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lfv\Dropbox\Zakelijk\Klanten\v Heugten Transport\Producten\Tariefstelling\Excel calculator Sales\Calculator sales 2026\"/>
    </mc:Choice>
  </mc:AlternateContent>
  <xr:revisionPtr revIDLastSave="291" documentId="8_{43FCB1F2-2042-49F7-B425-D9E225C9D940}" xr6:coauthVersionLast="47" xr6:coauthVersionMax="47" xr10:uidLastSave="{C8CFEFCE-D46C-4D83-8579-065E981E1A56}"/>
  <workbookProtection workbookAlgorithmName="SHA-512" workbookHashValue="aacevv3+TpD38S0hINMemGrGJfS+zBDfJlgXXHlfPEKli9D39eAPxm2Y+TSKqqyuUqFvKUTgmfbB+hNW/QF8mA==" workbookSaltValue="qvLi/Cd1PDZ6WNO0Tkjz8A==" workbookSpinCount="100000" lockStructure="1"/>
  <bookViews>
    <workbookView xWindow="-96" yWindow="-96" windowWidth="20928" windowHeight="12432" tabRatio="1000" xr2:uid="{00000000-000D-0000-FFFF-FFFF00000000}"/>
  </bookViews>
  <sheets>
    <sheet name="Invoer" sheetId="2" r:id="rId1"/>
    <sheet name="Toeslagen" sheetId="32" r:id="rId2"/>
    <sheet name="Dieseltoeslag" sheetId="22" r:id="rId3"/>
    <sheet name="BE-Exp" sheetId="81" state="hidden" r:id="rId4"/>
    <sheet name="BE-Exp (O)" sheetId="71" state="hidden" r:id="rId5"/>
    <sheet name="Stamdata" sheetId="37" state="hidden" r:id="rId6"/>
    <sheet name="LU-Exp" sheetId="82" state="hidden" r:id="rId7"/>
    <sheet name="LU-Exp (O)" sheetId="72" state="hidden" r:id="rId8"/>
    <sheet name="FR-Exp" sheetId="83" state="hidden" r:id="rId9"/>
    <sheet name="FR-Exp (O)" sheetId="75" state="hidden" r:id="rId10"/>
    <sheet name="ES-Exp" sheetId="84" state="hidden" r:id="rId11"/>
    <sheet name="ES-Exp (O)" sheetId="76" state="hidden" r:id="rId12"/>
    <sheet name="PT-Exp" sheetId="85" state="hidden" r:id="rId13"/>
    <sheet name="PT-Exp (O)" sheetId="77" state="hidden" r:id="rId14"/>
    <sheet name="DE-Exp" sheetId="86" r:id="rId15"/>
    <sheet name="DE-Exp (O)" sheetId="79" state="hidden" r:id="rId16"/>
    <sheet name="AT-Exp" sheetId="87" state="hidden" r:id="rId17"/>
    <sheet name="AT-Exp (O)" sheetId="73" state="hidden" r:id="rId18"/>
    <sheet name="PL-Exp" sheetId="88" state="hidden" r:id="rId19"/>
    <sheet name="PL-Exp (O)" sheetId="74" state="hidden" r:id="rId20"/>
    <sheet name="UK-Exp" sheetId="89" state="hidden" r:id="rId21"/>
    <sheet name="UK-Exp (O)" sheetId="78" state="hidden" r:id="rId22"/>
    <sheet name="BE-Imp" sheetId="62" state="hidden" r:id="rId23"/>
    <sheet name="BE-Imp (O)" sheetId="38" state="hidden" r:id="rId24"/>
    <sheet name="LU-Imp" sheetId="63" state="hidden" r:id="rId25"/>
    <sheet name="LU-Imp (O)" sheetId="51" state="hidden" r:id="rId26"/>
    <sheet name="FR-Imp" sheetId="64" state="hidden" r:id="rId27"/>
    <sheet name="FR-Imp (O)" sheetId="42" state="hidden" r:id="rId28"/>
    <sheet name="ES-Imp" sheetId="65" state="hidden" r:id="rId29"/>
    <sheet name="ES-Imp (O)" sheetId="43" state="hidden" r:id="rId30"/>
    <sheet name="PT-Imp" sheetId="66" state="hidden" r:id="rId31"/>
    <sheet name="PT-Imp (O)" sheetId="53" state="hidden" r:id="rId32"/>
    <sheet name="DE-Imp" sheetId="67" state="hidden" r:id="rId33"/>
    <sheet name="DE-Imp (O)" sheetId="39" state="hidden" r:id="rId34"/>
    <sheet name="AT-Imp" sheetId="68" state="hidden" r:id="rId35"/>
    <sheet name="AT-Imp (O)" sheetId="40" state="hidden" r:id="rId36"/>
    <sheet name="PL-Imp" sheetId="69" state="hidden" r:id="rId37"/>
    <sheet name="PL-Imp (O)" sheetId="60" state="hidden" r:id="rId38"/>
    <sheet name="UK-Imp" sheetId="70" state="hidden" r:id="rId39"/>
    <sheet name="UK-Imp (O)" sheetId="52" state="hidden" r:id="rId4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89" l="1"/>
  <c r="S7" i="89"/>
  <c r="T7" i="89"/>
  <c r="U7" i="89"/>
  <c r="V7" i="89"/>
  <c r="W7" i="89"/>
  <c r="X7" i="89"/>
  <c r="Y7" i="89"/>
  <c r="Z7" i="89"/>
  <c r="AB7" i="89"/>
  <c r="AC7" i="89"/>
  <c r="AD7" i="89"/>
  <c r="AE7" i="89"/>
  <c r="AF7" i="89"/>
  <c r="AG7" i="89"/>
  <c r="AH7" i="89"/>
  <c r="AI7" i="89"/>
  <c r="AJ7" i="89"/>
  <c r="AK7" i="89"/>
  <c r="AL7" i="89"/>
  <c r="AM7" i="89"/>
  <c r="AN7" i="89"/>
  <c r="AO7" i="89"/>
  <c r="AP7" i="89"/>
  <c r="AQ7" i="89"/>
  <c r="AR7" i="89"/>
  <c r="AS7" i="89"/>
  <c r="AT7" i="89"/>
  <c r="AU7" i="89"/>
  <c r="AV7" i="89"/>
  <c r="AW7" i="89"/>
  <c r="AX7" i="89"/>
  <c r="AY7" i="89"/>
  <c r="AZ7" i="89"/>
  <c r="BA7" i="89"/>
  <c r="BB7" i="89"/>
  <c r="BC7" i="89"/>
  <c r="BD7" i="89"/>
  <c r="BE7" i="89"/>
  <c r="BF7" i="89"/>
  <c r="BG7" i="89"/>
  <c r="BH7" i="89"/>
  <c r="BI7" i="89"/>
  <c r="BK7" i="89"/>
  <c r="BL7" i="89"/>
  <c r="BM7" i="89"/>
  <c r="BN7" i="89"/>
  <c r="BP7" i="89"/>
  <c r="BQ7" i="89"/>
  <c r="BS7" i="89"/>
  <c r="BT7" i="89"/>
  <c r="BU7" i="89"/>
  <c r="BV7" i="89"/>
  <c r="BW7" i="89"/>
  <c r="BX7" i="89"/>
  <c r="BY7" i="89"/>
  <c r="BZ7" i="89"/>
  <c r="CA7" i="89"/>
  <c r="CB7" i="89"/>
  <c r="CC7" i="89"/>
  <c r="CD7" i="89"/>
  <c r="CE7" i="89"/>
  <c r="CF7" i="89"/>
  <c r="CG7" i="89"/>
  <c r="CH7" i="89"/>
  <c r="CI7" i="89"/>
  <c r="CJ7" i="89"/>
  <c r="CK7" i="89"/>
  <c r="CL7" i="89"/>
  <c r="CM7" i="89"/>
  <c r="CN7" i="89"/>
  <c r="CO7" i="89"/>
  <c r="CP7" i="89"/>
  <c r="CQ7" i="89"/>
  <c r="CR7" i="89"/>
  <c r="CS7" i="89"/>
  <c r="CT7" i="89"/>
  <c r="CU7" i="89"/>
  <c r="CV7" i="89"/>
  <c r="CW7" i="89"/>
  <c r="CX7" i="89"/>
  <c r="CY7" i="89"/>
  <c r="CZ7" i="89"/>
  <c r="DA7" i="89"/>
  <c r="DB7" i="89"/>
  <c r="DC7" i="89"/>
  <c r="DD7" i="89"/>
  <c r="DE7" i="89"/>
  <c r="DF7" i="89"/>
  <c r="DG7" i="89"/>
  <c r="DH7" i="89"/>
  <c r="DI7" i="89"/>
  <c r="DJ7" i="89"/>
  <c r="DK7" i="89"/>
  <c r="DL7" i="89"/>
  <c r="DM7" i="89"/>
  <c r="DN7" i="89"/>
  <c r="DO7" i="89"/>
  <c r="DP7" i="89"/>
  <c r="DQ7" i="89"/>
  <c r="DR7" i="89"/>
  <c r="DS7" i="89"/>
  <c r="DT7" i="89"/>
  <c r="DU7" i="89"/>
  <c r="DV7" i="89"/>
  <c r="DW7" i="89"/>
  <c r="DX7" i="89"/>
  <c r="DY7" i="89"/>
  <c r="DZ7" i="89"/>
  <c r="EA7" i="89"/>
  <c r="EB7" i="89"/>
  <c r="EC7" i="89"/>
  <c r="ED7" i="89"/>
  <c r="EE7" i="89"/>
  <c r="R8" i="89"/>
  <c r="S8" i="89"/>
  <c r="T8" i="89"/>
  <c r="U8" i="89"/>
  <c r="V8" i="89"/>
  <c r="W8" i="89"/>
  <c r="X8" i="89"/>
  <c r="Y8" i="89"/>
  <c r="Z8" i="89"/>
  <c r="AB8" i="89"/>
  <c r="AC8" i="89"/>
  <c r="AD8" i="89"/>
  <c r="AE8" i="89"/>
  <c r="AF8" i="89"/>
  <c r="AG8" i="89"/>
  <c r="AH8" i="89"/>
  <c r="AI8" i="89"/>
  <c r="AJ8" i="89"/>
  <c r="AK8" i="89"/>
  <c r="AL8" i="89"/>
  <c r="AM8" i="89"/>
  <c r="AN8" i="89"/>
  <c r="AO8" i="89"/>
  <c r="AP8" i="89"/>
  <c r="AQ8" i="89"/>
  <c r="AR8" i="89"/>
  <c r="AS8" i="89"/>
  <c r="AT8" i="89"/>
  <c r="AU8" i="89"/>
  <c r="AV8" i="89"/>
  <c r="AW8" i="89"/>
  <c r="AX8" i="89"/>
  <c r="AY8" i="89"/>
  <c r="AZ8" i="89"/>
  <c r="BA8" i="89"/>
  <c r="BB8" i="89"/>
  <c r="BC8" i="89"/>
  <c r="BD8" i="89"/>
  <c r="BE8" i="89"/>
  <c r="BF8" i="89"/>
  <c r="BG8" i="89"/>
  <c r="BH8" i="89"/>
  <c r="BI8" i="89"/>
  <c r="BK8" i="89"/>
  <c r="BL8" i="89"/>
  <c r="BM8" i="89"/>
  <c r="BN8" i="89"/>
  <c r="BP8" i="89"/>
  <c r="BQ8" i="89"/>
  <c r="BS8" i="89"/>
  <c r="BT8" i="89"/>
  <c r="BU8" i="89"/>
  <c r="BV8" i="89"/>
  <c r="BW8" i="89"/>
  <c r="BX8" i="89"/>
  <c r="BY8" i="89"/>
  <c r="BZ8" i="89"/>
  <c r="CA8" i="89"/>
  <c r="CB8" i="89"/>
  <c r="CC8" i="89"/>
  <c r="CD8" i="89"/>
  <c r="CE8" i="89"/>
  <c r="CF8" i="89"/>
  <c r="CG8" i="89"/>
  <c r="CH8" i="89"/>
  <c r="CI8" i="89"/>
  <c r="CJ8" i="89"/>
  <c r="CK8" i="89"/>
  <c r="CL8" i="89"/>
  <c r="CM8" i="89"/>
  <c r="CN8" i="89"/>
  <c r="CO8" i="89"/>
  <c r="CP8" i="89"/>
  <c r="CQ8" i="89"/>
  <c r="CR8" i="89"/>
  <c r="CS8" i="89"/>
  <c r="CT8" i="89"/>
  <c r="CU8" i="89"/>
  <c r="CV8" i="89"/>
  <c r="CW8" i="89"/>
  <c r="CX8" i="89"/>
  <c r="CY8" i="89"/>
  <c r="CZ8" i="89"/>
  <c r="DA8" i="89"/>
  <c r="DB8" i="89"/>
  <c r="DC8" i="89"/>
  <c r="DD8" i="89"/>
  <c r="DE8" i="89"/>
  <c r="DF8" i="89"/>
  <c r="DG8" i="89"/>
  <c r="DH8" i="89"/>
  <c r="DI8" i="89"/>
  <c r="DJ8" i="89"/>
  <c r="DK8" i="89"/>
  <c r="DL8" i="89"/>
  <c r="DM8" i="89"/>
  <c r="DN8" i="89"/>
  <c r="DO8" i="89"/>
  <c r="DP8" i="89"/>
  <c r="DQ8" i="89"/>
  <c r="DR8" i="89"/>
  <c r="DS8" i="89"/>
  <c r="DT8" i="89"/>
  <c r="DU8" i="89"/>
  <c r="DV8" i="89"/>
  <c r="DW8" i="89"/>
  <c r="DX8" i="89"/>
  <c r="DY8" i="89"/>
  <c r="DZ8" i="89"/>
  <c r="EA8" i="89"/>
  <c r="EB8" i="89"/>
  <c r="EC8" i="89"/>
  <c r="ED8" i="89"/>
  <c r="EE8" i="89"/>
  <c r="R9" i="89"/>
  <c r="S9" i="89"/>
  <c r="T9" i="89"/>
  <c r="U9" i="89"/>
  <c r="V9" i="89"/>
  <c r="W9" i="89"/>
  <c r="X9" i="89"/>
  <c r="Y9" i="89"/>
  <c r="Z9" i="89"/>
  <c r="AB9" i="89"/>
  <c r="AC9" i="89"/>
  <c r="AD9" i="89"/>
  <c r="AE9" i="89"/>
  <c r="AF9" i="89"/>
  <c r="AG9" i="89"/>
  <c r="AH9" i="89"/>
  <c r="AI9" i="89"/>
  <c r="AJ9" i="89"/>
  <c r="AK9" i="89"/>
  <c r="AL9" i="89"/>
  <c r="AM9" i="89"/>
  <c r="AN9" i="89"/>
  <c r="AO9" i="89"/>
  <c r="AP9" i="89"/>
  <c r="AQ9" i="89"/>
  <c r="AR9" i="89"/>
  <c r="AS9" i="89"/>
  <c r="AT9" i="89"/>
  <c r="AU9" i="89"/>
  <c r="AV9" i="89"/>
  <c r="AW9" i="89"/>
  <c r="AX9" i="89"/>
  <c r="AY9" i="89"/>
  <c r="AZ9" i="89"/>
  <c r="BA9" i="89"/>
  <c r="BB9" i="89"/>
  <c r="BC9" i="89"/>
  <c r="BD9" i="89"/>
  <c r="BE9" i="89"/>
  <c r="BF9" i="89"/>
  <c r="BG9" i="89"/>
  <c r="BH9" i="89"/>
  <c r="BI9" i="89"/>
  <c r="BK9" i="89"/>
  <c r="BL9" i="89"/>
  <c r="BM9" i="89"/>
  <c r="BN9" i="89"/>
  <c r="BP9" i="89"/>
  <c r="BQ9" i="89"/>
  <c r="BS9" i="89"/>
  <c r="BT9" i="89"/>
  <c r="BU9" i="89"/>
  <c r="BV9" i="89"/>
  <c r="BW9" i="89"/>
  <c r="BX9" i="89"/>
  <c r="BY9" i="89"/>
  <c r="BZ9" i="89"/>
  <c r="CA9" i="89"/>
  <c r="CB9" i="89"/>
  <c r="CC9" i="89"/>
  <c r="CD9" i="89"/>
  <c r="CE9" i="89"/>
  <c r="CF9" i="89"/>
  <c r="CG9" i="89"/>
  <c r="CH9" i="89"/>
  <c r="CI9" i="89"/>
  <c r="CJ9" i="89"/>
  <c r="CK9" i="89"/>
  <c r="CL9" i="89"/>
  <c r="CM9" i="89"/>
  <c r="CN9" i="89"/>
  <c r="CO9" i="89"/>
  <c r="CP9" i="89"/>
  <c r="CQ9" i="89"/>
  <c r="CR9" i="89"/>
  <c r="CS9" i="89"/>
  <c r="CT9" i="89"/>
  <c r="CU9" i="89"/>
  <c r="CV9" i="89"/>
  <c r="CW9" i="89"/>
  <c r="CX9" i="89"/>
  <c r="CY9" i="89"/>
  <c r="CZ9" i="89"/>
  <c r="DA9" i="89"/>
  <c r="DB9" i="89"/>
  <c r="DC9" i="89"/>
  <c r="DD9" i="89"/>
  <c r="DE9" i="89"/>
  <c r="DF9" i="89"/>
  <c r="DG9" i="89"/>
  <c r="DH9" i="89"/>
  <c r="DI9" i="89"/>
  <c r="DJ9" i="89"/>
  <c r="DK9" i="89"/>
  <c r="DL9" i="89"/>
  <c r="DM9" i="89"/>
  <c r="DN9" i="89"/>
  <c r="DO9" i="89"/>
  <c r="DP9" i="89"/>
  <c r="DQ9" i="89"/>
  <c r="DR9" i="89"/>
  <c r="DS9" i="89"/>
  <c r="DT9" i="89"/>
  <c r="DU9" i="89"/>
  <c r="DV9" i="89"/>
  <c r="DW9" i="89"/>
  <c r="DX9" i="89"/>
  <c r="DY9" i="89"/>
  <c r="DZ9" i="89"/>
  <c r="EA9" i="89"/>
  <c r="EB9" i="89"/>
  <c r="EC9" i="89"/>
  <c r="ED9" i="89"/>
  <c r="EE9" i="89"/>
  <c r="R10" i="89"/>
  <c r="S10" i="89"/>
  <c r="T10" i="89"/>
  <c r="U10" i="89"/>
  <c r="V10" i="89"/>
  <c r="W10" i="89"/>
  <c r="X10" i="89"/>
  <c r="Y10" i="89"/>
  <c r="Z10" i="89"/>
  <c r="AB10" i="89"/>
  <c r="AC10" i="89"/>
  <c r="AD10" i="89"/>
  <c r="AE10" i="89"/>
  <c r="AF10" i="89"/>
  <c r="AG10" i="89"/>
  <c r="AH10" i="89"/>
  <c r="AI10" i="89"/>
  <c r="AJ10" i="89"/>
  <c r="AK10" i="89"/>
  <c r="AL10" i="89"/>
  <c r="AM10" i="89"/>
  <c r="AN10" i="89"/>
  <c r="AO10" i="89"/>
  <c r="AP10" i="89"/>
  <c r="AQ10" i="89"/>
  <c r="AR10" i="89"/>
  <c r="AS10" i="89"/>
  <c r="AT10" i="89"/>
  <c r="AU10" i="89"/>
  <c r="AV10" i="89"/>
  <c r="AW10" i="89"/>
  <c r="AX10" i="89"/>
  <c r="AY10" i="89"/>
  <c r="AZ10" i="89"/>
  <c r="BA10" i="89"/>
  <c r="BB10" i="89"/>
  <c r="BC10" i="89"/>
  <c r="BD10" i="89"/>
  <c r="BE10" i="89"/>
  <c r="BF10" i="89"/>
  <c r="BG10" i="89"/>
  <c r="BH10" i="89"/>
  <c r="BI10" i="89"/>
  <c r="BK10" i="89"/>
  <c r="BL10" i="89"/>
  <c r="BM10" i="89"/>
  <c r="BN10" i="89"/>
  <c r="BP10" i="89"/>
  <c r="BQ10" i="89"/>
  <c r="BS10" i="89"/>
  <c r="BT10" i="89"/>
  <c r="BU10" i="89"/>
  <c r="BV10" i="89"/>
  <c r="BW10" i="89"/>
  <c r="BX10" i="89"/>
  <c r="BY10" i="89"/>
  <c r="BZ10" i="89"/>
  <c r="CA10" i="89"/>
  <c r="CB10" i="89"/>
  <c r="CC10" i="89"/>
  <c r="CD10" i="89"/>
  <c r="CE10" i="89"/>
  <c r="CF10" i="89"/>
  <c r="CG10" i="89"/>
  <c r="CH10" i="89"/>
  <c r="CI10" i="89"/>
  <c r="CJ10" i="89"/>
  <c r="CK10" i="89"/>
  <c r="CL10" i="89"/>
  <c r="CM10" i="89"/>
  <c r="CN10" i="89"/>
  <c r="CO10" i="89"/>
  <c r="CP10" i="89"/>
  <c r="CQ10" i="89"/>
  <c r="CR10" i="89"/>
  <c r="CS10" i="89"/>
  <c r="CT10" i="89"/>
  <c r="CU10" i="89"/>
  <c r="CV10" i="89"/>
  <c r="CW10" i="89"/>
  <c r="CX10" i="89"/>
  <c r="CY10" i="89"/>
  <c r="CZ10" i="89"/>
  <c r="DA10" i="89"/>
  <c r="DB10" i="89"/>
  <c r="DC10" i="89"/>
  <c r="DD10" i="89"/>
  <c r="DE10" i="89"/>
  <c r="DF10" i="89"/>
  <c r="DG10" i="89"/>
  <c r="DH10" i="89"/>
  <c r="DI10" i="89"/>
  <c r="DJ10" i="89"/>
  <c r="DK10" i="89"/>
  <c r="DL10" i="89"/>
  <c r="DM10" i="89"/>
  <c r="DN10" i="89"/>
  <c r="DO10" i="89"/>
  <c r="DP10" i="89"/>
  <c r="DQ10" i="89"/>
  <c r="DR10" i="89"/>
  <c r="DS10" i="89"/>
  <c r="DT10" i="89"/>
  <c r="DU10" i="89"/>
  <c r="DV10" i="89"/>
  <c r="DW10" i="89"/>
  <c r="DX10" i="89"/>
  <c r="DY10" i="89"/>
  <c r="DZ10" i="89"/>
  <c r="EA10" i="89"/>
  <c r="EB10" i="89"/>
  <c r="EC10" i="89"/>
  <c r="ED10" i="89"/>
  <c r="EE10" i="89"/>
  <c r="R11" i="89"/>
  <c r="S11" i="89"/>
  <c r="T11" i="89"/>
  <c r="U11" i="89"/>
  <c r="V11" i="89"/>
  <c r="W11" i="89"/>
  <c r="X11" i="89"/>
  <c r="Y11" i="89"/>
  <c r="Z11" i="89"/>
  <c r="AB11" i="89"/>
  <c r="AC11" i="89"/>
  <c r="AD11" i="89"/>
  <c r="AE11" i="89"/>
  <c r="AF11" i="89"/>
  <c r="AG11" i="89"/>
  <c r="AH11" i="89"/>
  <c r="AI11" i="89"/>
  <c r="AJ11" i="89"/>
  <c r="AK11" i="89"/>
  <c r="AL11" i="89"/>
  <c r="AM11" i="89"/>
  <c r="AN11" i="89"/>
  <c r="AO11" i="89"/>
  <c r="AP11" i="89"/>
  <c r="AQ11" i="89"/>
  <c r="AR11" i="89"/>
  <c r="AS11" i="89"/>
  <c r="AT11" i="89"/>
  <c r="AU11" i="89"/>
  <c r="AV11" i="89"/>
  <c r="AW11" i="89"/>
  <c r="AX11" i="89"/>
  <c r="AY11" i="89"/>
  <c r="AZ11" i="89"/>
  <c r="BA11" i="89"/>
  <c r="BB11" i="89"/>
  <c r="BC11" i="89"/>
  <c r="BD11" i="89"/>
  <c r="BE11" i="89"/>
  <c r="BF11" i="89"/>
  <c r="BG11" i="89"/>
  <c r="BH11" i="89"/>
  <c r="BI11" i="89"/>
  <c r="BK11" i="89"/>
  <c r="BL11" i="89"/>
  <c r="BM11" i="89"/>
  <c r="BN11" i="89"/>
  <c r="BP11" i="89"/>
  <c r="BQ11" i="89"/>
  <c r="BS11" i="89"/>
  <c r="BT11" i="89"/>
  <c r="BU11" i="89"/>
  <c r="BV11" i="89"/>
  <c r="BW11" i="89"/>
  <c r="BX11" i="89"/>
  <c r="BY11" i="89"/>
  <c r="BZ11" i="89"/>
  <c r="CA11" i="89"/>
  <c r="CB11" i="89"/>
  <c r="CC11" i="89"/>
  <c r="CD11" i="89"/>
  <c r="CE11" i="89"/>
  <c r="CF11" i="89"/>
  <c r="CG11" i="89"/>
  <c r="CH11" i="89"/>
  <c r="CI11" i="89"/>
  <c r="CJ11" i="89"/>
  <c r="CK11" i="89"/>
  <c r="CL11" i="89"/>
  <c r="CM11" i="89"/>
  <c r="CN11" i="89"/>
  <c r="CO11" i="89"/>
  <c r="CP11" i="89"/>
  <c r="CQ11" i="89"/>
  <c r="CR11" i="89"/>
  <c r="CS11" i="89"/>
  <c r="CT11" i="89"/>
  <c r="CU11" i="89"/>
  <c r="CV11" i="89"/>
  <c r="CW11" i="89"/>
  <c r="CX11" i="89"/>
  <c r="CY11" i="89"/>
  <c r="CZ11" i="89"/>
  <c r="DA11" i="89"/>
  <c r="DB11" i="89"/>
  <c r="DC11" i="89"/>
  <c r="DD11" i="89"/>
  <c r="DE11" i="89"/>
  <c r="DF11" i="89"/>
  <c r="DG11" i="89"/>
  <c r="DH11" i="89"/>
  <c r="DI11" i="89"/>
  <c r="DJ11" i="89"/>
  <c r="DK11" i="89"/>
  <c r="DL11" i="89"/>
  <c r="DM11" i="89"/>
  <c r="DN11" i="89"/>
  <c r="DO11" i="89"/>
  <c r="DP11" i="89"/>
  <c r="DQ11" i="89"/>
  <c r="DR11" i="89"/>
  <c r="DS11" i="89"/>
  <c r="DT11" i="89"/>
  <c r="DU11" i="89"/>
  <c r="DV11" i="89"/>
  <c r="DW11" i="89"/>
  <c r="DX11" i="89"/>
  <c r="DY11" i="89"/>
  <c r="DZ11" i="89"/>
  <c r="EA11" i="89"/>
  <c r="EB11" i="89"/>
  <c r="EC11" i="89"/>
  <c r="ED11" i="89"/>
  <c r="EE11" i="89"/>
  <c r="R12" i="89"/>
  <c r="S12" i="89"/>
  <c r="T12" i="89"/>
  <c r="U12" i="89"/>
  <c r="V12" i="89"/>
  <c r="W12" i="89"/>
  <c r="X12" i="89"/>
  <c r="Y12" i="89"/>
  <c r="Z12" i="89"/>
  <c r="AB12" i="89"/>
  <c r="AC12" i="89"/>
  <c r="AD12" i="89"/>
  <c r="AE12" i="89"/>
  <c r="AF12" i="89"/>
  <c r="AG12" i="89"/>
  <c r="AH12" i="89"/>
  <c r="AI12" i="89"/>
  <c r="AJ12" i="89"/>
  <c r="AK12" i="89"/>
  <c r="AL12" i="89"/>
  <c r="AM12" i="89"/>
  <c r="AN12" i="89"/>
  <c r="AO12" i="89"/>
  <c r="AP12" i="89"/>
  <c r="AQ12" i="89"/>
  <c r="AR12" i="89"/>
  <c r="AS12" i="89"/>
  <c r="AT12" i="89"/>
  <c r="AU12" i="89"/>
  <c r="AV12" i="89"/>
  <c r="AW12" i="89"/>
  <c r="AX12" i="89"/>
  <c r="AY12" i="89"/>
  <c r="AZ12" i="89"/>
  <c r="BA12" i="89"/>
  <c r="BB12" i="89"/>
  <c r="BC12" i="89"/>
  <c r="BD12" i="89"/>
  <c r="BE12" i="89"/>
  <c r="BF12" i="89"/>
  <c r="BG12" i="89"/>
  <c r="BH12" i="89"/>
  <c r="BI12" i="89"/>
  <c r="BK12" i="89"/>
  <c r="BL12" i="89"/>
  <c r="BM12" i="89"/>
  <c r="BN12" i="89"/>
  <c r="BP12" i="89"/>
  <c r="BQ12" i="89"/>
  <c r="BS12" i="89"/>
  <c r="BT12" i="89"/>
  <c r="BU12" i="89"/>
  <c r="BV12" i="89"/>
  <c r="BW12" i="89"/>
  <c r="BX12" i="89"/>
  <c r="BY12" i="89"/>
  <c r="BZ12" i="89"/>
  <c r="CA12" i="89"/>
  <c r="CB12" i="89"/>
  <c r="CC12" i="89"/>
  <c r="CD12" i="89"/>
  <c r="CE12" i="89"/>
  <c r="CF12" i="89"/>
  <c r="CG12" i="89"/>
  <c r="CH12" i="89"/>
  <c r="CI12" i="89"/>
  <c r="CJ12" i="89"/>
  <c r="CK12" i="89"/>
  <c r="CL12" i="89"/>
  <c r="CM12" i="89"/>
  <c r="CN12" i="89"/>
  <c r="CO12" i="89"/>
  <c r="CP12" i="89"/>
  <c r="CQ12" i="89"/>
  <c r="CR12" i="89"/>
  <c r="CS12" i="89"/>
  <c r="CT12" i="89"/>
  <c r="CU12" i="89"/>
  <c r="CV12" i="89"/>
  <c r="CW12" i="89"/>
  <c r="CX12" i="89"/>
  <c r="CY12" i="89"/>
  <c r="CZ12" i="89"/>
  <c r="DA12" i="89"/>
  <c r="DB12" i="89"/>
  <c r="DC12" i="89"/>
  <c r="DD12" i="89"/>
  <c r="DE12" i="89"/>
  <c r="DF12" i="89"/>
  <c r="DG12" i="89"/>
  <c r="DH12" i="89"/>
  <c r="DI12" i="89"/>
  <c r="DJ12" i="89"/>
  <c r="DK12" i="89"/>
  <c r="DL12" i="89"/>
  <c r="DM12" i="89"/>
  <c r="DN12" i="89"/>
  <c r="DO12" i="89"/>
  <c r="DP12" i="89"/>
  <c r="DQ12" i="89"/>
  <c r="DR12" i="89"/>
  <c r="DS12" i="89"/>
  <c r="DT12" i="89"/>
  <c r="DU12" i="89"/>
  <c r="DV12" i="89"/>
  <c r="DW12" i="89"/>
  <c r="DX12" i="89"/>
  <c r="DY12" i="89"/>
  <c r="DZ12" i="89"/>
  <c r="EA12" i="89"/>
  <c r="EB12" i="89"/>
  <c r="EC12" i="89"/>
  <c r="ED12" i="89"/>
  <c r="EE12" i="89"/>
  <c r="R13" i="89"/>
  <c r="S13" i="89"/>
  <c r="T13" i="89"/>
  <c r="U13" i="89"/>
  <c r="V13" i="89"/>
  <c r="W13" i="89"/>
  <c r="X13" i="89"/>
  <c r="Y13" i="89"/>
  <c r="Z13" i="89"/>
  <c r="AB13" i="89"/>
  <c r="AC13" i="89"/>
  <c r="AD13" i="89"/>
  <c r="AE13" i="89"/>
  <c r="AF13" i="89"/>
  <c r="AG13" i="89"/>
  <c r="AH13" i="89"/>
  <c r="AI13" i="89"/>
  <c r="AJ13" i="89"/>
  <c r="AK13" i="89"/>
  <c r="AL13" i="89"/>
  <c r="AM13" i="89"/>
  <c r="AN13" i="89"/>
  <c r="AO13" i="89"/>
  <c r="AP13" i="89"/>
  <c r="AQ13" i="89"/>
  <c r="AR13" i="89"/>
  <c r="AS13" i="89"/>
  <c r="AT13" i="89"/>
  <c r="AU13" i="89"/>
  <c r="AV13" i="89"/>
  <c r="AW13" i="89"/>
  <c r="AX13" i="89"/>
  <c r="AY13" i="89"/>
  <c r="AZ13" i="89"/>
  <c r="BA13" i="89"/>
  <c r="BB13" i="89"/>
  <c r="BC13" i="89"/>
  <c r="BD13" i="89"/>
  <c r="BE13" i="89"/>
  <c r="BF13" i="89"/>
  <c r="BG13" i="89"/>
  <c r="BH13" i="89"/>
  <c r="BI13" i="89"/>
  <c r="BK13" i="89"/>
  <c r="BL13" i="89"/>
  <c r="BM13" i="89"/>
  <c r="BN13" i="89"/>
  <c r="BP13" i="89"/>
  <c r="BQ13" i="89"/>
  <c r="BS13" i="89"/>
  <c r="BT13" i="89"/>
  <c r="BU13" i="89"/>
  <c r="BV13" i="89"/>
  <c r="BW13" i="89"/>
  <c r="BX13" i="89"/>
  <c r="BY13" i="89"/>
  <c r="BZ13" i="89"/>
  <c r="CA13" i="89"/>
  <c r="CB13" i="89"/>
  <c r="CC13" i="89"/>
  <c r="CD13" i="89"/>
  <c r="CE13" i="89"/>
  <c r="CF13" i="89"/>
  <c r="CG13" i="89"/>
  <c r="CH13" i="89"/>
  <c r="CI13" i="89"/>
  <c r="CJ13" i="89"/>
  <c r="CK13" i="89"/>
  <c r="CL13" i="89"/>
  <c r="CM13" i="89"/>
  <c r="CN13" i="89"/>
  <c r="CO13" i="89"/>
  <c r="CP13" i="89"/>
  <c r="CQ13" i="89"/>
  <c r="CR13" i="89"/>
  <c r="CS13" i="89"/>
  <c r="CT13" i="89"/>
  <c r="CU13" i="89"/>
  <c r="CV13" i="89"/>
  <c r="CW13" i="89"/>
  <c r="CX13" i="89"/>
  <c r="CY13" i="89"/>
  <c r="CZ13" i="89"/>
  <c r="DA13" i="89"/>
  <c r="DB13" i="89"/>
  <c r="DC13" i="89"/>
  <c r="DD13" i="89"/>
  <c r="DE13" i="89"/>
  <c r="DF13" i="89"/>
  <c r="DG13" i="89"/>
  <c r="DH13" i="89"/>
  <c r="DI13" i="89"/>
  <c r="DJ13" i="89"/>
  <c r="DK13" i="89"/>
  <c r="DL13" i="89"/>
  <c r="DM13" i="89"/>
  <c r="DN13" i="89"/>
  <c r="DO13" i="89"/>
  <c r="DP13" i="89"/>
  <c r="DQ13" i="89"/>
  <c r="DR13" i="89"/>
  <c r="DS13" i="89"/>
  <c r="DT13" i="89"/>
  <c r="DU13" i="89"/>
  <c r="DV13" i="89"/>
  <c r="DW13" i="89"/>
  <c r="DX13" i="89"/>
  <c r="DY13" i="89"/>
  <c r="DZ13" i="89"/>
  <c r="EA13" i="89"/>
  <c r="EB13" i="89"/>
  <c r="EC13" i="89"/>
  <c r="ED13" i="89"/>
  <c r="EE13" i="89"/>
  <c r="R14" i="89"/>
  <c r="S14" i="89"/>
  <c r="T14" i="89"/>
  <c r="U14" i="89"/>
  <c r="V14" i="89"/>
  <c r="W14" i="89"/>
  <c r="X14" i="89"/>
  <c r="Y14" i="89"/>
  <c r="Z14" i="89"/>
  <c r="AB14" i="89"/>
  <c r="AC14" i="89"/>
  <c r="AD14" i="89"/>
  <c r="AE14" i="89"/>
  <c r="AF14" i="89"/>
  <c r="AG14" i="89"/>
  <c r="AH14" i="89"/>
  <c r="AI14" i="89"/>
  <c r="AJ14" i="89"/>
  <c r="AK14" i="89"/>
  <c r="AL14" i="89"/>
  <c r="AM14" i="89"/>
  <c r="AN14" i="89"/>
  <c r="AO14" i="89"/>
  <c r="AP14" i="89"/>
  <c r="AQ14" i="89"/>
  <c r="AR14" i="89"/>
  <c r="AS14" i="89"/>
  <c r="AT14" i="89"/>
  <c r="AU14" i="89"/>
  <c r="AV14" i="89"/>
  <c r="AW14" i="89"/>
  <c r="AX14" i="89"/>
  <c r="AY14" i="89"/>
  <c r="AZ14" i="89"/>
  <c r="BA14" i="89"/>
  <c r="BB14" i="89"/>
  <c r="BC14" i="89"/>
  <c r="BD14" i="89"/>
  <c r="BE14" i="89"/>
  <c r="BF14" i="89"/>
  <c r="BG14" i="89"/>
  <c r="BH14" i="89"/>
  <c r="BI14" i="89"/>
  <c r="BK14" i="89"/>
  <c r="BL14" i="89"/>
  <c r="BM14" i="89"/>
  <c r="BN14" i="89"/>
  <c r="BP14" i="89"/>
  <c r="BQ14" i="89"/>
  <c r="BS14" i="89"/>
  <c r="BT14" i="89"/>
  <c r="BU14" i="89"/>
  <c r="BV14" i="89"/>
  <c r="BW14" i="89"/>
  <c r="BX14" i="89"/>
  <c r="BY14" i="89"/>
  <c r="BZ14" i="89"/>
  <c r="CA14" i="89"/>
  <c r="CB14" i="89"/>
  <c r="CC14" i="89"/>
  <c r="CD14" i="89"/>
  <c r="CE14" i="89"/>
  <c r="CF14" i="89"/>
  <c r="CG14" i="89"/>
  <c r="CH14" i="89"/>
  <c r="CI14" i="89"/>
  <c r="CJ14" i="89"/>
  <c r="CK14" i="89"/>
  <c r="CL14" i="89"/>
  <c r="CM14" i="89"/>
  <c r="CN14" i="89"/>
  <c r="CO14" i="89"/>
  <c r="CP14" i="89"/>
  <c r="CQ14" i="89"/>
  <c r="CR14" i="89"/>
  <c r="CS14" i="89"/>
  <c r="CT14" i="89"/>
  <c r="CU14" i="89"/>
  <c r="CV14" i="89"/>
  <c r="CW14" i="89"/>
  <c r="CX14" i="89"/>
  <c r="CY14" i="89"/>
  <c r="CZ14" i="89"/>
  <c r="DA14" i="89"/>
  <c r="DB14" i="89"/>
  <c r="DC14" i="89"/>
  <c r="DD14" i="89"/>
  <c r="DE14" i="89"/>
  <c r="DF14" i="89"/>
  <c r="DG14" i="89"/>
  <c r="DH14" i="89"/>
  <c r="DI14" i="89"/>
  <c r="DJ14" i="89"/>
  <c r="DK14" i="89"/>
  <c r="DL14" i="89"/>
  <c r="DM14" i="89"/>
  <c r="DN14" i="89"/>
  <c r="DO14" i="89"/>
  <c r="DP14" i="89"/>
  <c r="DQ14" i="89"/>
  <c r="DR14" i="89"/>
  <c r="DS14" i="89"/>
  <c r="DT14" i="89"/>
  <c r="DU14" i="89"/>
  <c r="DV14" i="89"/>
  <c r="DW14" i="89"/>
  <c r="DX14" i="89"/>
  <c r="DY14" i="89"/>
  <c r="DZ14" i="89"/>
  <c r="EA14" i="89"/>
  <c r="EB14" i="89"/>
  <c r="EC14" i="89"/>
  <c r="ED14" i="89"/>
  <c r="EE14" i="89"/>
  <c r="R15" i="89"/>
  <c r="S15" i="89"/>
  <c r="T15" i="89"/>
  <c r="U15" i="89"/>
  <c r="V15" i="89"/>
  <c r="W15" i="89"/>
  <c r="X15" i="89"/>
  <c r="Y15" i="89"/>
  <c r="Z15" i="89"/>
  <c r="AB15" i="89"/>
  <c r="AC15" i="89"/>
  <c r="AD15" i="89"/>
  <c r="AE15" i="89"/>
  <c r="AF15" i="89"/>
  <c r="AG15" i="89"/>
  <c r="AH15" i="89"/>
  <c r="AI15" i="89"/>
  <c r="AJ15" i="89"/>
  <c r="AK15" i="89"/>
  <c r="AL15" i="89"/>
  <c r="AM15" i="89"/>
  <c r="AN15" i="89"/>
  <c r="AO15" i="89"/>
  <c r="AP15" i="89"/>
  <c r="AQ15" i="89"/>
  <c r="AR15" i="89"/>
  <c r="AS15" i="89"/>
  <c r="AT15" i="89"/>
  <c r="AU15" i="89"/>
  <c r="AV15" i="89"/>
  <c r="AW15" i="89"/>
  <c r="AX15" i="89"/>
  <c r="AY15" i="89"/>
  <c r="AZ15" i="89"/>
  <c r="BA15" i="89"/>
  <c r="BB15" i="89"/>
  <c r="BC15" i="89"/>
  <c r="BD15" i="89"/>
  <c r="BE15" i="89"/>
  <c r="BF15" i="89"/>
  <c r="BG15" i="89"/>
  <c r="BH15" i="89"/>
  <c r="BI15" i="89"/>
  <c r="BK15" i="89"/>
  <c r="BL15" i="89"/>
  <c r="BM15" i="89"/>
  <c r="BN15" i="89"/>
  <c r="BP15" i="89"/>
  <c r="BQ15" i="89"/>
  <c r="BS15" i="89"/>
  <c r="BT15" i="89"/>
  <c r="BU15" i="89"/>
  <c r="BV15" i="89"/>
  <c r="BW15" i="89"/>
  <c r="BX15" i="89"/>
  <c r="BY15" i="89"/>
  <c r="BZ15" i="89"/>
  <c r="CA15" i="89"/>
  <c r="CB15" i="89"/>
  <c r="CC15" i="89"/>
  <c r="CD15" i="89"/>
  <c r="CE15" i="89"/>
  <c r="CF15" i="89"/>
  <c r="CG15" i="89"/>
  <c r="CH15" i="89"/>
  <c r="CI15" i="89"/>
  <c r="CJ15" i="89"/>
  <c r="CK15" i="89"/>
  <c r="CL15" i="89"/>
  <c r="CM15" i="89"/>
  <c r="CN15" i="89"/>
  <c r="CO15" i="89"/>
  <c r="CP15" i="89"/>
  <c r="CQ15" i="89"/>
  <c r="CR15" i="89"/>
  <c r="CS15" i="89"/>
  <c r="CT15" i="89"/>
  <c r="CU15" i="89"/>
  <c r="CV15" i="89"/>
  <c r="CW15" i="89"/>
  <c r="CX15" i="89"/>
  <c r="CY15" i="89"/>
  <c r="CZ15" i="89"/>
  <c r="DA15" i="89"/>
  <c r="DB15" i="89"/>
  <c r="DC15" i="89"/>
  <c r="DD15" i="89"/>
  <c r="DE15" i="89"/>
  <c r="DF15" i="89"/>
  <c r="DG15" i="89"/>
  <c r="DH15" i="89"/>
  <c r="DI15" i="89"/>
  <c r="DJ15" i="89"/>
  <c r="DK15" i="89"/>
  <c r="DL15" i="89"/>
  <c r="DM15" i="89"/>
  <c r="DN15" i="89"/>
  <c r="DO15" i="89"/>
  <c r="DP15" i="89"/>
  <c r="DQ15" i="89"/>
  <c r="DR15" i="89"/>
  <c r="DS15" i="89"/>
  <c r="DT15" i="89"/>
  <c r="DU15" i="89"/>
  <c r="DV15" i="89"/>
  <c r="DW15" i="89"/>
  <c r="DX15" i="89"/>
  <c r="DY15" i="89"/>
  <c r="DZ15" i="89"/>
  <c r="EA15" i="89"/>
  <c r="EB15" i="89"/>
  <c r="EC15" i="89"/>
  <c r="ED15" i="89"/>
  <c r="EE15" i="89"/>
  <c r="R16" i="89"/>
  <c r="S16" i="89"/>
  <c r="T16" i="89"/>
  <c r="U16" i="89"/>
  <c r="V16" i="89"/>
  <c r="W16" i="89"/>
  <c r="X16" i="89"/>
  <c r="Y16" i="89"/>
  <c r="Z16" i="89"/>
  <c r="AB16" i="89"/>
  <c r="AC16" i="89"/>
  <c r="AD16" i="89"/>
  <c r="AE16" i="89"/>
  <c r="AF16" i="89"/>
  <c r="AG16" i="89"/>
  <c r="AH16" i="89"/>
  <c r="AI16" i="89"/>
  <c r="AJ16" i="89"/>
  <c r="AK16" i="89"/>
  <c r="AL16" i="89"/>
  <c r="AM16" i="89"/>
  <c r="AN16" i="89"/>
  <c r="AO16" i="89"/>
  <c r="AP16" i="89"/>
  <c r="AQ16" i="89"/>
  <c r="AR16" i="89"/>
  <c r="AS16" i="89"/>
  <c r="AT16" i="89"/>
  <c r="AU16" i="89"/>
  <c r="AV16" i="89"/>
  <c r="AW16" i="89"/>
  <c r="AX16" i="89"/>
  <c r="AY16" i="89"/>
  <c r="AZ16" i="89"/>
  <c r="BA16" i="89"/>
  <c r="BB16" i="89"/>
  <c r="BC16" i="89"/>
  <c r="BD16" i="89"/>
  <c r="BE16" i="89"/>
  <c r="BF16" i="89"/>
  <c r="BG16" i="89"/>
  <c r="BH16" i="89"/>
  <c r="BI16" i="89"/>
  <c r="BK16" i="89"/>
  <c r="BL16" i="89"/>
  <c r="BM16" i="89"/>
  <c r="BN16" i="89"/>
  <c r="BP16" i="89"/>
  <c r="BQ16" i="89"/>
  <c r="BS16" i="89"/>
  <c r="BT16" i="89"/>
  <c r="BU16" i="89"/>
  <c r="BV16" i="89"/>
  <c r="BW16" i="89"/>
  <c r="BX16" i="89"/>
  <c r="BY16" i="89"/>
  <c r="BZ16" i="89"/>
  <c r="CA16" i="89"/>
  <c r="CB16" i="89"/>
  <c r="CC16" i="89"/>
  <c r="CD16" i="89"/>
  <c r="CE16" i="89"/>
  <c r="CF16" i="89"/>
  <c r="CG16" i="89"/>
  <c r="CH16" i="89"/>
  <c r="CI16" i="89"/>
  <c r="CJ16" i="89"/>
  <c r="CK16" i="89"/>
  <c r="CL16" i="89"/>
  <c r="CM16" i="89"/>
  <c r="CN16" i="89"/>
  <c r="CO16" i="89"/>
  <c r="CP16" i="89"/>
  <c r="CQ16" i="89"/>
  <c r="CR16" i="89"/>
  <c r="CS16" i="89"/>
  <c r="CT16" i="89"/>
  <c r="CU16" i="89"/>
  <c r="CV16" i="89"/>
  <c r="CW16" i="89"/>
  <c r="CX16" i="89"/>
  <c r="CY16" i="89"/>
  <c r="CZ16" i="89"/>
  <c r="DA16" i="89"/>
  <c r="DB16" i="89"/>
  <c r="DC16" i="89"/>
  <c r="DD16" i="89"/>
  <c r="DE16" i="89"/>
  <c r="DF16" i="89"/>
  <c r="DG16" i="89"/>
  <c r="DH16" i="89"/>
  <c r="DI16" i="89"/>
  <c r="DJ16" i="89"/>
  <c r="DK16" i="89"/>
  <c r="DL16" i="89"/>
  <c r="DM16" i="89"/>
  <c r="DN16" i="89"/>
  <c r="DO16" i="89"/>
  <c r="DP16" i="89"/>
  <c r="DQ16" i="89"/>
  <c r="DR16" i="89"/>
  <c r="DS16" i="89"/>
  <c r="DT16" i="89"/>
  <c r="DU16" i="89"/>
  <c r="DV16" i="89"/>
  <c r="DW16" i="89"/>
  <c r="DX16" i="89"/>
  <c r="DY16" i="89"/>
  <c r="DZ16" i="89"/>
  <c r="EA16" i="89"/>
  <c r="EB16" i="89"/>
  <c r="EC16" i="89"/>
  <c r="ED16" i="89"/>
  <c r="EE16" i="89"/>
  <c r="R17" i="89"/>
  <c r="S17" i="89"/>
  <c r="T17" i="89"/>
  <c r="U17" i="89"/>
  <c r="V17" i="89"/>
  <c r="W17" i="89"/>
  <c r="X17" i="89"/>
  <c r="Y17" i="89"/>
  <c r="Z17" i="89"/>
  <c r="AB17" i="89"/>
  <c r="AC17" i="89"/>
  <c r="AD17" i="89"/>
  <c r="AE17" i="89"/>
  <c r="AF17" i="89"/>
  <c r="AG17" i="89"/>
  <c r="AH17" i="89"/>
  <c r="AI17" i="89"/>
  <c r="AJ17" i="89"/>
  <c r="AK17" i="89"/>
  <c r="AL17" i="89"/>
  <c r="AM17" i="89"/>
  <c r="AN17" i="89"/>
  <c r="AO17" i="89"/>
  <c r="AP17" i="89"/>
  <c r="AQ17" i="89"/>
  <c r="AR17" i="89"/>
  <c r="AS17" i="89"/>
  <c r="AT17" i="89"/>
  <c r="AU17" i="89"/>
  <c r="AV17" i="89"/>
  <c r="AW17" i="89"/>
  <c r="AX17" i="89"/>
  <c r="AY17" i="89"/>
  <c r="AZ17" i="89"/>
  <c r="BA17" i="89"/>
  <c r="BB17" i="89"/>
  <c r="BC17" i="89"/>
  <c r="BD17" i="89"/>
  <c r="BE17" i="89"/>
  <c r="BF17" i="89"/>
  <c r="BG17" i="89"/>
  <c r="BH17" i="89"/>
  <c r="BI17" i="89"/>
  <c r="BK17" i="89"/>
  <c r="BL17" i="89"/>
  <c r="BM17" i="89"/>
  <c r="BN17" i="89"/>
  <c r="BP17" i="89"/>
  <c r="BQ17" i="89"/>
  <c r="BS17" i="89"/>
  <c r="BT17" i="89"/>
  <c r="BU17" i="89"/>
  <c r="BV17" i="89"/>
  <c r="BW17" i="89"/>
  <c r="BX17" i="89"/>
  <c r="BY17" i="89"/>
  <c r="BZ17" i="89"/>
  <c r="CA17" i="89"/>
  <c r="CB17" i="89"/>
  <c r="CC17" i="89"/>
  <c r="CD17" i="89"/>
  <c r="CE17" i="89"/>
  <c r="CF17" i="89"/>
  <c r="CG17" i="89"/>
  <c r="CH17" i="89"/>
  <c r="CI17" i="89"/>
  <c r="CJ17" i="89"/>
  <c r="CK17" i="89"/>
  <c r="CL17" i="89"/>
  <c r="CM17" i="89"/>
  <c r="CN17" i="89"/>
  <c r="CO17" i="89"/>
  <c r="CP17" i="89"/>
  <c r="CQ17" i="89"/>
  <c r="CR17" i="89"/>
  <c r="CS17" i="89"/>
  <c r="CT17" i="89"/>
  <c r="CU17" i="89"/>
  <c r="CV17" i="89"/>
  <c r="CW17" i="89"/>
  <c r="CX17" i="89"/>
  <c r="CY17" i="89"/>
  <c r="CZ17" i="89"/>
  <c r="DA17" i="89"/>
  <c r="DB17" i="89"/>
  <c r="DC17" i="89"/>
  <c r="DD17" i="89"/>
  <c r="DE17" i="89"/>
  <c r="DF17" i="89"/>
  <c r="DG17" i="89"/>
  <c r="DH17" i="89"/>
  <c r="DI17" i="89"/>
  <c r="DJ17" i="89"/>
  <c r="DK17" i="89"/>
  <c r="DL17" i="89"/>
  <c r="DM17" i="89"/>
  <c r="DN17" i="89"/>
  <c r="DO17" i="89"/>
  <c r="DP17" i="89"/>
  <c r="DQ17" i="89"/>
  <c r="DR17" i="89"/>
  <c r="DS17" i="89"/>
  <c r="DT17" i="89"/>
  <c r="DU17" i="89"/>
  <c r="DV17" i="89"/>
  <c r="DW17" i="89"/>
  <c r="DX17" i="89"/>
  <c r="DY17" i="89"/>
  <c r="DZ17" i="89"/>
  <c r="EA17" i="89"/>
  <c r="EB17" i="89"/>
  <c r="EC17" i="89"/>
  <c r="ED17" i="89"/>
  <c r="EE17" i="89"/>
  <c r="R18" i="89"/>
  <c r="S18" i="89"/>
  <c r="T18" i="89"/>
  <c r="U18" i="89"/>
  <c r="V18" i="89"/>
  <c r="W18" i="89"/>
  <c r="X18" i="89"/>
  <c r="Y18" i="89"/>
  <c r="Z18" i="89"/>
  <c r="AB18" i="89"/>
  <c r="AC18" i="89"/>
  <c r="AD18" i="89"/>
  <c r="AE18" i="89"/>
  <c r="AF18" i="89"/>
  <c r="AG18" i="89"/>
  <c r="AH18" i="89"/>
  <c r="AI18" i="89"/>
  <c r="AJ18" i="89"/>
  <c r="AK18" i="89"/>
  <c r="AL18" i="89"/>
  <c r="AM18" i="89"/>
  <c r="AN18" i="89"/>
  <c r="AO18" i="89"/>
  <c r="AP18" i="89"/>
  <c r="AQ18" i="89"/>
  <c r="AR18" i="89"/>
  <c r="AS18" i="89"/>
  <c r="AT18" i="89"/>
  <c r="AU18" i="89"/>
  <c r="AV18" i="89"/>
  <c r="AW18" i="89"/>
  <c r="AX18" i="89"/>
  <c r="AY18" i="89"/>
  <c r="AZ18" i="89"/>
  <c r="BA18" i="89"/>
  <c r="BB18" i="89"/>
  <c r="BC18" i="89"/>
  <c r="BD18" i="89"/>
  <c r="BE18" i="89"/>
  <c r="BF18" i="89"/>
  <c r="BG18" i="89"/>
  <c r="BH18" i="89"/>
  <c r="BI18" i="89"/>
  <c r="BK18" i="89"/>
  <c r="BL18" i="89"/>
  <c r="BM18" i="89"/>
  <c r="BN18" i="89"/>
  <c r="BP18" i="89"/>
  <c r="BQ18" i="89"/>
  <c r="BS18" i="89"/>
  <c r="BT18" i="89"/>
  <c r="BU18" i="89"/>
  <c r="BV18" i="89"/>
  <c r="BW18" i="89"/>
  <c r="BX18" i="89"/>
  <c r="BY18" i="89"/>
  <c r="BZ18" i="89"/>
  <c r="CA18" i="89"/>
  <c r="CB18" i="89"/>
  <c r="CC18" i="89"/>
  <c r="CD18" i="89"/>
  <c r="CE18" i="89"/>
  <c r="CF18" i="89"/>
  <c r="CG18" i="89"/>
  <c r="CH18" i="89"/>
  <c r="CI18" i="89"/>
  <c r="CJ18" i="89"/>
  <c r="CK18" i="89"/>
  <c r="CL18" i="89"/>
  <c r="CM18" i="89"/>
  <c r="CN18" i="89"/>
  <c r="CO18" i="89"/>
  <c r="CP18" i="89"/>
  <c r="CQ18" i="89"/>
  <c r="CR18" i="89"/>
  <c r="CS18" i="89"/>
  <c r="CT18" i="89"/>
  <c r="CU18" i="89"/>
  <c r="CV18" i="89"/>
  <c r="CW18" i="89"/>
  <c r="CX18" i="89"/>
  <c r="CY18" i="89"/>
  <c r="CZ18" i="89"/>
  <c r="DA18" i="89"/>
  <c r="DB18" i="89"/>
  <c r="DC18" i="89"/>
  <c r="DD18" i="89"/>
  <c r="DE18" i="89"/>
  <c r="DF18" i="89"/>
  <c r="DG18" i="89"/>
  <c r="DH18" i="89"/>
  <c r="DI18" i="89"/>
  <c r="DJ18" i="89"/>
  <c r="DK18" i="89"/>
  <c r="DL18" i="89"/>
  <c r="DM18" i="89"/>
  <c r="DN18" i="89"/>
  <c r="DO18" i="89"/>
  <c r="DP18" i="89"/>
  <c r="DQ18" i="89"/>
  <c r="DR18" i="89"/>
  <c r="DS18" i="89"/>
  <c r="DT18" i="89"/>
  <c r="DU18" i="89"/>
  <c r="DV18" i="89"/>
  <c r="DW18" i="89"/>
  <c r="DX18" i="89"/>
  <c r="DY18" i="89"/>
  <c r="DZ18" i="89"/>
  <c r="EA18" i="89"/>
  <c r="EB18" i="89"/>
  <c r="EC18" i="89"/>
  <c r="ED18" i="89"/>
  <c r="EE18" i="89"/>
  <c r="R19" i="89"/>
  <c r="S19" i="89"/>
  <c r="T19" i="89"/>
  <c r="U19" i="89"/>
  <c r="V19" i="89"/>
  <c r="W19" i="89"/>
  <c r="X19" i="89"/>
  <c r="Y19" i="89"/>
  <c r="Z19" i="89"/>
  <c r="AB19" i="89"/>
  <c r="AC19" i="89"/>
  <c r="AD19" i="89"/>
  <c r="AE19" i="89"/>
  <c r="AF19" i="89"/>
  <c r="AG19" i="89"/>
  <c r="AH19" i="89"/>
  <c r="AI19" i="89"/>
  <c r="AJ19" i="89"/>
  <c r="AK19" i="89"/>
  <c r="AL19" i="89"/>
  <c r="AM19" i="89"/>
  <c r="AN19" i="89"/>
  <c r="AO19" i="89"/>
  <c r="AP19" i="89"/>
  <c r="AQ19" i="89"/>
  <c r="AR19" i="89"/>
  <c r="AS19" i="89"/>
  <c r="AT19" i="89"/>
  <c r="AU19" i="89"/>
  <c r="AV19" i="89"/>
  <c r="AW19" i="89"/>
  <c r="AX19" i="89"/>
  <c r="AY19" i="89"/>
  <c r="AZ19" i="89"/>
  <c r="BA19" i="89"/>
  <c r="BB19" i="89"/>
  <c r="BC19" i="89"/>
  <c r="BD19" i="89"/>
  <c r="BE19" i="89"/>
  <c r="BF19" i="89"/>
  <c r="BG19" i="89"/>
  <c r="BH19" i="89"/>
  <c r="BI19" i="89"/>
  <c r="BK19" i="89"/>
  <c r="BL19" i="89"/>
  <c r="BM19" i="89"/>
  <c r="BN19" i="89"/>
  <c r="BP19" i="89"/>
  <c r="BQ19" i="89"/>
  <c r="BS19" i="89"/>
  <c r="BT19" i="89"/>
  <c r="BU19" i="89"/>
  <c r="BV19" i="89"/>
  <c r="BW19" i="89"/>
  <c r="BX19" i="89"/>
  <c r="BY19" i="89"/>
  <c r="BZ19" i="89"/>
  <c r="CA19" i="89"/>
  <c r="CB19" i="89"/>
  <c r="CC19" i="89"/>
  <c r="CD19" i="89"/>
  <c r="CE19" i="89"/>
  <c r="CF19" i="89"/>
  <c r="CG19" i="89"/>
  <c r="CH19" i="89"/>
  <c r="CI19" i="89"/>
  <c r="CJ19" i="89"/>
  <c r="CK19" i="89"/>
  <c r="CL19" i="89"/>
  <c r="CM19" i="89"/>
  <c r="CN19" i="89"/>
  <c r="CO19" i="89"/>
  <c r="CP19" i="89"/>
  <c r="CQ19" i="89"/>
  <c r="CR19" i="89"/>
  <c r="CS19" i="89"/>
  <c r="CT19" i="89"/>
  <c r="CU19" i="89"/>
  <c r="CV19" i="89"/>
  <c r="CW19" i="89"/>
  <c r="CX19" i="89"/>
  <c r="CY19" i="89"/>
  <c r="CZ19" i="89"/>
  <c r="DA19" i="89"/>
  <c r="DB19" i="89"/>
  <c r="DC19" i="89"/>
  <c r="DD19" i="89"/>
  <c r="DE19" i="89"/>
  <c r="DF19" i="89"/>
  <c r="DG19" i="89"/>
  <c r="DH19" i="89"/>
  <c r="DI19" i="89"/>
  <c r="DJ19" i="89"/>
  <c r="DK19" i="89"/>
  <c r="DL19" i="89"/>
  <c r="DM19" i="89"/>
  <c r="DN19" i="89"/>
  <c r="DO19" i="89"/>
  <c r="DP19" i="89"/>
  <c r="DQ19" i="89"/>
  <c r="DR19" i="89"/>
  <c r="DS19" i="89"/>
  <c r="DT19" i="89"/>
  <c r="DU19" i="89"/>
  <c r="DV19" i="89"/>
  <c r="DW19" i="89"/>
  <c r="DX19" i="89"/>
  <c r="DY19" i="89"/>
  <c r="DZ19" i="89"/>
  <c r="EA19" i="89"/>
  <c r="EB19" i="89"/>
  <c r="EC19" i="89"/>
  <c r="ED19" i="89"/>
  <c r="EE19" i="89"/>
  <c r="R20" i="89"/>
  <c r="S20" i="89"/>
  <c r="T20" i="89"/>
  <c r="U20" i="89"/>
  <c r="V20" i="89"/>
  <c r="W20" i="89"/>
  <c r="X20" i="89"/>
  <c r="Y20" i="89"/>
  <c r="Z20" i="89"/>
  <c r="AB20" i="89"/>
  <c r="AC20" i="89"/>
  <c r="AD20" i="89"/>
  <c r="AE20" i="89"/>
  <c r="AF20" i="89"/>
  <c r="AG20" i="89"/>
  <c r="AH20" i="89"/>
  <c r="AI20" i="89"/>
  <c r="AJ20" i="89"/>
  <c r="AK20" i="89"/>
  <c r="AL20" i="89"/>
  <c r="AM20" i="89"/>
  <c r="AN20" i="89"/>
  <c r="AO20" i="89"/>
  <c r="AP20" i="89"/>
  <c r="AQ20" i="89"/>
  <c r="AR20" i="89"/>
  <c r="AS20" i="89"/>
  <c r="AT20" i="89"/>
  <c r="AU20" i="89"/>
  <c r="AV20" i="89"/>
  <c r="AW20" i="89"/>
  <c r="AX20" i="89"/>
  <c r="AY20" i="89"/>
  <c r="AZ20" i="89"/>
  <c r="BA20" i="89"/>
  <c r="BB20" i="89"/>
  <c r="BC20" i="89"/>
  <c r="BD20" i="89"/>
  <c r="BE20" i="89"/>
  <c r="BF20" i="89"/>
  <c r="BG20" i="89"/>
  <c r="BH20" i="89"/>
  <c r="BI20" i="89"/>
  <c r="BK20" i="89"/>
  <c r="BL20" i="89"/>
  <c r="BM20" i="89"/>
  <c r="BN20" i="89"/>
  <c r="BP20" i="89"/>
  <c r="BQ20" i="89"/>
  <c r="BS20" i="89"/>
  <c r="BT20" i="89"/>
  <c r="BU20" i="89"/>
  <c r="BV20" i="89"/>
  <c r="BW20" i="89"/>
  <c r="BX20" i="89"/>
  <c r="BY20" i="89"/>
  <c r="BZ20" i="89"/>
  <c r="CA20" i="89"/>
  <c r="CB20" i="89"/>
  <c r="CC20" i="89"/>
  <c r="CD20" i="89"/>
  <c r="CE20" i="89"/>
  <c r="CF20" i="89"/>
  <c r="CG20" i="89"/>
  <c r="CH20" i="89"/>
  <c r="CI20" i="89"/>
  <c r="CJ20" i="89"/>
  <c r="CK20" i="89"/>
  <c r="CL20" i="89"/>
  <c r="CM20" i="89"/>
  <c r="CN20" i="89"/>
  <c r="CO20" i="89"/>
  <c r="CP20" i="89"/>
  <c r="CQ20" i="89"/>
  <c r="CR20" i="89"/>
  <c r="CS20" i="89"/>
  <c r="CT20" i="89"/>
  <c r="CU20" i="89"/>
  <c r="CV20" i="89"/>
  <c r="CW20" i="89"/>
  <c r="CX20" i="89"/>
  <c r="CY20" i="89"/>
  <c r="CZ20" i="89"/>
  <c r="DA20" i="89"/>
  <c r="DB20" i="89"/>
  <c r="DC20" i="89"/>
  <c r="DD20" i="89"/>
  <c r="DE20" i="89"/>
  <c r="DF20" i="89"/>
  <c r="DG20" i="89"/>
  <c r="DH20" i="89"/>
  <c r="DI20" i="89"/>
  <c r="DJ20" i="89"/>
  <c r="DK20" i="89"/>
  <c r="DL20" i="89"/>
  <c r="DM20" i="89"/>
  <c r="DN20" i="89"/>
  <c r="DO20" i="89"/>
  <c r="DP20" i="89"/>
  <c r="DQ20" i="89"/>
  <c r="DR20" i="89"/>
  <c r="DS20" i="89"/>
  <c r="DT20" i="89"/>
  <c r="DU20" i="89"/>
  <c r="DV20" i="89"/>
  <c r="DW20" i="89"/>
  <c r="DX20" i="89"/>
  <c r="DY20" i="89"/>
  <c r="DZ20" i="89"/>
  <c r="EA20" i="89"/>
  <c r="EB20" i="89"/>
  <c r="EC20" i="89"/>
  <c r="ED20" i="89"/>
  <c r="EE20" i="89"/>
  <c r="R21" i="89"/>
  <c r="S21" i="89"/>
  <c r="T21" i="89"/>
  <c r="U21" i="89"/>
  <c r="V21" i="89"/>
  <c r="W21" i="89"/>
  <c r="X21" i="89"/>
  <c r="Y21" i="89"/>
  <c r="Z21" i="89"/>
  <c r="AB21" i="89"/>
  <c r="AC21" i="89"/>
  <c r="AD21" i="89"/>
  <c r="AE21" i="89"/>
  <c r="AF21" i="89"/>
  <c r="AG21" i="89"/>
  <c r="AH21" i="89"/>
  <c r="AI21" i="89"/>
  <c r="AJ21" i="89"/>
  <c r="AK21" i="89"/>
  <c r="AL21" i="89"/>
  <c r="AM21" i="89"/>
  <c r="AN21" i="89"/>
  <c r="AO21" i="89"/>
  <c r="AP21" i="89"/>
  <c r="AQ21" i="89"/>
  <c r="AR21" i="89"/>
  <c r="AS21" i="89"/>
  <c r="AT21" i="89"/>
  <c r="AU21" i="89"/>
  <c r="AV21" i="89"/>
  <c r="AW21" i="89"/>
  <c r="AX21" i="89"/>
  <c r="AY21" i="89"/>
  <c r="AZ21" i="89"/>
  <c r="BA21" i="89"/>
  <c r="BB21" i="89"/>
  <c r="BC21" i="89"/>
  <c r="BD21" i="89"/>
  <c r="BE21" i="89"/>
  <c r="BF21" i="89"/>
  <c r="BG21" i="89"/>
  <c r="BH21" i="89"/>
  <c r="BI21" i="89"/>
  <c r="BK21" i="89"/>
  <c r="BL21" i="89"/>
  <c r="BM21" i="89"/>
  <c r="BN21" i="89"/>
  <c r="BP21" i="89"/>
  <c r="BQ21" i="89"/>
  <c r="BS21" i="89"/>
  <c r="BT21" i="89"/>
  <c r="BU21" i="89"/>
  <c r="BV21" i="89"/>
  <c r="BW21" i="89"/>
  <c r="BX21" i="89"/>
  <c r="BY21" i="89"/>
  <c r="BZ21" i="89"/>
  <c r="CA21" i="89"/>
  <c r="CB21" i="89"/>
  <c r="CC21" i="89"/>
  <c r="CD21" i="89"/>
  <c r="CE21" i="89"/>
  <c r="CF21" i="89"/>
  <c r="CG21" i="89"/>
  <c r="CH21" i="89"/>
  <c r="CI21" i="89"/>
  <c r="CJ21" i="89"/>
  <c r="CK21" i="89"/>
  <c r="CL21" i="89"/>
  <c r="CM21" i="89"/>
  <c r="CN21" i="89"/>
  <c r="CO21" i="89"/>
  <c r="CP21" i="89"/>
  <c r="CQ21" i="89"/>
  <c r="CR21" i="89"/>
  <c r="CS21" i="89"/>
  <c r="CT21" i="89"/>
  <c r="CU21" i="89"/>
  <c r="CV21" i="89"/>
  <c r="CW21" i="89"/>
  <c r="CX21" i="89"/>
  <c r="CY21" i="89"/>
  <c r="CZ21" i="89"/>
  <c r="DA21" i="89"/>
  <c r="DB21" i="89"/>
  <c r="DC21" i="89"/>
  <c r="DD21" i="89"/>
  <c r="DE21" i="89"/>
  <c r="DF21" i="89"/>
  <c r="DG21" i="89"/>
  <c r="DH21" i="89"/>
  <c r="DI21" i="89"/>
  <c r="DJ21" i="89"/>
  <c r="DK21" i="89"/>
  <c r="DL21" i="89"/>
  <c r="DM21" i="89"/>
  <c r="DN21" i="89"/>
  <c r="DO21" i="89"/>
  <c r="DP21" i="89"/>
  <c r="DQ21" i="89"/>
  <c r="DR21" i="89"/>
  <c r="DS21" i="89"/>
  <c r="DT21" i="89"/>
  <c r="DU21" i="89"/>
  <c r="DV21" i="89"/>
  <c r="DW21" i="89"/>
  <c r="DX21" i="89"/>
  <c r="DY21" i="89"/>
  <c r="DZ21" i="89"/>
  <c r="EA21" i="89"/>
  <c r="EB21" i="89"/>
  <c r="EC21" i="89"/>
  <c r="ED21" i="89"/>
  <c r="EE21" i="89"/>
  <c r="R22" i="89"/>
  <c r="S22" i="89"/>
  <c r="T22" i="89"/>
  <c r="U22" i="89"/>
  <c r="V22" i="89"/>
  <c r="W22" i="89"/>
  <c r="X22" i="89"/>
  <c r="Y22" i="89"/>
  <c r="Z22" i="89"/>
  <c r="AB22" i="89"/>
  <c r="AC22" i="89"/>
  <c r="AD22" i="89"/>
  <c r="AE22" i="89"/>
  <c r="AF22" i="89"/>
  <c r="AG22" i="89"/>
  <c r="AH22" i="89"/>
  <c r="AI22" i="89"/>
  <c r="AJ22" i="89"/>
  <c r="AK22" i="89"/>
  <c r="AL22" i="89"/>
  <c r="AM22" i="89"/>
  <c r="AN22" i="89"/>
  <c r="AO22" i="89"/>
  <c r="AP22" i="89"/>
  <c r="AQ22" i="89"/>
  <c r="AR22" i="89"/>
  <c r="AS22" i="89"/>
  <c r="AT22" i="89"/>
  <c r="AU22" i="89"/>
  <c r="AV22" i="89"/>
  <c r="AW22" i="89"/>
  <c r="AX22" i="89"/>
  <c r="AY22" i="89"/>
  <c r="AZ22" i="89"/>
  <c r="BA22" i="89"/>
  <c r="BB22" i="89"/>
  <c r="BC22" i="89"/>
  <c r="BD22" i="89"/>
  <c r="BE22" i="89"/>
  <c r="BF22" i="89"/>
  <c r="BG22" i="89"/>
  <c r="BH22" i="89"/>
  <c r="BI22" i="89"/>
  <c r="BK22" i="89"/>
  <c r="BL22" i="89"/>
  <c r="BM22" i="89"/>
  <c r="BN22" i="89"/>
  <c r="BP22" i="89"/>
  <c r="BQ22" i="89"/>
  <c r="BS22" i="89"/>
  <c r="BT22" i="89"/>
  <c r="BU22" i="89"/>
  <c r="BV22" i="89"/>
  <c r="BW22" i="89"/>
  <c r="BX22" i="89"/>
  <c r="BY22" i="89"/>
  <c r="BZ22" i="89"/>
  <c r="CA22" i="89"/>
  <c r="CB22" i="89"/>
  <c r="CC22" i="89"/>
  <c r="CD22" i="89"/>
  <c r="CE22" i="89"/>
  <c r="CF22" i="89"/>
  <c r="CG22" i="89"/>
  <c r="CH22" i="89"/>
  <c r="CI22" i="89"/>
  <c r="CJ22" i="89"/>
  <c r="CK22" i="89"/>
  <c r="CL22" i="89"/>
  <c r="CM22" i="89"/>
  <c r="CN22" i="89"/>
  <c r="CO22" i="89"/>
  <c r="CP22" i="89"/>
  <c r="CQ22" i="89"/>
  <c r="CR22" i="89"/>
  <c r="CS22" i="89"/>
  <c r="CT22" i="89"/>
  <c r="CU22" i="89"/>
  <c r="CV22" i="89"/>
  <c r="CW22" i="89"/>
  <c r="CX22" i="89"/>
  <c r="CY22" i="89"/>
  <c r="CZ22" i="89"/>
  <c r="DA22" i="89"/>
  <c r="DB22" i="89"/>
  <c r="DC22" i="89"/>
  <c r="DD22" i="89"/>
  <c r="DE22" i="89"/>
  <c r="DF22" i="89"/>
  <c r="DG22" i="89"/>
  <c r="DH22" i="89"/>
  <c r="DI22" i="89"/>
  <c r="DJ22" i="89"/>
  <c r="DK22" i="89"/>
  <c r="DL22" i="89"/>
  <c r="DM22" i="89"/>
  <c r="DN22" i="89"/>
  <c r="DO22" i="89"/>
  <c r="DP22" i="89"/>
  <c r="DQ22" i="89"/>
  <c r="DR22" i="89"/>
  <c r="DS22" i="89"/>
  <c r="DT22" i="89"/>
  <c r="DU22" i="89"/>
  <c r="DV22" i="89"/>
  <c r="DW22" i="89"/>
  <c r="DX22" i="89"/>
  <c r="DY22" i="89"/>
  <c r="DZ22" i="89"/>
  <c r="EA22" i="89"/>
  <c r="EB22" i="89"/>
  <c r="EC22" i="89"/>
  <c r="ED22" i="89"/>
  <c r="EE22" i="89"/>
  <c r="R23" i="89"/>
  <c r="S23" i="89"/>
  <c r="T23" i="89"/>
  <c r="U23" i="89"/>
  <c r="V23" i="89"/>
  <c r="W23" i="89"/>
  <c r="X23" i="89"/>
  <c r="Y23" i="89"/>
  <c r="Z23" i="89"/>
  <c r="AB23" i="89"/>
  <c r="AC23" i="89"/>
  <c r="AD23" i="89"/>
  <c r="AE23" i="89"/>
  <c r="AF23" i="89"/>
  <c r="AG23" i="89"/>
  <c r="AH23" i="89"/>
  <c r="AI23" i="89"/>
  <c r="AJ23" i="89"/>
  <c r="AK23" i="89"/>
  <c r="AL23" i="89"/>
  <c r="AM23" i="89"/>
  <c r="AN23" i="89"/>
  <c r="AO23" i="89"/>
  <c r="AP23" i="89"/>
  <c r="AQ23" i="89"/>
  <c r="AR23" i="89"/>
  <c r="AS23" i="89"/>
  <c r="AT23" i="89"/>
  <c r="AU23" i="89"/>
  <c r="AV23" i="89"/>
  <c r="AW23" i="89"/>
  <c r="AX23" i="89"/>
  <c r="AY23" i="89"/>
  <c r="AZ23" i="89"/>
  <c r="BA23" i="89"/>
  <c r="BB23" i="89"/>
  <c r="BC23" i="89"/>
  <c r="BD23" i="89"/>
  <c r="BE23" i="89"/>
  <c r="BF23" i="89"/>
  <c r="BG23" i="89"/>
  <c r="BH23" i="89"/>
  <c r="BI23" i="89"/>
  <c r="BK23" i="89"/>
  <c r="BL23" i="89"/>
  <c r="BM23" i="89"/>
  <c r="BN23" i="89"/>
  <c r="BP23" i="89"/>
  <c r="BQ23" i="89"/>
  <c r="BS23" i="89"/>
  <c r="BT23" i="89"/>
  <c r="BU23" i="89"/>
  <c r="BV23" i="89"/>
  <c r="BW23" i="89"/>
  <c r="BX23" i="89"/>
  <c r="BY23" i="89"/>
  <c r="BZ23" i="89"/>
  <c r="CA23" i="89"/>
  <c r="CB23" i="89"/>
  <c r="CC23" i="89"/>
  <c r="CD23" i="89"/>
  <c r="CE23" i="89"/>
  <c r="CF23" i="89"/>
  <c r="CG23" i="89"/>
  <c r="CH23" i="89"/>
  <c r="CI23" i="89"/>
  <c r="CJ23" i="89"/>
  <c r="CK23" i="89"/>
  <c r="CL23" i="89"/>
  <c r="CM23" i="89"/>
  <c r="CN23" i="89"/>
  <c r="CO23" i="89"/>
  <c r="CP23" i="89"/>
  <c r="CQ23" i="89"/>
  <c r="CR23" i="89"/>
  <c r="CS23" i="89"/>
  <c r="CT23" i="89"/>
  <c r="CU23" i="89"/>
  <c r="CV23" i="89"/>
  <c r="CW23" i="89"/>
  <c r="CX23" i="89"/>
  <c r="CY23" i="89"/>
  <c r="CZ23" i="89"/>
  <c r="DA23" i="89"/>
  <c r="DB23" i="89"/>
  <c r="DC23" i="89"/>
  <c r="DD23" i="89"/>
  <c r="DE23" i="89"/>
  <c r="DF23" i="89"/>
  <c r="DG23" i="89"/>
  <c r="DH23" i="89"/>
  <c r="DI23" i="89"/>
  <c r="DJ23" i="89"/>
  <c r="DK23" i="89"/>
  <c r="DL23" i="89"/>
  <c r="DM23" i="89"/>
  <c r="DN23" i="89"/>
  <c r="DO23" i="89"/>
  <c r="DP23" i="89"/>
  <c r="DQ23" i="89"/>
  <c r="DR23" i="89"/>
  <c r="DS23" i="89"/>
  <c r="DT23" i="89"/>
  <c r="DU23" i="89"/>
  <c r="DV23" i="89"/>
  <c r="DW23" i="89"/>
  <c r="DX23" i="89"/>
  <c r="DY23" i="89"/>
  <c r="DZ23" i="89"/>
  <c r="EA23" i="89"/>
  <c r="EB23" i="89"/>
  <c r="EC23" i="89"/>
  <c r="ED23" i="89"/>
  <c r="EE23" i="89"/>
  <c r="R24" i="89"/>
  <c r="S24" i="89"/>
  <c r="T24" i="89"/>
  <c r="U24" i="89"/>
  <c r="V24" i="89"/>
  <c r="W24" i="89"/>
  <c r="X24" i="89"/>
  <c r="Y24" i="89"/>
  <c r="Z24" i="89"/>
  <c r="AB24" i="89"/>
  <c r="AC24" i="89"/>
  <c r="AD24" i="89"/>
  <c r="AE24" i="89"/>
  <c r="AF24" i="89"/>
  <c r="AG24" i="89"/>
  <c r="AH24" i="89"/>
  <c r="AI24" i="89"/>
  <c r="AJ24" i="89"/>
  <c r="AK24" i="89"/>
  <c r="AL24" i="89"/>
  <c r="AM24" i="89"/>
  <c r="AN24" i="89"/>
  <c r="AO24" i="89"/>
  <c r="AP24" i="89"/>
  <c r="AQ24" i="89"/>
  <c r="AR24" i="89"/>
  <c r="AS24" i="89"/>
  <c r="AT24" i="89"/>
  <c r="AU24" i="89"/>
  <c r="AV24" i="89"/>
  <c r="AW24" i="89"/>
  <c r="AX24" i="89"/>
  <c r="AY24" i="89"/>
  <c r="AZ24" i="89"/>
  <c r="BA24" i="89"/>
  <c r="BB24" i="89"/>
  <c r="BC24" i="89"/>
  <c r="BD24" i="89"/>
  <c r="BE24" i="89"/>
  <c r="BF24" i="89"/>
  <c r="BG24" i="89"/>
  <c r="BH24" i="89"/>
  <c r="BI24" i="89"/>
  <c r="BK24" i="89"/>
  <c r="BL24" i="89"/>
  <c r="BM24" i="89"/>
  <c r="BN24" i="89"/>
  <c r="BP24" i="89"/>
  <c r="BQ24" i="89"/>
  <c r="BS24" i="89"/>
  <c r="BT24" i="89"/>
  <c r="BU24" i="89"/>
  <c r="BV24" i="89"/>
  <c r="BW24" i="89"/>
  <c r="BX24" i="89"/>
  <c r="BY24" i="89"/>
  <c r="BZ24" i="89"/>
  <c r="CA24" i="89"/>
  <c r="CB24" i="89"/>
  <c r="CC24" i="89"/>
  <c r="CD24" i="89"/>
  <c r="CE24" i="89"/>
  <c r="CF24" i="89"/>
  <c r="CG24" i="89"/>
  <c r="CH24" i="89"/>
  <c r="CI24" i="89"/>
  <c r="CJ24" i="89"/>
  <c r="CK24" i="89"/>
  <c r="CL24" i="89"/>
  <c r="CM24" i="89"/>
  <c r="CN24" i="89"/>
  <c r="CO24" i="89"/>
  <c r="CP24" i="89"/>
  <c r="CQ24" i="89"/>
  <c r="CR24" i="89"/>
  <c r="CS24" i="89"/>
  <c r="CT24" i="89"/>
  <c r="CU24" i="89"/>
  <c r="CV24" i="89"/>
  <c r="CW24" i="89"/>
  <c r="CX24" i="89"/>
  <c r="CY24" i="89"/>
  <c r="CZ24" i="89"/>
  <c r="DA24" i="89"/>
  <c r="DB24" i="89"/>
  <c r="DC24" i="89"/>
  <c r="DD24" i="89"/>
  <c r="DE24" i="89"/>
  <c r="DF24" i="89"/>
  <c r="DG24" i="89"/>
  <c r="DH24" i="89"/>
  <c r="DI24" i="89"/>
  <c r="DJ24" i="89"/>
  <c r="DK24" i="89"/>
  <c r="DL24" i="89"/>
  <c r="DM24" i="89"/>
  <c r="DN24" i="89"/>
  <c r="DO24" i="89"/>
  <c r="DP24" i="89"/>
  <c r="DQ24" i="89"/>
  <c r="DR24" i="89"/>
  <c r="DS24" i="89"/>
  <c r="DT24" i="89"/>
  <c r="DU24" i="89"/>
  <c r="DV24" i="89"/>
  <c r="DW24" i="89"/>
  <c r="DX24" i="89"/>
  <c r="DY24" i="89"/>
  <c r="DZ24" i="89"/>
  <c r="EA24" i="89"/>
  <c r="EB24" i="89"/>
  <c r="EC24" i="89"/>
  <c r="ED24" i="89"/>
  <c r="EE24" i="89"/>
  <c r="R25" i="89"/>
  <c r="S25" i="89"/>
  <c r="T25" i="89"/>
  <c r="U25" i="89"/>
  <c r="V25" i="89"/>
  <c r="W25" i="89"/>
  <c r="X25" i="89"/>
  <c r="Y25" i="89"/>
  <c r="Z25" i="89"/>
  <c r="AB25" i="89"/>
  <c r="AC25" i="89"/>
  <c r="AD25" i="89"/>
  <c r="AE25" i="89"/>
  <c r="AF25" i="89"/>
  <c r="AG25" i="89"/>
  <c r="AH25" i="89"/>
  <c r="AI25" i="89"/>
  <c r="AJ25" i="89"/>
  <c r="AK25" i="89"/>
  <c r="AL25" i="89"/>
  <c r="AM25" i="89"/>
  <c r="AN25" i="89"/>
  <c r="AO25" i="89"/>
  <c r="AP25" i="89"/>
  <c r="AQ25" i="89"/>
  <c r="AR25" i="89"/>
  <c r="AS25" i="89"/>
  <c r="AT25" i="89"/>
  <c r="AU25" i="89"/>
  <c r="AV25" i="89"/>
  <c r="AW25" i="89"/>
  <c r="AX25" i="89"/>
  <c r="AY25" i="89"/>
  <c r="AZ25" i="89"/>
  <c r="BA25" i="89"/>
  <c r="BB25" i="89"/>
  <c r="BC25" i="89"/>
  <c r="BD25" i="89"/>
  <c r="BE25" i="89"/>
  <c r="BF25" i="89"/>
  <c r="BG25" i="89"/>
  <c r="BH25" i="89"/>
  <c r="BI25" i="89"/>
  <c r="BK25" i="89"/>
  <c r="BL25" i="89"/>
  <c r="BM25" i="89"/>
  <c r="BN25" i="89"/>
  <c r="BP25" i="89"/>
  <c r="BQ25" i="89"/>
  <c r="BS25" i="89"/>
  <c r="BT25" i="89"/>
  <c r="BU25" i="89"/>
  <c r="BV25" i="89"/>
  <c r="BW25" i="89"/>
  <c r="BX25" i="89"/>
  <c r="BY25" i="89"/>
  <c r="BZ25" i="89"/>
  <c r="CA25" i="89"/>
  <c r="CB25" i="89"/>
  <c r="CC25" i="89"/>
  <c r="CD25" i="89"/>
  <c r="CE25" i="89"/>
  <c r="CF25" i="89"/>
  <c r="CG25" i="89"/>
  <c r="CH25" i="89"/>
  <c r="CI25" i="89"/>
  <c r="CJ25" i="89"/>
  <c r="CK25" i="89"/>
  <c r="CL25" i="89"/>
  <c r="CM25" i="89"/>
  <c r="CN25" i="89"/>
  <c r="CO25" i="89"/>
  <c r="CP25" i="89"/>
  <c r="CQ25" i="89"/>
  <c r="CR25" i="89"/>
  <c r="CS25" i="89"/>
  <c r="CT25" i="89"/>
  <c r="CU25" i="89"/>
  <c r="CV25" i="89"/>
  <c r="CW25" i="89"/>
  <c r="CX25" i="89"/>
  <c r="CY25" i="89"/>
  <c r="CZ25" i="89"/>
  <c r="DA25" i="89"/>
  <c r="DB25" i="89"/>
  <c r="DC25" i="89"/>
  <c r="DD25" i="89"/>
  <c r="DE25" i="89"/>
  <c r="DF25" i="89"/>
  <c r="DG25" i="89"/>
  <c r="DH25" i="89"/>
  <c r="DI25" i="89"/>
  <c r="DJ25" i="89"/>
  <c r="DK25" i="89"/>
  <c r="DL25" i="89"/>
  <c r="DM25" i="89"/>
  <c r="DN25" i="89"/>
  <c r="DO25" i="89"/>
  <c r="DP25" i="89"/>
  <c r="DQ25" i="89"/>
  <c r="DR25" i="89"/>
  <c r="DS25" i="89"/>
  <c r="DT25" i="89"/>
  <c r="DU25" i="89"/>
  <c r="DV25" i="89"/>
  <c r="DW25" i="89"/>
  <c r="DX25" i="89"/>
  <c r="DY25" i="89"/>
  <c r="DZ25" i="89"/>
  <c r="EA25" i="89"/>
  <c r="EB25" i="89"/>
  <c r="EC25" i="89"/>
  <c r="ED25" i="89"/>
  <c r="EE25" i="89"/>
  <c r="R26" i="89"/>
  <c r="S26" i="89"/>
  <c r="T26" i="89"/>
  <c r="U26" i="89"/>
  <c r="V26" i="89"/>
  <c r="W26" i="89"/>
  <c r="X26" i="89"/>
  <c r="Y26" i="89"/>
  <c r="Z26" i="89"/>
  <c r="AB26" i="89"/>
  <c r="AC26" i="89"/>
  <c r="AD26" i="89"/>
  <c r="AE26" i="89"/>
  <c r="AF26" i="89"/>
  <c r="AG26" i="89"/>
  <c r="AH26" i="89"/>
  <c r="AI26" i="89"/>
  <c r="AJ26" i="89"/>
  <c r="AK26" i="89"/>
  <c r="AL26" i="89"/>
  <c r="AM26" i="89"/>
  <c r="AN26" i="89"/>
  <c r="AO26" i="89"/>
  <c r="AP26" i="89"/>
  <c r="AQ26" i="89"/>
  <c r="AR26" i="89"/>
  <c r="AS26" i="89"/>
  <c r="AT26" i="89"/>
  <c r="AU26" i="89"/>
  <c r="AV26" i="89"/>
  <c r="AW26" i="89"/>
  <c r="AX26" i="89"/>
  <c r="AY26" i="89"/>
  <c r="AZ26" i="89"/>
  <c r="BA26" i="89"/>
  <c r="BB26" i="89"/>
  <c r="BC26" i="89"/>
  <c r="BD26" i="89"/>
  <c r="BE26" i="89"/>
  <c r="BF26" i="89"/>
  <c r="BG26" i="89"/>
  <c r="BH26" i="89"/>
  <c r="BI26" i="89"/>
  <c r="BK26" i="89"/>
  <c r="BL26" i="89"/>
  <c r="BM26" i="89"/>
  <c r="BN26" i="89"/>
  <c r="BP26" i="89"/>
  <c r="BQ26" i="89"/>
  <c r="BS26" i="89"/>
  <c r="BT26" i="89"/>
  <c r="BU26" i="89"/>
  <c r="BV26" i="89"/>
  <c r="BW26" i="89"/>
  <c r="BX26" i="89"/>
  <c r="BY26" i="89"/>
  <c r="BZ26" i="89"/>
  <c r="CA26" i="89"/>
  <c r="CB26" i="89"/>
  <c r="CC26" i="89"/>
  <c r="CD26" i="89"/>
  <c r="CE26" i="89"/>
  <c r="CF26" i="89"/>
  <c r="CG26" i="89"/>
  <c r="CH26" i="89"/>
  <c r="CI26" i="89"/>
  <c r="CJ26" i="89"/>
  <c r="CK26" i="89"/>
  <c r="CL26" i="89"/>
  <c r="CM26" i="89"/>
  <c r="CN26" i="89"/>
  <c r="CO26" i="89"/>
  <c r="CP26" i="89"/>
  <c r="CQ26" i="89"/>
  <c r="CR26" i="89"/>
  <c r="CS26" i="89"/>
  <c r="CT26" i="89"/>
  <c r="CU26" i="89"/>
  <c r="CV26" i="89"/>
  <c r="CW26" i="89"/>
  <c r="CX26" i="89"/>
  <c r="CY26" i="89"/>
  <c r="CZ26" i="89"/>
  <c r="DA26" i="89"/>
  <c r="DB26" i="89"/>
  <c r="DC26" i="89"/>
  <c r="DD26" i="89"/>
  <c r="DE26" i="89"/>
  <c r="DF26" i="89"/>
  <c r="DG26" i="89"/>
  <c r="DH26" i="89"/>
  <c r="DI26" i="89"/>
  <c r="DJ26" i="89"/>
  <c r="DK26" i="89"/>
  <c r="DL26" i="89"/>
  <c r="DM26" i="89"/>
  <c r="DN26" i="89"/>
  <c r="DO26" i="89"/>
  <c r="DP26" i="89"/>
  <c r="DQ26" i="89"/>
  <c r="DR26" i="89"/>
  <c r="DS26" i="89"/>
  <c r="DT26" i="89"/>
  <c r="DU26" i="89"/>
  <c r="DV26" i="89"/>
  <c r="DW26" i="89"/>
  <c r="DX26" i="89"/>
  <c r="DY26" i="89"/>
  <c r="DZ26" i="89"/>
  <c r="EA26" i="89"/>
  <c r="EB26" i="89"/>
  <c r="EC26" i="89"/>
  <c r="ED26" i="89"/>
  <c r="EE26" i="89"/>
  <c r="R27" i="89"/>
  <c r="S27" i="89"/>
  <c r="T27" i="89"/>
  <c r="U27" i="89"/>
  <c r="V27" i="89"/>
  <c r="W27" i="89"/>
  <c r="X27" i="89"/>
  <c r="Y27" i="89"/>
  <c r="Z27" i="89"/>
  <c r="AB27" i="89"/>
  <c r="AC27" i="89"/>
  <c r="AD27" i="89"/>
  <c r="AE27" i="89"/>
  <c r="AF27" i="89"/>
  <c r="AG27" i="89"/>
  <c r="AH27" i="89"/>
  <c r="AI27" i="89"/>
  <c r="AJ27" i="89"/>
  <c r="AK27" i="89"/>
  <c r="AL27" i="89"/>
  <c r="AM27" i="89"/>
  <c r="AN27" i="89"/>
  <c r="AO27" i="89"/>
  <c r="AP27" i="89"/>
  <c r="AQ27" i="89"/>
  <c r="AR27" i="89"/>
  <c r="AS27" i="89"/>
  <c r="AT27" i="89"/>
  <c r="AU27" i="89"/>
  <c r="AV27" i="89"/>
  <c r="AW27" i="89"/>
  <c r="AX27" i="89"/>
  <c r="AY27" i="89"/>
  <c r="AZ27" i="89"/>
  <c r="BA27" i="89"/>
  <c r="BB27" i="89"/>
  <c r="BC27" i="89"/>
  <c r="BD27" i="89"/>
  <c r="BE27" i="89"/>
  <c r="BF27" i="89"/>
  <c r="BG27" i="89"/>
  <c r="BH27" i="89"/>
  <c r="BI27" i="89"/>
  <c r="BK27" i="89"/>
  <c r="BL27" i="89"/>
  <c r="BM27" i="89"/>
  <c r="BN27" i="89"/>
  <c r="BP27" i="89"/>
  <c r="BQ27" i="89"/>
  <c r="BS27" i="89"/>
  <c r="BT27" i="89"/>
  <c r="BU27" i="89"/>
  <c r="BV27" i="89"/>
  <c r="BW27" i="89"/>
  <c r="BX27" i="89"/>
  <c r="BY27" i="89"/>
  <c r="BZ27" i="89"/>
  <c r="CA27" i="89"/>
  <c r="CB27" i="89"/>
  <c r="CC27" i="89"/>
  <c r="CD27" i="89"/>
  <c r="CE27" i="89"/>
  <c r="CF27" i="89"/>
  <c r="CG27" i="89"/>
  <c r="CH27" i="89"/>
  <c r="CI27" i="89"/>
  <c r="CJ27" i="89"/>
  <c r="CK27" i="89"/>
  <c r="CL27" i="89"/>
  <c r="CM27" i="89"/>
  <c r="CN27" i="89"/>
  <c r="CO27" i="89"/>
  <c r="CP27" i="89"/>
  <c r="CQ27" i="89"/>
  <c r="CR27" i="89"/>
  <c r="CS27" i="89"/>
  <c r="CT27" i="89"/>
  <c r="CU27" i="89"/>
  <c r="CV27" i="89"/>
  <c r="CW27" i="89"/>
  <c r="CX27" i="89"/>
  <c r="CY27" i="89"/>
  <c r="CZ27" i="89"/>
  <c r="DA27" i="89"/>
  <c r="DB27" i="89"/>
  <c r="DC27" i="89"/>
  <c r="DD27" i="89"/>
  <c r="DE27" i="89"/>
  <c r="DF27" i="89"/>
  <c r="DG27" i="89"/>
  <c r="DH27" i="89"/>
  <c r="DI27" i="89"/>
  <c r="DJ27" i="89"/>
  <c r="DK27" i="89"/>
  <c r="DL27" i="89"/>
  <c r="DM27" i="89"/>
  <c r="DN27" i="89"/>
  <c r="DO27" i="89"/>
  <c r="DP27" i="89"/>
  <c r="DQ27" i="89"/>
  <c r="DR27" i="89"/>
  <c r="DS27" i="89"/>
  <c r="DT27" i="89"/>
  <c r="DU27" i="89"/>
  <c r="DV27" i="89"/>
  <c r="DW27" i="89"/>
  <c r="DX27" i="89"/>
  <c r="DY27" i="89"/>
  <c r="DZ27" i="89"/>
  <c r="EA27" i="89"/>
  <c r="EB27" i="89"/>
  <c r="EC27" i="89"/>
  <c r="ED27" i="89"/>
  <c r="EE27" i="89"/>
  <c r="R28" i="89"/>
  <c r="S28" i="89"/>
  <c r="T28" i="89"/>
  <c r="U28" i="89"/>
  <c r="V28" i="89"/>
  <c r="W28" i="89"/>
  <c r="X28" i="89"/>
  <c r="Y28" i="89"/>
  <c r="Z28" i="89"/>
  <c r="AB28" i="89"/>
  <c r="AC28" i="89"/>
  <c r="AD28" i="89"/>
  <c r="AE28" i="89"/>
  <c r="AF28" i="89"/>
  <c r="AG28" i="89"/>
  <c r="AH28" i="89"/>
  <c r="AI28" i="89"/>
  <c r="AJ28" i="89"/>
  <c r="AK28" i="89"/>
  <c r="AL28" i="89"/>
  <c r="AM28" i="89"/>
  <c r="AN28" i="89"/>
  <c r="AO28" i="89"/>
  <c r="AP28" i="89"/>
  <c r="AQ28" i="89"/>
  <c r="AR28" i="89"/>
  <c r="AS28" i="89"/>
  <c r="AT28" i="89"/>
  <c r="AU28" i="89"/>
  <c r="AV28" i="89"/>
  <c r="AW28" i="89"/>
  <c r="AX28" i="89"/>
  <c r="AY28" i="89"/>
  <c r="AZ28" i="89"/>
  <c r="BA28" i="89"/>
  <c r="BB28" i="89"/>
  <c r="BC28" i="89"/>
  <c r="BD28" i="89"/>
  <c r="BE28" i="89"/>
  <c r="BF28" i="89"/>
  <c r="BG28" i="89"/>
  <c r="BH28" i="89"/>
  <c r="BI28" i="89"/>
  <c r="BK28" i="89"/>
  <c r="BL28" i="89"/>
  <c r="BM28" i="89"/>
  <c r="BN28" i="89"/>
  <c r="BP28" i="89"/>
  <c r="BQ28" i="89"/>
  <c r="BS28" i="89"/>
  <c r="BT28" i="89"/>
  <c r="BU28" i="89"/>
  <c r="BV28" i="89"/>
  <c r="BW28" i="89"/>
  <c r="BX28" i="89"/>
  <c r="BY28" i="89"/>
  <c r="BZ28" i="89"/>
  <c r="CA28" i="89"/>
  <c r="CB28" i="89"/>
  <c r="CC28" i="89"/>
  <c r="CD28" i="89"/>
  <c r="CE28" i="89"/>
  <c r="CF28" i="89"/>
  <c r="CG28" i="89"/>
  <c r="CH28" i="89"/>
  <c r="CI28" i="89"/>
  <c r="CJ28" i="89"/>
  <c r="CK28" i="89"/>
  <c r="CL28" i="89"/>
  <c r="CM28" i="89"/>
  <c r="CN28" i="89"/>
  <c r="CO28" i="89"/>
  <c r="CP28" i="89"/>
  <c r="CQ28" i="89"/>
  <c r="CR28" i="89"/>
  <c r="CS28" i="89"/>
  <c r="CT28" i="89"/>
  <c r="CU28" i="89"/>
  <c r="CV28" i="89"/>
  <c r="CW28" i="89"/>
  <c r="CX28" i="89"/>
  <c r="CY28" i="89"/>
  <c r="CZ28" i="89"/>
  <c r="DA28" i="89"/>
  <c r="DB28" i="89"/>
  <c r="DC28" i="89"/>
  <c r="DD28" i="89"/>
  <c r="DE28" i="89"/>
  <c r="DF28" i="89"/>
  <c r="DG28" i="89"/>
  <c r="DH28" i="89"/>
  <c r="DI28" i="89"/>
  <c r="DJ28" i="89"/>
  <c r="DK28" i="89"/>
  <c r="DL28" i="89"/>
  <c r="DM28" i="89"/>
  <c r="DN28" i="89"/>
  <c r="DO28" i="89"/>
  <c r="DP28" i="89"/>
  <c r="DQ28" i="89"/>
  <c r="DR28" i="89"/>
  <c r="DS28" i="89"/>
  <c r="DT28" i="89"/>
  <c r="DU28" i="89"/>
  <c r="DV28" i="89"/>
  <c r="DW28" i="89"/>
  <c r="DX28" i="89"/>
  <c r="DY28" i="89"/>
  <c r="DZ28" i="89"/>
  <c r="EA28" i="89"/>
  <c r="EB28" i="89"/>
  <c r="EC28" i="89"/>
  <c r="ED28" i="89"/>
  <c r="EE28" i="89"/>
  <c r="R29" i="89"/>
  <c r="S29" i="89"/>
  <c r="T29" i="89"/>
  <c r="U29" i="89"/>
  <c r="V29" i="89"/>
  <c r="W29" i="89"/>
  <c r="X29" i="89"/>
  <c r="Y29" i="89"/>
  <c r="Z29" i="89"/>
  <c r="AB29" i="89"/>
  <c r="AC29" i="89"/>
  <c r="AD29" i="89"/>
  <c r="AE29" i="89"/>
  <c r="AF29" i="89"/>
  <c r="AG29" i="89"/>
  <c r="AH29" i="89"/>
  <c r="AI29" i="89"/>
  <c r="AJ29" i="89"/>
  <c r="AK29" i="89"/>
  <c r="AL29" i="89"/>
  <c r="AM29" i="89"/>
  <c r="AN29" i="89"/>
  <c r="AO29" i="89"/>
  <c r="AP29" i="89"/>
  <c r="AQ29" i="89"/>
  <c r="AR29" i="89"/>
  <c r="AS29" i="89"/>
  <c r="AT29" i="89"/>
  <c r="AU29" i="89"/>
  <c r="AV29" i="89"/>
  <c r="AW29" i="89"/>
  <c r="AX29" i="89"/>
  <c r="AY29" i="89"/>
  <c r="AZ29" i="89"/>
  <c r="BA29" i="89"/>
  <c r="BB29" i="89"/>
  <c r="BC29" i="89"/>
  <c r="BD29" i="89"/>
  <c r="BE29" i="89"/>
  <c r="BF29" i="89"/>
  <c r="BG29" i="89"/>
  <c r="BH29" i="89"/>
  <c r="BI29" i="89"/>
  <c r="BK29" i="89"/>
  <c r="BL29" i="89"/>
  <c r="BM29" i="89"/>
  <c r="BN29" i="89"/>
  <c r="BP29" i="89"/>
  <c r="BQ29" i="89"/>
  <c r="BS29" i="89"/>
  <c r="BT29" i="89"/>
  <c r="BU29" i="89"/>
  <c r="BV29" i="89"/>
  <c r="BW29" i="89"/>
  <c r="BX29" i="89"/>
  <c r="BY29" i="89"/>
  <c r="BZ29" i="89"/>
  <c r="CA29" i="89"/>
  <c r="CB29" i="89"/>
  <c r="CC29" i="89"/>
  <c r="CD29" i="89"/>
  <c r="CE29" i="89"/>
  <c r="CF29" i="89"/>
  <c r="CG29" i="89"/>
  <c r="CH29" i="89"/>
  <c r="CI29" i="89"/>
  <c r="CJ29" i="89"/>
  <c r="CK29" i="89"/>
  <c r="CL29" i="89"/>
  <c r="CM29" i="89"/>
  <c r="CN29" i="89"/>
  <c r="CO29" i="89"/>
  <c r="CP29" i="89"/>
  <c r="CQ29" i="89"/>
  <c r="CR29" i="89"/>
  <c r="CS29" i="89"/>
  <c r="CT29" i="89"/>
  <c r="CU29" i="89"/>
  <c r="CV29" i="89"/>
  <c r="CW29" i="89"/>
  <c r="CX29" i="89"/>
  <c r="CY29" i="89"/>
  <c r="CZ29" i="89"/>
  <c r="DA29" i="89"/>
  <c r="DB29" i="89"/>
  <c r="DC29" i="89"/>
  <c r="DD29" i="89"/>
  <c r="DE29" i="89"/>
  <c r="DF29" i="89"/>
  <c r="DG29" i="89"/>
  <c r="DH29" i="89"/>
  <c r="DI29" i="89"/>
  <c r="DJ29" i="89"/>
  <c r="DK29" i="89"/>
  <c r="DL29" i="89"/>
  <c r="DM29" i="89"/>
  <c r="DN29" i="89"/>
  <c r="DO29" i="89"/>
  <c r="DP29" i="89"/>
  <c r="DQ29" i="89"/>
  <c r="DR29" i="89"/>
  <c r="DS29" i="89"/>
  <c r="DT29" i="89"/>
  <c r="DU29" i="89"/>
  <c r="DV29" i="89"/>
  <c r="DW29" i="89"/>
  <c r="DX29" i="89"/>
  <c r="DY29" i="89"/>
  <c r="DZ29" i="89"/>
  <c r="EA29" i="89"/>
  <c r="EB29" i="89"/>
  <c r="EC29" i="89"/>
  <c r="ED29" i="89"/>
  <c r="EE29" i="89"/>
  <c r="R30" i="89"/>
  <c r="S30" i="89"/>
  <c r="T30" i="89"/>
  <c r="U30" i="89"/>
  <c r="V30" i="89"/>
  <c r="W30" i="89"/>
  <c r="X30" i="89"/>
  <c r="Y30" i="89"/>
  <c r="Z30" i="89"/>
  <c r="AB30" i="89"/>
  <c r="AC30" i="89"/>
  <c r="AD30" i="89"/>
  <c r="AE30" i="89"/>
  <c r="AF30" i="89"/>
  <c r="AG30" i="89"/>
  <c r="AH30" i="89"/>
  <c r="AI30" i="89"/>
  <c r="AJ30" i="89"/>
  <c r="AK30" i="89"/>
  <c r="AL30" i="89"/>
  <c r="AM30" i="89"/>
  <c r="AN30" i="89"/>
  <c r="AO30" i="89"/>
  <c r="AP30" i="89"/>
  <c r="AQ30" i="89"/>
  <c r="AR30" i="89"/>
  <c r="AS30" i="89"/>
  <c r="AT30" i="89"/>
  <c r="AU30" i="89"/>
  <c r="AV30" i="89"/>
  <c r="AW30" i="89"/>
  <c r="AX30" i="89"/>
  <c r="AY30" i="89"/>
  <c r="AZ30" i="89"/>
  <c r="BA30" i="89"/>
  <c r="BB30" i="89"/>
  <c r="BC30" i="89"/>
  <c r="BD30" i="89"/>
  <c r="BE30" i="89"/>
  <c r="BF30" i="89"/>
  <c r="BG30" i="89"/>
  <c r="BH30" i="89"/>
  <c r="BI30" i="89"/>
  <c r="BK30" i="89"/>
  <c r="BL30" i="89"/>
  <c r="BM30" i="89"/>
  <c r="BN30" i="89"/>
  <c r="BP30" i="89"/>
  <c r="BQ30" i="89"/>
  <c r="BS30" i="89"/>
  <c r="BT30" i="89"/>
  <c r="BU30" i="89"/>
  <c r="BV30" i="89"/>
  <c r="BW30" i="89"/>
  <c r="BX30" i="89"/>
  <c r="BY30" i="89"/>
  <c r="BZ30" i="89"/>
  <c r="CA30" i="89"/>
  <c r="CB30" i="89"/>
  <c r="CC30" i="89"/>
  <c r="CD30" i="89"/>
  <c r="CE30" i="89"/>
  <c r="CF30" i="89"/>
  <c r="CG30" i="89"/>
  <c r="CH30" i="89"/>
  <c r="CI30" i="89"/>
  <c r="CJ30" i="89"/>
  <c r="CK30" i="89"/>
  <c r="CL30" i="89"/>
  <c r="CM30" i="89"/>
  <c r="CN30" i="89"/>
  <c r="CO30" i="89"/>
  <c r="CP30" i="89"/>
  <c r="CQ30" i="89"/>
  <c r="CR30" i="89"/>
  <c r="CS30" i="89"/>
  <c r="CT30" i="89"/>
  <c r="CU30" i="89"/>
  <c r="CV30" i="89"/>
  <c r="CW30" i="89"/>
  <c r="CX30" i="89"/>
  <c r="CY30" i="89"/>
  <c r="CZ30" i="89"/>
  <c r="DA30" i="89"/>
  <c r="DB30" i="89"/>
  <c r="DC30" i="89"/>
  <c r="DD30" i="89"/>
  <c r="DE30" i="89"/>
  <c r="DF30" i="89"/>
  <c r="DG30" i="89"/>
  <c r="DH30" i="89"/>
  <c r="DI30" i="89"/>
  <c r="DJ30" i="89"/>
  <c r="DK30" i="89"/>
  <c r="DL30" i="89"/>
  <c r="DM30" i="89"/>
  <c r="DN30" i="89"/>
  <c r="DO30" i="89"/>
  <c r="DP30" i="89"/>
  <c r="DQ30" i="89"/>
  <c r="DR30" i="89"/>
  <c r="DS30" i="89"/>
  <c r="DT30" i="89"/>
  <c r="DU30" i="89"/>
  <c r="DV30" i="89"/>
  <c r="DW30" i="89"/>
  <c r="DX30" i="89"/>
  <c r="DY30" i="89"/>
  <c r="DZ30" i="89"/>
  <c r="EA30" i="89"/>
  <c r="EB30" i="89"/>
  <c r="EC30" i="89"/>
  <c r="ED30" i="89"/>
  <c r="EE30" i="89"/>
  <c r="R31" i="89"/>
  <c r="S31" i="89"/>
  <c r="T31" i="89"/>
  <c r="U31" i="89"/>
  <c r="V31" i="89"/>
  <c r="W31" i="89"/>
  <c r="X31" i="89"/>
  <c r="Y31" i="89"/>
  <c r="Z31" i="89"/>
  <c r="AB31" i="89"/>
  <c r="AC31" i="89"/>
  <c r="AD31" i="89"/>
  <c r="AE31" i="89"/>
  <c r="AF31" i="89"/>
  <c r="AG31" i="89"/>
  <c r="AH31" i="89"/>
  <c r="AI31" i="89"/>
  <c r="AJ31" i="89"/>
  <c r="AK31" i="89"/>
  <c r="AL31" i="89"/>
  <c r="AM31" i="89"/>
  <c r="AN31" i="89"/>
  <c r="AO31" i="89"/>
  <c r="AP31" i="89"/>
  <c r="AQ31" i="89"/>
  <c r="AR31" i="89"/>
  <c r="AS31" i="89"/>
  <c r="AT31" i="89"/>
  <c r="AU31" i="89"/>
  <c r="AV31" i="89"/>
  <c r="AW31" i="89"/>
  <c r="AX31" i="89"/>
  <c r="AY31" i="89"/>
  <c r="AZ31" i="89"/>
  <c r="BA31" i="89"/>
  <c r="BB31" i="89"/>
  <c r="BC31" i="89"/>
  <c r="BD31" i="89"/>
  <c r="BE31" i="89"/>
  <c r="BF31" i="89"/>
  <c r="BG31" i="89"/>
  <c r="BH31" i="89"/>
  <c r="BI31" i="89"/>
  <c r="BK31" i="89"/>
  <c r="BL31" i="89"/>
  <c r="BM31" i="89"/>
  <c r="BN31" i="89"/>
  <c r="BP31" i="89"/>
  <c r="BQ31" i="89"/>
  <c r="BS31" i="89"/>
  <c r="BT31" i="89"/>
  <c r="BU31" i="89"/>
  <c r="BV31" i="89"/>
  <c r="BW31" i="89"/>
  <c r="BX31" i="89"/>
  <c r="BY31" i="89"/>
  <c r="BZ31" i="89"/>
  <c r="CA31" i="89"/>
  <c r="CB31" i="89"/>
  <c r="CC31" i="89"/>
  <c r="CD31" i="89"/>
  <c r="CE31" i="89"/>
  <c r="CF31" i="89"/>
  <c r="CG31" i="89"/>
  <c r="CH31" i="89"/>
  <c r="CI31" i="89"/>
  <c r="CJ31" i="89"/>
  <c r="CK31" i="89"/>
  <c r="CL31" i="89"/>
  <c r="CM31" i="89"/>
  <c r="CN31" i="89"/>
  <c r="CO31" i="89"/>
  <c r="CP31" i="89"/>
  <c r="CQ31" i="89"/>
  <c r="CR31" i="89"/>
  <c r="CS31" i="89"/>
  <c r="CT31" i="89"/>
  <c r="CU31" i="89"/>
  <c r="CV31" i="89"/>
  <c r="CW31" i="89"/>
  <c r="CX31" i="89"/>
  <c r="CY31" i="89"/>
  <c r="CZ31" i="89"/>
  <c r="DA31" i="89"/>
  <c r="DB31" i="89"/>
  <c r="DC31" i="89"/>
  <c r="DD31" i="89"/>
  <c r="DE31" i="89"/>
  <c r="DF31" i="89"/>
  <c r="DG31" i="89"/>
  <c r="DH31" i="89"/>
  <c r="DI31" i="89"/>
  <c r="DJ31" i="89"/>
  <c r="DK31" i="89"/>
  <c r="DL31" i="89"/>
  <c r="DM31" i="89"/>
  <c r="DN31" i="89"/>
  <c r="DO31" i="89"/>
  <c r="DP31" i="89"/>
  <c r="DQ31" i="89"/>
  <c r="DR31" i="89"/>
  <c r="DS31" i="89"/>
  <c r="DT31" i="89"/>
  <c r="DU31" i="89"/>
  <c r="DV31" i="89"/>
  <c r="DW31" i="89"/>
  <c r="DX31" i="89"/>
  <c r="DY31" i="89"/>
  <c r="DZ31" i="89"/>
  <c r="EA31" i="89"/>
  <c r="EB31" i="89"/>
  <c r="EC31" i="89"/>
  <c r="ED31" i="89"/>
  <c r="EE31" i="89"/>
  <c r="R32" i="89"/>
  <c r="S32" i="89"/>
  <c r="T32" i="89"/>
  <c r="U32" i="89"/>
  <c r="V32" i="89"/>
  <c r="W32" i="89"/>
  <c r="X32" i="89"/>
  <c r="Y32" i="89"/>
  <c r="Z32" i="89"/>
  <c r="AB32" i="89"/>
  <c r="AC32" i="89"/>
  <c r="AD32" i="89"/>
  <c r="AE32" i="89"/>
  <c r="AF32" i="89"/>
  <c r="AG32" i="89"/>
  <c r="AH32" i="89"/>
  <c r="AI32" i="89"/>
  <c r="AJ32" i="89"/>
  <c r="AK32" i="89"/>
  <c r="AL32" i="89"/>
  <c r="AM32" i="89"/>
  <c r="AN32" i="89"/>
  <c r="AO32" i="89"/>
  <c r="AP32" i="89"/>
  <c r="AQ32" i="89"/>
  <c r="AR32" i="89"/>
  <c r="AS32" i="89"/>
  <c r="AT32" i="89"/>
  <c r="AU32" i="89"/>
  <c r="AV32" i="89"/>
  <c r="AW32" i="89"/>
  <c r="AX32" i="89"/>
  <c r="AY32" i="89"/>
  <c r="AZ32" i="89"/>
  <c r="BA32" i="89"/>
  <c r="BB32" i="89"/>
  <c r="BC32" i="89"/>
  <c r="BD32" i="89"/>
  <c r="BE32" i="89"/>
  <c r="BF32" i="89"/>
  <c r="BG32" i="89"/>
  <c r="BH32" i="89"/>
  <c r="BI32" i="89"/>
  <c r="BK32" i="89"/>
  <c r="BL32" i="89"/>
  <c r="BM32" i="89"/>
  <c r="BN32" i="89"/>
  <c r="BP32" i="89"/>
  <c r="BQ32" i="89"/>
  <c r="BS32" i="89"/>
  <c r="BT32" i="89"/>
  <c r="BU32" i="89"/>
  <c r="BV32" i="89"/>
  <c r="BW32" i="89"/>
  <c r="BX32" i="89"/>
  <c r="BY32" i="89"/>
  <c r="BZ32" i="89"/>
  <c r="CA32" i="89"/>
  <c r="CB32" i="89"/>
  <c r="CC32" i="89"/>
  <c r="CD32" i="89"/>
  <c r="CE32" i="89"/>
  <c r="CF32" i="89"/>
  <c r="CG32" i="89"/>
  <c r="CH32" i="89"/>
  <c r="CI32" i="89"/>
  <c r="CJ32" i="89"/>
  <c r="CK32" i="89"/>
  <c r="CL32" i="89"/>
  <c r="CM32" i="89"/>
  <c r="CN32" i="89"/>
  <c r="CO32" i="89"/>
  <c r="CP32" i="89"/>
  <c r="CQ32" i="89"/>
  <c r="CR32" i="89"/>
  <c r="CS32" i="89"/>
  <c r="CT32" i="89"/>
  <c r="CU32" i="89"/>
  <c r="CV32" i="89"/>
  <c r="CW32" i="89"/>
  <c r="CX32" i="89"/>
  <c r="CY32" i="89"/>
  <c r="CZ32" i="89"/>
  <c r="DA32" i="89"/>
  <c r="DB32" i="89"/>
  <c r="DC32" i="89"/>
  <c r="DD32" i="89"/>
  <c r="DE32" i="89"/>
  <c r="DF32" i="89"/>
  <c r="DG32" i="89"/>
  <c r="DH32" i="89"/>
  <c r="DI32" i="89"/>
  <c r="DJ32" i="89"/>
  <c r="DK32" i="89"/>
  <c r="DL32" i="89"/>
  <c r="DM32" i="89"/>
  <c r="DN32" i="89"/>
  <c r="DO32" i="89"/>
  <c r="DP32" i="89"/>
  <c r="DQ32" i="89"/>
  <c r="DR32" i="89"/>
  <c r="DS32" i="89"/>
  <c r="DT32" i="89"/>
  <c r="DU32" i="89"/>
  <c r="DV32" i="89"/>
  <c r="DW32" i="89"/>
  <c r="DX32" i="89"/>
  <c r="DY32" i="89"/>
  <c r="DZ32" i="89"/>
  <c r="EA32" i="89"/>
  <c r="EB32" i="89"/>
  <c r="EC32" i="89"/>
  <c r="ED32" i="89"/>
  <c r="EE32" i="89"/>
  <c r="R33" i="89"/>
  <c r="S33" i="89"/>
  <c r="T33" i="89"/>
  <c r="U33" i="89"/>
  <c r="V33" i="89"/>
  <c r="W33" i="89"/>
  <c r="X33" i="89"/>
  <c r="Y33" i="89"/>
  <c r="Z33" i="89"/>
  <c r="AB33" i="89"/>
  <c r="AC33" i="89"/>
  <c r="AD33" i="89"/>
  <c r="AE33" i="89"/>
  <c r="AF33" i="89"/>
  <c r="AG33" i="89"/>
  <c r="AH33" i="89"/>
  <c r="AI33" i="89"/>
  <c r="AJ33" i="89"/>
  <c r="AK33" i="89"/>
  <c r="AL33" i="89"/>
  <c r="AM33" i="89"/>
  <c r="AN33" i="89"/>
  <c r="AO33" i="89"/>
  <c r="AP33" i="89"/>
  <c r="AQ33" i="89"/>
  <c r="AR33" i="89"/>
  <c r="AS33" i="89"/>
  <c r="AT33" i="89"/>
  <c r="AU33" i="89"/>
  <c r="AV33" i="89"/>
  <c r="AW33" i="89"/>
  <c r="AX33" i="89"/>
  <c r="AY33" i="89"/>
  <c r="AZ33" i="89"/>
  <c r="BA33" i="89"/>
  <c r="BB33" i="89"/>
  <c r="BC33" i="89"/>
  <c r="BD33" i="89"/>
  <c r="BE33" i="89"/>
  <c r="BF33" i="89"/>
  <c r="BG33" i="89"/>
  <c r="BH33" i="89"/>
  <c r="BI33" i="89"/>
  <c r="BK33" i="89"/>
  <c r="BL33" i="89"/>
  <c r="BM33" i="89"/>
  <c r="BN33" i="89"/>
  <c r="BP33" i="89"/>
  <c r="BQ33" i="89"/>
  <c r="BS33" i="89"/>
  <c r="BT33" i="89"/>
  <c r="BU33" i="89"/>
  <c r="BV33" i="89"/>
  <c r="BW33" i="89"/>
  <c r="BX33" i="89"/>
  <c r="BY33" i="89"/>
  <c r="BZ33" i="89"/>
  <c r="CA33" i="89"/>
  <c r="CB33" i="89"/>
  <c r="CC33" i="89"/>
  <c r="CD33" i="89"/>
  <c r="CE33" i="89"/>
  <c r="CF33" i="89"/>
  <c r="CG33" i="89"/>
  <c r="CH33" i="89"/>
  <c r="CI33" i="89"/>
  <c r="CJ33" i="89"/>
  <c r="CK33" i="89"/>
  <c r="CL33" i="89"/>
  <c r="CM33" i="89"/>
  <c r="CN33" i="89"/>
  <c r="CO33" i="89"/>
  <c r="CP33" i="89"/>
  <c r="CQ33" i="89"/>
  <c r="CR33" i="89"/>
  <c r="CS33" i="89"/>
  <c r="CT33" i="89"/>
  <c r="CU33" i="89"/>
  <c r="CV33" i="89"/>
  <c r="CW33" i="89"/>
  <c r="CX33" i="89"/>
  <c r="CY33" i="89"/>
  <c r="CZ33" i="89"/>
  <c r="DA33" i="89"/>
  <c r="DB33" i="89"/>
  <c r="DC33" i="89"/>
  <c r="DD33" i="89"/>
  <c r="DE33" i="89"/>
  <c r="DF33" i="89"/>
  <c r="DG33" i="89"/>
  <c r="DH33" i="89"/>
  <c r="DI33" i="89"/>
  <c r="DJ33" i="89"/>
  <c r="DK33" i="89"/>
  <c r="DL33" i="89"/>
  <c r="DM33" i="89"/>
  <c r="DN33" i="89"/>
  <c r="DO33" i="89"/>
  <c r="DP33" i="89"/>
  <c r="DQ33" i="89"/>
  <c r="DR33" i="89"/>
  <c r="DS33" i="89"/>
  <c r="DT33" i="89"/>
  <c r="DU33" i="89"/>
  <c r="DV33" i="89"/>
  <c r="DW33" i="89"/>
  <c r="DX33" i="89"/>
  <c r="DY33" i="89"/>
  <c r="DZ33" i="89"/>
  <c r="EA33" i="89"/>
  <c r="EB33" i="89"/>
  <c r="EC33" i="89"/>
  <c r="ED33" i="89"/>
  <c r="EE33" i="89"/>
  <c r="R34" i="89"/>
  <c r="S34" i="89"/>
  <c r="T34" i="89"/>
  <c r="U34" i="89"/>
  <c r="V34" i="89"/>
  <c r="W34" i="89"/>
  <c r="X34" i="89"/>
  <c r="Y34" i="89"/>
  <c r="Z34" i="89"/>
  <c r="AB34" i="89"/>
  <c r="AC34" i="89"/>
  <c r="AD34" i="89"/>
  <c r="AE34" i="89"/>
  <c r="AF34" i="89"/>
  <c r="AG34" i="89"/>
  <c r="AH34" i="89"/>
  <c r="AI34" i="89"/>
  <c r="AJ34" i="89"/>
  <c r="AK34" i="89"/>
  <c r="AL34" i="89"/>
  <c r="AM34" i="89"/>
  <c r="AN34" i="89"/>
  <c r="AO34" i="89"/>
  <c r="AP34" i="89"/>
  <c r="AQ34" i="89"/>
  <c r="AR34" i="89"/>
  <c r="AS34" i="89"/>
  <c r="AT34" i="89"/>
  <c r="AU34" i="89"/>
  <c r="AV34" i="89"/>
  <c r="AW34" i="89"/>
  <c r="AX34" i="89"/>
  <c r="AY34" i="89"/>
  <c r="AZ34" i="89"/>
  <c r="BA34" i="89"/>
  <c r="BB34" i="89"/>
  <c r="BC34" i="89"/>
  <c r="BD34" i="89"/>
  <c r="BE34" i="89"/>
  <c r="BF34" i="89"/>
  <c r="BG34" i="89"/>
  <c r="BH34" i="89"/>
  <c r="BI34" i="89"/>
  <c r="BK34" i="89"/>
  <c r="BL34" i="89"/>
  <c r="BM34" i="89"/>
  <c r="BN34" i="89"/>
  <c r="BP34" i="89"/>
  <c r="BQ34" i="89"/>
  <c r="BS34" i="89"/>
  <c r="BT34" i="89"/>
  <c r="BU34" i="89"/>
  <c r="BV34" i="89"/>
  <c r="BW34" i="89"/>
  <c r="BX34" i="89"/>
  <c r="BY34" i="89"/>
  <c r="BZ34" i="89"/>
  <c r="CA34" i="89"/>
  <c r="CB34" i="89"/>
  <c r="CC34" i="89"/>
  <c r="CD34" i="89"/>
  <c r="CE34" i="89"/>
  <c r="CF34" i="89"/>
  <c r="CG34" i="89"/>
  <c r="CH34" i="89"/>
  <c r="CI34" i="89"/>
  <c r="CJ34" i="89"/>
  <c r="CK34" i="89"/>
  <c r="CL34" i="89"/>
  <c r="CM34" i="89"/>
  <c r="CN34" i="89"/>
  <c r="CO34" i="89"/>
  <c r="CP34" i="89"/>
  <c r="CQ34" i="89"/>
  <c r="CR34" i="89"/>
  <c r="CS34" i="89"/>
  <c r="CT34" i="89"/>
  <c r="CU34" i="89"/>
  <c r="CV34" i="89"/>
  <c r="CW34" i="89"/>
  <c r="CX34" i="89"/>
  <c r="CY34" i="89"/>
  <c r="CZ34" i="89"/>
  <c r="DA34" i="89"/>
  <c r="DB34" i="89"/>
  <c r="DC34" i="89"/>
  <c r="DD34" i="89"/>
  <c r="DE34" i="89"/>
  <c r="DF34" i="89"/>
  <c r="DG34" i="89"/>
  <c r="DH34" i="89"/>
  <c r="DI34" i="89"/>
  <c r="DJ34" i="89"/>
  <c r="DK34" i="89"/>
  <c r="DL34" i="89"/>
  <c r="DM34" i="89"/>
  <c r="DN34" i="89"/>
  <c r="DO34" i="89"/>
  <c r="DP34" i="89"/>
  <c r="DQ34" i="89"/>
  <c r="DR34" i="89"/>
  <c r="DS34" i="89"/>
  <c r="DT34" i="89"/>
  <c r="DU34" i="89"/>
  <c r="DV34" i="89"/>
  <c r="DW34" i="89"/>
  <c r="DX34" i="89"/>
  <c r="DY34" i="89"/>
  <c r="DZ34" i="89"/>
  <c r="EA34" i="89"/>
  <c r="EB34" i="89"/>
  <c r="EC34" i="89"/>
  <c r="ED34" i="89"/>
  <c r="EE34" i="89"/>
  <c r="R35" i="89"/>
  <c r="S35" i="89"/>
  <c r="T35" i="89"/>
  <c r="U35" i="89"/>
  <c r="V35" i="89"/>
  <c r="W35" i="89"/>
  <c r="X35" i="89"/>
  <c r="Y35" i="89"/>
  <c r="Z35" i="89"/>
  <c r="AB35" i="89"/>
  <c r="AC35" i="89"/>
  <c r="AD35" i="89"/>
  <c r="AE35" i="89"/>
  <c r="AF35" i="89"/>
  <c r="AG35" i="89"/>
  <c r="AH35" i="89"/>
  <c r="AI35" i="89"/>
  <c r="AJ35" i="89"/>
  <c r="AK35" i="89"/>
  <c r="AL35" i="89"/>
  <c r="AM35" i="89"/>
  <c r="AN35" i="89"/>
  <c r="AO35" i="89"/>
  <c r="AP35" i="89"/>
  <c r="AQ35" i="89"/>
  <c r="AR35" i="89"/>
  <c r="AS35" i="89"/>
  <c r="AT35" i="89"/>
  <c r="AU35" i="89"/>
  <c r="AV35" i="89"/>
  <c r="AW35" i="89"/>
  <c r="AX35" i="89"/>
  <c r="AY35" i="89"/>
  <c r="AZ35" i="89"/>
  <c r="BA35" i="89"/>
  <c r="BB35" i="89"/>
  <c r="BC35" i="89"/>
  <c r="BD35" i="89"/>
  <c r="BE35" i="89"/>
  <c r="BF35" i="89"/>
  <c r="BG35" i="89"/>
  <c r="BH35" i="89"/>
  <c r="BI35" i="89"/>
  <c r="BK35" i="89"/>
  <c r="BL35" i="89"/>
  <c r="BM35" i="89"/>
  <c r="BN35" i="89"/>
  <c r="BP35" i="89"/>
  <c r="BQ35" i="89"/>
  <c r="BS35" i="89"/>
  <c r="BT35" i="89"/>
  <c r="BU35" i="89"/>
  <c r="BV35" i="89"/>
  <c r="BW35" i="89"/>
  <c r="BX35" i="89"/>
  <c r="BY35" i="89"/>
  <c r="BZ35" i="89"/>
  <c r="CA35" i="89"/>
  <c r="CB35" i="89"/>
  <c r="CC35" i="89"/>
  <c r="CD35" i="89"/>
  <c r="CE35" i="89"/>
  <c r="CF35" i="89"/>
  <c r="CG35" i="89"/>
  <c r="CH35" i="89"/>
  <c r="CI35" i="89"/>
  <c r="CJ35" i="89"/>
  <c r="CK35" i="89"/>
  <c r="CL35" i="89"/>
  <c r="CM35" i="89"/>
  <c r="CN35" i="89"/>
  <c r="CO35" i="89"/>
  <c r="CP35" i="89"/>
  <c r="CQ35" i="89"/>
  <c r="CR35" i="89"/>
  <c r="CS35" i="89"/>
  <c r="CT35" i="89"/>
  <c r="CU35" i="89"/>
  <c r="CV35" i="89"/>
  <c r="CW35" i="89"/>
  <c r="CX35" i="89"/>
  <c r="CY35" i="89"/>
  <c r="CZ35" i="89"/>
  <c r="DA35" i="89"/>
  <c r="DB35" i="89"/>
  <c r="DC35" i="89"/>
  <c r="DD35" i="89"/>
  <c r="DE35" i="89"/>
  <c r="DF35" i="89"/>
  <c r="DG35" i="89"/>
  <c r="DH35" i="89"/>
  <c r="DI35" i="89"/>
  <c r="DJ35" i="89"/>
  <c r="DK35" i="89"/>
  <c r="DL35" i="89"/>
  <c r="DM35" i="89"/>
  <c r="DN35" i="89"/>
  <c r="DO35" i="89"/>
  <c r="DP35" i="89"/>
  <c r="DQ35" i="89"/>
  <c r="DR35" i="89"/>
  <c r="DS35" i="89"/>
  <c r="DT35" i="89"/>
  <c r="DU35" i="89"/>
  <c r="DV35" i="89"/>
  <c r="DW35" i="89"/>
  <c r="DX35" i="89"/>
  <c r="DY35" i="89"/>
  <c r="DZ35" i="89"/>
  <c r="EA35" i="89"/>
  <c r="EB35" i="89"/>
  <c r="EC35" i="89"/>
  <c r="ED35" i="89"/>
  <c r="EE35" i="89"/>
  <c r="R36" i="89"/>
  <c r="S36" i="89"/>
  <c r="T36" i="89"/>
  <c r="U36" i="89"/>
  <c r="V36" i="89"/>
  <c r="W36" i="89"/>
  <c r="X36" i="89"/>
  <c r="Y36" i="89"/>
  <c r="Z36" i="89"/>
  <c r="AB36" i="89"/>
  <c r="AC36" i="89"/>
  <c r="AD36" i="89"/>
  <c r="AE36" i="89"/>
  <c r="AF36" i="89"/>
  <c r="AG36" i="89"/>
  <c r="AH36" i="89"/>
  <c r="AI36" i="89"/>
  <c r="AJ36" i="89"/>
  <c r="AK36" i="89"/>
  <c r="AL36" i="89"/>
  <c r="AM36" i="89"/>
  <c r="AN36" i="89"/>
  <c r="AO36" i="89"/>
  <c r="AP36" i="89"/>
  <c r="AQ36" i="89"/>
  <c r="AR36" i="89"/>
  <c r="AS36" i="89"/>
  <c r="AT36" i="89"/>
  <c r="AU36" i="89"/>
  <c r="AV36" i="89"/>
  <c r="AW36" i="89"/>
  <c r="AX36" i="89"/>
  <c r="AY36" i="89"/>
  <c r="AZ36" i="89"/>
  <c r="BA36" i="89"/>
  <c r="BB36" i="89"/>
  <c r="BC36" i="89"/>
  <c r="BD36" i="89"/>
  <c r="BE36" i="89"/>
  <c r="BF36" i="89"/>
  <c r="BG36" i="89"/>
  <c r="BH36" i="89"/>
  <c r="BI36" i="89"/>
  <c r="BK36" i="89"/>
  <c r="BL36" i="89"/>
  <c r="BM36" i="89"/>
  <c r="BN36" i="89"/>
  <c r="BP36" i="89"/>
  <c r="BQ36" i="89"/>
  <c r="BS36" i="89"/>
  <c r="BT36" i="89"/>
  <c r="BU36" i="89"/>
  <c r="BV36" i="89"/>
  <c r="BW36" i="89"/>
  <c r="BX36" i="89"/>
  <c r="BY36" i="89"/>
  <c r="BZ36" i="89"/>
  <c r="CA36" i="89"/>
  <c r="CB36" i="89"/>
  <c r="CC36" i="89"/>
  <c r="CD36" i="89"/>
  <c r="CE36" i="89"/>
  <c r="CF36" i="89"/>
  <c r="CG36" i="89"/>
  <c r="CH36" i="89"/>
  <c r="CI36" i="89"/>
  <c r="CJ36" i="89"/>
  <c r="CK36" i="89"/>
  <c r="CL36" i="89"/>
  <c r="CM36" i="89"/>
  <c r="CN36" i="89"/>
  <c r="CO36" i="89"/>
  <c r="CP36" i="89"/>
  <c r="CQ36" i="89"/>
  <c r="CR36" i="89"/>
  <c r="CS36" i="89"/>
  <c r="CT36" i="89"/>
  <c r="CU36" i="89"/>
  <c r="CV36" i="89"/>
  <c r="CW36" i="89"/>
  <c r="CX36" i="89"/>
  <c r="CY36" i="89"/>
  <c r="CZ36" i="89"/>
  <c r="DA36" i="89"/>
  <c r="DB36" i="89"/>
  <c r="DC36" i="89"/>
  <c r="DD36" i="89"/>
  <c r="DE36" i="89"/>
  <c r="DF36" i="89"/>
  <c r="DG36" i="89"/>
  <c r="DH36" i="89"/>
  <c r="DI36" i="89"/>
  <c r="DJ36" i="89"/>
  <c r="DK36" i="89"/>
  <c r="DL36" i="89"/>
  <c r="DM36" i="89"/>
  <c r="DN36" i="89"/>
  <c r="DO36" i="89"/>
  <c r="DP36" i="89"/>
  <c r="DQ36" i="89"/>
  <c r="DR36" i="89"/>
  <c r="DS36" i="89"/>
  <c r="DT36" i="89"/>
  <c r="DU36" i="89"/>
  <c r="DV36" i="89"/>
  <c r="DW36" i="89"/>
  <c r="DX36" i="89"/>
  <c r="DY36" i="89"/>
  <c r="DZ36" i="89"/>
  <c r="EA36" i="89"/>
  <c r="EB36" i="89"/>
  <c r="EC36" i="89"/>
  <c r="ED36" i="89"/>
  <c r="EE36" i="89"/>
  <c r="R37" i="89"/>
  <c r="S37" i="89"/>
  <c r="T37" i="89"/>
  <c r="U37" i="89"/>
  <c r="V37" i="89"/>
  <c r="W37" i="89"/>
  <c r="X37" i="89"/>
  <c r="Y37" i="89"/>
  <c r="Z37" i="89"/>
  <c r="AB37" i="89"/>
  <c r="AC37" i="89"/>
  <c r="AD37" i="89"/>
  <c r="AE37" i="89"/>
  <c r="AF37" i="89"/>
  <c r="AG37" i="89"/>
  <c r="AH37" i="89"/>
  <c r="AI37" i="89"/>
  <c r="AJ37" i="89"/>
  <c r="AK37" i="89"/>
  <c r="AL37" i="89"/>
  <c r="AM37" i="89"/>
  <c r="AN37" i="89"/>
  <c r="AO37" i="89"/>
  <c r="AP37" i="89"/>
  <c r="AQ37" i="89"/>
  <c r="AR37" i="89"/>
  <c r="AS37" i="89"/>
  <c r="AT37" i="89"/>
  <c r="AU37" i="89"/>
  <c r="AV37" i="89"/>
  <c r="AW37" i="89"/>
  <c r="AX37" i="89"/>
  <c r="AY37" i="89"/>
  <c r="AZ37" i="89"/>
  <c r="BA37" i="89"/>
  <c r="BB37" i="89"/>
  <c r="BC37" i="89"/>
  <c r="BD37" i="89"/>
  <c r="BE37" i="89"/>
  <c r="BF37" i="89"/>
  <c r="BG37" i="89"/>
  <c r="BH37" i="89"/>
  <c r="BI37" i="89"/>
  <c r="BK37" i="89"/>
  <c r="BL37" i="89"/>
  <c r="BM37" i="89"/>
  <c r="BN37" i="89"/>
  <c r="BP37" i="89"/>
  <c r="BQ37" i="89"/>
  <c r="BS37" i="89"/>
  <c r="BT37" i="89"/>
  <c r="BU37" i="89"/>
  <c r="BV37" i="89"/>
  <c r="BW37" i="89"/>
  <c r="BX37" i="89"/>
  <c r="BY37" i="89"/>
  <c r="BZ37" i="89"/>
  <c r="CA37" i="89"/>
  <c r="CB37" i="89"/>
  <c r="CC37" i="89"/>
  <c r="CD37" i="89"/>
  <c r="CE37" i="89"/>
  <c r="CF37" i="89"/>
  <c r="CG37" i="89"/>
  <c r="CH37" i="89"/>
  <c r="CI37" i="89"/>
  <c r="CJ37" i="89"/>
  <c r="CK37" i="89"/>
  <c r="CL37" i="89"/>
  <c r="CM37" i="89"/>
  <c r="CN37" i="89"/>
  <c r="CO37" i="89"/>
  <c r="CP37" i="89"/>
  <c r="CQ37" i="89"/>
  <c r="CR37" i="89"/>
  <c r="CS37" i="89"/>
  <c r="CT37" i="89"/>
  <c r="CU37" i="89"/>
  <c r="CV37" i="89"/>
  <c r="CW37" i="89"/>
  <c r="CX37" i="89"/>
  <c r="CY37" i="89"/>
  <c r="CZ37" i="89"/>
  <c r="DA37" i="89"/>
  <c r="DB37" i="89"/>
  <c r="DC37" i="89"/>
  <c r="DD37" i="89"/>
  <c r="DE37" i="89"/>
  <c r="DF37" i="89"/>
  <c r="DG37" i="89"/>
  <c r="DH37" i="89"/>
  <c r="DI37" i="89"/>
  <c r="DJ37" i="89"/>
  <c r="DK37" i="89"/>
  <c r="DL37" i="89"/>
  <c r="DM37" i="89"/>
  <c r="DN37" i="89"/>
  <c r="DO37" i="89"/>
  <c r="DP37" i="89"/>
  <c r="DQ37" i="89"/>
  <c r="DR37" i="89"/>
  <c r="DS37" i="89"/>
  <c r="DT37" i="89"/>
  <c r="DU37" i="89"/>
  <c r="DV37" i="89"/>
  <c r="DW37" i="89"/>
  <c r="DX37" i="89"/>
  <c r="DY37" i="89"/>
  <c r="DZ37" i="89"/>
  <c r="EA37" i="89"/>
  <c r="EB37" i="89"/>
  <c r="EC37" i="89"/>
  <c r="ED37" i="89"/>
  <c r="EE37" i="89"/>
  <c r="R38" i="89"/>
  <c r="S38" i="89"/>
  <c r="T38" i="89"/>
  <c r="U38" i="89"/>
  <c r="V38" i="89"/>
  <c r="W38" i="89"/>
  <c r="X38" i="89"/>
  <c r="Y38" i="89"/>
  <c r="Z38" i="89"/>
  <c r="AB38" i="89"/>
  <c r="AC38" i="89"/>
  <c r="AD38" i="89"/>
  <c r="AE38" i="89"/>
  <c r="AF38" i="89"/>
  <c r="AG38" i="89"/>
  <c r="AH38" i="89"/>
  <c r="AI38" i="89"/>
  <c r="AJ38" i="89"/>
  <c r="AK38" i="89"/>
  <c r="AL38" i="89"/>
  <c r="AM38" i="89"/>
  <c r="AN38" i="89"/>
  <c r="AO38" i="89"/>
  <c r="AP38" i="89"/>
  <c r="AQ38" i="89"/>
  <c r="AR38" i="89"/>
  <c r="AS38" i="89"/>
  <c r="AT38" i="89"/>
  <c r="AU38" i="89"/>
  <c r="AV38" i="89"/>
  <c r="AW38" i="89"/>
  <c r="AX38" i="89"/>
  <c r="AY38" i="89"/>
  <c r="AZ38" i="89"/>
  <c r="BA38" i="89"/>
  <c r="BB38" i="89"/>
  <c r="BC38" i="89"/>
  <c r="BD38" i="89"/>
  <c r="BE38" i="89"/>
  <c r="BF38" i="89"/>
  <c r="BG38" i="89"/>
  <c r="BH38" i="89"/>
  <c r="BI38" i="89"/>
  <c r="BK38" i="89"/>
  <c r="BL38" i="89"/>
  <c r="BM38" i="89"/>
  <c r="BN38" i="89"/>
  <c r="BP38" i="89"/>
  <c r="BQ38" i="89"/>
  <c r="BS38" i="89"/>
  <c r="BT38" i="89"/>
  <c r="BU38" i="89"/>
  <c r="BV38" i="89"/>
  <c r="BW38" i="89"/>
  <c r="BX38" i="89"/>
  <c r="BY38" i="89"/>
  <c r="BZ38" i="89"/>
  <c r="CA38" i="89"/>
  <c r="CB38" i="89"/>
  <c r="CC38" i="89"/>
  <c r="CD38" i="89"/>
  <c r="CE38" i="89"/>
  <c r="CF38" i="89"/>
  <c r="CG38" i="89"/>
  <c r="CH38" i="89"/>
  <c r="CI38" i="89"/>
  <c r="CJ38" i="89"/>
  <c r="CK38" i="89"/>
  <c r="CL38" i="89"/>
  <c r="CM38" i="89"/>
  <c r="CN38" i="89"/>
  <c r="CO38" i="89"/>
  <c r="CP38" i="89"/>
  <c r="CQ38" i="89"/>
  <c r="CR38" i="89"/>
  <c r="CS38" i="89"/>
  <c r="CT38" i="89"/>
  <c r="CU38" i="89"/>
  <c r="CV38" i="89"/>
  <c r="CW38" i="89"/>
  <c r="CX38" i="89"/>
  <c r="CY38" i="89"/>
  <c r="CZ38" i="89"/>
  <c r="DA38" i="89"/>
  <c r="DB38" i="89"/>
  <c r="DC38" i="89"/>
  <c r="DD38" i="89"/>
  <c r="DE38" i="89"/>
  <c r="DF38" i="89"/>
  <c r="DG38" i="89"/>
  <c r="DH38" i="89"/>
  <c r="DI38" i="89"/>
  <c r="DJ38" i="89"/>
  <c r="DK38" i="89"/>
  <c r="DL38" i="89"/>
  <c r="DM38" i="89"/>
  <c r="DN38" i="89"/>
  <c r="DO38" i="89"/>
  <c r="DP38" i="89"/>
  <c r="DQ38" i="89"/>
  <c r="DR38" i="89"/>
  <c r="DS38" i="89"/>
  <c r="DT38" i="89"/>
  <c r="DU38" i="89"/>
  <c r="DV38" i="89"/>
  <c r="DW38" i="89"/>
  <c r="DX38" i="89"/>
  <c r="DY38" i="89"/>
  <c r="DZ38" i="89"/>
  <c r="EA38" i="89"/>
  <c r="EB38" i="89"/>
  <c r="EC38" i="89"/>
  <c r="ED38" i="89"/>
  <c r="EE38" i="89"/>
  <c r="R39" i="89"/>
  <c r="S39" i="89"/>
  <c r="T39" i="89"/>
  <c r="U39" i="89"/>
  <c r="V39" i="89"/>
  <c r="W39" i="89"/>
  <c r="X39" i="89"/>
  <c r="Y39" i="89"/>
  <c r="Z39" i="89"/>
  <c r="AB39" i="89"/>
  <c r="AC39" i="89"/>
  <c r="AD39" i="89"/>
  <c r="AE39" i="89"/>
  <c r="AF39" i="89"/>
  <c r="AG39" i="89"/>
  <c r="AH39" i="89"/>
  <c r="AI39" i="89"/>
  <c r="AJ39" i="89"/>
  <c r="AK39" i="89"/>
  <c r="AL39" i="89"/>
  <c r="AM39" i="89"/>
  <c r="AN39" i="89"/>
  <c r="AO39" i="89"/>
  <c r="AP39" i="89"/>
  <c r="AQ39" i="89"/>
  <c r="AR39" i="89"/>
  <c r="AS39" i="89"/>
  <c r="AT39" i="89"/>
  <c r="AU39" i="89"/>
  <c r="AV39" i="89"/>
  <c r="AW39" i="89"/>
  <c r="AX39" i="89"/>
  <c r="AY39" i="89"/>
  <c r="AZ39" i="89"/>
  <c r="BA39" i="89"/>
  <c r="BB39" i="89"/>
  <c r="BC39" i="89"/>
  <c r="BD39" i="89"/>
  <c r="BE39" i="89"/>
  <c r="BF39" i="89"/>
  <c r="BG39" i="89"/>
  <c r="BH39" i="89"/>
  <c r="BI39" i="89"/>
  <c r="BK39" i="89"/>
  <c r="BL39" i="89"/>
  <c r="BM39" i="89"/>
  <c r="BN39" i="89"/>
  <c r="BP39" i="89"/>
  <c r="BQ39" i="89"/>
  <c r="BS39" i="89"/>
  <c r="BT39" i="89"/>
  <c r="BU39" i="89"/>
  <c r="BV39" i="89"/>
  <c r="BW39" i="89"/>
  <c r="BX39" i="89"/>
  <c r="BY39" i="89"/>
  <c r="BZ39" i="89"/>
  <c r="CA39" i="89"/>
  <c r="CB39" i="89"/>
  <c r="CC39" i="89"/>
  <c r="CD39" i="89"/>
  <c r="CE39" i="89"/>
  <c r="CF39" i="89"/>
  <c r="CG39" i="89"/>
  <c r="CH39" i="89"/>
  <c r="CI39" i="89"/>
  <c r="CJ39" i="89"/>
  <c r="CK39" i="89"/>
  <c r="CL39" i="89"/>
  <c r="CM39" i="89"/>
  <c r="CN39" i="89"/>
  <c r="CO39" i="89"/>
  <c r="CP39" i="89"/>
  <c r="CQ39" i="89"/>
  <c r="CR39" i="89"/>
  <c r="CS39" i="89"/>
  <c r="CT39" i="89"/>
  <c r="CU39" i="89"/>
  <c r="CV39" i="89"/>
  <c r="CW39" i="89"/>
  <c r="CX39" i="89"/>
  <c r="CY39" i="89"/>
  <c r="CZ39" i="89"/>
  <c r="DA39" i="89"/>
  <c r="DB39" i="89"/>
  <c r="DC39" i="89"/>
  <c r="DD39" i="89"/>
  <c r="DE39" i="89"/>
  <c r="DF39" i="89"/>
  <c r="DG39" i="89"/>
  <c r="DH39" i="89"/>
  <c r="DI39" i="89"/>
  <c r="DJ39" i="89"/>
  <c r="DK39" i="89"/>
  <c r="DL39" i="89"/>
  <c r="DM39" i="89"/>
  <c r="DN39" i="89"/>
  <c r="DO39" i="89"/>
  <c r="DP39" i="89"/>
  <c r="DQ39" i="89"/>
  <c r="DR39" i="89"/>
  <c r="DS39" i="89"/>
  <c r="DT39" i="89"/>
  <c r="DU39" i="89"/>
  <c r="DV39" i="89"/>
  <c r="DW39" i="89"/>
  <c r="DX39" i="89"/>
  <c r="DY39" i="89"/>
  <c r="DZ39" i="89"/>
  <c r="EA39" i="89"/>
  <c r="EB39" i="89"/>
  <c r="EC39" i="89"/>
  <c r="ED39" i="89"/>
  <c r="EE39" i="89"/>
  <c r="R40" i="89"/>
  <c r="S40" i="89"/>
  <c r="T40" i="89"/>
  <c r="U40" i="89"/>
  <c r="V40" i="89"/>
  <c r="W40" i="89"/>
  <c r="X40" i="89"/>
  <c r="Y40" i="89"/>
  <c r="Z40" i="89"/>
  <c r="AB40" i="89"/>
  <c r="AC40" i="89"/>
  <c r="AD40" i="89"/>
  <c r="AE40" i="89"/>
  <c r="AF40" i="89"/>
  <c r="AG40" i="89"/>
  <c r="AH40" i="89"/>
  <c r="AI40" i="89"/>
  <c r="AJ40" i="89"/>
  <c r="AK40" i="89"/>
  <c r="AL40" i="89"/>
  <c r="AM40" i="89"/>
  <c r="AN40" i="89"/>
  <c r="AO40" i="89"/>
  <c r="AP40" i="89"/>
  <c r="AQ40" i="89"/>
  <c r="AR40" i="89"/>
  <c r="AS40" i="89"/>
  <c r="AT40" i="89"/>
  <c r="AU40" i="89"/>
  <c r="AV40" i="89"/>
  <c r="AW40" i="89"/>
  <c r="AX40" i="89"/>
  <c r="AY40" i="89"/>
  <c r="AZ40" i="89"/>
  <c r="BA40" i="89"/>
  <c r="BB40" i="89"/>
  <c r="BC40" i="89"/>
  <c r="BD40" i="89"/>
  <c r="BE40" i="89"/>
  <c r="BF40" i="89"/>
  <c r="BG40" i="89"/>
  <c r="BH40" i="89"/>
  <c r="BI40" i="89"/>
  <c r="BK40" i="89"/>
  <c r="BL40" i="89"/>
  <c r="BM40" i="89"/>
  <c r="BN40" i="89"/>
  <c r="BP40" i="89"/>
  <c r="BQ40" i="89"/>
  <c r="BS40" i="89"/>
  <c r="BT40" i="89"/>
  <c r="BU40" i="89"/>
  <c r="BV40" i="89"/>
  <c r="BW40" i="89"/>
  <c r="BX40" i="89"/>
  <c r="BY40" i="89"/>
  <c r="BZ40" i="89"/>
  <c r="CA40" i="89"/>
  <c r="CB40" i="89"/>
  <c r="CC40" i="89"/>
  <c r="CD40" i="89"/>
  <c r="CE40" i="89"/>
  <c r="CF40" i="89"/>
  <c r="CG40" i="89"/>
  <c r="CH40" i="89"/>
  <c r="CI40" i="89"/>
  <c r="CJ40" i="89"/>
  <c r="CK40" i="89"/>
  <c r="CL40" i="89"/>
  <c r="CM40" i="89"/>
  <c r="CN40" i="89"/>
  <c r="CO40" i="89"/>
  <c r="CP40" i="89"/>
  <c r="CQ40" i="89"/>
  <c r="CR40" i="89"/>
  <c r="CS40" i="89"/>
  <c r="CT40" i="89"/>
  <c r="CU40" i="89"/>
  <c r="CV40" i="89"/>
  <c r="CW40" i="89"/>
  <c r="CX40" i="89"/>
  <c r="CY40" i="89"/>
  <c r="CZ40" i="89"/>
  <c r="DA40" i="89"/>
  <c r="DB40" i="89"/>
  <c r="DC40" i="89"/>
  <c r="DD40" i="89"/>
  <c r="DE40" i="89"/>
  <c r="DF40" i="89"/>
  <c r="DG40" i="89"/>
  <c r="DH40" i="89"/>
  <c r="DI40" i="89"/>
  <c r="DJ40" i="89"/>
  <c r="DK40" i="89"/>
  <c r="DL40" i="89"/>
  <c r="DM40" i="89"/>
  <c r="DN40" i="89"/>
  <c r="DO40" i="89"/>
  <c r="DP40" i="89"/>
  <c r="DQ40" i="89"/>
  <c r="DR40" i="89"/>
  <c r="DS40" i="89"/>
  <c r="DT40" i="89"/>
  <c r="DU40" i="89"/>
  <c r="DV40" i="89"/>
  <c r="DW40" i="89"/>
  <c r="DX40" i="89"/>
  <c r="DY40" i="89"/>
  <c r="DZ40" i="89"/>
  <c r="EA40" i="89"/>
  <c r="EB40" i="89"/>
  <c r="EC40" i="89"/>
  <c r="ED40" i="89"/>
  <c r="EE40" i="89"/>
  <c r="R41" i="89"/>
  <c r="S41" i="89"/>
  <c r="T41" i="89"/>
  <c r="U41" i="89"/>
  <c r="V41" i="89"/>
  <c r="W41" i="89"/>
  <c r="X41" i="89"/>
  <c r="Y41" i="89"/>
  <c r="Z41" i="89"/>
  <c r="AB41" i="89"/>
  <c r="AC41" i="89"/>
  <c r="AD41" i="89"/>
  <c r="AE41" i="89"/>
  <c r="AF41" i="89"/>
  <c r="AG41" i="89"/>
  <c r="AH41" i="89"/>
  <c r="AI41" i="89"/>
  <c r="AJ41" i="89"/>
  <c r="AK41" i="89"/>
  <c r="AL41" i="89"/>
  <c r="AM41" i="89"/>
  <c r="AN41" i="89"/>
  <c r="AO41" i="89"/>
  <c r="AP41" i="89"/>
  <c r="AQ41" i="89"/>
  <c r="AR41" i="89"/>
  <c r="AS41" i="89"/>
  <c r="AT41" i="89"/>
  <c r="AU41" i="89"/>
  <c r="AV41" i="89"/>
  <c r="AW41" i="89"/>
  <c r="AX41" i="89"/>
  <c r="AY41" i="89"/>
  <c r="AZ41" i="89"/>
  <c r="BA41" i="89"/>
  <c r="BB41" i="89"/>
  <c r="BC41" i="89"/>
  <c r="BD41" i="89"/>
  <c r="BE41" i="89"/>
  <c r="BF41" i="89"/>
  <c r="BG41" i="89"/>
  <c r="BH41" i="89"/>
  <c r="BI41" i="89"/>
  <c r="BK41" i="89"/>
  <c r="BL41" i="89"/>
  <c r="BM41" i="89"/>
  <c r="BN41" i="89"/>
  <c r="BP41" i="89"/>
  <c r="BQ41" i="89"/>
  <c r="BS41" i="89"/>
  <c r="BT41" i="89"/>
  <c r="BU41" i="89"/>
  <c r="BV41" i="89"/>
  <c r="BW41" i="89"/>
  <c r="BX41" i="89"/>
  <c r="BY41" i="89"/>
  <c r="BZ41" i="89"/>
  <c r="CA41" i="89"/>
  <c r="CB41" i="89"/>
  <c r="CC41" i="89"/>
  <c r="CD41" i="89"/>
  <c r="CE41" i="89"/>
  <c r="CF41" i="89"/>
  <c r="CG41" i="89"/>
  <c r="CH41" i="89"/>
  <c r="CI41" i="89"/>
  <c r="CJ41" i="89"/>
  <c r="CK41" i="89"/>
  <c r="CL41" i="89"/>
  <c r="CM41" i="89"/>
  <c r="CN41" i="89"/>
  <c r="CO41" i="89"/>
  <c r="CP41" i="89"/>
  <c r="CQ41" i="89"/>
  <c r="CR41" i="89"/>
  <c r="CS41" i="89"/>
  <c r="CT41" i="89"/>
  <c r="CU41" i="89"/>
  <c r="CV41" i="89"/>
  <c r="CW41" i="89"/>
  <c r="CX41" i="89"/>
  <c r="CY41" i="89"/>
  <c r="CZ41" i="89"/>
  <c r="DA41" i="89"/>
  <c r="DB41" i="89"/>
  <c r="DC41" i="89"/>
  <c r="DD41" i="89"/>
  <c r="DE41" i="89"/>
  <c r="DF41" i="89"/>
  <c r="DG41" i="89"/>
  <c r="DH41" i="89"/>
  <c r="DI41" i="89"/>
  <c r="DJ41" i="89"/>
  <c r="DK41" i="89"/>
  <c r="DL41" i="89"/>
  <c r="DM41" i="89"/>
  <c r="DN41" i="89"/>
  <c r="DO41" i="89"/>
  <c r="DP41" i="89"/>
  <c r="DQ41" i="89"/>
  <c r="DR41" i="89"/>
  <c r="DS41" i="89"/>
  <c r="DT41" i="89"/>
  <c r="DU41" i="89"/>
  <c r="DV41" i="89"/>
  <c r="DW41" i="89"/>
  <c r="DX41" i="89"/>
  <c r="DY41" i="89"/>
  <c r="DZ41" i="89"/>
  <c r="EA41" i="89"/>
  <c r="EB41" i="89"/>
  <c r="EC41" i="89"/>
  <c r="ED41" i="89"/>
  <c r="EE41" i="89"/>
  <c r="R42" i="89"/>
  <c r="S42" i="89"/>
  <c r="T42" i="89"/>
  <c r="U42" i="89"/>
  <c r="V42" i="89"/>
  <c r="W42" i="89"/>
  <c r="X42" i="89"/>
  <c r="Y42" i="89"/>
  <c r="Z42" i="89"/>
  <c r="AB42" i="89"/>
  <c r="AC42" i="89"/>
  <c r="AD42" i="89"/>
  <c r="AE42" i="89"/>
  <c r="AF42" i="89"/>
  <c r="AG42" i="89"/>
  <c r="AH42" i="89"/>
  <c r="AI42" i="89"/>
  <c r="AJ42" i="89"/>
  <c r="AK42" i="89"/>
  <c r="AL42" i="89"/>
  <c r="AM42" i="89"/>
  <c r="AN42" i="89"/>
  <c r="AO42" i="89"/>
  <c r="AP42" i="89"/>
  <c r="AQ42" i="89"/>
  <c r="AR42" i="89"/>
  <c r="AS42" i="89"/>
  <c r="AT42" i="89"/>
  <c r="AU42" i="89"/>
  <c r="AV42" i="89"/>
  <c r="AW42" i="89"/>
  <c r="AX42" i="89"/>
  <c r="AY42" i="89"/>
  <c r="AZ42" i="89"/>
  <c r="BA42" i="89"/>
  <c r="BB42" i="89"/>
  <c r="BC42" i="89"/>
  <c r="BD42" i="89"/>
  <c r="BE42" i="89"/>
  <c r="BF42" i="89"/>
  <c r="BG42" i="89"/>
  <c r="BH42" i="89"/>
  <c r="BI42" i="89"/>
  <c r="BK42" i="89"/>
  <c r="BL42" i="89"/>
  <c r="BM42" i="89"/>
  <c r="BN42" i="89"/>
  <c r="BP42" i="89"/>
  <c r="BQ42" i="89"/>
  <c r="BS42" i="89"/>
  <c r="BT42" i="89"/>
  <c r="BU42" i="89"/>
  <c r="BV42" i="89"/>
  <c r="BW42" i="89"/>
  <c r="BX42" i="89"/>
  <c r="BY42" i="89"/>
  <c r="BZ42" i="89"/>
  <c r="CA42" i="89"/>
  <c r="CB42" i="89"/>
  <c r="CC42" i="89"/>
  <c r="CD42" i="89"/>
  <c r="CE42" i="89"/>
  <c r="CF42" i="89"/>
  <c r="CG42" i="89"/>
  <c r="CH42" i="89"/>
  <c r="CI42" i="89"/>
  <c r="CJ42" i="89"/>
  <c r="CK42" i="89"/>
  <c r="CL42" i="89"/>
  <c r="CM42" i="89"/>
  <c r="CN42" i="89"/>
  <c r="CO42" i="89"/>
  <c r="CP42" i="89"/>
  <c r="CQ42" i="89"/>
  <c r="CR42" i="89"/>
  <c r="CS42" i="89"/>
  <c r="CT42" i="89"/>
  <c r="CU42" i="89"/>
  <c r="CV42" i="89"/>
  <c r="CW42" i="89"/>
  <c r="CX42" i="89"/>
  <c r="CY42" i="89"/>
  <c r="CZ42" i="89"/>
  <c r="DA42" i="89"/>
  <c r="DB42" i="89"/>
  <c r="DC42" i="89"/>
  <c r="DD42" i="89"/>
  <c r="DE42" i="89"/>
  <c r="DF42" i="89"/>
  <c r="DG42" i="89"/>
  <c r="DH42" i="89"/>
  <c r="DI42" i="89"/>
  <c r="DJ42" i="89"/>
  <c r="DK42" i="89"/>
  <c r="DL42" i="89"/>
  <c r="DM42" i="89"/>
  <c r="DN42" i="89"/>
  <c r="DO42" i="89"/>
  <c r="DP42" i="89"/>
  <c r="DQ42" i="89"/>
  <c r="DR42" i="89"/>
  <c r="DS42" i="89"/>
  <c r="DT42" i="89"/>
  <c r="DU42" i="89"/>
  <c r="DV42" i="89"/>
  <c r="DW42" i="89"/>
  <c r="DX42" i="89"/>
  <c r="DY42" i="89"/>
  <c r="DZ42" i="89"/>
  <c r="EA42" i="89"/>
  <c r="EB42" i="89"/>
  <c r="EC42" i="89"/>
  <c r="ED42" i="89"/>
  <c r="EE42" i="89"/>
  <c r="R43" i="89"/>
  <c r="S43" i="89"/>
  <c r="T43" i="89"/>
  <c r="U43" i="89"/>
  <c r="V43" i="89"/>
  <c r="W43" i="89"/>
  <c r="X43" i="89"/>
  <c r="Y43" i="89"/>
  <c r="Z43" i="89"/>
  <c r="AB43" i="89"/>
  <c r="AC43" i="89"/>
  <c r="AD43" i="89"/>
  <c r="AE43" i="89"/>
  <c r="AF43" i="89"/>
  <c r="AG43" i="89"/>
  <c r="AH43" i="89"/>
  <c r="AI43" i="89"/>
  <c r="AJ43" i="89"/>
  <c r="AK43" i="89"/>
  <c r="AL43" i="89"/>
  <c r="AM43" i="89"/>
  <c r="AN43" i="89"/>
  <c r="AO43" i="89"/>
  <c r="AP43" i="89"/>
  <c r="AQ43" i="89"/>
  <c r="AR43" i="89"/>
  <c r="AS43" i="89"/>
  <c r="AT43" i="89"/>
  <c r="AU43" i="89"/>
  <c r="AV43" i="89"/>
  <c r="AW43" i="89"/>
  <c r="AX43" i="89"/>
  <c r="AY43" i="89"/>
  <c r="AZ43" i="89"/>
  <c r="BA43" i="89"/>
  <c r="BB43" i="89"/>
  <c r="BC43" i="89"/>
  <c r="BD43" i="89"/>
  <c r="BE43" i="89"/>
  <c r="BF43" i="89"/>
  <c r="BG43" i="89"/>
  <c r="BH43" i="89"/>
  <c r="BI43" i="89"/>
  <c r="BK43" i="89"/>
  <c r="BL43" i="89"/>
  <c r="BM43" i="89"/>
  <c r="BN43" i="89"/>
  <c r="BP43" i="89"/>
  <c r="BQ43" i="89"/>
  <c r="BS43" i="89"/>
  <c r="BT43" i="89"/>
  <c r="BU43" i="89"/>
  <c r="BV43" i="89"/>
  <c r="BW43" i="89"/>
  <c r="BX43" i="89"/>
  <c r="BY43" i="89"/>
  <c r="BZ43" i="89"/>
  <c r="CA43" i="89"/>
  <c r="CB43" i="89"/>
  <c r="CC43" i="89"/>
  <c r="CD43" i="89"/>
  <c r="CE43" i="89"/>
  <c r="CF43" i="89"/>
  <c r="CG43" i="89"/>
  <c r="CH43" i="89"/>
  <c r="CI43" i="89"/>
  <c r="CJ43" i="89"/>
  <c r="CK43" i="89"/>
  <c r="CL43" i="89"/>
  <c r="CM43" i="89"/>
  <c r="CN43" i="89"/>
  <c r="CO43" i="89"/>
  <c r="CP43" i="89"/>
  <c r="CQ43" i="89"/>
  <c r="CR43" i="89"/>
  <c r="CS43" i="89"/>
  <c r="CT43" i="89"/>
  <c r="CU43" i="89"/>
  <c r="CV43" i="89"/>
  <c r="CW43" i="89"/>
  <c r="CX43" i="89"/>
  <c r="CY43" i="89"/>
  <c r="CZ43" i="89"/>
  <c r="DA43" i="89"/>
  <c r="DB43" i="89"/>
  <c r="DC43" i="89"/>
  <c r="DD43" i="89"/>
  <c r="DE43" i="89"/>
  <c r="DF43" i="89"/>
  <c r="DG43" i="89"/>
  <c r="DH43" i="89"/>
  <c r="DI43" i="89"/>
  <c r="DJ43" i="89"/>
  <c r="DK43" i="89"/>
  <c r="DL43" i="89"/>
  <c r="DM43" i="89"/>
  <c r="DN43" i="89"/>
  <c r="DO43" i="89"/>
  <c r="DP43" i="89"/>
  <c r="DQ43" i="89"/>
  <c r="DR43" i="89"/>
  <c r="DS43" i="89"/>
  <c r="DT43" i="89"/>
  <c r="DU43" i="89"/>
  <c r="DV43" i="89"/>
  <c r="DW43" i="89"/>
  <c r="DX43" i="89"/>
  <c r="DY43" i="89"/>
  <c r="DZ43" i="89"/>
  <c r="EA43" i="89"/>
  <c r="EB43" i="89"/>
  <c r="EC43" i="89"/>
  <c r="ED43" i="89"/>
  <c r="EE43" i="89"/>
  <c r="R44" i="89"/>
  <c r="S44" i="89"/>
  <c r="T44" i="89"/>
  <c r="U44" i="89"/>
  <c r="V44" i="89"/>
  <c r="W44" i="89"/>
  <c r="X44" i="89"/>
  <c r="Y44" i="89"/>
  <c r="Z44" i="89"/>
  <c r="AB44" i="89"/>
  <c r="AC44" i="89"/>
  <c r="AD44" i="89"/>
  <c r="AE44" i="89"/>
  <c r="AF44" i="89"/>
  <c r="AG44" i="89"/>
  <c r="AH44" i="89"/>
  <c r="AI44" i="89"/>
  <c r="AJ44" i="89"/>
  <c r="AK44" i="89"/>
  <c r="AL44" i="89"/>
  <c r="AM44" i="89"/>
  <c r="AN44" i="89"/>
  <c r="AO44" i="89"/>
  <c r="AP44" i="89"/>
  <c r="AQ44" i="89"/>
  <c r="AR44" i="89"/>
  <c r="AS44" i="89"/>
  <c r="AT44" i="89"/>
  <c r="AU44" i="89"/>
  <c r="AV44" i="89"/>
  <c r="AW44" i="89"/>
  <c r="AX44" i="89"/>
  <c r="AY44" i="89"/>
  <c r="AZ44" i="89"/>
  <c r="BA44" i="89"/>
  <c r="BB44" i="89"/>
  <c r="BC44" i="89"/>
  <c r="BD44" i="89"/>
  <c r="BE44" i="89"/>
  <c r="BF44" i="89"/>
  <c r="BG44" i="89"/>
  <c r="BH44" i="89"/>
  <c r="BI44" i="89"/>
  <c r="BK44" i="89"/>
  <c r="BL44" i="89"/>
  <c r="BM44" i="89"/>
  <c r="BN44" i="89"/>
  <c r="BP44" i="89"/>
  <c r="BQ44" i="89"/>
  <c r="BS44" i="89"/>
  <c r="BT44" i="89"/>
  <c r="BU44" i="89"/>
  <c r="BV44" i="89"/>
  <c r="BW44" i="89"/>
  <c r="BX44" i="89"/>
  <c r="BY44" i="89"/>
  <c r="BZ44" i="89"/>
  <c r="CA44" i="89"/>
  <c r="CB44" i="89"/>
  <c r="CC44" i="89"/>
  <c r="CD44" i="89"/>
  <c r="CE44" i="89"/>
  <c r="CF44" i="89"/>
  <c r="CG44" i="89"/>
  <c r="CH44" i="89"/>
  <c r="CI44" i="89"/>
  <c r="CJ44" i="89"/>
  <c r="CK44" i="89"/>
  <c r="CL44" i="89"/>
  <c r="CM44" i="89"/>
  <c r="CN44" i="89"/>
  <c r="CO44" i="89"/>
  <c r="CP44" i="89"/>
  <c r="CQ44" i="89"/>
  <c r="CR44" i="89"/>
  <c r="CS44" i="89"/>
  <c r="CT44" i="89"/>
  <c r="CU44" i="89"/>
  <c r="CV44" i="89"/>
  <c r="CW44" i="89"/>
  <c r="CX44" i="89"/>
  <c r="CY44" i="89"/>
  <c r="CZ44" i="89"/>
  <c r="DA44" i="89"/>
  <c r="DB44" i="89"/>
  <c r="DC44" i="89"/>
  <c r="DD44" i="89"/>
  <c r="DE44" i="89"/>
  <c r="DF44" i="89"/>
  <c r="DG44" i="89"/>
  <c r="DH44" i="89"/>
  <c r="DI44" i="89"/>
  <c r="DJ44" i="89"/>
  <c r="DK44" i="89"/>
  <c r="DL44" i="89"/>
  <c r="DM44" i="89"/>
  <c r="DN44" i="89"/>
  <c r="DO44" i="89"/>
  <c r="DP44" i="89"/>
  <c r="DQ44" i="89"/>
  <c r="DR44" i="89"/>
  <c r="DS44" i="89"/>
  <c r="DT44" i="89"/>
  <c r="DU44" i="89"/>
  <c r="DV44" i="89"/>
  <c r="DW44" i="89"/>
  <c r="DX44" i="89"/>
  <c r="DY44" i="89"/>
  <c r="DZ44" i="89"/>
  <c r="EA44" i="89"/>
  <c r="EB44" i="89"/>
  <c r="EC44" i="89"/>
  <c r="ED44" i="89"/>
  <c r="EE44" i="89"/>
  <c r="R45" i="89"/>
  <c r="S45" i="89"/>
  <c r="T45" i="89"/>
  <c r="U45" i="89"/>
  <c r="V45" i="89"/>
  <c r="W45" i="89"/>
  <c r="X45" i="89"/>
  <c r="Y45" i="89"/>
  <c r="Z45" i="89"/>
  <c r="AB45" i="89"/>
  <c r="AC45" i="89"/>
  <c r="AD45" i="89"/>
  <c r="AE45" i="89"/>
  <c r="AF45" i="89"/>
  <c r="AG45" i="89"/>
  <c r="AH45" i="89"/>
  <c r="AI45" i="89"/>
  <c r="AJ45" i="89"/>
  <c r="AK45" i="89"/>
  <c r="AL45" i="89"/>
  <c r="AM45" i="89"/>
  <c r="AN45" i="89"/>
  <c r="AO45" i="89"/>
  <c r="AP45" i="89"/>
  <c r="AQ45" i="89"/>
  <c r="AR45" i="89"/>
  <c r="AS45" i="89"/>
  <c r="AT45" i="89"/>
  <c r="AU45" i="89"/>
  <c r="AV45" i="89"/>
  <c r="AW45" i="89"/>
  <c r="AX45" i="89"/>
  <c r="AY45" i="89"/>
  <c r="AZ45" i="89"/>
  <c r="BA45" i="89"/>
  <c r="BB45" i="89"/>
  <c r="BC45" i="89"/>
  <c r="BD45" i="89"/>
  <c r="BE45" i="89"/>
  <c r="BF45" i="89"/>
  <c r="BG45" i="89"/>
  <c r="BH45" i="89"/>
  <c r="BI45" i="89"/>
  <c r="BK45" i="89"/>
  <c r="BL45" i="89"/>
  <c r="BM45" i="89"/>
  <c r="BN45" i="89"/>
  <c r="BP45" i="89"/>
  <c r="BQ45" i="89"/>
  <c r="BS45" i="89"/>
  <c r="BT45" i="89"/>
  <c r="BU45" i="89"/>
  <c r="BV45" i="89"/>
  <c r="BW45" i="89"/>
  <c r="BX45" i="89"/>
  <c r="BY45" i="89"/>
  <c r="BZ45" i="89"/>
  <c r="CA45" i="89"/>
  <c r="CB45" i="89"/>
  <c r="CC45" i="89"/>
  <c r="CD45" i="89"/>
  <c r="CE45" i="89"/>
  <c r="CF45" i="89"/>
  <c r="CG45" i="89"/>
  <c r="CH45" i="89"/>
  <c r="CI45" i="89"/>
  <c r="CJ45" i="89"/>
  <c r="CK45" i="89"/>
  <c r="CL45" i="89"/>
  <c r="CM45" i="89"/>
  <c r="CN45" i="89"/>
  <c r="CO45" i="89"/>
  <c r="CP45" i="89"/>
  <c r="CQ45" i="89"/>
  <c r="CR45" i="89"/>
  <c r="CS45" i="89"/>
  <c r="CT45" i="89"/>
  <c r="CU45" i="89"/>
  <c r="CV45" i="89"/>
  <c r="CW45" i="89"/>
  <c r="CX45" i="89"/>
  <c r="CY45" i="89"/>
  <c r="CZ45" i="89"/>
  <c r="DA45" i="89"/>
  <c r="DB45" i="89"/>
  <c r="DC45" i="89"/>
  <c r="DD45" i="89"/>
  <c r="DE45" i="89"/>
  <c r="DF45" i="89"/>
  <c r="DG45" i="89"/>
  <c r="DH45" i="89"/>
  <c r="DI45" i="89"/>
  <c r="DJ45" i="89"/>
  <c r="DK45" i="89"/>
  <c r="DL45" i="89"/>
  <c r="DM45" i="89"/>
  <c r="DN45" i="89"/>
  <c r="DO45" i="89"/>
  <c r="DP45" i="89"/>
  <c r="DQ45" i="89"/>
  <c r="DR45" i="89"/>
  <c r="DS45" i="89"/>
  <c r="DT45" i="89"/>
  <c r="DU45" i="89"/>
  <c r="DV45" i="89"/>
  <c r="DW45" i="89"/>
  <c r="DX45" i="89"/>
  <c r="DY45" i="89"/>
  <c r="DZ45" i="89"/>
  <c r="EA45" i="89"/>
  <c r="EB45" i="89"/>
  <c r="EC45" i="89"/>
  <c r="ED45" i="89"/>
  <c r="EE45" i="89"/>
  <c r="R46" i="89"/>
  <c r="S46" i="89"/>
  <c r="T46" i="89"/>
  <c r="U46" i="89"/>
  <c r="V46" i="89"/>
  <c r="W46" i="89"/>
  <c r="X46" i="89"/>
  <c r="Y46" i="89"/>
  <c r="Z46" i="89"/>
  <c r="AB46" i="89"/>
  <c r="AC46" i="89"/>
  <c r="AD46" i="89"/>
  <c r="AE46" i="89"/>
  <c r="AF46" i="89"/>
  <c r="AG46" i="89"/>
  <c r="AH46" i="89"/>
  <c r="AI46" i="89"/>
  <c r="AJ46" i="89"/>
  <c r="AK46" i="89"/>
  <c r="AL46" i="89"/>
  <c r="AM46" i="89"/>
  <c r="AN46" i="89"/>
  <c r="AO46" i="89"/>
  <c r="AP46" i="89"/>
  <c r="AQ46" i="89"/>
  <c r="AR46" i="89"/>
  <c r="AS46" i="89"/>
  <c r="AT46" i="89"/>
  <c r="AU46" i="89"/>
  <c r="AV46" i="89"/>
  <c r="AW46" i="89"/>
  <c r="AX46" i="89"/>
  <c r="AY46" i="89"/>
  <c r="AZ46" i="89"/>
  <c r="BA46" i="89"/>
  <c r="BB46" i="89"/>
  <c r="BC46" i="89"/>
  <c r="BD46" i="89"/>
  <c r="BE46" i="89"/>
  <c r="BF46" i="89"/>
  <c r="BG46" i="89"/>
  <c r="BH46" i="89"/>
  <c r="BI46" i="89"/>
  <c r="BK46" i="89"/>
  <c r="BL46" i="89"/>
  <c r="BM46" i="89"/>
  <c r="BN46" i="89"/>
  <c r="BP46" i="89"/>
  <c r="BQ46" i="89"/>
  <c r="BS46" i="89"/>
  <c r="BT46" i="89"/>
  <c r="BU46" i="89"/>
  <c r="BV46" i="89"/>
  <c r="BW46" i="89"/>
  <c r="BX46" i="89"/>
  <c r="BY46" i="89"/>
  <c r="BZ46" i="89"/>
  <c r="CA46" i="89"/>
  <c r="CB46" i="89"/>
  <c r="CC46" i="89"/>
  <c r="CD46" i="89"/>
  <c r="CE46" i="89"/>
  <c r="CF46" i="89"/>
  <c r="CG46" i="89"/>
  <c r="CH46" i="89"/>
  <c r="CI46" i="89"/>
  <c r="CJ46" i="89"/>
  <c r="CK46" i="89"/>
  <c r="CL46" i="89"/>
  <c r="CM46" i="89"/>
  <c r="CN46" i="89"/>
  <c r="CO46" i="89"/>
  <c r="CP46" i="89"/>
  <c r="CQ46" i="89"/>
  <c r="CR46" i="89"/>
  <c r="CS46" i="89"/>
  <c r="CT46" i="89"/>
  <c r="CU46" i="89"/>
  <c r="CV46" i="89"/>
  <c r="CW46" i="89"/>
  <c r="CX46" i="89"/>
  <c r="CY46" i="89"/>
  <c r="CZ46" i="89"/>
  <c r="DA46" i="89"/>
  <c r="DB46" i="89"/>
  <c r="DC46" i="89"/>
  <c r="DD46" i="89"/>
  <c r="DE46" i="89"/>
  <c r="DF46" i="89"/>
  <c r="DG46" i="89"/>
  <c r="DH46" i="89"/>
  <c r="DI46" i="89"/>
  <c r="DJ46" i="89"/>
  <c r="DK46" i="89"/>
  <c r="DL46" i="89"/>
  <c r="DM46" i="89"/>
  <c r="DN46" i="89"/>
  <c r="DO46" i="89"/>
  <c r="DP46" i="89"/>
  <c r="DQ46" i="89"/>
  <c r="DR46" i="89"/>
  <c r="DS46" i="89"/>
  <c r="DT46" i="89"/>
  <c r="DU46" i="89"/>
  <c r="DV46" i="89"/>
  <c r="DW46" i="89"/>
  <c r="DX46" i="89"/>
  <c r="DY46" i="89"/>
  <c r="DZ46" i="89"/>
  <c r="EA46" i="89"/>
  <c r="EB46" i="89"/>
  <c r="EC46" i="89"/>
  <c r="ED46" i="89"/>
  <c r="EE46" i="89"/>
  <c r="R47" i="89"/>
  <c r="S47" i="89"/>
  <c r="T47" i="89"/>
  <c r="U47" i="89"/>
  <c r="V47" i="89"/>
  <c r="W47" i="89"/>
  <c r="X47" i="89"/>
  <c r="Y47" i="89"/>
  <c r="Z47" i="89"/>
  <c r="AB47" i="89"/>
  <c r="AC47" i="89"/>
  <c r="AD47" i="89"/>
  <c r="AE47" i="89"/>
  <c r="AF47" i="89"/>
  <c r="AG47" i="89"/>
  <c r="AH47" i="89"/>
  <c r="AI47" i="89"/>
  <c r="AJ47" i="89"/>
  <c r="AK47" i="89"/>
  <c r="AL47" i="89"/>
  <c r="AM47" i="89"/>
  <c r="AN47" i="89"/>
  <c r="AO47" i="89"/>
  <c r="AP47" i="89"/>
  <c r="AQ47" i="89"/>
  <c r="AR47" i="89"/>
  <c r="AS47" i="89"/>
  <c r="AT47" i="89"/>
  <c r="AU47" i="89"/>
  <c r="AV47" i="89"/>
  <c r="AW47" i="89"/>
  <c r="AX47" i="89"/>
  <c r="AY47" i="89"/>
  <c r="AZ47" i="89"/>
  <c r="BA47" i="89"/>
  <c r="BB47" i="89"/>
  <c r="BC47" i="89"/>
  <c r="BD47" i="89"/>
  <c r="BE47" i="89"/>
  <c r="BF47" i="89"/>
  <c r="BG47" i="89"/>
  <c r="BH47" i="89"/>
  <c r="BI47" i="89"/>
  <c r="BK47" i="89"/>
  <c r="BL47" i="89"/>
  <c r="BM47" i="89"/>
  <c r="BN47" i="89"/>
  <c r="BP47" i="89"/>
  <c r="BQ47" i="89"/>
  <c r="BS47" i="89"/>
  <c r="BT47" i="89"/>
  <c r="BU47" i="89"/>
  <c r="BV47" i="89"/>
  <c r="BW47" i="89"/>
  <c r="BX47" i="89"/>
  <c r="BY47" i="89"/>
  <c r="BZ47" i="89"/>
  <c r="CA47" i="89"/>
  <c r="CB47" i="89"/>
  <c r="CC47" i="89"/>
  <c r="CD47" i="89"/>
  <c r="CE47" i="89"/>
  <c r="CF47" i="89"/>
  <c r="CG47" i="89"/>
  <c r="CH47" i="89"/>
  <c r="CI47" i="89"/>
  <c r="CJ47" i="89"/>
  <c r="CK47" i="89"/>
  <c r="CL47" i="89"/>
  <c r="CM47" i="89"/>
  <c r="CN47" i="89"/>
  <c r="CO47" i="89"/>
  <c r="CP47" i="89"/>
  <c r="CQ47" i="89"/>
  <c r="CR47" i="89"/>
  <c r="CS47" i="89"/>
  <c r="CT47" i="89"/>
  <c r="CU47" i="89"/>
  <c r="CV47" i="89"/>
  <c r="CW47" i="89"/>
  <c r="CX47" i="89"/>
  <c r="CY47" i="89"/>
  <c r="CZ47" i="89"/>
  <c r="DA47" i="89"/>
  <c r="DB47" i="89"/>
  <c r="DC47" i="89"/>
  <c r="DD47" i="89"/>
  <c r="DE47" i="89"/>
  <c r="DF47" i="89"/>
  <c r="DG47" i="89"/>
  <c r="DH47" i="89"/>
  <c r="DI47" i="89"/>
  <c r="DJ47" i="89"/>
  <c r="DK47" i="89"/>
  <c r="DL47" i="89"/>
  <c r="DM47" i="89"/>
  <c r="DN47" i="89"/>
  <c r="DO47" i="89"/>
  <c r="DP47" i="89"/>
  <c r="DQ47" i="89"/>
  <c r="DR47" i="89"/>
  <c r="DS47" i="89"/>
  <c r="DT47" i="89"/>
  <c r="DU47" i="89"/>
  <c r="DV47" i="89"/>
  <c r="DW47" i="89"/>
  <c r="DX47" i="89"/>
  <c r="DY47" i="89"/>
  <c r="DZ47" i="89"/>
  <c r="EA47" i="89"/>
  <c r="EB47" i="89"/>
  <c r="EC47" i="89"/>
  <c r="ED47" i="89"/>
  <c r="EE47" i="89"/>
  <c r="R48" i="89"/>
  <c r="S48" i="89"/>
  <c r="T48" i="89"/>
  <c r="U48" i="89"/>
  <c r="V48" i="89"/>
  <c r="W48" i="89"/>
  <c r="X48" i="89"/>
  <c r="Y48" i="89"/>
  <c r="Z48" i="89"/>
  <c r="AB48" i="89"/>
  <c r="AC48" i="89"/>
  <c r="AD48" i="89"/>
  <c r="AE48" i="89"/>
  <c r="AF48" i="89"/>
  <c r="AG48" i="89"/>
  <c r="AH48" i="89"/>
  <c r="AI48" i="89"/>
  <c r="AJ48" i="89"/>
  <c r="AK48" i="89"/>
  <c r="AL48" i="89"/>
  <c r="AM48" i="89"/>
  <c r="AN48" i="89"/>
  <c r="AO48" i="89"/>
  <c r="AP48" i="89"/>
  <c r="AQ48" i="89"/>
  <c r="AR48" i="89"/>
  <c r="AS48" i="89"/>
  <c r="AT48" i="89"/>
  <c r="AU48" i="89"/>
  <c r="AV48" i="89"/>
  <c r="AW48" i="89"/>
  <c r="AX48" i="89"/>
  <c r="AY48" i="89"/>
  <c r="AZ48" i="89"/>
  <c r="BA48" i="89"/>
  <c r="BB48" i="89"/>
  <c r="BC48" i="89"/>
  <c r="BD48" i="89"/>
  <c r="BE48" i="89"/>
  <c r="BF48" i="89"/>
  <c r="BG48" i="89"/>
  <c r="BH48" i="89"/>
  <c r="BI48" i="89"/>
  <c r="BK48" i="89"/>
  <c r="BL48" i="89"/>
  <c r="BM48" i="89"/>
  <c r="BN48" i="89"/>
  <c r="BP48" i="89"/>
  <c r="BQ48" i="89"/>
  <c r="BS48" i="89"/>
  <c r="BT48" i="89"/>
  <c r="BU48" i="89"/>
  <c r="BV48" i="89"/>
  <c r="BW48" i="89"/>
  <c r="BX48" i="89"/>
  <c r="BY48" i="89"/>
  <c r="BZ48" i="89"/>
  <c r="CA48" i="89"/>
  <c r="CB48" i="89"/>
  <c r="CC48" i="89"/>
  <c r="CD48" i="89"/>
  <c r="CE48" i="89"/>
  <c r="CF48" i="89"/>
  <c r="CG48" i="89"/>
  <c r="CH48" i="89"/>
  <c r="CI48" i="89"/>
  <c r="CJ48" i="89"/>
  <c r="CK48" i="89"/>
  <c r="CL48" i="89"/>
  <c r="CM48" i="89"/>
  <c r="CN48" i="89"/>
  <c r="CO48" i="89"/>
  <c r="CP48" i="89"/>
  <c r="CQ48" i="89"/>
  <c r="CR48" i="89"/>
  <c r="CS48" i="89"/>
  <c r="CT48" i="89"/>
  <c r="CU48" i="89"/>
  <c r="CV48" i="89"/>
  <c r="CW48" i="89"/>
  <c r="CX48" i="89"/>
  <c r="CY48" i="89"/>
  <c r="CZ48" i="89"/>
  <c r="DA48" i="89"/>
  <c r="DB48" i="89"/>
  <c r="DC48" i="89"/>
  <c r="DD48" i="89"/>
  <c r="DE48" i="89"/>
  <c r="DF48" i="89"/>
  <c r="DG48" i="89"/>
  <c r="DH48" i="89"/>
  <c r="DI48" i="89"/>
  <c r="DJ48" i="89"/>
  <c r="DK48" i="89"/>
  <c r="DL48" i="89"/>
  <c r="DM48" i="89"/>
  <c r="DN48" i="89"/>
  <c r="DO48" i="89"/>
  <c r="DP48" i="89"/>
  <c r="DQ48" i="89"/>
  <c r="DR48" i="89"/>
  <c r="DS48" i="89"/>
  <c r="DT48" i="89"/>
  <c r="DU48" i="89"/>
  <c r="DV48" i="89"/>
  <c r="DW48" i="89"/>
  <c r="DX48" i="89"/>
  <c r="DY48" i="89"/>
  <c r="DZ48" i="89"/>
  <c r="EA48" i="89"/>
  <c r="EB48" i="89"/>
  <c r="EC48" i="89"/>
  <c r="ED48" i="89"/>
  <c r="EE48" i="89"/>
  <c r="R49" i="89"/>
  <c r="S49" i="89"/>
  <c r="T49" i="89"/>
  <c r="U49" i="89"/>
  <c r="V49" i="89"/>
  <c r="W49" i="89"/>
  <c r="X49" i="89"/>
  <c r="Y49" i="89"/>
  <c r="Z49" i="89"/>
  <c r="AB49" i="89"/>
  <c r="AC49" i="89"/>
  <c r="AD49" i="89"/>
  <c r="AE49" i="89"/>
  <c r="AF49" i="89"/>
  <c r="AG49" i="89"/>
  <c r="AH49" i="89"/>
  <c r="AI49" i="89"/>
  <c r="AJ49" i="89"/>
  <c r="AK49" i="89"/>
  <c r="AL49" i="89"/>
  <c r="AM49" i="89"/>
  <c r="AN49" i="89"/>
  <c r="AO49" i="89"/>
  <c r="AP49" i="89"/>
  <c r="AQ49" i="89"/>
  <c r="AR49" i="89"/>
  <c r="AS49" i="89"/>
  <c r="AT49" i="89"/>
  <c r="AU49" i="89"/>
  <c r="AV49" i="89"/>
  <c r="AW49" i="89"/>
  <c r="AX49" i="89"/>
  <c r="AY49" i="89"/>
  <c r="AZ49" i="89"/>
  <c r="BA49" i="89"/>
  <c r="BB49" i="89"/>
  <c r="BC49" i="89"/>
  <c r="BD49" i="89"/>
  <c r="BE49" i="89"/>
  <c r="BF49" i="89"/>
  <c r="BG49" i="89"/>
  <c r="BH49" i="89"/>
  <c r="BI49" i="89"/>
  <c r="BK49" i="89"/>
  <c r="BL49" i="89"/>
  <c r="BM49" i="89"/>
  <c r="BN49" i="89"/>
  <c r="BP49" i="89"/>
  <c r="BQ49" i="89"/>
  <c r="BS49" i="89"/>
  <c r="BT49" i="89"/>
  <c r="BU49" i="89"/>
  <c r="BV49" i="89"/>
  <c r="BW49" i="89"/>
  <c r="BX49" i="89"/>
  <c r="BY49" i="89"/>
  <c r="BZ49" i="89"/>
  <c r="CA49" i="89"/>
  <c r="CB49" i="89"/>
  <c r="CC49" i="89"/>
  <c r="CD49" i="89"/>
  <c r="CE49" i="89"/>
  <c r="CF49" i="89"/>
  <c r="CG49" i="89"/>
  <c r="CH49" i="89"/>
  <c r="CI49" i="89"/>
  <c r="CJ49" i="89"/>
  <c r="CK49" i="89"/>
  <c r="CL49" i="89"/>
  <c r="CM49" i="89"/>
  <c r="CN49" i="89"/>
  <c r="CO49" i="89"/>
  <c r="CP49" i="89"/>
  <c r="CQ49" i="89"/>
  <c r="CR49" i="89"/>
  <c r="CS49" i="89"/>
  <c r="CT49" i="89"/>
  <c r="CU49" i="89"/>
  <c r="CV49" i="89"/>
  <c r="CW49" i="89"/>
  <c r="CX49" i="89"/>
  <c r="CY49" i="89"/>
  <c r="CZ49" i="89"/>
  <c r="DA49" i="89"/>
  <c r="DB49" i="89"/>
  <c r="DC49" i="89"/>
  <c r="DD49" i="89"/>
  <c r="DE49" i="89"/>
  <c r="DF49" i="89"/>
  <c r="DG49" i="89"/>
  <c r="DH49" i="89"/>
  <c r="DI49" i="89"/>
  <c r="DJ49" i="89"/>
  <c r="DK49" i="89"/>
  <c r="DL49" i="89"/>
  <c r="DM49" i="89"/>
  <c r="DN49" i="89"/>
  <c r="DO49" i="89"/>
  <c r="DP49" i="89"/>
  <c r="DQ49" i="89"/>
  <c r="DR49" i="89"/>
  <c r="DS49" i="89"/>
  <c r="DT49" i="89"/>
  <c r="DU49" i="89"/>
  <c r="DV49" i="89"/>
  <c r="DW49" i="89"/>
  <c r="DX49" i="89"/>
  <c r="DY49" i="89"/>
  <c r="DZ49" i="89"/>
  <c r="EA49" i="89"/>
  <c r="EB49" i="89"/>
  <c r="EC49" i="89"/>
  <c r="ED49" i="89"/>
  <c r="EE49" i="89"/>
  <c r="R50" i="89"/>
  <c r="S50" i="89"/>
  <c r="T50" i="89"/>
  <c r="U50" i="89"/>
  <c r="V50" i="89"/>
  <c r="W50" i="89"/>
  <c r="X50" i="89"/>
  <c r="Y50" i="89"/>
  <c r="Z50" i="89"/>
  <c r="AB50" i="89"/>
  <c r="AC50" i="89"/>
  <c r="AD50" i="89"/>
  <c r="AE50" i="89"/>
  <c r="AF50" i="89"/>
  <c r="AG50" i="89"/>
  <c r="AH50" i="89"/>
  <c r="AI50" i="89"/>
  <c r="AJ50" i="89"/>
  <c r="AK50" i="89"/>
  <c r="AL50" i="89"/>
  <c r="AM50" i="89"/>
  <c r="AN50" i="89"/>
  <c r="AO50" i="89"/>
  <c r="AP50" i="89"/>
  <c r="AQ50" i="89"/>
  <c r="AR50" i="89"/>
  <c r="AS50" i="89"/>
  <c r="AT50" i="89"/>
  <c r="AU50" i="89"/>
  <c r="AV50" i="89"/>
  <c r="AW50" i="89"/>
  <c r="AX50" i="89"/>
  <c r="AY50" i="89"/>
  <c r="AZ50" i="89"/>
  <c r="BA50" i="89"/>
  <c r="BB50" i="89"/>
  <c r="BC50" i="89"/>
  <c r="BD50" i="89"/>
  <c r="BE50" i="89"/>
  <c r="BF50" i="89"/>
  <c r="BG50" i="89"/>
  <c r="BH50" i="89"/>
  <c r="BI50" i="89"/>
  <c r="BK50" i="89"/>
  <c r="BL50" i="89"/>
  <c r="BM50" i="89"/>
  <c r="BN50" i="89"/>
  <c r="BP50" i="89"/>
  <c r="BQ50" i="89"/>
  <c r="BS50" i="89"/>
  <c r="BT50" i="89"/>
  <c r="BU50" i="89"/>
  <c r="BV50" i="89"/>
  <c r="BW50" i="89"/>
  <c r="BX50" i="89"/>
  <c r="BY50" i="89"/>
  <c r="BZ50" i="89"/>
  <c r="CA50" i="89"/>
  <c r="CB50" i="89"/>
  <c r="CC50" i="89"/>
  <c r="CD50" i="89"/>
  <c r="CE50" i="89"/>
  <c r="CF50" i="89"/>
  <c r="CG50" i="89"/>
  <c r="CH50" i="89"/>
  <c r="CI50" i="89"/>
  <c r="CJ50" i="89"/>
  <c r="CK50" i="89"/>
  <c r="CL50" i="89"/>
  <c r="CM50" i="89"/>
  <c r="CN50" i="89"/>
  <c r="CO50" i="89"/>
  <c r="CP50" i="89"/>
  <c r="CQ50" i="89"/>
  <c r="CR50" i="89"/>
  <c r="CS50" i="89"/>
  <c r="CT50" i="89"/>
  <c r="CU50" i="89"/>
  <c r="CV50" i="89"/>
  <c r="CW50" i="89"/>
  <c r="CX50" i="89"/>
  <c r="CY50" i="89"/>
  <c r="CZ50" i="89"/>
  <c r="DA50" i="89"/>
  <c r="DB50" i="89"/>
  <c r="DC50" i="89"/>
  <c r="DD50" i="89"/>
  <c r="DE50" i="89"/>
  <c r="DF50" i="89"/>
  <c r="DG50" i="89"/>
  <c r="DH50" i="89"/>
  <c r="DI50" i="89"/>
  <c r="DJ50" i="89"/>
  <c r="DK50" i="89"/>
  <c r="DL50" i="89"/>
  <c r="DM50" i="89"/>
  <c r="DN50" i="89"/>
  <c r="DO50" i="89"/>
  <c r="DP50" i="89"/>
  <c r="DQ50" i="89"/>
  <c r="DR50" i="89"/>
  <c r="DS50" i="89"/>
  <c r="DT50" i="89"/>
  <c r="DU50" i="89"/>
  <c r="DV50" i="89"/>
  <c r="DW50" i="89"/>
  <c r="DX50" i="89"/>
  <c r="DY50" i="89"/>
  <c r="DZ50" i="89"/>
  <c r="EA50" i="89"/>
  <c r="EB50" i="89"/>
  <c r="EC50" i="89"/>
  <c r="ED50" i="89"/>
  <c r="EE50" i="89"/>
  <c r="R51" i="89"/>
  <c r="S51" i="89"/>
  <c r="T51" i="89"/>
  <c r="U51" i="89"/>
  <c r="V51" i="89"/>
  <c r="W51" i="89"/>
  <c r="X51" i="89"/>
  <c r="Y51" i="89"/>
  <c r="Z51" i="89"/>
  <c r="AB51" i="89"/>
  <c r="AC51" i="89"/>
  <c r="AD51" i="89"/>
  <c r="AE51" i="89"/>
  <c r="AF51" i="89"/>
  <c r="AG51" i="89"/>
  <c r="AH51" i="89"/>
  <c r="AI51" i="89"/>
  <c r="AJ51" i="89"/>
  <c r="AK51" i="89"/>
  <c r="AL51" i="89"/>
  <c r="AM51" i="89"/>
  <c r="AN51" i="89"/>
  <c r="AO51" i="89"/>
  <c r="AP51" i="89"/>
  <c r="AQ51" i="89"/>
  <c r="AR51" i="89"/>
  <c r="AS51" i="89"/>
  <c r="AT51" i="89"/>
  <c r="AU51" i="89"/>
  <c r="AV51" i="89"/>
  <c r="AW51" i="89"/>
  <c r="AX51" i="89"/>
  <c r="AY51" i="89"/>
  <c r="AZ51" i="89"/>
  <c r="BA51" i="89"/>
  <c r="BB51" i="89"/>
  <c r="BC51" i="89"/>
  <c r="BD51" i="89"/>
  <c r="BE51" i="89"/>
  <c r="BF51" i="89"/>
  <c r="BG51" i="89"/>
  <c r="BH51" i="89"/>
  <c r="BI51" i="89"/>
  <c r="BK51" i="89"/>
  <c r="BL51" i="89"/>
  <c r="BM51" i="89"/>
  <c r="BN51" i="89"/>
  <c r="BP51" i="89"/>
  <c r="BQ51" i="89"/>
  <c r="BS51" i="89"/>
  <c r="BT51" i="89"/>
  <c r="BU51" i="89"/>
  <c r="BV51" i="89"/>
  <c r="BW51" i="89"/>
  <c r="BX51" i="89"/>
  <c r="BY51" i="89"/>
  <c r="BZ51" i="89"/>
  <c r="CA51" i="89"/>
  <c r="CB51" i="89"/>
  <c r="CC51" i="89"/>
  <c r="CD51" i="89"/>
  <c r="CE51" i="89"/>
  <c r="CF51" i="89"/>
  <c r="CG51" i="89"/>
  <c r="CH51" i="89"/>
  <c r="CI51" i="89"/>
  <c r="CJ51" i="89"/>
  <c r="CK51" i="89"/>
  <c r="CL51" i="89"/>
  <c r="CM51" i="89"/>
  <c r="CN51" i="89"/>
  <c r="CO51" i="89"/>
  <c r="CP51" i="89"/>
  <c r="CQ51" i="89"/>
  <c r="CR51" i="89"/>
  <c r="CS51" i="89"/>
  <c r="CT51" i="89"/>
  <c r="CU51" i="89"/>
  <c r="CV51" i="89"/>
  <c r="CW51" i="89"/>
  <c r="CX51" i="89"/>
  <c r="CY51" i="89"/>
  <c r="CZ51" i="89"/>
  <c r="DA51" i="89"/>
  <c r="DB51" i="89"/>
  <c r="DC51" i="89"/>
  <c r="DD51" i="89"/>
  <c r="DE51" i="89"/>
  <c r="DF51" i="89"/>
  <c r="DG51" i="89"/>
  <c r="DH51" i="89"/>
  <c r="DI51" i="89"/>
  <c r="DJ51" i="89"/>
  <c r="DK51" i="89"/>
  <c r="DL51" i="89"/>
  <c r="DM51" i="89"/>
  <c r="DN51" i="89"/>
  <c r="DO51" i="89"/>
  <c r="DP51" i="89"/>
  <c r="DQ51" i="89"/>
  <c r="DR51" i="89"/>
  <c r="DS51" i="89"/>
  <c r="DT51" i="89"/>
  <c r="DU51" i="89"/>
  <c r="DV51" i="89"/>
  <c r="DW51" i="89"/>
  <c r="DX51" i="89"/>
  <c r="DY51" i="89"/>
  <c r="DZ51" i="89"/>
  <c r="EA51" i="89"/>
  <c r="EB51" i="89"/>
  <c r="EC51" i="89"/>
  <c r="ED51" i="89"/>
  <c r="EE51" i="89"/>
  <c r="R52" i="89"/>
  <c r="S52" i="89"/>
  <c r="T52" i="89"/>
  <c r="U52" i="89"/>
  <c r="V52" i="89"/>
  <c r="W52" i="89"/>
  <c r="X52" i="89"/>
  <c r="Y52" i="89"/>
  <c r="Z52" i="89"/>
  <c r="AB52" i="89"/>
  <c r="AC52" i="89"/>
  <c r="AD52" i="89"/>
  <c r="AE52" i="89"/>
  <c r="AF52" i="89"/>
  <c r="AG52" i="89"/>
  <c r="AH52" i="89"/>
  <c r="AI52" i="89"/>
  <c r="AJ52" i="89"/>
  <c r="AK52" i="89"/>
  <c r="AL52" i="89"/>
  <c r="AM52" i="89"/>
  <c r="AN52" i="89"/>
  <c r="AO52" i="89"/>
  <c r="AP52" i="89"/>
  <c r="AQ52" i="89"/>
  <c r="AR52" i="89"/>
  <c r="AS52" i="89"/>
  <c r="AT52" i="89"/>
  <c r="AU52" i="89"/>
  <c r="AV52" i="89"/>
  <c r="AW52" i="89"/>
  <c r="AX52" i="89"/>
  <c r="AY52" i="89"/>
  <c r="AZ52" i="89"/>
  <c r="BA52" i="89"/>
  <c r="BB52" i="89"/>
  <c r="BC52" i="89"/>
  <c r="BD52" i="89"/>
  <c r="BE52" i="89"/>
  <c r="BF52" i="89"/>
  <c r="BG52" i="89"/>
  <c r="BH52" i="89"/>
  <c r="BI52" i="89"/>
  <c r="BK52" i="89"/>
  <c r="BL52" i="89"/>
  <c r="BM52" i="89"/>
  <c r="BN52" i="89"/>
  <c r="BP52" i="89"/>
  <c r="BQ52" i="89"/>
  <c r="BS52" i="89"/>
  <c r="BT52" i="89"/>
  <c r="BU52" i="89"/>
  <c r="BV52" i="89"/>
  <c r="BW52" i="89"/>
  <c r="BX52" i="89"/>
  <c r="BY52" i="89"/>
  <c r="BZ52" i="89"/>
  <c r="CA52" i="89"/>
  <c r="CB52" i="89"/>
  <c r="CC52" i="89"/>
  <c r="CD52" i="89"/>
  <c r="CE52" i="89"/>
  <c r="CF52" i="89"/>
  <c r="CG52" i="89"/>
  <c r="CH52" i="89"/>
  <c r="CI52" i="89"/>
  <c r="CJ52" i="89"/>
  <c r="CK52" i="89"/>
  <c r="CL52" i="89"/>
  <c r="CM52" i="89"/>
  <c r="CN52" i="89"/>
  <c r="CO52" i="89"/>
  <c r="CP52" i="89"/>
  <c r="CQ52" i="89"/>
  <c r="CR52" i="89"/>
  <c r="CS52" i="89"/>
  <c r="CT52" i="89"/>
  <c r="CU52" i="89"/>
  <c r="CV52" i="89"/>
  <c r="CW52" i="89"/>
  <c r="CX52" i="89"/>
  <c r="CY52" i="89"/>
  <c r="CZ52" i="89"/>
  <c r="DA52" i="89"/>
  <c r="DB52" i="89"/>
  <c r="DC52" i="89"/>
  <c r="DD52" i="89"/>
  <c r="DE52" i="89"/>
  <c r="DF52" i="89"/>
  <c r="DG52" i="89"/>
  <c r="DH52" i="89"/>
  <c r="DI52" i="89"/>
  <c r="DJ52" i="89"/>
  <c r="DK52" i="89"/>
  <c r="DL52" i="89"/>
  <c r="DM52" i="89"/>
  <c r="DN52" i="89"/>
  <c r="DO52" i="89"/>
  <c r="DP52" i="89"/>
  <c r="DQ52" i="89"/>
  <c r="DR52" i="89"/>
  <c r="DS52" i="89"/>
  <c r="DT52" i="89"/>
  <c r="DU52" i="89"/>
  <c r="DV52" i="89"/>
  <c r="DW52" i="89"/>
  <c r="DX52" i="89"/>
  <c r="DY52" i="89"/>
  <c r="DZ52" i="89"/>
  <c r="EA52" i="89"/>
  <c r="EB52" i="89"/>
  <c r="EC52" i="89"/>
  <c r="ED52" i="89"/>
  <c r="EE52" i="89"/>
  <c r="R53" i="89"/>
  <c r="S53" i="89"/>
  <c r="T53" i="89"/>
  <c r="U53" i="89"/>
  <c r="V53" i="89"/>
  <c r="W53" i="89"/>
  <c r="X53" i="89"/>
  <c r="Y53" i="89"/>
  <c r="Z53" i="89"/>
  <c r="AB53" i="89"/>
  <c r="AC53" i="89"/>
  <c r="AD53" i="89"/>
  <c r="AE53" i="89"/>
  <c r="AF53" i="89"/>
  <c r="AG53" i="89"/>
  <c r="AH53" i="89"/>
  <c r="AI53" i="89"/>
  <c r="AJ53" i="89"/>
  <c r="AK53" i="89"/>
  <c r="AL53" i="89"/>
  <c r="AM53" i="89"/>
  <c r="AN53" i="89"/>
  <c r="AO53" i="89"/>
  <c r="AP53" i="89"/>
  <c r="AQ53" i="89"/>
  <c r="AR53" i="89"/>
  <c r="AS53" i="89"/>
  <c r="AT53" i="89"/>
  <c r="AU53" i="89"/>
  <c r="AV53" i="89"/>
  <c r="AW53" i="89"/>
  <c r="AX53" i="89"/>
  <c r="AY53" i="89"/>
  <c r="AZ53" i="89"/>
  <c r="BA53" i="89"/>
  <c r="BB53" i="89"/>
  <c r="BC53" i="89"/>
  <c r="BD53" i="89"/>
  <c r="BE53" i="89"/>
  <c r="BF53" i="89"/>
  <c r="BG53" i="89"/>
  <c r="BH53" i="89"/>
  <c r="BI53" i="89"/>
  <c r="BK53" i="89"/>
  <c r="BL53" i="89"/>
  <c r="BM53" i="89"/>
  <c r="BN53" i="89"/>
  <c r="BP53" i="89"/>
  <c r="BQ53" i="89"/>
  <c r="BS53" i="89"/>
  <c r="BT53" i="89"/>
  <c r="BU53" i="89"/>
  <c r="BV53" i="89"/>
  <c r="BW53" i="89"/>
  <c r="BX53" i="89"/>
  <c r="BY53" i="89"/>
  <c r="BZ53" i="89"/>
  <c r="CA53" i="89"/>
  <c r="CB53" i="89"/>
  <c r="CC53" i="89"/>
  <c r="CD53" i="89"/>
  <c r="CE53" i="89"/>
  <c r="CF53" i="89"/>
  <c r="CG53" i="89"/>
  <c r="CH53" i="89"/>
  <c r="CI53" i="89"/>
  <c r="CJ53" i="89"/>
  <c r="CK53" i="89"/>
  <c r="CL53" i="89"/>
  <c r="CM53" i="89"/>
  <c r="CN53" i="89"/>
  <c r="CO53" i="89"/>
  <c r="CP53" i="89"/>
  <c r="CQ53" i="89"/>
  <c r="CR53" i="89"/>
  <c r="CS53" i="89"/>
  <c r="CT53" i="89"/>
  <c r="CU53" i="89"/>
  <c r="CV53" i="89"/>
  <c r="CW53" i="89"/>
  <c r="CX53" i="89"/>
  <c r="CY53" i="89"/>
  <c r="CZ53" i="89"/>
  <c r="DA53" i="89"/>
  <c r="DB53" i="89"/>
  <c r="DC53" i="89"/>
  <c r="DD53" i="89"/>
  <c r="DE53" i="89"/>
  <c r="DF53" i="89"/>
  <c r="DG53" i="89"/>
  <c r="DH53" i="89"/>
  <c r="DI53" i="89"/>
  <c r="DJ53" i="89"/>
  <c r="DK53" i="89"/>
  <c r="DL53" i="89"/>
  <c r="DM53" i="89"/>
  <c r="DN53" i="89"/>
  <c r="DO53" i="89"/>
  <c r="DP53" i="89"/>
  <c r="DQ53" i="89"/>
  <c r="DR53" i="89"/>
  <c r="DS53" i="89"/>
  <c r="DT53" i="89"/>
  <c r="DU53" i="89"/>
  <c r="DV53" i="89"/>
  <c r="DW53" i="89"/>
  <c r="DX53" i="89"/>
  <c r="DY53" i="89"/>
  <c r="DZ53" i="89"/>
  <c r="EA53" i="89"/>
  <c r="EB53" i="89"/>
  <c r="EC53" i="89"/>
  <c r="ED53" i="89"/>
  <c r="EE53" i="89"/>
  <c r="R54" i="89"/>
  <c r="S54" i="89"/>
  <c r="T54" i="89"/>
  <c r="U54" i="89"/>
  <c r="V54" i="89"/>
  <c r="W54" i="89"/>
  <c r="X54" i="89"/>
  <c r="Y54" i="89"/>
  <c r="Z54" i="89"/>
  <c r="AB54" i="89"/>
  <c r="AC54" i="89"/>
  <c r="AD54" i="89"/>
  <c r="AE54" i="89"/>
  <c r="AF54" i="89"/>
  <c r="AG54" i="89"/>
  <c r="AH54" i="89"/>
  <c r="AI54" i="89"/>
  <c r="AJ54" i="89"/>
  <c r="AK54" i="89"/>
  <c r="AL54" i="89"/>
  <c r="AM54" i="89"/>
  <c r="AN54" i="89"/>
  <c r="AO54" i="89"/>
  <c r="AP54" i="89"/>
  <c r="AQ54" i="89"/>
  <c r="AR54" i="89"/>
  <c r="AS54" i="89"/>
  <c r="AT54" i="89"/>
  <c r="AU54" i="89"/>
  <c r="AV54" i="89"/>
  <c r="AW54" i="89"/>
  <c r="AX54" i="89"/>
  <c r="AY54" i="89"/>
  <c r="AZ54" i="89"/>
  <c r="BA54" i="89"/>
  <c r="BB54" i="89"/>
  <c r="BC54" i="89"/>
  <c r="BD54" i="89"/>
  <c r="BE54" i="89"/>
  <c r="BF54" i="89"/>
  <c r="BG54" i="89"/>
  <c r="BH54" i="89"/>
  <c r="BI54" i="89"/>
  <c r="BK54" i="89"/>
  <c r="BL54" i="89"/>
  <c r="BM54" i="89"/>
  <c r="BN54" i="89"/>
  <c r="BP54" i="89"/>
  <c r="BQ54" i="89"/>
  <c r="BS54" i="89"/>
  <c r="BT54" i="89"/>
  <c r="BU54" i="89"/>
  <c r="BV54" i="89"/>
  <c r="BW54" i="89"/>
  <c r="BX54" i="89"/>
  <c r="BY54" i="89"/>
  <c r="BZ54" i="89"/>
  <c r="CA54" i="89"/>
  <c r="CB54" i="89"/>
  <c r="CC54" i="89"/>
  <c r="CD54" i="89"/>
  <c r="CE54" i="89"/>
  <c r="CF54" i="89"/>
  <c r="CG54" i="89"/>
  <c r="CH54" i="89"/>
  <c r="CI54" i="89"/>
  <c r="CJ54" i="89"/>
  <c r="CK54" i="89"/>
  <c r="CL54" i="89"/>
  <c r="CM54" i="89"/>
  <c r="CN54" i="89"/>
  <c r="CO54" i="89"/>
  <c r="CP54" i="89"/>
  <c r="CQ54" i="89"/>
  <c r="CR54" i="89"/>
  <c r="CS54" i="89"/>
  <c r="CT54" i="89"/>
  <c r="CU54" i="89"/>
  <c r="CV54" i="89"/>
  <c r="CW54" i="89"/>
  <c r="CX54" i="89"/>
  <c r="CY54" i="89"/>
  <c r="CZ54" i="89"/>
  <c r="DA54" i="89"/>
  <c r="DB54" i="89"/>
  <c r="DC54" i="89"/>
  <c r="DD54" i="89"/>
  <c r="DE54" i="89"/>
  <c r="DF54" i="89"/>
  <c r="DG54" i="89"/>
  <c r="DH54" i="89"/>
  <c r="DI54" i="89"/>
  <c r="DJ54" i="89"/>
  <c r="DK54" i="89"/>
  <c r="DL54" i="89"/>
  <c r="DM54" i="89"/>
  <c r="DN54" i="89"/>
  <c r="DO54" i="89"/>
  <c r="DP54" i="89"/>
  <c r="DQ54" i="89"/>
  <c r="DR54" i="89"/>
  <c r="DS54" i="89"/>
  <c r="DT54" i="89"/>
  <c r="DU54" i="89"/>
  <c r="DV54" i="89"/>
  <c r="DW54" i="89"/>
  <c r="DX54" i="89"/>
  <c r="DY54" i="89"/>
  <c r="DZ54" i="89"/>
  <c r="EA54" i="89"/>
  <c r="EB54" i="89"/>
  <c r="EC54" i="89"/>
  <c r="ED54" i="89"/>
  <c r="EE54" i="89"/>
  <c r="R55" i="89"/>
  <c r="S55" i="89"/>
  <c r="T55" i="89"/>
  <c r="U55" i="89"/>
  <c r="V55" i="89"/>
  <c r="W55" i="89"/>
  <c r="X55" i="89"/>
  <c r="Y55" i="89"/>
  <c r="Z55" i="89"/>
  <c r="AB55" i="89"/>
  <c r="AC55" i="89"/>
  <c r="AD55" i="89"/>
  <c r="AE55" i="89"/>
  <c r="AF55" i="89"/>
  <c r="AG55" i="89"/>
  <c r="AH55" i="89"/>
  <c r="AI55" i="89"/>
  <c r="AJ55" i="89"/>
  <c r="AK55" i="89"/>
  <c r="AL55" i="89"/>
  <c r="AM55" i="89"/>
  <c r="AN55" i="89"/>
  <c r="AO55" i="89"/>
  <c r="AP55" i="89"/>
  <c r="AQ55" i="89"/>
  <c r="AR55" i="89"/>
  <c r="AS55" i="89"/>
  <c r="AT55" i="89"/>
  <c r="AU55" i="89"/>
  <c r="AV55" i="89"/>
  <c r="AW55" i="89"/>
  <c r="AX55" i="89"/>
  <c r="AY55" i="89"/>
  <c r="AZ55" i="89"/>
  <c r="BA55" i="89"/>
  <c r="BB55" i="89"/>
  <c r="BC55" i="89"/>
  <c r="BD55" i="89"/>
  <c r="BE55" i="89"/>
  <c r="BF55" i="89"/>
  <c r="BG55" i="89"/>
  <c r="BH55" i="89"/>
  <c r="BI55" i="89"/>
  <c r="BK55" i="89"/>
  <c r="BL55" i="89"/>
  <c r="BM55" i="89"/>
  <c r="BN55" i="89"/>
  <c r="BP55" i="89"/>
  <c r="BQ55" i="89"/>
  <c r="BS55" i="89"/>
  <c r="BT55" i="89"/>
  <c r="BU55" i="89"/>
  <c r="BV55" i="89"/>
  <c r="BW55" i="89"/>
  <c r="BX55" i="89"/>
  <c r="BY55" i="89"/>
  <c r="BZ55" i="89"/>
  <c r="CA55" i="89"/>
  <c r="CB55" i="89"/>
  <c r="CC55" i="89"/>
  <c r="CD55" i="89"/>
  <c r="CE55" i="89"/>
  <c r="CF55" i="89"/>
  <c r="CG55" i="89"/>
  <c r="CH55" i="89"/>
  <c r="CI55" i="89"/>
  <c r="CJ55" i="89"/>
  <c r="CK55" i="89"/>
  <c r="CL55" i="89"/>
  <c r="CM55" i="89"/>
  <c r="CN55" i="89"/>
  <c r="CO55" i="89"/>
  <c r="CP55" i="89"/>
  <c r="CQ55" i="89"/>
  <c r="CR55" i="89"/>
  <c r="CS55" i="89"/>
  <c r="CT55" i="89"/>
  <c r="CU55" i="89"/>
  <c r="CV55" i="89"/>
  <c r="CW55" i="89"/>
  <c r="CX55" i="89"/>
  <c r="CY55" i="89"/>
  <c r="CZ55" i="89"/>
  <c r="DA55" i="89"/>
  <c r="DB55" i="89"/>
  <c r="DC55" i="89"/>
  <c r="DD55" i="89"/>
  <c r="DE55" i="89"/>
  <c r="DF55" i="89"/>
  <c r="DG55" i="89"/>
  <c r="DH55" i="89"/>
  <c r="DI55" i="89"/>
  <c r="DJ55" i="89"/>
  <c r="DK55" i="89"/>
  <c r="DL55" i="89"/>
  <c r="DM55" i="89"/>
  <c r="DN55" i="89"/>
  <c r="DO55" i="89"/>
  <c r="DP55" i="89"/>
  <c r="DQ55" i="89"/>
  <c r="DR55" i="89"/>
  <c r="DS55" i="89"/>
  <c r="DT55" i="89"/>
  <c r="DU55" i="89"/>
  <c r="DV55" i="89"/>
  <c r="DW55" i="89"/>
  <c r="DX55" i="89"/>
  <c r="DY55" i="89"/>
  <c r="DZ55" i="89"/>
  <c r="EA55" i="89"/>
  <c r="EB55" i="89"/>
  <c r="EC55" i="89"/>
  <c r="ED55" i="89"/>
  <c r="EE55" i="89"/>
  <c r="R56" i="89"/>
  <c r="S56" i="89"/>
  <c r="T56" i="89"/>
  <c r="U56" i="89"/>
  <c r="V56" i="89"/>
  <c r="W56" i="89"/>
  <c r="X56" i="89"/>
  <c r="Y56" i="89"/>
  <c r="Z56" i="89"/>
  <c r="AB56" i="89"/>
  <c r="AC56" i="89"/>
  <c r="AD56" i="89"/>
  <c r="AE56" i="89"/>
  <c r="AF56" i="89"/>
  <c r="AG56" i="89"/>
  <c r="AH56" i="89"/>
  <c r="AI56" i="89"/>
  <c r="AJ56" i="89"/>
  <c r="AK56" i="89"/>
  <c r="AL56" i="89"/>
  <c r="AM56" i="89"/>
  <c r="AN56" i="89"/>
  <c r="AO56" i="89"/>
  <c r="AP56" i="89"/>
  <c r="AQ56" i="89"/>
  <c r="AR56" i="89"/>
  <c r="AS56" i="89"/>
  <c r="AT56" i="89"/>
  <c r="AU56" i="89"/>
  <c r="AV56" i="89"/>
  <c r="AW56" i="89"/>
  <c r="AX56" i="89"/>
  <c r="AY56" i="89"/>
  <c r="AZ56" i="89"/>
  <c r="BA56" i="89"/>
  <c r="BB56" i="89"/>
  <c r="BC56" i="89"/>
  <c r="BD56" i="89"/>
  <c r="BE56" i="89"/>
  <c r="BF56" i="89"/>
  <c r="BG56" i="89"/>
  <c r="BH56" i="89"/>
  <c r="BI56" i="89"/>
  <c r="BK56" i="89"/>
  <c r="BL56" i="89"/>
  <c r="BM56" i="89"/>
  <c r="BN56" i="89"/>
  <c r="BP56" i="89"/>
  <c r="BQ56" i="89"/>
  <c r="BS56" i="89"/>
  <c r="BT56" i="89"/>
  <c r="BU56" i="89"/>
  <c r="BV56" i="89"/>
  <c r="BW56" i="89"/>
  <c r="BX56" i="89"/>
  <c r="BY56" i="89"/>
  <c r="BZ56" i="89"/>
  <c r="CA56" i="89"/>
  <c r="CB56" i="89"/>
  <c r="CC56" i="89"/>
  <c r="CD56" i="89"/>
  <c r="CE56" i="89"/>
  <c r="CF56" i="89"/>
  <c r="CG56" i="89"/>
  <c r="CH56" i="89"/>
  <c r="CI56" i="89"/>
  <c r="CJ56" i="89"/>
  <c r="CK56" i="89"/>
  <c r="CL56" i="89"/>
  <c r="CM56" i="89"/>
  <c r="CN56" i="89"/>
  <c r="CO56" i="89"/>
  <c r="CP56" i="89"/>
  <c r="CQ56" i="89"/>
  <c r="CR56" i="89"/>
  <c r="CS56" i="89"/>
  <c r="CT56" i="89"/>
  <c r="CU56" i="89"/>
  <c r="CV56" i="89"/>
  <c r="CW56" i="89"/>
  <c r="CX56" i="89"/>
  <c r="CY56" i="89"/>
  <c r="CZ56" i="89"/>
  <c r="DA56" i="89"/>
  <c r="DB56" i="89"/>
  <c r="DC56" i="89"/>
  <c r="DD56" i="89"/>
  <c r="DE56" i="89"/>
  <c r="DF56" i="89"/>
  <c r="DG56" i="89"/>
  <c r="DH56" i="89"/>
  <c r="DI56" i="89"/>
  <c r="DJ56" i="89"/>
  <c r="DK56" i="89"/>
  <c r="DL56" i="89"/>
  <c r="DM56" i="89"/>
  <c r="DN56" i="89"/>
  <c r="DO56" i="89"/>
  <c r="DP56" i="89"/>
  <c r="DQ56" i="89"/>
  <c r="DR56" i="89"/>
  <c r="DS56" i="89"/>
  <c r="DT56" i="89"/>
  <c r="DU56" i="89"/>
  <c r="DV56" i="89"/>
  <c r="DW56" i="89"/>
  <c r="DX56" i="89"/>
  <c r="DY56" i="89"/>
  <c r="DZ56" i="89"/>
  <c r="EA56" i="89"/>
  <c r="EB56" i="89"/>
  <c r="EC56" i="89"/>
  <c r="ED56" i="89"/>
  <c r="EE56" i="89"/>
  <c r="R57" i="89"/>
  <c r="S57" i="89"/>
  <c r="T57" i="89"/>
  <c r="U57" i="89"/>
  <c r="V57" i="89"/>
  <c r="W57" i="89"/>
  <c r="X57" i="89"/>
  <c r="Y57" i="89"/>
  <c r="Z57" i="89"/>
  <c r="AB57" i="89"/>
  <c r="AC57" i="89"/>
  <c r="AD57" i="89"/>
  <c r="AE57" i="89"/>
  <c r="AF57" i="89"/>
  <c r="AG57" i="89"/>
  <c r="AH57" i="89"/>
  <c r="AI57" i="89"/>
  <c r="AJ57" i="89"/>
  <c r="AK57" i="89"/>
  <c r="AL57" i="89"/>
  <c r="AM57" i="89"/>
  <c r="AN57" i="89"/>
  <c r="AO57" i="89"/>
  <c r="AP57" i="89"/>
  <c r="AQ57" i="89"/>
  <c r="AR57" i="89"/>
  <c r="AS57" i="89"/>
  <c r="AT57" i="89"/>
  <c r="AU57" i="89"/>
  <c r="AV57" i="89"/>
  <c r="AW57" i="89"/>
  <c r="AX57" i="89"/>
  <c r="AY57" i="89"/>
  <c r="AZ57" i="89"/>
  <c r="BA57" i="89"/>
  <c r="BB57" i="89"/>
  <c r="BC57" i="89"/>
  <c r="BD57" i="89"/>
  <c r="BE57" i="89"/>
  <c r="BF57" i="89"/>
  <c r="BG57" i="89"/>
  <c r="BH57" i="89"/>
  <c r="BI57" i="89"/>
  <c r="BK57" i="89"/>
  <c r="BL57" i="89"/>
  <c r="BM57" i="89"/>
  <c r="BN57" i="89"/>
  <c r="BP57" i="89"/>
  <c r="BQ57" i="89"/>
  <c r="BS57" i="89"/>
  <c r="BT57" i="89"/>
  <c r="BU57" i="89"/>
  <c r="BV57" i="89"/>
  <c r="BW57" i="89"/>
  <c r="BX57" i="89"/>
  <c r="BY57" i="89"/>
  <c r="BZ57" i="89"/>
  <c r="CA57" i="89"/>
  <c r="CB57" i="89"/>
  <c r="CC57" i="89"/>
  <c r="CD57" i="89"/>
  <c r="CE57" i="89"/>
  <c r="CF57" i="89"/>
  <c r="CG57" i="89"/>
  <c r="CH57" i="89"/>
  <c r="CI57" i="89"/>
  <c r="CJ57" i="89"/>
  <c r="CK57" i="89"/>
  <c r="CL57" i="89"/>
  <c r="CM57" i="89"/>
  <c r="CN57" i="89"/>
  <c r="CO57" i="89"/>
  <c r="CP57" i="89"/>
  <c r="CQ57" i="89"/>
  <c r="CR57" i="89"/>
  <c r="CS57" i="89"/>
  <c r="CT57" i="89"/>
  <c r="CU57" i="89"/>
  <c r="CV57" i="89"/>
  <c r="CW57" i="89"/>
  <c r="CX57" i="89"/>
  <c r="CY57" i="89"/>
  <c r="CZ57" i="89"/>
  <c r="DA57" i="89"/>
  <c r="DB57" i="89"/>
  <c r="DC57" i="89"/>
  <c r="DD57" i="89"/>
  <c r="DE57" i="89"/>
  <c r="DF57" i="89"/>
  <c r="DG57" i="89"/>
  <c r="DH57" i="89"/>
  <c r="DI57" i="89"/>
  <c r="DJ57" i="89"/>
  <c r="DK57" i="89"/>
  <c r="DL57" i="89"/>
  <c r="DM57" i="89"/>
  <c r="DN57" i="89"/>
  <c r="DO57" i="89"/>
  <c r="DP57" i="89"/>
  <c r="DQ57" i="89"/>
  <c r="DR57" i="89"/>
  <c r="DS57" i="89"/>
  <c r="DT57" i="89"/>
  <c r="DU57" i="89"/>
  <c r="DV57" i="89"/>
  <c r="DW57" i="89"/>
  <c r="DX57" i="89"/>
  <c r="DY57" i="89"/>
  <c r="DZ57" i="89"/>
  <c r="EA57" i="89"/>
  <c r="EB57" i="89"/>
  <c r="EC57" i="89"/>
  <c r="ED57" i="89"/>
  <c r="EE57" i="89"/>
  <c r="R58" i="89"/>
  <c r="S58" i="89"/>
  <c r="T58" i="89"/>
  <c r="U58" i="89"/>
  <c r="V58" i="89"/>
  <c r="W58" i="89"/>
  <c r="X58" i="89"/>
  <c r="Y58" i="89"/>
  <c r="Z58" i="89"/>
  <c r="AB58" i="89"/>
  <c r="AC58" i="89"/>
  <c r="AD58" i="89"/>
  <c r="AE58" i="89"/>
  <c r="AF58" i="89"/>
  <c r="AG58" i="89"/>
  <c r="AH58" i="89"/>
  <c r="AI58" i="89"/>
  <c r="AJ58" i="89"/>
  <c r="AK58" i="89"/>
  <c r="AL58" i="89"/>
  <c r="AM58" i="89"/>
  <c r="AN58" i="89"/>
  <c r="AO58" i="89"/>
  <c r="AP58" i="89"/>
  <c r="AQ58" i="89"/>
  <c r="AR58" i="89"/>
  <c r="AS58" i="89"/>
  <c r="AT58" i="89"/>
  <c r="AU58" i="89"/>
  <c r="AV58" i="89"/>
  <c r="AW58" i="89"/>
  <c r="AX58" i="89"/>
  <c r="AY58" i="89"/>
  <c r="AZ58" i="89"/>
  <c r="BA58" i="89"/>
  <c r="BB58" i="89"/>
  <c r="BC58" i="89"/>
  <c r="BD58" i="89"/>
  <c r="BE58" i="89"/>
  <c r="BF58" i="89"/>
  <c r="BG58" i="89"/>
  <c r="BH58" i="89"/>
  <c r="BI58" i="89"/>
  <c r="BK58" i="89"/>
  <c r="BL58" i="89"/>
  <c r="BM58" i="89"/>
  <c r="BN58" i="89"/>
  <c r="BP58" i="89"/>
  <c r="BQ58" i="89"/>
  <c r="BS58" i="89"/>
  <c r="BT58" i="89"/>
  <c r="BU58" i="89"/>
  <c r="BV58" i="89"/>
  <c r="BW58" i="89"/>
  <c r="BX58" i="89"/>
  <c r="BY58" i="89"/>
  <c r="BZ58" i="89"/>
  <c r="CA58" i="89"/>
  <c r="CB58" i="89"/>
  <c r="CC58" i="89"/>
  <c r="CD58" i="89"/>
  <c r="CE58" i="89"/>
  <c r="CF58" i="89"/>
  <c r="CG58" i="89"/>
  <c r="CH58" i="89"/>
  <c r="CI58" i="89"/>
  <c r="CJ58" i="89"/>
  <c r="CK58" i="89"/>
  <c r="CL58" i="89"/>
  <c r="CM58" i="89"/>
  <c r="CN58" i="89"/>
  <c r="CO58" i="89"/>
  <c r="CP58" i="89"/>
  <c r="CQ58" i="89"/>
  <c r="CR58" i="89"/>
  <c r="CS58" i="89"/>
  <c r="CT58" i="89"/>
  <c r="CU58" i="89"/>
  <c r="CV58" i="89"/>
  <c r="CW58" i="89"/>
  <c r="CX58" i="89"/>
  <c r="CY58" i="89"/>
  <c r="CZ58" i="89"/>
  <c r="DA58" i="89"/>
  <c r="DB58" i="89"/>
  <c r="DC58" i="89"/>
  <c r="DD58" i="89"/>
  <c r="DE58" i="89"/>
  <c r="DF58" i="89"/>
  <c r="DG58" i="89"/>
  <c r="DH58" i="89"/>
  <c r="DI58" i="89"/>
  <c r="DJ58" i="89"/>
  <c r="DK58" i="89"/>
  <c r="DL58" i="89"/>
  <c r="DM58" i="89"/>
  <c r="DN58" i="89"/>
  <c r="DO58" i="89"/>
  <c r="DP58" i="89"/>
  <c r="DQ58" i="89"/>
  <c r="DR58" i="89"/>
  <c r="DS58" i="89"/>
  <c r="DT58" i="89"/>
  <c r="DU58" i="89"/>
  <c r="DV58" i="89"/>
  <c r="DW58" i="89"/>
  <c r="DX58" i="89"/>
  <c r="DY58" i="89"/>
  <c r="DZ58" i="89"/>
  <c r="EA58" i="89"/>
  <c r="EB58" i="89"/>
  <c r="EC58" i="89"/>
  <c r="ED58" i="89"/>
  <c r="EE58" i="89"/>
  <c r="Q8" i="89"/>
  <c r="Q9" i="89"/>
  <c r="Q10" i="89"/>
  <c r="Q11" i="89"/>
  <c r="Q12" i="89"/>
  <c r="Q13" i="89"/>
  <c r="Q14" i="89"/>
  <c r="Q15" i="89"/>
  <c r="Q16" i="89"/>
  <c r="Q17" i="89"/>
  <c r="Q18" i="89"/>
  <c r="Q19" i="89"/>
  <c r="Q20" i="89"/>
  <c r="Q21" i="89"/>
  <c r="Q22" i="89"/>
  <c r="Q23" i="89"/>
  <c r="Q24" i="89"/>
  <c r="Q25" i="89"/>
  <c r="Q26" i="89"/>
  <c r="Q27" i="89"/>
  <c r="Q28" i="89"/>
  <c r="Q29" i="89"/>
  <c r="Q30" i="89"/>
  <c r="Q31" i="89"/>
  <c r="Q32" i="89"/>
  <c r="Q33" i="89"/>
  <c r="Q34" i="89"/>
  <c r="Q35" i="89"/>
  <c r="Q36" i="89"/>
  <c r="Q37" i="89"/>
  <c r="Q38" i="89"/>
  <c r="Q39" i="89"/>
  <c r="Q40" i="89"/>
  <c r="Q41" i="89"/>
  <c r="Q42" i="89"/>
  <c r="Q43" i="89"/>
  <c r="Q44" i="89"/>
  <c r="Q45" i="89"/>
  <c r="Q46" i="89"/>
  <c r="Q47" i="89"/>
  <c r="Q48" i="89"/>
  <c r="Q49" i="89"/>
  <c r="Q50" i="89"/>
  <c r="Q51" i="89"/>
  <c r="Q52" i="89"/>
  <c r="Q53" i="89"/>
  <c r="Q54" i="89"/>
  <c r="Q55" i="89"/>
  <c r="Q56" i="89"/>
  <c r="Q57" i="89"/>
  <c r="Q58" i="89"/>
  <c r="Q7" i="89"/>
  <c r="Q7" i="88"/>
  <c r="R7" i="88"/>
  <c r="S7" i="88"/>
  <c r="T7" i="88"/>
  <c r="U7" i="88"/>
  <c r="V7" i="88"/>
  <c r="W7" i="88"/>
  <c r="X7" i="88"/>
  <c r="Y7" i="88"/>
  <c r="Z7" i="88"/>
  <c r="AA7" i="88"/>
  <c r="AB7" i="88"/>
  <c r="AC7" i="88"/>
  <c r="AD7" i="88"/>
  <c r="AE7" i="88"/>
  <c r="AF7" i="88"/>
  <c r="AG7" i="88"/>
  <c r="AH7" i="88"/>
  <c r="AI7" i="88"/>
  <c r="AJ7" i="88"/>
  <c r="AK7" i="88"/>
  <c r="AL7" i="88"/>
  <c r="AM7" i="88"/>
  <c r="AN7" i="88"/>
  <c r="AO7" i="88"/>
  <c r="AP7" i="88"/>
  <c r="AQ7" i="88"/>
  <c r="AR7" i="88"/>
  <c r="AS7" i="88"/>
  <c r="AT7" i="88"/>
  <c r="AU7" i="88"/>
  <c r="AV7" i="88"/>
  <c r="AW7" i="88"/>
  <c r="AX7" i="88"/>
  <c r="AY7" i="88"/>
  <c r="AZ7" i="88"/>
  <c r="BA7" i="88"/>
  <c r="BB7" i="88"/>
  <c r="BC7" i="88"/>
  <c r="BD7" i="88"/>
  <c r="BE7" i="88"/>
  <c r="BF7" i="88"/>
  <c r="BG7" i="88"/>
  <c r="BH7" i="88"/>
  <c r="BI7" i="88"/>
  <c r="BJ7" i="88"/>
  <c r="BK7" i="88"/>
  <c r="BL7" i="88"/>
  <c r="BM7" i="88"/>
  <c r="BN7" i="88"/>
  <c r="BO7" i="88"/>
  <c r="BP7" i="88"/>
  <c r="BQ7" i="88"/>
  <c r="BR7" i="88"/>
  <c r="BS7" i="88"/>
  <c r="BT7" i="88"/>
  <c r="BU7" i="88"/>
  <c r="BV7" i="88"/>
  <c r="BW7" i="88"/>
  <c r="BX7" i="88"/>
  <c r="BY7" i="88"/>
  <c r="BZ7" i="88"/>
  <c r="CA7" i="88"/>
  <c r="CB7" i="88"/>
  <c r="CC7" i="88"/>
  <c r="CD7" i="88"/>
  <c r="CE7" i="88"/>
  <c r="CF7" i="88"/>
  <c r="CG7" i="88"/>
  <c r="CH7" i="88"/>
  <c r="CI7" i="88"/>
  <c r="CJ7" i="88"/>
  <c r="CK7" i="88"/>
  <c r="CL7" i="88"/>
  <c r="CM7" i="88"/>
  <c r="CN7" i="88"/>
  <c r="CO7" i="88"/>
  <c r="CP7" i="88"/>
  <c r="CQ7" i="88"/>
  <c r="CR7" i="88"/>
  <c r="CS7" i="88"/>
  <c r="CT7" i="88"/>
  <c r="CU7" i="88"/>
  <c r="CV7" i="88"/>
  <c r="CW7" i="88"/>
  <c r="CX7" i="88"/>
  <c r="CY7" i="88"/>
  <c r="CZ7" i="88"/>
  <c r="DA7" i="88"/>
  <c r="DB7" i="88"/>
  <c r="DC7" i="88"/>
  <c r="DD7" i="88"/>
  <c r="DE7" i="88"/>
  <c r="DF7" i="88"/>
  <c r="DG7" i="88"/>
  <c r="DH7" i="88"/>
  <c r="DI7" i="88"/>
  <c r="DJ7" i="88"/>
  <c r="DK7" i="88"/>
  <c r="Q8" i="88"/>
  <c r="R8" i="88"/>
  <c r="S8" i="88"/>
  <c r="T8" i="88"/>
  <c r="U8" i="88"/>
  <c r="V8" i="88"/>
  <c r="W8" i="88"/>
  <c r="X8" i="88"/>
  <c r="Y8" i="88"/>
  <c r="Z8" i="88"/>
  <c r="AA8" i="88"/>
  <c r="AB8" i="88"/>
  <c r="AC8" i="88"/>
  <c r="AD8" i="88"/>
  <c r="AE8" i="88"/>
  <c r="AF8" i="88"/>
  <c r="AG8" i="88"/>
  <c r="AH8" i="88"/>
  <c r="AI8" i="88"/>
  <c r="AJ8" i="88"/>
  <c r="AK8" i="88"/>
  <c r="AL8" i="88"/>
  <c r="AM8" i="88"/>
  <c r="AN8" i="88"/>
  <c r="AO8" i="88"/>
  <c r="AP8" i="88"/>
  <c r="AQ8" i="88"/>
  <c r="AR8" i="88"/>
  <c r="AS8" i="88"/>
  <c r="AT8" i="88"/>
  <c r="AU8" i="88"/>
  <c r="AV8" i="88"/>
  <c r="AW8" i="88"/>
  <c r="AX8" i="88"/>
  <c r="AY8" i="88"/>
  <c r="AZ8" i="88"/>
  <c r="BA8" i="88"/>
  <c r="BB8" i="88"/>
  <c r="BC8" i="88"/>
  <c r="BD8" i="88"/>
  <c r="BE8" i="88"/>
  <c r="BF8" i="88"/>
  <c r="BG8" i="88"/>
  <c r="BH8" i="88"/>
  <c r="BI8" i="88"/>
  <c r="BJ8" i="88"/>
  <c r="BK8" i="88"/>
  <c r="BL8" i="88"/>
  <c r="BM8" i="88"/>
  <c r="BN8" i="88"/>
  <c r="BO8" i="88"/>
  <c r="BP8" i="88"/>
  <c r="BQ8" i="88"/>
  <c r="BR8" i="88"/>
  <c r="BS8" i="88"/>
  <c r="BT8" i="88"/>
  <c r="BU8" i="88"/>
  <c r="BV8" i="88"/>
  <c r="BW8" i="88"/>
  <c r="BX8" i="88"/>
  <c r="BY8" i="88"/>
  <c r="BZ8" i="88"/>
  <c r="CA8" i="88"/>
  <c r="CB8" i="88"/>
  <c r="CC8" i="88"/>
  <c r="CD8" i="88"/>
  <c r="CE8" i="88"/>
  <c r="CF8" i="88"/>
  <c r="CG8" i="88"/>
  <c r="CH8" i="88"/>
  <c r="CI8" i="88"/>
  <c r="CJ8" i="88"/>
  <c r="CK8" i="88"/>
  <c r="CL8" i="88"/>
  <c r="CM8" i="88"/>
  <c r="CN8" i="88"/>
  <c r="CO8" i="88"/>
  <c r="CP8" i="88"/>
  <c r="CQ8" i="88"/>
  <c r="CR8" i="88"/>
  <c r="CS8" i="88"/>
  <c r="CT8" i="88"/>
  <c r="CU8" i="88"/>
  <c r="CV8" i="88"/>
  <c r="CW8" i="88"/>
  <c r="CX8" i="88"/>
  <c r="CY8" i="88"/>
  <c r="CZ8" i="88"/>
  <c r="DA8" i="88"/>
  <c r="DB8" i="88"/>
  <c r="DC8" i="88"/>
  <c r="DD8" i="88"/>
  <c r="DE8" i="88"/>
  <c r="DF8" i="88"/>
  <c r="DG8" i="88"/>
  <c r="DH8" i="88"/>
  <c r="DI8" i="88"/>
  <c r="DJ8" i="88"/>
  <c r="DK8" i="88"/>
  <c r="Q9" i="88"/>
  <c r="R9" i="88"/>
  <c r="S9" i="88"/>
  <c r="T9" i="88"/>
  <c r="U9" i="88"/>
  <c r="V9" i="88"/>
  <c r="W9" i="88"/>
  <c r="X9" i="88"/>
  <c r="Y9" i="88"/>
  <c r="Z9" i="88"/>
  <c r="AA9" i="88"/>
  <c r="AB9" i="88"/>
  <c r="AC9" i="88"/>
  <c r="AD9" i="88"/>
  <c r="AE9" i="88"/>
  <c r="AF9" i="88"/>
  <c r="AG9" i="88"/>
  <c r="AH9" i="88"/>
  <c r="AI9" i="88"/>
  <c r="AJ9" i="88"/>
  <c r="AK9" i="88"/>
  <c r="AL9" i="88"/>
  <c r="AM9" i="88"/>
  <c r="AN9" i="88"/>
  <c r="AO9" i="88"/>
  <c r="AP9" i="88"/>
  <c r="AQ9" i="88"/>
  <c r="AR9" i="88"/>
  <c r="AS9" i="88"/>
  <c r="AT9" i="88"/>
  <c r="AU9" i="88"/>
  <c r="AV9" i="88"/>
  <c r="AW9" i="88"/>
  <c r="AX9" i="88"/>
  <c r="AY9" i="88"/>
  <c r="AZ9" i="88"/>
  <c r="BA9" i="88"/>
  <c r="BB9" i="88"/>
  <c r="BC9" i="88"/>
  <c r="BD9" i="88"/>
  <c r="BE9" i="88"/>
  <c r="BF9" i="88"/>
  <c r="BG9" i="88"/>
  <c r="BH9" i="88"/>
  <c r="BI9" i="88"/>
  <c r="BJ9" i="88"/>
  <c r="BK9" i="88"/>
  <c r="BL9" i="88"/>
  <c r="BM9" i="88"/>
  <c r="BN9" i="88"/>
  <c r="BO9" i="88"/>
  <c r="BP9" i="88"/>
  <c r="BQ9" i="88"/>
  <c r="BR9" i="88"/>
  <c r="BS9" i="88"/>
  <c r="BT9" i="88"/>
  <c r="BU9" i="88"/>
  <c r="BV9" i="88"/>
  <c r="BW9" i="88"/>
  <c r="BX9" i="88"/>
  <c r="BY9" i="88"/>
  <c r="BZ9" i="88"/>
  <c r="CA9" i="88"/>
  <c r="CB9" i="88"/>
  <c r="CC9" i="88"/>
  <c r="CD9" i="88"/>
  <c r="CE9" i="88"/>
  <c r="CF9" i="88"/>
  <c r="CG9" i="88"/>
  <c r="CH9" i="88"/>
  <c r="CI9" i="88"/>
  <c r="CJ9" i="88"/>
  <c r="CK9" i="88"/>
  <c r="CL9" i="88"/>
  <c r="CM9" i="88"/>
  <c r="CN9" i="88"/>
  <c r="CO9" i="88"/>
  <c r="CP9" i="88"/>
  <c r="CQ9" i="88"/>
  <c r="CR9" i="88"/>
  <c r="CS9" i="88"/>
  <c r="CT9" i="88"/>
  <c r="CU9" i="88"/>
  <c r="CV9" i="88"/>
  <c r="CW9" i="88"/>
  <c r="CX9" i="88"/>
  <c r="CY9" i="88"/>
  <c r="CZ9" i="88"/>
  <c r="DA9" i="88"/>
  <c r="DB9" i="88"/>
  <c r="DC9" i="88"/>
  <c r="DD9" i="88"/>
  <c r="DE9" i="88"/>
  <c r="DF9" i="88"/>
  <c r="DG9" i="88"/>
  <c r="DH9" i="88"/>
  <c r="DI9" i="88"/>
  <c r="DJ9" i="88"/>
  <c r="DK9" i="88"/>
  <c r="Q10" i="88"/>
  <c r="R10" i="88"/>
  <c r="S10" i="88"/>
  <c r="T10" i="88"/>
  <c r="U10" i="88"/>
  <c r="V10" i="88"/>
  <c r="W10" i="88"/>
  <c r="X10" i="88"/>
  <c r="Y10" i="88"/>
  <c r="Z10" i="88"/>
  <c r="AA10" i="88"/>
  <c r="AB10" i="88"/>
  <c r="AC10" i="88"/>
  <c r="AD10" i="88"/>
  <c r="AE10" i="88"/>
  <c r="AF10" i="88"/>
  <c r="AG10" i="88"/>
  <c r="AH10" i="88"/>
  <c r="AI10" i="88"/>
  <c r="AJ10" i="88"/>
  <c r="AK10" i="88"/>
  <c r="AL10" i="88"/>
  <c r="AM10" i="88"/>
  <c r="AN10" i="88"/>
  <c r="AO10" i="88"/>
  <c r="AP10" i="88"/>
  <c r="AQ10" i="88"/>
  <c r="AR10" i="88"/>
  <c r="AS10" i="88"/>
  <c r="AT10" i="88"/>
  <c r="AU10" i="88"/>
  <c r="AV10" i="88"/>
  <c r="AW10" i="88"/>
  <c r="AX10" i="88"/>
  <c r="AY10" i="88"/>
  <c r="AZ10" i="88"/>
  <c r="BA10" i="88"/>
  <c r="BB10" i="88"/>
  <c r="BC10" i="88"/>
  <c r="BD10" i="88"/>
  <c r="BE10" i="88"/>
  <c r="BF10" i="88"/>
  <c r="BG10" i="88"/>
  <c r="BH10" i="88"/>
  <c r="BI10" i="88"/>
  <c r="BJ10" i="88"/>
  <c r="BK10" i="88"/>
  <c r="BL10" i="88"/>
  <c r="BM10" i="88"/>
  <c r="BN10" i="88"/>
  <c r="BO10" i="88"/>
  <c r="BP10" i="88"/>
  <c r="BQ10" i="88"/>
  <c r="BR10" i="88"/>
  <c r="BS10" i="88"/>
  <c r="BT10" i="88"/>
  <c r="BU10" i="88"/>
  <c r="BV10" i="88"/>
  <c r="BW10" i="88"/>
  <c r="BX10" i="88"/>
  <c r="BY10" i="88"/>
  <c r="BZ10" i="88"/>
  <c r="CA10" i="88"/>
  <c r="CB10" i="88"/>
  <c r="CC10" i="88"/>
  <c r="CD10" i="88"/>
  <c r="CE10" i="88"/>
  <c r="CF10" i="88"/>
  <c r="CG10" i="88"/>
  <c r="CH10" i="88"/>
  <c r="CI10" i="88"/>
  <c r="CJ10" i="88"/>
  <c r="CK10" i="88"/>
  <c r="CL10" i="88"/>
  <c r="CM10" i="88"/>
  <c r="CN10" i="88"/>
  <c r="CO10" i="88"/>
  <c r="CP10" i="88"/>
  <c r="CQ10" i="88"/>
  <c r="CR10" i="88"/>
  <c r="CS10" i="88"/>
  <c r="CT10" i="88"/>
  <c r="CU10" i="88"/>
  <c r="CV10" i="88"/>
  <c r="CW10" i="88"/>
  <c r="CX10" i="88"/>
  <c r="CY10" i="88"/>
  <c r="CZ10" i="88"/>
  <c r="DA10" i="88"/>
  <c r="DB10" i="88"/>
  <c r="DC10" i="88"/>
  <c r="DD10" i="88"/>
  <c r="DE10" i="88"/>
  <c r="DF10" i="88"/>
  <c r="DG10" i="88"/>
  <c r="DH10" i="88"/>
  <c r="DI10" i="88"/>
  <c r="DJ10" i="88"/>
  <c r="DK10" i="88"/>
  <c r="Q11" i="88"/>
  <c r="R11" i="88"/>
  <c r="S11" i="88"/>
  <c r="T11" i="88"/>
  <c r="U11" i="88"/>
  <c r="V11" i="88"/>
  <c r="W11" i="88"/>
  <c r="X11" i="88"/>
  <c r="Y11" i="88"/>
  <c r="Z11" i="88"/>
  <c r="AA11" i="88"/>
  <c r="AB11" i="88"/>
  <c r="AC11" i="88"/>
  <c r="AD11" i="88"/>
  <c r="AE11" i="88"/>
  <c r="AF11" i="88"/>
  <c r="AG11" i="88"/>
  <c r="AH11" i="88"/>
  <c r="AI11" i="88"/>
  <c r="AJ11" i="88"/>
  <c r="AK11" i="88"/>
  <c r="AL11" i="88"/>
  <c r="AM11" i="88"/>
  <c r="AN11" i="88"/>
  <c r="AO11" i="88"/>
  <c r="AP11" i="88"/>
  <c r="AQ11" i="88"/>
  <c r="AR11" i="88"/>
  <c r="AS11" i="88"/>
  <c r="AT11" i="88"/>
  <c r="AU11" i="88"/>
  <c r="AV11" i="88"/>
  <c r="AW11" i="88"/>
  <c r="AX11" i="88"/>
  <c r="AY11" i="88"/>
  <c r="AZ11" i="88"/>
  <c r="BA11" i="88"/>
  <c r="BB11" i="88"/>
  <c r="BC11" i="88"/>
  <c r="BD11" i="88"/>
  <c r="BE11" i="88"/>
  <c r="BF11" i="88"/>
  <c r="BG11" i="88"/>
  <c r="BH11" i="88"/>
  <c r="BI11" i="88"/>
  <c r="BJ11" i="88"/>
  <c r="BK11" i="88"/>
  <c r="BL11" i="88"/>
  <c r="BM11" i="88"/>
  <c r="BN11" i="88"/>
  <c r="BO11" i="88"/>
  <c r="BP11" i="88"/>
  <c r="BQ11" i="88"/>
  <c r="BR11" i="88"/>
  <c r="BS11" i="88"/>
  <c r="BT11" i="88"/>
  <c r="BU11" i="88"/>
  <c r="BV11" i="88"/>
  <c r="BW11" i="88"/>
  <c r="BX11" i="88"/>
  <c r="BY11" i="88"/>
  <c r="BZ11" i="88"/>
  <c r="CA11" i="88"/>
  <c r="CB11" i="88"/>
  <c r="CC11" i="88"/>
  <c r="CD11" i="88"/>
  <c r="CE11" i="88"/>
  <c r="CF11" i="88"/>
  <c r="CG11" i="88"/>
  <c r="CH11" i="88"/>
  <c r="CI11" i="88"/>
  <c r="CJ11" i="88"/>
  <c r="CK11" i="88"/>
  <c r="CL11" i="88"/>
  <c r="CM11" i="88"/>
  <c r="CN11" i="88"/>
  <c r="CO11" i="88"/>
  <c r="CP11" i="88"/>
  <c r="CQ11" i="88"/>
  <c r="CR11" i="88"/>
  <c r="CS11" i="88"/>
  <c r="CT11" i="88"/>
  <c r="CU11" i="88"/>
  <c r="CV11" i="88"/>
  <c r="CW11" i="88"/>
  <c r="CX11" i="88"/>
  <c r="CY11" i="88"/>
  <c r="CZ11" i="88"/>
  <c r="DA11" i="88"/>
  <c r="DB11" i="88"/>
  <c r="DC11" i="88"/>
  <c r="DD11" i="88"/>
  <c r="DE11" i="88"/>
  <c r="DF11" i="88"/>
  <c r="DG11" i="88"/>
  <c r="DH11" i="88"/>
  <c r="DI11" i="88"/>
  <c r="DJ11" i="88"/>
  <c r="DK11" i="88"/>
  <c r="Q12" i="88"/>
  <c r="R12" i="88"/>
  <c r="S12" i="88"/>
  <c r="T12" i="88"/>
  <c r="U12" i="88"/>
  <c r="V12" i="88"/>
  <c r="W12" i="88"/>
  <c r="X12" i="88"/>
  <c r="Y12" i="88"/>
  <c r="Z12" i="88"/>
  <c r="AA12" i="88"/>
  <c r="AB12" i="88"/>
  <c r="AC12" i="88"/>
  <c r="AD12" i="88"/>
  <c r="AE12" i="88"/>
  <c r="AF12" i="88"/>
  <c r="AG12" i="88"/>
  <c r="AH12" i="88"/>
  <c r="AI12" i="88"/>
  <c r="AJ12" i="88"/>
  <c r="AK12" i="88"/>
  <c r="AL12" i="88"/>
  <c r="AM12" i="88"/>
  <c r="AN12" i="88"/>
  <c r="AO12" i="88"/>
  <c r="AP12" i="88"/>
  <c r="AQ12" i="88"/>
  <c r="AR12" i="88"/>
  <c r="AS12" i="88"/>
  <c r="AT12" i="88"/>
  <c r="AU12" i="88"/>
  <c r="AV12" i="88"/>
  <c r="AW12" i="88"/>
  <c r="AX12" i="88"/>
  <c r="AY12" i="88"/>
  <c r="AZ12" i="88"/>
  <c r="BA12" i="88"/>
  <c r="BB12" i="88"/>
  <c r="BC12" i="88"/>
  <c r="BD12" i="88"/>
  <c r="BE12" i="88"/>
  <c r="BF12" i="88"/>
  <c r="BG12" i="88"/>
  <c r="BH12" i="88"/>
  <c r="BI12" i="88"/>
  <c r="BJ12" i="88"/>
  <c r="BK12" i="88"/>
  <c r="BL12" i="88"/>
  <c r="BM12" i="88"/>
  <c r="BN12" i="88"/>
  <c r="BO12" i="88"/>
  <c r="BP12" i="88"/>
  <c r="BQ12" i="88"/>
  <c r="BR12" i="88"/>
  <c r="BS12" i="88"/>
  <c r="BT12" i="88"/>
  <c r="BU12" i="88"/>
  <c r="BV12" i="88"/>
  <c r="BW12" i="88"/>
  <c r="BX12" i="88"/>
  <c r="BY12" i="88"/>
  <c r="BZ12" i="88"/>
  <c r="CA12" i="88"/>
  <c r="CB12" i="88"/>
  <c r="CC12" i="88"/>
  <c r="CD12" i="88"/>
  <c r="CE12" i="88"/>
  <c r="CF12" i="88"/>
  <c r="CG12" i="88"/>
  <c r="CH12" i="88"/>
  <c r="CI12" i="88"/>
  <c r="CJ12" i="88"/>
  <c r="CK12" i="88"/>
  <c r="CL12" i="88"/>
  <c r="CM12" i="88"/>
  <c r="CN12" i="88"/>
  <c r="CO12" i="88"/>
  <c r="CP12" i="88"/>
  <c r="CQ12" i="88"/>
  <c r="CR12" i="88"/>
  <c r="CS12" i="88"/>
  <c r="CT12" i="88"/>
  <c r="CU12" i="88"/>
  <c r="CV12" i="88"/>
  <c r="CW12" i="88"/>
  <c r="CX12" i="88"/>
  <c r="CY12" i="88"/>
  <c r="CZ12" i="88"/>
  <c r="DA12" i="88"/>
  <c r="DB12" i="88"/>
  <c r="DC12" i="88"/>
  <c r="DD12" i="88"/>
  <c r="DE12" i="88"/>
  <c r="DF12" i="88"/>
  <c r="DG12" i="88"/>
  <c r="DH12" i="88"/>
  <c r="DI12" i="88"/>
  <c r="DJ12" i="88"/>
  <c r="DK12" i="88"/>
  <c r="Q13" i="88"/>
  <c r="R13" i="88"/>
  <c r="S13" i="88"/>
  <c r="T13" i="88"/>
  <c r="U13" i="88"/>
  <c r="V13" i="88"/>
  <c r="W13" i="88"/>
  <c r="X13" i="88"/>
  <c r="Y13" i="88"/>
  <c r="Z13" i="88"/>
  <c r="AA13" i="88"/>
  <c r="AB13" i="88"/>
  <c r="AC13" i="88"/>
  <c r="AD13" i="88"/>
  <c r="AE13" i="88"/>
  <c r="AF13" i="88"/>
  <c r="AG13" i="88"/>
  <c r="AH13" i="88"/>
  <c r="AI13" i="88"/>
  <c r="AJ13" i="88"/>
  <c r="AK13" i="88"/>
  <c r="AL13" i="88"/>
  <c r="AM13" i="88"/>
  <c r="AN13" i="88"/>
  <c r="AO13" i="88"/>
  <c r="AP13" i="88"/>
  <c r="AQ13" i="88"/>
  <c r="AR13" i="88"/>
  <c r="AS13" i="88"/>
  <c r="AT13" i="88"/>
  <c r="AU13" i="88"/>
  <c r="AV13" i="88"/>
  <c r="AW13" i="88"/>
  <c r="AX13" i="88"/>
  <c r="AY13" i="88"/>
  <c r="AZ13" i="88"/>
  <c r="BA13" i="88"/>
  <c r="BB13" i="88"/>
  <c r="BC13" i="88"/>
  <c r="BD13" i="88"/>
  <c r="BE13" i="88"/>
  <c r="BF13" i="88"/>
  <c r="BG13" i="88"/>
  <c r="BH13" i="88"/>
  <c r="BI13" i="88"/>
  <c r="BJ13" i="88"/>
  <c r="BK13" i="88"/>
  <c r="BL13" i="88"/>
  <c r="BM13" i="88"/>
  <c r="BN13" i="88"/>
  <c r="BO13" i="88"/>
  <c r="BP13" i="88"/>
  <c r="BQ13" i="88"/>
  <c r="BR13" i="88"/>
  <c r="BS13" i="88"/>
  <c r="BT13" i="88"/>
  <c r="BU13" i="88"/>
  <c r="BV13" i="88"/>
  <c r="BW13" i="88"/>
  <c r="BX13" i="88"/>
  <c r="BY13" i="88"/>
  <c r="BZ13" i="88"/>
  <c r="CA13" i="88"/>
  <c r="CB13" i="88"/>
  <c r="CC13" i="88"/>
  <c r="CD13" i="88"/>
  <c r="CE13" i="88"/>
  <c r="CF13" i="88"/>
  <c r="CG13" i="88"/>
  <c r="CH13" i="88"/>
  <c r="CI13" i="88"/>
  <c r="CJ13" i="88"/>
  <c r="CK13" i="88"/>
  <c r="CL13" i="88"/>
  <c r="CM13" i="88"/>
  <c r="CN13" i="88"/>
  <c r="CO13" i="88"/>
  <c r="CP13" i="88"/>
  <c r="CQ13" i="88"/>
  <c r="CR13" i="88"/>
  <c r="CS13" i="88"/>
  <c r="CT13" i="88"/>
  <c r="CU13" i="88"/>
  <c r="CV13" i="88"/>
  <c r="CW13" i="88"/>
  <c r="CX13" i="88"/>
  <c r="CY13" i="88"/>
  <c r="CZ13" i="88"/>
  <c r="DA13" i="88"/>
  <c r="DB13" i="88"/>
  <c r="DC13" i="88"/>
  <c r="DD13" i="88"/>
  <c r="DE13" i="88"/>
  <c r="DF13" i="88"/>
  <c r="DG13" i="88"/>
  <c r="DH13" i="88"/>
  <c r="DI13" i="88"/>
  <c r="DJ13" i="88"/>
  <c r="DK13" i="88"/>
  <c r="Q14" i="88"/>
  <c r="R14" i="88"/>
  <c r="S14" i="88"/>
  <c r="T14" i="88"/>
  <c r="U14" i="88"/>
  <c r="V14" i="88"/>
  <c r="W14" i="88"/>
  <c r="X14" i="88"/>
  <c r="Y14" i="88"/>
  <c r="Z14" i="88"/>
  <c r="AA14" i="88"/>
  <c r="AB14" i="88"/>
  <c r="AC14" i="88"/>
  <c r="AD14" i="88"/>
  <c r="AE14" i="88"/>
  <c r="AF14" i="88"/>
  <c r="AG14" i="88"/>
  <c r="AH14" i="88"/>
  <c r="AI14" i="88"/>
  <c r="AJ14" i="88"/>
  <c r="AK14" i="88"/>
  <c r="AL14" i="88"/>
  <c r="AM14" i="88"/>
  <c r="AN14" i="88"/>
  <c r="AO14" i="88"/>
  <c r="AP14" i="88"/>
  <c r="AQ14" i="88"/>
  <c r="AR14" i="88"/>
  <c r="AS14" i="88"/>
  <c r="AT14" i="88"/>
  <c r="AU14" i="88"/>
  <c r="AV14" i="88"/>
  <c r="AW14" i="88"/>
  <c r="AX14" i="88"/>
  <c r="AY14" i="88"/>
  <c r="AZ14" i="88"/>
  <c r="BA14" i="88"/>
  <c r="BB14" i="88"/>
  <c r="BC14" i="88"/>
  <c r="BD14" i="88"/>
  <c r="BE14" i="88"/>
  <c r="BF14" i="88"/>
  <c r="BG14" i="88"/>
  <c r="BH14" i="88"/>
  <c r="BI14" i="88"/>
  <c r="BJ14" i="88"/>
  <c r="BK14" i="88"/>
  <c r="BL14" i="88"/>
  <c r="BM14" i="88"/>
  <c r="BN14" i="88"/>
  <c r="BO14" i="88"/>
  <c r="BP14" i="88"/>
  <c r="BQ14" i="88"/>
  <c r="BR14" i="88"/>
  <c r="BS14" i="88"/>
  <c r="BT14" i="88"/>
  <c r="BU14" i="88"/>
  <c r="BV14" i="88"/>
  <c r="BW14" i="88"/>
  <c r="BX14" i="88"/>
  <c r="BY14" i="88"/>
  <c r="BZ14" i="88"/>
  <c r="CA14" i="88"/>
  <c r="CB14" i="88"/>
  <c r="CC14" i="88"/>
  <c r="CD14" i="88"/>
  <c r="CE14" i="88"/>
  <c r="CF14" i="88"/>
  <c r="CG14" i="88"/>
  <c r="CH14" i="88"/>
  <c r="CI14" i="88"/>
  <c r="CJ14" i="88"/>
  <c r="CK14" i="88"/>
  <c r="CL14" i="88"/>
  <c r="CM14" i="88"/>
  <c r="CN14" i="88"/>
  <c r="CO14" i="88"/>
  <c r="CP14" i="88"/>
  <c r="CQ14" i="88"/>
  <c r="CR14" i="88"/>
  <c r="CS14" i="88"/>
  <c r="CT14" i="88"/>
  <c r="CU14" i="88"/>
  <c r="CV14" i="88"/>
  <c r="CW14" i="88"/>
  <c r="CX14" i="88"/>
  <c r="CY14" i="88"/>
  <c r="CZ14" i="88"/>
  <c r="DA14" i="88"/>
  <c r="DB14" i="88"/>
  <c r="DC14" i="88"/>
  <c r="DD14" i="88"/>
  <c r="DE14" i="88"/>
  <c r="DF14" i="88"/>
  <c r="DG14" i="88"/>
  <c r="DH14" i="88"/>
  <c r="DI14" i="88"/>
  <c r="DJ14" i="88"/>
  <c r="DK14" i="88"/>
  <c r="Q15" i="88"/>
  <c r="R15" i="88"/>
  <c r="S15" i="88"/>
  <c r="T15" i="88"/>
  <c r="U15" i="88"/>
  <c r="V15" i="88"/>
  <c r="W15" i="88"/>
  <c r="X15" i="88"/>
  <c r="Y15" i="88"/>
  <c r="Z15" i="88"/>
  <c r="AA15" i="88"/>
  <c r="AB15" i="88"/>
  <c r="AC15" i="88"/>
  <c r="AD15" i="88"/>
  <c r="AE15" i="88"/>
  <c r="AF15" i="88"/>
  <c r="AG15" i="88"/>
  <c r="AH15" i="88"/>
  <c r="AI15" i="88"/>
  <c r="AJ15" i="88"/>
  <c r="AK15" i="88"/>
  <c r="AL15" i="88"/>
  <c r="AM15" i="88"/>
  <c r="AN15" i="88"/>
  <c r="AO15" i="88"/>
  <c r="AP15" i="88"/>
  <c r="AQ15" i="88"/>
  <c r="AR15" i="88"/>
  <c r="AS15" i="88"/>
  <c r="AT15" i="88"/>
  <c r="AU15" i="88"/>
  <c r="AV15" i="88"/>
  <c r="AW15" i="88"/>
  <c r="AX15" i="88"/>
  <c r="AY15" i="88"/>
  <c r="AZ15" i="88"/>
  <c r="BA15" i="88"/>
  <c r="BB15" i="88"/>
  <c r="BC15" i="88"/>
  <c r="BD15" i="88"/>
  <c r="BE15" i="88"/>
  <c r="BF15" i="88"/>
  <c r="BG15" i="88"/>
  <c r="BH15" i="88"/>
  <c r="BI15" i="88"/>
  <c r="BJ15" i="88"/>
  <c r="BK15" i="88"/>
  <c r="BL15" i="88"/>
  <c r="BM15" i="88"/>
  <c r="BN15" i="88"/>
  <c r="BO15" i="88"/>
  <c r="BP15" i="88"/>
  <c r="BQ15" i="88"/>
  <c r="BR15" i="88"/>
  <c r="BS15" i="88"/>
  <c r="BT15" i="88"/>
  <c r="BU15" i="88"/>
  <c r="BV15" i="88"/>
  <c r="BW15" i="88"/>
  <c r="BX15" i="88"/>
  <c r="BY15" i="88"/>
  <c r="BZ15" i="88"/>
  <c r="CA15" i="88"/>
  <c r="CB15" i="88"/>
  <c r="CC15" i="88"/>
  <c r="CD15" i="88"/>
  <c r="CE15" i="88"/>
  <c r="CF15" i="88"/>
  <c r="CG15" i="88"/>
  <c r="CH15" i="88"/>
  <c r="CI15" i="88"/>
  <c r="CJ15" i="88"/>
  <c r="CK15" i="88"/>
  <c r="CL15" i="88"/>
  <c r="CM15" i="88"/>
  <c r="CN15" i="88"/>
  <c r="CO15" i="88"/>
  <c r="CP15" i="88"/>
  <c r="CQ15" i="88"/>
  <c r="CR15" i="88"/>
  <c r="CS15" i="88"/>
  <c r="CT15" i="88"/>
  <c r="CU15" i="88"/>
  <c r="CV15" i="88"/>
  <c r="CW15" i="88"/>
  <c r="CX15" i="88"/>
  <c r="CY15" i="88"/>
  <c r="CZ15" i="88"/>
  <c r="DA15" i="88"/>
  <c r="DB15" i="88"/>
  <c r="DC15" i="88"/>
  <c r="DD15" i="88"/>
  <c r="DE15" i="88"/>
  <c r="DF15" i="88"/>
  <c r="DG15" i="88"/>
  <c r="DH15" i="88"/>
  <c r="DI15" i="88"/>
  <c r="DJ15" i="88"/>
  <c r="DK15" i="88"/>
  <c r="Q16" i="88"/>
  <c r="R16" i="88"/>
  <c r="S16" i="88"/>
  <c r="T16" i="88"/>
  <c r="U16" i="88"/>
  <c r="V16" i="88"/>
  <c r="W16" i="88"/>
  <c r="X16" i="88"/>
  <c r="Y16" i="88"/>
  <c r="Z16" i="88"/>
  <c r="AA16" i="88"/>
  <c r="AB16" i="88"/>
  <c r="AC16" i="88"/>
  <c r="AD16" i="88"/>
  <c r="AE16" i="88"/>
  <c r="AF16" i="88"/>
  <c r="AG16" i="88"/>
  <c r="AH16" i="88"/>
  <c r="AI16" i="88"/>
  <c r="AJ16" i="88"/>
  <c r="AK16" i="88"/>
  <c r="AL16" i="88"/>
  <c r="AM16" i="88"/>
  <c r="AN16" i="88"/>
  <c r="AO16" i="88"/>
  <c r="AP16" i="88"/>
  <c r="AQ16" i="88"/>
  <c r="AR16" i="88"/>
  <c r="AS16" i="88"/>
  <c r="AT16" i="88"/>
  <c r="AU16" i="88"/>
  <c r="AV16" i="88"/>
  <c r="AW16" i="88"/>
  <c r="AX16" i="88"/>
  <c r="AY16" i="88"/>
  <c r="AZ16" i="88"/>
  <c r="BA16" i="88"/>
  <c r="BB16" i="88"/>
  <c r="BC16" i="88"/>
  <c r="BD16" i="88"/>
  <c r="BE16" i="88"/>
  <c r="BF16" i="88"/>
  <c r="BG16" i="88"/>
  <c r="BH16" i="88"/>
  <c r="BI16" i="88"/>
  <c r="BJ16" i="88"/>
  <c r="BK16" i="88"/>
  <c r="BL16" i="88"/>
  <c r="BM16" i="88"/>
  <c r="BN16" i="88"/>
  <c r="BO16" i="88"/>
  <c r="BP16" i="88"/>
  <c r="BQ16" i="88"/>
  <c r="BR16" i="88"/>
  <c r="BS16" i="88"/>
  <c r="BT16" i="88"/>
  <c r="BU16" i="88"/>
  <c r="BV16" i="88"/>
  <c r="BW16" i="88"/>
  <c r="BX16" i="88"/>
  <c r="BY16" i="88"/>
  <c r="BZ16" i="88"/>
  <c r="CA16" i="88"/>
  <c r="CB16" i="88"/>
  <c r="CC16" i="88"/>
  <c r="CD16" i="88"/>
  <c r="CE16" i="88"/>
  <c r="CF16" i="88"/>
  <c r="CG16" i="88"/>
  <c r="CH16" i="88"/>
  <c r="CI16" i="88"/>
  <c r="CJ16" i="88"/>
  <c r="CK16" i="88"/>
  <c r="CL16" i="88"/>
  <c r="CM16" i="88"/>
  <c r="CN16" i="88"/>
  <c r="CO16" i="88"/>
  <c r="CP16" i="88"/>
  <c r="CQ16" i="88"/>
  <c r="CR16" i="88"/>
  <c r="CS16" i="88"/>
  <c r="CT16" i="88"/>
  <c r="CU16" i="88"/>
  <c r="CV16" i="88"/>
  <c r="CW16" i="88"/>
  <c r="CX16" i="88"/>
  <c r="CY16" i="88"/>
  <c r="CZ16" i="88"/>
  <c r="DA16" i="88"/>
  <c r="DB16" i="88"/>
  <c r="DC16" i="88"/>
  <c r="DD16" i="88"/>
  <c r="DE16" i="88"/>
  <c r="DF16" i="88"/>
  <c r="DG16" i="88"/>
  <c r="DH16" i="88"/>
  <c r="DI16" i="88"/>
  <c r="DJ16" i="88"/>
  <c r="DK16" i="88"/>
  <c r="Q17" i="88"/>
  <c r="R17" i="88"/>
  <c r="S17" i="88"/>
  <c r="T17" i="88"/>
  <c r="U17" i="88"/>
  <c r="V17" i="88"/>
  <c r="W17" i="88"/>
  <c r="X17" i="88"/>
  <c r="Y17" i="88"/>
  <c r="Z17" i="88"/>
  <c r="AA17" i="88"/>
  <c r="AB17" i="88"/>
  <c r="AC17" i="88"/>
  <c r="AD17" i="88"/>
  <c r="AE17" i="88"/>
  <c r="AF17" i="88"/>
  <c r="AG17" i="88"/>
  <c r="AH17" i="88"/>
  <c r="AI17" i="88"/>
  <c r="AJ17" i="88"/>
  <c r="AK17" i="88"/>
  <c r="AL17" i="88"/>
  <c r="AM17" i="88"/>
  <c r="AN17" i="88"/>
  <c r="AO17" i="88"/>
  <c r="AP17" i="88"/>
  <c r="AQ17" i="88"/>
  <c r="AR17" i="88"/>
  <c r="AS17" i="88"/>
  <c r="AT17" i="88"/>
  <c r="AU17" i="88"/>
  <c r="AV17" i="88"/>
  <c r="AW17" i="88"/>
  <c r="AX17" i="88"/>
  <c r="AY17" i="88"/>
  <c r="AZ17" i="88"/>
  <c r="BA17" i="88"/>
  <c r="BB17" i="88"/>
  <c r="BC17" i="88"/>
  <c r="BD17" i="88"/>
  <c r="BE17" i="88"/>
  <c r="BF17" i="88"/>
  <c r="BG17" i="88"/>
  <c r="BH17" i="88"/>
  <c r="BI17" i="88"/>
  <c r="BJ17" i="88"/>
  <c r="BK17" i="88"/>
  <c r="BL17" i="88"/>
  <c r="BM17" i="88"/>
  <c r="BN17" i="88"/>
  <c r="BO17" i="88"/>
  <c r="BP17" i="88"/>
  <c r="BQ17" i="88"/>
  <c r="BR17" i="88"/>
  <c r="BS17" i="88"/>
  <c r="BT17" i="88"/>
  <c r="BU17" i="88"/>
  <c r="BV17" i="88"/>
  <c r="BW17" i="88"/>
  <c r="BX17" i="88"/>
  <c r="BY17" i="88"/>
  <c r="BZ17" i="88"/>
  <c r="CA17" i="88"/>
  <c r="CB17" i="88"/>
  <c r="CC17" i="88"/>
  <c r="CD17" i="88"/>
  <c r="CE17" i="88"/>
  <c r="CF17" i="88"/>
  <c r="CG17" i="88"/>
  <c r="CH17" i="88"/>
  <c r="CI17" i="88"/>
  <c r="CJ17" i="88"/>
  <c r="CK17" i="88"/>
  <c r="CL17" i="88"/>
  <c r="CM17" i="88"/>
  <c r="CN17" i="88"/>
  <c r="CO17" i="88"/>
  <c r="CP17" i="88"/>
  <c r="CQ17" i="88"/>
  <c r="CR17" i="88"/>
  <c r="CS17" i="88"/>
  <c r="CT17" i="88"/>
  <c r="CU17" i="88"/>
  <c r="CV17" i="88"/>
  <c r="CW17" i="88"/>
  <c r="CX17" i="88"/>
  <c r="CY17" i="88"/>
  <c r="CZ17" i="88"/>
  <c r="DA17" i="88"/>
  <c r="DB17" i="88"/>
  <c r="DC17" i="88"/>
  <c r="DD17" i="88"/>
  <c r="DE17" i="88"/>
  <c r="DF17" i="88"/>
  <c r="DG17" i="88"/>
  <c r="DH17" i="88"/>
  <c r="DI17" i="88"/>
  <c r="DJ17" i="88"/>
  <c r="DK17" i="88"/>
  <c r="Q18" i="88"/>
  <c r="R18" i="88"/>
  <c r="S18" i="88"/>
  <c r="T18" i="88"/>
  <c r="U18" i="88"/>
  <c r="V18" i="88"/>
  <c r="W18" i="88"/>
  <c r="X18" i="88"/>
  <c r="Y18" i="88"/>
  <c r="Z18" i="88"/>
  <c r="AA18" i="88"/>
  <c r="AB18" i="88"/>
  <c r="AC18" i="88"/>
  <c r="AD18" i="88"/>
  <c r="AE18" i="88"/>
  <c r="AF18" i="88"/>
  <c r="AG18" i="88"/>
  <c r="AH18" i="88"/>
  <c r="AI18" i="88"/>
  <c r="AJ18" i="88"/>
  <c r="AK18" i="88"/>
  <c r="AL18" i="88"/>
  <c r="AM18" i="88"/>
  <c r="AN18" i="88"/>
  <c r="AO18" i="88"/>
  <c r="AP18" i="88"/>
  <c r="AQ18" i="88"/>
  <c r="AR18" i="88"/>
  <c r="AS18" i="88"/>
  <c r="AT18" i="88"/>
  <c r="AU18" i="88"/>
  <c r="AV18" i="88"/>
  <c r="AW18" i="88"/>
  <c r="AX18" i="88"/>
  <c r="AY18" i="88"/>
  <c r="AZ18" i="88"/>
  <c r="BA18" i="88"/>
  <c r="BB18" i="88"/>
  <c r="BC18" i="88"/>
  <c r="BD18" i="88"/>
  <c r="BE18" i="88"/>
  <c r="BF18" i="88"/>
  <c r="BG18" i="88"/>
  <c r="BH18" i="88"/>
  <c r="BI18" i="88"/>
  <c r="BJ18" i="88"/>
  <c r="BK18" i="88"/>
  <c r="BL18" i="88"/>
  <c r="BM18" i="88"/>
  <c r="BN18" i="88"/>
  <c r="BO18" i="88"/>
  <c r="BP18" i="88"/>
  <c r="BQ18" i="88"/>
  <c r="BR18" i="88"/>
  <c r="BS18" i="88"/>
  <c r="BT18" i="88"/>
  <c r="BU18" i="88"/>
  <c r="BV18" i="88"/>
  <c r="BW18" i="88"/>
  <c r="BX18" i="88"/>
  <c r="BY18" i="88"/>
  <c r="BZ18" i="88"/>
  <c r="CA18" i="88"/>
  <c r="CB18" i="88"/>
  <c r="CC18" i="88"/>
  <c r="CD18" i="88"/>
  <c r="CE18" i="88"/>
  <c r="CF18" i="88"/>
  <c r="CG18" i="88"/>
  <c r="CH18" i="88"/>
  <c r="CI18" i="88"/>
  <c r="CJ18" i="88"/>
  <c r="CK18" i="88"/>
  <c r="CL18" i="88"/>
  <c r="CM18" i="88"/>
  <c r="CN18" i="88"/>
  <c r="CO18" i="88"/>
  <c r="CP18" i="88"/>
  <c r="CQ18" i="88"/>
  <c r="CR18" i="88"/>
  <c r="CS18" i="88"/>
  <c r="CT18" i="88"/>
  <c r="CU18" i="88"/>
  <c r="CV18" i="88"/>
  <c r="CW18" i="88"/>
  <c r="CX18" i="88"/>
  <c r="CY18" i="88"/>
  <c r="CZ18" i="88"/>
  <c r="DA18" i="88"/>
  <c r="DB18" i="88"/>
  <c r="DC18" i="88"/>
  <c r="DD18" i="88"/>
  <c r="DE18" i="88"/>
  <c r="DF18" i="88"/>
  <c r="DG18" i="88"/>
  <c r="DH18" i="88"/>
  <c r="DI18" i="88"/>
  <c r="DJ18" i="88"/>
  <c r="DK18" i="88"/>
  <c r="Q19" i="88"/>
  <c r="R19" i="88"/>
  <c r="S19" i="88"/>
  <c r="T19" i="88"/>
  <c r="U19" i="88"/>
  <c r="V19" i="88"/>
  <c r="W19" i="88"/>
  <c r="X19" i="88"/>
  <c r="Y19" i="88"/>
  <c r="Z19" i="88"/>
  <c r="AA19" i="88"/>
  <c r="AB19" i="88"/>
  <c r="AC19" i="88"/>
  <c r="AD19" i="88"/>
  <c r="AE19" i="88"/>
  <c r="AF19" i="88"/>
  <c r="AG19" i="88"/>
  <c r="AH19" i="88"/>
  <c r="AI19" i="88"/>
  <c r="AJ19" i="88"/>
  <c r="AK19" i="88"/>
  <c r="AL19" i="88"/>
  <c r="AM19" i="88"/>
  <c r="AN19" i="88"/>
  <c r="AO19" i="88"/>
  <c r="AP19" i="88"/>
  <c r="AQ19" i="88"/>
  <c r="AR19" i="88"/>
  <c r="AS19" i="88"/>
  <c r="AT19" i="88"/>
  <c r="AU19" i="88"/>
  <c r="AV19" i="88"/>
  <c r="AW19" i="88"/>
  <c r="AX19" i="88"/>
  <c r="AY19" i="88"/>
  <c r="AZ19" i="88"/>
  <c r="BA19" i="88"/>
  <c r="BB19" i="88"/>
  <c r="BC19" i="88"/>
  <c r="BD19" i="88"/>
  <c r="BE19" i="88"/>
  <c r="BF19" i="88"/>
  <c r="BG19" i="88"/>
  <c r="BH19" i="88"/>
  <c r="BI19" i="88"/>
  <c r="BJ19" i="88"/>
  <c r="BK19" i="88"/>
  <c r="BL19" i="88"/>
  <c r="BM19" i="88"/>
  <c r="BN19" i="88"/>
  <c r="BO19" i="88"/>
  <c r="BP19" i="88"/>
  <c r="BQ19" i="88"/>
  <c r="BR19" i="88"/>
  <c r="BS19" i="88"/>
  <c r="BT19" i="88"/>
  <c r="BU19" i="88"/>
  <c r="BV19" i="88"/>
  <c r="BW19" i="88"/>
  <c r="BX19" i="88"/>
  <c r="BY19" i="88"/>
  <c r="BZ19" i="88"/>
  <c r="CA19" i="88"/>
  <c r="CB19" i="88"/>
  <c r="CC19" i="88"/>
  <c r="CD19" i="88"/>
  <c r="CE19" i="88"/>
  <c r="CF19" i="88"/>
  <c r="CG19" i="88"/>
  <c r="CH19" i="88"/>
  <c r="CI19" i="88"/>
  <c r="CJ19" i="88"/>
  <c r="CK19" i="88"/>
  <c r="CL19" i="88"/>
  <c r="CM19" i="88"/>
  <c r="CN19" i="88"/>
  <c r="CO19" i="88"/>
  <c r="CP19" i="88"/>
  <c r="CQ19" i="88"/>
  <c r="CR19" i="88"/>
  <c r="CS19" i="88"/>
  <c r="CT19" i="88"/>
  <c r="CU19" i="88"/>
  <c r="CV19" i="88"/>
  <c r="CW19" i="88"/>
  <c r="CX19" i="88"/>
  <c r="CY19" i="88"/>
  <c r="CZ19" i="88"/>
  <c r="DA19" i="88"/>
  <c r="DB19" i="88"/>
  <c r="DC19" i="88"/>
  <c r="DD19" i="88"/>
  <c r="DE19" i="88"/>
  <c r="DF19" i="88"/>
  <c r="DG19" i="88"/>
  <c r="DH19" i="88"/>
  <c r="DI19" i="88"/>
  <c r="DJ19" i="88"/>
  <c r="DK19" i="88"/>
  <c r="Q20" i="88"/>
  <c r="R20" i="88"/>
  <c r="S20" i="88"/>
  <c r="T20" i="88"/>
  <c r="U20" i="88"/>
  <c r="V20" i="88"/>
  <c r="W20" i="88"/>
  <c r="X20" i="88"/>
  <c r="Y20" i="88"/>
  <c r="Z20" i="88"/>
  <c r="AA20" i="88"/>
  <c r="AB20" i="88"/>
  <c r="AC20" i="88"/>
  <c r="AD20" i="88"/>
  <c r="AE20" i="88"/>
  <c r="AF20" i="88"/>
  <c r="AG20" i="88"/>
  <c r="AH20" i="88"/>
  <c r="AI20" i="88"/>
  <c r="AJ20" i="88"/>
  <c r="AK20" i="88"/>
  <c r="AL20" i="88"/>
  <c r="AM20" i="88"/>
  <c r="AN20" i="88"/>
  <c r="AO20" i="88"/>
  <c r="AP20" i="88"/>
  <c r="AQ20" i="88"/>
  <c r="AR20" i="88"/>
  <c r="AS20" i="88"/>
  <c r="AT20" i="88"/>
  <c r="AU20" i="88"/>
  <c r="AV20" i="88"/>
  <c r="AW20" i="88"/>
  <c r="AX20" i="88"/>
  <c r="AY20" i="88"/>
  <c r="AZ20" i="88"/>
  <c r="BA20" i="88"/>
  <c r="BB20" i="88"/>
  <c r="BC20" i="88"/>
  <c r="BD20" i="88"/>
  <c r="BE20" i="88"/>
  <c r="BF20" i="88"/>
  <c r="BG20" i="88"/>
  <c r="BH20" i="88"/>
  <c r="BI20" i="88"/>
  <c r="BJ20" i="88"/>
  <c r="BK20" i="88"/>
  <c r="BL20" i="88"/>
  <c r="BM20" i="88"/>
  <c r="BN20" i="88"/>
  <c r="BO20" i="88"/>
  <c r="BP20" i="88"/>
  <c r="BQ20" i="88"/>
  <c r="BR20" i="88"/>
  <c r="BS20" i="88"/>
  <c r="BT20" i="88"/>
  <c r="BU20" i="88"/>
  <c r="BV20" i="88"/>
  <c r="BW20" i="88"/>
  <c r="BX20" i="88"/>
  <c r="BY20" i="88"/>
  <c r="BZ20" i="88"/>
  <c r="CA20" i="88"/>
  <c r="CB20" i="88"/>
  <c r="CC20" i="88"/>
  <c r="CD20" i="88"/>
  <c r="CE20" i="88"/>
  <c r="CF20" i="88"/>
  <c r="CG20" i="88"/>
  <c r="CH20" i="88"/>
  <c r="CI20" i="88"/>
  <c r="CJ20" i="88"/>
  <c r="CK20" i="88"/>
  <c r="CL20" i="88"/>
  <c r="CM20" i="88"/>
  <c r="CN20" i="88"/>
  <c r="CO20" i="88"/>
  <c r="CP20" i="88"/>
  <c r="CQ20" i="88"/>
  <c r="CR20" i="88"/>
  <c r="CS20" i="88"/>
  <c r="CT20" i="88"/>
  <c r="CU20" i="88"/>
  <c r="CV20" i="88"/>
  <c r="CW20" i="88"/>
  <c r="CX20" i="88"/>
  <c r="CY20" i="88"/>
  <c r="CZ20" i="88"/>
  <c r="DA20" i="88"/>
  <c r="DB20" i="88"/>
  <c r="DC20" i="88"/>
  <c r="DD20" i="88"/>
  <c r="DE20" i="88"/>
  <c r="DF20" i="88"/>
  <c r="DG20" i="88"/>
  <c r="DH20" i="88"/>
  <c r="DI20" i="88"/>
  <c r="DJ20" i="88"/>
  <c r="DK20" i="88"/>
  <c r="Q21" i="88"/>
  <c r="R21" i="88"/>
  <c r="S21" i="88"/>
  <c r="T21" i="88"/>
  <c r="U21" i="88"/>
  <c r="V21" i="88"/>
  <c r="W21" i="88"/>
  <c r="X21" i="88"/>
  <c r="Y21" i="88"/>
  <c r="Z21" i="88"/>
  <c r="AA21" i="88"/>
  <c r="AB21" i="88"/>
  <c r="AC21" i="88"/>
  <c r="AD21" i="88"/>
  <c r="AE21" i="88"/>
  <c r="AF21" i="88"/>
  <c r="AG21" i="88"/>
  <c r="AH21" i="88"/>
  <c r="AI21" i="88"/>
  <c r="AJ21" i="88"/>
  <c r="AK21" i="88"/>
  <c r="AL21" i="88"/>
  <c r="AM21" i="88"/>
  <c r="AN21" i="88"/>
  <c r="AO21" i="88"/>
  <c r="AP21" i="88"/>
  <c r="AQ21" i="88"/>
  <c r="AR21" i="88"/>
  <c r="AS21" i="88"/>
  <c r="AT21" i="88"/>
  <c r="AU21" i="88"/>
  <c r="AV21" i="88"/>
  <c r="AW21" i="88"/>
  <c r="AX21" i="88"/>
  <c r="AY21" i="88"/>
  <c r="AZ21" i="88"/>
  <c r="BA21" i="88"/>
  <c r="BB21" i="88"/>
  <c r="BC21" i="88"/>
  <c r="BD21" i="88"/>
  <c r="BE21" i="88"/>
  <c r="BF21" i="88"/>
  <c r="BG21" i="88"/>
  <c r="BH21" i="88"/>
  <c r="BI21" i="88"/>
  <c r="BJ21" i="88"/>
  <c r="BK21" i="88"/>
  <c r="BL21" i="88"/>
  <c r="BM21" i="88"/>
  <c r="BN21" i="88"/>
  <c r="BO21" i="88"/>
  <c r="BP21" i="88"/>
  <c r="BQ21" i="88"/>
  <c r="BR21" i="88"/>
  <c r="BS21" i="88"/>
  <c r="BT21" i="88"/>
  <c r="BU21" i="88"/>
  <c r="BV21" i="88"/>
  <c r="BW21" i="88"/>
  <c r="BX21" i="88"/>
  <c r="BY21" i="88"/>
  <c r="BZ21" i="88"/>
  <c r="CA21" i="88"/>
  <c r="CB21" i="88"/>
  <c r="CC21" i="88"/>
  <c r="CD21" i="88"/>
  <c r="CE21" i="88"/>
  <c r="CF21" i="88"/>
  <c r="CG21" i="88"/>
  <c r="CH21" i="88"/>
  <c r="CI21" i="88"/>
  <c r="CJ21" i="88"/>
  <c r="CK21" i="88"/>
  <c r="CL21" i="88"/>
  <c r="CM21" i="88"/>
  <c r="CN21" i="88"/>
  <c r="CO21" i="88"/>
  <c r="CP21" i="88"/>
  <c r="CQ21" i="88"/>
  <c r="CR21" i="88"/>
  <c r="CS21" i="88"/>
  <c r="CT21" i="88"/>
  <c r="CU21" i="88"/>
  <c r="CV21" i="88"/>
  <c r="CW21" i="88"/>
  <c r="CX21" i="88"/>
  <c r="CY21" i="88"/>
  <c r="CZ21" i="88"/>
  <c r="DA21" i="88"/>
  <c r="DB21" i="88"/>
  <c r="DC21" i="88"/>
  <c r="DD21" i="88"/>
  <c r="DE21" i="88"/>
  <c r="DF21" i="88"/>
  <c r="DG21" i="88"/>
  <c r="DH21" i="88"/>
  <c r="DI21" i="88"/>
  <c r="DJ21" i="88"/>
  <c r="DK21" i="88"/>
  <c r="Q22" i="88"/>
  <c r="R22" i="88"/>
  <c r="S22" i="88"/>
  <c r="T22" i="88"/>
  <c r="U22" i="88"/>
  <c r="V22" i="88"/>
  <c r="W22" i="88"/>
  <c r="X22" i="88"/>
  <c r="Y22" i="88"/>
  <c r="Z22" i="88"/>
  <c r="AA22" i="88"/>
  <c r="AB22" i="88"/>
  <c r="AC22" i="88"/>
  <c r="AD22" i="88"/>
  <c r="AE22" i="88"/>
  <c r="AF22" i="88"/>
  <c r="AG22" i="88"/>
  <c r="AH22" i="88"/>
  <c r="AI22" i="88"/>
  <c r="AJ22" i="88"/>
  <c r="AK22" i="88"/>
  <c r="AL22" i="88"/>
  <c r="AM22" i="88"/>
  <c r="AN22" i="88"/>
  <c r="AO22" i="88"/>
  <c r="AP22" i="88"/>
  <c r="AQ22" i="88"/>
  <c r="AR22" i="88"/>
  <c r="AS22" i="88"/>
  <c r="AT22" i="88"/>
  <c r="AU22" i="88"/>
  <c r="AV22" i="88"/>
  <c r="AW22" i="88"/>
  <c r="AX22" i="88"/>
  <c r="AY22" i="88"/>
  <c r="AZ22" i="88"/>
  <c r="BA22" i="88"/>
  <c r="BB22" i="88"/>
  <c r="BC22" i="88"/>
  <c r="BD22" i="88"/>
  <c r="BE22" i="88"/>
  <c r="BF22" i="88"/>
  <c r="BG22" i="88"/>
  <c r="BH22" i="88"/>
  <c r="BI22" i="88"/>
  <c r="BJ22" i="88"/>
  <c r="BK22" i="88"/>
  <c r="BL22" i="88"/>
  <c r="BM22" i="88"/>
  <c r="BN22" i="88"/>
  <c r="BO22" i="88"/>
  <c r="BP22" i="88"/>
  <c r="BQ22" i="88"/>
  <c r="BR22" i="88"/>
  <c r="BS22" i="88"/>
  <c r="BT22" i="88"/>
  <c r="BU22" i="88"/>
  <c r="BV22" i="88"/>
  <c r="BW22" i="88"/>
  <c r="BX22" i="88"/>
  <c r="BY22" i="88"/>
  <c r="BZ22" i="88"/>
  <c r="CA22" i="88"/>
  <c r="CB22" i="88"/>
  <c r="CC22" i="88"/>
  <c r="CD22" i="88"/>
  <c r="CE22" i="88"/>
  <c r="CF22" i="88"/>
  <c r="CG22" i="88"/>
  <c r="CH22" i="88"/>
  <c r="CI22" i="88"/>
  <c r="CJ22" i="88"/>
  <c r="CK22" i="88"/>
  <c r="CL22" i="88"/>
  <c r="CM22" i="88"/>
  <c r="CN22" i="88"/>
  <c r="CO22" i="88"/>
  <c r="CP22" i="88"/>
  <c r="CQ22" i="88"/>
  <c r="CR22" i="88"/>
  <c r="CS22" i="88"/>
  <c r="CT22" i="88"/>
  <c r="CU22" i="88"/>
  <c r="CV22" i="88"/>
  <c r="CW22" i="88"/>
  <c r="CX22" i="88"/>
  <c r="CY22" i="88"/>
  <c r="CZ22" i="88"/>
  <c r="DA22" i="88"/>
  <c r="DB22" i="88"/>
  <c r="DC22" i="88"/>
  <c r="DD22" i="88"/>
  <c r="DE22" i="88"/>
  <c r="DF22" i="88"/>
  <c r="DG22" i="88"/>
  <c r="DH22" i="88"/>
  <c r="DI22" i="88"/>
  <c r="DJ22" i="88"/>
  <c r="DK22" i="88"/>
  <c r="Q23" i="88"/>
  <c r="R23" i="88"/>
  <c r="S23" i="88"/>
  <c r="T23" i="88"/>
  <c r="U23" i="88"/>
  <c r="V23" i="88"/>
  <c r="W23" i="88"/>
  <c r="X23" i="88"/>
  <c r="Y23" i="88"/>
  <c r="Z23" i="88"/>
  <c r="AA23" i="88"/>
  <c r="AB23" i="88"/>
  <c r="AC23" i="88"/>
  <c r="AD23" i="88"/>
  <c r="AE23" i="88"/>
  <c r="AF23" i="88"/>
  <c r="AG23" i="88"/>
  <c r="AH23" i="88"/>
  <c r="AI23" i="88"/>
  <c r="AJ23" i="88"/>
  <c r="AK23" i="88"/>
  <c r="AL23" i="88"/>
  <c r="AM23" i="88"/>
  <c r="AN23" i="88"/>
  <c r="AO23" i="88"/>
  <c r="AP23" i="88"/>
  <c r="AQ23" i="88"/>
  <c r="AR23" i="88"/>
  <c r="AS23" i="88"/>
  <c r="AT23" i="88"/>
  <c r="AU23" i="88"/>
  <c r="AV23" i="88"/>
  <c r="AW23" i="88"/>
  <c r="AX23" i="88"/>
  <c r="AY23" i="88"/>
  <c r="AZ23" i="88"/>
  <c r="BA23" i="88"/>
  <c r="BB23" i="88"/>
  <c r="BC23" i="88"/>
  <c r="BD23" i="88"/>
  <c r="BE23" i="88"/>
  <c r="BF23" i="88"/>
  <c r="BG23" i="88"/>
  <c r="BH23" i="88"/>
  <c r="BI23" i="88"/>
  <c r="BJ23" i="88"/>
  <c r="BK23" i="88"/>
  <c r="BL23" i="88"/>
  <c r="BM23" i="88"/>
  <c r="BN23" i="88"/>
  <c r="BO23" i="88"/>
  <c r="BP23" i="88"/>
  <c r="BQ23" i="88"/>
  <c r="BR23" i="88"/>
  <c r="BS23" i="88"/>
  <c r="BT23" i="88"/>
  <c r="BU23" i="88"/>
  <c r="BV23" i="88"/>
  <c r="BW23" i="88"/>
  <c r="BX23" i="88"/>
  <c r="BY23" i="88"/>
  <c r="BZ23" i="88"/>
  <c r="CA23" i="88"/>
  <c r="CB23" i="88"/>
  <c r="CC23" i="88"/>
  <c r="CD23" i="88"/>
  <c r="CE23" i="88"/>
  <c r="CF23" i="88"/>
  <c r="CG23" i="88"/>
  <c r="CH23" i="88"/>
  <c r="CI23" i="88"/>
  <c r="CJ23" i="88"/>
  <c r="CK23" i="88"/>
  <c r="CL23" i="88"/>
  <c r="CM23" i="88"/>
  <c r="CN23" i="88"/>
  <c r="CO23" i="88"/>
  <c r="CP23" i="88"/>
  <c r="CQ23" i="88"/>
  <c r="CR23" i="88"/>
  <c r="CS23" i="88"/>
  <c r="CT23" i="88"/>
  <c r="CU23" i="88"/>
  <c r="CV23" i="88"/>
  <c r="CW23" i="88"/>
  <c r="CX23" i="88"/>
  <c r="CY23" i="88"/>
  <c r="CZ23" i="88"/>
  <c r="DA23" i="88"/>
  <c r="DB23" i="88"/>
  <c r="DC23" i="88"/>
  <c r="DD23" i="88"/>
  <c r="DE23" i="88"/>
  <c r="DF23" i="88"/>
  <c r="DG23" i="88"/>
  <c r="DH23" i="88"/>
  <c r="DI23" i="88"/>
  <c r="DJ23" i="88"/>
  <c r="DK23" i="88"/>
  <c r="Q24" i="88"/>
  <c r="R24" i="88"/>
  <c r="S24" i="88"/>
  <c r="T24" i="88"/>
  <c r="U24" i="88"/>
  <c r="V24" i="88"/>
  <c r="W24" i="88"/>
  <c r="X24" i="88"/>
  <c r="Y24" i="88"/>
  <c r="Z24" i="88"/>
  <c r="AA24" i="88"/>
  <c r="AB24" i="88"/>
  <c r="AC24" i="88"/>
  <c r="AD24" i="88"/>
  <c r="AE24" i="88"/>
  <c r="AF24" i="88"/>
  <c r="AG24" i="88"/>
  <c r="AH24" i="88"/>
  <c r="AI24" i="88"/>
  <c r="AJ24" i="88"/>
  <c r="AK24" i="88"/>
  <c r="AL24" i="88"/>
  <c r="AM24" i="88"/>
  <c r="AN24" i="88"/>
  <c r="AO24" i="88"/>
  <c r="AP24" i="88"/>
  <c r="AQ24" i="88"/>
  <c r="AR24" i="88"/>
  <c r="AS24" i="88"/>
  <c r="AT24" i="88"/>
  <c r="AU24" i="88"/>
  <c r="AV24" i="88"/>
  <c r="AW24" i="88"/>
  <c r="AX24" i="88"/>
  <c r="AY24" i="88"/>
  <c r="AZ24" i="88"/>
  <c r="BA24" i="88"/>
  <c r="BB24" i="88"/>
  <c r="BC24" i="88"/>
  <c r="BD24" i="88"/>
  <c r="BE24" i="88"/>
  <c r="BF24" i="88"/>
  <c r="BG24" i="88"/>
  <c r="BH24" i="88"/>
  <c r="BI24" i="88"/>
  <c r="BJ24" i="88"/>
  <c r="BK24" i="88"/>
  <c r="BL24" i="88"/>
  <c r="BM24" i="88"/>
  <c r="BN24" i="88"/>
  <c r="BO24" i="88"/>
  <c r="BP24" i="88"/>
  <c r="BQ24" i="88"/>
  <c r="BR24" i="88"/>
  <c r="BS24" i="88"/>
  <c r="BT24" i="88"/>
  <c r="BU24" i="88"/>
  <c r="BV24" i="88"/>
  <c r="BW24" i="88"/>
  <c r="BX24" i="88"/>
  <c r="BY24" i="88"/>
  <c r="BZ24" i="88"/>
  <c r="CA24" i="88"/>
  <c r="CB24" i="88"/>
  <c r="CC24" i="88"/>
  <c r="CD24" i="88"/>
  <c r="CE24" i="88"/>
  <c r="CF24" i="88"/>
  <c r="CG24" i="88"/>
  <c r="CH24" i="88"/>
  <c r="CI24" i="88"/>
  <c r="CJ24" i="88"/>
  <c r="CK24" i="88"/>
  <c r="CL24" i="88"/>
  <c r="CM24" i="88"/>
  <c r="CN24" i="88"/>
  <c r="CO24" i="88"/>
  <c r="CP24" i="88"/>
  <c r="CQ24" i="88"/>
  <c r="CR24" i="88"/>
  <c r="CS24" i="88"/>
  <c r="CT24" i="88"/>
  <c r="CU24" i="88"/>
  <c r="CV24" i="88"/>
  <c r="CW24" i="88"/>
  <c r="CX24" i="88"/>
  <c r="CY24" i="88"/>
  <c r="CZ24" i="88"/>
  <c r="DA24" i="88"/>
  <c r="DB24" i="88"/>
  <c r="DC24" i="88"/>
  <c r="DD24" i="88"/>
  <c r="DE24" i="88"/>
  <c r="DF24" i="88"/>
  <c r="DG24" i="88"/>
  <c r="DH24" i="88"/>
  <c r="DI24" i="88"/>
  <c r="DJ24" i="88"/>
  <c r="DK24" i="88"/>
  <c r="Q25" i="88"/>
  <c r="R25" i="88"/>
  <c r="S25" i="88"/>
  <c r="T25" i="88"/>
  <c r="U25" i="88"/>
  <c r="V25" i="88"/>
  <c r="W25" i="88"/>
  <c r="X25" i="88"/>
  <c r="Y25" i="88"/>
  <c r="Z25" i="88"/>
  <c r="AA25" i="88"/>
  <c r="AB25" i="88"/>
  <c r="AC25" i="88"/>
  <c r="AD25" i="88"/>
  <c r="AE25" i="88"/>
  <c r="AF25" i="88"/>
  <c r="AG25" i="88"/>
  <c r="AH25" i="88"/>
  <c r="AI25" i="88"/>
  <c r="AJ25" i="88"/>
  <c r="AK25" i="88"/>
  <c r="AL25" i="88"/>
  <c r="AM25" i="88"/>
  <c r="AN25" i="88"/>
  <c r="AO25" i="88"/>
  <c r="AP25" i="88"/>
  <c r="AQ25" i="88"/>
  <c r="AR25" i="88"/>
  <c r="AS25" i="88"/>
  <c r="AT25" i="88"/>
  <c r="AU25" i="88"/>
  <c r="AV25" i="88"/>
  <c r="AW25" i="88"/>
  <c r="AX25" i="88"/>
  <c r="AY25" i="88"/>
  <c r="AZ25" i="88"/>
  <c r="BA25" i="88"/>
  <c r="BB25" i="88"/>
  <c r="BC25" i="88"/>
  <c r="BD25" i="88"/>
  <c r="BE25" i="88"/>
  <c r="BF25" i="88"/>
  <c r="BG25" i="88"/>
  <c r="BH25" i="88"/>
  <c r="BI25" i="88"/>
  <c r="BJ25" i="88"/>
  <c r="BK25" i="88"/>
  <c r="BL25" i="88"/>
  <c r="BM25" i="88"/>
  <c r="BN25" i="88"/>
  <c r="BO25" i="88"/>
  <c r="BP25" i="88"/>
  <c r="BQ25" i="88"/>
  <c r="BR25" i="88"/>
  <c r="BS25" i="88"/>
  <c r="BT25" i="88"/>
  <c r="BU25" i="88"/>
  <c r="BV25" i="88"/>
  <c r="BW25" i="88"/>
  <c r="BX25" i="88"/>
  <c r="BY25" i="88"/>
  <c r="BZ25" i="88"/>
  <c r="CA25" i="88"/>
  <c r="CB25" i="88"/>
  <c r="CC25" i="88"/>
  <c r="CD25" i="88"/>
  <c r="CE25" i="88"/>
  <c r="CF25" i="88"/>
  <c r="CG25" i="88"/>
  <c r="CH25" i="88"/>
  <c r="CI25" i="88"/>
  <c r="CJ25" i="88"/>
  <c r="CK25" i="88"/>
  <c r="CL25" i="88"/>
  <c r="CM25" i="88"/>
  <c r="CN25" i="88"/>
  <c r="CO25" i="88"/>
  <c r="CP25" i="88"/>
  <c r="CQ25" i="88"/>
  <c r="CR25" i="88"/>
  <c r="CS25" i="88"/>
  <c r="CT25" i="88"/>
  <c r="CU25" i="88"/>
  <c r="CV25" i="88"/>
  <c r="CW25" i="88"/>
  <c r="CX25" i="88"/>
  <c r="CY25" i="88"/>
  <c r="CZ25" i="88"/>
  <c r="DA25" i="88"/>
  <c r="DB25" i="88"/>
  <c r="DC25" i="88"/>
  <c r="DD25" i="88"/>
  <c r="DE25" i="88"/>
  <c r="DF25" i="88"/>
  <c r="DG25" i="88"/>
  <c r="DH25" i="88"/>
  <c r="DI25" i="88"/>
  <c r="DJ25" i="88"/>
  <c r="DK25" i="88"/>
  <c r="Q26" i="88"/>
  <c r="R26" i="88"/>
  <c r="S26" i="88"/>
  <c r="T26" i="88"/>
  <c r="U26" i="88"/>
  <c r="V26" i="88"/>
  <c r="W26" i="88"/>
  <c r="X26" i="88"/>
  <c r="Y26" i="88"/>
  <c r="Z26" i="88"/>
  <c r="AA26" i="88"/>
  <c r="AB26" i="88"/>
  <c r="AC26" i="88"/>
  <c r="AD26" i="88"/>
  <c r="AE26" i="88"/>
  <c r="AF26" i="88"/>
  <c r="AG26" i="88"/>
  <c r="AH26" i="88"/>
  <c r="AI26" i="88"/>
  <c r="AJ26" i="88"/>
  <c r="AK26" i="88"/>
  <c r="AL26" i="88"/>
  <c r="AM26" i="88"/>
  <c r="AN26" i="88"/>
  <c r="AO26" i="88"/>
  <c r="AP26" i="88"/>
  <c r="AQ26" i="88"/>
  <c r="AR26" i="88"/>
  <c r="AS26" i="88"/>
  <c r="AT26" i="88"/>
  <c r="AU26" i="88"/>
  <c r="AV26" i="88"/>
  <c r="AW26" i="88"/>
  <c r="AX26" i="88"/>
  <c r="AY26" i="88"/>
  <c r="AZ26" i="88"/>
  <c r="BA26" i="88"/>
  <c r="BB26" i="88"/>
  <c r="BC26" i="88"/>
  <c r="BD26" i="88"/>
  <c r="BE26" i="88"/>
  <c r="BF26" i="88"/>
  <c r="BG26" i="88"/>
  <c r="BH26" i="88"/>
  <c r="BI26" i="88"/>
  <c r="BJ26" i="88"/>
  <c r="BK26" i="88"/>
  <c r="BL26" i="88"/>
  <c r="BM26" i="88"/>
  <c r="BN26" i="88"/>
  <c r="BO26" i="88"/>
  <c r="BP26" i="88"/>
  <c r="BQ26" i="88"/>
  <c r="BR26" i="88"/>
  <c r="BS26" i="88"/>
  <c r="BT26" i="88"/>
  <c r="BU26" i="88"/>
  <c r="BV26" i="88"/>
  <c r="BW26" i="88"/>
  <c r="BX26" i="88"/>
  <c r="BY26" i="88"/>
  <c r="BZ26" i="88"/>
  <c r="CA26" i="88"/>
  <c r="CB26" i="88"/>
  <c r="CC26" i="88"/>
  <c r="CD26" i="88"/>
  <c r="CE26" i="88"/>
  <c r="CF26" i="88"/>
  <c r="CG26" i="88"/>
  <c r="CH26" i="88"/>
  <c r="CI26" i="88"/>
  <c r="CJ26" i="88"/>
  <c r="CK26" i="88"/>
  <c r="CL26" i="88"/>
  <c r="CM26" i="88"/>
  <c r="CN26" i="88"/>
  <c r="CO26" i="88"/>
  <c r="CP26" i="88"/>
  <c r="CQ26" i="88"/>
  <c r="CR26" i="88"/>
  <c r="CS26" i="88"/>
  <c r="CT26" i="88"/>
  <c r="CU26" i="88"/>
  <c r="CV26" i="88"/>
  <c r="CW26" i="88"/>
  <c r="CX26" i="88"/>
  <c r="CY26" i="88"/>
  <c r="CZ26" i="88"/>
  <c r="DA26" i="88"/>
  <c r="DB26" i="88"/>
  <c r="DC26" i="88"/>
  <c r="DD26" i="88"/>
  <c r="DE26" i="88"/>
  <c r="DF26" i="88"/>
  <c r="DG26" i="88"/>
  <c r="DH26" i="88"/>
  <c r="DI26" i="88"/>
  <c r="DJ26" i="88"/>
  <c r="DK26" i="88"/>
  <c r="Q27" i="88"/>
  <c r="R27" i="88"/>
  <c r="S27" i="88"/>
  <c r="T27" i="88"/>
  <c r="U27" i="88"/>
  <c r="V27" i="88"/>
  <c r="W27" i="88"/>
  <c r="X27" i="88"/>
  <c r="Y27" i="88"/>
  <c r="Z27" i="88"/>
  <c r="AA27" i="88"/>
  <c r="AB27" i="88"/>
  <c r="AC27" i="88"/>
  <c r="AD27" i="88"/>
  <c r="AE27" i="88"/>
  <c r="AF27" i="88"/>
  <c r="AG27" i="88"/>
  <c r="AH27" i="88"/>
  <c r="AI27" i="88"/>
  <c r="AJ27" i="88"/>
  <c r="AK27" i="88"/>
  <c r="AL27" i="88"/>
  <c r="AM27" i="88"/>
  <c r="AN27" i="88"/>
  <c r="AO27" i="88"/>
  <c r="AP27" i="88"/>
  <c r="AQ27" i="88"/>
  <c r="AR27" i="88"/>
  <c r="AS27" i="88"/>
  <c r="AT27" i="88"/>
  <c r="AU27" i="88"/>
  <c r="AV27" i="88"/>
  <c r="AW27" i="88"/>
  <c r="AX27" i="88"/>
  <c r="AY27" i="88"/>
  <c r="AZ27" i="88"/>
  <c r="BA27" i="88"/>
  <c r="BB27" i="88"/>
  <c r="BC27" i="88"/>
  <c r="BD27" i="88"/>
  <c r="BE27" i="88"/>
  <c r="BF27" i="88"/>
  <c r="BG27" i="88"/>
  <c r="BH27" i="88"/>
  <c r="BI27" i="88"/>
  <c r="BJ27" i="88"/>
  <c r="BK27" i="88"/>
  <c r="BL27" i="88"/>
  <c r="BM27" i="88"/>
  <c r="BN27" i="88"/>
  <c r="BO27" i="88"/>
  <c r="BP27" i="88"/>
  <c r="BQ27" i="88"/>
  <c r="BR27" i="88"/>
  <c r="BS27" i="88"/>
  <c r="BT27" i="88"/>
  <c r="BU27" i="88"/>
  <c r="BV27" i="88"/>
  <c r="BW27" i="88"/>
  <c r="BX27" i="88"/>
  <c r="BY27" i="88"/>
  <c r="BZ27" i="88"/>
  <c r="CA27" i="88"/>
  <c r="CB27" i="88"/>
  <c r="CC27" i="88"/>
  <c r="CD27" i="88"/>
  <c r="CE27" i="88"/>
  <c r="CF27" i="88"/>
  <c r="CG27" i="88"/>
  <c r="CH27" i="88"/>
  <c r="CI27" i="88"/>
  <c r="CJ27" i="88"/>
  <c r="CK27" i="88"/>
  <c r="CL27" i="88"/>
  <c r="CM27" i="88"/>
  <c r="CN27" i="88"/>
  <c r="CO27" i="88"/>
  <c r="CP27" i="88"/>
  <c r="CQ27" i="88"/>
  <c r="CR27" i="88"/>
  <c r="CS27" i="88"/>
  <c r="CT27" i="88"/>
  <c r="CU27" i="88"/>
  <c r="CV27" i="88"/>
  <c r="CW27" i="88"/>
  <c r="CX27" i="88"/>
  <c r="CY27" i="88"/>
  <c r="CZ27" i="88"/>
  <c r="DA27" i="88"/>
  <c r="DB27" i="88"/>
  <c r="DC27" i="88"/>
  <c r="DD27" i="88"/>
  <c r="DE27" i="88"/>
  <c r="DF27" i="88"/>
  <c r="DG27" i="88"/>
  <c r="DH27" i="88"/>
  <c r="DI27" i="88"/>
  <c r="DJ27" i="88"/>
  <c r="DK27" i="88"/>
  <c r="Q28" i="88"/>
  <c r="R28" i="88"/>
  <c r="S28" i="88"/>
  <c r="T28" i="88"/>
  <c r="U28" i="88"/>
  <c r="V28" i="88"/>
  <c r="W28" i="88"/>
  <c r="X28" i="88"/>
  <c r="Y28" i="88"/>
  <c r="Z28" i="88"/>
  <c r="AA28" i="88"/>
  <c r="AB28" i="88"/>
  <c r="AC28" i="88"/>
  <c r="AD28" i="88"/>
  <c r="AE28" i="88"/>
  <c r="AF28" i="88"/>
  <c r="AG28" i="88"/>
  <c r="AH28" i="88"/>
  <c r="AI28" i="88"/>
  <c r="AJ28" i="88"/>
  <c r="AK28" i="88"/>
  <c r="AL28" i="88"/>
  <c r="AM28" i="88"/>
  <c r="AN28" i="88"/>
  <c r="AO28" i="88"/>
  <c r="AP28" i="88"/>
  <c r="AQ28" i="88"/>
  <c r="AR28" i="88"/>
  <c r="AS28" i="88"/>
  <c r="AT28" i="88"/>
  <c r="AU28" i="88"/>
  <c r="AV28" i="88"/>
  <c r="AW28" i="88"/>
  <c r="AX28" i="88"/>
  <c r="AY28" i="88"/>
  <c r="AZ28" i="88"/>
  <c r="BA28" i="88"/>
  <c r="BB28" i="88"/>
  <c r="BC28" i="88"/>
  <c r="BD28" i="88"/>
  <c r="BE28" i="88"/>
  <c r="BF28" i="88"/>
  <c r="BG28" i="88"/>
  <c r="BH28" i="88"/>
  <c r="BI28" i="88"/>
  <c r="BJ28" i="88"/>
  <c r="BK28" i="88"/>
  <c r="BL28" i="88"/>
  <c r="BM28" i="88"/>
  <c r="BN28" i="88"/>
  <c r="BO28" i="88"/>
  <c r="BP28" i="88"/>
  <c r="BQ28" i="88"/>
  <c r="BR28" i="88"/>
  <c r="BS28" i="88"/>
  <c r="BT28" i="88"/>
  <c r="BU28" i="88"/>
  <c r="BV28" i="88"/>
  <c r="BW28" i="88"/>
  <c r="BX28" i="88"/>
  <c r="BY28" i="88"/>
  <c r="BZ28" i="88"/>
  <c r="CA28" i="88"/>
  <c r="CB28" i="88"/>
  <c r="CC28" i="88"/>
  <c r="CD28" i="88"/>
  <c r="CE28" i="88"/>
  <c r="CF28" i="88"/>
  <c r="CG28" i="88"/>
  <c r="CH28" i="88"/>
  <c r="CI28" i="88"/>
  <c r="CJ28" i="88"/>
  <c r="CK28" i="88"/>
  <c r="CL28" i="88"/>
  <c r="CM28" i="88"/>
  <c r="CN28" i="88"/>
  <c r="CO28" i="88"/>
  <c r="CP28" i="88"/>
  <c r="CQ28" i="88"/>
  <c r="CR28" i="88"/>
  <c r="CS28" i="88"/>
  <c r="CT28" i="88"/>
  <c r="CU28" i="88"/>
  <c r="CV28" i="88"/>
  <c r="CW28" i="88"/>
  <c r="CX28" i="88"/>
  <c r="CY28" i="88"/>
  <c r="CZ28" i="88"/>
  <c r="DA28" i="88"/>
  <c r="DB28" i="88"/>
  <c r="DC28" i="88"/>
  <c r="DD28" i="88"/>
  <c r="DE28" i="88"/>
  <c r="DF28" i="88"/>
  <c r="DG28" i="88"/>
  <c r="DH28" i="88"/>
  <c r="DI28" i="88"/>
  <c r="DJ28" i="88"/>
  <c r="DK28" i="88"/>
  <c r="Q29" i="88"/>
  <c r="R29" i="88"/>
  <c r="S29" i="88"/>
  <c r="T29" i="88"/>
  <c r="U29" i="88"/>
  <c r="V29" i="88"/>
  <c r="W29" i="88"/>
  <c r="X29" i="88"/>
  <c r="Y29" i="88"/>
  <c r="Z29" i="88"/>
  <c r="AA29" i="88"/>
  <c r="AB29" i="88"/>
  <c r="AC29" i="88"/>
  <c r="AD29" i="88"/>
  <c r="AE29" i="88"/>
  <c r="AF29" i="88"/>
  <c r="AG29" i="88"/>
  <c r="AH29" i="88"/>
  <c r="AI29" i="88"/>
  <c r="AJ29" i="88"/>
  <c r="AK29" i="88"/>
  <c r="AL29" i="88"/>
  <c r="AM29" i="88"/>
  <c r="AN29" i="88"/>
  <c r="AO29" i="88"/>
  <c r="AP29" i="88"/>
  <c r="AQ29" i="88"/>
  <c r="AR29" i="88"/>
  <c r="AS29" i="88"/>
  <c r="AT29" i="88"/>
  <c r="AU29" i="88"/>
  <c r="AV29" i="88"/>
  <c r="AW29" i="88"/>
  <c r="AX29" i="88"/>
  <c r="AY29" i="88"/>
  <c r="AZ29" i="88"/>
  <c r="BA29" i="88"/>
  <c r="BB29" i="88"/>
  <c r="BC29" i="88"/>
  <c r="BD29" i="88"/>
  <c r="BE29" i="88"/>
  <c r="BF29" i="88"/>
  <c r="BG29" i="88"/>
  <c r="BH29" i="88"/>
  <c r="BI29" i="88"/>
  <c r="BJ29" i="88"/>
  <c r="BK29" i="88"/>
  <c r="BL29" i="88"/>
  <c r="BM29" i="88"/>
  <c r="BN29" i="88"/>
  <c r="BO29" i="88"/>
  <c r="BP29" i="88"/>
  <c r="BQ29" i="88"/>
  <c r="BR29" i="88"/>
  <c r="BS29" i="88"/>
  <c r="BT29" i="88"/>
  <c r="BU29" i="88"/>
  <c r="BV29" i="88"/>
  <c r="BW29" i="88"/>
  <c r="BX29" i="88"/>
  <c r="BY29" i="88"/>
  <c r="BZ29" i="88"/>
  <c r="CA29" i="88"/>
  <c r="CB29" i="88"/>
  <c r="CC29" i="88"/>
  <c r="CD29" i="88"/>
  <c r="CE29" i="88"/>
  <c r="CF29" i="88"/>
  <c r="CG29" i="88"/>
  <c r="CH29" i="88"/>
  <c r="CI29" i="88"/>
  <c r="CJ29" i="88"/>
  <c r="CK29" i="88"/>
  <c r="CL29" i="88"/>
  <c r="CM29" i="88"/>
  <c r="CN29" i="88"/>
  <c r="CO29" i="88"/>
  <c r="CP29" i="88"/>
  <c r="CQ29" i="88"/>
  <c r="CR29" i="88"/>
  <c r="CS29" i="88"/>
  <c r="CT29" i="88"/>
  <c r="CU29" i="88"/>
  <c r="CV29" i="88"/>
  <c r="CW29" i="88"/>
  <c r="CX29" i="88"/>
  <c r="CY29" i="88"/>
  <c r="CZ29" i="88"/>
  <c r="DA29" i="88"/>
  <c r="DB29" i="88"/>
  <c r="DC29" i="88"/>
  <c r="DD29" i="88"/>
  <c r="DE29" i="88"/>
  <c r="DF29" i="88"/>
  <c r="DG29" i="88"/>
  <c r="DH29" i="88"/>
  <c r="DI29" i="88"/>
  <c r="DJ29" i="88"/>
  <c r="DK29" i="88"/>
  <c r="Q30" i="88"/>
  <c r="R30" i="88"/>
  <c r="S30" i="88"/>
  <c r="T30" i="88"/>
  <c r="U30" i="88"/>
  <c r="V30" i="88"/>
  <c r="W30" i="88"/>
  <c r="X30" i="88"/>
  <c r="Y30" i="88"/>
  <c r="Z30" i="88"/>
  <c r="AA30" i="88"/>
  <c r="AB30" i="88"/>
  <c r="AC30" i="88"/>
  <c r="AD30" i="88"/>
  <c r="AE30" i="88"/>
  <c r="AF30" i="88"/>
  <c r="AG30" i="88"/>
  <c r="AH30" i="88"/>
  <c r="AI30" i="88"/>
  <c r="AJ30" i="88"/>
  <c r="AK30" i="88"/>
  <c r="AL30" i="88"/>
  <c r="AM30" i="88"/>
  <c r="AN30" i="88"/>
  <c r="AO30" i="88"/>
  <c r="AP30" i="88"/>
  <c r="AQ30" i="88"/>
  <c r="AR30" i="88"/>
  <c r="AS30" i="88"/>
  <c r="AT30" i="88"/>
  <c r="AU30" i="88"/>
  <c r="AV30" i="88"/>
  <c r="AW30" i="88"/>
  <c r="AX30" i="88"/>
  <c r="AY30" i="88"/>
  <c r="AZ30" i="88"/>
  <c r="BA30" i="88"/>
  <c r="BB30" i="88"/>
  <c r="BC30" i="88"/>
  <c r="BD30" i="88"/>
  <c r="BE30" i="88"/>
  <c r="BF30" i="88"/>
  <c r="BG30" i="88"/>
  <c r="BH30" i="88"/>
  <c r="BI30" i="88"/>
  <c r="BJ30" i="88"/>
  <c r="BK30" i="88"/>
  <c r="BL30" i="88"/>
  <c r="BM30" i="88"/>
  <c r="BN30" i="88"/>
  <c r="BO30" i="88"/>
  <c r="BP30" i="88"/>
  <c r="BQ30" i="88"/>
  <c r="BR30" i="88"/>
  <c r="BS30" i="88"/>
  <c r="BT30" i="88"/>
  <c r="BU30" i="88"/>
  <c r="BV30" i="88"/>
  <c r="BW30" i="88"/>
  <c r="BX30" i="88"/>
  <c r="BY30" i="88"/>
  <c r="BZ30" i="88"/>
  <c r="CA30" i="88"/>
  <c r="CB30" i="88"/>
  <c r="CC30" i="88"/>
  <c r="CD30" i="88"/>
  <c r="CE30" i="88"/>
  <c r="CF30" i="88"/>
  <c r="CG30" i="88"/>
  <c r="CH30" i="88"/>
  <c r="CI30" i="88"/>
  <c r="CJ30" i="88"/>
  <c r="CK30" i="88"/>
  <c r="CL30" i="88"/>
  <c r="CM30" i="88"/>
  <c r="CN30" i="88"/>
  <c r="CO30" i="88"/>
  <c r="CP30" i="88"/>
  <c r="CQ30" i="88"/>
  <c r="CR30" i="88"/>
  <c r="CS30" i="88"/>
  <c r="CT30" i="88"/>
  <c r="CU30" i="88"/>
  <c r="CV30" i="88"/>
  <c r="CW30" i="88"/>
  <c r="CX30" i="88"/>
  <c r="CY30" i="88"/>
  <c r="CZ30" i="88"/>
  <c r="DA30" i="88"/>
  <c r="DB30" i="88"/>
  <c r="DC30" i="88"/>
  <c r="DD30" i="88"/>
  <c r="DE30" i="88"/>
  <c r="DF30" i="88"/>
  <c r="DG30" i="88"/>
  <c r="DH30" i="88"/>
  <c r="DI30" i="88"/>
  <c r="DJ30" i="88"/>
  <c r="DK30" i="88"/>
  <c r="Q31" i="88"/>
  <c r="R31" i="88"/>
  <c r="S31" i="88"/>
  <c r="T31" i="88"/>
  <c r="U31" i="88"/>
  <c r="V31" i="88"/>
  <c r="W31" i="88"/>
  <c r="X31" i="88"/>
  <c r="Y31" i="88"/>
  <c r="Z31" i="88"/>
  <c r="AA31" i="88"/>
  <c r="AB31" i="88"/>
  <c r="AC31" i="88"/>
  <c r="AD31" i="88"/>
  <c r="AE31" i="88"/>
  <c r="AF31" i="88"/>
  <c r="AG31" i="88"/>
  <c r="AH31" i="88"/>
  <c r="AI31" i="88"/>
  <c r="AJ31" i="88"/>
  <c r="AK31" i="88"/>
  <c r="AL31" i="88"/>
  <c r="AM31" i="88"/>
  <c r="AN31" i="88"/>
  <c r="AO31" i="88"/>
  <c r="AP31" i="88"/>
  <c r="AQ31" i="88"/>
  <c r="AR31" i="88"/>
  <c r="AS31" i="88"/>
  <c r="AT31" i="88"/>
  <c r="AU31" i="88"/>
  <c r="AV31" i="88"/>
  <c r="AW31" i="88"/>
  <c r="AX31" i="88"/>
  <c r="AY31" i="88"/>
  <c r="AZ31" i="88"/>
  <c r="BA31" i="88"/>
  <c r="BB31" i="88"/>
  <c r="BC31" i="88"/>
  <c r="BD31" i="88"/>
  <c r="BE31" i="88"/>
  <c r="BF31" i="88"/>
  <c r="BG31" i="88"/>
  <c r="BH31" i="88"/>
  <c r="BI31" i="88"/>
  <c r="BJ31" i="88"/>
  <c r="BK31" i="88"/>
  <c r="BL31" i="88"/>
  <c r="BM31" i="88"/>
  <c r="BN31" i="88"/>
  <c r="BO31" i="88"/>
  <c r="BP31" i="88"/>
  <c r="BQ31" i="88"/>
  <c r="BR31" i="88"/>
  <c r="BS31" i="88"/>
  <c r="BT31" i="88"/>
  <c r="BU31" i="88"/>
  <c r="BV31" i="88"/>
  <c r="BW31" i="88"/>
  <c r="BX31" i="88"/>
  <c r="BY31" i="88"/>
  <c r="BZ31" i="88"/>
  <c r="CA31" i="88"/>
  <c r="CB31" i="88"/>
  <c r="CC31" i="88"/>
  <c r="CD31" i="88"/>
  <c r="CE31" i="88"/>
  <c r="CF31" i="88"/>
  <c r="CG31" i="88"/>
  <c r="CH31" i="88"/>
  <c r="CI31" i="88"/>
  <c r="CJ31" i="88"/>
  <c r="CK31" i="88"/>
  <c r="CL31" i="88"/>
  <c r="CM31" i="88"/>
  <c r="CN31" i="88"/>
  <c r="CO31" i="88"/>
  <c r="CP31" i="88"/>
  <c r="CQ31" i="88"/>
  <c r="CR31" i="88"/>
  <c r="CS31" i="88"/>
  <c r="CT31" i="88"/>
  <c r="CU31" i="88"/>
  <c r="CV31" i="88"/>
  <c r="CW31" i="88"/>
  <c r="CX31" i="88"/>
  <c r="CY31" i="88"/>
  <c r="CZ31" i="88"/>
  <c r="DA31" i="88"/>
  <c r="DB31" i="88"/>
  <c r="DC31" i="88"/>
  <c r="DD31" i="88"/>
  <c r="DE31" i="88"/>
  <c r="DF31" i="88"/>
  <c r="DG31" i="88"/>
  <c r="DH31" i="88"/>
  <c r="DI31" i="88"/>
  <c r="DJ31" i="88"/>
  <c r="DK31" i="88"/>
  <c r="Q32" i="88"/>
  <c r="R32" i="88"/>
  <c r="S32" i="88"/>
  <c r="T32" i="88"/>
  <c r="U32" i="88"/>
  <c r="V32" i="88"/>
  <c r="W32" i="88"/>
  <c r="X32" i="88"/>
  <c r="Y32" i="88"/>
  <c r="Z32" i="88"/>
  <c r="AA32" i="88"/>
  <c r="AB32" i="88"/>
  <c r="AC32" i="88"/>
  <c r="AD32" i="88"/>
  <c r="AE32" i="88"/>
  <c r="AF32" i="88"/>
  <c r="AG32" i="88"/>
  <c r="AH32" i="88"/>
  <c r="AI32" i="88"/>
  <c r="AJ32" i="88"/>
  <c r="AK32" i="88"/>
  <c r="AL32" i="88"/>
  <c r="AM32" i="88"/>
  <c r="AN32" i="88"/>
  <c r="AO32" i="88"/>
  <c r="AP32" i="88"/>
  <c r="AQ32" i="88"/>
  <c r="AR32" i="88"/>
  <c r="AS32" i="88"/>
  <c r="AT32" i="88"/>
  <c r="AU32" i="88"/>
  <c r="AV32" i="88"/>
  <c r="AW32" i="88"/>
  <c r="AX32" i="88"/>
  <c r="AY32" i="88"/>
  <c r="AZ32" i="88"/>
  <c r="BA32" i="88"/>
  <c r="BB32" i="88"/>
  <c r="BC32" i="88"/>
  <c r="BD32" i="88"/>
  <c r="BE32" i="88"/>
  <c r="BF32" i="88"/>
  <c r="BG32" i="88"/>
  <c r="BH32" i="88"/>
  <c r="BI32" i="88"/>
  <c r="BJ32" i="88"/>
  <c r="BK32" i="88"/>
  <c r="BL32" i="88"/>
  <c r="BM32" i="88"/>
  <c r="BN32" i="88"/>
  <c r="BO32" i="88"/>
  <c r="BP32" i="88"/>
  <c r="BQ32" i="88"/>
  <c r="BR32" i="88"/>
  <c r="BS32" i="88"/>
  <c r="BT32" i="88"/>
  <c r="BU32" i="88"/>
  <c r="BV32" i="88"/>
  <c r="BW32" i="88"/>
  <c r="BX32" i="88"/>
  <c r="BY32" i="88"/>
  <c r="BZ32" i="88"/>
  <c r="CA32" i="88"/>
  <c r="CB32" i="88"/>
  <c r="CC32" i="88"/>
  <c r="CD32" i="88"/>
  <c r="CE32" i="88"/>
  <c r="CF32" i="88"/>
  <c r="CG32" i="88"/>
  <c r="CH32" i="88"/>
  <c r="CI32" i="88"/>
  <c r="CJ32" i="88"/>
  <c r="CK32" i="88"/>
  <c r="CL32" i="88"/>
  <c r="CM32" i="88"/>
  <c r="CN32" i="88"/>
  <c r="CO32" i="88"/>
  <c r="CP32" i="88"/>
  <c r="CQ32" i="88"/>
  <c r="CR32" i="88"/>
  <c r="CS32" i="88"/>
  <c r="CT32" i="88"/>
  <c r="CU32" i="88"/>
  <c r="CV32" i="88"/>
  <c r="CW32" i="88"/>
  <c r="CX32" i="88"/>
  <c r="CY32" i="88"/>
  <c r="CZ32" i="88"/>
  <c r="DA32" i="88"/>
  <c r="DB32" i="88"/>
  <c r="DC32" i="88"/>
  <c r="DD32" i="88"/>
  <c r="DE32" i="88"/>
  <c r="DF32" i="88"/>
  <c r="DG32" i="88"/>
  <c r="DH32" i="88"/>
  <c r="DI32" i="88"/>
  <c r="DJ32" i="88"/>
  <c r="DK32" i="88"/>
  <c r="Q33" i="88"/>
  <c r="R33" i="88"/>
  <c r="S33" i="88"/>
  <c r="T33" i="88"/>
  <c r="U33" i="88"/>
  <c r="V33" i="88"/>
  <c r="W33" i="88"/>
  <c r="X33" i="88"/>
  <c r="Y33" i="88"/>
  <c r="Z33" i="88"/>
  <c r="AA33" i="88"/>
  <c r="AB33" i="88"/>
  <c r="AC33" i="88"/>
  <c r="AD33" i="88"/>
  <c r="AE33" i="88"/>
  <c r="AF33" i="88"/>
  <c r="AG33" i="88"/>
  <c r="AH33" i="88"/>
  <c r="AI33" i="88"/>
  <c r="AJ33" i="88"/>
  <c r="AK33" i="88"/>
  <c r="AL33" i="88"/>
  <c r="AM33" i="88"/>
  <c r="AN33" i="88"/>
  <c r="AO33" i="88"/>
  <c r="AP33" i="88"/>
  <c r="AQ33" i="88"/>
  <c r="AR33" i="88"/>
  <c r="AS33" i="88"/>
  <c r="AT33" i="88"/>
  <c r="AU33" i="88"/>
  <c r="AV33" i="88"/>
  <c r="AW33" i="88"/>
  <c r="AX33" i="88"/>
  <c r="AY33" i="88"/>
  <c r="AZ33" i="88"/>
  <c r="BA33" i="88"/>
  <c r="BB33" i="88"/>
  <c r="BC33" i="88"/>
  <c r="BD33" i="88"/>
  <c r="BE33" i="88"/>
  <c r="BF33" i="88"/>
  <c r="BG33" i="88"/>
  <c r="BH33" i="88"/>
  <c r="BI33" i="88"/>
  <c r="BJ33" i="88"/>
  <c r="BK33" i="88"/>
  <c r="BL33" i="88"/>
  <c r="BM33" i="88"/>
  <c r="BN33" i="88"/>
  <c r="BO33" i="88"/>
  <c r="BP33" i="88"/>
  <c r="BQ33" i="88"/>
  <c r="BR33" i="88"/>
  <c r="BS33" i="88"/>
  <c r="BT33" i="88"/>
  <c r="BU33" i="88"/>
  <c r="BV33" i="88"/>
  <c r="BW33" i="88"/>
  <c r="BX33" i="88"/>
  <c r="BY33" i="88"/>
  <c r="BZ33" i="88"/>
  <c r="CA33" i="88"/>
  <c r="CB33" i="88"/>
  <c r="CC33" i="88"/>
  <c r="CD33" i="88"/>
  <c r="CE33" i="88"/>
  <c r="CF33" i="88"/>
  <c r="CG33" i="88"/>
  <c r="CH33" i="88"/>
  <c r="CI33" i="88"/>
  <c r="CJ33" i="88"/>
  <c r="CK33" i="88"/>
  <c r="CL33" i="88"/>
  <c r="CM33" i="88"/>
  <c r="CN33" i="88"/>
  <c r="CO33" i="88"/>
  <c r="CP33" i="88"/>
  <c r="CQ33" i="88"/>
  <c r="CR33" i="88"/>
  <c r="CS33" i="88"/>
  <c r="CT33" i="88"/>
  <c r="CU33" i="88"/>
  <c r="CV33" i="88"/>
  <c r="CW33" i="88"/>
  <c r="CX33" i="88"/>
  <c r="CY33" i="88"/>
  <c r="CZ33" i="88"/>
  <c r="DA33" i="88"/>
  <c r="DB33" i="88"/>
  <c r="DC33" i="88"/>
  <c r="DD33" i="88"/>
  <c r="DE33" i="88"/>
  <c r="DF33" i="88"/>
  <c r="DG33" i="88"/>
  <c r="DH33" i="88"/>
  <c r="DI33" i="88"/>
  <c r="DJ33" i="88"/>
  <c r="DK33" i="88"/>
  <c r="Q34" i="88"/>
  <c r="R34" i="88"/>
  <c r="S34" i="88"/>
  <c r="T34" i="88"/>
  <c r="U34" i="88"/>
  <c r="V34" i="88"/>
  <c r="W34" i="88"/>
  <c r="X34" i="88"/>
  <c r="Y34" i="88"/>
  <c r="Z34" i="88"/>
  <c r="AA34" i="88"/>
  <c r="AB34" i="88"/>
  <c r="AC34" i="88"/>
  <c r="AD34" i="88"/>
  <c r="AE34" i="88"/>
  <c r="AF34" i="88"/>
  <c r="AG34" i="88"/>
  <c r="AH34" i="88"/>
  <c r="AI34" i="88"/>
  <c r="AJ34" i="88"/>
  <c r="AK34" i="88"/>
  <c r="AL34" i="88"/>
  <c r="AM34" i="88"/>
  <c r="AN34" i="88"/>
  <c r="AO34" i="88"/>
  <c r="AP34" i="88"/>
  <c r="AQ34" i="88"/>
  <c r="AR34" i="88"/>
  <c r="AS34" i="88"/>
  <c r="AT34" i="88"/>
  <c r="AU34" i="88"/>
  <c r="AV34" i="88"/>
  <c r="AW34" i="88"/>
  <c r="AX34" i="88"/>
  <c r="AY34" i="88"/>
  <c r="AZ34" i="88"/>
  <c r="BA34" i="88"/>
  <c r="BB34" i="88"/>
  <c r="BC34" i="88"/>
  <c r="BD34" i="88"/>
  <c r="BE34" i="88"/>
  <c r="BF34" i="88"/>
  <c r="BG34" i="88"/>
  <c r="BH34" i="88"/>
  <c r="BI34" i="88"/>
  <c r="BJ34" i="88"/>
  <c r="BK34" i="88"/>
  <c r="BL34" i="88"/>
  <c r="BM34" i="88"/>
  <c r="BN34" i="88"/>
  <c r="BO34" i="88"/>
  <c r="BP34" i="88"/>
  <c r="BQ34" i="88"/>
  <c r="BR34" i="88"/>
  <c r="BS34" i="88"/>
  <c r="BT34" i="88"/>
  <c r="BU34" i="88"/>
  <c r="BV34" i="88"/>
  <c r="BW34" i="88"/>
  <c r="BX34" i="88"/>
  <c r="BY34" i="88"/>
  <c r="BZ34" i="88"/>
  <c r="CA34" i="88"/>
  <c r="CB34" i="88"/>
  <c r="CC34" i="88"/>
  <c r="CD34" i="88"/>
  <c r="CE34" i="88"/>
  <c r="CF34" i="88"/>
  <c r="CG34" i="88"/>
  <c r="CH34" i="88"/>
  <c r="CI34" i="88"/>
  <c r="CJ34" i="88"/>
  <c r="CK34" i="88"/>
  <c r="CL34" i="88"/>
  <c r="CM34" i="88"/>
  <c r="CN34" i="88"/>
  <c r="CO34" i="88"/>
  <c r="CP34" i="88"/>
  <c r="CQ34" i="88"/>
  <c r="CR34" i="88"/>
  <c r="CS34" i="88"/>
  <c r="CT34" i="88"/>
  <c r="CU34" i="88"/>
  <c r="CV34" i="88"/>
  <c r="CW34" i="88"/>
  <c r="CX34" i="88"/>
  <c r="CY34" i="88"/>
  <c r="CZ34" i="88"/>
  <c r="DA34" i="88"/>
  <c r="DB34" i="88"/>
  <c r="DC34" i="88"/>
  <c r="DD34" i="88"/>
  <c r="DE34" i="88"/>
  <c r="DF34" i="88"/>
  <c r="DG34" i="88"/>
  <c r="DH34" i="88"/>
  <c r="DI34" i="88"/>
  <c r="DJ34" i="88"/>
  <c r="DK34" i="88"/>
  <c r="Q35" i="88"/>
  <c r="R35" i="88"/>
  <c r="S35" i="88"/>
  <c r="T35" i="88"/>
  <c r="U35" i="88"/>
  <c r="V35" i="88"/>
  <c r="W35" i="88"/>
  <c r="X35" i="88"/>
  <c r="Y35" i="88"/>
  <c r="Z35" i="88"/>
  <c r="AA35" i="88"/>
  <c r="AB35" i="88"/>
  <c r="AC35" i="88"/>
  <c r="AD35" i="88"/>
  <c r="AE35" i="88"/>
  <c r="AF35" i="88"/>
  <c r="AG35" i="88"/>
  <c r="AH35" i="88"/>
  <c r="AI35" i="88"/>
  <c r="AJ35" i="88"/>
  <c r="AK35" i="88"/>
  <c r="AL35" i="88"/>
  <c r="AM35" i="88"/>
  <c r="AN35" i="88"/>
  <c r="AO35" i="88"/>
  <c r="AP35" i="88"/>
  <c r="AQ35" i="88"/>
  <c r="AR35" i="88"/>
  <c r="AS35" i="88"/>
  <c r="AT35" i="88"/>
  <c r="AU35" i="88"/>
  <c r="AV35" i="88"/>
  <c r="AW35" i="88"/>
  <c r="AX35" i="88"/>
  <c r="AY35" i="88"/>
  <c r="AZ35" i="88"/>
  <c r="BA35" i="88"/>
  <c r="BB35" i="88"/>
  <c r="BC35" i="88"/>
  <c r="BD35" i="88"/>
  <c r="BE35" i="88"/>
  <c r="BF35" i="88"/>
  <c r="BG35" i="88"/>
  <c r="BH35" i="88"/>
  <c r="BI35" i="88"/>
  <c r="BJ35" i="88"/>
  <c r="BK35" i="88"/>
  <c r="BL35" i="88"/>
  <c r="BM35" i="88"/>
  <c r="BN35" i="88"/>
  <c r="BO35" i="88"/>
  <c r="BP35" i="88"/>
  <c r="BQ35" i="88"/>
  <c r="BR35" i="88"/>
  <c r="BS35" i="88"/>
  <c r="BT35" i="88"/>
  <c r="BU35" i="88"/>
  <c r="BV35" i="88"/>
  <c r="BW35" i="88"/>
  <c r="BX35" i="88"/>
  <c r="BY35" i="88"/>
  <c r="BZ35" i="88"/>
  <c r="CA35" i="88"/>
  <c r="CB35" i="88"/>
  <c r="CC35" i="88"/>
  <c r="CD35" i="88"/>
  <c r="CE35" i="88"/>
  <c r="CF35" i="88"/>
  <c r="CG35" i="88"/>
  <c r="CH35" i="88"/>
  <c r="CI35" i="88"/>
  <c r="CJ35" i="88"/>
  <c r="CK35" i="88"/>
  <c r="CL35" i="88"/>
  <c r="CM35" i="88"/>
  <c r="CN35" i="88"/>
  <c r="CO35" i="88"/>
  <c r="CP35" i="88"/>
  <c r="CQ35" i="88"/>
  <c r="CR35" i="88"/>
  <c r="CS35" i="88"/>
  <c r="CT35" i="88"/>
  <c r="CU35" i="88"/>
  <c r="CV35" i="88"/>
  <c r="CW35" i="88"/>
  <c r="CX35" i="88"/>
  <c r="CY35" i="88"/>
  <c r="CZ35" i="88"/>
  <c r="DA35" i="88"/>
  <c r="DB35" i="88"/>
  <c r="DC35" i="88"/>
  <c r="DD35" i="88"/>
  <c r="DE35" i="88"/>
  <c r="DF35" i="88"/>
  <c r="DG35" i="88"/>
  <c r="DH35" i="88"/>
  <c r="DI35" i="88"/>
  <c r="DJ35" i="88"/>
  <c r="DK35" i="88"/>
  <c r="Q36" i="88"/>
  <c r="R36" i="88"/>
  <c r="S36" i="88"/>
  <c r="T36" i="88"/>
  <c r="U36" i="88"/>
  <c r="V36" i="88"/>
  <c r="W36" i="88"/>
  <c r="X36" i="88"/>
  <c r="Y36" i="88"/>
  <c r="Z36" i="88"/>
  <c r="AA36" i="88"/>
  <c r="AB36" i="88"/>
  <c r="AC36" i="88"/>
  <c r="AD36" i="88"/>
  <c r="AE36" i="88"/>
  <c r="AF36" i="88"/>
  <c r="AG36" i="88"/>
  <c r="AH36" i="88"/>
  <c r="AI36" i="88"/>
  <c r="AJ36" i="88"/>
  <c r="AK36" i="88"/>
  <c r="AL36" i="88"/>
  <c r="AM36" i="88"/>
  <c r="AN36" i="88"/>
  <c r="AO36" i="88"/>
  <c r="AP36" i="88"/>
  <c r="AQ36" i="88"/>
  <c r="AR36" i="88"/>
  <c r="AS36" i="88"/>
  <c r="AT36" i="88"/>
  <c r="AU36" i="88"/>
  <c r="AV36" i="88"/>
  <c r="AW36" i="88"/>
  <c r="AX36" i="88"/>
  <c r="AY36" i="88"/>
  <c r="AZ36" i="88"/>
  <c r="BA36" i="88"/>
  <c r="BB36" i="88"/>
  <c r="BC36" i="88"/>
  <c r="BD36" i="88"/>
  <c r="BE36" i="88"/>
  <c r="BF36" i="88"/>
  <c r="BG36" i="88"/>
  <c r="BH36" i="88"/>
  <c r="BI36" i="88"/>
  <c r="BJ36" i="88"/>
  <c r="BK36" i="88"/>
  <c r="BL36" i="88"/>
  <c r="BM36" i="88"/>
  <c r="BN36" i="88"/>
  <c r="BO36" i="88"/>
  <c r="BP36" i="88"/>
  <c r="BQ36" i="88"/>
  <c r="BR36" i="88"/>
  <c r="BS36" i="88"/>
  <c r="BT36" i="88"/>
  <c r="BU36" i="88"/>
  <c r="BV36" i="88"/>
  <c r="BW36" i="88"/>
  <c r="BX36" i="88"/>
  <c r="BY36" i="88"/>
  <c r="BZ36" i="88"/>
  <c r="CA36" i="88"/>
  <c r="CB36" i="88"/>
  <c r="CC36" i="88"/>
  <c r="CD36" i="88"/>
  <c r="CE36" i="88"/>
  <c r="CF36" i="88"/>
  <c r="CG36" i="88"/>
  <c r="CH36" i="88"/>
  <c r="CI36" i="88"/>
  <c r="CJ36" i="88"/>
  <c r="CK36" i="88"/>
  <c r="CL36" i="88"/>
  <c r="CM36" i="88"/>
  <c r="CN36" i="88"/>
  <c r="CO36" i="88"/>
  <c r="CP36" i="88"/>
  <c r="CQ36" i="88"/>
  <c r="CR36" i="88"/>
  <c r="CS36" i="88"/>
  <c r="CT36" i="88"/>
  <c r="CU36" i="88"/>
  <c r="CV36" i="88"/>
  <c r="CW36" i="88"/>
  <c r="CX36" i="88"/>
  <c r="CY36" i="88"/>
  <c r="CZ36" i="88"/>
  <c r="DA36" i="88"/>
  <c r="DB36" i="88"/>
  <c r="DC36" i="88"/>
  <c r="DD36" i="88"/>
  <c r="DE36" i="88"/>
  <c r="DF36" i="88"/>
  <c r="DG36" i="88"/>
  <c r="DH36" i="88"/>
  <c r="DI36" i="88"/>
  <c r="DJ36" i="88"/>
  <c r="DK36" i="88"/>
  <c r="Q37" i="88"/>
  <c r="R37" i="88"/>
  <c r="S37" i="88"/>
  <c r="T37" i="88"/>
  <c r="U37" i="88"/>
  <c r="V37" i="88"/>
  <c r="W37" i="88"/>
  <c r="X37" i="88"/>
  <c r="Y37" i="88"/>
  <c r="Z37" i="88"/>
  <c r="AA37" i="88"/>
  <c r="AB37" i="88"/>
  <c r="AC37" i="88"/>
  <c r="AD37" i="88"/>
  <c r="AE37" i="88"/>
  <c r="AF37" i="88"/>
  <c r="AG37" i="88"/>
  <c r="AH37" i="88"/>
  <c r="AI37" i="88"/>
  <c r="AJ37" i="88"/>
  <c r="AK37" i="88"/>
  <c r="AL37" i="88"/>
  <c r="AM37" i="88"/>
  <c r="AN37" i="88"/>
  <c r="AO37" i="88"/>
  <c r="AP37" i="88"/>
  <c r="AQ37" i="88"/>
  <c r="AR37" i="88"/>
  <c r="AS37" i="88"/>
  <c r="AT37" i="88"/>
  <c r="AU37" i="88"/>
  <c r="AV37" i="88"/>
  <c r="AW37" i="88"/>
  <c r="AX37" i="88"/>
  <c r="AY37" i="88"/>
  <c r="AZ37" i="88"/>
  <c r="BA37" i="88"/>
  <c r="BB37" i="88"/>
  <c r="BC37" i="88"/>
  <c r="BD37" i="88"/>
  <c r="BE37" i="88"/>
  <c r="BF37" i="88"/>
  <c r="BG37" i="88"/>
  <c r="BH37" i="88"/>
  <c r="BI37" i="88"/>
  <c r="BJ37" i="88"/>
  <c r="BK37" i="88"/>
  <c r="BL37" i="88"/>
  <c r="BM37" i="88"/>
  <c r="BN37" i="88"/>
  <c r="BO37" i="88"/>
  <c r="BP37" i="88"/>
  <c r="BQ37" i="88"/>
  <c r="BR37" i="88"/>
  <c r="BS37" i="88"/>
  <c r="BT37" i="88"/>
  <c r="BU37" i="88"/>
  <c r="BV37" i="88"/>
  <c r="BW37" i="88"/>
  <c r="BX37" i="88"/>
  <c r="BY37" i="88"/>
  <c r="BZ37" i="88"/>
  <c r="CA37" i="88"/>
  <c r="CB37" i="88"/>
  <c r="CC37" i="88"/>
  <c r="CD37" i="88"/>
  <c r="CE37" i="88"/>
  <c r="CF37" i="88"/>
  <c r="CG37" i="88"/>
  <c r="CH37" i="88"/>
  <c r="CI37" i="88"/>
  <c r="CJ37" i="88"/>
  <c r="CK37" i="88"/>
  <c r="CL37" i="88"/>
  <c r="CM37" i="88"/>
  <c r="CN37" i="88"/>
  <c r="CO37" i="88"/>
  <c r="CP37" i="88"/>
  <c r="CQ37" i="88"/>
  <c r="CR37" i="88"/>
  <c r="CS37" i="88"/>
  <c r="CT37" i="88"/>
  <c r="CU37" i="88"/>
  <c r="CV37" i="88"/>
  <c r="CW37" i="88"/>
  <c r="CX37" i="88"/>
  <c r="CY37" i="88"/>
  <c r="CZ37" i="88"/>
  <c r="DA37" i="88"/>
  <c r="DB37" i="88"/>
  <c r="DC37" i="88"/>
  <c r="DD37" i="88"/>
  <c r="DE37" i="88"/>
  <c r="DF37" i="88"/>
  <c r="DG37" i="88"/>
  <c r="DH37" i="88"/>
  <c r="DI37" i="88"/>
  <c r="DJ37" i="88"/>
  <c r="DK37" i="88"/>
  <c r="Q38" i="88"/>
  <c r="R38" i="88"/>
  <c r="S38" i="88"/>
  <c r="T38" i="88"/>
  <c r="U38" i="88"/>
  <c r="V38" i="88"/>
  <c r="W38" i="88"/>
  <c r="X38" i="88"/>
  <c r="Y38" i="88"/>
  <c r="Z38" i="88"/>
  <c r="AA38" i="88"/>
  <c r="AB38" i="88"/>
  <c r="AC38" i="88"/>
  <c r="AD38" i="88"/>
  <c r="AE38" i="88"/>
  <c r="AF38" i="88"/>
  <c r="AG38" i="88"/>
  <c r="AH38" i="88"/>
  <c r="AI38" i="88"/>
  <c r="AJ38" i="88"/>
  <c r="AK38" i="88"/>
  <c r="AL38" i="88"/>
  <c r="AM38" i="88"/>
  <c r="AN38" i="88"/>
  <c r="AO38" i="88"/>
  <c r="AP38" i="88"/>
  <c r="AQ38" i="88"/>
  <c r="AR38" i="88"/>
  <c r="AS38" i="88"/>
  <c r="AT38" i="88"/>
  <c r="AU38" i="88"/>
  <c r="AV38" i="88"/>
  <c r="AW38" i="88"/>
  <c r="AX38" i="88"/>
  <c r="AY38" i="88"/>
  <c r="AZ38" i="88"/>
  <c r="BA38" i="88"/>
  <c r="BB38" i="88"/>
  <c r="BC38" i="88"/>
  <c r="BD38" i="88"/>
  <c r="BE38" i="88"/>
  <c r="BF38" i="88"/>
  <c r="BG38" i="88"/>
  <c r="BH38" i="88"/>
  <c r="BI38" i="88"/>
  <c r="BJ38" i="88"/>
  <c r="BK38" i="88"/>
  <c r="BL38" i="88"/>
  <c r="BM38" i="88"/>
  <c r="BN38" i="88"/>
  <c r="BO38" i="88"/>
  <c r="BP38" i="88"/>
  <c r="BQ38" i="88"/>
  <c r="BR38" i="88"/>
  <c r="BS38" i="88"/>
  <c r="BT38" i="88"/>
  <c r="BU38" i="88"/>
  <c r="BV38" i="88"/>
  <c r="BW38" i="88"/>
  <c r="BX38" i="88"/>
  <c r="BY38" i="88"/>
  <c r="BZ38" i="88"/>
  <c r="CA38" i="88"/>
  <c r="CB38" i="88"/>
  <c r="CC38" i="88"/>
  <c r="CD38" i="88"/>
  <c r="CE38" i="88"/>
  <c r="CF38" i="88"/>
  <c r="CG38" i="88"/>
  <c r="CH38" i="88"/>
  <c r="CI38" i="88"/>
  <c r="CJ38" i="88"/>
  <c r="CK38" i="88"/>
  <c r="CL38" i="88"/>
  <c r="CM38" i="88"/>
  <c r="CN38" i="88"/>
  <c r="CO38" i="88"/>
  <c r="CP38" i="88"/>
  <c r="CQ38" i="88"/>
  <c r="CR38" i="88"/>
  <c r="CS38" i="88"/>
  <c r="CT38" i="88"/>
  <c r="CU38" i="88"/>
  <c r="CV38" i="88"/>
  <c r="CW38" i="88"/>
  <c r="CX38" i="88"/>
  <c r="CY38" i="88"/>
  <c r="CZ38" i="88"/>
  <c r="DA38" i="88"/>
  <c r="DB38" i="88"/>
  <c r="DC38" i="88"/>
  <c r="DD38" i="88"/>
  <c r="DE38" i="88"/>
  <c r="DF38" i="88"/>
  <c r="DG38" i="88"/>
  <c r="DH38" i="88"/>
  <c r="DI38" i="88"/>
  <c r="DJ38" i="88"/>
  <c r="DK38" i="88"/>
  <c r="Q39" i="88"/>
  <c r="R39" i="88"/>
  <c r="S39" i="88"/>
  <c r="T39" i="88"/>
  <c r="U39" i="88"/>
  <c r="V39" i="88"/>
  <c r="W39" i="88"/>
  <c r="X39" i="88"/>
  <c r="Y39" i="88"/>
  <c r="Z39" i="88"/>
  <c r="AA39" i="88"/>
  <c r="AB39" i="88"/>
  <c r="AC39" i="88"/>
  <c r="AD39" i="88"/>
  <c r="AE39" i="88"/>
  <c r="AF39" i="88"/>
  <c r="AG39" i="88"/>
  <c r="AH39" i="88"/>
  <c r="AI39" i="88"/>
  <c r="AJ39" i="88"/>
  <c r="AK39" i="88"/>
  <c r="AL39" i="88"/>
  <c r="AM39" i="88"/>
  <c r="AN39" i="88"/>
  <c r="AO39" i="88"/>
  <c r="AP39" i="88"/>
  <c r="AQ39" i="88"/>
  <c r="AR39" i="88"/>
  <c r="AS39" i="88"/>
  <c r="AT39" i="88"/>
  <c r="AU39" i="88"/>
  <c r="AV39" i="88"/>
  <c r="AW39" i="88"/>
  <c r="AX39" i="88"/>
  <c r="AY39" i="88"/>
  <c r="AZ39" i="88"/>
  <c r="BA39" i="88"/>
  <c r="BB39" i="88"/>
  <c r="BC39" i="88"/>
  <c r="BD39" i="88"/>
  <c r="BE39" i="88"/>
  <c r="BF39" i="88"/>
  <c r="BG39" i="88"/>
  <c r="BH39" i="88"/>
  <c r="BI39" i="88"/>
  <c r="BJ39" i="88"/>
  <c r="BK39" i="88"/>
  <c r="BL39" i="88"/>
  <c r="BM39" i="88"/>
  <c r="BN39" i="88"/>
  <c r="BO39" i="88"/>
  <c r="BP39" i="88"/>
  <c r="BQ39" i="88"/>
  <c r="BR39" i="88"/>
  <c r="BS39" i="88"/>
  <c r="BT39" i="88"/>
  <c r="BU39" i="88"/>
  <c r="BV39" i="88"/>
  <c r="BW39" i="88"/>
  <c r="BX39" i="88"/>
  <c r="BY39" i="88"/>
  <c r="BZ39" i="88"/>
  <c r="CA39" i="88"/>
  <c r="CB39" i="88"/>
  <c r="CC39" i="88"/>
  <c r="CD39" i="88"/>
  <c r="CE39" i="88"/>
  <c r="CF39" i="88"/>
  <c r="CG39" i="88"/>
  <c r="CH39" i="88"/>
  <c r="CI39" i="88"/>
  <c r="CJ39" i="88"/>
  <c r="CK39" i="88"/>
  <c r="CL39" i="88"/>
  <c r="CM39" i="88"/>
  <c r="CN39" i="88"/>
  <c r="CO39" i="88"/>
  <c r="CP39" i="88"/>
  <c r="CQ39" i="88"/>
  <c r="CR39" i="88"/>
  <c r="CS39" i="88"/>
  <c r="CT39" i="88"/>
  <c r="CU39" i="88"/>
  <c r="CV39" i="88"/>
  <c r="CW39" i="88"/>
  <c r="CX39" i="88"/>
  <c r="CY39" i="88"/>
  <c r="CZ39" i="88"/>
  <c r="DA39" i="88"/>
  <c r="DB39" i="88"/>
  <c r="DC39" i="88"/>
  <c r="DD39" i="88"/>
  <c r="DE39" i="88"/>
  <c r="DF39" i="88"/>
  <c r="DG39" i="88"/>
  <c r="DH39" i="88"/>
  <c r="DI39" i="88"/>
  <c r="DJ39" i="88"/>
  <c r="DK39" i="88"/>
  <c r="Q40" i="88"/>
  <c r="R40" i="88"/>
  <c r="S40" i="88"/>
  <c r="T40" i="88"/>
  <c r="U40" i="88"/>
  <c r="V40" i="88"/>
  <c r="W40" i="88"/>
  <c r="X40" i="88"/>
  <c r="Y40" i="88"/>
  <c r="Z40" i="88"/>
  <c r="AA40" i="88"/>
  <c r="AB40" i="88"/>
  <c r="AC40" i="88"/>
  <c r="AD40" i="88"/>
  <c r="AE40" i="88"/>
  <c r="AF40" i="88"/>
  <c r="AG40" i="88"/>
  <c r="AH40" i="88"/>
  <c r="AI40" i="88"/>
  <c r="AJ40" i="88"/>
  <c r="AK40" i="88"/>
  <c r="AL40" i="88"/>
  <c r="AM40" i="88"/>
  <c r="AN40" i="88"/>
  <c r="AO40" i="88"/>
  <c r="AP40" i="88"/>
  <c r="AQ40" i="88"/>
  <c r="AR40" i="88"/>
  <c r="AS40" i="88"/>
  <c r="AT40" i="88"/>
  <c r="AU40" i="88"/>
  <c r="AV40" i="88"/>
  <c r="AW40" i="88"/>
  <c r="AX40" i="88"/>
  <c r="AY40" i="88"/>
  <c r="AZ40" i="88"/>
  <c r="BA40" i="88"/>
  <c r="BB40" i="88"/>
  <c r="BC40" i="88"/>
  <c r="BD40" i="88"/>
  <c r="BE40" i="88"/>
  <c r="BF40" i="88"/>
  <c r="BG40" i="88"/>
  <c r="BH40" i="88"/>
  <c r="BI40" i="88"/>
  <c r="BJ40" i="88"/>
  <c r="BK40" i="88"/>
  <c r="BL40" i="88"/>
  <c r="BM40" i="88"/>
  <c r="BN40" i="88"/>
  <c r="BO40" i="88"/>
  <c r="BP40" i="88"/>
  <c r="BQ40" i="88"/>
  <c r="BR40" i="88"/>
  <c r="BS40" i="88"/>
  <c r="BT40" i="88"/>
  <c r="BU40" i="88"/>
  <c r="BV40" i="88"/>
  <c r="BW40" i="88"/>
  <c r="BX40" i="88"/>
  <c r="BY40" i="88"/>
  <c r="BZ40" i="88"/>
  <c r="CA40" i="88"/>
  <c r="CB40" i="88"/>
  <c r="CC40" i="88"/>
  <c r="CD40" i="88"/>
  <c r="CE40" i="88"/>
  <c r="CF40" i="88"/>
  <c r="CG40" i="88"/>
  <c r="CH40" i="88"/>
  <c r="CI40" i="88"/>
  <c r="CJ40" i="88"/>
  <c r="CK40" i="88"/>
  <c r="CL40" i="88"/>
  <c r="CM40" i="88"/>
  <c r="CN40" i="88"/>
  <c r="CO40" i="88"/>
  <c r="CP40" i="88"/>
  <c r="CQ40" i="88"/>
  <c r="CR40" i="88"/>
  <c r="CS40" i="88"/>
  <c r="CT40" i="88"/>
  <c r="CU40" i="88"/>
  <c r="CV40" i="88"/>
  <c r="CW40" i="88"/>
  <c r="CX40" i="88"/>
  <c r="CY40" i="88"/>
  <c r="CZ40" i="88"/>
  <c r="DA40" i="88"/>
  <c r="DB40" i="88"/>
  <c r="DC40" i="88"/>
  <c r="DD40" i="88"/>
  <c r="DE40" i="88"/>
  <c r="DF40" i="88"/>
  <c r="DG40" i="88"/>
  <c r="DH40" i="88"/>
  <c r="DI40" i="88"/>
  <c r="DJ40" i="88"/>
  <c r="DK40" i="88"/>
  <c r="Q41" i="88"/>
  <c r="R41" i="88"/>
  <c r="S41" i="88"/>
  <c r="T41" i="88"/>
  <c r="U41" i="88"/>
  <c r="V41" i="88"/>
  <c r="W41" i="88"/>
  <c r="X41" i="88"/>
  <c r="Y41" i="88"/>
  <c r="Z41" i="88"/>
  <c r="AA41" i="88"/>
  <c r="AB41" i="88"/>
  <c r="AC41" i="88"/>
  <c r="AD41" i="88"/>
  <c r="AE41" i="88"/>
  <c r="AF41" i="88"/>
  <c r="AG41" i="88"/>
  <c r="AH41" i="88"/>
  <c r="AI41" i="88"/>
  <c r="AJ41" i="88"/>
  <c r="AK41" i="88"/>
  <c r="AL41" i="88"/>
  <c r="AM41" i="88"/>
  <c r="AN41" i="88"/>
  <c r="AO41" i="88"/>
  <c r="AP41" i="88"/>
  <c r="AQ41" i="88"/>
  <c r="AR41" i="88"/>
  <c r="AS41" i="88"/>
  <c r="AT41" i="88"/>
  <c r="AU41" i="88"/>
  <c r="AV41" i="88"/>
  <c r="AW41" i="88"/>
  <c r="AX41" i="88"/>
  <c r="AY41" i="88"/>
  <c r="AZ41" i="88"/>
  <c r="BA41" i="88"/>
  <c r="BB41" i="88"/>
  <c r="BC41" i="88"/>
  <c r="BD41" i="88"/>
  <c r="BE41" i="88"/>
  <c r="BF41" i="88"/>
  <c r="BG41" i="88"/>
  <c r="BH41" i="88"/>
  <c r="BI41" i="88"/>
  <c r="BJ41" i="88"/>
  <c r="BK41" i="88"/>
  <c r="BL41" i="88"/>
  <c r="BM41" i="88"/>
  <c r="BN41" i="88"/>
  <c r="BO41" i="88"/>
  <c r="BP41" i="88"/>
  <c r="BQ41" i="88"/>
  <c r="BR41" i="88"/>
  <c r="BS41" i="88"/>
  <c r="BT41" i="88"/>
  <c r="BU41" i="88"/>
  <c r="BV41" i="88"/>
  <c r="BW41" i="88"/>
  <c r="BX41" i="88"/>
  <c r="BY41" i="88"/>
  <c r="BZ41" i="88"/>
  <c r="CA41" i="88"/>
  <c r="CB41" i="88"/>
  <c r="CC41" i="88"/>
  <c r="CD41" i="88"/>
  <c r="CE41" i="88"/>
  <c r="CF41" i="88"/>
  <c r="CG41" i="88"/>
  <c r="CH41" i="88"/>
  <c r="CI41" i="88"/>
  <c r="CJ41" i="88"/>
  <c r="CK41" i="88"/>
  <c r="CL41" i="88"/>
  <c r="CM41" i="88"/>
  <c r="CN41" i="88"/>
  <c r="CO41" i="88"/>
  <c r="CP41" i="88"/>
  <c r="CQ41" i="88"/>
  <c r="CR41" i="88"/>
  <c r="CS41" i="88"/>
  <c r="CT41" i="88"/>
  <c r="CU41" i="88"/>
  <c r="CV41" i="88"/>
  <c r="CW41" i="88"/>
  <c r="CX41" i="88"/>
  <c r="CY41" i="88"/>
  <c r="CZ41" i="88"/>
  <c r="DA41" i="88"/>
  <c r="DB41" i="88"/>
  <c r="DC41" i="88"/>
  <c r="DD41" i="88"/>
  <c r="DE41" i="88"/>
  <c r="DF41" i="88"/>
  <c r="DG41" i="88"/>
  <c r="DH41" i="88"/>
  <c r="DI41" i="88"/>
  <c r="DJ41" i="88"/>
  <c r="DK41" i="88"/>
  <c r="Q42" i="88"/>
  <c r="R42" i="88"/>
  <c r="S42" i="88"/>
  <c r="T42" i="88"/>
  <c r="U42" i="88"/>
  <c r="V42" i="88"/>
  <c r="W42" i="88"/>
  <c r="X42" i="88"/>
  <c r="Y42" i="88"/>
  <c r="Z42" i="88"/>
  <c r="AA42" i="88"/>
  <c r="AB42" i="88"/>
  <c r="AC42" i="88"/>
  <c r="AD42" i="88"/>
  <c r="AE42" i="88"/>
  <c r="AF42" i="88"/>
  <c r="AG42" i="88"/>
  <c r="AH42" i="88"/>
  <c r="AI42" i="88"/>
  <c r="AJ42" i="88"/>
  <c r="AK42" i="88"/>
  <c r="AL42" i="88"/>
  <c r="AM42" i="88"/>
  <c r="AN42" i="88"/>
  <c r="AO42" i="88"/>
  <c r="AP42" i="88"/>
  <c r="AQ42" i="88"/>
  <c r="AR42" i="88"/>
  <c r="AS42" i="88"/>
  <c r="AT42" i="88"/>
  <c r="AU42" i="88"/>
  <c r="AV42" i="88"/>
  <c r="AW42" i="88"/>
  <c r="AX42" i="88"/>
  <c r="AY42" i="88"/>
  <c r="AZ42" i="88"/>
  <c r="BA42" i="88"/>
  <c r="BB42" i="88"/>
  <c r="BC42" i="88"/>
  <c r="BD42" i="88"/>
  <c r="BE42" i="88"/>
  <c r="BF42" i="88"/>
  <c r="BG42" i="88"/>
  <c r="BH42" i="88"/>
  <c r="BI42" i="88"/>
  <c r="BJ42" i="88"/>
  <c r="BK42" i="88"/>
  <c r="BL42" i="88"/>
  <c r="BM42" i="88"/>
  <c r="BN42" i="88"/>
  <c r="BO42" i="88"/>
  <c r="BP42" i="88"/>
  <c r="BQ42" i="88"/>
  <c r="BR42" i="88"/>
  <c r="BS42" i="88"/>
  <c r="BT42" i="88"/>
  <c r="BU42" i="88"/>
  <c r="BV42" i="88"/>
  <c r="BW42" i="88"/>
  <c r="BX42" i="88"/>
  <c r="BY42" i="88"/>
  <c r="BZ42" i="88"/>
  <c r="CA42" i="88"/>
  <c r="CB42" i="88"/>
  <c r="CC42" i="88"/>
  <c r="CD42" i="88"/>
  <c r="CE42" i="88"/>
  <c r="CF42" i="88"/>
  <c r="CG42" i="88"/>
  <c r="CH42" i="88"/>
  <c r="CI42" i="88"/>
  <c r="CJ42" i="88"/>
  <c r="CK42" i="88"/>
  <c r="CL42" i="88"/>
  <c r="CM42" i="88"/>
  <c r="CN42" i="88"/>
  <c r="CO42" i="88"/>
  <c r="CP42" i="88"/>
  <c r="CQ42" i="88"/>
  <c r="CR42" i="88"/>
  <c r="CS42" i="88"/>
  <c r="CT42" i="88"/>
  <c r="CU42" i="88"/>
  <c r="CV42" i="88"/>
  <c r="CW42" i="88"/>
  <c r="CX42" i="88"/>
  <c r="CY42" i="88"/>
  <c r="CZ42" i="88"/>
  <c r="DA42" i="88"/>
  <c r="DB42" i="88"/>
  <c r="DC42" i="88"/>
  <c r="DD42" i="88"/>
  <c r="DE42" i="88"/>
  <c r="DF42" i="88"/>
  <c r="DG42" i="88"/>
  <c r="DH42" i="88"/>
  <c r="DI42" i="88"/>
  <c r="DJ42" i="88"/>
  <c r="DK42" i="88"/>
  <c r="Q43" i="88"/>
  <c r="R43" i="88"/>
  <c r="S43" i="88"/>
  <c r="T43" i="88"/>
  <c r="U43" i="88"/>
  <c r="V43" i="88"/>
  <c r="W43" i="88"/>
  <c r="X43" i="88"/>
  <c r="Y43" i="88"/>
  <c r="Z43" i="88"/>
  <c r="AA43" i="88"/>
  <c r="AB43" i="88"/>
  <c r="AC43" i="88"/>
  <c r="AD43" i="88"/>
  <c r="AE43" i="88"/>
  <c r="AF43" i="88"/>
  <c r="AG43" i="88"/>
  <c r="AH43" i="88"/>
  <c r="AI43" i="88"/>
  <c r="AJ43" i="88"/>
  <c r="AK43" i="88"/>
  <c r="AL43" i="88"/>
  <c r="AM43" i="88"/>
  <c r="AN43" i="88"/>
  <c r="AO43" i="88"/>
  <c r="AP43" i="88"/>
  <c r="AQ43" i="88"/>
  <c r="AR43" i="88"/>
  <c r="AS43" i="88"/>
  <c r="AT43" i="88"/>
  <c r="AU43" i="88"/>
  <c r="AV43" i="88"/>
  <c r="AW43" i="88"/>
  <c r="AX43" i="88"/>
  <c r="AY43" i="88"/>
  <c r="AZ43" i="88"/>
  <c r="BA43" i="88"/>
  <c r="BB43" i="88"/>
  <c r="BC43" i="88"/>
  <c r="BD43" i="88"/>
  <c r="BE43" i="88"/>
  <c r="BF43" i="88"/>
  <c r="BG43" i="88"/>
  <c r="BH43" i="88"/>
  <c r="BI43" i="88"/>
  <c r="BJ43" i="88"/>
  <c r="BK43" i="88"/>
  <c r="BL43" i="88"/>
  <c r="BM43" i="88"/>
  <c r="BN43" i="88"/>
  <c r="BO43" i="88"/>
  <c r="BP43" i="88"/>
  <c r="BQ43" i="88"/>
  <c r="BR43" i="88"/>
  <c r="BS43" i="88"/>
  <c r="BT43" i="88"/>
  <c r="BU43" i="88"/>
  <c r="BV43" i="88"/>
  <c r="BW43" i="88"/>
  <c r="BX43" i="88"/>
  <c r="BY43" i="88"/>
  <c r="BZ43" i="88"/>
  <c r="CA43" i="88"/>
  <c r="CB43" i="88"/>
  <c r="CC43" i="88"/>
  <c r="CD43" i="88"/>
  <c r="CE43" i="88"/>
  <c r="CF43" i="88"/>
  <c r="CG43" i="88"/>
  <c r="CH43" i="88"/>
  <c r="CI43" i="88"/>
  <c r="CJ43" i="88"/>
  <c r="CK43" i="88"/>
  <c r="CL43" i="88"/>
  <c r="CM43" i="88"/>
  <c r="CN43" i="88"/>
  <c r="CO43" i="88"/>
  <c r="CP43" i="88"/>
  <c r="CQ43" i="88"/>
  <c r="CR43" i="88"/>
  <c r="CS43" i="88"/>
  <c r="CT43" i="88"/>
  <c r="CU43" i="88"/>
  <c r="CV43" i="88"/>
  <c r="CW43" i="88"/>
  <c r="CX43" i="88"/>
  <c r="CY43" i="88"/>
  <c r="CZ43" i="88"/>
  <c r="DA43" i="88"/>
  <c r="DB43" i="88"/>
  <c r="DC43" i="88"/>
  <c r="DD43" i="88"/>
  <c r="DE43" i="88"/>
  <c r="DF43" i="88"/>
  <c r="DG43" i="88"/>
  <c r="DH43" i="88"/>
  <c r="DI43" i="88"/>
  <c r="DJ43" i="88"/>
  <c r="DK43" i="88"/>
  <c r="Q44" i="88"/>
  <c r="R44" i="88"/>
  <c r="S44" i="88"/>
  <c r="T44" i="88"/>
  <c r="U44" i="88"/>
  <c r="V44" i="88"/>
  <c r="W44" i="88"/>
  <c r="X44" i="88"/>
  <c r="Y44" i="88"/>
  <c r="Z44" i="88"/>
  <c r="AA44" i="88"/>
  <c r="AB44" i="88"/>
  <c r="AC44" i="88"/>
  <c r="AD44" i="88"/>
  <c r="AE44" i="88"/>
  <c r="AF44" i="88"/>
  <c r="AG44" i="88"/>
  <c r="AH44" i="88"/>
  <c r="AI44" i="88"/>
  <c r="AJ44" i="88"/>
  <c r="AK44" i="88"/>
  <c r="AL44" i="88"/>
  <c r="AM44" i="88"/>
  <c r="AN44" i="88"/>
  <c r="AO44" i="88"/>
  <c r="AP44" i="88"/>
  <c r="AQ44" i="88"/>
  <c r="AR44" i="88"/>
  <c r="AS44" i="88"/>
  <c r="AT44" i="88"/>
  <c r="AU44" i="88"/>
  <c r="AV44" i="88"/>
  <c r="AW44" i="88"/>
  <c r="AX44" i="88"/>
  <c r="AY44" i="88"/>
  <c r="AZ44" i="88"/>
  <c r="BA44" i="88"/>
  <c r="BB44" i="88"/>
  <c r="BC44" i="88"/>
  <c r="BD44" i="88"/>
  <c r="BE44" i="88"/>
  <c r="BF44" i="88"/>
  <c r="BG44" i="88"/>
  <c r="BH44" i="88"/>
  <c r="BI44" i="88"/>
  <c r="BJ44" i="88"/>
  <c r="BK44" i="88"/>
  <c r="BL44" i="88"/>
  <c r="BM44" i="88"/>
  <c r="BN44" i="88"/>
  <c r="BO44" i="88"/>
  <c r="BP44" i="88"/>
  <c r="BQ44" i="88"/>
  <c r="BR44" i="88"/>
  <c r="BS44" i="88"/>
  <c r="BT44" i="88"/>
  <c r="BU44" i="88"/>
  <c r="BV44" i="88"/>
  <c r="BW44" i="88"/>
  <c r="BX44" i="88"/>
  <c r="BY44" i="88"/>
  <c r="BZ44" i="88"/>
  <c r="CA44" i="88"/>
  <c r="CB44" i="88"/>
  <c r="CC44" i="88"/>
  <c r="CD44" i="88"/>
  <c r="CE44" i="88"/>
  <c r="CF44" i="88"/>
  <c r="CG44" i="88"/>
  <c r="CH44" i="88"/>
  <c r="CI44" i="88"/>
  <c r="CJ44" i="88"/>
  <c r="CK44" i="88"/>
  <c r="CL44" i="88"/>
  <c r="CM44" i="88"/>
  <c r="CN44" i="88"/>
  <c r="CO44" i="88"/>
  <c r="CP44" i="88"/>
  <c r="CQ44" i="88"/>
  <c r="CR44" i="88"/>
  <c r="CS44" i="88"/>
  <c r="CT44" i="88"/>
  <c r="CU44" i="88"/>
  <c r="CV44" i="88"/>
  <c r="CW44" i="88"/>
  <c r="CX44" i="88"/>
  <c r="CY44" i="88"/>
  <c r="CZ44" i="88"/>
  <c r="DA44" i="88"/>
  <c r="DB44" i="88"/>
  <c r="DC44" i="88"/>
  <c r="DD44" i="88"/>
  <c r="DE44" i="88"/>
  <c r="DF44" i="88"/>
  <c r="DG44" i="88"/>
  <c r="DH44" i="88"/>
  <c r="DI44" i="88"/>
  <c r="DJ44" i="88"/>
  <c r="DK44" i="88"/>
  <c r="Q45" i="88"/>
  <c r="R45" i="88"/>
  <c r="S45" i="88"/>
  <c r="T45" i="88"/>
  <c r="U45" i="88"/>
  <c r="V45" i="88"/>
  <c r="W45" i="88"/>
  <c r="X45" i="88"/>
  <c r="Y45" i="88"/>
  <c r="Z45" i="88"/>
  <c r="AA45" i="88"/>
  <c r="AB45" i="88"/>
  <c r="AC45" i="88"/>
  <c r="AD45" i="88"/>
  <c r="AE45" i="88"/>
  <c r="AF45" i="88"/>
  <c r="AG45" i="88"/>
  <c r="AH45" i="88"/>
  <c r="AI45" i="88"/>
  <c r="AJ45" i="88"/>
  <c r="AK45" i="88"/>
  <c r="AL45" i="88"/>
  <c r="AM45" i="88"/>
  <c r="AN45" i="88"/>
  <c r="AO45" i="88"/>
  <c r="AP45" i="88"/>
  <c r="AQ45" i="88"/>
  <c r="AR45" i="88"/>
  <c r="AS45" i="88"/>
  <c r="AT45" i="88"/>
  <c r="AU45" i="88"/>
  <c r="AV45" i="88"/>
  <c r="AW45" i="88"/>
  <c r="AX45" i="88"/>
  <c r="AY45" i="88"/>
  <c r="AZ45" i="88"/>
  <c r="BA45" i="88"/>
  <c r="BB45" i="88"/>
  <c r="BC45" i="88"/>
  <c r="BD45" i="88"/>
  <c r="BE45" i="88"/>
  <c r="BF45" i="88"/>
  <c r="BG45" i="88"/>
  <c r="BH45" i="88"/>
  <c r="BI45" i="88"/>
  <c r="BJ45" i="88"/>
  <c r="BK45" i="88"/>
  <c r="BL45" i="88"/>
  <c r="BM45" i="88"/>
  <c r="BN45" i="88"/>
  <c r="BO45" i="88"/>
  <c r="BP45" i="88"/>
  <c r="BQ45" i="88"/>
  <c r="BR45" i="88"/>
  <c r="BS45" i="88"/>
  <c r="BT45" i="88"/>
  <c r="BU45" i="88"/>
  <c r="BV45" i="88"/>
  <c r="BW45" i="88"/>
  <c r="BX45" i="88"/>
  <c r="BY45" i="88"/>
  <c r="BZ45" i="88"/>
  <c r="CA45" i="88"/>
  <c r="CB45" i="88"/>
  <c r="CC45" i="88"/>
  <c r="CD45" i="88"/>
  <c r="CE45" i="88"/>
  <c r="CF45" i="88"/>
  <c r="CG45" i="88"/>
  <c r="CH45" i="88"/>
  <c r="CI45" i="88"/>
  <c r="CJ45" i="88"/>
  <c r="CK45" i="88"/>
  <c r="CL45" i="88"/>
  <c r="CM45" i="88"/>
  <c r="CN45" i="88"/>
  <c r="CO45" i="88"/>
  <c r="CP45" i="88"/>
  <c r="CQ45" i="88"/>
  <c r="CR45" i="88"/>
  <c r="CS45" i="88"/>
  <c r="CT45" i="88"/>
  <c r="CU45" i="88"/>
  <c r="CV45" i="88"/>
  <c r="CW45" i="88"/>
  <c r="CX45" i="88"/>
  <c r="CY45" i="88"/>
  <c r="CZ45" i="88"/>
  <c r="DA45" i="88"/>
  <c r="DB45" i="88"/>
  <c r="DC45" i="88"/>
  <c r="DD45" i="88"/>
  <c r="DE45" i="88"/>
  <c r="DF45" i="88"/>
  <c r="DG45" i="88"/>
  <c r="DH45" i="88"/>
  <c r="DI45" i="88"/>
  <c r="DJ45" i="88"/>
  <c r="DK45" i="88"/>
  <c r="Q46" i="88"/>
  <c r="R46" i="88"/>
  <c r="S46" i="88"/>
  <c r="T46" i="88"/>
  <c r="U46" i="88"/>
  <c r="V46" i="88"/>
  <c r="W46" i="88"/>
  <c r="X46" i="88"/>
  <c r="Y46" i="88"/>
  <c r="Z46" i="88"/>
  <c r="AA46" i="88"/>
  <c r="AB46" i="88"/>
  <c r="AC46" i="88"/>
  <c r="AD46" i="88"/>
  <c r="AE46" i="88"/>
  <c r="AF46" i="88"/>
  <c r="AG46" i="88"/>
  <c r="AH46" i="88"/>
  <c r="AI46" i="88"/>
  <c r="AJ46" i="88"/>
  <c r="AK46" i="88"/>
  <c r="AL46" i="88"/>
  <c r="AM46" i="88"/>
  <c r="AN46" i="88"/>
  <c r="AO46" i="88"/>
  <c r="AP46" i="88"/>
  <c r="AQ46" i="88"/>
  <c r="AR46" i="88"/>
  <c r="AS46" i="88"/>
  <c r="AT46" i="88"/>
  <c r="AU46" i="88"/>
  <c r="AV46" i="88"/>
  <c r="AW46" i="88"/>
  <c r="AX46" i="88"/>
  <c r="AY46" i="88"/>
  <c r="AZ46" i="88"/>
  <c r="BA46" i="88"/>
  <c r="BB46" i="88"/>
  <c r="BC46" i="88"/>
  <c r="BD46" i="88"/>
  <c r="BE46" i="88"/>
  <c r="BF46" i="88"/>
  <c r="BG46" i="88"/>
  <c r="BH46" i="88"/>
  <c r="BI46" i="88"/>
  <c r="BJ46" i="88"/>
  <c r="BK46" i="88"/>
  <c r="BL46" i="88"/>
  <c r="BM46" i="88"/>
  <c r="BN46" i="88"/>
  <c r="BO46" i="88"/>
  <c r="BP46" i="88"/>
  <c r="BQ46" i="88"/>
  <c r="BR46" i="88"/>
  <c r="BS46" i="88"/>
  <c r="BT46" i="88"/>
  <c r="BU46" i="88"/>
  <c r="BV46" i="88"/>
  <c r="BW46" i="88"/>
  <c r="BX46" i="88"/>
  <c r="BY46" i="88"/>
  <c r="BZ46" i="88"/>
  <c r="CA46" i="88"/>
  <c r="CB46" i="88"/>
  <c r="CC46" i="88"/>
  <c r="CD46" i="88"/>
  <c r="CE46" i="88"/>
  <c r="CF46" i="88"/>
  <c r="CG46" i="88"/>
  <c r="CH46" i="88"/>
  <c r="CI46" i="88"/>
  <c r="CJ46" i="88"/>
  <c r="CK46" i="88"/>
  <c r="CL46" i="88"/>
  <c r="CM46" i="88"/>
  <c r="CN46" i="88"/>
  <c r="CO46" i="88"/>
  <c r="CP46" i="88"/>
  <c r="CQ46" i="88"/>
  <c r="CR46" i="88"/>
  <c r="CS46" i="88"/>
  <c r="CT46" i="88"/>
  <c r="CU46" i="88"/>
  <c r="CV46" i="88"/>
  <c r="CW46" i="88"/>
  <c r="CX46" i="88"/>
  <c r="CY46" i="88"/>
  <c r="CZ46" i="88"/>
  <c r="DA46" i="88"/>
  <c r="DB46" i="88"/>
  <c r="DC46" i="88"/>
  <c r="DD46" i="88"/>
  <c r="DE46" i="88"/>
  <c r="DF46" i="88"/>
  <c r="DG46" i="88"/>
  <c r="DH46" i="88"/>
  <c r="DI46" i="88"/>
  <c r="DJ46" i="88"/>
  <c r="DK46" i="88"/>
  <c r="Q47" i="88"/>
  <c r="R47" i="88"/>
  <c r="S47" i="88"/>
  <c r="T47" i="88"/>
  <c r="U47" i="88"/>
  <c r="V47" i="88"/>
  <c r="W47" i="88"/>
  <c r="X47" i="88"/>
  <c r="Y47" i="88"/>
  <c r="Z47" i="88"/>
  <c r="AA47" i="88"/>
  <c r="AB47" i="88"/>
  <c r="AC47" i="88"/>
  <c r="AD47" i="88"/>
  <c r="AE47" i="88"/>
  <c r="AF47" i="88"/>
  <c r="AG47" i="88"/>
  <c r="AH47" i="88"/>
  <c r="AI47" i="88"/>
  <c r="AJ47" i="88"/>
  <c r="AK47" i="88"/>
  <c r="AL47" i="88"/>
  <c r="AM47" i="88"/>
  <c r="AN47" i="88"/>
  <c r="AO47" i="88"/>
  <c r="AP47" i="88"/>
  <c r="AQ47" i="88"/>
  <c r="AR47" i="88"/>
  <c r="AS47" i="88"/>
  <c r="AT47" i="88"/>
  <c r="AU47" i="88"/>
  <c r="AV47" i="88"/>
  <c r="AW47" i="88"/>
  <c r="AX47" i="88"/>
  <c r="AY47" i="88"/>
  <c r="AZ47" i="88"/>
  <c r="BA47" i="88"/>
  <c r="BB47" i="88"/>
  <c r="BC47" i="88"/>
  <c r="BD47" i="88"/>
  <c r="BE47" i="88"/>
  <c r="BF47" i="88"/>
  <c r="BG47" i="88"/>
  <c r="BH47" i="88"/>
  <c r="BI47" i="88"/>
  <c r="BJ47" i="88"/>
  <c r="BK47" i="88"/>
  <c r="BL47" i="88"/>
  <c r="BM47" i="88"/>
  <c r="BN47" i="88"/>
  <c r="BO47" i="88"/>
  <c r="BP47" i="88"/>
  <c r="BQ47" i="88"/>
  <c r="BR47" i="88"/>
  <c r="BS47" i="88"/>
  <c r="BT47" i="88"/>
  <c r="BU47" i="88"/>
  <c r="BV47" i="88"/>
  <c r="BW47" i="88"/>
  <c r="BX47" i="88"/>
  <c r="BY47" i="88"/>
  <c r="BZ47" i="88"/>
  <c r="CA47" i="88"/>
  <c r="CB47" i="88"/>
  <c r="CC47" i="88"/>
  <c r="CD47" i="88"/>
  <c r="CE47" i="88"/>
  <c r="CF47" i="88"/>
  <c r="CG47" i="88"/>
  <c r="CH47" i="88"/>
  <c r="CI47" i="88"/>
  <c r="CJ47" i="88"/>
  <c r="CK47" i="88"/>
  <c r="CL47" i="88"/>
  <c r="CM47" i="88"/>
  <c r="CN47" i="88"/>
  <c r="CO47" i="88"/>
  <c r="CP47" i="88"/>
  <c r="CQ47" i="88"/>
  <c r="CR47" i="88"/>
  <c r="CS47" i="88"/>
  <c r="CT47" i="88"/>
  <c r="CU47" i="88"/>
  <c r="CV47" i="88"/>
  <c r="CW47" i="88"/>
  <c r="CX47" i="88"/>
  <c r="CY47" i="88"/>
  <c r="CZ47" i="88"/>
  <c r="DA47" i="88"/>
  <c r="DB47" i="88"/>
  <c r="DC47" i="88"/>
  <c r="DD47" i="88"/>
  <c r="DE47" i="88"/>
  <c r="DF47" i="88"/>
  <c r="DG47" i="88"/>
  <c r="DH47" i="88"/>
  <c r="DI47" i="88"/>
  <c r="DJ47" i="88"/>
  <c r="DK47" i="88"/>
  <c r="Q48" i="88"/>
  <c r="R48" i="88"/>
  <c r="S48" i="88"/>
  <c r="T48" i="88"/>
  <c r="U48" i="88"/>
  <c r="V48" i="88"/>
  <c r="W48" i="88"/>
  <c r="X48" i="88"/>
  <c r="Y48" i="88"/>
  <c r="Z48" i="88"/>
  <c r="AA48" i="88"/>
  <c r="AB48" i="88"/>
  <c r="AC48" i="88"/>
  <c r="AD48" i="88"/>
  <c r="AE48" i="88"/>
  <c r="AF48" i="88"/>
  <c r="AG48" i="88"/>
  <c r="AH48" i="88"/>
  <c r="AI48" i="88"/>
  <c r="AJ48" i="88"/>
  <c r="AK48" i="88"/>
  <c r="AL48" i="88"/>
  <c r="AM48" i="88"/>
  <c r="AN48" i="88"/>
  <c r="AO48" i="88"/>
  <c r="AP48" i="88"/>
  <c r="AQ48" i="88"/>
  <c r="AR48" i="88"/>
  <c r="AS48" i="88"/>
  <c r="AT48" i="88"/>
  <c r="AU48" i="88"/>
  <c r="AV48" i="88"/>
  <c r="AW48" i="88"/>
  <c r="AX48" i="88"/>
  <c r="AY48" i="88"/>
  <c r="AZ48" i="88"/>
  <c r="BA48" i="88"/>
  <c r="BB48" i="88"/>
  <c r="BC48" i="88"/>
  <c r="BD48" i="88"/>
  <c r="BE48" i="88"/>
  <c r="BF48" i="88"/>
  <c r="BG48" i="88"/>
  <c r="BH48" i="88"/>
  <c r="BI48" i="88"/>
  <c r="BJ48" i="88"/>
  <c r="BK48" i="88"/>
  <c r="BL48" i="88"/>
  <c r="BM48" i="88"/>
  <c r="BN48" i="88"/>
  <c r="BO48" i="88"/>
  <c r="BP48" i="88"/>
  <c r="BQ48" i="88"/>
  <c r="BR48" i="88"/>
  <c r="BS48" i="88"/>
  <c r="BT48" i="88"/>
  <c r="BU48" i="88"/>
  <c r="BV48" i="88"/>
  <c r="BW48" i="88"/>
  <c r="BX48" i="88"/>
  <c r="BY48" i="88"/>
  <c r="BZ48" i="88"/>
  <c r="CA48" i="88"/>
  <c r="CB48" i="88"/>
  <c r="CC48" i="88"/>
  <c r="CD48" i="88"/>
  <c r="CE48" i="88"/>
  <c r="CF48" i="88"/>
  <c r="CG48" i="88"/>
  <c r="CH48" i="88"/>
  <c r="CI48" i="88"/>
  <c r="CJ48" i="88"/>
  <c r="CK48" i="88"/>
  <c r="CL48" i="88"/>
  <c r="CM48" i="88"/>
  <c r="CN48" i="88"/>
  <c r="CO48" i="88"/>
  <c r="CP48" i="88"/>
  <c r="CQ48" i="88"/>
  <c r="CR48" i="88"/>
  <c r="CS48" i="88"/>
  <c r="CT48" i="88"/>
  <c r="CU48" i="88"/>
  <c r="CV48" i="88"/>
  <c r="CW48" i="88"/>
  <c r="CX48" i="88"/>
  <c r="CY48" i="88"/>
  <c r="CZ48" i="88"/>
  <c r="DA48" i="88"/>
  <c r="DB48" i="88"/>
  <c r="DC48" i="88"/>
  <c r="DD48" i="88"/>
  <c r="DE48" i="88"/>
  <c r="DF48" i="88"/>
  <c r="DG48" i="88"/>
  <c r="DH48" i="88"/>
  <c r="DI48" i="88"/>
  <c r="DJ48" i="88"/>
  <c r="DK48" i="88"/>
  <c r="Q49" i="88"/>
  <c r="R49" i="88"/>
  <c r="S49" i="88"/>
  <c r="T49" i="88"/>
  <c r="U49" i="88"/>
  <c r="V49" i="88"/>
  <c r="W49" i="88"/>
  <c r="X49" i="88"/>
  <c r="Y49" i="88"/>
  <c r="Z49" i="88"/>
  <c r="AA49" i="88"/>
  <c r="AB49" i="88"/>
  <c r="AC49" i="88"/>
  <c r="AD49" i="88"/>
  <c r="AE49" i="88"/>
  <c r="AF49" i="88"/>
  <c r="AG49" i="88"/>
  <c r="AH49" i="88"/>
  <c r="AI49" i="88"/>
  <c r="AJ49" i="88"/>
  <c r="AK49" i="88"/>
  <c r="AL49" i="88"/>
  <c r="AM49" i="88"/>
  <c r="AN49" i="88"/>
  <c r="AO49" i="88"/>
  <c r="AP49" i="88"/>
  <c r="AQ49" i="88"/>
  <c r="AR49" i="88"/>
  <c r="AS49" i="88"/>
  <c r="AT49" i="88"/>
  <c r="AU49" i="88"/>
  <c r="AV49" i="88"/>
  <c r="AW49" i="88"/>
  <c r="AX49" i="88"/>
  <c r="AY49" i="88"/>
  <c r="AZ49" i="88"/>
  <c r="BA49" i="88"/>
  <c r="BB49" i="88"/>
  <c r="BC49" i="88"/>
  <c r="BD49" i="88"/>
  <c r="BE49" i="88"/>
  <c r="BF49" i="88"/>
  <c r="BG49" i="88"/>
  <c r="BH49" i="88"/>
  <c r="BI49" i="88"/>
  <c r="BJ49" i="88"/>
  <c r="BK49" i="88"/>
  <c r="BL49" i="88"/>
  <c r="BM49" i="88"/>
  <c r="BN49" i="88"/>
  <c r="BO49" i="88"/>
  <c r="BP49" i="88"/>
  <c r="BQ49" i="88"/>
  <c r="BR49" i="88"/>
  <c r="BS49" i="88"/>
  <c r="BT49" i="88"/>
  <c r="BU49" i="88"/>
  <c r="BV49" i="88"/>
  <c r="BW49" i="88"/>
  <c r="BX49" i="88"/>
  <c r="BY49" i="88"/>
  <c r="BZ49" i="88"/>
  <c r="CA49" i="88"/>
  <c r="CB49" i="88"/>
  <c r="CC49" i="88"/>
  <c r="CD49" i="88"/>
  <c r="CE49" i="88"/>
  <c r="CF49" i="88"/>
  <c r="CG49" i="88"/>
  <c r="CH49" i="88"/>
  <c r="CI49" i="88"/>
  <c r="CJ49" i="88"/>
  <c r="CK49" i="88"/>
  <c r="CL49" i="88"/>
  <c r="CM49" i="88"/>
  <c r="CN49" i="88"/>
  <c r="CO49" i="88"/>
  <c r="CP49" i="88"/>
  <c r="CQ49" i="88"/>
  <c r="CR49" i="88"/>
  <c r="CS49" i="88"/>
  <c r="CT49" i="88"/>
  <c r="CU49" i="88"/>
  <c r="CV49" i="88"/>
  <c r="CW49" i="88"/>
  <c r="CX49" i="88"/>
  <c r="CY49" i="88"/>
  <c r="CZ49" i="88"/>
  <c r="DA49" i="88"/>
  <c r="DB49" i="88"/>
  <c r="DC49" i="88"/>
  <c r="DD49" i="88"/>
  <c r="DE49" i="88"/>
  <c r="DF49" i="88"/>
  <c r="DG49" i="88"/>
  <c r="DH49" i="88"/>
  <c r="DI49" i="88"/>
  <c r="DJ49" i="88"/>
  <c r="DK49" i="88"/>
  <c r="Q50" i="88"/>
  <c r="R50" i="88"/>
  <c r="S50" i="88"/>
  <c r="T50" i="88"/>
  <c r="U50" i="88"/>
  <c r="V50" i="88"/>
  <c r="W50" i="88"/>
  <c r="X50" i="88"/>
  <c r="Y50" i="88"/>
  <c r="Z50" i="88"/>
  <c r="AA50" i="88"/>
  <c r="AB50" i="88"/>
  <c r="AC50" i="88"/>
  <c r="AD50" i="88"/>
  <c r="AE50" i="88"/>
  <c r="AF50" i="88"/>
  <c r="AG50" i="88"/>
  <c r="AH50" i="88"/>
  <c r="AI50" i="88"/>
  <c r="AJ50" i="88"/>
  <c r="AK50" i="88"/>
  <c r="AL50" i="88"/>
  <c r="AM50" i="88"/>
  <c r="AN50" i="88"/>
  <c r="AO50" i="88"/>
  <c r="AP50" i="88"/>
  <c r="AQ50" i="88"/>
  <c r="AR50" i="88"/>
  <c r="AS50" i="88"/>
  <c r="AT50" i="88"/>
  <c r="AU50" i="88"/>
  <c r="AV50" i="88"/>
  <c r="AW50" i="88"/>
  <c r="AX50" i="88"/>
  <c r="AY50" i="88"/>
  <c r="AZ50" i="88"/>
  <c r="BA50" i="88"/>
  <c r="BB50" i="88"/>
  <c r="BC50" i="88"/>
  <c r="BD50" i="88"/>
  <c r="BE50" i="88"/>
  <c r="BF50" i="88"/>
  <c r="BG50" i="88"/>
  <c r="BH50" i="88"/>
  <c r="BI50" i="88"/>
  <c r="BJ50" i="88"/>
  <c r="BK50" i="88"/>
  <c r="BL50" i="88"/>
  <c r="BM50" i="88"/>
  <c r="BN50" i="88"/>
  <c r="BO50" i="88"/>
  <c r="BP50" i="88"/>
  <c r="BQ50" i="88"/>
  <c r="BR50" i="88"/>
  <c r="BS50" i="88"/>
  <c r="BT50" i="88"/>
  <c r="BU50" i="88"/>
  <c r="BV50" i="88"/>
  <c r="BW50" i="88"/>
  <c r="BX50" i="88"/>
  <c r="BY50" i="88"/>
  <c r="BZ50" i="88"/>
  <c r="CA50" i="88"/>
  <c r="CB50" i="88"/>
  <c r="CC50" i="88"/>
  <c r="CD50" i="88"/>
  <c r="CE50" i="88"/>
  <c r="CF50" i="88"/>
  <c r="CG50" i="88"/>
  <c r="CH50" i="88"/>
  <c r="CI50" i="88"/>
  <c r="CJ50" i="88"/>
  <c r="CK50" i="88"/>
  <c r="CL50" i="88"/>
  <c r="CM50" i="88"/>
  <c r="CN50" i="88"/>
  <c r="CO50" i="88"/>
  <c r="CP50" i="88"/>
  <c r="CQ50" i="88"/>
  <c r="CR50" i="88"/>
  <c r="CS50" i="88"/>
  <c r="CT50" i="88"/>
  <c r="CU50" i="88"/>
  <c r="CV50" i="88"/>
  <c r="CW50" i="88"/>
  <c r="CX50" i="88"/>
  <c r="CY50" i="88"/>
  <c r="CZ50" i="88"/>
  <c r="DA50" i="88"/>
  <c r="DB50" i="88"/>
  <c r="DC50" i="88"/>
  <c r="DD50" i="88"/>
  <c r="DE50" i="88"/>
  <c r="DF50" i="88"/>
  <c r="DG50" i="88"/>
  <c r="DH50" i="88"/>
  <c r="DI50" i="88"/>
  <c r="DJ50" i="88"/>
  <c r="DK50" i="88"/>
  <c r="Q51" i="88"/>
  <c r="R51" i="88"/>
  <c r="S51" i="88"/>
  <c r="T51" i="88"/>
  <c r="U51" i="88"/>
  <c r="V51" i="88"/>
  <c r="W51" i="88"/>
  <c r="X51" i="88"/>
  <c r="Y51" i="88"/>
  <c r="Z51" i="88"/>
  <c r="AA51" i="88"/>
  <c r="AB51" i="88"/>
  <c r="AC51" i="88"/>
  <c r="AD51" i="88"/>
  <c r="AE51" i="88"/>
  <c r="AF51" i="88"/>
  <c r="AG51" i="88"/>
  <c r="AH51" i="88"/>
  <c r="AI51" i="88"/>
  <c r="AJ51" i="88"/>
  <c r="AK51" i="88"/>
  <c r="AL51" i="88"/>
  <c r="AM51" i="88"/>
  <c r="AN51" i="88"/>
  <c r="AO51" i="88"/>
  <c r="AP51" i="88"/>
  <c r="AQ51" i="88"/>
  <c r="AR51" i="88"/>
  <c r="AS51" i="88"/>
  <c r="AT51" i="88"/>
  <c r="AU51" i="88"/>
  <c r="AV51" i="88"/>
  <c r="AW51" i="88"/>
  <c r="AX51" i="88"/>
  <c r="AY51" i="88"/>
  <c r="AZ51" i="88"/>
  <c r="BA51" i="88"/>
  <c r="BB51" i="88"/>
  <c r="BC51" i="88"/>
  <c r="BD51" i="88"/>
  <c r="BE51" i="88"/>
  <c r="BF51" i="88"/>
  <c r="BG51" i="88"/>
  <c r="BH51" i="88"/>
  <c r="BI51" i="88"/>
  <c r="BJ51" i="88"/>
  <c r="BK51" i="88"/>
  <c r="BL51" i="88"/>
  <c r="BM51" i="88"/>
  <c r="BN51" i="88"/>
  <c r="BO51" i="88"/>
  <c r="BP51" i="88"/>
  <c r="BQ51" i="88"/>
  <c r="BR51" i="88"/>
  <c r="BS51" i="88"/>
  <c r="BT51" i="88"/>
  <c r="BU51" i="88"/>
  <c r="BV51" i="88"/>
  <c r="BW51" i="88"/>
  <c r="BX51" i="88"/>
  <c r="BY51" i="88"/>
  <c r="BZ51" i="88"/>
  <c r="CA51" i="88"/>
  <c r="CB51" i="88"/>
  <c r="CC51" i="88"/>
  <c r="CD51" i="88"/>
  <c r="CE51" i="88"/>
  <c r="CF51" i="88"/>
  <c r="CG51" i="88"/>
  <c r="CH51" i="88"/>
  <c r="CI51" i="88"/>
  <c r="CJ51" i="88"/>
  <c r="CK51" i="88"/>
  <c r="CL51" i="88"/>
  <c r="CM51" i="88"/>
  <c r="CN51" i="88"/>
  <c r="CO51" i="88"/>
  <c r="CP51" i="88"/>
  <c r="CQ51" i="88"/>
  <c r="CR51" i="88"/>
  <c r="CS51" i="88"/>
  <c r="CT51" i="88"/>
  <c r="CU51" i="88"/>
  <c r="CV51" i="88"/>
  <c r="CW51" i="88"/>
  <c r="CX51" i="88"/>
  <c r="CY51" i="88"/>
  <c r="CZ51" i="88"/>
  <c r="DA51" i="88"/>
  <c r="DB51" i="88"/>
  <c r="DC51" i="88"/>
  <c r="DD51" i="88"/>
  <c r="DE51" i="88"/>
  <c r="DF51" i="88"/>
  <c r="DG51" i="88"/>
  <c r="DH51" i="88"/>
  <c r="DI51" i="88"/>
  <c r="DJ51" i="88"/>
  <c r="DK51" i="88"/>
  <c r="Q52" i="88"/>
  <c r="R52" i="88"/>
  <c r="S52" i="88"/>
  <c r="T52" i="88"/>
  <c r="U52" i="88"/>
  <c r="V52" i="88"/>
  <c r="W52" i="88"/>
  <c r="X52" i="88"/>
  <c r="Y52" i="88"/>
  <c r="Z52" i="88"/>
  <c r="AA52" i="88"/>
  <c r="AB52" i="88"/>
  <c r="AC52" i="88"/>
  <c r="AD52" i="88"/>
  <c r="AE52" i="88"/>
  <c r="AF52" i="88"/>
  <c r="AG52" i="88"/>
  <c r="AH52" i="88"/>
  <c r="AI52" i="88"/>
  <c r="AJ52" i="88"/>
  <c r="AK52" i="88"/>
  <c r="AL52" i="88"/>
  <c r="AM52" i="88"/>
  <c r="AN52" i="88"/>
  <c r="AO52" i="88"/>
  <c r="AP52" i="88"/>
  <c r="AQ52" i="88"/>
  <c r="AR52" i="88"/>
  <c r="AS52" i="88"/>
  <c r="AT52" i="88"/>
  <c r="AU52" i="88"/>
  <c r="AV52" i="88"/>
  <c r="AW52" i="88"/>
  <c r="AX52" i="88"/>
  <c r="AY52" i="88"/>
  <c r="AZ52" i="88"/>
  <c r="BA52" i="88"/>
  <c r="BB52" i="88"/>
  <c r="BC52" i="88"/>
  <c r="BD52" i="88"/>
  <c r="BE52" i="88"/>
  <c r="BF52" i="88"/>
  <c r="BG52" i="88"/>
  <c r="BH52" i="88"/>
  <c r="BI52" i="88"/>
  <c r="BJ52" i="88"/>
  <c r="BK52" i="88"/>
  <c r="BL52" i="88"/>
  <c r="BM52" i="88"/>
  <c r="BN52" i="88"/>
  <c r="BO52" i="88"/>
  <c r="BP52" i="88"/>
  <c r="BQ52" i="88"/>
  <c r="BR52" i="88"/>
  <c r="BS52" i="88"/>
  <c r="BT52" i="88"/>
  <c r="BU52" i="88"/>
  <c r="BV52" i="88"/>
  <c r="BW52" i="88"/>
  <c r="BX52" i="88"/>
  <c r="BY52" i="88"/>
  <c r="BZ52" i="88"/>
  <c r="CA52" i="88"/>
  <c r="CB52" i="88"/>
  <c r="CC52" i="88"/>
  <c r="CD52" i="88"/>
  <c r="CE52" i="88"/>
  <c r="CF52" i="88"/>
  <c r="CG52" i="88"/>
  <c r="CH52" i="88"/>
  <c r="CI52" i="88"/>
  <c r="CJ52" i="88"/>
  <c r="CK52" i="88"/>
  <c r="CL52" i="88"/>
  <c r="CM52" i="88"/>
  <c r="CN52" i="88"/>
  <c r="CO52" i="88"/>
  <c r="CP52" i="88"/>
  <c r="CQ52" i="88"/>
  <c r="CR52" i="88"/>
  <c r="CS52" i="88"/>
  <c r="CT52" i="88"/>
  <c r="CU52" i="88"/>
  <c r="CV52" i="88"/>
  <c r="CW52" i="88"/>
  <c r="CX52" i="88"/>
  <c r="CY52" i="88"/>
  <c r="CZ52" i="88"/>
  <c r="DA52" i="88"/>
  <c r="DB52" i="88"/>
  <c r="DC52" i="88"/>
  <c r="DD52" i="88"/>
  <c r="DE52" i="88"/>
  <c r="DF52" i="88"/>
  <c r="DG52" i="88"/>
  <c r="DH52" i="88"/>
  <c r="DI52" i="88"/>
  <c r="DJ52" i="88"/>
  <c r="DK52" i="88"/>
  <c r="Q53" i="88"/>
  <c r="R53" i="88"/>
  <c r="S53" i="88"/>
  <c r="T53" i="88"/>
  <c r="U53" i="88"/>
  <c r="V53" i="88"/>
  <c r="W53" i="88"/>
  <c r="X53" i="88"/>
  <c r="Y53" i="88"/>
  <c r="Z53" i="88"/>
  <c r="AA53" i="88"/>
  <c r="AB53" i="88"/>
  <c r="AC53" i="88"/>
  <c r="AD53" i="88"/>
  <c r="AE53" i="88"/>
  <c r="AF53" i="88"/>
  <c r="AG53" i="88"/>
  <c r="AH53" i="88"/>
  <c r="AI53" i="88"/>
  <c r="AJ53" i="88"/>
  <c r="AK53" i="88"/>
  <c r="AL53" i="88"/>
  <c r="AM53" i="88"/>
  <c r="AN53" i="88"/>
  <c r="AO53" i="88"/>
  <c r="AP53" i="88"/>
  <c r="AQ53" i="88"/>
  <c r="AR53" i="88"/>
  <c r="AS53" i="88"/>
  <c r="AT53" i="88"/>
  <c r="AU53" i="88"/>
  <c r="AV53" i="88"/>
  <c r="AW53" i="88"/>
  <c r="AX53" i="88"/>
  <c r="AY53" i="88"/>
  <c r="AZ53" i="88"/>
  <c r="BA53" i="88"/>
  <c r="BB53" i="88"/>
  <c r="BC53" i="88"/>
  <c r="BD53" i="88"/>
  <c r="BE53" i="88"/>
  <c r="BF53" i="88"/>
  <c r="BG53" i="88"/>
  <c r="BH53" i="88"/>
  <c r="BI53" i="88"/>
  <c r="BJ53" i="88"/>
  <c r="BK53" i="88"/>
  <c r="BL53" i="88"/>
  <c r="BM53" i="88"/>
  <c r="BN53" i="88"/>
  <c r="BO53" i="88"/>
  <c r="BP53" i="88"/>
  <c r="BQ53" i="88"/>
  <c r="BR53" i="88"/>
  <c r="BS53" i="88"/>
  <c r="BT53" i="88"/>
  <c r="BU53" i="88"/>
  <c r="BV53" i="88"/>
  <c r="BW53" i="88"/>
  <c r="BX53" i="88"/>
  <c r="BY53" i="88"/>
  <c r="BZ53" i="88"/>
  <c r="CA53" i="88"/>
  <c r="CB53" i="88"/>
  <c r="CC53" i="88"/>
  <c r="CD53" i="88"/>
  <c r="CE53" i="88"/>
  <c r="CF53" i="88"/>
  <c r="CG53" i="88"/>
  <c r="CH53" i="88"/>
  <c r="CI53" i="88"/>
  <c r="CJ53" i="88"/>
  <c r="CK53" i="88"/>
  <c r="CL53" i="88"/>
  <c r="CM53" i="88"/>
  <c r="CN53" i="88"/>
  <c r="CO53" i="88"/>
  <c r="CP53" i="88"/>
  <c r="CQ53" i="88"/>
  <c r="CR53" i="88"/>
  <c r="CS53" i="88"/>
  <c r="CT53" i="88"/>
  <c r="CU53" i="88"/>
  <c r="CV53" i="88"/>
  <c r="CW53" i="88"/>
  <c r="CX53" i="88"/>
  <c r="CY53" i="88"/>
  <c r="CZ53" i="88"/>
  <c r="DA53" i="88"/>
  <c r="DB53" i="88"/>
  <c r="DC53" i="88"/>
  <c r="DD53" i="88"/>
  <c r="DE53" i="88"/>
  <c r="DF53" i="88"/>
  <c r="DG53" i="88"/>
  <c r="DH53" i="88"/>
  <c r="DI53" i="88"/>
  <c r="DJ53" i="88"/>
  <c r="DK53" i="88"/>
  <c r="Q54" i="88"/>
  <c r="R54" i="88"/>
  <c r="S54" i="88"/>
  <c r="T54" i="88"/>
  <c r="U54" i="88"/>
  <c r="V54" i="88"/>
  <c r="W54" i="88"/>
  <c r="X54" i="88"/>
  <c r="Y54" i="88"/>
  <c r="Z54" i="88"/>
  <c r="AA54" i="88"/>
  <c r="AB54" i="88"/>
  <c r="AC54" i="88"/>
  <c r="AD54" i="88"/>
  <c r="AE54" i="88"/>
  <c r="AF54" i="88"/>
  <c r="AG54" i="88"/>
  <c r="AH54" i="88"/>
  <c r="AI54" i="88"/>
  <c r="AJ54" i="88"/>
  <c r="AK54" i="88"/>
  <c r="AL54" i="88"/>
  <c r="AM54" i="88"/>
  <c r="AN54" i="88"/>
  <c r="AO54" i="88"/>
  <c r="AP54" i="88"/>
  <c r="AQ54" i="88"/>
  <c r="AR54" i="88"/>
  <c r="AS54" i="88"/>
  <c r="AT54" i="88"/>
  <c r="AU54" i="88"/>
  <c r="AV54" i="88"/>
  <c r="AW54" i="88"/>
  <c r="AX54" i="88"/>
  <c r="AY54" i="88"/>
  <c r="AZ54" i="88"/>
  <c r="BA54" i="88"/>
  <c r="BB54" i="88"/>
  <c r="BC54" i="88"/>
  <c r="BD54" i="88"/>
  <c r="BE54" i="88"/>
  <c r="BF54" i="88"/>
  <c r="BG54" i="88"/>
  <c r="BH54" i="88"/>
  <c r="BI54" i="88"/>
  <c r="BJ54" i="88"/>
  <c r="BK54" i="88"/>
  <c r="BL54" i="88"/>
  <c r="BM54" i="88"/>
  <c r="BN54" i="88"/>
  <c r="BO54" i="88"/>
  <c r="BP54" i="88"/>
  <c r="BQ54" i="88"/>
  <c r="BR54" i="88"/>
  <c r="BS54" i="88"/>
  <c r="BT54" i="88"/>
  <c r="BU54" i="88"/>
  <c r="BV54" i="88"/>
  <c r="BW54" i="88"/>
  <c r="BX54" i="88"/>
  <c r="BY54" i="88"/>
  <c r="BZ54" i="88"/>
  <c r="CA54" i="88"/>
  <c r="CB54" i="88"/>
  <c r="CC54" i="88"/>
  <c r="CD54" i="88"/>
  <c r="CE54" i="88"/>
  <c r="CF54" i="88"/>
  <c r="CG54" i="88"/>
  <c r="CH54" i="88"/>
  <c r="CI54" i="88"/>
  <c r="CJ54" i="88"/>
  <c r="CK54" i="88"/>
  <c r="CL54" i="88"/>
  <c r="CM54" i="88"/>
  <c r="CN54" i="88"/>
  <c r="CO54" i="88"/>
  <c r="CP54" i="88"/>
  <c r="CQ54" i="88"/>
  <c r="CR54" i="88"/>
  <c r="CS54" i="88"/>
  <c r="CT54" i="88"/>
  <c r="CU54" i="88"/>
  <c r="CV54" i="88"/>
  <c r="CW54" i="88"/>
  <c r="CX54" i="88"/>
  <c r="CY54" i="88"/>
  <c r="CZ54" i="88"/>
  <c r="DA54" i="88"/>
  <c r="DB54" i="88"/>
  <c r="DC54" i="88"/>
  <c r="DD54" i="88"/>
  <c r="DE54" i="88"/>
  <c r="DF54" i="88"/>
  <c r="DG54" i="88"/>
  <c r="DH54" i="88"/>
  <c r="DI54" i="88"/>
  <c r="DJ54" i="88"/>
  <c r="DK54" i="88"/>
  <c r="Q55" i="88"/>
  <c r="R55" i="88"/>
  <c r="S55" i="88"/>
  <c r="T55" i="88"/>
  <c r="U55" i="88"/>
  <c r="V55" i="88"/>
  <c r="W55" i="88"/>
  <c r="X55" i="88"/>
  <c r="Y55" i="88"/>
  <c r="Z55" i="88"/>
  <c r="AA55" i="88"/>
  <c r="AB55" i="88"/>
  <c r="AC55" i="88"/>
  <c r="AD55" i="88"/>
  <c r="AE55" i="88"/>
  <c r="AF55" i="88"/>
  <c r="AG55" i="88"/>
  <c r="AH55" i="88"/>
  <c r="AI55" i="88"/>
  <c r="AJ55" i="88"/>
  <c r="AK55" i="88"/>
  <c r="AL55" i="88"/>
  <c r="AM55" i="88"/>
  <c r="AN55" i="88"/>
  <c r="AO55" i="88"/>
  <c r="AP55" i="88"/>
  <c r="AQ55" i="88"/>
  <c r="AR55" i="88"/>
  <c r="AS55" i="88"/>
  <c r="AT55" i="88"/>
  <c r="AU55" i="88"/>
  <c r="AV55" i="88"/>
  <c r="AW55" i="88"/>
  <c r="AX55" i="88"/>
  <c r="AY55" i="88"/>
  <c r="AZ55" i="88"/>
  <c r="BA55" i="88"/>
  <c r="BB55" i="88"/>
  <c r="BC55" i="88"/>
  <c r="BD55" i="88"/>
  <c r="BE55" i="88"/>
  <c r="BF55" i="88"/>
  <c r="BG55" i="88"/>
  <c r="BH55" i="88"/>
  <c r="BI55" i="88"/>
  <c r="BJ55" i="88"/>
  <c r="BK55" i="88"/>
  <c r="BL55" i="88"/>
  <c r="BM55" i="88"/>
  <c r="BN55" i="88"/>
  <c r="BO55" i="88"/>
  <c r="BP55" i="88"/>
  <c r="BQ55" i="88"/>
  <c r="BR55" i="88"/>
  <c r="BS55" i="88"/>
  <c r="BT55" i="88"/>
  <c r="BU55" i="88"/>
  <c r="BV55" i="88"/>
  <c r="BW55" i="88"/>
  <c r="BX55" i="88"/>
  <c r="BY55" i="88"/>
  <c r="BZ55" i="88"/>
  <c r="CA55" i="88"/>
  <c r="CB55" i="88"/>
  <c r="CC55" i="88"/>
  <c r="CD55" i="88"/>
  <c r="CE55" i="88"/>
  <c r="CF55" i="88"/>
  <c r="CG55" i="88"/>
  <c r="CH55" i="88"/>
  <c r="CI55" i="88"/>
  <c r="CJ55" i="88"/>
  <c r="CK55" i="88"/>
  <c r="CL55" i="88"/>
  <c r="CM55" i="88"/>
  <c r="CN55" i="88"/>
  <c r="CO55" i="88"/>
  <c r="CP55" i="88"/>
  <c r="CQ55" i="88"/>
  <c r="CR55" i="88"/>
  <c r="CS55" i="88"/>
  <c r="CT55" i="88"/>
  <c r="CU55" i="88"/>
  <c r="CV55" i="88"/>
  <c r="CW55" i="88"/>
  <c r="CX55" i="88"/>
  <c r="CY55" i="88"/>
  <c r="CZ55" i="88"/>
  <c r="DA55" i="88"/>
  <c r="DB55" i="88"/>
  <c r="DC55" i="88"/>
  <c r="DD55" i="88"/>
  <c r="DE55" i="88"/>
  <c r="DF55" i="88"/>
  <c r="DG55" i="88"/>
  <c r="DH55" i="88"/>
  <c r="DI55" i="88"/>
  <c r="DJ55" i="88"/>
  <c r="DK55" i="88"/>
  <c r="Q56" i="88"/>
  <c r="R56" i="88"/>
  <c r="S56" i="88"/>
  <c r="T56" i="88"/>
  <c r="U56" i="88"/>
  <c r="V56" i="88"/>
  <c r="W56" i="88"/>
  <c r="X56" i="88"/>
  <c r="Y56" i="88"/>
  <c r="Z56" i="88"/>
  <c r="AA56" i="88"/>
  <c r="AB56" i="88"/>
  <c r="AC56" i="88"/>
  <c r="AD56" i="88"/>
  <c r="AE56" i="88"/>
  <c r="AF56" i="88"/>
  <c r="AG56" i="88"/>
  <c r="AH56" i="88"/>
  <c r="AI56" i="88"/>
  <c r="AJ56" i="88"/>
  <c r="AK56" i="88"/>
  <c r="AL56" i="88"/>
  <c r="AM56" i="88"/>
  <c r="AN56" i="88"/>
  <c r="AO56" i="88"/>
  <c r="AP56" i="88"/>
  <c r="AQ56" i="88"/>
  <c r="AR56" i="88"/>
  <c r="AS56" i="88"/>
  <c r="AT56" i="88"/>
  <c r="AU56" i="88"/>
  <c r="AV56" i="88"/>
  <c r="AW56" i="88"/>
  <c r="AX56" i="88"/>
  <c r="AY56" i="88"/>
  <c r="AZ56" i="88"/>
  <c r="BA56" i="88"/>
  <c r="BB56" i="88"/>
  <c r="BC56" i="88"/>
  <c r="BD56" i="88"/>
  <c r="BE56" i="88"/>
  <c r="BF56" i="88"/>
  <c r="BG56" i="88"/>
  <c r="BH56" i="88"/>
  <c r="BI56" i="88"/>
  <c r="BJ56" i="88"/>
  <c r="BK56" i="88"/>
  <c r="BL56" i="88"/>
  <c r="BM56" i="88"/>
  <c r="BN56" i="88"/>
  <c r="BO56" i="88"/>
  <c r="BP56" i="88"/>
  <c r="BQ56" i="88"/>
  <c r="BR56" i="88"/>
  <c r="BS56" i="88"/>
  <c r="BT56" i="88"/>
  <c r="BU56" i="88"/>
  <c r="BV56" i="88"/>
  <c r="BW56" i="88"/>
  <c r="BX56" i="88"/>
  <c r="BY56" i="88"/>
  <c r="BZ56" i="88"/>
  <c r="CA56" i="88"/>
  <c r="CB56" i="88"/>
  <c r="CC56" i="88"/>
  <c r="CD56" i="88"/>
  <c r="CE56" i="88"/>
  <c r="CF56" i="88"/>
  <c r="CG56" i="88"/>
  <c r="CH56" i="88"/>
  <c r="CI56" i="88"/>
  <c r="CJ56" i="88"/>
  <c r="CK56" i="88"/>
  <c r="CL56" i="88"/>
  <c r="CM56" i="88"/>
  <c r="CN56" i="88"/>
  <c r="CO56" i="88"/>
  <c r="CP56" i="88"/>
  <c r="CQ56" i="88"/>
  <c r="CR56" i="88"/>
  <c r="CS56" i="88"/>
  <c r="CT56" i="88"/>
  <c r="CU56" i="88"/>
  <c r="CV56" i="88"/>
  <c r="CW56" i="88"/>
  <c r="CX56" i="88"/>
  <c r="CY56" i="88"/>
  <c r="CZ56" i="88"/>
  <c r="DA56" i="88"/>
  <c r="DB56" i="88"/>
  <c r="DC56" i="88"/>
  <c r="DD56" i="88"/>
  <c r="DE56" i="88"/>
  <c r="DF56" i="88"/>
  <c r="DG56" i="88"/>
  <c r="DH56" i="88"/>
  <c r="DI56" i="88"/>
  <c r="DJ56" i="88"/>
  <c r="DK56" i="88"/>
  <c r="Q57" i="88"/>
  <c r="R57" i="88"/>
  <c r="S57" i="88"/>
  <c r="T57" i="88"/>
  <c r="U57" i="88"/>
  <c r="V57" i="88"/>
  <c r="W57" i="88"/>
  <c r="X57" i="88"/>
  <c r="Y57" i="88"/>
  <c r="Z57" i="88"/>
  <c r="AA57" i="88"/>
  <c r="AB57" i="88"/>
  <c r="AC57" i="88"/>
  <c r="AD57" i="88"/>
  <c r="AE57" i="88"/>
  <c r="AF57" i="88"/>
  <c r="AG57" i="88"/>
  <c r="AH57" i="88"/>
  <c r="AI57" i="88"/>
  <c r="AJ57" i="88"/>
  <c r="AK57" i="88"/>
  <c r="AL57" i="88"/>
  <c r="AM57" i="88"/>
  <c r="AN57" i="88"/>
  <c r="AO57" i="88"/>
  <c r="AP57" i="88"/>
  <c r="AQ57" i="88"/>
  <c r="AR57" i="88"/>
  <c r="AS57" i="88"/>
  <c r="AT57" i="88"/>
  <c r="AU57" i="88"/>
  <c r="AV57" i="88"/>
  <c r="AW57" i="88"/>
  <c r="AX57" i="88"/>
  <c r="AY57" i="88"/>
  <c r="AZ57" i="88"/>
  <c r="BA57" i="88"/>
  <c r="BB57" i="88"/>
  <c r="BC57" i="88"/>
  <c r="BD57" i="88"/>
  <c r="BE57" i="88"/>
  <c r="BF57" i="88"/>
  <c r="BG57" i="88"/>
  <c r="BH57" i="88"/>
  <c r="BI57" i="88"/>
  <c r="BJ57" i="88"/>
  <c r="BK57" i="88"/>
  <c r="BL57" i="88"/>
  <c r="BM57" i="88"/>
  <c r="BN57" i="88"/>
  <c r="BO57" i="88"/>
  <c r="BP57" i="88"/>
  <c r="BQ57" i="88"/>
  <c r="BR57" i="88"/>
  <c r="BS57" i="88"/>
  <c r="BT57" i="88"/>
  <c r="BU57" i="88"/>
  <c r="BV57" i="88"/>
  <c r="BW57" i="88"/>
  <c r="BX57" i="88"/>
  <c r="BY57" i="88"/>
  <c r="BZ57" i="88"/>
  <c r="CA57" i="88"/>
  <c r="CB57" i="88"/>
  <c r="CC57" i="88"/>
  <c r="CD57" i="88"/>
  <c r="CE57" i="88"/>
  <c r="CF57" i="88"/>
  <c r="CG57" i="88"/>
  <c r="CH57" i="88"/>
  <c r="CI57" i="88"/>
  <c r="CJ57" i="88"/>
  <c r="CK57" i="88"/>
  <c r="CL57" i="88"/>
  <c r="CM57" i="88"/>
  <c r="CN57" i="88"/>
  <c r="CO57" i="88"/>
  <c r="CP57" i="88"/>
  <c r="CQ57" i="88"/>
  <c r="CR57" i="88"/>
  <c r="CS57" i="88"/>
  <c r="CT57" i="88"/>
  <c r="CU57" i="88"/>
  <c r="CV57" i="88"/>
  <c r="CW57" i="88"/>
  <c r="CX57" i="88"/>
  <c r="CY57" i="88"/>
  <c r="CZ57" i="88"/>
  <c r="DA57" i="88"/>
  <c r="DB57" i="88"/>
  <c r="DC57" i="88"/>
  <c r="DD57" i="88"/>
  <c r="DE57" i="88"/>
  <c r="DF57" i="88"/>
  <c r="DG57" i="88"/>
  <c r="DH57" i="88"/>
  <c r="DI57" i="88"/>
  <c r="DJ57" i="88"/>
  <c r="DK57" i="88"/>
  <c r="Q58" i="88"/>
  <c r="R58" i="88"/>
  <c r="S58" i="88"/>
  <c r="T58" i="88"/>
  <c r="U58" i="88"/>
  <c r="V58" i="88"/>
  <c r="W58" i="88"/>
  <c r="X58" i="88"/>
  <c r="Y58" i="88"/>
  <c r="Z58" i="88"/>
  <c r="AA58" i="88"/>
  <c r="AB58" i="88"/>
  <c r="AC58" i="88"/>
  <c r="AD58" i="88"/>
  <c r="AE58" i="88"/>
  <c r="AF58" i="88"/>
  <c r="AG58" i="88"/>
  <c r="AH58" i="88"/>
  <c r="AI58" i="88"/>
  <c r="AJ58" i="88"/>
  <c r="AK58" i="88"/>
  <c r="AL58" i="88"/>
  <c r="AM58" i="88"/>
  <c r="AN58" i="88"/>
  <c r="AO58" i="88"/>
  <c r="AP58" i="88"/>
  <c r="AQ58" i="88"/>
  <c r="AR58" i="88"/>
  <c r="AS58" i="88"/>
  <c r="AT58" i="88"/>
  <c r="AU58" i="88"/>
  <c r="AV58" i="88"/>
  <c r="AW58" i="88"/>
  <c r="AX58" i="88"/>
  <c r="AY58" i="88"/>
  <c r="AZ58" i="88"/>
  <c r="BA58" i="88"/>
  <c r="BB58" i="88"/>
  <c r="BC58" i="88"/>
  <c r="BD58" i="88"/>
  <c r="BE58" i="88"/>
  <c r="BF58" i="88"/>
  <c r="BG58" i="88"/>
  <c r="BH58" i="88"/>
  <c r="BI58" i="88"/>
  <c r="BJ58" i="88"/>
  <c r="BK58" i="88"/>
  <c r="BL58" i="88"/>
  <c r="BM58" i="88"/>
  <c r="BN58" i="88"/>
  <c r="BO58" i="88"/>
  <c r="BP58" i="88"/>
  <c r="BQ58" i="88"/>
  <c r="BR58" i="88"/>
  <c r="BS58" i="88"/>
  <c r="BT58" i="88"/>
  <c r="BU58" i="88"/>
  <c r="BV58" i="88"/>
  <c r="BW58" i="88"/>
  <c r="BX58" i="88"/>
  <c r="BY58" i="88"/>
  <c r="BZ58" i="88"/>
  <c r="CA58" i="88"/>
  <c r="CB58" i="88"/>
  <c r="CC58" i="88"/>
  <c r="CD58" i="88"/>
  <c r="CE58" i="88"/>
  <c r="CF58" i="88"/>
  <c r="CG58" i="88"/>
  <c r="CH58" i="88"/>
  <c r="CI58" i="88"/>
  <c r="CJ58" i="88"/>
  <c r="CK58" i="88"/>
  <c r="CL58" i="88"/>
  <c r="CM58" i="88"/>
  <c r="CN58" i="88"/>
  <c r="CO58" i="88"/>
  <c r="CP58" i="88"/>
  <c r="CQ58" i="88"/>
  <c r="CR58" i="88"/>
  <c r="CS58" i="88"/>
  <c r="CT58" i="88"/>
  <c r="CU58" i="88"/>
  <c r="CV58" i="88"/>
  <c r="CW58" i="88"/>
  <c r="CX58" i="88"/>
  <c r="CY58" i="88"/>
  <c r="CZ58" i="88"/>
  <c r="DA58" i="88"/>
  <c r="DB58" i="88"/>
  <c r="DC58" i="88"/>
  <c r="DD58" i="88"/>
  <c r="DE58" i="88"/>
  <c r="DF58" i="88"/>
  <c r="DG58" i="88"/>
  <c r="DH58" i="88"/>
  <c r="DI58" i="88"/>
  <c r="DJ58" i="88"/>
  <c r="DK58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1" i="88"/>
  <c r="P42" i="88"/>
  <c r="P43" i="88"/>
  <c r="P44" i="88"/>
  <c r="P45" i="88"/>
  <c r="P46" i="88"/>
  <c r="P47" i="88"/>
  <c r="P48" i="88"/>
  <c r="P49" i="88"/>
  <c r="P50" i="88"/>
  <c r="P51" i="88"/>
  <c r="P52" i="88"/>
  <c r="P53" i="88"/>
  <c r="P54" i="88"/>
  <c r="P55" i="88"/>
  <c r="P56" i="88"/>
  <c r="P57" i="88"/>
  <c r="P58" i="88"/>
  <c r="P7" i="88"/>
  <c r="Z7" i="87"/>
  <c r="AA7" i="87"/>
  <c r="AB7" i="87"/>
  <c r="AC7" i="87"/>
  <c r="AD7" i="87"/>
  <c r="AE7" i="87"/>
  <c r="AF7" i="87"/>
  <c r="AG7" i="87"/>
  <c r="AH7" i="87"/>
  <c r="AI7" i="87"/>
  <c r="AJ7" i="87"/>
  <c r="AK7" i="87"/>
  <c r="AL7" i="87"/>
  <c r="AM7" i="87"/>
  <c r="AN7" i="87"/>
  <c r="AO7" i="87"/>
  <c r="AP7" i="87"/>
  <c r="AQ7" i="87"/>
  <c r="AR7" i="87"/>
  <c r="AS7" i="87"/>
  <c r="AT7" i="87"/>
  <c r="AU7" i="87"/>
  <c r="AV7" i="87"/>
  <c r="AW7" i="87"/>
  <c r="AX7" i="87"/>
  <c r="AY7" i="87"/>
  <c r="AZ7" i="87"/>
  <c r="BA7" i="87"/>
  <c r="BB7" i="87"/>
  <c r="BC7" i="87"/>
  <c r="BD7" i="87"/>
  <c r="BE7" i="87"/>
  <c r="BF7" i="87"/>
  <c r="BG7" i="87"/>
  <c r="BH7" i="87"/>
  <c r="BI7" i="87"/>
  <c r="BJ7" i="87"/>
  <c r="BK7" i="87"/>
  <c r="BL7" i="87"/>
  <c r="BM7" i="87"/>
  <c r="BN7" i="87"/>
  <c r="BO7" i="87"/>
  <c r="BP7" i="87"/>
  <c r="BQ7" i="87"/>
  <c r="BR7" i="87"/>
  <c r="BS7" i="87"/>
  <c r="BT7" i="87"/>
  <c r="BU7" i="87"/>
  <c r="BV7" i="87"/>
  <c r="BW7" i="87"/>
  <c r="BX7" i="87"/>
  <c r="BY7" i="87"/>
  <c r="BZ7" i="87"/>
  <c r="CA7" i="87"/>
  <c r="CB7" i="87"/>
  <c r="CC7" i="87"/>
  <c r="CD7" i="87"/>
  <c r="CE7" i="87"/>
  <c r="CF7" i="87"/>
  <c r="CG7" i="87"/>
  <c r="CH7" i="87"/>
  <c r="CI7" i="87"/>
  <c r="CJ7" i="87"/>
  <c r="CK7" i="87"/>
  <c r="CL7" i="87"/>
  <c r="CM7" i="87"/>
  <c r="CN7" i="87"/>
  <c r="CO7" i="87"/>
  <c r="CP7" i="87"/>
  <c r="CQ7" i="87"/>
  <c r="CR7" i="87"/>
  <c r="CS7" i="87"/>
  <c r="CT7" i="87"/>
  <c r="CU7" i="87"/>
  <c r="CV7" i="87"/>
  <c r="CW7" i="87"/>
  <c r="CX7" i="87"/>
  <c r="CY7" i="87"/>
  <c r="CZ7" i="87"/>
  <c r="DA7" i="87"/>
  <c r="DB7" i="87"/>
  <c r="DC7" i="87"/>
  <c r="DD7" i="87"/>
  <c r="DE7" i="87"/>
  <c r="DF7" i="87"/>
  <c r="DG7" i="87"/>
  <c r="DH7" i="87"/>
  <c r="DI7" i="87"/>
  <c r="DJ7" i="87"/>
  <c r="Z8" i="87"/>
  <c r="AA8" i="87"/>
  <c r="AB8" i="87"/>
  <c r="AC8" i="87"/>
  <c r="AD8" i="87"/>
  <c r="AE8" i="87"/>
  <c r="AF8" i="87"/>
  <c r="AG8" i="87"/>
  <c r="AH8" i="87"/>
  <c r="AI8" i="87"/>
  <c r="AJ8" i="87"/>
  <c r="AK8" i="87"/>
  <c r="AL8" i="87"/>
  <c r="AM8" i="87"/>
  <c r="AN8" i="87"/>
  <c r="AO8" i="87"/>
  <c r="AP8" i="87"/>
  <c r="AQ8" i="87"/>
  <c r="AR8" i="87"/>
  <c r="AS8" i="87"/>
  <c r="AT8" i="87"/>
  <c r="AU8" i="87"/>
  <c r="AV8" i="87"/>
  <c r="AW8" i="87"/>
  <c r="AX8" i="87"/>
  <c r="AY8" i="87"/>
  <c r="AZ8" i="87"/>
  <c r="BA8" i="87"/>
  <c r="BB8" i="87"/>
  <c r="BC8" i="87"/>
  <c r="BD8" i="87"/>
  <c r="BE8" i="87"/>
  <c r="BF8" i="87"/>
  <c r="BG8" i="87"/>
  <c r="BH8" i="87"/>
  <c r="BI8" i="87"/>
  <c r="BJ8" i="87"/>
  <c r="BK8" i="87"/>
  <c r="BL8" i="87"/>
  <c r="BM8" i="87"/>
  <c r="BN8" i="87"/>
  <c r="BO8" i="87"/>
  <c r="BP8" i="87"/>
  <c r="BQ8" i="87"/>
  <c r="BR8" i="87"/>
  <c r="BS8" i="87"/>
  <c r="BT8" i="87"/>
  <c r="BU8" i="87"/>
  <c r="BV8" i="87"/>
  <c r="BW8" i="87"/>
  <c r="BX8" i="87"/>
  <c r="BY8" i="87"/>
  <c r="BZ8" i="87"/>
  <c r="CA8" i="87"/>
  <c r="CB8" i="87"/>
  <c r="CC8" i="87"/>
  <c r="CD8" i="87"/>
  <c r="CE8" i="87"/>
  <c r="CF8" i="87"/>
  <c r="CG8" i="87"/>
  <c r="CH8" i="87"/>
  <c r="CI8" i="87"/>
  <c r="CJ8" i="87"/>
  <c r="CK8" i="87"/>
  <c r="CL8" i="87"/>
  <c r="CM8" i="87"/>
  <c r="CN8" i="87"/>
  <c r="CO8" i="87"/>
  <c r="CP8" i="87"/>
  <c r="CQ8" i="87"/>
  <c r="CR8" i="87"/>
  <c r="CS8" i="87"/>
  <c r="CT8" i="87"/>
  <c r="CU8" i="87"/>
  <c r="CV8" i="87"/>
  <c r="CW8" i="87"/>
  <c r="CX8" i="87"/>
  <c r="CY8" i="87"/>
  <c r="CZ8" i="87"/>
  <c r="DA8" i="87"/>
  <c r="DB8" i="87"/>
  <c r="DC8" i="87"/>
  <c r="DD8" i="87"/>
  <c r="DE8" i="87"/>
  <c r="DF8" i="87"/>
  <c r="DG8" i="87"/>
  <c r="DH8" i="87"/>
  <c r="DI8" i="87"/>
  <c r="DJ8" i="87"/>
  <c r="Z9" i="87"/>
  <c r="AA9" i="87"/>
  <c r="AB9" i="87"/>
  <c r="AC9" i="87"/>
  <c r="AD9" i="87"/>
  <c r="AE9" i="87"/>
  <c r="AF9" i="87"/>
  <c r="AG9" i="87"/>
  <c r="AH9" i="87"/>
  <c r="AI9" i="87"/>
  <c r="AJ9" i="87"/>
  <c r="AK9" i="87"/>
  <c r="AL9" i="87"/>
  <c r="AM9" i="87"/>
  <c r="AN9" i="87"/>
  <c r="AO9" i="87"/>
  <c r="AP9" i="87"/>
  <c r="AQ9" i="87"/>
  <c r="AR9" i="87"/>
  <c r="AS9" i="87"/>
  <c r="AT9" i="87"/>
  <c r="AU9" i="87"/>
  <c r="AV9" i="87"/>
  <c r="AW9" i="87"/>
  <c r="AX9" i="87"/>
  <c r="AY9" i="87"/>
  <c r="AZ9" i="87"/>
  <c r="BA9" i="87"/>
  <c r="BB9" i="87"/>
  <c r="BC9" i="87"/>
  <c r="BD9" i="87"/>
  <c r="BE9" i="87"/>
  <c r="BF9" i="87"/>
  <c r="BG9" i="87"/>
  <c r="BH9" i="87"/>
  <c r="BI9" i="87"/>
  <c r="BJ9" i="87"/>
  <c r="BK9" i="87"/>
  <c r="BL9" i="87"/>
  <c r="BM9" i="87"/>
  <c r="BN9" i="87"/>
  <c r="BO9" i="87"/>
  <c r="BP9" i="87"/>
  <c r="BQ9" i="87"/>
  <c r="BR9" i="87"/>
  <c r="BS9" i="87"/>
  <c r="BT9" i="87"/>
  <c r="BU9" i="87"/>
  <c r="BV9" i="87"/>
  <c r="BW9" i="87"/>
  <c r="BX9" i="87"/>
  <c r="BY9" i="87"/>
  <c r="BZ9" i="87"/>
  <c r="CA9" i="87"/>
  <c r="CB9" i="87"/>
  <c r="CC9" i="87"/>
  <c r="CD9" i="87"/>
  <c r="CE9" i="87"/>
  <c r="CF9" i="87"/>
  <c r="CG9" i="87"/>
  <c r="CH9" i="87"/>
  <c r="CI9" i="87"/>
  <c r="CJ9" i="87"/>
  <c r="CK9" i="87"/>
  <c r="CL9" i="87"/>
  <c r="CM9" i="87"/>
  <c r="CN9" i="87"/>
  <c r="CO9" i="87"/>
  <c r="CP9" i="87"/>
  <c r="CQ9" i="87"/>
  <c r="CR9" i="87"/>
  <c r="CS9" i="87"/>
  <c r="CT9" i="87"/>
  <c r="CU9" i="87"/>
  <c r="CV9" i="87"/>
  <c r="CW9" i="87"/>
  <c r="CX9" i="87"/>
  <c r="CY9" i="87"/>
  <c r="CZ9" i="87"/>
  <c r="DA9" i="87"/>
  <c r="DB9" i="87"/>
  <c r="DC9" i="87"/>
  <c r="DD9" i="87"/>
  <c r="DE9" i="87"/>
  <c r="DF9" i="87"/>
  <c r="DG9" i="87"/>
  <c r="DH9" i="87"/>
  <c r="DI9" i="87"/>
  <c r="DJ9" i="87"/>
  <c r="Z10" i="87"/>
  <c r="AA10" i="87"/>
  <c r="AB10" i="87"/>
  <c r="AC10" i="87"/>
  <c r="AD10" i="87"/>
  <c r="AE10" i="87"/>
  <c r="AF10" i="87"/>
  <c r="AG10" i="87"/>
  <c r="AH10" i="87"/>
  <c r="AI10" i="87"/>
  <c r="AJ10" i="87"/>
  <c r="AK10" i="87"/>
  <c r="AL10" i="87"/>
  <c r="AM10" i="87"/>
  <c r="AN10" i="87"/>
  <c r="AO10" i="87"/>
  <c r="AP10" i="87"/>
  <c r="AQ10" i="87"/>
  <c r="AR10" i="87"/>
  <c r="AS10" i="87"/>
  <c r="AT10" i="87"/>
  <c r="AU10" i="87"/>
  <c r="AV10" i="87"/>
  <c r="AW10" i="87"/>
  <c r="AX10" i="87"/>
  <c r="AY10" i="87"/>
  <c r="AZ10" i="87"/>
  <c r="BA10" i="87"/>
  <c r="BB10" i="87"/>
  <c r="BC10" i="87"/>
  <c r="BD10" i="87"/>
  <c r="BE10" i="87"/>
  <c r="BF10" i="87"/>
  <c r="BG10" i="87"/>
  <c r="BH10" i="87"/>
  <c r="BI10" i="87"/>
  <c r="BJ10" i="87"/>
  <c r="BK10" i="87"/>
  <c r="BL10" i="87"/>
  <c r="BM10" i="87"/>
  <c r="BN10" i="87"/>
  <c r="BO10" i="87"/>
  <c r="BP10" i="87"/>
  <c r="BQ10" i="87"/>
  <c r="BR10" i="87"/>
  <c r="BS10" i="87"/>
  <c r="BT10" i="87"/>
  <c r="BU10" i="87"/>
  <c r="BV10" i="87"/>
  <c r="BW10" i="87"/>
  <c r="BX10" i="87"/>
  <c r="BY10" i="87"/>
  <c r="BZ10" i="87"/>
  <c r="CA10" i="87"/>
  <c r="CB10" i="87"/>
  <c r="CC10" i="87"/>
  <c r="CD10" i="87"/>
  <c r="CE10" i="87"/>
  <c r="CF10" i="87"/>
  <c r="CG10" i="87"/>
  <c r="CH10" i="87"/>
  <c r="CI10" i="87"/>
  <c r="CJ10" i="87"/>
  <c r="CK10" i="87"/>
  <c r="CL10" i="87"/>
  <c r="CM10" i="87"/>
  <c r="CN10" i="87"/>
  <c r="CO10" i="87"/>
  <c r="CP10" i="87"/>
  <c r="CQ10" i="87"/>
  <c r="CR10" i="87"/>
  <c r="CS10" i="87"/>
  <c r="CT10" i="87"/>
  <c r="CU10" i="87"/>
  <c r="CV10" i="87"/>
  <c r="CW10" i="87"/>
  <c r="CX10" i="87"/>
  <c r="CY10" i="87"/>
  <c r="CZ10" i="87"/>
  <c r="DA10" i="87"/>
  <c r="DB10" i="87"/>
  <c r="DC10" i="87"/>
  <c r="DD10" i="87"/>
  <c r="DE10" i="87"/>
  <c r="DF10" i="87"/>
  <c r="DG10" i="87"/>
  <c r="DH10" i="87"/>
  <c r="DI10" i="87"/>
  <c r="DJ10" i="87"/>
  <c r="Z11" i="87"/>
  <c r="AA11" i="87"/>
  <c r="AB11" i="87"/>
  <c r="AC11" i="87"/>
  <c r="AD11" i="87"/>
  <c r="AE11" i="87"/>
  <c r="AF11" i="87"/>
  <c r="AG11" i="87"/>
  <c r="AH11" i="87"/>
  <c r="AI11" i="87"/>
  <c r="AJ11" i="87"/>
  <c r="AK11" i="87"/>
  <c r="AL11" i="87"/>
  <c r="AM11" i="87"/>
  <c r="AN11" i="87"/>
  <c r="AO11" i="87"/>
  <c r="AP11" i="87"/>
  <c r="AQ11" i="87"/>
  <c r="AR11" i="87"/>
  <c r="AS11" i="87"/>
  <c r="AT11" i="87"/>
  <c r="AU11" i="87"/>
  <c r="AV11" i="87"/>
  <c r="AW11" i="87"/>
  <c r="AX11" i="87"/>
  <c r="AY11" i="87"/>
  <c r="AZ11" i="87"/>
  <c r="BA11" i="87"/>
  <c r="BB11" i="87"/>
  <c r="BC11" i="87"/>
  <c r="BD11" i="87"/>
  <c r="BE11" i="87"/>
  <c r="BF11" i="87"/>
  <c r="BG11" i="87"/>
  <c r="BH11" i="87"/>
  <c r="BI11" i="87"/>
  <c r="BJ11" i="87"/>
  <c r="BK11" i="87"/>
  <c r="BL11" i="87"/>
  <c r="BM11" i="87"/>
  <c r="BN11" i="87"/>
  <c r="BO11" i="87"/>
  <c r="BP11" i="87"/>
  <c r="BQ11" i="87"/>
  <c r="BR11" i="87"/>
  <c r="BS11" i="87"/>
  <c r="BT11" i="87"/>
  <c r="BU11" i="87"/>
  <c r="BV11" i="87"/>
  <c r="BW11" i="87"/>
  <c r="BX11" i="87"/>
  <c r="BY11" i="87"/>
  <c r="BZ11" i="87"/>
  <c r="CA11" i="87"/>
  <c r="CB11" i="87"/>
  <c r="CC11" i="87"/>
  <c r="CD11" i="87"/>
  <c r="CE11" i="87"/>
  <c r="CF11" i="87"/>
  <c r="CG11" i="87"/>
  <c r="CH11" i="87"/>
  <c r="CI11" i="87"/>
  <c r="CJ11" i="87"/>
  <c r="CK11" i="87"/>
  <c r="CL11" i="87"/>
  <c r="CM11" i="87"/>
  <c r="CN11" i="87"/>
  <c r="CO11" i="87"/>
  <c r="CP11" i="87"/>
  <c r="CQ11" i="87"/>
  <c r="CR11" i="87"/>
  <c r="CS11" i="87"/>
  <c r="CT11" i="87"/>
  <c r="CU11" i="87"/>
  <c r="CV11" i="87"/>
  <c r="CW11" i="87"/>
  <c r="CX11" i="87"/>
  <c r="CY11" i="87"/>
  <c r="CZ11" i="87"/>
  <c r="DA11" i="87"/>
  <c r="DB11" i="87"/>
  <c r="DC11" i="87"/>
  <c r="DD11" i="87"/>
  <c r="DE11" i="87"/>
  <c r="DF11" i="87"/>
  <c r="DG11" i="87"/>
  <c r="DH11" i="87"/>
  <c r="DI11" i="87"/>
  <c r="DJ11" i="87"/>
  <c r="Z12" i="87"/>
  <c r="AA12" i="87"/>
  <c r="AB12" i="87"/>
  <c r="AC12" i="87"/>
  <c r="AD12" i="87"/>
  <c r="AE12" i="87"/>
  <c r="AF12" i="87"/>
  <c r="AG12" i="87"/>
  <c r="AH12" i="87"/>
  <c r="AI12" i="87"/>
  <c r="AJ12" i="87"/>
  <c r="AK12" i="87"/>
  <c r="AL12" i="87"/>
  <c r="AM12" i="87"/>
  <c r="AN12" i="87"/>
  <c r="AO12" i="87"/>
  <c r="AP12" i="87"/>
  <c r="AQ12" i="87"/>
  <c r="AR12" i="87"/>
  <c r="AS12" i="87"/>
  <c r="AT12" i="87"/>
  <c r="AU12" i="87"/>
  <c r="AV12" i="87"/>
  <c r="AW12" i="87"/>
  <c r="AX12" i="87"/>
  <c r="AY12" i="87"/>
  <c r="AZ12" i="87"/>
  <c r="BA12" i="87"/>
  <c r="BB12" i="87"/>
  <c r="BC12" i="87"/>
  <c r="BD12" i="87"/>
  <c r="BE12" i="87"/>
  <c r="BF12" i="87"/>
  <c r="BG12" i="87"/>
  <c r="BH12" i="87"/>
  <c r="BI12" i="87"/>
  <c r="BJ12" i="87"/>
  <c r="BK12" i="87"/>
  <c r="BL12" i="87"/>
  <c r="BM12" i="87"/>
  <c r="BN12" i="87"/>
  <c r="BO12" i="87"/>
  <c r="BP12" i="87"/>
  <c r="BQ12" i="87"/>
  <c r="BR12" i="87"/>
  <c r="BS12" i="87"/>
  <c r="BT12" i="87"/>
  <c r="BU12" i="87"/>
  <c r="BV12" i="87"/>
  <c r="BW12" i="87"/>
  <c r="BX12" i="87"/>
  <c r="BY12" i="87"/>
  <c r="BZ12" i="87"/>
  <c r="CA12" i="87"/>
  <c r="CB12" i="87"/>
  <c r="CC12" i="87"/>
  <c r="CD12" i="87"/>
  <c r="CE12" i="87"/>
  <c r="CF12" i="87"/>
  <c r="CG12" i="87"/>
  <c r="CH12" i="87"/>
  <c r="CI12" i="87"/>
  <c r="CJ12" i="87"/>
  <c r="CK12" i="87"/>
  <c r="CL12" i="87"/>
  <c r="CM12" i="87"/>
  <c r="CN12" i="87"/>
  <c r="CO12" i="87"/>
  <c r="CP12" i="87"/>
  <c r="CQ12" i="87"/>
  <c r="CR12" i="87"/>
  <c r="CS12" i="87"/>
  <c r="CT12" i="87"/>
  <c r="CU12" i="87"/>
  <c r="CV12" i="87"/>
  <c r="CW12" i="87"/>
  <c r="CX12" i="87"/>
  <c r="CY12" i="87"/>
  <c r="CZ12" i="87"/>
  <c r="DA12" i="87"/>
  <c r="DB12" i="87"/>
  <c r="DC12" i="87"/>
  <c r="DD12" i="87"/>
  <c r="DE12" i="87"/>
  <c r="DF12" i="87"/>
  <c r="DG12" i="87"/>
  <c r="DH12" i="87"/>
  <c r="DI12" i="87"/>
  <c r="DJ12" i="87"/>
  <c r="Z13" i="87"/>
  <c r="AA13" i="87"/>
  <c r="AB13" i="87"/>
  <c r="AC13" i="87"/>
  <c r="AD13" i="87"/>
  <c r="AE13" i="87"/>
  <c r="AF13" i="87"/>
  <c r="AG13" i="87"/>
  <c r="AH13" i="87"/>
  <c r="AI13" i="87"/>
  <c r="AJ13" i="87"/>
  <c r="AK13" i="87"/>
  <c r="AL13" i="87"/>
  <c r="AM13" i="87"/>
  <c r="AN13" i="87"/>
  <c r="AO13" i="87"/>
  <c r="AP13" i="87"/>
  <c r="AQ13" i="87"/>
  <c r="AR13" i="87"/>
  <c r="AS13" i="87"/>
  <c r="AT13" i="87"/>
  <c r="AU13" i="87"/>
  <c r="AV13" i="87"/>
  <c r="AW13" i="87"/>
  <c r="AX13" i="87"/>
  <c r="AY13" i="87"/>
  <c r="AZ13" i="87"/>
  <c r="BA13" i="87"/>
  <c r="BB13" i="87"/>
  <c r="BC13" i="87"/>
  <c r="BD13" i="87"/>
  <c r="BE13" i="87"/>
  <c r="BF13" i="87"/>
  <c r="BG13" i="87"/>
  <c r="BH13" i="87"/>
  <c r="BI13" i="87"/>
  <c r="BJ13" i="87"/>
  <c r="BK13" i="87"/>
  <c r="BL13" i="87"/>
  <c r="BM13" i="87"/>
  <c r="BN13" i="87"/>
  <c r="BO13" i="87"/>
  <c r="BP13" i="87"/>
  <c r="BQ13" i="87"/>
  <c r="BR13" i="87"/>
  <c r="BS13" i="87"/>
  <c r="BT13" i="87"/>
  <c r="BU13" i="87"/>
  <c r="BV13" i="87"/>
  <c r="BW13" i="87"/>
  <c r="BX13" i="87"/>
  <c r="BY13" i="87"/>
  <c r="BZ13" i="87"/>
  <c r="CA13" i="87"/>
  <c r="CB13" i="87"/>
  <c r="CC13" i="87"/>
  <c r="CD13" i="87"/>
  <c r="CE13" i="87"/>
  <c r="CF13" i="87"/>
  <c r="CG13" i="87"/>
  <c r="CH13" i="87"/>
  <c r="CI13" i="87"/>
  <c r="CJ13" i="87"/>
  <c r="CK13" i="87"/>
  <c r="CL13" i="87"/>
  <c r="CM13" i="87"/>
  <c r="CN13" i="87"/>
  <c r="CO13" i="87"/>
  <c r="CP13" i="87"/>
  <c r="CQ13" i="87"/>
  <c r="CR13" i="87"/>
  <c r="CS13" i="87"/>
  <c r="CT13" i="87"/>
  <c r="CU13" i="87"/>
  <c r="CV13" i="87"/>
  <c r="CW13" i="87"/>
  <c r="CX13" i="87"/>
  <c r="CY13" i="87"/>
  <c r="CZ13" i="87"/>
  <c r="DA13" i="87"/>
  <c r="DB13" i="87"/>
  <c r="DC13" i="87"/>
  <c r="DD13" i="87"/>
  <c r="DE13" i="87"/>
  <c r="DF13" i="87"/>
  <c r="DG13" i="87"/>
  <c r="DH13" i="87"/>
  <c r="DI13" i="87"/>
  <c r="DJ13" i="87"/>
  <c r="Z14" i="87"/>
  <c r="AA14" i="87"/>
  <c r="AB14" i="87"/>
  <c r="AC14" i="87"/>
  <c r="AD14" i="87"/>
  <c r="AE14" i="87"/>
  <c r="AF14" i="87"/>
  <c r="AG14" i="87"/>
  <c r="AH14" i="87"/>
  <c r="AI14" i="87"/>
  <c r="AJ14" i="87"/>
  <c r="AK14" i="87"/>
  <c r="AL14" i="87"/>
  <c r="AM14" i="87"/>
  <c r="AN14" i="87"/>
  <c r="AO14" i="87"/>
  <c r="AP14" i="87"/>
  <c r="AQ14" i="87"/>
  <c r="AR14" i="87"/>
  <c r="AS14" i="87"/>
  <c r="AT14" i="87"/>
  <c r="AU14" i="87"/>
  <c r="AV14" i="87"/>
  <c r="AW14" i="87"/>
  <c r="AX14" i="87"/>
  <c r="AY14" i="87"/>
  <c r="AZ14" i="87"/>
  <c r="BA14" i="87"/>
  <c r="BB14" i="87"/>
  <c r="BC14" i="87"/>
  <c r="BD14" i="87"/>
  <c r="BE14" i="87"/>
  <c r="BF14" i="87"/>
  <c r="BG14" i="87"/>
  <c r="BH14" i="87"/>
  <c r="BI14" i="87"/>
  <c r="BJ14" i="87"/>
  <c r="BK14" i="87"/>
  <c r="BL14" i="87"/>
  <c r="BM14" i="87"/>
  <c r="BN14" i="87"/>
  <c r="BO14" i="87"/>
  <c r="BP14" i="87"/>
  <c r="BQ14" i="87"/>
  <c r="BR14" i="87"/>
  <c r="BS14" i="87"/>
  <c r="BT14" i="87"/>
  <c r="BU14" i="87"/>
  <c r="BV14" i="87"/>
  <c r="BW14" i="87"/>
  <c r="BX14" i="87"/>
  <c r="BY14" i="87"/>
  <c r="BZ14" i="87"/>
  <c r="CA14" i="87"/>
  <c r="CB14" i="87"/>
  <c r="CC14" i="87"/>
  <c r="CD14" i="87"/>
  <c r="CE14" i="87"/>
  <c r="CF14" i="87"/>
  <c r="CG14" i="87"/>
  <c r="CH14" i="87"/>
  <c r="CI14" i="87"/>
  <c r="CJ14" i="87"/>
  <c r="CK14" i="87"/>
  <c r="CL14" i="87"/>
  <c r="CM14" i="87"/>
  <c r="CN14" i="87"/>
  <c r="CO14" i="87"/>
  <c r="CP14" i="87"/>
  <c r="CQ14" i="87"/>
  <c r="CR14" i="87"/>
  <c r="CS14" i="87"/>
  <c r="CT14" i="87"/>
  <c r="CU14" i="87"/>
  <c r="CV14" i="87"/>
  <c r="CW14" i="87"/>
  <c r="CX14" i="87"/>
  <c r="CY14" i="87"/>
  <c r="CZ14" i="87"/>
  <c r="DA14" i="87"/>
  <c r="DB14" i="87"/>
  <c r="DC14" i="87"/>
  <c r="DD14" i="87"/>
  <c r="DE14" i="87"/>
  <c r="DF14" i="87"/>
  <c r="DG14" i="87"/>
  <c r="DH14" i="87"/>
  <c r="DI14" i="87"/>
  <c r="DJ14" i="87"/>
  <c r="Z15" i="87"/>
  <c r="AA15" i="87"/>
  <c r="AB15" i="87"/>
  <c r="AC15" i="87"/>
  <c r="AD15" i="87"/>
  <c r="AE15" i="87"/>
  <c r="AF15" i="87"/>
  <c r="AG15" i="87"/>
  <c r="AH15" i="87"/>
  <c r="AI15" i="87"/>
  <c r="AJ15" i="87"/>
  <c r="AK15" i="87"/>
  <c r="AL15" i="87"/>
  <c r="AM15" i="87"/>
  <c r="AN15" i="87"/>
  <c r="AO15" i="87"/>
  <c r="AP15" i="87"/>
  <c r="AQ15" i="87"/>
  <c r="AR15" i="87"/>
  <c r="AS15" i="87"/>
  <c r="AT15" i="87"/>
  <c r="AU15" i="87"/>
  <c r="AV15" i="87"/>
  <c r="AW15" i="87"/>
  <c r="AX15" i="87"/>
  <c r="AY15" i="87"/>
  <c r="AZ15" i="87"/>
  <c r="BA15" i="87"/>
  <c r="BB15" i="87"/>
  <c r="BC15" i="87"/>
  <c r="BD15" i="87"/>
  <c r="BE15" i="87"/>
  <c r="BF15" i="87"/>
  <c r="BG15" i="87"/>
  <c r="BH15" i="87"/>
  <c r="BI15" i="87"/>
  <c r="BJ15" i="87"/>
  <c r="BK15" i="87"/>
  <c r="BL15" i="87"/>
  <c r="BM15" i="87"/>
  <c r="BN15" i="87"/>
  <c r="BO15" i="87"/>
  <c r="BP15" i="87"/>
  <c r="BQ15" i="87"/>
  <c r="BR15" i="87"/>
  <c r="BS15" i="87"/>
  <c r="BT15" i="87"/>
  <c r="BU15" i="87"/>
  <c r="BV15" i="87"/>
  <c r="BW15" i="87"/>
  <c r="BX15" i="87"/>
  <c r="BY15" i="87"/>
  <c r="BZ15" i="87"/>
  <c r="CA15" i="87"/>
  <c r="CB15" i="87"/>
  <c r="CC15" i="87"/>
  <c r="CD15" i="87"/>
  <c r="CE15" i="87"/>
  <c r="CF15" i="87"/>
  <c r="CG15" i="87"/>
  <c r="CH15" i="87"/>
  <c r="CI15" i="87"/>
  <c r="CJ15" i="87"/>
  <c r="CK15" i="87"/>
  <c r="CL15" i="87"/>
  <c r="CM15" i="87"/>
  <c r="CN15" i="87"/>
  <c r="CO15" i="87"/>
  <c r="CP15" i="87"/>
  <c r="CQ15" i="87"/>
  <c r="CR15" i="87"/>
  <c r="CS15" i="87"/>
  <c r="CT15" i="87"/>
  <c r="CU15" i="87"/>
  <c r="CV15" i="87"/>
  <c r="CW15" i="87"/>
  <c r="CX15" i="87"/>
  <c r="CY15" i="87"/>
  <c r="CZ15" i="87"/>
  <c r="DA15" i="87"/>
  <c r="DB15" i="87"/>
  <c r="DC15" i="87"/>
  <c r="DD15" i="87"/>
  <c r="DE15" i="87"/>
  <c r="DF15" i="87"/>
  <c r="DG15" i="87"/>
  <c r="DH15" i="87"/>
  <c r="DI15" i="87"/>
  <c r="DJ15" i="87"/>
  <c r="Z16" i="87"/>
  <c r="AA16" i="87"/>
  <c r="AB16" i="87"/>
  <c r="AC16" i="87"/>
  <c r="AD16" i="87"/>
  <c r="AE16" i="87"/>
  <c r="AF16" i="87"/>
  <c r="AG16" i="87"/>
  <c r="AH16" i="87"/>
  <c r="AI16" i="87"/>
  <c r="AJ16" i="87"/>
  <c r="AK16" i="87"/>
  <c r="AL16" i="87"/>
  <c r="AM16" i="87"/>
  <c r="AN16" i="87"/>
  <c r="AO16" i="87"/>
  <c r="AP16" i="87"/>
  <c r="AQ16" i="87"/>
  <c r="AR16" i="87"/>
  <c r="AS16" i="87"/>
  <c r="AT16" i="87"/>
  <c r="AU16" i="87"/>
  <c r="AV16" i="87"/>
  <c r="AW16" i="87"/>
  <c r="AX16" i="87"/>
  <c r="AY16" i="87"/>
  <c r="AZ16" i="87"/>
  <c r="BA16" i="87"/>
  <c r="BB16" i="87"/>
  <c r="BC16" i="87"/>
  <c r="BD16" i="87"/>
  <c r="BE16" i="87"/>
  <c r="BF16" i="87"/>
  <c r="BG16" i="87"/>
  <c r="BH16" i="87"/>
  <c r="BI16" i="87"/>
  <c r="BJ16" i="87"/>
  <c r="BK16" i="87"/>
  <c r="BL16" i="87"/>
  <c r="BM16" i="87"/>
  <c r="BN16" i="87"/>
  <c r="BO16" i="87"/>
  <c r="BP16" i="87"/>
  <c r="BQ16" i="87"/>
  <c r="BR16" i="87"/>
  <c r="BS16" i="87"/>
  <c r="BT16" i="87"/>
  <c r="BU16" i="87"/>
  <c r="BV16" i="87"/>
  <c r="BW16" i="87"/>
  <c r="BX16" i="87"/>
  <c r="BY16" i="87"/>
  <c r="BZ16" i="87"/>
  <c r="CA16" i="87"/>
  <c r="CB16" i="87"/>
  <c r="CC16" i="87"/>
  <c r="CD16" i="87"/>
  <c r="CE16" i="87"/>
  <c r="CF16" i="87"/>
  <c r="CG16" i="87"/>
  <c r="CH16" i="87"/>
  <c r="CI16" i="87"/>
  <c r="CJ16" i="87"/>
  <c r="CK16" i="87"/>
  <c r="CL16" i="87"/>
  <c r="CM16" i="87"/>
  <c r="CN16" i="87"/>
  <c r="CO16" i="87"/>
  <c r="CP16" i="87"/>
  <c r="CQ16" i="87"/>
  <c r="CR16" i="87"/>
  <c r="CS16" i="87"/>
  <c r="CT16" i="87"/>
  <c r="CU16" i="87"/>
  <c r="CV16" i="87"/>
  <c r="CW16" i="87"/>
  <c r="CX16" i="87"/>
  <c r="CY16" i="87"/>
  <c r="CZ16" i="87"/>
  <c r="DA16" i="87"/>
  <c r="DB16" i="87"/>
  <c r="DC16" i="87"/>
  <c r="DD16" i="87"/>
  <c r="DE16" i="87"/>
  <c r="DF16" i="87"/>
  <c r="DG16" i="87"/>
  <c r="DH16" i="87"/>
  <c r="DI16" i="87"/>
  <c r="DJ16" i="87"/>
  <c r="Z17" i="87"/>
  <c r="AA17" i="87"/>
  <c r="AB17" i="87"/>
  <c r="AC17" i="87"/>
  <c r="AD17" i="87"/>
  <c r="AE17" i="87"/>
  <c r="AF17" i="87"/>
  <c r="AG17" i="87"/>
  <c r="AH17" i="87"/>
  <c r="AI17" i="87"/>
  <c r="AJ17" i="87"/>
  <c r="AK17" i="87"/>
  <c r="AL17" i="87"/>
  <c r="AM17" i="87"/>
  <c r="AN17" i="87"/>
  <c r="AO17" i="87"/>
  <c r="AP17" i="87"/>
  <c r="AQ17" i="87"/>
  <c r="AR17" i="87"/>
  <c r="AS17" i="87"/>
  <c r="AT17" i="87"/>
  <c r="AU17" i="87"/>
  <c r="AV17" i="87"/>
  <c r="AW17" i="87"/>
  <c r="AX17" i="87"/>
  <c r="AY17" i="87"/>
  <c r="AZ17" i="87"/>
  <c r="BA17" i="87"/>
  <c r="BB17" i="87"/>
  <c r="BC17" i="87"/>
  <c r="BD17" i="87"/>
  <c r="BE17" i="87"/>
  <c r="BF17" i="87"/>
  <c r="BG17" i="87"/>
  <c r="BH17" i="87"/>
  <c r="BI17" i="87"/>
  <c r="BJ17" i="87"/>
  <c r="BK17" i="87"/>
  <c r="BL17" i="87"/>
  <c r="BM17" i="87"/>
  <c r="BN17" i="87"/>
  <c r="BO17" i="87"/>
  <c r="BP17" i="87"/>
  <c r="BQ17" i="87"/>
  <c r="BR17" i="87"/>
  <c r="BS17" i="87"/>
  <c r="BT17" i="87"/>
  <c r="BU17" i="87"/>
  <c r="BV17" i="87"/>
  <c r="BW17" i="87"/>
  <c r="BX17" i="87"/>
  <c r="BY17" i="87"/>
  <c r="BZ17" i="87"/>
  <c r="CA17" i="87"/>
  <c r="CB17" i="87"/>
  <c r="CC17" i="87"/>
  <c r="CD17" i="87"/>
  <c r="CE17" i="87"/>
  <c r="CF17" i="87"/>
  <c r="CG17" i="87"/>
  <c r="CH17" i="87"/>
  <c r="CI17" i="87"/>
  <c r="CJ17" i="87"/>
  <c r="CK17" i="87"/>
  <c r="CL17" i="87"/>
  <c r="CM17" i="87"/>
  <c r="CN17" i="87"/>
  <c r="CO17" i="87"/>
  <c r="CP17" i="87"/>
  <c r="CQ17" i="87"/>
  <c r="CR17" i="87"/>
  <c r="CS17" i="87"/>
  <c r="CT17" i="87"/>
  <c r="CU17" i="87"/>
  <c r="CV17" i="87"/>
  <c r="CW17" i="87"/>
  <c r="CX17" i="87"/>
  <c r="CY17" i="87"/>
  <c r="CZ17" i="87"/>
  <c r="DA17" i="87"/>
  <c r="DB17" i="87"/>
  <c r="DC17" i="87"/>
  <c r="DD17" i="87"/>
  <c r="DE17" i="87"/>
  <c r="DF17" i="87"/>
  <c r="DG17" i="87"/>
  <c r="DH17" i="87"/>
  <c r="DI17" i="87"/>
  <c r="DJ17" i="87"/>
  <c r="Z18" i="87"/>
  <c r="AA18" i="87"/>
  <c r="AB18" i="87"/>
  <c r="AC18" i="87"/>
  <c r="AD18" i="87"/>
  <c r="AE18" i="87"/>
  <c r="AF18" i="87"/>
  <c r="AG18" i="87"/>
  <c r="AH18" i="87"/>
  <c r="AI18" i="87"/>
  <c r="AJ18" i="87"/>
  <c r="AK18" i="87"/>
  <c r="AL18" i="87"/>
  <c r="AM18" i="87"/>
  <c r="AN18" i="87"/>
  <c r="AO18" i="87"/>
  <c r="AP18" i="87"/>
  <c r="AQ18" i="87"/>
  <c r="AR18" i="87"/>
  <c r="AS18" i="87"/>
  <c r="AT18" i="87"/>
  <c r="AU18" i="87"/>
  <c r="AV18" i="87"/>
  <c r="AW18" i="87"/>
  <c r="AX18" i="87"/>
  <c r="AY18" i="87"/>
  <c r="AZ18" i="87"/>
  <c r="BA18" i="87"/>
  <c r="BB18" i="87"/>
  <c r="BC18" i="87"/>
  <c r="BD18" i="87"/>
  <c r="BE18" i="87"/>
  <c r="BF18" i="87"/>
  <c r="BG18" i="87"/>
  <c r="BH18" i="87"/>
  <c r="BI18" i="87"/>
  <c r="BJ18" i="87"/>
  <c r="BK18" i="87"/>
  <c r="BL18" i="87"/>
  <c r="BM18" i="87"/>
  <c r="BN18" i="87"/>
  <c r="BO18" i="87"/>
  <c r="BP18" i="87"/>
  <c r="BQ18" i="87"/>
  <c r="BR18" i="87"/>
  <c r="BS18" i="87"/>
  <c r="BT18" i="87"/>
  <c r="BU18" i="87"/>
  <c r="BV18" i="87"/>
  <c r="BW18" i="87"/>
  <c r="BX18" i="87"/>
  <c r="BY18" i="87"/>
  <c r="BZ18" i="87"/>
  <c r="CA18" i="87"/>
  <c r="CB18" i="87"/>
  <c r="CC18" i="87"/>
  <c r="CD18" i="87"/>
  <c r="CE18" i="87"/>
  <c r="CF18" i="87"/>
  <c r="CG18" i="87"/>
  <c r="CH18" i="87"/>
  <c r="CI18" i="87"/>
  <c r="CJ18" i="87"/>
  <c r="CK18" i="87"/>
  <c r="CL18" i="87"/>
  <c r="CM18" i="87"/>
  <c r="CN18" i="87"/>
  <c r="CO18" i="87"/>
  <c r="CP18" i="87"/>
  <c r="CQ18" i="87"/>
  <c r="CR18" i="87"/>
  <c r="CS18" i="87"/>
  <c r="CT18" i="87"/>
  <c r="CU18" i="87"/>
  <c r="CV18" i="87"/>
  <c r="CW18" i="87"/>
  <c r="CX18" i="87"/>
  <c r="CY18" i="87"/>
  <c r="CZ18" i="87"/>
  <c r="DA18" i="87"/>
  <c r="DB18" i="87"/>
  <c r="DC18" i="87"/>
  <c r="DD18" i="87"/>
  <c r="DE18" i="87"/>
  <c r="DF18" i="87"/>
  <c r="DG18" i="87"/>
  <c r="DH18" i="87"/>
  <c r="DI18" i="87"/>
  <c r="DJ18" i="87"/>
  <c r="Z19" i="87"/>
  <c r="AA19" i="87"/>
  <c r="AB19" i="87"/>
  <c r="AC19" i="87"/>
  <c r="AD19" i="87"/>
  <c r="AE19" i="87"/>
  <c r="AF19" i="87"/>
  <c r="AG19" i="87"/>
  <c r="AH19" i="87"/>
  <c r="AI19" i="87"/>
  <c r="AJ19" i="87"/>
  <c r="AK19" i="87"/>
  <c r="AL19" i="87"/>
  <c r="AM19" i="87"/>
  <c r="AN19" i="87"/>
  <c r="AO19" i="87"/>
  <c r="AP19" i="87"/>
  <c r="AQ19" i="87"/>
  <c r="AR19" i="87"/>
  <c r="AS19" i="87"/>
  <c r="AT19" i="87"/>
  <c r="AU19" i="87"/>
  <c r="AV19" i="87"/>
  <c r="AW19" i="87"/>
  <c r="AX19" i="87"/>
  <c r="AY19" i="87"/>
  <c r="AZ19" i="87"/>
  <c r="BA19" i="87"/>
  <c r="BB19" i="87"/>
  <c r="BC19" i="87"/>
  <c r="BD19" i="87"/>
  <c r="BE19" i="87"/>
  <c r="BF19" i="87"/>
  <c r="BG19" i="87"/>
  <c r="BH19" i="87"/>
  <c r="BI19" i="87"/>
  <c r="BJ19" i="87"/>
  <c r="BK19" i="87"/>
  <c r="BL19" i="87"/>
  <c r="BM19" i="87"/>
  <c r="BN19" i="87"/>
  <c r="BO19" i="87"/>
  <c r="BP19" i="87"/>
  <c r="BQ19" i="87"/>
  <c r="BR19" i="87"/>
  <c r="BS19" i="87"/>
  <c r="BT19" i="87"/>
  <c r="BU19" i="87"/>
  <c r="BV19" i="87"/>
  <c r="BW19" i="87"/>
  <c r="BX19" i="87"/>
  <c r="BY19" i="87"/>
  <c r="BZ19" i="87"/>
  <c r="CA19" i="87"/>
  <c r="CB19" i="87"/>
  <c r="CC19" i="87"/>
  <c r="CD19" i="87"/>
  <c r="CE19" i="87"/>
  <c r="CF19" i="87"/>
  <c r="CG19" i="87"/>
  <c r="CH19" i="87"/>
  <c r="CI19" i="87"/>
  <c r="CJ19" i="87"/>
  <c r="CK19" i="87"/>
  <c r="CL19" i="87"/>
  <c r="CM19" i="87"/>
  <c r="CN19" i="87"/>
  <c r="CO19" i="87"/>
  <c r="CP19" i="87"/>
  <c r="CQ19" i="87"/>
  <c r="CR19" i="87"/>
  <c r="CS19" i="87"/>
  <c r="CT19" i="87"/>
  <c r="CU19" i="87"/>
  <c r="CV19" i="87"/>
  <c r="CW19" i="87"/>
  <c r="CX19" i="87"/>
  <c r="CY19" i="87"/>
  <c r="CZ19" i="87"/>
  <c r="DA19" i="87"/>
  <c r="DB19" i="87"/>
  <c r="DC19" i="87"/>
  <c r="DD19" i="87"/>
  <c r="DE19" i="87"/>
  <c r="DF19" i="87"/>
  <c r="DG19" i="87"/>
  <c r="DH19" i="87"/>
  <c r="DI19" i="87"/>
  <c r="DJ19" i="87"/>
  <c r="Z20" i="87"/>
  <c r="AA20" i="87"/>
  <c r="AB20" i="87"/>
  <c r="AC20" i="87"/>
  <c r="AD20" i="87"/>
  <c r="AE20" i="87"/>
  <c r="AF20" i="87"/>
  <c r="AG20" i="87"/>
  <c r="AH20" i="87"/>
  <c r="AI20" i="87"/>
  <c r="AJ20" i="87"/>
  <c r="AK20" i="87"/>
  <c r="AL20" i="87"/>
  <c r="AM20" i="87"/>
  <c r="AN20" i="87"/>
  <c r="AO20" i="87"/>
  <c r="AP20" i="87"/>
  <c r="AQ20" i="87"/>
  <c r="AR20" i="87"/>
  <c r="AS20" i="87"/>
  <c r="AT20" i="87"/>
  <c r="AU20" i="87"/>
  <c r="AV20" i="87"/>
  <c r="AW20" i="87"/>
  <c r="AX20" i="87"/>
  <c r="AY20" i="87"/>
  <c r="AZ20" i="87"/>
  <c r="BA20" i="87"/>
  <c r="BB20" i="87"/>
  <c r="BC20" i="87"/>
  <c r="BD20" i="87"/>
  <c r="BE20" i="87"/>
  <c r="BF20" i="87"/>
  <c r="BG20" i="87"/>
  <c r="BH20" i="87"/>
  <c r="BI20" i="87"/>
  <c r="BJ20" i="87"/>
  <c r="BK20" i="87"/>
  <c r="BL20" i="87"/>
  <c r="BM20" i="87"/>
  <c r="BN20" i="87"/>
  <c r="BO20" i="87"/>
  <c r="BP20" i="87"/>
  <c r="BQ20" i="87"/>
  <c r="BR20" i="87"/>
  <c r="BS20" i="87"/>
  <c r="BT20" i="87"/>
  <c r="BU20" i="87"/>
  <c r="BV20" i="87"/>
  <c r="BW20" i="87"/>
  <c r="BX20" i="87"/>
  <c r="BY20" i="87"/>
  <c r="BZ20" i="87"/>
  <c r="CA20" i="87"/>
  <c r="CB20" i="87"/>
  <c r="CC20" i="87"/>
  <c r="CD20" i="87"/>
  <c r="CE20" i="87"/>
  <c r="CF20" i="87"/>
  <c r="CG20" i="87"/>
  <c r="CH20" i="87"/>
  <c r="CI20" i="87"/>
  <c r="CJ20" i="87"/>
  <c r="CK20" i="87"/>
  <c r="CL20" i="87"/>
  <c r="CM20" i="87"/>
  <c r="CN20" i="87"/>
  <c r="CO20" i="87"/>
  <c r="CP20" i="87"/>
  <c r="CQ20" i="87"/>
  <c r="CR20" i="87"/>
  <c r="CS20" i="87"/>
  <c r="CT20" i="87"/>
  <c r="CU20" i="87"/>
  <c r="CV20" i="87"/>
  <c r="CW20" i="87"/>
  <c r="CX20" i="87"/>
  <c r="CY20" i="87"/>
  <c r="CZ20" i="87"/>
  <c r="DA20" i="87"/>
  <c r="DB20" i="87"/>
  <c r="DC20" i="87"/>
  <c r="DD20" i="87"/>
  <c r="DE20" i="87"/>
  <c r="DF20" i="87"/>
  <c r="DG20" i="87"/>
  <c r="DH20" i="87"/>
  <c r="DI20" i="87"/>
  <c r="DJ20" i="87"/>
  <c r="Z21" i="87"/>
  <c r="AA21" i="87"/>
  <c r="AB21" i="87"/>
  <c r="AC21" i="87"/>
  <c r="AD21" i="87"/>
  <c r="AE21" i="87"/>
  <c r="AF21" i="87"/>
  <c r="AG21" i="87"/>
  <c r="AH21" i="87"/>
  <c r="AI21" i="87"/>
  <c r="AJ21" i="87"/>
  <c r="AK21" i="87"/>
  <c r="AL21" i="87"/>
  <c r="AM21" i="87"/>
  <c r="AN21" i="87"/>
  <c r="AO21" i="87"/>
  <c r="AP21" i="87"/>
  <c r="AQ21" i="87"/>
  <c r="AR21" i="87"/>
  <c r="AS21" i="87"/>
  <c r="AT21" i="87"/>
  <c r="AU21" i="87"/>
  <c r="AV21" i="87"/>
  <c r="AW21" i="87"/>
  <c r="AX21" i="87"/>
  <c r="AY21" i="87"/>
  <c r="AZ21" i="87"/>
  <c r="BA21" i="87"/>
  <c r="BB21" i="87"/>
  <c r="BC21" i="87"/>
  <c r="BD21" i="87"/>
  <c r="BE21" i="87"/>
  <c r="BF21" i="87"/>
  <c r="BG21" i="87"/>
  <c r="BH21" i="87"/>
  <c r="BI21" i="87"/>
  <c r="BJ21" i="87"/>
  <c r="BK21" i="87"/>
  <c r="BL21" i="87"/>
  <c r="BM21" i="87"/>
  <c r="BN21" i="87"/>
  <c r="BO21" i="87"/>
  <c r="BP21" i="87"/>
  <c r="BQ21" i="87"/>
  <c r="BR21" i="87"/>
  <c r="BS21" i="87"/>
  <c r="BT21" i="87"/>
  <c r="BU21" i="87"/>
  <c r="BV21" i="87"/>
  <c r="BW21" i="87"/>
  <c r="BX21" i="87"/>
  <c r="BY21" i="87"/>
  <c r="BZ21" i="87"/>
  <c r="CA21" i="87"/>
  <c r="CB21" i="87"/>
  <c r="CC21" i="87"/>
  <c r="CD21" i="87"/>
  <c r="CE21" i="87"/>
  <c r="CF21" i="87"/>
  <c r="CG21" i="87"/>
  <c r="CH21" i="87"/>
  <c r="CI21" i="87"/>
  <c r="CJ21" i="87"/>
  <c r="CK21" i="87"/>
  <c r="CL21" i="87"/>
  <c r="CM21" i="87"/>
  <c r="CN21" i="87"/>
  <c r="CO21" i="87"/>
  <c r="CP21" i="87"/>
  <c r="CQ21" i="87"/>
  <c r="CR21" i="87"/>
  <c r="CS21" i="87"/>
  <c r="CT21" i="87"/>
  <c r="CU21" i="87"/>
  <c r="CV21" i="87"/>
  <c r="CW21" i="87"/>
  <c r="CX21" i="87"/>
  <c r="CY21" i="87"/>
  <c r="CZ21" i="87"/>
  <c r="DA21" i="87"/>
  <c r="DB21" i="87"/>
  <c r="DC21" i="87"/>
  <c r="DD21" i="87"/>
  <c r="DE21" i="87"/>
  <c r="DF21" i="87"/>
  <c r="DG21" i="87"/>
  <c r="DH21" i="87"/>
  <c r="DI21" i="87"/>
  <c r="DJ21" i="87"/>
  <c r="Z22" i="87"/>
  <c r="AA22" i="87"/>
  <c r="AB22" i="87"/>
  <c r="AC22" i="87"/>
  <c r="AD22" i="87"/>
  <c r="AE22" i="87"/>
  <c r="AF22" i="87"/>
  <c r="AG22" i="87"/>
  <c r="AH22" i="87"/>
  <c r="AI22" i="87"/>
  <c r="AJ22" i="87"/>
  <c r="AK22" i="87"/>
  <c r="AL22" i="87"/>
  <c r="AM22" i="87"/>
  <c r="AN22" i="87"/>
  <c r="AO22" i="87"/>
  <c r="AP22" i="87"/>
  <c r="AQ22" i="87"/>
  <c r="AR22" i="87"/>
  <c r="AS22" i="87"/>
  <c r="AT22" i="87"/>
  <c r="AU22" i="87"/>
  <c r="AV22" i="87"/>
  <c r="AW22" i="87"/>
  <c r="AX22" i="87"/>
  <c r="AY22" i="87"/>
  <c r="AZ22" i="87"/>
  <c r="BA22" i="87"/>
  <c r="BB22" i="87"/>
  <c r="BC22" i="87"/>
  <c r="BD22" i="87"/>
  <c r="BE22" i="87"/>
  <c r="BF22" i="87"/>
  <c r="BG22" i="87"/>
  <c r="BH22" i="87"/>
  <c r="BI22" i="87"/>
  <c r="BJ22" i="87"/>
  <c r="BK22" i="87"/>
  <c r="BL22" i="87"/>
  <c r="BM22" i="87"/>
  <c r="BN22" i="87"/>
  <c r="BO22" i="87"/>
  <c r="BP22" i="87"/>
  <c r="BQ22" i="87"/>
  <c r="BR22" i="87"/>
  <c r="BS22" i="87"/>
  <c r="BT22" i="87"/>
  <c r="BU22" i="87"/>
  <c r="BV22" i="87"/>
  <c r="BW22" i="87"/>
  <c r="BX22" i="87"/>
  <c r="BY22" i="87"/>
  <c r="BZ22" i="87"/>
  <c r="CA22" i="87"/>
  <c r="CB22" i="87"/>
  <c r="CC22" i="87"/>
  <c r="CD22" i="87"/>
  <c r="CE22" i="87"/>
  <c r="CF22" i="87"/>
  <c r="CG22" i="87"/>
  <c r="CH22" i="87"/>
  <c r="CI22" i="87"/>
  <c r="CJ22" i="87"/>
  <c r="CK22" i="87"/>
  <c r="CL22" i="87"/>
  <c r="CM22" i="87"/>
  <c r="CN22" i="87"/>
  <c r="CO22" i="87"/>
  <c r="CP22" i="87"/>
  <c r="CQ22" i="87"/>
  <c r="CR22" i="87"/>
  <c r="CS22" i="87"/>
  <c r="CT22" i="87"/>
  <c r="CU22" i="87"/>
  <c r="CV22" i="87"/>
  <c r="CW22" i="87"/>
  <c r="CX22" i="87"/>
  <c r="CY22" i="87"/>
  <c r="CZ22" i="87"/>
  <c r="DA22" i="87"/>
  <c r="DB22" i="87"/>
  <c r="DC22" i="87"/>
  <c r="DD22" i="87"/>
  <c r="DE22" i="87"/>
  <c r="DF22" i="87"/>
  <c r="DG22" i="87"/>
  <c r="DH22" i="87"/>
  <c r="DI22" i="87"/>
  <c r="DJ22" i="87"/>
  <c r="Z23" i="87"/>
  <c r="AA23" i="87"/>
  <c r="AB23" i="87"/>
  <c r="AC23" i="87"/>
  <c r="AD23" i="87"/>
  <c r="AE23" i="87"/>
  <c r="AF23" i="87"/>
  <c r="AG23" i="87"/>
  <c r="AH23" i="87"/>
  <c r="AI23" i="87"/>
  <c r="AJ23" i="87"/>
  <c r="AK23" i="87"/>
  <c r="AL23" i="87"/>
  <c r="AM23" i="87"/>
  <c r="AN23" i="87"/>
  <c r="AO23" i="87"/>
  <c r="AP23" i="87"/>
  <c r="AQ23" i="87"/>
  <c r="AR23" i="87"/>
  <c r="AS23" i="87"/>
  <c r="AT23" i="87"/>
  <c r="AU23" i="87"/>
  <c r="AV23" i="87"/>
  <c r="AW23" i="87"/>
  <c r="AX23" i="87"/>
  <c r="AY23" i="87"/>
  <c r="AZ23" i="87"/>
  <c r="BA23" i="87"/>
  <c r="BB23" i="87"/>
  <c r="BC23" i="87"/>
  <c r="BD23" i="87"/>
  <c r="BE23" i="87"/>
  <c r="BF23" i="87"/>
  <c r="BG23" i="87"/>
  <c r="BH23" i="87"/>
  <c r="BI23" i="87"/>
  <c r="BJ23" i="87"/>
  <c r="BK23" i="87"/>
  <c r="BL23" i="87"/>
  <c r="BM23" i="87"/>
  <c r="BN23" i="87"/>
  <c r="BO23" i="87"/>
  <c r="BP23" i="87"/>
  <c r="BQ23" i="87"/>
  <c r="BR23" i="87"/>
  <c r="BS23" i="87"/>
  <c r="BT23" i="87"/>
  <c r="BU23" i="87"/>
  <c r="BV23" i="87"/>
  <c r="BW23" i="87"/>
  <c r="BX23" i="87"/>
  <c r="BY23" i="87"/>
  <c r="BZ23" i="87"/>
  <c r="CA23" i="87"/>
  <c r="CB23" i="87"/>
  <c r="CC23" i="87"/>
  <c r="CD23" i="87"/>
  <c r="CE23" i="87"/>
  <c r="CF23" i="87"/>
  <c r="CG23" i="87"/>
  <c r="CH23" i="87"/>
  <c r="CI23" i="87"/>
  <c r="CJ23" i="87"/>
  <c r="CK23" i="87"/>
  <c r="CL23" i="87"/>
  <c r="CM23" i="87"/>
  <c r="CN23" i="87"/>
  <c r="CO23" i="87"/>
  <c r="CP23" i="87"/>
  <c r="CQ23" i="87"/>
  <c r="CR23" i="87"/>
  <c r="CS23" i="87"/>
  <c r="CT23" i="87"/>
  <c r="CU23" i="87"/>
  <c r="CV23" i="87"/>
  <c r="CW23" i="87"/>
  <c r="CX23" i="87"/>
  <c r="CY23" i="87"/>
  <c r="CZ23" i="87"/>
  <c r="DA23" i="87"/>
  <c r="DB23" i="87"/>
  <c r="DC23" i="87"/>
  <c r="DD23" i="87"/>
  <c r="DE23" i="87"/>
  <c r="DF23" i="87"/>
  <c r="DG23" i="87"/>
  <c r="DH23" i="87"/>
  <c r="DI23" i="87"/>
  <c r="DJ23" i="87"/>
  <c r="Z24" i="87"/>
  <c r="AA24" i="87"/>
  <c r="AB24" i="87"/>
  <c r="AC24" i="87"/>
  <c r="AD24" i="87"/>
  <c r="AE24" i="87"/>
  <c r="AF24" i="87"/>
  <c r="AG24" i="87"/>
  <c r="AH24" i="87"/>
  <c r="AI24" i="87"/>
  <c r="AJ24" i="87"/>
  <c r="AK24" i="87"/>
  <c r="AL24" i="87"/>
  <c r="AM24" i="87"/>
  <c r="AN24" i="87"/>
  <c r="AO24" i="87"/>
  <c r="AP24" i="87"/>
  <c r="AQ24" i="87"/>
  <c r="AR24" i="87"/>
  <c r="AS24" i="87"/>
  <c r="AT24" i="87"/>
  <c r="AU24" i="87"/>
  <c r="AV24" i="87"/>
  <c r="AW24" i="87"/>
  <c r="AX24" i="87"/>
  <c r="AY24" i="87"/>
  <c r="AZ24" i="87"/>
  <c r="BA24" i="87"/>
  <c r="BB24" i="87"/>
  <c r="BC24" i="87"/>
  <c r="BD24" i="87"/>
  <c r="BE24" i="87"/>
  <c r="BF24" i="87"/>
  <c r="BG24" i="87"/>
  <c r="BH24" i="87"/>
  <c r="BI24" i="87"/>
  <c r="BJ24" i="87"/>
  <c r="BK24" i="87"/>
  <c r="BL24" i="87"/>
  <c r="BM24" i="87"/>
  <c r="BN24" i="87"/>
  <c r="BO24" i="87"/>
  <c r="BP24" i="87"/>
  <c r="BQ24" i="87"/>
  <c r="BR24" i="87"/>
  <c r="BS24" i="87"/>
  <c r="BT24" i="87"/>
  <c r="BU24" i="87"/>
  <c r="BV24" i="87"/>
  <c r="BW24" i="87"/>
  <c r="BX24" i="87"/>
  <c r="BY24" i="87"/>
  <c r="BZ24" i="87"/>
  <c r="CA24" i="87"/>
  <c r="CB24" i="87"/>
  <c r="CC24" i="87"/>
  <c r="CD24" i="87"/>
  <c r="CE24" i="87"/>
  <c r="CF24" i="87"/>
  <c r="CG24" i="87"/>
  <c r="CH24" i="87"/>
  <c r="CI24" i="87"/>
  <c r="CJ24" i="87"/>
  <c r="CK24" i="87"/>
  <c r="CL24" i="87"/>
  <c r="CM24" i="87"/>
  <c r="CN24" i="87"/>
  <c r="CO24" i="87"/>
  <c r="CP24" i="87"/>
  <c r="CQ24" i="87"/>
  <c r="CR24" i="87"/>
  <c r="CS24" i="87"/>
  <c r="CT24" i="87"/>
  <c r="CU24" i="87"/>
  <c r="CV24" i="87"/>
  <c r="CW24" i="87"/>
  <c r="CX24" i="87"/>
  <c r="CY24" i="87"/>
  <c r="CZ24" i="87"/>
  <c r="DA24" i="87"/>
  <c r="DB24" i="87"/>
  <c r="DC24" i="87"/>
  <c r="DD24" i="87"/>
  <c r="DE24" i="87"/>
  <c r="DF24" i="87"/>
  <c r="DG24" i="87"/>
  <c r="DH24" i="87"/>
  <c r="DI24" i="87"/>
  <c r="DJ24" i="87"/>
  <c r="Z25" i="87"/>
  <c r="AA25" i="87"/>
  <c r="AB25" i="87"/>
  <c r="AC25" i="87"/>
  <c r="AD25" i="87"/>
  <c r="AE25" i="87"/>
  <c r="AF25" i="87"/>
  <c r="AG25" i="87"/>
  <c r="AH25" i="87"/>
  <c r="AI25" i="87"/>
  <c r="AJ25" i="87"/>
  <c r="AK25" i="87"/>
  <c r="AL25" i="87"/>
  <c r="AM25" i="87"/>
  <c r="AN25" i="87"/>
  <c r="AO25" i="87"/>
  <c r="AP25" i="87"/>
  <c r="AQ25" i="87"/>
  <c r="AR25" i="87"/>
  <c r="AS25" i="87"/>
  <c r="AT25" i="87"/>
  <c r="AU25" i="87"/>
  <c r="AV25" i="87"/>
  <c r="AW25" i="87"/>
  <c r="AX25" i="87"/>
  <c r="AY25" i="87"/>
  <c r="AZ25" i="87"/>
  <c r="BA25" i="87"/>
  <c r="BB25" i="87"/>
  <c r="BC25" i="87"/>
  <c r="BD25" i="87"/>
  <c r="BE25" i="87"/>
  <c r="BF25" i="87"/>
  <c r="BG25" i="87"/>
  <c r="BH25" i="87"/>
  <c r="BI25" i="87"/>
  <c r="BJ25" i="87"/>
  <c r="BK25" i="87"/>
  <c r="BL25" i="87"/>
  <c r="BM25" i="87"/>
  <c r="BN25" i="87"/>
  <c r="BO25" i="87"/>
  <c r="BP25" i="87"/>
  <c r="BQ25" i="87"/>
  <c r="BR25" i="87"/>
  <c r="BS25" i="87"/>
  <c r="BT25" i="87"/>
  <c r="BU25" i="87"/>
  <c r="BV25" i="87"/>
  <c r="BW25" i="87"/>
  <c r="BX25" i="87"/>
  <c r="BY25" i="87"/>
  <c r="BZ25" i="87"/>
  <c r="CA25" i="87"/>
  <c r="CB25" i="87"/>
  <c r="CC25" i="87"/>
  <c r="CD25" i="87"/>
  <c r="CE25" i="87"/>
  <c r="CF25" i="87"/>
  <c r="CG25" i="87"/>
  <c r="CH25" i="87"/>
  <c r="CI25" i="87"/>
  <c r="CJ25" i="87"/>
  <c r="CK25" i="87"/>
  <c r="CL25" i="87"/>
  <c r="CM25" i="87"/>
  <c r="CN25" i="87"/>
  <c r="CO25" i="87"/>
  <c r="CP25" i="87"/>
  <c r="CQ25" i="87"/>
  <c r="CR25" i="87"/>
  <c r="CS25" i="87"/>
  <c r="CT25" i="87"/>
  <c r="CU25" i="87"/>
  <c r="CV25" i="87"/>
  <c r="CW25" i="87"/>
  <c r="CX25" i="87"/>
  <c r="CY25" i="87"/>
  <c r="CZ25" i="87"/>
  <c r="DA25" i="87"/>
  <c r="DB25" i="87"/>
  <c r="DC25" i="87"/>
  <c r="DD25" i="87"/>
  <c r="DE25" i="87"/>
  <c r="DF25" i="87"/>
  <c r="DG25" i="87"/>
  <c r="DH25" i="87"/>
  <c r="DI25" i="87"/>
  <c r="DJ25" i="87"/>
  <c r="Z26" i="87"/>
  <c r="AA26" i="87"/>
  <c r="AB26" i="87"/>
  <c r="AC26" i="87"/>
  <c r="AD26" i="87"/>
  <c r="AE26" i="87"/>
  <c r="AF26" i="87"/>
  <c r="AG26" i="87"/>
  <c r="AH26" i="87"/>
  <c r="AI26" i="87"/>
  <c r="AJ26" i="87"/>
  <c r="AK26" i="87"/>
  <c r="AL26" i="87"/>
  <c r="AM26" i="87"/>
  <c r="AN26" i="87"/>
  <c r="AO26" i="87"/>
  <c r="AP26" i="87"/>
  <c r="AQ26" i="87"/>
  <c r="AR26" i="87"/>
  <c r="AS26" i="87"/>
  <c r="AT26" i="87"/>
  <c r="AU26" i="87"/>
  <c r="AV26" i="87"/>
  <c r="AW26" i="87"/>
  <c r="AX26" i="87"/>
  <c r="AY26" i="87"/>
  <c r="AZ26" i="87"/>
  <c r="BA26" i="87"/>
  <c r="BB26" i="87"/>
  <c r="BC26" i="87"/>
  <c r="BD26" i="87"/>
  <c r="BE26" i="87"/>
  <c r="BF26" i="87"/>
  <c r="BG26" i="87"/>
  <c r="BH26" i="87"/>
  <c r="BI26" i="87"/>
  <c r="BJ26" i="87"/>
  <c r="BK26" i="87"/>
  <c r="BL26" i="87"/>
  <c r="BM26" i="87"/>
  <c r="BN26" i="87"/>
  <c r="BO26" i="87"/>
  <c r="BP26" i="87"/>
  <c r="BQ26" i="87"/>
  <c r="BR26" i="87"/>
  <c r="BS26" i="87"/>
  <c r="BT26" i="87"/>
  <c r="BU26" i="87"/>
  <c r="BV26" i="87"/>
  <c r="BW26" i="87"/>
  <c r="BX26" i="87"/>
  <c r="BY26" i="87"/>
  <c r="BZ26" i="87"/>
  <c r="CA26" i="87"/>
  <c r="CB26" i="87"/>
  <c r="CC26" i="87"/>
  <c r="CD26" i="87"/>
  <c r="CE26" i="87"/>
  <c r="CF26" i="87"/>
  <c r="CG26" i="87"/>
  <c r="CH26" i="87"/>
  <c r="CI26" i="87"/>
  <c r="CJ26" i="87"/>
  <c r="CK26" i="87"/>
  <c r="CL26" i="87"/>
  <c r="CM26" i="87"/>
  <c r="CN26" i="87"/>
  <c r="CO26" i="87"/>
  <c r="CP26" i="87"/>
  <c r="CQ26" i="87"/>
  <c r="CR26" i="87"/>
  <c r="CS26" i="87"/>
  <c r="CT26" i="87"/>
  <c r="CU26" i="87"/>
  <c r="CV26" i="87"/>
  <c r="CW26" i="87"/>
  <c r="CX26" i="87"/>
  <c r="CY26" i="87"/>
  <c r="CZ26" i="87"/>
  <c r="DA26" i="87"/>
  <c r="DB26" i="87"/>
  <c r="DC26" i="87"/>
  <c r="DD26" i="87"/>
  <c r="DE26" i="87"/>
  <c r="DF26" i="87"/>
  <c r="DG26" i="87"/>
  <c r="DH26" i="87"/>
  <c r="DI26" i="87"/>
  <c r="DJ26" i="87"/>
  <c r="Z27" i="87"/>
  <c r="AA27" i="87"/>
  <c r="AB27" i="87"/>
  <c r="AC27" i="87"/>
  <c r="AD27" i="87"/>
  <c r="AE27" i="87"/>
  <c r="AF27" i="87"/>
  <c r="AG27" i="87"/>
  <c r="AH27" i="87"/>
  <c r="AI27" i="87"/>
  <c r="AJ27" i="87"/>
  <c r="AK27" i="87"/>
  <c r="AL27" i="87"/>
  <c r="AM27" i="87"/>
  <c r="AN27" i="87"/>
  <c r="AO27" i="87"/>
  <c r="AP27" i="87"/>
  <c r="AQ27" i="87"/>
  <c r="AR27" i="87"/>
  <c r="AS27" i="87"/>
  <c r="AT27" i="87"/>
  <c r="AU27" i="87"/>
  <c r="AV27" i="87"/>
  <c r="AW27" i="87"/>
  <c r="AX27" i="87"/>
  <c r="AY27" i="87"/>
  <c r="AZ27" i="87"/>
  <c r="BA27" i="87"/>
  <c r="BB27" i="87"/>
  <c r="BC27" i="87"/>
  <c r="BD27" i="87"/>
  <c r="BE27" i="87"/>
  <c r="BF27" i="87"/>
  <c r="BG27" i="87"/>
  <c r="BH27" i="87"/>
  <c r="BI27" i="87"/>
  <c r="BJ27" i="87"/>
  <c r="BK27" i="87"/>
  <c r="BL27" i="87"/>
  <c r="BM27" i="87"/>
  <c r="BN27" i="87"/>
  <c r="BO27" i="87"/>
  <c r="BP27" i="87"/>
  <c r="BQ27" i="87"/>
  <c r="BR27" i="87"/>
  <c r="BS27" i="87"/>
  <c r="BT27" i="87"/>
  <c r="BU27" i="87"/>
  <c r="BV27" i="87"/>
  <c r="BW27" i="87"/>
  <c r="BX27" i="87"/>
  <c r="BY27" i="87"/>
  <c r="BZ27" i="87"/>
  <c r="CA27" i="87"/>
  <c r="CB27" i="87"/>
  <c r="CC27" i="87"/>
  <c r="CD27" i="87"/>
  <c r="CE27" i="87"/>
  <c r="CF27" i="87"/>
  <c r="CG27" i="87"/>
  <c r="CH27" i="87"/>
  <c r="CI27" i="87"/>
  <c r="CJ27" i="87"/>
  <c r="CK27" i="87"/>
  <c r="CL27" i="87"/>
  <c r="CM27" i="87"/>
  <c r="CN27" i="87"/>
  <c r="CO27" i="87"/>
  <c r="CP27" i="87"/>
  <c r="CQ27" i="87"/>
  <c r="CR27" i="87"/>
  <c r="CS27" i="87"/>
  <c r="CT27" i="87"/>
  <c r="CU27" i="87"/>
  <c r="CV27" i="87"/>
  <c r="CW27" i="87"/>
  <c r="CX27" i="87"/>
  <c r="CY27" i="87"/>
  <c r="CZ27" i="87"/>
  <c r="DA27" i="87"/>
  <c r="DB27" i="87"/>
  <c r="DC27" i="87"/>
  <c r="DD27" i="87"/>
  <c r="DE27" i="87"/>
  <c r="DF27" i="87"/>
  <c r="DG27" i="87"/>
  <c r="DH27" i="87"/>
  <c r="DI27" i="87"/>
  <c r="DJ27" i="87"/>
  <c r="Z28" i="87"/>
  <c r="AA28" i="87"/>
  <c r="AB28" i="87"/>
  <c r="AC28" i="87"/>
  <c r="AD28" i="87"/>
  <c r="AE28" i="87"/>
  <c r="AF28" i="87"/>
  <c r="AG28" i="87"/>
  <c r="AH28" i="87"/>
  <c r="AI28" i="87"/>
  <c r="AJ28" i="87"/>
  <c r="AK28" i="87"/>
  <c r="AL28" i="87"/>
  <c r="AM28" i="87"/>
  <c r="AN28" i="87"/>
  <c r="AO28" i="87"/>
  <c r="AP28" i="87"/>
  <c r="AQ28" i="87"/>
  <c r="AR28" i="87"/>
  <c r="AS28" i="87"/>
  <c r="AT28" i="87"/>
  <c r="AU28" i="87"/>
  <c r="AV28" i="87"/>
  <c r="AW28" i="87"/>
  <c r="AX28" i="87"/>
  <c r="AY28" i="87"/>
  <c r="AZ28" i="87"/>
  <c r="BA28" i="87"/>
  <c r="BB28" i="87"/>
  <c r="BC28" i="87"/>
  <c r="BD28" i="87"/>
  <c r="BE28" i="87"/>
  <c r="BF28" i="87"/>
  <c r="BG28" i="87"/>
  <c r="BH28" i="87"/>
  <c r="BI28" i="87"/>
  <c r="BJ28" i="87"/>
  <c r="BK28" i="87"/>
  <c r="BL28" i="87"/>
  <c r="BM28" i="87"/>
  <c r="BN28" i="87"/>
  <c r="BO28" i="87"/>
  <c r="BP28" i="87"/>
  <c r="BQ28" i="87"/>
  <c r="BR28" i="87"/>
  <c r="BS28" i="87"/>
  <c r="BT28" i="87"/>
  <c r="BU28" i="87"/>
  <c r="BV28" i="87"/>
  <c r="BW28" i="87"/>
  <c r="BX28" i="87"/>
  <c r="BY28" i="87"/>
  <c r="BZ28" i="87"/>
  <c r="CA28" i="87"/>
  <c r="CB28" i="87"/>
  <c r="CC28" i="87"/>
  <c r="CD28" i="87"/>
  <c r="CE28" i="87"/>
  <c r="CF28" i="87"/>
  <c r="CG28" i="87"/>
  <c r="CH28" i="87"/>
  <c r="CI28" i="87"/>
  <c r="CJ28" i="87"/>
  <c r="CK28" i="87"/>
  <c r="CL28" i="87"/>
  <c r="CM28" i="87"/>
  <c r="CN28" i="87"/>
  <c r="CO28" i="87"/>
  <c r="CP28" i="87"/>
  <c r="CQ28" i="87"/>
  <c r="CR28" i="87"/>
  <c r="CS28" i="87"/>
  <c r="CT28" i="87"/>
  <c r="CU28" i="87"/>
  <c r="CV28" i="87"/>
  <c r="CW28" i="87"/>
  <c r="CX28" i="87"/>
  <c r="CY28" i="87"/>
  <c r="CZ28" i="87"/>
  <c r="DA28" i="87"/>
  <c r="DB28" i="87"/>
  <c r="DC28" i="87"/>
  <c r="DD28" i="87"/>
  <c r="DE28" i="87"/>
  <c r="DF28" i="87"/>
  <c r="DG28" i="87"/>
  <c r="DH28" i="87"/>
  <c r="DI28" i="87"/>
  <c r="DJ28" i="87"/>
  <c r="Z29" i="87"/>
  <c r="AA29" i="87"/>
  <c r="AB29" i="87"/>
  <c r="AC29" i="87"/>
  <c r="AD29" i="87"/>
  <c r="AE29" i="87"/>
  <c r="AF29" i="87"/>
  <c r="AG29" i="87"/>
  <c r="AH29" i="87"/>
  <c r="AI29" i="87"/>
  <c r="AJ29" i="87"/>
  <c r="AK29" i="87"/>
  <c r="AL29" i="87"/>
  <c r="AM29" i="87"/>
  <c r="AN29" i="87"/>
  <c r="AO29" i="87"/>
  <c r="AP29" i="87"/>
  <c r="AQ29" i="87"/>
  <c r="AR29" i="87"/>
  <c r="AS29" i="87"/>
  <c r="AT29" i="87"/>
  <c r="AU29" i="87"/>
  <c r="AV29" i="87"/>
  <c r="AW29" i="87"/>
  <c r="AX29" i="87"/>
  <c r="AY29" i="87"/>
  <c r="AZ29" i="87"/>
  <c r="BA29" i="87"/>
  <c r="BB29" i="87"/>
  <c r="BC29" i="87"/>
  <c r="BD29" i="87"/>
  <c r="BE29" i="87"/>
  <c r="BF29" i="87"/>
  <c r="BG29" i="87"/>
  <c r="BH29" i="87"/>
  <c r="BI29" i="87"/>
  <c r="BJ29" i="87"/>
  <c r="BK29" i="87"/>
  <c r="BL29" i="87"/>
  <c r="BM29" i="87"/>
  <c r="BN29" i="87"/>
  <c r="BO29" i="87"/>
  <c r="BP29" i="87"/>
  <c r="BQ29" i="87"/>
  <c r="BR29" i="87"/>
  <c r="BS29" i="87"/>
  <c r="BT29" i="87"/>
  <c r="BU29" i="87"/>
  <c r="BV29" i="87"/>
  <c r="BW29" i="87"/>
  <c r="BX29" i="87"/>
  <c r="BY29" i="87"/>
  <c r="BZ29" i="87"/>
  <c r="CA29" i="87"/>
  <c r="CB29" i="87"/>
  <c r="CC29" i="87"/>
  <c r="CD29" i="87"/>
  <c r="CE29" i="87"/>
  <c r="CF29" i="87"/>
  <c r="CG29" i="87"/>
  <c r="CH29" i="87"/>
  <c r="CI29" i="87"/>
  <c r="CJ29" i="87"/>
  <c r="CK29" i="87"/>
  <c r="CL29" i="87"/>
  <c r="CM29" i="87"/>
  <c r="CN29" i="87"/>
  <c r="CO29" i="87"/>
  <c r="CP29" i="87"/>
  <c r="CQ29" i="87"/>
  <c r="CR29" i="87"/>
  <c r="CS29" i="87"/>
  <c r="CT29" i="87"/>
  <c r="CU29" i="87"/>
  <c r="CV29" i="87"/>
  <c r="CW29" i="87"/>
  <c r="CX29" i="87"/>
  <c r="CY29" i="87"/>
  <c r="CZ29" i="87"/>
  <c r="DA29" i="87"/>
  <c r="DB29" i="87"/>
  <c r="DC29" i="87"/>
  <c r="DD29" i="87"/>
  <c r="DE29" i="87"/>
  <c r="DF29" i="87"/>
  <c r="DG29" i="87"/>
  <c r="DH29" i="87"/>
  <c r="DI29" i="87"/>
  <c r="DJ29" i="87"/>
  <c r="Z30" i="87"/>
  <c r="AA30" i="87"/>
  <c r="AB30" i="87"/>
  <c r="AC30" i="87"/>
  <c r="AD30" i="87"/>
  <c r="AE30" i="87"/>
  <c r="AF30" i="87"/>
  <c r="AG30" i="87"/>
  <c r="AH30" i="87"/>
  <c r="AI30" i="87"/>
  <c r="AJ30" i="87"/>
  <c r="AK30" i="87"/>
  <c r="AL30" i="87"/>
  <c r="AM30" i="87"/>
  <c r="AN30" i="87"/>
  <c r="AO30" i="87"/>
  <c r="AP30" i="87"/>
  <c r="AQ30" i="87"/>
  <c r="AR30" i="87"/>
  <c r="AS30" i="87"/>
  <c r="AT30" i="87"/>
  <c r="AU30" i="87"/>
  <c r="AV30" i="87"/>
  <c r="AW30" i="87"/>
  <c r="AX30" i="87"/>
  <c r="AY30" i="87"/>
  <c r="AZ30" i="87"/>
  <c r="BA30" i="87"/>
  <c r="BB30" i="87"/>
  <c r="BC30" i="87"/>
  <c r="BD30" i="87"/>
  <c r="BE30" i="87"/>
  <c r="BF30" i="87"/>
  <c r="BG30" i="87"/>
  <c r="BH30" i="87"/>
  <c r="BI30" i="87"/>
  <c r="BJ30" i="87"/>
  <c r="BK30" i="87"/>
  <c r="BL30" i="87"/>
  <c r="BM30" i="87"/>
  <c r="BN30" i="87"/>
  <c r="BO30" i="87"/>
  <c r="BP30" i="87"/>
  <c r="BQ30" i="87"/>
  <c r="BR30" i="87"/>
  <c r="BS30" i="87"/>
  <c r="BT30" i="87"/>
  <c r="BU30" i="87"/>
  <c r="BV30" i="87"/>
  <c r="BW30" i="87"/>
  <c r="BX30" i="87"/>
  <c r="BY30" i="87"/>
  <c r="BZ30" i="87"/>
  <c r="CA30" i="87"/>
  <c r="CB30" i="87"/>
  <c r="CC30" i="87"/>
  <c r="CD30" i="87"/>
  <c r="CE30" i="87"/>
  <c r="CF30" i="87"/>
  <c r="CG30" i="87"/>
  <c r="CH30" i="87"/>
  <c r="CI30" i="87"/>
  <c r="CJ30" i="87"/>
  <c r="CK30" i="87"/>
  <c r="CL30" i="87"/>
  <c r="CM30" i="87"/>
  <c r="CN30" i="87"/>
  <c r="CO30" i="87"/>
  <c r="CP30" i="87"/>
  <c r="CQ30" i="87"/>
  <c r="CR30" i="87"/>
  <c r="CS30" i="87"/>
  <c r="CT30" i="87"/>
  <c r="CU30" i="87"/>
  <c r="CV30" i="87"/>
  <c r="CW30" i="87"/>
  <c r="CX30" i="87"/>
  <c r="CY30" i="87"/>
  <c r="CZ30" i="87"/>
  <c r="DA30" i="87"/>
  <c r="DB30" i="87"/>
  <c r="DC30" i="87"/>
  <c r="DD30" i="87"/>
  <c r="DE30" i="87"/>
  <c r="DF30" i="87"/>
  <c r="DG30" i="87"/>
  <c r="DH30" i="87"/>
  <c r="DI30" i="87"/>
  <c r="DJ30" i="87"/>
  <c r="Z31" i="87"/>
  <c r="AA31" i="87"/>
  <c r="AB31" i="87"/>
  <c r="AC31" i="87"/>
  <c r="AD31" i="87"/>
  <c r="AE31" i="87"/>
  <c r="AF31" i="87"/>
  <c r="AG31" i="87"/>
  <c r="AH31" i="87"/>
  <c r="AI31" i="87"/>
  <c r="AJ31" i="87"/>
  <c r="AK31" i="87"/>
  <c r="AL31" i="87"/>
  <c r="AM31" i="87"/>
  <c r="AN31" i="87"/>
  <c r="AO31" i="87"/>
  <c r="AP31" i="87"/>
  <c r="AQ31" i="87"/>
  <c r="AR31" i="87"/>
  <c r="AS31" i="87"/>
  <c r="AT31" i="87"/>
  <c r="AU31" i="87"/>
  <c r="AV31" i="87"/>
  <c r="AW31" i="87"/>
  <c r="AX31" i="87"/>
  <c r="AY31" i="87"/>
  <c r="AZ31" i="87"/>
  <c r="BA31" i="87"/>
  <c r="BB31" i="87"/>
  <c r="BC31" i="87"/>
  <c r="BD31" i="87"/>
  <c r="BE31" i="87"/>
  <c r="BF31" i="87"/>
  <c r="BG31" i="87"/>
  <c r="BH31" i="87"/>
  <c r="BI31" i="87"/>
  <c r="BJ31" i="87"/>
  <c r="BK31" i="87"/>
  <c r="BL31" i="87"/>
  <c r="BM31" i="87"/>
  <c r="BN31" i="87"/>
  <c r="BO31" i="87"/>
  <c r="BP31" i="87"/>
  <c r="BQ31" i="87"/>
  <c r="BR31" i="87"/>
  <c r="BS31" i="87"/>
  <c r="BT31" i="87"/>
  <c r="BU31" i="87"/>
  <c r="BV31" i="87"/>
  <c r="BW31" i="87"/>
  <c r="BX31" i="87"/>
  <c r="BY31" i="87"/>
  <c r="BZ31" i="87"/>
  <c r="CA31" i="87"/>
  <c r="CB31" i="87"/>
  <c r="CC31" i="87"/>
  <c r="CD31" i="87"/>
  <c r="CE31" i="87"/>
  <c r="CF31" i="87"/>
  <c r="CG31" i="87"/>
  <c r="CH31" i="87"/>
  <c r="CI31" i="87"/>
  <c r="CJ31" i="87"/>
  <c r="CK31" i="87"/>
  <c r="CL31" i="87"/>
  <c r="CM31" i="87"/>
  <c r="CN31" i="87"/>
  <c r="CO31" i="87"/>
  <c r="CP31" i="87"/>
  <c r="CQ31" i="87"/>
  <c r="CR31" i="87"/>
  <c r="CS31" i="87"/>
  <c r="CT31" i="87"/>
  <c r="CU31" i="87"/>
  <c r="CV31" i="87"/>
  <c r="CW31" i="87"/>
  <c r="CX31" i="87"/>
  <c r="CY31" i="87"/>
  <c r="CZ31" i="87"/>
  <c r="DA31" i="87"/>
  <c r="DB31" i="87"/>
  <c r="DC31" i="87"/>
  <c r="DD31" i="87"/>
  <c r="DE31" i="87"/>
  <c r="DF31" i="87"/>
  <c r="DG31" i="87"/>
  <c r="DH31" i="87"/>
  <c r="DI31" i="87"/>
  <c r="DJ31" i="87"/>
  <c r="Z32" i="87"/>
  <c r="AA32" i="87"/>
  <c r="AB32" i="87"/>
  <c r="AC32" i="87"/>
  <c r="AD32" i="87"/>
  <c r="AE32" i="87"/>
  <c r="AF32" i="87"/>
  <c r="AG32" i="87"/>
  <c r="AH32" i="87"/>
  <c r="AI32" i="87"/>
  <c r="AJ32" i="87"/>
  <c r="AK32" i="87"/>
  <c r="AL32" i="87"/>
  <c r="AM32" i="87"/>
  <c r="AN32" i="87"/>
  <c r="AO32" i="87"/>
  <c r="AP32" i="87"/>
  <c r="AQ32" i="87"/>
  <c r="AR32" i="87"/>
  <c r="AS32" i="87"/>
  <c r="AT32" i="87"/>
  <c r="AU32" i="87"/>
  <c r="AV32" i="87"/>
  <c r="AW32" i="87"/>
  <c r="AX32" i="87"/>
  <c r="AY32" i="87"/>
  <c r="AZ32" i="87"/>
  <c r="BA32" i="87"/>
  <c r="BB32" i="87"/>
  <c r="BC32" i="87"/>
  <c r="BD32" i="87"/>
  <c r="BE32" i="87"/>
  <c r="BF32" i="87"/>
  <c r="BG32" i="87"/>
  <c r="BH32" i="87"/>
  <c r="BI32" i="87"/>
  <c r="BJ32" i="87"/>
  <c r="BK32" i="87"/>
  <c r="BL32" i="87"/>
  <c r="BM32" i="87"/>
  <c r="BN32" i="87"/>
  <c r="BO32" i="87"/>
  <c r="BP32" i="87"/>
  <c r="BQ32" i="87"/>
  <c r="BR32" i="87"/>
  <c r="BS32" i="87"/>
  <c r="BT32" i="87"/>
  <c r="BU32" i="87"/>
  <c r="BV32" i="87"/>
  <c r="BW32" i="87"/>
  <c r="BX32" i="87"/>
  <c r="BY32" i="87"/>
  <c r="BZ32" i="87"/>
  <c r="CA32" i="87"/>
  <c r="CB32" i="87"/>
  <c r="CC32" i="87"/>
  <c r="CD32" i="87"/>
  <c r="CE32" i="87"/>
  <c r="CF32" i="87"/>
  <c r="CG32" i="87"/>
  <c r="CH32" i="87"/>
  <c r="CI32" i="87"/>
  <c r="CJ32" i="87"/>
  <c r="CK32" i="87"/>
  <c r="CL32" i="87"/>
  <c r="CM32" i="87"/>
  <c r="CN32" i="87"/>
  <c r="CO32" i="87"/>
  <c r="CP32" i="87"/>
  <c r="CQ32" i="87"/>
  <c r="CR32" i="87"/>
  <c r="CS32" i="87"/>
  <c r="CT32" i="87"/>
  <c r="CU32" i="87"/>
  <c r="CV32" i="87"/>
  <c r="CW32" i="87"/>
  <c r="CX32" i="87"/>
  <c r="CY32" i="87"/>
  <c r="CZ32" i="87"/>
  <c r="DA32" i="87"/>
  <c r="DB32" i="87"/>
  <c r="DC32" i="87"/>
  <c r="DD32" i="87"/>
  <c r="DE32" i="87"/>
  <c r="DF32" i="87"/>
  <c r="DG32" i="87"/>
  <c r="DH32" i="87"/>
  <c r="DI32" i="87"/>
  <c r="DJ32" i="87"/>
  <c r="Z33" i="87"/>
  <c r="AA33" i="87"/>
  <c r="AB33" i="87"/>
  <c r="AC33" i="87"/>
  <c r="AD33" i="87"/>
  <c r="AE33" i="87"/>
  <c r="AF33" i="87"/>
  <c r="AG33" i="87"/>
  <c r="AH33" i="87"/>
  <c r="AI33" i="87"/>
  <c r="AJ33" i="87"/>
  <c r="AK33" i="87"/>
  <c r="AL33" i="87"/>
  <c r="AM33" i="87"/>
  <c r="AN33" i="87"/>
  <c r="AO33" i="87"/>
  <c r="AP33" i="87"/>
  <c r="AQ33" i="87"/>
  <c r="AR33" i="87"/>
  <c r="AS33" i="87"/>
  <c r="AT33" i="87"/>
  <c r="AU33" i="87"/>
  <c r="AV33" i="87"/>
  <c r="AW33" i="87"/>
  <c r="AX33" i="87"/>
  <c r="AY33" i="87"/>
  <c r="AZ33" i="87"/>
  <c r="BA33" i="87"/>
  <c r="BB33" i="87"/>
  <c r="BC33" i="87"/>
  <c r="BD33" i="87"/>
  <c r="BE33" i="87"/>
  <c r="BF33" i="87"/>
  <c r="BG33" i="87"/>
  <c r="BH33" i="87"/>
  <c r="BI33" i="87"/>
  <c r="BJ33" i="87"/>
  <c r="BK33" i="87"/>
  <c r="BL33" i="87"/>
  <c r="BM33" i="87"/>
  <c r="BN33" i="87"/>
  <c r="BO33" i="87"/>
  <c r="BP33" i="87"/>
  <c r="BQ33" i="87"/>
  <c r="BR33" i="87"/>
  <c r="BS33" i="87"/>
  <c r="BT33" i="87"/>
  <c r="BU33" i="87"/>
  <c r="BV33" i="87"/>
  <c r="BW33" i="87"/>
  <c r="BX33" i="87"/>
  <c r="BY33" i="87"/>
  <c r="BZ33" i="87"/>
  <c r="CA33" i="87"/>
  <c r="CB33" i="87"/>
  <c r="CC33" i="87"/>
  <c r="CD33" i="87"/>
  <c r="CE33" i="87"/>
  <c r="CF33" i="87"/>
  <c r="CG33" i="87"/>
  <c r="CH33" i="87"/>
  <c r="CI33" i="87"/>
  <c r="CJ33" i="87"/>
  <c r="CK33" i="87"/>
  <c r="CL33" i="87"/>
  <c r="CM33" i="87"/>
  <c r="CN33" i="87"/>
  <c r="CO33" i="87"/>
  <c r="CP33" i="87"/>
  <c r="CQ33" i="87"/>
  <c r="CR33" i="87"/>
  <c r="CS33" i="87"/>
  <c r="CT33" i="87"/>
  <c r="CU33" i="87"/>
  <c r="CV33" i="87"/>
  <c r="CW33" i="87"/>
  <c r="CX33" i="87"/>
  <c r="CY33" i="87"/>
  <c r="CZ33" i="87"/>
  <c r="DA33" i="87"/>
  <c r="DB33" i="87"/>
  <c r="DC33" i="87"/>
  <c r="DD33" i="87"/>
  <c r="DE33" i="87"/>
  <c r="DF33" i="87"/>
  <c r="DG33" i="87"/>
  <c r="DH33" i="87"/>
  <c r="DI33" i="87"/>
  <c r="DJ33" i="87"/>
  <c r="Z34" i="87"/>
  <c r="AA34" i="87"/>
  <c r="AB34" i="87"/>
  <c r="AC34" i="87"/>
  <c r="AD34" i="87"/>
  <c r="AE34" i="87"/>
  <c r="AF34" i="87"/>
  <c r="AG34" i="87"/>
  <c r="AH34" i="87"/>
  <c r="AI34" i="87"/>
  <c r="AJ34" i="87"/>
  <c r="AK34" i="87"/>
  <c r="AL34" i="87"/>
  <c r="AM34" i="87"/>
  <c r="AN34" i="87"/>
  <c r="AO34" i="87"/>
  <c r="AP34" i="87"/>
  <c r="AQ34" i="87"/>
  <c r="AR34" i="87"/>
  <c r="AS34" i="87"/>
  <c r="AT34" i="87"/>
  <c r="AU34" i="87"/>
  <c r="AV34" i="87"/>
  <c r="AW34" i="87"/>
  <c r="AX34" i="87"/>
  <c r="AY34" i="87"/>
  <c r="AZ34" i="87"/>
  <c r="BA34" i="87"/>
  <c r="BB34" i="87"/>
  <c r="BC34" i="87"/>
  <c r="BD34" i="87"/>
  <c r="BE34" i="87"/>
  <c r="BF34" i="87"/>
  <c r="BG34" i="87"/>
  <c r="BH34" i="87"/>
  <c r="BI34" i="87"/>
  <c r="BJ34" i="87"/>
  <c r="BK34" i="87"/>
  <c r="BL34" i="87"/>
  <c r="BM34" i="87"/>
  <c r="BN34" i="87"/>
  <c r="BO34" i="87"/>
  <c r="BP34" i="87"/>
  <c r="BQ34" i="87"/>
  <c r="BR34" i="87"/>
  <c r="BS34" i="87"/>
  <c r="BT34" i="87"/>
  <c r="BU34" i="87"/>
  <c r="BV34" i="87"/>
  <c r="BW34" i="87"/>
  <c r="BX34" i="87"/>
  <c r="BY34" i="87"/>
  <c r="BZ34" i="87"/>
  <c r="CA34" i="87"/>
  <c r="CB34" i="87"/>
  <c r="CC34" i="87"/>
  <c r="CD34" i="87"/>
  <c r="CE34" i="87"/>
  <c r="CF34" i="87"/>
  <c r="CG34" i="87"/>
  <c r="CH34" i="87"/>
  <c r="CI34" i="87"/>
  <c r="CJ34" i="87"/>
  <c r="CK34" i="87"/>
  <c r="CL34" i="87"/>
  <c r="CM34" i="87"/>
  <c r="CN34" i="87"/>
  <c r="CO34" i="87"/>
  <c r="CP34" i="87"/>
  <c r="CQ34" i="87"/>
  <c r="CR34" i="87"/>
  <c r="CS34" i="87"/>
  <c r="CT34" i="87"/>
  <c r="CU34" i="87"/>
  <c r="CV34" i="87"/>
  <c r="CW34" i="87"/>
  <c r="CX34" i="87"/>
  <c r="CY34" i="87"/>
  <c r="CZ34" i="87"/>
  <c r="DA34" i="87"/>
  <c r="DB34" i="87"/>
  <c r="DC34" i="87"/>
  <c r="DD34" i="87"/>
  <c r="DE34" i="87"/>
  <c r="DF34" i="87"/>
  <c r="DG34" i="87"/>
  <c r="DH34" i="87"/>
  <c r="DI34" i="87"/>
  <c r="DJ34" i="87"/>
  <c r="Z35" i="87"/>
  <c r="AA35" i="87"/>
  <c r="AB35" i="87"/>
  <c r="AC35" i="87"/>
  <c r="AD35" i="87"/>
  <c r="AE35" i="87"/>
  <c r="AF35" i="87"/>
  <c r="AG35" i="87"/>
  <c r="AH35" i="87"/>
  <c r="AI35" i="87"/>
  <c r="AJ35" i="87"/>
  <c r="AK35" i="87"/>
  <c r="AL35" i="87"/>
  <c r="AM35" i="87"/>
  <c r="AN35" i="87"/>
  <c r="AO35" i="87"/>
  <c r="AP35" i="87"/>
  <c r="AQ35" i="87"/>
  <c r="AR35" i="87"/>
  <c r="AS35" i="87"/>
  <c r="AT35" i="87"/>
  <c r="AU35" i="87"/>
  <c r="AV35" i="87"/>
  <c r="AW35" i="87"/>
  <c r="AX35" i="87"/>
  <c r="AY35" i="87"/>
  <c r="AZ35" i="87"/>
  <c r="BA35" i="87"/>
  <c r="BB35" i="87"/>
  <c r="BC35" i="87"/>
  <c r="BD35" i="87"/>
  <c r="BE35" i="87"/>
  <c r="BF35" i="87"/>
  <c r="BG35" i="87"/>
  <c r="BH35" i="87"/>
  <c r="BI35" i="87"/>
  <c r="BJ35" i="87"/>
  <c r="BK35" i="87"/>
  <c r="BL35" i="87"/>
  <c r="BM35" i="87"/>
  <c r="BN35" i="87"/>
  <c r="BO35" i="87"/>
  <c r="BP35" i="87"/>
  <c r="BQ35" i="87"/>
  <c r="BR35" i="87"/>
  <c r="BS35" i="87"/>
  <c r="BT35" i="87"/>
  <c r="BU35" i="87"/>
  <c r="BV35" i="87"/>
  <c r="BW35" i="87"/>
  <c r="BX35" i="87"/>
  <c r="BY35" i="87"/>
  <c r="BZ35" i="87"/>
  <c r="CA35" i="87"/>
  <c r="CB35" i="87"/>
  <c r="CC35" i="87"/>
  <c r="CD35" i="87"/>
  <c r="CE35" i="87"/>
  <c r="CF35" i="87"/>
  <c r="CG35" i="87"/>
  <c r="CH35" i="87"/>
  <c r="CI35" i="87"/>
  <c r="CJ35" i="87"/>
  <c r="CK35" i="87"/>
  <c r="CL35" i="87"/>
  <c r="CM35" i="87"/>
  <c r="CN35" i="87"/>
  <c r="CO35" i="87"/>
  <c r="CP35" i="87"/>
  <c r="CQ35" i="87"/>
  <c r="CR35" i="87"/>
  <c r="CS35" i="87"/>
  <c r="CT35" i="87"/>
  <c r="CU35" i="87"/>
  <c r="CV35" i="87"/>
  <c r="CW35" i="87"/>
  <c r="CX35" i="87"/>
  <c r="CY35" i="87"/>
  <c r="CZ35" i="87"/>
  <c r="DA35" i="87"/>
  <c r="DB35" i="87"/>
  <c r="DC35" i="87"/>
  <c r="DD35" i="87"/>
  <c r="DE35" i="87"/>
  <c r="DF35" i="87"/>
  <c r="DG35" i="87"/>
  <c r="DH35" i="87"/>
  <c r="DI35" i="87"/>
  <c r="DJ35" i="87"/>
  <c r="Z36" i="87"/>
  <c r="AA36" i="87"/>
  <c r="AB36" i="87"/>
  <c r="AC36" i="87"/>
  <c r="AD36" i="87"/>
  <c r="AE36" i="87"/>
  <c r="AF36" i="87"/>
  <c r="AG36" i="87"/>
  <c r="AH36" i="87"/>
  <c r="AI36" i="87"/>
  <c r="AJ36" i="87"/>
  <c r="AK36" i="87"/>
  <c r="AL36" i="87"/>
  <c r="AM36" i="87"/>
  <c r="AN36" i="87"/>
  <c r="AO36" i="87"/>
  <c r="AP36" i="87"/>
  <c r="AQ36" i="87"/>
  <c r="AR36" i="87"/>
  <c r="AS36" i="87"/>
  <c r="AT36" i="87"/>
  <c r="AU36" i="87"/>
  <c r="AV36" i="87"/>
  <c r="AW36" i="87"/>
  <c r="AX36" i="87"/>
  <c r="AY36" i="87"/>
  <c r="AZ36" i="87"/>
  <c r="BA36" i="87"/>
  <c r="BB36" i="87"/>
  <c r="BC36" i="87"/>
  <c r="BD36" i="87"/>
  <c r="BE36" i="87"/>
  <c r="BF36" i="87"/>
  <c r="BG36" i="87"/>
  <c r="BH36" i="87"/>
  <c r="BI36" i="87"/>
  <c r="BJ36" i="87"/>
  <c r="BK36" i="87"/>
  <c r="BL36" i="87"/>
  <c r="BM36" i="87"/>
  <c r="BN36" i="87"/>
  <c r="BO36" i="87"/>
  <c r="BP36" i="87"/>
  <c r="BQ36" i="87"/>
  <c r="BR36" i="87"/>
  <c r="BS36" i="87"/>
  <c r="BT36" i="87"/>
  <c r="BU36" i="87"/>
  <c r="BV36" i="87"/>
  <c r="BW36" i="87"/>
  <c r="BX36" i="87"/>
  <c r="BY36" i="87"/>
  <c r="BZ36" i="87"/>
  <c r="CA36" i="87"/>
  <c r="CB36" i="87"/>
  <c r="CC36" i="87"/>
  <c r="CD36" i="87"/>
  <c r="CE36" i="87"/>
  <c r="CF36" i="87"/>
  <c r="CG36" i="87"/>
  <c r="CH36" i="87"/>
  <c r="CI36" i="87"/>
  <c r="CJ36" i="87"/>
  <c r="CK36" i="87"/>
  <c r="CL36" i="87"/>
  <c r="CM36" i="87"/>
  <c r="CN36" i="87"/>
  <c r="CO36" i="87"/>
  <c r="CP36" i="87"/>
  <c r="CQ36" i="87"/>
  <c r="CR36" i="87"/>
  <c r="CS36" i="87"/>
  <c r="CT36" i="87"/>
  <c r="CU36" i="87"/>
  <c r="CV36" i="87"/>
  <c r="CW36" i="87"/>
  <c r="CX36" i="87"/>
  <c r="CY36" i="87"/>
  <c r="CZ36" i="87"/>
  <c r="DA36" i="87"/>
  <c r="DB36" i="87"/>
  <c r="DC36" i="87"/>
  <c r="DD36" i="87"/>
  <c r="DE36" i="87"/>
  <c r="DF36" i="87"/>
  <c r="DG36" i="87"/>
  <c r="DH36" i="87"/>
  <c r="DI36" i="87"/>
  <c r="DJ36" i="87"/>
  <c r="Z37" i="87"/>
  <c r="AA37" i="87"/>
  <c r="AB37" i="87"/>
  <c r="AC37" i="87"/>
  <c r="AD37" i="87"/>
  <c r="AE37" i="87"/>
  <c r="AF37" i="87"/>
  <c r="AG37" i="87"/>
  <c r="AH37" i="87"/>
  <c r="AI37" i="87"/>
  <c r="AJ37" i="87"/>
  <c r="AK37" i="87"/>
  <c r="AL37" i="87"/>
  <c r="AM37" i="87"/>
  <c r="AN37" i="87"/>
  <c r="AO37" i="87"/>
  <c r="AP37" i="87"/>
  <c r="AQ37" i="87"/>
  <c r="AR37" i="87"/>
  <c r="AS37" i="87"/>
  <c r="AT37" i="87"/>
  <c r="AU37" i="87"/>
  <c r="AV37" i="87"/>
  <c r="AW37" i="87"/>
  <c r="AX37" i="87"/>
  <c r="AY37" i="87"/>
  <c r="AZ37" i="87"/>
  <c r="BA37" i="87"/>
  <c r="BB37" i="87"/>
  <c r="BC37" i="87"/>
  <c r="BD37" i="87"/>
  <c r="BE37" i="87"/>
  <c r="BF37" i="87"/>
  <c r="BG37" i="87"/>
  <c r="BH37" i="87"/>
  <c r="BI37" i="87"/>
  <c r="BJ37" i="87"/>
  <c r="BK37" i="87"/>
  <c r="BL37" i="87"/>
  <c r="BM37" i="87"/>
  <c r="BN37" i="87"/>
  <c r="BO37" i="87"/>
  <c r="BP37" i="87"/>
  <c r="BQ37" i="87"/>
  <c r="BR37" i="87"/>
  <c r="BS37" i="87"/>
  <c r="BT37" i="87"/>
  <c r="BU37" i="87"/>
  <c r="BV37" i="87"/>
  <c r="BW37" i="87"/>
  <c r="BX37" i="87"/>
  <c r="BY37" i="87"/>
  <c r="BZ37" i="87"/>
  <c r="CA37" i="87"/>
  <c r="CB37" i="87"/>
  <c r="CC37" i="87"/>
  <c r="CD37" i="87"/>
  <c r="CE37" i="87"/>
  <c r="CF37" i="87"/>
  <c r="CG37" i="87"/>
  <c r="CH37" i="87"/>
  <c r="CI37" i="87"/>
  <c r="CJ37" i="87"/>
  <c r="CK37" i="87"/>
  <c r="CL37" i="87"/>
  <c r="CM37" i="87"/>
  <c r="CN37" i="87"/>
  <c r="CO37" i="87"/>
  <c r="CP37" i="87"/>
  <c r="CQ37" i="87"/>
  <c r="CR37" i="87"/>
  <c r="CS37" i="87"/>
  <c r="CT37" i="87"/>
  <c r="CU37" i="87"/>
  <c r="CV37" i="87"/>
  <c r="CW37" i="87"/>
  <c r="CX37" i="87"/>
  <c r="CY37" i="87"/>
  <c r="CZ37" i="87"/>
  <c r="DA37" i="87"/>
  <c r="DB37" i="87"/>
  <c r="DC37" i="87"/>
  <c r="DD37" i="87"/>
  <c r="DE37" i="87"/>
  <c r="DF37" i="87"/>
  <c r="DG37" i="87"/>
  <c r="DH37" i="87"/>
  <c r="DI37" i="87"/>
  <c r="DJ37" i="87"/>
  <c r="Z38" i="87"/>
  <c r="AA38" i="87"/>
  <c r="AB38" i="87"/>
  <c r="AC38" i="87"/>
  <c r="AD38" i="87"/>
  <c r="AE38" i="87"/>
  <c r="AF38" i="87"/>
  <c r="AG38" i="87"/>
  <c r="AH38" i="87"/>
  <c r="AI38" i="87"/>
  <c r="AJ38" i="87"/>
  <c r="AK38" i="87"/>
  <c r="AL38" i="87"/>
  <c r="AM38" i="87"/>
  <c r="AN38" i="87"/>
  <c r="AO38" i="87"/>
  <c r="AP38" i="87"/>
  <c r="AQ38" i="87"/>
  <c r="AR38" i="87"/>
  <c r="AS38" i="87"/>
  <c r="AT38" i="87"/>
  <c r="AU38" i="87"/>
  <c r="AV38" i="87"/>
  <c r="AW38" i="87"/>
  <c r="AX38" i="87"/>
  <c r="AY38" i="87"/>
  <c r="AZ38" i="87"/>
  <c r="BA38" i="87"/>
  <c r="BB38" i="87"/>
  <c r="BC38" i="87"/>
  <c r="BD38" i="87"/>
  <c r="BE38" i="87"/>
  <c r="BF38" i="87"/>
  <c r="BG38" i="87"/>
  <c r="BH38" i="87"/>
  <c r="BI38" i="87"/>
  <c r="BJ38" i="87"/>
  <c r="BK38" i="87"/>
  <c r="BL38" i="87"/>
  <c r="BM38" i="87"/>
  <c r="BN38" i="87"/>
  <c r="BO38" i="87"/>
  <c r="BP38" i="87"/>
  <c r="BQ38" i="87"/>
  <c r="BR38" i="87"/>
  <c r="BS38" i="87"/>
  <c r="BT38" i="87"/>
  <c r="BU38" i="87"/>
  <c r="BV38" i="87"/>
  <c r="BW38" i="87"/>
  <c r="BX38" i="87"/>
  <c r="BY38" i="87"/>
  <c r="BZ38" i="87"/>
  <c r="CA38" i="87"/>
  <c r="CB38" i="87"/>
  <c r="CC38" i="87"/>
  <c r="CD38" i="87"/>
  <c r="CE38" i="87"/>
  <c r="CF38" i="87"/>
  <c r="CG38" i="87"/>
  <c r="CH38" i="87"/>
  <c r="CI38" i="87"/>
  <c r="CJ38" i="87"/>
  <c r="CK38" i="87"/>
  <c r="CL38" i="87"/>
  <c r="CM38" i="87"/>
  <c r="CN38" i="87"/>
  <c r="CO38" i="87"/>
  <c r="CP38" i="87"/>
  <c r="CQ38" i="87"/>
  <c r="CR38" i="87"/>
  <c r="CS38" i="87"/>
  <c r="CT38" i="87"/>
  <c r="CU38" i="87"/>
  <c r="CV38" i="87"/>
  <c r="CW38" i="87"/>
  <c r="CX38" i="87"/>
  <c r="CY38" i="87"/>
  <c r="CZ38" i="87"/>
  <c r="DA38" i="87"/>
  <c r="DB38" i="87"/>
  <c r="DC38" i="87"/>
  <c r="DD38" i="87"/>
  <c r="DE38" i="87"/>
  <c r="DF38" i="87"/>
  <c r="DG38" i="87"/>
  <c r="DH38" i="87"/>
  <c r="DI38" i="87"/>
  <c r="DJ38" i="87"/>
  <c r="Z39" i="87"/>
  <c r="AA39" i="87"/>
  <c r="AB39" i="87"/>
  <c r="AC39" i="87"/>
  <c r="AD39" i="87"/>
  <c r="AE39" i="87"/>
  <c r="AF39" i="87"/>
  <c r="AG39" i="87"/>
  <c r="AH39" i="87"/>
  <c r="AI39" i="87"/>
  <c r="AJ39" i="87"/>
  <c r="AK39" i="87"/>
  <c r="AL39" i="87"/>
  <c r="AM39" i="87"/>
  <c r="AN39" i="87"/>
  <c r="AO39" i="87"/>
  <c r="AP39" i="87"/>
  <c r="AQ39" i="87"/>
  <c r="AR39" i="87"/>
  <c r="AS39" i="87"/>
  <c r="AT39" i="87"/>
  <c r="AU39" i="87"/>
  <c r="AV39" i="87"/>
  <c r="AW39" i="87"/>
  <c r="AX39" i="87"/>
  <c r="AY39" i="87"/>
  <c r="AZ39" i="87"/>
  <c r="BA39" i="87"/>
  <c r="BB39" i="87"/>
  <c r="BC39" i="87"/>
  <c r="BD39" i="87"/>
  <c r="BE39" i="87"/>
  <c r="BF39" i="87"/>
  <c r="BG39" i="87"/>
  <c r="BH39" i="87"/>
  <c r="BI39" i="87"/>
  <c r="BJ39" i="87"/>
  <c r="BK39" i="87"/>
  <c r="BL39" i="87"/>
  <c r="BM39" i="87"/>
  <c r="BN39" i="87"/>
  <c r="BO39" i="87"/>
  <c r="BP39" i="87"/>
  <c r="BQ39" i="87"/>
  <c r="BR39" i="87"/>
  <c r="BS39" i="87"/>
  <c r="BT39" i="87"/>
  <c r="BU39" i="87"/>
  <c r="BV39" i="87"/>
  <c r="BW39" i="87"/>
  <c r="BX39" i="87"/>
  <c r="BY39" i="87"/>
  <c r="BZ39" i="87"/>
  <c r="CA39" i="87"/>
  <c r="CB39" i="87"/>
  <c r="CC39" i="87"/>
  <c r="CD39" i="87"/>
  <c r="CE39" i="87"/>
  <c r="CF39" i="87"/>
  <c r="CG39" i="87"/>
  <c r="CH39" i="87"/>
  <c r="CI39" i="87"/>
  <c r="CJ39" i="87"/>
  <c r="CK39" i="87"/>
  <c r="CL39" i="87"/>
  <c r="CM39" i="87"/>
  <c r="CN39" i="87"/>
  <c r="CO39" i="87"/>
  <c r="CP39" i="87"/>
  <c r="CQ39" i="87"/>
  <c r="CR39" i="87"/>
  <c r="CS39" i="87"/>
  <c r="CT39" i="87"/>
  <c r="CU39" i="87"/>
  <c r="CV39" i="87"/>
  <c r="CW39" i="87"/>
  <c r="CX39" i="87"/>
  <c r="CY39" i="87"/>
  <c r="CZ39" i="87"/>
  <c r="DA39" i="87"/>
  <c r="DB39" i="87"/>
  <c r="DC39" i="87"/>
  <c r="DD39" i="87"/>
  <c r="DE39" i="87"/>
  <c r="DF39" i="87"/>
  <c r="DG39" i="87"/>
  <c r="DH39" i="87"/>
  <c r="DI39" i="87"/>
  <c r="DJ39" i="87"/>
  <c r="Z40" i="87"/>
  <c r="AA40" i="87"/>
  <c r="AB40" i="87"/>
  <c r="AC40" i="87"/>
  <c r="AD40" i="87"/>
  <c r="AE40" i="87"/>
  <c r="AF40" i="87"/>
  <c r="AG40" i="87"/>
  <c r="AH40" i="87"/>
  <c r="AI40" i="87"/>
  <c r="AJ40" i="87"/>
  <c r="AK40" i="87"/>
  <c r="AL40" i="87"/>
  <c r="AM40" i="87"/>
  <c r="AN40" i="87"/>
  <c r="AO40" i="87"/>
  <c r="AP40" i="87"/>
  <c r="AQ40" i="87"/>
  <c r="AR40" i="87"/>
  <c r="AS40" i="87"/>
  <c r="AT40" i="87"/>
  <c r="AU40" i="87"/>
  <c r="AV40" i="87"/>
  <c r="AW40" i="87"/>
  <c r="AX40" i="87"/>
  <c r="AY40" i="87"/>
  <c r="AZ40" i="87"/>
  <c r="BA40" i="87"/>
  <c r="BB40" i="87"/>
  <c r="BC40" i="87"/>
  <c r="BD40" i="87"/>
  <c r="BE40" i="87"/>
  <c r="BF40" i="87"/>
  <c r="BG40" i="87"/>
  <c r="BH40" i="87"/>
  <c r="BI40" i="87"/>
  <c r="BJ40" i="87"/>
  <c r="BK40" i="87"/>
  <c r="BL40" i="87"/>
  <c r="BM40" i="87"/>
  <c r="BN40" i="87"/>
  <c r="BO40" i="87"/>
  <c r="BP40" i="87"/>
  <c r="BQ40" i="87"/>
  <c r="BR40" i="87"/>
  <c r="BS40" i="87"/>
  <c r="BT40" i="87"/>
  <c r="BU40" i="87"/>
  <c r="BV40" i="87"/>
  <c r="BW40" i="87"/>
  <c r="BX40" i="87"/>
  <c r="BY40" i="87"/>
  <c r="BZ40" i="87"/>
  <c r="CA40" i="87"/>
  <c r="CB40" i="87"/>
  <c r="CC40" i="87"/>
  <c r="CD40" i="87"/>
  <c r="CE40" i="87"/>
  <c r="CF40" i="87"/>
  <c r="CG40" i="87"/>
  <c r="CH40" i="87"/>
  <c r="CI40" i="87"/>
  <c r="CJ40" i="87"/>
  <c r="CK40" i="87"/>
  <c r="CL40" i="87"/>
  <c r="CM40" i="87"/>
  <c r="CN40" i="87"/>
  <c r="CO40" i="87"/>
  <c r="CP40" i="87"/>
  <c r="CQ40" i="87"/>
  <c r="CR40" i="87"/>
  <c r="CS40" i="87"/>
  <c r="CT40" i="87"/>
  <c r="CU40" i="87"/>
  <c r="CV40" i="87"/>
  <c r="CW40" i="87"/>
  <c r="CX40" i="87"/>
  <c r="CY40" i="87"/>
  <c r="CZ40" i="87"/>
  <c r="DA40" i="87"/>
  <c r="DB40" i="87"/>
  <c r="DC40" i="87"/>
  <c r="DD40" i="87"/>
  <c r="DE40" i="87"/>
  <c r="DF40" i="87"/>
  <c r="DG40" i="87"/>
  <c r="DH40" i="87"/>
  <c r="DI40" i="87"/>
  <c r="DJ40" i="87"/>
  <c r="Z41" i="87"/>
  <c r="AA41" i="87"/>
  <c r="AB41" i="87"/>
  <c r="AC41" i="87"/>
  <c r="AD41" i="87"/>
  <c r="AE41" i="87"/>
  <c r="AF41" i="87"/>
  <c r="AG41" i="87"/>
  <c r="AH41" i="87"/>
  <c r="AI41" i="87"/>
  <c r="AJ41" i="87"/>
  <c r="AK41" i="87"/>
  <c r="AL41" i="87"/>
  <c r="AM41" i="87"/>
  <c r="AN41" i="87"/>
  <c r="AO41" i="87"/>
  <c r="AP41" i="87"/>
  <c r="AQ41" i="87"/>
  <c r="AR41" i="87"/>
  <c r="AS41" i="87"/>
  <c r="AT41" i="87"/>
  <c r="AU41" i="87"/>
  <c r="AV41" i="87"/>
  <c r="AW41" i="87"/>
  <c r="AX41" i="87"/>
  <c r="AY41" i="87"/>
  <c r="AZ41" i="87"/>
  <c r="BA41" i="87"/>
  <c r="BB41" i="87"/>
  <c r="BC41" i="87"/>
  <c r="BD41" i="87"/>
  <c r="BE41" i="87"/>
  <c r="BF41" i="87"/>
  <c r="BG41" i="87"/>
  <c r="BH41" i="87"/>
  <c r="BI41" i="87"/>
  <c r="BJ41" i="87"/>
  <c r="BK41" i="87"/>
  <c r="BL41" i="87"/>
  <c r="BM41" i="87"/>
  <c r="BN41" i="87"/>
  <c r="BO41" i="87"/>
  <c r="BP41" i="87"/>
  <c r="BQ41" i="87"/>
  <c r="BR41" i="87"/>
  <c r="BS41" i="87"/>
  <c r="BT41" i="87"/>
  <c r="BU41" i="87"/>
  <c r="BV41" i="87"/>
  <c r="BW41" i="87"/>
  <c r="BX41" i="87"/>
  <c r="BY41" i="87"/>
  <c r="BZ41" i="87"/>
  <c r="CA41" i="87"/>
  <c r="CB41" i="87"/>
  <c r="CC41" i="87"/>
  <c r="CD41" i="87"/>
  <c r="CE41" i="87"/>
  <c r="CF41" i="87"/>
  <c r="CG41" i="87"/>
  <c r="CH41" i="87"/>
  <c r="CI41" i="87"/>
  <c r="CJ41" i="87"/>
  <c r="CK41" i="87"/>
  <c r="CL41" i="87"/>
  <c r="CM41" i="87"/>
  <c r="CN41" i="87"/>
  <c r="CO41" i="87"/>
  <c r="CP41" i="87"/>
  <c r="CQ41" i="87"/>
  <c r="CR41" i="87"/>
  <c r="CS41" i="87"/>
  <c r="CT41" i="87"/>
  <c r="CU41" i="87"/>
  <c r="CV41" i="87"/>
  <c r="CW41" i="87"/>
  <c r="CX41" i="87"/>
  <c r="CY41" i="87"/>
  <c r="CZ41" i="87"/>
  <c r="DA41" i="87"/>
  <c r="DB41" i="87"/>
  <c r="DC41" i="87"/>
  <c r="DD41" i="87"/>
  <c r="DE41" i="87"/>
  <c r="DF41" i="87"/>
  <c r="DG41" i="87"/>
  <c r="DH41" i="87"/>
  <c r="DI41" i="87"/>
  <c r="DJ41" i="87"/>
  <c r="Z42" i="87"/>
  <c r="AA42" i="87"/>
  <c r="AB42" i="87"/>
  <c r="AC42" i="87"/>
  <c r="AD42" i="87"/>
  <c r="AE42" i="87"/>
  <c r="AF42" i="87"/>
  <c r="AG42" i="87"/>
  <c r="AH42" i="87"/>
  <c r="AI42" i="87"/>
  <c r="AJ42" i="87"/>
  <c r="AK42" i="87"/>
  <c r="AL42" i="87"/>
  <c r="AM42" i="87"/>
  <c r="AN42" i="87"/>
  <c r="AO42" i="87"/>
  <c r="AP42" i="87"/>
  <c r="AQ42" i="87"/>
  <c r="AR42" i="87"/>
  <c r="AS42" i="87"/>
  <c r="AT42" i="87"/>
  <c r="AU42" i="87"/>
  <c r="AV42" i="87"/>
  <c r="AW42" i="87"/>
  <c r="AX42" i="87"/>
  <c r="AY42" i="87"/>
  <c r="AZ42" i="87"/>
  <c r="BA42" i="87"/>
  <c r="BB42" i="87"/>
  <c r="BC42" i="87"/>
  <c r="BD42" i="87"/>
  <c r="BE42" i="87"/>
  <c r="BF42" i="87"/>
  <c r="BG42" i="87"/>
  <c r="BH42" i="87"/>
  <c r="BI42" i="87"/>
  <c r="BJ42" i="87"/>
  <c r="BK42" i="87"/>
  <c r="BL42" i="87"/>
  <c r="BM42" i="87"/>
  <c r="BN42" i="87"/>
  <c r="BO42" i="87"/>
  <c r="BP42" i="87"/>
  <c r="BQ42" i="87"/>
  <c r="BR42" i="87"/>
  <c r="BS42" i="87"/>
  <c r="BT42" i="87"/>
  <c r="BU42" i="87"/>
  <c r="BV42" i="87"/>
  <c r="BW42" i="87"/>
  <c r="BX42" i="87"/>
  <c r="BY42" i="87"/>
  <c r="BZ42" i="87"/>
  <c r="CA42" i="87"/>
  <c r="CB42" i="87"/>
  <c r="CC42" i="87"/>
  <c r="CD42" i="87"/>
  <c r="CE42" i="87"/>
  <c r="CF42" i="87"/>
  <c r="CG42" i="87"/>
  <c r="CH42" i="87"/>
  <c r="CI42" i="87"/>
  <c r="CJ42" i="87"/>
  <c r="CK42" i="87"/>
  <c r="CL42" i="87"/>
  <c r="CM42" i="87"/>
  <c r="CN42" i="87"/>
  <c r="CO42" i="87"/>
  <c r="CP42" i="87"/>
  <c r="CQ42" i="87"/>
  <c r="CR42" i="87"/>
  <c r="CS42" i="87"/>
  <c r="CT42" i="87"/>
  <c r="CU42" i="87"/>
  <c r="CV42" i="87"/>
  <c r="CW42" i="87"/>
  <c r="CX42" i="87"/>
  <c r="CY42" i="87"/>
  <c r="CZ42" i="87"/>
  <c r="DA42" i="87"/>
  <c r="DB42" i="87"/>
  <c r="DC42" i="87"/>
  <c r="DD42" i="87"/>
  <c r="DE42" i="87"/>
  <c r="DF42" i="87"/>
  <c r="DG42" i="87"/>
  <c r="DH42" i="87"/>
  <c r="DI42" i="87"/>
  <c r="DJ42" i="87"/>
  <c r="Z43" i="87"/>
  <c r="AA43" i="87"/>
  <c r="AB43" i="87"/>
  <c r="AC43" i="87"/>
  <c r="AD43" i="87"/>
  <c r="AE43" i="87"/>
  <c r="AF43" i="87"/>
  <c r="AG43" i="87"/>
  <c r="AH43" i="87"/>
  <c r="AI43" i="87"/>
  <c r="AJ43" i="87"/>
  <c r="AK43" i="87"/>
  <c r="AL43" i="87"/>
  <c r="AM43" i="87"/>
  <c r="AN43" i="87"/>
  <c r="AO43" i="87"/>
  <c r="AP43" i="87"/>
  <c r="AQ43" i="87"/>
  <c r="AR43" i="87"/>
  <c r="AS43" i="87"/>
  <c r="AT43" i="87"/>
  <c r="AU43" i="87"/>
  <c r="AV43" i="87"/>
  <c r="AW43" i="87"/>
  <c r="AX43" i="87"/>
  <c r="AY43" i="87"/>
  <c r="AZ43" i="87"/>
  <c r="BA43" i="87"/>
  <c r="BB43" i="87"/>
  <c r="BC43" i="87"/>
  <c r="BD43" i="87"/>
  <c r="BE43" i="87"/>
  <c r="BF43" i="87"/>
  <c r="BG43" i="87"/>
  <c r="BH43" i="87"/>
  <c r="BI43" i="87"/>
  <c r="BJ43" i="87"/>
  <c r="BK43" i="87"/>
  <c r="BL43" i="87"/>
  <c r="BM43" i="87"/>
  <c r="BN43" i="87"/>
  <c r="BO43" i="87"/>
  <c r="BP43" i="87"/>
  <c r="BQ43" i="87"/>
  <c r="BR43" i="87"/>
  <c r="BS43" i="87"/>
  <c r="BT43" i="87"/>
  <c r="BU43" i="87"/>
  <c r="BV43" i="87"/>
  <c r="BW43" i="87"/>
  <c r="BX43" i="87"/>
  <c r="BY43" i="87"/>
  <c r="BZ43" i="87"/>
  <c r="CA43" i="87"/>
  <c r="CB43" i="87"/>
  <c r="CC43" i="87"/>
  <c r="CD43" i="87"/>
  <c r="CE43" i="87"/>
  <c r="CF43" i="87"/>
  <c r="CG43" i="87"/>
  <c r="CH43" i="87"/>
  <c r="CI43" i="87"/>
  <c r="CJ43" i="87"/>
  <c r="CK43" i="87"/>
  <c r="CL43" i="87"/>
  <c r="CM43" i="87"/>
  <c r="CN43" i="87"/>
  <c r="CO43" i="87"/>
  <c r="CP43" i="87"/>
  <c r="CQ43" i="87"/>
  <c r="CR43" i="87"/>
  <c r="CS43" i="87"/>
  <c r="CT43" i="87"/>
  <c r="CU43" i="87"/>
  <c r="CV43" i="87"/>
  <c r="CW43" i="87"/>
  <c r="CX43" i="87"/>
  <c r="CY43" i="87"/>
  <c r="CZ43" i="87"/>
  <c r="DA43" i="87"/>
  <c r="DB43" i="87"/>
  <c r="DC43" i="87"/>
  <c r="DD43" i="87"/>
  <c r="DE43" i="87"/>
  <c r="DF43" i="87"/>
  <c r="DG43" i="87"/>
  <c r="DH43" i="87"/>
  <c r="DI43" i="87"/>
  <c r="DJ43" i="87"/>
  <c r="Z44" i="87"/>
  <c r="AA44" i="87"/>
  <c r="AB44" i="87"/>
  <c r="AC44" i="87"/>
  <c r="AD44" i="87"/>
  <c r="AE44" i="87"/>
  <c r="AF44" i="87"/>
  <c r="AG44" i="87"/>
  <c r="AH44" i="87"/>
  <c r="AI44" i="87"/>
  <c r="AJ44" i="87"/>
  <c r="AK44" i="87"/>
  <c r="AL44" i="87"/>
  <c r="AM44" i="87"/>
  <c r="AN44" i="87"/>
  <c r="AO44" i="87"/>
  <c r="AP44" i="87"/>
  <c r="AQ44" i="87"/>
  <c r="AR44" i="87"/>
  <c r="AS44" i="87"/>
  <c r="AT44" i="87"/>
  <c r="AU44" i="87"/>
  <c r="AV44" i="87"/>
  <c r="AW44" i="87"/>
  <c r="AX44" i="87"/>
  <c r="AY44" i="87"/>
  <c r="AZ44" i="87"/>
  <c r="BA44" i="87"/>
  <c r="BB44" i="87"/>
  <c r="BC44" i="87"/>
  <c r="BD44" i="87"/>
  <c r="BE44" i="87"/>
  <c r="BF44" i="87"/>
  <c r="BG44" i="87"/>
  <c r="BH44" i="87"/>
  <c r="BI44" i="87"/>
  <c r="BJ44" i="87"/>
  <c r="BK44" i="87"/>
  <c r="BL44" i="87"/>
  <c r="BM44" i="87"/>
  <c r="BN44" i="87"/>
  <c r="BO44" i="87"/>
  <c r="BP44" i="87"/>
  <c r="BQ44" i="87"/>
  <c r="BR44" i="87"/>
  <c r="BS44" i="87"/>
  <c r="BT44" i="87"/>
  <c r="BU44" i="87"/>
  <c r="BV44" i="87"/>
  <c r="BW44" i="87"/>
  <c r="BX44" i="87"/>
  <c r="BY44" i="87"/>
  <c r="BZ44" i="87"/>
  <c r="CA44" i="87"/>
  <c r="CB44" i="87"/>
  <c r="CC44" i="87"/>
  <c r="CD44" i="87"/>
  <c r="CE44" i="87"/>
  <c r="CF44" i="87"/>
  <c r="CG44" i="87"/>
  <c r="CH44" i="87"/>
  <c r="CI44" i="87"/>
  <c r="CJ44" i="87"/>
  <c r="CK44" i="87"/>
  <c r="CL44" i="87"/>
  <c r="CM44" i="87"/>
  <c r="CN44" i="87"/>
  <c r="CO44" i="87"/>
  <c r="CP44" i="87"/>
  <c r="CQ44" i="87"/>
  <c r="CR44" i="87"/>
  <c r="CS44" i="87"/>
  <c r="CT44" i="87"/>
  <c r="CU44" i="87"/>
  <c r="CV44" i="87"/>
  <c r="CW44" i="87"/>
  <c r="CX44" i="87"/>
  <c r="CY44" i="87"/>
  <c r="CZ44" i="87"/>
  <c r="DA44" i="87"/>
  <c r="DB44" i="87"/>
  <c r="DC44" i="87"/>
  <c r="DD44" i="87"/>
  <c r="DE44" i="87"/>
  <c r="DF44" i="87"/>
  <c r="DG44" i="87"/>
  <c r="DH44" i="87"/>
  <c r="DI44" i="87"/>
  <c r="DJ44" i="87"/>
  <c r="Z45" i="87"/>
  <c r="AA45" i="87"/>
  <c r="AB45" i="87"/>
  <c r="AC45" i="87"/>
  <c r="AD45" i="87"/>
  <c r="AE45" i="87"/>
  <c r="AF45" i="87"/>
  <c r="AG45" i="87"/>
  <c r="AH45" i="87"/>
  <c r="AI45" i="87"/>
  <c r="AJ45" i="87"/>
  <c r="AK45" i="87"/>
  <c r="AL45" i="87"/>
  <c r="AM45" i="87"/>
  <c r="AN45" i="87"/>
  <c r="AO45" i="87"/>
  <c r="AP45" i="87"/>
  <c r="AQ45" i="87"/>
  <c r="AR45" i="87"/>
  <c r="AS45" i="87"/>
  <c r="AT45" i="87"/>
  <c r="AU45" i="87"/>
  <c r="AV45" i="87"/>
  <c r="AW45" i="87"/>
  <c r="AX45" i="87"/>
  <c r="AY45" i="87"/>
  <c r="AZ45" i="87"/>
  <c r="BA45" i="87"/>
  <c r="BB45" i="87"/>
  <c r="BC45" i="87"/>
  <c r="BD45" i="87"/>
  <c r="BE45" i="87"/>
  <c r="BF45" i="87"/>
  <c r="BG45" i="87"/>
  <c r="BH45" i="87"/>
  <c r="BI45" i="87"/>
  <c r="BJ45" i="87"/>
  <c r="BK45" i="87"/>
  <c r="BL45" i="87"/>
  <c r="BM45" i="87"/>
  <c r="BN45" i="87"/>
  <c r="BO45" i="87"/>
  <c r="BP45" i="87"/>
  <c r="BQ45" i="87"/>
  <c r="BR45" i="87"/>
  <c r="BS45" i="87"/>
  <c r="BT45" i="87"/>
  <c r="BU45" i="87"/>
  <c r="BV45" i="87"/>
  <c r="BW45" i="87"/>
  <c r="BX45" i="87"/>
  <c r="BY45" i="87"/>
  <c r="BZ45" i="87"/>
  <c r="CA45" i="87"/>
  <c r="CB45" i="87"/>
  <c r="CC45" i="87"/>
  <c r="CD45" i="87"/>
  <c r="CE45" i="87"/>
  <c r="CF45" i="87"/>
  <c r="CG45" i="87"/>
  <c r="CH45" i="87"/>
  <c r="CI45" i="87"/>
  <c r="CJ45" i="87"/>
  <c r="CK45" i="87"/>
  <c r="CL45" i="87"/>
  <c r="CM45" i="87"/>
  <c r="CN45" i="87"/>
  <c r="CO45" i="87"/>
  <c r="CP45" i="87"/>
  <c r="CQ45" i="87"/>
  <c r="CR45" i="87"/>
  <c r="CS45" i="87"/>
  <c r="CT45" i="87"/>
  <c r="CU45" i="87"/>
  <c r="CV45" i="87"/>
  <c r="CW45" i="87"/>
  <c r="CX45" i="87"/>
  <c r="CY45" i="87"/>
  <c r="CZ45" i="87"/>
  <c r="DA45" i="87"/>
  <c r="DB45" i="87"/>
  <c r="DC45" i="87"/>
  <c r="DD45" i="87"/>
  <c r="DE45" i="87"/>
  <c r="DF45" i="87"/>
  <c r="DG45" i="87"/>
  <c r="DH45" i="87"/>
  <c r="DI45" i="87"/>
  <c r="DJ45" i="87"/>
  <c r="Z46" i="87"/>
  <c r="AA46" i="87"/>
  <c r="AB46" i="87"/>
  <c r="AC46" i="87"/>
  <c r="AD46" i="87"/>
  <c r="AE46" i="87"/>
  <c r="AF46" i="87"/>
  <c r="AG46" i="87"/>
  <c r="AH46" i="87"/>
  <c r="AI46" i="87"/>
  <c r="AJ46" i="87"/>
  <c r="AK46" i="87"/>
  <c r="AL46" i="87"/>
  <c r="AM46" i="87"/>
  <c r="AN46" i="87"/>
  <c r="AO46" i="87"/>
  <c r="AP46" i="87"/>
  <c r="AQ46" i="87"/>
  <c r="AR46" i="87"/>
  <c r="AS46" i="87"/>
  <c r="AT46" i="87"/>
  <c r="AU46" i="87"/>
  <c r="AV46" i="87"/>
  <c r="AW46" i="87"/>
  <c r="AX46" i="87"/>
  <c r="AY46" i="87"/>
  <c r="AZ46" i="87"/>
  <c r="BA46" i="87"/>
  <c r="BB46" i="87"/>
  <c r="BC46" i="87"/>
  <c r="BD46" i="87"/>
  <c r="BE46" i="87"/>
  <c r="BF46" i="87"/>
  <c r="BG46" i="87"/>
  <c r="BH46" i="87"/>
  <c r="BI46" i="87"/>
  <c r="BJ46" i="87"/>
  <c r="BK46" i="87"/>
  <c r="BL46" i="87"/>
  <c r="BM46" i="87"/>
  <c r="BN46" i="87"/>
  <c r="BO46" i="87"/>
  <c r="BP46" i="87"/>
  <c r="BQ46" i="87"/>
  <c r="BR46" i="87"/>
  <c r="BS46" i="87"/>
  <c r="BT46" i="87"/>
  <c r="BU46" i="87"/>
  <c r="BV46" i="87"/>
  <c r="BW46" i="87"/>
  <c r="BX46" i="87"/>
  <c r="BY46" i="87"/>
  <c r="BZ46" i="87"/>
  <c r="CA46" i="87"/>
  <c r="CB46" i="87"/>
  <c r="CC46" i="87"/>
  <c r="CD46" i="87"/>
  <c r="CE46" i="87"/>
  <c r="CF46" i="87"/>
  <c r="CG46" i="87"/>
  <c r="CH46" i="87"/>
  <c r="CI46" i="87"/>
  <c r="CJ46" i="87"/>
  <c r="CK46" i="87"/>
  <c r="CL46" i="87"/>
  <c r="CM46" i="87"/>
  <c r="CN46" i="87"/>
  <c r="CO46" i="87"/>
  <c r="CP46" i="87"/>
  <c r="CQ46" i="87"/>
  <c r="CR46" i="87"/>
  <c r="CS46" i="87"/>
  <c r="CT46" i="87"/>
  <c r="CU46" i="87"/>
  <c r="CV46" i="87"/>
  <c r="CW46" i="87"/>
  <c r="CX46" i="87"/>
  <c r="CY46" i="87"/>
  <c r="CZ46" i="87"/>
  <c r="DA46" i="87"/>
  <c r="DB46" i="87"/>
  <c r="DC46" i="87"/>
  <c r="DD46" i="87"/>
  <c r="DE46" i="87"/>
  <c r="DF46" i="87"/>
  <c r="DG46" i="87"/>
  <c r="DH46" i="87"/>
  <c r="DI46" i="87"/>
  <c r="DJ46" i="87"/>
  <c r="Z47" i="87"/>
  <c r="AA47" i="87"/>
  <c r="AB47" i="87"/>
  <c r="AC47" i="87"/>
  <c r="AD47" i="87"/>
  <c r="AE47" i="87"/>
  <c r="AF47" i="87"/>
  <c r="AG47" i="87"/>
  <c r="AH47" i="87"/>
  <c r="AI47" i="87"/>
  <c r="AJ47" i="87"/>
  <c r="AK47" i="87"/>
  <c r="AL47" i="87"/>
  <c r="AM47" i="87"/>
  <c r="AN47" i="87"/>
  <c r="AO47" i="87"/>
  <c r="AP47" i="87"/>
  <c r="AQ47" i="87"/>
  <c r="AR47" i="87"/>
  <c r="AS47" i="87"/>
  <c r="AT47" i="87"/>
  <c r="AU47" i="87"/>
  <c r="AV47" i="87"/>
  <c r="AW47" i="87"/>
  <c r="AX47" i="87"/>
  <c r="AY47" i="87"/>
  <c r="AZ47" i="87"/>
  <c r="BA47" i="87"/>
  <c r="BB47" i="87"/>
  <c r="BC47" i="87"/>
  <c r="BD47" i="87"/>
  <c r="BE47" i="87"/>
  <c r="BF47" i="87"/>
  <c r="BG47" i="87"/>
  <c r="BH47" i="87"/>
  <c r="BI47" i="87"/>
  <c r="BJ47" i="87"/>
  <c r="BK47" i="87"/>
  <c r="BL47" i="87"/>
  <c r="BM47" i="87"/>
  <c r="BN47" i="87"/>
  <c r="BO47" i="87"/>
  <c r="BP47" i="87"/>
  <c r="BQ47" i="87"/>
  <c r="BR47" i="87"/>
  <c r="BS47" i="87"/>
  <c r="BT47" i="87"/>
  <c r="BU47" i="87"/>
  <c r="BV47" i="87"/>
  <c r="BW47" i="87"/>
  <c r="BX47" i="87"/>
  <c r="BY47" i="87"/>
  <c r="BZ47" i="87"/>
  <c r="CA47" i="87"/>
  <c r="CB47" i="87"/>
  <c r="CC47" i="87"/>
  <c r="CD47" i="87"/>
  <c r="CE47" i="87"/>
  <c r="CF47" i="87"/>
  <c r="CG47" i="87"/>
  <c r="CH47" i="87"/>
  <c r="CI47" i="87"/>
  <c r="CJ47" i="87"/>
  <c r="CK47" i="87"/>
  <c r="CL47" i="87"/>
  <c r="CM47" i="87"/>
  <c r="CN47" i="87"/>
  <c r="CO47" i="87"/>
  <c r="CP47" i="87"/>
  <c r="CQ47" i="87"/>
  <c r="CR47" i="87"/>
  <c r="CS47" i="87"/>
  <c r="CT47" i="87"/>
  <c r="CU47" i="87"/>
  <c r="CV47" i="87"/>
  <c r="CW47" i="87"/>
  <c r="CX47" i="87"/>
  <c r="CY47" i="87"/>
  <c r="CZ47" i="87"/>
  <c r="DA47" i="87"/>
  <c r="DB47" i="87"/>
  <c r="DC47" i="87"/>
  <c r="DD47" i="87"/>
  <c r="DE47" i="87"/>
  <c r="DF47" i="87"/>
  <c r="DG47" i="87"/>
  <c r="DH47" i="87"/>
  <c r="DI47" i="87"/>
  <c r="DJ47" i="87"/>
  <c r="Z48" i="87"/>
  <c r="AA48" i="87"/>
  <c r="AB48" i="87"/>
  <c r="AC48" i="87"/>
  <c r="AD48" i="87"/>
  <c r="AE48" i="87"/>
  <c r="AF48" i="87"/>
  <c r="AG48" i="87"/>
  <c r="AH48" i="87"/>
  <c r="AI48" i="87"/>
  <c r="AJ48" i="87"/>
  <c r="AK48" i="87"/>
  <c r="AL48" i="87"/>
  <c r="AM48" i="87"/>
  <c r="AN48" i="87"/>
  <c r="AO48" i="87"/>
  <c r="AP48" i="87"/>
  <c r="AQ48" i="87"/>
  <c r="AR48" i="87"/>
  <c r="AS48" i="87"/>
  <c r="AT48" i="87"/>
  <c r="AU48" i="87"/>
  <c r="AV48" i="87"/>
  <c r="AW48" i="87"/>
  <c r="AX48" i="87"/>
  <c r="AY48" i="87"/>
  <c r="AZ48" i="87"/>
  <c r="BA48" i="87"/>
  <c r="BB48" i="87"/>
  <c r="BC48" i="87"/>
  <c r="BD48" i="87"/>
  <c r="BE48" i="87"/>
  <c r="BF48" i="87"/>
  <c r="BG48" i="87"/>
  <c r="BH48" i="87"/>
  <c r="BI48" i="87"/>
  <c r="BJ48" i="87"/>
  <c r="BK48" i="87"/>
  <c r="BL48" i="87"/>
  <c r="BM48" i="87"/>
  <c r="BN48" i="87"/>
  <c r="BO48" i="87"/>
  <c r="BP48" i="87"/>
  <c r="BQ48" i="87"/>
  <c r="BR48" i="87"/>
  <c r="BS48" i="87"/>
  <c r="BT48" i="87"/>
  <c r="BU48" i="87"/>
  <c r="BV48" i="87"/>
  <c r="BW48" i="87"/>
  <c r="BX48" i="87"/>
  <c r="BY48" i="87"/>
  <c r="BZ48" i="87"/>
  <c r="CA48" i="87"/>
  <c r="CB48" i="87"/>
  <c r="CC48" i="87"/>
  <c r="CD48" i="87"/>
  <c r="CE48" i="87"/>
  <c r="CF48" i="87"/>
  <c r="CG48" i="87"/>
  <c r="CH48" i="87"/>
  <c r="CI48" i="87"/>
  <c r="CJ48" i="87"/>
  <c r="CK48" i="87"/>
  <c r="CL48" i="87"/>
  <c r="CM48" i="87"/>
  <c r="CN48" i="87"/>
  <c r="CO48" i="87"/>
  <c r="CP48" i="87"/>
  <c r="CQ48" i="87"/>
  <c r="CR48" i="87"/>
  <c r="CS48" i="87"/>
  <c r="CT48" i="87"/>
  <c r="CU48" i="87"/>
  <c r="CV48" i="87"/>
  <c r="CW48" i="87"/>
  <c r="CX48" i="87"/>
  <c r="CY48" i="87"/>
  <c r="CZ48" i="87"/>
  <c r="DA48" i="87"/>
  <c r="DB48" i="87"/>
  <c r="DC48" i="87"/>
  <c r="DD48" i="87"/>
  <c r="DE48" i="87"/>
  <c r="DF48" i="87"/>
  <c r="DG48" i="87"/>
  <c r="DH48" i="87"/>
  <c r="DI48" i="87"/>
  <c r="DJ48" i="87"/>
  <c r="Z49" i="87"/>
  <c r="AA49" i="87"/>
  <c r="AB49" i="87"/>
  <c r="AC49" i="87"/>
  <c r="AD49" i="87"/>
  <c r="AE49" i="87"/>
  <c r="AF49" i="87"/>
  <c r="AG49" i="87"/>
  <c r="AH49" i="87"/>
  <c r="AI49" i="87"/>
  <c r="AJ49" i="87"/>
  <c r="AK49" i="87"/>
  <c r="AL49" i="87"/>
  <c r="AM49" i="87"/>
  <c r="AN49" i="87"/>
  <c r="AO49" i="87"/>
  <c r="AP49" i="87"/>
  <c r="AQ49" i="87"/>
  <c r="AR49" i="87"/>
  <c r="AS49" i="87"/>
  <c r="AT49" i="87"/>
  <c r="AU49" i="87"/>
  <c r="AV49" i="87"/>
  <c r="AW49" i="87"/>
  <c r="AX49" i="87"/>
  <c r="AY49" i="87"/>
  <c r="AZ49" i="87"/>
  <c r="BA49" i="87"/>
  <c r="BB49" i="87"/>
  <c r="BC49" i="87"/>
  <c r="BD49" i="87"/>
  <c r="BE49" i="87"/>
  <c r="BF49" i="87"/>
  <c r="BG49" i="87"/>
  <c r="BH49" i="87"/>
  <c r="BI49" i="87"/>
  <c r="BJ49" i="87"/>
  <c r="BK49" i="87"/>
  <c r="BL49" i="87"/>
  <c r="BM49" i="87"/>
  <c r="BN49" i="87"/>
  <c r="BO49" i="87"/>
  <c r="BP49" i="87"/>
  <c r="BQ49" i="87"/>
  <c r="BR49" i="87"/>
  <c r="BS49" i="87"/>
  <c r="BT49" i="87"/>
  <c r="BU49" i="87"/>
  <c r="BV49" i="87"/>
  <c r="BW49" i="87"/>
  <c r="BX49" i="87"/>
  <c r="BY49" i="87"/>
  <c r="BZ49" i="87"/>
  <c r="CA49" i="87"/>
  <c r="CB49" i="87"/>
  <c r="CC49" i="87"/>
  <c r="CD49" i="87"/>
  <c r="CE49" i="87"/>
  <c r="CF49" i="87"/>
  <c r="CG49" i="87"/>
  <c r="CH49" i="87"/>
  <c r="CI49" i="87"/>
  <c r="CJ49" i="87"/>
  <c r="CK49" i="87"/>
  <c r="CL49" i="87"/>
  <c r="CM49" i="87"/>
  <c r="CN49" i="87"/>
  <c r="CO49" i="87"/>
  <c r="CP49" i="87"/>
  <c r="CQ49" i="87"/>
  <c r="CR49" i="87"/>
  <c r="CS49" i="87"/>
  <c r="CT49" i="87"/>
  <c r="CU49" i="87"/>
  <c r="CV49" i="87"/>
  <c r="CW49" i="87"/>
  <c r="CX49" i="87"/>
  <c r="CY49" i="87"/>
  <c r="CZ49" i="87"/>
  <c r="DA49" i="87"/>
  <c r="DB49" i="87"/>
  <c r="DC49" i="87"/>
  <c r="DD49" i="87"/>
  <c r="DE49" i="87"/>
  <c r="DF49" i="87"/>
  <c r="DG49" i="87"/>
  <c r="DH49" i="87"/>
  <c r="DI49" i="87"/>
  <c r="DJ49" i="87"/>
  <c r="Z50" i="87"/>
  <c r="AA50" i="87"/>
  <c r="AB50" i="87"/>
  <c r="AC50" i="87"/>
  <c r="AD50" i="87"/>
  <c r="AE50" i="87"/>
  <c r="AF50" i="87"/>
  <c r="AG50" i="87"/>
  <c r="AH50" i="87"/>
  <c r="AI50" i="87"/>
  <c r="AJ50" i="87"/>
  <c r="AK50" i="87"/>
  <c r="AL50" i="87"/>
  <c r="AM50" i="87"/>
  <c r="AN50" i="87"/>
  <c r="AO50" i="87"/>
  <c r="AP50" i="87"/>
  <c r="AQ50" i="87"/>
  <c r="AR50" i="87"/>
  <c r="AS50" i="87"/>
  <c r="AT50" i="87"/>
  <c r="AU50" i="87"/>
  <c r="AV50" i="87"/>
  <c r="AW50" i="87"/>
  <c r="AX50" i="87"/>
  <c r="AY50" i="87"/>
  <c r="AZ50" i="87"/>
  <c r="BA50" i="87"/>
  <c r="BB50" i="87"/>
  <c r="BC50" i="87"/>
  <c r="BD50" i="87"/>
  <c r="BE50" i="87"/>
  <c r="BF50" i="87"/>
  <c r="BG50" i="87"/>
  <c r="BH50" i="87"/>
  <c r="BI50" i="87"/>
  <c r="BJ50" i="87"/>
  <c r="BK50" i="87"/>
  <c r="BL50" i="87"/>
  <c r="BM50" i="87"/>
  <c r="BN50" i="87"/>
  <c r="BO50" i="87"/>
  <c r="BP50" i="87"/>
  <c r="BQ50" i="87"/>
  <c r="BR50" i="87"/>
  <c r="BS50" i="87"/>
  <c r="BT50" i="87"/>
  <c r="BU50" i="87"/>
  <c r="BV50" i="87"/>
  <c r="BW50" i="87"/>
  <c r="BX50" i="87"/>
  <c r="BY50" i="87"/>
  <c r="BZ50" i="87"/>
  <c r="CA50" i="87"/>
  <c r="CB50" i="87"/>
  <c r="CC50" i="87"/>
  <c r="CD50" i="87"/>
  <c r="CE50" i="87"/>
  <c r="CF50" i="87"/>
  <c r="CG50" i="87"/>
  <c r="CH50" i="87"/>
  <c r="CI50" i="87"/>
  <c r="CJ50" i="87"/>
  <c r="CK50" i="87"/>
  <c r="CL50" i="87"/>
  <c r="CM50" i="87"/>
  <c r="CN50" i="87"/>
  <c r="CO50" i="87"/>
  <c r="CP50" i="87"/>
  <c r="CQ50" i="87"/>
  <c r="CR50" i="87"/>
  <c r="CS50" i="87"/>
  <c r="CT50" i="87"/>
  <c r="CU50" i="87"/>
  <c r="CV50" i="87"/>
  <c r="CW50" i="87"/>
  <c r="CX50" i="87"/>
  <c r="CY50" i="87"/>
  <c r="CZ50" i="87"/>
  <c r="DA50" i="87"/>
  <c r="DB50" i="87"/>
  <c r="DC50" i="87"/>
  <c r="DD50" i="87"/>
  <c r="DE50" i="87"/>
  <c r="DF50" i="87"/>
  <c r="DG50" i="87"/>
  <c r="DH50" i="87"/>
  <c r="DI50" i="87"/>
  <c r="DJ50" i="87"/>
  <c r="Z51" i="87"/>
  <c r="AA51" i="87"/>
  <c r="AB51" i="87"/>
  <c r="AC51" i="87"/>
  <c r="AD51" i="87"/>
  <c r="AE51" i="87"/>
  <c r="AF51" i="87"/>
  <c r="AG51" i="87"/>
  <c r="AH51" i="87"/>
  <c r="AI51" i="87"/>
  <c r="AJ51" i="87"/>
  <c r="AK51" i="87"/>
  <c r="AL51" i="87"/>
  <c r="AM51" i="87"/>
  <c r="AN51" i="87"/>
  <c r="AO51" i="87"/>
  <c r="AP51" i="87"/>
  <c r="AQ51" i="87"/>
  <c r="AR51" i="87"/>
  <c r="AS51" i="87"/>
  <c r="AT51" i="87"/>
  <c r="AU51" i="87"/>
  <c r="AV51" i="87"/>
  <c r="AW51" i="87"/>
  <c r="AX51" i="87"/>
  <c r="AY51" i="87"/>
  <c r="AZ51" i="87"/>
  <c r="BA51" i="87"/>
  <c r="BB51" i="87"/>
  <c r="BC51" i="87"/>
  <c r="BD51" i="87"/>
  <c r="BE51" i="87"/>
  <c r="BF51" i="87"/>
  <c r="BG51" i="87"/>
  <c r="BH51" i="87"/>
  <c r="BI51" i="87"/>
  <c r="BJ51" i="87"/>
  <c r="BK51" i="87"/>
  <c r="BL51" i="87"/>
  <c r="BM51" i="87"/>
  <c r="BN51" i="87"/>
  <c r="BO51" i="87"/>
  <c r="BP51" i="87"/>
  <c r="BQ51" i="87"/>
  <c r="BR51" i="87"/>
  <c r="BS51" i="87"/>
  <c r="BT51" i="87"/>
  <c r="BU51" i="87"/>
  <c r="BV51" i="87"/>
  <c r="BW51" i="87"/>
  <c r="BX51" i="87"/>
  <c r="BY51" i="87"/>
  <c r="BZ51" i="87"/>
  <c r="CA51" i="87"/>
  <c r="CB51" i="87"/>
  <c r="CC51" i="87"/>
  <c r="CD51" i="87"/>
  <c r="CE51" i="87"/>
  <c r="CF51" i="87"/>
  <c r="CG51" i="87"/>
  <c r="CH51" i="87"/>
  <c r="CI51" i="87"/>
  <c r="CJ51" i="87"/>
  <c r="CK51" i="87"/>
  <c r="CL51" i="87"/>
  <c r="CM51" i="87"/>
  <c r="CN51" i="87"/>
  <c r="CO51" i="87"/>
  <c r="CP51" i="87"/>
  <c r="CQ51" i="87"/>
  <c r="CR51" i="87"/>
  <c r="CS51" i="87"/>
  <c r="CT51" i="87"/>
  <c r="CU51" i="87"/>
  <c r="CV51" i="87"/>
  <c r="CW51" i="87"/>
  <c r="CX51" i="87"/>
  <c r="CY51" i="87"/>
  <c r="CZ51" i="87"/>
  <c r="DA51" i="87"/>
  <c r="DB51" i="87"/>
  <c r="DC51" i="87"/>
  <c r="DD51" i="87"/>
  <c r="DE51" i="87"/>
  <c r="DF51" i="87"/>
  <c r="DG51" i="87"/>
  <c r="DH51" i="87"/>
  <c r="DI51" i="87"/>
  <c r="DJ51" i="87"/>
  <c r="Z52" i="87"/>
  <c r="AA52" i="87"/>
  <c r="AB52" i="87"/>
  <c r="AC52" i="87"/>
  <c r="AD52" i="87"/>
  <c r="AE52" i="87"/>
  <c r="AF52" i="87"/>
  <c r="AG52" i="87"/>
  <c r="AH52" i="87"/>
  <c r="AI52" i="87"/>
  <c r="AJ52" i="87"/>
  <c r="AK52" i="87"/>
  <c r="AL52" i="87"/>
  <c r="AM52" i="87"/>
  <c r="AN52" i="87"/>
  <c r="AO52" i="87"/>
  <c r="AP52" i="87"/>
  <c r="AQ52" i="87"/>
  <c r="AR52" i="87"/>
  <c r="AS52" i="87"/>
  <c r="AT52" i="87"/>
  <c r="AU52" i="87"/>
  <c r="AV52" i="87"/>
  <c r="AW52" i="87"/>
  <c r="AX52" i="87"/>
  <c r="AY52" i="87"/>
  <c r="AZ52" i="87"/>
  <c r="BA52" i="87"/>
  <c r="BB52" i="87"/>
  <c r="BC52" i="87"/>
  <c r="BD52" i="87"/>
  <c r="BE52" i="87"/>
  <c r="BF52" i="87"/>
  <c r="BG52" i="87"/>
  <c r="BH52" i="87"/>
  <c r="BI52" i="87"/>
  <c r="BJ52" i="87"/>
  <c r="BK52" i="87"/>
  <c r="BL52" i="87"/>
  <c r="BM52" i="87"/>
  <c r="BN52" i="87"/>
  <c r="BO52" i="87"/>
  <c r="BP52" i="87"/>
  <c r="BQ52" i="87"/>
  <c r="BR52" i="87"/>
  <c r="BS52" i="87"/>
  <c r="BT52" i="87"/>
  <c r="BU52" i="87"/>
  <c r="BV52" i="87"/>
  <c r="BW52" i="87"/>
  <c r="BX52" i="87"/>
  <c r="BY52" i="87"/>
  <c r="BZ52" i="87"/>
  <c r="CA52" i="87"/>
  <c r="CB52" i="87"/>
  <c r="CC52" i="87"/>
  <c r="CD52" i="87"/>
  <c r="CE52" i="87"/>
  <c r="CF52" i="87"/>
  <c r="CG52" i="87"/>
  <c r="CH52" i="87"/>
  <c r="CI52" i="87"/>
  <c r="CJ52" i="87"/>
  <c r="CK52" i="87"/>
  <c r="CL52" i="87"/>
  <c r="CM52" i="87"/>
  <c r="CN52" i="87"/>
  <c r="CO52" i="87"/>
  <c r="CP52" i="87"/>
  <c r="CQ52" i="87"/>
  <c r="CR52" i="87"/>
  <c r="CS52" i="87"/>
  <c r="CT52" i="87"/>
  <c r="CU52" i="87"/>
  <c r="CV52" i="87"/>
  <c r="CW52" i="87"/>
  <c r="CX52" i="87"/>
  <c r="CY52" i="87"/>
  <c r="CZ52" i="87"/>
  <c r="DA52" i="87"/>
  <c r="DB52" i="87"/>
  <c r="DC52" i="87"/>
  <c r="DD52" i="87"/>
  <c r="DE52" i="87"/>
  <c r="DF52" i="87"/>
  <c r="DG52" i="87"/>
  <c r="DH52" i="87"/>
  <c r="DI52" i="87"/>
  <c r="DJ52" i="87"/>
  <c r="Z53" i="87"/>
  <c r="AA53" i="87"/>
  <c r="AB53" i="87"/>
  <c r="AC53" i="87"/>
  <c r="AD53" i="87"/>
  <c r="AE53" i="87"/>
  <c r="AF53" i="87"/>
  <c r="AG53" i="87"/>
  <c r="AH53" i="87"/>
  <c r="AI53" i="87"/>
  <c r="AJ53" i="87"/>
  <c r="AK53" i="87"/>
  <c r="AL53" i="87"/>
  <c r="AM53" i="87"/>
  <c r="AN53" i="87"/>
  <c r="AO53" i="87"/>
  <c r="AP53" i="87"/>
  <c r="AQ53" i="87"/>
  <c r="AR53" i="87"/>
  <c r="AS53" i="87"/>
  <c r="AT53" i="87"/>
  <c r="AU53" i="87"/>
  <c r="AV53" i="87"/>
  <c r="AW53" i="87"/>
  <c r="AX53" i="87"/>
  <c r="AY53" i="87"/>
  <c r="AZ53" i="87"/>
  <c r="BA53" i="87"/>
  <c r="BB53" i="87"/>
  <c r="BC53" i="87"/>
  <c r="BD53" i="87"/>
  <c r="BE53" i="87"/>
  <c r="BF53" i="87"/>
  <c r="BG53" i="87"/>
  <c r="BH53" i="87"/>
  <c r="BI53" i="87"/>
  <c r="BJ53" i="87"/>
  <c r="BK53" i="87"/>
  <c r="BL53" i="87"/>
  <c r="BM53" i="87"/>
  <c r="BN53" i="87"/>
  <c r="BO53" i="87"/>
  <c r="BP53" i="87"/>
  <c r="BQ53" i="87"/>
  <c r="BR53" i="87"/>
  <c r="BS53" i="87"/>
  <c r="BT53" i="87"/>
  <c r="BU53" i="87"/>
  <c r="BV53" i="87"/>
  <c r="BW53" i="87"/>
  <c r="BX53" i="87"/>
  <c r="BY53" i="87"/>
  <c r="BZ53" i="87"/>
  <c r="CA53" i="87"/>
  <c r="CB53" i="87"/>
  <c r="CC53" i="87"/>
  <c r="CD53" i="87"/>
  <c r="CE53" i="87"/>
  <c r="CF53" i="87"/>
  <c r="CG53" i="87"/>
  <c r="CH53" i="87"/>
  <c r="CI53" i="87"/>
  <c r="CJ53" i="87"/>
  <c r="CK53" i="87"/>
  <c r="CL53" i="87"/>
  <c r="CM53" i="87"/>
  <c r="CN53" i="87"/>
  <c r="CO53" i="87"/>
  <c r="CP53" i="87"/>
  <c r="CQ53" i="87"/>
  <c r="CR53" i="87"/>
  <c r="CS53" i="87"/>
  <c r="CT53" i="87"/>
  <c r="CU53" i="87"/>
  <c r="CV53" i="87"/>
  <c r="CW53" i="87"/>
  <c r="CX53" i="87"/>
  <c r="CY53" i="87"/>
  <c r="CZ53" i="87"/>
  <c r="DA53" i="87"/>
  <c r="DB53" i="87"/>
  <c r="DC53" i="87"/>
  <c r="DD53" i="87"/>
  <c r="DE53" i="87"/>
  <c r="DF53" i="87"/>
  <c r="DG53" i="87"/>
  <c r="DH53" i="87"/>
  <c r="DI53" i="87"/>
  <c r="DJ53" i="87"/>
  <c r="Z54" i="87"/>
  <c r="AA54" i="87"/>
  <c r="AB54" i="87"/>
  <c r="AC54" i="87"/>
  <c r="AD54" i="87"/>
  <c r="AE54" i="87"/>
  <c r="AF54" i="87"/>
  <c r="AG54" i="87"/>
  <c r="AH54" i="87"/>
  <c r="AI54" i="87"/>
  <c r="AJ54" i="87"/>
  <c r="AK54" i="87"/>
  <c r="AL54" i="87"/>
  <c r="AM54" i="87"/>
  <c r="AN54" i="87"/>
  <c r="AO54" i="87"/>
  <c r="AP54" i="87"/>
  <c r="AQ54" i="87"/>
  <c r="AR54" i="87"/>
  <c r="AS54" i="87"/>
  <c r="AT54" i="87"/>
  <c r="AU54" i="87"/>
  <c r="AV54" i="87"/>
  <c r="AW54" i="87"/>
  <c r="AX54" i="87"/>
  <c r="AY54" i="87"/>
  <c r="AZ54" i="87"/>
  <c r="BA54" i="87"/>
  <c r="BB54" i="87"/>
  <c r="BC54" i="87"/>
  <c r="BD54" i="87"/>
  <c r="BE54" i="87"/>
  <c r="BF54" i="87"/>
  <c r="BG54" i="87"/>
  <c r="BH54" i="87"/>
  <c r="BI54" i="87"/>
  <c r="BJ54" i="87"/>
  <c r="BK54" i="87"/>
  <c r="BL54" i="87"/>
  <c r="BM54" i="87"/>
  <c r="BN54" i="87"/>
  <c r="BO54" i="87"/>
  <c r="BP54" i="87"/>
  <c r="BQ54" i="87"/>
  <c r="BR54" i="87"/>
  <c r="BS54" i="87"/>
  <c r="BT54" i="87"/>
  <c r="BU54" i="87"/>
  <c r="BV54" i="87"/>
  <c r="BW54" i="87"/>
  <c r="BX54" i="87"/>
  <c r="BY54" i="87"/>
  <c r="BZ54" i="87"/>
  <c r="CA54" i="87"/>
  <c r="CB54" i="87"/>
  <c r="CC54" i="87"/>
  <c r="CD54" i="87"/>
  <c r="CE54" i="87"/>
  <c r="CF54" i="87"/>
  <c r="CG54" i="87"/>
  <c r="CH54" i="87"/>
  <c r="CI54" i="87"/>
  <c r="CJ54" i="87"/>
  <c r="CK54" i="87"/>
  <c r="CL54" i="87"/>
  <c r="CM54" i="87"/>
  <c r="CN54" i="87"/>
  <c r="CO54" i="87"/>
  <c r="CP54" i="87"/>
  <c r="CQ54" i="87"/>
  <c r="CR54" i="87"/>
  <c r="CS54" i="87"/>
  <c r="CT54" i="87"/>
  <c r="CU54" i="87"/>
  <c r="CV54" i="87"/>
  <c r="CW54" i="87"/>
  <c r="CX54" i="87"/>
  <c r="CY54" i="87"/>
  <c r="CZ54" i="87"/>
  <c r="DA54" i="87"/>
  <c r="DB54" i="87"/>
  <c r="DC54" i="87"/>
  <c r="DD54" i="87"/>
  <c r="DE54" i="87"/>
  <c r="DF54" i="87"/>
  <c r="DG54" i="87"/>
  <c r="DH54" i="87"/>
  <c r="DI54" i="87"/>
  <c r="DJ54" i="87"/>
  <c r="Z55" i="87"/>
  <c r="AA55" i="87"/>
  <c r="AB55" i="87"/>
  <c r="AC55" i="87"/>
  <c r="AD55" i="87"/>
  <c r="AE55" i="87"/>
  <c r="AF55" i="87"/>
  <c r="AG55" i="87"/>
  <c r="AH55" i="87"/>
  <c r="AI55" i="87"/>
  <c r="AJ55" i="87"/>
  <c r="AK55" i="87"/>
  <c r="AL55" i="87"/>
  <c r="AM55" i="87"/>
  <c r="AN55" i="87"/>
  <c r="AO55" i="87"/>
  <c r="AP55" i="87"/>
  <c r="AQ55" i="87"/>
  <c r="AR55" i="87"/>
  <c r="AS55" i="87"/>
  <c r="AT55" i="87"/>
  <c r="AU55" i="87"/>
  <c r="AV55" i="87"/>
  <c r="AW55" i="87"/>
  <c r="AX55" i="87"/>
  <c r="AY55" i="87"/>
  <c r="AZ55" i="87"/>
  <c r="BA55" i="87"/>
  <c r="BB55" i="87"/>
  <c r="BC55" i="87"/>
  <c r="BD55" i="87"/>
  <c r="BE55" i="87"/>
  <c r="BF55" i="87"/>
  <c r="BG55" i="87"/>
  <c r="BH55" i="87"/>
  <c r="BI55" i="87"/>
  <c r="BJ55" i="87"/>
  <c r="BK55" i="87"/>
  <c r="BL55" i="87"/>
  <c r="BM55" i="87"/>
  <c r="BN55" i="87"/>
  <c r="BO55" i="87"/>
  <c r="BP55" i="87"/>
  <c r="BQ55" i="87"/>
  <c r="BR55" i="87"/>
  <c r="BS55" i="87"/>
  <c r="BT55" i="87"/>
  <c r="BU55" i="87"/>
  <c r="BV55" i="87"/>
  <c r="BW55" i="87"/>
  <c r="BX55" i="87"/>
  <c r="BY55" i="87"/>
  <c r="BZ55" i="87"/>
  <c r="CA55" i="87"/>
  <c r="CB55" i="87"/>
  <c r="CC55" i="87"/>
  <c r="CD55" i="87"/>
  <c r="CE55" i="87"/>
  <c r="CF55" i="87"/>
  <c r="CG55" i="87"/>
  <c r="CH55" i="87"/>
  <c r="CI55" i="87"/>
  <c r="CJ55" i="87"/>
  <c r="CK55" i="87"/>
  <c r="CL55" i="87"/>
  <c r="CM55" i="87"/>
  <c r="CN55" i="87"/>
  <c r="CO55" i="87"/>
  <c r="CP55" i="87"/>
  <c r="CQ55" i="87"/>
  <c r="CR55" i="87"/>
  <c r="CS55" i="87"/>
  <c r="CT55" i="87"/>
  <c r="CU55" i="87"/>
  <c r="CV55" i="87"/>
  <c r="CW55" i="87"/>
  <c r="CX55" i="87"/>
  <c r="CY55" i="87"/>
  <c r="CZ55" i="87"/>
  <c r="DA55" i="87"/>
  <c r="DB55" i="87"/>
  <c r="DC55" i="87"/>
  <c r="DD55" i="87"/>
  <c r="DE55" i="87"/>
  <c r="DF55" i="87"/>
  <c r="DG55" i="87"/>
  <c r="DH55" i="87"/>
  <c r="DI55" i="87"/>
  <c r="DJ55" i="87"/>
  <c r="Z56" i="87"/>
  <c r="AA56" i="87"/>
  <c r="AB56" i="87"/>
  <c r="AC56" i="87"/>
  <c r="AD56" i="87"/>
  <c r="AE56" i="87"/>
  <c r="AF56" i="87"/>
  <c r="AG56" i="87"/>
  <c r="AH56" i="87"/>
  <c r="AI56" i="87"/>
  <c r="AJ56" i="87"/>
  <c r="AK56" i="87"/>
  <c r="AL56" i="87"/>
  <c r="AM56" i="87"/>
  <c r="AN56" i="87"/>
  <c r="AO56" i="87"/>
  <c r="AP56" i="87"/>
  <c r="AQ56" i="87"/>
  <c r="AR56" i="87"/>
  <c r="AS56" i="87"/>
  <c r="AT56" i="87"/>
  <c r="AU56" i="87"/>
  <c r="AV56" i="87"/>
  <c r="AW56" i="87"/>
  <c r="AX56" i="87"/>
  <c r="AY56" i="87"/>
  <c r="AZ56" i="87"/>
  <c r="BA56" i="87"/>
  <c r="BB56" i="87"/>
  <c r="BC56" i="87"/>
  <c r="BD56" i="87"/>
  <c r="BE56" i="87"/>
  <c r="BF56" i="87"/>
  <c r="BG56" i="87"/>
  <c r="BH56" i="87"/>
  <c r="BI56" i="87"/>
  <c r="BJ56" i="87"/>
  <c r="BK56" i="87"/>
  <c r="BL56" i="87"/>
  <c r="BM56" i="87"/>
  <c r="BN56" i="87"/>
  <c r="BO56" i="87"/>
  <c r="BP56" i="87"/>
  <c r="BQ56" i="87"/>
  <c r="BR56" i="87"/>
  <c r="BS56" i="87"/>
  <c r="BT56" i="87"/>
  <c r="BU56" i="87"/>
  <c r="BV56" i="87"/>
  <c r="BW56" i="87"/>
  <c r="BX56" i="87"/>
  <c r="BY56" i="87"/>
  <c r="BZ56" i="87"/>
  <c r="CA56" i="87"/>
  <c r="CB56" i="87"/>
  <c r="CC56" i="87"/>
  <c r="CD56" i="87"/>
  <c r="CE56" i="87"/>
  <c r="CF56" i="87"/>
  <c r="CG56" i="87"/>
  <c r="CH56" i="87"/>
  <c r="CI56" i="87"/>
  <c r="CJ56" i="87"/>
  <c r="CK56" i="87"/>
  <c r="CL56" i="87"/>
  <c r="CM56" i="87"/>
  <c r="CN56" i="87"/>
  <c r="CO56" i="87"/>
  <c r="CP56" i="87"/>
  <c r="CQ56" i="87"/>
  <c r="CR56" i="87"/>
  <c r="CS56" i="87"/>
  <c r="CT56" i="87"/>
  <c r="CU56" i="87"/>
  <c r="CV56" i="87"/>
  <c r="CW56" i="87"/>
  <c r="CX56" i="87"/>
  <c r="CY56" i="87"/>
  <c r="CZ56" i="87"/>
  <c r="DA56" i="87"/>
  <c r="DB56" i="87"/>
  <c r="DC56" i="87"/>
  <c r="DD56" i="87"/>
  <c r="DE56" i="87"/>
  <c r="DF56" i="87"/>
  <c r="DG56" i="87"/>
  <c r="DH56" i="87"/>
  <c r="DI56" i="87"/>
  <c r="DJ56" i="87"/>
  <c r="Z57" i="87"/>
  <c r="AA57" i="87"/>
  <c r="AB57" i="87"/>
  <c r="AC57" i="87"/>
  <c r="AD57" i="87"/>
  <c r="AE57" i="87"/>
  <c r="AF57" i="87"/>
  <c r="AG57" i="87"/>
  <c r="AH57" i="87"/>
  <c r="AI57" i="87"/>
  <c r="AJ57" i="87"/>
  <c r="AK57" i="87"/>
  <c r="AL57" i="87"/>
  <c r="AM57" i="87"/>
  <c r="AN57" i="87"/>
  <c r="AO57" i="87"/>
  <c r="AP57" i="87"/>
  <c r="AQ57" i="87"/>
  <c r="AR57" i="87"/>
  <c r="AS57" i="87"/>
  <c r="AT57" i="87"/>
  <c r="AU57" i="87"/>
  <c r="AV57" i="87"/>
  <c r="AW57" i="87"/>
  <c r="AX57" i="87"/>
  <c r="AY57" i="87"/>
  <c r="AZ57" i="87"/>
  <c r="BA57" i="87"/>
  <c r="BB57" i="87"/>
  <c r="BC57" i="87"/>
  <c r="BD57" i="87"/>
  <c r="BE57" i="87"/>
  <c r="BF57" i="87"/>
  <c r="BG57" i="87"/>
  <c r="BH57" i="87"/>
  <c r="BI57" i="87"/>
  <c r="BJ57" i="87"/>
  <c r="BK57" i="87"/>
  <c r="BL57" i="87"/>
  <c r="BM57" i="87"/>
  <c r="BN57" i="87"/>
  <c r="BO57" i="87"/>
  <c r="BP57" i="87"/>
  <c r="BQ57" i="87"/>
  <c r="BR57" i="87"/>
  <c r="BS57" i="87"/>
  <c r="BT57" i="87"/>
  <c r="BU57" i="87"/>
  <c r="BV57" i="87"/>
  <c r="BW57" i="87"/>
  <c r="BX57" i="87"/>
  <c r="BY57" i="87"/>
  <c r="BZ57" i="87"/>
  <c r="CA57" i="87"/>
  <c r="CB57" i="87"/>
  <c r="CC57" i="87"/>
  <c r="CD57" i="87"/>
  <c r="CE57" i="87"/>
  <c r="CF57" i="87"/>
  <c r="CG57" i="87"/>
  <c r="CH57" i="87"/>
  <c r="CI57" i="87"/>
  <c r="CJ57" i="87"/>
  <c r="CK57" i="87"/>
  <c r="CL57" i="87"/>
  <c r="CM57" i="87"/>
  <c r="CN57" i="87"/>
  <c r="CO57" i="87"/>
  <c r="CP57" i="87"/>
  <c r="CQ57" i="87"/>
  <c r="CR57" i="87"/>
  <c r="CS57" i="87"/>
  <c r="CT57" i="87"/>
  <c r="CU57" i="87"/>
  <c r="CV57" i="87"/>
  <c r="CW57" i="87"/>
  <c r="CX57" i="87"/>
  <c r="CY57" i="87"/>
  <c r="CZ57" i="87"/>
  <c r="DA57" i="87"/>
  <c r="DB57" i="87"/>
  <c r="DC57" i="87"/>
  <c r="DD57" i="87"/>
  <c r="DE57" i="87"/>
  <c r="DF57" i="87"/>
  <c r="DG57" i="87"/>
  <c r="DH57" i="87"/>
  <c r="DI57" i="87"/>
  <c r="DJ57" i="87"/>
  <c r="Z58" i="87"/>
  <c r="AA58" i="87"/>
  <c r="AB58" i="87"/>
  <c r="AC58" i="87"/>
  <c r="AD58" i="87"/>
  <c r="AE58" i="87"/>
  <c r="AF58" i="87"/>
  <c r="AG58" i="87"/>
  <c r="AH58" i="87"/>
  <c r="AI58" i="87"/>
  <c r="AJ58" i="87"/>
  <c r="AK58" i="87"/>
  <c r="AL58" i="87"/>
  <c r="AM58" i="87"/>
  <c r="AN58" i="87"/>
  <c r="AO58" i="87"/>
  <c r="AP58" i="87"/>
  <c r="AQ58" i="87"/>
  <c r="AR58" i="87"/>
  <c r="AS58" i="87"/>
  <c r="AT58" i="87"/>
  <c r="AU58" i="87"/>
  <c r="AV58" i="87"/>
  <c r="AW58" i="87"/>
  <c r="AX58" i="87"/>
  <c r="AY58" i="87"/>
  <c r="AZ58" i="87"/>
  <c r="BA58" i="87"/>
  <c r="BB58" i="87"/>
  <c r="BC58" i="87"/>
  <c r="BD58" i="87"/>
  <c r="BE58" i="87"/>
  <c r="BF58" i="87"/>
  <c r="BG58" i="87"/>
  <c r="BH58" i="87"/>
  <c r="BI58" i="87"/>
  <c r="BJ58" i="87"/>
  <c r="BK58" i="87"/>
  <c r="BL58" i="87"/>
  <c r="BM58" i="87"/>
  <c r="BN58" i="87"/>
  <c r="BO58" i="87"/>
  <c r="BP58" i="87"/>
  <c r="BQ58" i="87"/>
  <c r="BR58" i="87"/>
  <c r="BS58" i="87"/>
  <c r="BT58" i="87"/>
  <c r="BU58" i="87"/>
  <c r="BV58" i="87"/>
  <c r="BW58" i="87"/>
  <c r="BX58" i="87"/>
  <c r="BY58" i="87"/>
  <c r="BZ58" i="87"/>
  <c r="CA58" i="87"/>
  <c r="CB58" i="87"/>
  <c r="CC58" i="87"/>
  <c r="CD58" i="87"/>
  <c r="CE58" i="87"/>
  <c r="CF58" i="87"/>
  <c r="CG58" i="87"/>
  <c r="CH58" i="87"/>
  <c r="CI58" i="87"/>
  <c r="CJ58" i="87"/>
  <c r="CK58" i="87"/>
  <c r="CL58" i="87"/>
  <c r="CM58" i="87"/>
  <c r="CN58" i="87"/>
  <c r="CO58" i="87"/>
  <c r="CP58" i="87"/>
  <c r="CQ58" i="87"/>
  <c r="CR58" i="87"/>
  <c r="CS58" i="87"/>
  <c r="CT58" i="87"/>
  <c r="CU58" i="87"/>
  <c r="CV58" i="87"/>
  <c r="CW58" i="87"/>
  <c r="CX58" i="87"/>
  <c r="CY58" i="87"/>
  <c r="CZ58" i="87"/>
  <c r="DA58" i="87"/>
  <c r="DB58" i="87"/>
  <c r="DC58" i="87"/>
  <c r="DD58" i="87"/>
  <c r="DE58" i="87"/>
  <c r="DF58" i="87"/>
  <c r="DG58" i="87"/>
  <c r="DH58" i="87"/>
  <c r="DI58" i="87"/>
  <c r="DJ58" i="87"/>
  <c r="Y8" i="87"/>
  <c r="Y9" i="87"/>
  <c r="Y10" i="87"/>
  <c r="Y11" i="87"/>
  <c r="Y12" i="87"/>
  <c r="Y13" i="87"/>
  <c r="Y14" i="87"/>
  <c r="Y15" i="87"/>
  <c r="Y16" i="87"/>
  <c r="Y17" i="87"/>
  <c r="Y18" i="87"/>
  <c r="Y19" i="87"/>
  <c r="Y20" i="87"/>
  <c r="Y21" i="87"/>
  <c r="Y22" i="87"/>
  <c r="Y23" i="87"/>
  <c r="Y24" i="87"/>
  <c r="Y25" i="87"/>
  <c r="Y26" i="87"/>
  <c r="Y27" i="87"/>
  <c r="Y28" i="87"/>
  <c r="Y29" i="87"/>
  <c r="Y30" i="87"/>
  <c r="Y31" i="87"/>
  <c r="Y32" i="87"/>
  <c r="Y33" i="87"/>
  <c r="Y34" i="87"/>
  <c r="Y35" i="87"/>
  <c r="Y36" i="87"/>
  <c r="Y37" i="87"/>
  <c r="Y38" i="87"/>
  <c r="Y39" i="87"/>
  <c r="Y40" i="87"/>
  <c r="Y41" i="87"/>
  <c r="Y42" i="87"/>
  <c r="Y43" i="87"/>
  <c r="Y44" i="87"/>
  <c r="Y45" i="87"/>
  <c r="Y46" i="87"/>
  <c r="Y47" i="87"/>
  <c r="Y48" i="87"/>
  <c r="Y49" i="87"/>
  <c r="Y50" i="87"/>
  <c r="Y51" i="87"/>
  <c r="Y52" i="87"/>
  <c r="Y53" i="87"/>
  <c r="Y54" i="87"/>
  <c r="Y55" i="87"/>
  <c r="Y56" i="87"/>
  <c r="Y57" i="87"/>
  <c r="Y58" i="87"/>
  <c r="Y7" i="87"/>
  <c r="Q7" i="86"/>
  <c r="R7" i="86"/>
  <c r="S7" i="86"/>
  <c r="T7" i="86"/>
  <c r="U7" i="86"/>
  <c r="V7" i="86"/>
  <c r="W7" i="86"/>
  <c r="X7" i="86"/>
  <c r="Y7" i="86"/>
  <c r="Z7" i="86"/>
  <c r="AA7" i="86"/>
  <c r="AB7" i="86"/>
  <c r="AC7" i="86"/>
  <c r="AD7" i="86"/>
  <c r="AE7" i="86"/>
  <c r="AF7" i="86"/>
  <c r="AG7" i="86"/>
  <c r="AH7" i="86"/>
  <c r="AI7" i="86"/>
  <c r="AJ7" i="86"/>
  <c r="AK7" i="86"/>
  <c r="AL7" i="86"/>
  <c r="AM7" i="86"/>
  <c r="AN7" i="86"/>
  <c r="AO7" i="86"/>
  <c r="AP7" i="86"/>
  <c r="AQ7" i="86"/>
  <c r="AR7" i="86"/>
  <c r="AS7" i="86"/>
  <c r="AT7" i="86"/>
  <c r="AU7" i="86"/>
  <c r="AV7" i="86"/>
  <c r="AW7" i="86"/>
  <c r="AX7" i="86"/>
  <c r="AY7" i="86"/>
  <c r="AZ7" i="86"/>
  <c r="BA7" i="86"/>
  <c r="BB7" i="86"/>
  <c r="BC7" i="86"/>
  <c r="BD7" i="86"/>
  <c r="BE7" i="86"/>
  <c r="BF7" i="86"/>
  <c r="BG7" i="86"/>
  <c r="BH7" i="86"/>
  <c r="BI7" i="86"/>
  <c r="BJ7" i="86"/>
  <c r="BK7" i="86"/>
  <c r="BL7" i="86"/>
  <c r="BM7" i="86"/>
  <c r="BN7" i="86"/>
  <c r="BO7" i="86"/>
  <c r="BP7" i="86"/>
  <c r="BQ7" i="86"/>
  <c r="BR7" i="86"/>
  <c r="BS7" i="86"/>
  <c r="BT7" i="86"/>
  <c r="BU7" i="86"/>
  <c r="BV7" i="86"/>
  <c r="BW7" i="86"/>
  <c r="BX7" i="86"/>
  <c r="BY7" i="86"/>
  <c r="BZ7" i="86"/>
  <c r="CA7" i="86"/>
  <c r="CB7" i="86"/>
  <c r="CC7" i="86"/>
  <c r="CD7" i="86"/>
  <c r="CE7" i="86"/>
  <c r="CF7" i="86"/>
  <c r="CG7" i="86"/>
  <c r="CH7" i="86"/>
  <c r="CI7" i="86"/>
  <c r="CJ7" i="86"/>
  <c r="CK7" i="86"/>
  <c r="CL7" i="86"/>
  <c r="CM7" i="86"/>
  <c r="CN7" i="86"/>
  <c r="CO7" i="86"/>
  <c r="CP7" i="86"/>
  <c r="CQ7" i="86"/>
  <c r="CR7" i="86"/>
  <c r="CS7" i="86"/>
  <c r="CT7" i="86"/>
  <c r="CU7" i="86"/>
  <c r="CV7" i="86"/>
  <c r="CW7" i="86"/>
  <c r="CX7" i="86"/>
  <c r="CY7" i="86"/>
  <c r="CZ7" i="86"/>
  <c r="DA7" i="86"/>
  <c r="DB7" i="86"/>
  <c r="DC7" i="86"/>
  <c r="DD7" i="86"/>
  <c r="DE7" i="86"/>
  <c r="DF7" i="86"/>
  <c r="DG7" i="86"/>
  <c r="DH7" i="86"/>
  <c r="DI7" i="86"/>
  <c r="DJ7" i="86"/>
  <c r="Q8" i="86"/>
  <c r="R8" i="86"/>
  <c r="S8" i="86"/>
  <c r="T8" i="86"/>
  <c r="U8" i="86"/>
  <c r="V8" i="86"/>
  <c r="W8" i="86"/>
  <c r="X8" i="86"/>
  <c r="Y8" i="86"/>
  <c r="Z8" i="86"/>
  <c r="AA8" i="86"/>
  <c r="AB8" i="86"/>
  <c r="AC8" i="86"/>
  <c r="AD8" i="86"/>
  <c r="AE8" i="86"/>
  <c r="AF8" i="86"/>
  <c r="AG8" i="86"/>
  <c r="AH8" i="86"/>
  <c r="AI8" i="86"/>
  <c r="AJ8" i="86"/>
  <c r="AK8" i="86"/>
  <c r="AL8" i="86"/>
  <c r="AM8" i="86"/>
  <c r="AN8" i="86"/>
  <c r="AO8" i="86"/>
  <c r="AP8" i="86"/>
  <c r="AQ8" i="86"/>
  <c r="AR8" i="86"/>
  <c r="AS8" i="86"/>
  <c r="AT8" i="86"/>
  <c r="AU8" i="86"/>
  <c r="AV8" i="86"/>
  <c r="AW8" i="86"/>
  <c r="AX8" i="86"/>
  <c r="AY8" i="86"/>
  <c r="AZ8" i="86"/>
  <c r="BA8" i="86"/>
  <c r="BB8" i="86"/>
  <c r="BC8" i="86"/>
  <c r="BD8" i="86"/>
  <c r="BE8" i="86"/>
  <c r="BF8" i="86"/>
  <c r="BG8" i="86"/>
  <c r="BH8" i="86"/>
  <c r="BI8" i="86"/>
  <c r="BJ8" i="86"/>
  <c r="BK8" i="86"/>
  <c r="BL8" i="86"/>
  <c r="BM8" i="86"/>
  <c r="BN8" i="86"/>
  <c r="BO8" i="86"/>
  <c r="BP8" i="86"/>
  <c r="BQ8" i="86"/>
  <c r="BR8" i="86"/>
  <c r="BS8" i="86"/>
  <c r="BT8" i="86"/>
  <c r="BU8" i="86"/>
  <c r="BV8" i="86"/>
  <c r="BW8" i="86"/>
  <c r="BX8" i="86"/>
  <c r="BY8" i="86"/>
  <c r="BZ8" i="86"/>
  <c r="CA8" i="86"/>
  <c r="CB8" i="86"/>
  <c r="CC8" i="86"/>
  <c r="CD8" i="86"/>
  <c r="CE8" i="86"/>
  <c r="CF8" i="86"/>
  <c r="CG8" i="86"/>
  <c r="CH8" i="86"/>
  <c r="CI8" i="86"/>
  <c r="CJ8" i="86"/>
  <c r="CK8" i="86"/>
  <c r="CL8" i="86"/>
  <c r="CM8" i="86"/>
  <c r="CN8" i="86"/>
  <c r="CO8" i="86"/>
  <c r="CP8" i="86"/>
  <c r="CQ8" i="86"/>
  <c r="CR8" i="86"/>
  <c r="CS8" i="86"/>
  <c r="CT8" i="86"/>
  <c r="CU8" i="86"/>
  <c r="CV8" i="86"/>
  <c r="CW8" i="86"/>
  <c r="CX8" i="86"/>
  <c r="CY8" i="86"/>
  <c r="CZ8" i="86"/>
  <c r="DA8" i="86"/>
  <c r="DB8" i="86"/>
  <c r="DC8" i="86"/>
  <c r="DD8" i="86"/>
  <c r="DE8" i="86"/>
  <c r="DF8" i="86"/>
  <c r="DG8" i="86"/>
  <c r="DH8" i="86"/>
  <c r="DI8" i="86"/>
  <c r="DJ8" i="86"/>
  <c r="Q9" i="86"/>
  <c r="R9" i="86"/>
  <c r="S9" i="86"/>
  <c r="T9" i="86"/>
  <c r="U9" i="86"/>
  <c r="V9" i="86"/>
  <c r="W9" i="86"/>
  <c r="X9" i="86"/>
  <c r="Y9" i="86"/>
  <c r="Z9" i="86"/>
  <c r="AA9" i="86"/>
  <c r="AB9" i="86"/>
  <c r="AC9" i="86"/>
  <c r="AD9" i="86"/>
  <c r="AE9" i="86"/>
  <c r="AF9" i="86"/>
  <c r="AG9" i="86"/>
  <c r="AH9" i="86"/>
  <c r="AI9" i="86"/>
  <c r="AJ9" i="86"/>
  <c r="AK9" i="86"/>
  <c r="AL9" i="86"/>
  <c r="AM9" i="86"/>
  <c r="AN9" i="86"/>
  <c r="AO9" i="86"/>
  <c r="AP9" i="86"/>
  <c r="AQ9" i="86"/>
  <c r="AR9" i="86"/>
  <c r="AS9" i="86"/>
  <c r="AT9" i="86"/>
  <c r="AU9" i="86"/>
  <c r="AV9" i="86"/>
  <c r="AW9" i="86"/>
  <c r="AX9" i="86"/>
  <c r="AY9" i="86"/>
  <c r="AZ9" i="86"/>
  <c r="BA9" i="86"/>
  <c r="BB9" i="86"/>
  <c r="BC9" i="86"/>
  <c r="BD9" i="86"/>
  <c r="BE9" i="86"/>
  <c r="BF9" i="86"/>
  <c r="BG9" i="86"/>
  <c r="BH9" i="86"/>
  <c r="BI9" i="86"/>
  <c r="BJ9" i="86"/>
  <c r="BK9" i="86"/>
  <c r="BL9" i="86"/>
  <c r="BM9" i="86"/>
  <c r="BN9" i="86"/>
  <c r="BO9" i="86"/>
  <c r="BP9" i="86"/>
  <c r="BQ9" i="86"/>
  <c r="BR9" i="86"/>
  <c r="BS9" i="86"/>
  <c r="BT9" i="86"/>
  <c r="BU9" i="86"/>
  <c r="BV9" i="86"/>
  <c r="BW9" i="86"/>
  <c r="BX9" i="86"/>
  <c r="BY9" i="86"/>
  <c r="BZ9" i="86"/>
  <c r="CA9" i="86"/>
  <c r="CB9" i="86"/>
  <c r="CC9" i="86"/>
  <c r="CD9" i="86"/>
  <c r="CE9" i="86"/>
  <c r="CF9" i="86"/>
  <c r="CG9" i="86"/>
  <c r="CH9" i="86"/>
  <c r="CI9" i="86"/>
  <c r="CJ9" i="86"/>
  <c r="CK9" i="86"/>
  <c r="CL9" i="86"/>
  <c r="CM9" i="86"/>
  <c r="CN9" i="86"/>
  <c r="CO9" i="86"/>
  <c r="CP9" i="86"/>
  <c r="CQ9" i="86"/>
  <c r="CR9" i="86"/>
  <c r="CS9" i="86"/>
  <c r="CT9" i="86"/>
  <c r="CU9" i="86"/>
  <c r="CV9" i="86"/>
  <c r="CW9" i="86"/>
  <c r="CX9" i="86"/>
  <c r="CY9" i="86"/>
  <c r="CZ9" i="86"/>
  <c r="DA9" i="86"/>
  <c r="DB9" i="86"/>
  <c r="DC9" i="86"/>
  <c r="DD9" i="86"/>
  <c r="DE9" i="86"/>
  <c r="DF9" i="86"/>
  <c r="DG9" i="86"/>
  <c r="DH9" i="86"/>
  <c r="DI9" i="86"/>
  <c r="DJ9" i="86"/>
  <c r="Q10" i="86"/>
  <c r="R10" i="86"/>
  <c r="S10" i="86"/>
  <c r="T10" i="86"/>
  <c r="U10" i="86"/>
  <c r="V10" i="86"/>
  <c r="W10" i="86"/>
  <c r="X10" i="86"/>
  <c r="Y10" i="86"/>
  <c r="Z10" i="86"/>
  <c r="AA10" i="86"/>
  <c r="AB10" i="86"/>
  <c r="AC10" i="86"/>
  <c r="AD10" i="86"/>
  <c r="AE10" i="86"/>
  <c r="AF10" i="86"/>
  <c r="AG10" i="86"/>
  <c r="AH10" i="86"/>
  <c r="AI10" i="86"/>
  <c r="AJ10" i="86"/>
  <c r="AK10" i="86"/>
  <c r="AL10" i="86"/>
  <c r="AM10" i="86"/>
  <c r="AN10" i="86"/>
  <c r="AO10" i="86"/>
  <c r="AP10" i="86"/>
  <c r="AQ10" i="86"/>
  <c r="AR10" i="86"/>
  <c r="AS10" i="86"/>
  <c r="AT10" i="86"/>
  <c r="AU10" i="86"/>
  <c r="AV10" i="86"/>
  <c r="AW10" i="86"/>
  <c r="AX10" i="86"/>
  <c r="AY10" i="86"/>
  <c r="AZ10" i="86"/>
  <c r="BA10" i="86"/>
  <c r="BB10" i="86"/>
  <c r="BC10" i="86"/>
  <c r="BD10" i="86"/>
  <c r="BE10" i="86"/>
  <c r="BF10" i="86"/>
  <c r="BG10" i="86"/>
  <c r="BH10" i="86"/>
  <c r="BI10" i="86"/>
  <c r="BJ10" i="86"/>
  <c r="BK10" i="86"/>
  <c r="BL10" i="86"/>
  <c r="BM10" i="86"/>
  <c r="BN10" i="86"/>
  <c r="BO10" i="86"/>
  <c r="BP10" i="86"/>
  <c r="BQ10" i="86"/>
  <c r="BR10" i="86"/>
  <c r="BS10" i="86"/>
  <c r="BT10" i="86"/>
  <c r="BU10" i="86"/>
  <c r="BV10" i="86"/>
  <c r="BW10" i="86"/>
  <c r="BX10" i="86"/>
  <c r="BY10" i="86"/>
  <c r="BZ10" i="86"/>
  <c r="CA10" i="86"/>
  <c r="CB10" i="86"/>
  <c r="CC10" i="86"/>
  <c r="CD10" i="86"/>
  <c r="CE10" i="86"/>
  <c r="CF10" i="86"/>
  <c r="CG10" i="86"/>
  <c r="CH10" i="86"/>
  <c r="CI10" i="86"/>
  <c r="CJ10" i="86"/>
  <c r="CK10" i="86"/>
  <c r="CL10" i="86"/>
  <c r="CM10" i="86"/>
  <c r="CN10" i="86"/>
  <c r="CO10" i="86"/>
  <c r="CP10" i="86"/>
  <c r="CQ10" i="86"/>
  <c r="CR10" i="86"/>
  <c r="CS10" i="86"/>
  <c r="CT10" i="86"/>
  <c r="CU10" i="86"/>
  <c r="CV10" i="86"/>
  <c r="CW10" i="86"/>
  <c r="CX10" i="86"/>
  <c r="CY10" i="86"/>
  <c r="CZ10" i="86"/>
  <c r="DA10" i="86"/>
  <c r="DB10" i="86"/>
  <c r="DC10" i="86"/>
  <c r="DD10" i="86"/>
  <c r="DE10" i="86"/>
  <c r="DF10" i="86"/>
  <c r="DG10" i="86"/>
  <c r="DH10" i="86"/>
  <c r="DI10" i="86"/>
  <c r="DJ10" i="86"/>
  <c r="Q11" i="86"/>
  <c r="R11" i="86"/>
  <c r="S11" i="86"/>
  <c r="T11" i="86"/>
  <c r="U11" i="86"/>
  <c r="V11" i="86"/>
  <c r="W11" i="86"/>
  <c r="X11" i="86"/>
  <c r="Y11" i="86"/>
  <c r="Z11" i="86"/>
  <c r="AA11" i="86"/>
  <c r="AB11" i="86"/>
  <c r="AC11" i="86"/>
  <c r="AD11" i="86"/>
  <c r="AE11" i="86"/>
  <c r="AF11" i="86"/>
  <c r="AG11" i="86"/>
  <c r="AH11" i="86"/>
  <c r="AI11" i="86"/>
  <c r="AJ11" i="86"/>
  <c r="AK11" i="86"/>
  <c r="AL11" i="86"/>
  <c r="AM11" i="86"/>
  <c r="AN11" i="86"/>
  <c r="AO11" i="86"/>
  <c r="AP11" i="86"/>
  <c r="AQ11" i="86"/>
  <c r="AR11" i="86"/>
  <c r="AS11" i="86"/>
  <c r="AT11" i="86"/>
  <c r="AU11" i="86"/>
  <c r="AV11" i="86"/>
  <c r="AW11" i="86"/>
  <c r="AX11" i="86"/>
  <c r="AY11" i="86"/>
  <c r="AZ11" i="86"/>
  <c r="BA11" i="86"/>
  <c r="BB11" i="86"/>
  <c r="BC11" i="86"/>
  <c r="BD11" i="86"/>
  <c r="BE11" i="86"/>
  <c r="BF11" i="86"/>
  <c r="BG11" i="86"/>
  <c r="BH11" i="86"/>
  <c r="BI11" i="86"/>
  <c r="BJ11" i="86"/>
  <c r="BK11" i="86"/>
  <c r="BL11" i="86"/>
  <c r="BM11" i="86"/>
  <c r="BN11" i="86"/>
  <c r="BO11" i="86"/>
  <c r="BP11" i="86"/>
  <c r="BQ11" i="86"/>
  <c r="BR11" i="86"/>
  <c r="BS11" i="86"/>
  <c r="BT11" i="86"/>
  <c r="BU11" i="86"/>
  <c r="BV11" i="86"/>
  <c r="BW11" i="86"/>
  <c r="BX11" i="86"/>
  <c r="BY11" i="86"/>
  <c r="BZ11" i="86"/>
  <c r="CA11" i="86"/>
  <c r="CB11" i="86"/>
  <c r="CC11" i="86"/>
  <c r="CD11" i="86"/>
  <c r="CE11" i="86"/>
  <c r="CF11" i="86"/>
  <c r="CG11" i="86"/>
  <c r="CH11" i="86"/>
  <c r="CI11" i="86"/>
  <c r="CJ11" i="86"/>
  <c r="CK11" i="86"/>
  <c r="CL11" i="86"/>
  <c r="CM11" i="86"/>
  <c r="CN11" i="86"/>
  <c r="CO11" i="86"/>
  <c r="CP11" i="86"/>
  <c r="CQ11" i="86"/>
  <c r="CR11" i="86"/>
  <c r="CS11" i="86"/>
  <c r="CT11" i="86"/>
  <c r="CU11" i="86"/>
  <c r="CV11" i="86"/>
  <c r="CW11" i="86"/>
  <c r="CX11" i="86"/>
  <c r="CY11" i="86"/>
  <c r="CZ11" i="86"/>
  <c r="DA11" i="86"/>
  <c r="DB11" i="86"/>
  <c r="DC11" i="86"/>
  <c r="DD11" i="86"/>
  <c r="DE11" i="86"/>
  <c r="DF11" i="86"/>
  <c r="DG11" i="86"/>
  <c r="DH11" i="86"/>
  <c r="DI11" i="86"/>
  <c r="DJ11" i="86"/>
  <c r="Q12" i="86"/>
  <c r="R12" i="86"/>
  <c r="S12" i="86"/>
  <c r="T12" i="86"/>
  <c r="U12" i="86"/>
  <c r="V12" i="86"/>
  <c r="W12" i="86"/>
  <c r="X12" i="86"/>
  <c r="Y12" i="86"/>
  <c r="Z12" i="86"/>
  <c r="AA12" i="86"/>
  <c r="AB12" i="86"/>
  <c r="AC12" i="86"/>
  <c r="AD12" i="86"/>
  <c r="AE12" i="86"/>
  <c r="AF12" i="86"/>
  <c r="AG12" i="86"/>
  <c r="AH12" i="86"/>
  <c r="AI12" i="86"/>
  <c r="AJ12" i="86"/>
  <c r="AK12" i="86"/>
  <c r="AL12" i="86"/>
  <c r="AM12" i="86"/>
  <c r="AN12" i="86"/>
  <c r="AO12" i="86"/>
  <c r="AP12" i="86"/>
  <c r="AQ12" i="86"/>
  <c r="AR12" i="86"/>
  <c r="AS12" i="86"/>
  <c r="AT12" i="86"/>
  <c r="AU12" i="86"/>
  <c r="AV12" i="86"/>
  <c r="AW12" i="86"/>
  <c r="AX12" i="86"/>
  <c r="AY12" i="86"/>
  <c r="AZ12" i="86"/>
  <c r="BA12" i="86"/>
  <c r="BB12" i="86"/>
  <c r="BC12" i="86"/>
  <c r="BD12" i="86"/>
  <c r="BE12" i="86"/>
  <c r="BF12" i="86"/>
  <c r="BG12" i="86"/>
  <c r="BH12" i="86"/>
  <c r="BI12" i="86"/>
  <c r="BJ12" i="86"/>
  <c r="BK12" i="86"/>
  <c r="BL12" i="86"/>
  <c r="BM12" i="86"/>
  <c r="BN12" i="86"/>
  <c r="BO12" i="86"/>
  <c r="BP12" i="86"/>
  <c r="BQ12" i="86"/>
  <c r="BR12" i="86"/>
  <c r="BS12" i="86"/>
  <c r="BT12" i="86"/>
  <c r="BU12" i="86"/>
  <c r="BV12" i="86"/>
  <c r="BW12" i="86"/>
  <c r="BX12" i="86"/>
  <c r="BY12" i="86"/>
  <c r="BZ12" i="86"/>
  <c r="CA12" i="86"/>
  <c r="CB12" i="86"/>
  <c r="CC12" i="86"/>
  <c r="CD12" i="86"/>
  <c r="CE12" i="86"/>
  <c r="CF12" i="86"/>
  <c r="CG12" i="86"/>
  <c r="CH12" i="86"/>
  <c r="CI12" i="86"/>
  <c r="CJ12" i="86"/>
  <c r="CK12" i="86"/>
  <c r="CL12" i="86"/>
  <c r="CM12" i="86"/>
  <c r="CN12" i="86"/>
  <c r="CO12" i="86"/>
  <c r="CP12" i="86"/>
  <c r="CQ12" i="86"/>
  <c r="CR12" i="86"/>
  <c r="CS12" i="86"/>
  <c r="CT12" i="86"/>
  <c r="CU12" i="86"/>
  <c r="CV12" i="86"/>
  <c r="CW12" i="86"/>
  <c r="CX12" i="86"/>
  <c r="CY12" i="86"/>
  <c r="CZ12" i="86"/>
  <c r="DA12" i="86"/>
  <c r="DB12" i="86"/>
  <c r="DC12" i="86"/>
  <c r="DD12" i="86"/>
  <c r="DE12" i="86"/>
  <c r="DF12" i="86"/>
  <c r="DG12" i="86"/>
  <c r="DH12" i="86"/>
  <c r="DI12" i="86"/>
  <c r="DJ12" i="86"/>
  <c r="Q13" i="86"/>
  <c r="R13" i="86"/>
  <c r="S13" i="86"/>
  <c r="T13" i="86"/>
  <c r="U13" i="86"/>
  <c r="V13" i="86"/>
  <c r="W13" i="86"/>
  <c r="X13" i="86"/>
  <c r="Y13" i="86"/>
  <c r="Z13" i="86"/>
  <c r="AA13" i="86"/>
  <c r="AB13" i="86"/>
  <c r="AC13" i="86"/>
  <c r="AD13" i="86"/>
  <c r="AE13" i="86"/>
  <c r="AF13" i="86"/>
  <c r="AG13" i="86"/>
  <c r="AH13" i="86"/>
  <c r="AI13" i="86"/>
  <c r="AJ13" i="86"/>
  <c r="AK13" i="86"/>
  <c r="AL13" i="86"/>
  <c r="AM13" i="86"/>
  <c r="AN13" i="86"/>
  <c r="AO13" i="86"/>
  <c r="AP13" i="86"/>
  <c r="AQ13" i="86"/>
  <c r="AR13" i="86"/>
  <c r="AS13" i="86"/>
  <c r="AT13" i="86"/>
  <c r="AU13" i="86"/>
  <c r="AV13" i="86"/>
  <c r="AW13" i="86"/>
  <c r="AX13" i="86"/>
  <c r="AY13" i="86"/>
  <c r="AZ13" i="86"/>
  <c r="BA13" i="86"/>
  <c r="BB13" i="86"/>
  <c r="BC13" i="86"/>
  <c r="BD13" i="86"/>
  <c r="BE13" i="86"/>
  <c r="BF13" i="86"/>
  <c r="BG13" i="86"/>
  <c r="BH13" i="86"/>
  <c r="BI13" i="86"/>
  <c r="BJ13" i="86"/>
  <c r="BK13" i="86"/>
  <c r="BL13" i="86"/>
  <c r="BM13" i="86"/>
  <c r="BN13" i="86"/>
  <c r="BO13" i="86"/>
  <c r="BP13" i="86"/>
  <c r="BQ13" i="86"/>
  <c r="BR13" i="86"/>
  <c r="BS13" i="86"/>
  <c r="BT13" i="86"/>
  <c r="BU13" i="86"/>
  <c r="BV13" i="86"/>
  <c r="BW13" i="86"/>
  <c r="BX13" i="86"/>
  <c r="BY13" i="86"/>
  <c r="BZ13" i="86"/>
  <c r="CA13" i="86"/>
  <c r="CB13" i="86"/>
  <c r="CC13" i="86"/>
  <c r="CD13" i="86"/>
  <c r="CE13" i="86"/>
  <c r="CF13" i="86"/>
  <c r="CG13" i="86"/>
  <c r="CH13" i="86"/>
  <c r="CI13" i="86"/>
  <c r="CJ13" i="86"/>
  <c r="CK13" i="86"/>
  <c r="CL13" i="86"/>
  <c r="CM13" i="86"/>
  <c r="CN13" i="86"/>
  <c r="CO13" i="86"/>
  <c r="CP13" i="86"/>
  <c r="CQ13" i="86"/>
  <c r="CR13" i="86"/>
  <c r="CS13" i="86"/>
  <c r="CT13" i="86"/>
  <c r="CU13" i="86"/>
  <c r="CV13" i="86"/>
  <c r="CW13" i="86"/>
  <c r="CX13" i="86"/>
  <c r="CY13" i="86"/>
  <c r="CZ13" i="86"/>
  <c r="DA13" i="86"/>
  <c r="DB13" i="86"/>
  <c r="DC13" i="86"/>
  <c r="DD13" i="86"/>
  <c r="DE13" i="86"/>
  <c r="DF13" i="86"/>
  <c r="DG13" i="86"/>
  <c r="DH13" i="86"/>
  <c r="DI13" i="86"/>
  <c r="DJ13" i="86"/>
  <c r="Q14" i="86"/>
  <c r="R14" i="86"/>
  <c r="S14" i="86"/>
  <c r="T14" i="86"/>
  <c r="U14" i="86"/>
  <c r="V14" i="86"/>
  <c r="W14" i="86"/>
  <c r="X14" i="86"/>
  <c r="Y14" i="86"/>
  <c r="Z14" i="86"/>
  <c r="AA14" i="86"/>
  <c r="AB14" i="86"/>
  <c r="AC14" i="86"/>
  <c r="AD14" i="86"/>
  <c r="AE14" i="86"/>
  <c r="AF14" i="86"/>
  <c r="AG14" i="86"/>
  <c r="AH14" i="86"/>
  <c r="AI14" i="86"/>
  <c r="AJ14" i="86"/>
  <c r="AK14" i="86"/>
  <c r="AL14" i="86"/>
  <c r="AM14" i="86"/>
  <c r="AN14" i="86"/>
  <c r="AO14" i="86"/>
  <c r="AP14" i="86"/>
  <c r="AQ14" i="86"/>
  <c r="AR14" i="86"/>
  <c r="AS14" i="86"/>
  <c r="AT14" i="86"/>
  <c r="AU14" i="86"/>
  <c r="AV14" i="86"/>
  <c r="AW14" i="86"/>
  <c r="AX14" i="86"/>
  <c r="AY14" i="86"/>
  <c r="AZ14" i="86"/>
  <c r="BA14" i="86"/>
  <c r="BB14" i="86"/>
  <c r="BC14" i="86"/>
  <c r="BD14" i="86"/>
  <c r="BE14" i="86"/>
  <c r="BF14" i="86"/>
  <c r="BG14" i="86"/>
  <c r="BH14" i="86"/>
  <c r="BI14" i="86"/>
  <c r="BJ14" i="86"/>
  <c r="BK14" i="86"/>
  <c r="BL14" i="86"/>
  <c r="BM14" i="86"/>
  <c r="BN14" i="86"/>
  <c r="BO14" i="86"/>
  <c r="BP14" i="86"/>
  <c r="BQ14" i="86"/>
  <c r="BR14" i="86"/>
  <c r="BS14" i="86"/>
  <c r="BT14" i="86"/>
  <c r="BU14" i="86"/>
  <c r="BV14" i="86"/>
  <c r="BW14" i="86"/>
  <c r="BX14" i="86"/>
  <c r="BY14" i="86"/>
  <c r="BZ14" i="86"/>
  <c r="CA14" i="86"/>
  <c r="CB14" i="86"/>
  <c r="CC14" i="86"/>
  <c r="CD14" i="86"/>
  <c r="CE14" i="86"/>
  <c r="CF14" i="86"/>
  <c r="CG14" i="86"/>
  <c r="CH14" i="86"/>
  <c r="CI14" i="86"/>
  <c r="CJ14" i="86"/>
  <c r="CK14" i="86"/>
  <c r="CL14" i="86"/>
  <c r="CM14" i="86"/>
  <c r="CN14" i="86"/>
  <c r="CO14" i="86"/>
  <c r="CP14" i="86"/>
  <c r="CQ14" i="86"/>
  <c r="CR14" i="86"/>
  <c r="CS14" i="86"/>
  <c r="CT14" i="86"/>
  <c r="CU14" i="86"/>
  <c r="CV14" i="86"/>
  <c r="CW14" i="86"/>
  <c r="CX14" i="86"/>
  <c r="CY14" i="86"/>
  <c r="CZ14" i="86"/>
  <c r="DA14" i="86"/>
  <c r="DB14" i="86"/>
  <c r="DC14" i="86"/>
  <c r="DD14" i="86"/>
  <c r="DE14" i="86"/>
  <c r="DF14" i="86"/>
  <c r="DG14" i="86"/>
  <c r="DH14" i="86"/>
  <c r="DI14" i="86"/>
  <c r="DJ14" i="86"/>
  <c r="Q15" i="86"/>
  <c r="R15" i="86"/>
  <c r="S15" i="86"/>
  <c r="T15" i="86"/>
  <c r="U15" i="86"/>
  <c r="V15" i="86"/>
  <c r="W15" i="86"/>
  <c r="X15" i="86"/>
  <c r="Y15" i="86"/>
  <c r="Z15" i="86"/>
  <c r="AA15" i="86"/>
  <c r="AB15" i="86"/>
  <c r="AC15" i="86"/>
  <c r="AD15" i="86"/>
  <c r="AE15" i="86"/>
  <c r="AF15" i="86"/>
  <c r="AG15" i="86"/>
  <c r="AH15" i="86"/>
  <c r="AI15" i="86"/>
  <c r="AJ15" i="86"/>
  <c r="AK15" i="86"/>
  <c r="AL15" i="86"/>
  <c r="AM15" i="86"/>
  <c r="AN15" i="86"/>
  <c r="AO15" i="86"/>
  <c r="AP15" i="86"/>
  <c r="AQ15" i="86"/>
  <c r="AR15" i="86"/>
  <c r="AS15" i="86"/>
  <c r="AT15" i="86"/>
  <c r="AU15" i="86"/>
  <c r="AV15" i="86"/>
  <c r="AW15" i="86"/>
  <c r="AX15" i="86"/>
  <c r="AY15" i="86"/>
  <c r="AZ15" i="86"/>
  <c r="BA15" i="86"/>
  <c r="BB15" i="86"/>
  <c r="BC15" i="86"/>
  <c r="BD15" i="86"/>
  <c r="BE15" i="86"/>
  <c r="BF15" i="86"/>
  <c r="BG15" i="86"/>
  <c r="BH15" i="86"/>
  <c r="BI15" i="86"/>
  <c r="BJ15" i="86"/>
  <c r="BK15" i="86"/>
  <c r="BL15" i="86"/>
  <c r="BM15" i="86"/>
  <c r="BN15" i="86"/>
  <c r="BO15" i="86"/>
  <c r="BP15" i="86"/>
  <c r="BQ15" i="86"/>
  <c r="BR15" i="86"/>
  <c r="BS15" i="86"/>
  <c r="BT15" i="86"/>
  <c r="BU15" i="86"/>
  <c r="BV15" i="86"/>
  <c r="BW15" i="86"/>
  <c r="BX15" i="86"/>
  <c r="BY15" i="86"/>
  <c r="BZ15" i="86"/>
  <c r="CA15" i="86"/>
  <c r="CB15" i="86"/>
  <c r="CC15" i="86"/>
  <c r="CD15" i="86"/>
  <c r="CE15" i="86"/>
  <c r="CF15" i="86"/>
  <c r="CG15" i="86"/>
  <c r="CH15" i="86"/>
  <c r="CI15" i="86"/>
  <c r="CJ15" i="86"/>
  <c r="CK15" i="86"/>
  <c r="CL15" i="86"/>
  <c r="CM15" i="86"/>
  <c r="CN15" i="86"/>
  <c r="CO15" i="86"/>
  <c r="CP15" i="86"/>
  <c r="CQ15" i="86"/>
  <c r="CR15" i="86"/>
  <c r="CS15" i="86"/>
  <c r="CT15" i="86"/>
  <c r="CU15" i="86"/>
  <c r="CV15" i="86"/>
  <c r="CW15" i="86"/>
  <c r="CX15" i="86"/>
  <c r="CY15" i="86"/>
  <c r="CZ15" i="86"/>
  <c r="DA15" i="86"/>
  <c r="DB15" i="86"/>
  <c r="DC15" i="86"/>
  <c r="DD15" i="86"/>
  <c r="DE15" i="86"/>
  <c r="DF15" i="86"/>
  <c r="DG15" i="86"/>
  <c r="DH15" i="86"/>
  <c r="DI15" i="86"/>
  <c r="DJ15" i="86"/>
  <c r="Q16" i="86"/>
  <c r="R16" i="86"/>
  <c r="S16" i="86"/>
  <c r="T16" i="86"/>
  <c r="U16" i="86"/>
  <c r="V16" i="86"/>
  <c r="W16" i="86"/>
  <c r="X16" i="86"/>
  <c r="Y16" i="86"/>
  <c r="Z16" i="86"/>
  <c r="AA16" i="86"/>
  <c r="AB16" i="86"/>
  <c r="AC16" i="86"/>
  <c r="AD16" i="86"/>
  <c r="AE16" i="86"/>
  <c r="AF16" i="86"/>
  <c r="AG16" i="86"/>
  <c r="AH16" i="86"/>
  <c r="AI16" i="86"/>
  <c r="AJ16" i="86"/>
  <c r="AK16" i="86"/>
  <c r="AL16" i="86"/>
  <c r="AM16" i="86"/>
  <c r="AN16" i="86"/>
  <c r="AO16" i="86"/>
  <c r="AP16" i="86"/>
  <c r="AQ16" i="86"/>
  <c r="AR16" i="86"/>
  <c r="AS16" i="86"/>
  <c r="AT16" i="86"/>
  <c r="AU16" i="86"/>
  <c r="AV16" i="86"/>
  <c r="AW16" i="86"/>
  <c r="AX16" i="86"/>
  <c r="AY16" i="86"/>
  <c r="AZ16" i="86"/>
  <c r="BA16" i="86"/>
  <c r="BB16" i="86"/>
  <c r="BC16" i="86"/>
  <c r="BD16" i="86"/>
  <c r="BE16" i="86"/>
  <c r="BF16" i="86"/>
  <c r="BG16" i="86"/>
  <c r="BH16" i="86"/>
  <c r="BI16" i="86"/>
  <c r="BJ16" i="86"/>
  <c r="BK16" i="86"/>
  <c r="BL16" i="86"/>
  <c r="BM16" i="86"/>
  <c r="BN16" i="86"/>
  <c r="BO16" i="86"/>
  <c r="BP16" i="86"/>
  <c r="BQ16" i="86"/>
  <c r="BR16" i="86"/>
  <c r="BS16" i="86"/>
  <c r="BT16" i="86"/>
  <c r="BU16" i="86"/>
  <c r="BV16" i="86"/>
  <c r="BW16" i="86"/>
  <c r="BX16" i="86"/>
  <c r="BY16" i="86"/>
  <c r="BZ16" i="86"/>
  <c r="CA16" i="86"/>
  <c r="CB16" i="86"/>
  <c r="CC16" i="86"/>
  <c r="CD16" i="86"/>
  <c r="CE16" i="86"/>
  <c r="CF16" i="86"/>
  <c r="CG16" i="86"/>
  <c r="CH16" i="86"/>
  <c r="CI16" i="86"/>
  <c r="CJ16" i="86"/>
  <c r="CK16" i="86"/>
  <c r="CL16" i="86"/>
  <c r="CM16" i="86"/>
  <c r="CN16" i="86"/>
  <c r="CO16" i="86"/>
  <c r="CP16" i="86"/>
  <c r="CQ16" i="86"/>
  <c r="CR16" i="86"/>
  <c r="CS16" i="86"/>
  <c r="CT16" i="86"/>
  <c r="CU16" i="86"/>
  <c r="CV16" i="86"/>
  <c r="CW16" i="86"/>
  <c r="CX16" i="86"/>
  <c r="CY16" i="86"/>
  <c r="CZ16" i="86"/>
  <c r="DA16" i="86"/>
  <c r="DB16" i="86"/>
  <c r="DC16" i="86"/>
  <c r="DD16" i="86"/>
  <c r="DE16" i="86"/>
  <c r="DF16" i="86"/>
  <c r="DG16" i="86"/>
  <c r="DH16" i="86"/>
  <c r="DI16" i="86"/>
  <c r="DJ16" i="86"/>
  <c r="Q17" i="86"/>
  <c r="R17" i="86"/>
  <c r="S17" i="86"/>
  <c r="T17" i="86"/>
  <c r="U17" i="86"/>
  <c r="V17" i="86"/>
  <c r="W17" i="86"/>
  <c r="X17" i="86"/>
  <c r="Y17" i="86"/>
  <c r="Z17" i="86"/>
  <c r="AA17" i="86"/>
  <c r="AB17" i="86"/>
  <c r="AC17" i="86"/>
  <c r="AD17" i="86"/>
  <c r="AE17" i="86"/>
  <c r="AF17" i="86"/>
  <c r="AG17" i="86"/>
  <c r="AH17" i="86"/>
  <c r="AI17" i="86"/>
  <c r="AJ17" i="86"/>
  <c r="AK17" i="86"/>
  <c r="AL17" i="86"/>
  <c r="AM17" i="86"/>
  <c r="AN17" i="86"/>
  <c r="AO17" i="86"/>
  <c r="AP17" i="86"/>
  <c r="AQ17" i="86"/>
  <c r="AR17" i="86"/>
  <c r="AS17" i="86"/>
  <c r="AT17" i="86"/>
  <c r="AU17" i="86"/>
  <c r="AV17" i="86"/>
  <c r="AW17" i="86"/>
  <c r="AX17" i="86"/>
  <c r="AY17" i="86"/>
  <c r="AZ17" i="86"/>
  <c r="BA17" i="86"/>
  <c r="BB17" i="86"/>
  <c r="BC17" i="86"/>
  <c r="BD17" i="86"/>
  <c r="BE17" i="86"/>
  <c r="BF17" i="86"/>
  <c r="BG17" i="86"/>
  <c r="BH17" i="86"/>
  <c r="BI17" i="86"/>
  <c r="BJ17" i="86"/>
  <c r="BK17" i="86"/>
  <c r="BL17" i="86"/>
  <c r="BM17" i="86"/>
  <c r="BN17" i="86"/>
  <c r="BO17" i="86"/>
  <c r="BP17" i="86"/>
  <c r="BQ17" i="86"/>
  <c r="BR17" i="86"/>
  <c r="BS17" i="86"/>
  <c r="BT17" i="86"/>
  <c r="BU17" i="86"/>
  <c r="BV17" i="86"/>
  <c r="BW17" i="86"/>
  <c r="BX17" i="86"/>
  <c r="BY17" i="86"/>
  <c r="BZ17" i="86"/>
  <c r="CA17" i="86"/>
  <c r="CB17" i="86"/>
  <c r="CC17" i="86"/>
  <c r="CD17" i="86"/>
  <c r="CE17" i="86"/>
  <c r="CF17" i="86"/>
  <c r="CG17" i="86"/>
  <c r="CH17" i="86"/>
  <c r="CI17" i="86"/>
  <c r="CJ17" i="86"/>
  <c r="CK17" i="86"/>
  <c r="CL17" i="86"/>
  <c r="CM17" i="86"/>
  <c r="CN17" i="86"/>
  <c r="CO17" i="86"/>
  <c r="CP17" i="86"/>
  <c r="CQ17" i="86"/>
  <c r="CR17" i="86"/>
  <c r="CS17" i="86"/>
  <c r="CT17" i="86"/>
  <c r="CU17" i="86"/>
  <c r="CV17" i="86"/>
  <c r="CW17" i="86"/>
  <c r="CX17" i="86"/>
  <c r="CY17" i="86"/>
  <c r="CZ17" i="86"/>
  <c r="DA17" i="86"/>
  <c r="DB17" i="86"/>
  <c r="DC17" i="86"/>
  <c r="DD17" i="86"/>
  <c r="DE17" i="86"/>
  <c r="DF17" i="86"/>
  <c r="DG17" i="86"/>
  <c r="DH17" i="86"/>
  <c r="DI17" i="86"/>
  <c r="DJ17" i="86"/>
  <c r="Q18" i="86"/>
  <c r="R18" i="86"/>
  <c r="S18" i="86"/>
  <c r="T18" i="86"/>
  <c r="U18" i="86"/>
  <c r="V18" i="86"/>
  <c r="W18" i="86"/>
  <c r="X18" i="86"/>
  <c r="Y18" i="86"/>
  <c r="Z18" i="86"/>
  <c r="AA18" i="86"/>
  <c r="AB18" i="86"/>
  <c r="AC18" i="86"/>
  <c r="AD18" i="86"/>
  <c r="AE18" i="86"/>
  <c r="AF18" i="86"/>
  <c r="AG18" i="86"/>
  <c r="AH18" i="86"/>
  <c r="AI18" i="86"/>
  <c r="AJ18" i="86"/>
  <c r="AK18" i="86"/>
  <c r="AL18" i="86"/>
  <c r="AM18" i="86"/>
  <c r="AN18" i="86"/>
  <c r="AO18" i="86"/>
  <c r="AP18" i="86"/>
  <c r="AQ18" i="86"/>
  <c r="AR18" i="86"/>
  <c r="AS18" i="86"/>
  <c r="AT18" i="86"/>
  <c r="AU18" i="86"/>
  <c r="AV18" i="86"/>
  <c r="AW18" i="86"/>
  <c r="AX18" i="86"/>
  <c r="AY18" i="86"/>
  <c r="AZ18" i="86"/>
  <c r="BA18" i="86"/>
  <c r="BB18" i="86"/>
  <c r="BC18" i="86"/>
  <c r="BD18" i="86"/>
  <c r="BE18" i="86"/>
  <c r="BF18" i="86"/>
  <c r="BG18" i="86"/>
  <c r="BH18" i="86"/>
  <c r="BI18" i="86"/>
  <c r="BJ18" i="86"/>
  <c r="BK18" i="86"/>
  <c r="BL18" i="86"/>
  <c r="BM18" i="86"/>
  <c r="BN18" i="86"/>
  <c r="BO18" i="86"/>
  <c r="BP18" i="86"/>
  <c r="BQ18" i="86"/>
  <c r="BR18" i="86"/>
  <c r="BS18" i="86"/>
  <c r="BT18" i="86"/>
  <c r="BU18" i="86"/>
  <c r="BV18" i="86"/>
  <c r="BW18" i="86"/>
  <c r="BX18" i="86"/>
  <c r="BY18" i="86"/>
  <c r="BZ18" i="86"/>
  <c r="CA18" i="86"/>
  <c r="CB18" i="86"/>
  <c r="CC18" i="86"/>
  <c r="CD18" i="86"/>
  <c r="CE18" i="86"/>
  <c r="CF18" i="86"/>
  <c r="CG18" i="86"/>
  <c r="CH18" i="86"/>
  <c r="CI18" i="86"/>
  <c r="CJ18" i="86"/>
  <c r="CK18" i="86"/>
  <c r="CL18" i="86"/>
  <c r="CM18" i="86"/>
  <c r="CN18" i="86"/>
  <c r="CO18" i="86"/>
  <c r="CP18" i="86"/>
  <c r="CQ18" i="86"/>
  <c r="CR18" i="86"/>
  <c r="CS18" i="86"/>
  <c r="CT18" i="86"/>
  <c r="CU18" i="86"/>
  <c r="CV18" i="86"/>
  <c r="CW18" i="86"/>
  <c r="CX18" i="86"/>
  <c r="CY18" i="86"/>
  <c r="CZ18" i="86"/>
  <c r="DA18" i="86"/>
  <c r="DB18" i="86"/>
  <c r="DC18" i="86"/>
  <c r="DD18" i="86"/>
  <c r="DE18" i="86"/>
  <c r="DF18" i="86"/>
  <c r="DG18" i="86"/>
  <c r="DH18" i="86"/>
  <c r="DI18" i="86"/>
  <c r="DJ18" i="86"/>
  <c r="Q19" i="86"/>
  <c r="R19" i="86"/>
  <c r="S19" i="86"/>
  <c r="T19" i="86"/>
  <c r="U19" i="86"/>
  <c r="V19" i="86"/>
  <c r="W19" i="86"/>
  <c r="X19" i="86"/>
  <c r="Y19" i="86"/>
  <c r="Z19" i="86"/>
  <c r="AA19" i="86"/>
  <c r="AB19" i="86"/>
  <c r="AC19" i="86"/>
  <c r="AD19" i="86"/>
  <c r="AE19" i="86"/>
  <c r="AF19" i="86"/>
  <c r="AG19" i="86"/>
  <c r="AH19" i="86"/>
  <c r="AI19" i="86"/>
  <c r="AJ19" i="86"/>
  <c r="AK19" i="86"/>
  <c r="AL19" i="86"/>
  <c r="AM19" i="86"/>
  <c r="AN19" i="86"/>
  <c r="AO19" i="86"/>
  <c r="AP19" i="86"/>
  <c r="AQ19" i="86"/>
  <c r="AR19" i="86"/>
  <c r="AS19" i="86"/>
  <c r="AT19" i="86"/>
  <c r="AU19" i="86"/>
  <c r="AV19" i="86"/>
  <c r="AW19" i="86"/>
  <c r="AX19" i="86"/>
  <c r="AY19" i="86"/>
  <c r="AZ19" i="86"/>
  <c r="BA19" i="86"/>
  <c r="BB19" i="86"/>
  <c r="BC19" i="86"/>
  <c r="BD19" i="86"/>
  <c r="BE19" i="86"/>
  <c r="BF19" i="86"/>
  <c r="BG19" i="86"/>
  <c r="BH19" i="86"/>
  <c r="BI19" i="86"/>
  <c r="BJ19" i="86"/>
  <c r="BK19" i="86"/>
  <c r="BL19" i="86"/>
  <c r="BM19" i="86"/>
  <c r="BN19" i="86"/>
  <c r="BO19" i="86"/>
  <c r="BP19" i="86"/>
  <c r="BQ19" i="86"/>
  <c r="BR19" i="86"/>
  <c r="BS19" i="86"/>
  <c r="BT19" i="86"/>
  <c r="BU19" i="86"/>
  <c r="BV19" i="86"/>
  <c r="BW19" i="86"/>
  <c r="BX19" i="86"/>
  <c r="BY19" i="86"/>
  <c r="BZ19" i="86"/>
  <c r="CA19" i="86"/>
  <c r="CB19" i="86"/>
  <c r="CC19" i="86"/>
  <c r="CD19" i="86"/>
  <c r="CE19" i="86"/>
  <c r="CF19" i="86"/>
  <c r="CG19" i="86"/>
  <c r="CH19" i="86"/>
  <c r="CI19" i="86"/>
  <c r="CJ19" i="86"/>
  <c r="CK19" i="86"/>
  <c r="CL19" i="86"/>
  <c r="CM19" i="86"/>
  <c r="CN19" i="86"/>
  <c r="CO19" i="86"/>
  <c r="CP19" i="86"/>
  <c r="CQ19" i="86"/>
  <c r="CR19" i="86"/>
  <c r="CS19" i="86"/>
  <c r="CT19" i="86"/>
  <c r="CU19" i="86"/>
  <c r="CV19" i="86"/>
  <c r="CW19" i="86"/>
  <c r="CX19" i="86"/>
  <c r="CY19" i="86"/>
  <c r="CZ19" i="86"/>
  <c r="DA19" i="86"/>
  <c r="DB19" i="86"/>
  <c r="DC19" i="86"/>
  <c r="DD19" i="86"/>
  <c r="DE19" i="86"/>
  <c r="DF19" i="86"/>
  <c r="DG19" i="86"/>
  <c r="DH19" i="86"/>
  <c r="DI19" i="86"/>
  <c r="DJ19" i="86"/>
  <c r="Q20" i="86"/>
  <c r="R20" i="86"/>
  <c r="S20" i="86"/>
  <c r="T20" i="86"/>
  <c r="U20" i="86"/>
  <c r="V20" i="86"/>
  <c r="W20" i="86"/>
  <c r="X20" i="86"/>
  <c r="Y20" i="86"/>
  <c r="Z20" i="86"/>
  <c r="AA20" i="86"/>
  <c r="AB20" i="86"/>
  <c r="AC20" i="86"/>
  <c r="AD20" i="86"/>
  <c r="AE20" i="86"/>
  <c r="AF20" i="86"/>
  <c r="AG20" i="86"/>
  <c r="AH20" i="86"/>
  <c r="AI20" i="86"/>
  <c r="AJ20" i="86"/>
  <c r="AK20" i="86"/>
  <c r="AL20" i="86"/>
  <c r="AM20" i="86"/>
  <c r="AN20" i="86"/>
  <c r="AO20" i="86"/>
  <c r="AP20" i="86"/>
  <c r="AQ20" i="86"/>
  <c r="AR20" i="86"/>
  <c r="AS20" i="86"/>
  <c r="AT20" i="86"/>
  <c r="AU20" i="86"/>
  <c r="AV20" i="86"/>
  <c r="AW20" i="86"/>
  <c r="AX20" i="86"/>
  <c r="AY20" i="86"/>
  <c r="AZ20" i="86"/>
  <c r="BA20" i="86"/>
  <c r="BB20" i="86"/>
  <c r="BC20" i="86"/>
  <c r="BD20" i="86"/>
  <c r="BE20" i="86"/>
  <c r="BF20" i="86"/>
  <c r="BG20" i="86"/>
  <c r="BH20" i="86"/>
  <c r="BI20" i="86"/>
  <c r="BJ20" i="86"/>
  <c r="BK20" i="86"/>
  <c r="BL20" i="86"/>
  <c r="BM20" i="86"/>
  <c r="BN20" i="86"/>
  <c r="BO20" i="86"/>
  <c r="BP20" i="86"/>
  <c r="BQ20" i="86"/>
  <c r="BR20" i="86"/>
  <c r="BS20" i="86"/>
  <c r="BT20" i="86"/>
  <c r="BU20" i="86"/>
  <c r="BV20" i="86"/>
  <c r="BW20" i="86"/>
  <c r="BX20" i="86"/>
  <c r="BY20" i="86"/>
  <c r="BZ20" i="86"/>
  <c r="CA20" i="86"/>
  <c r="CB20" i="86"/>
  <c r="CC20" i="86"/>
  <c r="CD20" i="86"/>
  <c r="CE20" i="86"/>
  <c r="CF20" i="86"/>
  <c r="CG20" i="86"/>
  <c r="CH20" i="86"/>
  <c r="CI20" i="86"/>
  <c r="CJ20" i="86"/>
  <c r="CK20" i="86"/>
  <c r="CL20" i="86"/>
  <c r="CM20" i="86"/>
  <c r="CN20" i="86"/>
  <c r="CO20" i="86"/>
  <c r="CP20" i="86"/>
  <c r="CQ20" i="86"/>
  <c r="CR20" i="86"/>
  <c r="CS20" i="86"/>
  <c r="CT20" i="86"/>
  <c r="CU20" i="86"/>
  <c r="CV20" i="86"/>
  <c r="CW20" i="86"/>
  <c r="CX20" i="86"/>
  <c r="CY20" i="86"/>
  <c r="CZ20" i="86"/>
  <c r="DA20" i="86"/>
  <c r="DB20" i="86"/>
  <c r="DC20" i="86"/>
  <c r="DD20" i="86"/>
  <c r="DE20" i="86"/>
  <c r="DF20" i="86"/>
  <c r="DG20" i="86"/>
  <c r="DH20" i="86"/>
  <c r="DI20" i="86"/>
  <c r="DJ20" i="86"/>
  <c r="Q21" i="86"/>
  <c r="R21" i="86"/>
  <c r="S21" i="86"/>
  <c r="T21" i="86"/>
  <c r="U21" i="86"/>
  <c r="V21" i="86"/>
  <c r="W21" i="86"/>
  <c r="X21" i="86"/>
  <c r="Y21" i="86"/>
  <c r="Z21" i="86"/>
  <c r="AA21" i="86"/>
  <c r="AB21" i="86"/>
  <c r="AC21" i="86"/>
  <c r="AD21" i="86"/>
  <c r="AE21" i="86"/>
  <c r="AF21" i="86"/>
  <c r="AG21" i="86"/>
  <c r="AH21" i="86"/>
  <c r="AI21" i="86"/>
  <c r="AJ21" i="86"/>
  <c r="AK21" i="86"/>
  <c r="AL21" i="86"/>
  <c r="AM21" i="86"/>
  <c r="AN21" i="86"/>
  <c r="AO21" i="86"/>
  <c r="AP21" i="86"/>
  <c r="AQ21" i="86"/>
  <c r="AR21" i="86"/>
  <c r="AS21" i="86"/>
  <c r="AT21" i="86"/>
  <c r="AU21" i="86"/>
  <c r="AV21" i="86"/>
  <c r="AW21" i="86"/>
  <c r="AX21" i="86"/>
  <c r="AY21" i="86"/>
  <c r="AZ21" i="86"/>
  <c r="BA21" i="86"/>
  <c r="BB21" i="86"/>
  <c r="BC21" i="86"/>
  <c r="BD21" i="86"/>
  <c r="BE21" i="86"/>
  <c r="BF21" i="86"/>
  <c r="BG21" i="86"/>
  <c r="BH21" i="86"/>
  <c r="BI21" i="86"/>
  <c r="BJ21" i="86"/>
  <c r="BK21" i="86"/>
  <c r="BL21" i="86"/>
  <c r="BM21" i="86"/>
  <c r="BN21" i="86"/>
  <c r="BO21" i="86"/>
  <c r="BP21" i="86"/>
  <c r="BQ21" i="86"/>
  <c r="BR21" i="86"/>
  <c r="BS21" i="86"/>
  <c r="BT21" i="86"/>
  <c r="BU21" i="86"/>
  <c r="BV21" i="86"/>
  <c r="BW21" i="86"/>
  <c r="BX21" i="86"/>
  <c r="BY21" i="86"/>
  <c r="BZ21" i="86"/>
  <c r="CA21" i="86"/>
  <c r="CB21" i="86"/>
  <c r="CC21" i="86"/>
  <c r="CD21" i="86"/>
  <c r="CE21" i="86"/>
  <c r="CF21" i="86"/>
  <c r="CG21" i="86"/>
  <c r="CH21" i="86"/>
  <c r="CI21" i="86"/>
  <c r="CJ21" i="86"/>
  <c r="CK21" i="86"/>
  <c r="CL21" i="86"/>
  <c r="CM21" i="86"/>
  <c r="CN21" i="86"/>
  <c r="CO21" i="86"/>
  <c r="CP21" i="86"/>
  <c r="CQ21" i="86"/>
  <c r="CR21" i="86"/>
  <c r="CS21" i="86"/>
  <c r="CT21" i="86"/>
  <c r="CU21" i="86"/>
  <c r="CV21" i="86"/>
  <c r="CW21" i="86"/>
  <c r="CX21" i="86"/>
  <c r="CY21" i="86"/>
  <c r="CZ21" i="86"/>
  <c r="DA21" i="86"/>
  <c r="DB21" i="86"/>
  <c r="DC21" i="86"/>
  <c r="DD21" i="86"/>
  <c r="DE21" i="86"/>
  <c r="DF21" i="86"/>
  <c r="DG21" i="86"/>
  <c r="DH21" i="86"/>
  <c r="DI21" i="86"/>
  <c r="DJ21" i="86"/>
  <c r="Q22" i="86"/>
  <c r="R22" i="86"/>
  <c r="S22" i="86"/>
  <c r="T22" i="86"/>
  <c r="U22" i="86"/>
  <c r="V22" i="86"/>
  <c r="W22" i="86"/>
  <c r="X22" i="86"/>
  <c r="Y22" i="86"/>
  <c r="Z22" i="86"/>
  <c r="AA22" i="86"/>
  <c r="AB22" i="86"/>
  <c r="AC22" i="86"/>
  <c r="AD22" i="86"/>
  <c r="AE22" i="86"/>
  <c r="AF22" i="86"/>
  <c r="AG22" i="86"/>
  <c r="AH22" i="86"/>
  <c r="AI22" i="86"/>
  <c r="AJ22" i="86"/>
  <c r="AK22" i="86"/>
  <c r="AL22" i="86"/>
  <c r="AM22" i="86"/>
  <c r="AN22" i="86"/>
  <c r="AO22" i="86"/>
  <c r="AP22" i="86"/>
  <c r="AQ22" i="86"/>
  <c r="AR22" i="86"/>
  <c r="AS22" i="86"/>
  <c r="AT22" i="86"/>
  <c r="AU22" i="86"/>
  <c r="AV22" i="86"/>
  <c r="AW22" i="86"/>
  <c r="AX22" i="86"/>
  <c r="AY22" i="86"/>
  <c r="AZ22" i="86"/>
  <c r="BA22" i="86"/>
  <c r="BB22" i="86"/>
  <c r="BC22" i="86"/>
  <c r="BD22" i="86"/>
  <c r="BE22" i="86"/>
  <c r="BF22" i="86"/>
  <c r="BG22" i="86"/>
  <c r="BH22" i="86"/>
  <c r="BI22" i="86"/>
  <c r="BJ22" i="86"/>
  <c r="BK22" i="86"/>
  <c r="BL22" i="86"/>
  <c r="BM22" i="86"/>
  <c r="BN22" i="86"/>
  <c r="BO22" i="86"/>
  <c r="BP22" i="86"/>
  <c r="BQ22" i="86"/>
  <c r="BR22" i="86"/>
  <c r="BS22" i="86"/>
  <c r="BT22" i="86"/>
  <c r="BU22" i="86"/>
  <c r="BV22" i="86"/>
  <c r="BW22" i="86"/>
  <c r="BX22" i="86"/>
  <c r="BY22" i="86"/>
  <c r="BZ22" i="86"/>
  <c r="CA22" i="86"/>
  <c r="CB22" i="86"/>
  <c r="CC22" i="86"/>
  <c r="CD22" i="86"/>
  <c r="CE22" i="86"/>
  <c r="CF22" i="86"/>
  <c r="CG22" i="86"/>
  <c r="CH22" i="86"/>
  <c r="CI22" i="86"/>
  <c r="CJ22" i="86"/>
  <c r="CK22" i="86"/>
  <c r="CL22" i="86"/>
  <c r="CM22" i="86"/>
  <c r="CN22" i="86"/>
  <c r="CO22" i="86"/>
  <c r="CP22" i="86"/>
  <c r="CQ22" i="86"/>
  <c r="CR22" i="86"/>
  <c r="CS22" i="86"/>
  <c r="CT22" i="86"/>
  <c r="CU22" i="86"/>
  <c r="CV22" i="86"/>
  <c r="CW22" i="86"/>
  <c r="CX22" i="86"/>
  <c r="CY22" i="86"/>
  <c r="CZ22" i="86"/>
  <c r="DA22" i="86"/>
  <c r="DB22" i="86"/>
  <c r="DC22" i="86"/>
  <c r="DD22" i="86"/>
  <c r="DE22" i="86"/>
  <c r="DF22" i="86"/>
  <c r="DG22" i="86"/>
  <c r="DH22" i="86"/>
  <c r="DI22" i="86"/>
  <c r="DJ22" i="86"/>
  <c r="Q23" i="86"/>
  <c r="R23" i="86"/>
  <c r="S23" i="86"/>
  <c r="T23" i="86"/>
  <c r="U23" i="86"/>
  <c r="V23" i="86"/>
  <c r="W23" i="86"/>
  <c r="X23" i="86"/>
  <c r="Y23" i="86"/>
  <c r="Z23" i="86"/>
  <c r="AA23" i="86"/>
  <c r="AB23" i="86"/>
  <c r="AC23" i="86"/>
  <c r="AD23" i="86"/>
  <c r="AE23" i="86"/>
  <c r="AF23" i="86"/>
  <c r="AG23" i="86"/>
  <c r="AH23" i="86"/>
  <c r="AI23" i="86"/>
  <c r="AJ23" i="86"/>
  <c r="AK23" i="86"/>
  <c r="AL23" i="86"/>
  <c r="AM23" i="86"/>
  <c r="AN23" i="86"/>
  <c r="AO23" i="86"/>
  <c r="AP23" i="86"/>
  <c r="AQ23" i="86"/>
  <c r="AR23" i="86"/>
  <c r="AS23" i="86"/>
  <c r="AT23" i="86"/>
  <c r="AU23" i="86"/>
  <c r="AV23" i="86"/>
  <c r="AW23" i="86"/>
  <c r="AX23" i="86"/>
  <c r="AY23" i="86"/>
  <c r="AZ23" i="86"/>
  <c r="BA23" i="86"/>
  <c r="BB23" i="86"/>
  <c r="BC23" i="86"/>
  <c r="BD23" i="86"/>
  <c r="BE23" i="86"/>
  <c r="BF23" i="86"/>
  <c r="BG23" i="86"/>
  <c r="BH23" i="86"/>
  <c r="BI23" i="86"/>
  <c r="BJ23" i="86"/>
  <c r="BK23" i="86"/>
  <c r="BL23" i="86"/>
  <c r="BM23" i="86"/>
  <c r="BN23" i="86"/>
  <c r="BO23" i="86"/>
  <c r="BP23" i="86"/>
  <c r="BQ23" i="86"/>
  <c r="BR23" i="86"/>
  <c r="BS23" i="86"/>
  <c r="BT23" i="86"/>
  <c r="BU23" i="86"/>
  <c r="BV23" i="86"/>
  <c r="BW23" i="86"/>
  <c r="BX23" i="86"/>
  <c r="BY23" i="86"/>
  <c r="BZ23" i="86"/>
  <c r="CA23" i="86"/>
  <c r="CB23" i="86"/>
  <c r="CC23" i="86"/>
  <c r="CD23" i="86"/>
  <c r="CE23" i="86"/>
  <c r="CF23" i="86"/>
  <c r="CG23" i="86"/>
  <c r="CH23" i="86"/>
  <c r="CI23" i="86"/>
  <c r="CJ23" i="86"/>
  <c r="CK23" i="86"/>
  <c r="CL23" i="86"/>
  <c r="CM23" i="86"/>
  <c r="CN23" i="86"/>
  <c r="CO23" i="86"/>
  <c r="CP23" i="86"/>
  <c r="CQ23" i="86"/>
  <c r="CR23" i="86"/>
  <c r="CS23" i="86"/>
  <c r="CT23" i="86"/>
  <c r="CU23" i="86"/>
  <c r="CV23" i="86"/>
  <c r="CW23" i="86"/>
  <c r="CX23" i="86"/>
  <c r="CY23" i="86"/>
  <c r="CZ23" i="86"/>
  <c r="DA23" i="86"/>
  <c r="DB23" i="86"/>
  <c r="DC23" i="86"/>
  <c r="DD23" i="86"/>
  <c r="DE23" i="86"/>
  <c r="DF23" i="86"/>
  <c r="DG23" i="86"/>
  <c r="DH23" i="86"/>
  <c r="DI23" i="86"/>
  <c r="DJ23" i="86"/>
  <c r="Q24" i="86"/>
  <c r="R24" i="86"/>
  <c r="S24" i="86"/>
  <c r="T24" i="86"/>
  <c r="U24" i="86"/>
  <c r="V24" i="86"/>
  <c r="W24" i="86"/>
  <c r="X24" i="86"/>
  <c r="Y24" i="86"/>
  <c r="Z24" i="86"/>
  <c r="AA24" i="86"/>
  <c r="AB24" i="86"/>
  <c r="AC24" i="86"/>
  <c r="AD24" i="86"/>
  <c r="AE24" i="86"/>
  <c r="AF24" i="86"/>
  <c r="AG24" i="86"/>
  <c r="AH24" i="86"/>
  <c r="AI24" i="86"/>
  <c r="AJ24" i="86"/>
  <c r="AK24" i="86"/>
  <c r="AL24" i="86"/>
  <c r="AM24" i="86"/>
  <c r="AN24" i="86"/>
  <c r="AO24" i="86"/>
  <c r="AP24" i="86"/>
  <c r="AQ24" i="86"/>
  <c r="AR24" i="86"/>
  <c r="AS24" i="86"/>
  <c r="AT24" i="86"/>
  <c r="AU24" i="86"/>
  <c r="AV24" i="86"/>
  <c r="AW24" i="86"/>
  <c r="AX24" i="86"/>
  <c r="AY24" i="86"/>
  <c r="AZ24" i="86"/>
  <c r="BA24" i="86"/>
  <c r="BB24" i="86"/>
  <c r="BC24" i="86"/>
  <c r="BD24" i="86"/>
  <c r="BE24" i="86"/>
  <c r="BF24" i="86"/>
  <c r="BG24" i="86"/>
  <c r="BH24" i="86"/>
  <c r="BI24" i="86"/>
  <c r="BJ24" i="86"/>
  <c r="BK24" i="86"/>
  <c r="BL24" i="86"/>
  <c r="BM24" i="86"/>
  <c r="BN24" i="86"/>
  <c r="BO24" i="86"/>
  <c r="BP24" i="86"/>
  <c r="BQ24" i="86"/>
  <c r="BR24" i="86"/>
  <c r="BS24" i="86"/>
  <c r="BT24" i="86"/>
  <c r="BU24" i="86"/>
  <c r="BV24" i="86"/>
  <c r="BW24" i="86"/>
  <c r="BX24" i="86"/>
  <c r="BY24" i="86"/>
  <c r="BZ24" i="86"/>
  <c r="CA24" i="86"/>
  <c r="CB24" i="86"/>
  <c r="CC24" i="86"/>
  <c r="CD24" i="86"/>
  <c r="CE24" i="86"/>
  <c r="CF24" i="86"/>
  <c r="CG24" i="86"/>
  <c r="CH24" i="86"/>
  <c r="CI24" i="86"/>
  <c r="CJ24" i="86"/>
  <c r="CK24" i="86"/>
  <c r="CL24" i="86"/>
  <c r="CM24" i="86"/>
  <c r="CN24" i="86"/>
  <c r="CO24" i="86"/>
  <c r="CP24" i="86"/>
  <c r="CQ24" i="86"/>
  <c r="CR24" i="86"/>
  <c r="CS24" i="86"/>
  <c r="CT24" i="86"/>
  <c r="CU24" i="86"/>
  <c r="CV24" i="86"/>
  <c r="CW24" i="86"/>
  <c r="CX24" i="86"/>
  <c r="CY24" i="86"/>
  <c r="CZ24" i="86"/>
  <c r="DA24" i="86"/>
  <c r="DB24" i="86"/>
  <c r="DC24" i="86"/>
  <c r="DD24" i="86"/>
  <c r="DE24" i="86"/>
  <c r="DF24" i="86"/>
  <c r="DG24" i="86"/>
  <c r="DH24" i="86"/>
  <c r="DI24" i="86"/>
  <c r="DJ24" i="86"/>
  <c r="Q25" i="86"/>
  <c r="R25" i="86"/>
  <c r="S25" i="86"/>
  <c r="T25" i="86"/>
  <c r="U25" i="86"/>
  <c r="V25" i="86"/>
  <c r="W25" i="86"/>
  <c r="X25" i="86"/>
  <c r="Y25" i="86"/>
  <c r="Z25" i="86"/>
  <c r="AA25" i="86"/>
  <c r="AB25" i="86"/>
  <c r="AC25" i="86"/>
  <c r="AD25" i="86"/>
  <c r="AE25" i="86"/>
  <c r="AF25" i="86"/>
  <c r="AG25" i="86"/>
  <c r="AH25" i="86"/>
  <c r="AI25" i="86"/>
  <c r="AJ25" i="86"/>
  <c r="AK25" i="86"/>
  <c r="AL25" i="86"/>
  <c r="AM25" i="86"/>
  <c r="AN25" i="86"/>
  <c r="AO25" i="86"/>
  <c r="AP25" i="86"/>
  <c r="AQ25" i="86"/>
  <c r="AR25" i="86"/>
  <c r="AS25" i="86"/>
  <c r="AT25" i="86"/>
  <c r="AU25" i="86"/>
  <c r="AV25" i="86"/>
  <c r="AW25" i="86"/>
  <c r="AX25" i="86"/>
  <c r="AY25" i="86"/>
  <c r="AZ25" i="86"/>
  <c r="BA25" i="86"/>
  <c r="BB25" i="86"/>
  <c r="BC25" i="86"/>
  <c r="BD25" i="86"/>
  <c r="BE25" i="86"/>
  <c r="BF25" i="86"/>
  <c r="BG25" i="86"/>
  <c r="BH25" i="86"/>
  <c r="BI25" i="86"/>
  <c r="BJ25" i="86"/>
  <c r="BK25" i="86"/>
  <c r="BL25" i="86"/>
  <c r="BM25" i="86"/>
  <c r="BN25" i="86"/>
  <c r="BO25" i="86"/>
  <c r="BP25" i="86"/>
  <c r="BQ25" i="86"/>
  <c r="BR25" i="86"/>
  <c r="BS25" i="86"/>
  <c r="BT25" i="86"/>
  <c r="BU25" i="86"/>
  <c r="BV25" i="86"/>
  <c r="BW25" i="86"/>
  <c r="BX25" i="86"/>
  <c r="BY25" i="86"/>
  <c r="BZ25" i="86"/>
  <c r="CA25" i="86"/>
  <c r="CB25" i="86"/>
  <c r="CC25" i="86"/>
  <c r="CD25" i="86"/>
  <c r="CE25" i="86"/>
  <c r="CF25" i="86"/>
  <c r="CG25" i="86"/>
  <c r="CH25" i="86"/>
  <c r="CI25" i="86"/>
  <c r="CJ25" i="86"/>
  <c r="CK25" i="86"/>
  <c r="CL25" i="86"/>
  <c r="CM25" i="86"/>
  <c r="CN25" i="86"/>
  <c r="CO25" i="86"/>
  <c r="CP25" i="86"/>
  <c r="CQ25" i="86"/>
  <c r="CR25" i="86"/>
  <c r="CS25" i="86"/>
  <c r="CT25" i="86"/>
  <c r="CU25" i="86"/>
  <c r="CV25" i="86"/>
  <c r="CW25" i="86"/>
  <c r="CX25" i="86"/>
  <c r="CY25" i="86"/>
  <c r="CZ25" i="86"/>
  <c r="DA25" i="86"/>
  <c r="DB25" i="86"/>
  <c r="DC25" i="86"/>
  <c r="DD25" i="86"/>
  <c r="DE25" i="86"/>
  <c r="DF25" i="86"/>
  <c r="DG25" i="86"/>
  <c r="DH25" i="86"/>
  <c r="DI25" i="86"/>
  <c r="DJ25" i="86"/>
  <c r="Q26" i="86"/>
  <c r="R26" i="86"/>
  <c r="S26" i="86"/>
  <c r="T26" i="86"/>
  <c r="U26" i="86"/>
  <c r="V26" i="86"/>
  <c r="W26" i="86"/>
  <c r="X26" i="86"/>
  <c r="Y26" i="86"/>
  <c r="Z26" i="86"/>
  <c r="AA26" i="86"/>
  <c r="AB26" i="86"/>
  <c r="AC26" i="86"/>
  <c r="AD26" i="86"/>
  <c r="AE26" i="86"/>
  <c r="AF26" i="86"/>
  <c r="AG26" i="86"/>
  <c r="AH26" i="86"/>
  <c r="AI26" i="86"/>
  <c r="AJ26" i="86"/>
  <c r="AK26" i="86"/>
  <c r="AL26" i="86"/>
  <c r="AM26" i="86"/>
  <c r="AN26" i="86"/>
  <c r="AO26" i="86"/>
  <c r="AP26" i="86"/>
  <c r="AQ26" i="86"/>
  <c r="AR26" i="86"/>
  <c r="AS26" i="86"/>
  <c r="AT26" i="86"/>
  <c r="AU26" i="86"/>
  <c r="AV26" i="86"/>
  <c r="AW26" i="86"/>
  <c r="AX26" i="86"/>
  <c r="AY26" i="86"/>
  <c r="AZ26" i="86"/>
  <c r="BA26" i="86"/>
  <c r="BB26" i="86"/>
  <c r="BC26" i="86"/>
  <c r="BD26" i="86"/>
  <c r="BE26" i="86"/>
  <c r="BF26" i="86"/>
  <c r="BG26" i="86"/>
  <c r="BH26" i="86"/>
  <c r="BI26" i="86"/>
  <c r="BJ26" i="86"/>
  <c r="BK26" i="86"/>
  <c r="BL26" i="86"/>
  <c r="BM26" i="86"/>
  <c r="BN26" i="86"/>
  <c r="BO26" i="86"/>
  <c r="BP26" i="86"/>
  <c r="BQ26" i="86"/>
  <c r="BR26" i="86"/>
  <c r="BS26" i="86"/>
  <c r="BT26" i="86"/>
  <c r="BU26" i="86"/>
  <c r="BV26" i="86"/>
  <c r="BW26" i="86"/>
  <c r="BX26" i="86"/>
  <c r="BY26" i="86"/>
  <c r="BZ26" i="86"/>
  <c r="CA26" i="86"/>
  <c r="CB26" i="86"/>
  <c r="CC26" i="86"/>
  <c r="CD26" i="86"/>
  <c r="CE26" i="86"/>
  <c r="CF26" i="86"/>
  <c r="CG26" i="86"/>
  <c r="CH26" i="86"/>
  <c r="CI26" i="86"/>
  <c r="CJ26" i="86"/>
  <c r="CK26" i="86"/>
  <c r="CL26" i="86"/>
  <c r="CM26" i="86"/>
  <c r="CN26" i="86"/>
  <c r="CO26" i="86"/>
  <c r="CP26" i="86"/>
  <c r="CQ26" i="86"/>
  <c r="CR26" i="86"/>
  <c r="CS26" i="86"/>
  <c r="CT26" i="86"/>
  <c r="CU26" i="86"/>
  <c r="CV26" i="86"/>
  <c r="CW26" i="86"/>
  <c r="CX26" i="86"/>
  <c r="CY26" i="86"/>
  <c r="CZ26" i="86"/>
  <c r="DA26" i="86"/>
  <c r="DB26" i="86"/>
  <c r="DC26" i="86"/>
  <c r="DD26" i="86"/>
  <c r="DE26" i="86"/>
  <c r="DF26" i="86"/>
  <c r="DG26" i="86"/>
  <c r="DH26" i="86"/>
  <c r="DI26" i="86"/>
  <c r="DJ26" i="86"/>
  <c r="Q27" i="86"/>
  <c r="R27" i="86"/>
  <c r="S27" i="86"/>
  <c r="T27" i="86"/>
  <c r="U27" i="86"/>
  <c r="V27" i="86"/>
  <c r="W27" i="86"/>
  <c r="X27" i="86"/>
  <c r="Y27" i="86"/>
  <c r="Z27" i="86"/>
  <c r="AA27" i="86"/>
  <c r="AB27" i="86"/>
  <c r="AC27" i="86"/>
  <c r="AD27" i="86"/>
  <c r="AE27" i="86"/>
  <c r="AF27" i="86"/>
  <c r="AG27" i="86"/>
  <c r="AH27" i="86"/>
  <c r="AI27" i="86"/>
  <c r="AJ27" i="86"/>
  <c r="AK27" i="86"/>
  <c r="AL27" i="86"/>
  <c r="AM27" i="86"/>
  <c r="AN27" i="86"/>
  <c r="AO27" i="86"/>
  <c r="AP27" i="86"/>
  <c r="AQ27" i="86"/>
  <c r="AR27" i="86"/>
  <c r="AS27" i="86"/>
  <c r="AT27" i="86"/>
  <c r="AU27" i="86"/>
  <c r="AV27" i="86"/>
  <c r="AW27" i="86"/>
  <c r="AX27" i="86"/>
  <c r="AY27" i="86"/>
  <c r="AZ27" i="86"/>
  <c r="BA27" i="86"/>
  <c r="BB27" i="86"/>
  <c r="BC27" i="86"/>
  <c r="BD27" i="86"/>
  <c r="BE27" i="86"/>
  <c r="BF27" i="86"/>
  <c r="BG27" i="86"/>
  <c r="BH27" i="86"/>
  <c r="BI27" i="86"/>
  <c r="BJ27" i="86"/>
  <c r="BK27" i="86"/>
  <c r="BL27" i="86"/>
  <c r="BM27" i="86"/>
  <c r="BN27" i="86"/>
  <c r="BO27" i="86"/>
  <c r="BP27" i="86"/>
  <c r="BQ27" i="86"/>
  <c r="BR27" i="86"/>
  <c r="BS27" i="86"/>
  <c r="BT27" i="86"/>
  <c r="BU27" i="86"/>
  <c r="BV27" i="86"/>
  <c r="BW27" i="86"/>
  <c r="BX27" i="86"/>
  <c r="BY27" i="86"/>
  <c r="BZ27" i="86"/>
  <c r="CA27" i="86"/>
  <c r="CB27" i="86"/>
  <c r="CC27" i="86"/>
  <c r="CD27" i="86"/>
  <c r="CE27" i="86"/>
  <c r="CF27" i="86"/>
  <c r="CG27" i="86"/>
  <c r="CH27" i="86"/>
  <c r="CI27" i="86"/>
  <c r="CJ27" i="86"/>
  <c r="CK27" i="86"/>
  <c r="CL27" i="86"/>
  <c r="CM27" i="86"/>
  <c r="CN27" i="86"/>
  <c r="CO27" i="86"/>
  <c r="CP27" i="86"/>
  <c r="CQ27" i="86"/>
  <c r="CR27" i="86"/>
  <c r="CS27" i="86"/>
  <c r="CT27" i="86"/>
  <c r="CU27" i="86"/>
  <c r="CV27" i="86"/>
  <c r="CW27" i="86"/>
  <c r="CX27" i="86"/>
  <c r="CY27" i="86"/>
  <c r="CZ27" i="86"/>
  <c r="DA27" i="86"/>
  <c r="DB27" i="86"/>
  <c r="DC27" i="86"/>
  <c r="DD27" i="86"/>
  <c r="DE27" i="86"/>
  <c r="DF27" i="86"/>
  <c r="DG27" i="86"/>
  <c r="DH27" i="86"/>
  <c r="DI27" i="86"/>
  <c r="DJ27" i="86"/>
  <c r="Q28" i="86"/>
  <c r="R28" i="86"/>
  <c r="S28" i="86"/>
  <c r="T28" i="86"/>
  <c r="U28" i="86"/>
  <c r="V28" i="86"/>
  <c r="W28" i="86"/>
  <c r="X28" i="86"/>
  <c r="Y28" i="86"/>
  <c r="Z28" i="86"/>
  <c r="AA28" i="86"/>
  <c r="AB28" i="86"/>
  <c r="AC28" i="86"/>
  <c r="AD28" i="86"/>
  <c r="AE28" i="86"/>
  <c r="AF28" i="86"/>
  <c r="AG28" i="86"/>
  <c r="AH28" i="86"/>
  <c r="AI28" i="86"/>
  <c r="AJ28" i="86"/>
  <c r="AK28" i="86"/>
  <c r="AL28" i="86"/>
  <c r="AM28" i="86"/>
  <c r="AN28" i="86"/>
  <c r="AO28" i="86"/>
  <c r="AP28" i="86"/>
  <c r="AQ28" i="86"/>
  <c r="AR28" i="86"/>
  <c r="AS28" i="86"/>
  <c r="AT28" i="86"/>
  <c r="AU28" i="86"/>
  <c r="AV28" i="86"/>
  <c r="AW28" i="86"/>
  <c r="AX28" i="86"/>
  <c r="AY28" i="86"/>
  <c r="AZ28" i="86"/>
  <c r="BA28" i="86"/>
  <c r="BB28" i="86"/>
  <c r="BC28" i="86"/>
  <c r="BD28" i="86"/>
  <c r="BE28" i="86"/>
  <c r="BF28" i="86"/>
  <c r="BG28" i="86"/>
  <c r="BH28" i="86"/>
  <c r="BI28" i="86"/>
  <c r="BJ28" i="86"/>
  <c r="BK28" i="86"/>
  <c r="BL28" i="86"/>
  <c r="BM28" i="86"/>
  <c r="BN28" i="86"/>
  <c r="BO28" i="86"/>
  <c r="BP28" i="86"/>
  <c r="BQ28" i="86"/>
  <c r="BR28" i="86"/>
  <c r="BS28" i="86"/>
  <c r="BT28" i="86"/>
  <c r="BU28" i="86"/>
  <c r="BV28" i="86"/>
  <c r="BW28" i="86"/>
  <c r="BX28" i="86"/>
  <c r="BY28" i="86"/>
  <c r="BZ28" i="86"/>
  <c r="CA28" i="86"/>
  <c r="CB28" i="86"/>
  <c r="CC28" i="86"/>
  <c r="CD28" i="86"/>
  <c r="CE28" i="86"/>
  <c r="CF28" i="86"/>
  <c r="CG28" i="86"/>
  <c r="CH28" i="86"/>
  <c r="CI28" i="86"/>
  <c r="CJ28" i="86"/>
  <c r="CK28" i="86"/>
  <c r="CL28" i="86"/>
  <c r="CM28" i="86"/>
  <c r="CN28" i="86"/>
  <c r="CO28" i="86"/>
  <c r="CP28" i="86"/>
  <c r="CQ28" i="86"/>
  <c r="CR28" i="86"/>
  <c r="CS28" i="86"/>
  <c r="CT28" i="86"/>
  <c r="CU28" i="86"/>
  <c r="CV28" i="86"/>
  <c r="CW28" i="86"/>
  <c r="CX28" i="86"/>
  <c r="CY28" i="86"/>
  <c r="CZ28" i="86"/>
  <c r="DA28" i="86"/>
  <c r="DB28" i="86"/>
  <c r="DC28" i="86"/>
  <c r="DD28" i="86"/>
  <c r="DE28" i="86"/>
  <c r="DF28" i="86"/>
  <c r="DG28" i="86"/>
  <c r="DH28" i="86"/>
  <c r="DI28" i="86"/>
  <c r="DJ28" i="86"/>
  <c r="Q29" i="86"/>
  <c r="R29" i="86"/>
  <c r="S29" i="86"/>
  <c r="T29" i="86"/>
  <c r="U29" i="86"/>
  <c r="V29" i="86"/>
  <c r="W29" i="86"/>
  <c r="X29" i="86"/>
  <c r="Y29" i="86"/>
  <c r="Z29" i="86"/>
  <c r="AA29" i="86"/>
  <c r="AB29" i="86"/>
  <c r="AC29" i="86"/>
  <c r="AD29" i="86"/>
  <c r="AE29" i="86"/>
  <c r="AF29" i="86"/>
  <c r="AG29" i="86"/>
  <c r="AH29" i="86"/>
  <c r="AI29" i="86"/>
  <c r="AJ29" i="86"/>
  <c r="AK29" i="86"/>
  <c r="AL29" i="86"/>
  <c r="AM29" i="86"/>
  <c r="AN29" i="86"/>
  <c r="AO29" i="86"/>
  <c r="AP29" i="86"/>
  <c r="AQ29" i="86"/>
  <c r="AR29" i="86"/>
  <c r="AS29" i="86"/>
  <c r="AT29" i="86"/>
  <c r="AU29" i="86"/>
  <c r="AV29" i="86"/>
  <c r="AW29" i="86"/>
  <c r="AX29" i="86"/>
  <c r="AY29" i="86"/>
  <c r="AZ29" i="86"/>
  <c r="BA29" i="86"/>
  <c r="BB29" i="86"/>
  <c r="BC29" i="86"/>
  <c r="BD29" i="86"/>
  <c r="BE29" i="86"/>
  <c r="BF29" i="86"/>
  <c r="BG29" i="86"/>
  <c r="BH29" i="86"/>
  <c r="BI29" i="86"/>
  <c r="BJ29" i="86"/>
  <c r="BK29" i="86"/>
  <c r="BL29" i="86"/>
  <c r="BM29" i="86"/>
  <c r="BN29" i="86"/>
  <c r="BO29" i="86"/>
  <c r="BP29" i="86"/>
  <c r="BQ29" i="86"/>
  <c r="BR29" i="86"/>
  <c r="BS29" i="86"/>
  <c r="BT29" i="86"/>
  <c r="BU29" i="86"/>
  <c r="BV29" i="86"/>
  <c r="BW29" i="86"/>
  <c r="BX29" i="86"/>
  <c r="BY29" i="86"/>
  <c r="BZ29" i="86"/>
  <c r="CA29" i="86"/>
  <c r="CB29" i="86"/>
  <c r="CC29" i="86"/>
  <c r="CD29" i="86"/>
  <c r="CE29" i="86"/>
  <c r="CF29" i="86"/>
  <c r="CG29" i="86"/>
  <c r="CH29" i="86"/>
  <c r="CI29" i="86"/>
  <c r="CJ29" i="86"/>
  <c r="CK29" i="86"/>
  <c r="CL29" i="86"/>
  <c r="CM29" i="86"/>
  <c r="CN29" i="86"/>
  <c r="CO29" i="86"/>
  <c r="CP29" i="86"/>
  <c r="CQ29" i="86"/>
  <c r="CR29" i="86"/>
  <c r="CS29" i="86"/>
  <c r="CT29" i="86"/>
  <c r="CU29" i="86"/>
  <c r="CV29" i="86"/>
  <c r="CW29" i="86"/>
  <c r="CX29" i="86"/>
  <c r="CY29" i="86"/>
  <c r="CZ29" i="86"/>
  <c r="DA29" i="86"/>
  <c r="DB29" i="86"/>
  <c r="DC29" i="86"/>
  <c r="DD29" i="86"/>
  <c r="DE29" i="86"/>
  <c r="DF29" i="86"/>
  <c r="DG29" i="86"/>
  <c r="DH29" i="86"/>
  <c r="DI29" i="86"/>
  <c r="DJ29" i="86"/>
  <c r="Q30" i="86"/>
  <c r="R30" i="86"/>
  <c r="S30" i="86"/>
  <c r="T30" i="86"/>
  <c r="U30" i="86"/>
  <c r="V30" i="86"/>
  <c r="W30" i="86"/>
  <c r="X30" i="86"/>
  <c r="Y30" i="86"/>
  <c r="Z30" i="86"/>
  <c r="AA30" i="86"/>
  <c r="AB30" i="86"/>
  <c r="AC30" i="86"/>
  <c r="AD30" i="86"/>
  <c r="AE30" i="86"/>
  <c r="AF30" i="86"/>
  <c r="AG30" i="86"/>
  <c r="AH30" i="86"/>
  <c r="AI30" i="86"/>
  <c r="AJ30" i="86"/>
  <c r="AK30" i="86"/>
  <c r="AL30" i="86"/>
  <c r="AM30" i="86"/>
  <c r="AN30" i="86"/>
  <c r="AO30" i="86"/>
  <c r="AP30" i="86"/>
  <c r="AQ30" i="86"/>
  <c r="AR30" i="86"/>
  <c r="AS30" i="86"/>
  <c r="AT30" i="86"/>
  <c r="AU30" i="86"/>
  <c r="AV30" i="86"/>
  <c r="AW30" i="86"/>
  <c r="AX30" i="86"/>
  <c r="AY30" i="86"/>
  <c r="AZ30" i="86"/>
  <c r="BA30" i="86"/>
  <c r="BB30" i="86"/>
  <c r="BC30" i="86"/>
  <c r="BD30" i="86"/>
  <c r="BE30" i="86"/>
  <c r="BF30" i="86"/>
  <c r="BG30" i="86"/>
  <c r="BH30" i="86"/>
  <c r="BI30" i="86"/>
  <c r="BJ30" i="86"/>
  <c r="BK30" i="86"/>
  <c r="BL30" i="86"/>
  <c r="BM30" i="86"/>
  <c r="BN30" i="86"/>
  <c r="BO30" i="86"/>
  <c r="BP30" i="86"/>
  <c r="BQ30" i="86"/>
  <c r="BR30" i="86"/>
  <c r="BS30" i="86"/>
  <c r="BT30" i="86"/>
  <c r="BU30" i="86"/>
  <c r="BV30" i="86"/>
  <c r="BW30" i="86"/>
  <c r="BX30" i="86"/>
  <c r="BY30" i="86"/>
  <c r="BZ30" i="86"/>
  <c r="CA30" i="86"/>
  <c r="CB30" i="86"/>
  <c r="CC30" i="86"/>
  <c r="CD30" i="86"/>
  <c r="CE30" i="86"/>
  <c r="CF30" i="86"/>
  <c r="CG30" i="86"/>
  <c r="CH30" i="86"/>
  <c r="CI30" i="86"/>
  <c r="CJ30" i="86"/>
  <c r="CK30" i="86"/>
  <c r="CL30" i="86"/>
  <c r="CM30" i="86"/>
  <c r="CN30" i="86"/>
  <c r="CO30" i="86"/>
  <c r="CP30" i="86"/>
  <c r="CQ30" i="86"/>
  <c r="CR30" i="86"/>
  <c r="CS30" i="86"/>
  <c r="CT30" i="86"/>
  <c r="CU30" i="86"/>
  <c r="CV30" i="86"/>
  <c r="CW30" i="86"/>
  <c r="CX30" i="86"/>
  <c r="CY30" i="86"/>
  <c r="CZ30" i="86"/>
  <c r="DA30" i="86"/>
  <c r="DB30" i="86"/>
  <c r="DC30" i="86"/>
  <c r="DD30" i="86"/>
  <c r="DE30" i="86"/>
  <c r="DF30" i="86"/>
  <c r="DG30" i="86"/>
  <c r="DH30" i="86"/>
  <c r="DI30" i="86"/>
  <c r="DJ30" i="86"/>
  <c r="Q31" i="86"/>
  <c r="R31" i="86"/>
  <c r="S31" i="86"/>
  <c r="T31" i="86"/>
  <c r="U31" i="86"/>
  <c r="V31" i="86"/>
  <c r="W31" i="86"/>
  <c r="X31" i="86"/>
  <c r="Y31" i="86"/>
  <c r="Z31" i="86"/>
  <c r="AA31" i="86"/>
  <c r="AB31" i="86"/>
  <c r="AC31" i="86"/>
  <c r="AD31" i="86"/>
  <c r="AE31" i="86"/>
  <c r="AF31" i="86"/>
  <c r="AG31" i="86"/>
  <c r="AH31" i="86"/>
  <c r="AI31" i="86"/>
  <c r="AJ31" i="86"/>
  <c r="AK31" i="86"/>
  <c r="AL31" i="86"/>
  <c r="AM31" i="86"/>
  <c r="AN31" i="86"/>
  <c r="AO31" i="86"/>
  <c r="AP31" i="86"/>
  <c r="AQ31" i="86"/>
  <c r="AR31" i="86"/>
  <c r="AS31" i="86"/>
  <c r="AT31" i="86"/>
  <c r="AU31" i="86"/>
  <c r="AV31" i="86"/>
  <c r="AW31" i="86"/>
  <c r="AX31" i="86"/>
  <c r="AY31" i="86"/>
  <c r="AZ31" i="86"/>
  <c r="BA31" i="86"/>
  <c r="BB31" i="86"/>
  <c r="BC31" i="86"/>
  <c r="BD31" i="86"/>
  <c r="BE31" i="86"/>
  <c r="BF31" i="86"/>
  <c r="BG31" i="86"/>
  <c r="BH31" i="86"/>
  <c r="BI31" i="86"/>
  <c r="BJ31" i="86"/>
  <c r="BK31" i="86"/>
  <c r="BL31" i="86"/>
  <c r="BM31" i="86"/>
  <c r="BN31" i="86"/>
  <c r="BO31" i="86"/>
  <c r="BP31" i="86"/>
  <c r="BQ31" i="86"/>
  <c r="BR31" i="86"/>
  <c r="BS31" i="86"/>
  <c r="BT31" i="86"/>
  <c r="BU31" i="86"/>
  <c r="BV31" i="86"/>
  <c r="BW31" i="86"/>
  <c r="BX31" i="86"/>
  <c r="BY31" i="86"/>
  <c r="BZ31" i="86"/>
  <c r="CA31" i="86"/>
  <c r="CB31" i="86"/>
  <c r="CC31" i="86"/>
  <c r="CD31" i="86"/>
  <c r="CE31" i="86"/>
  <c r="CF31" i="86"/>
  <c r="CG31" i="86"/>
  <c r="CH31" i="86"/>
  <c r="CI31" i="86"/>
  <c r="CJ31" i="86"/>
  <c r="CK31" i="86"/>
  <c r="CL31" i="86"/>
  <c r="CM31" i="86"/>
  <c r="CN31" i="86"/>
  <c r="CO31" i="86"/>
  <c r="CP31" i="86"/>
  <c r="CQ31" i="86"/>
  <c r="CR31" i="86"/>
  <c r="CS31" i="86"/>
  <c r="CT31" i="86"/>
  <c r="CU31" i="86"/>
  <c r="CV31" i="86"/>
  <c r="CW31" i="86"/>
  <c r="CX31" i="86"/>
  <c r="CY31" i="86"/>
  <c r="CZ31" i="86"/>
  <c r="DA31" i="86"/>
  <c r="DB31" i="86"/>
  <c r="DC31" i="86"/>
  <c r="DD31" i="86"/>
  <c r="DE31" i="86"/>
  <c r="DF31" i="86"/>
  <c r="DG31" i="86"/>
  <c r="DH31" i="86"/>
  <c r="DI31" i="86"/>
  <c r="DJ31" i="86"/>
  <c r="Q32" i="86"/>
  <c r="R32" i="86"/>
  <c r="S32" i="86"/>
  <c r="T32" i="86"/>
  <c r="U32" i="86"/>
  <c r="V32" i="86"/>
  <c r="W32" i="86"/>
  <c r="X32" i="86"/>
  <c r="Y32" i="86"/>
  <c r="Z32" i="86"/>
  <c r="AA32" i="86"/>
  <c r="AB32" i="86"/>
  <c r="AC32" i="86"/>
  <c r="AD32" i="86"/>
  <c r="AE32" i="86"/>
  <c r="AF32" i="86"/>
  <c r="AG32" i="86"/>
  <c r="AH32" i="86"/>
  <c r="AI32" i="86"/>
  <c r="AJ32" i="86"/>
  <c r="AK32" i="86"/>
  <c r="AL32" i="86"/>
  <c r="AM32" i="86"/>
  <c r="AN32" i="86"/>
  <c r="AO32" i="86"/>
  <c r="AP32" i="86"/>
  <c r="AQ32" i="86"/>
  <c r="AR32" i="86"/>
  <c r="AS32" i="86"/>
  <c r="AT32" i="86"/>
  <c r="AU32" i="86"/>
  <c r="AV32" i="86"/>
  <c r="AW32" i="86"/>
  <c r="AX32" i="86"/>
  <c r="AY32" i="86"/>
  <c r="AZ32" i="86"/>
  <c r="BA32" i="86"/>
  <c r="BB32" i="86"/>
  <c r="BC32" i="86"/>
  <c r="BD32" i="86"/>
  <c r="BE32" i="86"/>
  <c r="BF32" i="86"/>
  <c r="BG32" i="86"/>
  <c r="BH32" i="86"/>
  <c r="BI32" i="86"/>
  <c r="BJ32" i="86"/>
  <c r="BK32" i="86"/>
  <c r="BL32" i="86"/>
  <c r="BM32" i="86"/>
  <c r="BN32" i="86"/>
  <c r="BO32" i="86"/>
  <c r="BP32" i="86"/>
  <c r="BQ32" i="86"/>
  <c r="BR32" i="86"/>
  <c r="BS32" i="86"/>
  <c r="BT32" i="86"/>
  <c r="BU32" i="86"/>
  <c r="BV32" i="86"/>
  <c r="BW32" i="86"/>
  <c r="BX32" i="86"/>
  <c r="BY32" i="86"/>
  <c r="BZ32" i="86"/>
  <c r="CA32" i="86"/>
  <c r="CB32" i="86"/>
  <c r="CC32" i="86"/>
  <c r="CD32" i="86"/>
  <c r="CE32" i="86"/>
  <c r="CF32" i="86"/>
  <c r="CG32" i="86"/>
  <c r="CH32" i="86"/>
  <c r="CI32" i="86"/>
  <c r="CJ32" i="86"/>
  <c r="CK32" i="86"/>
  <c r="CL32" i="86"/>
  <c r="CM32" i="86"/>
  <c r="CN32" i="86"/>
  <c r="CO32" i="86"/>
  <c r="CP32" i="86"/>
  <c r="CQ32" i="86"/>
  <c r="CR32" i="86"/>
  <c r="CS32" i="86"/>
  <c r="CT32" i="86"/>
  <c r="CU32" i="86"/>
  <c r="CV32" i="86"/>
  <c r="CW32" i="86"/>
  <c r="CX32" i="86"/>
  <c r="CY32" i="86"/>
  <c r="CZ32" i="86"/>
  <c r="DA32" i="86"/>
  <c r="DB32" i="86"/>
  <c r="DC32" i="86"/>
  <c r="DD32" i="86"/>
  <c r="DE32" i="86"/>
  <c r="DF32" i="86"/>
  <c r="DG32" i="86"/>
  <c r="DH32" i="86"/>
  <c r="DI32" i="86"/>
  <c r="DJ32" i="86"/>
  <c r="Q33" i="86"/>
  <c r="R33" i="86"/>
  <c r="S33" i="86"/>
  <c r="T33" i="86"/>
  <c r="U33" i="86"/>
  <c r="V33" i="86"/>
  <c r="W33" i="86"/>
  <c r="X33" i="86"/>
  <c r="Y33" i="86"/>
  <c r="Z33" i="86"/>
  <c r="AA33" i="86"/>
  <c r="AB33" i="86"/>
  <c r="AC33" i="86"/>
  <c r="AD33" i="86"/>
  <c r="AE33" i="86"/>
  <c r="AF33" i="86"/>
  <c r="AG33" i="86"/>
  <c r="AH33" i="86"/>
  <c r="AI33" i="86"/>
  <c r="AJ33" i="86"/>
  <c r="AK33" i="86"/>
  <c r="AL33" i="86"/>
  <c r="AM33" i="86"/>
  <c r="AN33" i="86"/>
  <c r="AO33" i="86"/>
  <c r="AP33" i="86"/>
  <c r="AQ33" i="86"/>
  <c r="AR33" i="86"/>
  <c r="AS33" i="86"/>
  <c r="AT33" i="86"/>
  <c r="AU33" i="86"/>
  <c r="AV33" i="86"/>
  <c r="AW33" i="86"/>
  <c r="AX33" i="86"/>
  <c r="AY33" i="86"/>
  <c r="AZ33" i="86"/>
  <c r="BA33" i="86"/>
  <c r="BB33" i="86"/>
  <c r="BC33" i="86"/>
  <c r="BD33" i="86"/>
  <c r="BE33" i="86"/>
  <c r="BF33" i="86"/>
  <c r="BG33" i="86"/>
  <c r="BH33" i="86"/>
  <c r="BI33" i="86"/>
  <c r="BJ33" i="86"/>
  <c r="BK33" i="86"/>
  <c r="BL33" i="86"/>
  <c r="BM33" i="86"/>
  <c r="BN33" i="86"/>
  <c r="BO33" i="86"/>
  <c r="BP33" i="86"/>
  <c r="BQ33" i="86"/>
  <c r="BR33" i="86"/>
  <c r="BS33" i="86"/>
  <c r="BT33" i="86"/>
  <c r="BU33" i="86"/>
  <c r="BV33" i="86"/>
  <c r="BW33" i="86"/>
  <c r="BX33" i="86"/>
  <c r="BY33" i="86"/>
  <c r="BZ33" i="86"/>
  <c r="CA33" i="86"/>
  <c r="CB33" i="86"/>
  <c r="CC33" i="86"/>
  <c r="CD33" i="86"/>
  <c r="CE33" i="86"/>
  <c r="CF33" i="86"/>
  <c r="CG33" i="86"/>
  <c r="CH33" i="86"/>
  <c r="CI33" i="86"/>
  <c r="CJ33" i="86"/>
  <c r="CK33" i="86"/>
  <c r="CL33" i="86"/>
  <c r="CM33" i="86"/>
  <c r="CN33" i="86"/>
  <c r="CO33" i="86"/>
  <c r="CP33" i="86"/>
  <c r="CQ33" i="86"/>
  <c r="CR33" i="86"/>
  <c r="CS33" i="86"/>
  <c r="CT33" i="86"/>
  <c r="CU33" i="86"/>
  <c r="CV33" i="86"/>
  <c r="CW33" i="86"/>
  <c r="CX33" i="86"/>
  <c r="CY33" i="86"/>
  <c r="CZ33" i="86"/>
  <c r="DA33" i="86"/>
  <c r="DB33" i="86"/>
  <c r="DC33" i="86"/>
  <c r="DD33" i="86"/>
  <c r="DE33" i="86"/>
  <c r="DF33" i="86"/>
  <c r="DG33" i="86"/>
  <c r="DH33" i="86"/>
  <c r="DI33" i="86"/>
  <c r="DJ33" i="86"/>
  <c r="Q34" i="86"/>
  <c r="R34" i="86"/>
  <c r="S34" i="86"/>
  <c r="T34" i="86"/>
  <c r="U34" i="86"/>
  <c r="V34" i="86"/>
  <c r="W34" i="86"/>
  <c r="X34" i="86"/>
  <c r="Y34" i="86"/>
  <c r="Z34" i="86"/>
  <c r="AA34" i="86"/>
  <c r="AB34" i="86"/>
  <c r="AC34" i="86"/>
  <c r="AD34" i="86"/>
  <c r="AE34" i="86"/>
  <c r="AF34" i="86"/>
  <c r="AG34" i="86"/>
  <c r="AH34" i="86"/>
  <c r="AI34" i="86"/>
  <c r="AJ34" i="86"/>
  <c r="AK34" i="86"/>
  <c r="AL34" i="86"/>
  <c r="AM34" i="86"/>
  <c r="AN34" i="86"/>
  <c r="AO34" i="86"/>
  <c r="AP34" i="86"/>
  <c r="AQ34" i="86"/>
  <c r="AR34" i="86"/>
  <c r="AS34" i="86"/>
  <c r="AT34" i="86"/>
  <c r="AU34" i="86"/>
  <c r="AV34" i="86"/>
  <c r="AW34" i="86"/>
  <c r="AX34" i="86"/>
  <c r="AY34" i="86"/>
  <c r="AZ34" i="86"/>
  <c r="BA34" i="86"/>
  <c r="BB34" i="86"/>
  <c r="BC34" i="86"/>
  <c r="BD34" i="86"/>
  <c r="BE34" i="86"/>
  <c r="BF34" i="86"/>
  <c r="BG34" i="86"/>
  <c r="BH34" i="86"/>
  <c r="BI34" i="86"/>
  <c r="BJ34" i="86"/>
  <c r="BK34" i="86"/>
  <c r="BL34" i="86"/>
  <c r="BM34" i="86"/>
  <c r="BN34" i="86"/>
  <c r="BO34" i="86"/>
  <c r="BP34" i="86"/>
  <c r="BQ34" i="86"/>
  <c r="BR34" i="86"/>
  <c r="BS34" i="86"/>
  <c r="BT34" i="86"/>
  <c r="BU34" i="86"/>
  <c r="BV34" i="86"/>
  <c r="BW34" i="86"/>
  <c r="BX34" i="86"/>
  <c r="BY34" i="86"/>
  <c r="BZ34" i="86"/>
  <c r="CA34" i="86"/>
  <c r="CB34" i="86"/>
  <c r="CC34" i="86"/>
  <c r="CD34" i="86"/>
  <c r="CE34" i="86"/>
  <c r="CF34" i="86"/>
  <c r="CG34" i="86"/>
  <c r="CH34" i="86"/>
  <c r="CI34" i="86"/>
  <c r="CJ34" i="86"/>
  <c r="CK34" i="86"/>
  <c r="CL34" i="86"/>
  <c r="CM34" i="86"/>
  <c r="CN34" i="86"/>
  <c r="CO34" i="86"/>
  <c r="CP34" i="86"/>
  <c r="CQ34" i="86"/>
  <c r="CR34" i="86"/>
  <c r="CS34" i="86"/>
  <c r="CT34" i="86"/>
  <c r="CU34" i="86"/>
  <c r="CV34" i="86"/>
  <c r="CW34" i="86"/>
  <c r="CX34" i="86"/>
  <c r="CY34" i="86"/>
  <c r="CZ34" i="86"/>
  <c r="DA34" i="86"/>
  <c r="DB34" i="86"/>
  <c r="DC34" i="86"/>
  <c r="DD34" i="86"/>
  <c r="DE34" i="86"/>
  <c r="DF34" i="86"/>
  <c r="DG34" i="86"/>
  <c r="DH34" i="86"/>
  <c r="DI34" i="86"/>
  <c r="DJ34" i="86"/>
  <c r="Q35" i="86"/>
  <c r="R35" i="86"/>
  <c r="S35" i="86"/>
  <c r="T35" i="86"/>
  <c r="U35" i="86"/>
  <c r="V35" i="86"/>
  <c r="W35" i="86"/>
  <c r="X35" i="86"/>
  <c r="Y35" i="86"/>
  <c r="Z35" i="86"/>
  <c r="AA35" i="86"/>
  <c r="AB35" i="86"/>
  <c r="AC35" i="86"/>
  <c r="AD35" i="86"/>
  <c r="AE35" i="86"/>
  <c r="AF35" i="86"/>
  <c r="AG35" i="86"/>
  <c r="AH35" i="86"/>
  <c r="AI35" i="86"/>
  <c r="AJ35" i="86"/>
  <c r="AK35" i="86"/>
  <c r="AL35" i="86"/>
  <c r="AM35" i="86"/>
  <c r="AN35" i="86"/>
  <c r="AO35" i="86"/>
  <c r="AP35" i="86"/>
  <c r="AQ35" i="86"/>
  <c r="AR35" i="86"/>
  <c r="AS35" i="86"/>
  <c r="AT35" i="86"/>
  <c r="AU35" i="86"/>
  <c r="AV35" i="86"/>
  <c r="AW35" i="86"/>
  <c r="AX35" i="86"/>
  <c r="AY35" i="86"/>
  <c r="AZ35" i="86"/>
  <c r="BA35" i="86"/>
  <c r="BB35" i="86"/>
  <c r="BC35" i="86"/>
  <c r="BD35" i="86"/>
  <c r="BE35" i="86"/>
  <c r="BF35" i="86"/>
  <c r="BG35" i="86"/>
  <c r="BH35" i="86"/>
  <c r="BI35" i="86"/>
  <c r="BJ35" i="86"/>
  <c r="BK35" i="86"/>
  <c r="BL35" i="86"/>
  <c r="BM35" i="86"/>
  <c r="BN35" i="86"/>
  <c r="BO35" i="86"/>
  <c r="BP35" i="86"/>
  <c r="BQ35" i="86"/>
  <c r="BR35" i="86"/>
  <c r="BS35" i="86"/>
  <c r="BT35" i="86"/>
  <c r="BU35" i="86"/>
  <c r="BV35" i="86"/>
  <c r="BW35" i="86"/>
  <c r="BX35" i="86"/>
  <c r="BY35" i="86"/>
  <c r="BZ35" i="86"/>
  <c r="CA35" i="86"/>
  <c r="CB35" i="86"/>
  <c r="CC35" i="86"/>
  <c r="CD35" i="86"/>
  <c r="CE35" i="86"/>
  <c r="CF35" i="86"/>
  <c r="CG35" i="86"/>
  <c r="CH35" i="86"/>
  <c r="CI35" i="86"/>
  <c r="CJ35" i="86"/>
  <c r="CK35" i="86"/>
  <c r="CL35" i="86"/>
  <c r="CM35" i="86"/>
  <c r="CN35" i="86"/>
  <c r="CO35" i="86"/>
  <c r="CP35" i="86"/>
  <c r="CQ35" i="86"/>
  <c r="CR35" i="86"/>
  <c r="CS35" i="86"/>
  <c r="CT35" i="86"/>
  <c r="CU35" i="86"/>
  <c r="CV35" i="86"/>
  <c r="CW35" i="86"/>
  <c r="CX35" i="86"/>
  <c r="CY35" i="86"/>
  <c r="CZ35" i="86"/>
  <c r="DA35" i="86"/>
  <c r="DB35" i="86"/>
  <c r="DC35" i="86"/>
  <c r="DD35" i="86"/>
  <c r="DE35" i="86"/>
  <c r="DF35" i="86"/>
  <c r="DG35" i="86"/>
  <c r="DH35" i="86"/>
  <c r="DI35" i="86"/>
  <c r="DJ35" i="86"/>
  <c r="Q36" i="86"/>
  <c r="R36" i="86"/>
  <c r="S36" i="86"/>
  <c r="T36" i="86"/>
  <c r="U36" i="86"/>
  <c r="V36" i="86"/>
  <c r="W36" i="86"/>
  <c r="X36" i="86"/>
  <c r="Y36" i="86"/>
  <c r="Z36" i="86"/>
  <c r="AA36" i="86"/>
  <c r="AB36" i="86"/>
  <c r="AC36" i="86"/>
  <c r="AD36" i="86"/>
  <c r="AE36" i="86"/>
  <c r="AF36" i="86"/>
  <c r="AG36" i="86"/>
  <c r="AH36" i="86"/>
  <c r="AI36" i="86"/>
  <c r="AJ36" i="86"/>
  <c r="AK36" i="86"/>
  <c r="AL36" i="86"/>
  <c r="AM36" i="86"/>
  <c r="AN36" i="86"/>
  <c r="AO36" i="86"/>
  <c r="AP36" i="86"/>
  <c r="AQ36" i="86"/>
  <c r="AR36" i="86"/>
  <c r="AS36" i="86"/>
  <c r="AT36" i="86"/>
  <c r="AU36" i="86"/>
  <c r="AV36" i="86"/>
  <c r="AW36" i="86"/>
  <c r="AX36" i="86"/>
  <c r="AY36" i="86"/>
  <c r="AZ36" i="86"/>
  <c r="BA36" i="86"/>
  <c r="BB36" i="86"/>
  <c r="BC36" i="86"/>
  <c r="BD36" i="86"/>
  <c r="BE36" i="86"/>
  <c r="BF36" i="86"/>
  <c r="BG36" i="86"/>
  <c r="BH36" i="86"/>
  <c r="BI36" i="86"/>
  <c r="BJ36" i="86"/>
  <c r="BK36" i="86"/>
  <c r="BL36" i="86"/>
  <c r="BM36" i="86"/>
  <c r="BN36" i="86"/>
  <c r="BO36" i="86"/>
  <c r="BP36" i="86"/>
  <c r="BQ36" i="86"/>
  <c r="BR36" i="86"/>
  <c r="BS36" i="86"/>
  <c r="BT36" i="86"/>
  <c r="BU36" i="86"/>
  <c r="BV36" i="86"/>
  <c r="BW36" i="86"/>
  <c r="BX36" i="86"/>
  <c r="BY36" i="86"/>
  <c r="BZ36" i="86"/>
  <c r="CA36" i="86"/>
  <c r="CB36" i="86"/>
  <c r="CC36" i="86"/>
  <c r="CD36" i="86"/>
  <c r="CE36" i="86"/>
  <c r="CF36" i="86"/>
  <c r="CG36" i="86"/>
  <c r="CH36" i="86"/>
  <c r="CI36" i="86"/>
  <c r="CJ36" i="86"/>
  <c r="CK36" i="86"/>
  <c r="CL36" i="86"/>
  <c r="CM36" i="86"/>
  <c r="CN36" i="86"/>
  <c r="CO36" i="86"/>
  <c r="CP36" i="86"/>
  <c r="CQ36" i="86"/>
  <c r="CR36" i="86"/>
  <c r="CS36" i="86"/>
  <c r="CT36" i="86"/>
  <c r="CU36" i="86"/>
  <c r="CV36" i="86"/>
  <c r="CW36" i="86"/>
  <c r="CX36" i="86"/>
  <c r="CY36" i="86"/>
  <c r="CZ36" i="86"/>
  <c r="DA36" i="86"/>
  <c r="DB36" i="86"/>
  <c r="DC36" i="86"/>
  <c r="DD36" i="86"/>
  <c r="DE36" i="86"/>
  <c r="DF36" i="86"/>
  <c r="DG36" i="86"/>
  <c r="DH36" i="86"/>
  <c r="DI36" i="86"/>
  <c r="DJ36" i="86"/>
  <c r="Q37" i="86"/>
  <c r="R37" i="86"/>
  <c r="S37" i="86"/>
  <c r="T37" i="86"/>
  <c r="U37" i="86"/>
  <c r="V37" i="86"/>
  <c r="W37" i="86"/>
  <c r="X37" i="86"/>
  <c r="Y37" i="86"/>
  <c r="Z37" i="86"/>
  <c r="AA37" i="86"/>
  <c r="AB37" i="86"/>
  <c r="AC37" i="86"/>
  <c r="AD37" i="86"/>
  <c r="AE37" i="86"/>
  <c r="AF37" i="86"/>
  <c r="AG37" i="86"/>
  <c r="AH37" i="86"/>
  <c r="AI37" i="86"/>
  <c r="AJ37" i="86"/>
  <c r="AK37" i="86"/>
  <c r="AL37" i="86"/>
  <c r="AM37" i="86"/>
  <c r="AN37" i="86"/>
  <c r="AO37" i="86"/>
  <c r="AP37" i="86"/>
  <c r="AQ37" i="86"/>
  <c r="AR37" i="86"/>
  <c r="AS37" i="86"/>
  <c r="AT37" i="86"/>
  <c r="AU37" i="86"/>
  <c r="AV37" i="86"/>
  <c r="AW37" i="86"/>
  <c r="AX37" i="86"/>
  <c r="AY37" i="86"/>
  <c r="AZ37" i="86"/>
  <c r="BA37" i="86"/>
  <c r="BB37" i="86"/>
  <c r="BC37" i="86"/>
  <c r="BD37" i="86"/>
  <c r="BE37" i="86"/>
  <c r="BF37" i="86"/>
  <c r="BG37" i="86"/>
  <c r="BH37" i="86"/>
  <c r="BI37" i="86"/>
  <c r="BJ37" i="86"/>
  <c r="BK37" i="86"/>
  <c r="BL37" i="86"/>
  <c r="BM37" i="86"/>
  <c r="BN37" i="86"/>
  <c r="BO37" i="86"/>
  <c r="BP37" i="86"/>
  <c r="BQ37" i="86"/>
  <c r="BR37" i="86"/>
  <c r="BS37" i="86"/>
  <c r="BT37" i="86"/>
  <c r="BU37" i="86"/>
  <c r="BV37" i="86"/>
  <c r="BW37" i="86"/>
  <c r="BX37" i="86"/>
  <c r="BY37" i="86"/>
  <c r="BZ37" i="86"/>
  <c r="CA37" i="86"/>
  <c r="CB37" i="86"/>
  <c r="CC37" i="86"/>
  <c r="CD37" i="86"/>
  <c r="CE37" i="86"/>
  <c r="CF37" i="86"/>
  <c r="CG37" i="86"/>
  <c r="CH37" i="86"/>
  <c r="CI37" i="86"/>
  <c r="CJ37" i="86"/>
  <c r="CK37" i="86"/>
  <c r="CL37" i="86"/>
  <c r="CM37" i="86"/>
  <c r="CN37" i="86"/>
  <c r="CO37" i="86"/>
  <c r="CP37" i="86"/>
  <c r="CQ37" i="86"/>
  <c r="CR37" i="86"/>
  <c r="CS37" i="86"/>
  <c r="CT37" i="86"/>
  <c r="CU37" i="86"/>
  <c r="CV37" i="86"/>
  <c r="CW37" i="86"/>
  <c r="CX37" i="86"/>
  <c r="CY37" i="86"/>
  <c r="CZ37" i="86"/>
  <c r="DA37" i="86"/>
  <c r="DB37" i="86"/>
  <c r="DC37" i="86"/>
  <c r="DD37" i="86"/>
  <c r="DE37" i="86"/>
  <c r="DF37" i="86"/>
  <c r="DG37" i="86"/>
  <c r="DH37" i="86"/>
  <c r="DI37" i="86"/>
  <c r="DJ37" i="86"/>
  <c r="Q38" i="86"/>
  <c r="R38" i="86"/>
  <c r="S38" i="86"/>
  <c r="T38" i="86"/>
  <c r="U38" i="86"/>
  <c r="V38" i="86"/>
  <c r="W38" i="86"/>
  <c r="X38" i="86"/>
  <c r="Y38" i="86"/>
  <c r="Z38" i="86"/>
  <c r="AA38" i="86"/>
  <c r="AB38" i="86"/>
  <c r="AC38" i="86"/>
  <c r="AD38" i="86"/>
  <c r="AE38" i="86"/>
  <c r="AF38" i="86"/>
  <c r="AG38" i="86"/>
  <c r="AH38" i="86"/>
  <c r="AI38" i="86"/>
  <c r="AJ38" i="86"/>
  <c r="AK38" i="86"/>
  <c r="AL38" i="86"/>
  <c r="AM38" i="86"/>
  <c r="AN38" i="86"/>
  <c r="AO38" i="86"/>
  <c r="AP38" i="86"/>
  <c r="AQ38" i="86"/>
  <c r="AR38" i="86"/>
  <c r="AS38" i="86"/>
  <c r="AT38" i="86"/>
  <c r="AU38" i="86"/>
  <c r="AV38" i="86"/>
  <c r="AW38" i="86"/>
  <c r="AX38" i="86"/>
  <c r="AY38" i="86"/>
  <c r="AZ38" i="86"/>
  <c r="BA38" i="86"/>
  <c r="BB38" i="86"/>
  <c r="BC38" i="86"/>
  <c r="BD38" i="86"/>
  <c r="BE38" i="86"/>
  <c r="BF38" i="86"/>
  <c r="BG38" i="86"/>
  <c r="BH38" i="86"/>
  <c r="BI38" i="86"/>
  <c r="BJ38" i="86"/>
  <c r="BK38" i="86"/>
  <c r="BL38" i="86"/>
  <c r="BM38" i="86"/>
  <c r="BN38" i="86"/>
  <c r="BO38" i="86"/>
  <c r="BP38" i="86"/>
  <c r="BQ38" i="86"/>
  <c r="BR38" i="86"/>
  <c r="BS38" i="86"/>
  <c r="BT38" i="86"/>
  <c r="BU38" i="86"/>
  <c r="BV38" i="86"/>
  <c r="BW38" i="86"/>
  <c r="BX38" i="86"/>
  <c r="BY38" i="86"/>
  <c r="BZ38" i="86"/>
  <c r="CA38" i="86"/>
  <c r="CB38" i="86"/>
  <c r="CC38" i="86"/>
  <c r="CD38" i="86"/>
  <c r="CE38" i="86"/>
  <c r="CF38" i="86"/>
  <c r="CG38" i="86"/>
  <c r="CH38" i="86"/>
  <c r="CI38" i="86"/>
  <c r="CJ38" i="86"/>
  <c r="CK38" i="86"/>
  <c r="CL38" i="86"/>
  <c r="CM38" i="86"/>
  <c r="CN38" i="86"/>
  <c r="CO38" i="86"/>
  <c r="CP38" i="86"/>
  <c r="CQ38" i="86"/>
  <c r="CR38" i="86"/>
  <c r="CS38" i="86"/>
  <c r="CT38" i="86"/>
  <c r="CU38" i="86"/>
  <c r="CV38" i="86"/>
  <c r="CW38" i="86"/>
  <c r="CX38" i="86"/>
  <c r="CY38" i="86"/>
  <c r="CZ38" i="86"/>
  <c r="DA38" i="86"/>
  <c r="DB38" i="86"/>
  <c r="DC38" i="86"/>
  <c r="DD38" i="86"/>
  <c r="DE38" i="86"/>
  <c r="DF38" i="86"/>
  <c r="DG38" i="86"/>
  <c r="DH38" i="86"/>
  <c r="DI38" i="86"/>
  <c r="DJ38" i="86"/>
  <c r="Q39" i="86"/>
  <c r="R39" i="86"/>
  <c r="S39" i="86"/>
  <c r="T39" i="86"/>
  <c r="U39" i="86"/>
  <c r="V39" i="86"/>
  <c r="W39" i="86"/>
  <c r="X39" i="86"/>
  <c r="Y39" i="86"/>
  <c r="Z39" i="86"/>
  <c r="AA39" i="86"/>
  <c r="AB39" i="86"/>
  <c r="AC39" i="86"/>
  <c r="AD39" i="86"/>
  <c r="AE39" i="86"/>
  <c r="AF39" i="86"/>
  <c r="AG39" i="86"/>
  <c r="AH39" i="86"/>
  <c r="AI39" i="86"/>
  <c r="AJ39" i="86"/>
  <c r="AK39" i="86"/>
  <c r="AL39" i="86"/>
  <c r="AM39" i="86"/>
  <c r="AN39" i="86"/>
  <c r="AO39" i="86"/>
  <c r="AP39" i="86"/>
  <c r="AQ39" i="86"/>
  <c r="AR39" i="86"/>
  <c r="AS39" i="86"/>
  <c r="AT39" i="86"/>
  <c r="AU39" i="86"/>
  <c r="AV39" i="86"/>
  <c r="AW39" i="86"/>
  <c r="AX39" i="86"/>
  <c r="AY39" i="86"/>
  <c r="AZ39" i="86"/>
  <c r="BA39" i="86"/>
  <c r="BB39" i="86"/>
  <c r="BC39" i="86"/>
  <c r="BD39" i="86"/>
  <c r="BE39" i="86"/>
  <c r="BF39" i="86"/>
  <c r="BG39" i="86"/>
  <c r="BH39" i="86"/>
  <c r="BI39" i="86"/>
  <c r="BJ39" i="86"/>
  <c r="BK39" i="86"/>
  <c r="BL39" i="86"/>
  <c r="BM39" i="86"/>
  <c r="BN39" i="86"/>
  <c r="BO39" i="86"/>
  <c r="BP39" i="86"/>
  <c r="BQ39" i="86"/>
  <c r="BR39" i="86"/>
  <c r="BS39" i="86"/>
  <c r="BT39" i="86"/>
  <c r="BU39" i="86"/>
  <c r="BV39" i="86"/>
  <c r="BW39" i="86"/>
  <c r="BX39" i="86"/>
  <c r="BY39" i="86"/>
  <c r="BZ39" i="86"/>
  <c r="CA39" i="86"/>
  <c r="CB39" i="86"/>
  <c r="CC39" i="86"/>
  <c r="CD39" i="86"/>
  <c r="CE39" i="86"/>
  <c r="CF39" i="86"/>
  <c r="CG39" i="86"/>
  <c r="CH39" i="86"/>
  <c r="CI39" i="86"/>
  <c r="CJ39" i="86"/>
  <c r="CK39" i="86"/>
  <c r="CL39" i="86"/>
  <c r="CM39" i="86"/>
  <c r="CN39" i="86"/>
  <c r="CO39" i="86"/>
  <c r="CP39" i="86"/>
  <c r="CQ39" i="86"/>
  <c r="CR39" i="86"/>
  <c r="CS39" i="86"/>
  <c r="CT39" i="86"/>
  <c r="CU39" i="86"/>
  <c r="CV39" i="86"/>
  <c r="CW39" i="86"/>
  <c r="CX39" i="86"/>
  <c r="CY39" i="86"/>
  <c r="CZ39" i="86"/>
  <c r="DA39" i="86"/>
  <c r="DB39" i="86"/>
  <c r="DC39" i="86"/>
  <c r="DD39" i="86"/>
  <c r="DE39" i="86"/>
  <c r="DF39" i="86"/>
  <c r="DG39" i="86"/>
  <c r="DH39" i="86"/>
  <c r="DI39" i="86"/>
  <c r="DJ39" i="86"/>
  <c r="Q40" i="86"/>
  <c r="R40" i="86"/>
  <c r="S40" i="86"/>
  <c r="T40" i="86"/>
  <c r="U40" i="86"/>
  <c r="V40" i="86"/>
  <c r="W40" i="86"/>
  <c r="X40" i="86"/>
  <c r="Y40" i="86"/>
  <c r="Z40" i="86"/>
  <c r="AA40" i="86"/>
  <c r="AB40" i="86"/>
  <c r="AC40" i="86"/>
  <c r="AD40" i="86"/>
  <c r="AE40" i="86"/>
  <c r="AF40" i="86"/>
  <c r="AG40" i="86"/>
  <c r="AH40" i="86"/>
  <c r="AI40" i="86"/>
  <c r="AJ40" i="86"/>
  <c r="AK40" i="86"/>
  <c r="AL40" i="86"/>
  <c r="AM40" i="86"/>
  <c r="AN40" i="86"/>
  <c r="AO40" i="86"/>
  <c r="AP40" i="86"/>
  <c r="AQ40" i="86"/>
  <c r="AR40" i="86"/>
  <c r="AS40" i="86"/>
  <c r="AT40" i="86"/>
  <c r="AU40" i="86"/>
  <c r="AV40" i="86"/>
  <c r="AW40" i="86"/>
  <c r="AX40" i="86"/>
  <c r="AY40" i="86"/>
  <c r="AZ40" i="86"/>
  <c r="BA40" i="86"/>
  <c r="BB40" i="86"/>
  <c r="BC40" i="86"/>
  <c r="BD40" i="86"/>
  <c r="BE40" i="86"/>
  <c r="BF40" i="86"/>
  <c r="BG40" i="86"/>
  <c r="BH40" i="86"/>
  <c r="BI40" i="86"/>
  <c r="BJ40" i="86"/>
  <c r="BK40" i="86"/>
  <c r="BL40" i="86"/>
  <c r="BM40" i="86"/>
  <c r="BN40" i="86"/>
  <c r="BO40" i="86"/>
  <c r="BP40" i="86"/>
  <c r="BQ40" i="86"/>
  <c r="BR40" i="86"/>
  <c r="BS40" i="86"/>
  <c r="BT40" i="86"/>
  <c r="BU40" i="86"/>
  <c r="BV40" i="86"/>
  <c r="BW40" i="86"/>
  <c r="BX40" i="86"/>
  <c r="BY40" i="86"/>
  <c r="BZ40" i="86"/>
  <c r="CA40" i="86"/>
  <c r="CB40" i="86"/>
  <c r="CC40" i="86"/>
  <c r="CD40" i="86"/>
  <c r="CE40" i="86"/>
  <c r="CF40" i="86"/>
  <c r="CG40" i="86"/>
  <c r="CH40" i="86"/>
  <c r="CI40" i="86"/>
  <c r="CJ40" i="86"/>
  <c r="CK40" i="86"/>
  <c r="CL40" i="86"/>
  <c r="CM40" i="86"/>
  <c r="CN40" i="86"/>
  <c r="CO40" i="86"/>
  <c r="CP40" i="86"/>
  <c r="CQ40" i="86"/>
  <c r="CR40" i="86"/>
  <c r="CS40" i="86"/>
  <c r="CT40" i="86"/>
  <c r="CU40" i="86"/>
  <c r="CV40" i="86"/>
  <c r="CW40" i="86"/>
  <c r="CX40" i="86"/>
  <c r="CY40" i="86"/>
  <c r="CZ40" i="86"/>
  <c r="DA40" i="86"/>
  <c r="DB40" i="86"/>
  <c r="DC40" i="86"/>
  <c r="DD40" i="86"/>
  <c r="DE40" i="86"/>
  <c r="DF40" i="86"/>
  <c r="DG40" i="86"/>
  <c r="DH40" i="86"/>
  <c r="DI40" i="86"/>
  <c r="DJ40" i="86"/>
  <c r="Q41" i="86"/>
  <c r="R41" i="86"/>
  <c r="S41" i="86"/>
  <c r="T41" i="86"/>
  <c r="U41" i="86"/>
  <c r="V41" i="86"/>
  <c r="W41" i="86"/>
  <c r="X41" i="86"/>
  <c r="Y41" i="86"/>
  <c r="Z41" i="86"/>
  <c r="AA41" i="86"/>
  <c r="AB41" i="86"/>
  <c r="AC41" i="86"/>
  <c r="AD41" i="86"/>
  <c r="AE41" i="86"/>
  <c r="AF41" i="86"/>
  <c r="AG41" i="86"/>
  <c r="AH41" i="86"/>
  <c r="AI41" i="86"/>
  <c r="AJ41" i="86"/>
  <c r="AK41" i="86"/>
  <c r="AL41" i="86"/>
  <c r="AM41" i="86"/>
  <c r="AN41" i="86"/>
  <c r="AO41" i="86"/>
  <c r="AP41" i="86"/>
  <c r="AQ41" i="86"/>
  <c r="AR41" i="86"/>
  <c r="AS41" i="86"/>
  <c r="AT41" i="86"/>
  <c r="AU41" i="86"/>
  <c r="AV41" i="86"/>
  <c r="AW41" i="86"/>
  <c r="AX41" i="86"/>
  <c r="AY41" i="86"/>
  <c r="AZ41" i="86"/>
  <c r="BA41" i="86"/>
  <c r="BB41" i="86"/>
  <c r="BC41" i="86"/>
  <c r="BD41" i="86"/>
  <c r="BE41" i="86"/>
  <c r="BF41" i="86"/>
  <c r="BG41" i="86"/>
  <c r="BH41" i="86"/>
  <c r="BI41" i="86"/>
  <c r="BJ41" i="86"/>
  <c r="BK41" i="86"/>
  <c r="BL41" i="86"/>
  <c r="BM41" i="86"/>
  <c r="BN41" i="86"/>
  <c r="BO41" i="86"/>
  <c r="BP41" i="86"/>
  <c r="BQ41" i="86"/>
  <c r="BR41" i="86"/>
  <c r="BS41" i="86"/>
  <c r="BT41" i="86"/>
  <c r="BU41" i="86"/>
  <c r="BV41" i="86"/>
  <c r="BW41" i="86"/>
  <c r="BX41" i="86"/>
  <c r="BY41" i="86"/>
  <c r="BZ41" i="86"/>
  <c r="CA41" i="86"/>
  <c r="CB41" i="86"/>
  <c r="CC41" i="86"/>
  <c r="CD41" i="86"/>
  <c r="CE41" i="86"/>
  <c r="CF41" i="86"/>
  <c r="CG41" i="86"/>
  <c r="CH41" i="86"/>
  <c r="CI41" i="86"/>
  <c r="CJ41" i="86"/>
  <c r="CK41" i="86"/>
  <c r="CL41" i="86"/>
  <c r="CM41" i="86"/>
  <c r="CN41" i="86"/>
  <c r="CO41" i="86"/>
  <c r="CP41" i="86"/>
  <c r="CQ41" i="86"/>
  <c r="CR41" i="86"/>
  <c r="CS41" i="86"/>
  <c r="CT41" i="86"/>
  <c r="CU41" i="86"/>
  <c r="CV41" i="86"/>
  <c r="CW41" i="86"/>
  <c r="CX41" i="86"/>
  <c r="CY41" i="86"/>
  <c r="CZ41" i="86"/>
  <c r="DA41" i="86"/>
  <c r="DB41" i="86"/>
  <c r="DC41" i="86"/>
  <c r="DD41" i="86"/>
  <c r="DE41" i="86"/>
  <c r="DF41" i="86"/>
  <c r="DG41" i="86"/>
  <c r="DH41" i="86"/>
  <c r="DI41" i="86"/>
  <c r="DJ41" i="86"/>
  <c r="Q42" i="86"/>
  <c r="R42" i="86"/>
  <c r="S42" i="86"/>
  <c r="T42" i="86"/>
  <c r="U42" i="86"/>
  <c r="V42" i="86"/>
  <c r="W42" i="86"/>
  <c r="X42" i="86"/>
  <c r="Y42" i="86"/>
  <c r="Z42" i="86"/>
  <c r="AA42" i="86"/>
  <c r="AB42" i="86"/>
  <c r="AC42" i="86"/>
  <c r="AD42" i="86"/>
  <c r="AE42" i="86"/>
  <c r="AF42" i="86"/>
  <c r="AG42" i="86"/>
  <c r="AH42" i="86"/>
  <c r="AI42" i="86"/>
  <c r="AJ42" i="86"/>
  <c r="AK42" i="86"/>
  <c r="AL42" i="86"/>
  <c r="AM42" i="86"/>
  <c r="AN42" i="86"/>
  <c r="AO42" i="86"/>
  <c r="AP42" i="86"/>
  <c r="AQ42" i="86"/>
  <c r="AR42" i="86"/>
  <c r="AS42" i="86"/>
  <c r="AT42" i="86"/>
  <c r="AU42" i="86"/>
  <c r="AV42" i="86"/>
  <c r="AW42" i="86"/>
  <c r="AX42" i="86"/>
  <c r="AY42" i="86"/>
  <c r="AZ42" i="86"/>
  <c r="BA42" i="86"/>
  <c r="BB42" i="86"/>
  <c r="BC42" i="86"/>
  <c r="BD42" i="86"/>
  <c r="BE42" i="86"/>
  <c r="BF42" i="86"/>
  <c r="BG42" i="86"/>
  <c r="BH42" i="86"/>
  <c r="BI42" i="86"/>
  <c r="BJ42" i="86"/>
  <c r="BK42" i="86"/>
  <c r="BL42" i="86"/>
  <c r="BM42" i="86"/>
  <c r="BN42" i="86"/>
  <c r="BO42" i="86"/>
  <c r="BP42" i="86"/>
  <c r="BQ42" i="86"/>
  <c r="BR42" i="86"/>
  <c r="BS42" i="86"/>
  <c r="BT42" i="86"/>
  <c r="BU42" i="86"/>
  <c r="BV42" i="86"/>
  <c r="BW42" i="86"/>
  <c r="BX42" i="86"/>
  <c r="BY42" i="86"/>
  <c r="BZ42" i="86"/>
  <c r="CA42" i="86"/>
  <c r="CB42" i="86"/>
  <c r="CC42" i="86"/>
  <c r="CD42" i="86"/>
  <c r="CE42" i="86"/>
  <c r="CF42" i="86"/>
  <c r="CG42" i="86"/>
  <c r="CH42" i="86"/>
  <c r="CI42" i="86"/>
  <c r="CJ42" i="86"/>
  <c r="CK42" i="86"/>
  <c r="CL42" i="86"/>
  <c r="CM42" i="86"/>
  <c r="CN42" i="86"/>
  <c r="CO42" i="86"/>
  <c r="CP42" i="86"/>
  <c r="CQ42" i="86"/>
  <c r="CR42" i="86"/>
  <c r="CS42" i="86"/>
  <c r="CT42" i="86"/>
  <c r="CU42" i="86"/>
  <c r="CV42" i="86"/>
  <c r="CW42" i="86"/>
  <c r="CX42" i="86"/>
  <c r="CY42" i="86"/>
  <c r="CZ42" i="86"/>
  <c r="DA42" i="86"/>
  <c r="DB42" i="86"/>
  <c r="DC42" i="86"/>
  <c r="DD42" i="86"/>
  <c r="DE42" i="86"/>
  <c r="DF42" i="86"/>
  <c r="DG42" i="86"/>
  <c r="DH42" i="86"/>
  <c r="DI42" i="86"/>
  <c r="DJ42" i="86"/>
  <c r="Q43" i="86"/>
  <c r="R43" i="86"/>
  <c r="S43" i="86"/>
  <c r="T43" i="86"/>
  <c r="U43" i="86"/>
  <c r="V43" i="86"/>
  <c r="W43" i="86"/>
  <c r="X43" i="86"/>
  <c r="Y43" i="86"/>
  <c r="Z43" i="86"/>
  <c r="AA43" i="86"/>
  <c r="AB43" i="86"/>
  <c r="AC43" i="86"/>
  <c r="AD43" i="86"/>
  <c r="AE43" i="86"/>
  <c r="AF43" i="86"/>
  <c r="AG43" i="86"/>
  <c r="AH43" i="86"/>
  <c r="AI43" i="86"/>
  <c r="AJ43" i="86"/>
  <c r="AK43" i="86"/>
  <c r="AL43" i="86"/>
  <c r="AM43" i="86"/>
  <c r="AN43" i="86"/>
  <c r="AO43" i="86"/>
  <c r="AP43" i="86"/>
  <c r="AQ43" i="86"/>
  <c r="AR43" i="86"/>
  <c r="AS43" i="86"/>
  <c r="AT43" i="86"/>
  <c r="AU43" i="86"/>
  <c r="AV43" i="86"/>
  <c r="AW43" i="86"/>
  <c r="AX43" i="86"/>
  <c r="AY43" i="86"/>
  <c r="AZ43" i="86"/>
  <c r="BA43" i="86"/>
  <c r="BB43" i="86"/>
  <c r="BC43" i="86"/>
  <c r="BD43" i="86"/>
  <c r="BE43" i="86"/>
  <c r="BF43" i="86"/>
  <c r="BG43" i="86"/>
  <c r="BH43" i="86"/>
  <c r="BI43" i="86"/>
  <c r="BJ43" i="86"/>
  <c r="BK43" i="86"/>
  <c r="BL43" i="86"/>
  <c r="BM43" i="86"/>
  <c r="BN43" i="86"/>
  <c r="BO43" i="86"/>
  <c r="BP43" i="86"/>
  <c r="BQ43" i="86"/>
  <c r="BR43" i="86"/>
  <c r="BS43" i="86"/>
  <c r="BT43" i="86"/>
  <c r="BU43" i="86"/>
  <c r="BV43" i="86"/>
  <c r="BW43" i="86"/>
  <c r="BX43" i="86"/>
  <c r="BY43" i="86"/>
  <c r="BZ43" i="86"/>
  <c r="CA43" i="86"/>
  <c r="CB43" i="86"/>
  <c r="CC43" i="86"/>
  <c r="CD43" i="86"/>
  <c r="CE43" i="86"/>
  <c r="CF43" i="86"/>
  <c r="CG43" i="86"/>
  <c r="CH43" i="86"/>
  <c r="CI43" i="86"/>
  <c r="CJ43" i="86"/>
  <c r="CK43" i="86"/>
  <c r="CL43" i="86"/>
  <c r="CM43" i="86"/>
  <c r="CN43" i="86"/>
  <c r="CO43" i="86"/>
  <c r="CP43" i="86"/>
  <c r="CQ43" i="86"/>
  <c r="CR43" i="86"/>
  <c r="CS43" i="86"/>
  <c r="CT43" i="86"/>
  <c r="CU43" i="86"/>
  <c r="CV43" i="86"/>
  <c r="CW43" i="86"/>
  <c r="CX43" i="86"/>
  <c r="CY43" i="86"/>
  <c r="CZ43" i="86"/>
  <c r="DA43" i="86"/>
  <c r="DB43" i="86"/>
  <c r="DC43" i="86"/>
  <c r="DD43" i="86"/>
  <c r="DE43" i="86"/>
  <c r="DF43" i="86"/>
  <c r="DG43" i="86"/>
  <c r="DH43" i="86"/>
  <c r="DI43" i="86"/>
  <c r="DJ43" i="86"/>
  <c r="Q44" i="86"/>
  <c r="R44" i="86"/>
  <c r="S44" i="86"/>
  <c r="T44" i="86"/>
  <c r="U44" i="86"/>
  <c r="V44" i="86"/>
  <c r="W44" i="86"/>
  <c r="X44" i="86"/>
  <c r="Y44" i="86"/>
  <c r="Z44" i="86"/>
  <c r="AA44" i="86"/>
  <c r="AB44" i="86"/>
  <c r="AC44" i="86"/>
  <c r="AD44" i="86"/>
  <c r="AE44" i="86"/>
  <c r="AF44" i="86"/>
  <c r="AG44" i="86"/>
  <c r="AH44" i="86"/>
  <c r="AI44" i="86"/>
  <c r="AJ44" i="86"/>
  <c r="AK44" i="86"/>
  <c r="AL44" i="86"/>
  <c r="AM44" i="86"/>
  <c r="AN44" i="86"/>
  <c r="AO44" i="86"/>
  <c r="AP44" i="86"/>
  <c r="AQ44" i="86"/>
  <c r="AR44" i="86"/>
  <c r="AS44" i="86"/>
  <c r="AT44" i="86"/>
  <c r="AU44" i="86"/>
  <c r="AV44" i="86"/>
  <c r="AW44" i="86"/>
  <c r="AX44" i="86"/>
  <c r="AY44" i="86"/>
  <c r="AZ44" i="86"/>
  <c r="BA44" i="86"/>
  <c r="BB44" i="86"/>
  <c r="BC44" i="86"/>
  <c r="BD44" i="86"/>
  <c r="BE44" i="86"/>
  <c r="BF44" i="86"/>
  <c r="BG44" i="86"/>
  <c r="BH44" i="86"/>
  <c r="BI44" i="86"/>
  <c r="BJ44" i="86"/>
  <c r="BK44" i="86"/>
  <c r="BL44" i="86"/>
  <c r="BM44" i="86"/>
  <c r="BN44" i="86"/>
  <c r="BO44" i="86"/>
  <c r="BP44" i="86"/>
  <c r="BQ44" i="86"/>
  <c r="BR44" i="86"/>
  <c r="BS44" i="86"/>
  <c r="BT44" i="86"/>
  <c r="BU44" i="86"/>
  <c r="BV44" i="86"/>
  <c r="BW44" i="86"/>
  <c r="BX44" i="86"/>
  <c r="BY44" i="86"/>
  <c r="BZ44" i="86"/>
  <c r="CA44" i="86"/>
  <c r="CB44" i="86"/>
  <c r="CC44" i="86"/>
  <c r="CD44" i="86"/>
  <c r="CE44" i="86"/>
  <c r="CF44" i="86"/>
  <c r="CG44" i="86"/>
  <c r="CH44" i="86"/>
  <c r="CI44" i="86"/>
  <c r="CJ44" i="86"/>
  <c r="CK44" i="86"/>
  <c r="CL44" i="86"/>
  <c r="CM44" i="86"/>
  <c r="CN44" i="86"/>
  <c r="CO44" i="86"/>
  <c r="CP44" i="86"/>
  <c r="CQ44" i="86"/>
  <c r="CR44" i="86"/>
  <c r="CS44" i="86"/>
  <c r="CT44" i="86"/>
  <c r="CU44" i="86"/>
  <c r="CV44" i="86"/>
  <c r="CW44" i="86"/>
  <c r="CX44" i="86"/>
  <c r="CY44" i="86"/>
  <c r="CZ44" i="86"/>
  <c r="DA44" i="86"/>
  <c r="DB44" i="86"/>
  <c r="DC44" i="86"/>
  <c r="DD44" i="86"/>
  <c r="DE44" i="86"/>
  <c r="DF44" i="86"/>
  <c r="DG44" i="86"/>
  <c r="DH44" i="86"/>
  <c r="DI44" i="86"/>
  <c r="DJ44" i="86"/>
  <c r="Q45" i="86"/>
  <c r="R45" i="86"/>
  <c r="S45" i="86"/>
  <c r="T45" i="86"/>
  <c r="U45" i="86"/>
  <c r="V45" i="86"/>
  <c r="W45" i="86"/>
  <c r="X45" i="86"/>
  <c r="Y45" i="86"/>
  <c r="Z45" i="86"/>
  <c r="AA45" i="86"/>
  <c r="AB45" i="86"/>
  <c r="AC45" i="86"/>
  <c r="AD45" i="86"/>
  <c r="AE45" i="86"/>
  <c r="AF45" i="86"/>
  <c r="AG45" i="86"/>
  <c r="AH45" i="86"/>
  <c r="AI45" i="86"/>
  <c r="AJ45" i="86"/>
  <c r="AK45" i="86"/>
  <c r="AL45" i="86"/>
  <c r="AM45" i="86"/>
  <c r="AN45" i="86"/>
  <c r="AO45" i="86"/>
  <c r="AP45" i="86"/>
  <c r="AQ45" i="86"/>
  <c r="AR45" i="86"/>
  <c r="AS45" i="86"/>
  <c r="AT45" i="86"/>
  <c r="AU45" i="86"/>
  <c r="AV45" i="86"/>
  <c r="AW45" i="86"/>
  <c r="AX45" i="86"/>
  <c r="AY45" i="86"/>
  <c r="AZ45" i="86"/>
  <c r="BA45" i="86"/>
  <c r="BB45" i="86"/>
  <c r="BC45" i="86"/>
  <c r="BD45" i="86"/>
  <c r="BE45" i="86"/>
  <c r="BF45" i="86"/>
  <c r="BG45" i="86"/>
  <c r="BH45" i="86"/>
  <c r="BI45" i="86"/>
  <c r="BJ45" i="86"/>
  <c r="BK45" i="86"/>
  <c r="BL45" i="86"/>
  <c r="BM45" i="86"/>
  <c r="BN45" i="86"/>
  <c r="BO45" i="86"/>
  <c r="BP45" i="86"/>
  <c r="BQ45" i="86"/>
  <c r="BR45" i="86"/>
  <c r="BS45" i="86"/>
  <c r="BT45" i="86"/>
  <c r="BU45" i="86"/>
  <c r="BV45" i="86"/>
  <c r="BW45" i="86"/>
  <c r="BX45" i="86"/>
  <c r="BY45" i="86"/>
  <c r="BZ45" i="86"/>
  <c r="CA45" i="86"/>
  <c r="CB45" i="86"/>
  <c r="CC45" i="86"/>
  <c r="CD45" i="86"/>
  <c r="CE45" i="86"/>
  <c r="CF45" i="86"/>
  <c r="CG45" i="86"/>
  <c r="CH45" i="86"/>
  <c r="CI45" i="86"/>
  <c r="CJ45" i="86"/>
  <c r="CK45" i="86"/>
  <c r="CL45" i="86"/>
  <c r="CM45" i="86"/>
  <c r="CN45" i="86"/>
  <c r="CO45" i="86"/>
  <c r="CP45" i="86"/>
  <c r="CQ45" i="86"/>
  <c r="CR45" i="86"/>
  <c r="CS45" i="86"/>
  <c r="CT45" i="86"/>
  <c r="CU45" i="86"/>
  <c r="CV45" i="86"/>
  <c r="CW45" i="86"/>
  <c r="CX45" i="86"/>
  <c r="CY45" i="86"/>
  <c r="CZ45" i="86"/>
  <c r="DA45" i="86"/>
  <c r="DB45" i="86"/>
  <c r="DC45" i="86"/>
  <c r="DD45" i="86"/>
  <c r="DE45" i="86"/>
  <c r="DF45" i="86"/>
  <c r="DG45" i="86"/>
  <c r="DH45" i="86"/>
  <c r="DI45" i="86"/>
  <c r="DJ45" i="86"/>
  <c r="Q46" i="86"/>
  <c r="R46" i="86"/>
  <c r="S46" i="86"/>
  <c r="T46" i="86"/>
  <c r="U46" i="86"/>
  <c r="V46" i="86"/>
  <c r="W46" i="86"/>
  <c r="X46" i="86"/>
  <c r="Y46" i="86"/>
  <c r="Z46" i="86"/>
  <c r="AA46" i="86"/>
  <c r="AB46" i="86"/>
  <c r="AC46" i="86"/>
  <c r="AD46" i="86"/>
  <c r="AE46" i="86"/>
  <c r="AF46" i="86"/>
  <c r="AG46" i="86"/>
  <c r="AH46" i="86"/>
  <c r="AI46" i="86"/>
  <c r="AJ46" i="86"/>
  <c r="AK46" i="86"/>
  <c r="AL46" i="86"/>
  <c r="AM46" i="86"/>
  <c r="AN46" i="86"/>
  <c r="AO46" i="86"/>
  <c r="AP46" i="86"/>
  <c r="AQ46" i="86"/>
  <c r="AR46" i="86"/>
  <c r="AS46" i="86"/>
  <c r="AT46" i="86"/>
  <c r="AU46" i="86"/>
  <c r="AV46" i="86"/>
  <c r="AW46" i="86"/>
  <c r="AX46" i="86"/>
  <c r="AY46" i="86"/>
  <c r="AZ46" i="86"/>
  <c r="BA46" i="86"/>
  <c r="BB46" i="86"/>
  <c r="BC46" i="86"/>
  <c r="BD46" i="86"/>
  <c r="BE46" i="86"/>
  <c r="BF46" i="86"/>
  <c r="BG46" i="86"/>
  <c r="BH46" i="86"/>
  <c r="BI46" i="86"/>
  <c r="BJ46" i="86"/>
  <c r="BK46" i="86"/>
  <c r="BL46" i="86"/>
  <c r="BM46" i="86"/>
  <c r="BN46" i="86"/>
  <c r="BO46" i="86"/>
  <c r="BP46" i="86"/>
  <c r="BQ46" i="86"/>
  <c r="BR46" i="86"/>
  <c r="BS46" i="86"/>
  <c r="BT46" i="86"/>
  <c r="BU46" i="86"/>
  <c r="BV46" i="86"/>
  <c r="BW46" i="86"/>
  <c r="BX46" i="86"/>
  <c r="BY46" i="86"/>
  <c r="BZ46" i="86"/>
  <c r="CA46" i="86"/>
  <c r="CB46" i="86"/>
  <c r="CC46" i="86"/>
  <c r="CD46" i="86"/>
  <c r="CE46" i="86"/>
  <c r="CF46" i="86"/>
  <c r="CG46" i="86"/>
  <c r="CH46" i="86"/>
  <c r="CI46" i="86"/>
  <c r="CJ46" i="86"/>
  <c r="CK46" i="86"/>
  <c r="CL46" i="86"/>
  <c r="CM46" i="86"/>
  <c r="CN46" i="86"/>
  <c r="CO46" i="86"/>
  <c r="CP46" i="86"/>
  <c r="CQ46" i="86"/>
  <c r="CR46" i="86"/>
  <c r="CS46" i="86"/>
  <c r="CT46" i="86"/>
  <c r="CU46" i="86"/>
  <c r="CV46" i="86"/>
  <c r="CW46" i="86"/>
  <c r="CX46" i="86"/>
  <c r="CY46" i="86"/>
  <c r="CZ46" i="86"/>
  <c r="DA46" i="86"/>
  <c r="DB46" i="86"/>
  <c r="DC46" i="86"/>
  <c r="DD46" i="86"/>
  <c r="DE46" i="86"/>
  <c r="DF46" i="86"/>
  <c r="DG46" i="86"/>
  <c r="DH46" i="86"/>
  <c r="DI46" i="86"/>
  <c r="DJ46" i="86"/>
  <c r="Q47" i="86"/>
  <c r="R47" i="86"/>
  <c r="S47" i="86"/>
  <c r="T47" i="86"/>
  <c r="U47" i="86"/>
  <c r="V47" i="86"/>
  <c r="W47" i="86"/>
  <c r="X47" i="86"/>
  <c r="Y47" i="86"/>
  <c r="Z47" i="86"/>
  <c r="AA47" i="86"/>
  <c r="AB47" i="86"/>
  <c r="AC47" i="86"/>
  <c r="AD47" i="86"/>
  <c r="AE47" i="86"/>
  <c r="AF47" i="86"/>
  <c r="AG47" i="86"/>
  <c r="AH47" i="86"/>
  <c r="AI47" i="86"/>
  <c r="AJ47" i="86"/>
  <c r="AK47" i="86"/>
  <c r="AL47" i="86"/>
  <c r="AM47" i="86"/>
  <c r="AN47" i="86"/>
  <c r="AO47" i="86"/>
  <c r="AP47" i="86"/>
  <c r="AQ47" i="86"/>
  <c r="AR47" i="86"/>
  <c r="AS47" i="86"/>
  <c r="AT47" i="86"/>
  <c r="AU47" i="86"/>
  <c r="AV47" i="86"/>
  <c r="AW47" i="86"/>
  <c r="AX47" i="86"/>
  <c r="AY47" i="86"/>
  <c r="AZ47" i="86"/>
  <c r="BA47" i="86"/>
  <c r="BB47" i="86"/>
  <c r="BC47" i="86"/>
  <c r="BD47" i="86"/>
  <c r="BE47" i="86"/>
  <c r="BF47" i="86"/>
  <c r="BG47" i="86"/>
  <c r="BH47" i="86"/>
  <c r="BI47" i="86"/>
  <c r="BJ47" i="86"/>
  <c r="BK47" i="86"/>
  <c r="BL47" i="86"/>
  <c r="BM47" i="86"/>
  <c r="BN47" i="86"/>
  <c r="BO47" i="86"/>
  <c r="BP47" i="86"/>
  <c r="BQ47" i="86"/>
  <c r="BR47" i="86"/>
  <c r="BS47" i="86"/>
  <c r="BT47" i="86"/>
  <c r="BU47" i="86"/>
  <c r="BV47" i="86"/>
  <c r="BW47" i="86"/>
  <c r="BX47" i="86"/>
  <c r="BY47" i="86"/>
  <c r="BZ47" i="86"/>
  <c r="CA47" i="86"/>
  <c r="CB47" i="86"/>
  <c r="CC47" i="86"/>
  <c r="CD47" i="86"/>
  <c r="CE47" i="86"/>
  <c r="CF47" i="86"/>
  <c r="CG47" i="86"/>
  <c r="CH47" i="86"/>
  <c r="CI47" i="86"/>
  <c r="CJ47" i="86"/>
  <c r="CK47" i="86"/>
  <c r="CL47" i="86"/>
  <c r="CM47" i="86"/>
  <c r="CN47" i="86"/>
  <c r="CO47" i="86"/>
  <c r="CP47" i="86"/>
  <c r="CQ47" i="86"/>
  <c r="CR47" i="86"/>
  <c r="CS47" i="86"/>
  <c r="CT47" i="86"/>
  <c r="CU47" i="86"/>
  <c r="CV47" i="86"/>
  <c r="CW47" i="86"/>
  <c r="CX47" i="86"/>
  <c r="CY47" i="86"/>
  <c r="CZ47" i="86"/>
  <c r="DA47" i="86"/>
  <c r="DB47" i="86"/>
  <c r="DC47" i="86"/>
  <c r="DD47" i="86"/>
  <c r="DE47" i="86"/>
  <c r="DF47" i="86"/>
  <c r="DG47" i="86"/>
  <c r="DH47" i="86"/>
  <c r="DI47" i="86"/>
  <c r="DJ47" i="86"/>
  <c r="Q48" i="86"/>
  <c r="R48" i="86"/>
  <c r="S48" i="86"/>
  <c r="T48" i="86"/>
  <c r="U48" i="86"/>
  <c r="V48" i="86"/>
  <c r="W48" i="86"/>
  <c r="X48" i="86"/>
  <c r="Y48" i="86"/>
  <c r="Z48" i="86"/>
  <c r="AA48" i="86"/>
  <c r="AB48" i="86"/>
  <c r="AC48" i="86"/>
  <c r="AD48" i="86"/>
  <c r="AE48" i="86"/>
  <c r="AF48" i="86"/>
  <c r="AG48" i="86"/>
  <c r="AH48" i="86"/>
  <c r="AI48" i="86"/>
  <c r="AJ48" i="86"/>
  <c r="AK48" i="86"/>
  <c r="AL48" i="86"/>
  <c r="AM48" i="86"/>
  <c r="AN48" i="86"/>
  <c r="AO48" i="86"/>
  <c r="AP48" i="86"/>
  <c r="AQ48" i="86"/>
  <c r="AR48" i="86"/>
  <c r="AS48" i="86"/>
  <c r="AT48" i="86"/>
  <c r="AU48" i="86"/>
  <c r="AV48" i="86"/>
  <c r="AW48" i="86"/>
  <c r="AX48" i="86"/>
  <c r="AY48" i="86"/>
  <c r="AZ48" i="86"/>
  <c r="BA48" i="86"/>
  <c r="BB48" i="86"/>
  <c r="BC48" i="86"/>
  <c r="BD48" i="86"/>
  <c r="BE48" i="86"/>
  <c r="BF48" i="86"/>
  <c r="BG48" i="86"/>
  <c r="BH48" i="86"/>
  <c r="BI48" i="86"/>
  <c r="BJ48" i="86"/>
  <c r="BK48" i="86"/>
  <c r="BL48" i="86"/>
  <c r="BM48" i="86"/>
  <c r="BN48" i="86"/>
  <c r="BO48" i="86"/>
  <c r="BP48" i="86"/>
  <c r="BQ48" i="86"/>
  <c r="BR48" i="86"/>
  <c r="BS48" i="86"/>
  <c r="BT48" i="86"/>
  <c r="BU48" i="86"/>
  <c r="BV48" i="86"/>
  <c r="BW48" i="86"/>
  <c r="BX48" i="86"/>
  <c r="BY48" i="86"/>
  <c r="BZ48" i="86"/>
  <c r="CA48" i="86"/>
  <c r="CB48" i="86"/>
  <c r="CC48" i="86"/>
  <c r="CD48" i="86"/>
  <c r="CE48" i="86"/>
  <c r="CF48" i="86"/>
  <c r="CG48" i="86"/>
  <c r="CH48" i="86"/>
  <c r="CI48" i="86"/>
  <c r="CJ48" i="86"/>
  <c r="CK48" i="86"/>
  <c r="CL48" i="86"/>
  <c r="CM48" i="86"/>
  <c r="CN48" i="86"/>
  <c r="CO48" i="86"/>
  <c r="CP48" i="86"/>
  <c r="CQ48" i="86"/>
  <c r="CR48" i="86"/>
  <c r="CS48" i="86"/>
  <c r="CT48" i="86"/>
  <c r="CU48" i="86"/>
  <c r="CV48" i="86"/>
  <c r="CW48" i="86"/>
  <c r="CX48" i="86"/>
  <c r="CY48" i="86"/>
  <c r="CZ48" i="86"/>
  <c r="DA48" i="86"/>
  <c r="DB48" i="86"/>
  <c r="DC48" i="86"/>
  <c r="DD48" i="86"/>
  <c r="DE48" i="86"/>
  <c r="DF48" i="86"/>
  <c r="DG48" i="86"/>
  <c r="DH48" i="86"/>
  <c r="DI48" i="86"/>
  <c r="DJ48" i="86"/>
  <c r="Q49" i="86"/>
  <c r="R49" i="86"/>
  <c r="S49" i="86"/>
  <c r="T49" i="86"/>
  <c r="U49" i="86"/>
  <c r="V49" i="86"/>
  <c r="W49" i="86"/>
  <c r="X49" i="86"/>
  <c r="Y49" i="86"/>
  <c r="Z49" i="86"/>
  <c r="AA49" i="86"/>
  <c r="AB49" i="86"/>
  <c r="AC49" i="86"/>
  <c r="AD49" i="86"/>
  <c r="AE49" i="86"/>
  <c r="AF49" i="86"/>
  <c r="AG49" i="86"/>
  <c r="AH49" i="86"/>
  <c r="AI49" i="86"/>
  <c r="AJ49" i="86"/>
  <c r="AK49" i="86"/>
  <c r="AL49" i="86"/>
  <c r="AM49" i="86"/>
  <c r="AN49" i="86"/>
  <c r="AO49" i="86"/>
  <c r="AP49" i="86"/>
  <c r="AQ49" i="86"/>
  <c r="AR49" i="86"/>
  <c r="AS49" i="86"/>
  <c r="AT49" i="86"/>
  <c r="AU49" i="86"/>
  <c r="AV49" i="86"/>
  <c r="AW49" i="86"/>
  <c r="AX49" i="86"/>
  <c r="AY49" i="86"/>
  <c r="AZ49" i="86"/>
  <c r="BA49" i="86"/>
  <c r="BB49" i="86"/>
  <c r="BC49" i="86"/>
  <c r="BD49" i="86"/>
  <c r="BE49" i="86"/>
  <c r="BF49" i="86"/>
  <c r="BG49" i="86"/>
  <c r="BH49" i="86"/>
  <c r="BI49" i="86"/>
  <c r="BJ49" i="86"/>
  <c r="BK49" i="86"/>
  <c r="BL49" i="86"/>
  <c r="BM49" i="86"/>
  <c r="BN49" i="86"/>
  <c r="BO49" i="86"/>
  <c r="BP49" i="86"/>
  <c r="BQ49" i="86"/>
  <c r="BR49" i="86"/>
  <c r="BS49" i="86"/>
  <c r="BT49" i="86"/>
  <c r="BU49" i="86"/>
  <c r="BV49" i="86"/>
  <c r="BW49" i="86"/>
  <c r="BX49" i="86"/>
  <c r="BY49" i="86"/>
  <c r="BZ49" i="86"/>
  <c r="CA49" i="86"/>
  <c r="CB49" i="86"/>
  <c r="CC49" i="86"/>
  <c r="CD49" i="86"/>
  <c r="CE49" i="86"/>
  <c r="CF49" i="86"/>
  <c r="CG49" i="86"/>
  <c r="CH49" i="86"/>
  <c r="CI49" i="86"/>
  <c r="CJ49" i="86"/>
  <c r="CK49" i="86"/>
  <c r="CL49" i="86"/>
  <c r="CM49" i="86"/>
  <c r="CN49" i="86"/>
  <c r="CO49" i="86"/>
  <c r="CP49" i="86"/>
  <c r="CQ49" i="86"/>
  <c r="CR49" i="86"/>
  <c r="CS49" i="86"/>
  <c r="CT49" i="86"/>
  <c r="CU49" i="86"/>
  <c r="CV49" i="86"/>
  <c r="CW49" i="86"/>
  <c r="CX49" i="86"/>
  <c r="CY49" i="86"/>
  <c r="CZ49" i="86"/>
  <c r="DA49" i="86"/>
  <c r="DB49" i="86"/>
  <c r="DC49" i="86"/>
  <c r="DD49" i="86"/>
  <c r="DE49" i="86"/>
  <c r="DF49" i="86"/>
  <c r="DG49" i="86"/>
  <c r="DH49" i="86"/>
  <c r="DI49" i="86"/>
  <c r="DJ49" i="86"/>
  <c r="Q50" i="86"/>
  <c r="R50" i="86"/>
  <c r="S50" i="86"/>
  <c r="T50" i="86"/>
  <c r="U50" i="86"/>
  <c r="V50" i="86"/>
  <c r="W50" i="86"/>
  <c r="X50" i="86"/>
  <c r="Y50" i="86"/>
  <c r="Z50" i="86"/>
  <c r="AA50" i="86"/>
  <c r="AB50" i="86"/>
  <c r="AC50" i="86"/>
  <c r="AD50" i="86"/>
  <c r="AE50" i="86"/>
  <c r="AF50" i="86"/>
  <c r="AG50" i="86"/>
  <c r="AH50" i="86"/>
  <c r="AI50" i="86"/>
  <c r="AJ50" i="86"/>
  <c r="AK50" i="86"/>
  <c r="AL50" i="86"/>
  <c r="AM50" i="86"/>
  <c r="AN50" i="86"/>
  <c r="AO50" i="86"/>
  <c r="AP50" i="86"/>
  <c r="AQ50" i="86"/>
  <c r="AR50" i="86"/>
  <c r="AS50" i="86"/>
  <c r="AT50" i="86"/>
  <c r="AU50" i="86"/>
  <c r="AV50" i="86"/>
  <c r="AW50" i="86"/>
  <c r="AX50" i="86"/>
  <c r="AY50" i="86"/>
  <c r="AZ50" i="86"/>
  <c r="BA50" i="86"/>
  <c r="BB50" i="86"/>
  <c r="BC50" i="86"/>
  <c r="BD50" i="86"/>
  <c r="BE50" i="86"/>
  <c r="BF50" i="86"/>
  <c r="BG50" i="86"/>
  <c r="BH50" i="86"/>
  <c r="BI50" i="86"/>
  <c r="BJ50" i="86"/>
  <c r="BK50" i="86"/>
  <c r="BL50" i="86"/>
  <c r="BM50" i="86"/>
  <c r="BN50" i="86"/>
  <c r="BO50" i="86"/>
  <c r="BP50" i="86"/>
  <c r="BQ50" i="86"/>
  <c r="BR50" i="86"/>
  <c r="BS50" i="86"/>
  <c r="BT50" i="86"/>
  <c r="BU50" i="86"/>
  <c r="BV50" i="86"/>
  <c r="BW50" i="86"/>
  <c r="BX50" i="86"/>
  <c r="BY50" i="86"/>
  <c r="BZ50" i="86"/>
  <c r="CA50" i="86"/>
  <c r="CB50" i="86"/>
  <c r="CC50" i="86"/>
  <c r="CD50" i="86"/>
  <c r="CE50" i="86"/>
  <c r="CF50" i="86"/>
  <c r="CG50" i="86"/>
  <c r="CH50" i="86"/>
  <c r="CI50" i="86"/>
  <c r="CJ50" i="86"/>
  <c r="CK50" i="86"/>
  <c r="CL50" i="86"/>
  <c r="CM50" i="86"/>
  <c r="CN50" i="86"/>
  <c r="CO50" i="86"/>
  <c r="CP50" i="86"/>
  <c r="CQ50" i="86"/>
  <c r="CR50" i="86"/>
  <c r="CS50" i="86"/>
  <c r="CT50" i="86"/>
  <c r="CU50" i="86"/>
  <c r="CV50" i="86"/>
  <c r="CW50" i="86"/>
  <c r="CX50" i="86"/>
  <c r="CY50" i="86"/>
  <c r="CZ50" i="86"/>
  <c r="DA50" i="86"/>
  <c r="DB50" i="86"/>
  <c r="DC50" i="86"/>
  <c r="DD50" i="86"/>
  <c r="DE50" i="86"/>
  <c r="DF50" i="86"/>
  <c r="DG50" i="86"/>
  <c r="DH50" i="86"/>
  <c r="DI50" i="86"/>
  <c r="DJ50" i="86"/>
  <c r="Q51" i="86"/>
  <c r="R51" i="86"/>
  <c r="S51" i="86"/>
  <c r="T51" i="86"/>
  <c r="U51" i="86"/>
  <c r="V51" i="86"/>
  <c r="W51" i="86"/>
  <c r="X51" i="86"/>
  <c r="Y51" i="86"/>
  <c r="Z51" i="86"/>
  <c r="AA51" i="86"/>
  <c r="AB51" i="86"/>
  <c r="AC51" i="86"/>
  <c r="AD51" i="86"/>
  <c r="AE51" i="86"/>
  <c r="AF51" i="86"/>
  <c r="AG51" i="86"/>
  <c r="AH51" i="86"/>
  <c r="AI51" i="86"/>
  <c r="AJ51" i="86"/>
  <c r="AK51" i="86"/>
  <c r="AL51" i="86"/>
  <c r="AM51" i="86"/>
  <c r="AN51" i="86"/>
  <c r="AO51" i="86"/>
  <c r="AP51" i="86"/>
  <c r="AQ51" i="86"/>
  <c r="AR51" i="86"/>
  <c r="AS51" i="86"/>
  <c r="AT51" i="86"/>
  <c r="AU51" i="86"/>
  <c r="AV51" i="86"/>
  <c r="AW51" i="86"/>
  <c r="AX51" i="86"/>
  <c r="AY51" i="86"/>
  <c r="AZ51" i="86"/>
  <c r="BA51" i="86"/>
  <c r="BB51" i="86"/>
  <c r="BC51" i="86"/>
  <c r="BD51" i="86"/>
  <c r="BE51" i="86"/>
  <c r="BF51" i="86"/>
  <c r="BG51" i="86"/>
  <c r="BH51" i="86"/>
  <c r="BI51" i="86"/>
  <c r="BJ51" i="86"/>
  <c r="BK51" i="86"/>
  <c r="BL51" i="86"/>
  <c r="BM51" i="86"/>
  <c r="BN51" i="86"/>
  <c r="BO51" i="86"/>
  <c r="BP51" i="86"/>
  <c r="BQ51" i="86"/>
  <c r="BR51" i="86"/>
  <c r="BS51" i="86"/>
  <c r="BT51" i="86"/>
  <c r="BU51" i="86"/>
  <c r="BV51" i="86"/>
  <c r="BW51" i="86"/>
  <c r="BX51" i="86"/>
  <c r="BY51" i="86"/>
  <c r="BZ51" i="86"/>
  <c r="CA51" i="86"/>
  <c r="CB51" i="86"/>
  <c r="CC51" i="86"/>
  <c r="CD51" i="86"/>
  <c r="CE51" i="86"/>
  <c r="CF51" i="86"/>
  <c r="CG51" i="86"/>
  <c r="CH51" i="86"/>
  <c r="CI51" i="86"/>
  <c r="CJ51" i="86"/>
  <c r="CK51" i="86"/>
  <c r="CL51" i="86"/>
  <c r="CM51" i="86"/>
  <c r="CN51" i="86"/>
  <c r="CO51" i="86"/>
  <c r="CP51" i="86"/>
  <c r="CQ51" i="86"/>
  <c r="CR51" i="86"/>
  <c r="CS51" i="86"/>
  <c r="CT51" i="86"/>
  <c r="CU51" i="86"/>
  <c r="CV51" i="86"/>
  <c r="CW51" i="86"/>
  <c r="CX51" i="86"/>
  <c r="CY51" i="86"/>
  <c r="CZ51" i="86"/>
  <c r="DA51" i="86"/>
  <c r="DB51" i="86"/>
  <c r="DC51" i="86"/>
  <c r="DD51" i="86"/>
  <c r="DE51" i="86"/>
  <c r="DF51" i="86"/>
  <c r="DG51" i="86"/>
  <c r="DH51" i="86"/>
  <c r="DI51" i="86"/>
  <c r="DJ51" i="86"/>
  <c r="Q52" i="86"/>
  <c r="R52" i="86"/>
  <c r="S52" i="86"/>
  <c r="T52" i="86"/>
  <c r="U52" i="86"/>
  <c r="V52" i="86"/>
  <c r="W52" i="86"/>
  <c r="X52" i="86"/>
  <c r="Y52" i="86"/>
  <c r="Z52" i="86"/>
  <c r="AA52" i="86"/>
  <c r="AB52" i="86"/>
  <c r="AC52" i="86"/>
  <c r="AD52" i="86"/>
  <c r="AE52" i="86"/>
  <c r="AF52" i="86"/>
  <c r="AG52" i="86"/>
  <c r="AH52" i="86"/>
  <c r="AI52" i="86"/>
  <c r="AJ52" i="86"/>
  <c r="AK52" i="86"/>
  <c r="AL52" i="86"/>
  <c r="AM52" i="86"/>
  <c r="AN52" i="86"/>
  <c r="AO52" i="86"/>
  <c r="AP52" i="86"/>
  <c r="AQ52" i="86"/>
  <c r="AR52" i="86"/>
  <c r="AS52" i="86"/>
  <c r="AT52" i="86"/>
  <c r="AU52" i="86"/>
  <c r="AV52" i="86"/>
  <c r="AW52" i="86"/>
  <c r="AX52" i="86"/>
  <c r="AY52" i="86"/>
  <c r="AZ52" i="86"/>
  <c r="BA52" i="86"/>
  <c r="BB52" i="86"/>
  <c r="BC52" i="86"/>
  <c r="BD52" i="86"/>
  <c r="BE52" i="86"/>
  <c r="BF52" i="86"/>
  <c r="BG52" i="86"/>
  <c r="BH52" i="86"/>
  <c r="BI52" i="86"/>
  <c r="BJ52" i="86"/>
  <c r="BK52" i="86"/>
  <c r="BL52" i="86"/>
  <c r="BM52" i="86"/>
  <c r="BN52" i="86"/>
  <c r="BO52" i="86"/>
  <c r="BP52" i="86"/>
  <c r="BQ52" i="86"/>
  <c r="BR52" i="86"/>
  <c r="BS52" i="86"/>
  <c r="BT52" i="86"/>
  <c r="BU52" i="86"/>
  <c r="BV52" i="86"/>
  <c r="BW52" i="86"/>
  <c r="BX52" i="86"/>
  <c r="BY52" i="86"/>
  <c r="BZ52" i="86"/>
  <c r="CA52" i="86"/>
  <c r="CB52" i="86"/>
  <c r="CC52" i="86"/>
  <c r="CD52" i="86"/>
  <c r="CE52" i="86"/>
  <c r="CF52" i="86"/>
  <c r="CG52" i="86"/>
  <c r="CH52" i="86"/>
  <c r="CI52" i="86"/>
  <c r="CJ52" i="86"/>
  <c r="CK52" i="86"/>
  <c r="CL52" i="86"/>
  <c r="CM52" i="86"/>
  <c r="CN52" i="86"/>
  <c r="CO52" i="86"/>
  <c r="CP52" i="86"/>
  <c r="CQ52" i="86"/>
  <c r="CR52" i="86"/>
  <c r="CS52" i="86"/>
  <c r="CT52" i="86"/>
  <c r="CU52" i="86"/>
  <c r="CV52" i="86"/>
  <c r="CW52" i="86"/>
  <c r="CX52" i="86"/>
  <c r="CY52" i="86"/>
  <c r="CZ52" i="86"/>
  <c r="DA52" i="86"/>
  <c r="DB52" i="86"/>
  <c r="DC52" i="86"/>
  <c r="DD52" i="86"/>
  <c r="DE52" i="86"/>
  <c r="DF52" i="86"/>
  <c r="DG52" i="86"/>
  <c r="DH52" i="86"/>
  <c r="DI52" i="86"/>
  <c r="DJ52" i="86"/>
  <c r="Q53" i="86"/>
  <c r="R53" i="86"/>
  <c r="S53" i="86"/>
  <c r="T53" i="86"/>
  <c r="U53" i="86"/>
  <c r="V53" i="86"/>
  <c r="W53" i="86"/>
  <c r="X53" i="86"/>
  <c r="Y53" i="86"/>
  <c r="Z53" i="86"/>
  <c r="AA53" i="86"/>
  <c r="AB53" i="86"/>
  <c r="AC53" i="86"/>
  <c r="AD53" i="86"/>
  <c r="AE53" i="86"/>
  <c r="AF53" i="86"/>
  <c r="AG53" i="86"/>
  <c r="AH53" i="86"/>
  <c r="AI53" i="86"/>
  <c r="AJ53" i="86"/>
  <c r="AK53" i="86"/>
  <c r="AL53" i="86"/>
  <c r="AM53" i="86"/>
  <c r="AN53" i="86"/>
  <c r="AO53" i="86"/>
  <c r="AP53" i="86"/>
  <c r="AQ53" i="86"/>
  <c r="AR53" i="86"/>
  <c r="AS53" i="86"/>
  <c r="AT53" i="86"/>
  <c r="AU53" i="86"/>
  <c r="AV53" i="86"/>
  <c r="AW53" i="86"/>
  <c r="AX53" i="86"/>
  <c r="AY53" i="86"/>
  <c r="AZ53" i="86"/>
  <c r="BA53" i="86"/>
  <c r="BB53" i="86"/>
  <c r="BC53" i="86"/>
  <c r="BD53" i="86"/>
  <c r="BE53" i="86"/>
  <c r="BF53" i="86"/>
  <c r="BG53" i="86"/>
  <c r="BH53" i="86"/>
  <c r="BI53" i="86"/>
  <c r="BJ53" i="86"/>
  <c r="BK53" i="86"/>
  <c r="BL53" i="86"/>
  <c r="BM53" i="86"/>
  <c r="BN53" i="86"/>
  <c r="BO53" i="86"/>
  <c r="BP53" i="86"/>
  <c r="BQ53" i="86"/>
  <c r="BR53" i="86"/>
  <c r="BS53" i="86"/>
  <c r="BT53" i="86"/>
  <c r="BU53" i="86"/>
  <c r="BV53" i="86"/>
  <c r="BW53" i="86"/>
  <c r="BX53" i="86"/>
  <c r="BY53" i="86"/>
  <c r="BZ53" i="86"/>
  <c r="CA53" i="86"/>
  <c r="CB53" i="86"/>
  <c r="CC53" i="86"/>
  <c r="CD53" i="86"/>
  <c r="CE53" i="86"/>
  <c r="CF53" i="86"/>
  <c r="CG53" i="86"/>
  <c r="CH53" i="86"/>
  <c r="CI53" i="86"/>
  <c r="CJ53" i="86"/>
  <c r="CK53" i="86"/>
  <c r="CL53" i="86"/>
  <c r="CM53" i="86"/>
  <c r="CN53" i="86"/>
  <c r="CO53" i="86"/>
  <c r="CP53" i="86"/>
  <c r="CQ53" i="86"/>
  <c r="CR53" i="86"/>
  <c r="CS53" i="86"/>
  <c r="CT53" i="86"/>
  <c r="CU53" i="86"/>
  <c r="CV53" i="86"/>
  <c r="CW53" i="86"/>
  <c r="CX53" i="86"/>
  <c r="CY53" i="86"/>
  <c r="CZ53" i="86"/>
  <c r="DA53" i="86"/>
  <c r="DB53" i="86"/>
  <c r="DC53" i="86"/>
  <c r="DD53" i="86"/>
  <c r="DE53" i="86"/>
  <c r="DF53" i="86"/>
  <c r="DG53" i="86"/>
  <c r="DH53" i="86"/>
  <c r="DI53" i="86"/>
  <c r="DJ53" i="86"/>
  <c r="Q54" i="86"/>
  <c r="R54" i="86"/>
  <c r="S54" i="86"/>
  <c r="T54" i="86"/>
  <c r="U54" i="86"/>
  <c r="V54" i="86"/>
  <c r="W54" i="86"/>
  <c r="X54" i="86"/>
  <c r="Y54" i="86"/>
  <c r="Z54" i="86"/>
  <c r="AA54" i="86"/>
  <c r="AB54" i="86"/>
  <c r="AC54" i="86"/>
  <c r="AD54" i="86"/>
  <c r="AE54" i="86"/>
  <c r="AF54" i="86"/>
  <c r="AG54" i="86"/>
  <c r="AH54" i="86"/>
  <c r="AI54" i="86"/>
  <c r="AJ54" i="86"/>
  <c r="AK54" i="86"/>
  <c r="AL54" i="86"/>
  <c r="AM54" i="86"/>
  <c r="AN54" i="86"/>
  <c r="AO54" i="86"/>
  <c r="AP54" i="86"/>
  <c r="AQ54" i="86"/>
  <c r="AR54" i="86"/>
  <c r="AS54" i="86"/>
  <c r="AT54" i="86"/>
  <c r="AU54" i="86"/>
  <c r="AV54" i="86"/>
  <c r="AW54" i="86"/>
  <c r="AX54" i="86"/>
  <c r="AY54" i="86"/>
  <c r="AZ54" i="86"/>
  <c r="BA54" i="86"/>
  <c r="BB54" i="86"/>
  <c r="BC54" i="86"/>
  <c r="BD54" i="86"/>
  <c r="BE54" i="86"/>
  <c r="BF54" i="86"/>
  <c r="BG54" i="86"/>
  <c r="BH54" i="86"/>
  <c r="BI54" i="86"/>
  <c r="BJ54" i="86"/>
  <c r="BK54" i="86"/>
  <c r="BL54" i="86"/>
  <c r="BM54" i="86"/>
  <c r="BN54" i="86"/>
  <c r="BO54" i="86"/>
  <c r="BP54" i="86"/>
  <c r="BQ54" i="86"/>
  <c r="BR54" i="86"/>
  <c r="BS54" i="86"/>
  <c r="BT54" i="86"/>
  <c r="BU54" i="86"/>
  <c r="BV54" i="86"/>
  <c r="BW54" i="86"/>
  <c r="BX54" i="86"/>
  <c r="BY54" i="86"/>
  <c r="BZ54" i="86"/>
  <c r="CA54" i="86"/>
  <c r="CB54" i="86"/>
  <c r="CC54" i="86"/>
  <c r="CD54" i="86"/>
  <c r="CE54" i="86"/>
  <c r="CF54" i="86"/>
  <c r="CG54" i="86"/>
  <c r="CH54" i="86"/>
  <c r="CI54" i="86"/>
  <c r="CJ54" i="86"/>
  <c r="CK54" i="86"/>
  <c r="CL54" i="86"/>
  <c r="CM54" i="86"/>
  <c r="CN54" i="86"/>
  <c r="CO54" i="86"/>
  <c r="CP54" i="86"/>
  <c r="CQ54" i="86"/>
  <c r="CR54" i="86"/>
  <c r="CS54" i="86"/>
  <c r="CT54" i="86"/>
  <c r="CU54" i="86"/>
  <c r="CV54" i="86"/>
  <c r="CW54" i="86"/>
  <c r="CX54" i="86"/>
  <c r="CY54" i="86"/>
  <c r="CZ54" i="86"/>
  <c r="DA54" i="86"/>
  <c r="DB54" i="86"/>
  <c r="DC54" i="86"/>
  <c r="DD54" i="86"/>
  <c r="DE54" i="86"/>
  <c r="DF54" i="86"/>
  <c r="DG54" i="86"/>
  <c r="DH54" i="86"/>
  <c r="DI54" i="86"/>
  <c r="DJ54" i="86"/>
  <c r="Q55" i="86"/>
  <c r="R55" i="86"/>
  <c r="S55" i="86"/>
  <c r="T55" i="86"/>
  <c r="U55" i="86"/>
  <c r="V55" i="86"/>
  <c r="W55" i="86"/>
  <c r="X55" i="86"/>
  <c r="Y55" i="86"/>
  <c r="Z55" i="86"/>
  <c r="AA55" i="86"/>
  <c r="AB55" i="86"/>
  <c r="AC55" i="86"/>
  <c r="AD55" i="86"/>
  <c r="AE55" i="86"/>
  <c r="AF55" i="86"/>
  <c r="AG55" i="86"/>
  <c r="AH55" i="86"/>
  <c r="AI55" i="86"/>
  <c r="AJ55" i="86"/>
  <c r="AK55" i="86"/>
  <c r="AL55" i="86"/>
  <c r="AM55" i="86"/>
  <c r="AN55" i="86"/>
  <c r="AO55" i="86"/>
  <c r="AP55" i="86"/>
  <c r="AQ55" i="86"/>
  <c r="AR55" i="86"/>
  <c r="AS55" i="86"/>
  <c r="AT55" i="86"/>
  <c r="AU55" i="86"/>
  <c r="AV55" i="86"/>
  <c r="AW55" i="86"/>
  <c r="AX55" i="86"/>
  <c r="AY55" i="86"/>
  <c r="AZ55" i="86"/>
  <c r="BA55" i="86"/>
  <c r="BB55" i="86"/>
  <c r="BC55" i="86"/>
  <c r="BD55" i="86"/>
  <c r="BE55" i="86"/>
  <c r="BF55" i="86"/>
  <c r="BG55" i="86"/>
  <c r="BH55" i="86"/>
  <c r="BI55" i="86"/>
  <c r="BJ55" i="86"/>
  <c r="BK55" i="86"/>
  <c r="BL55" i="86"/>
  <c r="BM55" i="86"/>
  <c r="BN55" i="86"/>
  <c r="BO55" i="86"/>
  <c r="BP55" i="86"/>
  <c r="BQ55" i="86"/>
  <c r="BR55" i="86"/>
  <c r="BS55" i="86"/>
  <c r="BT55" i="86"/>
  <c r="BU55" i="86"/>
  <c r="BV55" i="86"/>
  <c r="BW55" i="86"/>
  <c r="BX55" i="86"/>
  <c r="BY55" i="86"/>
  <c r="BZ55" i="86"/>
  <c r="CA55" i="86"/>
  <c r="CB55" i="86"/>
  <c r="CC55" i="86"/>
  <c r="CD55" i="86"/>
  <c r="CE55" i="86"/>
  <c r="CF55" i="86"/>
  <c r="CG55" i="86"/>
  <c r="CH55" i="86"/>
  <c r="CI55" i="86"/>
  <c r="CJ55" i="86"/>
  <c r="CK55" i="86"/>
  <c r="CL55" i="86"/>
  <c r="CM55" i="86"/>
  <c r="CN55" i="86"/>
  <c r="CO55" i="86"/>
  <c r="CP55" i="86"/>
  <c r="CQ55" i="86"/>
  <c r="CR55" i="86"/>
  <c r="CS55" i="86"/>
  <c r="CT55" i="86"/>
  <c r="CU55" i="86"/>
  <c r="CV55" i="86"/>
  <c r="CW55" i="86"/>
  <c r="CX55" i="86"/>
  <c r="CY55" i="86"/>
  <c r="CZ55" i="86"/>
  <c r="DA55" i="86"/>
  <c r="DB55" i="86"/>
  <c r="DC55" i="86"/>
  <c r="DD55" i="86"/>
  <c r="DE55" i="86"/>
  <c r="DF55" i="86"/>
  <c r="DG55" i="86"/>
  <c r="DH55" i="86"/>
  <c r="DI55" i="86"/>
  <c r="DJ55" i="86"/>
  <c r="Q56" i="86"/>
  <c r="R56" i="86"/>
  <c r="S56" i="86"/>
  <c r="T56" i="86"/>
  <c r="U56" i="86"/>
  <c r="V56" i="86"/>
  <c r="W56" i="86"/>
  <c r="X56" i="86"/>
  <c r="Y56" i="86"/>
  <c r="Z56" i="86"/>
  <c r="AA56" i="86"/>
  <c r="AB56" i="86"/>
  <c r="AC56" i="86"/>
  <c r="AD56" i="86"/>
  <c r="AE56" i="86"/>
  <c r="AF56" i="86"/>
  <c r="AG56" i="86"/>
  <c r="AH56" i="86"/>
  <c r="AI56" i="86"/>
  <c r="AJ56" i="86"/>
  <c r="AK56" i="86"/>
  <c r="AL56" i="86"/>
  <c r="AM56" i="86"/>
  <c r="AN56" i="86"/>
  <c r="AO56" i="86"/>
  <c r="AP56" i="86"/>
  <c r="AQ56" i="86"/>
  <c r="AR56" i="86"/>
  <c r="AS56" i="86"/>
  <c r="AT56" i="86"/>
  <c r="AU56" i="86"/>
  <c r="AV56" i="86"/>
  <c r="AW56" i="86"/>
  <c r="AX56" i="86"/>
  <c r="AY56" i="86"/>
  <c r="AZ56" i="86"/>
  <c r="BA56" i="86"/>
  <c r="BB56" i="86"/>
  <c r="BC56" i="86"/>
  <c r="BD56" i="86"/>
  <c r="BE56" i="86"/>
  <c r="BF56" i="86"/>
  <c r="BG56" i="86"/>
  <c r="BH56" i="86"/>
  <c r="BI56" i="86"/>
  <c r="BJ56" i="86"/>
  <c r="BK56" i="86"/>
  <c r="BL56" i="86"/>
  <c r="BM56" i="86"/>
  <c r="BN56" i="86"/>
  <c r="BO56" i="86"/>
  <c r="BP56" i="86"/>
  <c r="BQ56" i="86"/>
  <c r="BR56" i="86"/>
  <c r="BS56" i="86"/>
  <c r="BT56" i="86"/>
  <c r="BU56" i="86"/>
  <c r="BV56" i="86"/>
  <c r="BW56" i="86"/>
  <c r="BX56" i="86"/>
  <c r="BY56" i="86"/>
  <c r="BZ56" i="86"/>
  <c r="CA56" i="86"/>
  <c r="CB56" i="86"/>
  <c r="CC56" i="86"/>
  <c r="CD56" i="86"/>
  <c r="CE56" i="86"/>
  <c r="CF56" i="86"/>
  <c r="CG56" i="86"/>
  <c r="CH56" i="86"/>
  <c r="CI56" i="86"/>
  <c r="CJ56" i="86"/>
  <c r="CK56" i="86"/>
  <c r="CL56" i="86"/>
  <c r="CM56" i="86"/>
  <c r="CN56" i="86"/>
  <c r="CO56" i="86"/>
  <c r="CP56" i="86"/>
  <c r="CQ56" i="86"/>
  <c r="CR56" i="86"/>
  <c r="CS56" i="86"/>
  <c r="CT56" i="86"/>
  <c r="CU56" i="86"/>
  <c r="CV56" i="86"/>
  <c r="CW56" i="86"/>
  <c r="CX56" i="86"/>
  <c r="CY56" i="86"/>
  <c r="CZ56" i="86"/>
  <c r="DA56" i="86"/>
  <c r="DB56" i="86"/>
  <c r="DC56" i="86"/>
  <c r="DD56" i="86"/>
  <c r="DE56" i="86"/>
  <c r="DF56" i="86"/>
  <c r="DG56" i="86"/>
  <c r="DH56" i="86"/>
  <c r="DI56" i="86"/>
  <c r="DJ56" i="86"/>
  <c r="Q57" i="86"/>
  <c r="R57" i="86"/>
  <c r="S57" i="86"/>
  <c r="T57" i="86"/>
  <c r="U57" i="86"/>
  <c r="V57" i="86"/>
  <c r="W57" i="86"/>
  <c r="X57" i="86"/>
  <c r="Y57" i="86"/>
  <c r="Z57" i="86"/>
  <c r="AA57" i="86"/>
  <c r="AB57" i="86"/>
  <c r="AC57" i="86"/>
  <c r="AD57" i="86"/>
  <c r="AE57" i="86"/>
  <c r="AF57" i="86"/>
  <c r="AG57" i="86"/>
  <c r="AH57" i="86"/>
  <c r="AI57" i="86"/>
  <c r="AJ57" i="86"/>
  <c r="AK57" i="86"/>
  <c r="AL57" i="86"/>
  <c r="AM57" i="86"/>
  <c r="AN57" i="86"/>
  <c r="AO57" i="86"/>
  <c r="AP57" i="86"/>
  <c r="AQ57" i="86"/>
  <c r="AR57" i="86"/>
  <c r="AS57" i="86"/>
  <c r="AT57" i="86"/>
  <c r="AU57" i="86"/>
  <c r="AV57" i="86"/>
  <c r="AW57" i="86"/>
  <c r="AX57" i="86"/>
  <c r="AY57" i="86"/>
  <c r="AZ57" i="86"/>
  <c r="BA57" i="86"/>
  <c r="BB57" i="86"/>
  <c r="BC57" i="86"/>
  <c r="BD57" i="86"/>
  <c r="BE57" i="86"/>
  <c r="BF57" i="86"/>
  <c r="BG57" i="86"/>
  <c r="BH57" i="86"/>
  <c r="BI57" i="86"/>
  <c r="BJ57" i="86"/>
  <c r="BK57" i="86"/>
  <c r="BL57" i="86"/>
  <c r="BM57" i="86"/>
  <c r="BN57" i="86"/>
  <c r="BO57" i="86"/>
  <c r="BP57" i="86"/>
  <c r="BQ57" i="86"/>
  <c r="BR57" i="86"/>
  <c r="BS57" i="86"/>
  <c r="BT57" i="86"/>
  <c r="BU57" i="86"/>
  <c r="BV57" i="86"/>
  <c r="BW57" i="86"/>
  <c r="BX57" i="86"/>
  <c r="BY57" i="86"/>
  <c r="BZ57" i="86"/>
  <c r="CA57" i="86"/>
  <c r="CB57" i="86"/>
  <c r="CC57" i="86"/>
  <c r="CD57" i="86"/>
  <c r="CE57" i="86"/>
  <c r="CF57" i="86"/>
  <c r="CG57" i="86"/>
  <c r="CH57" i="86"/>
  <c r="CI57" i="86"/>
  <c r="CJ57" i="86"/>
  <c r="CK57" i="86"/>
  <c r="CL57" i="86"/>
  <c r="CM57" i="86"/>
  <c r="CN57" i="86"/>
  <c r="CO57" i="86"/>
  <c r="CP57" i="86"/>
  <c r="CQ57" i="86"/>
  <c r="CR57" i="86"/>
  <c r="CS57" i="86"/>
  <c r="CT57" i="86"/>
  <c r="CU57" i="86"/>
  <c r="CV57" i="86"/>
  <c r="CW57" i="86"/>
  <c r="CX57" i="86"/>
  <c r="CY57" i="86"/>
  <c r="CZ57" i="86"/>
  <c r="DA57" i="86"/>
  <c r="DB57" i="86"/>
  <c r="DC57" i="86"/>
  <c r="DD57" i="86"/>
  <c r="DE57" i="86"/>
  <c r="DF57" i="86"/>
  <c r="DG57" i="86"/>
  <c r="DH57" i="86"/>
  <c r="DI57" i="86"/>
  <c r="DJ57" i="86"/>
  <c r="Q58" i="86"/>
  <c r="R58" i="86"/>
  <c r="S58" i="86"/>
  <c r="T58" i="86"/>
  <c r="U58" i="86"/>
  <c r="V58" i="86"/>
  <c r="W58" i="86"/>
  <c r="X58" i="86"/>
  <c r="Y58" i="86"/>
  <c r="Z58" i="86"/>
  <c r="AA58" i="86"/>
  <c r="AB58" i="86"/>
  <c r="AC58" i="86"/>
  <c r="AD58" i="86"/>
  <c r="AE58" i="86"/>
  <c r="AF58" i="86"/>
  <c r="AG58" i="86"/>
  <c r="AH58" i="86"/>
  <c r="AI58" i="86"/>
  <c r="AJ58" i="86"/>
  <c r="AK58" i="86"/>
  <c r="AL58" i="86"/>
  <c r="AM58" i="86"/>
  <c r="AN58" i="86"/>
  <c r="AO58" i="86"/>
  <c r="AP58" i="86"/>
  <c r="AQ58" i="86"/>
  <c r="AR58" i="86"/>
  <c r="AS58" i="86"/>
  <c r="AT58" i="86"/>
  <c r="AU58" i="86"/>
  <c r="AV58" i="86"/>
  <c r="AW58" i="86"/>
  <c r="AX58" i="86"/>
  <c r="AY58" i="86"/>
  <c r="AZ58" i="86"/>
  <c r="BA58" i="86"/>
  <c r="BB58" i="86"/>
  <c r="BC58" i="86"/>
  <c r="BD58" i="86"/>
  <c r="BE58" i="86"/>
  <c r="BF58" i="86"/>
  <c r="BG58" i="86"/>
  <c r="BH58" i="86"/>
  <c r="BI58" i="86"/>
  <c r="BJ58" i="86"/>
  <c r="BK58" i="86"/>
  <c r="BL58" i="86"/>
  <c r="BM58" i="86"/>
  <c r="BN58" i="86"/>
  <c r="BO58" i="86"/>
  <c r="BP58" i="86"/>
  <c r="BQ58" i="86"/>
  <c r="BR58" i="86"/>
  <c r="BS58" i="86"/>
  <c r="BT58" i="86"/>
  <c r="BU58" i="86"/>
  <c r="BV58" i="86"/>
  <c r="BW58" i="86"/>
  <c r="BX58" i="86"/>
  <c r="BY58" i="86"/>
  <c r="BZ58" i="86"/>
  <c r="CA58" i="86"/>
  <c r="CB58" i="86"/>
  <c r="CC58" i="86"/>
  <c r="CD58" i="86"/>
  <c r="CE58" i="86"/>
  <c r="CF58" i="86"/>
  <c r="CG58" i="86"/>
  <c r="CH58" i="86"/>
  <c r="CI58" i="86"/>
  <c r="CJ58" i="86"/>
  <c r="CK58" i="86"/>
  <c r="CL58" i="86"/>
  <c r="CM58" i="86"/>
  <c r="CN58" i="86"/>
  <c r="CO58" i="86"/>
  <c r="CP58" i="86"/>
  <c r="CQ58" i="86"/>
  <c r="CR58" i="86"/>
  <c r="CS58" i="86"/>
  <c r="CT58" i="86"/>
  <c r="CU58" i="86"/>
  <c r="CV58" i="86"/>
  <c r="CW58" i="86"/>
  <c r="CX58" i="86"/>
  <c r="CY58" i="86"/>
  <c r="CZ58" i="86"/>
  <c r="DA58" i="86"/>
  <c r="DB58" i="86"/>
  <c r="DC58" i="86"/>
  <c r="DD58" i="86"/>
  <c r="DE58" i="86"/>
  <c r="DF58" i="86"/>
  <c r="DG58" i="86"/>
  <c r="DH58" i="86"/>
  <c r="DI58" i="86"/>
  <c r="DJ58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1" i="86"/>
  <c r="P42" i="86"/>
  <c r="P43" i="86"/>
  <c r="P44" i="86"/>
  <c r="P45" i="86"/>
  <c r="P46" i="86"/>
  <c r="P47" i="86"/>
  <c r="P48" i="86"/>
  <c r="P49" i="86"/>
  <c r="P50" i="86"/>
  <c r="P51" i="86"/>
  <c r="P52" i="86"/>
  <c r="P53" i="86"/>
  <c r="P54" i="86"/>
  <c r="P55" i="86"/>
  <c r="P56" i="86"/>
  <c r="P57" i="86"/>
  <c r="P58" i="86"/>
  <c r="P7" i="86"/>
  <c r="Z7" i="85"/>
  <c r="AA7" i="85"/>
  <c r="AB7" i="85"/>
  <c r="AC7" i="85"/>
  <c r="AD7" i="85"/>
  <c r="AE7" i="85"/>
  <c r="AF7" i="85"/>
  <c r="AG7" i="85"/>
  <c r="AH7" i="85"/>
  <c r="AI7" i="85"/>
  <c r="AJ7" i="85"/>
  <c r="AK7" i="85"/>
  <c r="AL7" i="85"/>
  <c r="AM7" i="85"/>
  <c r="AN7" i="85"/>
  <c r="AO7" i="85"/>
  <c r="AP7" i="85"/>
  <c r="AQ7" i="85"/>
  <c r="AR7" i="85"/>
  <c r="AS7" i="85"/>
  <c r="AT7" i="85"/>
  <c r="AU7" i="85"/>
  <c r="AV7" i="85"/>
  <c r="AW7" i="85"/>
  <c r="AX7" i="85"/>
  <c r="AY7" i="85"/>
  <c r="AZ7" i="85"/>
  <c r="BA7" i="85"/>
  <c r="BB7" i="85"/>
  <c r="BC7" i="85"/>
  <c r="BD7" i="85"/>
  <c r="BE7" i="85"/>
  <c r="BF7" i="85"/>
  <c r="BG7" i="85"/>
  <c r="BH7" i="85"/>
  <c r="BI7" i="85"/>
  <c r="BJ7" i="85"/>
  <c r="BK7" i="85"/>
  <c r="BL7" i="85"/>
  <c r="BM7" i="85"/>
  <c r="BN7" i="85"/>
  <c r="BO7" i="85"/>
  <c r="BP7" i="85"/>
  <c r="BQ7" i="85"/>
  <c r="BR7" i="85"/>
  <c r="BS7" i="85"/>
  <c r="BT7" i="85"/>
  <c r="BU7" i="85"/>
  <c r="BV7" i="85"/>
  <c r="BW7" i="85"/>
  <c r="BX7" i="85"/>
  <c r="BY7" i="85"/>
  <c r="BZ7" i="85"/>
  <c r="CA7" i="85"/>
  <c r="CB7" i="85"/>
  <c r="CC7" i="85"/>
  <c r="CD7" i="85"/>
  <c r="CE7" i="85"/>
  <c r="CF7" i="85"/>
  <c r="CG7" i="85"/>
  <c r="CH7" i="85"/>
  <c r="CI7" i="85"/>
  <c r="CJ7" i="85"/>
  <c r="CK7" i="85"/>
  <c r="CL7" i="85"/>
  <c r="CM7" i="85"/>
  <c r="CN7" i="85"/>
  <c r="CO7" i="85"/>
  <c r="CP7" i="85"/>
  <c r="CQ7" i="85"/>
  <c r="CR7" i="85"/>
  <c r="CS7" i="85"/>
  <c r="CT7" i="85"/>
  <c r="CU7" i="85"/>
  <c r="CV7" i="85"/>
  <c r="CW7" i="85"/>
  <c r="CX7" i="85"/>
  <c r="CY7" i="85"/>
  <c r="CZ7" i="85"/>
  <c r="Z8" i="85"/>
  <c r="AA8" i="85"/>
  <c r="AB8" i="85"/>
  <c r="AC8" i="85"/>
  <c r="AD8" i="85"/>
  <c r="AE8" i="85"/>
  <c r="AF8" i="85"/>
  <c r="AG8" i="85"/>
  <c r="AH8" i="85"/>
  <c r="AI8" i="85"/>
  <c r="AJ8" i="85"/>
  <c r="AK8" i="85"/>
  <c r="AL8" i="85"/>
  <c r="AM8" i="85"/>
  <c r="AN8" i="85"/>
  <c r="AO8" i="85"/>
  <c r="AP8" i="85"/>
  <c r="AQ8" i="85"/>
  <c r="AR8" i="85"/>
  <c r="AS8" i="85"/>
  <c r="AT8" i="85"/>
  <c r="AU8" i="85"/>
  <c r="AV8" i="85"/>
  <c r="AW8" i="85"/>
  <c r="AX8" i="85"/>
  <c r="AY8" i="85"/>
  <c r="AZ8" i="85"/>
  <c r="BA8" i="85"/>
  <c r="BB8" i="85"/>
  <c r="BC8" i="85"/>
  <c r="BD8" i="85"/>
  <c r="BE8" i="85"/>
  <c r="BF8" i="85"/>
  <c r="BG8" i="85"/>
  <c r="BH8" i="85"/>
  <c r="BI8" i="85"/>
  <c r="BJ8" i="85"/>
  <c r="BK8" i="85"/>
  <c r="BL8" i="85"/>
  <c r="BM8" i="85"/>
  <c r="BN8" i="85"/>
  <c r="BO8" i="85"/>
  <c r="BP8" i="85"/>
  <c r="BQ8" i="85"/>
  <c r="BR8" i="85"/>
  <c r="BS8" i="85"/>
  <c r="BT8" i="85"/>
  <c r="BU8" i="85"/>
  <c r="BV8" i="85"/>
  <c r="BW8" i="85"/>
  <c r="BX8" i="85"/>
  <c r="BY8" i="85"/>
  <c r="BZ8" i="85"/>
  <c r="CA8" i="85"/>
  <c r="CB8" i="85"/>
  <c r="CC8" i="85"/>
  <c r="CD8" i="85"/>
  <c r="CE8" i="85"/>
  <c r="CF8" i="85"/>
  <c r="CG8" i="85"/>
  <c r="CH8" i="85"/>
  <c r="CI8" i="85"/>
  <c r="CJ8" i="85"/>
  <c r="CK8" i="85"/>
  <c r="CL8" i="85"/>
  <c r="CM8" i="85"/>
  <c r="CN8" i="85"/>
  <c r="CO8" i="85"/>
  <c r="CP8" i="85"/>
  <c r="CQ8" i="85"/>
  <c r="CR8" i="85"/>
  <c r="CS8" i="85"/>
  <c r="CT8" i="85"/>
  <c r="CU8" i="85"/>
  <c r="CV8" i="85"/>
  <c r="CW8" i="85"/>
  <c r="CX8" i="85"/>
  <c r="CY8" i="85"/>
  <c r="CZ8" i="85"/>
  <c r="Z9" i="85"/>
  <c r="AA9" i="85"/>
  <c r="AB9" i="85"/>
  <c r="AC9" i="85"/>
  <c r="AD9" i="85"/>
  <c r="AE9" i="85"/>
  <c r="AF9" i="85"/>
  <c r="AG9" i="85"/>
  <c r="AH9" i="85"/>
  <c r="AI9" i="85"/>
  <c r="AJ9" i="85"/>
  <c r="AK9" i="85"/>
  <c r="AL9" i="85"/>
  <c r="AM9" i="85"/>
  <c r="AN9" i="85"/>
  <c r="AO9" i="85"/>
  <c r="AP9" i="85"/>
  <c r="AQ9" i="85"/>
  <c r="AR9" i="85"/>
  <c r="AS9" i="85"/>
  <c r="AT9" i="85"/>
  <c r="AU9" i="85"/>
  <c r="AV9" i="85"/>
  <c r="AW9" i="85"/>
  <c r="AX9" i="85"/>
  <c r="AY9" i="85"/>
  <c r="AZ9" i="85"/>
  <c r="BA9" i="85"/>
  <c r="BB9" i="85"/>
  <c r="BC9" i="85"/>
  <c r="BD9" i="85"/>
  <c r="BE9" i="85"/>
  <c r="BF9" i="85"/>
  <c r="BG9" i="85"/>
  <c r="BH9" i="85"/>
  <c r="BI9" i="85"/>
  <c r="BJ9" i="85"/>
  <c r="BK9" i="85"/>
  <c r="BL9" i="85"/>
  <c r="BM9" i="85"/>
  <c r="BN9" i="85"/>
  <c r="BO9" i="85"/>
  <c r="BP9" i="85"/>
  <c r="BQ9" i="85"/>
  <c r="BR9" i="85"/>
  <c r="BS9" i="85"/>
  <c r="BT9" i="85"/>
  <c r="BU9" i="85"/>
  <c r="BV9" i="85"/>
  <c r="BW9" i="85"/>
  <c r="BX9" i="85"/>
  <c r="BY9" i="85"/>
  <c r="BZ9" i="85"/>
  <c r="CA9" i="85"/>
  <c r="CB9" i="85"/>
  <c r="CC9" i="85"/>
  <c r="CD9" i="85"/>
  <c r="CE9" i="85"/>
  <c r="CF9" i="85"/>
  <c r="CG9" i="85"/>
  <c r="CH9" i="85"/>
  <c r="CI9" i="85"/>
  <c r="CJ9" i="85"/>
  <c r="CK9" i="85"/>
  <c r="CL9" i="85"/>
  <c r="CM9" i="85"/>
  <c r="CN9" i="85"/>
  <c r="CO9" i="85"/>
  <c r="CP9" i="85"/>
  <c r="CQ9" i="85"/>
  <c r="CR9" i="85"/>
  <c r="CS9" i="85"/>
  <c r="CT9" i="85"/>
  <c r="CU9" i="85"/>
  <c r="CV9" i="85"/>
  <c r="CW9" i="85"/>
  <c r="CX9" i="85"/>
  <c r="CY9" i="85"/>
  <c r="CZ9" i="85"/>
  <c r="Z10" i="85"/>
  <c r="AA10" i="85"/>
  <c r="AB10" i="85"/>
  <c r="AC10" i="85"/>
  <c r="AD10" i="85"/>
  <c r="AE10" i="85"/>
  <c r="AF10" i="85"/>
  <c r="AG10" i="85"/>
  <c r="AH10" i="85"/>
  <c r="AI10" i="85"/>
  <c r="AJ10" i="85"/>
  <c r="AK10" i="85"/>
  <c r="AL10" i="85"/>
  <c r="AM10" i="85"/>
  <c r="AN10" i="85"/>
  <c r="AO10" i="85"/>
  <c r="AP10" i="85"/>
  <c r="AQ10" i="85"/>
  <c r="AR10" i="85"/>
  <c r="AS10" i="85"/>
  <c r="AT10" i="85"/>
  <c r="AU10" i="85"/>
  <c r="AV10" i="85"/>
  <c r="AW10" i="85"/>
  <c r="AX10" i="85"/>
  <c r="AY10" i="85"/>
  <c r="AZ10" i="85"/>
  <c r="BA10" i="85"/>
  <c r="BB10" i="85"/>
  <c r="BC10" i="85"/>
  <c r="BD10" i="85"/>
  <c r="BE10" i="85"/>
  <c r="BF10" i="85"/>
  <c r="BG10" i="85"/>
  <c r="BH10" i="85"/>
  <c r="BI10" i="85"/>
  <c r="BJ10" i="85"/>
  <c r="BK10" i="85"/>
  <c r="BL10" i="85"/>
  <c r="BM10" i="85"/>
  <c r="BN10" i="85"/>
  <c r="BO10" i="85"/>
  <c r="BP10" i="85"/>
  <c r="BQ10" i="85"/>
  <c r="BR10" i="85"/>
  <c r="BS10" i="85"/>
  <c r="BT10" i="85"/>
  <c r="BU10" i="85"/>
  <c r="BV10" i="85"/>
  <c r="BW10" i="85"/>
  <c r="BX10" i="85"/>
  <c r="BY10" i="85"/>
  <c r="BZ10" i="85"/>
  <c r="CA10" i="85"/>
  <c r="CB10" i="85"/>
  <c r="CC10" i="85"/>
  <c r="CD10" i="85"/>
  <c r="CE10" i="85"/>
  <c r="CF10" i="85"/>
  <c r="CG10" i="85"/>
  <c r="CH10" i="85"/>
  <c r="CI10" i="85"/>
  <c r="CJ10" i="85"/>
  <c r="CK10" i="85"/>
  <c r="CL10" i="85"/>
  <c r="CM10" i="85"/>
  <c r="CN10" i="85"/>
  <c r="CO10" i="85"/>
  <c r="CP10" i="85"/>
  <c r="CQ10" i="85"/>
  <c r="CR10" i="85"/>
  <c r="CS10" i="85"/>
  <c r="CT10" i="85"/>
  <c r="CU10" i="85"/>
  <c r="CV10" i="85"/>
  <c r="CW10" i="85"/>
  <c r="CX10" i="85"/>
  <c r="CY10" i="85"/>
  <c r="CZ10" i="85"/>
  <c r="Z11" i="85"/>
  <c r="AA11" i="85"/>
  <c r="AB11" i="85"/>
  <c r="AC11" i="85"/>
  <c r="AD11" i="85"/>
  <c r="AE11" i="85"/>
  <c r="AF11" i="85"/>
  <c r="AG11" i="85"/>
  <c r="AH11" i="85"/>
  <c r="AI11" i="85"/>
  <c r="AJ11" i="85"/>
  <c r="AK11" i="85"/>
  <c r="AL11" i="85"/>
  <c r="AM11" i="85"/>
  <c r="AN11" i="85"/>
  <c r="AO11" i="85"/>
  <c r="AP11" i="85"/>
  <c r="AQ11" i="85"/>
  <c r="AR11" i="85"/>
  <c r="AS11" i="85"/>
  <c r="AT11" i="85"/>
  <c r="AU11" i="85"/>
  <c r="AV11" i="85"/>
  <c r="AW11" i="85"/>
  <c r="AX11" i="85"/>
  <c r="AY11" i="85"/>
  <c r="AZ11" i="85"/>
  <c r="BA11" i="85"/>
  <c r="BB11" i="85"/>
  <c r="BC11" i="85"/>
  <c r="BD11" i="85"/>
  <c r="BE11" i="85"/>
  <c r="BF11" i="85"/>
  <c r="BG11" i="85"/>
  <c r="BH11" i="85"/>
  <c r="BI11" i="85"/>
  <c r="BJ11" i="85"/>
  <c r="BK11" i="85"/>
  <c r="BL11" i="85"/>
  <c r="BM11" i="85"/>
  <c r="BN11" i="85"/>
  <c r="BO11" i="85"/>
  <c r="BP11" i="85"/>
  <c r="BQ11" i="85"/>
  <c r="BR11" i="85"/>
  <c r="BS11" i="85"/>
  <c r="BT11" i="85"/>
  <c r="BU11" i="85"/>
  <c r="BV11" i="85"/>
  <c r="BW11" i="85"/>
  <c r="BX11" i="85"/>
  <c r="BY11" i="85"/>
  <c r="BZ11" i="85"/>
  <c r="CA11" i="85"/>
  <c r="CB11" i="85"/>
  <c r="CC11" i="85"/>
  <c r="CD11" i="85"/>
  <c r="CE11" i="85"/>
  <c r="CF11" i="85"/>
  <c r="CG11" i="85"/>
  <c r="CH11" i="85"/>
  <c r="CI11" i="85"/>
  <c r="CJ11" i="85"/>
  <c r="CK11" i="85"/>
  <c r="CL11" i="85"/>
  <c r="CM11" i="85"/>
  <c r="CN11" i="85"/>
  <c r="CO11" i="85"/>
  <c r="CP11" i="85"/>
  <c r="CQ11" i="85"/>
  <c r="CR11" i="85"/>
  <c r="CS11" i="85"/>
  <c r="CT11" i="85"/>
  <c r="CU11" i="85"/>
  <c r="CV11" i="85"/>
  <c r="CW11" i="85"/>
  <c r="CX11" i="85"/>
  <c r="CY11" i="85"/>
  <c r="CZ11" i="85"/>
  <c r="Z12" i="85"/>
  <c r="AA12" i="85"/>
  <c r="AB12" i="85"/>
  <c r="AC12" i="85"/>
  <c r="AD12" i="85"/>
  <c r="AE12" i="85"/>
  <c r="AF12" i="85"/>
  <c r="AG12" i="85"/>
  <c r="AH12" i="85"/>
  <c r="AI12" i="85"/>
  <c r="AJ12" i="85"/>
  <c r="AK12" i="85"/>
  <c r="AL12" i="85"/>
  <c r="AM12" i="85"/>
  <c r="AN12" i="85"/>
  <c r="AO12" i="85"/>
  <c r="AP12" i="85"/>
  <c r="AQ12" i="85"/>
  <c r="AR12" i="85"/>
  <c r="AS12" i="85"/>
  <c r="AT12" i="85"/>
  <c r="AU12" i="85"/>
  <c r="AV12" i="85"/>
  <c r="AW12" i="85"/>
  <c r="AX12" i="85"/>
  <c r="AY12" i="85"/>
  <c r="AZ12" i="85"/>
  <c r="BA12" i="85"/>
  <c r="BB12" i="85"/>
  <c r="BC12" i="85"/>
  <c r="BD12" i="85"/>
  <c r="BE12" i="85"/>
  <c r="BF12" i="85"/>
  <c r="BG12" i="85"/>
  <c r="BH12" i="85"/>
  <c r="BI12" i="85"/>
  <c r="BJ12" i="85"/>
  <c r="BK12" i="85"/>
  <c r="BL12" i="85"/>
  <c r="BM12" i="85"/>
  <c r="BN12" i="85"/>
  <c r="BO12" i="85"/>
  <c r="BP12" i="85"/>
  <c r="BQ12" i="85"/>
  <c r="BR12" i="85"/>
  <c r="BS12" i="85"/>
  <c r="BT12" i="85"/>
  <c r="BU12" i="85"/>
  <c r="BV12" i="85"/>
  <c r="BW12" i="85"/>
  <c r="BX12" i="85"/>
  <c r="BY12" i="85"/>
  <c r="BZ12" i="85"/>
  <c r="CA12" i="85"/>
  <c r="CB12" i="85"/>
  <c r="CC12" i="85"/>
  <c r="CD12" i="85"/>
  <c r="CE12" i="85"/>
  <c r="CF12" i="85"/>
  <c r="CG12" i="85"/>
  <c r="CH12" i="85"/>
  <c r="CI12" i="85"/>
  <c r="CJ12" i="85"/>
  <c r="CK12" i="85"/>
  <c r="CL12" i="85"/>
  <c r="CM12" i="85"/>
  <c r="CN12" i="85"/>
  <c r="CO12" i="85"/>
  <c r="CP12" i="85"/>
  <c r="CQ12" i="85"/>
  <c r="CR12" i="85"/>
  <c r="CS12" i="85"/>
  <c r="CT12" i="85"/>
  <c r="CU12" i="85"/>
  <c r="CV12" i="85"/>
  <c r="CW12" i="85"/>
  <c r="CX12" i="85"/>
  <c r="CY12" i="85"/>
  <c r="CZ12" i="85"/>
  <c r="Z13" i="85"/>
  <c r="AA13" i="85"/>
  <c r="AB13" i="85"/>
  <c r="AC13" i="85"/>
  <c r="AD13" i="85"/>
  <c r="AE13" i="85"/>
  <c r="AF13" i="85"/>
  <c r="AG13" i="85"/>
  <c r="AH13" i="85"/>
  <c r="AI13" i="85"/>
  <c r="AJ13" i="85"/>
  <c r="AK13" i="85"/>
  <c r="AL13" i="85"/>
  <c r="AM13" i="85"/>
  <c r="AN13" i="85"/>
  <c r="AO13" i="85"/>
  <c r="AP13" i="85"/>
  <c r="AQ13" i="85"/>
  <c r="AR13" i="85"/>
  <c r="AS13" i="85"/>
  <c r="AT13" i="85"/>
  <c r="AU13" i="85"/>
  <c r="AV13" i="85"/>
  <c r="AW13" i="85"/>
  <c r="AX13" i="85"/>
  <c r="AY13" i="85"/>
  <c r="AZ13" i="85"/>
  <c r="BA13" i="85"/>
  <c r="BB13" i="85"/>
  <c r="BC13" i="85"/>
  <c r="BD13" i="85"/>
  <c r="BE13" i="85"/>
  <c r="BF13" i="85"/>
  <c r="BG13" i="85"/>
  <c r="BH13" i="85"/>
  <c r="BI13" i="85"/>
  <c r="BJ13" i="85"/>
  <c r="BK13" i="85"/>
  <c r="BL13" i="85"/>
  <c r="BM13" i="85"/>
  <c r="BN13" i="85"/>
  <c r="BO13" i="85"/>
  <c r="BP13" i="85"/>
  <c r="BQ13" i="85"/>
  <c r="BR13" i="85"/>
  <c r="BS13" i="85"/>
  <c r="BT13" i="85"/>
  <c r="BU13" i="85"/>
  <c r="BV13" i="85"/>
  <c r="BW13" i="85"/>
  <c r="BX13" i="85"/>
  <c r="BY13" i="85"/>
  <c r="BZ13" i="85"/>
  <c r="CA13" i="85"/>
  <c r="CB13" i="85"/>
  <c r="CC13" i="85"/>
  <c r="CD13" i="85"/>
  <c r="CE13" i="85"/>
  <c r="CF13" i="85"/>
  <c r="CG13" i="85"/>
  <c r="CH13" i="85"/>
  <c r="CI13" i="85"/>
  <c r="CJ13" i="85"/>
  <c r="CK13" i="85"/>
  <c r="CL13" i="85"/>
  <c r="CM13" i="85"/>
  <c r="CN13" i="85"/>
  <c r="CO13" i="85"/>
  <c r="CP13" i="85"/>
  <c r="CQ13" i="85"/>
  <c r="CR13" i="85"/>
  <c r="CS13" i="85"/>
  <c r="CT13" i="85"/>
  <c r="CU13" i="85"/>
  <c r="CV13" i="85"/>
  <c r="CW13" i="85"/>
  <c r="CX13" i="85"/>
  <c r="CY13" i="85"/>
  <c r="CZ13" i="85"/>
  <c r="Z14" i="85"/>
  <c r="AA14" i="85"/>
  <c r="AB14" i="85"/>
  <c r="AC14" i="85"/>
  <c r="AD14" i="85"/>
  <c r="AE14" i="85"/>
  <c r="AF14" i="85"/>
  <c r="AG14" i="85"/>
  <c r="AH14" i="85"/>
  <c r="AI14" i="85"/>
  <c r="AJ14" i="85"/>
  <c r="AK14" i="85"/>
  <c r="AL14" i="85"/>
  <c r="AM14" i="85"/>
  <c r="AN14" i="85"/>
  <c r="AO14" i="85"/>
  <c r="AP14" i="85"/>
  <c r="AQ14" i="85"/>
  <c r="AR14" i="85"/>
  <c r="AS14" i="85"/>
  <c r="AT14" i="85"/>
  <c r="AU14" i="85"/>
  <c r="AV14" i="85"/>
  <c r="AW14" i="85"/>
  <c r="AX14" i="85"/>
  <c r="AY14" i="85"/>
  <c r="AZ14" i="85"/>
  <c r="BA14" i="85"/>
  <c r="BB14" i="85"/>
  <c r="BC14" i="85"/>
  <c r="BD14" i="85"/>
  <c r="BE14" i="85"/>
  <c r="BF14" i="85"/>
  <c r="BG14" i="85"/>
  <c r="BH14" i="85"/>
  <c r="BI14" i="85"/>
  <c r="BJ14" i="85"/>
  <c r="BK14" i="85"/>
  <c r="BL14" i="85"/>
  <c r="BM14" i="85"/>
  <c r="BN14" i="85"/>
  <c r="BO14" i="85"/>
  <c r="BP14" i="85"/>
  <c r="BQ14" i="85"/>
  <c r="BR14" i="85"/>
  <c r="BS14" i="85"/>
  <c r="BT14" i="85"/>
  <c r="BU14" i="85"/>
  <c r="BV14" i="85"/>
  <c r="BW14" i="85"/>
  <c r="BX14" i="85"/>
  <c r="BY14" i="85"/>
  <c r="BZ14" i="85"/>
  <c r="CA14" i="85"/>
  <c r="CB14" i="85"/>
  <c r="CC14" i="85"/>
  <c r="CD14" i="85"/>
  <c r="CE14" i="85"/>
  <c r="CF14" i="85"/>
  <c r="CG14" i="85"/>
  <c r="CH14" i="85"/>
  <c r="CI14" i="85"/>
  <c r="CJ14" i="85"/>
  <c r="CK14" i="85"/>
  <c r="CL14" i="85"/>
  <c r="CM14" i="85"/>
  <c r="CN14" i="85"/>
  <c r="CO14" i="85"/>
  <c r="CP14" i="85"/>
  <c r="CQ14" i="85"/>
  <c r="CR14" i="85"/>
  <c r="CS14" i="85"/>
  <c r="CT14" i="85"/>
  <c r="CU14" i="85"/>
  <c r="CV14" i="85"/>
  <c r="CW14" i="85"/>
  <c r="CX14" i="85"/>
  <c r="CY14" i="85"/>
  <c r="CZ14" i="85"/>
  <c r="Z15" i="85"/>
  <c r="AA15" i="85"/>
  <c r="AB15" i="85"/>
  <c r="AC15" i="85"/>
  <c r="AD15" i="85"/>
  <c r="AE15" i="85"/>
  <c r="AF15" i="85"/>
  <c r="AG15" i="85"/>
  <c r="AH15" i="85"/>
  <c r="AI15" i="85"/>
  <c r="AJ15" i="85"/>
  <c r="AK15" i="85"/>
  <c r="AL15" i="85"/>
  <c r="AM15" i="85"/>
  <c r="AN15" i="85"/>
  <c r="AO15" i="85"/>
  <c r="AP15" i="85"/>
  <c r="AQ15" i="85"/>
  <c r="AR15" i="85"/>
  <c r="AS15" i="85"/>
  <c r="AT15" i="85"/>
  <c r="AU15" i="85"/>
  <c r="AV15" i="85"/>
  <c r="AW15" i="85"/>
  <c r="AX15" i="85"/>
  <c r="AY15" i="85"/>
  <c r="AZ15" i="85"/>
  <c r="BA15" i="85"/>
  <c r="BB15" i="85"/>
  <c r="BC15" i="85"/>
  <c r="BD15" i="85"/>
  <c r="BE15" i="85"/>
  <c r="BF15" i="85"/>
  <c r="BG15" i="85"/>
  <c r="BH15" i="85"/>
  <c r="BI15" i="85"/>
  <c r="BJ15" i="85"/>
  <c r="BK15" i="85"/>
  <c r="BL15" i="85"/>
  <c r="BM15" i="85"/>
  <c r="BN15" i="85"/>
  <c r="BO15" i="85"/>
  <c r="BP15" i="85"/>
  <c r="BQ15" i="85"/>
  <c r="BR15" i="85"/>
  <c r="BS15" i="85"/>
  <c r="BT15" i="85"/>
  <c r="BU15" i="85"/>
  <c r="BV15" i="85"/>
  <c r="BW15" i="85"/>
  <c r="BX15" i="85"/>
  <c r="BY15" i="85"/>
  <c r="BZ15" i="85"/>
  <c r="CA15" i="85"/>
  <c r="CB15" i="85"/>
  <c r="CC15" i="85"/>
  <c r="CD15" i="85"/>
  <c r="CE15" i="85"/>
  <c r="CF15" i="85"/>
  <c r="CG15" i="85"/>
  <c r="CH15" i="85"/>
  <c r="CI15" i="85"/>
  <c r="CJ15" i="85"/>
  <c r="CK15" i="85"/>
  <c r="CL15" i="85"/>
  <c r="CM15" i="85"/>
  <c r="CN15" i="85"/>
  <c r="CO15" i="85"/>
  <c r="CP15" i="85"/>
  <c r="CQ15" i="85"/>
  <c r="CR15" i="85"/>
  <c r="CS15" i="85"/>
  <c r="CT15" i="85"/>
  <c r="CU15" i="85"/>
  <c r="CV15" i="85"/>
  <c r="CW15" i="85"/>
  <c r="CX15" i="85"/>
  <c r="CY15" i="85"/>
  <c r="CZ15" i="85"/>
  <c r="Z16" i="85"/>
  <c r="AA16" i="85"/>
  <c r="AB16" i="85"/>
  <c r="AC16" i="85"/>
  <c r="AD16" i="85"/>
  <c r="AE16" i="85"/>
  <c r="AF16" i="85"/>
  <c r="AG16" i="85"/>
  <c r="AH16" i="85"/>
  <c r="AI16" i="85"/>
  <c r="AJ16" i="85"/>
  <c r="AK16" i="85"/>
  <c r="AL16" i="85"/>
  <c r="AM16" i="85"/>
  <c r="AN16" i="85"/>
  <c r="AO16" i="85"/>
  <c r="AP16" i="85"/>
  <c r="AQ16" i="85"/>
  <c r="AR16" i="85"/>
  <c r="AS16" i="85"/>
  <c r="AT16" i="85"/>
  <c r="AU16" i="85"/>
  <c r="AV16" i="85"/>
  <c r="AW16" i="85"/>
  <c r="AX16" i="85"/>
  <c r="AY16" i="85"/>
  <c r="AZ16" i="85"/>
  <c r="BA16" i="85"/>
  <c r="BB16" i="85"/>
  <c r="BC16" i="85"/>
  <c r="BD16" i="85"/>
  <c r="BE16" i="85"/>
  <c r="BF16" i="85"/>
  <c r="BG16" i="85"/>
  <c r="BH16" i="85"/>
  <c r="BI16" i="85"/>
  <c r="BJ16" i="85"/>
  <c r="BK16" i="85"/>
  <c r="BL16" i="85"/>
  <c r="BM16" i="85"/>
  <c r="BN16" i="85"/>
  <c r="BO16" i="85"/>
  <c r="BP16" i="85"/>
  <c r="BQ16" i="85"/>
  <c r="BR16" i="85"/>
  <c r="BS16" i="85"/>
  <c r="BT16" i="85"/>
  <c r="BU16" i="85"/>
  <c r="BV16" i="85"/>
  <c r="BW16" i="85"/>
  <c r="BX16" i="85"/>
  <c r="BY16" i="85"/>
  <c r="BZ16" i="85"/>
  <c r="CA16" i="85"/>
  <c r="CB16" i="85"/>
  <c r="CC16" i="85"/>
  <c r="CD16" i="85"/>
  <c r="CE16" i="85"/>
  <c r="CF16" i="85"/>
  <c r="CG16" i="85"/>
  <c r="CH16" i="85"/>
  <c r="CI16" i="85"/>
  <c r="CJ16" i="85"/>
  <c r="CK16" i="85"/>
  <c r="CL16" i="85"/>
  <c r="CM16" i="85"/>
  <c r="CN16" i="85"/>
  <c r="CO16" i="85"/>
  <c r="CP16" i="85"/>
  <c r="CQ16" i="85"/>
  <c r="CR16" i="85"/>
  <c r="CS16" i="85"/>
  <c r="CT16" i="85"/>
  <c r="CU16" i="85"/>
  <c r="CV16" i="85"/>
  <c r="CW16" i="85"/>
  <c r="CX16" i="85"/>
  <c r="CY16" i="85"/>
  <c r="CZ16" i="85"/>
  <c r="Z17" i="85"/>
  <c r="AA17" i="85"/>
  <c r="AB17" i="85"/>
  <c r="AC17" i="85"/>
  <c r="AD17" i="85"/>
  <c r="AE17" i="85"/>
  <c r="AF17" i="85"/>
  <c r="AG17" i="85"/>
  <c r="AH17" i="85"/>
  <c r="AI17" i="85"/>
  <c r="AJ17" i="85"/>
  <c r="AK17" i="85"/>
  <c r="AL17" i="85"/>
  <c r="AM17" i="85"/>
  <c r="AN17" i="85"/>
  <c r="AO17" i="85"/>
  <c r="AP17" i="85"/>
  <c r="AQ17" i="85"/>
  <c r="AR17" i="85"/>
  <c r="AS17" i="85"/>
  <c r="AT17" i="85"/>
  <c r="AU17" i="85"/>
  <c r="AV17" i="85"/>
  <c r="AW17" i="85"/>
  <c r="AX17" i="85"/>
  <c r="AY17" i="85"/>
  <c r="AZ17" i="85"/>
  <c r="BA17" i="85"/>
  <c r="BB17" i="85"/>
  <c r="BC17" i="85"/>
  <c r="BD17" i="85"/>
  <c r="BE17" i="85"/>
  <c r="BF17" i="85"/>
  <c r="BG17" i="85"/>
  <c r="BH17" i="85"/>
  <c r="BI17" i="85"/>
  <c r="BJ17" i="85"/>
  <c r="BK17" i="85"/>
  <c r="BL17" i="85"/>
  <c r="BM17" i="85"/>
  <c r="BN17" i="85"/>
  <c r="BO17" i="85"/>
  <c r="BP17" i="85"/>
  <c r="BQ17" i="85"/>
  <c r="BR17" i="85"/>
  <c r="BS17" i="85"/>
  <c r="BT17" i="85"/>
  <c r="BU17" i="85"/>
  <c r="BV17" i="85"/>
  <c r="BW17" i="85"/>
  <c r="BX17" i="85"/>
  <c r="BY17" i="85"/>
  <c r="BZ17" i="85"/>
  <c r="CA17" i="85"/>
  <c r="CB17" i="85"/>
  <c r="CC17" i="85"/>
  <c r="CD17" i="85"/>
  <c r="CE17" i="85"/>
  <c r="CF17" i="85"/>
  <c r="CG17" i="85"/>
  <c r="CH17" i="85"/>
  <c r="CI17" i="85"/>
  <c r="CJ17" i="85"/>
  <c r="CK17" i="85"/>
  <c r="CL17" i="85"/>
  <c r="CM17" i="85"/>
  <c r="CN17" i="85"/>
  <c r="CO17" i="85"/>
  <c r="CP17" i="85"/>
  <c r="CQ17" i="85"/>
  <c r="CR17" i="85"/>
  <c r="CS17" i="85"/>
  <c r="CT17" i="85"/>
  <c r="CU17" i="85"/>
  <c r="CV17" i="85"/>
  <c r="CW17" i="85"/>
  <c r="CX17" i="85"/>
  <c r="CY17" i="85"/>
  <c r="CZ17" i="85"/>
  <c r="Z18" i="85"/>
  <c r="AA18" i="85"/>
  <c r="AB18" i="85"/>
  <c r="AC18" i="85"/>
  <c r="AD18" i="85"/>
  <c r="AE18" i="85"/>
  <c r="AF18" i="85"/>
  <c r="AG18" i="85"/>
  <c r="AH18" i="85"/>
  <c r="AI18" i="85"/>
  <c r="AJ18" i="85"/>
  <c r="AK18" i="85"/>
  <c r="AL18" i="85"/>
  <c r="AM18" i="85"/>
  <c r="AN18" i="85"/>
  <c r="AO18" i="85"/>
  <c r="AP18" i="85"/>
  <c r="AQ18" i="85"/>
  <c r="AR18" i="85"/>
  <c r="AS18" i="85"/>
  <c r="AT18" i="85"/>
  <c r="AU18" i="85"/>
  <c r="AV18" i="85"/>
  <c r="AW18" i="85"/>
  <c r="AX18" i="85"/>
  <c r="AY18" i="85"/>
  <c r="AZ18" i="85"/>
  <c r="BA18" i="85"/>
  <c r="BB18" i="85"/>
  <c r="BC18" i="85"/>
  <c r="BD18" i="85"/>
  <c r="BE18" i="85"/>
  <c r="BF18" i="85"/>
  <c r="BG18" i="85"/>
  <c r="BH18" i="85"/>
  <c r="BI18" i="85"/>
  <c r="BJ18" i="85"/>
  <c r="BK18" i="85"/>
  <c r="BL18" i="85"/>
  <c r="BM18" i="85"/>
  <c r="BN18" i="85"/>
  <c r="BO18" i="85"/>
  <c r="BP18" i="85"/>
  <c r="BQ18" i="85"/>
  <c r="BR18" i="85"/>
  <c r="BS18" i="85"/>
  <c r="BT18" i="85"/>
  <c r="BU18" i="85"/>
  <c r="BV18" i="85"/>
  <c r="BW18" i="85"/>
  <c r="BX18" i="85"/>
  <c r="BY18" i="85"/>
  <c r="BZ18" i="85"/>
  <c r="CA18" i="85"/>
  <c r="CB18" i="85"/>
  <c r="CC18" i="85"/>
  <c r="CD18" i="85"/>
  <c r="CE18" i="85"/>
  <c r="CF18" i="85"/>
  <c r="CG18" i="85"/>
  <c r="CH18" i="85"/>
  <c r="CI18" i="85"/>
  <c r="CJ18" i="85"/>
  <c r="CK18" i="85"/>
  <c r="CL18" i="85"/>
  <c r="CM18" i="85"/>
  <c r="CN18" i="85"/>
  <c r="CO18" i="85"/>
  <c r="CP18" i="85"/>
  <c r="CQ18" i="85"/>
  <c r="CR18" i="85"/>
  <c r="CS18" i="85"/>
  <c r="CT18" i="85"/>
  <c r="CU18" i="85"/>
  <c r="CV18" i="85"/>
  <c r="CW18" i="85"/>
  <c r="CX18" i="85"/>
  <c r="CY18" i="85"/>
  <c r="CZ18" i="85"/>
  <c r="Z19" i="85"/>
  <c r="AA19" i="85"/>
  <c r="AB19" i="85"/>
  <c r="AC19" i="85"/>
  <c r="AD19" i="85"/>
  <c r="AE19" i="85"/>
  <c r="AF19" i="85"/>
  <c r="AG19" i="85"/>
  <c r="AH19" i="85"/>
  <c r="AI19" i="85"/>
  <c r="AJ19" i="85"/>
  <c r="AK19" i="85"/>
  <c r="AL19" i="85"/>
  <c r="AM19" i="85"/>
  <c r="AN19" i="85"/>
  <c r="AO19" i="85"/>
  <c r="AP19" i="85"/>
  <c r="AQ19" i="85"/>
  <c r="AR19" i="85"/>
  <c r="AS19" i="85"/>
  <c r="AT19" i="85"/>
  <c r="AU19" i="85"/>
  <c r="AV19" i="85"/>
  <c r="AW19" i="85"/>
  <c r="AX19" i="85"/>
  <c r="AY19" i="85"/>
  <c r="AZ19" i="85"/>
  <c r="BA19" i="85"/>
  <c r="BB19" i="85"/>
  <c r="BC19" i="85"/>
  <c r="BD19" i="85"/>
  <c r="BE19" i="85"/>
  <c r="BF19" i="85"/>
  <c r="BG19" i="85"/>
  <c r="BH19" i="85"/>
  <c r="BI19" i="85"/>
  <c r="BJ19" i="85"/>
  <c r="BK19" i="85"/>
  <c r="BL19" i="85"/>
  <c r="BM19" i="85"/>
  <c r="BN19" i="85"/>
  <c r="BO19" i="85"/>
  <c r="BP19" i="85"/>
  <c r="BQ19" i="85"/>
  <c r="BR19" i="85"/>
  <c r="BS19" i="85"/>
  <c r="BT19" i="85"/>
  <c r="BU19" i="85"/>
  <c r="BV19" i="85"/>
  <c r="BW19" i="85"/>
  <c r="BX19" i="85"/>
  <c r="BY19" i="85"/>
  <c r="BZ19" i="85"/>
  <c r="CA19" i="85"/>
  <c r="CB19" i="85"/>
  <c r="CC19" i="85"/>
  <c r="CD19" i="85"/>
  <c r="CE19" i="85"/>
  <c r="CF19" i="85"/>
  <c r="CG19" i="85"/>
  <c r="CH19" i="85"/>
  <c r="CI19" i="85"/>
  <c r="CJ19" i="85"/>
  <c r="CK19" i="85"/>
  <c r="CL19" i="85"/>
  <c r="CM19" i="85"/>
  <c r="CN19" i="85"/>
  <c r="CO19" i="85"/>
  <c r="CP19" i="85"/>
  <c r="CQ19" i="85"/>
  <c r="CR19" i="85"/>
  <c r="CS19" i="85"/>
  <c r="CT19" i="85"/>
  <c r="CU19" i="85"/>
  <c r="CV19" i="85"/>
  <c r="CW19" i="85"/>
  <c r="CX19" i="85"/>
  <c r="CY19" i="85"/>
  <c r="CZ19" i="85"/>
  <c r="Z20" i="85"/>
  <c r="AA20" i="85"/>
  <c r="AB20" i="85"/>
  <c r="AC20" i="85"/>
  <c r="AD20" i="85"/>
  <c r="AE20" i="85"/>
  <c r="AF20" i="85"/>
  <c r="AG20" i="85"/>
  <c r="AH20" i="85"/>
  <c r="AI20" i="85"/>
  <c r="AJ20" i="85"/>
  <c r="AK20" i="85"/>
  <c r="AL20" i="85"/>
  <c r="AM20" i="85"/>
  <c r="AN20" i="85"/>
  <c r="AO20" i="85"/>
  <c r="AP20" i="85"/>
  <c r="AQ20" i="85"/>
  <c r="AR20" i="85"/>
  <c r="AS20" i="85"/>
  <c r="AT20" i="85"/>
  <c r="AU20" i="85"/>
  <c r="AV20" i="85"/>
  <c r="AW20" i="85"/>
  <c r="AX20" i="85"/>
  <c r="AY20" i="85"/>
  <c r="AZ20" i="85"/>
  <c r="BA20" i="85"/>
  <c r="BB20" i="85"/>
  <c r="BC20" i="85"/>
  <c r="BD20" i="85"/>
  <c r="BE20" i="85"/>
  <c r="BF20" i="85"/>
  <c r="BG20" i="85"/>
  <c r="BH20" i="85"/>
  <c r="BI20" i="85"/>
  <c r="BJ20" i="85"/>
  <c r="BK20" i="85"/>
  <c r="BL20" i="85"/>
  <c r="BM20" i="85"/>
  <c r="BN20" i="85"/>
  <c r="BO20" i="85"/>
  <c r="BP20" i="85"/>
  <c r="BQ20" i="85"/>
  <c r="BR20" i="85"/>
  <c r="BS20" i="85"/>
  <c r="BT20" i="85"/>
  <c r="BU20" i="85"/>
  <c r="BV20" i="85"/>
  <c r="BW20" i="85"/>
  <c r="BX20" i="85"/>
  <c r="BY20" i="85"/>
  <c r="BZ20" i="85"/>
  <c r="CA20" i="85"/>
  <c r="CB20" i="85"/>
  <c r="CC20" i="85"/>
  <c r="CD20" i="85"/>
  <c r="CE20" i="85"/>
  <c r="CF20" i="85"/>
  <c r="CG20" i="85"/>
  <c r="CH20" i="85"/>
  <c r="CI20" i="85"/>
  <c r="CJ20" i="85"/>
  <c r="CK20" i="85"/>
  <c r="CL20" i="85"/>
  <c r="CM20" i="85"/>
  <c r="CN20" i="85"/>
  <c r="CO20" i="85"/>
  <c r="CP20" i="85"/>
  <c r="CQ20" i="85"/>
  <c r="CR20" i="85"/>
  <c r="CS20" i="85"/>
  <c r="CT20" i="85"/>
  <c r="CU20" i="85"/>
  <c r="CV20" i="85"/>
  <c r="CW20" i="85"/>
  <c r="CX20" i="85"/>
  <c r="CY20" i="85"/>
  <c r="CZ20" i="85"/>
  <c r="Z21" i="85"/>
  <c r="AA21" i="85"/>
  <c r="AB21" i="85"/>
  <c r="AC21" i="85"/>
  <c r="AD21" i="85"/>
  <c r="AE21" i="85"/>
  <c r="AF21" i="85"/>
  <c r="AG21" i="85"/>
  <c r="AH21" i="85"/>
  <c r="AI21" i="85"/>
  <c r="AJ21" i="85"/>
  <c r="AK21" i="85"/>
  <c r="AL21" i="85"/>
  <c r="AM21" i="85"/>
  <c r="AN21" i="85"/>
  <c r="AO21" i="85"/>
  <c r="AP21" i="85"/>
  <c r="AQ21" i="85"/>
  <c r="AR21" i="85"/>
  <c r="AS21" i="85"/>
  <c r="AT21" i="85"/>
  <c r="AU21" i="85"/>
  <c r="AV21" i="85"/>
  <c r="AW21" i="85"/>
  <c r="AX21" i="85"/>
  <c r="AY21" i="85"/>
  <c r="AZ21" i="85"/>
  <c r="BA21" i="85"/>
  <c r="BB21" i="85"/>
  <c r="BC21" i="85"/>
  <c r="BD21" i="85"/>
  <c r="BE21" i="85"/>
  <c r="BF21" i="85"/>
  <c r="BG21" i="85"/>
  <c r="BH21" i="85"/>
  <c r="BI21" i="85"/>
  <c r="BJ21" i="85"/>
  <c r="BK21" i="85"/>
  <c r="BL21" i="85"/>
  <c r="BM21" i="85"/>
  <c r="BN21" i="85"/>
  <c r="BO21" i="85"/>
  <c r="BP21" i="85"/>
  <c r="BQ21" i="85"/>
  <c r="BR21" i="85"/>
  <c r="BS21" i="85"/>
  <c r="BT21" i="85"/>
  <c r="BU21" i="85"/>
  <c r="BV21" i="85"/>
  <c r="BW21" i="85"/>
  <c r="BX21" i="85"/>
  <c r="BY21" i="85"/>
  <c r="BZ21" i="85"/>
  <c r="CA21" i="85"/>
  <c r="CB21" i="85"/>
  <c r="CC21" i="85"/>
  <c r="CD21" i="85"/>
  <c r="CE21" i="85"/>
  <c r="CF21" i="85"/>
  <c r="CG21" i="85"/>
  <c r="CH21" i="85"/>
  <c r="CI21" i="85"/>
  <c r="CJ21" i="85"/>
  <c r="CK21" i="85"/>
  <c r="CL21" i="85"/>
  <c r="CM21" i="85"/>
  <c r="CN21" i="85"/>
  <c r="CO21" i="85"/>
  <c r="CP21" i="85"/>
  <c r="CQ21" i="85"/>
  <c r="CR21" i="85"/>
  <c r="CS21" i="85"/>
  <c r="CT21" i="85"/>
  <c r="CU21" i="85"/>
  <c r="CV21" i="85"/>
  <c r="CW21" i="85"/>
  <c r="CX21" i="85"/>
  <c r="CY21" i="85"/>
  <c r="CZ21" i="85"/>
  <c r="Z22" i="85"/>
  <c r="AA22" i="85"/>
  <c r="AB22" i="85"/>
  <c r="AC22" i="85"/>
  <c r="AD22" i="85"/>
  <c r="AE22" i="85"/>
  <c r="AF22" i="85"/>
  <c r="AG22" i="85"/>
  <c r="AH22" i="85"/>
  <c r="AI22" i="85"/>
  <c r="AJ22" i="85"/>
  <c r="AK22" i="85"/>
  <c r="AL22" i="85"/>
  <c r="AM22" i="85"/>
  <c r="AN22" i="85"/>
  <c r="AO22" i="85"/>
  <c r="AP22" i="85"/>
  <c r="AQ22" i="85"/>
  <c r="AR22" i="85"/>
  <c r="AS22" i="85"/>
  <c r="AT22" i="85"/>
  <c r="AU22" i="85"/>
  <c r="AV22" i="85"/>
  <c r="AW22" i="85"/>
  <c r="AX22" i="85"/>
  <c r="AY22" i="85"/>
  <c r="AZ22" i="85"/>
  <c r="BA22" i="85"/>
  <c r="BB22" i="85"/>
  <c r="BC22" i="85"/>
  <c r="BD22" i="85"/>
  <c r="BE22" i="85"/>
  <c r="BF22" i="85"/>
  <c r="BG22" i="85"/>
  <c r="BH22" i="85"/>
  <c r="BI22" i="85"/>
  <c r="BJ22" i="85"/>
  <c r="BK22" i="85"/>
  <c r="BL22" i="85"/>
  <c r="BM22" i="85"/>
  <c r="BN22" i="85"/>
  <c r="BO22" i="85"/>
  <c r="BP22" i="85"/>
  <c r="BQ22" i="85"/>
  <c r="BR22" i="85"/>
  <c r="BS22" i="85"/>
  <c r="BT22" i="85"/>
  <c r="BU22" i="85"/>
  <c r="BV22" i="85"/>
  <c r="BW22" i="85"/>
  <c r="BX22" i="85"/>
  <c r="BY22" i="85"/>
  <c r="BZ22" i="85"/>
  <c r="CA22" i="85"/>
  <c r="CB22" i="85"/>
  <c r="CC22" i="85"/>
  <c r="CD22" i="85"/>
  <c r="CE22" i="85"/>
  <c r="CF22" i="85"/>
  <c r="CG22" i="85"/>
  <c r="CH22" i="85"/>
  <c r="CI22" i="85"/>
  <c r="CJ22" i="85"/>
  <c r="CK22" i="85"/>
  <c r="CL22" i="85"/>
  <c r="CM22" i="85"/>
  <c r="CN22" i="85"/>
  <c r="CO22" i="85"/>
  <c r="CP22" i="85"/>
  <c r="CQ22" i="85"/>
  <c r="CR22" i="85"/>
  <c r="CS22" i="85"/>
  <c r="CT22" i="85"/>
  <c r="CU22" i="85"/>
  <c r="CV22" i="85"/>
  <c r="CW22" i="85"/>
  <c r="CX22" i="85"/>
  <c r="CY22" i="85"/>
  <c r="CZ22" i="85"/>
  <c r="Z23" i="85"/>
  <c r="AA23" i="85"/>
  <c r="AB23" i="85"/>
  <c r="AC23" i="85"/>
  <c r="AD23" i="85"/>
  <c r="AE23" i="85"/>
  <c r="AF23" i="85"/>
  <c r="AG23" i="85"/>
  <c r="AH23" i="85"/>
  <c r="AI23" i="85"/>
  <c r="AJ23" i="85"/>
  <c r="AK23" i="85"/>
  <c r="AL23" i="85"/>
  <c r="AM23" i="85"/>
  <c r="AN23" i="85"/>
  <c r="AO23" i="85"/>
  <c r="AP23" i="85"/>
  <c r="AQ23" i="85"/>
  <c r="AR23" i="85"/>
  <c r="AS23" i="85"/>
  <c r="AT23" i="85"/>
  <c r="AU23" i="85"/>
  <c r="AV23" i="85"/>
  <c r="AW23" i="85"/>
  <c r="AX23" i="85"/>
  <c r="AY23" i="85"/>
  <c r="AZ23" i="85"/>
  <c r="BA23" i="85"/>
  <c r="BB23" i="85"/>
  <c r="BC23" i="85"/>
  <c r="BD23" i="85"/>
  <c r="BE23" i="85"/>
  <c r="BF23" i="85"/>
  <c r="BG23" i="85"/>
  <c r="BH23" i="85"/>
  <c r="BI23" i="85"/>
  <c r="BJ23" i="85"/>
  <c r="BK23" i="85"/>
  <c r="BL23" i="85"/>
  <c r="BM23" i="85"/>
  <c r="BN23" i="85"/>
  <c r="BO23" i="85"/>
  <c r="BP23" i="85"/>
  <c r="BQ23" i="85"/>
  <c r="BR23" i="85"/>
  <c r="BS23" i="85"/>
  <c r="BT23" i="85"/>
  <c r="BU23" i="85"/>
  <c r="BV23" i="85"/>
  <c r="BW23" i="85"/>
  <c r="BX23" i="85"/>
  <c r="BY23" i="85"/>
  <c r="BZ23" i="85"/>
  <c r="CA23" i="85"/>
  <c r="CB23" i="85"/>
  <c r="CC23" i="85"/>
  <c r="CD23" i="85"/>
  <c r="CE23" i="85"/>
  <c r="CF23" i="85"/>
  <c r="CG23" i="85"/>
  <c r="CH23" i="85"/>
  <c r="CI23" i="85"/>
  <c r="CJ23" i="85"/>
  <c r="CK23" i="85"/>
  <c r="CL23" i="85"/>
  <c r="CM23" i="85"/>
  <c r="CN23" i="85"/>
  <c r="CO23" i="85"/>
  <c r="CP23" i="85"/>
  <c r="CQ23" i="85"/>
  <c r="CR23" i="85"/>
  <c r="CS23" i="85"/>
  <c r="CT23" i="85"/>
  <c r="CU23" i="85"/>
  <c r="CV23" i="85"/>
  <c r="CW23" i="85"/>
  <c r="CX23" i="85"/>
  <c r="CY23" i="85"/>
  <c r="CZ23" i="85"/>
  <c r="Z24" i="85"/>
  <c r="AA24" i="85"/>
  <c r="AB24" i="85"/>
  <c r="AC24" i="85"/>
  <c r="AD24" i="85"/>
  <c r="AE24" i="85"/>
  <c r="AF24" i="85"/>
  <c r="AG24" i="85"/>
  <c r="AH24" i="85"/>
  <c r="AI24" i="85"/>
  <c r="AJ24" i="85"/>
  <c r="AK24" i="85"/>
  <c r="AL24" i="85"/>
  <c r="AM24" i="85"/>
  <c r="AN24" i="85"/>
  <c r="AO24" i="85"/>
  <c r="AP24" i="85"/>
  <c r="AQ24" i="85"/>
  <c r="AR24" i="85"/>
  <c r="AS24" i="85"/>
  <c r="AT24" i="85"/>
  <c r="AU24" i="85"/>
  <c r="AV24" i="85"/>
  <c r="AW24" i="85"/>
  <c r="AX24" i="85"/>
  <c r="AY24" i="85"/>
  <c r="AZ24" i="85"/>
  <c r="BA24" i="85"/>
  <c r="BB24" i="85"/>
  <c r="BC24" i="85"/>
  <c r="BD24" i="85"/>
  <c r="BE24" i="85"/>
  <c r="BF24" i="85"/>
  <c r="BG24" i="85"/>
  <c r="BH24" i="85"/>
  <c r="BI24" i="85"/>
  <c r="BJ24" i="85"/>
  <c r="BK24" i="85"/>
  <c r="BL24" i="85"/>
  <c r="BM24" i="85"/>
  <c r="BN24" i="85"/>
  <c r="BO24" i="85"/>
  <c r="BP24" i="85"/>
  <c r="BQ24" i="85"/>
  <c r="BR24" i="85"/>
  <c r="BS24" i="85"/>
  <c r="BT24" i="85"/>
  <c r="BU24" i="85"/>
  <c r="BV24" i="85"/>
  <c r="BW24" i="85"/>
  <c r="BX24" i="85"/>
  <c r="BY24" i="85"/>
  <c r="BZ24" i="85"/>
  <c r="CA24" i="85"/>
  <c r="CB24" i="85"/>
  <c r="CC24" i="85"/>
  <c r="CD24" i="85"/>
  <c r="CE24" i="85"/>
  <c r="CF24" i="85"/>
  <c r="CG24" i="85"/>
  <c r="CH24" i="85"/>
  <c r="CI24" i="85"/>
  <c r="CJ24" i="85"/>
  <c r="CK24" i="85"/>
  <c r="CL24" i="85"/>
  <c r="CM24" i="85"/>
  <c r="CN24" i="85"/>
  <c r="CO24" i="85"/>
  <c r="CP24" i="85"/>
  <c r="CQ24" i="85"/>
  <c r="CR24" i="85"/>
  <c r="CS24" i="85"/>
  <c r="CT24" i="85"/>
  <c r="CU24" i="85"/>
  <c r="CV24" i="85"/>
  <c r="CW24" i="85"/>
  <c r="CX24" i="85"/>
  <c r="CY24" i="85"/>
  <c r="CZ24" i="85"/>
  <c r="Z25" i="85"/>
  <c r="AA25" i="85"/>
  <c r="AB25" i="85"/>
  <c r="AC25" i="85"/>
  <c r="AD25" i="85"/>
  <c r="AE25" i="85"/>
  <c r="AF25" i="85"/>
  <c r="AG25" i="85"/>
  <c r="AH25" i="85"/>
  <c r="AI25" i="85"/>
  <c r="AJ25" i="85"/>
  <c r="AK25" i="85"/>
  <c r="AL25" i="85"/>
  <c r="AM25" i="85"/>
  <c r="AN25" i="85"/>
  <c r="AO25" i="85"/>
  <c r="AP25" i="85"/>
  <c r="AQ25" i="85"/>
  <c r="AR25" i="85"/>
  <c r="AS25" i="85"/>
  <c r="AT25" i="85"/>
  <c r="AU25" i="85"/>
  <c r="AV25" i="85"/>
  <c r="AW25" i="85"/>
  <c r="AX25" i="85"/>
  <c r="AY25" i="85"/>
  <c r="AZ25" i="85"/>
  <c r="BA25" i="85"/>
  <c r="BB25" i="85"/>
  <c r="BC25" i="85"/>
  <c r="BD25" i="85"/>
  <c r="BE25" i="85"/>
  <c r="BF25" i="85"/>
  <c r="BG25" i="85"/>
  <c r="BH25" i="85"/>
  <c r="BI25" i="85"/>
  <c r="BJ25" i="85"/>
  <c r="BK25" i="85"/>
  <c r="BL25" i="85"/>
  <c r="BM25" i="85"/>
  <c r="BN25" i="85"/>
  <c r="BO25" i="85"/>
  <c r="BP25" i="85"/>
  <c r="BQ25" i="85"/>
  <c r="BR25" i="85"/>
  <c r="BS25" i="85"/>
  <c r="BT25" i="85"/>
  <c r="BU25" i="85"/>
  <c r="BV25" i="85"/>
  <c r="BW25" i="85"/>
  <c r="BX25" i="85"/>
  <c r="BY25" i="85"/>
  <c r="BZ25" i="85"/>
  <c r="CA25" i="85"/>
  <c r="CB25" i="85"/>
  <c r="CC25" i="85"/>
  <c r="CD25" i="85"/>
  <c r="CE25" i="85"/>
  <c r="CF25" i="85"/>
  <c r="CG25" i="85"/>
  <c r="CH25" i="85"/>
  <c r="CI25" i="85"/>
  <c r="CJ25" i="85"/>
  <c r="CK25" i="85"/>
  <c r="CL25" i="85"/>
  <c r="CM25" i="85"/>
  <c r="CN25" i="85"/>
  <c r="CO25" i="85"/>
  <c r="CP25" i="85"/>
  <c r="CQ25" i="85"/>
  <c r="CR25" i="85"/>
  <c r="CS25" i="85"/>
  <c r="CT25" i="85"/>
  <c r="CU25" i="85"/>
  <c r="CV25" i="85"/>
  <c r="CW25" i="85"/>
  <c r="CX25" i="85"/>
  <c r="CY25" i="85"/>
  <c r="CZ25" i="85"/>
  <c r="Z26" i="85"/>
  <c r="AA26" i="85"/>
  <c r="AB26" i="85"/>
  <c r="AC26" i="85"/>
  <c r="AD26" i="85"/>
  <c r="AE26" i="85"/>
  <c r="AF26" i="85"/>
  <c r="AG26" i="85"/>
  <c r="AH26" i="85"/>
  <c r="AI26" i="85"/>
  <c r="AJ26" i="85"/>
  <c r="AK26" i="85"/>
  <c r="AL26" i="85"/>
  <c r="AM26" i="85"/>
  <c r="AN26" i="85"/>
  <c r="AO26" i="85"/>
  <c r="AP26" i="85"/>
  <c r="AQ26" i="85"/>
  <c r="AR26" i="85"/>
  <c r="AS26" i="85"/>
  <c r="AT26" i="85"/>
  <c r="AU26" i="85"/>
  <c r="AV26" i="85"/>
  <c r="AW26" i="85"/>
  <c r="AX26" i="85"/>
  <c r="AY26" i="85"/>
  <c r="AZ26" i="85"/>
  <c r="BA26" i="85"/>
  <c r="BB26" i="85"/>
  <c r="BC26" i="85"/>
  <c r="BD26" i="85"/>
  <c r="BE26" i="85"/>
  <c r="BF26" i="85"/>
  <c r="BG26" i="85"/>
  <c r="BH26" i="85"/>
  <c r="BI26" i="85"/>
  <c r="BJ26" i="85"/>
  <c r="BK26" i="85"/>
  <c r="BL26" i="85"/>
  <c r="BM26" i="85"/>
  <c r="BN26" i="85"/>
  <c r="BO26" i="85"/>
  <c r="BP26" i="85"/>
  <c r="BQ26" i="85"/>
  <c r="BR26" i="85"/>
  <c r="BS26" i="85"/>
  <c r="BT26" i="85"/>
  <c r="BU26" i="85"/>
  <c r="BV26" i="85"/>
  <c r="BW26" i="85"/>
  <c r="BX26" i="85"/>
  <c r="BY26" i="85"/>
  <c r="BZ26" i="85"/>
  <c r="CA26" i="85"/>
  <c r="CB26" i="85"/>
  <c r="CC26" i="85"/>
  <c r="CD26" i="85"/>
  <c r="CE26" i="85"/>
  <c r="CF26" i="85"/>
  <c r="CG26" i="85"/>
  <c r="CH26" i="85"/>
  <c r="CI26" i="85"/>
  <c r="CJ26" i="85"/>
  <c r="CK26" i="85"/>
  <c r="CL26" i="85"/>
  <c r="CM26" i="85"/>
  <c r="CN26" i="85"/>
  <c r="CO26" i="85"/>
  <c r="CP26" i="85"/>
  <c r="CQ26" i="85"/>
  <c r="CR26" i="85"/>
  <c r="CS26" i="85"/>
  <c r="CT26" i="85"/>
  <c r="CU26" i="85"/>
  <c r="CV26" i="85"/>
  <c r="CW26" i="85"/>
  <c r="CX26" i="85"/>
  <c r="CY26" i="85"/>
  <c r="CZ26" i="85"/>
  <c r="Z27" i="85"/>
  <c r="AA27" i="85"/>
  <c r="AB27" i="85"/>
  <c r="AC27" i="85"/>
  <c r="AD27" i="85"/>
  <c r="AE27" i="85"/>
  <c r="AF27" i="85"/>
  <c r="AG27" i="85"/>
  <c r="AH27" i="85"/>
  <c r="AI27" i="85"/>
  <c r="AJ27" i="85"/>
  <c r="AK27" i="85"/>
  <c r="AL27" i="85"/>
  <c r="AM27" i="85"/>
  <c r="AN27" i="85"/>
  <c r="AO27" i="85"/>
  <c r="AP27" i="85"/>
  <c r="AQ27" i="85"/>
  <c r="AR27" i="85"/>
  <c r="AS27" i="85"/>
  <c r="AT27" i="85"/>
  <c r="AU27" i="85"/>
  <c r="AV27" i="85"/>
  <c r="AW27" i="85"/>
  <c r="AX27" i="85"/>
  <c r="AY27" i="85"/>
  <c r="AZ27" i="85"/>
  <c r="BA27" i="85"/>
  <c r="BB27" i="85"/>
  <c r="BC27" i="85"/>
  <c r="BD27" i="85"/>
  <c r="BE27" i="85"/>
  <c r="BF27" i="85"/>
  <c r="BG27" i="85"/>
  <c r="BH27" i="85"/>
  <c r="BI27" i="85"/>
  <c r="BJ27" i="85"/>
  <c r="BK27" i="85"/>
  <c r="BL27" i="85"/>
  <c r="BM27" i="85"/>
  <c r="BN27" i="85"/>
  <c r="BO27" i="85"/>
  <c r="BP27" i="85"/>
  <c r="BQ27" i="85"/>
  <c r="BR27" i="85"/>
  <c r="BS27" i="85"/>
  <c r="BT27" i="85"/>
  <c r="BU27" i="85"/>
  <c r="BV27" i="85"/>
  <c r="BW27" i="85"/>
  <c r="BX27" i="85"/>
  <c r="BY27" i="85"/>
  <c r="BZ27" i="85"/>
  <c r="CA27" i="85"/>
  <c r="CB27" i="85"/>
  <c r="CC27" i="85"/>
  <c r="CD27" i="85"/>
  <c r="CE27" i="85"/>
  <c r="CF27" i="85"/>
  <c r="CG27" i="85"/>
  <c r="CH27" i="85"/>
  <c r="CI27" i="85"/>
  <c r="CJ27" i="85"/>
  <c r="CK27" i="85"/>
  <c r="CL27" i="85"/>
  <c r="CM27" i="85"/>
  <c r="CN27" i="85"/>
  <c r="CO27" i="85"/>
  <c r="CP27" i="85"/>
  <c r="CQ27" i="85"/>
  <c r="CR27" i="85"/>
  <c r="CS27" i="85"/>
  <c r="CT27" i="85"/>
  <c r="CU27" i="85"/>
  <c r="CV27" i="85"/>
  <c r="CW27" i="85"/>
  <c r="CX27" i="85"/>
  <c r="CY27" i="85"/>
  <c r="CZ27" i="85"/>
  <c r="Z28" i="85"/>
  <c r="AA28" i="85"/>
  <c r="AB28" i="85"/>
  <c r="AC28" i="85"/>
  <c r="AD28" i="85"/>
  <c r="AE28" i="85"/>
  <c r="AF28" i="85"/>
  <c r="AG28" i="85"/>
  <c r="AH28" i="85"/>
  <c r="AI28" i="85"/>
  <c r="AJ28" i="85"/>
  <c r="AK28" i="85"/>
  <c r="AL28" i="85"/>
  <c r="AM28" i="85"/>
  <c r="AN28" i="85"/>
  <c r="AO28" i="85"/>
  <c r="AP28" i="85"/>
  <c r="AQ28" i="85"/>
  <c r="AR28" i="85"/>
  <c r="AS28" i="85"/>
  <c r="AT28" i="85"/>
  <c r="AU28" i="85"/>
  <c r="AV28" i="85"/>
  <c r="AW28" i="85"/>
  <c r="AX28" i="85"/>
  <c r="AY28" i="85"/>
  <c r="AZ28" i="85"/>
  <c r="BA28" i="85"/>
  <c r="BB28" i="85"/>
  <c r="BC28" i="85"/>
  <c r="BD28" i="85"/>
  <c r="BE28" i="85"/>
  <c r="BF28" i="85"/>
  <c r="BG28" i="85"/>
  <c r="BH28" i="85"/>
  <c r="BI28" i="85"/>
  <c r="BJ28" i="85"/>
  <c r="BK28" i="85"/>
  <c r="BL28" i="85"/>
  <c r="BM28" i="85"/>
  <c r="BN28" i="85"/>
  <c r="BO28" i="85"/>
  <c r="BP28" i="85"/>
  <c r="BQ28" i="85"/>
  <c r="BR28" i="85"/>
  <c r="BS28" i="85"/>
  <c r="BT28" i="85"/>
  <c r="BU28" i="85"/>
  <c r="BV28" i="85"/>
  <c r="BW28" i="85"/>
  <c r="BX28" i="85"/>
  <c r="BY28" i="85"/>
  <c r="BZ28" i="85"/>
  <c r="CA28" i="85"/>
  <c r="CB28" i="85"/>
  <c r="CC28" i="85"/>
  <c r="CD28" i="85"/>
  <c r="CE28" i="85"/>
  <c r="CF28" i="85"/>
  <c r="CG28" i="85"/>
  <c r="CH28" i="85"/>
  <c r="CI28" i="85"/>
  <c r="CJ28" i="85"/>
  <c r="CK28" i="85"/>
  <c r="CL28" i="85"/>
  <c r="CM28" i="85"/>
  <c r="CN28" i="85"/>
  <c r="CO28" i="85"/>
  <c r="CP28" i="85"/>
  <c r="CQ28" i="85"/>
  <c r="CR28" i="85"/>
  <c r="CS28" i="85"/>
  <c r="CT28" i="85"/>
  <c r="CU28" i="85"/>
  <c r="CV28" i="85"/>
  <c r="CW28" i="85"/>
  <c r="CX28" i="85"/>
  <c r="CY28" i="85"/>
  <c r="CZ28" i="85"/>
  <c r="Z29" i="85"/>
  <c r="AA29" i="85"/>
  <c r="AB29" i="85"/>
  <c r="AC29" i="85"/>
  <c r="AD29" i="85"/>
  <c r="AE29" i="85"/>
  <c r="AF29" i="85"/>
  <c r="AG29" i="85"/>
  <c r="AH29" i="85"/>
  <c r="AI29" i="85"/>
  <c r="AJ29" i="85"/>
  <c r="AK29" i="85"/>
  <c r="AL29" i="85"/>
  <c r="AM29" i="85"/>
  <c r="AN29" i="85"/>
  <c r="AO29" i="85"/>
  <c r="AP29" i="85"/>
  <c r="AQ29" i="85"/>
  <c r="AR29" i="85"/>
  <c r="AS29" i="85"/>
  <c r="AT29" i="85"/>
  <c r="AU29" i="85"/>
  <c r="AV29" i="85"/>
  <c r="AW29" i="85"/>
  <c r="AX29" i="85"/>
  <c r="AY29" i="85"/>
  <c r="AZ29" i="85"/>
  <c r="BA29" i="85"/>
  <c r="BB29" i="85"/>
  <c r="BC29" i="85"/>
  <c r="BD29" i="85"/>
  <c r="BE29" i="85"/>
  <c r="BF29" i="85"/>
  <c r="BG29" i="85"/>
  <c r="BH29" i="85"/>
  <c r="BI29" i="85"/>
  <c r="BJ29" i="85"/>
  <c r="BK29" i="85"/>
  <c r="BL29" i="85"/>
  <c r="BM29" i="85"/>
  <c r="BN29" i="85"/>
  <c r="BO29" i="85"/>
  <c r="BP29" i="85"/>
  <c r="BQ29" i="85"/>
  <c r="BR29" i="85"/>
  <c r="BS29" i="85"/>
  <c r="BT29" i="85"/>
  <c r="BU29" i="85"/>
  <c r="BV29" i="85"/>
  <c r="BW29" i="85"/>
  <c r="BX29" i="85"/>
  <c r="BY29" i="85"/>
  <c r="BZ29" i="85"/>
  <c r="CA29" i="85"/>
  <c r="CB29" i="85"/>
  <c r="CC29" i="85"/>
  <c r="CD29" i="85"/>
  <c r="CE29" i="85"/>
  <c r="CF29" i="85"/>
  <c r="CG29" i="85"/>
  <c r="CH29" i="85"/>
  <c r="CI29" i="85"/>
  <c r="CJ29" i="85"/>
  <c r="CK29" i="85"/>
  <c r="CL29" i="85"/>
  <c r="CM29" i="85"/>
  <c r="CN29" i="85"/>
  <c r="CO29" i="85"/>
  <c r="CP29" i="85"/>
  <c r="CQ29" i="85"/>
  <c r="CR29" i="85"/>
  <c r="CS29" i="85"/>
  <c r="CT29" i="85"/>
  <c r="CU29" i="85"/>
  <c r="CV29" i="85"/>
  <c r="CW29" i="85"/>
  <c r="CX29" i="85"/>
  <c r="CY29" i="85"/>
  <c r="CZ29" i="85"/>
  <c r="Z30" i="85"/>
  <c r="AA30" i="85"/>
  <c r="AB30" i="85"/>
  <c r="AC30" i="85"/>
  <c r="AD30" i="85"/>
  <c r="AE30" i="85"/>
  <c r="AF30" i="85"/>
  <c r="AG30" i="85"/>
  <c r="AH30" i="85"/>
  <c r="AI30" i="85"/>
  <c r="AJ30" i="85"/>
  <c r="AK30" i="85"/>
  <c r="AL30" i="85"/>
  <c r="AM30" i="85"/>
  <c r="AN30" i="85"/>
  <c r="AO30" i="85"/>
  <c r="AP30" i="85"/>
  <c r="AQ30" i="85"/>
  <c r="AR30" i="85"/>
  <c r="AS30" i="85"/>
  <c r="AT30" i="85"/>
  <c r="AU30" i="85"/>
  <c r="AV30" i="85"/>
  <c r="AW30" i="85"/>
  <c r="AX30" i="85"/>
  <c r="AY30" i="85"/>
  <c r="AZ30" i="85"/>
  <c r="BA30" i="85"/>
  <c r="BB30" i="85"/>
  <c r="BC30" i="85"/>
  <c r="BD30" i="85"/>
  <c r="BE30" i="85"/>
  <c r="BF30" i="85"/>
  <c r="BG30" i="85"/>
  <c r="BH30" i="85"/>
  <c r="BI30" i="85"/>
  <c r="BJ30" i="85"/>
  <c r="BK30" i="85"/>
  <c r="BL30" i="85"/>
  <c r="BM30" i="85"/>
  <c r="BN30" i="85"/>
  <c r="BO30" i="85"/>
  <c r="BP30" i="85"/>
  <c r="BQ30" i="85"/>
  <c r="BR30" i="85"/>
  <c r="BS30" i="85"/>
  <c r="BT30" i="85"/>
  <c r="BU30" i="85"/>
  <c r="BV30" i="85"/>
  <c r="BW30" i="85"/>
  <c r="BX30" i="85"/>
  <c r="BY30" i="85"/>
  <c r="BZ30" i="85"/>
  <c r="CA30" i="85"/>
  <c r="CB30" i="85"/>
  <c r="CC30" i="85"/>
  <c r="CD30" i="85"/>
  <c r="CE30" i="85"/>
  <c r="CF30" i="85"/>
  <c r="CG30" i="85"/>
  <c r="CH30" i="85"/>
  <c r="CI30" i="85"/>
  <c r="CJ30" i="85"/>
  <c r="CK30" i="85"/>
  <c r="CL30" i="85"/>
  <c r="CM30" i="85"/>
  <c r="CN30" i="85"/>
  <c r="CO30" i="85"/>
  <c r="CP30" i="85"/>
  <c r="CQ30" i="85"/>
  <c r="CR30" i="85"/>
  <c r="CS30" i="85"/>
  <c r="CT30" i="85"/>
  <c r="CU30" i="85"/>
  <c r="CV30" i="85"/>
  <c r="CW30" i="85"/>
  <c r="CX30" i="85"/>
  <c r="CY30" i="85"/>
  <c r="CZ30" i="85"/>
  <c r="Z31" i="85"/>
  <c r="AA31" i="85"/>
  <c r="AB31" i="85"/>
  <c r="AC31" i="85"/>
  <c r="AD31" i="85"/>
  <c r="AE31" i="85"/>
  <c r="AF31" i="85"/>
  <c r="AG31" i="85"/>
  <c r="AH31" i="85"/>
  <c r="AI31" i="85"/>
  <c r="AJ31" i="85"/>
  <c r="AK31" i="85"/>
  <c r="AL31" i="85"/>
  <c r="AM31" i="85"/>
  <c r="AN31" i="85"/>
  <c r="AO31" i="85"/>
  <c r="AP31" i="85"/>
  <c r="AQ31" i="85"/>
  <c r="AR31" i="85"/>
  <c r="AS31" i="85"/>
  <c r="AT31" i="85"/>
  <c r="AU31" i="85"/>
  <c r="AV31" i="85"/>
  <c r="AW31" i="85"/>
  <c r="AX31" i="85"/>
  <c r="AY31" i="85"/>
  <c r="AZ31" i="85"/>
  <c r="BA31" i="85"/>
  <c r="BB31" i="85"/>
  <c r="BC31" i="85"/>
  <c r="BD31" i="85"/>
  <c r="BE31" i="85"/>
  <c r="BF31" i="85"/>
  <c r="BG31" i="85"/>
  <c r="BH31" i="85"/>
  <c r="BI31" i="85"/>
  <c r="BJ31" i="85"/>
  <c r="BK31" i="85"/>
  <c r="BL31" i="85"/>
  <c r="BM31" i="85"/>
  <c r="BN31" i="85"/>
  <c r="BO31" i="85"/>
  <c r="BP31" i="85"/>
  <c r="BQ31" i="85"/>
  <c r="BR31" i="85"/>
  <c r="BS31" i="85"/>
  <c r="BT31" i="85"/>
  <c r="BU31" i="85"/>
  <c r="BV31" i="85"/>
  <c r="BW31" i="85"/>
  <c r="BX31" i="85"/>
  <c r="BY31" i="85"/>
  <c r="BZ31" i="85"/>
  <c r="CA31" i="85"/>
  <c r="CB31" i="85"/>
  <c r="CC31" i="85"/>
  <c r="CD31" i="85"/>
  <c r="CE31" i="85"/>
  <c r="CF31" i="85"/>
  <c r="CG31" i="85"/>
  <c r="CH31" i="85"/>
  <c r="CI31" i="85"/>
  <c r="CJ31" i="85"/>
  <c r="CK31" i="85"/>
  <c r="CL31" i="85"/>
  <c r="CM31" i="85"/>
  <c r="CN31" i="85"/>
  <c r="CO31" i="85"/>
  <c r="CP31" i="85"/>
  <c r="CQ31" i="85"/>
  <c r="CR31" i="85"/>
  <c r="CS31" i="85"/>
  <c r="CT31" i="85"/>
  <c r="CU31" i="85"/>
  <c r="CV31" i="85"/>
  <c r="CW31" i="85"/>
  <c r="CX31" i="85"/>
  <c r="CY31" i="85"/>
  <c r="CZ31" i="85"/>
  <c r="Z32" i="85"/>
  <c r="AA32" i="85"/>
  <c r="AB32" i="85"/>
  <c r="AC32" i="85"/>
  <c r="AD32" i="85"/>
  <c r="AE32" i="85"/>
  <c r="AF32" i="85"/>
  <c r="AG32" i="85"/>
  <c r="AH32" i="85"/>
  <c r="AI32" i="85"/>
  <c r="AJ32" i="85"/>
  <c r="AK32" i="85"/>
  <c r="AL32" i="85"/>
  <c r="AM32" i="85"/>
  <c r="AN32" i="85"/>
  <c r="AO32" i="85"/>
  <c r="AP32" i="85"/>
  <c r="AQ32" i="85"/>
  <c r="AR32" i="85"/>
  <c r="AS32" i="85"/>
  <c r="AT32" i="85"/>
  <c r="AU32" i="85"/>
  <c r="AV32" i="85"/>
  <c r="AW32" i="85"/>
  <c r="AX32" i="85"/>
  <c r="AY32" i="85"/>
  <c r="AZ32" i="85"/>
  <c r="BA32" i="85"/>
  <c r="BB32" i="85"/>
  <c r="BC32" i="85"/>
  <c r="BD32" i="85"/>
  <c r="BE32" i="85"/>
  <c r="BF32" i="85"/>
  <c r="BG32" i="85"/>
  <c r="BH32" i="85"/>
  <c r="BI32" i="85"/>
  <c r="BJ32" i="85"/>
  <c r="BK32" i="85"/>
  <c r="BL32" i="85"/>
  <c r="BM32" i="85"/>
  <c r="BN32" i="85"/>
  <c r="BO32" i="85"/>
  <c r="BP32" i="85"/>
  <c r="BQ32" i="85"/>
  <c r="BR32" i="85"/>
  <c r="BS32" i="85"/>
  <c r="BT32" i="85"/>
  <c r="BU32" i="85"/>
  <c r="BV32" i="85"/>
  <c r="BW32" i="85"/>
  <c r="BX32" i="85"/>
  <c r="BY32" i="85"/>
  <c r="BZ32" i="85"/>
  <c r="CA32" i="85"/>
  <c r="CB32" i="85"/>
  <c r="CC32" i="85"/>
  <c r="CD32" i="85"/>
  <c r="CE32" i="85"/>
  <c r="CF32" i="85"/>
  <c r="CG32" i="85"/>
  <c r="CH32" i="85"/>
  <c r="CI32" i="85"/>
  <c r="CJ32" i="85"/>
  <c r="CK32" i="85"/>
  <c r="CL32" i="85"/>
  <c r="CM32" i="85"/>
  <c r="CN32" i="85"/>
  <c r="CO32" i="85"/>
  <c r="CP32" i="85"/>
  <c r="CQ32" i="85"/>
  <c r="CR32" i="85"/>
  <c r="CS32" i="85"/>
  <c r="CT32" i="85"/>
  <c r="CU32" i="85"/>
  <c r="CV32" i="85"/>
  <c r="CW32" i="85"/>
  <c r="CX32" i="85"/>
  <c r="CY32" i="85"/>
  <c r="CZ32" i="85"/>
  <c r="Z33" i="85"/>
  <c r="AA33" i="85"/>
  <c r="AB33" i="85"/>
  <c r="AC33" i="85"/>
  <c r="AD33" i="85"/>
  <c r="AE33" i="85"/>
  <c r="AF33" i="85"/>
  <c r="AG33" i="85"/>
  <c r="AH33" i="85"/>
  <c r="AI33" i="85"/>
  <c r="AJ33" i="85"/>
  <c r="AK33" i="85"/>
  <c r="AL33" i="85"/>
  <c r="AM33" i="85"/>
  <c r="AN33" i="85"/>
  <c r="AO33" i="85"/>
  <c r="AP33" i="85"/>
  <c r="AQ33" i="85"/>
  <c r="AR33" i="85"/>
  <c r="AS33" i="85"/>
  <c r="AT33" i="85"/>
  <c r="AU33" i="85"/>
  <c r="AV33" i="85"/>
  <c r="AW33" i="85"/>
  <c r="AX33" i="85"/>
  <c r="AY33" i="85"/>
  <c r="AZ33" i="85"/>
  <c r="BA33" i="85"/>
  <c r="BB33" i="85"/>
  <c r="BC33" i="85"/>
  <c r="BD33" i="85"/>
  <c r="BE33" i="85"/>
  <c r="BF33" i="85"/>
  <c r="BG33" i="85"/>
  <c r="BH33" i="85"/>
  <c r="BI33" i="85"/>
  <c r="BJ33" i="85"/>
  <c r="BK33" i="85"/>
  <c r="BL33" i="85"/>
  <c r="BM33" i="85"/>
  <c r="BN33" i="85"/>
  <c r="BO33" i="85"/>
  <c r="BP33" i="85"/>
  <c r="BQ33" i="85"/>
  <c r="BR33" i="85"/>
  <c r="BS33" i="85"/>
  <c r="BT33" i="85"/>
  <c r="BU33" i="85"/>
  <c r="BV33" i="85"/>
  <c r="BW33" i="85"/>
  <c r="BX33" i="85"/>
  <c r="BY33" i="85"/>
  <c r="BZ33" i="85"/>
  <c r="CA33" i="85"/>
  <c r="CB33" i="85"/>
  <c r="CC33" i="85"/>
  <c r="CD33" i="85"/>
  <c r="CE33" i="85"/>
  <c r="CF33" i="85"/>
  <c r="CG33" i="85"/>
  <c r="CH33" i="85"/>
  <c r="CI33" i="85"/>
  <c r="CJ33" i="85"/>
  <c r="CK33" i="85"/>
  <c r="CL33" i="85"/>
  <c r="CM33" i="85"/>
  <c r="CN33" i="85"/>
  <c r="CO33" i="85"/>
  <c r="CP33" i="85"/>
  <c r="CQ33" i="85"/>
  <c r="CR33" i="85"/>
  <c r="CS33" i="85"/>
  <c r="CT33" i="85"/>
  <c r="CU33" i="85"/>
  <c r="CV33" i="85"/>
  <c r="CW33" i="85"/>
  <c r="CX33" i="85"/>
  <c r="CY33" i="85"/>
  <c r="CZ33" i="85"/>
  <c r="Z34" i="85"/>
  <c r="AA34" i="85"/>
  <c r="AB34" i="85"/>
  <c r="AC34" i="85"/>
  <c r="AD34" i="85"/>
  <c r="AE34" i="85"/>
  <c r="AF34" i="85"/>
  <c r="AG34" i="85"/>
  <c r="AH34" i="85"/>
  <c r="AI34" i="85"/>
  <c r="AJ34" i="85"/>
  <c r="AK34" i="85"/>
  <c r="AL34" i="85"/>
  <c r="AM34" i="85"/>
  <c r="AN34" i="85"/>
  <c r="AO34" i="85"/>
  <c r="AP34" i="85"/>
  <c r="AQ34" i="85"/>
  <c r="AR34" i="85"/>
  <c r="AS34" i="85"/>
  <c r="AT34" i="85"/>
  <c r="AU34" i="85"/>
  <c r="AV34" i="85"/>
  <c r="AW34" i="85"/>
  <c r="AX34" i="85"/>
  <c r="AY34" i="85"/>
  <c r="AZ34" i="85"/>
  <c r="BA34" i="85"/>
  <c r="BB34" i="85"/>
  <c r="BC34" i="85"/>
  <c r="BD34" i="85"/>
  <c r="BE34" i="85"/>
  <c r="BF34" i="85"/>
  <c r="BG34" i="85"/>
  <c r="BH34" i="85"/>
  <c r="BI34" i="85"/>
  <c r="BJ34" i="85"/>
  <c r="BK34" i="85"/>
  <c r="BL34" i="85"/>
  <c r="BM34" i="85"/>
  <c r="BN34" i="85"/>
  <c r="BO34" i="85"/>
  <c r="BP34" i="85"/>
  <c r="BQ34" i="85"/>
  <c r="BR34" i="85"/>
  <c r="BS34" i="85"/>
  <c r="BT34" i="85"/>
  <c r="BU34" i="85"/>
  <c r="BV34" i="85"/>
  <c r="BW34" i="85"/>
  <c r="BX34" i="85"/>
  <c r="BY34" i="85"/>
  <c r="BZ34" i="85"/>
  <c r="CA34" i="85"/>
  <c r="CB34" i="85"/>
  <c r="CC34" i="85"/>
  <c r="CD34" i="85"/>
  <c r="CE34" i="85"/>
  <c r="CF34" i="85"/>
  <c r="CG34" i="85"/>
  <c r="CH34" i="85"/>
  <c r="CI34" i="85"/>
  <c r="CJ34" i="85"/>
  <c r="CK34" i="85"/>
  <c r="CL34" i="85"/>
  <c r="CM34" i="85"/>
  <c r="CN34" i="85"/>
  <c r="CO34" i="85"/>
  <c r="CP34" i="85"/>
  <c r="CQ34" i="85"/>
  <c r="CR34" i="85"/>
  <c r="CS34" i="85"/>
  <c r="CT34" i="85"/>
  <c r="CU34" i="85"/>
  <c r="CV34" i="85"/>
  <c r="CW34" i="85"/>
  <c r="CX34" i="85"/>
  <c r="CY34" i="85"/>
  <c r="CZ34" i="85"/>
  <c r="Z35" i="85"/>
  <c r="AA35" i="85"/>
  <c r="AB35" i="85"/>
  <c r="AC35" i="85"/>
  <c r="AD35" i="85"/>
  <c r="AE35" i="85"/>
  <c r="AF35" i="85"/>
  <c r="AG35" i="85"/>
  <c r="AH35" i="85"/>
  <c r="AI35" i="85"/>
  <c r="AJ35" i="85"/>
  <c r="AK35" i="85"/>
  <c r="AL35" i="85"/>
  <c r="AM35" i="85"/>
  <c r="AN35" i="85"/>
  <c r="AO35" i="85"/>
  <c r="AP35" i="85"/>
  <c r="AQ35" i="85"/>
  <c r="AR35" i="85"/>
  <c r="AS35" i="85"/>
  <c r="AT35" i="85"/>
  <c r="AU35" i="85"/>
  <c r="AV35" i="85"/>
  <c r="AW35" i="85"/>
  <c r="AX35" i="85"/>
  <c r="AY35" i="85"/>
  <c r="AZ35" i="85"/>
  <c r="BA35" i="85"/>
  <c r="BB35" i="85"/>
  <c r="BC35" i="85"/>
  <c r="BD35" i="85"/>
  <c r="BE35" i="85"/>
  <c r="BF35" i="85"/>
  <c r="BG35" i="85"/>
  <c r="BH35" i="85"/>
  <c r="BI35" i="85"/>
  <c r="BJ35" i="85"/>
  <c r="BK35" i="85"/>
  <c r="BL35" i="85"/>
  <c r="BM35" i="85"/>
  <c r="BN35" i="85"/>
  <c r="BO35" i="85"/>
  <c r="BP35" i="85"/>
  <c r="BQ35" i="85"/>
  <c r="BR35" i="85"/>
  <c r="BS35" i="85"/>
  <c r="BT35" i="85"/>
  <c r="BU35" i="85"/>
  <c r="BV35" i="85"/>
  <c r="BW35" i="85"/>
  <c r="BX35" i="85"/>
  <c r="BY35" i="85"/>
  <c r="BZ35" i="85"/>
  <c r="CA35" i="85"/>
  <c r="CB35" i="85"/>
  <c r="CC35" i="85"/>
  <c r="CD35" i="85"/>
  <c r="CE35" i="85"/>
  <c r="CF35" i="85"/>
  <c r="CG35" i="85"/>
  <c r="CH35" i="85"/>
  <c r="CI35" i="85"/>
  <c r="CJ35" i="85"/>
  <c r="CK35" i="85"/>
  <c r="CL35" i="85"/>
  <c r="CM35" i="85"/>
  <c r="CN35" i="85"/>
  <c r="CO35" i="85"/>
  <c r="CP35" i="85"/>
  <c r="CQ35" i="85"/>
  <c r="CR35" i="85"/>
  <c r="CS35" i="85"/>
  <c r="CT35" i="85"/>
  <c r="CU35" i="85"/>
  <c r="CV35" i="85"/>
  <c r="CW35" i="85"/>
  <c r="CX35" i="85"/>
  <c r="CY35" i="85"/>
  <c r="CZ35" i="85"/>
  <c r="Z36" i="85"/>
  <c r="AA36" i="85"/>
  <c r="AB36" i="85"/>
  <c r="AC36" i="85"/>
  <c r="AD36" i="85"/>
  <c r="AE36" i="85"/>
  <c r="AF36" i="85"/>
  <c r="AG36" i="85"/>
  <c r="AH36" i="85"/>
  <c r="AI36" i="85"/>
  <c r="AJ36" i="85"/>
  <c r="AK36" i="85"/>
  <c r="AL36" i="85"/>
  <c r="AM36" i="85"/>
  <c r="AN36" i="85"/>
  <c r="AO36" i="85"/>
  <c r="AP36" i="85"/>
  <c r="AQ36" i="85"/>
  <c r="AR36" i="85"/>
  <c r="AS36" i="85"/>
  <c r="AT36" i="85"/>
  <c r="AU36" i="85"/>
  <c r="AV36" i="85"/>
  <c r="AW36" i="85"/>
  <c r="AX36" i="85"/>
  <c r="AY36" i="85"/>
  <c r="AZ36" i="85"/>
  <c r="BA36" i="85"/>
  <c r="BB36" i="85"/>
  <c r="BC36" i="85"/>
  <c r="BD36" i="85"/>
  <c r="BE36" i="85"/>
  <c r="BF36" i="85"/>
  <c r="BG36" i="85"/>
  <c r="BH36" i="85"/>
  <c r="BI36" i="85"/>
  <c r="BJ36" i="85"/>
  <c r="BK36" i="85"/>
  <c r="BL36" i="85"/>
  <c r="BM36" i="85"/>
  <c r="BN36" i="85"/>
  <c r="BO36" i="85"/>
  <c r="BP36" i="85"/>
  <c r="BQ36" i="85"/>
  <c r="BR36" i="85"/>
  <c r="BS36" i="85"/>
  <c r="BT36" i="85"/>
  <c r="BU36" i="85"/>
  <c r="BV36" i="85"/>
  <c r="BW36" i="85"/>
  <c r="BX36" i="85"/>
  <c r="BY36" i="85"/>
  <c r="BZ36" i="85"/>
  <c r="CA36" i="85"/>
  <c r="CB36" i="85"/>
  <c r="CC36" i="85"/>
  <c r="CD36" i="85"/>
  <c r="CE36" i="85"/>
  <c r="CF36" i="85"/>
  <c r="CG36" i="85"/>
  <c r="CH36" i="85"/>
  <c r="CI36" i="85"/>
  <c r="CJ36" i="85"/>
  <c r="CK36" i="85"/>
  <c r="CL36" i="85"/>
  <c r="CM36" i="85"/>
  <c r="CN36" i="85"/>
  <c r="CO36" i="85"/>
  <c r="CP36" i="85"/>
  <c r="CQ36" i="85"/>
  <c r="CR36" i="85"/>
  <c r="CS36" i="85"/>
  <c r="CT36" i="85"/>
  <c r="CU36" i="85"/>
  <c r="CV36" i="85"/>
  <c r="CW36" i="85"/>
  <c r="CX36" i="85"/>
  <c r="CY36" i="85"/>
  <c r="CZ36" i="85"/>
  <c r="Z37" i="85"/>
  <c r="AA37" i="85"/>
  <c r="AB37" i="85"/>
  <c r="AC37" i="85"/>
  <c r="AD37" i="85"/>
  <c r="AE37" i="85"/>
  <c r="AF37" i="85"/>
  <c r="AG37" i="85"/>
  <c r="AH37" i="85"/>
  <c r="AI37" i="85"/>
  <c r="AJ37" i="85"/>
  <c r="AK37" i="85"/>
  <c r="AL37" i="85"/>
  <c r="AM37" i="85"/>
  <c r="AN37" i="85"/>
  <c r="AO37" i="85"/>
  <c r="AP37" i="85"/>
  <c r="AQ37" i="85"/>
  <c r="AR37" i="85"/>
  <c r="AS37" i="85"/>
  <c r="AT37" i="85"/>
  <c r="AU37" i="85"/>
  <c r="AV37" i="85"/>
  <c r="AW37" i="85"/>
  <c r="AX37" i="85"/>
  <c r="AY37" i="85"/>
  <c r="AZ37" i="85"/>
  <c r="BA37" i="85"/>
  <c r="BB37" i="85"/>
  <c r="BC37" i="85"/>
  <c r="BD37" i="85"/>
  <c r="BE37" i="85"/>
  <c r="BF37" i="85"/>
  <c r="BG37" i="85"/>
  <c r="BH37" i="85"/>
  <c r="BI37" i="85"/>
  <c r="BJ37" i="85"/>
  <c r="BK37" i="85"/>
  <c r="BL37" i="85"/>
  <c r="BM37" i="85"/>
  <c r="BN37" i="85"/>
  <c r="BO37" i="85"/>
  <c r="BP37" i="85"/>
  <c r="BQ37" i="85"/>
  <c r="BR37" i="85"/>
  <c r="BS37" i="85"/>
  <c r="BT37" i="85"/>
  <c r="BU37" i="85"/>
  <c r="BV37" i="85"/>
  <c r="BW37" i="85"/>
  <c r="BX37" i="85"/>
  <c r="BY37" i="85"/>
  <c r="BZ37" i="85"/>
  <c r="CA37" i="85"/>
  <c r="CB37" i="85"/>
  <c r="CC37" i="85"/>
  <c r="CD37" i="85"/>
  <c r="CE37" i="85"/>
  <c r="CF37" i="85"/>
  <c r="CG37" i="85"/>
  <c r="CH37" i="85"/>
  <c r="CI37" i="85"/>
  <c r="CJ37" i="85"/>
  <c r="CK37" i="85"/>
  <c r="CL37" i="85"/>
  <c r="CM37" i="85"/>
  <c r="CN37" i="85"/>
  <c r="CO37" i="85"/>
  <c r="CP37" i="85"/>
  <c r="CQ37" i="85"/>
  <c r="CR37" i="85"/>
  <c r="CS37" i="85"/>
  <c r="CT37" i="85"/>
  <c r="CU37" i="85"/>
  <c r="CV37" i="85"/>
  <c r="CW37" i="85"/>
  <c r="CX37" i="85"/>
  <c r="CY37" i="85"/>
  <c r="CZ37" i="85"/>
  <c r="Z38" i="85"/>
  <c r="AA38" i="85"/>
  <c r="AB38" i="85"/>
  <c r="AC38" i="85"/>
  <c r="AD38" i="85"/>
  <c r="AE38" i="85"/>
  <c r="AF38" i="85"/>
  <c r="AG38" i="85"/>
  <c r="AH38" i="85"/>
  <c r="AI38" i="85"/>
  <c r="AJ38" i="85"/>
  <c r="AK38" i="85"/>
  <c r="AL38" i="85"/>
  <c r="AM38" i="85"/>
  <c r="AN38" i="85"/>
  <c r="AO38" i="85"/>
  <c r="AP38" i="85"/>
  <c r="AQ38" i="85"/>
  <c r="AR38" i="85"/>
  <c r="AS38" i="85"/>
  <c r="AT38" i="85"/>
  <c r="AU38" i="85"/>
  <c r="AV38" i="85"/>
  <c r="AW38" i="85"/>
  <c r="AX38" i="85"/>
  <c r="AY38" i="85"/>
  <c r="AZ38" i="85"/>
  <c r="BA38" i="85"/>
  <c r="BB38" i="85"/>
  <c r="BC38" i="85"/>
  <c r="BD38" i="85"/>
  <c r="BE38" i="85"/>
  <c r="BF38" i="85"/>
  <c r="BG38" i="85"/>
  <c r="BH38" i="85"/>
  <c r="BI38" i="85"/>
  <c r="BJ38" i="85"/>
  <c r="BK38" i="85"/>
  <c r="BL38" i="85"/>
  <c r="BM38" i="85"/>
  <c r="BN38" i="85"/>
  <c r="BO38" i="85"/>
  <c r="BP38" i="85"/>
  <c r="BQ38" i="85"/>
  <c r="BR38" i="85"/>
  <c r="BS38" i="85"/>
  <c r="BT38" i="85"/>
  <c r="BU38" i="85"/>
  <c r="BV38" i="85"/>
  <c r="BW38" i="85"/>
  <c r="BX38" i="85"/>
  <c r="BY38" i="85"/>
  <c r="BZ38" i="85"/>
  <c r="CA38" i="85"/>
  <c r="CB38" i="85"/>
  <c r="CC38" i="85"/>
  <c r="CD38" i="85"/>
  <c r="CE38" i="85"/>
  <c r="CF38" i="85"/>
  <c r="CG38" i="85"/>
  <c r="CH38" i="85"/>
  <c r="CI38" i="85"/>
  <c r="CJ38" i="85"/>
  <c r="CK38" i="85"/>
  <c r="CL38" i="85"/>
  <c r="CM38" i="85"/>
  <c r="CN38" i="85"/>
  <c r="CO38" i="85"/>
  <c r="CP38" i="85"/>
  <c r="CQ38" i="85"/>
  <c r="CR38" i="85"/>
  <c r="CS38" i="85"/>
  <c r="CT38" i="85"/>
  <c r="CU38" i="85"/>
  <c r="CV38" i="85"/>
  <c r="CW38" i="85"/>
  <c r="CX38" i="85"/>
  <c r="CY38" i="85"/>
  <c r="CZ38" i="85"/>
  <c r="Z39" i="85"/>
  <c r="AA39" i="85"/>
  <c r="AB39" i="85"/>
  <c r="AC39" i="85"/>
  <c r="AD39" i="85"/>
  <c r="AE39" i="85"/>
  <c r="AF39" i="85"/>
  <c r="AG39" i="85"/>
  <c r="AH39" i="85"/>
  <c r="AI39" i="85"/>
  <c r="AJ39" i="85"/>
  <c r="AK39" i="85"/>
  <c r="AL39" i="85"/>
  <c r="AM39" i="85"/>
  <c r="AN39" i="85"/>
  <c r="AO39" i="85"/>
  <c r="AP39" i="85"/>
  <c r="AQ39" i="85"/>
  <c r="AR39" i="85"/>
  <c r="AS39" i="85"/>
  <c r="AT39" i="85"/>
  <c r="AU39" i="85"/>
  <c r="AV39" i="85"/>
  <c r="AW39" i="85"/>
  <c r="AX39" i="85"/>
  <c r="AY39" i="85"/>
  <c r="AZ39" i="85"/>
  <c r="BA39" i="85"/>
  <c r="BB39" i="85"/>
  <c r="BC39" i="85"/>
  <c r="BD39" i="85"/>
  <c r="BE39" i="85"/>
  <c r="BF39" i="85"/>
  <c r="BG39" i="85"/>
  <c r="BH39" i="85"/>
  <c r="BI39" i="85"/>
  <c r="BJ39" i="85"/>
  <c r="BK39" i="85"/>
  <c r="BL39" i="85"/>
  <c r="BM39" i="85"/>
  <c r="BN39" i="85"/>
  <c r="BO39" i="85"/>
  <c r="BP39" i="85"/>
  <c r="BQ39" i="85"/>
  <c r="BR39" i="85"/>
  <c r="BS39" i="85"/>
  <c r="BT39" i="85"/>
  <c r="BU39" i="85"/>
  <c r="BV39" i="85"/>
  <c r="BW39" i="85"/>
  <c r="BX39" i="85"/>
  <c r="BY39" i="85"/>
  <c r="BZ39" i="85"/>
  <c r="CA39" i="85"/>
  <c r="CB39" i="85"/>
  <c r="CC39" i="85"/>
  <c r="CD39" i="85"/>
  <c r="CE39" i="85"/>
  <c r="CF39" i="85"/>
  <c r="CG39" i="85"/>
  <c r="CH39" i="85"/>
  <c r="CI39" i="85"/>
  <c r="CJ39" i="85"/>
  <c r="CK39" i="85"/>
  <c r="CL39" i="85"/>
  <c r="CM39" i="85"/>
  <c r="CN39" i="85"/>
  <c r="CO39" i="85"/>
  <c r="CP39" i="85"/>
  <c r="CQ39" i="85"/>
  <c r="CR39" i="85"/>
  <c r="CS39" i="85"/>
  <c r="CT39" i="85"/>
  <c r="CU39" i="85"/>
  <c r="CV39" i="85"/>
  <c r="CW39" i="85"/>
  <c r="CX39" i="85"/>
  <c r="CY39" i="85"/>
  <c r="CZ39" i="85"/>
  <c r="Z40" i="85"/>
  <c r="AA40" i="85"/>
  <c r="AB40" i="85"/>
  <c r="AC40" i="85"/>
  <c r="AD40" i="85"/>
  <c r="AE40" i="85"/>
  <c r="AF40" i="85"/>
  <c r="AG40" i="85"/>
  <c r="AH40" i="85"/>
  <c r="AI40" i="85"/>
  <c r="AJ40" i="85"/>
  <c r="AK40" i="85"/>
  <c r="AL40" i="85"/>
  <c r="AM40" i="85"/>
  <c r="AN40" i="85"/>
  <c r="AO40" i="85"/>
  <c r="AP40" i="85"/>
  <c r="AQ40" i="85"/>
  <c r="AR40" i="85"/>
  <c r="AS40" i="85"/>
  <c r="AT40" i="85"/>
  <c r="AU40" i="85"/>
  <c r="AV40" i="85"/>
  <c r="AW40" i="85"/>
  <c r="AX40" i="85"/>
  <c r="AY40" i="85"/>
  <c r="AZ40" i="85"/>
  <c r="BA40" i="85"/>
  <c r="BB40" i="85"/>
  <c r="BC40" i="85"/>
  <c r="BD40" i="85"/>
  <c r="BE40" i="85"/>
  <c r="BF40" i="85"/>
  <c r="BG40" i="85"/>
  <c r="BH40" i="85"/>
  <c r="BI40" i="85"/>
  <c r="BJ40" i="85"/>
  <c r="BK40" i="85"/>
  <c r="BL40" i="85"/>
  <c r="BM40" i="85"/>
  <c r="BN40" i="85"/>
  <c r="BO40" i="85"/>
  <c r="BP40" i="85"/>
  <c r="BQ40" i="85"/>
  <c r="BR40" i="85"/>
  <c r="BS40" i="85"/>
  <c r="BT40" i="85"/>
  <c r="BU40" i="85"/>
  <c r="BV40" i="85"/>
  <c r="BW40" i="85"/>
  <c r="BX40" i="85"/>
  <c r="BY40" i="85"/>
  <c r="BZ40" i="85"/>
  <c r="CA40" i="85"/>
  <c r="CB40" i="85"/>
  <c r="CC40" i="85"/>
  <c r="CD40" i="85"/>
  <c r="CE40" i="85"/>
  <c r="CF40" i="85"/>
  <c r="CG40" i="85"/>
  <c r="CH40" i="85"/>
  <c r="CI40" i="85"/>
  <c r="CJ40" i="85"/>
  <c r="CK40" i="85"/>
  <c r="CL40" i="85"/>
  <c r="CM40" i="85"/>
  <c r="CN40" i="85"/>
  <c r="CO40" i="85"/>
  <c r="CP40" i="85"/>
  <c r="CQ40" i="85"/>
  <c r="CR40" i="85"/>
  <c r="CS40" i="85"/>
  <c r="CT40" i="85"/>
  <c r="CU40" i="85"/>
  <c r="CV40" i="85"/>
  <c r="CW40" i="85"/>
  <c r="CX40" i="85"/>
  <c r="CY40" i="85"/>
  <c r="CZ40" i="85"/>
  <c r="Z41" i="85"/>
  <c r="AA41" i="85"/>
  <c r="AB41" i="85"/>
  <c r="AC41" i="85"/>
  <c r="AD41" i="85"/>
  <c r="AE41" i="85"/>
  <c r="AF41" i="85"/>
  <c r="AG41" i="85"/>
  <c r="AH41" i="85"/>
  <c r="AI41" i="85"/>
  <c r="AJ41" i="85"/>
  <c r="AK41" i="85"/>
  <c r="AL41" i="85"/>
  <c r="AM41" i="85"/>
  <c r="AN41" i="85"/>
  <c r="AO41" i="85"/>
  <c r="AP41" i="85"/>
  <c r="AQ41" i="85"/>
  <c r="AR41" i="85"/>
  <c r="AS41" i="85"/>
  <c r="AT41" i="85"/>
  <c r="AU41" i="85"/>
  <c r="AV41" i="85"/>
  <c r="AW41" i="85"/>
  <c r="AX41" i="85"/>
  <c r="AY41" i="85"/>
  <c r="AZ41" i="85"/>
  <c r="BA41" i="85"/>
  <c r="BB41" i="85"/>
  <c r="BC41" i="85"/>
  <c r="BD41" i="85"/>
  <c r="BE41" i="85"/>
  <c r="BF41" i="85"/>
  <c r="BG41" i="85"/>
  <c r="BH41" i="85"/>
  <c r="BI41" i="85"/>
  <c r="BJ41" i="85"/>
  <c r="BK41" i="85"/>
  <c r="BL41" i="85"/>
  <c r="BM41" i="85"/>
  <c r="BN41" i="85"/>
  <c r="BO41" i="85"/>
  <c r="BP41" i="85"/>
  <c r="BQ41" i="85"/>
  <c r="BR41" i="85"/>
  <c r="BS41" i="85"/>
  <c r="BT41" i="85"/>
  <c r="BU41" i="85"/>
  <c r="BV41" i="85"/>
  <c r="BW41" i="85"/>
  <c r="BX41" i="85"/>
  <c r="BY41" i="85"/>
  <c r="BZ41" i="85"/>
  <c r="CA41" i="85"/>
  <c r="CB41" i="85"/>
  <c r="CC41" i="85"/>
  <c r="CD41" i="85"/>
  <c r="CE41" i="85"/>
  <c r="CF41" i="85"/>
  <c r="CG41" i="85"/>
  <c r="CH41" i="85"/>
  <c r="CI41" i="85"/>
  <c r="CJ41" i="85"/>
  <c r="CK41" i="85"/>
  <c r="CL41" i="85"/>
  <c r="CM41" i="85"/>
  <c r="CN41" i="85"/>
  <c r="CO41" i="85"/>
  <c r="CP41" i="85"/>
  <c r="CQ41" i="85"/>
  <c r="CR41" i="85"/>
  <c r="CS41" i="85"/>
  <c r="CT41" i="85"/>
  <c r="CU41" i="85"/>
  <c r="CV41" i="85"/>
  <c r="CW41" i="85"/>
  <c r="CX41" i="85"/>
  <c r="CY41" i="85"/>
  <c r="CZ41" i="85"/>
  <c r="Z42" i="85"/>
  <c r="AA42" i="85"/>
  <c r="AB42" i="85"/>
  <c r="AC42" i="85"/>
  <c r="AD42" i="85"/>
  <c r="AE42" i="85"/>
  <c r="AF42" i="85"/>
  <c r="AG42" i="85"/>
  <c r="AH42" i="85"/>
  <c r="AI42" i="85"/>
  <c r="AJ42" i="85"/>
  <c r="AK42" i="85"/>
  <c r="AL42" i="85"/>
  <c r="AM42" i="85"/>
  <c r="AN42" i="85"/>
  <c r="AO42" i="85"/>
  <c r="AP42" i="85"/>
  <c r="AQ42" i="85"/>
  <c r="AR42" i="85"/>
  <c r="AS42" i="85"/>
  <c r="AT42" i="85"/>
  <c r="AU42" i="85"/>
  <c r="AV42" i="85"/>
  <c r="AW42" i="85"/>
  <c r="AX42" i="85"/>
  <c r="AY42" i="85"/>
  <c r="AZ42" i="85"/>
  <c r="BA42" i="85"/>
  <c r="BB42" i="85"/>
  <c r="BC42" i="85"/>
  <c r="BD42" i="85"/>
  <c r="BE42" i="85"/>
  <c r="BF42" i="85"/>
  <c r="BG42" i="85"/>
  <c r="BH42" i="85"/>
  <c r="BI42" i="85"/>
  <c r="BJ42" i="85"/>
  <c r="BK42" i="85"/>
  <c r="BL42" i="85"/>
  <c r="BM42" i="85"/>
  <c r="BN42" i="85"/>
  <c r="BO42" i="85"/>
  <c r="BP42" i="85"/>
  <c r="BQ42" i="85"/>
  <c r="BR42" i="85"/>
  <c r="BS42" i="85"/>
  <c r="BT42" i="85"/>
  <c r="BU42" i="85"/>
  <c r="BV42" i="85"/>
  <c r="BW42" i="85"/>
  <c r="BX42" i="85"/>
  <c r="BY42" i="85"/>
  <c r="BZ42" i="85"/>
  <c r="CA42" i="85"/>
  <c r="CB42" i="85"/>
  <c r="CC42" i="85"/>
  <c r="CD42" i="85"/>
  <c r="CE42" i="85"/>
  <c r="CF42" i="85"/>
  <c r="CG42" i="85"/>
  <c r="CH42" i="85"/>
  <c r="CI42" i="85"/>
  <c r="CJ42" i="85"/>
  <c r="CK42" i="85"/>
  <c r="CL42" i="85"/>
  <c r="CM42" i="85"/>
  <c r="CN42" i="85"/>
  <c r="CO42" i="85"/>
  <c r="CP42" i="85"/>
  <c r="CQ42" i="85"/>
  <c r="CR42" i="85"/>
  <c r="CS42" i="85"/>
  <c r="CT42" i="85"/>
  <c r="CU42" i="85"/>
  <c r="CV42" i="85"/>
  <c r="CW42" i="85"/>
  <c r="CX42" i="85"/>
  <c r="CY42" i="85"/>
  <c r="CZ42" i="85"/>
  <c r="Z43" i="85"/>
  <c r="AA43" i="85"/>
  <c r="AB43" i="85"/>
  <c r="AC43" i="85"/>
  <c r="AD43" i="85"/>
  <c r="AE43" i="85"/>
  <c r="AF43" i="85"/>
  <c r="AG43" i="85"/>
  <c r="AH43" i="85"/>
  <c r="AI43" i="85"/>
  <c r="AJ43" i="85"/>
  <c r="AK43" i="85"/>
  <c r="AL43" i="85"/>
  <c r="AM43" i="85"/>
  <c r="AN43" i="85"/>
  <c r="AO43" i="85"/>
  <c r="AP43" i="85"/>
  <c r="AQ43" i="85"/>
  <c r="AR43" i="85"/>
  <c r="AS43" i="85"/>
  <c r="AT43" i="85"/>
  <c r="AU43" i="85"/>
  <c r="AV43" i="85"/>
  <c r="AW43" i="85"/>
  <c r="AX43" i="85"/>
  <c r="AY43" i="85"/>
  <c r="AZ43" i="85"/>
  <c r="BA43" i="85"/>
  <c r="BB43" i="85"/>
  <c r="BC43" i="85"/>
  <c r="BD43" i="85"/>
  <c r="BE43" i="85"/>
  <c r="BF43" i="85"/>
  <c r="BG43" i="85"/>
  <c r="BH43" i="85"/>
  <c r="BI43" i="85"/>
  <c r="BJ43" i="85"/>
  <c r="BK43" i="85"/>
  <c r="BL43" i="85"/>
  <c r="BM43" i="85"/>
  <c r="BN43" i="85"/>
  <c r="BO43" i="85"/>
  <c r="BP43" i="85"/>
  <c r="BQ43" i="85"/>
  <c r="BR43" i="85"/>
  <c r="BS43" i="85"/>
  <c r="BT43" i="85"/>
  <c r="BU43" i="85"/>
  <c r="BV43" i="85"/>
  <c r="BW43" i="85"/>
  <c r="BX43" i="85"/>
  <c r="BY43" i="85"/>
  <c r="BZ43" i="85"/>
  <c r="CA43" i="85"/>
  <c r="CB43" i="85"/>
  <c r="CC43" i="85"/>
  <c r="CD43" i="85"/>
  <c r="CE43" i="85"/>
  <c r="CF43" i="85"/>
  <c r="CG43" i="85"/>
  <c r="CH43" i="85"/>
  <c r="CI43" i="85"/>
  <c r="CJ43" i="85"/>
  <c r="CK43" i="85"/>
  <c r="CL43" i="85"/>
  <c r="CM43" i="85"/>
  <c r="CN43" i="85"/>
  <c r="CO43" i="85"/>
  <c r="CP43" i="85"/>
  <c r="CQ43" i="85"/>
  <c r="CR43" i="85"/>
  <c r="CS43" i="85"/>
  <c r="CT43" i="85"/>
  <c r="CU43" i="85"/>
  <c r="CV43" i="85"/>
  <c r="CW43" i="85"/>
  <c r="CX43" i="85"/>
  <c r="CY43" i="85"/>
  <c r="CZ43" i="85"/>
  <c r="Z44" i="85"/>
  <c r="AA44" i="85"/>
  <c r="AB44" i="85"/>
  <c r="AC44" i="85"/>
  <c r="AD44" i="85"/>
  <c r="AE44" i="85"/>
  <c r="AF44" i="85"/>
  <c r="AG44" i="85"/>
  <c r="AH44" i="85"/>
  <c r="AI44" i="85"/>
  <c r="AJ44" i="85"/>
  <c r="AK44" i="85"/>
  <c r="AL44" i="85"/>
  <c r="AM44" i="85"/>
  <c r="AN44" i="85"/>
  <c r="AO44" i="85"/>
  <c r="AP44" i="85"/>
  <c r="AQ44" i="85"/>
  <c r="AR44" i="85"/>
  <c r="AS44" i="85"/>
  <c r="AT44" i="85"/>
  <c r="AU44" i="85"/>
  <c r="AV44" i="85"/>
  <c r="AW44" i="85"/>
  <c r="AX44" i="85"/>
  <c r="AY44" i="85"/>
  <c r="AZ44" i="85"/>
  <c r="BA44" i="85"/>
  <c r="BB44" i="85"/>
  <c r="BC44" i="85"/>
  <c r="BD44" i="85"/>
  <c r="BE44" i="85"/>
  <c r="BF44" i="85"/>
  <c r="BG44" i="85"/>
  <c r="BH44" i="85"/>
  <c r="BI44" i="85"/>
  <c r="BJ44" i="85"/>
  <c r="BK44" i="85"/>
  <c r="BL44" i="85"/>
  <c r="BM44" i="85"/>
  <c r="BN44" i="85"/>
  <c r="BO44" i="85"/>
  <c r="BP44" i="85"/>
  <c r="BQ44" i="85"/>
  <c r="BR44" i="85"/>
  <c r="BS44" i="85"/>
  <c r="BT44" i="85"/>
  <c r="BU44" i="85"/>
  <c r="BV44" i="85"/>
  <c r="BW44" i="85"/>
  <c r="BX44" i="85"/>
  <c r="BY44" i="85"/>
  <c r="BZ44" i="85"/>
  <c r="CA44" i="85"/>
  <c r="CB44" i="85"/>
  <c r="CC44" i="85"/>
  <c r="CD44" i="85"/>
  <c r="CE44" i="85"/>
  <c r="CF44" i="85"/>
  <c r="CG44" i="85"/>
  <c r="CH44" i="85"/>
  <c r="CI44" i="85"/>
  <c r="CJ44" i="85"/>
  <c r="CK44" i="85"/>
  <c r="CL44" i="85"/>
  <c r="CM44" i="85"/>
  <c r="CN44" i="85"/>
  <c r="CO44" i="85"/>
  <c r="CP44" i="85"/>
  <c r="CQ44" i="85"/>
  <c r="CR44" i="85"/>
  <c r="CS44" i="85"/>
  <c r="CT44" i="85"/>
  <c r="CU44" i="85"/>
  <c r="CV44" i="85"/>
  <c r="CW44" i="85"/>
  <c r="CX44" i="85"/>
  <c r="CY44" i="85"/>
  <c r="CZ44" i="85"/>
  <c r="Z45" i="85"/>
  <c r="AA45" i="85"/>
  <c r="AB45" i="85"/>
  <c r="AC45" i="85"/>
  <c r="AD45" i="85"/>
  <c r="AE45" i="85"/>
  <c r="AF45" i="85"/>
  <c r="AG45" i="85"/>
  <c r="AH45" i="85"/>
  <c r="AI45" i="85"/>
  <c r="AJ45" i="85"/>
  <c r="AK45" i="85"/>
  <c r="AL45" i="85"/>
  <c r="AM45" i="85"/>
  <c r="AN45" i="85"/>
  <c r="AO45" i="85"/>
  <c r="AP45" i="85"/>
  <c r="AQ45" i="85"/>
  <c r="AR45" i="85"/>
  <c r="AS45" i="85"/>
  <c r="AT45" i="85"/>
  <c r="AU45" i="85"/>
  <c r="AV45" i="85"/>
  <c r="AW45" i="85"/>
  <c r="AX45" i="85"/>
  <c r="AY45" i="85"/>
  <c r="AZ45" i="85"/>
  <c r="BA45" i="85"/>
  <c r="BB45" i="85"/>
  <c r="BC45" i="85"/>
  <c r="BD45" i="85"/>
  <c r="BE45" i="85"/>
  <c r="BF45" i="85"/>
  <c r="BG45" i="85"/>
  <c r="BH45" i="85"/>
  <c r="BI45" i="85"/>
  <c r="BJ45" i="85"/>
  <c r="BK45" i="85"/>
  <c r="BL45" i="85"/>
  <c r="BM45" i="85"/>
  <c r="BN45" i="85"/>
  <c r="BO45" i="85"/>
  <c r="BP45" i="85"/>
  <c r="BQ45" i="85"/>
  <c r="BR45" i="85"/>
  <c r="BS45" i="85"/>
  <c r="BT45" i="85"/>
  <c r="BU45" i="85"/>
  <c r="BV45" i="85"/>
  <c r="BW45" i="85"/>
  <c r="BX45" i="85"/>
  <c r="BY45" i="85"/>
  <c r="BZ45" i="85"/>
  <c r="CA45" i="85"/>
  <c r="CB45" i="85"/>
  <c r="CC45" i="85"/>
  <c r="CD45" i="85"/>
  <c r="CE45" i="85"/>
  <c r="CF45" i="85"/>
  <c r="CG45" i="85"/>
  <c r="CH45" i="85"/>
  <c r="CI45" i="85"/>
  <c r="CJ45" i="85"/>
  <c r="CK45" i="85"/>
  <c r="CL45" i="85"/>
  <c r="CM45" i="85"/>
  <c r="CN45" i="85"/>
  <c r="CO45" i="85"/>
  <c r="CP45" i="85"/>
  <c r="CQ45" i="85"/>
  <c r="CR45" i="85"/>
  <c r="CS45" i="85"/>
  <c r="CT45" i="85"/>
  <c r="CU45" i="85"/>
  <c r="CV45" i="85"/>
  <c r="CW45" i="85"/>
  <c r="CX45" i="85"/>
  <c r="CY45" i="85"/>
  <c r="CZ45" i="85"/>
  <c r="Z46" i="85"/>
  <c r="AA46" i="85"/>
  <c r="AB46" i="85"/>
  <c r="AC46" i="85"/>
  <c r="AD46" i="85"/>
  <c r="AE46" i="85"/>
  <c r="AF46" i="85"/>
  <c r="AG46" i="85"/>
  <c r="AH46" i="85"/>
  <c r="AI46" i="85"/>
  <c r="AJ46" i="85"/>
  <c r="AK46" i="85"/>
  <c r="AL46" i="85"/>
  <c r="AM46" i="85"/>
  <c r="AN46" i="85"/>
  <c r="AO46" i="85"/>
  <c r="AP46" i="85"/>
  <c r="AQ46" i="85"/>
  <c r="AR46" i="85"/>
  <c r="AS46" i="85"/>
  <c r="AT46" i="85"/>
  <c r="AU46" i="85"/>
  <c r="AV46" i="85"/>
  <c r="AW46" i="85"/>
  <c r="AX46" i="85"/>
  <c r="AY46" i="85"/>
  <c r="AZ46" i="85"/>
  <c r="BA46" i="85"/>
  <c r="BB46" i="85"/>
  <c r="BC46" i="85"/>
  <c r="BD46" i="85"/>
  <c r="BE46" i="85"/>
  <c r="BF46" i="85"/>
  <c r="BG46" i="85"/>
  <c r="BH46" i="85"/>
  <c r="BI46" i="85"/>
  <c r="BJ46" i="85"/>
  <c r="BK46" i="85"/>
  <c r="BL46" i="85"/>
  <c r="BM46" i="85"/>
  <c r="BN46" i="85"/>
  <c r="BO46" i="85"/>
  <c r="BP46" i="85"/>
  <c r="BQ46" i="85"/>
  <c r="BR46" i="85"/>
  <c r="BS46" i="85"/>
  <c r="BT46" i="85"/>
  <c r="BU46" i="85"/>
  <c r="BV46" i="85"/>
  <c r="BW46" i="85"/>
  <c r="BX46" i="85"/>
  <c r="BY46" i="85"/>
  <c r="BZ46" i="85"/>
  <c r="CA46" i="85"/>
  <c r="CB46" i="85"/>
  <c r="CC46" i="85"/>
  <c r="CD46" i="85"/>
  <c r="CE46" i="85"/>
  <c r="CF46" i="85"/>
  <c r="CG46" i="85"/>
  <c r="CH46" i="85"/>
  <c r="CI46" i="85"/>
  <c r="CJ46" i="85"/>
  <c r="CK46" i="85"/>
  <c r="CL46" i="85"/>
  <c r="CM46" i="85"/>
  <c r="CN46" i="85"/>
  <c r="CO46" i="85"/>
  <c r="CP46" i="85"/>
  <c r="CQ46" i="85"/>
  <c r="CR46" i="85"/>
  <c r="CS46" i="85"/>
  <c r="CT46" i="85"/>
  <c r="CU46" i="85"/>
  <c r="CV46" i="85"/>
  <c r="CW46" i="85"/>
  <c r="CX46" i="85"/>
  <c r="CY46" i="85"/>
  <c r="CZ46" i="85"/>
  <c r="Z47" i="85"/>
  <c r="AA47" i="85"/>
  <c r="AB47" i="85"/>
  <c r="AC47" i="85"/>
  <c r="AD47" i="85"/>
  <c r="AE47" i="85"/>
  <c r="AF47" i="85"/>
  <c r="AG47" i="85"/>
  <c r="AH47" i="85"/>
  <c r="AI47" i="85"/>
  <c r="AJ47" i="85"/>
  <c r="AK47" i="85"/>
  <c r="AL47" i="85"/>
  <c r="AM47" i="85"/>
  <c r="AN47" i="85"/>
  <c r="AO47" i="85"/>
  <c r="AP47" i="85"/>
  <c r="AQ47" i="85"/>
  <c r="AR47" i="85"/>
  <c r="AS47" i="85"/>
  <c r="AT47" i="85"/>
  <c r="AU47" i="85"/>
  <c r="AV47" i="85"/>
  <c r="AW47" i="85"/>
  <c r="AX47" i="85"/>
  <c r="AY47" i="85"/>
  <c r="AZ47" i="85"/>
  <c r="BA47" i="85"/>
  <c r="BB47" i="85"/>
  <c r="BC47" i="85"/>
  <c r="BD47" i="85"/>
  <c r="BE47" i="85"/>
  <c r="BF47" i="85"/>
  <c r="BG47" i="85"/>
  <c r="BH47" i="85"/>
  <c r="BI47" i="85"/>
  <c r="BJ47" i="85"/>
  <c r="BK47" i="85"/>
  <c r="BL47" i="85"/>
  <c r="BM47" i="85"/>
  <c r="BN47" i="85"/>
  <c r="BO47" i="85"/>
  <c r="BP47" i="85"/>
  <c r="BQ47" i="85"/>
  <c r="BR47" i="85"/>
  <c r="BS47" i="85"/>
  <c r="BT47" i="85"/>
  <c r="BU47" i="85"/>
  <c r="BV47" i="85"/>
  <c r="BW47" i="85"/>
  <c r="BX47" i="85"/>
  <c r="BY47" i="85"/>
  <c r="BZ47" i="85"/>
  <c r="CA47" i="85"/>
  <c r="CB47" i="85"/>
  <c r="CC47" i="85"/>
  <c r="CD47" i="85"/>
  <c r="CE47" i="85"/>
  <c r="CF47" i="85"/>
  <c r="CG47" i="85"/>
  <c r="CH47" i="85"/>
  <c r="CI47" i="85"/>
  <c r="CJ47" i="85"/>
  <c r="CK47" i="85"/>
  <c r="CL47" i="85"/>
  <c r="CM47" i="85"/>
  <c r="CN47" i="85"/>
  <c r="CO47" i="85"/>
  <c r="CP47" i="85"/>
  <c r="CQ47" i="85"/>
  <c r="CR47" i="85"/>
  <c r="CS47" i="85"/>
  <c r="CT47" i="85"/>
  <c r="CU47" i="85"/>
  <c r="CV47" i="85"/>
  <c r="CW47" i="85"/>
  <c r="CX47" i="85"/>
  <c r="CY47" i="85"/>
  <c r="CZ47" i="85"/>
  <c r="Z48" i="85"/>
  <c r="AA48" i="85"/>
  <c r="AB48" i="85"/>
  <c r="AC48" i="85"/>
  <c r="AD48" i="85"/>
  <c r="AE48" i="85"/>
  <c r="AF48" i="85"/>
  <c r="AG48" i="85"/>
  <c r="AH48" i="85"/>
  <c r="AI48" i="85"/>
  <c r="AJ48" i="85"/>
  <c r="AK48" i="85"/>
  <c r="AL48" i="85"/>
  <c r="AM48" i="85"/>
  <c r="AN48" i="85"/>
  <c r="AO48" i="85"/>
  <c r="AP48" i="85"/>
  <c r="AQ48" i="85"/>
  <c r="AR48" i="85"/>
  <c r="AS48" i="85"/>
  <c r="AT48" i="85"/>
  <c r="AU48" i="85"/>
  <c r="AV48" i="85"/>
  <c r="AW48" i="85"/>
  <c r="AX48" i="85"/>
  <c r="AY48" i="85"/>
  <c r="AZ48" i="85"/>
  <c r="BA48" i="85"/>
  <c r="BB48" i="85"/>
  <c r="BC48" i="85"/>
  <c r="BD48" i="85"/>
  <c r="BE48" i="85"/>
  <c r="BF48" i="85"/>
  <c r="BG48" i="85"/>
  <c r="BH48" i="85"/>
  <c r="BI48" i="85"/>
  <c r="BJ48" i="85"/>
  <c r="BK48" i="85"/>
  <c r="BL48" i="85"/>
  <c r="BM48" i="85"/>
  <c r="BN48" i="85"/>
  <c r="BO48" i="85"/>
  <c r="BP48" i="85"/>
  <c r="BQ48" i="85"/>
  <c r="BR48" i="85"/>
  <c r="BS48" i="85"/>
  <c r="BT48" i="85"/>
  <c r="BU48" i="85"/>
  <c r="BV48" i="85"/>
  <c r="BW48" i="85"/>
  <c r="BX48" i="85"/>
  <c r="BY48" i="85"/>
  <c r="BZ48" i="85"/>
  <c r="CA48" i="85"/>
  <c r="CB48" i="85"/>
  <c r="CC48" i="85"/>
  <c r="CD48" i="85"/>
  <c r="CE48" i="85"/>
  <c r="CF48" i="85"/>
  <c r="CG48" i="85"/>
  <c r="CH48" i="85"/>
  <c r="CI48" i="85"/>
  <c r="CJ48" i="85"/>
  <c r="CK48" i="85"/>
  <c r="CL48" i="85"/>
  <c r="CM48" i="85"/>
  <c r="CN48" i="85"/>
  <c r="CO48" i="85"/>
  <c r="CP48" i="85"/>
  <c r="CQ48" i="85"/>
  <c r="CR48" i="85"/>
  <c r="CS48" i="85"/>
  <c r="CT48" i="85"/>
  <c r="CU48" i="85"/>
  <c r="CV48" i="85"/>
  <c r="CW48" i="85"/>
  <c r="CX48" i="85"/>
  <c r="CY48" i="85"/>
  <c r="CZ48" i="85"/>
  <c r="Z49" i="85"/>
  <c r="AA49" i="85"/>
  <c r="AB49" i="85"/>
  <c r="AC49" i="85"/>
  <c r="AD49" i="85"/>
  <c r="AE49" i="85"/>
  <c r="AF49" i="85"/>
  <c r="AG49" i="85"/>
  <c r="AH49" i="85"/>
  <c r="AI49" i="85"/>
  <c r="AJ49" i="85"/>
  <c r="AK49" i="85"/>
  <c r="AL49" i="85"/>
  <c r="AM49" i="85"/>
  <c r="AN49" i="85"/>
  <c r="AO49" i="85"/>
  <c r="AP49" i="85"/>
  <c r="AQ49" i="85"/>
  <c r="AR49" i="85"/>
  <c r="AS49" i="85"/>
  <c r="AT49" i="85"/>
  <c r="AU49" i="85"/>
  <c r="AV49" i="85"/>
  <c r="AW49" i="85"/>
  <c r="AX49" i="85"/>
  <c r="AY49" i="85"/>
  <c r="AZ49" i="85"/>
  <c r="BA49" i="85"/>
  <c r="BB49" i="85"/>
  <c r="BC49" i="85"/>
  <c r="BD49" i="85"/>
  <c r="BE49" i="85"/>
  <c r="BF49" i="85"/>
  <c r="BG49" i="85"/>
  <c r="BH49" i="85"/>
  <c r="BI49" i="85"/>
  <c r="BJ49" i="85"/>
  <c r="BK49" i="85"/>
  <c r="BL49" i="85"/>
  <c r="BM49" i="85"/>
  <c r="BN49" i="85"/>
  <c r="BO49" i="85"/>
  <c r="BP49" i="85"/>
  <c r="BQ49" i="85"/>
  <c r="BR49" i="85"/>
  <c r="BS49" i="85"/>
  <c r="BT49" i="85"/>
  <c r="BU49" i="85"/>
  <c r="BV49" i="85"/>
  <c r="BW49" i="85"/>
  <c r="BX49" i="85"/>
  <c r="BY49" i="85"/>
  <c r="BZ49" i="85"/>
  <c r="CA49" i="85"/>
  <c r="CB49" i="85"/>
  <c r="CC49" i="85"/>
  <c r="CD49" i="85"/>
  <c r="CE49" i="85"/>
  <c r="CF49" i="85"/>
  <c r="CG49" i="85"/>
  <c r="CH49" i="85"/>
  <c r="CI49" i="85"/>
  <c r="CJ49" i="85"/>
  <c r="CK49" i="85"/>
  <c r="CL49" i="85"/>
  <c r="CM49" i="85"/>
  <c r="CN49" i="85"/>
  <c r="CO49" i="85"/>
  <c r="CP49" i="85"/>
  <c r="CQ49" i="85"/>
  <c r="CR49" i="85"/>
  <c r="CS49" i="85"/>
  <c r="CT49" i="85"/>
  <c r="CU49" i="85"/>
  <c r="CV49" i="85"/>
  <c r="CW49" i="85"/>
  <c r="CX49" i="85"/>
  <c r="CY49" i="85"/>
  <c r="CZ49" i="85"/>
  <c r="Z50" i="85"/>
  <c r="AA50" i="85"/>
  <c r="AB50" i="85"/>
  <c r="AC50" i="85"/>
  <c r="AD50" i="85"/>
  <c r="AE50" i="85"/>
  <c r="AF50" i="85"/>
  <c r="AG50" i="85"/>
  <c r="AH50" i="85"/>
  <c r="AI50" i="85"/>
  <c r="AJ50" i="85"/>
  <c r="AK50" i="85"/>
  <c r="AL50" i="85"/>
  <c r="AM50" i="85"/>
  <c r="AN50" i="85"/>
  <c r="AO50" i="85"/>
  <c r="AP50" i="85"/>
  <c r="AQ50" i="85"/>
  <c r="AR50" i="85"/>
  <c r="AS50" i="85"/>
  <c r="AT50" i="85"/>
  <c r="AU50" i="85"/>
  <c r="AV50" i="85"/>
  <c r="AW50" i="85"/>
  <c r="AX50" i="85"/>
  <c r="AY50" i="85"/>
  <c r="AZ50" i="85"/>
  <c r="BA50" i="85"/>
  <c r="BB50" i="85"/>
  <c r="BC50" i="85"/>
  <c r="BD50" i="85"/>
  <c r="BE50" i="85"/>
  <c r="BF50" i="85"/>
  <c r="BG50" i="85"/>
  <c r="BH50" i="85"/>
  <c r="BI50" i="85"/>
  <c r="BJ50" i="85"/>
  <c r="BK50" i="85"/>
  <c r="BL50" i="85"/>
  <c r="BM50" i="85"/>
  <c r="BN50" i="85"/>
  <c r="BO50" i="85"/>
  <c r="BP50" i="85"/>
  <c r="BQ50" i="85"/>
  <c r="BR50" i="85"/>
  <c r="BS50" i="85"/>
  <c r="BT50" i="85"/>
  <c r="BU50" i="85"/>
  <c r="BV50" i="85"/>
  <c r="BW50" i="85"/>
  <c r="BX50" i="85"/>
  <c r="BY50" i="85"/>
  <c r="BZ50" i="85"/>
  <c r="CA50" i="85"/>
  <c r="CB50" i="85"/>
  <c r="CC50" i="85"/>
  <c r="CD50" i="85"/>
  <c r="CE50" i="85"/>
  <c r="CF50" i="85"/>
  <c r="CG50" i="85"/>
  <c r="CH50" i="85"/>
  <c r="CI50" i="85"/>
  <c r="CJ50" i="85"/>
  <c r="CK50" i="85"/>
  <c r="CL50" i="85"/>
  <c r="CM50" i="85"/>
  <c r="CN50" i="85"/>
  <c r="CO50" i="85"/>
  <c r="CP50" i="85"/>
  <c r="CQ50" i="85"/>
  <c r="CR50" i="85"/>
  <c r="CS50" i="85"/>
  <c r="CT50" i="85"/>
  <c r="CU50" i="85"/>
  <c r="CV50" i="85"/>
  <c r="CW50" i="85"/>
  <c r="CX50" i="85"/>
  <c r="CY50" i="85"/>
  <c r="CZ50" i="85"/>
  <c r="Z51" i="85"/>
  <c r="AA51" i="85"/>
  <c r="AB51" i="85"/>
  <c r="AC51" i="85"/>
  <c r="AD51" i="85"/>
  <c r="AE51" i="85"/>
  <c r="AF51" i="85"/>
  <c r="AG51" i="85"/>
  <c r="AH51" i="85"/>
  <c r="AI51" i="85"/>
  <c r="AJ51" i="85"/>
  <c r="AK51" i="85"/>
  <c r="AL51" i="85"/>
  <c r="AM51" i="85"/>
  <c r="AN51" i="85"/>
  <c r="AO51" i="85"/>
  <c r="AP51" i="85"/>
  <c r="AQ51" i="85"/>
  <c r="AR51" i="85"/>
  <c r="AS51" i="85"/>
  <c r="AT51" i="85"/>
  <c r="AU51" i="85"/>
  <c r="AV51" i="85"/>
  <c r="AW51" i="85"/>
  <c r="AX51" i="85"/>
  <c r="AY51" i="85"/>
  <c r="AZ51" i="85"/>
  <c r="BA51" i="85"/>
  <c r="BB51" i="85"/>
  <c r="BC51" i="85"/>
  <c r="BD51" i="85"/>
  <c r="BE51" i="85"/>
  <c r="BF51" i="85"/>
  <c r="BG51" i="85"/>
  <c r="BH51" i="85"/>
  <c r="BI51" i="85"/>
  <c r="BJ51" i="85"/>
  <c r="BK51" i="85"/>
  <c r="BL51" i="85"/>
  <c r="BM51" i="85"/>
  <c r="BN51" i="85"/>
  <c r="BO51" i="85"/>
  <c r="BP51" i="85"/>
  <c r="BQ51" i="85"/>
  <c r="BR51" i="85"/>
  <c r="BS51" i="85"/>
  <c r="BT51" i="85"/>
  <c r="BU51" i="85"/>
  <c r="BV51" i="85"/>
  <c r="BW51" i="85"/>
  <c r="BX51" i="85"/>
  <c r="BY51" i="85"/>
  <c r="BZ51" i="85"/>
  <c r="CA51" i="85"/>
  <c r="CB51" i="85"/>
  <c r="CC51" i="85"/>
  <c r="CD51" i="85"/>
  <c r="CE51" i="85"/>
  <c r="CF51" i="85"/>
  <c r="CG51" i="85"/>
  <c r="CH51" i="85"/>
  <c r="CI51" i="85"/>
  <c r="CJ51" i="85"/>
  <c r="CK51" i="85"/>
  <c r="CL51" i="85"/>
  <c r="CM51" i="85"/>
  <c r="CN51" i="85"/>
  <c r="CO51" i="85"/>
  <c r="CP51" i="85"/>
  <c r="CQ51" i="85"/>
  <c r="CR51" i="85"/>
  <c r="CS51" i="85"/>
  <c r="CT51" i="85"/>
  <c r="CU51" i="85"/>
  <c r="CV51" i="85"/>
  <c r="CW51" i="85"/>
  <c r="CX51" i="85"/>
  <c r="CY51" i="85"/>
  <c r="CZ51" i="85"/>
  <c r="Z52" i="85"/>
  <c r="AA52" i="85"/>
  <c r="AB52" i="85"/>
  <c r="AC52" i="85"/>
  <c r="AD52" i="85"/>
  <c r="AE52" i="85"/>
  <c r="AF52" i="85"/>
  <c r="AG52" i="85"/>
  <c r="AH52" i="85"/>
  <c r="AI52" i="85"/>
  <c r="AJ52" i="85"/>
  <c r="AK52" i="85"/>
  <c r="AL52" i="85"/>
  <c r="AM52" i="85"/>
  <c r="AN52" i="85"/>
  <c r="AO52" i="85"/>
  <c r="AP52" i="85"/>
  <c r="AQ52" i="85"/>
  <c r="AR52" i="85"/>
  <c r="AS52" i="85"/>
  <c r="AT52" i="85"/>
  <c r="AU52" i="85"/>
  <c r="AV52" i="85"/>
  <c r="AW52" i="85"/>
  <c r="AX52" i="85"/>
  <c r="AY52" i="85"/>
  <c r="AZ52" i="85"/>
  <c r="BA52" i="85"/>
  <c r="BB52" i="85"/>
  <c r="BC52" i="85"/>
  <c r="BD52" i="85"/>
  <c r="BE52" i="85"/>
  <c r="BF52" i="85"/>
  <c r="BG52" i="85"/>
  <c r="BH52" i="85"/>
  <c r="BI52" i="85"/>
  <c r="BJ52" i="85"/>
  <c r="BK52" i="85"/>
  <c r="BL52" i="85"/>
  <c r="BM52" i="85"/>
  <c r="BN52" i="85"/>
  <c r="BO52" i="85"/>
  <c r="BP52" i="85"/>
  <c r="BQ52" i="85"/>
  <c r="BR52" i="85"/>
  <c r="BS52" i="85"/>
  <c r="BT52" i="85"/>
  <c r="BU52" i="85"/>
  <c r="BV52" i="85"/>
  <c r="BW52" i="85"/>
  <c r="BX52" i="85"/>
  <c r="BY52" i="85"/>
  <c r="BZ52" i="85"/>
  <c r="CA52" i="85"/>
  <c r="CB52" i="85"/>
  <c r="CC52" i="85"/>
  <c r="CD52" i="85"/>
  <c r="CE52" i="85"/>
  <c r="CF52" i="85"/>
  <c r="CG52" i="85"/>
  <c r="CH52" i="85"/>
  <c r="CI52" i="85"/>
  <c r="CJ52" i="85"/>
  <c r="CK52" i="85"/>
  <c r="CL52" i="85"/>
  <c r="CM52" i="85"/>
  <c r="CN52" i="85"/>
  <c r="CO52" i="85"/>
  <c r="CP52" i="85"/>
  <c r="CQ52" i="85"/>
  <c r="CR52" i="85"/>
  <c r="CS52" i="85"/>
  <c r="CT52" i="85"/>
  <c r="CU52" i="85"/>
  <c r="CV52" i="85"/>
  <c r="CW52" i="85"/>
  <c r="CX52" i="85"/>
  <c r="CY52" i="85"/>
  <c r="CZ52" i="85"/>
  <c r="Z53" i="85"/>
  <c r="AA53" i="85"/>
  <c r="AB53" i="85"/>
  <c r="AC53" i="85"/>
  <c r="AD53" i="85"/>
  <c r="AE53" i="85"/>
  <c r="AF53" i="85"/>
  <c r="AG53" i="85"/>
  <c r="AH53" i="85"/>
  <c r="AI53" i="85"/>
  <c r="AJ53" i="85"/>
  <c r="AK53" i="85"/>
  <c r="AL53" i="85"/>
  <c r="AM53" i="85"/>
  <c r="AN53" i="85"/>
  <c r="AO53" i="85"/>
  <c r="AP53" i="85"/>
  <c r="AQ53" i="85"/>
  <c r="AR53" i="85"/>
  <c r="AS53" i="85"/>
  <c r="AT53" i="85"/>
  <c r="AU53" i="85"/>
  <c r="AV53" i="85"/>
  <c r="AW53" i="85"/>
  <c r="AX53" i="85"/>
  <c r="AY53" i="85"/>
  <c r="AZ53" i="85"/>
  <c r="BA53" i="85"/>
  <c r="BB53" i="85"/>
  <c r="BC53" i="85"/>
  <c r="BD53" i="85"/>
  <c r="BE53" i="85"/>
  <c r="BF53" i="85"/>
  <c r="BG53" i="85"/>
  <c r="BH53" i="85"/>
  <c r="BI53" i="85"/>
  <c r="BJ53" i="85"/>
  <c r="BK53" i="85"/>
  <c r="BL53" i="85"/>
  <c r="BM53" i="85"/>
  <c r="BN53" i="85"/>
  <c r="BO53" i="85"/>
  <c r="BP53" i="85"/>
  <c r="BQ53" i="85"/>
  <c r="BR53" i="85"/>
  <c r="BS53" i="85"/>
  <c r="BT53" i="85"/>
  <c r="BU53" i="85"/>
  <c r="BV53" i="85"/>
  <c r="BW53" i="85"/>
  <c r="BX53" i="85"/>
  <c r="BY53" i="85"/>
  <c r="BZ53" i="85"/>
  <c r="CA53" i="85"/>
  <c r="CB53" i="85"/>
  <c r="CC53" i="85"/>
  <c r="CD53" i="85"/>
  <c r="CE53" i="85"/>
  <c r="CF53" i="85"/>
  <c r="CG53" i="85"/>
  <c r="CH53" i="85"/>
  <c r="CI53" i="85"/>
  <c r="CJ53" i="85"/>
  <c r="CK53" i="85"/>
  <c r="CL53" i="85"/>
  <c r="CM53" i="85"/>
  <c r="CN53" i="85"/>
  <c r="CO53" i="85"/>
  <c r="CP53" i="85"/>
  <c r="CQ53" i="85"/>
  <c r="CR53" i="85"/>
  <c r="CS53" i="85"/>
  <c r="CT53" i="85"/>
  <c r="CU53" i="85"/>
  <c r="CV53" i="85"/>
  <c r="CW53" i="85"/>
  <c r="CX53" i="85"/>
  <c r="CY53" i="85"/>
  <c r="CZ53" i="85"/>
  <c r="Z54" i="85"/>
  <c r="AA54" i="85"/>
  <c r="AB54" i="85"/>
  <c r="AC54" i="85"/>
  <c r="AD54" i="85"/>
  <c r="AE54" i="85"/>
  <c r="AF54" i="85"/>
  <c r="AG54" i="85"/>
  <c r="AH54" i="85"/>
  <c r="AI54" i="85"/>
  <c r="AJ54" i="85"/>
  <c r="AK54" i="85"/>
  <c r="AL54" i="85"/>
  <c r="AM54" i="85"/>
  <c r="AN54" i="85"/>
  <c r="AO54" i="85"/>
  <c r="AP54" i="85"/>
  <c r="AQ54" i="85"/>
  <c r="AR54" i="85"/>
  <c r="AS54" i="85"/>
  <c r="AT54" i="85"/>
  <c r="AU54" i="85"/>
  <c r="AV54" i="85"/>
  <c r="AW54" i="85"/>
  <c r="AX54" i="85"/>
  <c r="AY54" i="85"/>
  <c r="AZ54" i="85"/>
  <c r="BA54" i="85"/>
  <c r="BB54" i="85"/>
  <c r="BC54" i="85"/>
  <c r="BD54" i="85"/>
  <c r="BE54" i="85"/>
  <c r="BF54" i="85"/>
  <c r="BG54" i="85"/>
  <c r="BH54" i="85"/>
  <c r="BI54" i="85"/>
  <c r="BJ54" i="85"/>
  <c r="BK54" i="85"/>
  <c r="BL54" i="85"/>
  <c r="BM54" i="85"/>
  <c r="BN54" i="85"/>
  <c r="BO54" i="85"/>
  <c r="BP54" i="85"/>
  <c r="BQ54" i="85"/>
  <c r="BR54" i="85"/>
  <c r="BS54" i="85"/>
  <c r="BT54" i="85"/>
  <c r="BU54" i="85"/>
  <c r="BV54" i="85"/>
  <c r="BW54" i="85"/>
  <c r="BX54" i="85"/>
  <c r="BY54" i="85"/>
  <c r="BZ54" i="85"/>
  <c r="CA54" i="85"/>
  <c r="CB54" i="85"/>
  <c r="CC54" i="85"/>
  <c r="CD54" i="85"/>
  <c r="CE54" i="85"/>
  <c r="CF54" i="85"/>
  <c r="CG54" i="85"/>
  <c r="CH54" i="85"/>
  <c r="CI54" i="85"/>
  <c r="CJ54" i="85"/>
  <c r="CK54" i="85"/>
  <c r="CL54" i="85"/>
  <c r="CM54" i="85"/>
  <c r="CN54" i="85"/>
  <c r="CO54" i="85"/>
  <c r="CP54" i="85"/>
  <c r="CQ54" i="85"/>
  <c r="CR54" i="85"/>
  <c r="CS54" i="85"/>
  <c r="CT54" i="85"/>
  <c r="CU54" i="85"/>
  <c r="CV54" i="85"/>
  <c r="CW54" i="85"/>
  <c r="CX54" i="85"/>
  <c r="CY54" i="85"/>
  <c r="CZ54" i="85"/>
  <c r="Z55" i="85"/>
  <c r="AA55" i="85"/>
  <c r="AB55" i="85"/>
  <c r="AC55" i="85"/>
  <c r="AD55" i="85"/>
  <c r="AE55" i="85"/>
  <c r="AF55" i="85"/>
  <c r="AG55" i="85"/>
  <c r="AH55" i="85"/>
  <c r="AI55" i="85"/>
  <c r="AJ55" i="85"/>
  <c r="AK55" i="85"/>
  <c r="AL55" i="85"/>
  <c r="AM55" i="85"/>
  <c r="AN55" i="85"/>
  <c r="AO55" i="85"/>
  <c r="AP55" i="85"/>
  <c r="AQ55" i="85"/>
  <c r="AR55" i="85"/>
  <c r="AS55" i="85"/>
  <c r="AT55" i="85"/>
  <c r="AU55" i="85"/>
  <c r="AV55" i="85"/>
  <c r="AW55" i="85"/>
  <c r="AX55" i="85"/>
  <c r="AY55" i="85"/>
  <c r="AZ55" i="85"/>
  <c r="BA55" i="85"/>
  <c r="BB55" i="85"/>
  <c r="BC55" i="85"/>
  <c r="BD55" i="85"/>
  <c r="BE55" i="85"/>
  <c r="BF55" i="85"/>
  <c r="BG55" i="85"/>
  <c r="BH55" i="85"/>
  <c r="BI55" i="85"/>
  <c r="BJ55" i="85"/>
  <c r="BK55" i="85"/>
  <c r="BL55" i="85"/>
  <c r="BM55" i="85"/>
  <c r="BN55" i="85"/>
  <c r="BO55" i="85"/>
  <c r="BP55" i="85"/>
  <c r="BQ55" i="85"/>
  <c r="BR55" i="85"/>
  <c r="BS55" i="85"/>
  <c r="BT55" i="85"/>
  <c r="BU55" i="85"/>
  <c r="BV55" i="85"/>
  <c r="BW55" i="85"/>
  <c r="BX55" i="85"/>
  <c r="BY55" i="85"/>
  <c r="BZ55" i="85"/>
  <c r="CA55" i="85"/>
  <c r="CB55" i="85"/>
  <c r="CC55" i="85"/>
  <c r="CD55" i="85"/>
  <c r="CE55" i="85"/>
  <c r="CF55" i="85"/>
  <c r="CG55" i="85"/>
  <c r="CH55" i="85"/>
  <c r="CI55" i="85"/>
  <c r="CJ55" i="85"/>
  <c r="CK55" i="85"/>
  <c r="CL55" i="85"/>
  <c r="CM55" i="85"/>
  <c r="CN55" i="85"/>
  <c r="CO55" i="85"/>
  <c r="CP55" i="85"/>
  <c r="CQ55" i="85"/>
  <c r="CR55" i="85"/>
  <c r="CS55" i="85"/>
  <c r="CT55" i="85"/>
  <c r="CU55" i="85"/>
  <c r="CV55" i="85"/>
  <c r="CW55" i="85"/>
  <c r="CX55" i="85"/>
  <c r="CY55" i="85"/>
  <c r="CZ55" i="85"/>
  <c r="Z56" i="85"/>
  <c r="AA56" i="85"/>
  <c r="AB56" i="85"/>
  <c r="AC56" i="85"/>
  <c r="AD56" i="85"/>
  <c r="AE56" i="85"/>
  <c r="AF56" i="85"/>
  <c r="AG56" i="85"/>
  <c r="AH56" i="85"/>
  <c r="AI56" i="85"/>
  <c r="AJ56" i="85"/>
  <c r="AK56" i="85"/>
  <c r="AL56" i="85"/>
  <c r="AM56" i="85"/>
  <c r="AN56" i="85"/>
  <c r="AO56" i="85"/>
  <c r="AP56" i="85"/>
  <c r="AQ56" i="85"/>
  <c r="AR56" i="85"/>
  <c r="AS56" i="85"/>
  <c r="AT56" i="85"/>
  <c r="AU56" i="85"/>
  <c r="AV56" i="85"/>
  <c r="AW56" i="85"/>
  <c r="AX56" i="85"/>
  <c r="AY56" i="85"/>
  <c r="AZ56" i="85"/>
  <c r="BA56" i="85"/>
  <c r="BB56" i="85"/>
  <c r="BC56" i="85"/>
  <c r="BD56" i="85"/>
  <c r="BE56" i="85"/>
  <c r="BF56" i="85"/>
  <c r="BG56" i="85"/>
  <c r="BH56" i="85"/>
  <c r="BI56" i="85"/>
  <c r="BJ56" i="85"/>
  <c r="BK56" i="85"/>
  <c r="BL56" i="85"/>
  <c r="BM56" i="85"/>
  <c r="BN56" i="85"/>
  <c r="BO56" i="85"/>
  <c r="BP56" i="85"/>
  <c r="BQ56" i="85"/>
  <c r="BR56" i="85"/>
  <c r="BS56" i="85"/>
  <c r="BT56" i="85"/>
  <c r="BU56" i="85"/>
  <c r="BV56" i="85"/>
  <c r="BW56" i="85"/>
  <c r="BX56" i="85"/>
  <c r="BY56" i="85"/>
  <c r="BZ56" i="85"/>
  <c r="CA56" i="85"/>
  <c r="CB56" i="85"/>
  <c r="CC56" i="85"/>
  <c r="CD56" i="85"/>
  <c r="CE56" i="85"/>
  <c r="CF56" i="85"/>
  <c r="CG56" i="85"/>
  <c r="CH56" i="85"/>
  <c r="CI56" i="85"/>
  <c r="CJ56" i="85"/>
  <c r="CK56" i="85"/>
  <c r="CL56" i="85"/>
  <c r="CM56" i="85"/>
  <c r="CN56" i="85"/>
  <c r="CO56" i="85"/>
  <c r="CP56" i="85"/>
  <c r="CQ56" i="85"/>
  <c r="CR56" i="85"/>
  <c r="CS56" i="85"/>
  <c r="CT56" i="85"/>
  <c r="CU56" i="85"/>
  <c r="CV56" i="85"/>
  <c r="CW56" i="85"/>
  <c r="CX56" i="85"/>
  <c r="CY56" i="85"/>
  <c r="CZ56" i="85"/>
  <c r="Z57" i="85"/>
  <c r="AA57" i="85"/>
  <c r="AB57" i="85"/>
  <c r="AC57" i="85"/>
  <c r="AD57" i="85"/>
  <c r="AE57" i="85"/>
  <c r="AF57" i="85"/>
  <c r="AG57" i="85"/>
  <c r="AH57" i="85"/>
  <c r="AI57" i="85"/>
  <c r="AJ57" i="85"/>
  <c r="AK57" i="85"/>
  <c r="AL57" i="85"/>
  <c r="AM57" i="85"/>
  <c r="AN57" i="85"/>
  <c r="AO57" i="85"/>
  <c r="AP57" i="85"/>
  <c r="AQ57" i="85"/>
  <c r="AR57" i="85"/>
  <c r="AS57" i="85"/>
  <c r="AT57" i="85"/>
  <c r="AU57" i="85"/>
  <c r="AV57" i="85"/>
  <c r="AW57" i="85"/>
  <c r="AX57" i="85"/>
  <c r="AY57" i="85"/>
  <c r="AZ57" i="85"/>
  <c r="BA57" i="85"/>
  <c r="BB57" i="85"/>
  <c r="BC57" i="85"/>
  <c r="BD57" i="85"/>
  <c r="BE57" i="85"/>
  <c r="BF57" i="85"/>
  <c r="BG57" i="85"/>
  <c r="BH57" i="85"/>
  <c r="BI57" i="85"/>
  <c r="BJ57" i="85"/>
  <c r="BK57" i="85"/>
  <c r="BL57" i="85"/>
  <c r="BM57" i="85"/>
  <c r="BN57" i="85"/>
  <c r="BO57" i="85"/>
  <c r="BP57" i="85"/>
  <c r="BQ57" i="85"/>
  <c r="BR57" i="85"/>
  <c r="BS57" i="85"/>
  <c r="BT57" i="85"/>
  <c r="BU57" i="85"/>
  <c r="BV57" i="85"/>
  <c r="BW57" i="85"/>
  <c r="BX57" i="85"/>
  <c r="BY57" i="85"/>
  <c r="BZ57" i="85"/>
  <c r="CA57" i="85"/>
  <c r="CB57" i="85"/>
  <c r="CC57" i="85"/>
  <c r="CD57" i="85"/>
  <c r="CE57" i="85"/>
  <c r="CF57" i="85"/>
  <c r="CG57" i="85"/>
  <c r="CH57" i="85"/>
  <c r="CI57" i="85"/>
  <c r="CJ57" i="85"/>
  <c r="CK57" i="85"/>
  <c r="CL57" i="85"/>
  <c r="CM57" i="85"/>
  <c r="CN57" i="85"/>
  <c r="CO57" i="85"/>
  <c r="CP57" i="85"/>
  <c r="CQ57" i="85"/>
  <c r="CR57" i="85"/>
  <c r="CS57" i="85"/>
  <c r="CT57" i="85"/>
  <c r="CU57" i="85"/>
  <c r="CV57" i="85"/>
  <c r="CW57" i="85"/>
  <c r="CX57" i="85"/>
  <c r="CY57" i="85"/>
  <c r="CZ57" i="85"/>
  <c r="Z58" i="85"/>
  <c r="AA58" i="85"/>
  <c r="AB58" i="85"/>
  <c r="AC58" i="85"/>
  <c r="AD58" i="85"/>
  <c r="AE58" i="85"/>
  <c r="AF58" i="85"/>
  <c r="AG58" i="85"/>
  <c r="AH58" i="85"/>
  <c r="AI58" i="85"/>
  <c r="AJ58" i="85"/>
  <c r="AK58" i="85"/>
  <c r="AL58" i="85"/>
  <c r="AM58" i="85"/>
  <c r="AN58" i="85"/>
  <c r="AO58" i="85"/>
  <c r="AP58" i="85"/>
  <c r="AQ58" i="85"/>
  <c r="AR58" i="85"/>
  <c r="AS58" i="85"/>
  <c r="AT58" i="85"/>
  <c r="AU58" i="85"/>
  <c r="AV58" i="85"/>
  <c r="AW58" i="85"/>
  <c r="AX58" i="85"/>
  <c r="AY58" i="85"/>
  <c r="AZ58" i="85"/>
  <c r="BA58" i="85"/>
  <c r="BB58" i="85"/>
  <c r="BC58" i="85"/>
  <c r="BD58" i="85"/>
  <c r="BE58" i="85"/>
  <c r="BF58" i="85"/>
  <c r="BG58" i="85"/>
  <c r="BH58" i="85"/>
  <c r="BI58" i="85"/>
  <c r="BJ58" i="85"/>
  <c r="BK58" i="85"/>
  <c r="BL58" i="85"/>
  <c r="BM58" i="85"/>
  <c r="BN58" i="85"/>
  <c r="BO58" i="85"/>
  <c r="BP58" i="85"/>
  <c r="BQ58" i="85"/>
  <c r="BR58" i="85"/>
  <c r="BS58" i="85"/>
  <c r="BT58" i="85"/>
  <c r="BU58" i="85"/>
  <c r="BV58" i="85"/>
  <c r="BW58" i="85"/>
  <c r="BX58" i="85"/>
  <c r="BY58" i="85"/>
  <c r="BZ58" i="85"/>
  <c r="CA58" i="85"/>
  <c r="CB58" i="85"/>
  <c r="CC58" i="85"/>
  <c r="CD58" i="85"/>
  <c r="CE58" i="85"/>
  <c r="CF58" i="85"/>
  <c r="CG58" i="85"/>
  <c r="CH58" i="85"/>
  <c r="CI58" i="85"/>
  <c r="CJ58" i="85"/>
  <c r="CK58" i="85"/>
  <c r="CL58" i="85"/>
  <c r="CM58" i="85"/>
  <c r="CN58" i="85"/>
  <c r="CO58" i="85"/>
  <c r="CP58" i="85"/>
  <c r="CQ58" i="85"/>
  <c r="CR58" i="85"/>
  <c r="CS58" i="85"/>
  <c r="CT58" i="85"/>
  <c r="CU58" i="85"/>
  <c r="CV58" i="85"/>
  <c r="CW58" i="85"/>
  <c r="CX58" i="85"/>
  <c r="CY58" i="85"/>
  <c r="CZ58" i="85"/>
  <c r="Y8" i="85"/>
  <c r="Y9" i="85"/>
  <c r="Y10" i="85"/>
  <c r="Y11" i="85"/>
  <c r="Y12" i="85"/>
  <c r="Y13" i="85"/>
  <c r="Y14" i="85"/>
  <c r="Y15" i="85"/>
  <c r="Y16" i="85"/>
  <c r="Y17" i="85"/>
  <c r="Y18" i="85"/>
  <c r="Y19" i="85"/>
  <c r="Y20" i="85"/>
  <c r="Y21" i="85"/>
  <c r="Y22" i="85"/>
  <c r="Y23" i="85"/>
  <c r="Y24" i="85"/>
  <c r="Y25" i="85"/>
  <c r="Y26" i="85"/>
  <c r="Y27" i="85"/>
  <c r="Y28" i="85"/>
  <c r="Y29" i="85"/>
  <c r="Y30" i="85"/>
  <c r="Y31" i="85"/>
  <c r="Y32" i="85"/>
  <c r="Y33" i="85"/>
  <c r="Y34" i="85"/>
  <c r="Y35" i="85"/>
  <c r="Y36" i="85"/>
  <c r="Y37" i="85"/>
  <c r="Y38" i="85"/>
  <c r="Y39" i="85"/>
  <c r="Y40" i="85"/>
  <c r="Y41" i="85"/>
  <c r="Y42" i="85"/>
  <c r="Y43" i="85"/>
  <c r="Y44" i="85"/>
  <c r="Y45" i="85"/>
  <c r="Y46" i="85"/>
  <c r="Y47" i="85"/>
  <c r="Y48" i="85"/>
  <c r="Y49" i="85"/>
  <c r="Y50" i="85"/>
  <c r="Y51" i="85"/>
  <c r="Y52" i="85"/>
  <c r="Y53" i="85"/>
  <c r="Y54" i="85"/>
  <c r="Y55" i="85"/>
  <c r="Y56" i="85"/>
  <c r="Y57" i="85"/>
  <c r="Y58" i="85"/>
  <c r="Y7" i="85"/>
  <c r="Q7" i="84"/>
  <c r="R7" i="84"/>
  <c r="S7" i="84"/>
  <c r="T7" i="84"/>
  <c r="U7" i="84"/>
  <c r="V7" i="84"/>
  <c r="W7" i="84"/>
  <c r="X7" i="84"/>
  <c r="Y7" i="84"/>
  <c r="Z7" i="84"/>
  <c r="AA7" i="84"/>
  <c r="AB7" i="84"/>
  <c r="AC7" i="84"/>
  <c r="AD7" i="84"/>
  <c r="AE7" i="84"/>
  <c r="AF7" i="84"/>
  <c r="AG7" i="84"/>
  <c r="AH7" i="84"/>
  <c r="AI7" i="84"/>
  <c r="AJ7" i="84"/>
  <c r="AK7" i="84"/>
  <c r="AL7" i="84"/>
  <c r="AM7" i="84"/>
  <c r="AN7" i="84"/>
  <c r="AO7" i="84"/>
  <c r="AP7" i="84"/>
  <c r="AQ7" i="84"/>
  <c r="AR7" i="84"/>
  <c r="AS7" i="84"/>
  <c r="AT7" i="84"/>
  <c r="AU7" i="84"/>
  <c r="AV7" i="84"/>
  <c r="AW7" i="84"/>
  <c r="AX7" i="84"/>
  <c r="AY7" i="84"/>
  <c r="AZ7" i="84"/>
  <c r="BA7" i="84"/>
  <c r="BB7" i="84"/>
  <c r="BC7" i="84"/>
  <c r="BD7" i="84"/>
  <c r="BE7" i="84"/>
  <c r="BF7" i="84"/>
  <c r="BG7" i="84"/>
  <c r="BH7" i="84"/>
  <c r="BI7" i="84"/>
  <c r="BJ7" i="84"/>
  <c r="BK7" i="84"/>
  <c r="BL7" i="84"/>
  <c r="BM7" i="84"/>
  <c r="Q8" i="84"/>
  <c r="R8" i="84"/>
  <c r="S8" i="84"/>
  <c r="T8" i="84"/>
  <c r="U8" i="84"/>
  <c r="V8" i="84"/>
  <c r="W8" i="84"/>
  <c r="X8" i="84"/>
  <c r="Y8" i="84"/>
  <c r="Z8" i="84"/>
  <c r="AA8" i="84"/>
  <c r="AB8" i="84"/>
  <c r="AC8" i="84"/>
  <c r="AD8" i="84"/>
  <c r="AE8" i="84"/>
  <c r="AF8" i="84"/>
  <c r="AG8" i="84"/>
  <c r="AH8" i="84"/>
  <c r="AI8" i="84"/>
  <c r="AJ8" i="84"/>
  <c r="AK8" i="84"/>
  <c r="AL8" i="84"/>
  <c r="AM8" i="84"/>
  <c r="AN8" i="84"/>
  <c r="AO8" i="84"/>
  <c r="AP8" i="84"/>
  <c r="AQ8" i="84"/>
  <c r="AR8" i="84"/>
  <c r="AS8" i="84"/>
  <c r="AT8" i="84"/>
  <c r="AU8" i="84"/>
  <c r="AV8" i="84"/>
  <c r="AW8" i="84"/>
  <c r="AX8" i="84"/>
  <c r="AY8" i="84"/>
  <c r="AZ8" i="84"/>
  <c r="BA8" i="84"/>
  <c r="BB8" i="84"/>
  <c r="BC8" i="84"/>
  <c r="BD8" i="84"/>
  <c r="BE8" i="84"/>
  <c r="BF8" i="84"/>
  <c r="BG8" i="84"/>
  <c r="BH8" i="84"/>
  <c r="BI8" i="84"/>
  <c r="BJ8" i="84"/>
  <c r="BK8" i="84"/>
  <c r="BL8" i="84"/>
  <c r="BM8" i="84"/>
  <c r="Q9" i="84"/>
  <c r="R9" i="84"/>
  <c r="S9" i="84"/>
  <c r="T9" i="84"/>
  <c r="U9" i="84"/>
  <c r="V9" i="84"/>
  <c r="W9" i="84"/>
  <c r="X9" i="84"/>
  <c r="Y9" i="84"/>
  <c r="Z9" i="84"/>
  <c r="AA9" i="84"/>
  <c r="AB9" i="84"/>
  <c r="AC9" i="84"/>
  <c r="AD9" i="84"/>
  <c r="AE9" i="84"/>
  <c r="AF9" i="84"/>
  <c r="AG9" i="84"/>
  <c r="AH9" i="84"/>
  <c r="AI9" i="84"/>
  <c r="AJ9" i="84"/>
  <c r="AK9" i="84"/>
  <c r="AL9" i="84"/>
  <c r="AM9" i="84"/>
  <c r="AN9" i="84"/>
  <c r="AO9" i="84"/>
  <c r="AP9" i="84"/>
  <c r="AQ9" i="84"/>
  <c r="AR9" i="84"/>
  <c r="AS9" i="84"/>
  <c r="AT9" i="84"/>
  <c r="AU9" i="84"/>
  <c r="AV9" i="84"/>
  <c r="AW9" i="84"/>
  <c r="AX9" i="84"/>
  <c r="AY9" i="84"/>
  <c r="AZ9" i="84"/>
  <c r="BA9" i="84"/>
  <c r="BB9" i="84"/>
  <c r="BC9" i="84"/>
  <c r="BD9" i="84"/>
  <c r="BE9" i="84"/>
  <c r="BF9" i="84"/>
  <c r="BG9" i="84"/>
  <c r="BH9" i="84"/>
  <c r="BI9" i="84"/>
  <c r="BJ9" i="84"/>
  <c r="BK9" i="84"/>
  <c r="BL9" i="84"/>
  <c r="BM9" i="84"/>
  <c r="Q10" i="84"/>
  <c r="R10" i="84"/>
  <c r="S10" i="84"/>
  <c r="T10" i="84"/>
  <c r="U10" i="84"/>
  <c r="V10" i="84"/>
  <c r="W10" i="84"/>
  <c r="X10" i="84"/>
  <c r="Y10" i="84"/>
  <c r="Z10" i="84"/>
  <c r="AA10" i="84"/>
  <c r="AB10" i="84"/>
  <c r="AC10" i="84"/>
  <c r="AD10" i="84"/>
  <c r="AE10" i="84"/>
  <c r="AF10" i="84"/>
  <c r="AG10" i="84"/>
  <c r="AH10" i="84"/>
  <c r="AI10" i="84"/>
  <c r="AJ10" i="84"/>
  <c r="AK10" i="84"/>
  <c r="AL10" i="84"/>
  <c r="AM10" i="84"/>
  <c r="AN10" i="84"/>
  <c r="AO10" i="84"/>
  <c r="AP10" i="84"/>
  <c r="AQ10" i="84"/>
  <c r="AR10" i="84"/>
  <c r="AS10" i="84"/>
  <c r="AT10" i="84"/>
  <c r="AU10" i="84"/>
  <c r="AV10" i="84"/>
  <c r="AW10" i="84"/>
  <c r="AX10" i="84"/>
  <c r="AY10" i="84"/>
  <c r="AZ10" i="84"/>
  <c r="BA10" i="84"/>
  <c r="BB10" i="84"/>
  <c r="BC10" i="84"/>
  <c r="BD10" i="84"/>
  <c r="BE10" i="84"/>
  <c r="BF10" i="84"/>
  <c r="BG10" i="84"/>
  <c r="BH10" i="84"/>
  <c r="BI10" i="84"/>
  <c r="BJ10" i="84"/>
  <c r="BK10" i="84"/>
  <c r="BL10" i="84"/>
  <c r="BM10" i="84"/>
  <c r="Q11" i="84"/>
  <c r="R11" i="84"/>
  <c r="S11" i="84"/>
  <c r="T11" i="84"/>
  <c r="U11" i="84"/>
  <c r="V11" i="84"/>
  <c r="W11" i="84"/>
  <c r="X11" i="84"/>
  <c r="Y11" i="84"/>
  <c r="Z11" i="84"/>
  <c r="AA11" i="84"/>
  <c r="AB11" i="84"/>
  <c r="AC11" i="84"/>
  <c r="AD11" i="84"/>
  <c r="AE11" i="84"/>
  <c r="AF11" i="84"/>
  <c r="AG11" i="84"/>
  <c r="AH11" i="84"/>
  <c r="AI11" i="84"/>
  <c r="AJ11" i="84"/>
  <c r="AK11" i="84"/>
  <c r="AL11" i="84"/>
  <c r="AM11" i="84"/>
  <c r="AN11" i="84"/>
  <c r="AO11" i="84"/>
  <c r="AP11" i="84"/>
  <c r="AQ11" i="84"/>
  <c r="AR11" i="84"/>
  <c r="AS11" i="84"/>
  <c r="AT11" i="84"/>
  <c r="AU11" i="84"/>
  <c r="AV11" i="84"/>
  <c r="AW11" i="84"/>
  <c r="AX11" i="84"/>
  <c r="AY11" i="84"/>
  <c r="AZ11" i="84"/>
  <c r="BA11" i="84"/>
  <c r="BB11" i="84"/>
  <c r="BC11" i="84"/>
  <c r="BD11" i="84"/>
  <c r="BE11" i="84"/>
  <c r="BF11" i="84"/>
  <c r="BG11" i="84"/>
  <c r="BH11" i="84"/>
  <c r="BI11" i="84"/>
  <c r="BJ11" i="84"/>
  <c r="BK11" i="84"/>
  <c r="BL11" i="84"/>
  <c r="BM11" i="84"/>
  <c r="Q12" i="84"/>
  <c r="R12" i="84"/>
  <c r="S12" i="84"/>
  <c r="T12" i="84"/>
  <c r="U12" i="84"/>
  <c r="V12" i="84"/>
  <c r="W12" i="84"/>
  <c r="X12" i="84"/>
  <c r="Y12" i="84"/>
  <c r="Z12" i="84"/>
  <c r="AA12" i="84"/>
  <c r="AB12" i="84"/>
  <c r="AC12" i="84"/>
  <c r="AD12" i="84"/>
  <c r="AE12" i="84"/>
  <c r="AF12" i="84"/>
  <c r="AG12" i="84"/>
  <c r="AH12" i="84"/>
  <c r="AI12" i="84"/>
  <c r="AJ12" i="84"/>
  <c r="AK12" i="84"/>
  <c r="AL12" i="84"/>
  <c r="AM12" i="84"/>
  <c r="AN12" i="84"/>
  <c r="AO12" i="84"/>
  <c r="AP12" i="84"/>
  <c r="AQ12" i="84"/>
  <c r="AR12" i="84"/>
  <c r="AS12" i="84"/>
  <c r="AT12" i="84"/>
  <c r="AU12" i="84"/>
  <c r="AV12" i="84"/>
  <c r="AW12" i="84"/>
  <c r="AX12" i="84"/>
  <c r="AY12" i="84"/>
  <c r="AZ12" i="84"/>
  <c r="BA12" i="84"/>
  <c r="BB12" i="84"/>
  <c r="BC12" i="84"/>
  <c r="BD12" i="84"/>
  <c r="BE12" i="84"/>
  <c r="BF12" i="84"/>
  <c r="BG12" i="84"/>
  <c r="BH12" i="84"/>
  <c r="BI12" i="84"/>
  <c r="BJ12" i="84"/>
  <c r="BK12" i="84"/>
  <c r="BL12" i="84"/>
  <c r="BM12" i="84"/>
  <c r="Q13" i="84"/>
  <c r="R13" i="84"/>
  <c r="S13" i="84"/>
  <c r="T13" i="84"/>
  <c r="U13" i="84"/>
  <c r="V13" i="84"/>
  <c r="W13" i="84"/>
  <c r="X13" i="84"/>
  <c r="Y13" i="84"/>
  <c r="Z13" i="84"/>
  <c r="AA13" i="84"/>
  <c r="AB13" i="84"/>
  <c r="AC13" i="84"/>
  <c r="AD13" i="84"/>
  <c r="AE13" i="84"/>
  <c r="AF13" i="84"/>
  <c r="AG13" i="84"/>
  <c r="AH13" i="84"/>
  <c r="AI13" i="84"/>
  <c r="AJ13" i="84"/>
  <c r="AK13" i="84"/>
  <c r="AL13" i="84"/>
  <c r="AM13" i="84"/>
  <c r="AN13" i="84"/>
  <c r="AO13" i="84"/>
  <c r="AP13" i="84"/>
  <c r="AQ13" i="84"/>
  <c r="AR13" i="84"/>
  <c r="AS13" i="84"/>
  <c r="AT13" i="84"/>
  <c r="AU13" i="84"/>
  <c r="AV13" i="84"/>
  <c r="AW13" i="84"/>
  <c r="AX13" i="84"/>
  <c r="AY13" i="84"/>
  <c r="AZ13" i="84"/>
  <c r="BA13" i="84"/>
  <c r="BB13" i="84"/>
  <c r="BC13" i="84"/>
  <c r="BD13" i="84"/>
  <c r="BE13" i="84"/>
  <c r="BF13" i="84"/>
  <c r="BG13" i="84"/>
  <c r="BH13" i="84"/>
  <c r="BI13" i="84"/>
  <c r="BJ13" i="84"/>
  <c r="BK13" i="84"/>
  <c r="BL13" i="84"/>
  <c r="BM13" i="84"/>
  <c r="Q14" i="84"/>
  <c r="R14" i="84"/>
  <c r="S14" i="84"/>
  <c r="T14" i="84"/>
  <c r="U14" i="84"/>
  <c r="V14" i="84"/>
  <c r="W14" i="84"/>
  <c r="X14" i="84"/>
  <c r="Y14" i="84"/>
  <c r="Z14" i="84"/>
  <c r="AA14" i="84"/>
  <c r="AB14" i="84"/>
  <c r="AC14" i="84"/>
  <c r="AD14" i="84"/>
  <c r="AE14" i="84"/>
  <c r="AF14" i="84"/>
  <c r="AG14" i="84"/>
  <c r="AH14" i="84"/>
  <c r="AI14" i="84"/>
  <c r="AJ14" i="84"/>
  <c r="AK14" i="84"/>
  <c r="AL14" i="84"/>
  <c r="AM14" i="84"/>
  <c r="AN14" i="84"/>
  <c r="AO14" i="84"/>
  <c r="AP14" i="84"/>
  <c r="AQ14" i="84"/>
  <c r="AR14" i="84"/>
  <c r="AS14" i="84"/>
  <c r="AT14" i="84"/>
  <c r="AU14" i="84"/>
  <c r="AV14" i="84"/>
  <c r="AW14" i="84"/>
  <c r="AX14" i="84"/>
  <c r="AY14" i="84"/>
  <c r="AZ14" i="84"/>
  <c r="BA14" i="84"/>
  <c r="BB14" i="84"/>
  <c r="BC14" i="84"/>
  <c r="BD14" i="84"/>
  <c r="BE14" i="84"/>
  <c r="BF14" i="84"/>
  <c r="BG14" i="84"/>
  <c r="BH14" i="84"/>
  <c r="BI14" i="84"/>
  <c r="BJ14" i="84"/>
  <c r="BK14" i="84"/>
  <c r="BL14" i="84"/>
  <c r="BM14" i="84"/>
  <c r="Q15" i="84"/>
  <c r="R15" i="84"/>
  <c r="S15" i="84"/>
  <c r="T15" i="84"/>
  <c r="U15" i="84"/>
  <c r="V15" i="84"/>
  <c r="W15" i="84"/>
  <c r="X15" i="84"/>
  <c r="Y15" i="84"/>
  <c r="Z15" i="84"/>
  <c r="AA15" i="84"/>
  <c r="AB15" i="84"/>
  <c r="AC15" i="84"/>
  <c r="AD15" i="84"/>
  <c r="AE15" i="84"/>
  <c r="AF15" i="84"/>
  <c r="AG15" i="84"/>
  <c r="AH15" i="84"/>
  <c r="AI15" i="84"/>
  <c r="AJ15" i="84"/>
  <c r="AK15" i="84"/>
  <c r="AL15" i="84"/>
  <c r="AM15" i="84"/>
  <c r="AN15" i="84"/>
  <c r="AO15" i="84"/>
  <c r="AP15" i="84"/>
  <c r="AQ15" i="84"/>
  <c r="AR15" i="84"/>
  <c r="AS15" i="84"/>
  <c r="AT15" i="84"/>
  <c r="AU15" i="84"/>
  <c r="AV15" i="84"/>
  <c r="AW15" i="84"/>
  <c r="AX15" i="84"/>
  <c r="AY15" i="84"/>
  <c r="AZ15" i="84"/>
  <c r="BA15" i="84"/>
  <c r="BB15" i="84"/>
  <c r="BC15" i="84"/>
  <c r="BD15" i="84"/>
  <c r="BE15" i="84"/>
  <c r="BF15" i="84"/>
  <c r="BG15" i="84"/>
  <c r="BH15" i="84"/>
  <c r="BI15" i="84"/>
  <c r="BJ15" i="84"/>
  <c r="BK15" i="84"/>
  <c r="BL15" i="84"/>
  <c r="BM15" i="84"/>
  <c r="Q16" i="84"/>
  <c r="R16" i="84"/>
  <c r="S16" i="84"/>
  <c r="T16" i="84"/>
  <c r="U16" i="84"/>
  <c r="V16" i="84"/>
  <c r="W16" i="84"/>
  <c r="X16" i="84"/>
  <c r="Y16" i="84"/>
  <c r="Z16" i="84"/>
  <c r="AA16" i="84"/>
  <c r="AB16" i="84"/>
  <c r="AC16" i="84"/>
  <c r="AD16" i="84"/>
  <c r="AE16" i="84"/>
  <c r="AF16" i="84"/>
  <c r="AG16" i="84"/>
  <c r="AH16" i="84"/>
  <c r="AI16" i="84"/>
  <c r="AJ16" i="84"/>
  <c r="AK16" i="84"/>
  <c r="AL16" i="84"/>
  <c r="AM16" i="84"/>
  <c r="AN16" i="84"/>
  <c r="AO16" i="84"/>
  <c r="AP16" i="84"/>
  <c r="AQ16" i="84"/>
  <c r="AR16" i="84"/>
  <c r="AS16" i="84"/>
  <c r="AT16" i="84"/>
  <c r="AU16" i="84"/>
  <c r="AV16" i="84"/>
  <c r="AW16" i="84"/>
  <c r="AX16" i="84"/>
  <c r="AY16" i="84"/>
  <c r="AZ16" i="84"/>
  <c r="BA16" i="84"/>
  <c r="BB16" i="84"/>
  <c r="BC16" i="84"/>
  <c r="BD16" i="84"/>
  <c r="BE16" i="84"/>
  <c r="BF16" i="84"/>
  <c r="BG16" i="84"/>
  <c r="BH16" i="84"/>
  <c r="BI16" i="84"/>
  <c r="BJ16" i="84"/>
  <c r="BK16" i="84"/>
  <c r="BL16" i="84"/>
  <c r="BM16" i="84"/>
  <c r="Q17" i="84"/>
  <c r="R17" i="84"/>
  <c r="S17" i="84"/>
  <c r="T17" i="84"/>
  <c r="U17" i="84"/>
  <c r="V17" i="84"/>
  <c r="W17" i="84"/>
  <c r="X17" i="84"/>
  <c r="Y17" i="84"/>
  <c r="Z17" i="84"/>
  <c r="AA17" i="84"/>
  <c r="AB17" i="84"/>
  <c r="AC17" i="84"/>
  <c r="AD17" i="84"/>
  <c r="AE17" i="84"/>
  <c r="AF17" i="84"/>
  <c r="AG17" i="84"/>
  <c r="AH17" i="84"/>
  <c r="AI17" i="84"/>
  <c r="AJ17" i="84"/>
  <c r="AK17" i="84"/>
  <c r="AL17" i="84"/>
  <c r="AM17" i="84"/>
  <c r="AN17" i="84"/>
  <c r="AO17" i="84"/>
  <c r="AP17" i="84"/>
  <c r="AQ17" i="84"/>
  <c r="AR17" i="84"/>
  <c r="AS17" i="84"/>
  <c r="AT17" i="84"/>
  <c r="AU17" i="84"/>
  <c r="AV17" i="84"/>
  <c r="AW17" i="84"/>
  <c r="AX17" i="84"/>
  <c r="AY17" i="84"/>
  <c r="AZ17" i="84"/>
  <c r="BA17" i="84"/>
  <c r="BB17" i="84"/>
  <c r="BC17" i="84"/>
  <c r="BD17" i="84"/>
  <c r="BE17" i="84"/>
  <c r="BF17" i="84"/>
  <c r="BG17" i="84"/>
  <c r="BH17" i="84"/>
  <c r="BI17" i="84"/>
  <c r="BJ17" i="84"/>
  <c r="BK17" i="84"/>
  <c r="BL17" i="84"/>
  <c r="BM17" i="84"/>
  <c r="Q18" i="84"/>
  <c r="R18" i="84"/>
  <c r="S18" i="84"/>
  <c r="T18" i="84"/>
  <c r="U18" i="84"/>
  <c r="V18" i="84"/>
  <c r="W18" i="84"/>
  <c r="X18" i="84"/>
  <c r="Y18" i="84"/>
  <c r="Z18" i="84"/>
  <c r="AA18" i="84"/>
  <c r="AB18" i="84"/>
  <c r="AC18" i="84"/>
  <c r="AD18" i="84"/>
  <c r="AE18" i="84"/>
  <c r="AF18" i="84"/>
  <c r="AG18" i="84"/>
  <c r="AH18" i="84"/>
  <c r="AI18" i="84"/>
  <c r="AJ18" i="84"/>
  <c r="AK18" i="84"/>
  <c r="AL18" i="84"/>
  <c r="AM18" i="84"/>
  <c r="AN18" i="84"/>
  <c r="AO18" i="84"/>
  <c r="AP18" i="84"/>
  <c r="AQ18" i="84"/>
  <c r="AR18" i="84"/>
  <c r="AS18" i="84"/>
  <c r="AT18" i="84"/>
  <c r="AU18" i="84"/>
  <c r="AV18" i="84"/>
  <c r="AW18" i="84"/>
  <c r="AX18" i="84"/>
  <c r="AY18" i="84"/>
  <c r="AZ18" i="84"/>
  <c r="BA18" i="84"/>
  <c r="BB18" i="84"/>
  <c r="BC18" i="84"/>
  <c r="BD18" i="84"/>
  <c r="BE18" i="84"/>
  <c r="BF18" i="84"/>
  <c r="BG18" i="84"/>
  <c r="BH18" i="84"/>
  <c r="BI18" i="84"/>
  <c r="BJ18" i="84"/>
  <c r="BK18" i="84"/>
  <c r="BL18" i="84"/>
  <c r="BM18" i="84"/>
  <c r="Q19" i="84"/>
  <c r="R19" i="84"/>
  <c r="S19" i="84"/>
  <c r="T19" i="84"/>
  <c r="U19" i="84"/>
  <c r="V19" i="84"/>
  <c r="W19" i="84"/>
  <c r="X19" i="84"/>
  <c r="Y19" i="84"/>
  <c r="Z19" i="84"/>
  <c r="AA19" i="84"/>
  <c r="AB19" i="84"/>
  <c r="AC19" i="84"/>
  <c r="AD19" i="84"/>
  <c r="AE19" i="84"/>
  <c r="AF19" i="84"/>
  <c r="AG19" i="84"/>
  <c r="AH19" i="84"/>
  <c r="AI19" i="84"/>
  <c r="AJ19" i="84"/>
  <c r="AK19" i="84"/>
  <c r="AL19" i="84"/>
  <c r="AM19" i="84"/>
  <c r="AN19" i="84"/>
  <c r="AO19" i="84"/>
  <c r="AP19" i="84"/>
  <c r="AQ19" i="84"/>
  <c r="AR19" i="84"/>
  <c r="AS19" i="84"/>
  <c r="AT19" i="84"/>
  <c r="AU19" i="84"/>
  <c r="AV19" i="84"/>
  <c r="AW19" i="84"/>
  <c r="AX19" i="84"/>
  <c r="AY19" i="84"/>
  <c r="AZ19" i="84"/>
  <c r="BA19" i="84"/>
  <c r="BB19" i="84"/>
  <c r="BC19" i="84"/>
  <c r="BD19" i="84"/>
  <c r="BE19" i="84"/>
  <c r="BF19" i="84"/>
  <c r="BG19" i="84"/>
  <c r="BH19" i="84"/>
  <c r="BI19" i="84"/>
  <c r="BJ19" i="84"/>
  <c r="BK19" i="84"/>
  <c r="BL19" i="84"/>
  <c r="BM19" i="84"/>
  <c r="Q20" i="84"/>
  <c r="R20" i="84"/>
  <c r="S20" i="84"/>
  <c r="T20" i="84"/>
  <c r="U20" i="84"/>
  <c r="V20" i="84"/>
  <c r="W20" i="84"/>
  <c r="X20" i="84"/>
  <c r="Y20" i="84"/>
  <c r="Z20" i="84"/>
  <c r="AA20" i="84"/>
  <c r="AB20" i="84"/>
  <c r="AC20" i="84"/>
  <c r="AD20" i="84"/>
  <c r="AE20" i="84"/>
  <c r="AF20" i="84"/>
  <c r="AG20" i="84"/>
  <c r="AH20" i="84"/>
  <c r="AI20" i="84"/>
  <c r="AJ20" i="84"/>
  <c r="AK20" i="84"/>
  <c r="AL20" i="84"/>
  <c r="AM20" i="84"/>
  <c r="AN20" i="84"/>
  <c r="AO20" i="84"/>
  <c r="AP20" i="84"/>
  <c r="AQ20" i="84"/>
  <c r="AR20" i="84"/>
  <c r="AS20" i="84"/>
  <c r="AT20" i="84"/>
  <c r="AU20" i="84"/>
  <c r="AV20" i="84"/>
  <c r="AW20" i="84"/>
  <c r="AX20" i="84"/>
  <c r="AY20" i="84"/>
  <c r="AZ20" i="84"/>
  <c r="BA20" i="84"/>
  <c r="BB20" i="84"/>
  <c r="BC20" i="84"/>
  <c r="BD20" i="84"/>
  <c r="BE20" i="84"/>
  <c r="BF20" i="84"/>
  <c r="BG20" i="84"/>
  <c r="BH20" i="84"/>
  <c r="BI20" i="84"/>
  <c r="BJ20" i="84"/>
  <c r="BK20" i="84"/>
  <c r="BL20" i="84"/>
  <c r="BM20" i="84"/>
  <c r="Q21" i="84"/>
  <c r="R21" i="84"/>
  <c r="S21" i="84"/>
  <c r="T21" i="84"/>
  <c r="U21" i="84"/>
  <c r="V21" i="84"/>
  <c r="W21" i="84"/>
  <c r="X21" i="84"/>
  <c r="Y21" i="84"/>
  <c r="Z21" i="84"/>
  <c r="AA21" i="84"/>
  <c r="AB21" i="84"/>
  <c r="AC21" i="84"/>
  <c r="AD21" i="84"/>
  <c r="AE21" i="84"/>
  <c r="AF21" i="84"/>
  <c r="AG21" i="84"/>
  <c r="AH21" i="84"/>
  <c r="AI21" i="84"/>
  <c r="AJ21" i="84"/>
  <c r="AK21" i="84"/>
  <c r="AL21" i="84"/>
  <c r="AM21" i="84"/>
  <c r="AN21" i="84"/>
  <c r="AO21" i="84"/>
  <c r="AP21" i="84"/>
  <c r="AQ21" i="84"/>
  <c r="AR21" i="84"/>
  <c r="AS21" i="84"/>
  <c r="AT21" i="84"/>
  <c r="AU21" i="84"/>
  <c r="AV21" i="84"/>
  <c r="AW21" i="84"/>
  <c r="AX21" i="84"/>
  <c r="AY21" i="84"/>
  <c r="AZ21" i="84"/>
  <c r="BA21" i="84"/>
  <c r="BB21" i="84"/>
  <c r="BC21" i="84"/>
  <c r="BD21" i="84"/>
  <c r="BE21" i="84"/>
  <c r="BF21" i="84"/>
  <c r="BG21" i="84"/>
  <c r="BH21" i="84"/>
  <c r="BI21" i="84"/>
  <c r="BJ21" i="84"/>
  <c r="BK21" i="84"/>
  <c r="BL21" i="84"/>
  <c r="BM21" i="84"/>
  <c r="Q22" i="84"/>
  <c r="R22" i="84"/>
  <c r="S22" i="84"/>
  <c r="T22" i="84"/>
  <c r="U22" i="84"/>
  <c r="V22" i="84"/>
  <c r="W22" i="84"/>
  <c r="X22" i="84"/>
  <c r="Y22" i="84"/>
  <c r="Z22" i="84"/>
  <c r="AA22" i="84"/>
  <c r="AB22" i="84"/>
  <c r="AC22" i="84"/>
  <c r="AD22" i="84"/>
  <c r="AE22" i="84"/>
  <c r="AF22" i="84"/>
  <c r="AG22" i="84"/>
  <c r="AH22" i="84"/>
  <c r="AI22" i="84"/>
  <c r="AJ22" i="84"/>
  <c r="AK22" i="84"/>
  <c r="AL22" i="84"/>
  <c r="AM22" i="84"/>
  <c r="AN22" i="84"/>
  <c r="AO22" i="84"/>
  <c r="AP22" i="84"/>
  <c r="AQ22" i="84"/>
  <c r="AR22" i="84"/>
  <c r="AS22" i="84"/>
  <c r="AT22" i="84"/>
  <c r="AU22" i="84"/>
  <c r="AV22" i="84"/>
  <c r="AW22" i="84"/>
  <c r="AX22" i="84"/>
  <c r="AY22" i="84"/>
  <c r="AZ22" i="84"/>
  <c r="BA22" i="84"/>
  <c r="BB22" i="84"/>
  <c r="BC22" i="84"/>
  <c r="BD22" i="84"/>
  <c r="BE22" i="84"/>
  <c r="BF22" i="84"/>
  <c r="BG22" i="84"/>
  <c r="BH22" i="84"/>
  <c r="BI22" i="84"/>
  <c r="BJ22" i="84"/>
  <c r="BK22" i="84"/>
  <c r="BL22" i="84"/>
  <c r="BM22" i="84"/>
  <c r="Q23" i="84"/>
  <c r="R23" i="84"/>
  <c r="S23" i="84"/>
  <c r="T23" i="84"/>
  <c r="U23" i="84"/>
  <c r="V23" i="84"/>
  <c r="W23" i="84"/>
  <c r="X23" i="84"/>
  <c r="Y23" i="84"/>
  <c r="Z23" i="84"/>
  <c r="AA23" i="84"/>
  <c r="AB23" i="84"/>
  <c r="AC23" i="84"/>
  <c r="AD23" i="84"/>
  <c r="AE23" i="84"/>
  <c r="AF23" i="84"/>
  <c r="AG23" i="84"/>
  <c r="AH23" i="84"/>
  <c r="AI23" i="84"/>
  <c r="AJ23" i="84"/>
  <c r="AK23" i="84"/>
  <c r="AL23" i="84"/>
  <c r="AM23" i="84"/>
  <c r="AN23" i="84"/>
  <c r="AO23" i="84"/>
  <c r="AP23" i="84"/>
  <c r="AQ23" i="84"/>
  <c r="AR23" i="84"/>
  <c r="AS23" i="84"/>
  <c r="AT23" i="84"/>
  <c r="AU23" i="84"/>
  <c r="AV23" i="84"/>
  <c r="AW23" i="84"/>
  <c r="AX23" i="84"/>
  <c r="AY23" i="84"/>
  <c r="AZ23" i="84"/>
  <c r="BA23" i="84"/>
  <c r="BB23" i="84"/>
  <c r="BC23" i="84"/>
  <c r="BD23" i="84"/>
  <c r="BE23" i="84"/>
  <c r="BF23" i="84"/>
  <c r="BG23" i="84"/>
  <c r="BH23" i="84"/>
  <c r="BI23" i="84"/>
  <c r="BJ23" i="84"/>
  <c r="BK23" i="84"/>
  <c r="BL23" i="84"/>
  <c r="BM23" i="84"/>
  <c r="Q24" i="84"/>
  <c r="R24" i="84"/>
  <c r="S24" i="84"/>
  <c r="T24" i="84"/>
  <c r="U24" i="84"/>
  <c r="V24" i="84"/>
  <c r="W24" i="84"/>
  <c r="X24" i="84"/>
  <c r="Y24" i="84"/>
  <c r="Z24" i="84"/>
  <c r="AA24" i="84"/>
  <c r="AB24" i="84"/>
  <c r="AC24" i="84"/>
  <c r="AD24" i="84"/>
  <c r="AE24" i="84"/>
  <c r="AF24" i="84"/>
  <c r="AG24" i="84"/>
  <c r="AH24" i="84"/>
  <c r="AI24" i="84"/>
  <c r="AJ24" i="84"/>
  <c r="AK24" i="84"/>
  <c r="AL24" i="84"/>
  <c r="AM24" i="84"/>
  <c r="AN24" i="84"/>
  <c r="AO24" i="84"/>
  <c r="AP24" i="84"/>
  <c r="AQ24" i="84"/>
  <c r="AR24" i="84"/>
  <c r="AS24" i="84"/>
  <c r="AT24" i="84"/>
  <c r="AU24" i="84"/>
  <c r="AV24" i="84"/>
  <c r="AW24" i="84"/>
  <c r="AX24" i="84"/>
  <c r="AY24" i="84"/>
  <c r="AZ24" i="84"/>
  <c r="BA24" i="84"/>
  <c r="BB24" i="84"/>
  <c r="BC24" i="84"/>
  <c r="BD24" i="84"/>
  <c r="BE24" i="84"/>
  <c r="BF24" i="84"/>
  <c r="BG24" i="84"/>
  <c r="BH24" i="84"/>
  <c r="BI24" i="84"/>
  <c r="BJ24" i="84"/>
  <c r="BK24" i="84"/>
  <c r="BL24" i="84"/>
  <c r="BM24" i="84"/>
  <c r="Q25" i="84"/>
  <c r="R25" i="84"/>
  <c r="S25" i="84"/>
  <c r="T25" i="84"/>
  <c r="U25" i="84"/>
  <c r="V25" i="84"/>
  <c r="W25" i="84"/>
  <c r="X25" i="84"/>
  <c r="Y25" i="84"/>
  <c r="Z25" i="84"/>
  <c r="AA25" i="84"/>
  <c r="AB25" i="84"/>
  <c r="AC25" i="84"/>
  <c r="AD25" i="84"/>
  <c r="AE25" i="84"/>
  <c r="AF25" i="84"/>
  <c r="AG25" i="84"/>
  <c r="AH25" i="84"/>
  <c r="AI25" i="84"/>
  <c r="AJ25" i="84"/>
  <c r="AK25" i="84"/>
  <c r="AL25" i="84"/>
  <c r="AM25" i="84"/>
  <c r="AN25" i="84"/>
  <c r="AO25" i="84"/>
  <c r="AP25" i="84"/>
  <c r="AQ25" i="84"/>
  <c r="AR25" i="84"/>
  <c r="AS25" i="84"/>
  <c r="AT25" i="84"/>
  <c r="AU25" i="84"/>
  <c r="AV25" i="84"/>
  <c r="AW25" i="84"/>
  <c r="AX25" i="84"/>
  <c r="AY25" i="84"/>
  <c r="AZ25" i="84"/>
  <c r="BA25" i="84"/>
  <c r="BB25" i="84"/>
  <c r="BC25" i="84"/>
  <c r="BD25" i="84"/>
  <c r="BE25" i="84"/>
  <c r="BF25" i="84"/>
  <c r="BG25" i="84"/>
  <c r="BH25" i="84"/>
  <c r="BI25" i="84"/>
  <c r="BJ25" i="84"/>
  <c r="BK25" i="84"/>
  <c r="BL25" i="84"/>
  <c r="BM25" i="84"/>
  <c r="Q26" i="84"/>
  <c r="R26" i="84"/>
  <c r="S26" i="84"/>
  <c r="T26" i="84"/>
  <c r="U26" i="84"/>
  <c r="V26" i="84"/>
  <c r="W26" i="84"/>
  <c r="X26" i="84"/>
  <c r="Y26" i="84"/>
  <c r="Z26" i="84"/>
  <c r="AA26" i="84"/>
  <c r="AB26" i="84"/>
  <c r="AC26" i="84"/>
  <c r="AD26" i="84"/>
  <c r="AE26" i="84"/>
  <c r="AF26" i="84"/>
  <c r="AG26" i="84"/>
  <c r="AH26" i="84"/>
  <c r="AI26" i="84"/>
  <c r="AJ26" i="84"/>
  <c r="AK26" i="84"/>
  <c r="AL26" i="84"/>
  <c r="AM26" i="84"/>
  <c r="AN26" i="84"/>
  <c r="AO26" i="84"/>
  <c r="AP26" i="84"/>
  <c r="AQ26" i="84"/>
  <c r="AR26" i="84"/>
  <c r="AS26" i="84"/>
  <c r="AT26" i="84"/>
  <c r="AU26" i="84"/>
  <c r="AV26" i="84"/>
  <c r="AW26" i="84"/>
  <c r="AX26" i="84"/>
  <c r="AY26" i="84"/>
  <c r="AZ26" i="84"/>
  <c r="BA26" i="84"/>
  <c r="BB26" i="84"/>
  <c r="BC26" i="84"/>
  <c r="BD26" i="84"/>
  <c r="BE26" i="84"/>
  <c r="BF26" i="84"/>
  <c r="BG26" i="84"/>
  <c r="BH26" i="84"/>
  <c r="BI26" i="84"/>
  <c r="BJ26" i="84"/>
  <c r="BK26" i="84"/>
  <c r="BL26" i="84"/>
  <c r="BM26" i="84"/>
  <c r="Q27" i="84"/>
  <c r="R27" i="84"/>
  <c r="S27" i="84"/>
  <c r="T27" i="84"/>
  <c r="U27" i="84"/>
  <c r="V27" i="84"/>
  <c r="W27" i="84"/>
  <c r="X27" i="84"/>
  <c r="Y27" i="84"/>
  <c r="Z27" i="84"/>
  <c r="AA27" i="84"/>
  <c r="AB27" i="84"/>
  <c r="AC27" i="84"/>
  <c r="AD27" i="84"/>
  <c r="AE27" i="84"/>
  <c r="AF27" i="84"/>
  <c r="AG27" i="84"/>
  <c r="AH27" i="84"/>
  <c r="AI27" i="84"/>
  <c r="AJ27" i="84"/>
  <c r="AK27" i="84"/>
  <c r="AL27" i="84"/>
  <c r="AM27" i="84"/>
  <c r="AN27" i="84"/>
  <c r="AO27" i="84"/>
  <c r="AP27" i="84"/>
  <c r="AQ27" i="84"/>
  <c r="AR27" i="84"/>
  <c r="AS27" i="84"/>
  <c r="AT27" i="84"/>
  <c r="AU27" i="84"/>
  <c r="AV27" i="84"/>
  <c r="AW27" i="84"/>
  <c r="AX27" i="84"/>
  <c r="AY27" i="84"/>
  <c r="AZ27" i="84"/>
  <c r="BA27" i="84"/>
  <c r="BB27" i="84"/>
  <c r="BC27" i="84"/>
  <c r="BD27" i="84"/>
  <c r="BE27" i="84"/>
  <c r="BF27" i="84"/>
  <c r="BG27" i="84"/>
  <c r="BH27" i="84"/>
  <c r="BI27" i="84"/>
  <c r="BJ27" i="84"/>
  <c r="BK27" i="84"/>
  <c r="BL27" i="84"/>
  <c r="BM27" i="84"/>
  <c r="Q28" i="84"/>
  <c r="R28" i="84"/>
  <c r="S28" i="84"/>
  <c r="T28" i="84"/>
  <c r="U28" i="84"/>
  <c r="V28" i="84"/>
  <c r="W28" i="84"/>
  <c r="X28" i="84"/>
  <c r="Y28" i="84"/>
  <c r="Z28" i="84"/>
  <c r="AA28" i="84"/>
  <c r="AB28" i="84"/>
  <c r="AC28" i="84"/>
  <c r="AD28" i="84"/>
  <c r="AE28" i="84"/>
  <c r="AF28" i="84"/>
  <c r="AG28" i="84"/>
  <c r="AH28" i="84"/>
  <c r="AI28" i="84"/>
  <c r="AJ28" i="84"/>
  <c r="AK28" i="84"/>
  <c r="AL28" i="84"/>
  <c r="AM28" i="84"/>
  <c r="AN28" i="84"/>
  <c r="AO28" i="84"/>
  <c r="AP28" i="84"/>
  <c r="AQ28" i="84"/>
  <c r="AR28" i="84"/>
  <c r="AS28" i="84"/>
  <c r="AT28" i="84"/>
  <c r="AU28" i="84"/>
  <c r="AV28" i="84"/>
  <c r="AW28" i="84"/>
  <c r="AX28" i="84"/>
  <c r="AY28" i="84"/>
  <c r="AZ28" i="84"/>
  <c r="BA28" i="84"/>
  <c r="BB28" i="84"/>
  <c r="BC28" i="84"/>
  <c r="BD28" i="84"/>
  <c r="BE28" i="84"/>
  <c r="BF28" i="84"/>
  <c r="BG28" i="84"/>
  <c r="BH28" i="84"/>
  <c r="BI28" i="84"/>
  <c r="BJ28" i="84"/>
  <c r="BK28" i="84"/>
  <c r="BL28" i="84"/>
  <c r="BM28" i="84"/>
  <c r="Q29" i="84"/>
  <c r="R29" i="84"/>
  <c r="S29" i="84"/>
  <c r="T29" i="84"/>
  <c r="U29" i="84"/>
  <c r="V29" i="84"/>
  <c r="W29" i="84"/>
  <c r="X29" i="84"/>
  <c r="Y29" i="84"/>
  <c r="Z29" i="84"/>
  <c r="AA29" i="84"/>
  <c r="AB29" i="84"/>
  <c r="AC29" i="84"/>
  <c r="AD29" i="84"/>
  <c r="AE29" i="84"/>
  <c r="AF29" i="84"/>
  <c r="AG29" i="84"/>
  <c r="AH29" i="84"/>
  <c r="AI29" i="84"/>
  <c r="AJ29" i="84"/>
  <c r="AK29" i="84"/>
  <c r="AL29" i="84"/>
  <c r="AM29" i="84"/>
  <c r="AN29" i="84"/>
  <c r="AO29" i="84"/>
  <c r="AP29" i="84"/>
  <c r="AQ29" i="84"/>
  <c r="AR29" i="84"/>
  <c r="AS29" i="84"/>
  <c r="AT29" i="84"/>
  <c r="AU29" i="84"/>
  <c r="AV29" i="84"/>
  <c r="AW29" i="84"/>
  <c r="AX29" i="84"/>
  <c r="AY29" i="84"/>
  <c r="AZ29" i="84"/>
  <c r="BA29" i="84"/>
  <c r="BB29" i="84"/>
  <c r="BC29" i="84"/>
  <c r="BD29" i="84"/>
  <c r="BE29" i="84"/>
  <c r="BF29" i="84"/>
  <c r="BG29" i="84"/>
  <c r="BH29" i="84"/>
  <c r="BI29" i="84"/>
  <c r="BJ29" i="84"/>
  <c r="BK29" i="84"/>
  <c r="BL29" i="84"/>
  <c r="BM29" i="84"/>
  <c r="Q30" i="84"/>
  <c r="R30" i="84"/>
  <c r="S30" i="84"/>
  <c r="T30" i="84"/>
  <c r="U30" i="84"/>
  <c r="V30" i="84"/>
  <c r="W30" i="84"/>
  <c r="X30" i="84"/>
  <c r="Y30" i="84"/>
  <c r="Z30" i="84"/>
  <c r="AA30" i="84"/>
  <c r="AB30" i="84"/>
  <c r="AC30" i="84"/>
  <c r="AD30" i="84"/>
  <c r="AE30" i="84"/>
  <c r="AF30" i="84"/>
  <c r="AG30" i="84"/>
  <c r="AH30" i="84"/>
  <c r="AI30" i="84"/>
  <c r="AJ30" i="84"/>
  <c r="AK30" i="84"/>
  <c r="AL30" i="84"/>
  <c r="AM30" i="84"/>
  <c r="AN30" i="84"/>
  <c r="AO30" i="84"/>
  <c r="AP30" i="84"/>
  <c r="AQ30" i="84"/>
  <c r="AR30" i="84"/>
  <c r="AS30" i="84"/>
  <c r="AT30" i="84"/>
  <c r="AU30" i="84"/>
  <c r="AV30" i="84"/>
  <c r="AW30" i="84"/>
  <c r="AX30" i="84"/>
  <c r="AY30" i="84"/>
  <c r="AZ30" i="84"/>
  <c r="BA30" i="84"/>
  <c r="BB30" i="84"/>
  <c r="BC30" i="84"/>
  <c r="BD30" i="84"/>
  <c r="BE30" i="84"/>
  <c r="BF30" i="84"/>
  <c r="BG30" i="84"/>
  <c r="BH30" i="84"/>
  <c r="BI30" i="84"/>
  <c r="BJ30" i="84"/>
  <c r="BK30" i="84"/>
  <c r="BL30" i="84"/>
  <c r="BM30" i="84"/>
  <c r="Q31" i="84"/>
  <c r="R31" i="84"/>
  <c r="S31" i="84"/>
  <c r="T31" i="84"/>
  <c r="U31" i="84"/>
  <c r="V31" i="84"/>
  <c r="W31" i="84"/>
  <c r="X31" i="84"/>
  <c r="Y31" i="84"/>
  <c r="Z31" i="84"/>
  <c r="AA31" i="84"/>
  <c r="AB31" i="84"/>
  <c r="AC31" i="84"/>
  <c r="AD31" i="84"/>
  <c r="AE31" i="84"/>
  <c r="AF31" i="84"/>
  <c r="AG31" i="84"/>
  <c r="AH31" i="84"/>
  <c r="AI31" i="84"/>
  <c r="AJ31" i="84"/>
  <c r="AK31" i="84"/>
  <c r="AL31" i="84"/>
  <c r="AM31" i="84"/>
  <c r="AN31" i="84"/>
  <c r="AO31" i="84"/>
  <c r="AP31" i="84"/>
  <c r="AQ31" i="84"/>
  <c r="AR31" i="84"/>
  <c r="AS31" i="84"/>
  <c r="AT31" i="84"/>
  <c r="AU31" i="84"/>
  <c r="AV31" i="84"/>
  <c r="AW31" i="84"/>
  <c r="AX31" i="84"/>
  <c r="AY31" i="84"/>
  <c r="AZ31" i="84"/>
  <c r="BA31" i="84"/>
  <c r="BB31" i="84"/>
  <c r="BC31" i="84"/>
  <c r="BD31" i="84"/>
  <c r="BE31" i="84"/>
  <c r="BF31" i="84"/>
  <c r="BG31" i="84"/>
  <c r="BH31" i="84"/>
  <c r="BI31" i="84"/>
  <c r="BJ31" i="84"/>
  <c r="BK31" i="84"/>
  <c r="BL31" i="84"/>
  <c r="BM31" i="84"/>
  <c r="Q32" i="84"/>
  <c r="R32" i="84"/>
  <c r="S32" i="84"/>
  <c r="T32" i="84"/>
  <c r="U32" i="84"/>
  <c r="V32" i="84"/>
  <c r="W32" i="84"/>
  <c r="X32" i="84"/>
  <c r="Y32" i="84"/>
  <c r="Z32" i="84"/>
  <c r="AA32" i="84"/>
  <c r="AB32" i="84"/>
  <c r="AC32" i="84"/>
  <c r="AD32" i="84"/>
  <c r="AE32" i="84"/>
  <c r="AF32" i="84"/>
  <c r="AG32" i="84"/>
  <c r="AH32" i="84"/>
  <c r="AI32" i="84"/>
  <c r="AJ32" i="84"/>
  <c r="AK32" i="84"/>
  <c r="AL32" i="84"/>
  <c r="AM32" i="84"/>
  <c r="AN32" i="84"/>
  <c r="AO32" i="84"/>
  <c r="AP32" i="84"/>
  <c r="AQ32" i="84"/>
  <c r="AR32" i="84"/>
  <c r="AS32" i="84"/>
  <c r="AT32" i="84"/>
  <c r="AU32" i="84"/>
  <c r="AV32" i="84"/>
  <c r="AW32" i="84"/>
  <c r="AX32" i="84"/>
  <c r="AY32" i="84"/>
  <c r="AZ32" i="84"/>
  <c r="BA32" i="84"/>
  <c r="BB32" i="84"/>
  <c r="BC32" i="84"/>
  <c r="BD32" i="84"/>
  <c r="BE32" i="84"/>
  <c r="BF32" i="84"/>
  <c r="BG32" i="84"/>
  <c r="BH32" i="84"/>
  <c r="BI32" i="84"/>
  <c r="BJ32" i="84"/>
  <c r="BK32" i="84"/>
  <c r="BL32" i="84"/>
  <c r="BM32" i="84"/>
  <c r="Q33" i="84"/>
  <c r="R33" i="84"/>
  <c r="S33" i="84"/>
  <c r="T33" i="84"/>
  <c r="U33" i="84"/>
  <c r="V33" i="84"/>
  <c r="W33" i="84"/>
  <c r="X33" i="84"/>
  <c r="Y33" i="84"/>
  <c r="Z33" i="84"/>
  <c r="AA33" i="84"/>
  <c r="AB33" i="84"/>
  <c r="AC33" i="84"/>
  <c r="AD33" i="84"/>
  <c r="AE33" i="84"/>
  <c r="AF33" i="84"/>
  <c r="AG33" i="84"/>
  <c r="AH33" i="84"/>
  <c r="AI33" i="84"/>
  <c r="AJ33" i="84"/>
  <c r="AK33" i="84"/>
  <c r="AL33" i="84"/>
  <c r="AM33" i="84"/>
  <c r="AN33" i="84"/>
  <c r="AO33" i="84"/>
  <c r="AP33" i="84"/>
  <c r="AQ33" i="84"/>
  <c r="AR33" i="84"/>
  <c r="AS33" i="84"/>
  <c r="AT33" i="84"/>
  <c r="AU33" i="84"/>
  <c r="AV33" i="84"/>
  <c r="AW33" i="84"/>
  <c r="AX33" i="84"/>
  <c r="AY33" i="84"/>
  <c r="AZ33" i="84"/>
  <c r="BA33" i="84"/>
  <c r="BB33" i="84"/>
  <c r="BC33" i="84"/>
  <c r="BD33" i="84"/>
  <c r="BE33" i="84"/>
  <c r="BF33" i="84"/>
  <c r="BG33" i="84"/>
  <c r="BH33" i="84"/>
  <c r="BI33" i="84"/>
  <c r="BJ33" i="84"/>
  <c r="BK33" i="84"/>
  <c r="BL33" i="84"/>
  <c r="BM33" i="84"/>
  <c r="Q34" i="84"/>
  <c r="R34" i="84"/>
  <c r="S34" i="84"/>
  <c r="T34" i="84"/>
  <c r="U34" i="84"/>
  <c r="V34" i="84"/>
  <c r="W34" i="84"/>
  <c r="X34" i="84"/>
  <c r="Y34" i="84"/>
  <c r="Z34" i="84"/>
  <c r="AA34" i="84"/>
  <c r="AB34" i="84"/>
  <c r="AC34" i="84"/>
  <c r="AD34" i="84"/>
  <c r="AE34" i="84"/>
  <c r="AF34" i="84"/>
  <c r="AG34" i="84"/>
  <c r="AH34" i="84"/>
  <c r="AI34" i="84"/>
  <c r="AJ34" i="84"/>
  <c r="AK34" i="84"/>
  <c r="AL34" i="84"/>
  <c r="AM34" i="84"/>
  <c r="AN34" i="84"/>
  <c r="AO34" i="84"/>
  <c r="AP34" i="84"/>
  <c r="AQ34" i="84"/>
  <c r="AR34" i="84"/>
  <c r="AS34" i="84"/>
  <c r="AT34" i="84"/>
  <c r="AU34" i="84"/>
  <c r="AV34" i="84"/>
  <c r="AW34" i="84"/>
  <c r="AX34" i="84"/>
  <c r="AY34" i="84"/>
  <c r="AZ34" i="84"/>
  <c r="BA34" i="84"/>
  <c r="BB34" i="84"/>
  <c r="BC34" i="84"/>
  <c r="BD34" i="84"/>
  <c r="BE34" i="84"/>
  <c r="BF34" i="84"/>
  <c r="BG34" i="84"/>
  <c r="BH34" i="84"/>
  <c r="BI34" i="84"/>
  <c r="BJ34" i="84"/>
  <c r="BK34" i="84"/>
  <c r="BL34" i="84"/>
  <c r="BM34" i="84"/>
  <c r="Q35" i="84"/>
  <c r="R35" i="84"/>
  <c r="S35" i="84"/>
  <c r="T35" i="84"/>
  <c r="U35" i="84"/>
  <c r="V35" i="84"/>
  <c r="W35" i="84"/>
  <c r="X35" i="84"/>
  <c r="Y35" i="84"/>
  <c r="Z35" i="84"/>
  <c r="AA35" i="84"/>
  <c r="AB35" i="84"/>
  <c r="AC35" i="84"/>
  <c r="AD35" i="84"/>
  <c r="AE35" i="84"/>
  <c r="AF35" i="84"/>
  <c r="AG35" i="84"/>
  <c r="AH35" i="84"/>
  <c r="AI35" i="84"/>
  <c r="AJ35" i="84"/>
  <c r="AK35" i="84"/>
  <c r="AL35" i="84"/>
  <c r="AM35" i="84"/>
  <c r="AN35" i="84"/>
  <c r="AO35" i="84"/>
  <c r="AP35" i="84"/>
  <c r="AQ35" i="84"/>
  <c r="AR35" i="84"/>
  <c r="AS35" i="84"/>
  <c r="AT35" i="84"/>
  <c r="AU35" i="84"/>
  <c r="AV35" i="84"/>
  <c r="AW35" i="84"/>
  <c r="AX35" i="84"/>
  <c r="AY35" i="84"/>
  <c r="AZ35" i="84"/>
  <c r="BA35" i="84"/>
  <c r="BB35" i="84"/>
  <c r="BC35" i="84"/>
  <c r="BD35" i="84"/>
  <c r="BE35" i="84"/>
  <c r="BF35" i="84"/>
  <c r="BG35" i="84"/>
  <c r="BH35" i="84"/>
  <c r="BI35" i="84"/>
  <c r="BJ35" i="84"/>
  <c r="BK35" i="84"/>
  <c r="BL35" i="84"/>
  <c r="BM35" i="84"/>
  <c r="Q36" i="84"/>
  <c r="R36" i="84"/>
  <c r="S36" i="84"/>
  <c r="T36" i="84"/>
  <c r="U36" i="84"/>
  <c r="V36" i="84"/>
  <c r="W36" i="84"/>
  <c r="X36" i="84"/>
  <c r="Y36" i="84"/>
  <c r="Z36" i="84"/>
  <c r="AA36" i="84"/>
  <c r="AB36" i="84"/>
  <c r="AC36" i="84"/>
  <c r="AD36" i="84"/>
  <c r="AE36" i="84"/>
  <c r="AF36" i="84"/>
  <c r="AG36" i="84"/>
  <c r="AH36" i="84"/>
  <c r="AI36" i="84"/>
  <c r="AJ36" i="84"/>
  <c r="AK36" i="84"/>
  <c r="AL36" i="84"/>
  <c r="AM36" i="84"/>
  <c r="AN36" i="84"/>
  <c r="AO36" i="84"/>
  <c r="AP36" i="84"/>
  <c r="AQ36" i="84"/>
  <c r="AR36" i="84"/>
  <c r="AS36" i="84"/>
  <c r="AT36" i="84"/>
  <c r="AU36" i="84"/>
  <c r="AV36" i="84"/>
  <c r="AW36" i="84"/>
  <c r="AX36" i="84"/>
  <c r="AY36" i="84"/>
  <c r="AZ36" i="84"/>
  <c r="BA36" i="84"/>
  <c r="BB36" i="84"/>
  <c r="BC36" i="84"/>
  <c r="BD36" i="84"/>
  <c r="BE36" i="84"/>
  <c r="BF36" i="84"/>
  <c r="BG36" i="84"/>
  <c r="BH36" i="84"/>
  <c r="BI36" i="84"/>
  <c r="BJ36" i="84"/>
  <c r="BK36" i="84"/>
  <c r="BL36" i="84"/>
  <c r="BM36" i="84"/>
  <c r="Q37" i="84"/>
  <c r="R37" i="84"/>
  <c r="S37" i="84"/>
  <c r="T37" i="84"/>
  <c r="U37" i="84"/>
  <c r="V37" i="84"/>
  <c r="W37" i="84"/>
  <c r="X37" i="84"/>
  <c r="Y37" i="84"/>
  <c r="Z37" i="84"/>
  <c r="AA37" i="84"/>
  <c r="AB37" i="84"/>
  <c r="AC37" i="84"/>
  <c r="AD37" i="84"/>
  <c r="AE37" i="84"/>
  <c r="AF37" i="84"/>
  <c r="AG37" i="84"/>
  <c r="AH37" i="84"/>
  <c r="AI37" i="84"/>
  <c r="AJ37" i="84"/>
  <c r="AK37" i="84"/>
  <c r="AL37" i="84"/>
  <c r="AM37" i="84"/>
  <c r="AN37" i="84"/>
  <c r="AO37" i="84"/>
  <c r="AP37" i="84"/>
  <c r="AQ37" i="84"/>
  <c r="AR37" i="84"/>
  <c r="AS37" i="84"/>
  <c r="AT37" i="84"/>
  <c r="AU37" i="84"/>
  <c r="AV37" i="84"/>
  <c r="AW37" i="84"/>
  <c r="AX37" i="84"/>
  <c r="AY37" i="84"/>
  <c r="AZ37" i="84"/>
  <c r="BA37" i="84"/>
  <c r="BB37" i="84"/>
  <c r="BC37" i="84"/>
  <c r="BD37" i="84"/>
  <c r="BE37" i="84"/>
  <c r="BF37" i="84"/>
  <c r="BG37" i="84"/>
  <c r="BH37" i="84"/>
  <c r="BI37" i="84"/>
  <c r="BJ37" i="84"/>
  <c r="BK37" i="84"/>
  <c r="BL37" i="84"/>
  <c r="BM37" i="84"/>
  <c r="Q38" i="84"/>
  <c r="R38" i="84"/>
  <c r="S38" i="84"/>
  <c r="T38" i="84"/>
  <c r="U38" i="84"/>
  <c r="V38" i="84"/>
  <c r="W38" i="84"/>
  <c r="X38" i="84"/>
  <c r="Y38" i="84"/>
  <c r="Z38" i="84"/>
  <c r="AA38" i="84"/>
  <c r="AB38" i="84"/>
  <c r="AC38" i="84"/>
  <c r="AD38" i="84"/>
  <c r="AE38" i="84"/>
  <c r="AF38" i="84"/>
  <c r="AG38" i="84"/>
  <c r="AH38" i="84"/>
  <c r="AI38" i="84"/>
  <c r="AJ38" i="84"/>
  <c r="AK38" i="84"/>
  <c r="AL38" i="84"/>
  <c r="AM38" i="84"/>
  <c r="AN38" i="84"/>
  <c r="AO38" i="84"/>
  <c r="AP38" i="84"/>
  <c r="AQ38" i="84"/>
  <c r="AR38" i="84"/>
  <c r="AS38" i="84"/>
  <c r="AT38" i="84"/>
  <c r="AU38" i="84"/>
  <c r="AV38" i="84"/>
  <c r="AW38" i="84"/>
  <c r="AX38" i="84"/>
  <c r="AY38" i="84"/>
  <c r="AZ38" i="84"/>
  <c r="BA38" i="84"/>
  <c r="BB38" i="84"/>
  <c r="BC38" i="84"/>
  <c r="BD38" i="84"/>
  <c r="BE38" i="84"/>
  <c r="BF38" i="84"/>
  <c r="BG38" i="84"/>
  <c r="BH38" i="84"/>
  <c r="BI38" i="84"/>
  <c r="BJ38" i="84"/>
  <c r="BK38" i="84"/>
  <c r="BL38" i="84"/>
  <c r="BM38" i="84"/>
  <c r="Q39" i="84"/>
  <c r="R39" i="84"/>
  <c r="S39" i="84"/>
  <c r="T39" i="84"/>
  <c r="U39" i="84"/>
  <c r="V39" i="84"/>
  <c r="W39" i="84"/>
  <c r="X39" i="84"/>
  <c r="Y39" i="84"/>
  <c r="Z39" i="84"/>
  <c r="AA39" i="84"/>
  <c r="AB39" i="84"/>
  <c r="AC39" i="84"/>
  <c r="AD39" i="84"/>
  <c r="AE39" i="84"/>
  <c r="AF39" i="84"/>
  <c r="AG39" i="84"/>
  <c r="AH39" i="84"/>
  <c r="AI39" i="84"/>
  <c r="AJ39" i="84"/>
  <c r="AK39" i="84"/>
  <c r="AL39" i="84"/>
  <c r="AM39" i="84"/>
  <c r="AN39" i="84"/>
  <c r="AO39" i="84"/>
  <c r="AP39" i="84"/>
  <c r="AQ39" i="84"/>
  <c r="AR39" i="84"/>
  <c r="AS39" i="84"/>
  <c r="AT39" i="84"/>
  <c r="AU39" i="84"/>
  <c r="AV39" i="84"/>
  <c r="AW39" i="84"/>
  <c r="AX39" i="84"/>
  <c r="AY39" i="84"/>
  <c r="AZ39" i="84"/>
  <c r="BA39" i="84"/>
  <c r="BB39" i="84"/>
  <c r="BC39" i="84"/>
  <c r="BD39" i="84"/>
  <c r="BE39" i="84"/>
  <c r="BF39" i="84"/>
  <c r="BG39" i="84"/>
  <c r="BH39" i="84"/>
  <c r="BI39" i="84"/>
  <c r="BJ39" i="84"/>
  <c r="BK39" i="84"/>
  <c r="BL39" i="84"/>
  <c r="BM39" i="84"/>
  <c r="Q40" i="84"/>
  <c r="R40" i="84"/>
  <c r="S40" i="84"/>
  <c r="T40" i="84"/>
  <c r="U40" i="84"/>
  <c r="V40" i="84"/>
  <c r="W40" i="84"/>
  <c r="X40" i="84"/>
  <c r="Y40" i="84"/>
  <c r="Z40" i="84"/>
  <c r="AA40" i="84"/>
  <c r="AB40" i="84"/>
  <c r="AC40" i="84"/>
  <c r="AD40" i="84"/>
  <c r="AE40" i="84"/>
  <c r="AF40" i="84"/>
  <c r="AG40" i="84"/>
  <c r="AH40" i="84"/>
  <c r="AI40" i="84"/>
  <c r="AJ40" i="84"/>
  <c r="AK40" i="84"/>
  <c r="AL40" i="84"/>
  <c r="AM40" i="84"/>
  <c r="AN40" i="84"/>
  <c r="AO40" i="84"/>
  <c r="AP40" i="84"/>
  <c r="AQ40" i="84"/>
  <c r="AR40" i="84"/>
  <c r="AS40" i="84"/>
  <c r="AT40" i="84"/>
  <c r="AU40" i="84"/>
  <c r="AV40" i="84"/>
  <c r="AW40" i="84"/>
  <c r="AX40" i="84"/>
  <c r="AY40" i="84"/>
  <c r="AZ40" i="84"/>
  <c r="BA40" i="84"/>
  <c r="BB40" i="84"/>
  <c r="BC40" i="84"/>
  <c r="BD40" i="84"/>
  <c r="BE40" i="84"/>
  <c r="BF40" i="84"/>
  <c r="BG40" i="84"/>
  <c r="BH40" i="84"/>
  <c r="BI40" i="84"/>
  <c r="BJ40" i="84"/>
  <c r="BK40" i="84"/>
  <c r="BL40" i="84"/>
  <c r="BM40" i="84"/>
  <c r="Q41" i="84"/>
  <c r="R41" i="84"/>
  <c r="S41" i="84"/>
  <c r="T41" i="84"/>
  <c r="U41" i="84"/>
  <c r="V41" i="84"/>
  <c r="W41" i="84"/>
  <c r="X41" i="84"/>
  <c r="Y41" i="84"/>
  <c r="Z41" i="84"/>
  <c r="AA41" i="84"/>
  <c r="AB41" i="84"/>
  <c r="AC41" i="84"/>
  <c r="AD41" i="84"/>
  <c r="AE41" i="84"/>
  <c r="AF41" i="84"/>
  <c r="AG41" i="84"/>
  <c r="AH41" i="84"/>
  <c r="AI41" i="84"/>
  <c r="AJ41" i="84"/>
  <c r="AK41" i="84"/>
  <c r="AL41" i="84"/>
  <c r="AM41" i="84"/>
  <c r="AN41" i="84"/>
  <c r="AO41" i="84"/>
  <c r="AP41" i="84"/>
  <c r="AQ41" i="84"/>
  <c r="AR41" i="84"/>
  <c r="AS41" i="84"/>
  <c r="AT41" i="84"/>
  <c r="AU41" i="84"/>
  <c r="AV41" i="84"/>
  <c r="AW41" i="84"/>
  <c r="AX41" i="84"/>
  <c r="AY41" i="84"/>
  <c r="AZ41" i="84"/>
  <c r="BA41" i="84"/>
  <c r="BB41" i="84"/>
  <c r="BC41" i="84"/>
  <c r="BD41" i="84"/>
  <c r="BE41" i="84"/>
  <c r="BF41" i="84"/>
  <c r="BG41" i="84"/>
  <c r="BH41" i="84"/>
  <c r="BI41" i="84"/>
  <c r="BJ41" i="84"/>
  <c r="BK41" i="84"/>
  <c r="BL41" i="84"/>
  <c r="BM41" i="84"/>
  <c r="Q42" i="84"/>
  <c r="R42" i="84"/>
  <c r="S42" i="84"/>
  <c r="T42" i="84"/>
  <c r="U42" i="84"/>
  <c r="V42" i="84"/>
  <c r="W42" i="84"/>
  <c r="X42" i="84"/>
  <c r="Y42" i="84"/>
  <c r="Z42" i="84"/>
  <c r="AA42" i="84"/>
  <c r="AB42" i="84"/>
  <c r="AC42" i="84"/>
  <c r="AD42" i="84"/>
  <c r="AE42" i="84"/>
  <c r="AF42" i="84"/>
  <c r="AG42" i="84"/>
  <c r="AH42" i="84"/>
  <c r="AI42" i="84"/>
  <c r="AJ42" i="84"/>
  <c r="AK42" i="84"/>
  <c r="AL42" i="84"/>
  <c r="AM42" i="84"/>
  <c r="AN42" i="84"/>
  <c r="AO42" i="84"/>
  <c r="AP42" i="84"/>
  <c r="AQ42" i="84"/>
  <c r="AR42" i="84"/>
  <c r="AS42" i="84"/>
  <c r="AT42" i="84"/>
  <c r="AU42" i="84"/>
  <c r="AV42" i="84"/>
  <c r="AW42" i="84"/>
  <c r="AX42" i="84"/>
  <c r="AY42" i="84"/>
  <c r="AZ42" i="84"/>
  <c r="BA42" i="84"/>
  <c r="BB42" i="84"/>
  <c r="BC42" i="84"/>
  <c r="BD42" i="84"/>
  <c r="BE42" i="84"/>
  <c r="BF42" i="84"/>
  <c r="BG42" i="84"/>
  <c r="BH42" i="84"/>
  <c r="BI42" i="84"/>
  <c r="BJ42" i="84"/>
  <c r="BK42" i="84"/>
  <c r="BL42" i="84"/>
  <c r="BM42" i="84"/>
  <c r="Q43" i="84"/>
  <c r="R43" i="84"/>
  <c r="S43" i="84"/>
  <c r="T43" i="84"/>
  <c r="U43" i="84"/>
  <c r="V43" i="84"/>
  <c r="W43" i="84"/>
  <c r="X43" i="84"/>
  <c r="Y43" i="84"/>
  <c r="Z43" i="84"/>
  <c r="AA43" i="84"/>
  <c r="AB43" i="84"/>
  <c r="AC43" i="84"/>
  <c r="AD43" i="84"/>
  <c r="AE43" i="84"/>
  <c r="AF43" i="84"/>
  <c r="AG43" i="84"/>
  <c r="AH43" i="84"/>
  <c r="AI43" i="84"/>
  <c r="AJ43" i="84"/>
  <c r="AK43" i="84"/>
  <c r="AL43" i="84"/>
  <c r="AM43" i="84"/>
  <c r="AN43" i="84"/>
  <c r="AO43" i="84"/>
  <c r="AP43" i="84"/>
  <c r="AQ43" i="84"/>
  <c r="AR43" i="84"/>
  <c r="AS43" i="84"/>
  <c r="AT43" i="84"/>
  <c r="AU43" i="84"/>
  <c r="AV43" i="84"/>
  <c r="AW43" i="84"/>
  <c r="AX43" i="84"/>
  <c r="AY43" i="84"/>
  <c r="AZ43" i="84"/>
  <c r="BA43" i="84"/>
  <c r="BB43" i="84"/>
  <c r="BC43" i="84"/>
  <c r="BD43" i="84"/>
  <c r="BE43" i="84"/>
  <c r="BF43" i="84"/>
  <c r="BG43" i="84"/>
  <c r="BH43" i="84"/>
  <c r="BI43" i="84"/>
  <c r="BJ43" i="84"/>
  <c r="BK43" i="84"/>
  <c r="BL43" i="84"/>
  <c r="BM43" i="84"/>
  <c r="Q44" i="84"/>
  <c r="R44" i="84"/>
  <c r="S44" i="84"/>
  <c r="T44" i="84"/>
  <c r="U44" i="84"/>
  <c r="V44" i="84"/>
  <c r="W44" i="84"/>
  <c r="X44" i="84"/>
  <c r="Y44" i="84"/>
  <c r="Z44" i="84"/>
  <c r="AA44" i="84"/>
  <c r="AB44" i="84"/>
  <c r="AC44" i="84"/>
  <c r="AD44" i="84"/>
  <c r="AE44" i="84"/>
  <c r="AF44" i="84"/>
  <c r="AG44" i="84"/>
  <c r="AH44" i="84"/>
  <c r="AI44" i="84"/>
  <c r="AJ44" i="84"/>
  <c r="AK44" i="84"/>
  <c r="AL44" i="84"/>
  <c r="AM44" i="84"/>
  <c r="AN44" i="84"/>
  <c r="AO44" i="84"/>
  <c r="AP44" i="84"/>
  <c r="AQ44" i="84"/>
  <c r="AR44" i="84"/>
  <c r="AS44" i="84"/>
  <c r="AT44" i="84"/>
  <c r="AU44" i="84"/>
  <c r="AV44" i="84"/>
  <c r="AW44" i="84"/>
  <c r="AX44" i="84"/>
  <c r="AY44" i="84"/>
  <c r="AZ44" i="84"/>
  <c r="BA44" i="84"/>
  <c r="BB44" i="84"/>
  <c r="BC44" i="84"/>
  <c r="BD44" i="84"/>
  <c r="BE44" i="84"/>
  <c r="BF44" i="84"/>
  <c r="BG44" i="84"/>
  <c r="BH44" i="84"/>
  <c r="BI44" i="84"/>
  <c r="BJ44" i="84"/>
  <c r="BK44" i="84"/>
  <c r="BL44" i="84"/>
  <c r="BM44" i="84"/>
  <c r="Q45" i="84"/>
  <c r="R45" i="84"/>
  <c r="S45" i="84"/>
  <c r="T45" i="84"/>
  <c r="U45" i="84"/>
  <c r="V45" i="84"/>
  <c r="W45" i="84"/>
  <c r="X45" i="84"/>
  <c r="Y45" i="84"/>
  <c r="Z45" i="84"/>
  <c r="AA45" i="84"/>
  <c r="AB45" i="84"/>
  <c r="AC45" i="84"/>
  <c r="AD45" i="84"/>
  <c r="AE45" i="84"/>
  <c r="AF45" i="84"/>
  <c r="AG45" i="84"/>
  <c r="AH45" i="84"/>
  <c r="AI45" i="84"/>
  <c r="AJ45" i="84"/>
  <c r="AK45" i="84"/>
  <c r="AL45" i="84"/>
  <c r="AM45" i="84"/>
  <c r="AN45" i="84"/>
  <c r="AO45" i="84"/>
  <c r="AP45" i="84"/>
  <c r="AQ45" i="84"/>
  <c r="AR45" i="84"/>
  <c r="AS45" i="84"/>
  <c r="AT45" i="84"/>
  <c r="AU45" i="84"/>
  <c r="AV45" i="84"/>
  <c r="AW45" i="84"/>
  <c r="AX45" i="84"/>
  <c r="AY45" i="84"/>
  <c r="AZ45" i="84"/>
  <c r="BA45" i="84"/>
  <c r="BB45" i="84"/>
  <c r="BC45" i="84"/>
  <c r="BD45" i="84"/>
  <c r="BE45" i="84"/>
  <c r="BF45" i="84"/>
  <c r="BG45" i="84"/>
  <c r="BH45" i="84"/>
  <c r="BI45" i="84"/>
  <c r="BJ45" i="84"/>
  <c r="BK45" i="84"/>
  <c r="BL45" i="84"/>
  <c r="BM45" i="84"/>
  <c r="Q46" i="84"/>
  <c r="R46" i="84"/>
  <c r="S46" i="84"/>
  <c r="T46" i="84"/>
  <c r="U46" i="84"/>
  <c r="V46" i="84"/>
  <c r="W46" i="84"/>
  <c r="X46" i="84"/>
  <c r="Y46" i="84"/>
  <c r="Z46" i="84"/>
  <c r="AA46" i="84"/>
  <c r="AB46" i="84"/>
  <c r="AC46" i="84"/>
  <c r="AD46" i="84"/>
  <c r="AE46" i="84"/>
  <c r="AF46" i="84"/>
  <c r="AG46" i="84"/>
  <c r="AH46" i="84"/>
  <c r="AI46" i="84"/>
  <c r="AJ46" i="84"/>
  <c r="AK46" i="84"/>
  <c r="AL46" i="84"/>
  <c r="AM46" i="84"/>
  <c r="AN46" i="84"/>
  <c r="AO46" i="84"/>
  <c r="AP46" i="84"/>
  <c r="AQ46" i="84"/>
  <c r="AR46" i="84"/>
  <c r="AS46" i="84"/>
  <c r="AT46" i="84"/>
  <c r="AU46" i="84"/>
  <c r="AV46" i="84"/>
  <c r="AW46" i="84"/>
  <c r="AX46" i="84"/>
  <c r="AY46" i="84"/>
  <c r="AZ46" i="84"/>
  <c r="BA46" i="84"/>
  <c r="BB46" i="84"/>
  <c r="BC46" i="84"/>
  <c r="BD46" i="84"/>
  <c r="BE46" i="84"/>
  <c r="BF46" i="84"/>
  <c r="BG46" i="84"/>
  <c r="BH46" i="84"/>
  <c r="BI46" i="84"/>
  <c r="BJ46" i="84"/>
  <c r="BK46" i="84"/>
  <c r="BL46" i="84"/>
  <c r="BM46" i="84"/>
  <c r="Q47" i="84"/>
  <c r="R47" i="84"/>
  <c r="S47" i="84"/>
  <c r="T47" i="84"/>
  <c r="U47" i="84"/>
  <c r="V47" i="84"/>
  <c r="W47" i="84"/>
  <c r="X47" i="84"/>
  <c r="Y47" i="84"/>
  <c r="Z47" i="84"/>
  <c r="AA47" i="84"/>
  <c r="AB47" i="84"/>
  <c r="AC47" i="84"/>
  <c r="AD47" i="84"/>
  <c r="AE47" i="84"/>
  <c r="AF47" i="84"/>
  <c r="AG47" i="84"/>
  <c r="AH47" i="84"/>
  <c r="AI47" i="84"/>
  <c r="AJ47" i="84"/>
  <c r="AK47" i="84"/>
  <c r="AL47" i="84"/>
  <c r="AM47" i="84"/>
  <c r="AN47" i="84"/>
  <c r="AO47" i="84"/>
  <c r="AP47" i="84"/>
  <c r="AQ47" i="84"/>
  <c r="AR47" i="84"/>
  <c r="AS47" i="84"/>
  <c r="AT47" i="84"/>
  <c r="AU47" i="84"/>
  <c r="AV47" i="84"/>
  <c r="AW47" i="84"/>
  <c r="AX47" i="84"/>
  <c r="AY47" i="84"/>
  <c r="AZ47" i="84"/>
  <c r="BA47" i="84"/>
  <c r="BB47" i="84"/>
  <c r="BC47" i="84"/>
  <c r="BD47" i="84"/>
  <c r="BE47" i="84"/>
  <c r="BF47" i="84"/>
  <c r="BG47" i="84"/>
  <c r="BH47" i="84"/>
  <c r="BI47" i="84"/>
  <c r="BJ47" i="84"/>
  <c r="BK47" i="84"/>
  <c r="BL47" i="84"/>
  <c r="BM47" i="84"/>
  <c r="Q48" i="84"/>
  <c r="R48" i="84"/>
  <c r="S48" i="84"/>
  <c r="T48" i="84"/>
  <c r="U48" i="84"/>
  <c r="V48" i="84"/>
  <c r="W48" i="84"/>
  <c r="X48" i="84"/>
  <c r="Y48" i="84"/>
  <c r="Z48" i="84"/>
  <c r="AA48" i="84"/>
  <c r="AB48" i="84"/>
  <c r="AC48" i="84"/>
  <c r="AD48" i="84"/>
  <c r="AE48" i="84"/>
  <c r="AF48" i="84"/>
  <c r="AG48" i="84"/>
  <c r="AH48" i="84"/>
  <c r="AI48" i="84"/>
  <c r="AJ48" i="84"/>
  <c r="AK48" i="84"/>
  <c r="AL48" i="84"/>
  <c r="AM48" i="84"/>
  <c r="AN48" i="84"/>
  <c r="AO48" i="84"/>
  <c r="AP48" i="84"/>
  <c r="AQ48" i="84"/>
  <c r="AR48" i="84"/>
  <c r="AS48" i="84"/>
  <c r="AT48" i="84"/>
  <c r="AU48" i="84"/>
  <c r="AV48" i="84"/>
  <c r="AW48" i="84"/>
  <c r="AX48" i="84"/>
  <c r="AY48" i="84"/>
  <c r="AZ48" i="84"/>
  <c r="BA48" i="84"/>
  <c r="BB48" i="84"/>
  <c r="BC48" i="84"/>
  <c r="BD48" i="84"/>
  <c r="BE48" i="84"/>
  <c r="BF48" i="84"/>
  <c r="BG48" i="84"/>
  <c r="BH48" i="84"/>
  <c r="BI48" i="84"/>
  <c r="BJ48" i="84"/>
  <c r="BK48" i="84"/>
  <c r="BL48" i="84"/>
  <c r="BM48" i="84"/>
  <c r="Q49" i="84"/>
  <c r="R49" i="84"/>
  <c r="S49" i="84"/>
  <c r="T49" i="84"/>
  <c r="U49" i="84"/>
  <c r="V49" i="84"/>
  <c r="W49" i="84"/>
  <c r="X49" i="84"/>
  <c r="Y49" i="84"/>
  <c r="Z49" i="84"/>
  <c r="AA49" i="84"/>
  <c r="AB49" i="84"/>
  <c r="AC49" i="84"/>
  <c r="AD49" i="84"/>
  <c r="AE49" i="84"/>
  <c r="AF49" i="84"/>
  <c r="AG49" i="84"/>
  <c r="AH49" i="84"/>
  <c r="AI49" i="84"/>
  <c r="AJ49" i="84"/>
  <c r="AK49" i="84"/>
  <c r="AL49" i="84"/>
  <c r="AM49" i="84"/>
  <c r="AN49" i="84"/>
  <c r="AO49" i="84"/>
  <c r="AP49" i="84"/>
  <c r="AQ49" i="84"/>
  <c r="AR49" i="84"/>
  <c r="AS49" i="84"/>
  <c r="AT49" i="84"/>
  <c r="AU49" i="84"/>
  <c r="AV49" i="84"/>
  <c r="AW49" i="84"/>
  <c r="AX49" i="84"/>
  <c r="AY49" i="84"/>
  <c r="AZ49" i="84"/>
  <c r="BA49" i="84"/>
  <c r="BB49" i="84"/>
  <c r="BC49" i="84"/>
  <c r="BD49" i="84"/>
  <c r="BE49" i="84"/>
  <c r="BF49" i="84"/>
  <c r="BG49" i="84"/>
  <c r="BH49" i="84"/>
  <c r="BI49" i="84"/>
  <c r="BJ49" i="84"/>
  <c r="BK49" i="84"/>
  <c r="BL49" i="84"/>
  <c r="BM49" i="84"/>
  <c r="Q50" i="84"/>
  <c r="R50" i="84"/>
  <c r="S50" i="84"/>
  <c r="T50" i="84"/>
  <c r="U50" i="84"/>
  <c r="V50" i="84"/>
  <c r="W50" i="84"/>
  <c r="X50" i="84"/>
  <c r="Y50" i="84"/>
  <c r="Z50" i="84"/>
  <c r="AA50" i="84"/>
  <c r="AB50" i="84"/>
  <c r="AC50" i="84"/>
  <c r="AD50" i="84"/>
  <c r="AE50" i="84"/>
  <c r="AF50" i="84"/>
  <c r="AG50" i="84"/>
  <c r="AH50" i="84"/>
  <c r="AI50" i="84"/>
  <c r="AJ50" i="84"/>
  <c r="AK50" i="84"/>
  <c r="AL50" i="84"/>
  <c r="AM50" i="84"/>
  <c r="AN50" i="84"/>
  <c r="AO50" i="84"/>
  <c r="AP50" i="84"/>
  <c r="AQ50" i="84"/>
  <c r="AR50" i="84"/>
  <c r="AS50" i="84"/>
  <c r="AT50" i="84"/>
  <c r="AU50" i="84"/>
  <c r="AV50" i="84"/>
  <c r="AW50" i="84"/>
  <c r="AX50" i="84"/>
  <c r="AY50" i="84"/>
  <c r="AZ50" i="84"/>
  <c r="BA50" i="84"/>
  <c r="BB50" i="84"/>
  <c r="BC50" i="84"/>
  <c r="BD50" i="84"/>
  <c r="BE50" i="84"/>
  <c r="BF50" i="84"/>
  <c r="BG50" i="84"/>
  <c r="BH50" i="84"/>
  <c r="BI50" i="84"/>
  <c r="BJ50" i="84"/>
  <c r="BK50" i="84"/>
  <c r="BL50" i="84"/>
  <c r="BM50" i="84"/>
  <c r="Q51" i="84"/>
  <c r="R51" i="84"/>
  <c r="S51" i="84"/>
  <c r="T51" i="84"/>
  <c r="U51" i="84"/>
  <c r="V51" i="84"/>
  <c r="W51" i="84"/>
  <c r="X51" i="84"/>
  <c r="Y51" i="84"/>
  <c r="Z51" i="84"/>
  <c r="AA51" i="84"/>
  <c r="AB51" i="84"/>
  <c r="AC51" i="84"/>
  <c r="AD51" i="84"/>
  <c r="AE51" i="84"/>
  <c r="AF51" i="84"/>
  <c r="AG51" i="84"/>
  <c r="AH51" i="84"/>
  <c r="AI51" i="84"/>
  <c r="AJ51" i="84"/>
  <c r="AK51" i="84"/>
  <c r="AL51" i="84"/>
  <c r="AM51" i="84"/>
  <c r="AN51" i="84"/>
  <c r="AO51" i="84"/>
  <c r="AP51" i="84"/>
  <c r="AQ51" i="84"/>
  <c r="AR51" i="84"/>
  <c r="AS51" i="84"/>
  <c r="AT51" i="84"/>
  <c r="AU51" i="84"/>
  <c r="AV51" i="84"/>
  <c r="AW51" i="84"/>
  <c r="AX51" i="84"/>
  <c r="AY51" i="84"/>
  <c r="AZ51" i="84"/>
  <c r="BA51" i="84"/>
  <c r="BB51" i="84"/>
  <c r="BC51" i="84"/>
  <c r="BD51" i="84"/>
  <c r="BE51" i="84"/>
  <c r="BF51" i="84"/>
  <c r="BG51" i="84"/>
  <c r="BH51" i="84"/>
  <c r="BI51" i="84"/>
  <c r="BJ51" i="84"/>
  <c r="BK51" i="84"/>
  <c r="BL51" i="84"/>
  <c r="BM51" i="84"/>
  <c r="Q52" i="84"/>
  <c r="R52" i="84"/>
  <c r="S52" i="84"/>
  <c r="T52" i="84"/>
  <c r="U52" i="84"/>
  <c r="V52" i="84"/>
  <c r="W52" i="84"/>
  <c r="X52" i="84"/>
  <c r="Y52" i="84"/>
  <c r="Z52" i="84"/>
  <c r="AA52" i="84"/>
  <c r="AB52" i="84"/>
  <c r="AC52" i="84"/>
  <c r="AD52" i="84"/>
  <c r="AE52" i="84"/>
  <c r="AF52" i="84"/>
  <c r="AG52" i="84"/>
  <c r="AH52" i="84"/>
  <c r="AI52" i="84"/>
  <c r="AJ52" i="84"/>
  <c r="AK52" i="84"/>
  <c r="AL52" i="84"/>
  <c r="AM52" i="84"/>
  <c r="AN52" i="84"/>
  <c r="AO52" i="84"/>
  <c r="AP52" i="84"/>
  <c r="AQ52" i="84"/>
  <c r="AR52" i="84"/>
  <c r="AS52" i="84"/>
  <c r="AT52" i="84"/>
  <c r="AU52" i="84"/>
  <c r="AV52" i="84"/>
  <c r="AW52" i="84"/>
  <c r="AX52" i="84"/>
  <c r="AY52" i="84"/>
  <c r="AZ52" i="84"/>
  <c r="BA52" i="84"/>
  <c r="BB52" i="84"/>
  <c r="BC52" i="84"/>
  <c r="BD52" i="84"/>
  <c r="BE52" i="84"/>
  <c r="BF52" i="84"/>
  <c r="BG52" i="84"/>
  <c r="BH52" i="84"/>
  <c r="BI52" i="84"/>
  <c r="BJ52" i="84"/>
  <c r="BK52" i="84"/>
  <c r="BL52" i="84"/>
  <c r="BM52" i="84"/>
  <c r="Q53" i="84"/>
  <c r="R53" i="84"/>
  <c r="S53" i="84"/>
  <c r="T53" i="84"/>
  <c r="U53" i="84"/>
  <c r="V53" i="84"/>
  <c r="W53" i="84"/>
  <c r="X53" i="84"/>
  <c r="Y53" i="84"/>
  <c r="Z53" i="84"/>
  <c r="AA53" i="84"/>
  <c r="AB53" i="84"/>
  <c r="AC53" i="84"/>
  <c r="AD53" i="84"/>
  <c r="AE53" i="84"/>
  <c r="AF53" i="84"/>
  <c r="AG53" i="84"/>
  <c r="AH53" i="84"/>
  <c r="AI53" i="84"/>
  <c r="AJ53" i="84"/>
  <c r="AK53" i="84"/>
  <c r="AL53" i="84"/>
  <c r="AM53" i="84"/>
  <c r="AN53" i="84"/>
  <c r="AO53" i="84"/>
  <c r="AP53" i="84"/>
  <c r="AQ53" i="84"/>
  <c r="AR53" i="84"/>
  <c r="AS53" i="84"/>
  <c r="AT53" i="84"/>
  <c r="AU53" i="84"/>
  <c r="AV53" i="84"/>
  <c r="AW53" i="84"/>
  <c r="AX53" i="84"/>
  <c r="AY53" i="84"/>
  <c r="AZ53" i="84"/>
  <c r="BA53" i="84"/>
  <c r="BB53" i="84"/>
  <c r="BC53" i="84"/>
  <c r="BD53" i="84"/>
  <c r="BE53" i="84"/>
  <c r="BF53" i="84"/>
  <c r="BG53" i="84"/>
  <c r="BH53" i="84"/>
  <c r="BI53" i="84"/>
  <c r="BJ53" i="84"/>
  <c r="BK53" i="84"/>
  <c r="BL53" i="84"/>
  <c r="BM53" i="84"/>
  <c r="Q54" i="84"/>
  <c r="R54" i="84"/>
  <c r="S54" i="84"/>
  <c r="T54" i="84"/>
  <c r="U54" i="84"/>
  <c r="V54" i="84"/>
  <c r="W54" i="84"/>
  <c r="X54" i="84"/>
  <c r="Y54" i="84"/>
  <c r="Z54" i="84"/>
  <c r="AA54" i="84"/>
  <c r="AB54" i="84"/>
  <c r="AC54" i="84"/>
  <c r="AD54" i="84"/>
  <c r="AE54" i="84"/>
  <c r="AF54" i="84"/>
  <c r="AG54" i="84"/>
  <c r="AH54" i="84"/>
  <c r="AI54" i="84"/>
  <c r="AJ54" i="84"/>
  <c r="AK54" i="84"/>
  <c r="AL54" i="84"/>
  <c r="AM54" i="84"/>
  <c r="AN54" i="84"/>
  <c r="AO54" i="84"/>
  <c r="AP54" i="84"/>
  <c r="AQ54" i="84"/>
  <c r="AR54" i="84"/>
  <c r="AS54" i="84"/>
  <c r="AT54" i="84"/>
  <c r="AU54" i="84"/>
  <c r="AV54" i="84"/>
  <c r="AW54" i="84"/>
  <c r="AX54" i="84"/>
  <c r="AY54" i="84"/>
  <c r="AZ54" i="84"/>
  <c r="BA54" i="84"/>
  <c r="BB54" i="84"/>
  <c r="BC54" i="84"/>
  <c r="BD54" i="84"/>
  <c r="BE54" i="84"/>
  <c r="BF54" i="84"/>
  <c r="BG54" i="84"/>
  <c r="BH54" i="84"/>
  <c r="BI54" i="84"/>
  <c r="BJ54" i="84"/>
  <c r="BK54" i="84"/>
  <c r="BL54" i="84"/>
  <c r="BM54" i="84"/>
  <c r="Q55" i="84"/>
  <c r="R55" i="84"/>
  <c r="S55" i="84"/>
  <c r="T55" i="84"/>
  <c r="U55" i="84"/>
  <c r="V55" i="84"/>
  <c r="W55" i="84"/>
  <c r="X55" i="84"/>
  <c r="Y55" i="84"/>
  <c r="Z55" i="84"/>
  <c r="AA55" i="84"/>
  <c r="AB55" i="84"/>
  <c r="AC55" i="84"/>
  <c r="AD55" i="84"/>
  <c r="AE55" i="84"/>
  <c r="AF55" i="84"/>
  <c r="AG55" i="84"/>
  <c r="AH55" i="84"/>
  <c r="AI55" i="84"/>
  <c r="AJ55" i="84"/>
  <c r="AK55" i="84"/>
  <c r="AL55" i="84"/>
  <c r="AM55" i="84"/>
  <c r="AN55" i="84"/>
  <c r="AO55" i="84"/>
  <c r="AP55" i="84"/>
  <c r="AQ55" i="84"/>
  <c r="AR55" i="84"/>
  <c r="AS55" i="84"/>
  <c r="AT55" i="84"/>
  <c r="AU55" i="84"/>
  <c r="AV55" i="84"/>
  <c r="AW55" i="84"/>
  <c r="AX55" i="84"/>
  <c r="AY55" i="84"/>
  <c r="AZ55" i="84"/>
  <c r="BA55" i="84"/>
  <c r="BB55" i="84"/>
  <c r="BC55" i="84"/>
  <c r="BD55" i="84"/>
  <c r="BE55" i="84"/>
  <c r="BF55" i="84"/>
  <c r="BG55" i="84"/>
  <c r="BH55" i="84"/>
  <c r="BI55" i="84"/>
  <c r="BJ55" i="84"/>
  <c r="BK55" i="84"/>
  <c r="BL55" i="84"/>
  <c r="BM55" i="84"/>
  <c r="Q56" i="84"/>
  <c r="R56" i="84"/>
  <c r="S56" i="84"/>
  <c r="T56" i="84"/>
  <c r="U56" i="84"/>
  <c r="V56" i="84"/>
  <c r="W56" i="84"/>
  <c r="X56" i="84"/>
  <c r="Y56" i="84"/>
  <c r="Z56" i="84"/>
  <c r="AA56" i="84"/>
  <c r="AB56" i="84"/>
  <c r="AC56" i="84"/>
  <c r="AD56" i="84"/>
  <c r="AE56" i="84"/>
  <c r="AF56" i="84"/>
  <c r="AG56" i="84"/>
  <c r="AH56" i="84"/>
  <c r="AI56" i="84"/>
  <c r="AJ56" i="84"/>
  <c r="AK56" i="84"/>
  <c r="AL56" i="84"/>
  <c r="AM56" i="84"/>
  <c r="AN56" i="84"/>
  <c r="AO56" i="84"/>
  <c r="AP56" i="84"/>
  <c r="AQ56" i="84"/>
  <c r="AR56" i="84"/>
  <c r="AS56" i="84"/>
  <c r="AT56" i="84"/>
  <c r="AU56" i="84"/>
  <c r="AV56" i="84"/>
  <c r="AW56" i="84"/>
  <c r="AX56" i="84"/>
  <c r="AY56" i="84"/>
  <c r="AZ56" i="84"/>
  <c r="BA56" i="84"/>
  <c r="BB56" i="84"/>
  <c r="BC56" i="84"/>
  <c r="BD56" i="84"/>
  <c r="BE56" i="84"/>
  <c r="BF56" i="84"/>
  <c r="BG56" i="84"/>
  <c r="BH56" i="84"/>
  <c r="BI56" i="84"/>
  <c r="BJ56" i="84"/>
  <c r="BK56" i="84"/>
  <c r="BL56" i="84"/>
  <c r="BM56" i="84"/>
  <c r="Q57" i="84"/>
  <c r="R57" i="84"/>
  <c r="S57" i="84"/>
  <c r="T57" i="84"/>
  <c r="U57" i="84"/>
  <c r="V57" i="84"/>
  <c r="W57" i="84"/>
  <c r="X57" i="84"/>
  <c r="Y57" i="84"/>
  <c r="Z57" i="84"/>
  <c r="AA57" i="84"/>
  <c r="AB57" i="84"/>
  <c r="AC57" i="84"/>
  <c r="AD57" i="84"/>
  <c r="AE57" i="84"/>
  <c r="AF57" i="84"/>
  <c r="AG57" i="84"/>
  <c r="AH57" i="84"/>
  <c r="AI57" i="84"/>
  <c r="AJ57" i="84"/>
  <c r="AK57" i="84"/>
  <c r="AL57" i="84"/>
  <c r="AM57" i="84"/>
  <c r="AN57" i="84"/>
  <c r="AO57" i="84"/>
  <c r="AP57" i="84"/>
  <c r="AQ57" i="84"/>
  <c r="AR57" i="84"/>
  <c r="AS57" i="84"/>
  <c r="AT57" i="84"/>
  <c r="AU57" i="84"/>
  <c r="AV57" i="84"/>
  <c r="AW57" i="84"/>
  <c r="AX57" i="84"/>
  <c r="AY57" i="84"/>
  <c r="AZ57" i="84"/>
  <c r="BA57" i="84"/>
  <c r="BB57" i="84"/>
  <c r="BC57" i="84"/>
  <c r="BD57" i="84"/>
  <c r="BE57" i="84"/>
  <c r="BF57" i="84"/>
  <c r="BG57" i="84"/>
  <c r="BH57" i="84"/>
  <c r="BI57" i="84"/>
  <c r="BJ57" i="84"/>
  <c r="BK57" i="84"/>
  <c r="BL57" i="84"/>
  <c r="BM57" i="84"/>
  <c r="Q58" i="84"/>
  <c r="R58" i="84"/>
  <c r="S58" i="84"/>
  <c r="T58" i="84"/>
  <c r="U58" i="84"/>
  <c r="V58" i="84"/>
  <c r="W58" i="84"/>
  <c r="X58" i="84"/>
  <c r="Y58" i="84"/>
  <c r="Z58" i="84"/>
  <c r="AA58" i="84"/>
  <c r="AB58" i="84"/>
  <c r="AC58" i="84"/>
  <c r="AD58" i="84"/>
  <c r="AE58" i="84"/>
  <c r="AF58" i="84"/>
  <c r="AG58" i="84"/>
  <c r="AH58" i="84"/>
  <c r="AI58" i="84"/>
  <c r="AJ58" i="84"/>
  <c r="AK58" i="84"/>
  <c r="AL58" i="84"/>
  <c r="AM58" i="84"/>
  <c r="AN58" i="84"/>
  <c r="AO58" i="84"/>
  <c r="AP58" i="84"/>
  <c r="AQ58" i="84"/>
  <c r="AR58" i="84"/>
  <c r="AS58" i="84"/>
  <c r="AT58" i="84"/>
  <c r="AU58" i="84"/>
  <c r="AV58" i="84"/>
  <c r="AW58" i="84"/>
  <c r="AX58" i="84"/>
  <c r="AY58" i="84"/>
  <c r="AZ58" i="84"/>
  <c r="BA58" i="84"/>
  <c r="BB58" i="84"/>
  <c r="BC58" i="84"/>
  <c r="BD58" i="84"/>
  <c r="BE58" i="84"/>
  <c r="BF58" i="84"/>
  <c r="BG58" i="84"/>
  <c r="BH58" i="84"/>
  <c r="BI58" i="84"/>
  <c r="BJ58" i="84"/>
  <c r="BK58" i="84"/>
  <c r="BL58" i="84"/>
  <c r="BM58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1" i="84"/>
  <c r="P42" i="84"/>
  <c r="P43" i="84"/>
  <c r="P44" i="84"/>
  <c r="P45" i="84"/>
  <c r="P46" i="84"/>
  <c r="P47" i="84"/>
  <c r="P48" i="84"/>
  <c r="P49" i="84"/>
  <c r="P50" i="84"/>
  <c r="P51" i="84"/>
  <c r="P52" i="84"/>
  <c r="P53" i="84"/>
  <c r="P54" i="84"/>
  <c r="P55" i="84"/>
  <c r="P56" i="84"/>
  <c r="P57" i="84"/>
  <c r="P58" i="84"/>
  <c r="P7" i="84"/>
  <c r="Q7" i="83"/>
  <c r="R7" i="83"/>
  <c r="S7" i="83"/>
  <c r="T7" i="83"/>
  <c r="U7" i="83"/>
  <c r="V7" i="83"/>
  <c r="W7" i="83"/>
  <c r="X7" i="83"/>
  <c r="Y7" i="83"/>
  <c r="Z7" i="83"/>
  <c r="AA7" i="83"/>
  <c r="AB7" i="83"/>
  <c r="AC7" i="83"/>
  <c r="AD7" i="83"/>
  <c r="AE7" i="83"/>
  <c r="AF7" i="83"/>
  <c r="AG7" i="83"/>
  <c r="AH7" i="83"/>
  <c r="AI7" i="83"/>
  <c r="AJ7" i="83"/>
  <c r="AK7" i="83"/>
  <c r="AL7" i="83"/>
  <c r="AM7" i="83"/>
  <c r="AN7" i="83"/>
  <c r="AO7" i="83"/>
  <c r="AP7" i="83"/>
  <c r="AQ7" i="83"/>
  <c r="AR7" i="83"/>
  <c r="AS7" i="83"/>
  <c r="AT7" i="83"/>
  <c r="AU7" i="83"/>
  <c r="AV7" i="83"/>
  <c r="AW7" i="83"/>
  <c r="AX7" i="83"/>
  <c r="AY7" i="83"/>
  <c r="AZ7" i="83"/>
  <c r="BA7" i="83"/>
  <c r="BB7" i="83"/>
  <c r="BC7" i="83"/>
  <c r="BD7" i="83"/>
  <c r="BE7" i="83"/>
  <c r="BF7" i="83"/>
  <c r="BG7" i="83"/>
  <c r="BH7" i="83"/>
  <c r="BI7" i="83"/>
  <c r="BJ7" i="83"/>
  <c r="BK7" i="83"/>
  <c r="BL7" i="83"/>
  <c r="BM7" i="83"/>
  <c r="BN7" i="83"/>
  <c r="BO7" i="83"/>
  <c r="BP7" i="83"/>
  <c r="BQ7" i="83"/>
  <c r="BR7" i="83"/>
  <c r="BS7" i="83"/>
  <c r="BT7" i="83"/>
  <c r="BU7" i="83"/>
  <c r="BV7" i="83"/>
  <c r="BW7" i="83"/>
  <c r="BX7" i="83"/>
  <c r="BY7" i="83"/>
  <c r="BZ7" i="83"/>
  <c r="CA7" i="83"/>
  <c r="CB7" i="83"/>
  <c r="CC7" i="83"/>
  <c r="CD7" i="83"/>
  <c r="CE7" i="83"/>
  <c r="CF7" i="83"/>
  <c r="CG7" i="83"/>
  <c r="CH7" i="83"/>
  <c r="CI7" i="83"/>
  <c r="CJ7" i="83"/>
  <c r="CK7" i="83"/>
  <c r="CL7" i="83"/>
  <c r="CM7" i="83"/>
  <c r="CN7" i="83"/>
  <c r="CO7" i="83"/>
  <c r="CP7" i="83"/>
  <c r="CQ7" i="83"/>
  <c r="CR7" i="83"/>
  <c r="CS7" i="83"/>
  <c r="CT7" i="83"/>
  <c r="CU7" i="83"/>
  <c r="CV7" i="83"/>
  <c r="CW7" i="83"/>
  <c r="CX7" i="83"/>
  <c r="CY7" i="83"/>
  <c r="CZ7" i="83"/>
  <c r="DA7" i="83"/>
  <c r="DB7" i="83"/>
  <c r="DC7" i="83"/>
  <c r="DD7" i="83"/>
  <c r="DE7" i="83"/>
  <c r="DF7" i="83"/>
  <c r="Q8" i="83"/>
  <c r="R8" i="83"/>
  <c r="S8" i="83"/>
  <c r="T8" i="83"/>
  <c r="U8" i="83"/>
  <c r="V8" i="83"/>
  <c r="W8" i="83"/>
  <c r="X8" i="83"/>
  <c r="Y8" i="83"/>
  <c r="Z8" i="83"/>
  <c r="AA8" i="83"/>
  <c r="AB8" i="83"/>
  <c r="AC8" i="83"/>
  <c r="AD8" i="83"/>
  <c r="AE8" i="83"/>
  <c r="AF8" i="83"/>
  <c r="AG8" i="83"/>
  <c r="AH8" i="83"/>
  <c r="AI8" i="83"/>
  <c r="AJ8" i="83"/>
  <c r="AK8" i="83"/>
  <c r="AL8" i="83"/>
  <c r="AM8" i="83"/>
  <c r="AN8" i="83"/>
  <c r="AO8" i="83"/>
  <c r="AP8" i="83"/>
  <c r="AQ8" i="83"/>
  <c r="AR8" i="83"/>
  <c r="AS8" i="83"/>
  <c r="AT8" i="83"/>
  <c r="AU8" i="83"/>
  <c r="AV8" i="83"/>
  <c r="AW8" i="83"/>
  <c r="AX8" i="83"/>
  <c r="AY8" i="83"/>
  <c r="AZ8" i="83"/>
  <c r="BA8" i="83"/>
  <c r="BB8" i="83"/>
  <c r="BC8" i="83"/>
  <c r="BD8" i="83"/>
  <c r="BE8" i="83"/>
  <c r="BF8" i="83"/>
  <c r="BG8" i="83"/>
  <c r="BH8" i="83"/>
  <c r="BI8" i="83"/>
  <c r="BJ8" i="83"/>
  <c r="BK8" i="83"/>
  <c r="BL8" i="83"/>
  <c r="BM8" i="83"/>
  <c r="BN8" i="83"/>
  <c r="BO8" i="83"/>
  <c r="BP8" i="83"/>
  <c r="BQ8" i="83"/>
  <c r="BR8" i="83"/>
  <c r="BS8" i="83"/>
  <c r="BT8" i="83"/>
  <c r="BU8" i="83"/>
  <c r="BV8" i="83"/>
  <c r="BW8" i="83"/>
  <c r="BX8" i="83"/>
  <c r="BY8" i="83"/>
  <c r="BZ8" i="83"/>
  <c r="CA8" i="83"/>
  <c r="CB8" i="83"/>
  <c r="CC8" i="83"/>
  <c r="CD8" i="83"/>
  <c r="CE8" i="83"/>
  <c r="CF8" i="83"/>
  <c r="CG8" i="83"/>
  <c r="CH8" i="83"/>
  <c r="CI8" i="83"/>
  <c r="CJ8" i="83"/>
  <c r="CK8" i="83"/>
  <c r="CL8" i="83"/>
  <c r="CM8" i="83"/>
  <c r="CN8" i="83"/>
  <c r="CO8" i="83"/>
  <c r="CP8" i="83"/>
  <c r="CQ8" i="83"/>
  <c r="CR8" i="83"/>
  <c r="CS8" i="83"/>
  <c r="CT8" i="83"/>
  <c r="CU8" i="83"/>
  <c r="CV8" i="83"/>
  <c r="CW8" i="83"/>
  <c r="CX8" i="83"/>
  <c r="CY8" i="83"/>
  <c r="CZ8" i="83"/>
  <c r="DA8" i="83"/>
  <c r="DB8" i="83"/>
  <c r="DC8" i="83"/>
  <c r="DD8" i="83"/>
  <c r="DE8" i="83"/>
  <c r="DF8" i="83"/>
  <c r="Q9" i="83"/>
  <c r="R9" i="83"/>
  <c r="S9" i="83"/>
  <c r="T9" i="83"/>
  <c r="U9" i="83"/>
  <c r="V9" i="83"/>
  <c r="W9" i="83"/>
  <c r="X9" i="83"/>
  <c r="Y9" i="83"/>
  <c r="Z9" i="83"/>
  <c r="AA9" i="83"/>
  <c r="AB9" i="83"/>
  <c r="AC9" i="83"/>
  <c r="AD9" i="83"/>
  <c r="AE9" i="83"/>
  <c r="AF9" i="83"/>
  <c r="AG9" i="83"/>
  <c r="AH9" i="83"/>
  <c r="AI9" i="83"/>
  <c r="AJ9" i="83"/>
  <c r="AK9" i="83"/>
  <c r="AL9" i="83"/>
  <c r="AM9" i="83"/>
  <c r="AN9" i="83"/>
  <c r="AO9" i="83"/>
  <c r="AP9" i="83"/>
  <c r="AQ9" i="83"/>
  <c r="AR9" i="83"/>
  <c r="AS9" i="83"/>
  <c r="AT9" i="83"/>
  <c r="AU9" i="83"/>
  <c r="AV9" i="83"/>
  <c r="AW9" i="83"/>
  <c r="AX9" i="83"/>
  <c r="AY9" i="83"/>
  <c r="AZ9" i="83"/>
  <c r="BA9" i="83"/>
  <c r="BB9" i="83"/>
  <c r="BC9" i="83"/>
  <c r="BD9" i="83"/>
  <c r="BE9" i="83"/>
  <c r="BF9" i="83"/>
  <c r="BG9" i="83"/>
  <c r="BH9" i="83"/>
  <c r="BI9" i="83"/>
  <c r="BJ9" i="83"/>
  <c r="BK9" i="83"/>
  <c r="BL9" i="83"/>
  <c r="BM9" i="83"/>
  <c r="BN9" i="83"/>
  <c r="BO9" i="83"/>
  <c r="BP9" i="83"/>
  <c r="BQ9" i="83"/>
  <c r="BR9" i="83"/>
  <c r="BS9" i="83"/>
  <c r="BT9" i="83"/>
  <c r="BU9" i="83"/>
  <c r="BV9" i="83"/>
  <c r="BW9" i="83"/>
  <c r="BX9" i="83"/>
  <c r="BY9" i="83"/>
  <c r="BZ9" i="83"/>
  <c r="CA9" i="83"/>
  <c r="CB9" i="83"/>
  <c r="CC9" i="83"/>
  <c r="CD9" i="83"/>
  <c r="CE9" i="83"/>
  <c r="CF9" i="83"/>
  <c r="CG9" i="83"/>
  <c r="CH9" i="83"/>
  <c r="CI9" i="83"/>
  <c r="CJ9" i="83"/>
  <c r="CK9" i="83"/>
  <c r="CL9" i="83"/>
  <c r="CM9" i="83"/>
  <c r="CN9" i="83"/>
  <c r="CO9" i="83"/>
  <c r="CP9" i="83"/>
  <c r="CQ9" i="83"/>
  <c r="CR9" i="83"/>
  <c r="CS9" i="83"/>
  <c r="CT9" i="83"/>
  <c r="CU9" i="83"/>
  <c r="CV9" i="83"/>
  <c r="CW9" i="83"/>
  <c r="CX9" i="83"/>
  <c r="CY9" i="83"/>
  <c r="CZ9" i="83"/>
  <c r="DA9" i="83"/>
  <c r="DB9" i="83"/>
  <c r="DC9" i="83"/>
  <c r="DD9" i="83"/>
  <c r="DE9" i="83"/>
  <c r="DF9" i="83"/>
  <c r="Q10" i="83"/>
  <c r="R10" i="83"/>
  <c r="S10" i="83"/>
  <c r="T10" i="83"/>
  <c r="U10" i="83"/>
  <c r="V10" i="83"/>
  <c r="W10" i="83"/>
  <c r="X10" i="83"/>
  <c r="Y10" i="83"/>
  <c r="Z10" i="83"/>
  <c r="AA10" i="83"/>
  <c r="AB10" i="83"/>
  <c r="AC10" i="83"/>
  <c r="AD10" i="83"/>
  <c r="AE10" i="83"/>
  <c r="AF10" i="83"/>
  <c r="AG10" i="83"/>
  <c r="AH10" i="83"/>
  <c r="AI10" i="83"/>
  <c r="AJ10" i="83"/>
  <c r="AK10" i="83"/>
  <c r="AL10" i="83"/>
  <c r="AM10" i="83"/>
  <c r="AN10" i="83"/>
  <c r="AO10" i="83"/>
  <c r="AP10" i="83"/>
  <c r="AQ10" i="83"/>
  <c r="AR10" i="83"/>
  <c r="AS10" i="83"/>
  <c r="AT10" i="83"/>
  <c r="AU10" i="83"/>
  <c r="AV10" i="83"/>
  <c r="AW10" i="83"/>
  <c r="AX10" i="83"/>
  <c r="AY10" i="83"/>
  <c r="AZ10" i="83"/>
  <c r="BA10" i="83"/>
  <c r="BB10" i="83"/>
  <c r="BC10" i="83"/>
  <c r="BD10" i="83"/>
  <c r="BE10" i="83"/>
  <c r="BF10" i="83"/>
  <c r="BG10" i="83"/>
  <c r="BH10" i="83"/>
  <c r="BI10" i="83"/>
  <c r="BJ10" i="83"/>
  <c r="BK10" i="83"/>
  <c r="BL10" i="83"/>
  <c r="BM10" i="83"/>
  <c r="BN10" i="83"/>
  <c r="BO10" i="83"/>
  <c r="BP10" i="83"/>
  <c r="BQ10" i="83"/>
  <c r="BR10" i="83"/>
  <c r="BS10" i="83"/>
  <c r="BT10" i="83"/>
  <c r="BU10" i="83"/>
  <c r="BV10" i="83"/>
  <c r="BW10" i="83"/>
  <c r="BX10" i="83"/>
  <c r="BY10" i="83"/>
  <c r="BZ10" i="83"/>
  <c r="CA10" i="83"/>
  <c r="CB10" i="83"/>
  <c r="CC10" i="83"/>
  <c r="CD10" i="83"/>
  <c r="CE10" i="83"/>
  <c r="CF10" i="83"/>
  <c r="CG10" i="83"/>
  <c r="CH10" i="83"/>
  <c r="CI10" i="83"/>
  <c r="CJ10" i="83"/>
  <c r="CK10" i="83"/>
  <c r="CL10" i="83"/>
  <c r="CM10" i="83"/>
  <c r="CN10" i="83"/>
  <c r="CO10" i="83"/>
  <c r="CP10" i="83"/>
  <c r="CQ10" i="83"/>
  <c r="CR10" i="83"/>
  <c r="CS10" i="83"/>
  <c r="CT10" i="83"/>
  <c r="CU10" i="83"/>
  <c r="CV10" i="83"/>
  <c r="CW10" i="83"/>
  <c r="CX10" i="83"/>
  <c r="CY10" i="83"/>
  <c r="CZ10" i="83"/>
  <c r="DA10" i="83"/>
  <c r="DB10" i="83"/>
  <c r="DC10" i="83"/>
  <c r="DD10" i="83"/>
  <c r="DE10" i="83"/>
  <c r="DF10" i="83"/>
  <c r="Q11" i="83"/>
  <c r="R11" i="83"/>
  <c r="S11" i="83"/>
  <c r="T11" i="83"/>
  <c r="U11" i="83"/>
  <c r="V11" i="83"/>
  <c r="W11" i="83"/>
  <c r="X11" i="83"/>
  <c r="Y11" i="83"/>
  <c r="Z11" i="83"/>
  <c r="AA11" i="83"/>
  <c r="AB11" i="83"/>
  <c r="AC11" i="83"/>
  <c r="AD11" i="83"/>
  <c r="AE11" i="83"/>
  <c r="AF11" i="83"/>
  <c r="AG11" i="83"/>
  <c r="AH11" i="83"/>
  <c r="AI11" i="83"/>
  <c r="AJ11" i="83"/>
  <c r="AK11" i="83"/>
  <c r="AL11" i="83"/>
  <c r="AM11" i="83"/>
  <c r="AN11" i="83"/>
  <c r="AO11" i="83"/>
  <c r="AP11" i="83"/>
  <c r="AQ11" i="83"/>
  <c r="AR11" i="83"/>
  <c r="AS11" i="83"/>
  <c r="AT11" i="83"/>
  <c r="AU11" i="83"/>
  <c r="AV11" i="83"/>
  <c r="AW11" i="83"/>
  <c r="AX11" i="83"/>
  <c r="AY11" i="83"/>
  <c r="AZ11" i="83"/>
  <c r="BA11" i="83"/>
  <c r="BB11" i="83"/>
  <c r="BC11" i="83"/>
  <c r="BD11" i="83"/>
  <c r="BE11" i="83"/>
  <c r="BF11" i="83"/>
  <c r="BG11" i="83"/>
  <c r="BH11" i="83"/>
  <c r="BI11" i="83"/>
  <c r="BJ11" i="83"/>
  <c r="BK11" i="83"/>
  <c r="BL11" i="83"/>
  <c r="BM11" i="83"/>
  <c r="BN11" i="83"/>
  <c r="BO11" i="83"/>
  <c r="BP11" i="83"/>
  <c r="BQ11" i="83"/>
  <c r="BR11" i="83"/>
  <c r="BS11" i="83"/>
  <c r="BT11" i="83"/>
  <c r="BU11" i="83"/>
  <c r="BV11" i="83"/>
  <c r="BW11" i="83"/>
  <c r="BX11" i="83"/>
  <c r="BY11" i="83"/>
  <c r="BZ11" i="83"/>
  <c r="CA11" i="83"/>
  <c r="CB11" i="83"/>
  <c r="CC11" i="83"/>
  <c r="CD11" i="83"/>
  <c r="CE11" i="83"/>
  <c r="CF11" i="83"/>
  <c r="CG11" i="83"/>
  <c r="CH11" i="83"/>
  <c r="CI11" i="83"/>
  <c r="CJ11" i="83"/>
  <c r="CK11" i="83"/>
  <c r="CL11" i="83"/>
  <c r="CM11" i="83"/>
  <c r="CN11" i="83"/>
  <c r="CO11" i="83"/>
  <c r="CP11" i="83"/>
  <c r="CQ11" i="83"/>
  <c r="CR11" i="83"/>
  <c r="CS11" i="83"/>
  <c r="CT11" i="83"/>
  <c r="CU11" i="83"/>
  <c r="CV11" i="83"/>
  <c r="CW11" i="83"/>
  <c r="CX11" i="83"/>
  <c r="CY11" i="83"/>
  <c r="CZ11" i="83"/>
  <c r="DA11" i="83"/>
  <c r="DB11" i="83"/>
  <c r="DC11" i="83"/>
  <c r="DD11" i="83"/>
  <c r="DE11" i="83"/>
  <c r="DF11" i="83"/>
  <c r="Q12" i="83"/>
  <c r="R12" i="83"/>
  <c r="S12" i="83"/>
  <c r="T12" i="83"/>
  <c r="U12" i="83"/>
  <c r="V12" i="83"/>
  <c r="W12" i="83"/>
  <c r="X12" i="83"/>
  <c r="Y12" i="83"/>
  <c r="Z12" i="83"/>
  <c r="AA12" i="83"/>
  <c r="AB12" i="83"/>
  <c r="AC12" i="83"/>
  <c r="AD12" i="83"/>
  <c r="AE12" i="83"/>
  <c r="AF12" i="83"/>
  <c r="AG12" i="83"/>
  <c r="AH12" i="83"/>
  <c r="AI12" i="83"/>
  <c r="AJ12" i="83"/>
  <c r="AK12" i="83"/>
  <c r="AL12" i="83"/>
  <c r="AM12" i="83"/>
  <c r="AN12" i="83"/>
  <c r="AO12" i="83"/>
  <c r="AP12" i="83"/>
  <c r="AQ12" i="83"/>
  <c r="AR12" i="83"/>
  <c r="AS12" i="83"/>
  <c r="AT12" i="83"/>
  <c r="AU12" i="83"/>
  <c r="AV12" i="83"/>
  <c r="AW12" i="83"/>
  <c r="AX12" i="83"/>
  <c r="AY12" i="83"/>
  <c r="AZ12" i="83"/>
  <c r="BA12" i="83"/>
  <c r="BB12" i="83"/>
  <c r="BC12" i="83"/>
  <c r="BD12" i="83"/>
  <c r="BE12" i="83"/>
  <c r="BF12" i="83"/>
  <c r="BG12" i="83"/>
  <c r="BH12" i="83"/>
  <c r="BI12" i="83"/>
  <c r="BJ12" i="83"/>
  <c r="BK12" i="83"/>
  <c r="BL12" i="83"/>
  <c r="BM12" i="83"/>
  <c r="BN12" i="83"/>
  <c r="BO12" i="83"/>
  <c r="BP12" i="83"/>
  <c r="BQ12" i="83"/>
  <c r="BR12" i="83"/>
  <c r="BS12" i="83"/>
  <c r="BT12" i="83"/>
  <c r="BU12" i="83"/>
  <c r="BV12" i="83"/>
  <c r="BW12" i="83"/>
  <c r="BX12" i="83"/>
  <c r="BY12" i="83"/>
  <c r="BZ12" i="83"/>
  <c r="CA12" i="83"/>
  <c r="CB12" i="83"/>
  <c r="CC12" i="83"/>
  <c r="CD12" i="83"/>
  <c r="CE12" i="83"/>
  <c r="CF12" i="83"/>
  <c r="CG12" i="83"/>
  <c r="CH12" i="83"/>
  <c r="CI12" i="83"/>
  <c r="CJ12" i="83"/>
  <c r="CK12" i="83"/>
  <c r="CL12" i="83"/>
  <c r="CM12" i="83"/>
  <c r="CN12" i="83"/>
  <c r="CO12" i="83"/>
  <c r="CP12" i="83"/>
  <c r="CQ12" i="83"/>
  <c r="CR12" i="83"/>
  <c r="CS12" i="83"/>
  <c r="CT12" i="83"/>
  <c r="CU12" i="83"/>
  <c r="CV12" i="83"/>
  <c r="CW12" i="83"/>
  <c r="CX12" i="83"/>
  <c r="CY12" i="83"/>
  <c r="CZ12" i="83"/>
  <c r="DA12" i="83"/>
  <c r="DB12" i="83"/>
  <c r="DC12" i="83"/>
  <c r="DD12" i="83"/>
  <c r="DE12" i="83"/>
  <c r="DF12" i="83"/>
  <c r="Q13" i="83"/>
  <c r="R13" i="83"/>
  <c r="S13" i="83"/>
  <c r="T13" i="83"/>
  <c r="U13" i="83"/>
  <c r="V13" i="83"/>
  <c r="W13" i="83"/>
  <c r="X13" i="83"/>
  <c r="Y13" i="83"/>
  <c r="Z13" i="83"/>
  <c r="AA13" i="83"/>
  <c r="AB13" i="83"/>
  <c r="AC13" i="83"/>
  <c r="AD13" i="83"/>
  <c r="AE13" i="83"/>
  <c r="AF13" i="83"/>
  <c r="AG13" i="83"/>
  <c r="AH13" i="83"/>
  <c r="AI13" i="83"/>
  <c r="AJ13" i="83"/>
  <c r="AK13" i="83"/>
  <c r="AL13" i="83"/>
  <c r="AM13" i="83"/>
  <c r="AN13" i="83"/>
  <c r="AO13" i="83"/>
  <c r="AP13" i="83"/>
  <c r="AQ13" i="83"/>
  <c r="AR13" i="83"/>
  <c r="AS13" i="83"/>
  <c r="AT13" i="83"/>
  <c r="AU13" i="83"/>
  <c r="AV13" i="83"/>
  <c r="AW13" i="83"/>
  <c r="AX13" i="83"/>
  <c r="AY13" i="83"/>
  <c r="AZ13" i="83"/>
  <c r="BA13" i="83"/>
  <c r="BB13" i="83"/>
  <c r="BC13" i="83"/>
  <c r="BD13" i="83"/>
  <c r="BE13" i="83"/>
  <c r="BF13" i="83"/>
  <c r="BG13" i="83"/>
  <c r="BH13" i="83"/>
  <c r="BI13" i="83"/>
  <c r="BJ13" i="83"/>
  <c r="BK13" i="83"/>
  <c r="BL13" i="83"/>
  <c r="BM13" i="83"/>
  <c r="BN13" i="83"/>
  <c r="BO13" i="83"/>
  <c r="BP13" i="83"/>
  <c r="BQ13" i="83"/>
  <c r="BR13" i="83"/>
  <c r="BS13" i="83"/>
  <c r="BT13" i="83"/>
  <c r="BU13" i="83"/>
  <c r="BV13" i="83"/>
  <c r="BW13" i="83"/>
  <c r="BX13" i="83"/>
  <c r="BY13" i="83"/>
  <c r="BZ13" i="83"/>
  <c r="CA13" i="83"/>
  <c r="CB13" i="83"/>
  <c r="CC13" i="83"/>
  <c r="CD13" i="83"/>
  <c r="CE13" i="83"/>
  <c r="CF13" i="83"/>
  <c r="CG13" i="83"/>
  <c r="CH13" i="83"/>
  <c r="CI13" i="83"/>
  <c r="CJ13" i="83"/>
  <c r="CK13" i="83"/>
  <c r="CL13" i="83"/>
  <c r="CM13" i="83"/>
  <c r="CN13" i="83"/>
  <c r="CO13" i="83"/>
  <c r="CP13" i="83"/>
  <c r="CQ13" i="83"/>
  <c r="CR13" i="83"/>
  <c r="CS13" i="83"/>
  <c r="CT13" i="83"/>
  <c r="CU13" i="83"/>
  <c r="CV13" i="83"/>
  <c r="CW13" i="83"/>
  <c r="CX13" i="83"/>
  <c r="CY13" i="83"/>
  <c r="CZ13" i="83"/>
  <c r="DA13" i="83"/>
  <c r="DB13" i="83"/>
  <c r="DC13" i="83"/>
  <c r="DD13" i="83"/>
  <c r="DE13" i="83"/>
  <c r="DF13" i="83"/>
  <c r="Q14" i="83"/>
  <c r="R14" i="83"/>
  <c r="S14" i="83"/>
  <c r="T14" i="83"/>
  <c r="U14" i="83"/>
  <c r="V14" i="83"/>
  <c r="W14" i="83"/>
  <c r="X14" i="83"/>
  <c r="Y14" i="83"/>
  <c r="Z14" i="83"/>
  <c r="AA14" i="83"/>
  <c r="AB14" i="83"/>
  <c r="AC14" i="83"/>
  <c r="AD14" i="83"/>
  <c r="AE14" i="83"/>
  <c r="AF14" i="83"/>
  <c r="AG14" i="83"/>
  <c r="AH14" i="83"/>
  <c r="AI14" i="83"/>
  <c r="AJ14" i="83"/>
  <c r="AK14" i="83"/>
  <c r="AL14" i="83"/>
  <c r="AM14" i="83"/>
  <c r="AN14" i="83"/>
  <c r="AO14" i="83"/>
  <c r="AP14" i="83"/>
  <c r="AQ14" i="83"/>
  <c r="AR14" i="83"/>
  <c r="AS14" i="83"/>
  <c r="AT14" i="83"/>
  <c r="AU14" i="83"/>
  <c r="AV14" i="83"/>
  <c r="AW14" i="83"/>
  <c r="AX14" i="83"/>
  <c r="AY14" i="83"/>
  <c r="AZ14" i="83"/>
  <c r="BA14" i="83"/>
  <c r="BB14" i="83"/>
  <c r="BC14" i="83"/>
  <c r="BD14" i="83"/>
  <c r="BE14" i="83"/>
  <c r="BF14" i="83"/>
  <c r="BG14" i="83"/>
  <c r="BH14" i="83"/>
  <c r="BI14" i="83"/>
  <c r="BJ14" i="83"/>
  <c r="BK14" i="83"/>
  <c r="BL14" i="83"/>
  <c r="BM14" i="83"/>
  <c r="BN14" i="83"/>
  <c r="BO14" i="83"/>
  <c r="BP14" i="83"/>
  <c r="BQ14" i="83"/>
  <c r="BR14" i="83"/>
  <c r="BS14" i="83"/>
  <c r="BT14" i="83"/>
  <c r="BU14" i="83"/>
  <c r="BV14" i="83"/>
  <c r="BW14" i="83"/>
  <c r="BX14" i="83"/>
  <c r="BY14" i="83"/>
  <c r="BZ14" i="83"/>
  <c r="CA14" i="83"/>
  <c r="CB14" i="83"/>
  <c r="CC14" i="83"/>
  <c r="CD14" i="83"/>
  <c r="CE14" i="83"/>
  <c r="CF14" i="83"/>
  <c r="CG14" i="83"/>
  <c r="CH14" i="83"/>
  <c r="CI14" i="83"/>
  <c r="CJ14" i="83"/>
  <c r="CK14" i="83"/>
  <c r="CL14" i="83"/>
  <c r="CM14" i="83"/>
  <c r="CN14" i="83"/>
  <c r="CO14" i="83"/>
  <c r="CP14" i="83"/>
  <c r="CQ14" i="83"/>
  <c r="CR14" i="83"/>
  <c r="CS14" i="83"/>
  <c r="CT14" i="83"/>
  <c r="CU14" i="83"/>
  <c r="CV14" i="83"/>
  <c r="CW14" i="83"/>
  <c r="CX14" i="83"/>
  <c r="CY14" i="83"/>
  <c r="CZ14" i="83"/>
  <c r="DA14" i="83"/>
  <c r="DB14" i="83"/>
  <c r="DC14" i="83"/>
  <c r="DD14" i="83"/>
  <c r="DE14" i="83"/>
  <c r="DF14" i="83"/>
  <c r="Q15" i="83"/>
  <c r="R15" i="83"/>
  <c r="S15" i="83"/>
  <c r="T15" i="83"/>
  <c r="U15" i="83"/>
  <c r="V15" i="83"/>
  <c r="W15" i="83"/>
  <c r="X15" i="83"/>
  <c r="Y15" i="83"/>
  <c r="Z15" i="83"/>
  <c r="AA15" i="83"/>
  <c r="AB15" i="83"/>
  <c r="AC15" i="83"/>
  <c r="AD15" i="83"/>
  <c r="AE15" i="83"/>
  <c r="AF15" i="83"/>
  <c r="AG15" i="83"/>
  <c r="AH15" i="83"/>
  <c r="AI15" i="83"/>
  <c r="AJ15" i="83"/>
  <c r="AK15" i="83"/>
  <c r="AL15" i="83"/>
  <c r="AM15" i="83"/>
  <c r="AN15" i="83"/>
  <c r="AO15" i="83"/>
  <c r="AP15" i="83"/>
  <c r="AQ15" i="83"/>
  <c r="AR15" i="83"/>
  <c r="AS15" i="83"/>
  <c r="AT15" i="83"/>
  <c r="AU15" i="83"/>
  <c r="AV15" i="83"/>
  <c r="AW15" i="83"/>
  <c r="AX15" i="83"/>
  <c r="AY15" i="83"/>
  <c r="AZ15" i="83"/>
  <c r="BA15" i="83"/>
  <c r="BB15" i="83"/>
  <c r="BC15" i="83"/>
  <c r="BD15" i="83"/>
  <c r="BE15" i="83"/>
  <c r="BF15" i="83"/>
  <c r="BG15" i="83"/>
  <c r="BH15" i="83"/>
  <c r="BI15" i="83"/>
  <c r="BJ15" i="83"/>
  <c r="BK15" i="83"/>
  <c r="BL15" i="83"/>
  <c r="BM15" i="83"/>
  <c r="BN15" i="83"/>
  <c r="BO15" i="83"/>
  <c r="BP15" i="83"/>
  <c r="BQ15" i="83"/>
  <c r="BR15" i="83"/>
  <c r="BS15" i="83"/>
  <c r="BT15" i="83"/>
  <c r="BU15" i="83"/>
  <c r="BV15" i="83"/>
  <c r="BW15" i="83"/>
  <c r="BX15" i="83"/>
  <c r="BY15" i="83"/>
  <c r="BZ15" i="83"/>
  <c r="CA15" i="83"/>
  <c r="CB15" i="83"/>
  <c r="CC15" i="83"/>
  <c r="CD15" i="83"/>
  <c r="CE15" i="83"/>
  <c r="CF15" i="83"/>
  <c r="CG15" i="83"/>
  <c r="CH15" i="83"/>
  <c r="CI15" i="83"/>
  <c r="CJ15" i="83"/>
  <c r="CK15" i="83"/>
  <c r="CL15" i="83"/>
  <c r="CM15" i="83"/>
  <c r="CN15" i="83"/>
  <c r="CO15" i="83"/>
  <c r="CP15" i="83"/>
  <c r="CQ15" i="83"/>
  <c r="CR15" i="83"/>
  <c r="CS15" i="83"/>
  <c r="CT15" i="83"/>
  <c r="CU15" i="83"/>
  <c r="CV15" i="83"/>
  <c r="CW15" i="83"/>
  <c r="CX15" i="83"/>
  <c r="CY15" i="83"/>
  <c r="CZ15" i="83"/>
  <c r="DA15" i="83"/>
  <c r="DB15" i="83"/>
  <c r="DC15" i="83"/>
  <c r="DD15" i="83"/>
  <c r="DE15" i="83"/>
  <c r="DF15" i="83"/>
  <c r="Q16" i="83"/>
  <c r="R16" i="83"/>
  <c r="S16" i="83"/>
  <c r="T16" i="83"/>
  <c r="U16" i="83"/>
  <c r="V16" i="83"/>
  <c r="W16" i="83"/>
  <c r="X16" i="83"/>
  <c r="Y16" i="83"/>
  <c r="Z16" i="83"/>
  <c r="AA16" i="83"/>
  <c r="AB16" i="83"/>
  <c r="AC16" i="83"/>
  <c r="AD16" i="83"/>
  <c r="AE16" i="83"/>
  <c r="AF16" i="83"/>
  <c r="AG16" i="83"/>
  <c r="AH16" i="83"/>
  <c r="AI16" i="83"/>
  <c r="AJ16" i="83"/>
  <c r="AK16" i="83"/>
  <c r="AL16" i="83"/>
  <c r="AM16" i="83"/>
  <c r="AN16" i="83"/>
  <c r="AO16" i="83"/>
  <c r="AP16" i="83"/>
  <c r="AQ16" i="83"/>
  <c r="AR16" i="83"/>
  <c r="AS16" i="83"/>
  <c r="AT16" i="83"/>
  <c r="AU16" i="83"/>
  <c r="AV16" i="83"/>
  <c r="AW16" i="83"/>
  <c r="AX16" i="83"/>
  <c r="AY16" i="83"/>
  <c r="AZ16" i="83"/>
  <c r="BA16" i="83"/>
  <c r="BB16" i="83"/>
  <c r="BC16" i="83"/>
  <c r="BD16" i="83"/>
  <c r="BE16" i="83"/>
  <c r="BF16" i="83"/>
  <c r="BG16" i="83"/>
  <c r="BH16" i="83"/>
  <c r="BI16" i="83"/>
  <c r="BJ16" i="83"/>
  <c r="BK16" i="83"/>
  <c r="BL16" i="83"/>
  <c r="BM16" i="83"/>
  <c r="BN16" i="83"/>
  <c r="BO16" i="83"/>
  <c r="BP16" i="83"/>
  <c r="BQ16" i="83"/>
  <c r="BR16" i="83"/>
  <c r="BS16" i="83"/>
  <c r="BT16" i="83"/>
  <c r="BU16" i="83"/>
  <c r="BV16" i="83"/>
  <c r="BW16" i="83"/>
  <c r="BX16" i="83"/>
  <c r="BY16" i="83"/>
  <c r="BZ16" i="83"/>
  <c r="CA16" i="83"/>
  <c r="CB16" i="83"/>
  <c r="CC16" i="83"/>
  <c r="CD16" i="83"/>
  <c r="CE16" i="83"/>
  <c r="CF16" i="83"/>
  <c r="CG16" i="83"/>
  <c r="CH16" i="83"/>
  <c r="CI16" i="83"/>
  <c r="CJ16" i="83"/>
  <c r="CK16" i="83"/>
  <c r="CL16" i="83"/>
  <c r="CM16" i="83"/>
  <c r="CN16" i="83"/>
  <c r="CO16" i="83"/>
  <c r="CP16" i="83"/>
  <c r="CQ16" i="83"/>
  <c r="CR16" i="83"/>
  <c r="CS16" i="83"/>
  <c r="CT16" i="83"/>
  <c r="CU16" i="83"/>
  <c r="CV16" i="83"/>
  <c r="CW16" i="83"/>
  <c r="CX16" i="83"/>
  <c r="CY16" i="83"/>
  <c r="CZ16" i="83"/>
  <c r="DA16" i="83"/>
  <c r="DB16" i="83"/>
  <c r="DC16" i="83"/>
  <c r="DD16" i="83"/>
  <c r="DE16" i="83"/>
  <c r="DF16" i="83"/>
  <c r="Q17" i="83"/>
  <c r="R17" i="83"/>
  <c r="S17" i="83"/>
  <c r="T17" i="83"/>
  <c r="U17" i="83"/>
  <c r="V17" i="83"/>
  <c r="W17" i="83"/>
  <c r="X17" i="83"/>
  <c r="Y17" i="83"/>
  <c r="Z17" i="83"/>
  <c r="AA17" i="83"/>
  <c r="AB17" i="83"/>
  <c r="AC17" i="83"/>
  <c r="AD17" i="83"/>
  <c r="AE17" i="83"/>
  <c r="AF17" i="83"/>
  <c r="AG17" i="83"/>
  <c r="AH17" i="83"/>
  <c r="AI17" i="83"/>
  <c r="AJ17" i="83"/>
  <c r="AK17" i="83"/>
  <c r="AL17" i="83"/>
  <c r="AM17" i="83"/>
  <c r="AN17" i="83"/>
  <c r="AO17" i="83"/>
  <c r="AP17" i="83"/>
  <c r="AQ17" i="83"/>
  <c r="AR17" i="83"/>
  <c r="AS17" i="83"/>
  <c r="AT17" i="83"/>
  <c r="AU17" i="83"/>
  <c r="AV17" i="83"/>
  <c r="AW17" i="83"/>
  <c r="AX17" i="83"/>
  <c r="AY17" i="83"/>
  <c r="AZ17" i="83"/>
  <c r="BA17" i="83"/>
  <c r="BB17" i="83"/>
  <c r="BC17" i="83"/>
  <c r="BD17" i="83"/>
  <c r="BE17" i="83"/>
  <c r="BF17" i="83"/>
  <c r="BG17" i="83"/>
  <c r="BH17" i="83"/>
  <c r="BI17" i="83"/>
  <c r="BJ17" i="83"/>
  <c r="BK17" i="83"/>
  <c r="BL17" i="83"/>
  <c r="BM17" i="83"/>
  <c r="BN17" i="83"/>
  <c r="BO17" i="83"/>
  <c r="BP17" i="83"/>
  <c r="BQ17" i="83"/>
  <c r="BR17" i="83"/>
  <c r="BS17" i="83"/>
  <c r="BT17" i="83"/>
  <c r="BU17" i="83"/>
  <c r="BV17" i="83"/>
  <c r="BW17" i="83"/>
  <c r="BX17" i="83"/>
  <c r="BY17" i="83"/>
  <c r="BZ17" i="83"/>
  <c r="CA17" i="83"/>
  <c r="CB17" i="83"/>
  <c r="CC17" i="83"/>
  <c r="CD17" i="83"/>
  <c r="CE17" i="83"/>
  <c r="CF17" i="83"/>
  <c r="CG17" i="83"/>
  <c r="CH17" i="83"/>
  <c r="CI17" i="83"/>
  <c r="CJ17" i="83"/>
  <c r="CK17" i="83"/>
  <c r="CL17" i="83"/>
  <c r="CM17" i="83"/>
  <c r="CN17" i="83"/>
  <c r="CO17" i="83"/>
  <c r="CP17" i="83"/>
  <c r="CQ17" i="83"/>
  <c r="CR17" i="83"/>
  <c r="CS17" i="83"/>
  <c r="CT17" i="83"/>
  <c r="CU17" i="83"/>
  <c r="CV17" i="83"/>
  <c r="CW17" i="83"/>
  <c r="CX17" i="83"/>
  <c r="CY17" i="83"/>
  <c r="CZ17" i="83"/>
  <c r="DA17" i="83"/>
  <c r="DB17" i="83"/>
  <c r="DC17" i="83"/>
  <c r="DD17" i="83"/>
  <c r="DE17" i="83"/>
  <c r="DF17" i="83"/>
  <c r="Q18" i="83"/>
  <c r="R18" i="83"/>
  <c r="S18" i="83"/>
  <c r="T18" i="83"/>
  <c r="U18" i="83"/>
  <c r="V18" i="83"/>
  <c r="W18" i="83"/>
  <c r="X18" i="83"/>
  <c r="Y18" i="83"/>
  <c r="Z18" i="83"/>
  <c r="AA18" i="83"/>
  <c r="AB18" i="83"/>
  <c r="AC18" i="83"/>
  <c r="AD18" i="83"/>
  <c r="AE18" i="83"/>
  <c r="AF18" i="83"/>
  <c r="AG18" i="83"/>
  <c r="AH18" i="83"/>
  <c r="AI18" i="83"/>
  <c r="AJ18" i="83"/>
  <c r="AK18" i="83"/>
  <c r="AL18" i="83"/>
  <c r="AM18" i="83"/>
  <c r="AN18" i="83"/>
  <c r="AO18" i="83"/>
  <c r="AP18" i="83"/>
  <c r="AQ18" i="83"/>
  <c r="AR18" i="83"/>
  <c r="AS18" i="83"/>
  <c r="AT18" i="83"/>
  <c r="AU18" i="83"/>
  <c r="AV18" i="83"/>
  <c r="AW18" i="83"/>
  <c r="AX18" i="83"/>
  <c r="AY18" i="83"/>
  <c r="AZ18" i="83"/>
  <c r="BA18" i="83"/>
  <c r="BB18" i="83"/>
  <c r="BC18" i="83"/>
  <c r="BD18" i="83"/>
  <c r="BE18" i="83"/>
  <c r="BF18" i="83"/>
  <c r="BG18" i="83"/>
  <c r="BH18" i="83"/>
  <c r="BI18" i="83"/>
  <c r="BJ18" i="83"/>
  <c r="BK18" i="83"/>
  <c r="BL18" i="83"/>
  <c r="BM18" i="83"/>
  <c r="BN18" i="83"/>
  <c r="BO18" i="83"/>
  <c r="BP18" i="83"/>
  <c r="BQ18" i="83"/>
  <c r="BR18" i="83"/>
  <c r="BS18" i="83"/>
  <c r="BT18" i="83"/>
  <c r="BU18" i="83"/>
  <c r="BV18" i="83"/>
  <c r="BW18" i="83"/>
  <c r="BX18" i="83"/>
  <c r="BY18" i="83"/>
  <c r="BZ18" i="83"/>
  <c r="CA18" i="83"/>
  <c r="CB18" i="83"/>
  <c r="CC18" i="83"/>
  <c r="CD18" i="83"/>
  <c r="CE18" i="83"/>
  <c r="CF18" i="83"/>
  <c r="CG18" i="83"/>
  <c r="CH18" i="83"/>
  <c r="CI18" i="83"/>
  <c r="CJ18" i="83"/>
  <c r="CK18" i="83"/>
  <c r="CL18" i="83"/>
  <c r="CM18" i="83"/>
  <c r="CN18" i="83"/>
  <c r="CO18" i="83"/>
  <c r="CP18" i="83"/>
  <c r="CQ18" i="83"/>
  <c r="CR18" i="83"/>
  <c r="CS18" i="83"/>
  <c r="CT18" i="83"/>
  <c r="CU18" i="83"/>
  <c r="CV18" i="83"/>
  <c r="CW18" i="83"/>
  <c r="CX18" i="83"/>
  <c r="CY18" i="83"/>
  <c r="CZ18" i="83"/>
  <c r="DA18" i="83"/>
  <c r="DB18" i="83"/>
  <c r="DC18" i="83"/>
  <c r="DD18" i="83"/>
  <c r="DE18" i="83"/>
  <c r="DF18" i="83"/>
  <c r="Q19" i="83"/>
  <c r="R19" i="83"/>
  <c r="S19" i="83"/>
  <c r="T19" i="83"/>
  <c r="U19" i="83"/>
  <c r="V19" i="83"/>
  <c r="W19" i="83"/>
  <c r="X19" i="83"/>
  <c r="Y19" i="83"/>
  <c r="Z19" i="83"/>
  <c r="AA19" i="83"/>
  <c r="AB19" i="83"/>
  <c r="AC19" i="83"/>
  <c r="AD19" i="83"/>
  <c r="AE19" i="83"/>
  <c r="AF19" i="83"/>
  <c r="AG19" i="83"/>
  <c r="AH19" i="83"/>
  <c r="AI19" i="83"/>
  <c r="AJ19" i="83"/>
  <c r="AK19" i="83"/>
  <c r="AL19" i="83"/>
  <c r="AM19" i="83"/>
  <c r="AN19" i="83"/>
  <c r="AO19" i="83"/>
  <c r="AP19" i="83"/>
  <c r="AQ19" i="83"/>
  <c r="AR19" i="83"/>
  <c r="AS19" i="83"/>
  <c r="AT19" i="83"/>
  <c r="AU19" i="83"/>
  <c r="AV19" i="83"/>
  <c r="AW19" i="83"/>
  <c r="AX19" i="83"/>
  <c r="AY19" i="83"/>
  <c r="AZ19" i="83"/>
  <c r="BA19" i="83"/>
  <c r="BB19" i="83"/>
  <c r="BC19" i="83"/>
  <c r="BD19" i="83"/>
  <c r="BE19" i="83"/>
  <c r="BF19" i="83"/>
  <c r="BG19" i="83"/>
  <c r="BH19" i="83"/>
  <c r="BI19" i="83"/>
  <c r="BJ19" i="83"/>
  <c r="BK19" i="83"/>
  <c r="BL19" i="83"/>
  <c r="BM19" i="83"/>
  <c r="BN19" i="83"/>
  <c r="BO19" i="83"/>
  <c r="BP19" i="83"/>
  <c r="BQ19" i="83"/>
  <c r="BR19" i="83"/>
  <c r="BS19" i="83"/>
  <c r="BT19" i="83"/>
  <c r="BU19" i="83"/>
  <c r="BV19" i="83"/>
  <c r="BW19" i="83"/>
  <c r="BX19" i="83"/>
  <c r="BY19" i="83"/>
  <c r="BZ19" i="83"/>
  <c r="CA19" i="83"/>
  <c r="CB19" i="83"/>
  <c r="CC19" i="83"/>
  <c r="CD19" i="83"/>
  <c r="CE19" i="83"/>
  <c r="CF19" i="83"/>
  <c r="CG19" i="83"/>
  <c r="CH19" i="83"/>
  <c r="CI19" i="83"/>
  <c r="CJ19" i="83"/>
  <c r="CK19" i="83"/>
  <c r="CL19" i="83"/>
  <c r="CM19" i="83"/>
  <c r="CN19" i="83"/>
  <c r="CO19" i="83"/>
  <c r="CP19" i="83"/>
  <c r="CQ19" i="83"/>
  <c r="CR19" i="83"/>
  <c r="CS19" i="83"/>
  <c r="CT19" i="83"/>
  <c r="CU19" i="83"/>
  <c r="CV19" i="83"/>
  <c r="CW19" i="83"/>
  <c r="CX19" i="83"/>
  <c r="CY19" i="83"/>
  <c r="CZ19" i="83"/>
  <c r="DA19" i="83"/>
  <c r="DB19" i="83"/>
  <c r="DC19" i="83"/>
  <c r="DD19" i="83"/>
  <c r="DE19" i="83"/>
  <c r="DF19" i="83"/>
  <c r="Q20" i="83"/>
  <c r="R20" i="83"/>
  <c r="S20" i="83"/>
  <c r="T20" i="83"/>
  <c r="U20" i="83"/>
  <c r="V20" i="83"/>
  <c r="W20" i="83"/>
  <c r="X20" i="83"/>
  <c r="Y20" i="83"/>
  <c r="Z20" i="83"/>
  <c r="AA20" i="83"/>
  <c r="AB20" i="83"/>
  <c r="AC20" i="83"/>
  <c r="AD20" i="83"/>
  <c r="AE20" i="83"/>
  <c r="AF20" i="83"/>
  <c r="AG20" i="83"/>
  <c r="AH20" i="83"/>
  <c r="AI20" i="83"/>
  <c r="AJ20" i="83"/>
  <c r="AK20" i="83"/>
  <c r="AL20" i="83"/>
  <c r="AM20" i="83"/>
  <c r="AN20" i="83"/>
  <c r="AO20" i="83"/>
  <c r="AP20" i="83"/>
  <c r="AQ20" i="83"/>
  <c r="AR20" i="83"/>
  <c r="AS20" i="83"/>
  <c r="AT20" i="83"/>
  <c r="AU20" i="83"/>
  <c r="AV20" i="83"/>
  <c r="AW20" i="83"/>
  <c r="AX20" i="83"/>
  <c r="AY20" i="83"/>
  <c r="AZ20" i="83"/>
  <c r="BA20" i="83"/>
  <c r="BB20" i="83"/>
  <c r="BC20" i="83"/>
  <c r="BD20" i="83"/>
  <c r="BE20" i="83"/>
  <c r="BF20" i="83"/>
  <c r="BG20" i="83"/>
  <c r="BH20" i="83"/>
  <c r="BI20" i="83"/>
  <c r="BJ20" i="83"/>
  <c r="BK20" i="83"/>
  <c r="BL20" i="83"/>
  <c r="BM20" i="83"/>
  <c r="BN20" i="83"/>
  <c r="BO20" i="83"/>
  <c r="BP20" i="83"/>
  <c r="BQ20" i="83"/>
  <c r="BR20" i="83"/>
  <c r="BS20" i="83"/>
  <c r="BT20" i="83"/>
  <c r="BU20" i="83"/>
  <c r="BV20" i="83"/>
  <c r="BW20" i="83"/>
  <c r="BX20" i="83"/>
  <c r="BY20" i="83"/>
  <c r="BZ20" i="83"/>
  <c r="CA20" i="83"/>
  <c r="CB20" i="83"/>
  <c r="CC20" i="83"/>
  <c r="CD20" i="83"/>
  <c r="CE20" i="83"/>
  <c r="CF20" i="83"/>
  <c r="CG20" i="83"/>
  <c r="CH20" i="83"/>
  <c r="CI20" i="83"/>
  <c r="CJ20" i="83"/>
  <c r="CK20" i="83"/>
  <c r="CL20" i="83"/>
  <c r="CM20" i="83"/>
  <c r="CN20" i="83"/>
  <c r="CO20" i="83"/>
  <c r="CP20" i="83"/>
  <c r="CQ20" i="83"/>
  <c r="CR20" i="83"/>
  <c r="CS20" i="83"/>
  <c r="CT20" i="83"/>
  <c r="CU20" i="83"/>
  <c r="CV20" i="83"/>
  <c r="CW20" i="83"/>
  <c r="CX20" i="83"/>
  <c r="CY20" i="83"/>
  <c r="CZ20" i="83"/>
  <c r="DA20" i="83"/>
  <c r="DB20" i="83"/>
  <c r="DC20" i="83"/>
  <c r="DD20" i="83"/>
  <c r="DE20" i="83"/>
  <c r="DF20" i="83"/>
  <c r="Q21" i="83"/>
  <c r="R21" i="83"/>
  <c r="S21" i="83"/>
  <c r="T21" i="83"/>
  <c r="U21" i="83"/>
  <c r="V21" i="83"/>
  <c r="W21" i="83"/>
  <c r="X21" i="83"/>
  <c r="Y21" i="83"/>
  <c r="Z21" i="83"/>
  <c r="AA21" i="83"/>
  <c r="AB21" i="83"/>
  <c r="AC21" i="83"/>
  <c r="AD21" i="83"/>
  <c r="AE21" i="83"/>
  <c r="AF21" i="83"/>
  <c r="AG21" i="83"/>
  <c r="AH21" i="83"/>
  <c r="AI21" i="83"/>
  <c r="AJ21" i="83"/>
  <c r="AK21" i="83"/>
  <c r="AL21" i="83"/>
  <c r="AM21" i="83"/>
  <c r="AN21" i="83"/>
  <c r="AO21" i="83"/>
  <c r="AP21" i="83"/>
  <c r="AQ21" i="83"/>
  <c r="AR21" i="83"/>
  <c r="AS21" i="83"/>
  <c r="AT21" i="83"/>
  <c r="AU21" i="83"/>
  <c r="AV21" i="83"/>
  <c r="AW21" i="83"/>
  <c r="AX21" i="83"/>
  <c r="AY21" i="83"/>
  <c r="AZ21" i="83"/>
  <c r="BA21" i="83"/>
  <c r="BB21" i="83"/>
  <c r="BC21" i="83"/>
  <c r="BD21" i="83"/>
  <c r="BE21" i="83"/>
  <c r="BF21" i="83"/>
  <c r="BG21" i="83"/>
  <c r="BH21" i="83"/>
  <c r="BI21" i="83"/>
  <c r="BJ21" i="83"/>
  <c r="BK21" i="83"/>
  <c r="BL21" i="83"/>
  <c r="BM21" i="83"/>
  <c r="BN21" i="83"/>
  <c r="BO21" i="83"/>
  <c r="BP21" i="83"/>
  <c r="BQ21" i="83"/>
  <c r="BR21" i="83"/>
  <c r="BS21" i="83"/>
  <c r="BT21" i="83"/>
  <c r="BU21" i="83"/>
  <c r="BV21" i="83"/>
  <c r="BW21" i="83"/>
  <c r="BX21" i="83"/>
  <c r="BY21" i="83"/>
  <c r="BZ21" i="83"/>
  <c r="CA21" i="83"/>
  <c r="CB21" i="83"/>
  <c r="CC21" i="83"/>
  <c r="CD21" i="83"/>
  <c r="CE21" i="83"/>
  <c r="CF21" i="83"/>
  <c r="CG21" i="83"/>
  <c r="CH21" i="83"/>
  <c r="CI21" i="83"/>
  <c r="CJ21" i="83"/>
  <c r="CK21" i="83"/>
  <c r="CL21" i="83"/>
  <c r="CM21" i="83"/>
  <c r="CN21" i="83"/>
  <c r="CO21" i="83"/>
  <c r="CP21" i="83"/>
  <c r="CQ21" i="83"/>
  <c r="CR21" i="83"/>
  <c r="CS21" i="83"/>
  <c r="CT21" i="83"/>
  <c r="CU21" i="83"/>
  <c r="CV21" i="83"/>
  <c r="CW21" i="83"/>
  <c r="CX21" i="83"/>
  <c r="CY21" i="83"/>
  <c r="CZ21" i="83"/>
  <c r="DA21" i="83"/>
  <c r="DB21" i="83"/>
  <c r="DC21" i="83"/>
  <c r="DD21" i="83"/>
  <c r="DE21" i="83"/>
  <c r="DF21" i="83"/>
  <c r="Q22" i="83"/>
  <c r="R22" i="83"/>
  <c r="S22" i="83"/>
  <c r="T22" i="83"/>
  <c r="U22" i="83"/>
  <c r="V22" i="83"/>
  <c r="W22" i="83"/>
  <c r="X22" i="83"/>
  <c r="Y22" i="83"/>
  <c r="Z22" i="83"/>
  <c r="AA22" i="83"/>
  <c r="AB22" i="83"/>
  <c r="AC22" i="83"/>
  <c r="AD22" i="83"/>
  <c r="AE22" i="83"/>
  <c r="AF22" i="83"/>
  <c r="AG22" i="83"/>
  <c r="AH22" i="83"/>
  <c r="AI22" i="83"/>
  <c r="AJ22" i="83"/>
  <c r="AK22" i="83"/>
  <c r="AL22" i="83"/>
  <c r="AM22" i="83"/>
  <c r="AN22" i="83"/>
  <c r="AO22" i="83"/>
  <c r="AP22" i="83"/>
  <c r="AQ22" i="83"/>
  <c r="AR22" i="83"/>
  <c r="AS22" i="83"/>
  <c r="AT22" i="83"/>
  <c r="AU22" i="83"/>
  <c r="AV22" i="83"/>
  <c r="AW22" i="83"/>
  <c r="AX22" i="83"/>
  <c r="AY22" i="83"/>
  <c r="AZ22" i="83"/>
  <c r="BA22" i="83"/>
  <c r="BB22" i="83"/>
  <c r="BC22" i="83"/>
  <c r="BD22" i="83"/>
  <c r="BE22" i="83"/>
  <c r="BF22" i="83"/>
  <c r="BG22" i="83"/>
  <c r="BH22" i="83"/>
  <c r="BI22" i="83"/>
  <c r="BJ22" i="83"/>
  <c r="BK22" i="83"/>
  <c r="BL22" i="83"/>
  <c r="BM22" i="83"/>
  <c r="BN22" i="83"/>
  <c r="BO22" i="83"/>
  <c r="BP22" i="83"/>
  <c r="BQ22" i="83"/>
  <c r="BR22" i="83"/>
  <c r="BS22" i="83"/>
  <c r="BT22" i="83"/>
  <c r="BU22" i="83"/>
  <c r="BV22" i="83"/>
  <c r="BW22" i="83"/>
  <c r="BX22" i="83"/>
  <c r="BY22" i="83"/>
  <c r="BZ22" i="83"/>
  <c r="CA22" i="83"/>
  <c r="CB22" i="83"/>
  <c r="CC22" i="83"/>
  <c r="CD22" i="83"/>
  <c r="CE22" i="83"/>
  <c r="CF22" i="83"/>
  <c r="CG22" i="83"/>
  <c r="CH22" i="83"/>
  <c r="CI22" i="83"/>
  <c r="CJ22" i="83"/>
  <c r="CK22" i="83"/>
  <c r="CL22" i="83"/>
  <c r="CM22" i="83"/>
  <c r="CN22" i="83"/>
  <c r="CO22" i="83"/>
  <c r="CP22" i="83"/>
  <c r="CQ22" i="83"/>
  <c r="CR22" i="83"/>
  <c r="CS22" i="83"/>
  <c r="CT22" i="83"/>
  <c r="CU22" i="83"/>
  <c r="CV22" i="83"/>
  <c r="CW22" i="83"/>
  <c r="CX22" i="83"/>
  <c r="CY22" i="83"/>
  <c r="CZ22" i="83"/>
  <c r="DA22" i="83"/>
  <c r="DB22" i="83"/>
  <c r="DC22" i="83"/>
  <c r="DD22" i="83"/>
  <c r="DE22" i="83"/>
  <c r="DF22" i="83"/>
  <c r="Q23" i="83"/>
  <c r="R23" i="83"/>
  <c r="S23" i="83"/>
  <c r="T23" i="83"/>
  <c r="U23" i="83"/>
  <c r="V23" i="83"/>
  <c r="W23" i="83"/>
  <c r="X23" i="83"/>
  <c r="Y23" i="83"/>
  <c r="Z23" i="83"/>
  <c r="AA23" i="83"/>
  <c r="AB23" i="83"/>
  <c r="AC23" i="83"/>
  <c r="AD23" i="83"/>
  <c r="AE23" i="83"/>
  <c r="AF23" i="83"/>
  <c r="AG23" i="83"/>
  <c r="AH23" i="83"/>
  <c r="AI23" i="83"/>
  <c r="AJ23" i="83"/>
  <c r="AK23" i="83"/>
  <c r="AL23" i="83"/>
  <c r="AM23" i="83"/>
  <c r="AN23" i="83"/>
  <c r="AO23" i="83"/>
  <c r="AP23" i="83"/>
  <c r="AQ23" i="83"/>
  <c r="AR23" i="83"/>
  <c r="AS23" i="83"/>
  <c r="AT23" i="83"/>
  <c r="AU23" i="83"/>
  <c r="AV23" i="83"/>
  <c r="AW23" i="83"/>
  <c r="AX23" i="83"/>
  <c r="AY23" i="83"/>
  <c r="AZ23" i="83"/>
  <c r="BA23" i="83"/>
  <c r="BB23" i="83"/>
  <c r="BC23" i="83"/>
  <c r="BD23" i="83"/>
  <c r="BE23" i="83"/>
  <c r="BF23" i="83"/>
  <c r="BG23" i="83"/>
  <c r="BH23" i="83"/>
  <c r="BI23" i="83"/>
  <c r="BJ23" i="83"/>
  <c r="BK23" i="83"/>
  <c r="BL23" i="83"/>
  <c r="BM23" i="83"/>
  <c r="BN23" i="83"/>
  <c r="BO23" i="83"/>
  <c r="BP23" i="83"/>
  <c r="BQ23" i="83"/>
  <c r="BR23" i="83"/>
  <c r="BS23" i="83"/>
  <c r="BT23" i="83"/>
  <c r="BU23" i="83"/>
  <c r="BV23" i="83"/>
  <c r="BW23" i="83"/>
  <c r="BX23" i="83"/>
  <c r="BY23" i="83"/>
  <c r="BZ23" i="83"/>
  <c r="CA23" i="83"/>
  <c r="CB23" i="83"/>
  <c r="CC23" i="83"/>
  <c r="CD23" i="83"/>
  <c r="CE23" i="83"/>
  <c r="CF23" i="83"/>
  <c r="CG23" i="83"/>
  <c r="CH23" i="83"/>
  <c r="CI23" i="83"/>
  <c r="CJ23" i="83"/>
  <c r="CK23" i="83"/>
  <c r="CL23" i="83"/>
  <c r="CM23" i="83"/>
  <c r="CN23" i="83"/>
  <c r="CO23" i="83"/>
  <c r="CP23" i="83"/>
  <c r="CQ23" i="83"/>
  <c r="CR23" i="83"/>
  <c r="CS23" i="83"/>
  <c r="CT23" i="83"/>
  <c r="CU23" i="83"/>
  <c r="CV23" i="83"/>
  <c r="CW23" i="83"/>
  <c r="CX23" i="83"/>
  <c r="CY23" i="83"/>
  <c r="CZ23" i="83"/>
  <c r="DA23" i="83"/>
  <c r="DB23" i="83"/>
  <c r="DC23" i="83"/>
  <c r="DD23" i="83"/>
  <c r="DE23" i="83"/>
  <c r="DF23" i="83"/>
  <c r="Q24" i="83"/>
  <c r="R24" i="83"/>
  <c r="S24" i="83"/>
  <c r="T24" i="83"/>
  <c r="U24" i="83"/>
  <c r="V24" i="83"/>
  <c r="W24" i="83"/>
  <c r="X24" i="83"/>
  <c r="Y24" i="83"/>
  <c r="Z24" i="83"/>
  <c r="AA24" i="83"/>
  <c r="AB24" i="83"/>
  <c r="AC24" i="83"/>
  <c r="AD24" i="83"/>
  <c r="AE24" i="83"/>
  <c r="AF24" i="83"/>
  <c r="AG24" i="83"/>
  <c r="AH24" i="83"/>
  <c r="AI24" i="83"/>
  <c r="AJ24" i="83"/>
  <c r="AK24" i="83"/>
  <c r="AL24" i="83"/>
  <c r="AM24" i="83"/>
  <c r="AN24" i="83"/>
  <c r="AO24" i="83"/>
  <c r="AP24" i="83"/>
  <c r="AQ24" i="83"/>
  <c r="AR24" i="83"/>
  <c r="AS24" i="83"/>
  <c r="AT24" i="83"/>
  <c r="AU24" i="83"/>
  <c r="AV24" i="83"/>
  <c r="AW24" i="83"/>
  <c r="AX24" i="83"/>
  <c r="AY24" i="83"/>
  <c r="AZ24" i="83"/>
  <c r="BA24" i="83"/>
  <c r="BB24" i="83"/>
  <c r="BC24" i="83"/>
  <c r="BD24" i="83"/>
  <c r="BE24" i="83"/>
  <c r="BF24" i="83"/>
  <c r="BG24" i="83"/>
  <c r="BH24" i="83"/>
  <c r="BI24" i="83"/>
  <c r="BJ24" i="83"/>
  <c r="BK24" i="83"/>
  <c r="BL24" i="83"/>
  <c r="BM24" i="83"/>
  <c r="BN24" i="83"/>
  <c r="BO24" i="83"/>
  <c r="BP24" i="83"/>
  <c r="BQ24" i="83"/>
  <c r="BR24" i="83"/>
  <c r="BS24" i="83"/>
  <c r="BT24" i="83"/>
  <c r="BU24" i="83"/>
  <c r="BV24" i="83"/>
  <c r="BW24" i="83"/>
  <c r="BX24" i="83"/>
  <c r="BY24" i="83"/>
  <c r="BZ24" i="83"/>
  <c r="CA24" i="83"/>
  <c r="CB24" i="83"/>
  <c r="CC24" i="83"/>
  <c r="CD24" i="83"/>
  <c r="CE24" i="83"/>
  <c r="CF24" i="83"/>
  <c r="CG24" i="83"/>
  <c r="CH24" i="83"/>
  <c r="CI24" i="83"/>
  <c r="CJ24" i="83"/>
  <c r="CK24" i="83"/>
  <c r="CL24" i="83"/>
  <c r="CM24" i="83"/>
  <c r="CN24" i="83"/>
  <c r="CO24" i="83"/>
  <c r="CP24" i="83"/>
  <c r="CQ24" i="83"/>
  <c r="CR24" i="83"/>
  <c r="CS24" i="83"/>
  <c r="CT24" i="83"/>
  <c r="CU24" i="83"/>
  <c r="CV24" i="83"/>
  <c r="CW24" i="83"/>
  <c r="CX24" i="83"/>
  <c r="CY24" i="83"/>
  <c r="CZ24" i="83"/>
  <c r="DA24" i="83"/>
  <c r="DB24" i="83"/>
  <c r="DC24" i="83"/>
  <c r="DD24" i="83"/>
  <c r="DE24" i="83"/>
  <c r="DF24" i="83"/>
  <c r="Q25" i="83"/>
  <c r="R25" i="83"/>
  <c r="S25" i="83"/>
  <c r="T25" i="83"/>
  <c r="U25" i="83"/>
  <c r="V25" i="83"/>
  <c r="W25" i="83"/>
  <c r="X25" i="83"/>
  <c r="Y25" i="83"/>
  <c r="Z25" i="83"/>
  <c r="AA25" i="83"/>
  <c r="AB25" i="83"/>
  <c r="AC25" i="83"/>
  <c r="AD25" i="83"/>
  <c r="AE25" i="83"/>
  <c r="AF25" i="83"/>
  <c r="AG25" i="83"/>
  <c r="AH25" i="83"/>
  <c r="AI25" i="83"/>
  <c r="AJ25" i="83"/>
  <c r="AK25" i="83"/>
  <c r="AL25" i="83"/>
  <c r="AM25" i="83"/>
  <c r="AN25" i="83"/>
  <c r="AO25" i="83"/>
  <c r="AP25" i="83"/>
  <c r="AQ25" i="83"/>
  <c r="AR25" i="83"/>
  <c r="AS25" i="83"/>
  <c r="AT25" i="83"/>
  <c r="AU25" i="83"/>
  <c r="AV25" i="83"/>
  <c r="AW25" i="83"/>
  <c r="AX25" i="83"/>
  <c r="AY25" i="83"/>
  <c r="AZ25" i="83"/>
  <c r="BA25" i="83"/>
  <c r="BB25" i="83"/>
  <c r="BC25" i="83"/>
  <c r="BD25" i="83"/>
  <c r="BE25" i="83"/>
  <c r="BF25" i="83"/>
  <c r="BG25" i="83"/>
  <c r="BH25" i="83"/>
  <c r="BI25" i="83"/>
  <c r="BJ25" i="83"/>
  <c r="BK25" i="83"/>
  <c r="BL25" i="83"/>
  <c r="BM25" i="83"/>
  <c r="BN25" i="83"/>
  <c r="BO25" i="83"/>
  <c r="BP25" i="83"/>
  <c r="BQ25" i="83"/>
  <c r="BR25" i="83"/>
  <c r="BS25" i="83"/>
  <c r="BT25" i="83"/>
  <c r="BU25" i="83"/>
  <c r="BV25" i="83"/>
  <c r="BW25" i="83"/>
  <c r="BX25" i="83"/>
  <c r="BY25" i="83"/>
  <c r="BZ25" i="83"/>
  <c r="CA25" i="83"/>
  <c r="CB25" i="83"/>
  <c r="CC25" i="83"/>
  <c r="CD25" i="83"/>
  <c r="CE25" i="83"/>
  <c r="CF25" i="83"/>
  <c r="CG25" i="83"/>
  <c r="CH25" i="83"/>
  <c r="CI25" i="83"/>
  <c r="CJ25" i="83"/>
  <c r="CK25" i="83"/>
  <c r="CL25" i="83"/>
  <c r="CM25" i="83"/>
  <c r="CN25" i="83"/>
  <c r="CO25" i="83"/>
  <c r="CP25" i="83"/>
  <c r="CQ25" i="83"/>
  <c r="CR25" i="83"/>
  <c r="CS25" i="83"/>
  <c r="CT25" i="83"/>
  <c r="CU25" i="83"/>
  <c r="CV25" i="83"/>
  <c r="CW25" i="83"/>
  <c r="CX25" i="83"/>
  <c r="CY25" i="83"/>
  <c r="CZ25" i="83"/>
  <c r="DA25" i="83"/>
  <c r="DB25" i="83"/>
  <c r="DC25" i="83"/>
  <c r="DD25" i="83"/>
  <c r="DE25" i="83"/>
  <c r="DF25" i="83"/>
  <c r="Q26" i="83"/>
  <c r="R26" i="83"/>
  <c r="S26" i="83"/>
  <c r="T26" i="83"/>
  <c r="U26" i="83"/>
  <c r="V26" i="83"/>
  <c r="W26" i="83"/>
  <c r="X26" i="83"/>
  <c r="Y26" i="83"/>
  <c r="Z26" i="83"/>
  <c r="AA26" i="83"/>
  <c r="AB26" i="83"/>
  <c r="AC26" i="83"/>
  <c r="AD26" i="83"/>
  <c r="AE26" i="83"/>
  <c r="AF26" i="83"/>
  <c r="AG26" i="83"/>
  <c r="AH26" i="83"/>
  <c r="AI26" i="83"/>
  <c r="AJ26" i="83"/>
  <c r="AK26" i="83"/>
  <c r="AL26" i="83"/>
  <c r="AM26" i="83"/>
  <c r="AN26" i="83"/>
  <c r="AO26" i="83"/>
  <c r="AP26" i="83"/>
  <c r="AQ26" i="83"/>
  <c r="AR26" i="83"/>
  <c r="AS26" i="83"/>
  <c r="AT26" i="83"/>
  <c r="AU26" i="83"/>
  <c r="AV26" i="83"/>
  <c r="AW26" i="83"/>
  <c r="AX26" i="83"/>
  <c r="AY26" i="83"/>
  <c r="AZ26" i="83"/>
  <c r="BA26" i="83"/>
  <c r="BB26" i="83"/>
  <c r="BC26" i="83"/>
  <c r="BD26" i="83"/>
  <c r="BE26" i="83"/>
  <c r="BF26" i="83"/>
  <c r="BG26" i="83"/>
  <c r="BH26" i="83"/>
  <c r="BI26" i="83"/>
  <c r="BJ26" i="83"/>
  <c r="BK26" i="83"/>
  <c r="BL26" i="83"/>
  <c r="BM26" i="83"/>
  <c r="BN26" i="83"/>
  <c r="BO26" i="83"/>
  <c r="BP26" i="83"/>
  <c r="BQ26" i="83"/>
  <c r="BR26" i="83"/>
  <c r="BS26" i="83"/>
  <c r="BT26" i="83"/>
  <c r="BU26" i="83"/>
  <c r="BV26" i="83"/>
  <c r="BW26" i="83"/>
  <c r="BX26" i="83"/>
  <c r="BY26" i="83"/>
  <c r="BZ26" i="83"/>
  <c r="CA26" i="83"/>
  <c r="CB26" i="83"/>
  <c r="CC26" i="83"/>
  <c r="CD26" i="83"/>
  <c r="CE26" i="83"/>
  <c r="CF26" i="83"/>
  <c r="CG26" i="83"/>
  <c r="CH26" i="83"/>
  <c r="CI26" i="83"/>
  <c r="CJ26" i="83"/>
  <c r="CK26" i="83"/>
  <c r="CL26" i="83"/>
  <c r="CM26" i="83"/>
  <c r="CN26" i="83"/>
  <c r="CO26" i="83"/>
  <c r="CP26" i="83"/>
  <c r="CQ26" i="83"/>
  <c r="CR26" i="83"/>
  <c r="CS26" i="83"/>
  <c r="CT26" i="83"/>
  <c r="CU26" i="83"/>
  <c r="CV26" i="83"/>
  <c r="CW26" i="83"/>
  <c r="CX26" i="83"/>
  <c r="CY26" i="83"/>
  <c r="CZ26" i="83"/>
  <c r="DA26" i="83"/>
  <c r="DB26" i="83"/>
  <c r="DC26" i="83"/>
  <c r="DD26" i="83"/>
  <c r="DE26" i="83"/>
  <c r="DF26" i="83"/>
  <c r="Q27" i="83"/>
  <c r="R27" i="83"/>
  <c r="S27" i="83"/>
  <c r="T27" i="83"/>
  <c r="U27" i="83"/>
  <c r="V27" i="83"/>
  <c r="W27" i="83"/>
  <c r="X27" i="83"/>
  <c r="Y27" i="83"/>
  <c r="Z27" i="83"/>
  <c r="AA27" i="83"/>
  <c r="AB27" i="83"/>
  <c r="AC27" i="83"/>
  <c r="AD27" i="83"/>
  <c r="AE27" i="83"/>
  <c r="AF27" i="83"/>
  <c r="AG27" i="83"/>
  <c r="AH27" i="83"/>
  <c r="AI27" i="83"/>
  <c r="AJ27" i="83"/>
  <c r="AK27" i="83"/>
  <c r="AL27" i="83"/>
  <c r="AM27" i="83"/>
  <c r="AN27" i="83"/>
  <c r="AO27" i="83"/>
  <c r="AP27" i="83"/>
  <c r="AQ27" i="83"/>
  <c r="AR27" i="83"/>
  <c r="AS27" i="83"/>
  <c r="AT27" i="83"/>
  <c r="AU27" i="83"/>
  <c r="AV27" i="83"/>
  <c r="AW27" i="83"/>
  <c r="AX27" i="83"/>
  <c r="AY27" i="83"/>
  <c r="AZ27" i="83"/>
  <c r="BA27" i="83"/>
  <c r="BB27" i="83"/>
  <c r="BC27" i="83"/>
  <c r="BD27" i="83"/>
  <c r="BE27" i="83"/>
  <c r="BF27" i="83"/>
  <c r="BG27" i="83"/>
  <c r="BH27" i="83"/>
  <c r="BI27" i="83"/>
  <c r="BJ27" i="83"/>
  <c r="BK27" i="83"/>
  <c r="BL27" i="83"/>
  <c r="BM27" i="83"/>
  <c r="BN27" i="83"/>
  <c r="BO27" i="83"/>
  <c r="BP27" i="83"/>
  <c r="BQ27" i="83"/>
  <c r="BR27" i="83"/>
  <c r="BS27" i="83"/>
  <c r="BT27" i="83"/>
  <c r="BU27" i="83"/>
  <c r="BV27" i="83"/>
  <c r="BW27" i="83"/>
  <c r="BX27" i="83"/>
  <c r="BY27" i="83"/>
  <c r="BZ27" i="83"/>
  <c r="CA27" i="83"/>
  <c r="CB27" i="83"/>
  <c r="CC27" i="83"/>
  <c r="CD27" i="83"/>
  <c r="CE27" i="83"/>
  <c r="CF27" i="83"/>
  <c r="CG27" i="83"/>
  <c r="CH27" i="83"/>
  <c r="CI27" i="83"/>
  <c r="CJ27" i="83"/>
  <c r="CK27" i="83"/>
  <c r="CL27" i="83"/>
  <c r="CM27" i="83"/>
  <c r="CN27" i="83"/>
  <c r="CO27" i="83"/>
  <c r="CP27" i="83"/>
  <c r="CQ27" i="83"/>
  <c r="CR27" i="83"/>
  <c r="CS27" i="83"/>
  <c r="CT27" i="83"/>
  <c r="CU27" i="83"/>
  <c r="CV27" i="83"/>
  <c r="CW27" i="83"/>
  <c r="CX27" i="83"/>
  <c r="CY27" i="83"/>
  <c r="CZ27" i="83"/>
  <c r="DA27" i="83"/>
  <c r="DB27" i="83"/>
  <c r="DC27" i="83"/>
  <c r="DD27" i="83"/>
  <c r="DE27" i="83"/>
  <c r="DF27" i="83"/>
  <c r="Q28" i="83"/>
  <c r="R28" i="83"/>
  <c r="S28" i="83"/>
  <c r="T28" i="83"/>
  <c r="U28" i="83"/>
  <c r="V28" i="83"/>
  <c r="W28" i="83"/>
  <c r="X28" i="83"/>
  <c r="Y28" i="83"/>
  <c r="Z28" i="83"/>
  <c r="AA28" i="83"/>
  <c r="AB28" i="83"/>
  <c r="AC28" i="83"/>
  <c r="AD28" i="83"/>
  <c r="AE28" i="83"/>
  <c r="AF28" i="83"/>
  <c r="AG28" i="83"/>
  <c r="AH28" i="83"/>
  <c r="AI28" i="83"/>
  <c r="AJ28" i="83"/>
  <c r="AK28" i="83"/>
  <c r="AL28" i="83"/>
  <c r="AM28" i="83"/>
  <c r="AN28" i="83"/>
  <c r="AO28" i="83"/>
  <c r="AP28" i="83"/>
  <c r="AQ28" i="83"/>
  <c r="AR28" i="83"/>
  <c r="AS28" i="83"/>
  <c r="AT28" i="83"/>
  <c r="AU28" i="83"/>
  <c r="AV28" i="83"/>
  <c r="AW28" i="83"/>
  <c r="AX28" i="83"/>
  <c r="AY28" i="83"/>
  <c r="AZ28" i="83"/>
  <c r="BA28" i="83"/>
  <c r="BB28" i="83"/>
  <c r="BC28" i="83"/>
  <c r="BD28" i="83"/>
  <c r="BE28" i="83"/>
  <c r="BF28" i="83"/>
  <c r="BG28" i="83"/>
  <c r="BH28" i="83"/>
  <c r="BI28" i="83"/>
  <c r="BJ28" i="83"/>
  <c r="BK28" i="83"/>
  <c r="BL28" i="83"/>
  <c r="BM28" i="83"/>
  <c r="BN28" i="83"/>
  <c r="BO28" i="83"/>
  <c r="BP28" i="83"/>
  <c r="BQ28" i="83"/>
  <c r="BR28" i="83"/>
  <c r="BS28" i="83"/>
  <c r="BT28" i="83"/>
  <c r="BU28" i="83"/>
  <c r="BV28" i="83"/>
  <c r="BW28" i="83"/>
  <c r="BX28" i="83"/>
  <c r="BY28" i="83"/>
  <c r="BZ28" i="83"/>
  <c r="CA28" i="83"/>
  <c r="CB28" i="83"/>
  <c r="CC28" i="83"/>
  <c r="CD28" i="83"/>
  <c r="CE28" i="83"/>
  <c r="CF28" i="83"/>
  <c r="CG28" i="83"/>
  <c r="CH28" i="83"/>
  <c r="CI28" i="83"/>
  <c r="CJ28" i="83"/>
  <c r="CK28" i="83"/>
  <c r="CL28" i="83"/>
  <c r="CM28" i="83"/>
  <c r="CN28" i="83"/>
  <c r="CO28" i="83"/>
  <c r="CP28" i="83"/>
  <c r="CQ28" i="83"/>
  <c r="CR28" i="83"/>
  <c r="CS28" i="83"/>
  <c r="CT28" i="83"/>
  <c r="CU28" i="83"/>
  <c r="CV28" i="83"/>
  <c r="CW28" i="83"/>
  <c r="CX28" i="83"/>
  <c r="CY28" i="83"/>
  <c r="CZ28" i="83"/>
  <c r="DA28" i="83"/>
  <c r="DB28" i="83"/>
  <c r="DC28" i="83"/>
  <c r="DD28" i="83"/>
  <c r="DE28" i="83"/>
  <c r="DF28" i="83"/>
  <c r="Q29" i="83"/>
  <c r="R29" i="83"/>
  <c r="S29" i="83"/>
  <c r="T29" i="83"/>
  <c r="U29" i="83"/>
  <c r="V29" i="83"/>
  <c r="W29" i="83"/>
  <c r="X29" i="83"/>
  <c r="Y29" i="83"/>
  <c r="Z29" i="83"/>
  <c r="AA29" i="83"/>
  <c r="AB29" i="83"/>
  <c r="AC29" i="83"/>
  <c r="AD29" i="83"/>
  <c r="AE29" i="83"/>
  <c r="AF29" i="83"/>
  <c r="AG29" i="83"/>
  <c r="AH29" i="83"/>
  <c r="AI29" i="83"/>
  <c r="AJ29" i="83"/>
  <c r="AK29" i="83"/>
  <c r="AL29" i="83"/>
  <c r="AM29" i="83"/>
  <c r="AN29" i="83"/>
  <c r="AO29" i="83"/>
  <c r="AP29" i="83"/>
  <c r="AQ29" i="83"/>
  <c r="AR29" i="83"/>
  <c r="AS29" i="83"/>
  <c r="AT29" i="83"/>
  <c r="AU29" i="83"/>
  <c r="AV29" i="83"/>
  <c r="AW29" i="83"/>
  <c r="AX29" i="83"/>
  <c r="AY29" i="83"/>
  <c r="AZ29" i="83"/>
  <c r="BA29" i="83"/>
  <c r="BB29" i="83"/>
  <c r="BC29" i="83"/>
  <c r="BD29" i="83"/>
  <c r="BE29" i="83"/>
  <c r="BF29" i="83"/>
  <c r="BG29" i="83"/>
  <c r="BH29" i="83"/>
  <c r="BI29" i="83"/>
  <c r="BJ29" i="83"/>
  <c r="BK29" i="83"/>
  <c r="BL29" i="83"/>
  <c r="BM29" i="83"/>
  <c r="BN29" i="83"/>
  <c r="BO29" i="83"/>
  <c r="BP29" i="83"/>
  <c r="BQ29" i="83"/>
  <c r="BR29" i="83"/>
  <c r="BS29" i="83"/>
  <c r="BT29" i="83"/>
  <c r="BU29" i="83"/>
  <c r="BV29" i="83"/>
  <c r="BW29" i="83"/>
  <c r="BX29" i="83"/>
  <c r="BY29" i="83"/>
  <c r="BZ29" i="83"/>
  <c r="CA29" i="83"/>
  <c r="CB29" i="83"/>
  <c r="CC29" i="83"/>
  <c r="CD29" i="83"/>
  <c r="CE29" i="83"/>
  <c r="CF29" i="83"/>
  <c r="CG29" i="83"/>
  <c r="CH29" i="83"/>
  <c r="CI29" i="83"/>
  <c r="CJ29" i="83"/>
  <c r="CK29" i="83"/>
  <c r="CL29" i="83"/>
  <c r="CM29" i="83"/>
  <c r="CN29" i="83"/>
  <c r="CO29" i="83"/>
  <c r="CP29" i="83"/>
  <c r="CQ29" i="83"/>
  <c r="CR29" i="83"/>
  <c r="CS29" i="83"/>
  <c r="CT29" i="83"/>
  <c r="CU29" i="83"/>
  <c r="CV29" i="83"/>
  <c r="CW29" i="83"/>
  <c r="CX29" i="83"/>
  <c r="CY29" i="83"/>
  <c r="CZ29" i="83"/>
  <c r="DA29" i="83"/>
  <c r="DB29" i="83"/>
  <c r="DC29" i="83"/>
  <c r="DD29" i="83"/>
  <c r="DE29" i="83"/>
  <c r="DF29" i="83"/>
  <c r="Q30" i="83"/>
  <c r="R30" i="83"/>
  <c r="S30" i="83"/>
  <c r="T30" i="83"/>
  <c r="U30" i="83"/>
  <c r="V30" i="83"/>
  <c r="W30" i="83"/>
  <c r="X30" i="83"/>
  <c r="Y30" i="83"/>
  <c r="Z30" i="83"/>
  <c r="AA30" i="83"/>
  <c r="AB30" i="83"/>
  <c r="AC30" i="83"/>
  <c r="AD30" i="83"/>
  <c r="AE30" i="83"/>
  <c r="AF30" i="83"/>
  <c r="AG30" i="83"/>
  <c r="AH30" i="83"/>
  <c r="AI30" i="83"/>
  <c r="AJ30" i="83"/>
  <c r="AK30" i="83"/>
  <c r="AL30" i="83"/>
  <c r="AM30" i="83"/>
  <c r="AN30" i="83"/>
  <c r="AO30" i="83"/>
  <c r="AP30" i="83"/>
  <c r="AQ30" i="83"/>
  <c r="AR30" i="83"/>
  <c r="AS30" i="83"/>
  <c r="AT30" i="83"/>
  <c r="AU30" i="83"/>
  <c r="AV30" i="83"/>
  <c r="AW30" i="83"/>
  <c r="AX30" i="83"/>
  <c r="AY30" i="83"/>
  <c r="AZ30" i="83"/>
  <c r="BA30" i="83"/>
  <c r="BB30" i="83"/>
  <c r="BC30" i="83"/>
  <c r="BD30" i="83"/>
  <c r="BE30" i="83"/>
  <c r="BF30" i="83"/>
  <c r="BG30" i="83"/>
  <c r="BH30" i="83"/>
  <c r="BI30" i="83"/>
  <c r="BJ30" i="83"/>
  <c r="BK30" i="83"/>
  <c r="BL30" i="83"/>
  <c r="BM30" i="83"/>
  <c r="BN30" i="83"/>
  <c r="BO30" i="83"/>
  <c r="BP30" i="83"/>
  <c r="BQ30" i="83"/>
  <c r="BR30" i="83"/>
  <c r="BS30" i="83"/>
  <c r="BT30" i="83"/>
  <c r="BU30" i="83"/>
  <c r="BV30" i="83"/>
  <c r="BW30" i="83"/>
  <c r="BX30" i="83"/>
  <c r="BY30" i="83"/>
  <c r="BZ30" i="83"/>
  <c r="CA30" i="83"/>
  <c r="CB30" i="83"/>
  <c r="CC30" i="83"/>
  <c r="CD30" i="83"/>
  <c r="CE30" i="83"/>
  <c r="CF30" i="83"/>
  <c r="CG30" i="83"/>
  <c r="CH30" i="83"/>
  <c r="CI30" i="83"/>
  <c r="CJ30" i="83"/>
  <c r="CK30" i="83"/>
  <c r="CL30" i="83"/>
  <c r="CM30" i="83"/>
  <c r="CN30" i="83"/>
  <c r="CO30" i="83"/>
  <c r="CP30" i="83"/>
  <c r="CQ30" i="83"/>
  <c r="CR30" i="83"/>
  <c r="CS30" i="83"/>
  <c r="CT30" i="83"/>
  <c r="CU30" i="83"/>
  <c r="CV30" i="83"/>
  <c r="CW30" i="83"/>
  <c r="CX30" i="83"/>
  <c r="CY30" i="83"/>
  <c r="CZ30" i="83"/>
  <c r="DA30" i="83"/>
  <c r="DB30" i="83"/>
  <c r="DC30" i="83"/>
  <c r="DD30" i="83"/>
  <c r="DE30" i="83"/>
  <c r="DF30" i="83"/>
  <c r="Q31" i="83"/>
  <c r="R31" i="83"/>
  <c r="S31" i="83"/>
  <c r="T31" i="83"/>
  <c r="U31" i="83"/>
  <c r="V31" i="83"/>
  <c r="W31" i="83"/>
  <c r="X31" i="83"/>
  <c r="Y31" i="83"/>
  <c r="Z31" i="83"/>
  <c r="AA31" i="83"/>
  <c r="AB31" i="83"/>
  <c r="AC31" i="83"/>
  <c r="AD31" i="83"/>
  <c r="AE31" i="83"/>
  <c r="AF31" i="83"/>
  <c r="AG31" i="83"/>
  <c r="AH31" i="83"/>
  <c r="AI31" i="83"/>
  <c r="AJ31" i="83"/>
  <c r="AK31" i="83"/>
  <c r="AL31" i="83"/>
  <c r="AM31" i="83"/>
  <c r="AN31" i="83"/>
  <c r="AO31" i="83"/>
  <c r="AP31" i="83"/>
  <c r="AQ31" i="83"/>
  <c r="AR31" i="83"/>
  <c r="AS31" i="83"/>
  <c r="AT31" i="83"/>
  <c r="AU31" i="83"/>
  <c r="AV31" i="83"/>
  <c r="AW31" i="83"/>
  <c r="AX31" i="83"/>
  <c r="AY31" i="83"/>
  <c r="AZ31" i="83"/>
  <c r="BA31" i="83"/>
  <c r="BB31" i="83"/>
  <c r="BC31" i="83"/>
  <c r="BD31" i="83"/>
  <c r="BE31" i="83"/>
  <c r="BF31" i="83"/>
  <c r="BG31" i="83"/>
  <c r="BH31" i="83"/>
  <c r="BI31" i="83"/>
  <c r="BJ31" i="83"/>
  <c r="BK31" i="83"/>
  <c r="BL31" i="83"/>
  <c r="BM31" i="83"/>
  <c r="BN31" i="83"/>
  <c r="BO31" i="83"/>
  <c r="BP31" i="83"/>
  <c r="BQ31" i="83"/>
  <c r="BR31" i="83"/>
  <c r="BS31" i="83"/>
  <c r="BT31" i="83"/>
  <c r="BU31" i="83"/>
  <c r="BV31" i="83"/>
  <c r="BW31" i="83"/>
  <c r="BX31" i="83"/>
  <c r="BY31" i="83"/>
  <c r="BZ31" i="83"/>
  <c r="CA31" i="83"/>
  <c r="CB31" i="83"/>
  <c r="CC31" i="83"/>
  <c r="CD31" i="83"/>
  <c r="CE31" i="83"/>
  <c r="CF31" i="83"/>
  <c r="CG31" i="83"/>
  <c r="CH31" i="83"/>
  <c r="CI31" i="83"/>
  <c r="CJ31" i="83"/>
  <c r="CK31" i="83"/>
  <c r="CL31" i="83"/>
  <c r="CM31" i="83"/>
  <c r="CN31" i="83"/>
  <c r="CO31" i="83"/>
  <c r="CP31" i="83"/>
  <c r="CQ31" i="83"/>
  <c r="CR31" i="83"/>
  <c r="CS31" i="83"/>
  <c r="CT31" i="83"/>
  <c r="CU31" i="83"/>
  <c r="CV31" i="83"/>
  <c r="CW31" i="83"/>
  <c r="CX31" i="83"/>
  <c r="CY31" i="83"/>
  <c r="CZ31" i="83"/>
  <c r="DA31" i="83"/>
  <c r="DB31" i="83"/>
  <c r="DC31" i="83"/>
  <c r="DD31" i="83"/>
  <c r="DE31" i="83"/>
  <c r="DF31" i="83"/>
  <c r="Q32" i="83"/>
  <c r="R32" i="83"/>
  <c r="S32" i="83"/>
  <c r="T32" i="83"/>
  <c r="U32" i="83"/>
  <c r="V32" i="83"/>
  <c r="W32" i="83"/>
  <c r="X32" i="83"/>
  <c r="Y32" i="83"/>
  <c r="Z32" i="83"/>
  <c r="AA32" i="83"/>
  <c r="AB32" i="83"/>
  <c r="AC32" i="83"/>
  <c r="AD32" i="83"/>
  <c r="AE32" i="83"/>
  <c r="AF32" i="83"/>
  <c r="AG32" i="83"/>
  <c r="AH32" i="83"/>
  <c r="AI32" i="83"/>
  <c r="AJ32" i="83"/>
  <c r="AK32" i="83"/>
  <c r="AL32" i="83"/>
  <c r="AM32" i="83"/>
  <c r="AN32" i="83"/>
  <c r="AO32" i="83"/>
  <c r="AP32" i="83"/>
  <c r="AQ32" i="83"/>
  <c r="AR32" i="83"/>
  <c r="AS32" i="83"/>
  <c r="AT32" i="83"/>
  <c r="AU32" i="83"/>
  <c r="AV32" i="83"/>
  <c r="AW32" i="83"/>
  <c r="AX32" i="83"/>
  <c r="AY32" i="83"/>
  <c r="AZ32" i="83"/>
  <c r="BA32" i="83"/>
  <c r="BB32" i="83"/>
  <c r="BC32" i="83"/>
  <c r="BD32" i="83"/>
  <c r="BE32" i="83"/>
  <c r="BF32" i="83"/>
  <c r="BG32" i="83"/>
  <c r="BH32" i="83"/>
  <c r="BI32" i="83"/>
  <c r="BJ32" i="83"/>
  <c r="BK32" i="83"/>
  <c r="BL32" i="83"/>
  <c r="BM32" i="83"/>
  <c r="BN32" i="83"/>
  <c r="BO32" i="83"/>
  <c r="BP32" i="83"/>
  <c r="BQ32" i="83"/>
  <c r="BR32" i="83"/>
  <c r="BS32" i="83"/>
  <c r="BT32" i="83"/>
  <c r="BU32" i="83"/>
  <c r="BV32" i="83"/>
  <c r="BW32" i="83"/>
  <c r="BX32" i="83"/>
  <c r="BY32" i="83"/>
  <c r="BZ32" i="83"/>
  <c r="CA32" i="83"/>
  <c r="CB32" i="83"/>
  <c r="CC32" i="83"/>
  <c r="CD32" i="83"/>
  <c r="CE32" i="83"/>
  <c r="CF32" i="83"/>
  <c r="CG32" i="83"/>
  <c r="CH32" i="83"/>
  <c r="CI32" i="83"/>
  <c r="CJ32" i="83"/>
  <c r="CK32" i="83"/>
  <c r="CL32" i="83"/>
  <c r="CM32" i="83"/>
  <c r="CN32" i="83"/>
  <c r="CO32" i="83"/>
  <c r="CP32" i="83"/>
  <c r="CQ32" i="83"/>
  <c r="CR32" i="83"/>
  <c r="CS32" i="83"/>
  <c r="CT32" i="83"/>
  <c r="CU32" i="83"/>
  <c r="CV32" i="83"/>
  <c r="CW32" i="83"/>
  <c r="CX32" i="83"/>
  <c r="CY32" i="83"/>
  <c r="CZ32" i="83"/>
  <c r="DA32" i="83"/>
  <c r="DB32" i="83"/>
  <c r="DC32" i="83"/>
  <c r="DD32" i="83"/>
  <c r="DE32" i="83"/>
  <c r="DF32" i="83"/>
  <c r="Q33" i="83"/>
  <c r="R33" i="83"/>
  <c r="S33" i="83"/>
  <c r="T33" i="83"/>
  <c r="U33" i="83"/>
  <c r="V33" i="83"/>
  <c r="W33" i="83"/>
  <c r="X33" i="83"/>
  <c r="Y33" i="83"/>
  <c r="Z33" i="83"/>
  <c r="AA33" i="83"/>
  <c r="AB33" i="83"/>
  <c r="AC33" i="83"/>
  <c r="AD33" i="83"/>
  <c r="AE33" i="83"/>
  <c r="AF33" i="83"/>
  <c r="AG33" i="83"/>
  <c r="AH33" i="83"/>
  <c r="AI33" i="83"/>
  <c r="AJ33" i="83"/>
  <c r="AK33" i="83"/>
  <c r="AL33" i="83"/>
  <c r="AM33" i="83"/>
  <c r="AN33" i="83"/>
  <c r="AO33" i="83"/>
  <c r="AP33" i="83"/>
  <c r="AQ33" i="83"/>
  <c r="AR33" i="83"/>
  <c r="AS33" i="83"/>
  <c r="AT33" i="83"/>
  <c r="AU33" i="83"/>
  <c r="AV33" i="83"/>
  <c r="AW33" i="83"/>
  <c r="AX33" i="83"/>
  <c r="AY33" i="83"/>
  <c r="AZ33" i="83"/>
  <c r="BA33" i="83"/>
  <c r="BB33" i="83"/>
  <c r="BC33" i="83"/>
  <c r="BD33" i="83"/>
  <c r="BE33" i="83"/>
  <c r="BF33" i="83"/>
  <c r="BG33" i="83"/>
  <c r="BH33" i="83"/>
  <c r="BI33" i="83"/>
  <c r="BJ33" i="83"/>
  <c r="BK33" i="83"/>
  <c r="BL33" i="83"/>
  <c r="BM33" i="83"/>
  <c r="BN33" i="83"/>
  <c r="BO33" i="83"/>
  <c r="BP33" i="83"/>
  <c r="BQ33" i="83"/>
  <c r="BR33" i="83"/>
  <c r="BS33" i="83"/>
  <c r="BT33" i="83"/>
  <c r="BU33" i="83"/>
  <c r="BV33" i="83"/>
  <c r="BW33" i="83"/>
  <c r="BX33" i="83"/>
  <c r="BY33" i="83"/>
  <c r="BZ33" i="83"/>
  <c r="CA33" i="83"/>
  <c r="CB33" i="83"/>
  <c r="CC33" i="83"/>
  <c r="CD33" i="83"/>
  <c r="CE33" i="83"/>
  <c r="CF33" i="83"/>
  <c r="CG33" i="83"/>
  <c r="CH33" i="83"/>
  <c r="CI33" i="83"/>
  <c r="CJ33" i="83"/>
  <c r="CK33" i="83"/>
  <c r="CL33" i="83"/>
  <c r="CM33" i="83"/>
  <c r="CN33" i="83"/>
  <c r="CO33" i="83"/>
  <c r="CP33" i="83"/>
  <c r="CQ33" i="83"/>
  <c r="CR33" i="83"/>
  <c r="CS33" i="83"/>
  <c r="CT33" i="83"/>
  <c r="CU33" i="83"/>
  <c r="CV33" i="83"/>
  <c r="CW33" i="83"/>
  <c r="CX33" i="83"/>
  <c r="CY33" i="83"/>
  <c r="CZ33" i="83"/>
  <c r="DA33" i="83"/>
  <c r="DB33" i="83"/>
  <c r="DC33" i="83"/>
  <c r="DD33" i="83"/>
  <c r="DE33" i="83"/>
  <c r="DF33" i="83"/>
  <c r="Q34" i="83"/>
  <c r="R34" i="83"/>
  <c r="S34" i="83"/>
  <c r="T34" i="83"/>
  <c r="U34" i="83"/>
  <c r="V34" i="83"/>
  <c r="W34" i="83"/>
  <c r="X34" i="83"/>
  <c r="Y34" i="83"/>
  <c r="Z34" i="83"/>
  <c r="AA34" i="83"/>
  <c r="AB34" i="83"/>
  <c r="AC34" i="83"/>
  <c r="AD34" i="83"/>
  <c r="AE34" i="83"/>
  <c r="AF34" i="83"/>
  <c r="AG34" i="83"/>
  <c r="AH34" i="83"/>
  <c r="AI34" i="83"/>
  <c r="AJ34" i="83"/>
  <c r="AK34" i="83"/>
  <c r="AL34" i="83"/>
  <c r="AM34" i="83"/>
  <c r="AN34" i="83"/>
  <c r="AO34" i="83"/>
  <c r="AP34" i="83"/>
  <c r="AQ34" i="83"/>
  <c r="AR34" i="83"/>
  <c r="AS34" i="83"/>
  <c r="AT34" i="83"/>
  <c r="AU34" i="83"/>
  <c r="AV34" i="83"/>
  <c r="AW34" i="83"/>
  <c r="AX34" i="83"/>
  <c r="AY34" i="83"/>
  <c r="AZ34" i="83"/>
  <c r="BA34" i="83"/>
  <c r="BB34" i="83"/>
  <c r="BC34" i="83"/>
  <c r="BD34" i="83"/>
  <c r="BE34" i="83"/>
  <c r="BF34" i="83"/>
  <c r="BG34" i="83"/>
  <c r="BH34" i="83"/>
  <c r="BI34" i="83"/>
  <c r="BJ34" i="83"/>
  <c r="BK34" i="83"/>
  <c r="BL34" i="83"/>
  <c r="BM34" i="83"/>
  <c r="BN34" i="83"/>
  <c r="BO34" i="83"/>
  <c r="BP34" i="83"/>
  <c r="BQ34" i="83"/>
  <c r="BR34" i="83"/>
  <c r="BS34" i="83"/>
  <c r="BT34" i="83"/>
  <c r="BU34" i="83"/>
  <c r="BV34" i="83"/>
  <c r="BW34" i="83"/>
  <c r="BX34" i="83"/>
  <c r="BY34" i="83"/>
  <c r="BZ34" i="83"/>
  <c r="CA34" i="83"/>
  <c r="CB34" i="83"/>
  <c r="CC34" i="83"/>
  <c r="CD34" i="83"/>
  <c r="CE34" i="83"/>
  <c r="CF34" i="83"/>
  <c r="CG34" i="83"/>
  <c r="CH34" i="83"/>
  <c r="CI34" i="83"/>
  <c r="CJ34" i="83"/>
  <c r="CK34" i="83"/>
  <c r="CL34" i="83"/>
  <c r="CM34" i="83"/>
  <c r="CN34" i="83"/>
  <c r="CO34" i="83"/>
  <c r="CP34" i="83"/>
  <c r="CQ34" i="83"/>
  <c r="CR34" i="83"/>
  <c r="CS34" i="83"/>
  <c r="CT34" i="83"/>
  <c r="CU34" i="83"/>
  <c r="CV34" i="83"/>
  <c r="CW34" i="83"/>
  <c r="CX34" i="83"/>
  <c r="CY34" i="83"/>
  <c r="CZ34" i="83"/>
  <c r="DA34" i="83"/>
  <c r="DB34" i="83"/>
  <c r="DC34" i="83"/>
  <c r="DD34" i="83"/>
  <c r="DE34" i="83"/>
  <c r="DF34" i="83"/>
  <c r="Q35" i="83"/>
  <c r="R35" i="83"/>
  <c r="S35" i="83"/>
  <c r="T35" i="83"/>
  <c r="U35" i="83"/>
  <c r="V35" i="83"/>
  <c r="W35" i="83"/>
  <c r="X35" i="83"/>
  <c r="Y35" i="83"/>
  <c r="Z35" i="83"/>
  <c r="AA35" i="83"/>
  <c r="AB35" i="83"/>
  <c r="AC35" i="83"/>
  <c r="AD35" i="83"/>
  <c r="AE35" i="83"/>
  <c r="AF35" i="83"/>
  <c r="AG35" i="83"/>
  <c r="AH35" i="83"/>
  <c r="AI35" i="83"/>
  <c r="AJ35" i="83"/>
  <c r="AK35" i="83"/>
  <c r="AL35" i="83"/>
  <c r="AM35" i="83"/>
  <c r="AN35" i="83"/>
  <c r="AO35" i="83"/>
  <c r="AP35" i="83"/>
  <c r="AQ35" i="83"/>
  <c r="AR35" i="83"/>
  <c r="AS35" i="83"/>
  <c r="AT35" i="83"/>
  <c r="AU35" i="83"/>
  <c r="AV35" i="83"/>
  <c r="AW35" i="83"/>
  <c r="AX35" i="83"/>
  <c r="AY35" i="83"/>
  <c r="AZ35" i="83"/>
  <c r="BA35" i="83"/>
  <c r="BB35" i="83"/>
  <c r="BC35" i="83"/>
  <c r="BD35" i="83"/>
  <c r="BE35" i="83"/>
  <c r="BF35" i="83"/>
  <c r="BG35" i="83"/>
  <c r="BH35" i="83"/>
  <c r="BI35" i="83"/>
  <c r="BJ35" i="83"/>
  <c r="BK35" i="83"/>
  <c r="BL35" i="83"/>
  <c r="BM35" i="83"/>
  <c r="BN35" i="83"/>
  <c r="BO35" i="83"/>
  <c r="BP35" i="83"/>
  <c r="BQ35" i="83"/>
  <c r="BR35" i="83"/>
  <c r="BS35" i="83"/>
  <c r="BT35" i="83"/>
  <c r="BU35" i="83"/>
  <c r="BV35" i="83"/>
  <c r="BW35" i="83"/>
  <c r="BX35" i="83"/>
  <c r="BY35" i="83"/>
  <c r="BZ35" i="83"/>
  <c r="CA35" i="83"/>
  <c r="CB35" i="83"/>
  <c r="CC35" i="83"/>
  <c r="CD35" i="83"/>
  <c r="CE35" i="83"/>
  <c r="CF35" i="83"/>
  <c r="CG35" i="83"/>
  <c r="CH35" i="83"/>
  <c r="CI35" i="83"/>
  <c r="CJ35" i="83"/>
  <c r="CK35" i="83"/>
  <c r="CL35" i="83"/>
  <c r="CM35" i="83"/>
  <c r="CN35" i="83"/>
  <c r="CO35" i="83"/>
  <c r="CP35" i="83"/>
  <c r="CQ35" i="83"/>
  <c r="CR35" i="83"/>
  <c r="CS35" i="83"/>
  <c r="CT35" i="83"/>
  <c r="CU35" i="83"/>
  <c r="CV35" i="83"/>
  <c r="CW35" i="83"/>
  <c r="CX35" i="83"/>
  <c r="CY35" i="83"/>
  <c r="CZ35" i="83"/>
  <c r="DA35" i="83"/>
  <c r="DB35" i="83"/>
  <c r="DC35" i="83"/>
  <c r="DD35" i="83"/>
  <c r="DE35" i="83"/>
  <c r="DF35" i="83"/>
  <c r="Q36" i="83"/>
  <c r="R36" i="83"/>
  <c r="S36" i="83"/>
  <c r="T36" i="83"/>
  <c r="U36" i="83"/>
  <c r="V36" i="83"/>
  <c r="W36" i="83"/>
  <c r="X36" i="83"/>
  <c r="Y36" i="83"/>
  <c r="Z36" i="83"/>
  <c r="AA36" i="83"/>
  <c r="AB36" i="83"/>
  <c r="AC36" i="83"/>
  <c r="AD36" i="83"/>
  <c r="AE36" i="83"/>
  <c r="AF36" i="83"/>
  <c r="AG36" i="83"/>
  <c r="AH36" i="83"/>
  <c r="AI36" i="83"/>
  <c r="AJ36" i="83"/>
  <c r="AK36" i="83"/>
  <c r="AL36" i="83"/>
  <c r="AM36" i="83"/>
  <c r="AN36" i="83"/>
  <c r="AO36" i="83"/>
  <c r="AP36" i="83"/>
  <c r="AQ36" i="83"/>
  <c r="AR36" i="83"/>
  <c r="AS36" i="83"/>
  <c r="AT36" i="83"/>
  <c r="AU36" i="83"/>
  <c r="AV36" i="83"/>
  <c r="AW36" i="83"/>
  <c r="AX36" i="83"/>
  <c r="AY36" i="83"/>
  <c r="AZ36" i="83"/>
  <c r="BA36" i="83"/>
  <c r="BB36" i="83"/>
  <c r="BC36" i="83"/>
  <c r="BD36" i="83"/>
  <c r="BE36" i="83"/>
  <c r="BF36" i="83"/>
  <c r="BG36" i="83"/>
  <c r="BH36" i="83"/>
  <c r="BI36" i="83"/>
  <c r="BJ36" i="83"/>
  <c r="BK36" i="83"/>
  <c r="BL36" i="83"/>
  <c r="BM36" i="83"/>
  <c r="BN36" i="83"/>
  <c r="BO36" i="83"/>
  <c r="BP36" i="83"/>
  <c r="BQ36" i="83"/>
  <c r="BR36" i="83"/>
  <c r="BS36" i="83"/>
  <c r="BT36" i="83"/>
  <c r="BU36" i="83"/>
  <c r="BV36" i="83"/>
  <c r="BW36" i="83"/>
  <c r="BX36" i="83"/>
  <c r="BY36" i="83"/>
  <c r="BZ36" i="83"/>
  <c r="CA36" i="83"/>
  <c r="CB36" i="83"/>
  <c r="CC36" i="83"/>
  <c r="CD36" i="83"/>
  <c r="CE36" i="83"/>
  <c r="CF36" i="83"/>
  <c r="CG36" i="83"/>
  <c r="CH36" i="83"/>
  <c r="CI36" i="83"/>
  <c r="CJ36" i="83"/>
  <c r="CK36" i="83"/>
  <c r="CL36" i="83"/>
  <c r="CM36" i="83"/>
  <c r="CN36" i="83"/>
  <c r="CO36" i="83"/>
  <c r="CP36" i="83"/>
  <c r="CQ36" i="83"/>
  <c r="CR36" i="83"/>
  <c r="CS36" i="83"/>
  <c r="CT36" i="83"/>
  <c r="CU36" i="83"/>
  <c r="CV36" i="83"/>
  <c r="CW36" i="83"/>
  <c r="CX36" i="83"/>
  <c r="CY36" i="83"/>
  <c r="CZ36" i="83"/>
  <c r="DA36" i="83"/>
  <c r="DB36" i="83"/>
  <c r="DC36" i="83"/>
  <c r="DD36" i="83"/>
  <c r="DE36" i="83"/>
  <c r="DF36" i="83"/>
  <c r="Q37" i="83"/>
  <c r="R37" i="83"/>
  <c r="S37" i="83"/>
  <c r="T37" i="83"/>
  <c r="U37" i="83"/>
  <c r="V37" i="83"/>
  <c r="W37" i="83"/>
  <c r="X37" i="83"/>
  <c r="Y37" i="83"/>
  <c r="Z37" i="83"/>
  <c r="AA37" i="83"/>
  <c r="AB37" i="83"/>
  <c r="AC37" i="83"/>
  <c r="AD37" i="83"/>
  <c r="AE37" i="83"/>
  <c r="AF37" i="83"/>
  <c r="AG37" i="83"/>
  <c r="AH37" i="83"/>
  <c r="AI37" i="83"/>
  <c r="AJ37" i="83"/>
  <c r="AK37" i="83"/>
  <c r="AL37" i="83"/>
  <c r="AM37" i="83"/>
  <c r="AN37" i="83"/>
  <c r="AO37" i="83"/>
  <c r="AP37" i="83"/>
  <c r="AQ37" i="83"/>
  <c r="AR37" i="83"/>
  <c r="AS37" i="83"/>
  <c r="AT37" i="83"/>
  <c r="AU37" i="83"/>
  <c r="AV37" i="83"/>
  <c r="AW37" i="83"/>
  <c r="AX37" i="83"/>
  <c r="AY37" i="83"/>
  <c r="AZ37" i="83"/>
  <c r="BA37" i="83"/>
  <c r="BB37" i="83"/>
  <c r="BC37" i="83"/>
  <c r="BD37" i="83"/>
  <c r="BE37" i="83"/>
  <c r="BF37" i="83"/>
  <c r="BG37" i="83"/>
  <c r="BH37" i="83"/>
  <c r="BI37" i="83"/>
  <c r="BJ37" i="83"/>
  <c r="BK37" i="83"/>
  <c r="BL37" i="83"/>
  <c r="BM37" i="83"/>
  <c r="BN37" i="83"/>
  <c r="BO37" i="83"/>
  <c r="BP37" i="83"/>
  <c r="BQ37" i="83"/>
  <c r="BR37" i="83"/>
  <c r="BS37" i="83"/>
  <c r="BT37" i="83"/>
  <c r="BU37" i="83"/>
  <c r="BV37" i="83"/>
  <c r="BW37" i="83"/>
  <c r="BX37" i="83"/>
  <c r="BY37" i="83"/>
  <c r="BZ37" i="83"/>
  <c r="CA37" i="83"/>
  <c r="CB37" i="83"/>
  <c r="CC37" i="83"/>
  <c r="CD37" i="83"/>
  <c r="CE37" i="83"/>
  <c r="CF37" i="83"/>
  <c r="CG37" i="83"/>
  <c r="CH37" i="83"/>
  <c r="CI37" i="83"/>
  <c r="CJ37" i="83"/>
  <c r="CK37" i="83"/>
  <c r="CL37" i="83"/>
  <c r="CM37" i="83"/>
  <c r="CN37" i="83"/>
  <c r="CO37" i="83"/>
  <c r="CP37" i="83"/>
  <c r="CQ37" i="83"/>
  <c r="CR37" i="83"/>
  <c r="CS37" i="83"/>
  <c r="CT37" i="83"/>
  <c r="CU37" i="83"/>
  <c r="CV37" i="83"/>
  <c r="CW37" i="83"/>
  <c r="CX37" i="83"/>
  <c r="CY37" i="83"/>
  <c r="CZ37" i="83"/>
  <c r="DA37" i="83"/>
  <c r="DB37" i="83"/>
  <c r="DC37" i="83"/>
  <c r="DD37" i="83"/>
  <c r="DE37" i="83"/>
  <c r="DF37" i="83"/>
  <c r="Q38" i="83"/>
  <c r="R38" i="83"/>
  <c r="S38" i="83"/>
  <c r="T38" i="83"/>
  <c r="U38" i="83"/>
  <c r="V38" i="83"/>
  <c r="W38" i="83"/>
  <c r="X38" i="83"/>
  <c r="Y38" i="83"/>
  <c r="Z38" i="83"/>
  <c r="AA38" i="83"/>
  <c r="AB38" i="83"/>
  <c r="AC38" i="83"/>
  <c r="AD38" i="83"/>
  <c r="AE38" i="83"/>
  <c r="AF38" i="83"/>
  <c r="AG38" i="83"/>
  <c r="AH38" i="83"/>
  <c r="AI38" i="83"/>
  <c r="AJ38" i="83"/>
  <c r="AK38" i="83"/>
  <c r="AL38" i="83"/>
  <c r="AM38" i="83"/>
  <c r="AN38" i="83"/>
  <c r="AO38" i="83"/>
  <c r="AP38" i="83"/>
  <c r="AQ38" i="83"/>
  <c r="AR38" i="83"/>
  <c r="AS38" i="83"/>
  <c r="AT38" i="83"/>
  <c r="AU38" i="83"/>
  <c r="AV38" i="83"/>
  <c r="AW38" i="83"/>
  <c r="AX38" i="83"/>
  <c r="AY38" i="83"/>
  <c r="AZ38" i="83"/>
  <c r="BA38" i="83"/>
  <c r="BB38" i="83"/>
  <c r="BC38" i="83"/>
  <c r="BD38" i="83"/>
  <c r="BE38" i="83"/>
  <c r="BF38" i="83"/>
  <c r="BG38" i="83"/>
  <c r="BH38" i="83"/>
  <c r="BI38" i="83"/>
  <c r="BJ38" i="83"/>
  <c r="BK38" i="83"/>
  <c r="BL38" i="83"/>
  <c r="BM38" i="83"/>
  <c r="BN38" i="83"/>
  <c r="BO38" i="83"/>
  <c r="BP38" i="83"/>
  <c r="BQ38" i="83"/>
  <c r="BR38" i="83"/>
  <c r="BS38" i="83"/>
  <c r="BT38" i="83"/>
  <c r="BU38" i="83"/>
  <c r="BV38" i="83"/>
  <c r="BW38" i="83"/>
  <c r="BX38" i="83"/>
  <c r="BY38" i="83"/>
  <c r="BZ38" i="83"/>
  <c r="CA38" i="83"/>
  <c r="CB38" i="83"/>
  <c r="CC38" i="83"/>
  <c r="CD38" i="83"/>
  <c r="CE38" i="83"/>
  <c r="CF38" i="83"/>
  <c r="CG38" i="83"/>
  <c r="CH38" i="83"/>
  <c r="CI38" i="83"/>
  <c r="CJ38" i="83"/>
  <c r="CK38" i="83"/>
  <c r="CL38" i="83"/>
  <c r="CM38" i="83"/>
  <c r="CN38" i="83"/>
  <c r="CO38" i="83"/>
  <c r="CP38" i="83"/>
  <c r="CQ38" i="83"/>
  <c r="CR38" i="83"/>
  <c r="CS38" i="83"/>
  <c r="CT38" i="83"/>
  <c r="CU38" i="83"/>
  <c r="CV38" i="83"/>
  <c r="CW38" i="83"/>
  <c r="CX38" i="83"/>
  <c r="CY38" i="83"/>
  <c r="CZ38" i="83"/>
  <c r="DA38" i="83"/>
  <c r="DB38" i="83"/>
  <c r="DC38" i="83"/>
  <c r="DD38" i="83"/>
  <c r="DE38" i="83"/>
  <c r="DF38" i="83"/>
  <c r="Q39" i="83"/>
  <c r="R39" i="83"/>
  <c r="S39" i="83"/>
  <c r="T39" i="83"/>
  <c r="U39" i="83"/>
  <c r="V39" i="83"/>
  <c r="W39" i="83"/>
  <c r="X39" i="83"/>
  <c r="Y39" i="83"/>
  <c r="Z39" i="83"/>
  <c r="AA39" i="83"/>
  <c r="AB39" i="83"/>
  <c r="AC39" i="83"/>
  <c r="AD39" i="83"/>
  <c r="AE39" i="83"/>
  <c r="AF39" i="83"/>
  <c r="AG39" i="83"/>
  <c r="AH39" i="83"/>
  <c r="AI39" i="83"/>
  <c r="AJ39" i="83"/>
  <c r="AK39" i="83"/>
  <c r="AL39" i="83"/>
  <c r="AM39" i="83"/>
  <c r="AN39" i="83"/>
  <c r="AO39" i="83"/>
  <c r="AP39" i="83"/>
  <c r="AQ39" i="83"/>
  <c r="AR39" i="83"/>
  <c r="AS39" i="83"/>
  <c r="AT39" i="83"/>
  <c r="AU39" i="83"/>
  <c r="AV39" i="83"/>
  <c r="AW39" i="83"/>
  <c r="AX39" i="83"/>
  <c r="AY39" i="83"/>
  <c r="AZ39" i="83"/>
  <c r="BA39" i="83"/>
  <c r="BB39" i="83"/>
  <c r="BC39" i="83"/>
  <c r="BD39" i="83"/>
  <c r="BE39" i="83"/>
  <c r="BF39" i="83"/>
  <c r="BG39" i="83"/>
  <c r="BH39" i="83"/>
  <c r="BI39" i="83"/>
  <c r="BJ39" i="83"/>
  <c r="BK39" i="83"/>
  <c r="BL39" i="83"/>
  <c r="BM39" i="83"/>
  <c r="BN39" i="83"/>
  <c r="BO39" i="83"/>
  <c r="BP39" i="83"/>
  <c r="BQ39" i="83"/>
  <c r="BR39" i="83"/>
  <c r="BS39" i="83"/>
  <c r="BT39" i="83"/>
  <c r="BU39" i="83"/>
  <c r="BV39" i="83"/>
  <c r="BW39" i="83"/>
  <c r="BX39" i="83"/>
  <c r="BY39" i="83"/>
  <c r="BZ39" i="83"/>
  <c r="CA39" i="83"/>
  <c r="CB39" i="83"/>
  <c r="CC39" i="83"/>
  <c r="CD39" i="83"/>
  <c r="CE39" i="83"/>
  <c r="CF39" i="83"/>
  <c r="CG39" i="83"/>
  <c r="CH39" i="83"/>
  <c r="CI39" i="83"/>
  <c r="CJ39" i="83"/>
  <c r="CK39" i="83"/>
  <c r="CL39" i="83"/>
  <c r="CM39" i="83"/>
  <c r="CN39" i="83"/>
  <c r="CO39" i="83"/>
  <c r="CP39" i="83"/>
  <c r="CQ39" i="83"/>
  <c r="CR39" i="83"/>
  <c r="CS39" i="83"/>
  <c r="CT39" i="83"/>
  <c r="CU39" i="83"/>
  <c r="CV39" i="83"/>
  <c r="CW39" i="83"/>
  <c r="CX39" i="83"/>
  <c r="CY39" i="83"/>
  <c r="CZ39" i="83"/>
  <c r="DA39" i="83"/>
  <c r="DB39" i="83"/>
  <c r="DC39" i="83"/>
  <c r="DD39" i="83"/>
  <c r="DE39" i="83"/>
  <c r="DF39" i="83"/>
  <c r="Q40" i="83"/>
  <c r="R40" i="83"/>
  <c r="S40" i="83"/>
  <c r="T40" i="83"/>
  <c r="U40" i="83"/>
  <c r="V40" i="83"/>
  <c r="W40" i="83"/>
  <c r="X40" i="83"/>
  <c r="Y40" i="83"/>
  <c r="Z40" i="83"/>
  <c r="AA40" i="83"/>
  <c r="AB40" i="83"/>
  <c r="AC40" i="83"/>
  <c r="AD40" i="83"/>
  <c r="AE40" i="83"/>
  <c r="AF40" i="83"/>
  <c r="AG40" i="83"/>
  <c r="AH40" i="83"/>
  <c r="AI40" i="83"/>
  <c r="AJ40" i="83"/>
  <c r="AK40" i="83"/>
  <c r="AL40" i="83"/>
  <c r="AM40" i="83"/>
  <c r="AN40" i="83"/>
  <c r="AO40" i="83"/>
  <c r="AP40" i="83"/>
  <c r="AQ40" i="83"/>
  <c r="AR40" i="83"/>
  <c r="AS40" i="83"/>
  <c r="AT40" i="83"/>
  <c r="AU40" i="83"/>
  <c r="AV40" i="83"/>
  <c r="AW40" i="83"/>
  <c r="AX40" i="83"/>
  <c r="AY40" i="83"/>
  <c r="AZ40" i="83"/>
  <c r="BA40" i="83"/>
  <c r="BB40" i="83"/>
  <c r="BC40" i="83"/>
  <c r="BD40" i="83"/>
  <c r="BE40" i="83"/>
  <c r="BF40" i="83"/>
  <c r="BG40" i="83"/>
  <c r="BH40" i="83"/>
  <c r="BI40" i="83"/>
  <c r="BJ40" i="83"/>
  <c r="BK40" i="83"/>
  <c r="BL40" i="83"/>
  <c r="BM40" i="83"/>
  <c r="BN40" i="83"/>
  <c r="BO40" i="83"/>
  <c r="BP40" i="83"/>
  <c r="BQ40" i="83"/>
  <c r="BR40" i="83"/>
  <c r="BS40" i="83"/>
  <c r="BT40" i="83"/>
  <c r="BU40" i="83"/>
  <c r="BV40" i="83"/>
  <c r="BW40" i="83"/>
  <c r="BX40" i="83"/>
  <c r="BY40" i="83"/>
  <c r="BZ40" i="83"/>
  <c r="CA40" i="83"/>
  <c r="CB40" i="83"/>
  <c r="CC40" i="83"/>
  <c r="CD40" i="83"/>
  <c r="CE40" i="83"/>
  <c r="CF40" i="83"/>
  <c r="CG40" i="83"/>
  <c r="CH40" i="83"/>
  <c r="CI40" i="83"/>
  <c r="CJ40" i="83"/>
  <c r="CK40" i="83"/>
  <c r="CL40" i="83"/>
  <c r="CM40" i="83"/>
  <c r="CN40" i="83"/>
  <c r="CO40" i="83"/>
  <c r="CP40" i="83"/>
  <c r="CQ40" i="83"/>
  <c r="CR40" i="83"/>
  <c r="CS40" i="83"/>
  <c r="CT40" i="83"/>
  <c r="CU40" i="83"/>
  <c r="CV40" i="83"/>
  <c r="CW40" i="83"/>
  <c r="CX40" i="83"/>
  <c r="CY40" i="83"/>
  <c r="CZ40" i="83"/>
  <c r="DA40" i="83"/>
  <c r="DB40" i="83"/>
  <c r="DC40" i="83"/>
  <c r="DD40" i="83"/>
  <c r="DE40" i="83"/>
  <c r="DF40" i="83"/>
  <c r="Q41" i="83"/>
  <c r="R41" i="83"/>
  <c r="S41" i="83"/>
  <c r="T41" i="83"/>
  <c r="U41" i="83"/>
  <c r="V41" i="83"/>
  <c r="W41" i="83"/>
  <c r="X41" i="83"/>
  <c r="Y41" i="83"/>
  <c r="Z41" i="83"/>
  <c r="AA41" i="83"/>
  <c r="AB41" i="83"/>
  <c r="AC41" i="83"/>
  <c r="AD41" i="83"/>
  <c r="AE41" i="83"/>
  <c r="AF41" i="83"/>
  <c r="AG41" i="83"/>
  <c r="AH41" i="83"/>
  <c r="AI41" i="83"/>
  <c r="AJ41" i="83"/>
  <c r="AK41" i="83"/>
  <c r="AL41" i="83"/>
  <c r="AM41" i="83"/>
  <c r="AN41" i="83"/>
  <c r="AO41" i="83"/>
  <c r="AP41" i="83"/>
  <c r="AQ41" i="83"/>
  <c r="AR41" i="83"/>
  <c r="AS41" i="83"/>
  <c r="AT41" i="83"/>
  <c r="AU41" i="83"/>
  <c r="AV41" i="83"/>
  <c r="AW41" i="83"/>
  <c r="AX41" i="83"/>
  <c r="AY41" i="83"/>
  <c r="AZ41" i="83"/>
  <c r="BA41" i="83"/>
  <c r="BB41" i="83"/>
  <c r="BC41" i="83"/>
  <c r="BD41" i="83"/>
  <c r="BE41" i="83"/>
  <c r="BF41" i="83"/>
  <c r="BG41" i="83"/>
  <c r="BH41" i="83"/>
  <c r="BI41" i="83"/>
  <c r="BJ41" i="83"/>
  <c r="BK41" i="83"/>
  <c r="BL41" i="83"/>
  <c r="BM41" i="83"/>
  <c r="BN41" i="83"/>
  <c r="BO41" i="83"/>
  <c r="BP41" i="83"/>
  <c r="BQ41" i="83"/>
  <c r="BR41" i="83"/>
  <c r="BS41" i="83"/>
  <c r="BT41" i="83"/>
  <c r="BU41" i="83"/>
  <c r="BV41" i="83"/>
  <c r="BW41" i="83"/>
  <c r="BX41" i="83"/>
  <c r="BY41" i="83"/>
  <c r="BZ41" i="83"/>
  <c r="CA41" i="83"/>
  <c r="CB41" i="83"/>
  <c r="CC41" i="83"/>
  <c r="CD41" i="83"/>
  <c r="CE41" i="83"/>
  <c r="CF41" i="83"/>
  <c r="CG41" i="83"/>
  <c r="CH41" i="83"/>
  <c r="CI41" i="83"/>
  <c r="CJ41" i="83"/>
  <c r="CK41" i="83"/>
  <c r="CL41" i="83"/>
  <c r="CM41" i="83"/>
  <c r="CN41" i="83"/>
  <c r="CO41" i="83"/>
  <c r="CP41" i="83"/>
  <c r="CQ41" i="83"/>
  <c r="CR41" i="83"/>
  <c r="CS41" i="83"/>
  <c r="CT41" i="83"/>
  <c r="CU41" i="83"/>
  <c r="CV41" i="83"/>
  <c r="CW41" i="83"/>
  <c r="CX41" i="83"/>
  <c r="CY41" i="83"/>
  <c r="CZ41" i="83"/>
  <c r="DA41" i="83"/>
  <c r="DB41" i="83"/>
  <c r="DC41" i="83"/>
  <c r="DD41" i="83"/>
  <c r="DE41" i="83"/>
  <c r="DF41" i="83"/>
  <c r="Q42" i="83"/>
  <c r="R42" i="83"/>
  <c r="S42" i="83"/>
  <c r="T42" i="83"/>
  <c r="U42" i="83"/>
  <c r="V42" i="83"/>
  <c r="W42" i="83"/>
  <c r="X42" i="83"/>
  <c r="Y42" i="83"/>
  <c r="Z42" i="83"/>
  <c r="AA42" i="83"/>
  <c r="AB42" i="83"/>
  <c r="AC42" i="83"/>
  <c r="AD42" i="83"/>
  <c r="AE42" i="83"/>
  <c r="AF42" i="83"/>
  <c r="AG42" i="83"/>
  <c r="AH42" i="83"/>
  <c r="AI42" i="83"/>
  <c r="AJ42" i="83"/>
  <c r="AK42" i="83"/>
  <c r="AL42" i="83"/>
  <c r="AM42" i="83"/>
  <c r="AN42" i="83"/>
  <c r="AO42" i="83"/>
  <c r="AP42" i="83"/>
  <c r="AQ42" i="83"/>
  <c r="AR42" i="83"/>
  <c r="AS42" i="83"/>
  <c r="AT42" i="83"/>
  <c r="AU42" i="83"/>
  <c r="AV42" i="83"/>
  <c r="AW42" i="83"/>
  <c r="AX42" i="83"/>
  <c r="AY42" i="83"/>
  <c r="AZ42" i="83"/>
  <c r="BA42" i="83"/>
  <c r="BB42" i="83"/>
  <c r="BC42" i="83"/>
  <c r="BD42" i="83"/>
  <c r="BE42" i="83"/>
  <c r="BF42" i="83"/>
  <c r="BG42" i="83"/>
  <c r="BH42" i="83"/>
  <c r="BI42" i="83"/>
  <c r="BJ42" i="83"/>
  <c r="BK42" i="83"/>
  <c r="BL42" i="83"/>
  <c r="BM42" i="83"/>
  <c r="BN42" i="83"/>
  <c r="BO42" i="83"/>
  <c r="BP42" i="83"/>
  <c r="BQ42" i="83"/>
  <c r="BR42" i="83"/>
  <c r="BS42" i="83"/>
  <c r="BT42" i="83"/>
  <c r="BU42" i="83"/>
  <c r="BV42" i="83"/>
  <c r="BW42" i="83"/>
  <c r="BX42" i="83"/>
  <c r="BY42" i="83"/>
  <c r="BZ42" i="83"/>
  <c r="CA42" i="83"/>
  <c r="CB42" i="83"/>
  <c r="CC42" i="83"/>
  <c r="CD42" i="83"/>
  <c r="CE42" i="83"/>
  <c r="CF42" i="83"/>
  <c r="CG42" i="83"/>
  <c r="CH42" i="83"/>
  <c r="CI42" i="83"/>
  <c r="CJ42" i="83"/>
  <c r="CK42" i="83"/>
  <c r="CL42" i="83"/>
  <c r="CM42" i="83"/>
  <c r="CN42" i="83"/>
  <c r="CO42" i="83"/>
  <c r="CP42" i="83"/>
  <c r="CQ42" i="83"/>
  <c r="CR42" i="83"/>
  <c r="CS42" i="83"/>
  <c r="CT42" i="83"/>
  <c r="CU42" i="83"/>
  <c r="CV42" i="83"/>
  <c r="CW42" i="83"/>
  <c r="CX42" i="83"/>
  <c r="CY42" i="83"/>
  <c r="CZ42" i="83"/>
  <c r="DA42" i="83"/>
  <c r="DB42" i="83"/>
  <c r="DC42" i="83"/>
  <c r="DD42" i="83"/>
  <c r="DE42" i="83"/>
  <c r="DF42" i="83"/>
  <c r="Q43" i="83"/>
  <c r="R43" i="83"/>
  <c r="S43" i="83"/>
  <c r="T43" i="83"/>
  <c r="U43" i="83"/>
  <c r="V43" i="83"/>
  <c r="W43" i="83"/>
  <c r="X43" i="83"/>
  <c r="Y43" i="83"/>
  <c r="Z43" i="83"/>
  <c r="AA43" i="83"/>
  <c r="AB43" i="83"/>
  <c r="AC43" i="83"/>
  <c r="AD43" i="83"/>
  <c r="AE43" i="83"/>
  <c r="AF43" i="83"/>
  <c r="AG43" i="83"/>
  <c r="AH43" i="83"/>
  <c r="AI43" i="83"/>
  <c r="AJ43" i="83"/>
  <c r="AK43" i="83"/>
  <c r="AL43" i="83"/>
  <c r="AM43" i="83"/>
  <c r="AN43" i="83"/>
  <c r="AO43" i="83"/>
  <c r="AP43" i="83"/>
  <c r="AQ43" i="83"/>
  <c r="AR43" i="83"/>
  <c r="AS43" i="83"/>
  <c r="AT43" i="83"/>
  <c r="AU43" i="83"/>
  <c r="AV43" i="83"/>
  <c r="AW43" i="83"/>
  <c r="AX43" i="83"/>
  <c r="AY43" i="83"/>
  <c r="AZ43" i="83"/>
  <c r="BA43" i="83"/>
  <c r="BB43" i="83"/>
  <c r="BC43" i="83"/>
  <c r="BD43" i="83"/>
  <c r="BE43" i="83"/>
  <c r="BF43" i="83"/>
  <c r="BG43" i="83"/>
  <c r="BH43" i="83"/>
  <c r="BI43" i="83"/>
  <c r="BJ43" i="83"/>
  <c r="BK43" i="83"/>
  <c r="BL43" i="83"/>
  <c r="BM43" i="83"/>
  <c r="BN43" i="83"/>
  <c r="BO43" i="83"/>
  <c r="BP43" i="83"/>
  <c r="BQ43" i="83"/>
  <c r="BR43" i="83"/>
  <c r="BS43" i="83"/>
  <c r="BT43" i="83"/>
  <c r="BU43" i="83"/>
  <c r="BV43" i="83"/>
  <c r="BW43" i="83"/>
  <c r="BX43" i="83"/>
  <c r="BY43" i="83"/>
  <c r="BZ43" i="83"/>
  <c r="CA43" i="83"/>
  <c r="CB43" i="83"/>
  <c r="CC43" i="83"/>
  <c r="CD43" i="83"/>
  <c r="CE43" i="83"/>
  <c r="CF43" i="83"/>
  <c r="CG43" i="83"/>
  <c r="CH43" i="83"/>
  <c r="CI43" i="83"/>
  <c r="CJ43" i="83"/>
  <c r="CK43" i="83"/>
  <c r="CL43" i="83"/>
  <c r="CM43" i="83"/>
  <c r="CN43" i="83"/>
  <c r="CO43" i="83"/>
  <c r="CP43" i="83"/>
  <c r="CQ43" i="83"/>
  <c r="CR43" i="83"/>
  <c r="CS43" i="83"/>
  <c r="CT43" i="83"/>
  <c r="CU43" i="83"/>
  <c r="CV43" i="83"/>
  <c r="CW43" i="83"/>
  <c r="CX43" i="83"/>
  <c r="CY43" i="83"/>
  <c r="CZ43" i="83"/>
  <c r="DA43" i="83"/>
  <c r="DB43" i="83"/>
  <c r="DC43" i="83"/>
  <c r="DD43" i="83"/>
  <c r="DE43" i="83"/>
  <c r="DF43" i="83"/>
  <c r="Q44" i="83"/>
  <c r="R44" i="83"/>
  <c r="S44" i="83"/>
  <c r="T44" i="83"/>
  <c r="U44" i="83"/>
  <c r="V44" i="83"/>
  <c r="W44" i="83"/>
  <c r="X44" i="83"/>
  <c r="Y44" i="83"/>
  <c r="Z44" i="83"/>
  <c r="AA44" i="83"/>
  <c r="AB44" i="83"/>
  <c r="AC44" i="83"/>
  <c r="AD44" i="83"/>
  <c r="AE44" i="83"/>
  <c r="AF44" i="83"/>
  <c r="AG44" i="83"/>
  <c r="AH44" i="83"/>
  <c r="AI44" i="83"/>
  <c r="AJ44" i="83"/>
  <c r="AK44" i="83"/>
  <c r="AL44" i="83"/>
  <c r="AM44" i="83"/>
  <c r="AN44" i="83"/>
  <c r="AO44" i="83"/>
  <c r="AP44" i="83"/>
  <c r="AQ44" i="83"/>
  <c r="AR44" i="83"/>
  <c r="AS44" i="83"/>
  <c r="AT44" i="83"/>
  <c r="AU44" i="83"/>
  <c r="AV44" i="83"/>
  <c r="AW44" i="83"/>
  <c r="AX44" i="83"/>
  <c r="AY44" i="83"/>
  <c r="AZ44" i="83"/>
  <c r="BA44" i="83"/>
  <c r="BB44" i="83"/>
  <c r="BC44" i="83"/>
  <c r="BD44" i="83"/>
  <c r="BE44" i="83"/>
  <c r="BF44" i="83"/>
  <c r="BG44" i="83"/>
  <c r="BH44" i="83"/>
  <c r="BI44" i="83"/>
  <c r="BJ44" i="83"/>
  <c r="BK44" i="83"/>
  <c r="BL44" i="83"/>
  <c r="BM44" i="83"/>
  <c r="BN44" i="83"/>
  <c r="BO44" i="83"/>
  <c r="BP44" i="83"/>
  <c r="BQ44" i="83"/>
  <c r="BR44" i="83"/>
  <c r="BS44" i="83"/>
  <c r="BT44" i="83"/>
  <c r="BU44" i="83"/>
  <c r="BV44" i="83"/>
  <c r="BW44" i="83"/>
  <c r="BX44" i="83"/>
  <c r="BY44" i="83"/>
  <c r="BZ44" i="83"/>
  <c r="CA44" i="83"/>
  <c r="CB44" i="83"/>
  <c r="CC44" i="83"/>
  <c r="CD44" i="83"/>
  <c r="CE44" i="83"/>
  <c r="CF44" i="83"/>
  <c r="CG44" i="83"/>
  <c r="CH44" i="83"/>
  <c r="CI44" i="83"/>
  <c r="CJ44" i="83"/>
  <c r="CK44" i="83"/>
  <c r="CL44" i="83"/>
  <c r="CM44" i="83"/>
  <c r="CN44" i="83"/>
  <c r="CO44" i="83"/>
  <c r="CP44" i="83"/>
  <c r="CQ44" i="83"/>
  <c r="CR44" i="83"/>
  <c r="CS44" i="83"/>
  <c r="CT44" i="83"/>
  <c r="CU44" i="83"/>
  <c r="CV44" i="83"/>
  <c r="CW44" i="83"/>
  <c r="CX44" i="83"/>
  <c r="CY44" i="83"/>
  <c r="CZ44" i="83"/>
  <c r="DA44" i="83"/>
  <c r="DB44" i="83"/>
  <c r="DC44" i="83"/>
  <c r="DD44" i="83"/>
  <c r="DE44" i="83"/>
  <c r="DF44" i="83"/>
  <c r="Q45" i="83"/>
  <c r="R45" i="83"/>
  <c r="S45" i="83"/>
  <c r="T45" i="83"/>
  <c r="U45" i="83"/>
  <c r="V45" i="83"/>
  <c r="W45" i="83"/>
  <c r="X45" i="83"/>
  <c r="Y45" i="83"/>
  <c r="Z45" i="83"/>
  <c r="AA45" i="83"/>
  <c r="AB45" i="83"/>
  <c r="AC45" i="83"/>
  <c r="AD45" i="83"/>
  <c r="AE45" i="83"/>
  <c r="AF45" i="83"/>
  <c r="AG45" i="83"/>
  <c r="AH45" i="83"/>
  <c r="AI45" i="83"/>
  <c r="AJ45" i="83"/>
  <c r="AK45" i="83"/>
  <c r="AL45" i="83"/>
  <c r="AM45" i="83"/>
  <c r="AN45" i="83"/>
  <c r="AO45" i="83"/>
  <c r="AP45" i="83"/>
  <c r="AQ45" i="83"/>
  <c r="AR45" i="83"/>
  <c r="AS45" i="83"/>
  <c r="AT45" i="83"/>
  <c r="AU45" i="83"/>
  <c r="AV45" i="83"/>
  <c r="AW45" i="83"/>
  <c r="AX45" i="83"/>
  <c r="AY45" i="83"/>
  <c r="AZ45" i="83"/>
  <c r="BA45" i="83"/>
  <c r="BB45" i="83"/>
  <c r="BC45" i="83"/>
  <c r="BD45" i="83"/>
  <c r="BE45" i="83"/>
  <c r="BF45" i="83"/>
  <c r="BG45" i="83"/>
  <c r="BH45" i="83"/>
  <c r="BI45" i="83"/>
  <c r="BJ45" i="83"/>
  <c r="BK45" i="83"/>
  <c r="BL45" i="83"/>
  <c r="BM45" i="83"/>
  <c r="BN45" i="83"/>
  <c r="BO45" i="83"/>
  <c r="BP45" i="83"/>
  <c r="BQ45" i="83"/>
  <c r="BR45" i="83"/>
  <c r="BS45" i="83"/>
  <c r="BT45" i="83"/>
  <c r="BU45" i="83"/>
  <c r="BV45" i="83"/>
  <c r="BW45" i="83"/>
  <c r="BX45" i="83"/>
  <c r="BY45" i="83"/>
  <c r="BZ45" i="83"/>
  <c r="CA45" i="83"/>
  <c r="CB45" i="83"/>
  <c r="CC45" i="83"/>
  <c r="CD45" i="83"/>
  <c r="CE45" i="83"/>
  <c r="CF45" i="83"/>
  <c r="CG45" i="83"/>
  <c r="CH45" i="83"/>
  <c r="CI45" i="83"/>
  <c r="CJ45" i="83"/>
  <c r="CK45" i="83"/>
  <c r="CL45" i="83"/>
  <c r="CM45" i="83"/>
  <c r="CN45" i="83"/>
  <c r="CO45" i="83"/>
  <c r="CP45" i="83"/>
  <c r="CQ45" i="83"/>
  <c r="CR45" i="83"/>
  <c r="CS45" i="83"/>
  <c r="CT45" i="83"/>
  <c r="CU45" i="83"/>
  <c r="CV45" i="83"/>
  <c r="CW45" i="83"/>
  <c r="CX45" i="83"/>
  <c r="CY45" i="83"/>
  <c r="CZ45" i="83"/>
  <c r="DA45" i="83"/>
  <c r="DB45" i="83"/>
  <c r="DC45" i="83"/>
  <c r="DD45" i="83"/>
  <c r="DE45" i="83"/>
  <c r="DF45" i="83"/>
  <c r="Q46" i="83"/>
  <c r="R46" i="83"/>
  <c r="S46" i="83"/>
  <c r="T46" i="83"/>
  <c r="U46" i="83"/>
  <c r="V46" i="83"/>
  <c r="W46" i="83"/>
  <c r="X46" i="83"/>
  <c r="Y46" i="83"/>
  <c r="Z46" i="83"/>
  <c r="AA46" i="83"/>
  <c r="AB46" i="83"/>
  <c r="AC46" i="83"/>
  <c r="AD46" i="83"/>
  <c r="AE46" i="83"/>
  <c r="AF46" i="83"/>
  <c r="AG46" i="83"/>
  <c r="AH46" i="83"/>
  <c r="AI46" i="83"/>
  <c r="AJ46" i="83"/>
  <c r="AK46" i="83"/>
  <c r="AL46" i="83"/>
  <c r="AM46" i="83"/>
  <c r="AN46" i="83"/>
  <c r="AO46" i="83"/>
  <c r="AP46" i="83"/>
  <c r="AQ46" i="83"/>
  <c r="AR46" i="83"/>
  <c r="AS46" i="83"/>
  <c r="AT46" i="83"/>
  <c r="AU46" i="83"/>
  <c r="AV46" i="83"/>
  <c r="AW46" i="83"/>
  <c r="AX46" i="83"/>
  <c r="AY46" i="83"/>
  <c r="AZ46" i="83"/>
  <c r="BA46" i="83"/>
  <c r="BB46" i="83"/>
  <c r="BC46" i="83"/>
  <c r="BD46" i="83"/>
  <c r="BE46" i="83"/>
  <c r="BF46" i="83"/>
  <c r="BG46" i="83"/>
  <c r="BH46" i="83"/>
  <c r="BI46" i="83"/>
  <c r="BJ46" i="83"/>
  <c r="BK46" i="83"/>
  <c r="BL46" i="83"/>
  <c r="BM46" i="83"/>
  <c r="BN46" i="83"/>
  <c r="BO46" i="83"/>
  <c r="BP46" i="83"/>
  <c r="BQ46" i="83"/>
  <c r="BR46" i="83"/>
  <c r="BS46" i="83"/>
  <c r="BT46" i="83"/>
  <c r="BU46" i="83"/>
  <c r="BV46" i="83"/>
  <c r="BW46" i="83"/>
  <c r="BX46" i="83"/>
  <c r="BY46" i="83"/>
  <c r="BZ46" i="83"/>
  <c r="CA46" i="83"/>
  <c r="CB46" i="83"/>
  <c r="CC46" i="83"/>
  <c r="CD46" i="83"/>
  <c r="CE46" i="83"/>
  <c r="CF46" i="83"/>
  <c r="CG46" i="83"/>
  <c r="CH46" i="83"/>
  <c r="CI46" i="83"/>
  <c r="CJ46" i="83"/>
  <c r="CK46" i="83"/>
  <c r="CL46" i="83"/>
  <c r="CM46" i="83"/>
  <c r="CN46" i="83"/>
  <c r="CO46" i="83"/>
  <c r="CP46" i="83"/>
  <c r="CQ46" i="83"/>
  <c r="CR46" i="83"/>
  <c r="CS46" i="83"/>
  <c r="CT46" i="83"/>
  <c r="CU46" i="83"/>
  <c r="CV46" i="83"/>
  <c r="CW46" i="83"/>
  <c r="CX46" i="83"/>
  <c r="CY46" i="83"/>
  <c r="CZ46" i="83"/>
  <c r="DA46" i="83"/>
  <c r="DB46" i="83"/>
  <c r="DC46" i="83"/>
  <c r="DD46" i="83"/>
  <c r="DE46" i="83"/>
  <c r="DF46" i="83"/>
  <c r="Q47" i="83"/>
  <c r="R47" i="83"/>
  <c r="S47" i="83"/>
  <c r="T47" i="83"/>
  <c r="U47" i="83"/>
  <c r="V47" i="83"/>
  <c r="W47" i="83"/>
  <c r="X47" i="83"/>
  <c r="Y47" i="83"/>
  <c r="Z47" i="83"/>
  <c r="AA47" i="83"/>
  <c r="AB47" i="83"/>
  <c r="AC47" i="83"/>
  <c r="AD47" i="83"/>
  <c r="AE47" i="83"/>
  <c r="AF47" i="83"/>
  <c r="AG47" i="83"/>
  <c r="AH47" i="83"/>
  <c r="AI47" i="83"/>
  <c r="AJ47" i="83"/>
  <c r="AK47" i="83"/>
  <c r="AL47" i="83"/>
  <c r="AM47" i="83"/>
  <c r="AN47" i="83"/>
  <c r="AO47" i="83"/>
  <c r="AP47" i="83"/>
  <c r="AQ47" i="83"/>
  <c r="AR47" i="83"/>
  <c r="AS47" i="83"/>
  <c r="AT47" i="83"/>
  <c r="AU47" i="83"/>
  <c r="AV47" i="83"/>
  <c r="AW47" i="83"/>
  <c r="AX47" i="83"/>
  <c r="AY47" i="83"/>
  <c r="AZ47" i="83"/>
  <c r="BA47" i="83"/>
  <c r="BB47" i="83"/>
  <c r="BC47" i="83"/>
  <c r="BD47" i="83"/>
  <c r="BE47" i="83"/>
  <c r="BF47" i="83"/>
  <c r="BG47" i="83"/>
  <c r="BH47" i="83"/>
  <c r="BI47" i="83"/>
  <c r="BJ47" i="83"/>
  <c r="BK47" i="83"/>
  <c r="BL47" i="83"/>
  <c r="BM47" i="83"/>
  <c r="BN47" i="83"/>
  <c r="BO47" i="83"/>
  <c r="BP47" i="83"/>
  <c r="BQ47" i="83"/>
  <c r="BR47" i="83"/>
  <c r="BS47" i="83"/>
  <c r="BT47" i="83"/>
  <c r="BU47" i="83"/>
  <c r="BV47" i="83"/>
  <c r="BW47" i="83"/>
  <c r="BX47" i="83"/>
  <c r="BY47" i="83"/>
  <c r="BZ47" i="83"/>
  <c r="CA47" i="83"/>
  <c r="CB47" i="83"/>
  <c r="CC47" i="83"/>
  <c r="CD47" i="83"/>
  <c r="CE47" i="83"/>
  <c r="CF47" i="83"/>
  <c r="CG47" i="83"/>
  <c r="CH47" i="83"/>
  <c r="CI47" i="83"/>
  <c r="CJ47" i="83"/>
  <c r="CK47" i="83"/>
  <c r="CL47" i="83"/>
  <c r="CM47" i="83"/>
  <c r="CN47" i="83"/>
  <c r="CO47" i="83"/>
  <c r="CP47" i="83"/>
  <c r="CQ47" i="83"/>
  <c r="CR47" i="83"/>
  <c r="CS47" i="83"/>
  <c r="CT47" i="83"/>
  <c r="CU47" i="83"/>
  <c r="CV47" i="83"/>
  <c r="CW47" i="83"/>
  <c r="CX47" i="83"/>
  <c r="CY47" i="83"/>
  <c r="CZ47" i="83"/>
  <c r="DA47" i="83"/>
  <c r="DB47" i="83"/>
  <c r="DC47" i="83"/>
  <c r="DD47" i="83"/>
  <c r="DE47" i="83"/>
  <c r="DF47" i="83"/>
  <c r="Q48" i="83"/>
  <c r="R48" i="83"/>
  <c r="S48" i="83"/>
  <c r="T48" i="83"/>
  <c r="U48" i="83"/>
  <c r="V48" i="83"/>
  <c r="W48" i="83"/>
  <c r="X48" i="83"/>
  <c r="Y48" i="83"/>
  <c r="Z48" i="83"/>
  <c r="AA48" i="83"/>
  <c r="AB48" i="83"/>
  <c r="AC48" i="83"/>
  <c r="AD48" i="83"/>
  <c r="AE48" i="83"/>
  <c r="AF48" i="83"/>
  <c r="AG48" i="83"/>
  <c r="AH48" i="83"/>
  <c r="AI48" i="83"/>
  <c r="AJ48" i="83"/>
  <c r="AK48" i="83"/>
  <c r="AL48" i="83"/>
  <c r="AM48" i="83"/>
  <c r="AN48" i="83"/>
  <c r="AO48" i="83"/>
  <c r="AP48" i="83"/>
  <c r="AQ48" i="83"/>
  <c r="AR48" i="83"/>
  <c r="AS48" i="83"/>
  <c r="AT48" i="83"/>
  <c r="AU48" i="83"/>
  <c r="AV48" i="83"/>
  <c r="AW48" i="83"/>
  <c r="AX48" i="83"/>
  <c r="AY48" i="83"/>
  <c r="AZ48" i="83"/>
  <c r="BA48" i="83"/>
  <c r="BB48" i="83"/>
  <c r="BC48" i="83"/>
  <c r="BD48" i="83"/>
  <c r="BE48" i="83"/>
  <c r="BF48" i="83"/>
  <c r="BG48" i="83"/>
  <c r="BH48" i="83"/>
  <c r="BI48" i="83"/>
  <c r="BJ48" i="83"/>
  <c r="BK48" i="83"/>
  <c r="BL48" i="83"/>
  <c r="BM48" i="83"/>
  <c r="BN48" i="83"/>
  <c r="BO48" i="83"/>
  <c r="BP48" i="83"/>
  <c r="BQ48" i="83"/>
  <c r="BR48" i="83"/>
  <c r="BS48" i="83"/>
  <c r="BT48" i="83"/>
  <c r="BU48" i="83"/>
  <c r="BV48" i="83"/>
  <c r="BW48" i="83"/>
  <c r="BX48" i="83"/>
  <c r="BY48" i="83"/>
  <c r="BZ48" i="83"/>
  <c r="CA48" i="83"/>
  <c r="CB48" i="83"/>
  <c r="CC48" i="83"/>
  <c r="CD48" i="83"/>
  <c r="CE48" i="83"/>
  <c r="CF48" i="83"/>
  <c r="CG48" i="83"/>
  <c r="CH48" i="83"/>
  <c r="CI48" i="83"/>
  <c r="CJ48" i="83"/>
  <c r="CK48" i="83"/>
  <c r="CL48" i="83"/>
  <c r="CM48" i="83"/>
  <c r="CN48" i="83"/>
  <c r="CO48" i="83"/>
  <c r="CP48" i="83"/>
  <c r="CQ48" i="83"/>
  <c r="CR48" i="83"/>
  <c r="CS48" i="83"/>
  <c r="CT48" i="83"/>
  <c r="CU48" i="83"/>
  <c r="CV48" i="83"/>
  <c r="CW48" i="83"/>
  <c r="CX48" i="83"/>
  <c r="CY48" i="83"/>
  <c r="CZ48" i="83"/>
  <c r="DA48" i="83"/>
  <c r="DB48" i="83"/>
  <c r="DC48" i="83"/>
  <c r="DD48" i="83"/>
  <c r="DE48" i="83"/>
  <c r="DF48" i="83"/>
  <c r="Q49" i="83"/>
  <c r="R49" i="83"/>
  <c r="S49" i="83"/>
  <c r="T49" i="83"/>
  <c r="U49" i="83"/>
  <c r="V49" i="83"/>
  <c r="W49" i="83"/>
  <c r="X49" i="83"/>
  <c r="Y49" i="83"/>
  <c r="Z49" i="83"/>
  <c r="AA49" i="83"/>
  <c r="AB49" i="83"/>
  <c r="AC49" i="83"/>
  <c r="AD49" i="83"/>
  <c r="AE49" i="83"/>
  <c r="AF49" i="83"/>
  <c r="AG49" i="83"/>
  <c r="AH49" i="83"/>
  <c r="AI49" i="83"/>
  <c r="AJ49" i="83"/>
  <c r="AK49" i="83"/>
  <c r="AL49" i="83"/>
  <c r="AM49" i="83"/>
  <c r="AN49" i="83"/>
  <c r="AO49" i="83"/>
  <c r="AP49" i="83"/>
  <c r="AQ49" i="83"/>
  <c r="AR49" i="83"/>
  <c r="AS49" i="83"/>
  <c r="AT49" i="83"/>
  <c r="AU49" i="83"/>
  <c r="AV49" i="83"/>
  <c r="AW49" i="83"/>
  <c r="AX49" i="83"/>
  <c r="AY49" i="83"/>
  <c r="AZ49" i="83"/>
  <c r="BA49" i="83"/>
  <c r="BB49" i="83"/>
  <c r="BC49" i="83"/>
  <c r="BD49" i="83"/>
  <c r="BE49" i="83"/>
  <c r="BF49" i="83"/>
  <c r="BG49" i="83"/>
  <c r="BH49" i="83"/>
  <c r="BI49" i="83"/>
  <c r="BJ49" i="83"/>
  <c r="BK49" i="83"/>
  <c r="BL49" i="83"/>
  <c r="BM49" i="83"/>
  <c r="BN49" i="83"/>
  <c r="BO49" i="83"/>
  <c r="BP49" i="83"/>
  <c r="BQ49" i="83"/>
  <c r="BR49" i="83"/>
  <c r="BS49" i="83"/>
  <c r="BT49" i="83"/>
  <c r="BU49" i="83"/>
  <c r="BV49" i="83"/>
  <c r="BW49" i="83"/>
  <c r="BX49" i="83"/>
  <c r="BY49" i="83"/>
  <c r="BZ49" i="83"/>
  <c r="CA49" i="83"/>
  <c r="CB49" i="83"/>
  <c r="CC49" i="83"/>
  <c r="CD49" i="83"/>
  <c r="CE49" i="83"/>
  <c r="CF49" i="83"/>
  <c r="CG49" i="83"/>
  <c r="CH49" i="83"/>
  <c r="CI49" i="83"/>
  <c r="CJ49" i="83"/>
  <c r="CK49" i="83"/>
  <c r="CL49" i="83"/>
  <c r="CM49" i="83"/>
  <c r="CN49" i="83"/>
  <c r="CO49" i="83"/>
  <c r="CP49" i="83"/>
  <c r="CQ49" i="83"/>
  <c r="CR49" i="83"/>
  <c r="CS49" i="83"/>
  <c r="CT49" i="83"/>
  <c r="CU49" i="83"/>
  <c r="CV49" i="83"/>
  <c r="CW49" i="83"/>
  <c r="CX49" i="83"/>
  <c r="CY49" i="83"/>
  <c r="CZ49" i="83"/>
  <c r="DA49" i="83"/>
  <c r="DB49" i="83"/>
  <c r="DC49" i="83"/>
  <c r="DD49" i="83"/>
  <c r="DE49" i="83"/>
  <c r="DF49" i="83"/>
  <c r="Q50" i="83"/>
  <c r="R50" i="83"/>
  <c r="S50" i="83"/>
  <c r="T50" i="83"/>
  <c r="U50" i="83"/>
  <c r="V50" i="83"/>
  <c r="W50" i="83"/>
  <c r="X50" i="83"/>
  <c r="Y50" i="83"/>
  <c r="Z50" i="83"/>
  <c r="AA50" i="83"/>
  <c r="AB50" i="83"/>
  <c r="AC50" i="83"/>
  <c r="AD50" i="83"/>
  <c r="AE50" i="83"/>
  <c r="AF50" i="83"/>
  <c r="AG50" i="83"/>
  <c r="AH50" i="83"/>
  <c r="AI50" i="83"/>
  <c r="AJ50" i="83"/>
  <c r="AK50" i="83"/>
  <c r="AL50" i="83"/>
  <c r="AM50" i="83"/>
  <c r="AN50" i="83"/>
  <c r="AO50" i="83"/>
  <c r="AP50" i="83"/>
  <c r="AQ50" i="83"/>
  <c r="AR50" i="83"/>
  <c r="AS50" i="83"/>
  <c r="AT50" i="83"/>
  <c r="AU50" i="83"/>
  <c r="AV50" i="83"/>
  <c r="AW50" i="83"/>
  <c r="AX50" i="83"/>
  <c r="AY50" i="83"/>
  <c r="AZ50" i="83"/>
  <c r="BA50" i="83"/>
  <c r="BB50" i="83"/>
  <c r="BC50" i="83"/>
  <c r="BD50" i="83"/>
  <c r="BE50" i="83"/>
  <c r="BF50" i="83"/>
  <c r="BG50" i="83"/>
  <c r="BH50" i="83"/>
  <c r="BI50" i="83"/>
  <c r="BJ50" i="83"/>
  <c r="BK50" i="83"/>
  <c r="BL50" i="83"/>
  <c r="BM50" i="83"/>
  <c r="BN50" i="83"/>
  <c r="BO50" i="83"/>
  <c r="BP50" i="83"/>
  <c r="BQ50" i="83"/>
  <c r="BR50" i="83"/>
  <c r="BS50" i="83"/>
  <c r="BT50" i="83"/>
  <c r="BU50" i="83"/>
  <c r="BV50" i="83"/>
  <c r="BW50" i="83"/>
  <c r="BX50" i="83"/>
  <c r="BY50" i="83"/>
  <c r="BZ50" i="83"/>
  <c r="CA50" i="83"/>
  <c r="CB50" i="83"/>
  <c r="CC50" i="83"/>
  <c r="CD50" i="83"/>
  <c r="CE50" i="83"/>
  <c r="CF50" i="83"/>
  <c r="CG50" i="83"/>
  <c r="CH50" i="83"/>
  <c r="CI50" i="83"/>
  <c r="CJ50" i="83"/>
  <c r="CK50" i="83"/>
  <c r="CL50" i="83"/>
  <c r="CM50" i="83"/>
  <c r="CN50" i="83"/>
  <c r="CO50" i="83"/>
  <c r="CP50" i="83"/>
  <c r="CQ50" i="83"/>
  <c r="CR50" i="83"/>
  <c r="CS50" i="83"/>
  <c r="CT50" i="83"/>
  <c r="CU50" i="83"/>
  <c r="CV50" i="83"/>
  <c r="CW50" i="83"/>
  <c r="CX50" i="83"/>
  <c r="CY50" i="83"/>
  <c r="CZ50" i="83"/>
  <c r="DA50" i="83"/>
  <c r="DB50" i="83"/>
  <c r="DC50" i="83"/>
  <c r="DD50" i="83"/>
  <c r="DE50" i="83"/>
  <c r="DF50" i="83"/>
  <c r="Q51" i="83"/>
  <c r="R51" i="83"/>
  <c r="S51" i="83"/>
  <c r="T51" i="83"/>
  <c r="U51" i="83"/>
  <c r="V51" i="83"/>
  <c r="W51" i="83"/>
  <c r="X51" i="83"/>
  <c r="Y51" i="83"/>
  <c r="Z51" i="83"/>
  <c r="AA51" i="83"/>
  <c r="AB51" i="83"/>
  <c r="AC51" i="83"/>
  <c r="AD51" i="83"/>
  <c r="AE51" i="83"/>
  <c r="AF51" i="83"/>
  <c r="AG51" i="83"/>
  <c r="AH51" i="83"/>
  <c r="AI51" i="83"/>
  <c r="AJ51" i="83"/>
  <c r="AK51" i="83"/>
  <c r="AL51" i="83"/>
  <c r="AM51" i="83"/>
  <c r="AN51" i="83"/>
  <c r="AO51" i="83"/>
  <c r="AP51" i="83"/>
  <c r="AQ51" i="83"/>
  <c r="AR51" i="83"/>
  <c r="AS51" i="83"/>
  <c r="AT51" i="83"/>
  <c r="AU51" i="83"/>
  <c r="AV51" i="83"/>
  <c r="AW51" i="83"/>
  <c r="AX51" i="83"/>
  <c r="AY51" i="83"/>
  <c r="AZ51" i="83"/>
  <c r="BA51" i="83"/>
  <c r="BB51" i="83"/>
  <c r="BC51" i="83"/>
  <c r="BD51" i="83"/>
  <c r="BE51" i="83"/>
  <c r="BF51" i="83"/>
  <c r="BG51" i="83"/>
  <c r="BH51" i="83"/>
  <c r="BI51" i="83"/>
  <c r="BJ51" i="83"/>
  <c r="BK51" i="83"/>
  <c r="BL51" i="83"/>
  <c r="BM51" i="83"/>
  <c r="BN51" i="83"/>
  <c r="BO51" i="83"/>
  <c r="BP51" i="83"/>
  <c r="BQ51" i="83"/>
  <c r="BR51" i="83"/>
  <c r="BS51" i="83"/>
  <c r="BT51" i="83"/>
  <c r="BU51" i="83"/>
  <c r="BV51" i="83"/>
  <c r="BW51" i="83"/>
  <c r="BX51" i="83"/>
  <c r="BY51" i="83"/>
  <c r="BZ51" i="83"/>
  <c r="CA51" i="83"/>
  <c r="CB51" i="83"/>
  <c r="CC51" i="83"/>
  <c r="CD51" i="83"/>
  <c r="CE51" i="83"/>
  <c r="CF51" i="83"/>
  <c r="CG51" i="83"/>
  <c r="CH51" i="83"/>
  <c r="CI51" i="83"/>
  <c r="CJ51" i="83"/>
  <c r="CK51" i="83"/>
  <c r="CL51" i="83"/>
  <c r="CM51" i="83"/>
  <c r="CN51" i="83"/>
  <c r="CO51" i="83"/>
  <c r="CP51" i="83"/>
  <c r="CQ51" i="83"/>
  <c r="CR51" i="83"/>
  <c r="CS51" i="83"/>
  <c r="CT51" i="83"/>
  <c r="CU51" i="83"/>
  <c r="CV51" i="83"/>
  <c r="CW51" i="83"/>
  <c r="CX51" i="83"/>
  <c r="CY51" i="83"/>
  <c r="CZ51" i="83"/>
  <c r="DA51" i="83"/>
  <c r="DB51" i="83"/>
  <c r="DC51" i="83"/>
  <c r="DD51" i="83"/>
  <c r="DE51" i="83"/>
  <c r="DF51" i="83"/>
  <c r="Q52" i="83"/>
  <c r="R52" i="83"/>
  <c r="S52" i="83"/>
  <c r="T52" i="83"/>
  <c r="U52" i="83"/>
  <c r="V52" i="83"/>
  <c r="W52" i="83"/>
  <c r="X52" i="83"/>
  <c r="Y52" i="83"/>
  <c r="Z52" i="83"/>
  <c r="AA52" i="83"/>
  <c r="AB52" i="83"/>
  <c r="AC52" i="83"/>
  <c r="AD52" i="83"/>
  <c r="AE52" i="83"/>
  <c r="AF52" i="83"/>
  <c r="AG52" i="83"/>
  <c r="AH52" i="83"/>
  <c r="AI52" i="83"/>
  <c r="AJ52" i="83"/>
  <c r="AK52" i="83"/>
  <c r="AL52" i="83"/>
  <c r="AM52" i="83"/>
  <c r="AN52" i="83"/>
  <c r="AO52" i="83"/>
  <c r="AP52" i="83"/>
  <c r="AQ52" i="83"/>
  <c r="AR52" i="83"/>
  <c r="AS52" i="83"/>
  <c r="AT52" i="83"/>
  <c r="AU52" i="83"/>
  <c r="AV52" i="83"/>
  <c r="AW52" i="83"/>
  <c r="AX52" i="83"/>
  <c r="AY52" i="83"/>
  <c r="AZ52" i="83"/>
  <c r="BA52" i="83"/>
  <c r="BB52" i="83"/>
  <c r="BC52" i="83"/>
  <c r="BD52" i="83"/>
  <c r="BE52" i="83"/>
  <c r="BF52" i="83"/>
  <c r="BG52" i="83"/>
  <c r="BH52" i="83"/>
  <c r="BI52" i="83"/>
  <c r="BJ52" i="83"/>
  <c r="BK52" i="83"/>
  <c r="BL52" i="83"/>
  <c r="BM52" i="83"/>
  <c r="BN52" i="83"/>
  <c r="BO52" i="83"/>
  <c r="BP52" i="83"/>
  <c r="BQ52" i="83"/>
  <c r="BR52" i="83"/>
  <c r="BS52" i="83"/>
  <c r="BT52" i="83"/>
  <c r="BU52" i="83"/>
  <c r="BV52" i="83"/>
  <c r="BW52" i="83"/>
  <c r="BX52" i="83"/>
  <c r="BY52" i="83"/>
  <c r="BZ52" i="83"/>
  <c r="CA52" i="83"/>
  <c r="CB52" i="83"/>
  <c r="CC52" i="83"/>
  <c r="CD52" i="83"/>
  <c r="CE52" i="83"/>
  <c r="CF52" i="83"/>
  <c r="CG52" i="83"/>
  <c r="CH52" i="83"/>
  <c r="CI52" i="83"/>
  <c r="CJ52" i="83"/>
  <c r="CK52" i="83"/>
  <c r="CL52" i="83"/>
  <c r="CM52" i="83"/>
  <c r="CN52" i="83"/>
  <c r="CO52" i="83"/>
  <c r="CP52" i="83"/>
  <c r="CQ52" i="83"/>
  <c r="CR52" i="83"/>
  <c r="CS52" i="83"/>
  <c r="CT52" i="83"/>
  <c r="CU52" i="83"/>
  <c r="CV52" i="83"/>
  <c r="CW52" i="83"/>
  <c r="CX52" i="83"/>
  <c r="CY52" i="83"/>
  <c r="CZ52" i="83"/>
  <c r="DA52" i="83"/>
  <c r="DB52" i="83"/>
  <c r="DC52" i="83"/>
  <c r="DD52" i="83"/>
  <c r="DE52" i="83"/>
  <c r="DF52" i="83"/>
  <c r="Q53" i="83"/>
  <c r="R53" i="83"/>
  <c r="S53" i="83"/>
  <c r="T53" i="83"/>
  <c r="U53" i="83"/>
  <c r="V53" i="83"/>
  <c r="W53" i="83"/>
  <c r="X53" i="83"/>
  <c r="Y53" i="83"/>
  <c r="Z53" i="83"/>
  <c r="AA53" i="83"/>
  <c r="AB53" i="83"/>
  <c r="AC53" i="83"/>
  <c r="AD53" i="83"/>
  <c r="AE53" i="83"/>
  <c r="AF53" i="83"/>
  <c r="AG53" i="83"/>
  <c r="AH53" i="83"/>
  <c r="AI53" i="83"/>
  <c r="AJ53" i="83"/>
  <c r="AK53" i="83"/>
  <c r="AL53" i="83"/>
  <c r="AM53" i="83"/>
  <c r="AN53" i="83"/>
  <c r="AO53" i="83"/>
  <c r="AP53" i="83"/>
  <c r="AQ53" i="83"/>
  <c r="AR53" i="83"/>
  <c r="AS53" i="83"/>
  <c r="AT53" i="83"/>
  <c r="AU53" i="83"/>
  <c r="AV53" i="83"/>
  <c r="AW53" i="83"/>
  <c r="AX53" i="83"/>
  <c r="AY53" i="83"/>
  <c r="AZ53" i="83"/>
  <c r="BA53" i="83"/>
  <c r="BB53" i="83"/>
  <c r="BC53" i="83"/>
  <c r="BD53" i="83"/>
  <c r="BE53" i="83"/>
  <c r="BF53" i="83"/>
  <c r="BG53" i="83"/>
  <c r="BH53" i="83"/>
  <c r="BI53" i="83"/>
  <c r="BJ53" i="83"/>
  <c r="BK53" i="83"/>
  <c r="BL53" i="83"/>
  <c r="BM53" i="83"/>
  <c r="BN53" i="83"/>
  <c r="BO53" i="83"/>
  <c r="BP53" i="83"/>
  <c r="BQ53" i="83"/>
  <c r="BR53" i="83"/>
  <c r="BS53" i="83"/>
  <c r="BT53" i="83"/>
  <c r="BU53" i="83"/>
  <c r="BV53" i="83"/>
  <c r="BW53" i="83"/>
  <c r="BX53" i="83"/>
  <c r="BY53" i="83"/>
  <c r="BZ53" i="83"/>
  <c r="CA53" i="83"/>
  <c r="CB53" i="83"/>
  <c r="CC53" i="83"/>
  <c r="CD53" i="83"/>
  <c r="CE53" i="83"/>
  <c r="CF53" i="83"/>
  <c r="CG53" i="83"/>
  <c r="CH53" i="83"/>
  <c r="CI53" i="83"/>
  <c r="CJ53" i="83"/>
  <c r="CK53" i="83"/>
  <c r="CL53" i="83"/>
  <c r="CM53" i="83"/>
  <c r="CN53" i="83"/>
  <c r="CO53" i="83"/>
  <c r="CP53" i="83"/>
  <c r="CQ53" i="83"/>
  <c r="CR53" i="83"/>
  <c r="CS53" i="83"/>
  <c r="CT53" i="83"/>
  <c r="CU53" i="83"/>
  <c r="CV53" i="83"/>
  <c r="CW53" i="83"/>
  <c r="CX53" i="83"/>
  <c r="CY53" i="83"/>
  <c r="CZ53" i="83"/>
  <c r="DA53" i="83"/>
  <c r="DB53" i="83"/>
  <c r="DC53" i="83"/>
  <c r="DD53" i="83"/>
  <c r="DE53" i="83"/>
  <c r="DF53" i="83"/>
  <c r="Q54" i="83"/>
  <c r="R54" i="83"/>
  <c r="S54" i="83"/>
  <c r="T54" i="83"/>
  <c r="U54" i="83"/>
  <c r="V54" i="83"/>
  <c r="W54" i="83"/>
  <c r="X54" i="83"/>
  <c r="Y54" i="83"/>
  <c r="Z54" i="83"/>
  <c r="AA54" i="83"/>
  <c r="AB54" i="83"/>
  <c r="AC54" i="83"/>
  <c r="AD54" i="83"/>
  <c r="AE54" i="83"/>
  <c r="AF54" i="83"/>
  <c r="AG54" i="83"/>
  <c r="AH54" i="83"/>
  <c r="AI54" i="83"/>
  <c r="AJ54" i="83"/>
  <c r="AK54" i="83"/>
  <c r="AL54" i="83"/>
  <c r="AM54" i="83"/>
  <c r="AN54" i="83"/>
  <c r="AO54" i="83"/>
  <c r="AP54" i="83"/>
  <c r="AQ54" i="83"/>
  <c r="AR54" i="83"/>
  <c r="AS54" i="83"/>
  <c r="AT54" i="83"/>
  <c r="AU54" i="83"/>
  <c r="AV54" i="83"/>
  <c r="AW54" i="83"/>
  <c r="AX54" i="83"/>
  <c r="AY54" i="83"/>
  <c r="AZ54" i="83"/>
  <c r="BA54" i="83"/>
  <c r="BB54" i="83"/>
  <c r="BC54" i="83"/>
  <c r="BD54" i="83"/>
  <c r="BE54" i="83"/>
  <c r="BF54" i="83"/>
  <c r="BG54" i="83"/>
  <c r="BH54" i="83"/>
  <c r="BI54" i="83"/>
  <c r="BJ54" i="83"/>
  <c r="BK54" i="83"/>
  <c r="BL54" i="83"/>
  <c r="BM54" i="83"/>
  <c r="BN54" i="83"/>
  <c r="BO54" i="83"/>
  <c r="BP54" i="83"/>
  <c r="BQ54" i="83"/>
  <c r="BR54" i="83"/>
  <c r="BS54" i="83"/>
  <c r="BT54" i="83"/>
  <c r="BU54" i="83"/>
  <c r="BV54" i="83"/>
  <c r="BW54" i="83"/>
  <c r="BX54" i="83"/>
  <c r="BY54" i="83"/>
  <c r="BZ54" i="83"/>
  <c r="CA54" i="83"/>
  <c r="CB54" i="83"/>
  <c r="CC54" i="83"/>
  <c r="CD54" i="83"/>
  <c r="CE54" i="83"/>
  <c r="CF54" i="83"/>
  <c r="CG54" i="83"/>
  <c r="CH54" i="83"/>
  <c r="CI54" i="83"/>
  <c r="CJ54" i="83"/>
  <c r="CK54" i="83"/>
  <c r="CL54" i="83"/>
  <c r="CM54" i="83"/>
  <c r="CN54" i="83"/>
  <c r="CO54" i="83"/>
  <c r="CP54" i="83"/>
  <c r="CQ54" i="83"/>
  <c r="CR54" i="83"/>
  <c r="CS54" i="83"/>
  <c r="CT54" i="83"/>
  <c r="CU54" i="83"/>
  <c r="CV54" i="83"/>
  <c r="CW54" i="83"/>
  <c r="CX54" i="83"/>
  <c r="CY54" i="83"/>
  <c r="CZ54" i="83"/>
  <c r="DA54" i="83"/>
  <c r="DB54" i="83"/>
  <c r="DC54" i="83"/>
  <c r="DD54" i="83"/>
  <c r="DE54" i="83"/>
  <c r="DF54" i="83"/>
  <c r="Q55" i="83"/>
  <c r="R55" i="83"/>
  <c r="S55" i="83"/>
  <c r="T55" i="83"/>
  <c r="U55" i="83"/>
  <c r="V55" i="83"/>
  <c r="W55" i="83"/>
  <c r="X55" i="83"/>
  <c r="Y55" i="83"/>
  <c r="Z55" i="83"/>
  <c r="AA55" i="83"/>
  <c r="AB55" i="83"/>
  <c r="AC55" i="83"/>
  <c r="AD55" i="83"/>
  <c r="AE55" i="83"/>
  <c r="AF55" i="83"/>
  <c r="AG55" i="83"/>
  <c r="AH55" i="83"/>
  <c r="AI55" i="83"/>
  <c r="AJ55" i="83"/>
  <c r="AK55" i="83"/>
  <c r="AL55" i="83"/>
  <c r="AM55" i="83"/>
  <c r="AN55" i="83"/>
  <c r="AO55" i="83"/>
  <c r="AP55" i="83"/>
  <c r="AQ55" i="83"/>
  <c r="AR55" i="83"/>
  <c r="AS55" i="83"/>
  <c r="AT55" i="83"/>
  <c r="AU55" i="83"/>
  <c r="AV55" i="83"/>
  <c r="AW55" i="83"/>
  <c r="AX55" i="83"/>
  <c r="AY55" i="83"/>
  <c r="AZ55" i="83"/>
  <c r="BA55" i="83"/>
  <c r="BB55" i="83"/>
  <c r="BC55" i="83"/>
  <c r="BD55" i="83"/>
  <c r="BE55" i="83"/>
  <c r="BF55" i="83"/>
  <c r="BG55" i="83"/>
  <c r="BH55" i="83"/>
  <c r="BI55" i="83"/>
  <c r="BJ55" i="83"/>
  <c r="BK55" i="83"/>
  <c r="BL55" i="83"/>
  <c r="BM55" i="83"/>
  <c r="BN55" i="83"/>
  <c r="BO55" i="83"/>
  <c r="BP55" i="83"/>
  <c r="BQ55" i="83"/>
  <c r="BR55" i="83"/>
  <c r="BS55" i="83"/>
  <c r="BT55" i="83"/>
  <c r="BU55" i="83"/>
  <c r="BV55" i="83"/>
  <c r="BW55" i="83"/>
  <c r="BX55" i="83"/>
  <c r="BY55" i="83"/>
  <c r="BZ55" i="83"/>
  <c r="CA55" i="83"/>
  <c r="CB55" i="83"/>
  <c r="CC55" i="83"/>
  <c r="CD55" i="83"/>
  <c r="CE55" i="83"/>
  <c r="CF55" i="83"/>
  <c r="CG55" i="83"/>
  <c r="CH55" i="83"/>
  <c r="CI55" i="83"/>
  <c r="CJ55" i="83"/>
  <c r="CK55" i="83"/>
  <c r="CL55" i="83"/>
  <c r="CM55" i="83"/>
  <c r="CN55" i="83"/>
  <c r="CO55" i="83"/>
  <c r="CP55" i="83"/>
  <c r="CQ55" i="83"/>
  <c r="CR55" i="83"/>
  <c r="CS55" i="83"/>
  <c r="CT55" i="83"/>
  <c r="CU55" i="83"/>
  <c r="CV55" i="83"/>
  <c r="CW55" i="83"/>
  <c r="CX55" i="83"/>
  <c r="CY55" i="83"/>
  <c r="CZ55" i="83"/>
  <c r="DA55" i="83"/>
  <c r="DB55" i="83"/>
  <c r="DC55" i="83"/>
  <c r="DD55" i="83"/>
  <c r="DE55" i="83"/>
  <c r="DF55" i="83"/>
  <c r="Q56" i="83"/>
  <c r="R56" i="83"/>
  <c r="S56" i="83"/>
  <c r="T56" i="83"/>
  <c r="U56" i="83"/>
  <c r="V56" i="83"/>
  <c r="W56" i="83"/>
  <c r="X56" i="83"/>
  <c r="Y56" i="83"/>
  <c r="Z56" i="83"/>
  <c r="AA56" i="83"/>
  <c r="AB56" i="83"/>
  <c r="AC56" i="83"/>
  <c r="AD56" i="83"/>
  <c r="AE56" i="83"/>
  <c r="AF56" i="83"/>
  <c r="AG56" i="83"/>
  <c r="AH56" i="83"/>
  <c r="AI56" i="83"/>
  <c r="AJ56" i="83"/>
  <c r="AK56" i="83"/>
  <c r="AL56" i="83"/>
  <c r="AM56" i="83"/>
  <c r="AN56" i="83"/>
  <c r="AO56" i="83"/>
  <c r="AP56" i="83"/>
  <c r="AQ56" i="83"/>
  <c r="AR56" i="83"/>
  <c r="AS56" i="83"/>
  <c r="AT56" i="83"/>
  <c r="AU56" i="83"/>
  <c r="AV56" i="83"/>
  <c r="AW56" i="83"/>
  <c r="AX56" i="83"/>
  <c r="AY56" i="83"/>
  <c r="AZ56" i="83"/>
  <c r="BA56" i="83"/>
  <c r="BB56" i="83"/>
  <c r="BC56" i="83"/>
  <c r="BD56" i="83"/>
  <c r="BE56" i="83"/>
  <c r="BF56" i="83"/>
  <c r="BG56" i="83"/>
  <c r="BH56" i="83"/>
  <c r="BI56" i="83"/>
  <c r="BJ56" i="83"/>
  <c r="BK56" i="83"/>
  <c r="BL56" i="83"/>
  <c r="BM56" i="83"/>
  <c r="BN56" i="83"/>
  <c r="BO56" i="83"/>
  <c r="BP56" i="83"/>
  <c r="BQ56" i="83"/>
  <c r="BR56" i="83"/>
  <c r="BS56" i="83"/>
  <c r="BT56" i="83"/>
  <c r="BU56" i="83"/>
  <c r="BV56" i="83"/>
  <c r="BW56" i="83"/>
  <c r="BX56" i="83"/>
  <c r="BY56" i="83"/>
  <c r="BZ56" i="83"/>
  <c r="CA56" i="83"/>
  <c r="CB56" i="83"/>
  <c r="CC56" i="83"/>
  <c r="CD56" i="83"/>
  <c r="CE56" i="83"/>
  <c r="CF56" i="83"/>
  <c r="CG56" i="83"/>
  <c r="CH56" i="83"/>
  <c r="CI56" i="83"/>
  <c r="CJ56" i="83"/>
  <c r="CK56" i="83"/>
  <c r="CL56" i="83"/>
  <c r="CM56" i="83"/>
  <c r="CN56" i="83"/>
  <c r="CO56" i="83"/>
  <c r="CP56" i="83"/>
  <c r="CQ56" i="83"/>
  <c r="CR56" i="83"/>
  <c r="CS56" i="83"/>
  <c r="CT56" i="83"/>
  <c r="CU56" i="83"/>
  <c r="CV56" i="83"/>
  <c r="CW56" i="83"/>
  <c r="CX56" i="83"/>
  <c r="CY56" i="83"/>
  <c r="CZ56" i="83"/>
  <c r="DA56" i="83"/>
  <c r="DB56" i="83"/>
  <c r="DC56" i="83"/>
  <c r="DD56" i="83"/>
  <c r="DE56" i="83"/>
  <c r="DF56" i="83"/>
  <c r="Q57" i="83"/>
  <c r="R57" i="83"/>
  <c r="S57" i="83"/>
  <c r="T57" i="83"/>
  <c r="U57" i="83"/>
  <c r="V57" i="83"/>
  <c r="W57" i="83"/>
  <c r="X57" i="83"/>
  <c r="Y57" i="83"/>
  <c r="Z57" i="83"/>
  <c r="AA57" i="83"/>
  <c r="AB57" i="83"/>
  <c r="AC57" i="83"/>
  <c r="AD57" i="83"/>
  <c r="AE57" i="83"/>
  <c r="AF57" i="83"/>
  <c r="AG57" i="83"/>
  <c r="AH57" i="83"/>
  <c r="AI57" i="83"/>
  <c r="AJ57" i="83"/>
  <c r="AK57" i="83"/>
  <c r="AL57" i="83"/>
  <c r="AM57" i="83"/>
  <c r="AN57" i="83"/>
  <c r="AO57" i="83"/>
  <c r="AP57" i="83"/>
  <c r="AQ57" i="83"/>
  <c r="AR57" i="83"/>
  <c r="AS57" i="83"/>
  <c r="AT57" i="83"/>
  <c r="AU57" i="83"/>
  <c r="AV57" i="83"/>
  <c r="AW57" i="83"/>
  <c r="AX57" i="83"/>
  <c r="AY57" i="83"/>
  <c r="AZ57" i="83"/>
  <c r="BA57" i="83"/>
  <c r="BB57" i="83"/>
  <c r="BC57" i="83"/>
  <c r="BD57" i="83"/>
  <c r="BE57" i="83"/>
  <c r="BF57" i="83"/>
  <c r="BG57" i="83"/>
  <c r="BH57" i="83"/>
  <c r="BI57" i="83"/>
  <c r="BJ57" i="83"/>
  <c r="BK57" i="83"/>
  <c r="BL57" i="83"/>
  <c r="BM57" i="83"/>
  <c r="BN57" i="83"/>
  <c r="BO57" i="83"/>
  <c r="BP57" i="83"/>
  <c r="BQ57" i="83"/>
  <c r="BR57" i="83"/>
  <c r="BS57" i="83"/>
  <c r="BT57" i="83"/>
  <c r="BU57" i="83"/>
  <c r="BV57" i="83"/>
  <c r="BW57" i="83"/>
  <c r="BX57" i="83"/>
  <c r="BY57" i="83"/>
  <c r="BZ57" i="83"/>
  <c r="CA57" i="83"/>
  <c r="CB57" i="83"/>
  <c r="CC57" i="83"/>
  <c r="CD57" i="83"/>
  <c r="CE57" i="83"/>
  <c r="CF57" i="83"/>
  <c r="CG57" i="83"/>
  <c r="CH57" i="83"/>
  <c r="CI57" i="83"/>
  <c r="CJ57" i="83"/>
  <c r="CK57" i="83"/>
  <c r="CL57" i="83"/>
  <c r="CM57" i="83"/>
  <c r="CN57" i="83"/>
  <c r="CO57" i="83"/>
  <c r="CP57" i="83"/>
  <c r="CQ57" i="83"/>
  <c r="CR57" i="83"/>
  <c r="CS57" i="83"/>
  <c r="CT57" i="83"/>
  <c r="CU57" i="83"/>
  <c r="CV57" i="83"/>
  <c r="CW57" i="83"/>
  <c r="CX57" i="83"/>
  <c r="CY57" i="83"/>
  <c r="CZ57" i="83"/>
  <c r="DA57" i="83"/>
  <c r="DB57" i="83"/>
  <c r="DC57" i="83"/>
  <c r="DD57" i="83"/>
  <c r="DE57" i="83"/>
  <c r="DF57" i="83"/>
  <c r="Q58" i="83"/>
  <c r="R58" i="83"/>
  <c r="S58" i="83"/>
  <c r="T58" i="83"/>
  <c r="U58" i="83"/>
  <c r="V58" i="83"/>
  <c r="W58" i="83"/>
  <c r="X58" i="83"/>
  <c r="Y58" i="83"/>
  <c r="Z58" i="83"/>
  <c r="AA58" i="83"/>
  <c r="AB58" i="83"/>
  <c r="AC58" i="83"/>
  <c r="AD58" i="83"/>
  <c r="AE58" i="83"/>
  <c r="AF58" i="83"/>
  <c r="AG58" i="83"/>
  <c r="AH58" i="83"/>
  <c r="AI58" i="83"/>
  <c r="AJ58" i="83"/>
  <c r="AK58" i="83"/>
  <c r="AL58" i="83"/>
  <c r="AM58" i="83"/>
  <c r="AN58" i="83"/>
  <c r="AO58" i="83"/>
  <c r="AP58" i="83"/>
  <c r="AQ58" i="83"/>
  <c r="AR58" i="83"/>
  <c r="AS58" i="83"/>
  <c r="AT58" i="83"/>
  <c r="AU58" i="83"/>
  <c r="AV58" i="83"/>
  <c r="AW58" i="83"/>
  <c r="AX58" i="83"/>
  <c r="AY58" i="83"/>
  <c r="AZ58" i="83"/>
  <c r="BA58" i="83"/>
  <c r="BB58" i="83"/>
  <c r="BC58" i="83"/>
  <c r="BD58" i="83"/>
  <c r="BE58" i="83"/>
  <c r="BF58" i="83"/>
  <c r="BG58" i="83"/>
  <c r="BH58" i="83"/>
  <c r="BI58" i="83"/>
  <c r="BJ58" i="83"/>
  <c r="BK58" i="83"/>
  <c r="BL58" i="83"/>
  <c r="BM58" i="83"/>
  <c r="BN58" i="83"/>
  <c r="BO58" i="83"/>
  <c r="BP58" i="83"/>
  <c r="BQ58" i="83"/>
  <c r="BR58" i="83"/>
  <c r="BS58" i="83"/>
  <c r="BT58" i="83"/>
  <c r="BU58" i="83"/>
  <c r="BV58" i="83"/>
  <c r="BW58" i="83"/>
  <c r="BX58" i="83"/>
  <c r="BY58" i="83"/>
  <c r="BZ58" i="83"/>
  <c r="CA58" i="83"/>
  <c r="CB58" i="83"/>
  <c r="CC58" i="83"/>
  <c r="CD58" i="83"/>
  <c r="CE58" i="83"/>
  <c r="CF58" i="83"/>
  <c r="CG58" i="83"/>
  <c r="CH58" i="83"/>
  <c r="CI58" i="83"/>
  <c r="CJ58" i="83"/>
  <c r="CK58" i="83"/>
  <c r="CL58" i="83"/>
  <c r="CM58" i="83"/>
  <c r="CN58" i="83"/>
  <c r="CO58" i="83"/>
  <c r="CP58" i="83"/>
  <c r="CQ58" i="83"/>
  <c r="CR58" i="83"/>
  <c r="CS58" i="83"/>
  <c r="CT58" i="83"/>
  <c r="CU58" i="83"/>
  <c r="CV58" i="83"/>
  <c r="CW58" i="83"/>
  <c r="CX58" i="83"/>
  <c r="CY58" i="83"/>
  <c r="CZ58" i="83"/>
  <c r="DA58" i="83"/>
  <c r="DB58" i="83"/>
  <c r="DC58" i="83"/>
  <c r="DD58" i="83"/>
  <c r="DE58" i="83"/>
  <c r="DF58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1" i="83"/>
  <c r="P42" i="83"/>
  <c r="P43" i="83"/>
  <c r="P44" i="83"/>
  <c r="P45" i="83"/>
  <c r="P46" i="83"/>
  <c r="P47" i="83"/>
  <c r="P48" i="83"/>
  <c r="P49" i="83"/>
  <c r="P50" i="83"/>
  <c r="P51" i="83"/>
  <c r="P52" i="83"/>
  <c r="P53" i="83"/>
  <c r="P54" i="83"/>
  <c r="P55" i="83"/>
  <c r="P56" i="83"/>
  <c r="P57" i="83"/>
  <c r="P58" i="83"/>
  <c r="P7" i="83"/>
  <c r="Z7" i="82"/>
  <c r="AA7" i="82"/>
  <c r="AB7" i="82"/>
  <c r="AC7" i="82"/>
  <c r="AD7" i="82"/>
  <c r="AE7" i="82"/>
  <c r="AF7" i="82"/>
  <c r="AG7" i="82"/>
  <c r="AH7" i="82"/>
  <c r="AI7" i="82"/>
  <c r="AJ7" i="82"/>
  <c r="AK7" i="82"/>
  <c r="AL7" i="82"/>
  <c r="AM7" i="82"/>
  <c r="AN7" i="82"/>
  <c r="AO7" i="82"/>
  <c r="AP7" i="82"/>
  <c r="AQ7" i="82"/>
  <c r="AR7" i="82"/>
  <c r="AS7" i="82"/>
  <c r="AT7" i="82"/>
  <c r="AU7" i="82"/>
  <c r="AV7" i="82"/>
  <c r="AW7" i="82"/>
  <c r="AX7" i="82"/>
  <c r="AY7" i="82"/>
  <c r="AZ7" i="82"/>
  <c r="BA7" i="82"/>
  <c r="BB7" i="82"/>
  <c r="BC7" i="82"/>
  <c r="BD7" i="82"/>
  <c r="BE7" i="82"/>
  <c r="BF7" i="82"/>
  <c r="BG7" i="82"/>
  <c r="BH7" i="82"/>
  <c r="BI7" i="82"/>
  <c r="BJ7" i="82"/>
  <c r="BK7" i="82"/>
  <c r="BL7" i="82"/>
  <c r="BM7" i="82"/>
  <c r="BN7" i="82"/>
  <c r="BO7" i="82"/>
  <c r="BP7" i="82"/>
  <c r="BQ7" i="82"/>
  <c r="BR7" i="82"/>
  <c r="BS7" i="82"/>
  <c r="BT7" i="82"/>
  <c r="BU7" i="82"/>
  <c r="BV7" i="82"/>
  <c r="BW7" i="82"/>
  <c r="BX7" i="82"/>
  <c r="BY7" i="82"/>
  <c r="BZ7" i="82"/>
  <c r="CA7" i="82"/>
  <c r="CB7" i="82"/>
  <c r="CC7" i="82"/>
  <c r="CD7" i="82"/>
  <c r="CE7" i="82"/>
  <c r="CF7" i="82"/>
  <c r="CG7" i="82"/>
  <c r="CH7" i="82"/>
  <c r="CI7" i="82"/>
  <c r="CJ7" i="82"/>
  <c r="CK7" i="82"/>
  <c r="CL7" i="82"/>
  <c r="CM7" i="82"/>
  <c r="CN7" i="82"/>
  <c r="CO7" i="82"/>
  <c r="CP7" i="82"/>
  <c r="CQ7" i="82"/>
  <c r="CR7" i="82"/>
  <c r="CS7" i="82"/>
  <c r="CT7" i="82"/>
  <c r="CU7" i="82"/>
  <c r="CV7" i="82"/>
  <c r="CW7" i="82"/>
  <c r="CX7" i="82"/>
  <c r="CY7" i="82"/>
  <c r="CZ7" i="82"/>
  <c r="DA7" i="82"/>
  <c r="DB7" i="82"/>
  <c r="DC7" i="82"/>
  <c r="DD7" i="82"/>
  <c r="DE7" i="82"/>
  <c r="DF7" i="82"/>
  <c r="DG7" i="82"/>
  <c r="DH7" i="82"/>
  <c r="DI7" i="82"/>
  <c r="DJ7" i="82"/>
  <c r="Z8" i="82"/>
  <c r="AA8" i="82"/>
  <c r="AB8" i="82"/>
  <c r="AC8" i="82"/>
  <c r="AD8" i="82"/>
  <c r="AE8" i="82"/>
  <c r="AF8" i="82"/>
  <c r="AG8" i="82"/>
  <c r="AH8" i="82"/>
  <c r="AI8" i="82"/>
  <c r="AJ8" i="82"/>
  <c r="AK8" i="82"/>
  <c r="AL8" i="82"/>
  <c r="AM8" i="82"/>
  <c r="AN8" i="82"/>
  <c r="AO8" i="82"/>
  <c r="AP8" i="82"/>
  <c r="AQ8" i="82"/>
  <c r="AR8" i="82"/>
  <c r="AS8" i="82"/>
  <c r="AT8" i="82"/>
  <c r="AU8" i="82"/>
  <c r="AV8" i="82"/>
  <c r="AW8" i="82"/>
  <c r="AX8" i="82"/>
  <c r="AY8" i="82"/>
  <c r="AZ8" i="82"/>
  <c r="BA8" i="82"/>
  <c r="BB8" i="82"/>
  <c r="BC8" i="82"/>
  <c r="BD8" i="82"/>
  <c r="BE8" i="82"/>
  <c r="BF8" i="82"/>
  <c r="BG8" i="82"/>
  <c r="BH8" i="82"/>
  <c r="BI8" i="82"/>
  <c r="BJ8" i="82"/>
  <c r="BK8" i="82"/>
  <c r="BL8" i="82"/>
  <c r="BM8" i="82"/>
  <c r="BN8" i="82"/>
  <c r="BO8" i="82"/>
  <c r="BP8" i="82"/>
  <c r="BQ8" i="82"/>
  <c r="BR8" i="82"/>
  <c r="BS8" i="82"/>
  <c r="BT8" i="82"/>
  <c r="BU8" i="82"/>
  <c r="BV8" i="82"/>
  <c r="BW8" i="82"/>
  <c r="BX8" i="82"/>
  <c r="BY8" i="82"/>
  <c r="BZ8" i="82"/>
  <c r="CA8" i="82"/>
  <c r="CB8" i="82"/>
  <c r="CC8" i="82"/>
  <c r="CD8" i="82"/>
  <c r="CE8" i="82"/>
  <c r="CF8" i="82"/>
  <c r="CG8" i="82"/>
  <c r="CH8" i="82"/>
  <c r="CI8" i="82"/>
  <c r="CJ8" i="82"/>
  <c r="CK8" i="82"/>
  <c r="CL8" i="82"/>
  <c r="CM8" i="82"/>
  <c r="CN8" i="82"/>
  <c r="CO8" i="82"/>
  <c r="CP8" i="82"/>
  <c r="CQ8" i="82"/>
  <c r="CR8" i="82"/>
  <c r="CS8" i="82"/>
  <c r="CT8" i="82"/>
  <c r="CU8" i="82"/>
  <c r="CV8" i="82"/>
  <c r="CW8" i="82"/>
  <c r="CX8" i="82"/>
  <c r="CY8" i="82"/>
  <c r="CZ8" i="82"/>
  <c r="DA8" i="82"/>
  <c r="DB8" i="82"/>
  <c r="DC8" i="82"/>
  <c r="DD8" i="82"/>
  <c r="DE8" i="82"/>
  <c r="DF8" i="82"/>
  <c r="DG8" i="82"/>
  <c r="DH8" i="82"/>
  <c r="DI8" i="82"/>
  <c r="DJ8" i="82"/>
  <c r="Z9" i="82"/>
  <c r="AA9" i="82"/>
  <c r="AB9" i="82"/>
  <c r="AC9" i="82"/>
  <c r="AD9" i="82"/>
  <c r="AE9" i="82"/>
  <c r="AF9" i="82"/>
  <c r="AG9" i="82"/>
  <c r="AH9" i="82"/>
  <c r="AI9" i="82"/>
  <c r="AJ9" i="82"/>
  <c r="AK9" i="82"/>
  <c r="AL9" i="82"/>
  <c r="AM9" i="82"/>
  <c r="AN9" i="82"/>
  <c r="AO9" i="82"/>
  <c r="AP9" i="82"/>
  <c r="AQ9" i="82"/>
  <c r="AR9" i="82"/>
  <c r="AS9" i="82"/>
  <c r="AT9" i="82"/>
  <c r="AU9" i="82"/>
  <c r="AV9" i="82"/>
  <c r="AW9" i="82"/>
  <c r="AX9" i="82"/>
  <c r="AY9" i="82"/>
  <c r="AZ9" i="82"/>
  <c r="BA9" i="82"/>
  <c r="BB9" i="82"/>
  <c r="BC9" i="82"/>
  <c r="BD9" i="82"/>
  <c r="BE9" i="82"/>
  <c r="BF9" i="82"/>
  <c r="BG9" i="82"/>
  <c r="BH9" i="82"/>
  <c r="BI9" i="82"/>
  <c r="BJ9" i="82"/>
  <c r="BK9" i="82"/>
  <c r="BL9" i="82"/>
  <c r="BM9" i="82"/>
  <c r="BN9" i="82"/>
  <c r="BO9" i="82"/>
  <c r="BP9" i="82"/>
  <c r="BQ9" i="82"/>
  <c r="BR9" i="82"/>
  <c r="BS9" i="82"/>
  <c r="BT9" i="82"/>
  <c r="BU9" i="82"/>
  <c r="BV9" i="82"/>
  <c r="BW9" i="82"/>
  <c r="BX9" i="82"/>
  <c r="BY9" i="82"/>
  <c r="BZ9" i="82"/>
  <c r="CA9" i="82"/>
  <c r="CB9" i="82"/>
  <c r="CC9" i="82"/>
  <c r="CD9" i="82"/>
  <c r="CE9" i="82"/>
  <c r="CF9" i="82"/>
  <c r="CG9" i="82"/>
  <c r="CH9" i="82"/>
  <c r="CI9" i="82"/>
  <c r="CJ9" i="82"/>
  <c r="CK9" i="82"/>
  <c r="CL9" i="82"/>
  <c r="CM9" i="82"/>
  <c r="CN9" i="82"/>
  <c r="CO9" i="82"/>
  <c r="CP9" i="82"/>
  <c r="CQ9" i="82"/>
  <c r="CR9" i="82"/>
  <c r="CS9" i="82"/>
  <c r="CT9" i="82"/>
  <c r="CU9" i="82"/>
  <c r="CV9" i="82"/>
  <c r="CW9" i="82"/>
  <c r="CX9" i="82"/>
  <c r="CY9" i="82"/>
  <c r="CZ9" i="82"/>
  <c r="DA9" i="82"/>
  <c r="DB9" i="82"/>
  <c r="DC9" i="82"/>
  <c r="DD9" i="82"/>
  <c r="DE9" i="82"/>
  <c r="DF9" i="82"/>
  <c r="DG9" i="82"/>
  <c r="DH9" i="82"/>
  <c r="DI9" i="82"/>
  <c r="DJ9" i="82"/>
  <c r="Z10" i="82"/>
  <c r="AA10" i="82"/>
  <c r="AB10" i="82"/>
  <c r="AC10" i="82"/>
  <c r="AD10" i="82"/>
  <c r="AE10" i="82"/>
  <c r="AF10" i="82"/>
  <c r="AG10" i="82"/>
  <c r="AH10" i="82"/>
  <c r="AI10" i="82"/>
  <c r="AJ10" i="82"/>
  <c r="AK10" i="82"/>
  <c r="AL10" i="82"/>
  <c r="AM10" i="82"/>
  <c r="AN10" i="82"/>
  <c r="AO10" i="82"/>
  <c r="AP10" i="82"/>
  <c r="AQ10" i="82"/>
  <c r="AR10" i="82"/>
  <c r="AS10" i="82"/>
  <c r="AT10" i="82"/>
  <c r="AU10" i="82"/>
  <c r="AV10" i="82"/>
  <c r="AW10" i="82"/>
  <c r="AX10" i="82"/>
  <c r="AY10" i="82"/>
  <c r="AZ10" i="82"/>
  <c r="BA10" i="82"/>
  <c r="BB10" i="82"/>
  <c r="BC10" i="82"/>
  <c r="BD10" i="82"/>
  <c r="BE10" i="82"/>
  <c r="BF10" i="82"/>
  <c r="BG10" i="82"/>
  <c r="BH10" i="82"/>
  <c r="BI10" i="82"/>
  <c r="BJ10" i="82"/>
  <c r="BK10" i="82"/>
  <c r="BL10" i="82"/>
  <c r="BM10" i="82"/>
  <c r="BN10" i="82"/>
  <c r="BO10" i="82"/>
  <c r="BP10" i="82"/>
  <c r="BQ10" i="82"/>
  <c r="BR10" i="82"/>
  <c r="BS10" i="82"/>
  <c r="BT10" i="82"/>
  <c r="BU10" i="82"/>
  <c r="BV10" i="82"/>
  <c r="BW10" i="82"/>
  <c r="BX10" i="82"/>
  <c r="BY10" i="82"/>
  <c r="BZ10" i="82"/>
  <c r="CA10" i="82"/>
  <c r="CB10" i="82"/>
  <c r="CC10" i="82"/>
  <c r="CD10" i="82"/>
  <c r="CE10" i="82"/>
  <c r="CF10" i="82"/>
  <c r="CG10" i="82"/>
  <c r="CH10" i="82"/>
  <c r="CI10" i="82"/>
  <c r="CJ10" i="82"/>
  <c r="CK10" i="82"/>
  <c r="CL10" i="82"/>
  <c r="CM10" i="82"/>
  <c r="CN10" i="82"/>
  <c r="CO10" i="82"/>
  <c r="CP10" i="82"/>
  <c r="CQ10" i="82"/>
  <c r="CR10" i="82"/>
  <c r="CS10" i="82"/>
  <c r="CT10" i="82"/>
  <c r="CU10" i="82"/>
  <c r="CV10" i="82"/>
  <c r="CW10" i="82"/>
  <c r="CX10" i="82"/>
  <c r="CY10" i="82"/>
  <c r="CZ10" i="82"/>
  <c r="DA10" i="82"/>
  <c r="DB10" i="82"/>
  <c r="DC10" i="82"/>
  <c r="DD10" i="82"/>
  <c r="DE10" i="82"/>
  <c r="DF10" i="82"/>
  <c r="DG10" i="82"/>
  <c r="DH10" i="82"/>
  <c r="DI10" i="82"/>
  <c r="DJ10" i="82"/>
  <c r="Z11" i="82"/>
  <c r="AA11" i="82"/>
  <c r="AB11" i="82"/>
  <c r="AC11" i="82"/>
  <c r="AD11" i="82"/>
  <c r="AE11" i="82"/>
  <c r="AF11" i="82"/>
  <c r="AG11" i="82"/>
  <c r="AH11" i="82"/>
  <c r="AI11" i="82"/>
  <c r="AJ11" i="82"/>
  <c r="AK11" i="82"/>
  <c r="AL11" i="82"/>
  <c r="AM11" i="82"/>
  <c r="AN11" i="82"/>
  <c r="AO11" i="82"/>
  <c r="AP11" i="82"/>
  <c r="AQ11" i="82"/>
  <c r="AR11" i="82"/>
  <c r="AS11" i="82"/>
  <c r="AT11" i="82"/>
  <c r="AU11" i="82"/>
  <c r="AV11" i="82"/>
  <c r="AW11" i="82"/>
  <c r="AX11" i="82"/>
  <c r="AY11" i="82"/>
  <c r="AZ11" i="82"/>
  <c r="BA11" i="82"/>
  <c r="BB11" i="82"/>
  <c r="BC11" i="82"/>
  <c r="BD11" i="82"/>
  <c r="BE11" i="82"/>
  <c r="BF11" i="82"/>
  <c r="BG11" i="82"/>
  <c r="BH11" i="82"/>
  <c r="BI11" i="82"/>
  <c r="BJ11" i="82"/>
  <c r="BK11" i="82"/>
  <c r="BL11" i="82"/>
  <c r="BM11" i="82"/>
  <c r="BN11" i="82"/>
  <c r="BO11" i="82"/>
  <c r="BP11" i="82"/>
  <c r="BQ11" i="82"/>
  <c r="BR11" i="82"/>
  <c r="BS11" i="82"/>
  <c r="BT11" i="82"/>
  <c r="BU11" i="82"/>
  <c r="BV11" i="82"/>
  <c r="BW11" i="82"/>
  <c r="BX11" i="82"/>
  <c r="BY11" i="82"/>
  <c r="BZ11" i="82"/>
  <c r="CA11" i="82"/>
  <c r="CB11" i="82"/>
  <c r="CC11" i="82"/>
  <c r="CD11" i="82"/>
  <c r="CE11" i="82"/>
  <c r="CF11" i="82"/>
  <c r="CG11" i="82"/>
  <c r="CH11" i="82"/>
  <c r="CI11" i="82"/>
  <c r="CJ11" i="82"/>
  <c r="CK11" i="82"/>
  <c r="CL11" i="82"/>
  <c r="CM11" i="82"/>
  <c r="CN11" i="82"/>
  <c r="CO11" i="82"/>
  <c r="CP11" i="82"/>
  <c r="CQ11" i="82"/>
  <c r="CR11" i="82"/>
  <c r="CS11" i="82"/>
  <c r="CT11" i="82"/>
  <c r="CU11" i="82"/>
  <c r="CV11" i="82"/>
  <c r="CW11" i="82"/>
  <c r="CX11" i="82"/>
  <c r="CY11" i="82"/>
  <c r="CZ11" i="82"/>
  <c r="DA11" i="82"/>
  <c r="DB11" i="82"/>
  <c r="DC11" i="82"/>
  <c r="DD11" i="82"/>
  <c r="DE11" i="82"/>
  <c r="DF11" i="82"/>
  <c r="DG11" i="82"/>
  <c r="DH11" i="82"/>
  <c r="DI11" i="82"/>
  <c r="DJ11" i="82"/>
  <c r="Z12" i="82"/>
  <c r="AA12" i="82"/>
  <c r="AB12" i="82"/>
  <c r="AC12" i="82"/>
  <c r="AD12" i="82"/>
  <c r="AE12" i="82"/>
  <c r="AF12" i="82"/>
  <c r="AG12" i="82"/>
  <c r="AH12" i="82"/>
  <c r="AI12" i="82"/>
  <c r="AJ12" i="82"/>
  <c r="AK12" i="82"/>
  <c r="AL12" i="82"/>
  <c r="AM12" i="82"/>
  <c r="AN12" i="82"/>
  <c r="AO12" i="82"/>
  <c r="AP12" i="82"/>
  <c r="AQ12" i="82"/>
  <c r="AR12" i="82"/>
  <c r="AS12" i="82"/>
  <c r="AT12" i="82"/>
  <c r="AU12" i="82"/>
  <c r="AV12" i="82"/>
  <c r="AW12" i="82"/>
  <c r="AX12" i="82"/>
  <c r="AY12" i="82"/>
  <c r="AZ12" i="82"/>
  <c r="BA12" i="82"/>
  <c r="BB12" i="82"/>
  <c r="BC12" i="82"/>
  <c r="BD12" i="82"/>
  <c r="BE12" i="82"/>
  <c r="BF12" i="82"/>
  <c r="BG12" i="82"/>
  <c r="BH12" i="82"/>
  <c r="BI12" i="82"/>
  <c r="BJ12" i="82"/>
  <c r="BK12" i="82"/>
  <c r="BL12" i="82"/>
  <c r="BM12" i="82"/>
  <c r="BN12" i="82"/>
  <c r="BO12" i="82"/>
  <c r="BP12" i="82"/>
  <c r="BQ12" i="82"/>
  <c r="BR12" i="82"/>
  <c r="BS12" i="82"/>
  <c r="BT12" i="82"/>
  <c r="BU12" i="82"/>
  <c r="BV12" i="82"/>
  <c r="BW12" i="82"/>
  <c r="BX12" i="82"/>
  <c r="BY12" i="82"/>
  <c r="BZ12" i="82"/>
  <c r="CA12" i="82"/>
  <c r="CB12" i="82"/>
  <c r="CC12" i="82"/>
  <c r="CD12" i="82"/>
  <c r="CE12" i="82"/>
  <c r="CF12" i="82"/>
  <c r="CG12" i="82"/>
  <c r="CH12" i="82"/>
  <c r="CI12" i="82"/>
  <c r="CJ12" i="82"/>
  <c r="CK12" i="82"/>
  <c r="CL12" i="82"/>
  <c r="CM12" i="82"/>
  <c r="CN12" i="82"/>
  <c r="CO12" i="82"/>
  <c r="CP12" i="82"/>
  <c r="CQ12" i="82"/>
  <c r="CR12" i="82"/>
  <c r="CS12" i="82"/>
  <c r="CT12" i="82"/>
  <c r="CU12" i="82"/>
  <c r="CV12" i="82"/>
  <c r="CW12" i="82"/>
  <c r="CX12" i="82"/>
  <c r="CY12" i="82"/>
  <c r="CZ12" i="82"/>
  <c r="DA12" i="82"/>
  <c r="DB12" i="82"/>
  <c r="DC12" i="82"/>
  <c r="DD12" i="82"/>
  <c r="DE12" i="82"/>
  <c r="DF12" i="82"/>
  <c r="DG12" i="82"/>
  <c r="DH12" i="82"/>
  <c r="DI12" i="82"/>
  <c r="DJ12" i="82"/>
  <c r="Z13" i="82"/>
  <c r="AA13" i="82"/>
  <c r="AB13" i="82"/>
  <c r="AC13" i="82"/>
  <c r="AD13" i="82"/>
  <c r="AE13" i="82"/>
  <c r="AF13" i="82"/>
  <c r="AG13" i="82"/>
  <c r="AH13" i="82"/>
  <c r="AI13" i="82"/>
  <c r="AJ13" i="82"/>
  <c r="AK13" i="82"/>
  <c r="AL13" i="82"/>
  <c r="AM13" i="82"/>
  <c r="AN13" i="82"/>
  <c r="AO13" i="82"/>
  <c r="AP13" i="82"/>
  <c r="AQ13" i="82"/>
  <c r="AR13" i="82"/>
  <c r="AS13" i="82"/>
  <c r="AT13" i="82"/>
  <c r="AU13" i="82"/>
  <c r="AV13" i="82"/>
  <c r="AW13" i="82"/>
  <c r="AX13" i="82"/>
  <c r="AY13" i="82"/>
  <c r="AZ13" i="82"/>
  <c r="BA13" i="82"/>
  <c r="BB13" i="82"/>
  <c r="BC13" i="82"/>
  <c r="BD13" i="82"/>
  <c r="BE13" i="82"/>
  <c r="BF13" i="82"/>
  <c r="BG13" i="82"/>
  <c r="BH13" i="82"/>
  <c r="BI13" i="82"/>
  <c r="BJ13" i="82"/>
  <c r="BK13" i="82"/>
  <c r="BL13" i="82"/>
  <c r="BM13" i="82"/>
  <c r="BN13" i="82"/>
  <c r="BO13" i="82"/>
  <c r="BP13" i="82"/>
  <c r="BQ13" i="82"/>
  <c r="BR13" i="82"/>
  <c r="BS13" i="82"/>
  <c r="BT13" i="82"/>
  <c r="BU13" i="82"/>
  <c r="BV13" i="82"/>
  <c r="BW13" i="82"/>
  <c r="BX13" i="82"/>
  <c r="BY13" i="82"/>
  <c r="BZ13" i="82"/>
  <c r="CA13" i="82"/>
  <c r="CB13" i="82"/>
  <c r="CC13" i="82"/>
  <c r="CD13" i="82"/>
  <c r="CE13" i="82"/>
  <c r="CF13" i="82"/>
  <c r="CG13" i="82"/>
  <c r="CH13" i="82"/>
  <c r="CI13" i="82"/>
  <c r="CJ13" i="82"/>
  <c r="CK13" i="82"/>
  <c r="CL13" i="82"/>
  <c r="CM13" i="82"/>
  <c r="CN13" i="82"/>
  <c r="CO13" i="82"/>
  <c r="CP13" i="82"/>
  <c r="CQ13" i="82"/>
  <c r="CR13" i="82"/>
  <c r="CS13" i="82"/>
  <c r="CT13" i="82"/>
  <c r="CU13" i="82"/>
  <c r="CV13" i="82"/>
  <c r="CW13" i="82"/>
  <c r="CX13" i="82"/>
  <c r="CY13" i="82"/>
  <c r="CZ13" i="82"/>
  <c r="DA13" i="82"/>
  <c r="DB13" i="82"/>
  <c r="DC13" i="82"/>
  <c r="DD13" i="82"/>
  <c r="DE13" i="82"/>
  <c r="DF13" i="82"/>
  <c r="DG13" i="82"/>
  <c r="DH13" i="82"/>
  <c r="DI13" i="82"/>
  <c r="DJ13" i="82"/>
  <c r="Z14" i="82"/>
  <c r="AA14" i="82"/>
  <c r="AB14" i="82"/>
  <c r="AC14" i="82"/>
  <c r="AD14" i="82"/>
  <c r="AE14" i="82"/>
  <c r="AF14" i="82"/>
  <c r="AG14" i="82"/>
  <c r="AH14" i="82"/>
  <c r="AI14" i="82"/>
  <c r="AJ14" i="82"/>
  <c r="AK14" i="82"/>
  <c r="AL14" i="82"/>
  <c r="AM14" i="82"/>
  <c r="AN14" i="82"/>
  <c r="AO14" i="82"/>
  <c r="AP14" i="82"/>
  <c r="AQ14" i="82"/>
  <c r="AR14" i="82"/>
  <c r="AS14" i="82"/>
  <c r="AT14" i="82"/>
  <c r="AU14" i="82"/>
  <c r="AV14" i="82"/>
  <c r="AW14" i="82"/>
  <c r="AX14" i="82"/>
  <c r="AY14" i="82"/>
  <c r="AZ14" i="82"/>
  <c r="BA14" i="82"/>
  <c r="BB14" i="82"/>
  <c r="BC14" i="82"/>
  <c r="BD14" i="82"/>
  <c r="BE14" i="82"/>
  <c r="BF14" i="82"/>
  <c r="BG14" i="82"/>
  <c r="BH14" i="82"/>
  <c r="BI14" i="82"/>
  <c r="BJ14" i="82"/>
  <c r="BK14" i="82"/>
  <c r="BL14" i="82"/>
  <c r="BM14" i="82"/>
  <c r="BN14" i="82"/>
  <c r="BO14" i="82"/>
  <c r="BP14" i="82"/>
  <c r="BQ14" i="82"/>
  <c r="BR14" i="82"/>
  <c r="BS14" i="82"/>
  <c r="BT14" i="82"/>
  <c r="BU14" i="82"/>
  <c r="BV14" i="82"/>
  <c r="BW14" i="82"/>
  <c r="BX14" i="82"/>
  <c r="BY14" i="82"/>
  <c r="BZ14" i="82"/>
  <c r="CA14" i="82"/>
  <c r="CB14" i="82"/>
  <c r="CC14" i="82"/>
  <c r="CD14" i="82"/>
  <c r="CE14" i="82"/>
  <c r="CF14" i="82"/>
  <c r="CG14" i="82"/>
  <c r="CH14" i="82"/>
  <c r="CI14" i="82"/>
  <c r="CJ14" i="82"/>
  <c r="CK14" i="82"/>
  <c r="CL14" i="82"/>
  <c r="CM14" i="82"/>
  <c r="CN14" i="82"/>
  <c r="CO14" i="82"/>
  <c r="CP14" i="82"/>
  <c r="CQ14" i="82"/>
  <c r="CR14" i="82"/>
  <c r="CS14" i="82"/>
  <c r="CT14" i="82"/>
  <c r="CU14" i="82"/>
  <c r="CV14" i="82"/>
  <c r="CW14" i="82"/>
  <c r="CX14" i="82"/>
  <c r="CY14" i="82"/>
  <c r="CZ14" i="82"/>
  <c r="DA14" i="82"/>
  <c r="DB14" i="82"/>
  <c r="DC14" i="82"/>
  <c r="DD14" i="82"/>
  <c r="DE14" i="82"/>
  <c r="DF14" i="82"/>
  <c r="DG14" i="82"/>
  <c r="DH14" i="82"/>
  <c r="DI14" i="82"/>
  <c r="DJ14" i="82"/>
  <c r="Z15" i="82"/>
  <c r="AA15" i="82"/>
  <c r="AB15" i="82"/>
  <c r="AC15" i="82"/>
  <c r="AD15" i="82"/>
  <c r="AE15" i="82"/>
  <c r="AF15" i="82"/>
  <c r="AG15" i="82"/>
  <c r="AH15" i="82"/>
  <c r="AI15" i="82"/>
  <c r="AJ15" i="82"/>
  <c r="AK15" i="82"/>
  <c r="AL15" i="82"/>
  <c r="AM15" i="82"/>
  <c r="AN15" i="82"/>
  <c r="AO15" i="82"/>
  <c r="AP15" i="82"/>
  <c r="AQ15" i="82"/>
  <c r="AR15" i="82"/>
  <c r="AS15" i="82"/>
  <c r="AT15" i="82"/>
  <c r="AU15" i="82"/>
  <c r="AV15" i="82"/>
  <c r="AW15" i="82"/>
  <c r="AX15" i="82"/>
  <c r="AY15" i="82"/>
  <c r="AZ15" i="82"/>
  <c r="BA15" i="82"/>
  <c r="BB15" i="82"/>
  <c r="BC15" i="82"/>
  <c r="BD15" i="82"/>
  <c r="BE15" i="82"/>
  <c r="BF15" i="82"/>
  <c r="BG15" i="82"/>
  <c r="BH15" i="82"/>
  <c r="BI15" i="82"/>
  <c r="BJ15" i="82"/>
  <c r="BK15" i="82"/>
  <c r="BL15" i="82"/>
  <c r="BM15" i="82"/>
  <c r="BN15" i="82"/>
  <c r="BO15" i="82"/>
  <c r="BP15" i="82"/>
  <c r="BQ15" i="82"/>
  <c r="BR15" i="82"/>
  <c r="BS15" i="82"/>
  <c r="BT15" i="82"/>
  <c r="BU15" i="82"/>
  <c r="BV15" i="82"/>
  <c r="BW15" i="82"/>
  <c r="BX15" i="82"/>
  <c r="BY15" i="82"/>
  <c r="BZ15" i="82"/>
  <c r="CA15" i="82"/>
  <c r="CB15" i="82"/>
  <c r="CC15" i="82"/>
  <c r="CD15" i="82"/>
  <c r="CE15" i="82"/>
  <c r="CF15" i="82"/>
  <c r="CG15" i="82"/>
  <c r="CH15" i="82"/>
  <c r="CI15" i="82"/>
  <c r="CJ15" i="82"/>
  <c r="CK15" i="82"/>
  <c r="CL15" i="82"/>
  <c r="CM15" i="82"/>
  <c r="CN15" i="82"/>
  <c r="CO15" i="82"/>
  <c r="CP15" i="82"/>
  <c r="CQ15" i="82"/>
  <c r="CR15" i="82"/>
  <c r="CS15" i="82"/>
  <c r="CT15" i="82"/>
  <c r="CU15" i="82"/>
  <c r="CV15" i="82"/>
  <c r="CW15" i="82"/>
  <c r="CX15" i="82"/>
  <c r="CY15" i="82"/>
  <c r="CZ15" i="82"/>
  <c r="DA15" i="82"/>
  <c r="DB15" i="82"/>
  <c r="DC15" i="82"/>
  <c r="DD15" i="82"/>
  <c r="DE15" i="82"/>
  <c r="DF15" i="82"/>
  <c r="DG15" i="82"/>
  <c r="DH15" i="82"/>
  <c r="DI15" i="82"/>
  <c r="DJ15" i="82"/>
  <c r="Z16" i="82"/>
  <c r="AA16" i="82"/>
  <c r="AB16" i="82"/>
  <c r="AC16" i="82"/>
  <c r="AD16" i="82"/>
  <c r="AE16" i="82"/>
  <c r="AF16" i="82"/>
  <c r="AG16" i="82"/>
  <c r="AH16" i="82"/>
  <c r="AI16" i="82"/>
  <c r="AJ16" i="82"/>
  <c r="AK16" i="82"/>
  <c r="AL16" i="82"/>
  <c r="AM16" i="82"/>
  <c r="AN16" i="82"/>
  <c r="AO16" i="82"/>
  <c r="AP16" i="82"/>
  <c r="AQ16" i="82"/>
  <c r="AR16" i="82"/>
  <c r="AS16" i="82"/>
  <c r="AT16" i="82"/>
  <c r="AU16" i="82"/>
  <c r="AV16" i="82"/>
  <c r="AW16" i="82"/>
  <c r="AX16" i="82"/>
  <c r="AY16" i="82"/>
  <c r="AZ16" i="82"/>
  <c r="BA16" i="82"/>
  <c r="BB16" i="82"/>
  <c r="BC16" i="82"/>
  <c r="BD16" i="82"/>
  <c r="BE16" i="82"/>
  <c r="BF16" i="82"/>
  <c r="BG16" i="82"/>
  <c r="BH16" i="82"/>
  <c r="BI16" i="82"/>
  <c r="BJ16" i="82"/>
  <c r="BK16" i="82"/>
  <c r="BL16" i="82"/>
  <c r="BM16" i="82"/>
  <c r="BN16" i="82"/>
  <c r="BO16" i="82"/>
  <c r="BP16" i="82"/>
  <c r="BQ16" i="82"/>
  <c r="BR16" i="82"/>
  <c r="BS16" i="82"/>
  <c r="BT16" i="82"/>
  <c r="BU16" i="82"/>
  <c r="BV16" i="82"/>
  <c r="BW16" i="82"/>
  <c r="BX16" i="82"/>
  <c r="BY16" i="82"/>
  <c r="BZ16" i="82"/>
  <c r="CA16" i="82"/>
  <c r="CB16" i="82"/>
  <c r="CC16" i="82"/>
  <c r="CD16" i="82"/>
  <c r="CE16" i="82"/>
  <c r="CF16" i="82"/>
  <c r="CG16" i="82"/>
  <c r="CH16" i="82"/>
  <c r="CI16" i="82"/>
  <c r="CJ16" i="82"/>
  <c r="CK16" i="82"/>
  <c r="CL16" i="82"/>
  <c r="CM16" i="82"/>
  <c r="CN16" i="82"/>
  <c r="CO16" i="82"/>
  <c r="CP16" i="82"/>
  <c r="CQ16" i="82"/>
  <c r="CR16" i="82"/>
  <c r="CS16" i="82"/>
  <c r="CT16" i="82"/>
  <c r="CU16" i="82"/>
  <c r="CV16" i="82"/>
  <c r="CW16" i="82"/>
  <c r="CX16" i="82"/>
  <c r="CY16" i="82"/>
  <c r="CZ16" i="82"/>
  <c r="DA16" i="82"/>
  <c r="DB16" i="82"/>
  <c r="DC16" i="82"/>
  <c r="DD16" i="82"/>
  <c r="DE16" i="82"/>
  <c r="DF16" i="82"/>
  <c r="DG16" i="82"/>
  <c r="DH16" i="82"/>
  <c r="DI16" i="82"/>
  <c r="DJ16" i="82"/>
  <c r="Z17" i="82"/>
  <c r="AA17" i="82"/>
  <c r="AB17" i="82"/>
  <c r="AC17" i="82"/>
  <c r="AD17" i="82"/>
  <c r="AE17" i="82"/>
  <c r="AF17" i="82"/>
  <c r="AG17" i="82"/>
  <c r="AH17" i="82"/>
  <c r="AI17" i="82"/>
  <c r="AJ17" i="82"/>
  <c r="AK17" i="82"/>
  <c r="AL17" i="82"/>
  <c r="AM17" i="82"/>
  <c r="AN17" i="82"/>
  <c r="AO17" i="82"/>
  <c r="AP17" i="82"/>
  <c r="AQ17" i="82"/>
  <c r="AR17" i="82"/>
  <c r="AS17" i="82"/>
  <c r="AT17" i="82"/>
  <c r="AU17" i="82"/>
  <c r="AV17" i="82"/>
  <c r="AW17" i="82"/>
  <c r="AX17" i="82"/>
  <c r="AY17" i="82"/>
  <c r="AZ17" i="82"/>
  <c r="BA17" i="82"/>
  <c r="BB17" i="82"/>
  <c r="BC17" i="82"/>
  <c r="BD17" i="82"/>
  <c r="BE17" i="82"/>
  <c r="BF17" i="82"/>
  <c r="BG17" i="82"/>
  <c r="BH17" i="82"/>
  <c r="BI17" i="82"/>
  <c r="BJ17" i="82"/>
  <c r="BK17" i="82"/>
  <c r="BL17" i="82"/>
  <c r="BM17" i="82"/>
  <c r="BN17" i="82"/>
  <c r="BO17" i="82"/>
  <c r="BP17" i="82"/>
  <c r="BQ17" i="82"/>
  <c r="BR17" i="82"/>
  <c r="BS17" i="82"/>
  <c r="BT17" i="82"/>
  <c r="BU17" i="82"/>
  <c r="BV17" i="82"/>
  <c r="BW17" i="82"/>
  <c r="BX17" i="82"/>
  <c r="BY17" i="82"/>
  <c r="BZ17" i="82"/>
  <c r="CA17" i="82"/>
  <c r="CB17" i="82"/>
  <c r="CC17" i="82"/>
  <c r="CD17" i="82"/>
  <c r="CE17" i="82"/>
  <c r="CF17" i="82"/>
  <c r="CG17" i="82"/>
  <c r="CH17" i="82"/>
  <c r="CI17" i="82"/>
  <c r="CJ17" i="82"/>
  <c r="CK17" i="82"/>
  <c r="CL17" i="82"/>
  <c r="CM17" i="82"/>
  <c r="CN17" i="82"/>
  <c r="CO17" i="82"/>
  <c r="CP17" i="82"/>
  <c r="CQ17" i="82"/>
  <c r="CR17" i="82"/>
  <c r="CS17" i="82"/>
  <c r="CT17" i="82"/>
  <c r="CU17" i="82"/>
  <c r="CV17" i="82"/>
  <c r="CW17" i="82"/>
  <c r="CX17" i="82"/>
  <c r="CY17" i="82"/>
  <c r="CZ17" i="82"/>
  <c r="DA17" i="82"/>
  <c r="DB17" i="82"/>
  <c r="DC17" i="82"/>
  <c r="DD17" i="82"/>
  <c r="DE17" i="82"/>
  <c r="DF17" i="82"/>
  <c r="DG17" i="82"/>
  <c r="DH17" i="82"/>
  <c r="DI17" i="82"/>
  <c r="DJ17" i="82"/>
  <c r="Z18" i="82"/>
  <c r="AA18" i="82"/>
  <c r="AB18" i="82"/>
  <c r="AC18" i="82"/>
  <c r="AD18" i="82"/>
  <c r="AE18" i="82"/>
  <c r="AF18" i="82"/>
  <c r="AG18" i="82"/>
  <c r="AH18" i="82"/>
  <c r="AI18" i="82"/>
  <c r="AJ18" i="82"/>
  <c r="AK18" i="82"/>
  <c r="AL18" i="82"/>
  <c r="AM18" i="82"/>
  <c r="AN18" i="82"/>
  <c r="AO18" i="82"/>
  <c r="AP18" i="82"/>
  <c r="AQ18" i="82"/>
  <c r="AR18" i="82"/>
  <c r="AS18" i="82"/>
  <c r="AT18" i="82"/>
  <c r="AU18" i="82"/>
  <c r="AV18" i="82"/>
  <c r="AW18" i="82"/>
  <c r="AX18" i="82"/>
  <c r="AY18" i="82"/>
  <c r="AZ18" i="82"/>
  <c r="BA18" i="82"/>
  <c r="BB18" i="82"/>
  <c r="BC18" i="82"/>
  <c r="BD18" i="82"/>
  <c r="BE18" i="82"/>
  <c r="BF18" i="82"/>
  <c r="BG18" i="82"/>
  <c r="BH18" i="82"/>
  <c r="BI18" i="82"/>
  <c r="BJ18" i="82"/>
  <c r="BK18" i="82"/>
  <c r="BL18" i="82"/>
  <c r="BM18" i="82"/>
  <c r="BN18" i="82"/>
  <c r="BO18" i="82"/>
  <c r="BP18" i="82"/>
  <c r="BQ18" i="82"/>
  <c r="BR18" i="82"/>
  <c r="BS18" i="82"/>
  <c r="BT18" i="82"/>
  <c r="BU18" i="82"/>
  <c r="BV18" i="82"/>
  <c r="BW18" i="82"/>
  <c r="BX18" i="82"/>
  <c r="BY18" i="82"/>
  <c r="BZ18" i="82"/>
  <c r="CA18" i="82"/>
  <c r="CB18" i="82"/>
  <c r="CC18" i="82"/>
  <c r="CD18" i="82"/>
  <c r="CE18" i="82"/>
  <c r="CF18" i="82"/>
  <c r="CG18" i="82"/>
  <c r="CH18" i="82"/>
  <c r="CI18" i="82"/>
  <c r="CJ18" i="82"/>
  <c r="CK18" i="82"/>
  <c r="CL18" i="82"/>
  <c r="CM18" i="82"/>
  <c r="CN18" i="82"/>
  <c r="CO18" i="82"/>
  <c r="CP18" i="82"/>
  <c r="CQ18" i="82"/>
  <c r="CR18" i="82"/>
  <c r="CS18" i="82"/>
  <c r="CT18" i="82"/>
  <c r="CU18" i="82"/>
  <c r="CV18" i="82"/>
  <c r="CW18" i="82"/>
  <c r="CX18" i="82"/>
  <c r="CY18" i="82"/>
  <c r="CZ18" i="82"/>
  <c r="DA18" i="82"/>
  <c r="DB18" i="82"/>
  <c r="DC18" i="82"/>
  <c r="DD18" i="82"/>
  <c r="DE18" i="82"/>
  <c r="DF18" i="82"/>
  <c r="DG18" i="82"/>
  <c r="DH18" i="82"/>
  <c r="DI18" i="82"/>
  <c r="DJ18" i="82"/>
  <c r="Z19" i="82"/>
  <c r="AA19" i="82"/>
  <c r="AB19" i="82"/>
  <c r="AC19" i="82"/>
  <c r="AD19" i="82"/>
  <c r="AE19" i="82"/>
  <c r="AF19" i="82"/>
  <c r="AG19" i="82"/>
  <c r="AH19" i="82"/>
  <c r="AI19" i="82"/>
  <c r="AJ19" i="82"/>
  <c r="AK19" i="82"/>
  <c r="AL19" i="82"/>
  <c r="AM19" i="82"/>
  <c r="AN19" i="82"/>
  <c r="AO19" i="82"/>
  <c r="AP19" i="82"/>
  <c r="AQ19" i="82"/>
  <c r="AR19" i="82"/>
  <c r="AS19" i="82"/>
  <c r="AT19" i="82"/>
  <c r="AU19" i="82"/>
  <c r="AV19" i="82"/>
  <c r="AW19" i="82"/>
  <c r="AX19" i="82"/>
  <c r="AY19" i="82"/>
  <c r="AZ19" i="82"/>
  <c r="BA19" i="82"/>
  <c r="BB19" i="82"/>
  <c r="BC19" i="82"/>
  <c r="BD19" i="82"/>
  <c r="BE19" i="82"/>
  <c r="BF19" i="82"/>
  <c r="BG19" i="82"/>
  <c r="BH19" i="82"/>
  <c r="BI19" i="82"/>
  <c r="BJ19" i="82"/>
  <c r="BK19" i="82"/>
  <c r="BL19" i="82"/>
  <c r="BM19" i="82"/>
  <c r="BN19" i="82"/>
  <c r="BO19" i="82"/>
  <c r="BP19" i="82"/>
  <c r="BQ19" i="82"/>
  <c r="BR19" i="82"/>
  <c r="BS19" i="82"/>
  <c r="BT19" i="82"/>
  <c r="BU19" i="82"/>
  <c r="BV19" i="82"/>
  <c r="BW19" i="82"/>
  <c r="BX19" i="82"/>
  <c r="BY19" i="82"/>
  <c r="BZ19" i="82"/>
  <c r="CA19" i="82"/>
  <c r="CB19" i="82"/>
  <c r="CC19" i="82"/>
  <c r="CD19" i="82"/>
  <c r="CE19" i="82"/>
  <c r="CF19" i="82"/>
  <c r="CG19" i="82"/>
  <c r="CH19" i="82"/>
  <c r="CI19" i="82"/>
  <c r="CJ19" i="82"/>
  <c r="CK19" i="82"/>
  <c r="CL19" i="82"/>
  <c r="CM19" i="82"/>
  <c r="CN19" i="82"/>
  <c r="CO19" i="82"/>
  <c r="CP19" i="82"/>
  <c r="CQ19" i="82"/>
  <c r="CR19" i="82"/>
  <c r="CS19" i="82"/>
  <c r="CT19" i="82"/>
  <c r="CU19" i="82"/>
  <c r="CV19" i="82"/>
  <c r="CW19" i="82"/>
  <c r="CX19" i="82"/>
  <c r="CY19" i="82"/>
  <c r="CZ19" i="82"/>
  <c r="DA19" i="82"/>
  <c r="DB19" i="82"/>
  <c r="DC19" i="82"/>
  <c r="DD19" i="82"/>
  <c r="DE19" i="82"/>
  <c r="DF19" i="82"/>
  <c r="DG19" i="82"/>
  <c r="DH19" i="82"/>
  <c r="DI19" i="82"/>
  <c r="DJ19" i="82"/>
  <c r="Z20" i="82"/>
  <c r="AA20" i="82"/>
  <c r="AB20" i="82"/>
  <c r="AC20" i="82"/>
  <c r="AD20" i="82"/>
  <c r="AE20" i="82"/>
  <c r="AF20" i="82"/>
  <c r="AG20" i="82"/>
  <c r="AH20" i="82"/>
  <c r="AI20" i="82"/>
  <c r="AJ20" i="82"/>
  <c r="AK20" i="82"/>
  <c r="AL20" i="82"/>
  <c r="AM20" i="82"/>
  <c r="AN20" i="82"/>
  <c r="AO20" i="82"/>
  <c r="AP20" i="82"/>
  <c r="AQ20" i="82"/>
  <c r="AR20" i="82"/>
  <c r="AS20" i="82"/>
  <c r="AT20" i="82"/>
  <c r="AU20" i="82"/>
  <c r="AV20" i="82"/>
  <c r="AW20" i="82"/>
  <c r="AX20" i="82"/>
  <c r="AY20" i="82"/>
  <c r="AZ20" i="82"/>
  <c r="BA20" i="82"/>
  <c r="BB20" i="82"/>
  <c r="BC20" i="82"/>
  <c r="BD20" i="82"/>
  <c r="BE20" i="82"/>
  <c r="BF20" i="82"/>
  <c r="BG20" i="82"/>
  <c r="BH20" i="82"/>
  <c r="BI20" i="82"/>
  <c r="BJ20" i="82"/>
  <c r="BK20" i="82"/>
  <c r="BL20" i="82"/>
  <c r="BM20" i="82"/>
  <c r="BN20" i="82"/>
  <c r="BO20" i="82"/>
  <c r="BP20" i="82"/>
  <c r="BQ20" i="82"/>
  <c r="BR20" i="82"/>
  <c r="BS20" i="82"/>
  <c r="BT20" i="82"/>
  <c r="BU20" i="82"/>
  <c r="BV20" i="82"/>
  <c r="BW20" i="82"/>
  <c r="BX20" i="82"/>
  <c r="BY20" i="82"/>
  <c r="BZ20" i="82"/>
  <c r="CA20" i="82"/>
  <c r="CB20" i="82"/>
  <c r="CC20" i="82"/>
  <c r="CD20" i="82"/>
  <c r="CE20" i="82"/>
  <c r="CF20" i="82"/>
  <c r="CG20" i="82"/>
  <c r="CH20" i="82"/>
  <c r="CI20" i="82"/>
  <c r="CJ20" i="82"/>
  <c r="CK20" i="82"/>
  <c r="CL20" i="82"/>
  <c r="CM20" i="82"/>
  <c r="CN20" i="82"/>
  <c r="CO20" i="82"/>
  <c r="CP20" i="82"/>
  <c r="CQ20" i="82"/>
  <c r="CR20" i="82"/>
  <c r="CS20" i="82"/>
  <c r="CT20" i="82"/>
  <c r="CU20" i="82"/>
  <c r="CV20" i="82"/>
  <c r="CW20" i="82"/>
  <c r="CX20" i="82"/>
  <c r="CY20" i="82"/>
  <c r="CZ20" i="82"/>
  <c r="DA20" i="82"/>
  <c r="DB20" i="82"/>
  <c r="DC20" i="82"/>
  <c r="DD20" i="82"/>
  <c r="DE20" i="82"/>
  <c r="DF20" i="82"/>
  <c r="DG20" i="82"/>
  <c r="DH20" i="82"/>
  <c r="DI20" i="82"/>
  <c r="DJ20" i="82"/>
  <c r="Z21" i="82"/>
  <c r="AA21" i="82"/>
  <c r="AB21" i="82"/>
  <c r="AC21" i="82"/>
  <c r="AD21" i="82"/>
  <c r="AE21" i="82"/>
  <c r="AF21" i="82"/>
  <c r="AG21" i="82"/>
  <c r="AH21" i="82"/>
  <c r="AI21" i="82"/>
  <c r="AJ21" i="82"/>
  <c r="AK21" i="82"/>
  <c r="AL21" i="82"/>
  <c r="AM21" i="82"/>
  <c r="AN21" i="82"/>
  <c r="AO21" i="82"/>
  <c r="AP21" i="82"/>
  <c r="AQ21" i="82"/>
  <c r="AR21" i="82"/>
  <c r="AS21" i="82"/>
  <c r="AT21" i="82"/>
  <c r="AU21" i="82"/>
  <c r="AV21" i="82"/>
  <c r="AW21" i="82"/>
  <c r="AX21" i="82"/>
  <c r="AY21" i="82"/>
  <c r="AZ21" i="82"/>
  <c r="BA21" i="82"/>
  <c r="BB21" i="82"/>
  <c r="BC21" i="82"/>
  <c r="BD21" i="82"/>
  <c r="BE21" i="82"/>
  <c r="BF21" i="82"/>
  <c r="BG21" i="82"/>
  <c r="BH21" i="82"/>
  <c r="BI21" i="82"/>
  <c r="BJ21" i="82"/>
  <c r="BK21" i="82"/>
  <c r="BL21" i="82"/>
  <c r="BM21" i="82"/>
  <c r="BN21" i="82"/>
  <c r="BO21" i="82"/>
  <c r="BP21" i="82"/>
  <c r="BQ21" i="82"/>
  <c r="BR21" i="82"/>
  <c r="BS21" i="82"/>
  <c r="BT21" i="82"/>
  <c r="BU21" i="82"/>
  <c r="BV21" i="82"/>
  <c r="BW21" i="82"/>
  <c r="BX21" i="82"/>
  <c r="BY21" i="82"/>
  <c r="BZ21" i="82"/>
  <c r="CA21" i="82"/>
  <c r="CB21" i="82"/>
  <c r="CC21" i="82"/>
  <c r="CD21" i="82"/>
  <c r="CE21" i="82"/>
  <c r="CF21" i="82"/>
  <c r="CG21" i="82"/>
  <c r="CH21" i="82"/>
  <c r="CI21" i="82"/>
  <c r="CJ21" i="82"/>
  <c r="CK21" i="82"/>
  <c r="CL21" i="82"/>
  <c r="CM21" i="82"/>
  <c r="CN21" i="82"/>
  <c r="CO21" i="82"/>
  <c r="CP21" i="82"/>
  <c r="CQ21" i="82"/>
  <c r="CR21" i="82"/>
  <c r="CS21" i="82"/>
  <c r="CT21" i="82"/>
  <c r="CU21" i="82"/>
  <c r="CV21" i="82"/>
  <c r="CW21" i="82"/>
  <c r="CX21" i="82"/>
  <c r="CY21" i="82"/>
  <c r="CZ21" i="82"/>
  <c r="DA21" i="82"/>
  <c r="DB21" i="82"/>
  <c r="DC21" i="82"/>
  <c r="DD21" i="82"/>
  <c r="DE21" i="82"/>
  <c r="DF21" i="82"/>
  <c r="DG21" i="82"/>
  <c r="DH21" i="82"/>
  <c r="DI21" i="82"/>
  <c r="DJ21" i="82"/>
  <c r="Z22" i="82"/>
  <c r="AA22" i="82"/>
  <c r="AB22" i="82"/>
  <c r="AC22" i="82"/>
  <c r="AD22" i="82"/>
  <c r="AE22" i="82"/>
  <c r="AF22" i="82"/>
  <c r="AG22" i="82"/>
  <c r="AH22" i="82"/>
  <c r="AI22" i="82"/>
  <c r="AJ22" i="82"/>
  <c r="AK22" i="82"/>
  <c r="AL22" i="82"/>
  <c r="AM22" i="82"/>
  <c r="AN22" i="82"/>
  <c r="AO22" i="82"/>
  <c r="AP22" i="82"/>
  <c r="AQ22" i="82"/>
  <c r="AR22" i="82"/>
  <c r="AS22" i="82"/>
  <c r="AT22" i="82"/>
  <c r="AU22" i="82"/>
  <c r="AV22" i="82"/>
  <c r="AW22" i="82"/>
  <c r="AX22" i="82"/>
  <c r="AY22" i="82"/>
  <c r="AZ22" i="82"/>
  <c r="BA22" i="82"/>
  <c r="BB22" i="82"/>
  <c r="BC22" i="82"/>
  <c r="BD22" i="82"/>
  <c r="BE22" i="82"/>
  <c r="BF22" i="82"/>
  <c r="BG22" i="82"/>
  <c r="BH22" i="82"/>
  <c r="BI22" i="82"/>
  <c r="BJ22" i="82"/>
  <c r="BK22" i="82"/>
  <c r="BL22" i="82"/>
  <c r="BM22" i="82"/>
  <c r="BN22" i="82"/>
  <c r="BO22" i="82"/>
  <c r="BP22" i="82"/>
  <c r="BQ22" i="82"/>
  <c r="BR22" i="82"/>
  <c r="BS22" i="82"/>
  <c r="BT22" i="82"/>
  <c r="BU22" i="82"/>
  <c r="BV22" i="82"/>
  <c r="BW22" i="82"/>
  <c r="BX22" i="82"/>
  <c r="BY22" i="82"/>
  <c r="BZ22" i="82"/>
  <c r="CA22" i="82"/>
  <c r="CB22" i="82"/>
  <c r="CC22" i="82"/>
  <c r="CD22" i="82"/>
  <c r="CE22" i="82"/>
  <c r="CF22" i="82"/>
  <c r="CG22" i="82"/>
  <c r="CH22" i="82"/>
  <c r="CI22" i="82"/>
  <c r="CJ22" i="82"/>
  <c r="CK22" i="82"/>
  <c r="CL22" i="82"/>
  <c r="CM22" i="82"/>
  <c r="CN22" i="82"/>
  <c r="CO22" i="82"/>
  <c r="CP22" i="82"/>
  <c r="CQ22" i="82"/>
  <c r="CR22" i="82"/>
  <c r="CS22" i="82"/>
  <c r="CT22" i="82"/>
  <c r="CU22" i="82"/>
  <c r="CV22" i="82"/>
  <c r="CW22" i="82"/>
  <c r="CX22" i="82"/>
  <c r="CY22" i="82"/>
  <c r="CZ22" i="82"/>
  <c r="DA22" i="82"/>
  <c r="DB22" i="82"/>
  <c r="DC22" i="82"/>
  <c r="DD22" i="82"/>
  <c r="DE22" i="82"/>
  <c r="DF22" i="82"/>
  <c r="DG22" i="82"/>
  <c r="DH22" i="82"/>
  <c r="DI22" i="82"/>
  <c r="DJ22" i="82"/>
  <c r="Z23" i="82"/>
  <c r="AA23" i="82"/>
  <c r="AB23" i="82"/>
  <c r="AC23" i="82"/>
  <c r="AD23" i="82"/>
  <c r="AE23" i="82"/>
  <c r="AF23" i="82"/>
  <c r="AG23" i="82"/>
  <c r="AH23" i="82"/>
  <c r="AI23" i="82"/>
  <c r="AJ23" i="82"/>
  <c r="AK23" i="82"/>
  <c r="AL23" i="82"/>
  <c r="AM23" i="82"/>
  <c r="AN23" i="82"/>
  <c r="AO23" i="82"/>
  <c r="AP23" i="82"/>
  <c r="AQ23" i="82"/>
  <c r="AR23" i="82"/>
  <c r="AS23" i="82"/>
  <c r="AT23" i="82"/>
  <c r="AU23" i="82"/>
  <c r="AV23" i="82"/>
  <c r="AW23" i="82"/>
  <c r="AX23" i="82"/>
  <c r="AY23" i="82"/>
  <c r="AZ23" i="82"/>
  <c r="BA23" i="82"/>
  <c r="BB23" i="82"/>
  <c r="BC23" i="82"/>
  <c r="BD23" i="82"/>
  <c r="BE23" i="82"/>
  <c r="BF23" i="82"/>
  <c r="BG23" i="82"/>
  <c r="BH23" i="82"/>
  <c r="BI23" i="82"/>
  <c r="BJ23" i="82"/>
  <c r="BK23" i="82"/>
  <c r="BL23" i="82"/>
  <c r="BM23" i="82"/>
  <c r="BN23" i="82"/>
  <c r="BO23" i="82"/>
  <c r="BP23" i="82"/>
  <c r="BQ23" i="82"/>
  <c r="BR23" i="82"/>
  <c r="BS23" i="82"/>
  <c r="BT23" i="82"/>
  <c r="BU23" i="82"/>
  <c r="BV23" i="82"/>
  <c r="BW23" i="82"/>
  <c r="BX23" i="82"/>
  <c r="BY23" i="82"/>
  <c r="BZ23" i="82"/>
  <c r="CA23" i="82"/>
  <c r="CB23" i="82"/>
  <c r="CC23" i="82"/>
  <c r="CD23" i="82"/>
  <c r="CE23" i="82"/>
  <c r="CF23" i="82"/>
  <c r="CG23" i="82"/>
  <c r="CH23" i="82"/>
  <c r="CI23" i="82"/>
  <c r="CJ23" i="82"/>
  <c r="CK23" i="82"/>
  <c r="CL23" i="82"/>
  <c r="CM23" i="82"/>
  <c r="CN23" i="82"/>
  <c r="CO23" i="82"/>
  <c r="CP23" i="82"/>
  <c r="CQ23" i="82"/>
  <c r="CR23" i="82"/>
  <c r="CS23" i="82"/>
  <c r="CT23" i="82"/>
  <c r="CU23" i="82"/>
  <c r="CV23" i="82"/>
  <c r="CW23" i="82"/>
  <c r="CX23" i="82"/>
  <c r="CY23" i="82"/>
  <c r="CZ23" i="82"/>
  <c r="DA23" i="82"/>
  <c r="DB23" i="82"/>
  <c r="DC23" i="82"/>
  <c r="DD23" i="82"/>
  <c r="DE23" i="82"/>
  <c r="DF23" i="82"/>
  <c r="DG23" i="82"/>
  <c r="DH23" i="82"/>
  <c r="DI23" i="82"/>
  <c r="DJ23" i="82"/>
  <c r="Z24" i="82"/>
  <c r="AA24" i="82"/>
  <c r="AB24" i="82"/>
  <c r="AC24" i="82"/>
  <c r="AD24" i="82"/>
  <c r="AE24" i="82"/>
  <c r="AF24" i="82"/>
  <c r="AG24" i="82"/>
  <c r="AH24" i="82"/>
  <c r="AI24" i="82"/>
  <c r="AJ24" i="82"/>
  <c r="AK24" i="82"/>
  <c r="AL24" i="82"/>
  <c r="AM24" i="82"/>
  <c r="AN24" i="82"/>
  <c r="AO24" i="82"/>
  <c r="AP24" i="82"/>
  <c r="AQ24" i="82"/>
  <c r="AR24" i="82"/>
  <c r="AS24" i="82"/>
  <c r="AT24" i="82"/>
  <c r="AU24" i="82"/>
  <c r="AV24" i="82"/>
  <c r="AW24" i="82"/>
  <c r="AX24" i="82"/>
  <c r="AY24" i="82"/>
  <c r="AZ24" i="82"/>
  <c r="BA24" i="82"/>
  <c r="BB24" i="82"/>
  <c r="BC24" i="82"/>
  <c r="BD24" i="82"/>
  <c r="BE24" i="82"/>
  <c r="BF24" i="82"/>
  <c r="BG24" i="82"/>
  <c r="BH24" i="82"/>
  <c r="BI24" i="82"/>
  <c r="BJ24" i="82"/>
  <c r="BK24" i="82"/>
  <c r="BL24" i="82"/>
  <c r="BM24" i="82"/>
  <c r="BN24" i="82"/>
  <c r="BO24" i="82"/>
  <c r="BP24" i="82"/>
  <c r="BQ24" i="82"/>
  <c r="BR24" i="82"/>
  <c r="BS24" i="82"/>
  <c r="BT24" i="82"/>
  <c r="BU24" i="82"/>
  <c r="BV24" i="82"/>
  <c r="BW24" i="82"/>
  <c r="BX24" i="82"/>
  <c r="BY24" i="82"/>
  <c r="BZ24" i="82"/>
  <c r="CA24" i="82"/>
  <c r="CB24" i="82"/>
  <c r="CC24" i="82"/>
  <c r="CD24" i="82"/>
  <c r="CE24" i="82"/>
  <c r="CF24" i="82"/>
  <c r="CG24" i="82"/>
  <c r="CH24" i="82"/>
  <c r="CI24" i="82"/>
  <c r="CJ24" i="82"/>
  <c r="CK24" i="82"/>
  <c r="CL24" i="82"/>
  <c r="CM24" i="82"/>
  <c r="CN24" i="82"/>
  <c r="CO24" i="82"/>
  <c r="CP24" i="82"/>
  <c r="CQ24" i="82"/>
  <c r="CR24" i="82"/>
  <c r="CS24" i="82"/>
  <c r="CT24" i="82"/>
  <c r="CU24" i="82"/>
  <c r="CV24" i="82"/>
  <c r="CW24" i="82"/>
  <c r="CX24" i="82"/>
  <c r="CY24" i="82"/>
  <c r="CZ24" i="82"/>
  <c r="DA24" i="82"/>
  <c r="DB24" i="82"/>
  <c r="DC24" i="82"/>
  <c r="DD24" i="82"/>
  <c r="DE24" i="82"/>
  <c r="DF24" i="82"/>
  <c r="DG24" i="82"/>
  <c r="DH24" i="82"/>
  <c r="DI24" i="82"/>
  <c r="DJ24" i="82"/>
  <c r="Z25" i="82"/>
  <c r="AA25" i="82"/>
  <c r="AB25" i="82"/>
  <c r="AC25" i="82"/>
  <c r="AD25" i="82"/>
  <c r="AE25" i="82"/>
  <c r="AF25" i="82"/>
  <c r="AG25" i="82"/>
  <c r="AH25" i="82"/>
  <c r="AI25" i="82"/>
  <c r="AJ25" i="82"/>
  <c r="AK25" i="82"/>
  <c r="AL25" i="82"/>
  <c r="AM25" i="82"/>
  <c r="AN25" i="82"/>
  <c r="AO25" i="82"/>
  <c r="AP25" i="82"/>
  <c r="AQ25" i="82"/>
  <c r="AR25" i="82"/>
  <c r="AS25" i="82"/>
  <c r="AT25" i="82"/>
  <c r="AU25" i="82"/>
  <c r="AV25" i="82"/>
  <c r="AW25" i="82"/>
  <c r="AX25" i="82"/>
  <c r="AY25" i="82"/>
  <c r="AZ25" i="82"/>
  <c r="BA25" i="82"/>
  <c r="BB25" i="82"/>
  <c r="BC25" i="82"/>
  <c r="BD25" i="82"/>
  <c r="BE25" i="82"/>
  <c r="BF25" i="82"/>
  <c r="BG25" i="82"/>
  <c r="BH25" i="82"/>
  <c r="BI25" i="82"/>
  <c r="BJ25" i="82"/>
  <c r="BK25" i="82"/>
  <c r="BL25" i="82"/>
  <c r="BM25" i="82"/>
  <c r="BN25" i="82"/>
  <c r="BO25" i="82"/>
  <c r="BP25" i="82"/>
  <c r="BQ25" i="82"/>
  <c r="BR25" i="82"/>
  <c r="BS25" i="82"/>
  <c r="BT25" i="82"/>
  <c r="BU25" i="82"/>
  <c r="BV25" i="82"/>
  <c r="BW25" i="82"/>
  <c r="BX25" i="82"/>
  <c r="BY25" i="82"/>
  <c r="BZ25" i="82"/>
  <c r="CA25" i="82"/>
  <c r="CB25" i="82"/>
  <c r="CC25" i="82"/>
  <c r="CD25" i="82"/>
  <c r="CE25" i="82"/>
  <c r="CF25" i="82"/>
  <c r="CG25" i="82"/>
  <c r="CH25" i="82"/>
  <c r="CI25" i="82"/>
  <c r="CJ25" i="82"/>
  <c r="CK25" i="82"/>
  <c r="CL25" i="82"/>
  <c r="CM25" i="82"/>
  <c r="CN25" i="82"/>
  <c r="CO25" i="82"/>
  <c r="CP25" i="82"/>
  <c r="CQ25" i="82"/>
  <c r="CR25" i="82"/>
  <c r="CS25" i="82"/>
  <c r="CT25" i="82"/>
  <c r="CU25" i="82"/>
  <c r="CV25" i="82"/>
  <c r="CW25" i="82"/>
  <c r="CX25" i="82"/>
  <c r="CY25" i="82"/>
  <c r="CZ25" i="82"/>
  <c r="DA25" i="82"/>
  <c r="DB25" i="82"/>
  <c r="DC25" i="82"/>
  <c r="DD25" i="82"/>
  <c r="DE25" i="82"/>
  <c r="DF25" i="82"/>
  <c r="DG25" i="82"/>
  <c r="DH25" i="82"/>
  <c r="DI25" i="82"/>
  <c r="DJ25" i="82"/>
  <c r="Z26" i="82"/>
  <c r="AA26" i="82"/>
  <c r="AB26" i="82"/>
  <c r="AC26" i="82"/>
  <c r="AD26" i="82"/>
  <c r="AE26" i="82"/>
  <c r="AF26" i="82"/>
  <c r="AG26" i="82"/>
  <c r="AH26" i="82"/>
  <c r="AI26" i="82"/>
  <c r="AJ26" i="82"/>
  <c r="AK26" i="82"/>
  <c r="AL26" i="82"/>
  <c r="AM26" i="82"/>
  <c r="AN26" i="82"/>
  <c r="AO26" i="82"/>
  <c r="AP26" i="82"/>
  <c r="AQ26" i="82"/>
  <c r="AR26" i="82"/>
  <c r="AS26" i="82"/>
  <c r="AT26" i="82"/>
  <c r="AU26" i="82"/>
  <c r="AV26" i="82"/>
  <c r="AW26" i="82"/>
  <c r="AX26" i="82"/>
  <c r="AY26" i="82"/>
  <c r="AZ26" i="82"/>
  <c r="BA26" i="82"/>
  <c r="BB26" i="82"/>
  <c r="BC26" i="82"/>
  <c r="BD26" i="82"/>
  <c r="BE26" i="82"/>
  <c r="BF26" i="82"/>
  <c r="BG26" i="82"/>
  <c r="BH26" i="82"/>
  <c r="BI26" i="82"/>
  <c r="BJ26" i="82"/>
  <c r="BK26" i="82"/>
  <c r="BL26" i="82"/>
  <c r="BM26" i="82"/>
  <c r="BN26" i="82"/>
  <c r="BO26" i="82"/>
  <c r="BP26" i="82"/>
  <c r="BQ26" i="82"/>
  <c r="BR26" i="82"/>
  <c r="BS26" i="82"/>
  <c r="BT26" i="82"/>
  <c r="BU26" i="82"/>
  <c r="BV26" i="82"/>
  <c r="BW26" i="82"/>
  <c r="BX26" i="82"/>
  <c r="BY26" i="82"/>
  <c r="BZ26" i="82"/>
  <c r="CA26" i="82"/>
  <c r="CB26" i="82"/>
  <c r="CC26" i="82"/>
  <c r="CD26" i="82"/>
  <c r="CE26" i="82"/>
  <c r="CF26" i="82"/>
  <c r="CG26" i="82"/>
  <c r="CH26" i="82"/>
  <c r="CI26" i="82"/>
  <c r="CJ26" i="82"/>
  <c r="CK26" i="82"/>
  <c r="CL26" i="82"/>
  <c r="CM26" i="82"/>
  <c r="CN26" i="82"/>
  <c r="CO26" i="82"/>
  <c r="CP26" i="82"/>
  <c r="CQ26" i="82"/>
  <c r="CR26" i="82"/>
  <c r="CS26" i="82"/>
  <c r="CT26" i="82"/>
  <c r="CU26" i="82"/>
  <c r="CV26" i="82"/>
  <c r="CW26" i="82"/>
  <c r="CX26" i="82"/>
  <c r="CY26" i="82"/>
  <c r="CZ26" i="82"/>
  <c r="DA26" i="82"/>
  <c r="DB26" i="82"/>
  <c r="DC26" i="82"/>
  <c r="DD26" i="82"/>
  <c r="DE26" i="82"/>
  <c r="DF26" i="82"/>
  <c r="DG26" i="82"/>
  <c r="DH26" i="82"/>
  <c r="DI26" i="82"/>
  <c r="DJ26" i="82"/>
  <c r="Z27" i="82"/>
  <c r="AA27" i="82"/>
  <c r="AB27" i="82"/>
  <c r="AC27" i="82"/>
  <c r="AD27" i="82"/>
  <c r="AE27" i="82"/>
  <c r="AF27" i="82"/>
  <c r="AG27" i="82"/>
  <c r="AH27" i="82"/>
  <c r="AI27" i="82"/>
  <c r="AJ27" i="82"/>
  <c r="AK27" i="82"/>
  <c r="AL27" i="82"/>
  <c r="AM27" i="82"/>
  <c r="AN27" i="82"/>
  <c r="AO27" i="82"/>
  <c r="AP27" i="82"/>
  <c r="AQ27" i="82"/>
  <c r="AR27" i="82"/>
  <c r="AS27" i="82"/>
  <c r="AT27" i="82"/>
  <c r="AU27" i="82"/>
  <c r="AV27" i="82"/>
  <c r="AW27" i="82"/>
  <c r="AX27" i="82"/>
  <c r="AY27" i="82"/>
  <c r="AZ27" i="82"/>
  <c r="BA27" i="82"/>
  <c r="BB27" i="82"/>
  <c r="BC27" i="82"/>
  <c r="BD27" i="82"/>
  <c r="BE27" i="82"/>
  <c r="BF27" i="82"/>
  <c r="BG27" i="82"/>
  <c r="BH27" i="82"/>
  <c r="BI27" i="82"/>
  <c r="BJ27" i="82"/>
  <c r="BK27" i="82"/>
  <c r="BL27" i="82"/>
  <c r="BM27" i="82"/>
  <c r="BN27" i="82"/>
  <c r="BO27" i="82"/>
  <c r="BP27" i="82"/>
  <c r="BQ27" i="82"/>
  <c r="BR27" i="82"/>
  <c r="BS27" i="82"/>
  <c r="BT27" i="82"/>
  <c r="BU27" i="82"/>
  <c r="BV27" i="82"/>
  <c r="BW27" i="82"/>
  <c r="BX27" i="82"/>
  <c r="BY27" i="82"/>
  <c r="BZ27" i="82"/>
  <c r="CA27" i="82"/>
  <c r="CB27" i="82"/>
  <c r="CC27" i="82"/>
  <c r="CD27" i="82"/>
  <c r="CE27" i="82"/>
  <c r="CF27" i="82"/>
  <c r="CG27" i="82"/>
  <c r="CH27" i="82"/>
  <c r="CI27" i="82"/>
  <c r="CJ27" i="82"/>
  <c r="CK27" i="82"/>
  <c r="CL27" i="82"/>
  <c r="CM27" i="82"/>
  <c r="CN27" i="82"/>
  <c r="CO27" i="82"/>
  <c r="CP27" i="82"/>
  <c r="CQ27" i="82"/>
  <c r="CR27" i="82"/>
  <c r="CS27" i="82"/>
  <c r="CT27" i="82"/>
  <c r="CU27" i="82"/>
  <c r="CV27" i="82"/>
  <c r="CW27" i="82"/>
  <c r="CX27" i="82"/>
  <c r="CY27" i="82"/>
  <c r="CZ27" i="82"/>
  <c r="DA27" i="82"/>
  <c r="DB27" i="82"/>
  <c r="DC27" i="82"/>
  <c r="DD27" i="82"/>
  <c r="DE27" i="82"/>
  <c r="DF27" i="82"/>
  <c r="DG27" i="82"/>
  <c r="DH27" i="82"/>
  <c r="DI27" i="82"/>
  <c r="DJ27" i="82"/>
  <c r="Z28" i="82"/>
  <c r="AA28" i="82"/>
  <c r="AB28" i="82"/>
  <c r="AC28" i="82"/>
  <c r="AD28" i="82"/>
  <c r="AE28" i="82"/>
  <c r="AF28" i="82"/>
  <c r="AG28" i="82"/>
  <c r="AH28" i="82"/>
  <c r="AI28" i="82"/>
  <c r="AJ28" i="82"/>
  <c r="AK28" i="82"/>
  <c r="AL28" i="82"/>
  <c r="AM28" i="82"/>
  <c r="AN28" i="82"/>
  <c r="AO28" i="82"/>
  <c r="AP28" i="82"/>
  <c r="AQ28" i="82"/>
  <c r="AR28" i="82"/>
  <c r="AS28" i="82"/>
  <c r="AT28" i="82"/>
  <c r="AU28" i="82"/>
  <c r="AV28" i="82"/>
  <c r="AW28" i="82"/>
  <c r="AX28" i="82"/>
  <c r="AY28" i="82"/>
  <c r="AZ28" i="82"/>
  <c r="BA28" i="82"/>
  <c r="BB28" i="82"/>
  <c r="BC28" i="82"/>
  <c r="BD28" i="82"/>
  <c r="BE28" i="82"/>
  <c r="BF28" i="82"/>
  <c r="BG28" i="82"/>
  <c r="BH28" i="82"/>
  <c r="BI28" i="82"/>
  <c r="BJ28" i="82"/>
  <c r="BK28" i="82"/>
  <c r="BL28" i="82"/>
  <c r="BM28" i="82"/>
  <c r="BN28" i="82"/>
  <c r="BO28" i="82"/>
  <c r="BP28" i="82"/>
  <c r="BQ28" i="82"/>
  <c r="BR28" i="82"/>
  <c r="BS28" i="82"/>
  <c r="BT28" i="82"/>
  <c r="BU28" i="82"/>
  <c r="BV28" i="82"/>
  <c r="BW28" i="82"/>
  <c r="BX28" i="82"/>
  <c r="BY28" i="82"/>
  <c r="BZ28" i="82"/>
  <c r="CA28" i="82"/>
  <c r="CB28" i="82"/>
  <c r="CC28" i="82"/>
  <c r="CD28" i="82"/>
  <c r="CE28" i="82"/>
  <c r="CF28" i="82"/>
  <c r="CG28" i="82"/>
  <c r="CH28" i="82"/>
  <c r="CI28" i="82"/>
  <c r="CJ28" i="82"/>
  <c r="CK28" i="82"/>
  <c r="CL28" i="82"/>
  <c r="CM28" i="82"/>
  <c r="CN28" i="82"/>
  <c r="CO28" i="82"/>
  <c r="CP28" i="82"/>
  <c r="CQ28" i="82"/>
  <c r="CR28" i="82"/>
  <c r="CS28" i="82"/>
  <c r="CT28" i="82"/>
  <c r="CU28" i="82"/>
  <c r="CV28" i="82"/>
  <c r="CW28" i="82"/>
  <c r="CX28" i="82"/>
  <c r="CY28" i="82"/>
  <c r="CZ28" i="82"/>
  <c r="DA28" i="82"/>
  <c r="DB28" i="82"/>
  <c r="DC28" i="82"/>
  <c r="DD28" i="82"/>
  <c r="DE28" i="82"/>
  <c r="DF28" i="82"/>
  <c r="DG28" i="82"/>
  <c r="DH28" i="82"/>
  <c r="DI28" i="82"/>
  <c r="DJ28" i="82"/>
  <c r="Z29" i="82"/>
  <c r="AA29" i="82"/>
  <c r="AB29" i="82"/>
  <c r="AC29" i="82"/>
  <c r="AD29" i="82"/>
  <c r="AE29" i="82"/>
  <c r="AF29" i="82"/>
  <c r="AG29" i="82"/>
  <c r="AH29" i="82"/>
  <c r="AI29" i="82"/>
  <c r="AJ29" i="82"/>
  <c r="AK29" i="82"/>
  <c r="AL29" i="82"/>
  <c r="AM29" i="82"/>
  <c r="AN29" i="82"/>
  <c r="AO29" i="82"/>
  <c r="AP29" i="82"/>
  <c r="AQ29" i="82"/>
  <c r="AR29" i="82"/>
  <c r="AS29" i="82"/>
  <c r="AT29" i="82"/>
  <c r="AU29" i="82"/>
  <c r="AV29" i="82"/>
  <c r="AW29" i="82"/>
  <c r="AX29" i="82"/>
  <c r="AY29" i="82"/>
  <c r="AZ29" i="82"/>
  <c r="BA29" i="82"/>
  <c r="BB29" i="82"/>
  <c r="BC29" i="82"/>
  <c r="BD29" i="82"/>
  <c r="BE29" i="82"/>
  <c r="BF29" i="82"/>
  <c r="BG29" i="82"/>
  <c r="BH29" i="82"/>
  <c r="BI29" i="82"/>
  <c r="BJ29" i="82"/>
  <c r="BK29" i="82"/>
  <c r="BL29" i="82"/>
  <c r="BM29" i="82"/>
  <c r="BN29" i="82"/>
  <c r="BO29" i="82"/>
  <c r="BP29" i="82"/>
  <c r="BQ29" i="82"/>
  <c r="BR29" i="82"/>
  <c r="BS29" i="82"/>
  <c r="BT29" i="82"/>
  <c r="BU29" i="82"/>
  <c r="BV29" i="82"/>
  <c r="BW29" i="82"/>
  <c r="BX29" i="82"/>
  <c r="BY29" i="82"/>
  <c r="BZ29" i="82"/>
  <c r="CA29" i="82"/>
  <c r="CB29" i="82"/>
  <c r="CC29" i="82"/>
  <c r="CD29" i="82"/>
  <c r="CE29" i="82"/>
  <c r="CF29" i="82"/>
  <c r="CG29" i="82"/>
  <c r="CH29" i="82"/>
  <c r="CI29" i="82"/>
  <c r="CJ29" i="82"/>
  <c r="CK29" i="82"/>
  <c r="CL29" i="82"/>
  <c r="CM29" i="82"/>
  <c r="CN29" i="82"/>
  <c r="CO29" i="82"/>
  <c r="CP29" i="82"/>
  <c r="CQ29" i="82"/>
  <c r="CR29" i="82"/>
  <c r="CS29" i="82"/>
  <c r="CT29" i="82"/>
  <c r="CU29" i="82"/>
  <c r="CV29" i="82"/>
  <c r="CW29" i="82"/>
  <c r="CX29" i="82"/>
  <c r="CY29" i="82"/>
  <c r="CZ29" i="82"/>
  <c r="DA29" i="82"/>
  <c r="DB29" i="82"/>
  <c r="DC29" i="82"/>
  <c r="DD29" i="82"/>
  <c r="DE29" i="82"/>
  <c r="DF29" i="82"/>
  <c r="DG29" i="82"/>
  <c r="DH29" i="82"/>
  <c r="DI29" i="82"/>
  <c r="DJ29" i="82"/>
  <c r="Z30" i="82"/>
  <c r="AA30" i="82"/>
  <c r="AB30" i="82"/>
  <c r="AC30" i="82"/>
  <c r="AD30" i="82"/>
  <c r="AE30" i="82"/>
  <c r="AF30" i="82"/>
  <c r="AG30" i="82"/>
  <c r="AH30" i="82"/>
  <c r="AI30" i="82"/>
  <c r="AJ30" i="82"/>
  <c r="AK30" i="82"/>
  <c r="AL30" i="82"/>
  <c r="AM30" i="82"/>
  <c r="AN30" i="82"/>
  <c r="AO30" i="82"/>
  <c r="AP30" i="82"/>
  <c r="AQ30" i="82"/>
  <c r="AR30" i="82"/>
  <c r="AS30" i="82"/>
  <c r="AT30" i="82"/>
  <c r="AU30" i="82"/>
  <c r="AV30" i="82"/>
  <c r="AW30" i="82"/>
  <c r="AX30" i="82"/>
  <c r="AY30" i="82"/>
  <c r="AZ30" i="82"/>
  <c r="BA30" i="82"/>
  <c r="BB30" i="82"/>
  <c r="BC30" i="82"/>
  <c r="BD30" i="82"/>
  <c r="BE30" i="82"/>
  <c r="BF30" i="82"/>
  <c r="BG30" i="82"/>
  <c r="BH30" i="82"/>
  <c r="BI30" i="82"/>
  <c r="BJ30" i="82"/>
  <c r="BK30" i="82"/>
  <c r="BL30" i="82"/>
  <c r="BM30" i="82"/>
  <c r="BN30" i="82"/>
  <c r="BO30" i="82"/>
  <c r="BP30" i="82"/>
  <c r="BQ30" i="82"/>
  <c r="BR30" i="82"/>
  <c r="BS30" i="82"/>
  <c r="BT30" i="82"/>
  <c r="BU30" i="82"/>
  <c r="BV30" i="82"/>
  <c r="BW30" i="82"/>
  <c r="BX30" i="82"/>
  <c r="BY30" i="82"/>
  <c r="BZ30" i="82"/>
  <c r="CA30" i="82"/>
  <c r="CB30" i="82"/>
  <c r="CC30" i="82"/>
  <c r="CD30" i="82"/>
  <c r="CE30" i="82"/>
  <c r="CF30" i="82"/>
  <c r="CG30" i="82"/>
  <c r="CH30" i="82"/>
  <c r="CI30" i="82"/>
  <c r="CJ30" i="82"/>
  <c r="CK30" i="82"/>
  <c r="CL30" i="82"/>
  <c r="CM30" i="82"/>
  <c r="CN30" i="82"/>
  <c r="CO30" i="82"/>
  <c r="CP30" i="82"/>
  <c r="CQ30" i="82"/>
  <c r="CR30" i="82"/>
  <c r="CS30" i="82"/>
  <c r="CT30" i="82"/>
  <c r="CU30" i="82"/>
  <c r="CV30" i="82"/>
  <c r="CW30" i="82"/>
  <c r="CX30" i="82"/>
  <c r="CY30" i="82"/>
  <c r="CZ30" i="82"/>
  <c r="DA30" i="82"/>
  <c r="DB30" i="82"/>
  <c r="DC30" i="82"/>
  <c r="DD30" i="82"/>
  <c r="DE30" i="82"/>
  <c r="DF30" i="82"/>
  <c r="DG30" i="82"/>
  <c r="DH30" i="82"/>
  <c r="DI30" i="82"/>
  <c r="DJ30" i="82"/>
  <c r="Z31" i="82"/>
  <c r="AA31" i="82"/>
  <c r="AB31" i="82"/>
  <c r="AC31" i="82"/>
  <c r="AD31" i="82"/>
  <c r="AE31" i="82"/>
  <c r="AF31" i="82"/>
  <c r="AG31" i="82"/>
  <c r="AH31" i="82"/>
  <c r="AI31" i="82"/>
  <c r="AJ31" i="82"/>
  <c r="AK31" i="82"/>
  <c r="AL31" i="82"/>
  <c r="AM31" i="82"/>
  <c r="AN31" i="82"/>
  <c r="AO31" i="82"/>
  <c r="AP31" i="82"/>
  <c r="AQ31" i="82"/>
  <c r="AR31" i="82"/>
  <c r="AS31" i="82"/>
  <c r="AT31" i="82"/>
  <c r="AU31" i="82"/>
  <c r="AV31" i="82"/>
  <c r="AW31" i="82"/>
  <c r="AX31" i="82"/>
  <c r="AY31" i="82"/>
  <c r="AZ31" i="82"/>
  <c r="BA31" i="82"/>
  <c r="BB31" i="82"/>
  <c r="BC31" i="82"/>
  <c r="BD31" i="82"/>
  <c r="BE31" i="82"/>
  <c r="BF31" i="82"/>
  <c r="BG31" i="82"/>
  <c r="BH31" i="82"/>
  <c r="BI31" i="82"/>
  <c r="BJ31" i="82"/>
  <c r="BK31" i="82"/>
  <c r="BL31" i="82"/>
  <c r="BM31" i="82"/>
  <c r="BN31" i="82"/>
  <c r="BO31" i="82"/>
  <c r="BP31" i="82"/>
  <c r="BQ31" i="82"/>
  <c r="BR31" i="82"/>
  <c r="BS31" i="82"/>
  <c r="BT31" i="82"/>
  <c r="BU31" i="82"/>
  <c r="BV31" i="82"/>
  <c r="BW31" i="82"/>
  <c r="BX31" i="82"/>
  <c r="BY31" i="82"/>
  <c r="BZ31" i="82"/>
  <c r="CA31" i="82"/>
  <c r="CB31" i="82"/>
  <c r="CC31" i="82"/>
  <c r="CD31" i="82"/>
  <c r="CE31" i="82"/>
  <c r="CF31" i="82"/>
  <c r="CG31" i="82"/>
  <c r="CH31" i="82"/>
  <c r="CI31" i="82"/>
  <c r="CJ31" i="82"/>
  <c r="CK31" i="82"/>
  <c r="CL31" i="82"/>
  <c r="CM31" i="82"/>
  <c r="CN31" i="82"/>
  <c r="CO31" i="82"/>
  <c r="CP31" i="82"/>
  <c r="CQ31" i="82"/>
  <c r="CR31" i="82"/>
  <c r="CS31" i="82"/>
  <c r="CT31" i="82"/>
  <c r="CU31" i="82"/>
  <c r="CV31" i="82"/>
  <c r="CW31" i="82"/>
  <c r="CX31" i="82"/>
  <c r="CY31" i="82"/>
  <c r="CZ31" i="82"/>
  <c r="DA31" i="82"/>
  <c r="DB31" i="82"/>
  <c r="DC31" i="82"/>
  <c r="DD31" i="82"/>
  <c r="DE31" i="82"/>
  <c r="DF31" i="82"/>
  <c r="DG31" i="82"/>
  <c r="DH31" i="82"/>
  <c r="DI31" i="82"/>
  <c r="DJ31" i="82"/>
  <c r="Z32" i="82"/>
  <c r="AA32" i="82"/>
  <c r="AB32" i="82"/>
  <c r="AC32" i="82"/>
  <c r="AD32" i="82"/>
  <c r="AE32" i="82"/>
  <c r="AF32" i="82"/>
  <c r="AG32" i="82"/>
  <c r="AH32" i="82"/>
  <c r="AI32" i="82"/>
  <c r="AJ32" i="82"/>
  <c r="AK32" i="82"/>
  <c r="AL32" i="82"/>
  <c r="AM32" i="82"/>
  <c r="AN32" i="82"/>
  <c r="AO32" i="82"/>
  <c r="AP32" i="82"/>
  <c r="AQ32" i="82"/>
  <c r="AR32" i="82"/>
  <c r="AS32" i="82"/>
  <c r="AT32" i="82"/>
  <c r="AU32" i="82"/>
  <c r="AV32" i="82"/>
  <c r="AW32" i="82"/>
  <c r="AX32" i="82"/>
  <c r="AY32" i="82"/>
  <c r="AZ32" i="82"/>
  <c r="BA32" i="82"/>
  <c r="BB32" i="82"/>
  <c r="BC32" i="82"/>
  <c r="BD32" i="82"/>
  <c r="BE32" i="82"/>
  <c r="BF32" i="82"/>
  <c r="BG32" i="82"/>
  <c r="BH32" i="82"/>
  <c r="BI32" i="82"/>
  <c r="BJ32" i="82"/>
  <c r="BK32" i="82"/>
  <c r="BL32" i="82"/>
  <c r="BM32" i="82"/>
  <c r="BN32" i="82"/>
  <c r="BO32" i="82"/>
  <c r="BP32" i="82"/>
  <c r="BQ32" i="82"/>
  <c r="BR32" i="82"/>
  <c r="BS32" i="82"/>
  <c r="BT32" i="82"/>
  <c r="BU32" i="82"/>
  <c r="BV32" i="82"/>
  <c r="BW32" i="82"/>
  <c r="BX32" i="82"/>
  <c r="BY32" i="82"/>
  <c r="BZ32" i="82"/>
  <c r="CA32" i="82"/>
  <c r="CB32" i="82"/>
  <c r="CC32" i="82"/>
  <c r="CD32" i="82"/>
  <c r="CE32" i="82"/>
  <c r="CF32" i="82"/>
  <c r="CG32" i="82"/>
  <c r="CH32" i="82"/>
  <c r="CI32" i="82"/>
  <c r="CJ32" i="82"/>
  <c r="CK32" i="82"/>
  <c r="CL32" i="82"/>
  <c r="CM32" i="82"/>
  <c r="CN32" i="82"/>
  <c r="CO32" i="82"/>
  <c r="CP32" i="82"/>
  <c r="CQ32" i="82"/>
  <c r="CR32" i="82"/>
  <c r="CS32" i="82"/>
  <c r="CT32" i="82"/>
  <c r="CU32" i="82"/>
  <c r="CV32" i="82"/>
  <c r="CW32" i="82"/>
  <c r="CX32" i="82"/>
  <c r="CY32" i="82"/>
  <c r="CZ32" i="82"/>
  <c r="DA32" i="82"/>
  <c r="DB32" i="82"/>
  <c r="DC32" i="82"/>
  <c r="DD32" i="82"/>
  <c r="DE32" i="82"/>
  <c r="DF32" i="82"/>
  <c r="DG32" i="82"/>
  <c r="DH32" i="82"/>
  <c r="DI32" i="82"/>
  <c r="DJ32" i="82"/>
  <c r="Z33" i="82"/>
  <c r="AA33" i="82"/>
  <c r="AB33" i="82"/>
  <c r="AC33" i="82"/>
  <c r="AD33" i="82"/>
  <c r="AE33" i="82"/>
  <c r="AF33" i="82"/>
  <c r="AG33" i="82"/>
  <c r="AH33" i="82"/>
  <c r="AI33" i="82"/>
  <c r="AJ33" i="82"/>
  <c r="AK33" i="82"/>
  <c r="AL33" i="82"/>
  <c r="AM33" i="82"/>
  <c r="AN33" i="82"/>
  <c r="AO33" i="82"/>
  <c r="AP33" i="82"/>
  <c r="AQ33" i="82"/>
  <c r="AR33" i="82"/>
  <c r="AS33" i="82"/>
  <c r="AT33" i="82"/>
  <c r="AU33" i="82"/>
  <c r="AV33" i="82"/>
  <c r="AW33" i="82"/>
  <c r="AX33" i="82"/>
  <c r="AY33" i="82"/>
  <c r="AZ33" i="82"/>
  <c r="BA33" i="82"/>
  <c r="BB33" i="82"/>
  <c r="BC33" i="82"/>
  <c r="BD33" i="82"/>
  <c r="BE33" i="82"/>
  <c r="BF33" i="82"/>
  <c r="BG33" i="82"/>
  <c r="BH33" i="82"/>
  <c r="BI33" i="82"/>
  <c r="BJ33" i="82"/>
  <c r="BK33" i="82"/>
  <c r="BL33" i="82"/>
  <c r="BM33" i="82"/>
  <c r="BN33" i="82"/>
  <c r="BO33" i="82"/>
  <c r="BP33" i="82"/>
  <c r="BQ33" i="82"/>
  <c r="BR33" i="82"/>
  <c r="BS33" i="82"/>
  <c r="BT33" i="82"/>
  <c r="BU33" i="82"/>
  <c r="BV33" i="82"/>
  <c r="BW33" i="82"/>
  <c r="BX33" i="82"/>
  <c r="BY33" i="82"/>
  <c r="BZ33" i="82"/>
  <c r="CA33" i="82"/>
  <c r="CB33" i="82"/>
  <c r="CC33" i="82"/>
  <c r="CD33" i="82"/>
  <c r="CE33" i="82"/>
  <c r="CF33" i="82"/>
  <c r="CG33" i="82"/>
  <c r="CH33" i="82"/>
  <c r="CI33" i="82"/>
  <c r="CJ33" i="82"/>
  <c r="CK33" i="82"/>
  <c r="CL33" i="82"/>
  <c r="CM33" i="82"/>
  <c r="CN33" i="82"/>
  <c r="CO33" i="82"/>
  <c r="CP33" i="82"/>
  <c r="CQ33" i="82"/>
  <c r="CR33" i="82"/>
  <c r="CS33" i="82"/>
  <c r="CT33" i="82"/>
  <c r="CU33" i="82"/>
  <c r="CV33" i="82"/>
  <c r="CW33" i="82"/>
  <c r="CX33" i="82"/>
  <c r="CY33" i="82"/>
  <c r="CZ33" i="82"/>
  <c r="DA33" i="82"/>
  <c r="DB33" i="82"/>
  <c r="DC33" i="82"/>
  <c r="DD33" i="82"/>
  <c r="DE33" i="82"/>
  <c r="DF33" i="82"/>
  <c r="DG33" i="82"/>
  <c r="DH33" i="82"/>
  <c r="DI33" i="82"/>
  <c r="DJ33" i="82"/>
  <c r="Z34" i="82"/>
  <c r="AA34" i="82"/>
  <c r="AB34" i="82"/>
  <c r="AC34" i="82"/>
  <c r="AD34" i="82"/>
  <c r="AE34" i="82"/>
  <c r="AF34" i="82"/>
  <c r="AG34" i="82"/>
  <c r="AH34" i="82"/>
  <c r="AI34" i="82"/>
  <c r="AJ34" i="82"/>
  <c r="AK34" i="82"/>
  <c r="AL34" i="82"/>
  <c r="AM34" i="82"/>
  <c r="AN34" i="82"/>
  <c r="AO34" i="82"/>
  <c r="AP34" i="82"/>
  <c r="AQ34" i="82"/>
  <c r="AR34" i="82"/>
  <c r="AS34" i="82"/>
  <c r="AT34" i="82"/>
  <c r="AU34" i="82"/>
  <c r="AV34" i="82"/>
  <c r="AW34" i="82"/>
  <c r="AX34" i="82"/>
  <c r="AY34" i="82"/>
  <c r="AZ34" i="82"/>
  <c r="BA34" i="82"/>
  <c r="BB34" i="82"/>
  <c r="BC34" i="82"/>
  <c r="BD34" i="82"/>
  <c r="BE34" i="82"/>
  <c r="BF34" i="82"/>
  <c r="BG34" i="82"/>
  <c r="BH34" i="82"/>
  <c r="BI34" i="82"/>
  <c r="BJ34" i="82"/>
  <c r="BK34" i="82"/>
  <c r="BL34" i="82"/>
  <c r="BM34" i="82"/>
  <c r="BN34" i="82"/>
  <c r="BO34" i="82"/>
  <c r="BP34" i="82"/>
  <c r="BQ34" i="82"/>
  <c r="BR34" i="82"/>
  <c r="BS34" i="82"/>
  <c r="BT34" i="82"/>
  <c r="BU34" i="82"/>
  <c r="BV34" i="82"/>
  <c r="BW34" i="82"/>
  <c r="BX34" i="82"/>
  <c r="BY34" i="82"/>
  <c r="BZ34" i="82"/>
  <c r="CA34" i="82"/>
  <c r="CB34" i="82"/>
  <c r="CC34" i="82"/>
  <c r="CD34" i="82"/>
  <c r="CE34" i="82"/>
  <c r="CF34" i="82"/>
  <c r="CG34" i="82"/>
  <c r="CH34" i="82"/>
  <c r="CI34" i="82"/>
  <c r="CJ34" i="82"/>
  <c r="CK34" i="82"/>
  <c r="CL34" i="82"/>
  <c r="CM34" i="82"/>
  <c r="CN34" i="82"/>
  <c r="CO34" i="82"/>
  <c r="CP34" i="82"/>
  <c r="CQ34" i="82"/>
  <c r="CR34" i="82"/>
  <c r="CS34" i="82"/>
  <c r="CT34" i="82"/>
  <c r="CU34" i="82"/>
  <c r="CV34" i="82"/>
  <c r="CW34" i="82"/>
  <c r="CX34" i="82"/>
  <c r="CY34" i="82"/>
  <c r="CZ34" i="82"/>
  <c r="DA34" i="82"/>
  <c r="DB34" i="82"/>
  <c r="DC34" i="82"/>
  <c r="DD34" i="82"/>
  <c r="DE34" i="82"/>
  <c r="DF34" i="82"/>
  <c r="DG34" i="82"/>
  <c r="DH34" i="82"/>
  <c r="DI34" i="82"/>
  <c r="DJ34" i="82"/>
  <c r="Z35" i="82"/>
  <c r="AA35" i="82"/>
  <c r="AB35" i="82"/>
  <c r="AC35" i="82"/>
  <c r="AD35" i="82"/>
  <c r="AE35" i="82"/>
  <c r="AF35" i="82"/>
  <c r="AG35" i="82"/>
  <c r="AH35" i="82"/>
  <c r="AI35" i="82"/>
  <c r="AJ35" i="82"/>
  <c r="AK35" i="82"/>
  <c r="AL35" i="82"/>
  <c r="AM35" i="82"/>
  <c r="AN35" i="82"/>
  <c r="AO35" i="82"/>
  <c r="AP35" i="82"/>
  <c r="AQ35" i="82"/>
  <c r="AR35" i="82"/>
  <c r="AS35" i="82"/>
  <c r="AT35" i="82"/>
  <c r="AU35" i="82"/>
  <c r="AV35" i="82"/>
  <c r="AW35" i="82"/>
  <c r="AX35" i="82"/>
  <c r="AY35" i="82"/>
  <c r="AZ35" i="82"/>
  <c r="BA35" i="82"/>
  <c r="BB35" i="82"/>
  <c r="BC35" i="82"/>
  <c r="BD35" i="82"/>
  <c r="BE35" i="82"/>
  <c r="BF35" i="82"/>
  <c r="BG35" i="82"/>
  <c r="BH35" i="82"/>
  <c r="BI35" i="82"/>
  <c r="BJ35" i="82"/>
  <c r="BK35" i="82"/>
  <c r="BL35" i="82"/>
  <c r="BM35" i="82"/>
  <c r="BN35" i="82"/>
  <c r="BO35" i="82"/>
  <c r="BP35" i="82"/>
  <c r="BQ35" i="82"/>
  <c r="BR35" i="82"/>
  <c r="BS35" i="82"/>
  <c r="BT35" i="82"/>
  <c r="BU35" i="82"/>
  <c r="BV35" i="82"/>
  <c r="BW35" i="82"/>
  <c r="BX35" i="82"/>
  <c r="BY35" i="82"/>
  <c r="BZ35" i="82"/>
  <c r="CA35" i="82"/>
  <c r="CB35" i="82"/>
  <c r="CC35" i="82"/>
  <c r="CD35" i="82"/>
  <c r="CE35" i="82"/>
  <c r="CF35" i="82"/>
  <c r="CG35" i="82"/>
  <c r="CH35" i="82"/>
  <c r="CI35" i="82"/>
  <c r="CJ35" i="82"/>
  <c r="CK35" i="82"/>
  <c r="CL35" i="82"/>
  <c r="CM35" i="82"/>
  <c r="CN35" i="82"/>
  <c r="CO35" i="82"/>
  <c r="CP35" i="82"/>
  <c r="CQ35" i="82"/>
  <c r="CR35" i="82"/>
  <c r="CS35" i="82"/>
  <c r="CT35" i="82"/>
  <c r="CU35" i="82"/>
  <c r="CV35" i="82"/>
  <c r="CW35" i="82"/>
  <c r="CX35" i="82"/>
  <c r="CY35" i="82"/>
  <c r="CZ35" i="82"/>
  <c r="DA35" i="82"/>
  <c r="DB35" i="82"/>
  <c r="DC35" i="82"/>
  <c r="DD35" i="82"/>
  <c r="DE35" i="82"/>
  <c r="DF35" i="82"/>
  <c r="DG35" i="82"/>
  <c r="DH35" i="82"/>
  <c r="DI35" i="82"/>
  <c r="DJ35" i="82"/>
  <c r="Z36" i="82"/>
  <c r="AA36" i="82"/>
  <c r="AB36" i="82"/>
  <c r="AC36" i="82"/>
  <c r="AD36" i="82"/>
  <c r="AE36" i="82"/>
  <c r="AF36" i="82"/>
  <c r="AG36" i="82"/>
  <c r="AH36" i="82"/>
  <c r="AI36" i="82"/>
  <c r="AJ36" i="82"/>
  <c r="AK36" i="82"/>
  <c r="AL36" i="82"/>
  <c r="AM36" i="82"/>
  <c r="AN36" i="82"/>
  <c r="AO36" i="82"/>
  <c r="AP36" i="82"/>
  <c r="AQ36" i="82"/>
  <c r="AR36" i="82"/>
  <c r="AS36" i="82"/>
  <c r="AT36" i="82"/>
  <c r="AU36" i="82"/>
  <c r="AV36" i="82"/>
  <c r="AW36" i="82"/>
  <c r="AX36" i="82"/>
  <c r="AY36" i="82"/>
  <c r="AZ36" i="82"/>
  <c r="BA36" i="82"/>
  <c r="BB36" i="82"/>
  <c r="BC36" i="82"/>
  <c r="BD36" i="82"/>
  <c r="BE36" i="82"/>
  <c r="BF36" i="82"/>
  <c r="BG36" i="82"/>
  <c r="BH36" i="82"/>
  <c r="BI36" i="82"/>
  <c r="BJ36" i="82"/>
  <c r="BK36" i="82"/>
  <c r="BL36" i="82"/>
  <c r="BM36" i="82"/>
  <c r="BN36" i="82"/>
  <c r="BO36" i="82"/>
  <c r="BP36" i="82"/>
  <c r="BQ36" i="82"/>
  <c r="BR36" i="82"/>
  <c r="BS36" i="82"/>
  <c r="BT36" i="82"/>
  <c r="BU36" i="82"/>
  <c r="BV36" i="82"/>
  <c r="BW36" i="82"/>
  <c r="BX36" i="82"/>
  <c r="BY36" i="82"/>
  <c r="BZ36" i="82"/>
  <c r="CA36" i="82"/>
  <c r="CB36" i="82"/>
  <c r="CC36" i="82"/>
  <c r="CD36" i="82"/>
  <c r="CE36" i="82"/>
  <c r="CF36" i="82"/>
  <c r="CG36" i="82"/>
  <c r="CH36" i="82"/>
  <c r="CI36" i="82"/>
  <c r="CJ36" i="82"/>
  <c r="CK36" i="82"/>
  <c r="CL36" i="82"/>
  <c r="CM36" i="82"/>
  <c r="CN36" i="82"/>
  <c r="CO36" i="82"/>
  <c r="CP36" i="82"/>
  <c r="CQ36" i="82"/>
  <c r="CR36" i="82"/>
  <c r="CS36" i="82"/>
  <c r="CT36" i="82"/>
  <c r="CU36" i="82"/>
  <c r="CV36" i="82"/>
  <c r="CW36" i="82"/>
  <c r="CX36" i="82"/>
  <c r="CY36" i="82"/>
  <c r="CZ36" i="82"/>
  <c r="DA36" i="82"/>
  <c r="DB36" i="82"/>
  <c r="DC36" i="82"/>
  <c r="DD36" i="82"/>
  <c r="DE36" i="82"/>
  <c r="DF36" i="82"/>
  <c r="DG36" i="82"/>
  <c r="DH36" i="82"/>
  <c r="DI36" i="82"/>
  <c r="DJ36" i="82"/>
  <c r="Z37" i="82"/>
  <c r="AA37" i="82"/>
  <c r="AB37" i="82"/>
  <c r="AC37" i="82"/>
  <c r="AD37" i="82"/>
  <c r="AE37" i="82"/>
  <c r="AF37" i="82"/>
  <c r="AG37" i="82"/>
  <c r="AH37" i="82"/>
  <c r="AI37" i="82"/>
  <c r="AJ37" i="82"/>
  <c r="AK37" i="82"/>
  <c r="AL37" i="82"/>
  <c r="AM37" i="82"/>
  <c r="AN37" i="82"/>
  <c r="AO37" i="82"/>
  <c r="AP37" i="82"/>
  <c r="AQ37" i="82"/>
  <c r="AR37" i="82"/>
  <c r="AS37" i="82"/>
  <c r="AT37" i="82"/>
  <c r="AU37" i="82"/>
  <c r="AV37" i="82"/>
  <c r="AW37" i="82"/>
  <c r="AX37" i="82"/>
  <c r="AY37" i="82"/>
  <c r="AZ37" i="82"/>
  <c r="BA37" i="82"/>
  <c r="BB37" i="82"/>
  <c r="BC37" i="82"/>
  <c r="BD37" i="82"/>
  <c r="BE37" i="82"/>
  <c r="BF37" i="82"/>
  <c r="BG37" i="82"/>
  <c r="BH37" i="82"/>
  <c r="BI37" i="82"/>
  <c r="BJ37" i="82"/>
  <c r="BK37" i="82"/>
  <c r="BL37" i="82"/>
  <c r="BM37" i="82"/>
  <c r="BN37" i="82"/>
  <c r="BO37" i="82"/>
  <c r="BP37" i="82"/>
  <c r="BQ37" i="82"/>
  <c r="BR37" i="82"/>
  <c r="BS37" i="82"/>
  <c r="BT37" i="82"/>
  <c r="BU37" i="82"/>
  <c r="BV37" i="82"/>
  <c r="BW37" i="82"/>
  <c r="BX37" i="82"/>
  <c r="BY37" i="82"/>
  <c r="BZ37" i="82"/>
  <c r="CA37" i="82"/>
  <c r="CB37" i="82"/>
  <c r="CC37" i="82"/>
  <c r="CD37" i="82"/>
  <c r="CE37" i="82"/>
  <c r="CF37" i="82"/>
  <c r="CG37" i="82"/>
  <c r="CH37" i="82"/>
  <c r="CI37" i="82"/>
  <c r="CJ37" i="82"/>
  <c r="CK37" i="82"/>
  <c r="CL37" i="82"/>
  <c r="CM37" i="82"/>
  <c r="CN37" i="82"/>
  <c r="CO37" i="82"/>
  <c r="CP37" i="82"/>
  <c r="CQ37" i="82"/>
  <c r="CR37" i="82"/>
  <c r="CS37" i="82"/>
  <c r="CT37" i="82"/>
  <c r="CU37" i="82"/>
  <c r="CV37" i="82"/>
  <c r="CW37" i="82"/>
  <c r="CX37" i="82"/>
  <c r="CY37" i="82"/>
  <c r="CZ37" i="82"/>
  <c r="DA37" i="82"/>
  <c r="DB37" i="82"/>
  <c r="DC37" i="82"/>
  <c r="DD37" i="82"/>
  <c r="DE37" i="82"/>
  <c r="DF37" i="82"/>
  <c r="DG37" i="82"/>
  <c r="DH37" i="82"/>
  <c r="DI37" i="82"/>
  <c r="DJ37" i="82"/>
  <c r="Z38" i="82"/>
  <c r="AA38" i="82"/>
  <c r="AB38" i="82"/>
  <c r="AC38" i="82"/>
  <c r="AD38" i="82"/>
  <c r="AE38" i="82"/>
  <c r="AF38" i="82"/>
  <c r="AG38" i="82"/>
  <c r="AH38" i="82"/>
  <c r="AI38" i="82"/>
  <c r="AJ38" i="82"/>
  <c r="AK38" i="82"/>
  <c r="AL38" i="82"/>
  <c r="AM38" i="82"/>
  <c r="AN38" i="82"/>
  <c r="AO38" i="82"/>
  <c r="AP38" i="82"/>
  <c r="AQ38" i="82"/>
  <c r="AR38" i="82"/>
  <c r="AS38" i="82"/>
  <c r="AT38" i="82"/>
  <c r="AU38" i="82"/>
  <c r="AV38" i="82"/>
  <c r="AW38" i="82"/>
  <c r="AX38" i="82"/>
  <c r="AY38" i="82"/>
  <c r="AZ38" i="82"/>
  <c r="BA38" i="82"/>
  <c r="BB38" i="82"/>
  <c r="BC38" i="82"/>
  <c r="BD38" i="82"/>
  <c r="BE38" i="82"/>
  <c r="BF38" i="82"/>
  <c r="BG38" i="82"/>
  <c r="BH38" i="82"/>
  <c r="BI38" i="82"/>
  <c r="BJ38" i="82"/>
  <c r="BK38" i="82"/>
  <c r="BL38" i="82"/>
  <c r="BM38" i="82"/>
  <c r="BN38" i="82"/>
  <c r="BO38" i="82"/>
  <c r="BP38" i="82"/>
  <c r="BQ38" i="82"/>
  <c r="BR38" i="82"/>
  <c r="BS38" i="82"/>
  <c r="BT38" i="82"/>
  <c r="BU38" i="82"/>
  <c r="BV38" i="82"/>
  <c r="BW38" i="82"/>
  <c r="BX38" i="82"/>
  <c r="BY38" i="82"/>
  <c r="BZ38" i="82"/>
  <c r="CA38" i="82"/>
  <c r="CB38" i="82"/>
  <c r="CC38" i="82"/>
  <c r="CD38" i="82"/>
  <c r="CE38" i="82"/>
  <c r="CF38" i="82"/>
  <c r="CG38" i="82"/>
  <c r="CH38" i="82"/>
  <c r="CI38" i="82"/>
  <c r="CJ38" i="82"/>
  <c r="CK38" i="82"/>
  <c r="CL38" i="82"/>
  <c r="CM38" i="82"/>
  <c r="CN38" i="82"/>
  <c r="CO38" i="82"/>
  <c r="CP38" i="82"/>
  <c r="CQ38" i="82"/>
  <c r="CR38" i="82"/>
  <c r="CS38" i="82"/>
  <c r="CT38" i="82"/>
  <c r="CU38" i="82"/>
  <c r="CV38" i="82"/>
  <c r="CW38" i="82"/>
  <c r="CX38" i="82"/>
  <c r="CY38" i="82"/>
  <c r="CZ38" i="82"/>
  <c r="DA38" i="82"/>
  <c r="DB38" i="82"/>
  <c r="DC38" i="82"/>
  <c r="DD38" i="82"/>
  <c r="DE38" i="82"/>
  <c r="DF38" i="82"/>
  <c r="DG38" i="82"/>
  <c r="DH38" i="82"/>
  <c r="DI38" i="82"/>
  <c r="DJ38" i="82"/>
  <c r="Z39" i="82"/>
  <c r="AA39" i="82"/>
  <c r="AB39" i="82"/>
  <c r="AC39" i="82"/>
  <c r="AD39" i="82"/>
  <c r="AE39" i="82"/>
  <c r="AF39" i="82"/>
  <c r="AG39" i="82"/>
  <c r="AH39" i="82"/>
  <c r="AI39" i="82"/>
  <c r="AJ39" i="82"/>
  <c r="AK39" i="82"/>
  <c r="AL39" i="82"/>
  <c r="AM39" i="82"/>
  <c r="AN39" i="82"/>
  <c r="AO39" i="82"/>
  <c r="AP39" i="82"/>
  <c r="AQ39" i="82"/>
  <c r="AR39" i="82"/>
  <c r="AS39" i="82"/>
  <c r="AT39" i="82"/>
  <c r="AU39" i="82"/>
  <c r="AV39" i="82"/>
  <c r="AW39" i="82"/>
  <c r="AX39" i="82"/>
  <c r="AY39" i="82"/>
  <c r="AZ39" i="82"/>
  <c r="BA39" i="82"/>
  <c r="BB39" i="82"/>
  <c r="BC39" i="82"/>
  <c r="BD39" i="82"/>
  <c r="BE39" i="82"/>
  <c r="BF39" i="82"/>
  <c r="BG39" i="82"/>
  <c r="BH39" i="82"/>
  <c r="BI39" i="82"/>
  <c r="BJ39" i="82"/>
  <c r="BK39" i="82"/>
  <c r="BL39" i="82"/>
  <c r="BM39" i="82"/>
  <c r="BN39" i="82"/>
  <c r="BO39" i="82"/>
  <c r="BP39" i="82"/>
  <c r="BQ39" i="82"/>
  <c r="BR39" i="82"/>
  <c r="BS39" i="82"/>
  <c r="BT39" i="82"/>
  <c r="BU39" i="82"/>
  <c r="BV39" i="82"/>
  <c r="BW39" i="82"/>
  <c r="BX39" i="82"/>
  <c r="BY39" i="82"/>
  <c r="BZ39" i="82"/>
  <c r="CA39" i="82"/>
  <c r="CB39" i="82"/>
  <c r="CC39" i="82"/>
  <c r="CD39" i="82"/>
  <c r="CE39" i="82"/>
  <c r="CF39" i="82"/>
  <c r="CG39" i="82"/>
  <c r="CH39" i="82"/>
  <c r="CI39" i="82"/>
  <c r="CJ39" i="82"/>
  <c r="CK39" i="82"/>
  <c r="CL39" i="82"/>
  <c r="CM39" i="82"/>
  <c r="CN39" i="82"/>
  <c r="CO39" i="82"/>
  <c r="CP39" i="82"/>
  <c r="CQ39" i="82"/>
  <c r="CR39" i="82"/>
  <c r="CS39" i="82"/>
  <c r="CT39" i="82"/>
  <c r="CU39" i="82"/>
  <c r="CV39" i="82"/>
  <c r="CW39" i="82"/>
  <c r="CX39" i="82"/>
  <c r="CY39" i="82"/>
  <c r="CZ39" i="82"/>
  <c r="DA39" i="82"/>
  <c r="DB39" i="82"/>
  <c r="DC39" i="82"/>
  <c r="DD39" i="82"/>
  <c r="DE39" i="82"/>
  <c r="DF39" i="82"/>
  <c r="DG39" i="82"/>
  <c r="DH39" i="82"/>
  <c r="DI39" i="82"/>
  <c r="DJ39" i="82"/>
  <c r="Z40" i="82"/>
  <c r="AA40" i="82"/>
  <c r="AB40" i="82"/>
  <c r="AC40" i="82"/>
  <c r="AD40" i="82"/>
  <c r="AE40" i="82"/>
  <c r="AF40" i="82"/>
  <c r="AG40" i="82"/>
  <c r="AH40" i="82"/>
  <c r="AI40" i="82"/>
  <c r="AJ40" i="82"/>
  <c r="AK40" i="82"/>
  <c r="AL40" i="82"/>
  <c r="AM40" i="82"/>
  <c r="AN40" i="82"/>
  <c r="AO40" i="82"/>
  <c r="AP40" i="82"/>
  <c r="AQ40" i="82"/>
  <c r="AR40" i="82"/>
  <c r="AS40" i="82"/>
  <c r="AT40" i="82"/>
  <c r="AU40" i="82"/>
  <c r="AV40" i="82"/>
  <c r="AW40" i="82"/>
  <c r="AX40" i="82"/>
  <c r="AY40" i="82"/>
  <c r="AZ40" i="82"/>
  <c r="BA40" i="82"/>
  <c r="BB40" i="82"/>
  <c r="BC40" i="82"/>
  <c r="BD40" i="82"/>
  <c r="BE40" i="82"/>
  <c r="BF40" i="82"/>
  <c r="BG40" i="82"/>
  <c r="BH40" i="82"/>
  <c r="BI40" i="82"/>
  <c r="BJ40" i="82"/>
  <c r="BK40" i="82"/>
  <c r="BL40" i="82"/>
  <c r="BM40" i="82"/>
  <c r="BN40" i="82"/>
  <c r="BO40" i="82"/>
  <c r="BP40" i="82"/>
  <c r="BQ40" i="82"/>
  <c r="BR40" i="82"/>
  <c r="BS40" i="82"/>
  <c r="BT40" i="82"/>
  <c r="BU40" i="82"/>
  <c r="BV40" i="82"/>
  <c r="BW40" i="82"/>
  <c r="BX40" i="82"/>
  <c r="BY40" i="82"/>
  <c r="BZ40" i="82"/>
  <c r="CA40" i="82"/>
  <c r="CB40" i="82"/>
  <c r="CC40" i="82"/>
  <c r="CD40" i="82"/>
  <c r="CE40" i="82"/>
  <c r="CF40" i="82"/>
  <c r="CG40" i="82"/>
  <c r="CH40" i="82"/>
  <c r="CI40" i="82"/>
  <c r="CJ40" i="82"/>
  <c r="CK40" i="82"/>
  <c r="CL40" i="82"/>
  <c r="CM40" i="82"/>
  <c r="CN40" i="82"/>
  <c r="CO40" i="82"/>
  <c r="CP40" i="82"/>
  <c r="CQ40" i="82"/>
  <c r="CR40" i="82"/>
  <c r="CS40" i="82"/>
  <c r="CT40" i="82"/>
  <c r="CU40" i="82"/>
  <c r="CV40" i="82"/>
  <c r="CW40" i="82"/>
  <c r="CX40" i="82"/>
  <c r="CY40" i="82"/>
  <c r="CZ40" i="82"/>
  <c r="DA40" i="82"/>
  <c r="DB40" i="82"/>
  <c r="DC40" i="82"/>
  <c r="DD40" i="82"/>
  <c r="DE40" i="82"/>
  <c r="DF40" i="82"/>
  <c r="DG40" i="82"/>
  <c r="DH40" i="82"/>
  <c r="DI40" i="82"/>
  <c r="DJ40" i="82"/>
  <c r="Z41" i="82"/>
  <c r="AA41" i="82"/>
  <c r="AB41" i="82"/>
  <c r="AC41" i="82"/>
  <c r="AD41" i="82"/>
  <c r="AE41" i="82"/>
  <c r="AF41" i="82"/>
  <c r="AG41" i="82"/>
  <c r="AH41" i="82"/>
  <c r="AI41" i="82"/>
  <c r="AJ41" i="82"/>
  <c r="AK41" i="82"/>
  <c r="AL41" i="82"/>
  <c r="AM41" i="82"/>
  <c r="AN41" i="82"/>
  <c r="AO41" i="82"/>
  <c r="AP41" i="82"/>
  <c r="AQ41" i="82"/>
  <c r="AR41" i="82"/>
  <c r="AS41" i="82"/>
  <c r="AT41" i="82"/>
  <c r="AU41" i="82"/>
  <c r="AV41" i="82"/>
  <c r="AW41" i="82"/>
  <c r="AX41" i="82"/>
  <c r="AY41" i="82"/>
  <c r="AZ41" i="82"/>
  <c r="BA41" i="82"/>
  <c r="BB41" i="82"/>
  <c r="BC41" i="82"/>
  <c r="BD41" i="82"/>
  <c r="BE41" i="82"/>
  <c r="BF41" i="82"/>
  <c r="BG41" i="82"/>
  <c r="BH41" i="82"/>
  <c r="BI41" i="82"/>
  <c r="BJ41" i="82"/>
  <c r="BK41" i="82"/>
  <c r="BL41" i="82"/>
  <c r="BM41" i="82"/>
  <c r="BN41" i="82"/>
  <c r="BO41" i="82"/>
  <c r="BP41" i="82"/>
  <c r="BQ41" i="82"/>
  <c r="BR41" i="82"/>
  <c r="BS41" i="82"/>
  <c r="BT41" i="82"/>
  <c r="BU41" i="82"/>
  <c r="BV41" i="82"/>
  <c r="BW41" i="82"/>
  <c r="BX41" i="82"/>
  <c r="BY41" i="82"/>
  <c r="BZ41" i="82"/>
  <c r="CA41" i="82"/>
  <c r="CB41" i="82"/>
  <c r="CC41" i="82"/>
  <c r="CD41" i="82"/>
  <c r="CE41" i="82"/>
  <c r="CF41" i="82"/>
  <c r="CG41" i="82"/>
  <c r="CH41" i="82"/>
  <c r="CI41" i="82"/>
  <c r="CJ41" i="82"/>
  <c r="CK41" i="82"/>
  <c r="CL41" i="82"/>
  <c r="CM41" i="82"/>
  <c r="CN41" i="82"/>
  <c r="CO41" i="82"/>
  <c r="CP41" i="82"/>
  <c r="CQ41" i="82"/>
  <c r="CR41" i="82"/>
  <c r="CS41" i="82"/>
  <c r="CT41" i="82"/>
  <c r="CU41" i="82"/>
  <c r="CV41" i="82"/>
  <c r="CW41" i="82"/>
  <c r="CX41" i="82"/>
  <c r="CY41" i="82"/>
  <c r="CZ41" i="82"/>
  <c r="DA41" i="82"/>
  <c r="DB41" i="82"/>
  <c r="DC41" i="82"/>
  <c r="DD41" i="82"/>
  <c r="DE41" i="82"/>
  <c r="DF41" i="82"/>
  <c r="DG41" i="82"/>
  <c r="DH41" i="82"/>
  <c r="DI41" i="82"/>
  <c r="DJ41" i="82"/>
  <c r="Z42" i="82"/>
  <c r="AA42" i="82"/>
  <c r="AB42" i="82"/>
  <c r="AC42" i="82"/>
  <c r="AD42" i="82"/>
  <c r="AE42" i="82"/>
  <c r="AF42" i="82"/>
  <c r="AG42" i="82"/>
  <c r="AH42" i="82"/>
  <c r="AI42" i="82"/>
  <c r="AJ42" i="82"/>
  <c r="AK42" i="82"/>
  <c r="AL42" i="82"/>
  <c r="AM42" i="82"/>
  <c r="AN42" i="82"/>
  <c r="AO42" i="82"/>
  <c r="AP42" i="82"/>
  <c r="AQ42" i="82"/>
  <c r="AR42" i="82"/>
  <c r="AS42" i="82"/>
  <c r="AT42" i="82"/>
  <c r="AU42" i="82"/>
  <c r="AV42" i="82"/>
  <c r="AW42" i="82"/>
  <c r="AX42" i="82"/>
  <c r="AY42" i="82"/>
  <c r="AZ42" i="82"/>
  <c r="BA42" i="82"/>
  <c r="BB42" i="82"/>
  <c r="BC42" i="82"/>
  <c r="BD42" i="82"/>
  <c r="BE42" i="82"/>
  <c r="BF42" i="82"/>
  <c r="BG42" i="82"/>
  <c r="BH42" i="82"/>
  <c r="BI42" i="82"/>
  <c r="BJ42" i="82"/>
  <c r="BK42" i="82"/>
  <c r="BL42" i="82"/>
  <c r="BM42" i="82"/>
  <c r="BN42" i="82"/>
  <c r="BO42" i="82"/>
  <c r="BP42" i="82"/>
  <c r="BQ42" i="82"/>
  <c r="BR42" i="82"/>
  <c r="BS42" i="82"/>
  <c r="BT42" i="82"/>
  <c r="BU42" i="82"/>
  <c r="BV42" i="82"/>
  <c r="BW42" i="82"/>
  <c r="BX42" i="82"/>
  <c r="BY42" i="82"/>
  <c r="BZ42" i="82"/>
  <c r="CA42" i="82"/>
  <c r="CB42" i="82"/>
  <c r="CC42" i="82"/>
  <c r="CD42" i="82"/>
  <c r="CE42" i="82"/>
  <c r="CF42" i="82"/>
  <c r="CG42" i="82"/>
  <c r="CH42" i="82"/>
  <c r="CI42" i="82"/>
  <c r="CJ42" i="82"/>
  <c r="CK42" i="82"/>
  <c r="CL42" i="82"/>
  <c r="CM42" i="82"/>
  <c r="CN42" i="82"/>
  <c r="CO42" i="82"/>
  <c r="CP42" i="82"/>
  <c r="CQ42" i="82"/>
  <c r="CR42" i="82"/>
  <c r="CS42" i="82"/>
  <c r="CT42" i="82"/>
  <c r="CU42" i="82"/>
  <c r="CV42" i="82"/>
  <c r="CW42" i="82"/>
  <c r="CX42" i="82"/>
  <c r="CY42" i="82"/>
  <c r="CZ42" i="82"/>
  <c r="DA42" i="82"/>
  <c r="DB42" i="82"/>
  <c r="DC42" i="82"/>
  <c r="DD42" i="82"/>
  <c r="DE42" i="82"/>
  <c r="DF42" i="82"/>
  <c r="DG42" i="82"/>
  <c r="DH42" i="82"/>
  <c r="DI42" i="82"/>
  <c r="DJ42" i="82"/>
  <c r="Z43" i="82"/>
  <c r="AA43" i="82"/>
  <c r="AB43" i="82"/>
  <c r="AC43" i="82"/>
  <c r="AD43" i="82"/>
  <c r="AE43" i="82"/>
  <c r="AF43" i="82"/>
  <c r="AG43" i="82"/>
  <c r="AH43" i="82"/>
  <c r="AI43" i="82"/>
  <c r="AJ43" i="82"/>
  <c r="AK43" i="82"/>
  <c r="AL43" i="82"/>
  <c r="AM43" i="82"/>
  <c r="AN43" i="82"/>
  <c r="AO43" i="82"/>
  <c r="AP43" i="82"/>
  <c r="AQ43" i="82"/>
  <c r="AR43" i="82"/>
  <c r="AS43" i="82"/>
  <c r="AT43" i="82"/>
  <c r="AU43" i="82"/>
  <c r="AV43" i="82"/>
  <c r="AW43" i="82"/>
  <c r="AX43" i="82"/>
  <c r="AY43" i="82"/>
  <c r="AZ43" i="82"/>
  <c r="BA43" i="82"/>
  <c r="BB43" i="82"/>
  <c r="BC43" i="82"/>
  <c r="BD43" i="82"/>
  <c r="BE43" i="82"/>
  <c r="BF43" i="82"/>
  <c r="BG43" i="82"/>
  <c r="BH43" i="82"/>
  <c r="BI43" i="82"/>
  <c r="BJ43" i="82"/>
  <c r="BK43" i="82"/>
  <c r="BL43" i="82"/>
  <c r="BM43" i="82"/>
  <c r="BN43" i="82"/>
  <c r="BO43" i="82"/>
  <c r="BP43" i="82"/>
  <c r="BQ43" i="82"/>
  <c r="BR43" i="82"/>
  <c r="BS43" i="82"/>
  <c r="BT43" i="82"/>
  <c r="BU43" i="82"/>
  <c r="BV43" i="82"/>
  <c r="BW43" i="82"/>
  <c r="BX43" i="82"/>
  <c r="BY43" i="82"/>
  <c r="BZ43" i="82"/>
  <c r="CA43" i="82"/>
  <c r="CB43" i="82"/>
  <c r="CC43" i="82"/>
  <c r="CD43" i="82"/>
  <c r="CE43" i="82"/>
  <c r="CF43" i="82"/>
  <c r="CG43" i="82"/>
  <c r="CH43" i="82"/>
  <c r="CI43" i="82"/>
  <c r="CJ43" i="82"/>
  <c r="CK43" i="82"/>
  <c r="CL43" i="82"/>
  <c r="CM43" i="82"/>
  <c r="CN43" i="82"/>
  <c r="CO43" i="82"/>
  <c r="CP43" i="82"/>
  <c r="CQ43" i="82"/>
  <c r="CR43" i="82"/>
  <c r="CS43" i="82"/>
  <c r="CT43" i="82"/>
  <c r="CU43" i="82"/>
  <c r="CV43" i="82"/>
  <c r="CW43" i="82"/>
  <c r="CX43" i="82"/>
  <c r="CY43" i="82"/>
  <c r="CZ43" i="82"/>
  <c r="DA43" i="82"/>
  <c r="DB43" i="82"/>
  <c r="DC43" i="82"/>
  <c r="DD43" i="82"/>
  <c r="DE43" i="82"/>
  <c r="DF43" i="82"/>
  <c r="DG43" i="82"/>
  <c r="DH43" i="82"/>
  <c r="DI43" i="82"/>
  <c r="DJ43" i="82"/>
  <c r="Z44" i="82"/>
  <c r="AA44" i="82"/>
  <c r="AB44" i="82"/>
  <c r="AC44" i="82"/>
  <c r="AD44" i="82"/>
  <c r="AE44" i="82"/>
  <c r="AF44" i="82"/>
  <c r="AG44" i="82"/>
  <c r="AH44" i="82"/>
  <c r="AI44" i="82"/>
  <c r="AJ44" i="82"/>
  <c r="AK44" i="82"/>
  <c r="AL44" i="82"/>
  <c r="AM44" i="82"/>
  <c r="AN44" i="82"/>
  <c r="AO44" i="82"/>
  <c r="AP44" i="82"/>
  <c r="AQ44" i="82"/>
  <c r="AR44" i="82"/>
  <c r="AS44" i="82"/>
  <c r="AT44" i="82"/>
  <c r="AU44" i="82"/>
  <c r="AV44" i="82"/>
  <c r="AW44" i="82"/>
  <c r="AX44" i="82"/>
  <c r="AY44" i="82"/>
  <c r="AZ44" i="82"/>
  <c r="BA44" i="82"/>
  <c r="BB44" i="82"/>
  <c r="BC44" i="82"/>
  <c r="BD44" i="82"/>
  <c r="BE44" i="82"/>
  <c r="BF44" i="82"/>
  <c r="BG44" i="82"/>
  <c r="BH44" i="82"/>
  <c r="BI44" i="82"/>
  <c r="BJ44" i="82"/>
  <c r="BK44" i="82"/>
  <c r="BL44" i="82"/>
  <c r="BM44" i="82"/>
  <c r="BN44" i="82"/>
  <c r="BO44" i="82"/>
  <c r="BP44" i="82"/>
  <c r="BQ44" i="82"/>
  <c r="BR44" i="82"/>
  <c r="BS44" i="82"/>
  <c r="BT44" i="82"/>
  <c r="BU44" i="82"/>
  <c r="BV44" i="82"/>
  <c r="BW44" i="82"/>
  <c r="BX44" i="82"/>
  <c r="BY44" i="82"/>
  <c r="BZ44" i="82"/>
  <c r="CA44" i="82"/>
  <c r="CB44" i="82"/>
  <c r="CC44" i="82"/>
  <c r="CD44" i="82"/>
  <c r="CE44" i="82"/>
  <c r="CF44" i="82"/>
  <c r="CG44" i="82"/>
  <c r="CH44" i="82"/>
  <c r="CI44" i="82"/>
  <c r="CJ44" i="82"/>
  <c r="CK44" i="82"/>
  <c r="CL44" i="82"/>
  <c r="CM44" i="82"/>
  <c r="CN44" i="82"/>
  <c r="CO44" i="82"/>
  <c r="CP44" i="82"/>
  <c r="CQ44" i="82"/>
  <c r="CR44" i="82"/>
  <c r="CS44" i="82"/>
  <c r="CT44" i="82"/>
  <c r="CU44" i="82"/>
  <c r="CV44" i="82"/>
  <c r="CW44" i="82"/>
  <c r="CX44" i="82"/>
  <c r="CY44" i="82"/>
  <c r="CZ44" i="82"/>
  <c r="DA44" i="82"/>
  <c r="DB44" i="82"/>
  <c r="DC44" i="82"/>
  <c r="DD44" i="82"/>
  <c r="DE44" i="82"/>
  <c r="DF44" i="82"/>
  <c r="DG44" i="82"/>
  <c r="DH44" i="82"/>
  <c r="DI44" i="82"/>
  <c r="DJ44" i="82"/>
  <c r="Z45" i="82"/>
  <c r="AA45" i="82"/>
  <c r="AB45" i="82"/>
  <c r="AC45" i="82"/>
  <c r="AD45" i="82"/>
  <c r="AE45" i="82"/>
  <c r="AF45" i="82"/>
  <c r="AG45" i="82"/>
  <c r="AH45" i="82"/>
  <c r="AI45" i="82"/>
  <c r="AJ45" i="82"/>
  <c r="AK45" i="82"/>
  <c r="AL45" i="82"/>
  <c r="AM45" i="82"/>
  <c r="AN45" i="82"/>
  <c r="AO45" i="82"/>
  <c r="AP45" i="82"/>
  <c r="AQ45" i="82"/>
  <c r="AR45" i="82"/>
  <c r="AS45" i="82"/>
  <c r="AT45" i="82"/>
  <c r="AU45" i="82"/>
  <c r="AV45" i="82"/>
  <c r="AW45" i="82"/>
  <c r="AX45" i="82"/>
  <c r="AY45" i="82"/>
  <c r="AZ45" i="82"/>
  <c r="BA45" i="82"/>
  <c r="BB45" i="82"/>
  <c r="BC45" i="82"/>
  <c r="BD45" i="82"/>
  <c r="BE45" i="82"/>
  <c r="BF45" i="82"/>
  <c r="BG45" i="82"/>
  <c r="BH45" i="82"/>
  <c r="BI45" i="82"/>
  <c r="BJ45" i="82"/>
  <c r="BK45" i="82"/>
  <c r="BL45" i="82"/>
  <c r="BM45" i="82"/>
  <c r="BN45" i="82"/>
  <c r="BO45" i="82"/>
  <c r="BP45" i="82"/>
  <c r="BQ45" i="82"/>
  <c r="BR45" i="82"/>
  <c r="BS45" i="82"/>
  <c r="BT45" i="82"/>
  <c r="BU45" i="82"/>
  <c r="BV45" i="82"/>
  <c r="BW45" i="82"/>
  <c r="BX45" i="82"/>
  <c r="BY45" i="82"/>
  <c r="BZ45" i="82"/>
  <c r="CA45" i="82"/>
  <c r="CB45" i="82"/>
  <c r="CC45" i="82"/>
  <c r="CD45" i="82"/>
  <c r="CE45" i="82"/>
  <c r="CF45" i="82"/>
  <c r="CG45" i="82"/>
  <c r="CH45" i="82"/>
  <c r="CI45" i="82"/>
  <c r="CJ45" i="82"/>
  <c r="CK45" i="82"/>
  <c r="CL45" i="82"/>
  <c r="CM45" i="82"/>
  <c r="CN45" i="82"/>
  <c r="CO45" i="82"/>
  <c r="CP45" i="82"/>
  <c r="CQ45" i="82"/>
  <c r="CR45" i="82"/>
  <c r="CS45" i="82"/>
  <c r="CT45" i="82"/>
  <c r="CU45" i="82"/>
  <c r="CV45" i="82"/>
  <c r="CW45" i="82"/>
  <c r="CX45" i="82"/>
  <c r="CY45" i="82"/>
  <c r="CZ45" i="82"/>
  <c r="DA45" i="82"/>
  <c r="DB45" i="82"/>
  <c r="DC45" i="82"/>
  <c r="DD45" i="82"/>
  <c r="DE45" i="82"/>
  <c r="DF45" i="82"/>
  <c r="DG45" i="82"/>
  <c r="DH45" i="82"/>
  <c r="DI45" i="82"/>
  <c r="DJ45" i="82"/>
  <c r="Z46" i="82"/>
  <c r="AA46" i="82"/>
  <c r="AB46" i="82"/>
  <c r="AC46" i="82"/>
  <c r="AD46" i="82"/>
  <c r="AE46" i="82"/>
  <c r="AF46" i="82"/>
  <c r="AG46" i="82"/>
  <c r="AH46" i="82"/>
  <c r="AI46" i="82"/>
  <c r="AJ46" i="82"/>
  <c r="AK46" i="82"/>
  <c r="AL46" i="82"/>
  <c r="AM46" i="82"/>
  <c r="AN46" i="82"/>
  <c r="AO46" i="82"/>
  <c r="AP46" i="82"/>
  <c r="AQ46" i="82"/>
  <c r="AR46" i="82"/>
  <c r="AS46" i="82"/>
  <c r="AT46" i="82"/>
  <c r="AU46" i="82"/>
  <c r="AV46" i="82"/>
  <c r="AW46" i="82"/>
  <c r="AX46" i="82"/>
  <c r="AY46" i="82"/>
  <c r="AZ46" i="82"/>
  <c r="BA46" i="82"/>
  <c r="BB46" i="82"/>
  <c r="BC46" i="82"/>
  <c r="BD46" i="82"/>
  <c r="BE46" i="82"/>
  <c r="BF46" i="82"/>
  <c r="BG46" i="82"/>
  <c r="BH46" i="82"/>
  <c r="BI46" i="82"/>
  <c r="BJ46" i="82"/>
  <c r="BK46" i="82"/>
  <c r="BL46" i="82"/>
  <c r="BM46" i="82"/>
  <c r="BN46" i="82"/>
  <c r="BO46" i="82"/>
  <c r="BP46" i="82"/>
  <c r="BQ46" i="82"/>
  <c r="BR46" i="82"/>
  <c r="BS46" i="82"/>
  <c r="BT46" i="82"/>
  <c r="BU46" i="82"/>
  <c r="BV46" i="82"/>
  <c r="BW46" i="82"/>
  <c r="BX46" i="82"/>
  <c r="BY46" i="82"/>
  <c r="BZ46" i="82"/>
  <c r="CA46" i="82"/>
  <c r="CB46" i="82"/>
  <c r="CC46" i="82"/>
  <c r="CD46" i="82"/>
  <c r="CE46" i="82"/>
  <c r="CF46" i="82"/>
  <c r="CG46" i="82"/>
  <c r="CH46" i="82"/>
  <c r="CI46" i="82"/>
  <c r="CJ46" i="82"/>
  <c r="CK46" i="82"/>
  <c r="CL46" i="82"/>
  <c r="CM46" i="82"/>
  <c r="CN46" i="82"/>
  <c r="CO46" i="82"/>
  <c r="CP46" i="82"/>
  <c r="CQ46" i="82"/>
  <c r="CR46" i="82"/>
  <c r="CS46" i="82"/>
  <c r="CT46" i="82"/>
  <c r="CU46" i="82"/>
  <c r="CV46" i="82"/>
  <c r="CW46" i="82"/>
  <c r="CX46" i="82"/>
  <c r="CY46" i="82"/>
  <c r="CZ46" i="82"/>
  <c r="DA46" i="82"/>
  <c r="DB46" i="82"/>
  <c r="DC46" i="82"/>
  <c r="DD46" i="82"/>
  <c r="DE46" i="82"/>
  <c r="DF46" i="82"/>
  <c r="DG46" i="82"/>
  <c r="DH46" i="82"/>
  <c r="DI46" i="82"/>
  <c r="DJ46" i="82"/>
  <c r="Z47" i="82"/>
  <c r="AA47" i="82"/>
  <c r="AB47" i="82"/>
  <c r="AC47" i="82"/>
  <c r="AD47" i="82"/>
  <c r="AE47" i="82"/>
  <c r="AF47" i="82"/>
  <c r="AG47" i="82"/>
  <c r="AH47" i="82"/>
  <c r="AI47" i="82"/>
  <c r="AJ47" i="82"/>
  <c r="AK47" i="82"/>
  <c r="AL47" i="82"/>
  <c r="AM47" i="82"/>
  <c r="AN47" i="82"/>
  <c r="AO47" i="82"/>
  <c r="AP47" i="82"/>
  <c r="AQ47" i="82"/>
  <c r="AR47" i="82"/>
  <c r="AS47" i="82"/>
  <c r="AT47" i="82"/>
  <c r="AU47" i="82"/>
  <c r="AV47" i="82"/>
  <c r="AW47" i="82"/>
  <c r="AX47" i="82"/>
  <c r="AY47" i="82"/>
  <c r="AZ47" i="82"/>
  <c r="BA47" i="82"/>
  <c r="BB47" i="82"/>
  <c r="BC47" i="82"/>
  <c r="BD47" i="82"/>
  <c r="BE47" i="82"/>
  <c r="BF47" i="82"/>
  <c r="BG47" i="82"/>
  <c r="BH47" i="82"/>
  <c r="BI47" i="82"/>
  <c r="BJ47" i="82"/>
  <c r="BK47" i="82"/>
  <c r="BL47" i="82"/>
  <c r="BM47" i="82"/>
  <c r="BN47" i="82"/>
  <c r="BO47" i="82"/>
  <c r="BP47" i="82"/>
  <c r="BQ47" i="82"/>
  <c r="BR47" i="82"/>
  <c r="BS47" i="82"/>
  <c r="BT47" i="82"/>
  <c r="BU47" i="82"/>
  <c r="BV47" i="82"/>
  <c r="BW47" i="82"/>
  <c r="BX47" i="82"/>
  <c r="BY47" i="82"/>
  <c r="BZ47" i="82"/>
  <c r="CA47" i="82"/>
  <c r="CB47" i="82"/>
  <c r="CC47" i="82"/>
  <c r="CD47" i="82"/>
  <c r="CE47" i="82"/>
  <c r="CF47" i="82"/>
  <c r="CG47" i="82"/>
  <c r="CH47" i="82"/>
  <c r="CI47" i="82"/>
  <c r="CJ47" i="82"/>
  <c r="CK47" i="82"/>
  <c r="CL47" i="82"/>
  <c r="CM47" i="82"/>
  <c r="CN47" i="82"/>
  <c r="CO47" i="82"/>
  <c r="CP47" i="82"/>
  <c r="CQ47" i="82"/>
  <c r="CR47" i="82"/>
  <c r="CS47" i="82"/>
  <c r="CT47" i="82"/>
  <c r="CU47" i="82"/>
  <c r="CV47" i="82"/>
  <c r="CW47" i="82"/>
  <c r="CX47" i="82"/>
  <c r="CY47" i="82"/>
  <c r="CZ47" i="82"/>
  <c r="DA47" i="82"/>
  <c r="DB47" i="82"/>
  <c r="DC47" i="82"/>
  <c r="DD47" i="82"/>
  <c r="DE47" i="82"/>
  <c r="DF47" i="82"/>
  <c r="DG47" i="82"/>
  <c r="DH47" i="82"/>
  <c r="DI47" i="82"/>
  <c r="DJ47" i="82"/>
  <c r="Z48" i="82"/>
  <c r="AA48" i="82"/>
  <c r="AB48" i="82"/>
  <c r="AC48" i="82"/>
  <c r="AD48" i="82"/>
  <c r="AE48" i="82"/>
  <c r="AF48" i="82"/>
  <c r="AG48" i="82"/>
  <c r="AH48" i="82"/>
  <c r="AI48" i="82"/>
  <c r="AJ48" i="82"/>
  <c r="AK48" i="82"/>
  <c r="AL48" i="82"/>
  <c r="AM48" i="82"/>
  <c r="AN48" i="82"/>
  <c r="AO48" i="82"/>
  <c r="AP48" i="82"/>
  <c r="AQ48" i="82"/>
  <c r="AR48" i="82"/>
  <c r="AS48" i="82"/>
  <c r="AT48" i="82"/>
  <c r="AU48" i="82"/>
  <c r="AV48" i="82"/>
  <c r="AW48" i="82"/>
  <c r="AX48" i="82"/>
  <c r="AY48" i="82"/>
  <c r="AZ48" i="82"/>
  <c r="BA48" i="82"/>
  <c r="BB48" i="82"/>
  <c r="BC48" i="82"/>
  <c r="BD48" i="82"/>
  <c r="BE48" i="82"/>
  <c r="BF48" i="82"/>
  <c r="BG48" i="82"/>
  <c r="BH48" i="82"/>
  <c r="BI48" i="82"/>
  <c r="BJ48" i="82"/>
  <c r="BK48" i="82"/>
  <c r="BL48" i="82"/>
  <c r="BM48" i="82"/>
  <c r="BN48" i="82"/>
  <c r="BO48" i="82"/>
  <c r="BP48" i="82"/>
  <c r="BQ48" i="82"/>
  <c r="BR48" i="82"/>
  <c r="BS48" i="82"/>
  <c r="BT48" i="82"/>
  <c r="BU48" i="82"/>
  <c r="BV48" i="82"/>
  <c r="BW48" i="82"/>
  <c r="BX48" i="82"/>
  <c r="BY48" i="82"/>
  <c r="BZ48" i="82"/>
  <c r="CA48" i="82"/>
  <c r="CB48" i="82"/>
  <c r="CC48" i="82"/>
  <c r="CD48" i="82"/>
  <c r="CE48" i="82"/>
  <c r="CF48" i="82"/>
  <c r="CG48" i="82"/>
  <c r="CH48" i="82"/>
  <c r="CI48" i="82"/>
  <c r="CJ48" i="82"/>
  <c r="CK48" i="82"/>
  <c r="CL48" i="82"/>
  <c r="CM48" i="82"/>
  <c r="CN48" i="82"/>
  <c r="CO48" i="82"/>
  <c r="CP48" i="82"/>
  <c r="CQ48" i="82"/>
  <c r="CR48" i="82"/>
  <c r="CS48" i="82"/>
  <c r="CT48" i="82"/>
  <c r="CU48" i="82"/>
  <c r="CV48" i="82"/>
  <c r="CW48" i="82"/>
  <c r="CX48" i="82"/>
  <c r="CY48" i="82"/>
  <c r="CZ48" i="82"/>
  <c r="DA48" i="82"/>
  <c r="DB48" i="82"/>
  <c r="DC48" i="82"/>
  <c r="DD48" i="82"/>
  <c r="DE48" i="82"/>
  <c r="DF48" i="82"/>
  <c r="DG48" i="82"/>
  <c r="DH48" i="82"/>
  <c r="DI48" i="82"/>
  <c r="DJ48" i="82"/>
  <c r="Z49" i="82"/>
  <c r="AA49" i="82"/>
  <c r="AB49" i="82"/>
  <c r="AC49" i="82"/>
  <c r="AD49" i="82"/>
  <c r="AE49" i="82"/>
  <c r="AF49" i="82"/>
  <c r="AG49" i="82"/>
  <c r="AH49" i="82"/>
  <c r="AI49" i="82"/>
  <c r="AJ49" i="82"/>
  <c r="AK49" i="82"/>
  <c r="AL49" i="82"/>
  <c r="AM49" i="82"/>
  <c r="AN49" i="82"/>
  <c r="AO49" i="82"/>
  <c r="AP49" i="82"/>
  <c r="AQ49" i="82"/>
  <c r="AR49" i="82"/>
  <c r="AS49" i="82"/>
  <c r="AT49" i="82"/>
  <c r="AU49" i="82"/>
  <c r="AV49" i="82"/>
  <c r="AW49" i="82"/>
  <c r="AX49" i="82"/>
  <c r="AY49" i="82"/>
  <c r="AZ49" i="82"/>
  <c r="BA49" i="82"/>
  <c r="BB49" i="82"/>
  <c r="BC49" i="82"/>
  <c r="BD49" i="82"/>
  <c r="BE49" i="82"/>
  <c r="BF49" i="82"/>
  <c r="BG49" i="82"/>
  <c r="BH49" i="82"/>
  <c r="BI49" i="82"/>
  <c r="BJ49" i="82"/>
  <c r="BK49" i="82"/>
  <c r="BL49" i="82"/>
  <c r="BM49" i="82"/>
  <c r="BN49" i="82"/>
  <c r="BO49" i="82"/>
  <c r="BP49" i="82"/>
  <c r="BQ49" i="82"/>
  <c r="BR49" i="82"/>
  <c r="BS49" i="82"/>
  <c r="BT49" i="82"/>
  <c r="BU49" i="82"/>
  <c r="BV49" i="82"/>
  <c r="BW49" i="82"/>
  <c r="BX49" i="82"/>
  <c r="BY49" i="82"/>
  <c r="BZ49" i="82"/>
  <c r="CA49" i="82"/>
  <c r="CB49" i="82"/>
  <c r="CC49" i="82"/>
  <c r="CD49" i="82"/>
  <c r="CE49" i="82"/>
  <c r="CF49" i="82"/>
  <c r="CG49" i="82"/>
  <c r="CH49" i="82"/>
  <c r="CI49" i="82"/>
  <c r="CJ49" i="82"/>
  <c r="CK49" i="82"/>
  <c r="CL49" i="82"/>
  <c r="CM49" i="82"/>
  <c r="CN49" i="82"/>
  <c r="CO49" i="82"/>
  <c r="CP49" i="82"/>
  <c r="CQ49" i="82"/>
  <c r="CR49" i="82"/>
  <c r="CS49" i="82"/>
  <c r="CT49" i="82"/>
  <c r="CU49" i="82"/>
  <c r="CV49" i="82"/>
  <c r="CW49" i="82"/>
  <c r="CX49" i="82"/>
  <c r="CY49" i="82"/>
  <c r="CZ49" i="82"/>
  <c r="DA49" i="82"/>
  <c r="DB49" i="82"/>
  <c r="DC49" i="82"/>
  <c r="DD49" i="82"/>
  <c r="DE49" i="82"/>
  <c r="DF49" i="82"/>
  <c r="DG49" i="82"/>
  <c r="DH49" i="82"/>
  <c r="DI49" i="82"/>
  <c r="DJ49" i="82"/>
  <c r="Z50" i="82"/>
  <c r="AA50" i="82"/>
  <c r="AB50" i="82"/>
  <c r="AC50" i="82"/>
  <c r="AD50" i="82"/>
  <c r="AE50" i="82"/>
  <c r="AF50" i="82"/>
  <c r="AG50" i="82"/>
  <c r="AH50" i="82"/>
  <c r="AI50" i="82"/>
  <c r="AJ50" i="82"/>
  <c r="AK50" i="82"/>
  <c r="AL50" i="82"/>
  <c r="AM50" i="82"/>
  <c r="AN50" i="82"/>
  <c r="AO50" i="82"/>
  <c r="AP50" i="82"/>
  <c r="AQ50" i="82"/>
  <c r="AR50" i="82"/>
  <c r="AS50" i="82"/>
  <c r="AT50" i="82"/>
  <c r="AU50" i="82"/>
  <c r="AV50" i="82"/>
  <c r="AW50" i="82"/>
  <c r="AX50" i="82"/>
  <c r="AY50" i="82"/>
  <c r="AZ50" i="82"/>
  <c r="BA50" i="82"/>
  <c r="BB50" i="82"/>
  <c r="BC50" i="82"/>
  <c r="BD50" i="82"/>
  <c r="BE50" i="82"/>
  <c r="BF50" i="82"/>
  <c r="BG50" i="82"/>
  <c r="BH50" i="82"/>
  <c r="BI50" i="82"/>
  <c r="BJ50" i="82"/>
  <c r="BK50" i="82"/>
  <c r="BL50" i="82"/>
  <c r="BM50" i="82"/>
  <c r="BN50" i="82"/>
  <c r="BO50" i="82"/>
  <c r="BP50" i="82"/>
  <c r="BQ50" i="82"/>
  <c r="BR50" i="82"/>
  <c r="BS50" i="82"/>
  <c r="BT50" i="82"/>
  <c r="BU50" i="82"/>
  <c r="BV50" i="82"/>
  <c r="BW50" i="82"/>
  <c r="BX50" i="82"/>
  <c r="BY50" i="82"/>
  <c r="BZ50" i="82"/>
  <c r="CA50" i="82"/>
  <c r="CB50" i="82"/>
  <c r="CC50" i="82"/>
  <c r="CD50" i="82"/>
  <c r="CE50" i="82"/>
  <c r="CF50" i="82"/>
  <c r="CG50" i="82"/>
  <c r="CH50" i="82"/>
  <c r="CI50" i="82"/>
  <c r="CJ50" i="82"/>
  <c r="CK50" i="82"/>
  <c r="CL50" i="82"/>
  <c r="CM50" i="82"/>
  <c r="CN50" i="82"/>
  <c r="CO50" i="82"/>
  <c r="CP50" i="82"/>
  <c r="CQ50" i="82"/>
  <c r="CR50" i="82"/>
  <c r="CS50" i="82"/>
  <c r="CT50" i="82"/>
  <c r="CU50" i="82"/>
  <c r="CV50" i="82"/>
  <c r="CW50" i="82"/>
  <c r="CX50" i="82"/>
  <c r="CY50" i="82"/>
  <c r="CZ50" i="82"/>
  <c r="DA50" i="82"/>
  <c r="DB50" i="82"/>
  <c r="DC50" i="82"/>
  <c r="DD50" i="82"/>
  <c r="DE50" i="82"/>
  <c r="DF50" i="82"/>
  <c r="DG50" i="82"/>
  <c r="DH50" i="82"/>
  <c r="DI50" i="82"/>
  <c r="DJ50" i="82"/>
  <c r="Z51" i="82"/>
  <c r="AA51" i="82"/>
  <c r="AB51" i="82"/>
  <c r="AC51" i="82"/>
  <c r="AD51" i="82"/>
  <c r="AE51" i="82"/>
  <c r="AF51" i="82"/>
  <c r="AG51" i="82"/>
  <c r="AH51" i="82"/>
  <c r="AI51" i="82"/>
  <c r="AJ51" i="82"/>
  <c r="AK51" i="82"/>
  <c r="AL51" i="82"/>
  <c r="AM51" i="82"/>
  <c r="AN51" i="82"/>
  <c r="AO51" i="82"/>
  <c r="AP51" i="82"/>
  <c r="AQ51" i="82"/>
  <c r="AR51" i="82"/>
  <c r="AS51" i="82"/>
  <c r="AT51" i="82"/>
  <c r="AU51" i="82"/>
  <c r="AV51" i="82"/>
  <c r="AW51" i="82"/>
  <c r="AX51" i="82"/>
  <c r="AY51" i="82"/>
  <c r="AZ51" i="82"/>
  <c r="BA51" i="82"/>
  <c r="BB51" i="82"/>
  <c r="BC51" i="82"/>
  <c r="BD51" i="82"/>
  <c r="BE51" i="82"/>
  <c r="BF51" i="82"/>
  <c r="BG51" i="82"/>
  <c r="BH51" i="82"/>
  <c r="BI51" i="82"/>
  <c r="BJ51" i="82"/>
  <c r="BK51" i="82"/>
  <c r="BL51" i="82"/>
  <c r="BM51" i="82"/>
  <c r="BN51" i="82"/>
  <c r="BO51" i="82"/>
  <c r="BP51" i="82"/>
  <c r="BQ51" i="82"/>
  <c r="BR51" i="82"/>
  <c r="BS51" i="82"/>
  <c r="BT51" i="82"/>
  <c r="BU51" i="82"/>
  <c r="BV51" i="82"/>
  <c r="BW51" i="82"/>
  <c r="BX51" i="82"/>
  <c r="BY51" i="82"/>
  <c r="BZ51" i="82"/>
  <c r="CA51" i="82"/>
  <c r="CB51" i="82"/>
  <c r="CC51" i="82"/>
  <c r="CD51" i="82"/>
  <c r="CE51" i="82"/>
  <c r="CF51" i="82"/>
  <c r="CG51" i="82"/>
  <c r="CH51" i="82"/>
  <c r="CI51" i="82"/>
  <c r="CJ51" i="82"/>
  <c r="CK51" i="82"/>
  <c r="CL51" i="82"/>
  <c r="CM51" i="82"/>
  <c r="CN51" i="82"/>
  <c r="CO51" i="82"/>
  <c r="CP51" i="82"/>
  <c r="CQ51" i="82"/>
  <c r="CR51" i="82"/>
  <c r="CS51" i="82"/>
  <c r="CT51" i="82"/>
  <c r="CU51" i="82"/>
  <c r="CV51" i="82"/>
  <c r="CW51" i="82"/>
  <c r="CX51" i="82"/>
  <c r="CY51" i="82"/>
  <c r="CZ51" i="82"/>
  <c r="DA51" i="82"/>
  <c r="DB51" i="82"/>
  <c r="DC51" i="82"/>
  <c r="DD51" i="82"/>
  <c r="DE51" i="82"/>
  <c r="DF51" i="82"/>
  <c r="DG51" i="82"/>
  <c r="DH51" i="82"/>
  <c r="DI51" i="82"/>
  <c r="DJ51" i="82"/>
  <c r="Z52" i="82"/>
  <c r="AA52" i="82"/>
  <c r="AB52" i="82"/>
  <c r="AC52" i="82"/>
  <c r="AD52" i="82"/>
  <c r="AE52" i="82"/>
  <c r="AF52" i="82"/>
  <c r="AG52" i="82"/>
  <c r="AH52" i="82"/>
  <c r="AI52" i="82"/>
  <c r="AJ52" i="82"/>
  <c r="AK52" i="82"/>
  <c r="AL52" i="82"/>
  <c r="AM52" i="82"/>
  <c r="AN52" i="82"/>
  <c r="AO52" i="82"/>
  <c r="AP52" i="82"/>
  <c r="AQ52" i="82"/>
  <c r="AR52" i="82"/>
  <c r="AS52" i="82"/>
  <c r="AT52" i="82"/>
  <c r="AU52" i="82"/>
  <c r="AV52" i="82"/>
  <c r="AW52" i="82"/>
  <c r="AX52" i="82"/>
  <c r="AY52" i="82"/>
  <c r="AZ52" i="82"/>
  <c r="BA52" i="82"/>
  <c r="BB52" i="82"/>
  <c r="BC52" i="82"/>
  <c r="BD52" i="82"/>
  <c r="BE52" i="82"/>
  <c r="BF52" i="82"/>
  <c r="BG52" i="82"/>
  <c r="BH52" i="82"/>
  <c r="BI52" i="82"/>
  <c r="BJ52" i="82"/>
  <c r="BK52" i="82"/>
  <c r="BL52" i="82"/>
  <c r="BM52" i="82"/>
  <c r="BN52" i="82"/>
  <c r="BO52" i="82"/>
  <c r="BP52" i="82"/>
  <c r="BQ52" i="82"/>
  <c r="BR52" i="82"/>
  <c r="BS52" i="82"/>
  <c r="BT52" i="82"/>
  <c r="BU52" i="82"/>
  <c r="BV52" i="82"/>
  <c r="BW52" i="82"/>
  <c r="BX52" i="82"/>
  <c r="BY52" i="82"/>
  <c r="BZ52" i="82"/>
  <c r="CA52" i="82"/>
  <c r="CB52" i="82"/>
  <c r="CC52" i="82"/>
  <c r="CD52" i="82"/>
  <c r="CE52" i="82"/>
  <c r="CF52" i="82"/>
  <c r="CG52" i="82"/>
  <c r="CH52" i="82"/>
  <c r="CI52" i="82"/>
  <c r="CJ52" i="82"/>
  <c r="CK52" i="82"/>
  <c r="CL52" i="82"/>
  <c r="CM52" i="82"/>
  <c r="CN52" i="82"/>
  <c r="CO52" i="82"/>
  <c r="CP52" i="82"/>
  <c r="CQ52" i="82"/>
  <c r="CR52" i="82"/>
  <c r="CS52" i="82"/>
  <c r="CT52" i="82"/>
  <c r="CU52" i="82"/>
  <c r="CV52" i="82"/>
  <c r="CW52" i="82"/>
  <c r="CX52" i="82"/>
  <c r="CY52" i="82"/>
  <c r="CZ52" i="82"/>
  <c r="DA52" i="82"/>
  <c r="DB52" i="82"/>
  <c r="DC52" i="82"/>
  <c r="DD52" i="82"/>
  <c r="DE52" i="82"/>
  <c r="DF52" i="82"/>
  <c r="DG52" i="82"/>
  <c r="DH52" i="82"/>
  <c r="DI52" i="82"/>
  <c r="DJ52" i="82"/>
  <c r="Z53" i="82"/>
  <c r="AA53" i="82"/>
  <c r="AB53" i="82"/>
  <c r="AC53" i="82"/>
  <c r="AD53" i="82"/>
  <c r="AE53" i="82"/>
  <c r="AF53" i="82"/>
  <c r="AG53" i="82"/>
  <c r="AH53" i="82"/>
  <c r="AI53" i="82"/>
  <c r="AJ53" i="82"/>
  <c r="AK53" i="82"/>
  <c r="AL53" i="82"/>
  <c r="AM53" i="82"/>
  <c r="AN53" i="82"/>
  <c r="AO53" i="82"/>
  <c r="AP53" i="82"/>
  <c r="AQ53" i="82"/>
  <c r="AR53" i="82"/>
  <c r="AS53" i="82"/>
  <c r="AT53" i="82"/>
  <c r="AU53" i="82"/>
  <c r="AV53" i="82"/>
  <c r="AW53" i="82"/>
  <c r="AX53" i="82"/>
  <c r="AY53" i="82"/>
  <c r="AZ53" i="82"/>
  <c r="BA53" i="82"/>
  <c r="BB53" i="82"/>
  <c r="BC53" i="82"/>
  <c r="BD53" i="82"/>
  <c r="BE53" i="82"/>
  <c r="BF53" i="82"/>
  <c r="BG53" i="82"/>
  <c r="BH53" i="82"/>
  <c r="BI53" i="82"/>
  <c r="BJ53" i="82"/>
  <c r="BK53" i="82"/>
  <c r="BL53" i="82"/>
  <c r="BM53" i="82"/>
  <c r="BN53" i="82"/>
  <c r="BO53" i="82"/>
  <c r="BP53" i="82"/>
  <c r="BQ53" i="82"/>
  <c r="BR53" i="82"/>
  <c r="BS53" i="82"/>
  <c r="BT53" i="82"/>
  <c r="BU53" i="82"/>
  <c r="BV53" i="82"/>
  <c r="BW53" i="82"/>
  <c r="BX53" i="82"/>
  <c r="BY53" i="82"/>
  <c r="BZ53" i="82"/>
  <c r="CA53" i="82"/>
  <c r="CB53" i="82"/>
  <c r="CC53" i="82"/>
  <c r="CD53" i="82"/>
  <c r="CE53" i="82"/>
  <c r="CF53" i="82"/>
  <c r="CG53" i="82"/>
  <c r="CH53" i="82"/>
  <c r="CI53" i="82"/>
  <c r="CJ53" i="82"/>
  <c r="CK53" i="82"/>
  <c r="CL53" i="82"/>
  <c r="CM53" i="82"/>
  <c r="CN53" i="82"/>
  <c r="CO53" i="82"/>
  <c r="CP53" i="82"/>
  <c r="CQ53" i="82"/>
  <c r="CR53" i="82"/>
  <c r="CS53" i="82"/>
  <c r="CT53" i="82"/>
  <c r="CU53" i="82"/>
  <c r="CV53" i="82"/>
  <c r="CW53" i="82"/>
  <c r="CX53" i="82"/>
  <c r="CY53" i="82"/>
  <c r="CZ53" i="82"/>
  <c r="DA53" i="82"/>
  <c r="DB53" i="82"/>
  <c r="DC53" i="82"/>
  <c r="DD53" i="82"/>
  <c r="DE53" i="82"/>
  <c r="DF53" i="82"/>
  <c r="DG53" i="82"/>
  <c r="DH53" i="82"/>
  <c r="DI53" i="82"/>
  <c r="DJ53" i="82"/>
  <c r="Z54" i="82"/>
  <c r="AA54" i="82"/>
  <c r="AB54" i="82"/>
  <c r="AC54" i="82"/>
  <c r="AD54" i="82"/>
  <c r="AE54" i="82"/>
  <c r="AF54" i="82"/>
  <c r="AG54" i="82"/>
  <c r="AH54" i="82"/>
  <c r="AI54" i="82"/>
  <c r="AJ54" i="82"/>
  <c r="AK54" i="82"/>
  <c r="AL54" i="82"/>
  <c r="AM54" i="82"/>
  <c r="AN54" i="82"/>
  <c r="AO54" i="82"/>
  <c r="AP54" i="82"/>
  <c r="AQ54" i="82"/>
  <c r="AR54" i="82"/>
  <c r="AS54" i="82"/>
  <c r="AT54" i="82"/>
  <c r="AU54" i="82"/>
  <c r="AV54" i="82"/>
  <c r="AW54" i="82"/>
  <c r="AX54" i="82"/>
  <c r="AY54" i="82"/>
  <c r="AZ54" i="82"/>
  <c r="BA54" i="82"/>
  <c r="BB54" i="82"/>
  <c r="BC54" i="82"/>
  <c r="BD54" i="82"/>
  <c r="BE54" i="82"/>
  <c r="BF54" i="82"/>
  <c r="BG54" i="82"/>
  <c r="BH54" i="82"/>
  <c r="BI54" i="82"/>
  <c r="BJ54" i="82"/>
  <c r="BK54" i="82"/>
  <c r="BL54" i="82"/>
  <c r="BM54" i="82"/>
  <c r="BN54" i="82"/>
  <c r="BO54" i="82"/>
  <c r="BP54" i="82"/>
  <c r="BQ54" i="82"/>
  <c r="BR54" i="82"/>
  <c r="BS54" i="82"/>
  <c r="BT54" i="82"/>
  <c r="BU54" i="82"/>
  <c r="BV54" i="82"/>
  <c r="BW54" i="82"/>
  <c r="BX54" i="82"/>
  <c r="BY54" i="82"/>
  <c r="BZ54" i="82"/>
  <c r="CA54" i="82"/>
  <c r="CB54" i="82"/>
  <c r="CC54" i="82"/>
  <c r="CD54" i="82"/>
  <c r="CE54" i="82"/>
  <c r="CF54" i="82"/>
  <c r="CG54" i="82"/>
  <c r="CH54" i="82"/>
  <c r="CI54" i="82"/>
  <c r="CJ54" i="82"/>
  <c r="CK54" i="82"/>
  <c r="CL54" i="82"/>
  <c r="CM54" i="82"/>
  <c r="CN54" i="82"/>
  <c r="CO54" i="82"/>
  <c r="CP54" i="82"/>
  <c r="CQ54" i="82"/>
  <c r="CR54" i="82"/>
  <c r="CS54" i="82"/>
  <c r="CT54" i="82"/>
  <c r="CU54" i="82"/>
  <c r="CV54" i="82"/>
  <c r="CW54" i="82"/>
  <c r="CX54" i="82"/>
  <c r="CY54" i="82"/>
  <c r="CZ54" i="82"/>
  <c r="DA54" i="82"/>
  <c r="DB54" i="82"/>
  <c r="DC54" i="82"/>
  <c r="DD54" i="82"/>
  <c r="DE54" i="82"/>
  <c r="DF54" i="82"/>
  <c r="DG54" i="82"/>
  <c r="DH54" i="82"/>
  <c r="DI54" i="82"/>
  <c r="DJ54" i="82"/>
  <c r="Z55" i="82"/>
  <c r="AA55" i="82"/>
  <c r="AB55" i="82"/>
  <c r="AC55" i="82"/>
  <c r="AD55" i="82"/>
  <c r="AE55" i="82"/>
  <c r="AF55" i="82"/>
  <c r="AG55" i="82"/>
  <c r="AH55" i="82"/>
  <c r="AI55" i="82"/>
  <c r="AJ55" i="82"/>
  <c r="AK55" i="82"/>
  <c r="AL55" i="82"/>
  <c r="AM55" i="82"/>
  <c r="AN55" i="82"/>
  <c r="AO55" i="82"/>
  <c r="AP55" i="82"/>
  <c r="AQ55" i="82"/>
  <c r="AR55" i="82"/>
  <c r="AS55" i="82"/>
  <c r="AT55" i="82"/>
  <c r="AU55" i="82"/>
  <c r="AV55" i="82"/>
  <c r="AW55" i="82"/>
  <c r="AX55" i="82"/>
  <c r="AY55" i="82"/>
  <c r="AZ55" i="82"/>
  <c r="BA55" i="82"/>
  <c r="BB55" i="82"/>
  <c r="BC55" i="82"/>
  <c r="BD55" i="82"/>
  <c r="BE55" i="82"/>
  <c r="BF55" i="82"/>
  <c r="BG55" i="82"/>
  <c r="BH55" i="82"/>
  <c r="BI55" i="82"/>
  <c r="BJ55" i="82"/>
  <c r="BK55" i="82"/>
  <c r="BL55" i="82"/>
  <c r="BM55" i="82"/>
  <c r="BN55" i="82"/>
  <c r="BO55" i="82"/>
  <c r="BP55" i="82"/>
  <c r="BQ55" i="82"/>
  <c r="BR55" i="82"/>
  <c r="BS55" i="82"/>
  <c r="BT55" i="82"/>
  <c r="BU55" i="82"/>
  <c r="BV55" i="82"/>
  <c r="BW55" i="82"/>
  <c r="BX55" i="82"/>
  <c r="BY55" i="82"/>
  <c r="BZ55" i="82"/>
  <c r="CA55" i="82"/>
  <c r="CB55" i="82"/>
  <c r="CC55" i="82"/>
  <c r="CD55" i="82"/>
  <c r="CE55" i="82"/>
  <c r="CF55" i="82"/>
  <c r="CG55" i="82"/>
  <c r="CH55" i="82"/>
  <c r="CI55" i="82"/>
  <c r="CJ55" i="82"/>
  <c r="CK55" i="82"/>
  <c r="CL55" i="82"/>
  <c r="CM55" i="82"/>
  <c r="CN55" i="82"/>
  <c r="CO55" i="82"/>
  <c r="CP55" i="82"/>
  <c r="CQ55" i="82"/>
  <c r="CR55" i="82"/>
  <c r="CS55" i="82"/>
  <c r="CT55" i="82"/>
  <c r="CU55" i="82"/>
  <c r="CV55" i="82"/>
  <c r="CW55" i="82"/>
  <c r="CX55" i="82"/>
  <c r="CY55" i="82"/>
  <c r="CZ55" i="82"/>
  <c r="DA55" i="82"/>
  <c r="DB55" i="82"/>
  <c r="DC55" i="82"/>
  <c r="DD55" i="82"/>
  <c r="DE55" i="82"/>
  <c r="DF55" i="82"/>
  <c r="DG55" i="82"/>
  <c r="DH55" i="82"/>
  <c r="DI55" i="82"/>
  <c r="DJ55" i="82"/>
  <c r="Z56" i="82"/>
  <c r="AA56" i="82"/>
  <c r="AB56" i="82"/>
  <c r="AC56" i="82"/>
  <c r="AD56" i="82"/>
  <c r="AE56" i="82"/>
  <c r="AF56" i="82"/>
  <c r="AG56" i="82"/>
  <c r="AH56" i="82"/>
  <c r="AI56" i="82"/>
  <c r="AJ56" i="82"/>
  <c r="AK56" i="82"/>
  <c r="AL56" i="82"/>
  <c r="AM56" i="82"/>
  <c r="AN56" i="82"/>
  <c r="AO56" i="82"/>
  <c r="AP56" i="82"/>
  <c r="AQ56" i="82"/>
  <c r="AR56" i="82"/>
  <c r="AS56" i="82"/>
  <c r="AT56" i="82"/>
  <c r="AU56" i="82"/>
  <c r="AV56" i="82"/>
  <c r="AW56" i="82"/>
  <c r="AX56" i="82"/>
  <c r="AY56" i="82"/>
  <c r="AZ56" i="82"/>
  <c r="BA56" i="82"/>
  <c r="BB56" i="82"/>
  <c r="BC56" i="82"/>
  <c r="BD56" i="82"/>
  <c r="BE56" i="82"/>
  <c r="BF56" i="82"/>
  <c r="BG56" i="82"/>
  <c r="BH56" i="82"/>
  <c r="BI56" i="82"/>
  <c r="BJ56" i="82"/>
  <c r="BK56" i="82"/>
  <c r="BL56" i="82"/>
  <c r="BM56" i="82"/>
  <c r="BN56" i="82"/>
  <c r="BO56" i="82"/>
  <c r="BP56" i="82"/>
  <c r="BQ56" i="82"/>
  <c r="BR56" i="82"/>
  <c r="BS56" i="82"/>
  <c r="BT56" i="82"/>
  <c r="BU56" i="82"/>
  <c r="BV56" i="82"/>
  <c r="BW56" i="82"/>
  <c r="BX56" i="82"/>
  <c r="BY56" i="82"/>
  <c r="BZ56" i="82"/>
  <c r="CA56" i="82"/>
  <c r="CB56" i="82"/>
  <c r="CC56" i="82"/>
  <c r="CD56" i="82"/>
  <c r="CE56" i="82"/>
  <c r="CF56" i="82"/>
  <c r="CG56" i="82"/>
  <c r="CH56" i="82"/>
  <c r="CI56" i="82"/>
  <c r="CJ56" i="82"/>
  <c r="CK56" i="82"/>
  <c r="CL56" i="82"/>
  <c r="CM56" i="82"/>
  <c r="CN56" i="82"/>
  <c r="CO56" i="82"/>
  <c r="CP56" i="82"/>
  <c r="CQ56" i="82"/>
  <c r="CR56" i="82"/>
  <c r="CS56" i="82"/>
  <c r="CT56" i="82"/>
  <c r="CU56" i="82"/>
  <c r="CV56" i="82"/>
  <c r="CW56" i="82"/>
  <c r="CX56" i="82"/>
  <c r="CY56" i="82"/>
  <c r="CZ56" i="82"/>
  <c r="DA56" i="82"/>
  <c r="DB56" i="82"/>
  <c r="DC56" i="82"/>
  <c r="DD56" i="82"/>
  <c r="DE56" i="82"/>
  <c r="DF56" i="82"/>
  <c r="DG56" i="82"/>
  <c r="DH56" i="82"/>
  <c r="DI56" i="82"/>
  <c r="DJ56" i="82"/>
  <c r="Z57" i="82"/>
  <c r="AA57" i="82"/>
  <c r="AB57" i="82"/>
  <c r="AC57" i="82"/>
  <c r="AD57" i="82"/>
  <c r="AE57" i="82"/>
  <c r="AF57" i="82"/>
  <c r="AG57" i="82"/>
  <c r="AH57" i="82"/>
  <c r="AI57" i="82"/>
  <c r="AJ57" i="82"/>
  <c r="AK57" i="82"/>
  <c r="AL57" i="82"/>
  <c r="AM57" i="82"/>
  <c r="AN57" i="82"/>
  <c r="AO57" i="82"/>
  <c r="AP57" i="82"/>
  <c r="AQ57" i="82"/>
  <c r="AR57" i="82"/>
  <c r="AS57" i="82"/>
  <c r="AT57" i="82"/>
  <c r="AU57" i="82"/>
  <c r="AV57" i="82"/>
  <c r="AW57" i="82"/>
  <c r="AX57" i="82"/>
  <c r="AY57" i="82"/>
  <c r="AZ57" i="82"/>
  <c r="BA57" i="82"/>
  <c r="BB57" i="82"/>
  <c r="BC57" i="82"/>
  <c r="BD57" i="82"/>
  <c r="BE57" i="82"/>
  <c r="BF57" i="82"/>
  <c r="BG57" i="82"/>
  <c r="BH57" i="82"/>
  <c r="BI57" i="82"/>
  <c r="BJ57" i="82"/>
  <c r="BK57" i="82"/>
  <c r="BL57" i="82"/>
  <c r="BM57" i="82"/>
  <c r="BN57" i="82"/>
  <c r="BO57" i="82"/>
  <c r="BP57" i="82"/>
  <c r="BQ57" i="82"/>
  <c r="BR57" i="82"/>
  <c r="BS57" i="82"/>
  <c r="BT57" i="82"/>
  <c r="BU57" i="82"/>
  <c r="BV57" i="82"/>
  <c r="BW57" i="82"/>
  <c r="BX57" i="82"/>
  <c r="BY57" i="82"/>
  <c r="BZ57" i="82"/>
  <c r="CA57" i="82"/>
  <c r="CB57" i="82"/>
  <c r="CC57" i="82"/>
  <c r="CD57" i="82"/>
  <c r="CE57" i="82"/>
  <c r="CF57" i="82"/>
  <c r="CG57" i="82"/>
  <c r="CH57" i="82"/>
  <c r="CI57" i="82"/>
  <c r="CJ57" i="82"/>
  <c r="CK57" i="82"/>
  <c r="CL57" i="82"/>
  <c r="CM57" i="82"/>
  <c r="CN57" i="82"/>
  <c r="CO57" i="82"/>
  <c r="CP57" i="82"/>
  <c r="CQ57" i="82"/>
  <c r="CR57" i="82"/>
  <c r="CS57" i="82"/>
  <c r="CT57" i="82"/>
  <c r="CU57" i="82"/>
  <c r="CV57" i="82"/>
  <c r="CW57" i="82"/>
  <c r="CX57" i="82"/>
  <c r="CY57" i="82"/>
  <c r="CZ57" i="82"/>
  <c r="DA57" i="82"/>
  <c r="DB57" i="82"/>
  <c r="DC57" i="82"/>
  <c r="DD57" i="82"/>
  <c r="DE57" i="82"/>
  <c r="DF57" i="82"/>
  <c r="DG57" i="82"/>
  <c r="DH57" i="82"/>
  <c r="DI57" i="82"/>
  <c r="DJ57" i="82"/>
  <c r="Z58" i="82"/>
  <c r="AA58" i="82"/>
  <c r="AB58" i="82"/>
  <c r="AC58" i="82"/>
  <c r="AD58" i="82"/>
  <c r="AE58" i="82"/>
  <c r="AF58" i="82"/>
  <c r="AG58" i="82"/>
  <c r="AH58" i="82"/>
  <c r="AI58" i="82"/>
  <c r="AJ58" i="82"/>
  <c r="AK58" i="82"/>
  <c r="AL58" i="82"/>
  <c r="AM58" i="82"/>
  <c r="AN58" i="82"/>
  <c r="AO58" i="82"/>
  <c r="AP58" i="82"/>
  <c r="AQ58" i="82"/>
  <c r="AR58" i="82"/>
  <c r="AS58" i="82"/>
  <c r="AT58" i="82"/>
  <c r="AU58" i="82"/>
  <c r="AV58" i="82"/>
  <c r="AW58" i="82"/>
  <c r="AX58" i="82"/>
  <c r="AY58" i="82"/>
  <c r="AZ58" i="82"/>
  <c r="BA58" i="82"/>
  <c r="BB58" i="82"/>
  <c r="BC58" i="82"/>
  <c r="BD58" i="82"/>
  <c r="BE58" i="82"/>
  <c r="BF58" i="82"/>
  <c r="BG58" i="82"/>
  <c r="BH58" i="82"/>
  <c r="BI58" i="82"/>
  <c r="BJ58" i="82"/>
  <c r="BK58" i="82"/>
  <c r="BL58" i="82"/>
  <c r="BM58" i="82"/>
  <c r="BN58" i="82"/>
  <c r="BO58" i="82"/>
  <c r="BP58" i="82"/>
  <c r="BQ58" i="82"/>
  <c r="BR58" i="82"/>
  <c r="BS58" i="82"/>
  <c r="BT58" i="82"/>
  <c r="BU58" i="82"/>
  <c r="BV58" i="82"/>
  <c r="BW58" i="82"/>
  <c r="BX58" i="82"/>
  <c r="BY58" i="82"/>
  <c r="BZ58" i="82"/>
  <c r="CA58" i="82"/>
  <c r="CB58" i="82"/>
  <c r="CC58" i="82"/>
  <c r="CD58" i="82"/>
  <c r="CE58" i="82"/>
  <c r="CF58" i="82"/>
  <c r="CG58" i="82"/>
  <c r="CH58" i="82"/>
  <c r="CI58" i="82"/>
  <c r="CJ58" i="82"/>
  <c r="CK58" i="82"/>
  <c r="CL58" i="82"/>
  <c r="CM58" i="82"/>
  <c r="CN58" i="82"/>
  <c r="CO58" i="82"/>
  <c r="CP58" i="82"/>
  <c r="CQ58" i="82"/>
  <c r="CR58" i="82"/>
  <c r="CS58" i="82"/>
  <c r="CT58" i="82"/>
  <c r="CU58" i="82"/>
  <c r="CV58" i="82"/>
  <c r="CW58" i="82"/>
  <c r="CX58" i="82"/>
  <c r="CY58" i="82"/>
  <c r="CZ58" i="82"/>
  <c r="DA58" i="82"/>
  <c r="DB58" i="82"/>
  <c r="DC58" i="82"/>
  <c r="DD58" i="82"/>
  <c r="DE58" i="82"/>
  <c r="DF58" i="82"/>
  <c r="DG58" i="82"/>
  <c r="DH58" i="82"/>
  <c r="DI58" i="82"/>
  <c r="DJ58" i="82"/>
  <c r="Y8" i="82"/>
  <c r="Y9" i="82"/>
  <c r="Y10" i="82"/>
  <c r="Y11" i="82"/>
  <c r="Y12" i="82"/>
  <c r="Y13" i="82"/>
  <c r="Y14" i="82"/>
  <c r="Y15" i="82"/>
  <c r="Y16" i="82"/>
  <c r="Y17" i="82"/>
  <c r="Y18" i="82"/>
  <c r="Y19" i="82"/>
  <c r="Y20" i="82"/>
  <c r="Y21" i="82"/>
  <c r="Y22" i="82"/>
  <c r="Y23" i="82"/>
  <c r="Y24" i="82"/>
  <c r="Y25" i="82"/>
  <c r="Y26" i="82"/>
  <c r="Y27" i="82"/>
  <c r="Y28" i="82"/>
  <c r="Y29" i="82"/>
  <c r="Y30" i="82"/>
  <c r="Y31" i="82"/>
  <c r="Y32" i="82"/>
  <c r="Y33" i="82"/>
  <c r="Y34" i="82"/>
  <c r="Y35" i="82"/>
  <c r="Y36" i="82"/>
  <c r="Y37" i="82"/>
  <c r="Y38" i="82"/>
  <c r="Y39" i="82"/>
  <c r="Y40" i="82"/>
  <c r="Y41" i="82"/>
  <c r="Y42" i="82"/>
  <c r="Y43" i="82"/>
  <c r="Y44" i="82"/>
  <c r="Y45" i="82"/>
  <c r="Y46" i="82"/>
  <c r="Y47" i="82"/>
  <c r="Y48" i="82"/>
  <c r="Y49" i="82"/>
  <c r="Y50" i="82"/>
  <c r="Y51" i="82"/>
  <c r="Y52" i="82"/>
  <c r="Y53" i="82"/>
  <c r="Y54" i="82"/>
  <c r="Y55" i="82"/>
  <c r="Y56" i="82"/>
  <c r="Y57" i="82"/>
  <c r="Y58" i="82"/>
  <c r="Y7" i="82"/>
  <c r="Z7" i="81"/>
  <c r="AA7" i="81"/>
  <c r="AB7" i="81"/>
  <c r="AC7" i="81"/>
  <c r="AD7" i="81"/>
  <c r="AE7" i="81"/>
  <c r="AF7" i="81"/>
  <c r="AG7" i="81"/>
  <c r="AH7" i="81"/>
  <c r="AI7" i="81"/>
  <c r="AJ7" i="81"/>
  <c r="AK7" i="81"/>
  <c r="AL7" i="81"/>
  <c r="AM7" i="81"/>
  <c r="AN7" i="81"/>
  <c r="AO7" i="81"/>
  <c r="AP7" i="81"/>
  <c r="AQ7" i="81"/>
  <c r="AR7" i="81"/>
  <c r="AS7" i="81"/>
  <c r="AT7" i="81"/>
  <c r="AU7" i="81"/>
  <c r="AV7" i="81"/>
  <c r="AW7" i="81"/>
  <c r="AX7" i="81"/>
  <c r="AY7" i="81"/>
  <c r="AZ7" i="81"/>
  <c r="BA7" i="81"/>
  <c r="BB7" i="81"/>
  <c r="BC7" i="81"/>
  <c r="BD7" i="81"/>
  <c r="BE7" i="81"/>
  <c r="BF7" i="81"/>
  <c r="BG7" i="81"/>
  <c r="BH7" i="81"/>
  <c r="BI7" i="81"/>
  <c r="BJ7" i="81"/>
  <c r="BK7" i="81"/>
  <c r="BL7" i="81"/>
  <c r="BM7" i="81"/>
  <c r="BN7" i="81"/>
  <c r="BO7" i="81"/>
  <c r="BP7" i="81"/>
  <c r="BQ7" i="81"/>
  <c r="BR7" i="81"/>
  <c r="BS7" i="81"/>
  <c r="BT7" i="81"/>
  <c r="BU7" i="81"/>
  <c r="BV7" i="81"/>
  <c r="BW7" i="81"/>
  <c r="BX7" i="81"/>
  <c r="BY7" i="81"/>
  <c r="BZ7" i="81"/>
  <c r="CA7" i="81"/>
  <c r="CB7" i="81"/>
  <c r="CC7" i="81"/>
  <c r="CD7" i="81"/>
  <c r="CE7" i="81"/>
  <c r="CF7" i="81"/>
  <c r="CG7" i="81"/>
  <c r="CH7" i="81"/>
  <c r="CI7" i="81"/>
  <c r="CJ7" i="81"/>
  <c r="CK7" i="81"/>
  <c r="CL7" i="81"/>
  <c r="CM7" i="81"/>
  <c r="CN7" i="81"/>
  <c r="CO7" i="81"/>
  <c r="CP7" i="81"/>
  <c r="CQ7" i="81"/>
  <c r="CR7" i="81"/>
  <c r="CS7" i="81"/>
  <c r="CT7" i="81"/>
  <c r="CU7" i="81"/>
  <c r="CV7" i="81"/>
  <c r="CW7" i="81"/>
  <c r="CX7" i="81"/>
  <c r="CY7" i="81"/>
  <c r="CZ7" i="81"/>
  <c r="DA7" i="81"/>
  <c r="DB7" i="81"/>
  <c r="DC7" i="81"/>
  <c r="DD7" i="81"/>
  <c r="DE7" i="81"/>
  <c r="DF7" i="81"/>
  <c r="DG7" i="81"/>
  <c r="DH7" i="81"/>
  <c r="DI7" i="81"/>
  <c r="DJ7" i="81"/>
  <c r="Z8" i="81"/>
  <c r="AA8" i="81"/>
  <c r="AB8" i="81"/>
  <c r="AC8" i="81"/>
  <c r="AD8" i="81"/>
  <c r="AE8" i="81"/>
  <c r="AF8" i="81"/>
  <c r="AG8" i="81"/>
  <c r="AH8" i="81"/>
  <c r="AI8" i="81"/>
  <c r="AJ8" i="81"/>
  <c r="AK8" i="81"/>
  <c r="AL8" i="81"/>
  <c r="AM8" i="81"/>
  <c r="AN8" i="81"/>
  <c r="AO8" i="81"/>
  <c r="AP8" i="81"/>
  <c r="AQ8" i="81"/>
  <c r="AR8" i="81"/>
  <c r="AS8" i="81"/>
  <c r="AT8" i="81"/>
  <c r="AU8" i="81"/>
  <c r="AV8" i="81"/>
  <c r="AW8" i="81"/>
  <c r="AX8" i="81"/>
  <c r="AY8" i="81"/>
  <c r="AZ8" i="81"/>
  <c r="BA8" i="81"/>
  <c r="BB8" i="81"/>
  <c r="BC8" i="81"/>
  <c r="BD8" i="81"/>
  <c r="BE8" i="81"/>
  <c r="BF8" i="81"/>
  <c r="BG8" i="81"/>
  <c r="BH8" i="81"/>
  <c r="BI8" i="81"/>
  <c r="BJ8" i="81"/>
  <c r="BK8" i="81"/>
  <c r="BL8" i="81"/>
  <c r="BM8" i="81"/>
  <c r="BN8" i="81"/>
  <c r="BO8" i="81"/>
  <c r="BP8" i="81"/>
  <c r="BQ8" i="81"/>
  <c r="BR8" i="81"/>
  <c r="BS8" i="81"/>
  <c r="BT8" i="81"/>
  <c r="BU8" i="81"/>
  <c r="BV8" i="81"/>
  <c r="BW8" i="81"/>
  <c r="BX8" i="81"/>
  <c r="BY8" i="81"/>
  <c r="BZ8" i="81"/>
  <c r="CA8" i="81"/>
  <c r="CB8" i="81"/>
  <c r="CC8" i="81"/>
  <c r="CD8" i="81"/>
  <c r="CE8" i="81"/>
  <c r="CF8" i="81"/>
  <c r="CG8" i="81"/>
  <c r="CH8" i="81"/>
  <c r="CI8" i="81"/>
  <c r="CJ8" i="81"/>
  <c r="CK8" i="81"/>
  <c r="CL8" i="81"/>
  <c r="CM8" i="81"/>
  <c r="CN8" i="81"/>
  <c r="CO8" i="81"/>
  <c r="CP8" i="81"/>
  <c r="CQ8" i="81"/>
  <c r="CR8" i="81"/>
  <c r="CS8" i="81"/>
  <c r="CT8" i="81"/>
  <c r="CU8" i="81"/>
  <c r="CV8" i="81"/>
  <c r="CW8" i="81"/>
  <c r="CX8" i="81"/>
  <c r="CY8" i="81"/>
  <c r="CZ8" i="81"/>
  <c r="DA8" i="81"/>
  <c r="DB8" i="81"/>
  <c r="DC8" i="81"/>
  <c r="DD8" i="81"/>
  <c r="DE8" i="81"/>
  <c r="DF8" i="81"/>
  <c r="DG8" i="81"/>
  <c r="DH8" i="81"/>
  <c r="DI8" i="81"/>
  <c r="DJ8" i="81"/>
  <c r="Z9" i="81"/>
  <c r="AA9" i="81"/>
  <c r="AB9" i="81"/>
  <c r="AC9" i="81"/>
  <c r="AD9" i="81"/>
  <c r="AE9" i="81"/>
  <c r="AF9" i="81"/>
  <c r="AG9" i="81"/>
  <c r="AH9" i="81"/>
  <c r="AI9" i="81"/>
  <c r="AJ9" i="81"/>
  <c r="AK9" i="81"/>
  <c r="AL9" i="81"/>
  <c r="AM9" i="81"/>
  <c r="AN9" i="81"/>
  <c r="AO9" i="81"/>
  <c r="AP9" i="81"/>
  <c r="AQ9" i="81"/>
  <c r="AR9" i="81"/>
  <c r="AS9" i="81"/>
  <c r="AT9" i="81"/>
  <c r="AU9" i="81"/>
  <c r="AV9" i="81"/>
  <c r="AW9" i="81"/>
  <c r="AX9" i="81"/>
  <c r="AY9" i="81"/>
  <c r="AZ9" i="81"/>
  <c r="BA9" i="81"/>
  <c r="BB9" i="81"/>
  <c r="BC9" i="81"/>
  <c r="BD9" i="81"/>
  <c r="BE9" i="81"/>
  <c r="BF9" i="81"/>
  <c r="BG9" i="81"/>
  <c r="BH9" i="81"/>
  <c r="BI9" i="81"/>
  <c r="BJ9" i="81"/>
  <c r="BK9" i="81"/>
  <c r="BL9" i="81"/>
  <c r="BM9" i="81"/>
  <c r="BN9" i="81"/>
  <c r="BO9" i="81"/>
  <c r="BP9" i="81"/>
  <c r="BQ9" i="81"/>
  <c r="BR9" i="81"/>
  <c r="BS9" i="81"/>
  <c r="BT9" i="81"/>
  <c r="BU9" i="81"/>
  <c r="BV9" i="81"/>
  <c r="BW9" i="81"/>
  <c r="BX9" i="81"/>
  <c r="BY9" i="81"/>
  <c r="BZ9" i="81"/>
  <c r="CA9" i="81"/>
  <c r="CB9" i="81"/>
  <c r="CC9" i="81"/>
  <c r="CD9" i="81"/>
  <c r="CE9" i="81"/>
  <c r="CF9" i="81"/>
  <c r="CG9" i="81"/>
  <c r="CH9" i="81"/>
  <c r="CI9" i="81"/>
  <c r="CJ9" i="81"/>
  <c r="CK9" i="81"/>
  <c r="CL9" i="81"/>
  <c r="CM9" i="81"/>
  <c r="CN9" i="81"/>
  <c r="CO9" i="81"/>
  <c r="CP9" i="81"/>
  <c r="CQ9" i="81"/>
  <c r="CR9" i="81"/>
  <c r="CS9" i="81"/>
  <c r="CT9" i="81"/>
  <c r="CU9" i="81"/>
  <c r="CV9" i="81"/>
  <c r="CW9" i="81"/>
  <c r="CX9" i="81"/>
  <c r="CY9" i="81"/>
  <c r="CZ9" i="81"/>
  <c r="DA9" i="81"/>
  <c r="DB9" i="81"/>
  <c r="DC9" i="81"/>
  <c r="DD9" i="81"/>
  <c r="DE9" i="81"/>
  <c r="DF9" i="81"/>
  <c r="DG9" i="81"/>
  <c r="DH9" i="81"/>
  <c r="DI9" i="81"/>
  <c r="DJ9" i="81"/>
  <c r="Z10" i="81"/>
  <c r="AA10" i="81"/>
  <c r="AB10" i="81"/>
  <c r="AC10" i="81"/>
  <c r="AD10" i="81"/>
  <c r="AE10" i="81"/>
  <c r="AF10" i="81"/>
  <c r="AG10" i="81"/>
  <c r="AH10" i="81"/>
  <c r="AI10" i="81"/>
  <c r="AJ10" i="81"/>
  <c r="AK10" i="81"/>
  <c r="AL10" i="81"/>
  <c r="AM10" i="81"/>
  <c r="AN10" i="81"/>
  <c r="AO10" i="81"/>
  <c r="AP10" i="81"/>
  <c r="AQ10" i="81"/>
  <c r="AR10" i="81"/>
  <c r="AS10" i="81"/>
  <c r="AT10" i="81"/>
  <c r="AU10" i="81"/>
  <c r="AV10" i="81"/>
  <c r="AW10" i="81"/>
  <c r="AX10" i="81"/>
  <c r="AY10" i="81"/>
  <c r="AZ10" i="81"/>
  <c r="BA10" i="81"/>
  <c r="BB10" i="81"/>
  <c r="BC10" i="81"/>
  <c r="BD10" i="81"/>
  <c r="BE10" i="81"/>
  <c r="BF10" i="81"/>
  <c r="BG10" i="81"/>
  <c r="BH10" i="81"/>
  <c r="BI10" i="81"/>
  <c r="BJ10" i="81"/>
  <c r="BK10" i="81"/>
  <c r="BL10" i="81"/>
  <c r="BM10" i="81"/>
  <c r="BN10" i="81"/>
  <c r="BO10" i="81"/>
  <c r="BP10" i="81"/>
  <c r="BQ10" i="81"/>
  <c r="BR10" i="81"/>
  <c r="BS10" i="81"/>
  <c r="BT10" i="81"/>
  <c r="BU10" i="81"/>
  <c r="BV10" i="81"/>
  <c r="BW10" i="81"/>
  <c r="BX10" i="81"/>
  <c r="BY10" i="81"/>
  <c r="BZ10" i="81"/>
  <c r="CA10" i="81"/>
  <c r="CB10" i="81"/>
  <c r="CC10" i="81"/>
  <c r="CD10" i="81"/>
  <c r="CE10" i="81"/>
  <c r="CF10" i="81"/>
  <c r="CG10" i="81"/>
  <c r="CH10" i="81"/>
  <c r="CI10" i="81"/>
  <c r="CJ10" i="81"/>
  <c r="CK10" i="81"/>
  <c r="CL10" i="81"/>
  <c r="CM10" i="81"/>
  <c r="CN10" i="81"/>
  <c r="CO10" i="81"/>
  <c r="CP10" i="81"/>
  <c r="CQ10" i="81"/>
  <c r="CR10" i="81"/>
  <c r="CS10" i="81"/>
  <c r="CT10" i="81"/>
  <c r="CU10" i="81"/>
  <c r="CV10" i="81"/>
  <c r="CW10" i="81"/>
  <c r="CX10" i="81"/>
  <c r="CY10" i="81"/>
  <c r="CZ10" i="81"/>
  <c r="DA10" i="81"/>
  <c r="DB10" i="81"/>
  <c r="DC10" i="81"/>
  <c r="DD10" i="81"/>
  <c r="DE10" i="81"/>
  <c r="DF10" i="81"/>
  <c r="DG10" i="81"/>
  <c r="DH10" i="81"/>
  <c r="DI10" i="81"/>
  <c r="DJ10" i="81"/>
  <c r="Z11" i="81"/>
  <c r="AA11" i="81"/>
  <c r="AB11" i="81"/>
  <c r="AC11" i="81"/>
  <c r="AD11" i="81"/>
  <c r="AE11" i="81"/>
  <c r="AF11" i="81"/>
  <c r="AG11" i="81"/>
  <c r="AH11" i="81"/>
  <c r="AI11" i="81"/>
  <c r="AJ11" i="81"/>
  <c r="AK11" i="81"/>
  <c r="AL11" i="81"/>
  <c r="AM11" i="81"/>
  <c r="AN11" i="81"/>
  <c r="AO11" i="81"/>
  <c r="AP11" i="81"/>
  <c r="AQ11" i="81"/>
  <c r="AR11" i="81"/>
  <c r="AS11" i="81"/>
  <c r="AT11" i="81"/>
  <c r="AU11" i="81"/>
  <c r="AV11" i="81"/>
  <c r="AW11" i="81"/>
  <c r="AX11" i="81"/>
  <c r="AY11" i="81"/>
  <c r="AZ11" i="81"/>
  <c r="BA11" i="81"/>
  <c r="BB11" i="81"/>
  <c r="BC11" i="81"/>
  <c r="BD11" i="81"/>
  <c r="BE11" i="81"/>
  <c r="BF11" i="81"/>
  <c r="BG11" i="81"/>
  <c r="BH11" i="81"/>
  <c r="BI11" i="81"/>
  <c r="BJ11" i="81"/>
  <c r="BK11" i="81"/>
  <c r="BL11" i="81"/>
  <c r="BM11" i="81"/>
  <c r="BN11" i="81"/>
  <c r="BO11" i="81"/>
  <c r="BP11" i="81"/>
  <c r="BQ11" i="81"/>
  <c r="BR11" i="81"/>
  <c r="BS11" i="81"/>
  <c r="BT11" i="81"/>
  <c r="BU11" i="81"/>
  <c r="BV11" i="81"/>
  <c r="BW11" i="81"/>
  <c r="BX11" i="81"/>
  <c r="BY11" i="81"/>
  <c r="BZ11" i="81"/>
  <c r="CA11" i="81"/>
  <c r="CB11" i="81"/>
  <c r="CC11" i="81"/>
  <c r="CD11" i="81"/>
  <c r="CE11" i="81"/>
  <c r="CF11" i="81"/>
  <c r="CG11" i="81"/>
  <c r="CH11" i="81"/>
  <c r="CI11" i="81"/>
  <c r="CJ11" i="81"/>
  <c r="CK11" i="81"/>
  <c r="CL11" i="81"/>
  <c r="CM11" i="81"/>
  <c r="CN11" i="81"/>
  <c r="CO11" i="81"/>
  <c r="CP11" i="81"/>
  <c r="CQ11" i="81"/>
  <c r="CR11" i="81"/>
  <c r="CS11" i="81"/>
  <c r="CT11" i="81"/>
  <c r="CU11" i="81"/>
  <c r="CV11" i="81"/>
  <c r="CW11" i="81"/>
  <c r="CX11" i="81"/>
  <c r="CY11" i="81"/>
  <c r="CZ11" i="81"/>
  <c r="DA11" i="81"/>
  <c r="DB11" i="81"/>
  <c r="DC11" i="81"/>
  <c r="DD11" i="81"/>
  <c r="DE11" i="81"/>
  <c r="DF11" i="81"/>
  <c r="DG11" i="81"/>
  <c r="DH11" i="81"/>
  <c r="DI11" i="81"/>
  <c r="DJ11" i="81"/>
  <c r="Z12" i="81"/>
  <c r="AA12" i="81"/>
  <c r="AB12" i="81"/>
  <c r="AC12" i="81"/>
  <c r="AD12" i="81"/>
  <c r="AE12" i="81"/>
  <c r="AF12" i="81"/>
  <c r="AG12" i="81"/>
  <c r="AH12" i="81"/>
  <c r="AI12" i="81"/>
  <c r="AJ12" i="81"/>
  <c r="AK12" i="81"/>
  <c r="AL12" i="81"/>
  <c r="AM12" i="81"/>
  <c r="AN12" i="81"/>
  <c r="AO12" i="81"/>
  <c r="AP12" i="81"/>
  <c r="AQ12" i="81"/>
  <c r="AR12" i="81"/>
  <c r="AS12" i="81"/>
  <c r="AT12" i="81"/>
  <c r="AU12" i="81"/>
  <c r="AV12" i="81"/>
  <c r="AW12" i="81"/>
  <c r="AX12" i="81"/>
  <c r="AY12" i="81"/>
  <c r="AZ12" i="81"/>
  <c r="BA12" i="81"/>
  <c r="BB12" i="81"/>
  <c r="BC12" i="81"/>
  <c r="BD12" i="81"/>
  <c r="BE12" i="81"/>
  <c r="BF12" i="81"/>
  <c r="BG12" i="81"/>
  <c r="BH12" i="81"/>
  <c r="BI12" i="81"/>
  <c r="BJ12" i="81"/>
  <c r="BK12" i="81"/>
  <c r="BL12" i="81"/>
  <c r="BM12" i="81"/>
  <c r="BN12" i="81"/>
  <c r="BO12" i="81"/>
  <c r="BP12" i="81"/>
  <c r="BQ12" i="81"/>
  <c r="BR12" i="81"/>
  <c r="BS12" i="81"/>
  <c r="BT12" i="81"/>
  <c r="BU12" i="81"/>
  <c r="BV12" i="81"/>
  <c r="BW12" i="81"/>
  <c r="BX12" i="81"/>
  <c r="BY12" i="81"/>
  <c r="BZ12" i="81"/>
  <c r="CA12" i="81"/>
  <c r="CB12" i="81"/>
  <c r="CC12" i="81"/>
  <c r="CD12" i="81"/>
  <c r="CE12" i="81"/>
  <c r="CF12" i="81"/>
  <c r="CG12" i="81"/>
  <c r="CH12" i="81"/>
  <c r="CI12" i="81"/>
  <c r="CJ12" i="81"/>
  <c r="CK12" i="81"/>
  <c r="CL12" i="81"/>
  <c r="CM12" i="81"/>
  <c r="CN12" i="81"/>
  <c r="CO12" i="81"/>
  <c r="CP12" i="81"/>
  <c r="CQ12" i="81"/>
  <c r="CR12" i="81"/>
  <c r="CS12" i="81"/>
  <c r="CT12" i="81"/>
  <c r="CU12" i="81"/>
  <c r="CV12" i="81"/>
  <c r="CW12" i="81"/>
  <c r="CX12" i="81"/>
  <c r="CY12" i="81"/>
  <c r="CZ12" i="81"/>
  <c r="DA12" i="81"/>
  <c r="DB12" i="81"/>
  <c r="DC12" i="81"/>
  <c r="DD12" i="81"/>
  <c r="DE12" i="81"/>
  <c r="DF12" i="81"/>
  <c r="DG12" i="81"/>
  <c r="DH12" i="81"/>
  <c r="DI12" i="81"/>
  <c r="DJ12" i="81"/>
  <c r="Z13" i="81"/>
  <c r="AA13" i="81"/>
  <c r="AB13" i="81"/>
  <c r="AC13" i="81"/>
  <c r="AD13" i="81"/>
  <c r="AE13" i="81"/>
  <c r="AF13" i="81"/>
  <c r="AG13" i="81"/>
  <c r="AH13" i="81"/>
  <c r="AI13" i="81"/>
  <c r="AJ13" i="81"/>
  <c r="AK13" i="81"/>
  <c r="AL13" i="81"/>
  <c r="AM13" i="81"/>
  <c r="AN13" i="81"/>
  <c r="AO13" i="81"/>
  <c r="AP13" i="81"/>
  <c r="AQ13" i="81"/>
  <c r="AR13" i="81"/>
  <c r="AS13" i="81"/>
  <c r="AT13" i="81"/>
  <c r="AU13" i="81"/>
  <c r="AV13" i="81"/>
  <c r="AW13" i="81"/>
  <c r="AX13" i="81"/>
  <c r="AY13" i="81"/>
  <c r="AZ13" i="81"/>
  <c r="BA13" i="81"/>
  <c r="BB13" i="81"/>
  <c r="BC13" i="81"/>
  <c r="BD13" i="81"/>
  <c r="BE13" i="81"/>
  <c r="BF13" i="81"/>
  <c r="BG13" i="81"/>
  <c r="BH13" i="81"/>
  <c r="BI13" i="81"/>
  <c r="BJ13" i="81"/>
  <c r="BK13" i="81"/>
  <c r="BL13" i="81"/>
  <c r="BM13" i="81"/>
  <c r="BN13" i="81"/>
  <c r="BO13" i="81"/>
  <c r="BP13" i="81"/>
  <c r="BQ13" i="81"/>
  <c r="BR13" i="81"/>
  <c r="BS13" i="81"/>
  <c r="BT13" i="81"/>
  <c r="BU13" i="81"/>
  <c r="BV13" i="81"/>
  <c r="BW13" i="81"/>
  <c r="BX13" i="81"/>
  <c r="BY13" i="81"/>
  <c r="BZ13" i="81"/>
  <c r="CA13" i="81"/>
  <c r="CB13" i="81"/>
  <c r="CC13" i="81"/>
  <c r="CD13" i="81"/>
  <c r="CE13" i="81"/>
  <c r="CF13" i="81"/>
  <c r="CG13" i="81"/>
  <c r="CH13" i="81"/>
  <c r="CI13" i="81"/>
  <c r="CJ13" i="81"/>
  <c r="CK13" i="81"/>
  <c r="CL13" i="81"/>
  <c r="CM13" i="81"/>
  <c r="CN13" i="81"/>
  <c r="CO13" i="81"/>
  <c r="CP13" i="81"/>
  <c r="CQ13" i="81"/>
  <c r="CR13" i="81"/>
  <c r="CS13" i="81"/>
  <c r="CT13" i="81"/>
  <c r="CU13" i="81"/>
  <c r="CV13" i="81"/>
  <c r="CW13" i="81"/>
  <c r="CX13" i="81"/>
  <c r="CY13" i="81"/>
  <c r="CZ13" i="81"/>
  <c r="DA13" i="81"/>
  <c r="DB13" i="81"/>
  <c r="DC13" i="81"/>
  <c r="DD13" i="81"/>
  <c r="DE13" i="81"/>
  <c r="DF13" i="81"/>
  <c r="DG13" i="81"/>
  <c r="DH13" i="81"/>
  <c r="DI13" i="81"/>
  <c r="DJ13" i="81"/>
  <c r="Z14" i="81"/>
  <c r="AA14" i="81"/>
  <c r="AB14" i="81"/>
  <c r="AC14" i="81"/>
  <c r="AD14" i="81"/>
  <c r="AE14" i="81"/>
  <c r="AF14" i="81"/>
  <c r="AG14" i="81"/>
  <c r="AH14" i="81"/>
  <c r="AI14" i="81"/>
  <c r="AJ14" i="81"/>
  <c r="AK14" i="81"/>
  <c r="AL14" i="81"/>
  <c r="AM14" i="81"/>
  <c r="AN14" i="81"/>
  <c r="AO14" i="81"/>
  <c r="AP14" i="81"/>
  <c r="AQ14" i="81"/>
  <c r="AR14" i="81"/>
  <c r="AS14" i="81"/>
  <c r="AT14" i="81"/>
  <c r="AU14" i="81"/>
  <c r="AV14" i="81"/>
  <c r="AW14" i="81"/>
  <c r="AX14" i="81"/>
  <c r="AY14" i="81"/>
  <c r="AZ14" i="81"/>
  <c r="BA14" i="81"/>
  <c r="BB14" i="81"/>
  <c r="BC14" i="81"/>
  <c r="BD14" i="81"/>
  <c r="BE14" i="81"/>
  <c r="BF14" i="81"/>
  <c r="BG14" i="81"/>
  <c r="BH14" i="81"/>
  <c r="BI14" i="81"/>
  <c r="BJ14" i="81"/>
  <c r="BK14" i="81"/>
  <c r="BL14" i="81"/>
  <c r="BM14" i="81"/>
  <c r="BN14" i="81"/>
  <c r="BO14" i="81"/>
  <c r="BP14" i="81"/>
  <c r="BQ14" i="81"/>
  <c r="BR14" i="81"/>
  <c r="BS14" i="81"/>
  <c r="BT14" i="81"/>
  <c r="BU14" i="81"/>
  <c r="BV14" i="81"/>
  <c r="BW14" i="81"/>
  <c r="BX14" i="81"/>
  <c r="BY14" i="81"/>
  <c r="BZ14" i="81"/>
  <c r="CA14" i="81"/>
  <c r="CB14" i="81"/>
  <c r="CC14" i="81"/>
  <c r="CD14" i="81"/>
  <c r="CE14" i="81"/>
  <c r="CF14" i="81"/>
  <c r="CG14" i="81"/>
  <c r="CH14" i="81"/>
  <c r="CI14" i="81"/>
  <c r="CJ14" i="81"/>
  <c r="CK14" i="81"/>
  <c r="CL14" i="81"/>
  <c r="CM14" i="81"/>
  <c r="CN14" i="81"/>
  <c r="CO14" i="81"/>
  <c r="CP14" i="81"/>
  <c r="CQ14" i="81"/>
  <c r="CR14" i="81"/>
  <c r="CS14" i="81"/>
  <c r="CT14" i="81"/>
  <c r="CU14" i="81"/>
  <c r="CV14" i="81"/>
  <c r="CW14" i="81"/>
  <c r="CX14" i="81"/>
  <c r="CY14" i="81"/>
  <c r="CZ14" i="81"/>
  <c r="DA14" i="81"/>
  <c r="DB14" i="81"/>
  <c r="DC14" i="81"/>
  <c r="DD14" i="81"/>
  <c r="DE14" i="81"/>
  <c r="DF14" i="81"/>
  <c r="DG14" i="81"/>
  <c r="DH14" i="81"/>
  <c r="DI14" i="81"/>
  <c r="DJ14" i="81"/>
  <c r="Z15" i="81"/>
  <c r="AA15" i="81"/>
  <c r="AB15" i="81"/>
  <c r="AC15" i="81"/>
  <c r="AD15" i="81"/>
  <c r="AE15" i="81"/>
  <c r="AF15" i="81"/>
  <c r="AG15" i="81"/>
  <c r="AH15" i="81"/>
  <c r="AI15" i="81"/>
  <c r="AJ15" i="81"/>
  <c r="AK15" i="81"/>
  <c r="AL15" i="81"/>
  <c r="AM15" i="81"/>
  <c r="AN15" i="81"/>
  <c r="AO15" i="81"/>
  <c r="AP15" i="81"/>
  <c r="AQ15" i="81"/>
  <c r="AR15" i="81"/>
  <c r="AS15" i="81"/>
  <c r="AT15" i="81"/>
  <c r="AU15" i="81"/>
  <c r="AV15" i="81"/>
  <c r="AW15" i="81"/>
  <c r="AX15" i="81"/>
  <c r="AY15" i="81"/>
  <c r="AZ15" i="81"/>
  <c r="BA15" i="81"/>
  <c r="BB15" i="81"/>
  <c r="BC15" i="81"/>
  <c r="BD15" i="81"/>
  <c r="BE15" i="81"/>
  <c r="BF15" i="81"/>
  <c r="BG15" i="81"/>
  <c r="BH15" i="81"/>
  <c r="BI15" i="81"/>
  <c r="BJ15" i="81"/>
  <c r="BK15" i="81"/>
  <c r="BL15" i="81"/>
  <c r="BM15" i="81"/>
  <c r="BN15" i="81"/>
  <c r="BO15" i="81"/>
  <c r="BP15" i="81"/>
  <c r="BQ15" i="81"/>
  <c r="BR15" i="81"/>
  <c r="BS15" i="81"/>
  <c r="BT15" i="81"/>
  <c r="BU15" i="81"/>
  <c r="BV15" i="81"/>
  <c r="BW15" i="81"/>
  <c r="BX15" i="81"/>
  <c r="BY15" i="81"/>
  <c r="BZ15" i="81"/>
  <c r="CA15" i="81"/>
  <c r="CB15" i="81"/>
  <c r="CC15" i="81"/>
  <c r="CD15" i="81"/>
  <c r="CE15" i="81"/>
  <c r="CF15" i="81"/>
  <c r="CG15" i="81"/>
  <c r="CH15" i="81"/>
  <c r="CI15" i="81"/>
  <c r="CJ15" i="81"/>
  <c r="CK15" i="81"/>
  <c r="CL15" i="81"/>
  <c r="CM15" i="81"/>
  <c r="CN15" i="81"/>
  <c r="CO15" i="81"/>
  <c r="CP15" i="81"/>
  <c r="CQ15" i="81"/>
  <c r="CR15" i="81"/>
  <c r="CS15" i="81"/>
  <c r="CT15" i="81"/>
  <c r="CU15" i="81"/>
  <c r="CV15" i="81"/>
  <c r="CW15" i="81"/>
  <c r="CX15" i="81"/>
  <c r="CY15" i="81"/>
  <c r="CZ15" i="81"/>
  <c r="DA15" i="81"/>
  <c r="DB15" i="81"/>
  <c r="DC15" i="81"/>
  <c r="DD15" i="81"/>
  <c r="DE15" i="81"/>
  <c r="DF15" i="81"/>
  <c r="DG15" i="81"/>
  <c r="DH15" i="81"/>
  <c r="DI15" i="81"/>
  <c r="DJ15" i="81"/>
  <c r="Z16" i="81"/>
  <c r="AA16" i="81"/>
  <c r="AB16" i="81"/>
  <c r="AC16" i="81"/>
  <c r="AD16" i="81"/>
  <c r="AE16" i="81"/>
  <c r="AF16" i="81"/>
  <c r="AG16" i="81"/>
  <c r="AH16" i="81"/>
  <c r="AI16" i="81"/>
  <c r="AJ16" i="81"/>
  <c r="AK16" i="81"/>
  <c r="AL16" i="81"/>
  <c r="AM16" i="81"/>
  <c r="AN16" i="81"/>
  <c r="AO16" i="81"/>
  <c r="AP16" i="81"/>
  <c r="AQ16" i="81"/>
  <c r="AR16" i="81"/>
  <c r="AS16" i="81"/>
  <c r="AT16" i="81"/>
  <c r="AU16" i="81"/>
  <c r="AV16" i="81"/>
  <c r="AW16" i="81"/>
  <c r="AX16" i="81"/>
  <c r="AY16" i="81"/>
  <c r="AZ16" i="81"/>
  <c r="BA16" i="81"/>
  <c r="BB16" i="81"/>
  <c r="BC16" i="81"/>
  <c r="BD16" i="81"/>
  <c r="BE16" i="81"/>
  <c r="BF16" i="81"/>
  <c r="BG16" i="81"/>
  <c r="BH16" i="81"/>
  <c r="BI16" i="81"/>
  <c r="BJ16" i="81"/>
  <c r="BK16" i="81"/>
  <c r="BL16" i="81"/>
  <c r="BM16" i="81"/>
  <c r="BN16" i="81"/>
  <c r="BO16" i="81"/>
  <c r="BP16" i="81"/>
  <c r="BQ16" i="81"/>
  <c r="BR16" i="81"/>
  <c r="BS16" i="81"/>
  <c r="BT16" i="81"/>
  <c r="BU16" i="81"/>
  <c r="BV16" i="81"/>
  <c r="BW16" i="81"/>
  <c r="BX16" i="81"/>
  <c r="BY16" i="81"/>
  <c r="BZ16" i="81"/>
  <c r="CA16" i="81"/>
  <c r="CB16" i="81"/>
  <c r="CC16" i="81"/>
  <c r="CD16" i="81"/>
  <c r="CE16" i="81"/>
  <c r="CF16" i="81"/>
  <c r="CG16" i="81"/>
  <c r="CH16" i="81"/>
  <c r="CI16" i="81"/>
  <c r="CJ16" i="81"/>
  <c r="CK16" i="81"/>
  <c r="CL16" i="81"/>
  <c r="CM16" i="81"/>
  <c r="CN16" i="81"/>
  <c r="CO16" i="81"/>
  <c r="CP16" i="81"/>
  <c r="CQ16" i="81"/>
  <c r="CR16" i="81"/>
  <c r="CS16" i="81"/>
  <c r="CT16" i="81"/>
  <c r="CU16" i="81"/>
  <c r="CV16" i="81"/>
  <c r="CW16" i="81"/>
  <c r="CX16" i="81"/>
  <c r="CY16" i="81"/>
  <c r="CZ16" i="81"/>
  <c r="DA16" i="81"/>
  <c r="DB16" i="81"/>
  <c r="DC16" i="81"/>
  <c r="DD16" i="81"/>
  <c r="DE16" i="81"/>
  <c r="DF16" i="81"/>
  <c r="DG16" i="81"/>
  <c r="DH16" i="81"/>
  <c r="DI16" i="81"/>
  <c r="DJ16" i="81"/>
  <c r="Z17" i="81"/>
  <c r="AA17" i="81"/>
  <c r="AB17" i="81"/>
  <c r="AC17" i="81"/>
  <c r="AD17" i="81"/>
  <c r="AE17" i="81"/>
  <c r="AF17" i="81"/>
  <c r="AG17" i="81"/>
  <c r="AH17" i="81"/>
  <c r="AI17" i="81"/>
  <c r="AJ17" i="81"/>
  <c r="AK17" i="81"/>
  <c r="AL17" i="81"/>
  <c r="AM17" i="81"/>
  <c r="AN17" i="81"/>
  <c r="AO17" i="81"/>
  <c r="AP17" i="81"/>
  <c r="AQ17" i="81"/>
  <c r="AR17" i="81"/>
  <c r="AS17" i="81"/>
  <c r="AT17" i="81"/>
  <c r="AU17" i="81"/>
  <c r="AV17" i="81"/>
  <c r="AW17" i="81"/>
  <c r="AX17" i="81"/>
  <c r="AY17" i="81"/>
  <c r="AZ17" i="81"/>
  <c r="BA17" i="81"/>
  <c r="BB17" i="81"/>
  <c r="BC17" i="81"/>
  <c r="BD17" i="81"/>
  <c r="BE17" i="81"/>
  <c r="BF17" i="81"/>
  <c r="BG17" i="81"/>
  <c r="BH17" i="81"/>
  <c r="BI17" i="81"/>
  <c r="BJ17" i="81"/>
  <c r="BK17" i="81"/>
  <c r="BL17" i="81"/>
  <c r="BM17" i="81"/>
  <c r="BN17" i="81"/>
  <c r="BO17" i="81"/>
  <c r="BP17" i="81"/>
  <c r="BQ17" i="81"/>
  <c r="BR17" i="81"/>
  <c r="BS17" i="81"/>
  <c r="BT17" i="81"/>
  <c r="BU17" i="81"/>
  <c r="BV17" i="81"/>
  <c r="BW17" i="81"/>
  <c r="BX17" i="81"/>
  <c r="BY17" i="81"/>
  <c r="BZ17" i="81"/>
  <c r="CA17" i="81"/>
  <c r="CB17" i="81"/>
  <c r="CC17" i="81"/>
  <c r="CD17" i="81"/>
  <c r="CE17" i="81"/>
  <c r="CF17" i="81"/>
  <c r="CG17" i="81"/>
  <c r="CH17" i="81"/>
  <c r="CI17" i="81"/>
  <c r="CJ17" i="81"/>
  <c r="CK17" i="81"/>
  <c r="CL17" i="81"/>
  <c r="CM17" i="81"/>
  <c r="CN17" i="81"/>
  <c r="CO17" i="81"/>
  <c r="CP17" i="81"/>
  <c r="CQ17" i="81"/>
  <c r="CR17" i="81"/>
  <c r="CS17" i="81"/>
  <c r="CT17" i="81"/>
  <c r="CU17" i="81"/>
  <c r="CV17" i="81"/>
  <c r="CW17" i="81"/>
  <c r="CX17" i="81"/>
  <c r="CY17" i="81"/>
  <c r="CZ17" i="81"/>
  <c r="DA17" i="81"/>
  <c r="DB17" i="81"/>
  <c r="DC17" i="81"/>
  <c r="DD17" i="81"/>
  <c r="DE17" i="81"/>
  <c r="DF17" i="81"/>
  <c r="DG17" i="81"/>
  <c r="DH17" i="81"/>
  <c r="DI17" i="81"/>
  <c r="DJ17" i="81"/>
  <c r="Z18" i="81"/>
  <c r="AA18" i="81"/>
  <c r="AB18" i="81"/>
  <c r="AC18" i="81"/>
  <c r="AD18" i="81"/>
  <c r="AE18" i="81"/>
  <c r="AF18" i="81"/>
  <c r="AG18" i="81"/>
  <c r="AH18" i="81"/>
  <c r="AI18" i="81"/>
  <c r="AJ18" i="81"/>
  <c r="AK18" i="81"/>
  <c r="AL18" i="81"/>
  <c r="AM18" i="81"/>
  <c r="AN18" i="81"/>
  <c r="AO18" i="81"/>
  <c r="AP18" i="81"/>
  <c r="AQ18" i="81"/>
  <c r="AR18" i="81"/>
  <c r="AS18" i="81"/>
  <c r="AT18" i="81"/>
  <c r="AU18" i="81"/>
  <c r="AV18" i="81"/>
  <c r="AW18" i="81"/>
  <c r="AX18" i="81"/>
  <c r="AY18" i="81"/>
  <c r="AZ18" i="81"/>
  <c r="BA18" i="81"/>
  <c r="BB18" i="81"/>
  <c r="BC18" i="81"/>
  <c r="BD18" i="81"/>
  <c r="BE18" i="81"/>
  <c r="BF18" i="81"/>
  <c r="BG18" i="81"/>
  <c r="BH18" i="81"/>
  <c r="BI18" i="81"/>
  <c r="BJ18" i="81"/>
  <c r="BK18" i="81"/>
  <c r="BL18" i="81"/>
  <c r="BM18" i="81"/>
  <c r="BN18" i="81"/>
  <c r="BO18" i="81"/>
  <c r="BP18" i="81"/>
  <c r="BQ18" i="81"/>
  <c r="BR18" i="81"/>
  <c r="BS18" i="81"/>
  <c r="BT18" i="81"/>
  <c r="BU18" i="81"/>
  <c r="BV18" i="81"/>
  <c r="BW18" i="81"/>
  <c r="BX18" i="81"/>
  <c r="BY18" i="81"/>
  <c r="BZ18" i="81"/>
  <c r="CA18" i="81"/>
  <c r="CB18" i="81"/>
  <c r="CC18" i="81"/>
  <c r="CD18" i="81"/>
  <c r="CE18" i="81"/>
  <c r="CF18" i="81"/>
  <c r="CG18" i="81"/>
  <c r="CH18" i="81"/>
  <c r="CI18" i="81"/>
  <c r="CJ18" i="81"/>
  <c r="CK18" i="81"/>
  <c r="CL18" i="81"/>
  <c r="CM18" i="81"/>
  <c r="CN18" i="81"/>
  <c r="CO18" i="81"/>
  <c r="CP18" i="81"/>
  <c r="CQ18" i="81"/>
  <c r="CR18" i="81"/>
  <c r="CS18" i="81"/>
  <c r="CT18" i="81"/>
  <c r="CU18" i="81"/>
  <c r="CV18" i="81"/>
  <c r="CW18" i="81"/>
  <c r="CX18" i="81"/>
  <c r="CY18" i="81"/>
  <c r="CZ18" i="81"/>
  <c r="DA18" i="81"/>
  <c r="DB18" i="81"/>
  <c r="DC18" i="81"/>
  <c r="DD18" i="81"/>
  <c r="DE18" i="81"/>
  <c r="DF18" i="81"/>
  <c r="DG18" i="81"/>
  <c r="DH18" i="81"/>
  <c r="DI18" i="81"/>
  <c r="DJ18" i="81"/>
  <c r="Z19" i="81"/>
  <c r="AA19" i="81"/>
  <c r="AB19" i="81"/>
  <c r="AC19" i="81"/>
  <c r="AD19" i="81"/>
  <c r="AE19" i="81"/>
  <c r="AF19" i="81"/>
  <c r="AG19" i="81"/>
  <c r="AH19" i="81"/>
  <c r="AI19" i="81"/>
  <c r="AJ19" i="81"/>
  <c r="AK19" i="81"/>
  <c r="AL19" i="81"/>
  <c r="AM19" i="81"/>
  <c r="AN19" i="81"/>
  <c r="AO19" i="81"/>
  <c r="AP19" i="81"/>
  <c r="AQ19" i="81"/>
  <c r="AR19" i="81"/>
  <c r="AS19" i="81"/>
  <c r="AT19" i="81"/>
  <c r="AU19" i="81"/>
  <c r="AV19" i="81"/>
  <c r="AW19" i="81"/>
  <c r="AX19" i="81"/>
  <c r="AY19" i="81"/>
  <c r="AZ19" i="81"/>
  <c r="BA19" i="81"/>
  <c r="BB19" i="81"/>
  <c r="BC19" i="81"/>
  <c r="BD19" i="81"/>
  <c r="BE19" i="81"/>
  <c r="BF19" i="81"/>
  <c r="BG19" i="81"/>
  <c r="BH19" i="81"/>
  <c r="BI19" i="81"/>
  <c r="BJ19" i="81"/>
  <c r="BK19" i="81"/>
  <c r="BL19" i="81"/>
  <c r="BM19" i="81"/>
  <c r="BN19" i="81"/>
  <c r="BO19" i="81"/>
  <c r="BP19" i="81"/>
  <c r="BQ19" i="81"/>
  <c r="BR19" i="81"/>
  <c r="BS19" i="81"/>
  <c r="BT19" i="81"/>
  <c r="BU19" i="81"/>
  <c r="BV19" i="81"/>
  <c r="BW19" i="81"/>
  <c r="BX19" i="81"/>
  <c r="BY19" i="81"/>
  <c r="BZ19" i="81"/>
  <c r="CA19" i="81"/>
  <c r="CB19" i="81"/>
  <c r="CC19" i="81"/>
  <c r="CD19" i="81"/>
  <c r="CE19" i="81"/>
  <c r="CF19" i="81"/>
  <c r="CG19" i="81"/>
  <c r="CH19" i="81"/>
  <c r="CI19" i="81"/>
  <c r="CJ19" i="81"/>
  <c r="CK19" i="81"/>
  <c r="CL19" i="81"/>
  <c r="CM19" i="81"/>
  <c r="CN19" i="81"/>
  <c r="CO19" i="81"/>
  <c r="CP19" i="81"/>
  <c r="CQ19" i="81"/>
  <c r="CR19" i="81"/>
  <c r="CS19" i="81"/>
  <c r="CT19" i="81"/>
  <c r="CU19" i="81"/>
  <c r="CV19" i="81"/>
  <c r="CW19" i="81"/>
  <c r="CX19" i="81"/>
  <c r="CY19" i="81"/>
  <c r="CZ19" i="81"/>
  <c r="DA19" i="81"/>
  <c r="DB19" i="81"/>
  <c r="DC19" i="81"/>
  <c r="DD19" i="81"/>
  <c r="DE19" i="81"/>
  <c r="DF19" i="81"/>
  <c r="DG19" i="81"/>
  <c r="DH19" i="81"/>
  <c r="DI19" i="81"/>
  <c r="DJ19" i="81"/>
  <c r="Z20" i="81"/>
  <c r="AA20" i="81"/>
  <c r="AB20" i="81"/>
  <c r="AC20" i="81"/>
  <c r="AD20" i="81"/>
  <c r="AE20" i="81"/>
  <c r="AF20" i="81"/>
  <c r="AG20" i="81"/>
  <c r="AH20" i="81"/>
  <c r="AI20" i="81"/>
  <c r="AJ20" i="81"/>
  <c r="AK20" i="81"/>
  <c r="AL20" i="81"/>
  <c r="AM20" i="81"/>
  <c r="AN20" i="81"/>
  <c r="AO20" i="81"/>
  <c r="AP20" i="81"/>
  <c r="AQ20" i="81"/>
  <c r="AR20" i="81"/>
  <c r="AS20" i="81"/>
  <c r="AT20" i="81"/>
  <c r="AU20" i="81"/>
  <c r="AV20" i="81"/>
  <c r="AW20" i="81"/>
  <c r="AX20" i="81"/>
  <c r="AY20" i="81"/>
  <c r="AZ20" i="81"/>
  <c r="BA20" i="81"/>
  <c r="BB20" i="81"/>
  <c r="BC20" i="81"/>
  <c r="BD20" i="81"/>
  <c r="BE20" i="81"/>
  <c r="BF20" i="81"/>
  <c r="BG20" i="81"/>
  <c r="BH20" i="81"/>
  <c r="BI20" i="81"/>
  <c r="BJ20" i="81"/>
  <c r="BK20" i="81"/>
  <c r="BL20" i="81"/>
  <c r="BM20" i="81"/>
  <c r="BN20" i="81"/>
  <c r="BO20" i="81"/>
  <c r="BP20" i="81"/>
  <c r="BQ20" i="81"/>
  <c r="BR20" i="81"/>
  <c r="BS20" i="81"/>
  <c r="BT20" i="81"/>
  <c r="BU20" i="81"/>
  <c r="BV20" i="81"/>
  <c r="BW20" i="81"/>
  <c r="BX20" i="81"/>
  <c r="BY20" i="81"/>
  <c r="BZ20" i="81"/>
  <c r="CA20" i="81"/>
  <c r="CB20" i="81"/>
  <c r="CC20" i="81"/>
  <c r="CD20" i="81"/>
  <c r="CE20" i="81"/>
  <c r="CF20" i="81"/>
  <c r="CG20" i="81"/>
  <c r="CH20" i="81"/>
  <c r="CI20" i="81"/>
  <c r="CJ20" i="81"/>
  <c r="CK20" i="81"/>
  <c r="CL20" i="81"/>
  <c r="CM20" i="81"/>
  <c r="CN20" i="81"/>
  <c r="CO20" i="81"/>
  <c r="CP20" i="81"/>
  <c r="CQ20" i="81"/>
  <c r="CR20" i="81"/>
  <c r="CS20" i="81"/>
  <c r="CT20" i="81"/>
  <c r="CU20" i="81"/>
  <c r="CV20" i="81"/>
  <c r="CW20" i="81"/>
  <c r="CX20" i="81"/>
  <c r="CY20" i="81"/>
  <c r="CZ20" i="81"/>
  <c r="DA20" i="81"/>
  <c r="DB20" i="81"/>
  <c r="DC20" i="81"/>
  <c r="DD20" i="81"/>
  <c r="DE20" i="81"/>
  <c r="DF20" i="81"/>
  <c r="DG20" i="81"/>
  <c r="DH20" i="81"/>
  <c r="DI20" i="81"/>
  <c r="DJ20" i="81"/>
  <c r="Z21" i="81"/>
  <c r="AA21" i="81"/>
  <c r="AB21" i="81"/>
  <c r="AC21" i="81"/>
  <c r="AD21" i="81"/>
  <c r="AE21" i="81"/>
  <c r="AF21" i="81"/>
  <c r="AG21" i="81"/>
  <c r="AH21" i="81"/>
  <c r="AI21" i="81"/>
  <c r="AJ21" i="81"/>
  <c r="AK21" i="81"/>
  <c r="AL21" i="81"/>
  <c r="AM21" i="81"/>
  <c r="AN21" i="81"/>
  <c r="AO21" i="81"/>
  <c r="AP21" i="81"/>
  <c r="AQ21" i="81"/>
  <c r="AR21" i="81"/>
  <c r="AS21" i="81"/>
  <c r="AT21" i="81"/>
  <c r="AU21" i="81"/>
  <c r="AV21" i="81"/>
  <c r="AW21" i="81"/>
  <c r="AX21" i="81"/>
  <c r="AY21" i="81"/>
  <c r="AZ21" i="81"/>
  <c r="BA21" i="81"/>
  <c r="BB21" i="81"/>
  <c r="BC21" i="81"/>
  <c r="BD21" i="81"/>
  <c r="BE21" i="81"/>
  <c r="BF21" i="81"/>
  <c r="BG21" i="81"/>
  <c r="BH21" i="81"/>
  <c r="BI21" i="81"/>
  <c r="BJ21" i="81"/>
  <c r="BK21" i="81"/>
  <c r="BL21" i="81"/>
  <c r="BM21" i="81"/>
  <c r="BN21" i="81"/>
  <c r="BO21" i="81"/>
  <c r="BP21" i="81"/>
  <c r="BQ21" i="81"/>
  <c r="BR21" i="81"/>
  <c r="BS21" i="81"/>
  <c r="BT21" i="81"/>
  <c r="BU21" i="81"/>
  <c r="BV21" i="81"/>
  <c r="BW21" i="81"/>
  <c r="BX21" i="81"/>
  <c r="BY21" i="81"/>
  <c r="BZ21" i="81"/>
  <c r="CA21" i="81"/>
  <c r="CB21" i="81"/>
  <c r="CC21" i="81"/>
  <c r="CD21" i="81"/>
  <c r="CE21" i="81"/>
  <c r="CF21" i="81"/>
  <c r="CG21" i="81"/>
  <c r="CH21" i="81"/>
  <c r="CI21" i="81"/>
  <c r="CJ21" i="81"/>
  <c r="CK21" i="81"/>
  <c r="CL21" i="81"/>
  <c r="CM21" i="81"/>
  <c r="CN21" i="81"/>
  <c r="CO21" i="81"/>
  <c r="CP21" i="81"/>
  <c r="CQ21" i="81"/>
  <c r="CR21" i="81"/>
  <c r="CS21" i="81"/>
  <c r="CT21" i="81"/>
  <c r="CU21" i="81"/>
  <c r="CV21" i="81"/>
  <c r="CW21" i="81"/>
  <c r="CX21" i="81"/>
  <c r="CY21" i="81"/>
  <c r="CZ21" i="81"/>
  <c r="DA21" i="81"/>
  <c r="DB21" i="81"/>
  <c r="DC21" i="81"/>
  <c r="DD21" i="81"/>
  <c r="DE21" i="81"/>
  <c r="DF21" i="81"/>
  <c r="DG21" i="81"/>
  <c r="DH21" i="81"/>
  <c r="DI21" i="81"/>
  <c r="DJ21" i="81"/>
  <c r="Z22" i="81"/>
  <c r="AA22" i="81"/>
  <c r="AB22" i="81"/>
  <c r="AC22" i="81"/>
  <c r="AD22" i="81"/>
  <c r="AE22" i="81"/>
  <c r="AF22" i="81"/>
  <c r="AG22" i="81"/>
  <c r="AH22" i="81"/>
  <c r="AI22" i="81"/>
  <c r="AJ22" i="81"/>
  <c r="AK22" i="81"/>
  <c r="AL22" i="81"/>
  <c r="AM22" i="81"/>
  <c r="AN22" i="81"/>
  <c r="AO22" i="81"/>
  <c r="AP22" i="81"/>
  <c r="AQ22" i="81"/>
  <c r="AR22" i="81"/>
  <c r="AS22" i="81"/>
  <c r="AT22" i="81"/>
  <c r="AU22" i="81"/>
  <c r="AV22" i="81"/>
  <c r="AW22" i="81"/>
  <c r="AX22" i="81"/>
  <c r="AY22" i="81"/>
  <c r="AZ22" i="81"/>
  <c r="BA22" i="81"/>
  <c r="BB22" i="81"/>
  <c r="BC22" i="81"/>
  <c r="BD22" i="81"/>
  <c r="BE22" i="81"/>
  <c r="BF22" i="81"/>
  <c r="BG22" i="81"/>
  <c r="BH22" i="81"/>
  <c r="BI22" i="81"/>
  <c r="BJ22" i="81"/>
  <c r="BK22" i="81"/>
  <c r="BL22" i="81"/>
  <c r="BM22" i="81"/>
  <c r="BN22" i="81"/>
  <c r="BO22" i="81"/>
  <c r="BP22" i="81"/>
  <c r="BQ22" i="81"/>
  <c r="BR22" i="81"/>
  <c r="BS22" i="81"/>
  <c r="BT22" i="81"/>
  <c r="BU22" i="81"/>
  <c r="BV22" i="81"/>
  <c r="BW22" i="81"/>
  <c r="BX22" i="81"/>
  <c r="BY22" i="81"/>
  <c r="BZ22" i="81"/>
  <c r="CA22" i="81"/>
  <c r="CB22" i="81"/>
  <c r="CC22" i="81"/>
  <c r="CD22" i="81"/>
  <c r="CE22" i="81"/>
  <c r="CF22" i="81"/>
  <c r="CG22" i="81"/>
  <c r="CH22" i="81"/>
  <c r="CI22" i="81"/>
  <c r="CJ22" i="81"/>
  <c r="CK22" i="81"/>
  <c r="CL22" i="81"/>
  <c r="CM22" i="81"/>
  <c r="CN22" i="81"/>
  <c r="CO22" i="81"/>
  <c r="CP22" i="81"/>
  <c r="CQ22" i="81"/>
  <c r="CR22" i="81"/>
  <c r="CS22" i="81"/>
  <c r="CT22" i="81"/>
  <c r="CU22" i="81"/>
  <c r="CV22" i="81"/>
  <c r="CW22" i="81"/>
  <c r="CX22" i="81"/>
  <c r="CY22" i="81"/>
  <c r="CZ22" i="81"/>
  <c r="DA22" i="81"/>
  <c r="DB22" i="81"/>
  <c r="DC22" i="81"/>
  <c r="DD22" i="81"/>
  <c r="DE22" i="81"/>
  <c r="DF22" i="81"/>
  <c r="DG22" i="81"/>
  <c r="DH22" i="81"/>
  <c r="DI22" i="81"/>
  <c r="DJ22" i="81"/>
  <c r="Z23" i="81"/>
  <c r="AA23" i="81"/>
  <c r="AB23" i="81"/>
  <c r="AC23" i="81"/>
  <c r="AD23" i="81"/>
  <c r="AE23" i="81"/>
  <c r="AF23" i="81"/>
  <c r="AG23" i="81"/>
  <c r="AH23" i="81"/>
  <c r="AI23" i="81"/>
  <c r="AJ23" i="81"/>
  <c r="AK23" i="81"/>
  <c r="AL23" i="81"/>
  <c r="AM23" i="81"/>
  <c r="AN23" i="81"/>
  <c r="AO23" i="81"/>
  <c r="AP23" i="81"/>
  <c r="AQ23" i="81"/>
  <c r="AR23" i="81"/>
  <c r="AS23" i="81"/>
  <c r="AT23" i="81"/>
  <c r="AU23" i="81"/>
  <c r="AV23" i="81"/>
  <c r="AW23" i="81"/>
  <c r="AX23" i="81"/>
  <c r="AY23" i="81"/>
  <c r="AZ23" i="81"/>
  <c r="BA23" i="81"/>
  <c r="BB23" i="81"/>
  <c r="BC23" i="81"/>
  <c r="BD23" i="81"/>
  <c r="BE23" i="81"/>
  <c r="BF23" i="81"/>
  <c r="BG23" i="81"/>
  <c r="BH23" i="81"/>
  <c r="BI23" i="81"/>
  <c r="BJ23" i="81"/>
  <c r="BK23" i="81"/>
  <c r="BL23" i="81"/>
  <c r="BM23" i="81"/>
  <c r="BN23" i="81"/>
  <c r="BO23" i="81"/>
  <c r="BP23" i="81"/>
  <c r="BQ23" i="81"/>
  <c r="BR23" i="81"/>
  <c r="BS23" i="81"/>
  <c r="BT23" i="81"/>
  <c r="BU23" i="81"/>
  <c r="BV23" i="81"/>
  <c r="BW23" i="81"/>
  <c r="BX23" i="81"/>
  <c r="BY23" i="81"/>
  <c r="BZ23" i="81"/>
  <c r="CA23" i="81"/>
  <c r="CB23" i="81"/>
  <c r="CC23" i="81"/>
  <c r="CD23" i="81"/>
  <c r="CE23" i="81"/>
  <c r="CF23" i="81"/>
  <c r="CG23" i="81"/>
  <c r="CH23" i="81"/>
  <c r="CI23" i="81"/>
  <c r="CJ23" i="81"/>
  <c r="CK23" i="81"/>
  <c r="CL23" i="81"/>
  <c r="CM23" i="81"/>
  <c r="CN23" i="81"/>
  <c r="CO23" i="81"/>
  <c r="CP23" i="81"/>
  <c r="CQ23" i="81"/>
  <c r="CR23" i="81"/>
  <c r="CS23" i="81"/>
  <c r="CT23" i="81"/>
  <c r="CU23" i="81"/>
  <c r="CV23" i="81"/>
  <c r="CW23" i="81"/>
  <c r="CX23" i="81"/>
  <c r="CY23" i="81"/>
  <c r="CZ23" i="81"/>
  <c r="DA23" i="81"/>
  <c r="DB23" i="81"/>
  <c r="DC23" i="81"/>
  <c r="DD23" i="81"/>
  <c r="DE23" i="81"/>
  <c r="DF23" i="81"/>
  <c r="DG23" i="81"/>
  <c r="DH23" i="81"/>
  <c r="DI23" i="81"/>
  <c r="DJ23" i="81"/>
  <c r="Z24" i="81"/>
  <c r="AA24" i="81"/>
  <c r="AB24" i="81"/>
  <c r="AC24" i="81"/>
  <c r="AD24" i="81"/>
  <c r="AE24" i="81"/>
  <c r="AF24" i="81"/>
  <c r="AG24" i="81"/>
  <c r="AH24" i="81"/>
  <c r="AI24" i="81"/>
  <c r="AJ24" i="81"/>
  <c r="AK24" i="81"/>
  <c r="AL24" i="81"/>
  <c r="AM24" i="81"/>
  <c r="AN24" i="81"/>
  <c r="AO24" i="81"/>
  <c r="AP24" i="81"/>
  <c r="AQ24" i="81"/>
  <c r="AR24" i="81"/>
  <c r="AS24" i="81"/>
  <c r="AT24" i="81"/>
  <c r="AU24" i="81"/>
  <c r="AV24" i="81"/>
  <c r="AW24" i="81"/>
  <c r="AX24" i="81"/>
  <c r="AY24" i="81"/>
  <c r="AZ24" i="81"/>
  <c r="BA24" i="81"/>
  <c r="BB24" i="81"/>
  <c r="BC24" i="81"/>
  <c r="BD24" i="81"/>
  <c r="BE24" i="81"/>
  <c r="BF24" i="81"/>
  <c r="BG24" i="81"/>
  <c r="BH24" i="81"/>
  <c r="BI24" i="81"/>
  <c r="BJ24" i="81"/>
  <c r="BK24" i="81"/>
  <c r="BL24" i="81"/>
  <c r="BM24" i="81"/>
  <c r="BN24" i="81"/>
  <c r="BO24" i="81"/>
  <c r="BP24" i="81"/>
  <c r="BQ24" i="81"/>
  <c r="BR24" i="81"/>
  <c r="BS24" i="81"/>
  <c r="BT24" i="81"/>
  <c r="BU24" i="81"/>
  <c r="BV24" i="81"/>
  <c r="BW24" i="81"/>
  <c r="BX24" i="81"/>
  <c r="BY24" i="81"/>
  <c r="BZ24" i="81"/>
  <c r="CA24" i="81"/>
  <c r="CB24" i="81"/>
  <c r="CC24" i="81"/>
  <c r="CD24" i="81"/>
  <c r="CE24" i="81"/>
  <c r="CF24" i="81"/>
  <c r="CG24" i="81"/>
  <c r="CH24" i="81"/>
  <c r="CI24" i="81"/>
  <c r="CJ24" i="81"/>
  <c r="CK24" i="81"/>
  <c r="CL24" i="81"/>
  <c r="CM24" i="81"/>
  <c r="CN24" i="81"/>
  <c r="CO24" i="81"/>
  <c r="CP24" i="81"/>
  <c r="CQ24" i="81"/>
  <c r="CR24" i="81"/>
  <c r="CS24" i="81"/>
  <c r="CT24" i="81"/>
  <c r="CU24" i="81"/>
  <c r="CV24" i="81"/>
  <c r="CW24" i="81"/>
  <c r="CX24" i="81"/>
  <c r="CY24" i="81"/>
  <c r="CZ24" i="81"/>
  <c r="DA24" i="81"/>
  <c r="DB24" i="81"/>
  <c r="DC24" i="81"/>
  <c r="DD24" i="81"/>
  <c r="DE24" i="81"/>
  <c r="DF24" i="81"/>
  <c r="DG24" i="81"/>
  <c r="DH24" i="81"/>
  <c r="DI24" i="81"/>
  <c r="DJ24" i="81"/>
  <c r="Z25" i="81"/>
  <c r="AA25" i="81"/>
  <c r="AB25" i="81"/>
  <c r="AC25" i="81"/>
  <c r="AD25" i="81"/>
  <c r="AE25" i="81"/>
  <c r="AF25" i="81"/>
  <c r="AG25" i="81"/>
  <c r="AH25" i="81"/>
  <c r="AI25" i="81"/>
  <c r="AJ25" i="81"/>
  <c r="AK25" i="81"/>
  <c r="AL25" i="81"/>
  <c r="AM25" i="81"/>
  <c r="AN25" i="81"/>
  <c r="AO25" i="81"/>
  <c r="AP25" i="81"/>
  <c r="AQ25" i="81"/>
  <c r="AR25" i="81"/>
  <c r="AS25" i="81"/>
  <c r="AT25" i="81"/>
  <c r="AU25" i="81"/>
  <c r="AV25" i="81"/>
  <c r="AW25" i="81"/>
  <c r="AX25" i="81"/>
  <c r="AY25" i="81"/>
  <c r="AZ25" i="81"/>
  <c r="BA25" i="81"/>
  <c r="BB25" i="81"/>
  <c r="BC25" i="81"/>
  <c r="BD25" i="81"/>
  <c r="BE25" i="81"/>
  <c r="BF25" i="81"/>
  <c r="BG25" i="81"/>
  <c r="BH25" i="81"/>
  <c r="BI25" i="81"/>
  <c r="BJ25" i="81"/>
  <c r="BK25" i="81"/>
  <c r="BL25" i="81"/>
  <c r="BM25" i="81"/>
  <c r="BN25" i="81"/>
  <c r="BO25" i="81"/>
  <c r="BP25" i="81"/>
  <c r="BQ25" i="81"/>
  <c r="BR25" i="81"/>
  <c r="BS25" i="81"/>
  <c r="BT25" i="81"/>
  <c r="BU25" i="81"/>
  <c r="BV25" i="81"/>
  <c r="BW25" i="81"/>
  <c r="BX25" i="81"/>
  <c r="BY25" i="81"/>
  <c r="BZ25" i="81"/>
  <c r="CA25" i="81"/>
  <c r="CB25" i="81"/>
  <c r="CC25" i="81"/>
  <c r="CD25" i="81"/>
  <c r="CE25" i="81"/>
  <c r="CF25" i="81"/>
  <c r="CG25" i="81"/>
  <c r="CH25" i="81"/>
  <c r="CI25" i="81"/>
  <c r="CJ25" i="81"/>
  <c r="CK25" i="81"/>
  <c r="CL25" i="81"/>
  <c r="CM25" i="81"/>
  <c r="CN25" i="81"/>
  <c r="CO25" i="81"/>
  <c r="CP25" i="81"/>
  <c r="CQ25" i="81"/>
  <c r="CR25" i="81"/>
  <c r="CS25" i="81"/>
  <c r="CT25" i="81"/>
  <c r="CU25" i="81"/>
  <c r="CV25" i="81"/>
  <c r="CW25" i="81"/>
  <c r="CX25" i="81"/>
  <c r="CY25" i="81"/>
  <c r="CZ25" i="81"/>
  <c r="DA25" i="81"/>
  <c r="DB25" i="81"/>
  <c r="DC25" i="81"/>
  <c r="DD25" i="81"/>
  <c r="DE25" i="81"/>
  <c r="DF25" i="81"/>
  <c r="DG25" i="81"/>
  <c r="DH25" i="81"/>
  <c r="DI25" i="81"/>
  <c r="DJ25" i="81"/>
  <c r="Z26" i="81"/>
  <c r="AA26" i="81"/>
  <c r="AB26" i="81"/>
  <c r="AC26" i="81"/>
  <c r="AD26" i="81"/>
  <c r="AE26" i="81"/>
  <c r="AF26" i="81"/>
  <c r="AG26" i="81"/>
  <c r="AH26" i="81"/>
  <c r="AI26" i="81"/>
  <c r="AJ26" i="81"/>
  <c r="AK26" i="81"/>
  <c r="AL26" i="81"/>
  <c r="AM26" i="81"/>
  <c r="AN26" i="81"/>
  <c r="AO26" i="81"/>
  <c r="AP26" i="81"/>
  <c r="AQ26" i="81"/>
  <c r="AR26" i="81"/>
  <c r="AS26" i="81"/>
  <c r="AT26" i="81"/>
  <c r="AU26" i="81"/>
  <c r="AV26" i="81"/>
  <c r="AW26" i="81"/>
  <c r="AX26" i="81"/>
  <c r="AY26" i="81"/>
  <c r="AZ26" i="81"/>
  <c r="BA26" i="81"/>
  <c r="BB26" i="81"/>
  <c r="BC26" i="81"/>
  <c r="BD26" i="81"/>
  <c r="BE26" i="81"/>
  <c r="BF26" i="81"/>
  <c r="BG26" i="81"/>
  <c r="BH26" i="81"/>
  <c r="BI26" i="81"/>
  <c r="BJ26" i="81"/>
  <c r="BK26" i="81"/>
  <c r="BL26" i="81"/>
  <c r="BM26" i="81"/>
  <c r="BN26" i="81"/>
  <c r="BO26" i="81"/>
  <c r="BP26" i="81"/>
  <c r="BQ26" i="81"/>
  <c r="BR26" i="81"/>
  <c r="BS26" i="81"/>
  <c r="BT26" i="81"/>
  <c r="BU26" i="81"/>
  <c r="BV26" i="81"/>
  <c r="BW26" i="81"/>
  <c r="BX26" i="81"/>
  <c r="BY26" i="81"/>
  <c r="BZ26" i="81"/>
  <c r="CA26" i="81"/>
  <c r="CB26" i="81"/>
  <c r="CC26" i="81"/>
  <c r="CD26" i="81"/>
  <c r="CE26" i="81"/>
  <c r="CF26" i="81"/>
  <c r="CG26" i="81"/>
  <c r="CH26" i="81"/>
  <c r="CI26" i="81"/>
  <c r="CJ26" i="81"/>
  <c r="CK26" i="81"/>
  <c r="CL26" i="81"/>
  <c r="CM26" i="81"/>
  <c r="CN26" i="81"/>
  <c r="CO26" i="81"/>
  <c r="CP26" i="81"/>
  <c r="CQ26" i="81"/>
  <c r="CR26" i="81"/>
  <c r="CS26" i="81"/>
  <c r="CT26" i="81"/>
  <c r="CU26" i="81"/>
  <c r="CV26" i="81"/>
  <c r="CW26" i="81"/>
  <c r="CX26" i="81"/>
  <c r="CY26" i="81"/>
  <c r="CZ26" i="81"/>
  <c r="DA26" i="81"/>
  <c r="DB26" i="81"/>
  <c r="DC26" i="81"/>
  <c r="DD26" i="81"/>
  <c r="DE26" i="81"/>
  <c r="DF26" i="81"/>
  <c r="DG26" i="81"/>
  <c r="DH26" i="81"/>
  <c r="DI26" i="81"/>
  <c r="DJ26" i="81"/>
  <c r="Z27" i="81"/>
  <c r="AA27" i="81"/>
  <c r="AB27" i="81"/>
  <c r="AC27" i="81"/>
  <c r="AD27" i="81"/>
  <c r="AE27" i="81"/>
  <c r="AF27" i="81"/>
  <c r="AG27" i="81"/>
  <c r="AH27" i="81"/>
  <c r="AI27" i="81"/>
  <c r="AJ27" i="81"/>
  <c r="AK27" i="81"/>
  <c r="AL27" i="81"/>
  <c r="AM27" i="81"/>
  <c r="AN27" i="81"/>
  <c r="AO27" i="81"/>
  <c r="AP27" i="81"/>
  <c r="AQ27" i="81"/>
  <c r="AR27" i="81"/>
  <c r="AS27" i="81"/>
  <c r="AT27" i="81"/>
  <c r="AU27" i="81"/>
  <c r="AV27" i="81"/>
  <c r="AW27" i="81"/>
  <c r="AX27" i="81"/>
  <c r="AY27" i="81"/>
  <c r="AZ27" i="81"/>
  <c r="BA27" i="81"/>
  <c r="BB27" i="81"/>
  <c r="BC27" i="81"/>
  <c r="BD27" i="81"/>
  <c r="BE27" i="81"/>
  <c r="BF27" i="81"/>
  <c r="BG27" i="81"/>
  <c r="BH27" i="81"/>
  <c r="BI27" i="81"/>
  <c r="BJ27" i="81"/>
  <c r="BK27" i="81"/>
  <c r="BL27" i="81"/>
  <c r="BM27" i="81"/>
  <c r="BN27" i="81"/>
  <c r="BO27" i="81"/>
  <c r="BP27" i="81"/>
  <c r="BQ27" i="81"/>
  <c r="BR27" i="81"/>
  <c r="BS27" i="81"/>
  <c r="BT27" i="81"/>
  <c r="BU27" i="81"/>
  <c r="BV27" i="81"/>
  <c r="BW27" i="81"/>
  <c r="BX27" i="81"/>
  <c r="BY27" i="81"/>
  <c r="BZ27" i="81"/>
  <c r="CA27" i="81"/>
  <c r="CB27" i="81"/>
  <c r="CC27" i="81"/>
  <c r="CD27" i="81"/>
  <c r="CE27" i="81"/>
  <c r="CF27" i="81"/>
  <c r="CG27" i="81"/>
  <c r="CH27" i="81"/>
  <c r="CI27" i="81"/>
  <c r="CJ27" i="81"/>
  <c r="CK27" i="81"/>
  <c r="CL27" i="81"/>
  <c r="CM27" i="81"/>
  <c r="CN27" i="81"/>
  <c r="CO27" i="81"/>
  <c r="CP27" i="81"/>
  <c r="CQ27" i="81"/>
  <c r="CR27" i="81"/>
  <c r="CS27" i="81"/>
  <c r="CT27" i="81"/>
  <c r="CU27" i="81"/>
  <c r="CV27" i="81"/>
  <c r="CW27" i="81"/>
  <c r="CX27" i="81"/>
  <c r="CY27" i="81"/>
  <c r="CZ27" i="81"/>
  <c r="DA27" i="81"/>
  <c r="DB27" i="81"/>
  <c r="DC27" i="81"/>
  <c r="DD27" i="81"/>
  <c r="DE27" i="81"/>
  <c r="DF27" i="81"/>
  <c r="DG27" i="81"/>
  <c r="DH27" i="81"/>
  <c r="DI27" i="81"/>
  <c r="DJ27" i="81"/>
  <c r="Z28" i="81"/>
  <c r="AA28" i="81"/>
  <c r="AB28" i="81"/>
  <c r="AC28" i="81"/>
  <c r="AD28" i="81"/>
  <c r="AE28" i="81"/>
  <c r="AF28" i="81"/>
  <c r="AG28" i="81"/>
  <c r="AH28" i="81"/>
  <c r="AI28" i="81"/>
  <c r="AJ28" i="81"/>
  <c r="AK28" i="81"/>
  <c r="AL28" i="81"/>
  <c r="AM28" i="81"/>
  <c r="AN28" i="81"/>
  <c r="AO28" i="81"/>
  <c r="AP28" i="81"/>
  <c r="AQ28" i="81"/>
  <c r="AR28" i="81"/>
  <c r="AS28" i="81"/>
  <c r="AT28" i="81"/>
  <c r="AU28" i="81"/>
  <c r="AV28" i="81"/>
  <c r="AW28" i="81"/>
  <c r="AX28" i="81"/>
  <c r="AY28" i="81"/>
  <c r="AZ28" i="81"/>
  <c r="BA28" i="81"/>
  <c r="BB28" i="81"/>
  <c r="BC28" i="81"/>
  <c r="BD28" i="81"/>
  <c r="BE28" i="81"/>
  <c r="BF28" i="81"/>
  <c r="BG28" i="81"/>
  <c r="BH28" i="81"/>
  <c r="BI28" i="81"/>
  <c r="BJ28" i="81"/>
  <c r="BK28" i="81"/>
  <c r="BL28" i="81"/>
  <c r="BM28" i="81"/>
  <c r="BN28" i="81"/>
  <c r="BO28" i="81"/>
  <c r="BP28" i="81"/>
  <c r="BQ28" i="81"/>
  <c r="BR28" i="81"/>
  <c r="BS28" i="81"/>
  <c r="BT28" i="81"/>
  <c r="BU28" i="81"/>
  <c r="BV28" i="81"/>
  <c r="BW28" i="81"/>
  <c r="BX28" i="81"/>
  <c r="BY28" i="81"/>
  <c r="BZ28" i="81"/>
  <c r="CA28" i="81"/>
  <c r="CB28" i="81"/>
  <c r="CC28" i="81"/>
  <c r="CD28" i="81"/>
  <c r="CE28" i="81"/>
  <c r="CF28" i="81"/>
  <c r="CG28" i="81"/>
  <c r="CH28" i="81"/>
  <c r="CI28" i="81"/>
  <c r="CJ28" i="81"/>
  <c r="CK28" i="81"/>
  <c r="CL28" i="81"/>
  <c r="CM28" i="81"/>
  <c r="CN28" i="81"/>
  <c r="CO28" i="81"/>
  <c r="CP28" i="81"/>
  <c r="CQ28" i="81"/>
  <c r="CR28" i="81"/>
  <c r="CS28" i="81"/>
  <c r="CT28" i="81"/>
  <c r="CU28" i="81"/>
  <c r="CV28" i="81"/>
  <c r="CW28" i="81"/>
  <c r="CX28" i="81"/>
  <c r="CY28" i="81"/>
  <c r="CZ28" i="81"/>
  <c r="DA28" i="81"/>
  <c r="DB28" i="81"/>
  <c r="DC28" i="81"/>
  <c r="DD28" i="81"/>
  <c r="DE28" i="81"/>
  <c r="DF28" i="81"/>
  <c r="DG28" i="81"/>
  <c r="DH28" i="81"/>
  <c r="DI28" i="81"/>
  <c r="DJ28" i="81"/>
  <c r="Z29" i="81"/>
  <c r="AA29" i="81"/>
  <c r="AB29" i="81"/>
  <c r="AC29" i="81"/>
  <c r="AD29" i="81"/>
  <c r="AE29" i="81"/>
  <c r="AF29" i="81"/>
  <c r="AG29" i="81"/>
  <c r="AH29" i="81"/>
  <c r="AI29" i="81"/>
  <c r="AJ29" i="81"/>
  <c r="AK29" i="81"/>
  <c r="AL29" i="81"/>
  <c r="AM29" i="81"/>
  <c r="AN29" i="81"/>
  <c r="AO29" i="81"/>
  <c r="AP29" i="81"/>
  <c r="AQ29" i="81"/>
  <c r="AR29" i="81"/>
  <c r="AS29" i="81"/>
  <c r="AT29" i="81"/>
  <c r="AU29" i="81"/>
  <c r="AV29" i="81"/>
  <c r="AW29" i="81"/>
  <c r="AX29" i="81"/>
  <c r="AY29" i="81"/>
  <c r="AZ29" i="81"/>
  <c r="BA29" i="81"/>
  <c r="BB29" i="81"/>
  <c r="BC29" i="81"/>
  <c r="BD29" i="81"/>
  <c r="BE29" i="81"/>
  <c r="BF29" i="81"/>
  <c r="BG29" i="81"/>
  <c r="BH29" i="81"/>
  <c r="BI29" i="81"/>
  <c r="BJ29" i="81"/>
  <c r="BK29" i="81"/>
  <c r="BL29" i="81"/>
  <c r="BM29" i="81"/>
  <c r="BN29" i="81"/>
  <c r="BO29" i="81"/>
  <c r="BP29" i="81"/>
  <c r="BQ29" i="81"/>
  <c r="BR29" i="81"/>
  <c r="BS29" i="81"/>
  <c r="BT29" i="81"/>
  <c r="BU29" i="81"/>
  <c r="BV29" i="81"/>
  <c r="BW29" i="81"/>
  <c r="BX29" i="81"/>
  <c r="BY29" i="81"/>
  <c r="BZ29" i="81"/>
  <c r="CA29" i="81"/>
  <c r="CB29" i="81"/>
  <c r="CC29" i="81"/>
  <c r="CD29" i="81"/>
  <c r="CE29" i="81"/>
  <c r="CF29" i="81"/>
  <c r="CG29" i="81"/>
  <c r="CH29" i="81"/>
  <c r="CI29" i="81"/>
  <c r="CJ29" i="81"/>
  <c r="CK29" i="81"/>
  <c r="CL29" i="81"/>
  <c r="CM29" i="81"/>
  <c r="CN29" i="81"/>
  <c r="CO29" i="81"/>
  <c r="CP29" i="81"/>
  <c r="CQ29" i="81"/>
  <c r="CR29" i="81"/>
  <c r="CS29" i="81"/>
  <c r="CT29" i="81"/>
  <c r="CU29" i="81"/>
  <c r="CV29" i="81"/>
  <c r="CW29" i="81"/>
  <c r="CX29" i="81"/>
  <c r="CY29" i="81"/>
  <c r="CZ29" i="81"/>
  <c r="DA29" i="81"/>
  <c r="DB29" i="81"/>
  <c r="DC29" i="81"/>
  <c r="DD29" i="81"/>
  <c r="DE29" i="81"/>
  <c r="DF29" i="81"/>
  <c r="DG29" i="81"/>
  <c r="DH29" i="81"/>
  <c r="DI29" i="81"/>
  <c r="DJ29" i="81"/>
  <c r="Z30" i="81"/>
  <c r="AA30" i="81"/>
  <c r="AB30" i="81"/>
  <c r="AC30" i="81"/>
  <c r="AD30" i="81"/>
  <c r="AE30" i="81"/>
  <c r="AF30" i="81"/>
  <c r="AG30" i="81"/>
  <c r="AH30" i="81"/>
  <c r="AI30" i="81"/>
  <c r="AJ30" i="81"/>
  <c r="AK30" i="81"/>
  <c r="AL30" i="81"/>
  <c r="AM30" i="81"/>
  <c r="AN30" i="81"/>
  <c r="AO30" i="81"/>
  <c r="AP30" i="81"/>
  <c r="AQ30" i="81"/>
  <c r="AR30" i="81"/>
  <c r="AS30" i="81"/>
  <c r="AT30" i="81"/>
  <c r="AU30" i="81"/>
  <c r="AV30" i="81"/>
  <c r="AW30" i="81"/>
  <c r="AX30" i="81"/>
  <c r="AY30" i="81"/>
  <c r="AZ30" i="81"/>
  <c r="BA30" i="81"/>
  <c r="BB30" i="81"/>
  <c r="BC30" i="81"/>
  <c r="BD30" i="81"/>
  <c r="BE30" i="81"/>
  <c r="BF30" i="81"/>
  <c r="BG30" i="81"/>
  <c r="BH30" i="81"/>
  <c r="BI30" i="81"/>
  <c r="BJ30" i="81"/>
  <c r="BK30" i="81"/>
  <c r="BL30" i="81"/>
  <c r="BM30" i="81"/>
  <c r="BN30" i="81"/>
  <c r="BO30" i="81"/>
  <c r="BP30" i="81"/>
  <c r="BQ30" i="81"/>
  <c r="BR30" i="81"/>
  <c r="BS30" i="81"/>
  <c r="BT30" i="81"/>
  <c r="BU30" i="81"/>
  <c r="BV30" i="81"/>
  <c r="BW30" i="81"/>
  <c r="BX30" i="81"/>
  <c r="BY30" i="81"/>
  <c r="BZ30" i="81"/>
  <c r="CA30" i="81"/>
  <c r="CB30" i="81"/>
  <c r="CC30" i="81"/>
  <c r="CD30" i="81"/>
  <c r="CE30" i="81"/>
  <c r="CF30" i="81"/>
  <c r="CG30" i="81"/>
  <c r="CH30" i="81"/>
  <c r="CI30" i="81"/>
  <c r="CJ30" i="81"/>
  <c r="CK30" i="81"/>
  <c r="CL30" i="81"/>
  <c r="CM30" i="81"/>
  <c r="CN30" i="81"/>
  <c r="CO30" i="81"/>
  <c r="CP30" i="81"/>
  <c r="CQ30" i="81"/>
  <c r="CR30" i="81"/>
  <c r="CS30" i="81"/>
  <c r="CT30" i="81"/>
  <c r="CU30" i="81"/>
  <c r="CV30" i="81"/>
  <c r="CW30" i="81"/>
  <c r="CX30" i="81"/>
  <c r="CY30" i="81"/>
  <c r="CZ30" i="81"/>
  <c r="DA30" i="81"/>
  <c r="DB30" i="81"/>
  <c r="DC30" i="81"/>
  <c r="DD30" i="81"/>
  <c r="DE30" i="81"/>
  <c r="DF30" i="81"/>
  <c r="DG30" i="81"/>
  <c r="DH30" i="81"/>
  <c r="DI30" i="81"/>
  <c r="DJ30" i="81"/>
  <c r="Z31" i="81"/>
  <c r="AA31" i="81"/>
  <c r="AB31" i="81"/>
  <c r="AC31" i="81"/>
  <c r="AD31" i="81"/>
  <c r="AE31" i="81"/>
  <c r="AF31" i="81"/>
  <c r="AG31" i="81"/>
  <c r="AH31" i="81"/>
  <c r="AI31" i="81"/>
  <c r="AJ31" i="81"/>
  <c r="AK31" i="81"/>
  <c r="AL31" i="81"/>
  <c r="AM31" i="81"/>
  <c r="AN31" i="81"/>
  <c r="AO31" i="81"/>
  <c r="AP31" i="81"/>
  <c r="AQ31" i="81"/>
  <c r="AR31" i="81"/>
  <c r="AS31" i="81"/>
  <c r="AT31" i="81"/>
  <c r="AU31" i="81"/>
  <c r="AV31" i="81"/>
  <c r="AW31" i="81"/>
  <c r="AX31" i="81"/>
  <c r="AY31" i="81"/>
  <c r="AZ31" i="81"/>
  <c r="BA31" i="81"/>
  <c r="BB31" i="81"/>
  <c r="BC31" i="81"/>
  <c r="BD31" i="81"/>
  <c r="BE31" i="81"/>
  <c r="BF31" i="81"/>
  <c r="BG31" i="81"/>
  <c r="BH31" i="81"/>
  <c r="BI31" i="81"/>
  <c r="BJ31" i="81"/>
  <c r="BK31" i="81"/>
  <c r="BL31" i="81"/>
  <c r="BM31" i="81"/>
  <c r="BN31" i="81"/>
  <c r="BO31" i="81"/>
  <c r="BP31" i="81"/>
  <c r="BQ31" i="81"/>
  <c r="BR31" i="81"/>
  <c r="BS31" i="81"/>
  <c r="BT31" i="81"/>
  <c r="BU31" i="81"/>
  <c r="BV31" i="81"/>
  <c r="BW31" i="81"/>
  <c r="BX31" i="81"/>
  <c r="BY31" i="81"/>
  <c r="BZ31" i="81"/>
  <c r="CA31" i="81"/>
  <c r="CB31" i="81"/>
  <c r="CC31" i="81"/>
  <c r="CD31" i="81"/>
  <c r="CE31" i="81"/>
  <c r="CF31" i="81"/>
  <c r="CG31" i="81"/>
  <c r="CH31" i="81"/>
  <c r="CI31" i="81"/>
  <c r="CJ31" i="81"/>
  <c r="CK31" i="81"/>
  <c r="CL31" i="81"/>
  <c r="CM31" i="81"/>
  <c r="CN31" i="81"/>
  <c r="CO31" i="81"/>
  <c r="CP31" i="81"/>
  <c r="CQ31" i="81"/>
  <c r="CR31" i="81"/>
  <c r="CS31" i="81"/>
  <c r="CT31" i="81"/>
  <c r="CU31" i="81"/>
  <c r="CV31" i="81"/>
  <c r="CW31" i="81"/>
  <c r="CX31" i="81"/>
  <c r="CY31" i="81"/>
  <c r="CZ31" i="81"/>
  <c r="DA31" i="81"/>
  <c r="DB31" i="81"/>
  <c r="DC31" i="81"/>
  <c r="DD31" i="81"/>
  <c r="DE31" i="81"/>
  <c r="DF31" i="81"/>
  <c r="DG31" i="81"/>
  <c r="DH31" i="81"/>
  <c r="DI31" i="81"/>
  <c r="DJ31" i="81"/>
  <c r="Z32" i="81"/>
  <c r="AA32" i="81"/>
  <c r="AB32" i="81"/>
  <c r="AC32" i="81"/>
  <c r="AD32" i="81"/>
  <c r="AE32" i="81"/>
  <c r="AF32" i="81"/>
  <c r="AG32" i="81"/>
  <c r="AH32" i="81"/>
  <c r="AI32" i="81"/>
  <c r="AJ32" i="81"/>
  <c r="AK32" i="81"/>
  <c r="AL32" i="81"/>
  <c r="AM32" i="81"/>
  <c r="AN32" i="81"/>
  <c r="AO32" i="81"/>
  <c r="AP32" i="81"/>
  <c r="AQ32" i="81"/>
  <c r="AR32" i="81"/>
  <c r="AS32" i="81"/>
  <c r="AT32" i="81"/>
  <c r="AU32" i="81"/>
  <c r="AV32" i="81"/>
  <c r="AW32" i="81"/>
  <c r="AX32" i="81"/>
  <c r="AY32" i="81"/>
  <c r="AZ32" i="81"/>
  <c r="BA32" i="81"/>
  <c r="BB32" i="81"/>
  <c r="BC32" i="81"/>
  <c r="BD32" i="81"/>
  <c r="BE32" i="81"/>
  <c r="BF32" i="81"/>
  <c r="BG32" i="81"/>
  <c r="BH32" i="81"/>
  <c r="BI32" i="81"/>
  <c r="BJ32" i="81"/>
  <c r="BK32" i="81"/>
  <c r="BL32" i="81"/>
  <c r="BM32" i="81"/>
  <c r="BN32" i="81"/>
  <c r="BO32" i="81"/>
  <c r="BP32" i="81"/>
  <c r="BQ32" i="81"/>
  <c r="BR32" i="81"/>
  <c r="BS32" i="81"/>
  <c r="BT32" i="81"/>
  <c r="BU32" i="81"/>
  <c r="BV32" i="81"/>
  <c r="BW32" i="81"/>
  <c r="BX32" i="81"/>
  <c r="BY32" i="81"/>
  <c r="BZ32" i="81"/>
  <c r="CA32" i="81"/>
  <c r="CB32" i="81"/>
  <c r="CC32" i="81"/>
  <c r="CD32" i="81"/>
  <c r="CE32" i="81"/>
  <c r="CF32" i="81"/>
  <c r="CG32" i="81"/>
  <c r="CH32" i="81"/>
  <c r="CI32" i="81"/>
  <c r="CJ32" i="81"/>
  <c r="CK32" i="81"/>
  <c r="CL32" i="81"/>
  <c r="CM32" i="81"/>
  <c r="CN32" i="81"/>
  <c r="CO32" i="81"/>
  <c r="CP32" i="81"/>
  <c r="CQ32" i="81"/>
  <c r="CR32" i="81"/>
  <c r="CS32" i="81"/>
  <c r="CT32" i="81"/>
  <c r="CU32" i="81"/>
  <c r="CV32" i="81"/>
  <c r="CW32" i="81"/>
  <c r="CX32" i="81"/>
  <c r="CY32" i="81"/>
  <c r="CZ32" i="81"/>
  <c r="DA32" i="81"/>
  <c r="DB32" i="81"/>
  <c r="DC32" i="81"/>
  <c r="DD32" i="81"/>
  <c r="DE32" i="81"/>
  <c r="DF32" i="81"/>
  <c r="DG32" i="81"/>
  <c r="DH32" i="81"/>
  <c r="DI32" i="81"/>
  <c r="DJ32" i="81"/>
  <c r="Z33" i="81"/>
  <c r="AA33" i="81"/>
  <c r="AB33" i="81"/>
  <c r="AC33" i="81"/>
  <c r="AD33" i="81"/>
  <c r="AE33" i="81"/>
  <c r="AF33" i="81"/>
  <c r="AG33" i="81"/>
  <c r="AH33" i="81"/>
  <c r="AI33" i="81"/>
  <c r="AJ33" i="81"/>
  <c r="AK33" i="81"/>
  <c r="AL33" i="81"/>
  <c r="AM33" i="81"/>
  <c r="AN33" i="81"/>
  <c r="AO33" i="81"/>
  <c r="AP33" i="81"/>
  <c r="AQ33" i="81"/>
  <c r="AR33" i="81"/>
  <c r="AS33" i="81"/>
  <c r="AT33" i="81"/>
  <c r="AU33" i="81"/>
  <c r="AV33" i="81"/>
  <c r="AW33" i="81"/>
  <c r="AX33" i="81"/>
  <c r="AY33" i="81"/>
  <c r="AZ33" i="81"/>
  <c r="BA33" i="81"/>
  <c r="BB33" i="81"/>
  <c r="BC33" i="81"/>
  <c r="BD33" i="81"/>
  <c r="BE33" i="81"/>
  <c r="BF33" i="81"/>
  <c r="BG33" i="81"/>
  <c r="BH33" i="81"/>
  <c r="BI33" i="81"/>
  <c r="BJ33" i="81"/>
  <c r="BK33" i="81"/>
  <c r="BL33" i="81"/>
  <c r="BM33" i="81"/>
  <c r="BN33" i="81"/>
  <c r="BO33" i="81"/>
  <c r="BP33" i="81"/>
  <c r="BQ33" i="81"/>
  <c r="BR33" i="81"/>
  <c r="BS33" i="81"/>
  <c r="BT33" i="81"/>
  <c r="BU33" i="81"/>
  <c r="BV33" i="81"/>
  <c r="BW33" i="81"/>
  <c r="BX33" i="81"/>
  <c r="BY33" i="81"/>
  <c r="BZ33" i="81"/>
  <c r="CA33" i="81"/>
  <c r="CB33" i="81"/>
  <c r="CC33" i="81"/>
  <c r="CD33" i="81"/>
  <c r="CE33" i="81"/>
  <c r="CF33" i="81"/>
  <c r="CG33" i="81"/>
  <c r="CH33" i="81"/>
  <c r="CI33" i="81"/>
  <c r="CJ33" i="81"/>
  <c r="CK33" i="81"/>
  <c r="CL33" i="81"/>
  <c r="CM33" i="81"/>
  <c r="CN33" i="81"/>
  <c r="CO33" i="81"/>
  <c r="CP33" i="81"/>
  <c r="CQ33" i="81"/>
  <c r="CR33" i="81"/>
  <c r="CS33" i="81"/>
  <c r="CT33" i="81"/>
  <c r="CU33" i="81"/>
  <c r="CV33" i="81"/>
  <c r="CW33" i="81"/>
  <c r="CX33" i="81"/>
  <c r="CY33" i="81"/>
  <c r="CZ33" i="81"/>
  <c r="DA33" i="81"/>
  <c r="DB33" i="81"/>
  <c r="DC33" i="81"/>
  <c r="DD33" i="81"/>
  <c r="DE33" i="81"/>
  <c r="DF33" i="81"/>
  <c r="DG33" i="81"/>
  <c r="DH33" i="81"/>
  <c r="DI33" i="81"/>
  <c r="DJ33" i="81"/>
  <c r="Z34" i="81"/>
  <c r="AA34" i="81"/>
  <c r="AB34" i="81"/>
  <c r="AC34" i="81"/>
  <c r="AD34" i="81"/>
  <c r="AE34" i="81"/>
  <c r="AF34" i="81"/>
  <c r="AG34" i="81"/>
  <c r="AH34" i="81"/>
  <c r="AI34" i="81"/>
  <c r="AJ34" i="81"/>
  <c r="AK34" i="81"/>
  <c r="AL34" i="81"/>
  <c r="AM34" i="81"/>
  <c r="AN34" i="81"/>
  <c r="AO34" i="81"/>
  <c r="AP34" i="81"/>
  <c r="AQ34" i="81"/>
  <c r="AR34" i="81"/>
  <c r="AS34" i="81"/>
  <c r="AT34" i="81"/>
  <c r="AU34" i="81"/>
  <c r="AV34" i="81"/>
  <c r="AW34" i="81"/>
  <c r="AX34" i="81"/>
  <c r="AY34" i="81"/>
  <c r="AZ34" i="81"/>
  <c r="BA34" i="81"/>
  <c r="BB34" i="81"/>
  <c r="BC34" i="81"/>
  <c r="BD34" i="81"/>
  <c r="BE34" i="81"/>
  <c r="BF34" i="81"/>
  <c r="BG34" i="81"/>
  <c r="BH34" i="81"/>
  <c r="BI34" i="81"/>
  <c r="BJ34" i="81"/>
  <c r="BK34" i="81"/>
  <c r="BL34" i="81"/>
  <c r="BM34" i="81"/>
  <c r="BN34" i="81"/>
  <c r="BO34" i="81"/>
  <c r="BP34" i="81"/>
  <c r="BQ34" i="81"/>
  <c r="BR34" i="81"/>
  <c r="BS34" i="81"/>
  <c r="BT34" i="81"/>
  <c r="BU34" i="81"/>
  <c r="BV34" i="81"/>
  <c r="BW34" i="81"/>
  <c r="BX34" i="81"/>
  <c r="BY34" i="81"/>
  <c r="BZ34" i="81"/>
  <c r="CA34" i="81"/>
  <c r="CB34" i="81"/>
  <c r="CC34" i="81"/>
  <c r="CD34" i="81"/>
  <c r="CE34" i="81"/>
  <c r="CF34" i="81"/>
  <c r="CG34" i="81"/>
  <c r="CH34" i="81"/>
  <c r="CI34" i="81"/>
  <c r="CJ34" i="81"/>
  <c r="CK34" i="81"/>
  <c r="CL34" i="81"/>
  <c r="CM34" i="81"/>
  <c r="CN34" i="81"/>
  <c r="CO34" i="81"/>
  <c r="CP34" i="81"/>
  <c r="CQ34" i="81"/>
  <c r="CR34" i="81"/>
  <c r="CS34" i="81"/>
  <c r="CT34" i="81"/>
  <c r="CU34" i="81"/>
  <c r="CV34" i="81"/>
  <c r="CW34" i="81"/>
  <c r="CX34" i="81"/>
  <c r="CY34" i="81"/>
  <c r="CZ34" i="81"/>
  <c r="DA34" i="81"/>
  <c r="DB34" i="81"/>
  <c r="DC34" i="81"/>
  <c r="DD34" i="81"/>
  <c r="DE34" i="81"/>
  <c r="DF34" i="81"/>
  <c r="DG34" i="81"/>
  <c r="DH34" i="81"/>
  <c r="DI34" i="81"/>
  <c r="DJ34" i="81"/>
  <c r="Z35" i="81"/>
  <c r="AA35" i="81"/>
  <c r="AB35" i="81"/>
  <c r="AC35" i="81"/>
  <c r="AD35" i="81"/>
  <c r="AE35" i="81"/>
  <c r="AF35" i="81"/>
  <c r="AG35" i="81"/>
  <c r="AH35" i="81"/>
  <c r="AI35" i="81"/>
  <c r="AJ35" i="81"/>
  <c r="AK35" i="81"/>
  <c r="AL35" i="81"/>
  <c r="AM35" i="81"/>
  <c r="AN35" i="81"/>
  <c r="AO35" i="81"/>
  <c r="AP35" i="81"/>
  <c r="AQ35" i="81"/>
  <c r="AR35" i="81"/>
  <c r="AS35" i="81"/>
  <c r="AT35" i="81"/>
  <c r="AU35" i="81"/>
  <c r="AV35" i="81"/>
  <c r="AW35" i="81"/>
  <c r="AX35" i="81"/>
  <c r="AY35" i="81"/>
  <c r="AZ35" i="81"/>
  <c r="BA35" i="81"/>
  <c r="BB35" i="81"/>
  <c r="BC35" i="81"/>
  <c r="BD35" i="81"/>
  <c r="BE35" i="81"/>
  <c r="BF35" i="81"/>
  <c r="BG35" i="81"/>
  <c r="BH35" i="81"/>
  <c r="BI35" i="81"/>
  <c r="BJ35" i="81"/>
  <c r="BK35" i="81"/>
  <c r="BL35" i="81"/>
  <c r="BM35" i="81"/>
  <c r="BN35" i="81"/>
  <c r="BO35" i="81"/>
  <c r="BP35" i="81"/>
  <c r="BQ35" i="81"/>
  <c r="BR35" i="81"/>
  <c r="BS35" i="81"/>
  <c r="BT35" i="81"/>
  <c r="BU35" i="81"/>
  <c r="BV35" i="81"/>
  <c r="BW35" i="81"/>
  <c r="BX35" i="81"/>
  <c r="BY35" i="81"/>
  <c r="BZ35" i="81"/>
  <c r="CA35" i="81"/>
  <c r="CB35" i="81"/>
  <c r="CC35" i="81"/>
  <c r="CD35" i="81"/>
  <c r="CE35" i="81"/>
  <c r="CF35" i="81"/>
  <c r="CG35" i="81"/>
  <c r="CH35" i="81"/>
  <c r="CI35" i="81"/>
  <c r="CJ35" i="81"/>
  <c r="CK35" i="81"/>
  <c r="CL35" i="81"/>
  <c r="CM35" i="81"/>
  <c r="CN35" i="81"/>
  <c r="CO35" i="81"/>
  <c r="CP35" i="81"/>
  <c r="CQ35" i="81"/>
  <c r="CR35" i="81"/>
  <c r="CS35" i="81"/>
  <c r="CT35" i="81"/>
  <c r="CU35" i="81"/>
  <c r="CV35" i="81"/>
  <c r="CW35" i="81"/>
  <c r="CX35" i="81"/>
  <c r="CY35" i="81"/>
  <c r="CZ35" i="81"/>
  <c r="DA35" i="81"/>
  <c r="DB35" i="81"/>
  <c r="DC35" i="81"/>
  <c r="DD35" i="81"/>
  <c r="DE35" i="81"/>
  <c r="DF35" i="81"/>
  <c r="DG35" i="81"/>
  <c r="DH35" i="81"/>
  <c r="DI35" i="81"/>
  <c r="DJ35" i="81"/>
  <c r="Z36" i="81"/>
  <c r="AA36" i="81"/>
  <c r="AB36" i="81"/>
  <c r="AC36" i="81"/>
  <c r="AD36" i="81"/>
  <c r="AE36" i="81"/>
  <c r="AF36" i="81"/>
  <c r="AG36" i="81"/>
  <c r="AH36" i="81"/>
  <c r="AI36" i="81"/>
  <c r="AJ36" i="81"/>
  <c r="AK36" i="81"/>
  <c r="AL36" i="81"/>
  <c r="AM36" i="81"/>
  <c r="AN36" i="81"/>
  <c r="AO36" i="81"/>
  <c r="AP36" i="81"/>
  <c r="AQ36" i="81"/>
  <c r="AR36" i="81"/>
  <c r="AS36" i="81"/>
  <c r="AT36" i="81"/>
  <c r="AU36" i="81"/>
  <c r="AV36" i="81"/>
  <c r="AW36" i="81"/>
  <c r="AX36" i="81"/>
  <c r="AY36" i="81"/>
  <c r="AZ36" i="81"/>
  <c r="BA36" i="81"/>
  <c r="BB36" i="81"/>
  <c r="BC36" i="81"/>
  <c r="BD36" i="81"/>
  <c r="BE36" i="81"/>
  <c r="BF36" i="81"/>
  <c r="BG36" i="81"/>
  <c r="BH36" i="81"/>
  <c r="BI36" i="81"/>
  <c r="BJ36" i="81"/>
  <c r="BK36" i="81"/>
  <c r="BL36" i="81"/>
  <c r="BM36" i="81"/>
  <c r="BN36" i="81"/>
  <c r="BO36" i="81"/>
  <c r="BP36" i="81"/>
  <c r="BQ36" i="81"/>
  <c r="BR36" i="81"/>
  <c r="BS36" i="81"/>
  <c r="BT36" i="81"/>
  <c r="BU36" i="81"/>
  <c r="BV36" i="81"/>
  <c r="BW36" i="81"/>
  <c r="BX36" i="81"/>
  <c r="BY36" i="81"/>
  <c r="BZ36" i="81"/>
  <c r="CA36" i="81"/>
  <c r="CB36" i="81"/>
  <c r="CC36" i="81"/>
  <c r="CD36" i="81"/>
  <c r="CE36" i="81"/>
  <c r="CF36" i="81"/>
  <c r="CG36" i="81"/>
  <c r="CH36" i="81"/>
  <c r="CI36" i="81"/>
  <c r="CJ36" i="81"/>
  <c r="CK36" i="81"/>
  <c r="CL36" i="81"/>
  <c r="CM36" i="81"/>
  <c r="CN36" i="81"/>
  <c r="CO36" i="81"/>
  <c r="CP36" i="81"/>
  <c r="CQ36" i="81"/>
  <c r="CR36" i="81"/>
  <c r="CS36" i="81"/>
  <c r="CT36" i="81"/>
  <c r="CU36" i="81"/>
  <c r="CV36" i="81"/>
  <c r="CW36" i="81"/>
  <c r="CX36" i="81"/>
  <c r="CY36" i="81"/>
  <c r="CZ36" i="81"/>
  <c r="DA36" i="81"/>
  <c r="DB36" i="81"/>
  <c r="DC36" i="81"/>
  <c r="DD36" i="81"/>
  <c r="DE36" i="81"/>
  <c r="DF36" i="81"/>
  <c r="DG36" i="81"/>
  <c r="DH36" i="81"/>
  <c r="DI36" i="81"/>
  <c r="DJ36" i="81"/>
  <c r="Z37" i="81"/>
  <c r="AA37" i="81"/>
  <c r="AB37" i="81"/>
  <c r="AC37" i="81"/>
  <c r="AD37" i="81"/>
  <c r="AE37" i="81"/>
  <c r="AF37" i="81"/>
  <c r="AG37" i="81"/>
  <c r="AH37" i="81"/>
  <c r="AI37" i="81"/>
  <c r="AJ37" i="81"/>
  <c r="AK37" i="81"/>
  <c r="AL37" i="81"/>
  <c r="AM37" i="81"/>
  <c r="AN37" i="81"/>
  <c r="AO37" i="81"/>
  <c r="AP37" i="81"/>
  <c r="AQ37" i="81"/>
  <c r="AR37" i="81"/>
  <c r="AS37" i="81"/>
  <c r="AT37" i="81"/>
  <c r="AU37" i="81"/>
  <c r="AV37" i="81"/>
  <c r="AW37" i="81"/>
  <c r="AX37" i="81"/>
  <c r="AY37" i="81"/>
  <c r="AZ37" i="81"/>
  <c r="BA37" i="81"/>
  <c r="BB37" i="81"/>
  <c r="BC37" i="81"/>
  <c r="BD37" i="81"/>
  <c r="BE37" i="81"/>
  <c r="BF37" i="81"/>
  <c r="BG37" i="81"/>
  <c r="BH37" i="81"/>
  <c r="BI37" i="81"/>
  <c r="BJ37" i="81"/>
  <c r="BK37" i="81"/>
  <c r="BL37" i="81"/>
  <c r="BM37" i="81"/>
  <c r="BN37" i="81"/>
  <c r="BO37" i="81"/>
  <c r="BP37" i="81"/>
  <c r="BQ37" i="81"/>
  <c r="BR37" i="81"/>
  <c r="BS37" i="81"/>
  <c r="BT37" i="81"/>
  <c r="BU37" i="81"/>
  <c r="BV37" i="81"/>
  <c r="BW37" i="81"/>
  <c r="BX37" i="81"/>
  <c r="BY37" i="81"/>
  <c r="BZ37" i="81"/>
  <c r="CA37" i="81"/>
  <c r="CB37" i="81"/>
  <c r="CC37" i="81"/>
  <c r="CD37" i="81"/>
  <c r="CE37" i="81"/>
  <c r="CF37" i="81"/>
  <c r="CG37" i="81"/>
  <c r="CH37" i="81"/>
  <c r="CI37" i="81"/>
  <c r="CJ37" i="81"/>
  <c r="CK37" i="81"/>
  <c r="CL37" i="81"/>
  <c r="CM37" i="81"/>
  <c r="CN37" i="81"/>
  <c r="CO37" i="81"/>
  <c r="CP37" i="81"/>
  <c r="CQ37" i="81"/>
  <c r="CR37" i="81"/>
  <c r="CS37" i="81"/>
  <c r="CT37" i="81"/>
  <c r="CU37" i="81"/>
  <c r="CV37" i="81"/>
  <c r="CW37" i="81"/>
  <c r="CX37" i="81"/>
  <c r="CY37" i="81"/>
  <c r="CZ37" i="81"/>
  <c r="DA37" i="81"/>
  <c r="DB37" i="81"/>
  <c r="DC37" i="81"/>
  <c r="DD37" i="81"/>
  <c r="DE37" i="81"/>
  <c r="DF37" i="81"/>
  <c r="DG37" i="81"/>
  <c r="DH37" i="81"/>
  <c r="DI37" i="81"/>
  <c r="DJ37" i="81"/>
  <c r="Z38" i="81"/>
  <c r="AA38" i="81"/>
  <c r="AB38" i="81"/>
  <c r="AC38" i="81"/>
  <c r="AD38" i="81"/>
  <c r="AE38" i="81"/>
  <c r="AF38" i="81"/>
  <c r="AG38" i="81"/>
  <c r="AH38" i="81"/>
  <c r="AI38" i="81"/>
  <c r="AJ38" i="81"/>
  <c r="AK38" i="81"/>
  <c r="AL38" i="81"/>
  <c r="AM38" i="81"/>
  <c r="AN38" i="81"/>
  <c r="AO38" i="81"/>
  <c r="AP38" i="81"/>
  <c r="AQ38" i="81"/>
  <c r="AR38" i="81"/>
  <c r="AS38" i="81"/>
  <c r="AT38" i="81"/>
  <c r="AU38" i="81"/>
  <c r="AV38" i="81"/>
  <c r="AW38" i="81"/>
  <c r="AX38" i="81"/>
  <c r="AY38" i="81"/>
  <c r="AZ38" i="81"/>
  <c r="BA38" i="81"/>
  <c r="BB38" i="81"/>
  <c r="BC38" i="81"/>
  <c r="BD38" i="81"/>
  <c r="BE38" i="81"/>
  <c r="BF38" i="81"/>
  <c r="BG38" i="81"/>
  <c r="BH38" i="81"/>
  <c r="BI38" i="81"/>
  <c r="BJ38" i="81"/>
  <c r="BK38" i="81"/>
  <c r="BL38" i="81"/>
  <c r="BM38" i="81"/>
  <c r="BN38" i="81"/>
  <c r="BO38" i="81"/>
  <c r="BP38" i="81"/>
  <c r="BQ38" i="81"/>
  <c r="BR38" i="81"/>
  <c r="BS38" i="81"/>
  <c r="BT38" i="81"/>
  <c r="BU38" i="81"/>
  <c r="BV38" i="81"/>
  <c r="BW38" i="81"/>
  <c r="BX38" i="81"/>
  <c r="BY38" i="81"/>
  <c r="BZ38" i="81"/>
  <c r="CA38" i="81"/>
  <c r="CB38" i="81"/>
  <c r="CC38" i="81"/>
  <c r="CD38" i="81"/>
  <c r="CE38" i="81"/>
  <c r="CF38" i="81"/>
  <c r="CG38" i="81"/>
  <c r="CH38" i="81"/>
  <c r="CI38" i="81"/>
  <c r="CJ38" i="81"/>
  <c r="CK38" i="81"/>
  <c r="CL38" i="81"/>
  <c r="CM38" i="81"/>
  <c r="CN38" i="81"/>
  <c r="CO38" i="81"/>
  <c r="CP38" i="81"/>
  <c r="CQ38" i="81"/>
  <c r="CR38" i="81"/>
  <c r="CS38" i="81"/>
  <c r="CT38" i="81"/>
  <c r="CU38" i="81"/>
  <c r="CV38" i="81"/>
  <c r="CW38" i="81"/>
  <c r="CX38" i="81"/>
  <c r="CY38" i="81"/>
  <c r="CZ38" i="81"/>
  <c r="DA38" i="81"/>
  <c r="DB38" i="81"/>
  <c r="DC38" i="81"/>
  <c r="DD38" i="81"/>
  <c r="DE38" i="81"/>
  <c r="DF38" i="81"/>
  <c r="DG38" i="81"/>
  <c r="DH38" i="81"/>
  <c r="DI38" i="81"/>
  <c r="DJ38" i="81"/>
  <c r="Z39" i="81"/>
  <c r="AA39" i="81"/>
  <c r="AB39" i="81"/>
  <c r="AC39" i="81"/>
  <c r="AD39" i="81"/>
  <c r="AE39" i="81"/>
  <c r="AF39" i="81"/>
  <c r="AG39" i="81"/>
  <c r="AH39" i="81"/>
  <c r="AI39" i="81"/>
  <c r="AJ39" i="81"/>
  <c r="AK39" i="81"/>
  <c r="AL39" i="81"/>
  <c r="AM39" i="81"/>
  <c r="AN39" i="81"/>
  <c r="AO39" i="81"/>
  <c r="AP39" i="81"/>
  <c r="AQ39" i="81"/>
  <c r="AR39" i="81"/>
  <c r="AS39" i="81"/>
  <c r="AT39" i="81"/>
  <c r="AU39" i="81"/>
  <c r="AV39" i="81"/>
  <c r="AW39" i="81"/>
  <c r="AX39" i="81"/>
  <c r="AY39" i="81"/>
  <c r="AZ39" i="81"/>
  <c r="BA39" i="81"/>
  <c r="BB39" i="81"/>
  <c r="BC39" i="81"/>
  <c r="BD39" i="81"/>
  <c r="BE39" i="81"/>
  <c r="BF39" i="81"/>
  <c r="BG39" i="81"/>
  <c r="BH39" i="81"/>
  <c r="BI39" i="81"/>
  <c r="BJ39" i="81"/>
  <c r="BK39" i="81"/>
  <c r="BL39" i="81"/>
  <c r="BM39" i="81"/>
  <c r="BN39" i="81"/>
  <c r="BO39" i="81"/>
  <c r="BP39" i="81"/>
  <c r="BQ39" i="81"/>
  <c r="BR39" i="81"/>
  <c r="BS39" i="81"/>
  <c r="BT39" i="81"/>
  <c r="BU39" i="81"/>
  <c r="BV39" i="81"/>
  <c r="BW39" i="81"/>
  <c r="BX39" i="81"/>
  <c r="BY39" i="81"/>
  <c r="BZ39" i="81"/>
  <c r="CA39" i="81"/>
  <c r="CB39" i="81"/>
  <c r="CC39" i="81"/>
  <c r="CD39" i="81"/>
  <c r="CE39" i="81"/>
  <c r="CF39" i="81"/>
  <c r="CG39" i="81"/>
  <c r="CH39" i="81"/>
  <c r="CI39" i="81"/>
  <c r="CJ39" i="81"/>
  <c r="CK39" i="81"/>
  <c r="CL39" i="81"/>
  <c r="CM39" i="81"/>
  <c r="CN39" i="81"/>
  <c r="CO39" i="81"/>
  <c r="CP39" i="81"/>
  <c r="CQ39" i="81"/>
  <c r="CR39" i="81"/>
  <c r="CS39" i="81"/>
  <c r="CT39" i="81"/>
  <c r="CU39" i="81"/>
  <c r="CV39" i="81"/>
  <c r="CW39" i="81"/>
  <c r="CX39" i="81"/>
  <c r="CY39" i="81"/>
  <c r="CZ39" i="81"/>
  <c r="DA39" i="81"/>
  <c r="DB39" i="81"/>
  <c r="DC39" i="81"/>
  <c r="DD39" i="81"/>
  <c r="DE39" i="81"/>
  <c r="DF39" i="81"/>
  <c r="DG39" i="81"/>
  <c r="DH39" i="81"/>
  <c r="DI39" i="81"/>
  <c r="DJ39" i="81"/>
  <c r="Z40" i="81"/>
  <c r="AA40" i="81"/>
  <c r="AB40" i="81"/>
  <c r="AC40" i="81"/>
  <c r="AD40" i="81"/>
  <c r="AE40" i="81"/>
  <c r="AF40" i="81"/>
  <c r="AG40" i="81"/>
  <c r="AH40" i="81"/>
  <c r="AI40" i="81"/>
  <c r="AJ40" i="81"/>
  <c r="AK40" i="81"/>
  <c r="AL40" i="81"/>
  <c r="AM40" i="81"/>
  <c r="AN40" i="81"/>
  <c r="AO40" i="81"/>
  <c r="AP40" i="81"/>
  <c r="AQ40" i="81"/>
  <c r="AR40" i="81"/>
  <c r="AS40" i="81"/>
  <c r="AT40" i="81"/>
  <c r="AU40" i="81"/>
  <c r="AV40" i="81"/>
  <c r="AW40" i="81"/>
  <c r="AX40" i="81"/>
  <c r="AY40" i="81"/>
  <c r="AZ40" i="81"/>
  <c r="BA40" i="81"/>
  <c r="BB40" i="81"/>
  <c r="BC40" i="81"/>
  <c r="BD40" i="81"/>
  <c r="BE40" i="81"/>
  <c r="BF40" i="81"/>
  <c r="BG40" i="81"/>
  <c r="BH40" i="81"/>
  <c r="BI40" i="81"/>
  <c r="BJ40" i="81"/>
  <c r="BK40" i="81"/>
  <c r="BL40" i="81"/>
  <c r="BM40" i="81"/>
  <c r="BN40" i="81"/>
  <c r="BO40" i="81"/>
  <c r="BP40" i="81"/>
  <c r="BQ40" i="81"/>
  <c r="BR40" i="81"/>
  <c r="BS40" i="81"/>
  <c r="BT40" i="81"/>
  <c r="BU40" i="81"/>
  <c r="BV40" i="81"/>
  <c r="BW40" i="81"/>
  <c r="BX40" i="81"/>
  <c r="BY40" i="81"/>
  <c r="BZ40" i="81"/>
  <c r="CA40" i="81"/>
  <c r="CB40" i="81"/>
  <c r="CC40" i="81"/>
  <c r="CD40" i="81"/>
  <c r="CE40" i="81"/>
  <c r="CF40" i="81"/>
  <c r="CG40" i="81"/>
  <c r="CH40" i="81"/>
  <c r="CI40" i="81"/>
  <c r="CJ40" i="81"/>
  <c r="CK40" i="81"/>
  <c r="CL40" i="81"/>
  <c r="CM40" i="81"/>
  <c r="CN40" i="81"/>
  <c r="CO40" i="81"/>
  <c r="CP40" i="81"/>
  <c r="CQ40" i="81"/>
  <c r="CR40" i="81"/>
  <c r="CS40" i="81"/>
  <c r="CT40" i="81"/>
  <c r="CU40" i="81"/>
  <c r="CV40" i="81"/>
  <c r="CW40" i="81"/>
  <c r="CX40" i="81"/>
  <c r="CY40" i="81"/>
  <c r="CZ40" i="81"/>
  <c r="DA40" i="81"/>
  <c r="DB40" i="81"/>
  <c r="DC40" i="81"/>
  <c r="DD40" i="81"/>
  <c r="DE40" i="81"/>
  <c r="DF40" i="81"/>
  <c r="DG40" i="81"/>
  <c r="DH40" i="81"/>
  <c r="DI40" i="81"/>
  <c r="DJ40" i="81"/>
  <c r="Z41" i="81"/>
  <c r="AA41" i="81"/>
  <c r="AB41" i="81"/>
  <c r="AC41" i="81"/>
  <c r="AD41" i="81"/>
  <c r="AE41" i="81"/>
  <c r="AF41" i="81"/>
  <c r="AG41" i="81"/>
  <c r="AH41" i="81"/>
  <c r="AI41" i="81"/>
  <c r="AJ41" i="81"/>
  <c r="AK41" i="81"/>
  <c r="AL41" i="81"/>
  <c r="AM41" i="81"/>
  <c r="AN41" i="81"/>
  <c r="AO41" i="81"/>
  <c r="AP41" i="81"/>
  <c r="AQ41" i="81"/>
  <c r="AR41" i="81"/>
  <c r="AS41" i="81"/>
  <c r="AT41" i="81"/>
  <c r="AU41" i="81"/>
  <c r="AV41" i="81"/>
  <c r="AW41" i="81"/>
  <c r="AX41" i="81"/>
  <c r="AY41" i="81"/>
  <c r="AZ41" i="81"/>
  <c r="BA41" i="81"/>
  <c r="BB41" i="81"/>
  <c r="BC41" i="81"/>
  <c r="BD41" i="81"/>
  <c r="BE41" i="81"/>
  <c r="BF41" i="81"/>
  <c r="BG41" i="81"/>
  <c r="BH41" i="81"/>
  <c r="BI41" i="81"/>
  <c r="BJ41" i="81"/>
  <c r="BK41" i="81"/>
  <c r="BL41" i="81"/>
  <c r="BM41" i="81"/>
  <c r="BN41" i="81"/>
  <c r="BO41" i="81"/>
  <c r="BP41" i="81"/>
  <c r="BQ41" i="81"/>
  <c r="BR41" i="81"/>
  <c r="BS41" i="81"/>
  <c r="BT41" i="81"/>
  <c r="BU41" i="81"/>
  <c r="BV41" i="81"/>
  <c r="BW41" i="81"/>
  <c r="BX41" i="81"/>
  <c r="BY41" i="81"/>
  <c r="BZ41" i="81"/>
  <c r="CA41" i="81"/>
  <c r="CB41" i="81"/>
  <c r="CC41" i="81"/>
  <c r="CD41" i="81"/>
  <c r="CE41" i="81"/>
  <c r="CF41" i="81"/>
  <c r="CG41" i="81"/>
  <c r="CH41" i="81"/>
  <c r="CI41" i="81"/>
  <c r="CJ41" i="81"/>
  <c r="CK41" i="81"/>
  <c r="CL41" i="81"/>
  <c r="CM41" i="81"/>
  <c r="CN41" i="81"/>
  <c r="CO41" i="81"/>
  <c r="CP41" i="81"/>
  <c r="CQ41" i="81"/>
  <c r="CR41" i="81"/>
  <c r="CS41" i="81"/>
  <c r="CT41" i="81"/>
  <c r="CU41" i="81"/>
  <c r="CV41" i="81"/>
  <c r="CW41" i="81"/>
  <c r="CX41" i="81"/>
  <c r="CY41" i="81"/>
  <c r="CZ41" i="81"/>
  <c r="DA41" i="81"/>
  <c r="DB41" i="81"/>
  <c r="DC41" i="81"/>
  <c r="DD41" i="81"/>
  <c r="DE41" i="81"/>
  <c r="DF41" i="81"/>
  <c r="DG41" i="81"/>
  <c r="DH41" i="81"/>
  <c r="DI41" i="81"/>
  <c r="DJ41" i="81"/>
  <c r="Z42" i="81"/>
  <c r="AA42" i="81"/>
  <c r="AB42" i="81"/>
  <c r="AC42" i="81"/>
  <c r="AD42" i="81"/>
  <c r="AE42" i="81"/>
  <c r="AF42" i="81"/>
  <c r="AG42" i="81"/>
  <c r="AH42" i="81"/>
  <c r="AI42" i="81"/>
  <c r="AJ42" i="81"/>
  <c r="AK42" i="81"/>
  <c r="AL42" i="81"/>
  <c r="AM42" i="81"/>
  <c r="AN42" i="81"/>
  <c r="AO42" i="81"/>
  <c r="AP42" i="81"/>
  <c r="AQ42" i="81"/>
  <c r="AR42" i="81"/>
  <c r="AS42" i="81"/>
  <c r="AT42" i="81"/>
  <c r="AU42" i="81"/>
  <c r="AV42" i="81"/>
  <c r="AW42" i="81"/>
  <c r="AX42" i="81"/>
  <c r="AY42" i="81"/>
  <c r="AZ42" i="81"/>
  <c r="BA42" i="81"/>
  <c r="BB42" i="81"/>
  <c r="BC42" i="81"/>
  <c r="BD42" i="81"/>
  <c r="BE42" i="81"/>
  <c r="BF42" i="81"/>
  <c r="BG42" i="81"/>
  <c r="BH42" i="81"/>
  <c r="BI42" i="81"/>
  <c r="BJ42" i="81"/>
  <c r="BK42" i="81"/>
  <c r="BL42" i="81"/>
  <c r="BM42" i="81"/>
  <c r="BN42" i="81"/>
  <c r="BO42" i="81"/>
  <c r="BP42" i="81"/>
  <c r="BQ42" i="81"/>
  <c r="BR42" i="81"/>
  <c r="BS42" i="81"/>
  <c r="BT42" i="81"/>
  <c r="BU42" i="81"/>
  <c r="BV42" i="81"/>
  <c r="BW42" i="81"/>
  <c r="BX42" i="81"/>
  <c r="BY42" i="81"/>
  <c r="BZ42" i="81"/>
  <c r="CA42" i="81"/>
  <c r="CB42" i="81"/>
  <c r="CC42" i="81"/>
  <c r="CD42" i="81"/>
  <c r="CE42" i="81"/>
  <c r="CF42" i="81"/>
  <c r="CG42" i="81"/>
  <c r="CH42" i="81"/>
  <c r="CI42" i="81"/>
  <c r="CJ42" i="81"/>
  <c r="CK42" i="81"/>
  <c r="CL42" i="81"/>
  <c r="CM42" i="81"/>
  <c r="CN42" i="81"/>
  <c r="CO42" i="81"/>
  <c r="CP42" i="81"/>
  <c r="CQ42" i="81"/>
  <c r="CR42" i="81"/>
  <c r="CS42" i="81"/>
  <c r="CT42" i="81"/>
  <c r="CU42" i="81"/>
  <c r="CV42" i="81"/>
  <c r="CW42" i="81"/>
  <c r="CX42" i="81"/>
  <c r="CY42" i="81"/>
  <c r="CZ42" i="81"/>
  <c r="DA42" i="81"/>
  <c r="DB42" i="81"/>
  <c r="DC42" i="81"/>
  <c r="DD42" i="81"/>
  <c r="DE42" i="81"/>
  <c r="DF42" i="81"/>
  <c r="DG42" i="81"/>
  <c r="DH42" i="81"/>
  <c r="DI42" i="81"/>
  <c r="DJ42" i="81"/>
  <c r="Z43" i="81"/>
  <c r="AA43" i="81"/>
  <c r="AB43" i="81"/>
  <c r="AC43" i="81"/>
  <c r="AD43" i="81"/>
  <c r="AE43" i="81"/>
  <c r="AF43" i="81"/>
  <c r="AG43" i="81"/>
  <c r="AH43" i="81"/>
  <c r="AI43" i="81"/>
  <c r="AJ43" i="81"/>
  <c r="AK43" i="81"/>
  <c r="AL43" i="81"/>
  <c r="AM43" i="81"/>
  <c r="AN43" i="81"/>
  <c r="AO43" i="81"/>
  <c r="AP43" i="81"/>
  <c r="AQ43" i="81"/>
  <c r="AR43" i="81"/>
  <c r="AS43" i="81"/>
  <c r="AT43" i="81"/>
  <c r="AU43" i="81"/>
  <c r="AV43" i="81"/>
  <c r="AW43" i="81"/>
  <c r="AX43" i="81"/>
  <c r="AY43" i="81"/>
  <c r="AZ43" i="81"/>
  <c r="BA43" i="81"/>
  <c r="BB43" i="81"/>
  <c r="BC43" i="81"/>
  <c r="BD43" i="81"/>
  <c r="BE43" i="81"/>
  <c r="BF43" i="81"/>
  <c r="BG43" i="81"/>
  <c r="BH43" i="81"/>
  <c r="BI43" i="81"/>
  <c r="BJ43" i="81"/>
  <c r="BK43" i="81"/>
  <c r="BL43" i="81"/>
  <c r="BM43" i="81"/>
  <c r="BN43" i="81"/>
  <c r="BO43" i="81"/>
  <c r="BP43" i="81"/>
  <c r="BQ43" i="81"/>
  <c r="BR43" i="81"/>
  <c r="BS43" i="81"/>
  <c r="BT43" i="81"/>
  <c r="BU43" i="81"/>
  <c r="BV43" i="81"/>
  <c r="BW43" i="81"/>
  <c r="BX43" i="81"/>
  <c r="BY43" i="81"/>
  <c r="BZ43" i="81"/>
  <c r="CA43" i="81"/>
  <c r="CB43" i="81"/>
  <c r="CC43" i="81"/>
  <c r="CD43" i="81"/>
  <c r="CE43" i="81"/>
  <c r="CF43" i="81"/>
  <c r="CG43" i="81"/>
  <c r="CH43" i="81"/>
  <c r="CI43" i="81"/>
  <c r="CJ43" i="81"/>
  <c r="CK43" i="81"/>
  <c r="CL43" i="81"/>
  <c r="CM43" i="81"/>
  <c r="CN43" i="81"/>
  <c r="CO43" i="81"/>
  <c r="CP43" i="81"/>
  <c r="CQ43" i="81"/>
  <c r="CR43" i="81"/>
  <c r="CS43" i="81"/>
  <c r="CT43" i="81"/>
  <c r="CU43" i="81"/>
  <c r="CV43" i="81"/>
  <c r="CW43" i="81"/>
  <c r="CX43" i="81"/>
  <c r="CY43" i="81"/>
  <c r="CZ43" i="81"/>
  <c r="DA43" i="81"/>
  <c r="DB43" i="81"/>
  <c r="DC43" i="81"/>
  <c r="DD43" i="81"/>
  <c r="DE43" i="81"/>
  <c r="DF43" i="81"/>
  <c r="DG43" i="81"/>
  <c r="DH43" i="81"/>
  <c r="DI43" i="81"/>
  <c r="DJ43" i="81"/>
  <c r="Z44" i="81"/>
  <c r="AA44" i="81"/>
  <c r="AB44" i="81"/>
  <c r="AC44" i="81"/>
  <c r="AD44" i="81"/>
  <c r="AE44" i="81"/>
  <c r="AF44" i="81"/>
  <c r="AG44" i="81"/>
  <c r="AH44" i="81"/>
  <c r="AI44" i="81"/>
  <c r="AJ44" i="81"/>
  <c r="AK44" i="81"/>
  <c r="AL44" i="81"/>
  <c r="AM44" i="81"/>
  <c r="AN44" i="81"/>
  <c r="AO44" i="81"/>
  <c r="AP44" i="81"/>
  <c r="AQ44" i="81"/>
  <c r="AR44" i="81"/>
  <c r="AS44" i="81"/>
  <c r="AT44" i="81"/>
  <c r="AU44" i="81"/>
  <c r="AV44" i="81"/>
  <c r="AW44" i="81"/>
  <c r="AX44" i="81"/>
  <c r="AY44" i="81"/>
  <c r="AZ44" i="81"/>
  <c r="BA44" i="81"/>
  <c r="BB44" i="81"/>
  <c r="BC44" i="81"/>
  <c r="BD44" i="81"/>
  <c r="BE44" i="81"/>
  <c r="BF44" i="81"/>
  <c r="BG44" i="81"/>
  <c r="BH44" i="81"/>
  <c r="BI44" i="81"/>
  <c r="BJ44" i="81"/>
  <c r="BK44" i="81"/>
  <c r="BL44" i="81"/>
  <c r="BM44" i="81"/>
  <c r="BN44" i="81"/>
  <c r="BO44" i="81"/>
  <c r="BP44" i="81"/>
  <c r="BQ44" i="81"/>
  <c r="BR44" i="81"/>
  <c r="BS44" i="81"/>
  <c r="BT44" i="81"/>
  <c r="BU44" i="81"/>
  <c r="BV44" i="81"/>
  <c r="BW44" i="81"/>
  <c r="BX44" i="81"/>
  <c r="BY44" i="81"/>
  <c r="BZ44" i="81"/>
  <c r="CA44" i="81"/>
  <c r="CB44" i="81"/>
  <c r="CC44" i="81"/>
  <c r="CD44" i="81"/>
  <c r="CE44" i="81"/>
  <c r="CF44" i="81"/>
  <c r="CG44" i="81"/>
  <c r="CH44" i="81"/>
  <c r="CI44" i="81"/>
  <c r="CJ44" i="81"/>
  <c r="CK44" i="81"/>
  <c r="CL44" i="81"/>
  <c r="CM44" i="81"/>
  <c r="CN44" i="81"/>
  <c r="CO44" i="81"/>
  <c r="CP44" i="81"/>
  <c r="CQ44" i="81"/>
  <c r="CR44" i="81"/>
  <c r="CS44" i="81"/>
  <c r="CT44" i="81"/>
  <c r="CU44" i="81"/>
  <c r="CV44" i="81"/>
  <c r="CW44" i="81"/>
  <c r="CX44" i="81"/>
  <c r="CY44" i="81"/>
  <c r="CZ44" i="81"/>
  <c r="DA44" i="81"/>
  <c r="DB44" i="81"/>
  <c r="DC44" i="81"/>
  <c r="DD44" i="81"/>
  <c r="DE44" i="81"/>
  <c r="DF44" i="81"/>
  <c r="DG44" i="81"/>
  <c r="DH44" i="81"/>
  <c r="DI44" i="81"/>
  <c r="DJ44" i="81"/>
  <c r="Z45" i="81"/>
  <c r="AA45" i="81"/>
  <c r="AB45" i="81"/>
  <c r="AC45" i="81"/>
  <c r="AD45" i="81"/>
  <c r="AE45" i="81"/>
  <c r="AF45" i="81"/>
  <c r="AG45" i="81"/>
  <c r="AH45" i="81"/>
  <c r="AI45" i="81"/>
  <c r="AJ45" i="81"/>
  <c r="AK45" i="81"/>
  <c r="AL45" i="81"/>
  <c r="AM45" i="81"/>
  <c r="AN45" i="81"/>
  <c r="AO45" i="81"/>
  <c r="AP45" i="81"/>
  <c r="AQ45" i="81"/>
  <c r="AR45" i="81"/>
  <c r="AS45" i="81"/>
  <c r="AT45" i="81"/>
  <c r="AU45" i="81"/>
  <c r="AV45" i="81"/>
  <c r="AW45" i="81"/>
  <c r="AX45" i="81"/>
  <c r="AY45" i="81"/>
  <c r="AZ45" i="81"/>
  <c r="BA45" i="81"/>
  <c r="BB45" i="81"/>
  <c r="BC45" i="81"/>
  <c r="BD45" i="81"/>
  <c r="BE45" i="81"/>
  <c r="BF45" i="81"/>
  <c r="BG45" i="81"/>
  <c r="BH45" i="81"/>
  <c r="BI45" i="81"/>
  <c r="BJ45" i="81"/>
  <c r="BK45" i="81"/>
  <c r="BL45" i="81"/>
  <c r="BM45" i="81"/>
  <c r="BN45" i="81"/>
  <c r="BO45" i="81"/>
  <c r="BP45" i="81"/>
  <c r="BQ45" i="81"/>
  <c r="BR45" i="81"/>
  <c r="BS45" i="81"/>
  <c r="BT45" i="81"/>
  <c r="BU45" i="81"/>
  <c r="BV45" i="81"/>
  <c r="BW45" i="81"/>
  <c r="BX45" i="81"/>
  <c r="BY45" i="81"/>
  <c r="BZ45" i="81"/>
  <c r="CA45" i="81"/>
  <c r="CB45" i="81"/>
  <c r="CC45" i="81"/>
  <c r="CD45" i="81"/>
  <c r="CE45" i="81"/>
  <c r="CF45" i="81"/>
  <c r="CG45" i="81"/>
  <c r="CH45" i="81"/>
  <c r="CI45" i="81"/>
  <c r="CJ45" i="81"/>
  <c r="CK45" i="81"/>
  <c r="CL45" i="81"/>
  <c r="CM45" i="81"/>
  <c r="CN45" i="81"/>
  <c r="CO45" i="81"/>
  <c r="CP45" i="81"/>
  <c r="CQ45" i="81"/>
  <c r="CR45" i="81"/>
  <c r="CS45" i="81"/>
  <c r="CT45" i="81"/>
  <c r="CU45" i="81"/>
  <c r="CV45" i="81"/>
  <c r="CW45" i="81"/>
  <c r="CX45" i="81"/>
  <c r="CY45" i="81"/>
  <c r="CZ45" i="81"/>
  <c r="DA45" i="81"/>
  <c r="DB45" i="81"/>
  <c r="DC45" i="81"/>
  <c r="DD45" i="81"/>
  <c r="DE45" i="81"/>
  <c r="DF45" i="81"/>
  <c r="DG45" i="81"/>
  <c r="DH45" i="81"/>
  <c r="DI45" i="81"/>
  <c r="DJ45" i="81"/>
  <c r="Z46" i="81"/>
  <c r="AA46" i="81"/>
  <c r="AB46" i="81"/>
  <c r="AC46" i="81"/>
  <c r="AD46" i="81"/>
  <c r="AE46" i="81"/>
  <c r="AF46" i="81"/>
  <c r="AG46" i="81"/>
  <c r="AH46" i="81"/>
  <c r="AI46" i="81"/>
  <c r="AJ46" i="81"/>
  <c r="AK46" i="81"/>
  <c r="AL46" i="81"/>
  <c r="AM46" i="81"/>
  <c r="AN46" i="81"/>
  <c r="AO46" i="81"/>
  <c r="AP46" i="81"/>
  <c r="AQ46" i="81"/>
  <c r="AR46" i="81"/>
  <c r="AS46" i="81"/>
  <c r="AT46" i="81"/>
  <c r="AU46" i="81"/>
  <c r="AV46" i="81"/>
  <c r="AW46" i="81"/>
  <c r="AX46" i="81"/>
  <c r="AY46" i="81"/>
  <c r="AZ46" i="81"/>
  <c r="BA46" i="81"/>
  <c r="BB46" i="81"/>
  <c r="BC46" i="81"/>
  <c r="BD46" i="81"/>
  <c r="BE46" i="81"/>
  <c r="BF46" i="81"/>
  <c r="BG46" i="81"/>
  <c r="BH46" i="81"/>
  <c r="BI46" i="81"/>
  <c r="BJ46" i="81"/>
  <c r="BK46" i="81"/>
  <c r="BL46" i="81"/>
  <c r="BM46" i="81"/>
  <c r="BN46" i="81"/>
  <c r="BO46" i="81"/>
  <c r="BP46" i="81"/>
  <c r="BQ46" i="81"/>
  <c r="BR46" i="81"/>
  <c r="BS46" i="81"/>
  <c r="BT46" i="81"/>
  <c r="BU46" i="81"/>
  <c r="BV46" i="81"/>
  <c r="BW46" i="81"/>
  <c r="BX46" i="81"/>
  <c r="BY46" i="81"/>
  <c r="BZ46" i="81"/>
  <c r="CA46" i="81"/>
  <c r="CB46" i="81"/>
  <c r="CC46" i="81"/>
  <c r="CD46" i="81"/>
  <c r="CE46" i="81"/>
  <c r="CF46" i="81"/>
  <c r="CG46" i="81"/>
  <c r="CH46" i="81"/>
  <c r="CI46" i="81"/>
  <c r="CJ46" i="81"/>
  <c r="CK46" i="81"/>
  <c r="CL46" i="81"/>
  <c r="CM46" i="81"/>
  <c r="CN46" i="81"/>
  <c r="CO46" i="81"/>
  <c r="CP46" i="81"/>
  <c r="CQ46" i="81"/>
  <c r="CR46" i="81"/>
  <c r="CS46" i="81"/>
  <c r="CT46" i="81"/>
  <c r="CU46" i="81"/>
  <c r="CV46" i="81"/>
  <c r="CW46" i="81"/>
  <c r="CX46" i="81"/>
  <c r="CY46" i="81"/>
  <c r="CZ46" i="81"/>
  <c r="DA46" i="81"/>
  <c r="DB46" i="81"/>
  <c r="DC46" i="81"/>
  <c r="DD46" i="81"/>
  <c r="DE46" i="81"/>
  <c r="DF46" i="81"/>
  <c r="DG46" i="81"/>
  <c r="DH46" i="81"/>
  <c r="DI46" i="81"/>
  <c r="DJ46" i="81"/>
  <c r="Z47" i="81"/>
  <c r="AA47" i="81"/>
  <c r="AB47" i="81"/>
  <c r="AC47" i="81"/>
  <c r="AD47" i="81"/>
  <c r="AE47" i="81"/>
  <c r="AF47" i="81"/>
  <c r="AG47" i="81"/>
  <c r="AH47" i="81"/>
  <c r="AI47" i="81"/>
  <c r="AJ47" i="81"/>
  <c r="AK47" i="81"/>
  <c r="AL47" i="81"/>
  <c r="AM47" i="81"/>
  <c r="AN47" i="81"/>
  <c r="AO47" i="81"/>
  <c r="AP47" i="81"/>
  <c r="AQ47" i="81"/>
  <c r="AR47" i="81"/>
  <c r="AS47" i="81"/>
  <c r="AT47" i="81"/>
  <c r="AU47" i="81"/>
  <c r="AV47" i="81"/>
  <c r="AW47" i="81"/>
  <c r="AX47" i="81"/>
  <c r="AY47" i="81"/>
  <c r="AZ47" i="81"/>
  <c r="BA47" i="81"/>
  <c r="BB47" i="81"/>
  <c r="BC47" i="81"/>
  <c r="BD47" i="81"/>
  <c r="BE47" i="81"/>
  <c r="BF47" i="81"/>
  <c r="BG47" i="81"/>
  <c r="BH47" i="81"/>
  <c r="BI47" i="81"/>
  <c r="BJ47" i="81"/>
  <c r="BK47" i="81"/>
  <c r="BL47" i="81"/>
  <c r="BM47" i="81"/>
  <c r="BN47" i="81"/>
  <c r="BO47" i="81"/>
  <c r="BP47" i="81"/>
  <c r="BQ47" i="81"/>
  <c r="BR47" i="81"/>
  <c r="BS47" i="81"/>
  <c r="BT47" i="81"/>
  <c r="BU47" i="81"/>
  <c r="BV47" i="81"/>
  <c r="BW47" i="81"/>
  <c r="BX47" i="81"/>
  <c r="BY47" i="81"/>
  <c r="BZ47" i="81"/>
  <c r="CA47" i="81"/>
  <c r="CB47" i="81"/>
  <c r="CC47" i="81"/>
  <c r="CD47" i="81"/>
  <c r="CE47" i="81"/>
  <c r="CF47" i="81"/>
  <c r="CG47" i="81"/>
  <c r="CH47" i="81"/>
  <c r="CI47" i="81"/>
  <c r="CJ47" i="81"/>
  <c r="CK47" i="81"/>
  <c r="CL47" i="81"/>
  <c r="CM47" i="81"/>
  <c r="CN47" i="81"/>
  <c r="CO47" i="81"/>
  <c r="CP47" i="81"/>
  <c r="CQ47" i="81"/>
  <c r="CR47" i="81"/>
  <c r="CS47" i="81"/>
  <c r="CT47" i="81"/>
  <c r="CU47" i="81"/>
  <c r="CV47" i="81"/>
  <c r="CW47" i="81"/>
  <c r="CX47" i="81"/>
  <c r="CY47" i="81"/>
  <c r="CZ47" i="81"/>
  <c r="DA47" i="81"/>
  <c r="DB47" i="81"/>
  <c r="DC47" i="81"/>
  <c r="DD47" i="81"/>
  <c r="DE47" i="81"/>
  <c r="DF47" i="81"/>
  <c r="DG47" i="81"/>
  <c r="DH47" i="81"/>
  <c r="DI47" i="81"/>
  <c r="DJ47" i="81"/>
  <c r="Z48" i="81"/>
  <c r="AA48" i="81"/>
  <c r="AB48" i="81"/>
  <c r="AC48" i="81"/>
  <c r="AD48" i="81"/>
  <c r="AE48" i="81"/>
  <c r="AF48" i="81"/>
  <c r="AG48" i="81"/>
  <c r="AH48" i="81"/>
  <c r="AI48" i="81"/>
  <c r="AJ48" i="81"/>
  <c r="AK48" i="81"/>
  <c r="AL48" i="81"/>
  <c r="AM48" i="81"/>
  <c r="AN48" i="81"/>
  <c r="AO48" i="81"/>
  <c r="AP48" i="81"/>
  <c r="AQ48" i="81"/>
  <c r="AR48" i="81"/>
  <c r="AS48" i="81"/>
  <c r="AT48" i="81"/>
  <c r="AU48" i="81"/>
  <c r="AV48" i="81"/>
  <c r="AW48" i="81"/>
  <c r="AX48" i="81"/>
  <c r="AY48" i="81"/>
  <c r="AZ48" i="81"/>
  <c r="BA48" i="81"/>
  <c r="BB48" i="81"/>
  <c r="BC48" i="81"/>
  <c r="BD48" i="81"/>
  <c r="BE48" i="81"/>
  <c r="BF48" i="81"/>
  <c r="BG48" i="81"/>
  <c r="BH48" i="81"/>
  <c r="BI48" i="81"/>
  <c r="BJ48" i="81"/>
  <c r="BK48" i="81"/>
  <c r="BL48" i="81"/>
  <c r="BM48" i="81"/>
  <c r="BN48" i="81"/>
  <c r="BO48" i="81"/>
  <c r="BP48" i="81"/>
  <c r="BQ48" i="81"/>
  <c r="BR48" i="81"/>
  <c r="BS48" i="81"/>
  <c r="BT48" i="81"/>
  <c r="BU48" i="81"/>
  <c r="BV48" i="81"/>
  <c r="BW48" i="81"/>
  <c r="BX48" i="81"/>
  <c r="BY48" i="81"/>
  <c r="BZ48" i="81"/>
  <c r="CA48" i="81"/>
  <c r="CB48" i="81"/>
  <c r="CC48" i="81"/>
  <c r="CD48" i="81"/>
  <c r="CE48" i="81"/>
  <c r="CF48" i="81"/>
  <c r="CG48" i="81"/>
  <c r="CH48" i="81"/>
  <c r="CI48" i="81"/>
  <c r="CJ48" i="81"/>
  <c r="CK48" i="81"/>
  <c r="CL48" i="81"/>
  <c r="CM48" i="81"/>
  <c r="CN48" i="81"/>
  <c r="CO48" i="81"/>
  <c r="CP48" i="81"/>
  <c r="CQ48" i="81"/>
  <c r="CR48" i="81"/>
  <c r="CS48" i="81"/>
  <c r="CT48" i="81"/>
  <c r="CU48" i="81"/>
  <c r="CV48" i="81"/>
  <c r="CW48" i="81"/>
  <c r="CX48" i="81"/>
  <c r="CY48" i="81"/>
  <c r="CZ48" i="81"/>
  <c r="DA48" i="81"/>
  <c r="DB48" i="81"/>
  <c r="DC48" i="81"/>
  <c r="DD48" i="81"/>
  <c r="DE48" i="81"/>
  <c r="DF48" i="81"/>
  <c r="DG48" i="81"/>
  <c r="DH48" i="81"/>
  <c r="DI48" i="81"/>
  <c r="DJ48" i="81"/>
  <c r="Z49" i="81"/>
  <c r="AA49" i="81"/>
  <c r="AB49" i="81"/>
  <c r="AC49" i="81"/>
  <c r="AD49" i="81"/>
  <c r="AE49" i="81"/>
  <c r="AF49" i="81"/>
  <c r="AG49" i="81"/>
  <c r="AH49" i="81"/>
  <c r="AI49" i="81"/>
  <c r="AJ49" i="81"/>
  <c r="AK49" i="81"/>
  <c r="AL49" i="81"/>
  <c r="AM49" i="81"/>
  <c r="AN49" i="81"/>
  <c r="AO49" i="81"/>
  <c r="AP49" i="81"/>
  <c r="AQ49" i="81"/>
  <c r="AR49" i="81"/>
  <c r="AS49" i="81"/>
  <c r="AT49" i="81"/>
  <c r="AU49" i="81"/>
  <c r="AV49" i="81"/>
  <c r="AW49" i="81"/>
  <c r="AX49" i="81"/>
  <c r="AY49" i="81"/>
  <c r="AZ49" i="81"/>
  <c r="BA49" i="81"/>
  <c r="BB49" i="81"/>
  <c r="BC49" i="81"/>
  <c r="BD49" i="81"/>
  <c r="BE49" i="81"/>
  <c r="BF49" i="81"/>
  <c r="BG49" i="81"/>
  <c r="BH49" i="81"/>
  <c r="BI49" i="81"/>
  <c r="BJ49" i="81"/>
  <c r="BK49" i="81"/>
  <c r="BL49" i="81"/>
  <c r="BM49" i="81"/>
  <c r="BN49" i="81"/>
  <c r="BO49" i="81"/>
  <c r="BP49" i="81"/>
  <c r="BQ49" i="81"/>
  <c r="BR49" i="81"/>
  <c r="BS49" i="81"/>
  <c r="BT49" i="81"/>
  <c r="BU49" i="81"/>
  <c r="BV49" i="81"/>
  <c r="BW49" i="81"/>
  <c r="BX49" i="81"/>
  <c r="BY49" i="81"/>
  <c r="BZ49" i="81"/>
  <c r="CA49" i="81"/>
  <c r="CB49" i="81"/>
  <c r="CC49" i="81"/>
  <c r="CD49" i="81"/>
  <c r="CE49" i="81"/>
  <c r="CF49" i="81"/>
  <c r="CG49" i="81"/>
  <c r="CH49" i="81"/>
  <c r="CI49" i="81"/>
  <c r="CJ49" i="81"/>
  <c r="CK49" i="81"/>
  <c r="CL49" i="81"/>
  <c r="CM49" i="81"/>
  <c r="CN49" i="81"/>
  <c r="CO49" i="81"/>
  <c r="CP49" i="81"/>
  <c r="CQ49" i="81"/>
  <c r="CR49" i="81"/>
  <c r="CS49" i="81"/>
  <c r="CT49" i="81"/>
  <c r="CU49" i="81"/>
  <c r="CV49" i="81"/>
  <c r="CW49" i="81"/>
  <c r="CX49" i="81"/>
  <c r="CY49" i="81"/>
  <c r="CZ49" i="81"/>
  <c r="DA49" i="81"/>
  <c r="DB49" i="81"/>
  <c r="DC49" i="81"/>
  <c r="DD49" i="81"/>
  <c r="DE49" i="81"/>
  <c r="DF49" i="81"/>
  <c r="DG49" i="81"/>
  <c r="DH49" i="81"/>
  <c r="DI49" i="81"/>
  <c r="DJ49" i="81"/>
  <c r="Z50" i="81"/>
  <c r="AA50" i="81"/>
  <c r="AB50" i="81"/>
  <c r="AC50" i="81"/>
  <c r="AD50" i="81"/>
  <c r="AE50" i="81"/>
  <c r="AF50" i="81"/>
  <c r="AG50" i="81"/>
  <c r="AH50" i="81"/>
  <c r="AI50" i="81"/>
  <c r="AJ50" i="81"/>
  <c r="AK50" i="81"/>
  <c r="AL50" i="81"/>
  <c r="AM50" i="81"/>
  <c r="AN50" i="81"/>
  <c r="AO50" i="81"/>
  <c r="AP50" i="81"/>
  <c r="AQ50" i="81"/>
  <c r="AR50" i="81"/>
  <c r="AS50" i="81"/>
  <c r="AT50" i="81"/>
  <c r="AU50" i="81"/>
  <c r="AV50" i="81"/>
  <c r="AW50" i="81"/>
  <c r="AX50" i="81"/>
  <c r="AY50" i="81"/>
  <c r="AZ50" i="81"/>
  <c r="BA50" i="81"/>
  <c r="BB50" i="81"/>
  <c r="BC50" i="81"/>
  <c r="BD50" i="81"/>
  <c r="BE50" i="81"/>
  <c r="BF50" i="81"/>
  <c r="BG50" i="81"/>
  <c r="BH50" i="81"/>
  <c r="BI50" i="81"/>
  <c r="BJ50" i="81"/>
  <c r="BK50" i="81"/>
  <c r="BL50" i="81"/>
  <c r="BM50" i="81"/>
  <c r="BN50" i="81"/>
  <c r="BO50" i="81"/>
  <c r="BP50" i="81"/>
  <c r="BQ50" i="81"/>
  <c r="BR50" i="81"/>
  <c r="BS50" i="81"/>
  <c r="BT50" i="81"/>
  <c r="BU50" i="81"/>
  <c r="BV50" i="81"/>
  <c r="BW50" i="81"/>
  <c r="BX50" i="81"/>
  <c r="BY50" i="81"/>
  <c r="BZ50" i="81"/>
  <c r="CA50" i="81"/>
  <c r="CB50" i="81"/>
  <c r="CC50" i="81"/>
  <c r="CD50" i="81"/>
  <c r="CE50" i="81"/>
  <c r="CF50" i="81"/>
  <c r="CG50" i="81"/>
  <c r="CH50" i="81"/>
  <c r="CI50" i="81"/>
  <c r="CJ50" i="81"/>
  <c r="CK50" i="81"/>
  <c r="CL50" i="81"/>
  <c r="CM50" i="81"/>
  <c r="CN50" i="81"/>
  <c r="CO50" i="81"/>
  <c r="CP50" i="81"/>
  <c r="CQ50" i="81"/>
  <c r="CR50" i="81"/>
  <c r="CS50" i="81"/>
  <c r="CT50" i="81"/>
  <c r="CU50" i="81"/>
  <c r="CV50" i="81"/>
  <c r="CW50" i="81"/>
  <c r="CX50" i="81"/>
  <c r="CY50" i="81"/>
  <c r="CZ50" i="81"/>
  <c r="DA50" i="81"/>
  <c r="DB50" i="81"/>
  <c r="DC50" i="81"/>
  <c r="DD50" i="81"/>
  <c r="DE50" i="81"/>
  <c r="DF50" i="81"/>
  <c r="DG50" i="81"/>
  <c r="DH50" i="81"/>
  <c r="DI50" i="81"/>
  <c r="DJ50" i="81"/>
  <c r="Z51" i="81"/>
  <c r="AA51" i="81"/>
  <c r="AB51" i="81"/>
  <c r="AC51" i="81"/>
  <c r="AD51" i="81"/>
  <c r="AE51" i="81"/>
  <c r="AF51" i="81"/>
  <c r="AG51" i="81"/>
  <c r="AH51" i="81"/>
  <c r="AI51" i="81"/>
  <c r="AJ51" i="81"/>
  <c r="AK51" i="81"/>
  <c r="AL51" i="81"/>
  <c r="AM51" i="81"/>
  <c r="AN51" i="81"/>
  <c r="AO51" i="81"/>
  <c r="AP51" i="81"/>
  <c r="AQ51" i="81"/>
  <c r="AR51" i="81"/>
  <c r="AS51" i="81"/>
  <c r="AT51" i="81"/>
  <c r="AU51" i="81"/>
  <c r="AV51" i="81"/>
  <c r="AW51" i="81"/>
  <c r="AX51" i="81"/>
  <c r="AY51" i="81"/>
  <c r="AZ51" i="81"/>
  <c r="BA51" i="81"/>
  <c r="BB51" i="81"/>
  <c r="BC51" i="81"/>
  <c r="BD51" i="81"/>
  <c r="BE51" i="81"/>
  <c r="BF51" i="81"/>
  <c r="BG51" i="81"/>
  <c r="BH51" i="81"/>
  <c r="BI51" i="81"/>
  <c r="BJ51" i="81"/>
  <c r="BK51" i="81"/>
  <c r="BL51" i="81"/>
  <c r="BM51" i="81"/>
  <c r="BN51" i="81"/>
  <c r="BO51" i="81"/>
  <c r="BP51" i="81"/>
  <c r="BQ51" i="81"/>
  <c r="BR51" i="81"/>
  <c r="BS51" i="81"/>
  <c r="BT51" i="81"/>
  <c r="BU51" i="81"/>
  <c r="BV51" i="81"/>
  <c r="BW51" i="81"/>
  <c r="BX51" i="81"/>
  <c r="BY51" i="81"/>
  <c r="BZ51" i="81"/>
  <c r="CA51" i="81"/>
  <c r="CB51" i="81"/>
  <c r="CC51" i="81"/>
  <c r="CD51" i="81"/>
  <c r="CE51" i="81"/>
  <c r="CF51" i="81"/>
  <c r="CG51" i="81"/>
  <c r="CH51" i="81"/>
  <c r="CI51" i="81"/>
  <c r="CJ51" i="81"/>
  <c r="CK51" i="81"/>
  <c r="CL51" i="81"/>
  <c r="CM51" i="81"/>
  <c r="CN51" i="81"/>
  <c r="CO51" i="81"/>
  <c r="CP51" i="81"/>
  <c r="CQ51" i="81"/>
  <c r="CR51" i="81"/>
  <c r="CS51" i="81"/>
  <c r="CT51" i="81"/>
  <c r="CU51" i="81"/>
  <c r="CV51" i="81"/>
  <c r="CW51" i="81"/>
  <c r="CX51" i="81"/>
  <c r="CY51" i="81"/>
  <c r="CZ51" i="81"/>
  <c r="DA51" i="81"/>
  <c r="DB51" i="81"/>
  <c r="DC51" i="81"/>
  <c r="DD51" i="81"/>
  <c r="DE51" i="81"/>
  <c r="DF51" i="81"/>
  <c r="DG51" i="81"/>
  <c r="DH51" i="81"/>
  <c r="DI51" i="81"/>
  <c r="DJ51" i="81"/>
  <c r="Z52" i="81"/>
  <c r="AA52" i="81"/>
  <c r="AB52" i="81"/>
  <c r="AC52" i="81"/>
  <c r="AD52" i="81"/>
  <c r="AE52" i="81"/>
  <c r="AF52" i="81"/>
  <c r="AG52" i="81"/>
  <c r="AH52" i="81"/>
  <c r="AI52" i="81"/>
  <c r="AJ52" i="81"/>
  <c r="AK52" i="81"/>
  <c r="AL52" i="81"/>
  <c r="AM52" i="81"/>
  <c r="AN52" i="81"/>
  <c r="AO52" i="81"/>
  <c r="AP52" i="81"/>
  <c r="AQ52" i="81"/>
  <c r="AR52" i="81"/>
  <c r="AS52" i="81"/>
  <c r="AT52" i="81"/>
  <c r="AU52" i="81"/>
  <c r="AV52" i="81"/>
  <c r="AW52" i="81"/>
  <c r="AX52" i="81"/>
  <c r="AY52" i="81"/>
  <c r="AZ52" i="81"/>
  <c r="BA52" i="81"/>
  <c r="BB52" i="81"/>
  <c r="BC52" i="81"/>
  <c r="BD52" i="81"/>
  <c r="BE52" i="81"/>
  <c r="BF52" i="81"/>
  <c r="BG52" i="81"/>
  <c r="BH52" i="81"/>
  <c r="BI52" i="81"/>
  <c r="BJ52" i="81"/>
  <c r="BK52" i="81"/>
  <c r="BL52" i="81"/>
  <c r="BM52" i="81"/>
  <c r="BN52" i="81"/>
  <c r="BO52" i="81"/>
  <c r="BP52" i="81"/>
  <c r="BQ52" i="81"/>
  <c r="BR52" i="81"/>
  <c r="BS52" i="81"/>
  <c r="BT52" i="81"/>
  <c r="BU52" i="81"/>
  <c r="BV52" i="81"/>
  <c r="BW52" i="81"/>
  <c r="BX52" i="81"/>
  <c r="BY52" i="81"/>
  <c r="BZ52" i="81"/>
  <c r="CA52" i="81"/>
  <c r="CB52" i="81"/>
  <c r="CC52" i="81"/>
  <c r="CD52" i="81"/>
  <c r="CE52" i="81"/>
  <c r="CF52" i="81"/>
  <c r="CG52" i="81"/>
  <c r="CH52" i="81"/>
  <c r="CI52" i="81"/>
  <c r="CJ52" i="81"/>
  <c r="CK52" i="81"/>
  <c r="CL52" i="81"/>
  <c r="CM52" i="81"/>
  <c r="CN52" i="81"/>
  <c r="CO52" i="81"/>
  <c r="CP52" i="81"/>
  <c r="CQ52" i="81"/>
  <c r="CR52" i="81"/>
  <c r="CS52" i="81"/>
  <c r="CT52" i="81"/>
  <c r="CU52" i="81"/>
  <c r="CV52" i="81"/>
  <c r="CW52" i="81"/>
  <c r="CX52" i="81"/>
  <c r="CY52" i="81"/>
  <c r="CZ52" i="81"/>
  <c r="DA52" i="81"/>
  <c r="DB52" i="81"/>
  <c r="DC52" i="81"/>
  <c r="DD52" i="81"/>
  <c r="DE52" i="81"/>
  <c r="DF52" i="81"/>
  <c r="DG52" i="81"/>
  <c r="DH52" i="81"/>
  <c r="DI52" i="81"/>
  <c r="DJ52" i="81"/>
  <c r="Z53" i="81"/>
  <c r="AA53" i="81"/>
  <c r="AB53" i="81"/>
  <c r="AC53" i="81"/>
  <c r="AD53" i="81"/>
  <c r="AE53" i="81"/>
  <c r="AF53" i="81"/>
  <c r="AG53" i="81"/>
  <c r="AH53" i="81"/>
  <c r="AI53" i="81"/>
  <c r="AJ53" i="81"/>
  <c r="AK53" i="81"/>
  <c r="AL53" i="81"/>
  <c r="AM53" i="81"/>
  <c r="AN53" i="81"/>
  <c r="AO53" i="81"/>
  <c r="AP53" i="81"/>
  <c r="AQ53" i="81"/>
  <c r="AR53" i="81"/>
  <c r="AS53" i="81"/>
  <c r="AT53" i="81"/>
  <c r="AU53" i="81"/>
  <c r="AV53" i="81"/>
  <c r="AW53" i="81"/>
  <c r="AX53" i="81"/>
  <c r="AY53" i="81"/>
  <c r="AZ53" i="81"/>
  <c r="BA53" i="81"/>
  <c r="BB53" i="81"/>
  <c r="BC53" i="81"/>
  <c r="BD53" i="81"/>
  <c r="BE53" i="81"/>
  <c r="BF53" i="81"/>
  <c r="BG53" i="81"/>
  <c r="BH53" i="81"/>
  <c r="BI53" i="81"/>
  <c r="BJ53" i="81"/>
  <c r="BK53" i="81"/>
  <c r="BL53" i="81"/>
  <c r="BM53" i="81"/>
  <c r="BN53" i="81"/>
  <c r="BO53" i="81"/>
  <c r="BP53" i="81"/>
  <c r="BQ53" i="81"/>
  <c r="BR53" i="81"/>
  <c r="BS53" i="81"/>
  <c r="BT53" i="81"/>
  <c r="BU53" i="81"/>
  <c r="BV53" i="81"/>
  <c r="BW53" i="81"/>
  <c r="BX53" i="81"/>
  <c r="BY53" i="81"/>
  <c r="BZ53" i="81"/>
  <c r="CA53" i="81"/>
  <c r="CB53" i="81"/>
  <c r="CC53" i="81"/>
  <c r="CD53" i="81"/>
  <c r="CE53" i="81"/>
  <c r="CF53" i="81"/>
  <c r="CG53" i="81"/>
  <c r="CH53" i="81"/>
  <c r="CI53" i="81"/>
  <c r="CJ53" i="81"/>
  <c r="CK53" i="81"/>
  <c r="CL53" i="81"/>
  <c r="CM53" i="81"/>
  <c r="CN53" i="81"/>
  <c r="CO53" i="81"/>
  <c r="CP53" i="81"/>
  <c r="CQ53" i="81"/>
  <c r="CR53" i="81"/>
  <c r="CS53" i="81"/>
  <c r="CT53" i="81"/>
  <c r="CU53" i="81"/>
  <c r="CV53" i="81"/>
  <c r="CW53" i="81"/>
  <c r="CX53" i="81"/>
  <c r="CY53" i="81"/>
  <c r="CZ53" i="81"/>
  <c r="DA53" i="81"/>
  <c r="DB53" i="81"/>
  <c r="DC53" i="81"/>
  <c r="DD53" i="81"/>
  <c r="DE53" i="81"/>
  <c r="DF53" i="81"/>
  <c r="DG53" i="81"/>
  <c r="DH53" i="81"/>
  <c r="DI53" i="81"/>
  <c r="DJ53" i="81"/>
  <c r="Z54" i="81"/>
  <c r="AA54" i="81"/>
  <c r="AB54" i="81"/>
  <c r="AC54" i="81"/>
  <c r="AD54" i="81"/>
  <c r="AE54" i="81"/>
  <c r="AF54" i="81"/>
  <c r="AG54" i="81"/>
  <c r="AH54" i="81"/>
  <c r="AI54" i="81"/>
  <c r="AJ54" i="81"/>
  <c r="AK54" i="81"/>
  <c r="AL54" i="81"/>
  <c r="AM54" i="81"/>
  <c r="AN54" i="81"/>
  <c r="AO54" i="81"/>
  <c r="AP54" i="81"/>
  <c r="AQ54" i="81"/>
  <c r="AR54" i="81"/>
  <c r="AS54" i="81"/>
  <c r="AT54" i="81"/>
  <c r="AU54" i="81"/>
  <c r="AV54" i="81"/>
  <c r="AW54" i="81"/>
  <c r="AX54" i="81"/>
  <c r="AY54" i="81"/>
  <c r="AZ54" i="81"/>
  <c r="BA54" i="81"/>
  <c r="BB54" i="81"/>
  <c r="BC54" i="81"/>
  <c r="BD54" i="81"/>
  <c r="BE54" i="81"/>
  <c r="BF54" i="81"/>
  <c r="BG54" i="81"/>
  <c r="BH54" i="81"/>
  <c r="BI54" i="81"/>
  <c r="BJ54" i="81"/>
  <c r="BK54" i="81"/>
  <c r="BL54" i="81"/>
  <c r="BM54" i="81"/>
  <c r="BN54" i="81"/>
  <c r="BO54" i="81"/>
  <c r="BP54" i="81"/>
  <c r="BQ54" i="81"/>
  <c r="BR54" i="81"/>
  <c r="BS54" i="81"/>
  <c r="BT54" i="81"/>
  <c r="BU54" i="81"/>
  <c r="BV54" i="81"/>
  <c r="BW54" i="81"/>
  <c r="BX54" i="81"/>
  <c r="BY54" i="81"/>
  <c r="BZ54" i="81"/>
  <c r="CA54" i="81"/>
  <c r="CB54" i="81"/>
  <c r="CC54" i="81"/>
  <c r="CD54" i="81"/>
  <c r="CE54" i="81"/>
  <c r="CF54" i="81"/>
  <c r="CG54" i="81"/>
  <c r="CH54" i="81"/>
  <c r="CI54" i="81"/>
  <c r="CJ54" i="81"/>
  <c r="CK54" i="81"/>
  <c r="CL54" i="81"/>
  <c r="CM54" i="81"/>
  <c r="CN54" i="81"/>
  <c r="CO54" i="81"/>
  <c r="CP54" i="81"/>
  <c r="CQ54" i="81"/>
  <c r="CR54" i="81"/>
  <c r="CS54" i="81"/>
  <c r="CT54" i="81"/>
  <c r="CU54" i="81"/>
  <c r="CV54" i="81"/>
  <c r="CW54" i="81"/>
  <c r="CX54" i="81"/>
  <c r="CY54" i="81"/>
  <c r="CZ54" i="81"/>
  <c r="DA54" i="81"/>
  <c r="DB54" i="81"/>
  <c r="DC54" i="81"/>
  <c r="DD54" i="81"/>
  <c r="DE54" i="81"/>
  <c r="DF54" i="81"/>
  <c r="DG54" i="81"/>
  <c r="DH54" i="81"/>
  <c r="DI54" i="81"/>
  <c r="DJ54" i="81"/>
  <c r="Z55" i="81"/>
  <c r="AA55" i="81"/>
  <c r="AB55" i="81"/>
  <c r="AC55" i="81"/>
  <c r="AD55" i="81"/>
  <c r="AE55" i="81"/>
  <c r="AF55" i="81"/>
  <c r="AG55" i="81"/>
  <c r="AH55" i="81"/>
  <c r="AI55" i="81"/>
  <c r="AJ55" i="81"/>
  <c r="AK55" i="81"/>
  <c r="AL55" i="81"/>
  <c r="AM55" i="81"/>
  <c r="AN55" i="81"/>
  <c r="AO55" i="81"/>
  <c r="AP55" i="81"/>
  <c r="AQ55" i="81"/>
  <c r="AR55" i="81"/>
  <c r="AS55" i="81"/>
  <c r="AT55" i="81"/>
  <c r="AU55" i="81"/>
  <c r="AV55" i="81"/>
  <c r="AW55" i="81"/>
  <c r="AX55" i="81"/>
  <c r="AY55" i="81"/>
  <c r="AZ55" i="81"/>
  <c r="BA55" i="81"/>
  <c r="BB55" i="81"/>
  <c r="BC55" i="81"/>
  <c r="BD55" i="81"/>
  <c r="BE55" i="81"/>
  <c r="BF55" i="81"/>
  <c r="BG55" i="81"/>
  <c r="BH55" i="81"/>
  <c r="BI55" i="81"/>
  <c r="BJ55" i="81"/>
  <c r="BK55" i="81"/>
  <c r="BL55" i="81"/>
  <c r="BM55" i="81"/>
  <c r="BN55" i="81"/>
  <c r="BO55" i="81"/>
  <c r="BP55" i="81"/>
  <c r="BQ55" i="81"/>
  <c r="BR55" i="81"/>
  <c r="BS55" i="81"/>
  <c r="BT55" i="81"/>
  <c r="BU55" i="81"/>
  <c r="BV55" i="81"/>
  <c r="BW55" i="81"/>
  <c r="BX55" i="81"/>
  <c r="BY55" i="81"/>
  <c r="BZ55" i="81"/>
  <c r="CA55" i="81"/>
  <c r="CB55" i="81"/>
  <c r="CC55" i="81"/>
  <c r="CD55" i="81"/>
  <c r="CE55" i="81"/>
  <c r="CF55" i="81"/>
  <c r="CG55" i="81"/>
  <c r="CH55" i="81"/>
  <c r="CI55" i="81"/>
  <c r="CJ55" i="81"/>
  <c r="CK55" i="81"/>
  <c r="CL55" i="81"/>
  <c r="CM55" i="81"/>
  <c r="CN55" i="81"/>
  <c r="CO55" i="81"/>
  <c r="CP55" i="81"/>
  <c r="CQ55" i="81"/>
  <c r="CR55" i="81"/>
  <c r="CS55" i="81"/>
  <c r="CT55" i="81"/>
  <c r="CU55" i="81"/>
  <c r="CV55" i="81"/>
  <c r="CW55" i="81"/>
  <c r="CX55" i="81"/>
  <c r="CY55" i="81"/>
  <c r="CZ55" i="81"/>
  <c r="DA55" i="81"/>
  <c r="DB55" i="81"/>
  <c r="DC55" i="81"/>
  <c r="DD55" i="81"/>
  <c r="DE55" i="81"/>
  <c r="DF55" i="81"/>
  <c r="DG55" i="81"/>
  <c r="DH55" i="81"/>
  <c r="DI55" i="81"/>
  <c r="DJ55" i="81"/>
  <c r="Z56" i="81"/>
  <c r="AA56" i="81"/>
  <c r="AB56" i="81"/>
  <c r="AC56" i="81"/>
  <c r="AD56" i="81"/>
  <c r="AE56" i="81"/>
  <c r="AF56" i="81"/>
  <c r="AG56" i="81"/>
  <c r="AH56" i="81"/>
  <c r="AI56" i="81"/>
  <c r="AJ56" i="81"/>
  <c r="AK56" i="81"/>
  <c r="AL56" i="81"/>
  <c r="AM56" i="81"/>
  <c r="AN56" i="81"/>
  <c r="AO56" i="81"/>
  <c r="AP56" i="81"/>
  <c r="AQ56" i="81"/>
  <c r="AR56" i="81"/>
  <c r="AS56" i="81"/>
  <c r="AT56" i="81"/>
  <c r="AU56" i="81"/>
  <c r="AV56" i="81"/>
  <c r="AW56" i="81"/>
  <c r="AX56" i="81"/>
  <c r="AY56" i="81"/>
  <c r="AZ56" i="81"/>
  <c r="BA56" i="81"/>
  <c r="BB56" i="81"/>
  <c r="BC56" i="81"/>
  <c r="BD56" i="81"/>
  <c r="BE56" i="81"/>
  <c r="BF56" i="81"/>
  <c r="BG56" i="81"/>
  <c r="BH56" i="81"/>
  <c r="BI56" i="81"/>
  <c r="BJ56" i="81"/>
  <c r="BK56" i="81"/>
  <c r="BL56" i="81"/>
  <c r="BM56" i="81"/>
  <c r="BN56" i="81"/>
  <c r="BO56" i="81"/>
  <c r="BP56" i="81"/>
  <c r="BQ56" i="81"/>
  <c r="BR56" i="81"/>
  <c r="BS56" i="81"/>
  <c r="BT56" i="81"/>
  <c r="BU56" i="81"/>
  <c r="BV56" i="81"/>
  <c r="BW56" i="81"/>
  <c r="BX56" i="81"/>
  <c r="BY56" i="81"/>
  <c r="BZ56" i="81"/>
  <c r="CA56" i="81"/>
  <c r="CB56" i="81"/>
  <c r="CC56" i="81"/>
  <c r="CD56" i="81"/>
  <c r="CE56" i="81"/>
  <c r="CF56" i="81"/>
  <c r="CG56" i="81"/>
  <c r="CH56" i="81"/>
  <c r="CI56" i="81"/>
  <c r="CJ56" i="81"/>
  <c r="CK56" i="81"/>
  <c r="CL56" i="81"/>
  <c r="CM56" i="81"/>
  <c r="CN56" i="81"/>
  <c r="CO56" i="81"/>
  <c r="CP56" i="81"/>
  <c r="CQ56" i="81"/>
  <c r="CR56" i="81"/>
  <c r="CS56" i="81"/>
  <c r="CT56" i="81"/>
  <c r="CU56" i="81"/>
  <c r="CV56" i="81"/>
  <c r="CW56" i="81"/>
  <c r="CX56" i="81"/>
  <c r="CY56" i="81"/>
  <c r="CZ56" i="81"/>
  <c r="DA56" i="81"/>
  <c r="DB56" i="81"/>
  <c r="DC56" i="81"/>
  <c r="DD56" i="81"/>
  <c r="DE56" i="81"/>
  <c r="DF56" i="81"/>
  <c r="DG56" i="81"/>
  <c r="DH56" i="81"/>
  <c r="DI56" i="81"/>
  <c r="DJ56" i="81"/>
  <c r="Z57" i="81"/>
  <c r="AA57" i="81"/>
  <c r="AB57" i="81"/>
  <c r="AC57" i="81"/>
  <c r="AD57" i="81"/>
  <c r="AE57" i="81"/>
  <c r="AF57" i="81"/>
  <c r="AG57" i="81"/>
  <c r="AH57" i="81"/>
  <c r="AI57" i="81"/>
  <c r="AJ57" i="81"/>
  <c r="AK57" i="81"/>
  <c r="AL57" i="81"/>
  <c r="AM57" i="81"/>
  <c r="AN57" i="81"/>
  <c r="AO57" i="81"/>
  <c r="AP57" i="81"/>
  <c r="AQ57" i="81"/>
  <c r="AR57" i="81"/>
  <c r="AS57" i="81"/>
  <c r="AT57" i="81"/>
  <c r="AU57" i="81"/>
  <c r="AV57" i="81"/>
  <c r="AW57" i="81"/>
  <c r="AX57" i="81"/>
  <c r="AY57" i="81"/>
  <c r="AZ57" i="81"/>
  <c r="BA57" i="81"/>
  <c r="BB57" i="81"/>
  <c r="BC57" i="81"/>
  <c r="BD57" i="81"/>
  <c r="BE57" i="81"/>
  <c r="BF57" i="81"/>
  <c r="BG57" i="81"/>
  <c r="BH57" i="81"/>
  <c r="BI57" i="81"/>
  <c r="BJ57" i="81"/>
  <c r="BK57" i="81"/>
  <c r="BL57" i="81"/>
  <c r="BM57" i="81"/>
  <c r="BN57" i="81"/>
  <c r="BO57" i="81"/>
  <c r="BP57" i="81"/>
  <c r="BQ57" i="81"/>
  <c r="BR57" i="81"/>
  <c r="BS57" i="81"/>
  <c r="BT57" i="81"/>
  <c r="BU57" i="81"/>
  <c r="BV57" i="81"/>
  <c r="BW57" i="81"/>
  <c r="BX57" i="81"/>
  <c r="BY57" i="81"/>
  <c r="BZ57" i="81"/>
  <c r="CA57" i="81"/>
  <c r="CB57" i="81"/>
  <c r="CC57" i="81"/>
  <c r="CD57" i="81"/>
  <c r="CE57" i="81"/>
  <c r="CF57" i="81"/>
  <c r="CG57" i="81"/>
  <c r="CH57" i="81"/>
  <c r="CI57" i="81"/>
  <c r="CJ57" i="81"/>
  <c r="CK57" i="81"/>
  <c r="CL57" i="81"/>
  <c r="CM57" i="81"/>
  <c r="CN57" i="81"/>
  <c r="CO57" i="81"/>
  <c r="CP57" i="81"/>
  <c r="CQ57" i="81"/>
  <c r="CR57" i="81"/>
  <c r="CS57" i="81"/>
  <c r="CT57" i="81"/>
  <c r="CU57" i="81"/>
  <c r="CV57" i="81"/>
  <c r="CW57" i="81"/>
  <c r="CX57" i="81"/>
  <c r="CY57" i="81"/>
  <c r="CZ57" i="81"/>
  <c r="DA57" i="81"/>
  <c r="DB57" i="81"/>
  <c r="DC57" i="81"/>
  <c r="DD57" i="81"/>
  <c r="DE57" i="81"/>
  <c r="DF57" i="81"/>
  <c r="DG57" i="81"/>
  <c r="DH57" i="81"/>
  <c r="DI57" i="81"/>
  <c r="DJ57" i="81"/>
  <c r="Z58" i="81"/>
  <c r="AA58" i="81"/>
  <c r="AB58" i="81"/>
  <c r="AC58" i="81"/>
  <c r="AD58" i="81"/>
  <c r="AE58" i="81"/>
  <c r="AF58" i="81"/>
  <c r="AG58" i="81"/>
  <c r="AH58" i="81"/>
  <c r="AI58" i="81"/>
  <c r="AJ58" i="81"/>
  <c r="AK58" i="81"/>
  <c r="AL58" i="81"/>
  <c r="AM58" i="81"/>
  <c r="AN58" i="81"/>
  <c r="AO58" i="81"/>
  <c r="AP58" i="81"/>
  <c r="AQ58" i="81"/>
  <c r="AR58" i="81"/>
  <c r="AS58" i="81"/>
  <c r="AT58" i="81"/>
  <c r="AU58" i="81"/>
  <c r="AV58" i="81"/>
  <c r="AW58" i="81"/>
  <c r="AX58" i="81"/>
  <c r="AY58" i="81"/>
  <c r="AZ58" i="81"/>
  <c r="BA58" i="81"/>
  <c r="BB58" i="81"/>
  <c r="BC58" i="81"/>
  <c r="BD58" i="81"/>
  <c r="BE58" i="81"/>
  <c r="BF58" i="81"/>
  <c r="BG58" i="81"/>
  <c r="BH58" i="81"/>
  <c r="BI58" i="81"/>
  <c r="BJ58" i="81"/>
  <c r="BK58" i="81"/>
  <c r="BL58" i="81"/>
  <c r="BM58" i="81"/>
  <c r="BN58" i="81"/>
  <c r="BO58" i="81"/>
  <c r="BP58" i="81"/>
  <c r="BQ58" i="81"/>
  <c r="BR58" i="81"/>
  <c r="BS58" i="81"/>
  <c r="BT58" i="81"/>
  <c r="BU58" i="81"/>
  <c r="BV58" i="81"/>
  <c r="BW58" i="81"/>
  <c r="BX58" i="81"/>
  <c r="BY58" i="81"/>
  <c r="BZ58" i="81"/>
  <c r="CA58" i="81"/>
  <c r="CB58" i="81"/>
  <c r="CC58" i="81"/>
  <c r="CD58" i="81"/>
  <c r="CE58" i="81"/>
  <c r="CF58" i="81"/>
  <c r="CG58" i="81"/>
  <c r="CH58" i="81"/>
  <c r="CI58" i="81"/>
  <c r="CJ58" i="81"/>
  <c r="CK58" i="81"/>
  <c r="CL58" i="81"/>
  <c r="CM58" i="81"/>
  <c r="CN58" i="81"/>
  <c r="CO58" i="81"/>
  <c r="CP58" i="81"/>
  <c r="CQ58" i="81"/>
  <c r="CR58" i="81"/>
  <c r="CS58" i="81"/>
  <c r="CT58" i="81"/>
  <c r="CU58" i="81"/>
  <c r="CV58" i="81"/>
  <c r="CW58" i="81"/>
  <c r="CX58" i="81"/>
  <c r="CY58" i="81"/>
  <c r="CZ58" i="81"/>
  <c r="DA58" i="81"/>
  <c r="DB58" i="81"/>
  <c r="DC58" i="81"/>
  <c r="DD58" i="81"/>
  <c r="DE58" i="81"/>
  <c r="DF58" i="81"/>
  <c r="DG58" i="81"/>
  <c r="DH58" i="81"/>
  <c r="DI58" i="81"/>
  <c r="DJ58" i="81"/>
  <c r="Y8" i="81"/>
  <c r="Y9" i="81"/>
  <c r="Y10" i="81"/>
  <c r="Y11" i="81"/>
  <c r="Y12" i="81"/>
  <c r="Y13" i="81"/>
  <c r="Y14" i="81"/>
  <c r="Y15" i="81"/>
  <c r="Y16" i="81"/>
  <c r="Y17" i="81"/>
  <c r="Y18" i="81"/>
  <c r="Y19" i="81"/>
  <c r="Y20" i="81"/>
  <c r="Y21" i="81"/>
  <c r="Y22" i="81"/>
  <c r="Y23" i="81"/>
  <c r="Y24" i="81"/>
  <c r="Y25" i="81"/>
  <c r="Y26" i="81"/>
  <c r="Y27" i="81"/>
  <c r="Y28" i="81"/>
  <c r="Y29" i="81"/>
  <c r="Y30" i="81"/>
  <c r="Y31" i="81"/>
  <c r="Y32" i="81"/>
  <c r="Y33" i="81"/>
  <c r="Y34" i="81"/>
  <c r="Y35" i="81"/>
  <c r="Y36" i="81"/>
  <c r="Y37" i="81"/>
  <c r="Y38" i="81"/>
  <c r="Y39" i="81"/>
  <c r="Y40" i="81"/>
  <c r="Y41" i="81"/>
  <c r="Y42" i="81"/>
  <c r="Y43" i="81"/>
  <c r="Y44" i="81"/>
  <c r="Y45" i="81"/>
  <c r="Y46" i="81"/>
  <c r="Y47" i="81"/>
  <c r="Y48" i="81"/>
  <c r="Y49" i="81"/>
  <c r="Y50" i="81"/>
  <c r="Y51" i="81"/>
  <c r="Y52" i="81"/>
  <c r="Y53" i="81"/>
  <c r="Y54" i="81"/>
  <c r="Y55" i="81"/>
  <c r="Y56" i="81"/>
  <c r="Y57" i="81"/>
  <c r="Y58" i="81"/>
  <c r="Y7" i="81"/>
  <c r="Q7" i="70" l="1"/>
  <c r="R7" i="70"/>
  <c r="S7" i="70"/>
  <c r="T7" i="70"/>
  <c r="U7" i="70"/>
  <c r="V7" i="70"/>
  <c r="W7" i="70"/>
  <c r="X7" i="70"/>
  <c r="Y7" i="70"/>
  <c r="Z7" i="70"/>
  <c r="AB7" i="70"/>
  <c r="AC7" i="70"/>
  <c r="AD7" i="70"/>
  <c r="AE7" i="70"/>
  <c r="AF7" i="70"/>
  <c r="AG7" i="70"/>
  <c r="AH7" i="70"/>
  <c r="AI7" i="70"/>
  <c r="AJ7" i="70"/>
  <c r="AK7" i="70"/>
  <c r="AL7" i="70"/>
  <c r="AN7" i="70"/>
  <c r="AP7" i="70"/>
  <c r="AQ7" i="70"/>
  <c r="AR7" i="70"/>
  <c r="AS7" i="70"/>
  <c r="AT7" i="70"/>
  <c r="AU7" i="70"/>
  <c r="AV7" i="70"/>
  <c r="AX7" i="70"/>
  <c r="AY7" i="70"/>
  <c r="BA7" i="70"/>
  <c r="BC7" i="70"/>
  <c r="BD7" i="70"/>
  <c r="BE7" i="70"/>
  <c r="BF7" i="70"/>
  <c r="BG7" i="70"/>
  <c r="BH7" i="70"/>
  <c r="BI7" i="70"/>
  <c r="BK7" i="70"/>
  <c r="BL7" i="70"/>
  <c r="BM7" i="70"/>
  <c r="BN7" i="70"/>
  <c r="BQ7" i="70"/>
  <c r="BT7" i="70"/>
  <c r="BU7" i="70"/>
  <c r="BW7" i="70"/>
  <c r="BY7" i="70"/>
  <c r="BZ7" i="70"/>
  <c r="CA7" i="70"/>
  <c r="CB7" i="70"/>
  <c r="CC7" i="70"/>
  <c r="CD7" i="70"/>
  <c r="CF7" i="70"/>
  <c r="CG7" i="70"/>
  <c r="CH7" i="70"/>
  <c r="CI7" i="70"/>
  <c r="CJ7" i="70"/>
  <c r="CK7" i="70"/>
  <c r="CL7" i="70"/>
  <c r="CM7" i="70"/>
  <c r="CN7" i="70"/>
  <c r="CP7" i="70"/>
  <c r="CS7" i="70"/>
  <c r="CT7" i="70"/>
  <c r="CU7" i="70"/>
  <c r="CV7" i="70"/>
  <c r="CW7" i="70"/>
  <c r="CX7" i="70"/>
  <c r="CZ7" i="70"/>
  <c r="DA7" i="70"/>
  <c r="DB7" i="70"/>
  <c r="DC7" i="70"/>
  <c r="DD7" i="70"/>
  <c r="DE7" i="70"/>
  <c r="DF7" i="70"/>
  <c r="DG7" i="70"/>
  <c r="DH7" i="70"/>
  <c r="DI7" i="70"/>
  <c r="DJ7" i="70"/>
  <c r="DK7" i="70"/>
  <c r="DM7" i="70"/>
  <c r="DO7" i="70"/>
  <c r="DP7" i="70"/>
  <c r="DQ7" i="70"/>
  <c r="DS7" i="70"/>
  <c r="DT7" i="70"/>
  <c r="DU7" i="70"/>
  <c r="DV7" i="70"/>
  <c r="DW7" i="70"/>
  <c r="DX7" i="70"/>
  <c r="DY7" i="70"/>
  <c r="DZ7" i="70"/>
  <c r="EA7" i="70"/>
  <c r="EB7" i="70"/>
  <c r="EC7" i="70"/>
  <c r="ED7" i="70"/>
  <c r="EE7" i="70"/>
  <c r="Q8" i="70"/>
  <c r="R8" i="70"/>
  <c r="S8" i="70"/>
  <c r="T8" i="70"/>
  <c r="U8" i="70"/>
  <c r="V8" i="70"/>
  <c r="W8" i="70"/>
  <c r="X8" i="70"/>
  <c r="Y8" i="70"/>
  <c r="Z8" i="70"/>
  <c r="AB8" i="70"/>
  <c r="AC8" i="70"/>
  <c r="AD8" i="70"/>
  <c r="AE8" i="70"/>
  <c r="AF8" i="70"/>
  <c r="AG8" i="70"/>
  <c r="AH8" i="70"/>
  <c r="AI8" i="70"/>
  <c r="AJ8" i="70"/>
  <c r="AK8" i="70"/>
  <c r="AL8" i="70"/>
  <c r="AN8" i="70"/>
  <c r="AP8" i="70"/>
  <c r="AQ8" i="70"/>
  <c r="AR8" i="70"/>
  <c r="AS8" i="70"/>
  <c r="AT8" i="70"/>
  <c r="AU8" i="70"/>
  <c r="AV8" i="70"/>
  <c r="AX8" i="70"/>
  <c r="AY8" i="70"/>
  <c r="BA8" i="70"/>
  <c r="BC8" i="70"/>
  <c r="BD8" i="70"/>
  <c r="BE8" i="70"/>
  <c r="BF8" i="70"/>
  <c r="BG8" i="70"/>
  <c r="BH8" i="70"/>
  <c r="BI8" i="70"/>
  <c r="BK8" i="70"/>
  <c r="BL8" i="70"/>
  <c r="BM8" i="70"/>
  <c r="BN8" i="70"/>
  <c r="BQ8" i="70"/>
  <c r="BT8" i="70"/>
  <c r="BU8" i="70"/>
  <c r="BW8" i="70"/>
  <c r="BY8" i="70"/>
  <c r="BZ8" i="70"/>
  <c r="CA8" i="70"/>
  <c r="CB8" i="70"/>
  <c r="CC8" i="70"/>
  <c r="CD8" i="70"/>
  <c r="CF8" i="70"/>
  <c r="CG8" i="70"/>
  <c r="CH8" i="70"/>
  <c r="CI8" i="70"/>
  <c r="CJ8" i="70"/>
  <c r="CK8" i="70"/>
  <c r="CL8" i="70"/>
  <c r="CM8" i="70"/>
  <c r="CN8" i="70"/>
  <c r="CP8" i="70"/>
  <c r="CS8" i="70"/>
  <c r="CT8" i="70"/>
  <c r="CU8" i="70"/>
  <c r="CV8" i="70"/>
  <c r="CW8" i="70"/>
  <c r="CX8" i="70"/>
  <c r="CZ8" i="70"/>
  <c r="DA8" i="70"/>
  <c r="DB8" i="70"/>
  <c r="DC8" i="70"/>
  <c r="DD8" i="70"/>
  <c r="DE8" i="70"/>
  <c r="DF8" i="70"/>
  <c r="DG8" i="70"/>
  <c r="DH8" i="70"/>
  <c r="DI8" i="70"/>
  <c r="DJ8" i="70"/>
  <c r="DK8" i="70"/>
  <c r="DM8" i="70"/>
  <c r="DO8" i="70"/>
  <c r="DP8" i="70"/>
  <c r="DQ8" i="70"/>
  <c r="DS8" i="70"/>
  <c r="DT8" i="70"/>
  <c r="DU8" i="70"/>
  <c r="DV8" i="70"/>
  <c r="DW8" i="70"/>
  <c r="DX8" i="70"/>
  <c r="DY8" i="70"/>
  <c r="DZ8" i="70"/>
  <c r="EA8" i="70"/>
  <c r="EB8" i="70"/>
  <c r="EC8" i="70"/>
  <c r="ED8" i="70"/>
  <c r="EE8" i="70"/>
  <c r="Q9" i="70"/>
  <c r="R9" i="70"/>
  <c r="S9" i="70"/>
  <c r="T9" i="70"/>
  <c r="U9" i="70"/>
  <c r="V9" i="70"/>
  <c r="W9" i="70"/>
  <c r="X9" i="70"/>
  <c r="Y9" i="70"/>
  <c r="Z9" i="70"/>
  <c r="AB9" i="70"/>
  <c r="AC9" i="70"/>
  <c r="AD9" i="70"/>
  <c r="AE9" i="70"/>
  <c r="AF9" i="70"/>
  <c r="AG9" i="70"/>
  <c r="AH9" i="70"/>
  <c r="AI9" i="70"/>
  <c r="AJ9" i="70"/>
  <c r="AK9" i="70"/>
  <c r="AL9" i="70"/>
  <c r="AN9" i="70"/>
  <c r="AP9" i="70"/>
  <c r="AQ9" i="70"/>
  <c r="AR9" i="70"/>
  <c r="AS9" i="70"/>
  <c r="AT9" i="70"/>
  <c r="AU9" i="70"/>
  <c r="AV9" i="70"/>
  <c r="AX9" i="70"/>
  <c r="AY9" i="70"/>
  <c r="BA9" i="70"/>
  <c r="BC9" i="70"/>
  <c r="BD9" i="70"/>
  <c r="BE9" i="70"/>
  <c r="BF9" i="70"/>
  <c r="BG9" i="70"/>
  <c r="BH9" i="70"/>
  <c r="BI9" i="70"/>
  <c r="BK9" i="70"/>
  <c r="BL9" i="70"/>
  <c r="BM9" i="70"/>
  <c r="BN9" i="70"/>
  <c r="BQ9" i="70"/>
  <c r="BT9" i="70"/>
  <c r="BU9" i="70"/>
  <c r="BW9" i="70"/>
  <c r="BY9" i="70"/>
  <c r="BZ9" i="70"/>
  <c r="CA9" i="70"/>
  <c r="CB9" i="70"/>
  <c r="CC9" i="70"/>
  <c r="CD9" i="70"/>
  <c r="CF9" i="70"/>
  <c r="CG9" i="70"/>
  <c r="CH9" i="70"/>
  <c r="CI9" i="70"/>
  <c r="CJ9" i="70"/>
  <c r="CK9" i="70"/>
  <c r="CL9" i="70"/>
  <c r="CM9" i="70"/>
  <c r="CN9" i="70"/>
  <c r="CP9" i="70"/>
  <c r="CS9" i="70"/>
  <c r="CT9" i="70"/>
  <c r="CU9" i="70"/>
  <c r="CV9" i="70"/>
  <c r="CW9" i="70"/>
  <c r="CX9" i="70"/>
  <c r="CZ9" i="70"/>
  <c r="DA9" i="70"/>
  <c r="DB9" i="70"/>
  <c r="DC9" i="70"/>
  <c r="DD9" i="70"/>
  <c r="DE9" i="70"/>
  <c r="DF9" i="70"/>
  <c r="DG9" i="70"/>
  <c r="DH9" i="70"/>
  <c r="DI9" i="70"/>
  <c r="DJ9" i="70"/>
  <c r="DK9" i="70"/>
  <c r="DM9" i="70"/>
  <c r="DO9" i="70"/>
  <c r="DP9" i="70"/>
  <c r="DQ9" i="70"/>
  <c r="DS9" i="70"/>
  <c r="DT9" i="70"/>
  <c r="DU9" i="70"/>
  <c r="DV9" i="70"/>
  <c r="DW9" i="70"/>
  <c r="DX9" i="70"/>
  <c r="DY9" i="70"/>
  <c r="DZ9" i="70"/>
  <c r="EA9" i="70"/>
  <c r="EB9" i="70"/>
  <c r="EC9" i="70"/>
  <c r="ED9" i="70"/>
  <c r="EE9" i="70"/>
  <c r="Q10" i="70"/>
  <c r="R10" i="70"/>
  <c r="S10" i="70"/>
  <c r="T10" i="70"/>
  <c r="U10" i="70"/>
  <c r="V10" i="70"/>
  <c r="W10" i="70"/>
  <c r="X10" i="70"/>
  <c r="Y10" i="70"/>
  <c r="Z10" i="70"/>
  <c r="AB10" i="70"/>
  <c r="AC10" i="70"/>
  <c r="AD10" i="70"/>
  <c r="AE10" i="70"/>
  <c r="AF10" i="70"/>
  <c r="AG10" i="70"/>
  <c r="AH10" i="70"/>
  <c r="AI10" i="70"/>
  <c r="AJ10" i="70"/>
  <c r="AK10" i="70"/>
  <c r="AL10" i="70"/>
  <c r="AN10" i="70"/>
  <c r="AP10" i="70"/>
  <c r="AQ10" i="70"/>
  <c r="AR10" i="70"/>
  <c r="AS10" i="70"/>
  <c r="AT10" i="70"/>
  <c r="AU10" i="70"/>
  <c r="AV10" i="70"/>
  <c r="AX10" i="70"/>
  <c r="AY10" i="70"/>
  <c r="BA10" i="70"/>
  <c r="BC10" i="70"/>
  <c r="BD10" i="70"/>
  <c r="BE10" i="70"/>
  <c r="BF10" i="70"/>
  <c r="BG10" i="70"/>
  <c r="BH10" i="70"/>
  <c r="BI10" i="70"/>
  <c r="BK10" i="70"/>
  <c r="BL10" i="70"/>
  <c r="BM10" i="70"/>
  <c r="BN10" i="70"/>
  <c r="BQ10" i="70"/>
  <c r="BT10" i="70"/>
  <c r="BU10" i="70"/>
  <c r="BW10" i="70"/>
  <c r="BY10" i="70"/>
  <c r="BZ10" i="70"/>
  <c r="CA10" i="70"/>
  <c r="CB10" i="70"/>
  <c r="CC10" i="70"/>
  <c r="CD10" i="70"/>
  <c r="CF10" i="70"/>
  <c r="CG10" i="70"/>
  <c r="CH10" i="70"/>
  <c r="CI10" i="70"/>
  <c r="CJ10" i="70"/>
  <c r="CK10" i="70"/>
  <c r="CL10" i="70"/>
  <c r="CM10" i="70"/>
  <c r="CN10" i="70"/>
  <c r="CP10" i="70"/>
  <c r="CS10" i="70"/>
  <c r="CT10" i="70"/>
  <c r="CU10" i="70"/>
  <c r="CV10" i="70"/>
  <c r="CW10" i="70"/>
  <c r="CX10" i="70"/>
  <c r="CZ10" i="70"/>
  <c r="DA10" i="70"/>
  <c r="DB10" i="70"/>
  <c r="DC10" i="70"/>
  <c r="DD10" i="70"/>
  <c r="DE10" i="70"/>
  <c r="DF10" i="70"/>
  <c r="DG10" i="70"/>
  <c r="DH10" i="70"/>
  <c r="DI10" i="70"/>
  <c r="DJ10" i="70"/>
  <c r="DK10" i="70"/>
  <c r="DM10" i="70"/>
  <c r="DO10" i="70"/>
  <c r="DP10" i="70"/>
  <c r="DQ10" i="70"/>
  <c r="DS10" i="70"/>
  <c r="DT10" i="70"/>
  <c r="DU10" i="70"/>
  <c r="DV10" i="70"/>
  <c r="DW10" i="70"/>
  <c r="DX10" i="70"/>
  <c r="DY10" i="70"/>
  <c r="DZ10" i="70"/>
  <c r="EA10" i="70"/>
  <c r="EB10" i="70"/>
  <c r="EC10" i="70"/>
  <c r="ED10" i="70"/>
  <c r="EE10" i="70"/>
  <c r="Q11" i="70"/>
  <c r="R11" i="70"/>
  <c r="S11" i="70"/>
  <c r="T11" i="70"/>
  <c r="U11" i="70"/>
  <c r="V11" i="70"/>
  <c r="W11" i="70"/>
  <c r="X11" i="70"/>
  <c r="Y11" i="70"/>
  <c r="Z11" i="70"/>
  <c r="AB11" i="70"/>
  <c r="AC11" i="70"/>
  <c r="AD11" i="70"/>
  <c r="AE11" i="70"/>
  <c r="AF11" i="70"/>
  <c r="AG11" i="70"/>
  <c r="AH11" i="70"/>
  <c r="AI11" i="70"/>
  <c r="AJ11" i="70"/>
  <c r="AK11" i="70"/>
  <c r="AL11" i="70"/>
  <c r="AN11" i="70"/>
  <c r="AP11" i="70"/>
  <c r="AQ11" i="70"/>
  <c r="AR11" i="70"/>
  <c r="AS11" i="70"/>
  <c r="AT11" i="70"/>
  <c r="AU11" i="70"/>
  <c r="AV11" i="70"/>
  <c r="AX11" i="70"/>
  <c r="AY11" i="70"/>
  <c r="BA11" i="70"/>
  <c r="BC11" i="70"/>
  <c r="BD11" i="70"/>
  <c r="BE11" i="70"/>
  <c r="BF11" i="70"/>
  <c r="BG11" i="70"/>
  <c r="BH11" i="70"/>
  <c r="BI11" i="70"/>
  <c r="BK11" i="70"/>
  <c r="BL11" i="70"/>
  <c r="BM11" i="70"/>
  <c r="BN11" i="70"/>
  <c r="BQ11" i="70"/>
  <c r="BT11" i="70"/>
  <c r="BU11" i="70"/>
  <c r="BW11" i="70"/>
  <c r="BY11" i="70"/>
  <c r="BZ11" i="70"/>
  <c r="CA11" i="70"/>
  <c r="CB11" i="70"/>
  <c r="CC11" i="70"/>
  <c r="CD11" i="70"/>
  <c r="CF11" i="70"/>
  <c r="CG11" i="70"/>
  <c r="CH11" i="70"/>
  <c r="CI11" i="70"/>
  <c r="CJ11" i="70"/>
  <c r="CK11" i="70"/>
  <c r="CL11" i="70"/>
  <c r="CM11" i="70"/>
  <c r="CN11" i="70"/>
  <c r="CP11" i="70"/>
  <c r="CS11" i="70"/>
  <c r="CT11" i="70"/>
  <c r="CU11" i="70"/>
  <c r="CV11" i="70"/>
  <c r="CW11" i="70"/>
  <c r="CX11" i="70"/>
  <c r="CZ11" i="70"/>
  <c r="DA11" i="70"/>
  <c r="DB11" i="70"/>
  <c r="DC11" i="70"/>
  <c r="DD11" i="70"/>
  <c r="DE11" i="70"/>
  <c r="DF11" i="70"/>
  <c r="DG11" i="70"/>
  <c r="DH11" i="70"/>
  <c r="DI11" i="70"/>
  <c r="DJ11" i="70"/>
  <c r="DK11" i="70"/>
  <c r="DM11" i="70"/>
  <c r="DO11" i="70"/>
  <c r="DP11" i="70"/>
  <c r="DQ11" i="70"/>
  <c r="DS11" i="70"/>
  <c r="DT11" i="70"/>
  <c r="DU11" i="70"/>
  <c r="DV11" i="70"/>
  <c r="DW11" i="70"/>
  <c r="DX11" i="70"/>
  <c r="DY11" i="70"/>
  <c r="DZ11" i="70"/>
  <c r="EA11" i="70"/>
  <c r="EB11" i="70"/>
  <c r="EC11" i="70"/>
  <c r="ED11" i="70"/>
  <c r="EE11" i="70"/>
  <c r="Q12" i="70"/>
  <c r="R12" i="70"/>
  <c r="S12" i="70"/>
  <c r="T12" i="70"/>
  <c r="U12" i="70"/>
  <c r="V12" i="70"/>
  <c r="W12" i="70"/>
  <c r="X12" i="70"/>
  <c r="Y12" i="70"/>
  <c r="Z12" i="70"/>
  <c r="AB12" i="70"/>
  <c r="AC12" i="70"/>
  <c r="AD12" i="70"/>
  <c r="AE12" i="70"/>
  <c r="AF12" i="70"/>
  <c r="AG12" i="70"/>
  <c r="AH12" i="70"/>
  <c r="AI12" i="70"/>
  <c r="AJ12" i="70"/>
  <c r="AK12" i="70"/>
  <c r="AL12" i="70"/>
  <c r="AN12" i="70"/>
  <c r="AP12" i="70"/>
  <c r="AQ12" i="70"/>
  <c r="AR12" i="70"/>
  <c r="AS12" i="70"/>
  <c r="AT12" i="70"/>
  <c r="AU12" i="70"/>
  <c r="AV12" i="70"/>
  <c r="AX12" i="70"/>
  <c r="AY12" i="70"/>
  <c r="BA12" i="70"/>
  <c r="BC12" i="70"/>
  <c r="BD12" i="70"/>
  <c r="BE12" i="70"/>
  <c r="BF12" i="70"/>
  <c r="BG12" i="70"/>
  <c r="BH12" i="70"/>
  <c r="BI12" i="70"/>
  <c r="BK12" i="70"/>
  <c r="BL12" i="70"/>
  <c r="BM12" i="70"/>
  <c r="BN12" i="70"/>
  <c r="BQ12" i="70"/>
  <c r="BT12" i="70"/>
  <c r="BU12" i="70"/>
  <c r="BW12" i="70"/>
  <c r="BY12" i="70"/>
  <c r="BZ12" i="70"/>
  <c r="CA12" i="70"/>
  <c r="CB12" i="70"/>
  <c r="CC12" i="70"/>
  <c r="CD12" i="70"/>
  <c r="CF12" i="70"/>
  <c r="CG12" i="70"/>
  <c r="CH12" i="70"/>
  <c r="CI12" i="70"/>
  <c r="CJ12" i="70"/>
  <c r="CK12" i="70"/>
  <c r="CL12" i="70"/>
  <c r="CM12" i="70"/>
  <c r="CN12" i="70"/>
  <c r="CP12" i="70"/>
  <c r="CS12" i="70"/>
  <c r="CT12" i="70"/>
  <c r="CU12" i="70"/>
  <c r="CV12" i="70"/>
  <c r="CW12" i="70"/>
  <c r="CX12" i="70"/>
  <c r="CZ12" i="70"/>
  <c r="DA12" i="70"/>
  <c r="DB12" i="70"/>
  <c r="DC12" i="70"/>
  <c r="DD12" i="70"/>
  <c r="DE12" i="70"/>
  <c r="DF12" i="70"/>
  <c r="DG12" i="70"/>
  <c r="DH12" i="70"/>
  <c r="DI12" i="70"/>
  <c r="DJ12" i="70"/>
  <c r="DK12" i="70"/>
  <c r="DM12" i="70"/>
  <c r="DO12" i="70"/>
  <c r="DP12" i="70"/>
  <c r="DQ12" i="70"/>
  <c r="DS12" i="70"/>
  <c r="DT12" i="70"/>
  <c r="DU12" i="70"/>
  <c r="DV12" i="70"/>
  <c r="DW12" i="70"/>
  <c r="DX12" i="70"/>
  <c r="DY12" i="70"/>
  <c r="DZ12" i="70"/>
  <c r="EA12" i="70"/>
  <c r="EB12" i="70"/>
  <c r="EC12" i="70"/>
  <c r="ED12" i="70"/>
  <c r="EE12" i="70"/>
  <c r="Q13" i="70"/>
  <c r="R13" i="70"/>
  <c r="S13" i="70"/>
  <c r="T13" i="70"/>
  <c r="U13" i="70"/>
  <c r="V13" i="70"/>
  <c r="W13" i="70"/>
  <c r="X13" i="70"/>
  <c r="Y13" i="70"/>
  <c r="Z13" i="70"/>
  <c r="AB13" i="70"/>
  <c r="AC13" i="70"/>
  <c r="AD13" i="70"/>
  <c r="AE13" i="70"/>
  <c r="AF13" i="70"/>
  <c r="AG13" i="70"/>
  <c r="AH13" i="70"/>
  <c r="AI13" i="70"/>
  <c r="AJ13" i="70"/>
  <c r="AK13" i="70"/>
  <c r="AL13" i="70"/>
  <c r="AN13" i="70"/>
  <c r="AP13" i="70"/>
  <c r="AQ13" i="70"/>
  <c r="AR13" i="70"/>
  <c r="AS13" i="70"/>
  <c r="AT13" i="70"/>
  <c r="AU13" i="70"/>
  <c r="AV13" i="70"/>
  <c r="AX13" i="70"/>
  <c r="AY13" i="70"/>
  <c r="BA13" i="70"/>
  <c r="BC13" i="70"/>
  <c r="BD13" i="70"/>
  <c r="BE13" i="70"/>
  <c r="BF13" i="70"/>
  <c r="BG13" i="70"/>
  <c r="BH13" i="70"/>
  <c r="BI13" i="70"/>
  <c r="BK13" i="70"/>
  <c r="BL13" i="70"/>
  <c r="BM13" i="70"/>
  <c r="BN13" i="70"/>
  <c r="BQ13" i="70"/>
  <c r="BT13" i="70"/>
  <c r="BU13" i="70"/>
  <c r="BW13" i="70"/>
  <c r="BY13" i="70"/>
  <c r="BZ13" i="70"/>
  <c r="CA13" i="70"/>
  <c r="CB13" i="70"/>
  <c r="CC13" i="70"/>
  <c r="CD13" i="70"/>
  <c r="CF13" i="70"/>
  <c r="CG13" i="70"/>
  <c r="CH13" i="70"/>
  <c r="CI13" i="70"/>
  <c r="CJ13" i="70"/>
  <c r="CK13" i="70"/>
  <c r="CL13" i="70"/>
  <c r="CM13" i="70"/>
  <c r="CN13" i="70"/>
  <c r="CP13" i="70"/>
  <c r="CS13" i="70"/>
  <c r="CT13" i="70"/>
  <c r="CU13" i="70"/>
  <c r="CV13" i="70"/>
  <c r="CW13" i="70"/>
  <c r="CX13" i="70"/>
  <c r="CZ13" i="70"/>
  <c r="DA13" i="70"/>
  <c r="DB13" i="70"/>
  <c r="DC13" i="70"/>
  <c r="DD13" i="70"/>
  <c r="DE13" i="70"/>
  <c r="DF13" i="70"/>
  <c r="DG13" i="70"/>
  <c r="DH13" i="70"/>
  <c r="DI13" i="70"/>
  <c r="DJ13" i="70"/>
  <c r="DK13" i="70"/>
  <c r="DM13" i="70"/>
  <c r="DO13" i="70"/>
  <c r="DP13" i="70"/>
  <c r="DQ13" i="70"/>
  <c r="DS13" i="70"/>
  <c r="DT13" i="70"/>
  <c r="DU13" i="70"/>
  <c r="DV13" i="70"/>
  <c r="DW13" i="70"/>
  <c r="DX13" i="70"/>
  <c r="DY13" i="70"/>
  <c r="DZ13" i="70"/>
  <c r="EA13" i="70"/>
  <c r="EB13" i="70"/>
  <c r="EC13" i="70"/>
  <c r="ED13" i="70"/>
  <c r="EE13" i="70"/>
  <c r="Q14" i="70"/>
  <c r="R14" i="70"/>
  <c r="S14" i="70"/>
  <c r="T14" i="70"/>
  <c r="U14" i="70"/>
  <c r="V14" i="70"/>
  <c r="W14" i="70"/>
  <c r="X14" i="70"/>
  <c r="Y14" i="70"/>
  <c r="Z14" i="70"/>
  <c r="AB14" i="70"/>
  <c r="AC14" i="70"/>
  <c r="AD14" i="70"/>
  <c r="AE14" i="70"/>
  <c r="AF14" i="70"/>
  <c r="AG14" i="70"/>
  <c r="AH14" i="70"/>
  <c r="AI14" i="70"/>
  <c r="AJ14" i="70"/>
  <c r="AK14" i="70"/>
  <c r="AL14" i="70"/>
  <c r="AN14" i="70"/>
  <c r="AP14" i="70"/>
  <c r="AQ14" i="70"/>
  <c r="AR14" i="70"/>
  <c r="AS14" i="70"/>
  <c r="AT14" i="70"/>
  <c r="AU14" i="70"/>
  <c r="AV14" i="70"/>
  <c r="AX14" i="70"/>
  <c r="AY14" i="70"/>
  <c r="BA14" i="70"/>
  <c r="BC14" i="70"/>
  <c r="BD14" i="70"/>
  <c r="BE14" i="70"/>
  <c r="BF14" i="70"/>
  <c r="BG14" i="70"/>
  <c r="BH14" i="70"/>
  <c r="BI14" i="70"/>
  <c r="BK14" i="70"/>
  <c r="BL14" i="70"/>
  <c r="BM14" i="70"/>
  <c r="BN14" i="70"/>
  <c r="BQ14" i="70"/>
  <c r="BT14" i="70"/>
  <c r="BU14" i="70"/>
  <c r="BW14" i="70"/>
  <c r="BY14" i="70"/>
  <c r="BZ14" i="70"/>
  <c r="CA14" i="70"/>
  <c r="CB14" i="70"/>
  <c r="CC14" i="70"/>
  <c r="CD14" i="70"/>
  <c r="CF14" i="70"/>
  <c r="CG14" i="70"/>
  <c r="CH14" i="70"/>
  <c r="CI14" i="70"/>
  <c r="CJ14" i="70"/>
  <c r="CK14" i="70"/>
  <c r="CL14" i="70"/>
  <c r="CM14" i="70"/>
  <c r="CN14" i="70"/>
  <c r="CP14" i="70"/>
  <c r="CS14" i="70"/>
  <c r="CT14" i="70"/>
  <c r="CU14" i="70"/>
  <c r="CV14" i="70"/>
  <c r="CW14" i="70"/>
  <c r="CX14" i="70"/>
  <c r="CZ14" i="70"/>
  <c r="DA14" i="70"/>
  <c r="DB14" i="70"/>
  <c r="DC14" i="70"/>
  <c r="DD14" i="70"/>
  <c r="DE14" i="70"/>
  <c r="DF14" i="70"/>
  <c r="DG14" i="70"/>
  <c r="DH14" i="70"/>
  <c r="DI14" i="70"/>
  <c r="DJ14" i="70"/>
  <c r="DK14" i="70"/>
  <c r="DM14" i="70"/>
  <c r="DO14" i="70"/>
  <c r="DP14" i="70"/>
  <c r="DQ14" i="70"/>
  <c r="DS14" i="70"/>
  <c r="DT14" i="70"/>
  <c r="DU14" i="70"/>
  <c r="DV14" i="70"/>
  <c r="DW14" i="70"/>
  <c r="DX14" i="70"/>
  <c r="DY14" i="70"/>
  <c r="DZ14" i="70"/>
  <c r="EA14" i="70"/>
  <c r="EB14" i="70"/>
  <c r="EC14" i="70"/>
  <c r="ED14" i="70"/>
  <c r="EE14" i="70"/>
  <c r="Q15" i="70"/>
  <c r="R15" i="70"/>
  <c r="S15" i="70"/>
  <c r="T15" i="70"/>
  <c r="U15" i="70"/>
  <c r="V15" i="70"/>
  <c r="W15" i="70"/>
  <c r="X15" i="70"/>
  <c r="Y15" i="70"/>
  <c r="Z15" i="70"/>
  <c r="AB15" i="70"/>
  <c r="AC15" i="70"/>
  <c r="AD15" i="70"/>
  <c r="AE15" i="70"/>
  <c r="AF15" i="70"/>
  <c r="AG15" i="70"/>
  <c r="AH15" i="70"/>
  <c r="AI15" i="70"/>
  <c r="AJ15" i="70"/>
  <c r="AK15" i="70"/>
  <c r="AL15" i="70"/>
  <c r="AN15" i="70"/>
  <c r="AP15" i="70"/>
  <c r="AQ15" i="70"/>
  <c r="AR15" i="70"/>
  <c r="AS15" i="70"/>
  <c r="AT15" i="70"/>
  <c r="AU15" i="70"/>
  <c r="AV15" i="70"/>
  <c r="AX15" i="70"/>
  <c r="AY15" i="70"/>
  <c r="BA15" i="70"/>
  <c r="BC15" i="70"/>
  <c r="BD15" i="70"/>
  <c r="BE15" i="70"/>
  <c r="BF15" i="70"/>
  <c r="BG15" i="70"/>
  <c r="BH15" i="70"/>
  <c r="BI15" i="70"/>
  <c r="BK15" i="70"/>
  <c r="BL15" i="70"/>
  <c r="BM15" i="70"/>
  <c r="BN15" i="70"/>
  <c r="BQ15" i="70"/>
  <c r="BT15" i="70"/>
  <c r="BU15" i="70"/>
  <c r="BW15" i="70"/>
  <c r="BY15" i="70"/>
  <c r="BZ15" i="70"/>
  <c r="CA15" i="70"/>
  <c r="CB15" i="70"/>
  <c r="CC15" i="70"/>
  <c r="CD15" i="70"/>
  <c r="CF15" i="70"/>
  <c r="CG15" i="70"/>
  <c r="CH15" i="70"/>
  <c r="CI15" i="70"/>
  <c r="CJ15" i="70"/>
  <c r="CK15" i="70"/>
  <c r="CL15" i="70"/>
  <c r="CM15" i="70"/>
  <c r="CN15" i="70"/>
  <c r="CP15" i="70"/>
  <c r="CS15" i="70"/>
  <c r="CT15" i="70"/>
  <c r="CU15" i="70"/>
  <c r="CV15" i="70"/>
  <c r="CW15" i="70"/>
  <c r="CX15" i="70"/>
  <c r="CZ15" i="70"/>
  <c r="DA15" i="70"/>
  <c r="DB15" i="70"/>
  <c r="DC15" i="70"/>
  <c r="DD15" i="70"/>
  <c r="DE15" i="70"/>
  <c r="DF15" i="70"/>
  <c r="DG15" i="70"/>
  <c r="DH15" i="70"/>
  <c r="DI15" i="70"/>
  <c r="DJ15" i="70"/>
  <c r="DK15" i="70"/>
  <c r="DM15" i="70"/>
  <c r="DO15" i="70"/>
  <c r="DP15" i="70"/>
  <c r="DQ15" i="70"/>
  <c r="DS15" i="70"/>
  <c r="DT15" i="70"/>
  <c r="DU15" i="70"/>
  <c r="DV15" i="70"/>
  <c r="DW15" i="70"/>
  <c r="DX15" i="70"/>
  <c r="DY15" i="70"/>
  <c r="DZ15" i="70"/>
  <c r="EA15" i="70"/>
  <c r="EB15" i="70"/>
  <c r="EC15" i="70"/>
  <c r="ED15" i="70"/>
  <c r="EE15" i="70"/>
  <c r="Q16" i="70"/>
  <c r="R16" i="70"/>
  <c r="S16" i="70"/>
  <c r="T16" i="70"/>
  <c r="U16" i="70"/>
  <c r="V16" i="70"/>
  <c r="W16" i="70"/>
  <c r="X16" i="70"/>
  <c r="Y16" i="70"/>
  <c r="Z16" i="70"/>
  <c r="AB16" i="70"/>
  <c r="AC16" i="70"/>
  <c r="AD16" i="70"/>
  <c r="AE16" i="70"/>
  <c r="AF16" i="70"/>
  <c r="AG16" i="70"/>
  <c r="AH16" i="70"/>
  <c r="AI16" i="70"/>
  <c r="AJ16" i="70"/>
  <c r="AK16" i="70"/>
  <c r="AL16" i="70"/>
  <c r="AN16" i="70"/>
  <c r="AP16" i="70"/>
  <c r="AQ16" i="70"/>
  <c r="AR16" i="70"/>
  <c r="AS16" i="70"/>
  <c r="AT16" i="70"/>
  <c r="AU16" i="70"/>
  <c r="AV16" i="70"/>
  <c r="AX16" i="70"/>
  <c r="AY16" i="70"/>
  <c r="BA16" i="70"/>
  <c r="BC16" i="70"/>
  <c r="BD16" i="70"/>
  <c r="BE16" i="70"/>
  <c r="BF16" i="70"/>
  <c r="BG16" i="70"/>
  <c r="BH16" i="70"/>
  <c r="BI16" i="70"/>
  <c r="BK16" i="70"/>
  <c r="BL16" i="70"/>
  <c r="BM16" i="70"/>
  <c r="BN16" i="70"/>
  <c r="BQ16" i="70"/>
  <c r="BT16" i="70"/>
  <c r="BU16" i="70"/>
  <c r="BW16" i="70"/>
  <c r="BY16" i="70"/>
  <c r="BZ16" i="70"/>
  <c r="CA16" i="70"/>
  <c r="CB16" i="70"/>
  <c r="CC16" i="70"/>
  <c r="CD16" i="70"/>
  <c r="CF16" i="70"/>
  <c r="CG16" i="70"/>
  <c r="CH16" i="70"/>
  <c r="CI16" i="70"/>
  <c r="CJ16" i="70"/>
  <c r="CK16" i="70"/>
  <c r="CL16" i="70"/>
  <c r="CM16" i="70"/>
  <c r="CN16" i="70"/>
  <c r="CP16" i="70"/>
  <c r="CS16" i="70"/>
  <c r="CT16" i="70"/>
  <c r="CU16" i="70"/>
  <c r="CV16" i="70"/>
  <c r="CW16" i="70"/>
  <c r="CX16" i="70"/>
  <c r="CZ16" i="70"/>
  <c r="DA16" i="70"/>
  <c r="DB16" i="70"/>
  <c r="DC16" i="70"/>
  <c r="DD16" i="70"/>
  <c r="DE16" i="70"/>
  <c r="DF16" i="70"/>
  <c r="DG16" i="70"/>
  <c r="DH16" i="70"/>
  <c r="DI16" i="70"/>
  <c r="DJ16" i="70"/>
  <c r="DK16" i="70"/>
  <c r="DM16" i="70"/>
  <c r="DO16" i="70"/>
  <c r="DP16" i="70"/>
  <c r="DQ16" i="70"/>
  <c r="DS16" i="70"/>
  <c r="DT16" i="70"/>
  <c r="DU16" i="70"/>
  <c r="DV16" i="70"/>
  <c r="DW16" i="70"/>
  <c r="DX16" i="70"/>
  <c r="DY16" i="70"/>
  <c r="DZ16" i="70"/>
  <c r="EA16" i="70"/>
  <c r="EB16" i="70"/>
  <c r="EC16" i="70"/>
  <c r="ED16" i="70"/>
  <c r="EE16" i="70"/>
  <c r="Q17" i="70"/>
  <c r="R17" i="70"/>
  <c r="S17" i="70"/>
  <c r="T17" i="70"/>
  <c r="U17" i="70"/>
  <c r="V17" i="70"/>
  <c r="W17" i="70"/>
  <c r="X17" i="70"/>
  <c r="Y17" i="70"/>
  <c r="Z17" i="70"/>
  <c r="AB17" i="70"/>
  <c r="AC17" i="70"/>
  <c r="AD17" i="70"/>
  <c r="AE17" i="70"/>
  <c r="AF17" i="70"/>
  <c r="AG17" i="70"/>
  <c r="AH17" i="70"/>
  <c r="AI17" i="70"/>
  <c r="AJ17" i="70"/>
  <c r="AK17" i="70"/>
  <c r="AL17" i="70"/>
  <c r="AN17" i="70"/>
  <c r="AP17" i="70"/>
  <c r="AQ17" i="70"/>
  <c r="AR17" i="70"/>
  <c r="AS17" i="70"/>
  <c r="AT17" i="70"/>
  <c r="AU17" i="70"/>
  <c r="AV17" i="70"/>
  <c r="AX17" i="70"/>
  <c r="AY17" i="70"/>
  <c r="BA17" i="70"/>
  <c r="BC17" i="70"/>
  <c r="BD17" i="70"/>
  <c r="BE17" i="70"/>
  <c r="BF17" i="70"/>
  <c r="BG17" i="70"/>
  <c r="BH17" i="70"/>
  <c r="BI17" i="70"/>
  <c r="BK17" i="70"/>
  <c r="BL17" i="70"/>
  <c r="BM17" i="70"/>
  <c r="BN17" i="70"/>
  <c r="BQ17" i="70"/>
  <c r="BT17" i="70"/>
  <c r="BU17" i="70"/>
  <c r="BW17" i="70"/>
  <c r="BY17" i="70"/>
  <c r="BZ17" i="70"/>
  <c r="CA17" i="70"/>
  <c r="CB17" i="70"/>
  <c r="CC17" i="70"/>
  <c r="CD17" i="70"/>
  <c r="CF17" i="70"/>
  <c r="CG17" i="70"/>
  <c r="CH17" i="70"/>
  <c r="CI17" i="70"/>
  <c r="CJ17" i="70"/>
  <c r="CK17" i="70"/>
  <c r="CL17" i="70"/>
  <c r="CM17" i="70"/>
  <c r="CN17" i="70"/>
  <c r="CP17" i="70"/>
  <c r="CS17" i="70"/>
  <c r="CT17" i="70"/>
  <c r="CU17" i="70"/>
  <c r="CV17" i="70"/>
  <c r="CW17" i="70"/>
  <c r="CX17" i="70"/>
  <c r="CZ17" i="70"/>
  <c r="DA17" i="70"/>
  <c r="DB17" i="70"/>
  <c r="DC17" i="70"/>
  <c r="DD17" i="70"/>
  <c r="DE17" i="70"/>
  <c r="DF17" i="70"/>
  <c r="DG17" i="70"/>
  <c r="DH17" i="70"/>
  <c r="DI17" i="70"/>
  <c r="DJ17" i="70"/>
  <c r="DK17" i="70"/>
  <c r="DM17" i="70"/>
  <c r="DO17" i="70"/>
  <c r="DP17" i="70"/>
  <c r="DQ17" i="70"/>
  <c r="DS17" i="70"/>
  <c r="DT17" i="70"/>
  <c r="DU17" i="70"/>
  <c r="DV17" i="70"/>
  <c r="DW17" i="70"/>
  <c r="DX17" i="70"/>
  <c r="DY17" i="70"/>
  <c r="DZ17" i="70"/>
  <c r="EA17" i="70"/>
  <c r="EB17" i="70"/>
  <c r="EC17" i="70"/>
  <c r="ED17" i="70"/>
  <c r="EE17" i="70"/>
  <c r="Q18" i="70"/>
  <c r="R18" i="70"/>
  <c r="S18" i="70"/>
  <c r="T18" i="70"/>
  <c r="U18" i="70"/>
  <c r="V18" i="70"/>
  <c r="W18" i="70"/>
  <c r="X18" i="70"/>
  <c r="Y18" i="70"/>
  <c r="Z18" i="70"/>
  <c r="AB18" i="70"/>
  <c r="AC18" i="70"/>
  <c r="AD18" i="70"/>
  <c r="AE18" i="70"/>
  <c r="AF18" i="70"/>
  <c r="AG18" i="70"/>
  <c r="AH18" i="70"/>
  <c r="AI18" i="70"/>
  <c r="AJ18" i="70"/>
  <c r="AK18" i="70"/>
  <c r="AL18" i="70"/>
  <c r="AN18" i="70"/>
  <c r="AP18" i="70"/>
  <c r="AQ18" i="70"/>
  <c r="AR18" i="70"/>
  <c r="AS18" i="70"/>
  <c r="AT18" i="70"/>
  <c r="AU18" i="70"/>
  <c r="AV18" i="70"/>
  <c r="AX18" i="70"/>
  <c r="AY18" i="70"/>
  <c r="BA18" i="70"/>
  <c r="BC18" i="70"/>
  <c r="BD18" i="70"/>
  <c r="BE18" i="70"/>
  <c r="BF18" i="70"/>
  <c r="BG18" i="70"/>
  <c r="BH18" i="70"/>
  <c r="BI18" i="70"/>
  <c r="BK18" i="70"/>
  <c r="BL18" i="70"/>
  <c r="BM18" i="70"/>
  <c r="BN18" i="70"/>
  <c r="BQ18" i="70"/>
  <c r="BT18" i="70"/>
  <c r="BU18" i="70"/>
  <c r="BW18" i="70"/>
  <c r="BY18" i="70"/>
  <c r="BZ18" i="70"/>
  <c r="CA18" i="70"/>
  <c r="CB18" i="70"/>
  <c r="CC18" i="70"/>
  <c r="CD18" i="70"/>
  <c r="CF18" i="70"/>
  <c r="CG18" i="70"/>
  <c r="CH18" i="70"/>
  <c r="CI18" i="70"/>
  <c r="CJ18" i="70"/>
  <c r="CK18" i="70"/>
  <c r="CL18" i="70"/>
  <c r="CM18" i="70"/>
  <c r="CN18" i="70"/>
  <c r="CP18" i="70"/>
  <c r="CS18" i="70"/>
  <c r="CT18" i="70"/>
  <c r="CU18" i="70"/>
  <c r="CV18" i="70"/>
  <c r="CW18" i="70"/>
  <c r="CX18" i="70"/>
  <c r="CZ18" i="70"/>
  <c r="DA18" i="70"/>
  <c r="DB18" i="70"/>
  <c r="DC18" i="70"/>
  <c r="DD18" i="70"/>
  <c r="DE18" i="70"/>
  <c r="DF18" i="70"/>
  <c r="DG18" i="70"/>
  <c r="DH18" i="70"/>
  <c r="DI18" i="70"/>
  <c r="DJ18" i="70"/>
  <c r="DK18" i="70"/>
  <c r="DM18" i="70"/>
  <c r="DO18" i="70"/>
  <c r="DP18" i="70"/>
  <c r="DQ18" i="70"/>
  <c r="DS18" i="70"/>
  <c r="DT18" i="70"/>
  <c r="DU18" i="70"/>
  <c r="DV18" i="70"/>
  <c r="DW18" i="70"/>
  <c r="DX18" i="70"/>
  <c r="DY18" i="70"/>
  <c r="DZ18" i="70"/>
  <c r="EA18" i="70"/>
  <c r="EB18" i="70"/>
  <c r="EC18" i="70"/>
  <c r="ED18" i="70"/>
  <c r="EE18" i="70"/>
  <c r="Q19" i="70"/>
  <c r="R19" i="70"/>
  <c r="S19" i="70"/>
  <c r="T19" i="70"/>
  <c r="U19" i="70"/>
  <c r="V19" i="70"/>
  <c r="W19" i="70"/>
  <c r="X19" i="70"/>
  <c r="Y19" i="70"/>
  <c r="Z19" i="70"/>
  <c r="AB19" i="70"/>
  <c r="AC19" i="70"/>
  <c r="AD19" i="70"/>
  <c r="AE19" i="70"/>
  <c r="AF19" i="70"/>
  <c r="AG19" i="70"/>
  <c r="AH19" i="70"/>
  <c r="AI19" i="70"/>
  <c r="AJ19" i="70"/>
  <c r="AK19" i="70"/>
  <c r="AL19" i="70"/>
  <c r="AN19" i="70"/>
  <c r="AP19" i="70"/>
  <c r="AQ19" i="70"/>
  <c r="AR19" i="70"/>
  <c r="AS19" i="70"/>
  <c r="AT19" i="70"/>
  <c r="AU19" i="70"/>
  <c r="AV19" i="70"/>
  <c r="AX19" i="70"/>
  <c r="AY19" i="70"/>
  <c r="BA19" i="70"/>
  <c r="BC19" i="70"/>
  <c r="BD19" i="70"/>
  <c r="BE19" i="70"/>
  <c r="BF19" i="70"/>
  <c r="BG19" i="70"/>
  <c r="BH19" i="70"/>
  <c r="BI19" i="70"/>
  <c r="BK19" i="70"/>
  <c r="BL19" i="70"/>
  <c r="BM19" i="70"/>
  <c r="BN19" i="70"/>
  <c r="BQ19" i="70"/>
  <c r="BT19" i="70"/>
  <c r="BU19" i="70"/>
  <c r="BW19" i="70"/>
  <c r="BY19" i="70"/>
  <c r="BZ19" i="70"/>
  <c r="CA19" i="70"/>
  <c r="CB19" i="70"/>
  <c r="CC19" i="70"/>
  <c r="CD19" i="70"/>
  <c r="CF19" i="70"/>
  <c r="CG19" i="70"/>
  <c r="CH19" i="70"/>
  <c r="CI19" i="70"/>
  <c r="CJ19" i="70"/>
  <c r="CK19" i="70"/>
  <c r="CL19" i="70"/>
  <c r="CM19" i="70"/>
  <c r="CN19" i="70"/>
  <c r="CP19" i="70"/>
  <c r="CS19" i="70"/>
  <c r="CT19" i="70"/>
  <c r="CU19" i="70"/>
  <c r="CV19" i="70"/>
  <c r="CW19" i="70"/>
  <c r="CX19" i="70"/>
  <c r="CZ19" i="70"/>
  <c r="DA19" i="70"/>
  <c r="DB19" i="70"/>
  <c r="DC19" i="70"/>
  <c r="DD19" i="70"/>
  <c r="DE19" i="70"/>
  <c r="DF19" i="70"/>
  <c r="DG19" i="70"/>
  <c r="DH19" i="70"/>
  <c r="DI19" i="70"/>
  <c r="DJ19" i="70"/>
  <c r="DK19" i="70"/>
  <c r="DM19" i="70"/>
  <c r="DO19" i="70"/>
  <c r="DP19" i="70"/>
  <c r="DQ19" i="70"/>
  <c r="DS19" i="70"/>
  <c r="DT19" i="70"/>
  <c r="DU19" i="70"/>
  <c r="DV19" i="70"/>
  <c r="DW19" i="70"/>
  <c r="DX19" i="70"/>
  <c r="DY19" i="70"/>
  <c r="DZ19" i="70"/>
  <c r="EA19" i="70"/>
  <c r="EB19" i="70"/>
  <c r="EC19" i="70"/>
  <c r="ED19" i="70"/>
  <c r="EE19" i="70"/>
  <c r="Q20" i="70"/>
  <c r="R20" i="70"/>
  <c r="S20" i="70"/>
  <c r="T20" i="70"/>
  <c r="U20" i="70"/>
  <c r="V20" i="70"/>
  <c r="W20" i="70"/>
  <c r="X20" i="70"/>
  <c r="Y20" i="70"/>
  <c r="Z20" i="70"/>
  <c r="AB20" i="70"/>
  <c r="AC20" i="70"/>
  <c r="AD20" i="70"/>
  <c r="AE20" i="70"/>
  <c r="AF20" i="70"/>
  <c r="AG20" i="70"/>
  <c r="AH20" i="70"/>
  <c r="AI20" i="70"/>
  <c r="AJ20" i="70"/>
  <c r="AK20" i="70"/>
  <c r="AL20" i="70"/>
  <c r="AN20" i="70"/>
  <c r="AP20" i="70"/>
  <c r="AQ20" i="70"/>
  <c r="AR20" i="70"/>
  <c r="AS20" i="70"/>
  <c r="AT20" i="70"/>
  <c r="AU20" i="70"/>
  <c r="AV20" i="70"/>
  <c r="AX20" i="70"/>
  <c r="AY20" i="70"/>
  <c r="BA20" i="70"/>
  <c r="BC20" i="70"/>
  <c r="BD20" i="70"/>
  <c r="BE20" i="70"/>
  <c r="BF20" i="70"/>
  <c r="BG20" i="70"/>
  <c r="BH20" i="70"/>
  <c r="BI20" i="70"/>
  <c r="BK20" i="70"/>
  <c r="BL20" i="70"/>
  <c r="BM20" i="70"/>
  <c r="BN20" i="70"/>
  <c r="BQ20" i="70"/>
  <c r="BT20" i="70"/>
  <c r="BU20" i="70"/>
  <c r="BW20" i="70"/>
  <c r="BY20" i="70"/>
  <c r="BZ20" i="70"/>
  <c r="CA20" i="70"/>
  <c r="CB20" i="70"/>
  <c r="CC20" i="70"/>
  <c r="CD20" i="70"/>
  <c r="CF20" i="70"/>
  <c r="CG20" i="70"/>
  <c r="CH20" i="70"/>
  <c r="CI20" i="70"/>
  <c r="CJ20" i="70"/>
  <c r="CK20" i="70"/>
  <c r="CL20" i="70"/>
  <c r="CM20" i="70"/>
  <c r="CN20" i="70"/>
  <c r="CP20" i="70"/>
  <c r="CS20" i="70"/>
  <c r="CT20" i="70"/>
  <c r="CU20" i="70"/>
  <c r="CV20" i="70"/>
  <c r="CW20" i="70"/>
  <c r="CX20" i="70"/>
  <c r="CZ20" i="70"/>
  <c r="DA20" i="70"/>
  <c r="DB20" i="70"/>
  <c r="DC20" i="70"/>
  <c r="DD20" i="70"/>
  <c r="DE20" i="70"/>
  <c r="DF20" i="70"/>
  <c r="DG20" i="70"/>
  <c r="DH20" i="70"/>
  <c r="DI20" i="70"/>
  <c r="DJ20" i="70"/>
  <c r="DK20" i="70"/>
  <c r="DM20" i="70"/>
  <c r="DO20" i="70"/>
  <c r="DP20" i="70"/>
  <c r="DQ20" i="70"/>
  <c r="DS20" i="70"/>
  <c r="DT20" i="70"/>
  <c r="DU20" i="70"/>
  <c r="DV20" i="70"/>
  <c r="DW20" i="70"/>
  <c r="DX20" i="70"/>
  <c r="DY20" i="70"/>
  <c r="DZ20" i="70"/>
  <c r="EA20" i="70"/>
  <c r="EB20" i="70"/>
  <c r="EC20" i="70"/>
  <c r="ED20" i="70"/>
  <c r="EE20" i="70"/>
  <c r="Q21" i="70"/>
  <c r="R21" i="70"/>
  <c r="S21" i="70"/>
  <c r="T21" i="70"/>
  <c r="U21" i="70"/>
  <c r="V21" i="70"/>
  <c r="W21" i="70"/>
  <c r="X21" i="70"/>
  <c r="Y21" i="70"/>
  <c r="Z21" i="70"/>
  <c r="AB21" i="70"/>
  <c r="AC21" i="70"/>
  <c r="AD21" i="70"/>
  <c r="AE21" i="70"/>
  <c r="AF21" i="70"/>
  <c r="AG21" i="70"/>
  <c r="AH21" i="70"/>
  <c r="AI21" i="70"/>
  <c r="AJ21" i="70"/>
  <c r="AK21" i="70"/>
  <c r="AL21" i="70"/>
  <c r="AN21" i="70"/>
  <c r="AP21" i="70"/>
  <c r="AQ21" i="70"/>
  <c r="AR21" i="70"/>
  <c r="AS21" i="70"/>
  <c r="AT21" i="70"/>
  <c r="AU21" i="70"/>
  <c r="AV21" i="70"/>
  <c r="AX21" i="70"/>
  <c r="AY21" i="70"/>
  <c r="BA21" i="70"/>
  <c r="BC21" i="70"/>
  <c r="BD21" i="70"/>
  <c r="BE21" i="70"/>
  <c r="BF21" i="70"/>
  <c r="BG21" i="70"/>
  <c r="BH21" i="70"/>
  <c r="BI21" i="70"/>
  <c r="BK21" i="70"/>
  <c r="BL21" i="70"/>
  <c r="BM21" i="70"/>
  <c r="BN21" i="70"/>
  <c r="BQ21" i="70"/>
  <c r="BT21" i="70"/>
  <c r="BU21" i="70"/>
  <c r="BW21" i="70"/>
  <c r="BY21" i="70"/>
  <c r="BZ21" i="70"/>
  <c r="CA21" i="70"/>
  <c r="CB21" i="70"/>
  <c r="CC21" i="70"/>
  <c r="CD21" i="70"/>
  <c r="CF21" i="70"/>
  <c r="CG21" i="70"/>
  <c r="CH21" i="70"/>
  <c r="CI21" i="70"/>
  <c r="CJ21" i="70"/>
  <c r="CK21" i="70"/>
  <c r="CL21" i="70"/>
  <c r="CM21" i="70"/>
  <c r="CN21" i="70"/>
  <c r="CP21" i="70"/>
  <c r="CS21" i="70"/>
  <c r="CT21" i="70"/>
  <c r="CU21" i="70"/>
  <c r="CV21" i="70"/>
  <c r="CW21" i="70"/>
  <c r="CX21" i="70"/>
  <c r="CZ21" i="70"/>
  <c r="DA21" i="70"/>
  <c r="DB21" i="70"/>
  <c r="DC21" i="70"/>
  <c r="DD21" i="70"/>
  <c r="DE21" i="70"/>
  <c r="DF21" i="70"/>
  <c r="DG21" i="70"/>
  <c r="DH21" i="70"/>
  <c r="DI21" i="70"/>
  <c r="DJ21" i="70"/>
  <c r="DK21" i="70"/>
  <c r="DM21" i="70"/>
  <c r="DO21" i="70"/>
  <c r="DP21" i="70"/>
  <c r="DQ21" i="70"/>
  <c r="DS21" i="70"/>
  <c r="DT21" i="70"/>
  <c r="DU21" i="70"/>
  <c r="DV21" i="70"/>
  <c r="DW21" i="70"/>
  <c r="DX21" i="70"/>
  <c r="DY21" i="70"/>
  <c r="DZ21" i="70"/>
  <c r="EA21" i="70"/>
  <c r="EB21" i="70"/>
  <c r="EC21" i="70"/>
  <c r="ED21" i="70"/>
  <c r="EE21" i="70"/>
  <c r="Q22" i="70"/>
  <c r="R22" i="70"/>
  <c r="S22" i="70"/>
  <c r="T22" i="70"/>
  <c r="U22" i="70"/>
  <c r="V22" i="70"/>
  <c r="W22" i="70"/>
  <c r="X22" i="70"/>
  <c r="Y22" i="70"/>
  <c r="Z22" i="70"/>
  <c r="AB22" i="70"/>
  <c r="AC22" i="70"/>
  <c r="AD22" i="70"/>
  <c r="AE22" i="70"/>
  <c r="AF22" i="70"/>
  <c r="AG22" i="70"/>
  <c r="AH22" i="70"/>
  <c r="AI22" i="70"/>
  <c r="AJ22" i="70"/>
  <c r="AK22" i="70"/>
  <c r="AL22" i="70"/>
  <c r="AN22" i="70"/>
  <c r="AP22" i="70"/>
  <c r="AQ22" i="70"/>
  <c r="AR22" i="70"/>
  <c r="AS22" i="70"/>
  <c r="AT22" i="70"/>
  <c r="AU22" i="70"/>
  <c r="AV22" i="70"/>
  <c r="AX22" i="70"/>
  <c r="AY22" i="70"/>
  <c r="BA22" i="70"/>
  <c r="BC22" i="70"/>
  <c r="BD22" i="70"/>
  <c r="BE22" i="70"/>
  <c r="BF22" i="70"/>
  <c r="BG22" i="70"/>
  <c r="BH22" i="70"/>
  <c r="BI22" i="70"/>
  <c r="BK22" i="70"/>
  <c r="BL22" i="70"/>
  <c r="BM22" i="70"/>
  <c r="BN22" i="70"/>
  <c r="BQ22" i="70"/>
  <c r="BT22" i="70"/>
  <c r="BU22" i="70"/>
  <c r="BW22" i="70"/>
  <c r="BY22" i="70"/>
  <c r="BZ22" i="70"/>
  <c r="CA22" i="70"/>
  <c r="CB22" i="70"/>
  <c r="CC22" i="70"/>
  <c r="CD22" i="70"/>
  <c r="CF22" i="70"/>
  <c r="CG22" i="70"/>
  <c r="CH22" i="70"/>
  <c r="CI22" i="70"/>
  <c r="CJ22" i="70"/>
  <c r="CK22" i="70"/>
  <c r="CL22" i="70"/>
  <c r="CM22" i="70"/>
  <c r="CN22" i="70"/>
  <c r="CP22" i="70"/>
  <c r="CS22" i="70"/>
  <c r="CT22" i="70"/>
  <c r="CU22" i="70"/>
  <c r="CV22" i="70"/>
  <c r="CW22" i="70"/>
  <c r="CX22" i="70"/>
  <c r="CZ22" i="70"/>
  <c r="DA22" i="70"/>
  <c r="DB22" i="70"/>
  <c r="DC22" i="70"/>
  <c r="DD22" i="70"/>
  <c r="DE22" i="70"/>
  <c r="DF22" i="70"/>
  <c r="DG22" i="70"/>
  <c r="DH22" i="70"/>
  <c r="DI22" i="70"/>
  <c r="DJ22" i="70"/>
  <c r="DK22" i="70"/>
  <c r="DM22" i="70"/>
  <c r="DO22" i="70"/>
  <c r="DP22" i="70"/>
  <c r="DQ22" i="70"/>
  <c r="DS22" i="70"/>
  <c r="DT22" i="70"/>
  <c r="DU22" i="70"/>
  <c r="DV22" i="70"/>
  <c r="DW22" i="70"/>
  <c r="DX22" i="70"/>
  <c r="DY22" i="70"/>
  <c r="DZ22" i="70"/>
  <c r="EA22" i="70"/>
  <c r="EB22" i="70"/>
  <c r="EC22" i="70"/>
  <c r="ED22" i="70"/>
  <c r="EE22" i="70"/>
  <c r="Q23" i="70"/>
  <c r="R23" i="70"/>
  <c r="S23" i="70"/>
  <c r="T23" i="70"/>
  <c r="U23" i="70"/>
  <c r="V23" i="70"/>
  <c r="W23" i="70"/>
  <c r="X23" i="70"/>
  <c r="Y23" i="70"/>
  <c r="Z23" i="70"/>
  <c r="AB23" i="70"/>
  <c r="AC23" i="70"/>
  <c r="AD23" i="70"/>
  <c r="AE23" i="70"/>
  <c r="AF23" i="70"/>
  <c r="AG23" i="70"/>
  <c r="AH23" i="70"/>
  <c r="AI23" i="70"/>
  <c r="AJ23" i="70"/>
  <c r="AK23" i="70"/>
  <c r="AL23" i="70"/>
  <c r="AN23" i="70"/>
  <c r="AP23" i="70"/>
  <c r="AQ23" i="70"/>
  <c r="AR23" i="70"/>
  <c r="AS23" i="70"/>
  <c r="AT23" i="70"/>
  <c r="AU23" i="70"/>
  <c r="AV23" i="70"/>
  <c r="AX23" i="70"/>
  <c r="AY23" i="70"/>
  <c r="BA23" i="70"/>
  <c r="BC23" i="70"/>
  <c r="BD23" i="70"/>
  <c r="BE23" i="70"/>
  <c r="BF23" i="70"/>
  <c r="BG23" i="70"/>
  <c r="BH23" i="70"/>
  <c r="BI23" i="70"/>
  <c r="BK23" i="70"/>
  <c r="BL23" i="70"/>
  <c r="BM23" i="70"/>
  <c r="BN23" i="70"/>
  <c r="BQ23" i="70"/>
  <c r="BT23" i="70"/>
  <c r="BU23" i="70"/>
  <c r="BW23" i="70"/>
  <c r="BY23" i="70"/>
  <c r="BZ23" i="70"/>
  <c r="CA23" i="70"/>
  <c r="CB23" i="70"/>
  <c r="CC23" i="70"/>
  <c r="CD23" i="70"/>
  <c r="CF23" i="70"/>
  <c r="CG23" i="70"/>
  <c r="CH23" i="70"/>
  <c r="CI23" i="70"/>
  <c r="CJ23" i="70"/>
  <c r="CK23" i="70"/>
  <c r="CL23" i="70"/>
  <c r="CM23" i="70"/>
  <c r="CN23" i="70"/>
  <c r="CP23" i="70"/>
  <c r="CS23" i="70"/>
  <c r="CT23" i="70"/>
  <c r="CU23" i="70"/>
  <c r="CV23" i="70"/>
  <c r="CW23" i="70"/>
  <c r="CX23" i="70"/>
  <c r="CZ23" i="70"/>
  <c r="DA23" i="70"/>
  <c r="DB23" i="70"/>
  <c r="DC23" i="70"/>
  <c r="DD23" i="70"/>
  <c r="DE23" i="70"/>
  <c r="DF23" i="70"/>
  <c r="DG23" i="70"/>
  <c r="DH23" i="70"/>
  <c r="DI23" i="70"/>
  <c r="DJ23" i="70"/>
  <c r="DK23" i="70"/>
  <c r="DM23" i="70"/>
  <c r="DO23" i="70"/>
  <c r="DP23" i="70"/>
  <c r="DQ23" i="70"/>
  <c r="DS23" i="70"/>
  <c r="DT23" i="70"/>
  <c r="DU23" i="70"/>
  <c r="DV23" i="70"/>
  <c r="DW23" i="70"/>
  <c r="DX23" i="70"/>
  <c r="DY23" i="70"/>
  <c r="DZ23" i="70"/>
  <c r="EA23" i="70"/>
  <c r="EB23" i="70"/>
  <c r="EC23" i="70"/>
  <c r="ED23" i="70"/>
  <c r="EE23" i="70"/>
  <c r="Q24" i="70"/>
  <c r="R24" i="70"/>
  <c r="S24" i="70"/>
  <c r="T24" i="70"/>
  <c r="U24" i="70"/>
  <c r="V24" i="70"/>
  <c r="W24" i="70"/>
  <c r="X24" i="70"/>
  <c r="Y24" i="70"/>
  <c r="Z24" i="70"/>
  <c r="AB24" i="70"/>
  <c r="AC24" i="70"/>
  <c r="AD24" i="70"/>
  <c r="AE24" i="70"/>
  <c r="AF24" i="70"/>
  <c r="AG24" i="70"/>
  <c r="AH24" i="70"/>
  <c r="AI24" i="70"/>
  <c r="AJ24" i="70"/>
  <c r="AK24" i="70"/>
  <c r="AL24" i="70"/>
  <c r="AN24" i="70"/>
  <c r="AP24" i="70"/>
  <c r="AQ24" i="70"/>
  <c r="AR24" i="70"/>
  <c r="AS24" i="70"/>
  <c r="AT24" i="70"/>
  <c r="AU24" i="70"/>
  <c r="AV24" i="70"/>
  <c r="AX24" i="70"/>
  <c r="AY24" i="70"/>
  <c r="BA24" i="70"/>
  <c r="BC24" i="70"/>
  <c r="BD24" i="70"/>
  <c r="BE24" i="70"/>
  <c r="BF24" i="70"/>
  <c r="BG24" i="70"/>
  <c r="BH24" i="70"/>
  <c r="BI24" i="70"/>
  <c r="BK24" i="70"/>
  <c r="BL24" i="70"/>
  <c r="BM24" i="70"/>
  <c r="BN24" i="70"/>
  <c r="BQ24" i="70"/>
  <c r="BT24" i="70"/>
  <c r="BU24" i="70"/>
  <c r="BW24" i="70"/>
  <c r="BY24" i="70"/>
  <c r="BZ24" i="70"/>
  <c r="CA24" i="70"/>
  <c r="CB24" i="70"/>
  <c r="CC24" i="70"/>
  <c r="CD24" i="70"/>
  <c r="CF24" i="70"/>
  <c r="CG24" i="70"/>
  <c r="CH24" i="70"/>
  <c r="CI24" i="70"/>
  <c r="CJ24" i="70"/>
  <c r="CK24" i="70"/>
  <c r="CL24" i="70"/>
  <c r="CM24" i="70"/>
  <c r="CN24" i="70"/>
  <c r="CP24" i="70"/>
  <c r="CS24" i="70"/>
  <c r="CT24" i="70"/>
  <c r="CU24" i="70"/>
  <c r="CV24" i="70"/>
  <c r="CW24" i="70"/>
  <c r="CX24" i="70"/>
  <c r="CZ24" i="70"/>
  <c r="DA24" i="70"/>
  <c r="DB24" i="70"/>
  <c r="DC24" i="70"/>
  <c r="DD24" i="70"/>
  <c r="DE24" i="70"/>
  <c r="DF24" i="70"/>
  <c r="DG24" i="70"/>
  <c r="DH24" i="70"/>
  <c r="DI24" i="70"/>
  <c r="DJ24" i="70"/>
  <c r="DK24" i="70"/>
  <c r="DM24" i="70"/>
  <c r="DO24" i="70"/>
  <c r="DP24" i="70"/>
  <c r="DQ24" i="70"/>
  <c r="DS24" i="70"/>
  <c r="DT24" i="70"/>
  <c r="DU24" i="70"/>
  <c r="DV24" i="70"/>
  <c r="DW24" i="70"/>
  <c r="DX24" i="70"/>
  <c r="DY24" i="70"/>
  <c r="DZ24" i="70"/>
  <c r="EA24" i="70"/>
  <c r="EB24" i="70"/>
  <c r="EC24" i="70"/>
  <c r="ED24" i="70"/>
  <c r="EE24" i="70"/>
  <c r="Q25" i="70"/>
  <c r="R25" i="70"/>
  <c r="S25" i="70"/>
  <c r="T25" i="70"/>
  <c r="U25" i="70"/>
  <c r="V25" i="70"/>
  <c r="W25" i="70"/>
  <c r="X25" i="70"/>
  <c r="Y25" i="70"/>
  <c r="Z25" i="70"/>
  <c r="AB25" i="70"/>
  <c r="AC25" i="70"/>
  <c r="AD25" i="70"/>
  <c r="AE25" i="70"/>
  <c r="AF25" i="70"/>
  <c r="AG25" i="70"/>
  <c r="AH25" i="70"/>
  <c r="AI25" i="70"/>
  <c r="AJ25" i="70"/>
  <c r="AK25" i="70"/>
  <c r="AL25" i="70"/>
  <c r="AN25" i="70"/>
  <c r="AP25" i="70"/>
  <c r="AQ25" i="70"/>
  <c r="AR25" i="70"/>
  <c r="AS25" i="70"/>
  <c r="AT25" i="70"/>
  <c r="AU25" i="70"/>
  <c r="AV25" i="70"/>
  <c r="AX25" i="70"/>
  <c r="AY25" i="70"/>
  <c r="BA25" i="70"/>
  <c r="BC25" i="70"/>
  <c r="BD25" i="70"/>
  <c r="BE25" i="70"/>
  <c r="BF25" i="70"/>
  <c r="BG25" i="70"/>
  <c r="BH25" i="70"/>
  <c r="BI25" i="70"/>
  <c r="BK25" i="70"/>
  <c r="BL25" i="70"/>
  <c r="BM25" i="70"/>
  <c r="BN25" i="70"/>
  <c r="BQ25" i="70"/>
  <c r="BT25" i="70"/>
  <c r="BU25" i="70"/>
  <c r="BW25" i="70"/>
  <c r="BY25" i="70"/>
  <c r="BZ25" i="70"/>
  <c r="CA25" i="70"/>
  <c r="CB25" i="70"/>
  <c r="CC25" i="70"/>
  <c r="CD25" i="70"/>
  <c r="CF25" i="70"/>
  <c r="CG25" i="70"/>
  <c r="CH25" i="70"/>
  <c r="CI25" i="70"/>
  <c r="CJ25" i="70"/>
  <c r="CK25" i="70"/>
  <c r="CL25" i="70"/>
  <c r="CM25" i="70"/>
  <c r="CN25" i="70"/>
  <c r="CP25" i="70"/>
  <c r="CS25" i="70"/>
  <c r="CT25" i="70"/>
  <c r="CU25" i="70"/>
  <c r="CV25" i="70"/>
  <c r="CW25" i="70"/>
  <c r="CX25" i="70"/>
  <c r="CZ25" i="70"/>
  <c r="DA25" i="70"/>
  <c r="DB25" i="70"/>
  <c r="DC25" i="70"/>
  <c r="DD25" i="70"/>
  <c r="DE25" i="70"/>
  <c r="DF25" i="70"/>
  <c r="DG25" i="70"/>
  <c r="DH25" i="70"/>
  <c r="DI25" i="70"/>
  <c r="DJ25" i="70"/>
  <c r="DK25" i="70"/>
  <c r="DM25" i="70"/>
  <c r="DO25" i="70"/>
  <c r="DP25" i="70"/>
  <c r="DQ25" i="70"/>
  <c r="DS25" i="70"/>
  <c r="DT25" i="70"/>
  <c r="DU25" i="70"/>
  <c r="DV25" i="70"/>
  <c r="DW25" i="70"/>
  <c r="DX25" i="70"/>
  <c r="DY25" i="70"/>
  <c r="DZ25" i="70"/>
  <c r="EA25" i="70"/>
  <c r="EB25" i="70"/>
  <c r="EC25" i="70"/>
  <c r="ED25" i="70"/>
  <c r="EE25" i="70"/>
  <c r="Q26" i="70"/>
  <c r="R26" i="70"/>
  <c r="S26" i="70"/>
  <c r="T26" i="70"/>
  <c r="U26" i="70"/>
  <c r="V26" i="70"/>
  <c r="W26" i="70"/>
  <c r="X26" i="70"/>
  <c r="Y26" i="70"/>
  <c r="Z26" i="70"/>
  <c r="AB26" i="70"/>
  <c r="AC26" i="70"/>
  <c r="AD26" i="70"/>
  <c r="AE26" i="70"/>
  <c r="AF26" i="70"/>
  <c r="AG26" i="70"/>
  <c r="AH26" i="70"/>
  <c r="AI26" i="70"/>
  <c r="AJ26" i="70"/>
  <c r="AK26" i="70"/>
  <c r="AL26" i="70"/>
  <c r="AN26" i="70"/>
  <c r="AP26" i="70"/>
  <c r="AQ26" i="70"/>
  <c r="AR26" i="70"/>
  <c r="AS26" i="70"/>
  <c r="AT26" i="70"/>
  <c r="AU26" i="70"/>
  <c r="AV26" i="70"/>
  <c r="AX26" i="70"/>
  <c r="AY26" i="70"/>
  <c r="BA26" i="70"/>
  <c r="BC26" i="70"/>
  <c r="BD26" i="70"/>
  <c r="BE26" i="70"/>
  <c r="BF26" i="70"/>
  <c r="BG26" i="70"/>
  <c r="BH26" i="70"/>
  <c r="BI26" i="70"/>
  <c r="BK26" i="70"/>
  <c r="BL26" i="70"/>
  <c r="BM26" i="70"/>
  <c r="BN26" i="70"/>
  <c r="BQ26" i="70"/>
  <c r="BT26" i="70"/>
  <c r="BU26" i="70"/>
  <c r="BW26" i="70"/>
  <c r="BY26" i="70"/>
  <c r="BZ26" i="70"/>
  <c r="CA26" i="70"/>
  <c r="CB26" i="70"/>
  <c r="CC26" i="70"/>
  <c r="CD26" i="70"/>
  <c r="CF26" i="70"/>
  <c r="CG26" i="70"/>
  <c r="CH26" i="70"/>
  <c r="CI26" i="70"/>
  <c r="CJ26" i="70"/>
  <c r="CK26" i="70"/>
  <c r="CL26" i="70"/>
  <c r="CM26" i="70"/>
  <c r="CN26" i="70"/>
  <c r="CP26" i="70"/>
  <c r="CS26" i="70"/>
  <c r="CT26" i="70"/>
  <c r="CU26" i="70"/>
  <c r="CV26" i="70"/>
  <c r="CW26" i="70"/>
  <c r="CX26" i="70"/>
  <c r="CZ26" i="70"/>
  <c r="DA26" i="70"/>
  <c r="DB26" i="70"/>
  <c r="DC26" i="70"/>
  <c r="DD26" i="70"/>
  <c r="DE26" i="70"/>
  <c r="DF26" i="70"/>
  <c r="DG26" i="70"/>
  <c r="DH26" i="70"/>
  <c r="DI26" i="70"/>
  <c r="DJ26" i="70"/>
  <c r="DK26" i="70"/>
  <c r="DM26" i="70"/>
  <c r="DO26" i="70"/>
  <c r="DP26" i="70"/>
  <c r="DQ26" i="70"/>
  <c r="DS26" i="70"/>
  <c r="DT26" i="70"/>
  <c r="DU26" i="70"/>
  <c r="DV26" i="70"/>
  <c r="DW26" i="70"/>
  <c r="DX26" i="70"/>
  <c r="DY26" i="70"/>
  <c r="DZ26" i="70"/>
  <c r="EA26" i="70"/>
  <c r="EB26" i="70"/>
  <c r="EC26" i="70"/>
  <c r="ED26" i="70"/>
  <c r="EE26" i="70"/>
  <c r="Q27" i="70"/>
  <c r="R27" i="70"/>
  <c r="S27" i="70"/>
  <c r="T27" i="70"/>
  <c r="U27" i="70"/>
  <c r="V27" i="70"/>
  <c r="W27" i="70"/>
  <c r="X27" i="70"/>
  <c r="Y27" i="70"/>
  <c r="Z27" i="70"/>
  <c r="AB27" i="70"/>
  <c r="AC27" i="70"/>
  <c r="AD27" i="70"/>
  <c r="AE27" i="70"/>
  <c r="AF27" i="70"/>
  <c r="AG27" i="70"/>
  <c r="AH27" i="70"/>
  <c r="AI27" i="70"/>
  <c r="AJ27" i="70"/>
  <c r="AK27" i="70"/>
  <c r="AL27" i="70"/>
  <c r="AN27" i="70"/>
  <c r="AP27" i="70"/>
  <c r="AQ27" i="70"/>
  <c r="AR27" i="70"/>
  <c r="AS27" i="70"/>
  <c r="AT27" i="70"/>
  <c r="AU27" i="70"/>
  <c r="AV27" i="70"/>
  <c r="AX27" i="70"/>
  <c r="AY27" i="70"/>
  <c r="BA27" i="70"/>
  <c r="BC27" i="70"/>
  <c r="BD27" i="70"/>
  <c r="BE27" i="70"/>
  <c r="BF27" i="70"/>
  <c r="BG27" i="70"/>
  <c r="BH27" i="70"/>
  <c r="BI27" i="70"/>
  <c r="BK27" i="70"/>
  <c r="BL27" i="70"/>
  <c r="BM27" i="70"/>
  <c r="BN27" i="70"/>
  <c r="BQ27" i="70"/>
  <c r="BT27" i="70"/>
  <c r="BU27" i="70"/>
  <c r="BW27" i="70"/>
  <c r="BY27" i="70"/>
  <c r="BZ27" i="70"/>
  <c r="CA27" i="70"/>
  <c r="CB27" i="70"/>
  <c r="CC27" i="70"/>
  <c r="CD27" i="70"/>
  <c r="CF27" i="70"/>
  <c r="CG27" i="70"/>
  <c r="CH27" i="70"/>
  <c r="CI27" i="70"/>
  <c r="CJ27" i="70"/>
  <c r="CK27" i="70"/>
  <c r="CL27" i="70"/>
  <c r="CM27" i="70"/>
  <c r="CN27" i="70"/>
  <c r="CP27" i="70"/>
  <c r="CS27" i="70"/>
  <c r="CT27" i="70"/>
  <c r="CU27" i="70"/>
  <c r="CV27" i="70"/>
  <c r="CW27" i="70"/>
  <c r="CX27" i="70"/>
  <c r="CZ27" i="70"/>
  <c r="DA27" i="70"/>
  <c r="DB27" i="70"/>
  <c r="DC27" i="70"/>
  <c r="DD27" i="70"/>
  <c r="DE27" i="70"/>
  <c r="DF27" i="70"/>
  <c r="DG27" i="70"/>
  <c r="DH27" i="70"/>
  <c r="DI27" i="70"/>
  <c r="DJ27" i="70"/>
  <c r="DK27" i="70"/>
  <c r="DM27" i="70"/>
  <c r="DO27" i="70"/>
  <c r="DP27" i="70"/>
  <c r="DQ27" i="70"/>
  <c r="DS27" i="70"/>
  <c r="DT27" i="70"/>
  <c r="DU27" i="70"/>
  <c r="DV27" i="70"/>
  <c r="DW27" i="70"/>
  <c r="DX27" i="70"/>
  <c r="DY27" i="70"/>
  <c r="DZ27" i="70"/>
  <c r="EA27" i="70"/>
  <c r="EB27" i="70"/>
  <c r="EC27" i="70"/>
  <c r="ED27" i="70"/>
  <c r="EE27" i="70"/>
  <c r="Q28" i="70"/>
  <c r="R28" i="70"/>
  <c r="S28" i="70"/>
  <c r="T28" i="70"/>
  <c r="U28" i="70"/>
  <c r="V28" i="70"/>
  <c r="W28" i="70"/>
  <c r="X28" i="70"/>
  <c r="Y28" i="70"/>
  <c r="Z28" i="70"/>
  <c r="AB28" i="70"/>
  <c r="AC28" i="70"/>
  <c r="AD28" i="70"/>
  <c r="AE28" i="70"/>
  <c r="AF28" i="70"/>
  <c r="AG28" i="70"/>
  <c r="AH28" i="70"/>
  <c r="AI28" i="70"/>
  <c r="AJ28" i="70"/>
  <c r="AK28" i="70"/>
  <c r="AL28" i="70"/>
  <c r="AN28" i="70"/>
  <c r="AP28" i="70"/>
  <c r="AQ28" i="70"/>
  <c r="AR28" i="70"/>
  <c r="AS28" i="70"/>
  <c r="AT28" i="70"/>
  <c r="AU28" i="70"/>
  <c r="AV28" i="70"/>
  <c r="AX28" i="70"/>
  <c r="AY28" i="70"/>
  <c r="BA28" i="70"/>
  <c r="BC28" i="70"/>
  <c r="BD28" i="70"/>
  <c r="BE28" i="70"/>
  <c r="BF28" i="70"/>
  <c r="BG28" i="70"/>
  <c r="BH28" i="70"/>
  <c r="BI28" i="70"/>
  <c r="BK28" i="70"/>
  <c r="BL28" i="70"/>
  <c r="BM28" i="70"/>
  <c r="BN28" i="70"/>
  <c r="BQ28" i="70"/>
  <c r="BT28" i="70"/>
  <c r="BU28" i="70"/>
  <c r="BW28" i="70"/>
  <c r="BY28" i="70"/>
  <c r="BZ28" i="70"/>
  <c r="CA28" i="70"/>
  <c r="CB28" i="70"/>
  <c r="CC28" i="70"/>
  <c r="CD28" i="70"/>
  <c r="CF28" i="70"/>
  <c r="CG28" i="70"/>
  <c r="CH28" i="70"/>
  <c r="CI28" i="70"/>
  <c r="CJ28" i="70"/>
  <c r="CK28" i="70"/>
  <c r="CL28" i="70"/>
  <c r="CM28" i="70"/>
  <c r="CN28" i="70"/>
  <c r="CP28" i="70"/>
  <c r="CS28" i="70"/>
  <c r="CT28" i="70"/>
  <c r="CU28" i="70"/>
  <c r="CV28" i="70"/>
  <c r="CW28" i="70"/>
  <c r="CX28" i="70"/>
  <c r="CZ28" i="70"/>
  <c r="DA28" i="70"/>
  <c r="DB28" i="70"/>
  <c r="DC28" i="70"/>
  <c r="DD28" i="70"/>
  <c r="DE28" i="70"/>
  <c r="DF28" i="70"/>
  <c r="DG28" i="70"/>
  <c r="DH28" i="70"/>
  <c r="DI28" i="70"/>
  <c r="DJ28" i="70"/>
  <c r="DK28" i="70"/>
  <c r="DM28" i="70"/>
  <c r="DO28" i="70"/>
  <c r="DP28" i="70"/>
  <c r="DQ28" i="70"/>
  <c r="DS28" i="70"/>
  <c r="DT28" i="70"/>
  <c r="DU28" i="70"/>
  <c r="DV28" i="70"/>
  <c r="DW28" i="70"/>
  <c r="DX28" i="70"/>
  <c r="DY28" i="70"/>
  <c r="DZ28" i="70"/>
  <c r="EA28" i="70"/>
  <c r="EB28" i="70"/>
  <c r="EC28" i="70"/>
  <c r="ED28" i="70"/>
  <c r="EE28" i="70"/>
  <c r="Q29" i="70"/>
  <c r="R29" i="70"/>
  <c r="S29" i="70"/>
  <c r="T29" i="70"/>
  <c r="U29" i="70"/>
  <c r="V29" i="70"/>
  <c r="W29" i="70"/>
  <c r="X29" i="70"/>
  <c r="Y29" i="70"/>
  <c r="Z29" i="70"/>
  <c r="AB29" i="70"/>
  <c r="AC29" i="70"/>
  <c r="AD29" i="70"/>
  <c r="AE29" i="70"/>
  <c r="AF29" i="70"/>
  <c r="AG29" i="70"/>
  <c r="AH29" i="70"/>
  <c r="AI29" i="70"/>
  <c r="AJ29" i="70"/>
  <c r="AK29" i="70"/>
  <c r="AL29" i="70"/>
  <c r="AN29" i="70"/>
  <c r="AP29" i="70"/>
  <c r="AQ29" i="70"/>
  <c r="AR29" i="70"/>
  <c r="AS29" i="70"/>
  <c r="AT29" i="70"/>
  <c r="AU29" i="70"/>
  <c r="AV29" i="70"/>
  <c r="AX29" i="70"/>
  <c r="AY29" i="70"/>
  <c r="BA29" i="70"/>
  <c r="BC29" i="70"/>
  <c r="BD29" i="70"/>
  <c r="BE29" i="70"/>
  <c r="BF29" i="70"/>
  <c r="BG29" i="70"/>
  <c r="BH29" i="70"/>
  <c r="BI29" i="70"/>
  <c r="BK29" i="70"/>
  <c r="BL29" i="70"/>
  <c r="BM29" i="70"/>
  <c r="BN29" i="70"/>
  <c r="BQ29" i="70"/>
  <c r="BT29" i="70"/>
  <c r="BU29" i="70"/>
  <c r="BW29" i="70"/>
  <c r="BY29" i="70"/>
  <c r="BZ29" i="70"/>
  <c r="CA29" i="70"/>
  <c r="CB29" i="70"/>
  <c r="CC29" i="70"/>
  <c r="CD29" i="70"/>
  <c r="CF29" i="70"/>
  <c r="CG29" i="70"/>
  <c r="CH29" i="70"/>
  <c r="CI29" i="70"/>
  <c r="CJ29" i="70"/>
  <c r="CK29" i="70"/>
  <c r="CL29" i="70"/>
  <c r="CM29" i="70"/>
  <c r="CN29" i="70"/>
  <c r="CP29" i="70"/>
  <c r="CS29" i="70"/>
  <c r="CT29" i="70"/>
  <c r="CU29" i="70"/>
  <c r="CV29" i="70"/>
  <c r="CW29" i="70"/>
  <c r="CX29" i="70"/>
  <c r="CZ29" i="70"/>
  <c r="DA29" i="70"/>
  <c r="DB29" i="70"/>
  <c r="DC29" i="70"/>
  <c r="DD29" i="70"/>
  <c r="DE29" i="70"/>
  <c r="DF29" i="70"/>
  <c r="DG29" i="70"/>
  <c r="DH29" i="70"/>
  <c r="DI29" i="70"/>
  <c r="DJ29" i="70"/>
  <c r="DK29" i="70"/>
  <c r="DM29" i="70"/>
  <c r="DO29" i="70"/>
  <c r="DP29" i="70"/>
  <c r="DQ29" i="70"/>
  <c r="DS29" i="70"/>
  <c r="DT29" i="70"/>
  <c r="DU29" i="70"/>
  <c r="DV29" i="70"/>
  <c r="DW29" i="70"/>
  <c r="DX29" i="70"/>
  <c r="DY29" i="70"/>
  <c r="DZ29" i="70"/>
  <c r="EA29" i="70"/>
  <c r="EB29" i="70"/>
  <c r="EC29" i="70"/>
  <c r="ED29" i="70"/>
  <c r="EE29" i="70"/>
  <c r="Q30" i="70"/>
  <c r="R30" i="70"/>
  <c r="S30" i="70"/>
  <c r="T30" i="70"/>
  <c r="U30" i="70"/>
  <c r="V30" i="70"/>
  <c r="W30" i="70"/>
  <c r="X30" i="70"/>
  <c r="Y30" i="70"/>
  <c r="Z30" i="70"/>
  <c r="AB30" i="70"/>
  <c r="AC30" i="70"/>
  <c r="AD30" i="70"/>
  <c r="AE30" i="70"/>
  <c r="AF30" i="70"/>
  <c r="AG30" i="70"/>
  <c r="AH30" i="70"/>
  <c r="AI30" i="70"/>
  <c r="AJ30" i="70"/>
  <c r="AK30" i="70"/>
  <c r="AL30" i="70"/>
  <c r="AN30" i="70"/>
  <c r="AP30" i="70"/>
  <c r="AQ30" i="70"/>
  <c r="AR30" i="70"/>
  <c r="AS30" i="70"/>
  <c r="AT30" i="70"/>
  <c r="AU30" i="70"/>
  <c r="AV30" i="70"/>
  <c r="AX30" i="70"/>
  <c r="AY30" i="70"/>
  <c r="BA30" i="70"/>
  <c r="BC30" i="70"/>
  <c r="BD30" i="70"/>
  <c r="BE30" i="70"/>
  <c r="BF30" i="70"/>
  <c r="BG30" i="70"/>
  <c r="BH30" i="70"/>
  <c r="BI30" i="70"/>
  <c r="BK30" i="70"/>
  <c r="BL30" i="70"/>
  <c r="BM30" i="70"/>
  <c r="BN30" i="70"/>
  <c r="BQ30" i="70"/>
  <c r="BT30" i="70"/>
  <c r="BU30" i="70"/>
  <c r="BW30" i="70"/>
  <c r="BY30" i="70"/>
  <c r="BZ30" i="70"/>
  <c r="CA30" i="70"/>
  <c r="CB30" i="70"/>
  <c r="CC30" i="70"/>
  <c r="CD30" i="70"/>
  <c r="CF30" i="70"/>
  <c r="CG30" i="70"/>
  <c r="CH30" i="70"/>
  <c r="CI30" i="70"/>
  <c r="CJ30" i="70"/>
  <c r="CK30" i="70"/>
  <c r="CL30" i="70"/>
  <c r="CM30" i="70"/>
  <c r="CN30" i="70"/>
  <c r="CP30" i="70"/>
  <c r="CS30" i="70"/>
  <c r="CT30" i="70"/>
  <c r="CU30" i="70"/>
  <c r="CV30" i="70"/>
  <c r="CW30" i="70"/>
  <c r="CX30" i="70"/>
  <c r="CZ30" i="70"/>
  <c r="DA30" i="70"/>
  <c r="DB30" i="70"/>
  <c r="DC30" i="70"/>
  <c r="DD30" i="70"/>
  <c r="DE30" i="70"/>
  <c r="DF30" i="70"/>
  <c r="DG30" i="70"/>
  <c r="DH30" i="70"/>
  <c r="DI30" i="70"/>
  <c r="DJ30" i="70"/>
  <c r="DK30" i="70"/>
  <c r="DM30" i="70"/>
  <c r="DO30" i="70"/>
  <c r="DP30" i="70"/>
  <c r="DQ30" i="70"/>
  <c r="DS30" i="70"/>
  <c r="DT30" i="70"/>
  <c r="DU30" i="70"/>
  <c r="DV30" i="70"/>
  <c r="DW30" i="70"/>
  <c r="DX30" i="70"/>
  <c r="DY30" i="70"/>
  <c r="DZ30" i="70"/>
  <c r="EA30" i="70"/>
  <c r="EB30" i="70"/>
  <c r="EC30" i="70"/>
  <c r="ED30" i="70"/>
  <c r="EE30" i="70"/>
  <c r="Q31" i="70"/>
  <c r="R31" i="70"/>
  <c r="S31" i="70"/>
  <c r="T31" i="70"/>
  <c r="U31" i="70"/>
  <c r="V31" i="70"/>
  <c r="W31" i="70"/>
  <c r="X31" i="70"/>
  <c r="Y31" i="70"/>
  <c r="Z31" i="70"/>
  <c r="AB31" i="70"/>
  <c r="AC31" i="70"/>
  <c r="AD31" i="70"/>
  <c r="AE31" i="70"/>
  <c r="AF31" i="70"/>
  <c r="AG31" i="70"/>
  <c r="AH31" i="70"/>
  <c r="AI31" i="70"/>
  <c r="AJ31" i="70"/>
  <c r="AK31" i="70"/>
  <c r="AL31" i="70"/>
  <c r="AN31" i="70"/>
  <c r="AP31" i="70"/>
  <c r="AQ31" i="70"/>
  <c r="AR31" i="70"/>
  <c r="AS31" i="70"/>
  <c r="AT31" i="70"/>
  <c r="AU31" i="70"/>
  <c r="AV31" i="70"/>
  <c r="AX31" i="70"/>
  <c r="AY31" i="70"/>
  <c r="BA31" i="70"/>
  <c r="BC31" i="70"/>
  <c r="BD31" i="70"/>
  <c r="BE31" i="70"/>
  <c r="BF31" i="70"/>
  <c r="BG31" i="70"/>
  <c r="BH31" i="70"/>
  <c r="BI31" i="70"/>
  <c r="BK31" i="70"/>
  <c r="BL31" i="70"/>
  <c r="BM31" i="70"/>
  <c r="BN31" i="70"/>
  <c r="BQ31" i="70"/>
  <c r="BT31" i="70"/>
  <c r="BU31" i="70"/>
  <c r="BW31" i="70"/>
  <c r="BY31" i="70"/>
  <c r="BZ31" i="70"/>
  <c r="CA31" i="70"/>
  <c r="CB31" i="70"/>
  <c r="CC31" i="70"/>
  <c r="CD31" i="70"/>
  <c r="CF31" i="70"/>
  <c r="CG31" i="70"/>
  <c r="CH31" i="70"/>
  <c r="CI31" i="70"/>
  <c r="CJ31" i="70"/>
  <c r="CK31" i="70"/>
  <c r="CL31" i="70"/>
  <c r="CM31" i="70"/>
  <c r="CN31" i="70"/>
  <c r="CP31" i="70"/>
  <c r="CS31" i="70"/>
  <c r="CT31" i="70"/>
  <c r="CU31" i="70"/>
  <c r="CV31" i="70"/>
  <c r="CW31" i="70"/>
  <c r="CX31" i="70"/>
  <c r="CZ31" i="70"/>
  <c r="DA31" i="70"/>
  <c r="DB31" i="70"/>
  <c r="DC31" i="70"/>
  <c r="DD31" i="70"/>
  <c r="DE31" i="70"/>
  <c r="DF31" i="70"/>
  <c r="DG31" i="70"/>
  <c r="DH31" i="70"/>
  <c r="DI31" i="70"/>
  <c r="DJ31" i="70"/>
  <c r="DK31" i="70"/>
  <c r="DM31" i="70"/>
  <c r="DO31" i="70"/>
  <c r="DP31" i="70"/>
  <c r="DQ31" i="70"/>
  <c r="DS31" i="70"/>
  <c r="DT31" i="70"/>
  <c r="DU31" i="70"/>
  <c r="DV31" i="70"/>
  <c r="DW31" i="70"/>
  <c r="DX31" i="70"/>
  <c r="DY31" i="70"/>
  <c r="DZ31" i="70"/>
  <c r="EA31" i="70"/>
  <c r="EB31" i="70"/>
  <c r="EC31" i="70"/>
  <c r="ED31" i="70"/>
  <c r="EE31" i="70"/>
  <c r="Q32" i="70"/>
  <c r="R32" i="70"/>
  <c r="S32" i="70"/>
  <c r="T32" i="70"/>
  <c r="U32" i="70"/>
  <c r="V32" i="70"/>
  <c r="W32" i="70"/>
  <c r="X32" i="70"/>
  <c r="Y32" i="70"/>
  <c r="Z32" i="70"/>
  <c r="AB32" i="70"/>
  <c r="AC32" i="70"/>
  <c r="AD32" i="70"/>
  <c r="AE32" i="70"/>
  <c r="AF32" i="70"/>
  <c r="AG32" i="70"/>
  <c r="AH32" i="70"/>
  <c r="AI32" i="70"/>
  <c r="AJ32" i="70"/>
  <c r="AK32" i="70"/>
  <c r="AL32" i="70"/>
  <c r="AN32" i="70"/>
  <c r="AP32" i="70"/>
  <c r="AQ32" i="70"/>
  <c r="AR32" i="70"/>
  <c r="AS32" i="70"/>
  <c r="AT32" i="70"/>
  <c r="AU32" i="70"/>
  <c r="AV32" i="70"/>
  <c r="AX32" i="70"/>
  <c r="AY32" i="70"/>
  <c r="BA32" i="70"/>
  <c r="BC32" i="70"/>
  <c r="BD32" i="70"/>
  <c r="BE32" i="70"/>
  <c r="BF32" i="70"/>
  <c r="BG32" i="70"/>
  <c r="BH32" i="70"/>
  <c r="BI32" i="70"/>
  <c r="BK32" i="70"/>
  <c r="BL32" i="70"/>
  <c r="BM32" i="70"/>
  <c r="BN32" i="70"/>
  <c r="BQ32" i="70"/>
  <c r="BT32" i="70"/>
  <c r="BU32" i="70"/>
  <c r="BW32" i="70"/>
  <c r="BY32" i="70"/>
  <c r="BZ32" i="70"/>
  <c r="CA32" i="70"/>
  <c r="CB32" i="70"/>
  <c r="CC32" i="70"/>
  <c r="CD32" i="70"/>
  <c r="CF32" i="70"/>
  <c r="CG32" i="70"/>
  <c r="CH32" i="70"/>
  <c r="CI32" i="70"/>
  <c r="CJ32" i="70"/>
  <c r="CK32" i="70"/>
  <c r="CL32" i="70"/>
  <c r="CM32" i="70"/>
  <c r="CN32" i="70"/>
  <c r="CP32" i="70"/>
  <c r="CS32" i="70"/>
  <c r="CT32" i="70"/>
  <c r="CU32" i="70"/>
  <c r="CV32" i="70"/>
  <c r="CW32" i="70"/>
  <c r="CX32" i="70"/>
  <c r="CZ32" i="70"/>
  <c r="DA32" i="70"/>
  <c r="DB32" i="70"/>
  <c r="DC32" i="70"/>
  <c r="DD32" i="70"/>
  <c r="DE32" i="70"/>
  <c r="DF32" i="70"/>
  <c r="DG32" i="70"/>
  <c r="DH32" i="70"/>
  <c r="DI32" i="70"/>
  <c r="DJ32" i="70"/>
  <c r="DK32" i="70"/>
  <c r="DM32" i="70"/>
  <c r="DO32" i="70"/>
  <c r="DP32" i="70"/>
  <c r="DQ32" i="70"/>
  <c r="DS32" i="70"/>
  <c r="DT32" i="70"/>
  <c r="DU32" i="70"/>
  <c r="DV32" i="70"/>
  <c r="DW32" i="70"/>
  <c r="DX32" i="70"/>
  <c r="DY32" i="70"/>
  <c r="DZ32" i="70"/>
  <c r="EA32" i="70"/>
  <c r="EB32" i="70"/>
  <c r="EC32" i="70"/>
  <c r="ED32" i="70"/>
  <c r="EE32" i="70"/>
  <c r="Q33" i="70"/>
  <c r="R33" i="70"/>
  <c r="S33" i="70"/>
  <c r="T33" i="70"/>
  <c r="U33" i="70"/>
  <c r="V33" i="70"/>
  <c r="W33" i="70"/>
  <c r="X33" i="70"/>
  <c r="Y33" i="70"/>
  <c r="Z33" i="70"/>
  <c r="AB33" i="70"/>
  <c r="AC33" i="70"/>
  <c r="AD33" i="70"/>
  <c r="AE33" i="70"/>
  <c r="AF33" i="70"/>
  <c r="AG33" i="70"/>
  <c r="AH33" i="70"/>
  <c r="AI33" i="70"/>
  <c r="AJ33" i="70"/>
  <c r="AK33" i="70"/>
  <c r="AL33" i="70"/>
  <c r="AN33" i="70"/>
  <c r="AP33" i="70"/>
  <c r="AQ33" i="70"/>
  <c r="AR33" i="70"/>
  <c r="AS33" i="70"/>
  <c r="AT33" i="70"/>
  <c r="AU33" i="70"/>
  <c r="AV33" i="70"/>
  <c r="AX33" i="70"/>
  <c r="AY33" i="70"/>
  <c r="BA33" i="70"/>
  <c r="BC33" i="70"/>
  <c r="BD33" i="70"/>
  <c r="BE33" i="70"/>
  <c r="BF33" i="70"/>
  <c r="BG33" i="70"/>
  <c r="BH33" i="70"/>
  <c r="BI33" i="70"/>
  <c r="BK33" i="70"/>
  <c r="BL33" i="70"/>
  <c r="BM33" i="70"/>
  <c r="BN33" i="70"/>
  <c r="BQ33" i="70"/>
  <c r="BT33" i="70"/>
  <c r="BU33" i="70"/>
  <c r="BW33" i="70"/>
  <c r="BY33" i="70"/>
  <c r="BZ33" i="70"/>
  <c r="CA33" i="70"/>
  <c r="CB33" i="70"/>
  <c r="CC33" i="70"/>
  <c r="CD33" i="70"/>
  <c r="CF33" i="70"/>
  <c r="CG33" i="70"/>
  <c r="CH33" i="70"/>
  <c r="CI33" i="70"/>
  <c r="CJ33" i="70"/>
  <c r="CK33" i="70"/>
  <c r="CL33" i="70"/>
  <c r="CM33" i="70"/>
  <c r="CN33" i="70"/>
  <c r="CP33" i="70"/>
  <c r="CS33" i="70"/>
  <c r="CT33" i="70"/>
  <c r="CU33" i="70"/>
  <c r="CV33" i="70"/>
  <c r="CW33" i="70"/>
  <c r="CX33" i="70"/>
  <c r="CZ33" i="70"/>
  <c r="DA33" i="70"/>
  <c r="DB33" i="70"/>
  <c r="DC33" i="70"/>
  <c r="DD33" i="70"/>
  <c r="DE33" i="70"/>
  <c r="DF33" i="70"/>
  <c r="DG33" i="70"/>
  <c r="DH33" i="70"/>
  <c r="DI33" i="70"/>
  <c r="DJ33" i="70"/>
  <c r="DK33" i="70"/>
  <c r="DM33" i="70"/>
  <c r="DO33" i="70"/>
  <c r="DP33" i="70"/>
  <c r="DQ33" i="70"/>
  <c r="DS33" i="70"/>
  <c r="DT33" i="70"/>
  <c r="DU33" i="70"/>
  <c r="DV33" i="70"/>
  <c r="DW33" i="70"/>
  <c r="DX33" i="70"/>
  <c r="DY33" i="70"/>
  <c r="DZ33" i="70"/>
  <c r="EA33" i="70"/>
  <c r="EB33" i="70"/>
  <c r="EC33" i="70"/>
  <c r="ED33" i="70"/>
  <c r="EE33" i="70"/>
  <c r="Q34" i="70"/>
  <c r="R34" i="70"/>
  <c r="S34" i="70"/>
  <c r="T34" i="70"/>
  <c r="U34" i="70"/>
  <c r="V34" i="70"/>
  <c r="W34" i="70"/>
  <c r="X34" i="70"/>
  <c r="Y34" i="70"/>
  <c r="Z34" i="70"/>
  <c r="AB34" i="70"/>
  <c r="AC34" i="70"/>
  <c r="AD34" i="70"/>
  <c r="AE34" i="70"/>
  <c r="AF34" i="70"/>
  <c r="AG34" i="70"/>
  <c r="AH34" i="70"/>
  <c r="AI34" i="70"/>
  <c r="AJ34" i="70"/>
  <c r="AK34" i="70"/>
  <c r="AL34" i="70"/>
  <c r="AN34" i="70"/>
  <c r="AP34" i="70"/>
  <c r="AQ34" i="70"/>
  <c r="AR34" i="70"/>
  <c r="AS34" i="70"/>
  <c r="AT34" i="70"/>
  <c r="AU34" i="70"/>
  <c r="AV34" i="70"/>
  <c r="AX34" i="70"/>
  <c r="AY34" i="70"/>
  <c r="BA34" i="70"/>
  <c r="BC34" i="70"/>
  <c r="BD34" i="70"/>
  <c r="BE34" i="70"/>
  <c r="BF34" i="70"/>
  <c r="BG34" i="70"/>
  <c r="BH34" i="70"/>
  <c r="BI34" i="70"/>
  <c r="BK34" i="70"/>
  <c r="BL34" i="70"/>
  <c r="BM34" i="70"/>
  <c r="BN34" i="70"/>
  <c r="BQ34" i="70"/>
  <c r="BT34" i="70"/>
  <c r="BU34" i="70"/>
  <c r="BW34" i="70"/>
  <c r="BY34" i="70"/>
  <c r="BZ34" i="70"/>
  <c r="CA34" i="70"/>
  <c r="CB34" i="70"/>
  <c r="CC34" i="70"/>
  <c r="CD34" i="70"/>
  <c r="CF34" i="70"/>
  <c r="CG34" i="70"/>
  <c r="CH34" i="70"/>
  <c r="CI34" i="70"/>
  <c r="CJ34" i="70"/>
  <c r="CK34" i="70"/>
  <c r="CL34" i="70"/>
  <c r="CM34" i="70"/>
  <c r="CN34" i="70"/>
  <c r="CP34" i="70"/>
  <c r="CS34" i="70"/>
  <c r="CT34" i="70"/>
  <c r="CU34" i="70"/>
  <c r="CV34" i="70"/>
  <c r="CW34" i="70"/>
  <c r="CX34" i="70"/>
  <c r="CZ34" i="70"/>
  <c r="DA34" i="70"/>
  <c r="DB34" i="70"/>
  <c r="DC34" i="70"/>
  <c r="DD34" i="70"/>
  <c r="DE34" i="70"/>
  <c r="DF34" i="70"/>
  <c r="DG34" i="70"/>
  <c r="DH34" i="70"/>
  <c r="DI34" i="70"/>
  <c r="DJ34" i="70"/>
  <c r="DK34" i="70"/>
  <c r="DM34" i="70"/>
  <c r="DO34" i="70"/>
  <c r="DP34" i="70"/>
  <c r="DQ34" i="70"/>
  <c r="DS34" i="70"/>
  <c r="DT34" i="70"/>
  <c r="DU34" i="70"/>
  <c r="DV34" i="70"/>
  <c r="DW34" i="70"/>
  <c r="DX34" i="70"/>
  <c r="DY34" i="70"/>
  <c r="DZ34" i="70"/>
  <c r="EA34" i="70"/>
  <c r="EB34" i="70"/>
  <c r="EC34" i="70"/>
  <c r="ED34" i="70"/>
  <c r="EE34" i="70"/>
  <c r="Q35" i="70"/>
  <c r="R35" i="70"/>
  <c r="S35" i="70"/>
  <c r="T35" i="70"/>
  <c r="U35" i="70"/>
  <c r="V35" i="70"/>
  <c r="W35" i="70"/>
  <c r="X35" i="70"/>
  <c r="Y35" i="70"/>
  <c r="Z35" i="70"/>
  <c r="AB35" i="70"/>
  <c r="AC35" i="70"/>
  <c r="AD35" i="70"/>
  <c r="AE35" i="70"/>
  <c r="AF35" i="70"/>
  <c r="AG35" i="70"/>
  <c r="AH35" i="70"/>
  <c r="AI35" i="70"/>
  <c r="AJ35" i="70"/>
  <c r="AK35" i="70"/>
  <c r="AL35" i="70"/>
  <c r="AN35" i="70"/>
  <c r="AP35" i="70"/>
  <c r="AQ35" i="70"/>
  <c r="AR35" i="70"/>
  <c r="AS35" i="70"/>
  <c r="AT35" i="70"/>
  <c r="AU35" i="70"/>
  <c r="AV35" i="70"/>
  <c r="AX35" i="70"/>
  <c r="AY35" i="70"/>
  <c r="BA35" i="70"/>
  <c r="BC35" i="70"/>
  <c r="BD35" i="70"/>
  <c r="BE35" i="70"/>
  <c r="BF35" i="70"/>
  <c r="BG35" i="70"/>
  <c r="BH35" i="70"/>
  <c r="BI35" i="70"/>
  <c r="BK35" i="70"/>
  <c r="BL35" i="70"/>
  <c r="BM35" i="70"/>
  <c r="BN35" i="70"/>
  <c r="BQ35" i="70"/>
  <c r="BT35" i="70"/>
  <c r="BU35" i="70"/>
  <c r="BW35" i="70"/>
  <c r="BY35" i="70"/>
  <c r="BZ35" i="70"/>
  <c r="CA35" i="70"/>
  <c r="CB35" i="70"/>
  <c r="CC35" i="70"/>
  <c r="CD35" i="70"/>
  <c r="CF35" i="70"/>
  <c r="CG35" i="70"/>
  <c r="CH35" i="70"/>
  <c r="CI35" i="70"/>
  <c r="CJ35" i="70"/>
  <c r="CK35" i="70"/>
  <c r="CL35" i="70"/>
  <c r="CM35" i="70"/>
  <c r="CN35" i="70"/>
  <c r="CP35" i="70"/>
  <c r="CS35" i="70"/>
  <c r="CT35" i="70"/>
  <c r="CU35" i="70"/>
  <c r="CV35" i="70"/>
  <c r="CW35" i="70"/>
  <c r="CX35" i="70"/>
  <c r="CZ35" i="70"/>
  <c r="DA35" i="70"/>
  <c r="DB35" i="70"/>
  <c r="DC35" i="70"/>
  <c r="DD35" i="70"/>
  <c r="DE35" i="70"/>
  <c r="DF35" i="70"/>
  <c r="DG35" i="70"/>
  <c r="DH35" i="70"/>
  <c r="DI35" i="70"/>
  <c r="DJ35" i="70"/>
  <c r="DK35" i="70"/>
  <c r="DM35" i="70"/>
  <c r="DO35" i="70"/>
  <c r="DP35" i="70"/>
  <c r="DQ35" i="70"/>
  <c r="DS35" i="70"/>
  <c r="DT35" i="70"/>
  <c r="DU35" i="70"/>
  <c r="DV35" i="70"/>
  <c r="DW35" i="70"/>
  <c r="DX35" i="70"/>
  <c r="DY35" i="70"/>
  <c r="DZ35" i="70"/>
  <c r="EA35" i="70"/>
  <c r="EB35" i="70"/>
  <c r="EC35" i="70"/>
  <c r="ED35" i="70"/>
  <c r="EE35" i="70"/>
  <c r="Q36" i="70"/>
  <c r="R36" i="70"/>
  <c r="S36" i="70"/>
  <c r="T36" i="70"/>
  <c r="U36" i="70"/>
  <c r="V36" i="70"/>
  <c r="W36" i="70"/>
  <c r="X36" i="70"/>
  <c r="Y36" i="70"/>
  <c r="Z36" i="70"/>
  <c r="AB36" i="70"/>
  <c r="AC36" i="70"/>
  <c r="AD36" i="70"/>
  <c r="AE36" i="70"/>
  <c r="AF36" i="70"/>
  <c r="AG36" i="70"/>
  <c r="AH36" i="70"/>
  <c r="AI36" i="70"/>
  <c r="AJ36" i="70"/>
  <c r="AK36" i="70"/>
  <c r="AL36" i="70"/>
  <c r="AN36" i="70"/>
  <c r="AP36" i="70"/>
  <c r="AQ36" i="70"/>
  <c r="AR36" i="70"/>
  <c r="AS36" i="70"/>
  <c r="AT36" i="70"/>
  <c r="AU36" i="70"/>
  <c r="AV36" i="70"/>
  <c r="AX36" i="70"/>
  <c r="AY36" i="70"/>
  <c r="BA36" i="70"/>
  <c r="BC36" i="70"/>
  <c r="BD36" i="70"/>
  <c r="BE36" i="70"/>
  <c r="BF36" i="70"/>
  <c r="BG36" i="70"/>
  <c r="BH36" i="70"/>
  <c r="BI36" i="70"/>
  <c r="BK36" i="70"/>
  <c r="BL36" i="70"/>
  <c r="BM36" i="70"/>
  <c r="BN36" i="70"/>
  <c r="BQ36" i="70"/>
  <c r="BT36" i="70"/>
  <c r="BU36" i="70"/>
  <c r="BW36" i="70"/>
  <c r="BY36" i="70"/>
  <c r="BZ36" i="70"/>
  <c r="CA36" i="70"/>
  <c r="CB36" i="70"/>
  <c r="CC36" i="70"/>
  <c r="CD36" i="70"/>
  <c r="CF36" i="70"/>
  <c r="CG36" i="70"/>
  <c r="CH36" i="70"/>
  <c r="CI36" i="70"/>
  <c r="CJ36" i="70"/>
  <c r="CK36" i="70"/>
  <c r="CL36" i="70"/>
  <c r="CM36" i="70"/>
  <c r="CN36" i="70"/>
  <c r="CP36" i="70"/>
  <c r="CS36" i="70"/>
  <c r="CT36" i="70"/>
  <c r="CU36" i="70"/>
  <c r="CV36" i="70"/>
  <c r="CW36" i="70"/>
  <c r="CX36" i="70"/>
  <c r="CZ36" i="70"/>
  <c r="DA36" i="70"/>
  <c r="DB36" i="70"/>
  <c r="DC36" i="70"/>
  <c r="DD36" i="70"/>
  <c r="DE36" i="70"/>
  <c r="DF36" i="70"/>
  <c r="DG36" i="70"/>
  <c r="DH36" i="70"/>
  <c r="DI36" i="70"/>
  <c r="DJ36" i="70"/>
  <c r="DK36" i="70"/>
  <c r="DM36" i="70"/>
  <c r="DO36" i="70"/>
  <c r="DP36" i="70"/>
  <c r="DQ36" i="70"/>
  <c r="DS36" i="70"/>
  <c r="DT36" i="70"/>
  <c r="DU36" i="70"/>
  <c r="DV36" i="70"/>
  <c r="DW36" i="70"/>
  <c r="DX36" i="70"/>
  <c r="DY36" i="70"/>
  <c r="DZ36" i="70"/>
  <c r="EA36" i="70"/>
  <c r="EB36" i="70"/>
  <c r="EC36" i="70"/>
  <c r="ED36" i="70"/>
  <c r="EE36" i="70"/>
  <c r="Q37" i="70"/>
  <c r="R37" i="70"/>
  <c r="S37" i="70"/>
  <c r="T37" i="70"/>
  <c r="U37" i="70"/>
  <c r="V37" i="70"/>
  <c r="W37" i="70"/>
  <c r="X37" i="70"/>
  <c r="Y37" i="70"/>
  <c r="Z37" i="70"/>
  <c r="AB37" i="70"/>
  <c r="AC37" i="70"/>
  <c r="AD37" i="70"/>
  <c r="AE37" i="70"/>
  <c r="AF37" i="70"/>
  <c r="AG37" i="70"/>
  <c r="AH37" i="70"/>
  <c r="AI37" i="70"/>
  <c r="AJ37" i="70"/>
  <c r="AK37" i="70"/>
  <c r="AL37" i="70"/>
  <c r="AN37" i="70"/>
  <c r="AP37" i="70"/>
  <c r="AQ37" i="70"/>
  <c r="AR37" i="70"/>
  <c r="AS37" i="70"/>
  <c r="AT37" i="70"/>
  <c r="AU37" i="70"/>
  <c r="AV37" i="70"/>
  <c r="AX37" i="70"/>
  <c r="AY37" i="70"/>
  <c r="BA37" i="70"/>
  <c r="BC37" i="70"/>
  <c r="BD37" i="70"/>
  <c r="BE37" i="70"/>
  <c r="BF37" i="70"/>
  <c r="BG37" i="70"/>
  <c r="BH37" i="70"/>
  <c r="BI37" i="70"/>
  <c r="BK37" i="70"/>
  <c r="BL37" i="70"/>
  <c r="BM37" i="70"/>
  <c r="BN37" i="70"/>
  <c r="BQ37" i="70"/>
  <c r="BT37" i="70"/>
  <c r="BU37" i="70"/>
  <c r="BW37" i="70"/>
  <c r="BY37" i="70"/>
  <c r="BZ37" i="70"/>
  <c r="CA37" i="70"/>
  <c r="CB37" i="70"/>
  <c r="CC37" i="70"/>
  <c r="CD37" i="70"/>
  <c r="CF37" i="70"/>
  <c r="CG37" i="70"/>
  <c r="CH37" i="70"/>
  <c r="CI37" i="70"/>
  <c r="CJ37" i="70"/>
  <c r="CK37" i="70"/>
  <c r="CL37" i="70"/>
  <c r="CM37" i="70"/>
  <c r="CN37" i="70"/>
  <c r="CP37" i="70"/>
  <c r="CS37" i="70"/>
  <c r="CT37" i="70"/>
  <c r="CU37" i="70"/>
  <c r="CV37" i="70"/>
  <c r="CW37" i="70"/>
  <c r="CX37" i="70"/>
  <c r="CZ37" i="70"/>
  <c r="DA37" i="70"/>
  <c r="DB37" i="70"/>
  <c r="DC37" i="70"/>
  <c r="DD37" i="70"/>
  <c r="DE37" i="70"/>
  <c r="DF37" i="70"/>
  <c r="DG37" i="70"/>
  <c r="DH37" i="70"/>
  <c r="DI37" i="70"/>
  <c r="DJ37" i="70"/>
  <c r="DK37" i="70"/>
  <c r="DM37" i="70"/>
  <c r="DO37" i="70"/>
  <c r="DP37" i="70"/>
  <c r="DQ37" i="70"/>
  <c r="DS37" i="70"/>
  <c r="DT37" i="70"/>
  <c r="DU37" i="70"/>
  <c r="DV37" i="70"/>
  <c r="DW37" i="70"/>
  <c r="DX37" i="70"/>
  <c r="DY37" i="70"/>
  <c r="DZ37" i="70"/>
  <c r="EA37" i="70"/>
  <c r="EB37" i="70"/>
  <c r="EC37" i="70"/>
  <c r="ED37" i="70"/>
  <c r="EE37" i="70"/>
  <c r="Q38" i="70"/>
  <c r="R38" i="70"/>
  <c r="S38" i="70"/>
  <c r="T38" i="70"/>
  <c r="U38" i="70"/>
  <c r="V38" i="70"/>
  <c r="W38" i="70"/>
  <c r="X38" i="70"/>
  <c r="Y38" i="70"/>
  <c r="Z38" i="70"/>
  <c r="AB38" i="70"/>
  <c r="AC38" i="70"/>
  <c r="AD38" i="70"/>
  <c r="AE38" i="70"/>
  <c r="AF38" i="70"/>
  <c r="AG38" i="70"/>
  <c r="AH38" i="70"/>
  <c r="AI38" i="70"/>
  <c r="AJ38" i="70"/>
  <c r="AK38" i="70"/>
  <c r="AL38" i="70"/>
  <c r="AN38" i="70"/>
  <c r="AP38" i="70"/>
  <c r="AQ38" i="70"/>
  <c r="AR38" i="70"/>
  <c r="AS38" i="70"/>
  <c r="AT38" i="70"/>
  <c r="AU38" i="70"/>
  <c r="AV38" i="70"/>
  <c r="AX38" i="70"/>
  <c r="AY38" i="70"/>
  <c r="BA38" i="70"/>
  <c r="BC38" i="70"/>
  <c r="BD38" i="70"/>
  <c r="BE38" i="70"/>
  <c r="BF38" i="70"/>
  <c r="BG38" i="70"/>
  <c r="BH38" i="70"/>
  <c r="BI38" i="70"/>
  <c r="BK38" i="70"/>
  <c r="BL38" i="70"/>
  <c r="BM38" i="70"/>
  <c r="BN38" i="70"/>
  <c r="BQ38" i="70"/>
  <c r="BT38" i="70"/>
  <c r="BU38" i="70"/>
  <c r="BW38" i="70"/>
  <c r="BY38" i="70"/>
  <c r="BZ38" i="70"/>
  <c r="CA38" i="70"/>
  <c r="CB38" i="70"/>
  <c r="CC38" i="70"/>
  <c r="CD38" i="70"/>
  <c r="CF38" i="70"/>
  <c r="CG38" i="70"/>
  <c r="CH38" i="70"/>
  <c r="CI38" i="70"/>
  <c r="CJ38" i="70"/>
  <c r="CK38" i="70"/>
  <c r="CL38" i="70"/>
  <c r="CM38" i="70"/>
  <c r="CN38" i="70"/>
  <c r="CP38" i="70"/>
  <c r="CS38" i="70"/>
  <c r="CT38" i="70"/>
  <c r="CU38" i="70"/>
  <c r="CV38" i="70"/>
  <c r="CW38" i="70"/>
  <c r="CX38" i="70"/>
  <c r="CZ38" i="70"/>
  <c r="DA38" i="70"/>
  <c r="DB38" i="70"/>
  <c r="DC38" i="70"/>
  <c r="DD38" i="70"/>
  <c r="DE38" i="70"/>
  <c r="DF38" i="70"/>
  <c r="DG38" i="70"/>
  <c r="DH38" i="70"/>
  <c r="DI38" i="70"/>
  <c r="DJ38" i="70"/>
  <c r="DK38" i="70"/>
  <c r="DM38" i="70"/>
  <c r="DO38" i="70"/>
  <c r="DP38" i="70"/>
  <c r="DQ38" i="70"/>
  <c r="DS38" i="70"/>
  <c r="DT38" i="70"/>
  <c r="DU38" i="70"/>
  <c r="DV38" i="70"/>
  <c r="DW38" i="70"/>
  <c r="DX38" i="70"/>
  <c r="DY38" i="70"/>
  <c r="DZ38" i="70"/>
  <c r="EA38" i="70"/>
  <c r="EB38" i="70"/>
  <c r="EC38" i="70"/>
  <c r="ED38" i="70"/>
  <c r="EE38" i="70"/>
  <c r="Q39" i="70"/>
  <c r="R39" i="70"/>
  <c r="S39" i="70"/>
  <c r="T39" i="70"/>
  <c r="U39" i="70"/>
  <c r="V39" i="70"/>
  <c r="W39" i="70"/>
  <c r="X39" i="70"/>
  <c r="Y39" i="70"/>
  <c r="Z39" i="70"/>
  <c r="AB39" i="70"/>
  <c r="AC39" i="70"/>
  <c r="AD39" i="70"/>
  <c r="AE39" i="70"/>
  <c r="AF39" i="70"/>
  <c r="AG39" i="70"/>
  <c r="AH39" i="70"/>
  <c r="AI39" i="70"/>
  <c r="AJ39" i="70"/>
  <c r="AK39" i="70"/>
  <c r="AL39" i="70"/>
  <c r="AN39" i="70"/>
  <c r="AP39" i="70"/>
  <c r="AQ39" i="70"/>
  <c r="AR39" i="70"/>
  <c r="AS39" i="70"/>
  <c r="AT39" i="70"/>
  <c r="AU39" i="70"/>
  <c r="AV39" i="70"/>
  <c r="AX39" i="70"/>
  <c r="AY39" i="70"/>
  <c r="BA39" i="70"/>
  <c r="BC39" i="70"/>
  <c r="BD39" i="70"/>
  <c r="BE39" i="70"/>
  <c r="BF39" i="70"/>
  <c r="BG39" i="70"/>
  <c r="BH39" i="70"/>
  <c r="BI39" i="70"/>
  <c r="BK39" i="70"/>
  <c r="BL39" i="70"/>
  <c r="BM39" i="70"/>
  <c r="BN39" i="70"/>
  <c r="BQ39" i="70"/>
  <c r="BT39" i="70"/>
  <c r="BU39" i="70"/>
  <c r="BW39" i="70"/>
  <c r="BY39" i="70"/>
  <c r="BZ39" i="70"/>
  <c r="CA39" i="70"/>
  <c r="CB39" i="70"/>
  <c r="CC39" i="70"/>
  <c r="CD39" i="70"/>
  <c r="CF39" i="70"/>
  <c r="CG39" i="70"/>
  <c r="CH39" i="70"/>
  <c r="CI39" i="70"/>
  <c r="CJ39" i="70"/>
  <c r="CK39" i="70"/>
  <c r="CL39" i="70"/>
  <c r="CM39" i="70"/>
  <c r="CN39" i="70"/>
  <c r="CP39" i="70"/>
  <c r="CS39" i="70"/>
  <c r="CT39" i="70"/>
  <c r="CU39" i="70"/>
  <c r="CV39" i="70"/>
  <c r="CW39" i="70"/>
  <c r="CX39" i="70"/>
  <c r="CZ39" i="70"/>
  <c r="DA39" i="70"/>
  <c r="DB39" i="70"/>
  <c r="DC39" i="70"/>
  <c r="DD39" i="70"/>
  <c r="DE39" i="70"/>
  <c r="DF39" i="70"/>
  <c r="DG39" i="70"/>
  <c r="DH39" i="70"/>
  <c r="DI39" i="70"/>
  <c r="DJ39" i="70"/>
  <c r="DK39" i="70"/>
  <c r="DM39" i="70"/>
  <c r="DO39" i="70"/>
  <c r="DP39" i="70"/>
  <c r="DQ39" i="70"/>
  <c r="DS39" i="70"/>
  <c r="DT39" i="70"/>
  <c r="DU39" i="70"/>
  <c r="DV39" i="70"/>
  <c r="DW39" i="70"/>
  <c r="DX39" i="70"/>
  <c r="DY39" i="70"/>
  <c r="DZ39" i="70"/>
  <c r="EA39" i="70"/>
  <c r="EB39" i="70"/>
  <c r="EC39" i="70"/>
  <c r="ED39" i="70"/>
  <c r="EE39" i="70"/>
  <c r="Q40" i="70"/>
  <c r="R40" i="70"/>
  <c r="S40" i="70"/>
  <c r="T40" i="70"/>
  <c r="U40" i="70"/>
  <c r="V40" i="70"/>
  <c r="W40" i="70"/>
  <c r="X40" i="70"/>
  <c r="Y40" i="70"/>
  <c r="Z40" i="70"/>
  <c r="AB40" i="70"/>
  <c r="AC40" i="70"/>
  <c r="AD40" i="70"/>
  <c r="AE40" i="70"/>
  <c r="AF40" i="70"/>
  <c r="AG40" i="70"/>
  <c r="AH40" i="70"/>
  <c r="AI40" i="70"/>
  <c r="AJ40" i="70"/>
  <c r="AK40" i="70"/>
  <c r="AL40" i="70"/>
  <c r="AN40" i="70"/>
  <c r="AP40" i="70"/>
  <c r="AQ40" i="70"/>
  <c r="AR40" i="70"/>
  <c r="AS40" i="70"/>
  <c r="AT40" i="70"/>
  <c r="AU40" i="70"/>
  <c r="AV40" i="70"/>
  <c r="AX40" i="70"/>
  <c r="AY40" i="70"/>
  <c r="BA40" i="70"/>
  <c r="BC40" i="70"/>
  <c r="BD40" i="70"/>
  <c r="BE40" i="70"/>
  <c r="BF40" i="70"/>
  <c r="BG40" i="70"/>
  <c r="BH40" i="70"/>
  <c r="BI40" i="70"/>
  <c r="BK40" i="70"/>
  <c r="BL40" i="70"/>
  <c r="BM40" i="70"/>
  <c r="BN40" i="70"/>
  <c r="BQ40" i="70"/>
  <c r="BT40" i="70"/>
  <c r="BU40" i="70"/>
  <c r="BW40" i="70"/>
  <c r="BY40" i="70"/>
  <c r="BZ40" i="70"/>
  <c r="CA40" i="70"/>
  <c r="CB40" i="70"/>
  <c r="CC40" i="70"/>
  <c r="CD40" i="70"/>
  <c r="CF40" i="70"/>
  <c r="CG40" i="70"/>
  <c r="CH40" i="70"/>
  <c r="CI40" i="70"/>
  <c r="CJ40" i="70"/>
  <c r="CK40" i="70"/>
  <c r="CL40" i="70"/>
  <c r="CM40" i="70"/>
  <c r="CN40" i="70"/>
  <c r="CP40" i="70"/>
  <c r="CS40" i="70"/>
  <c r="CT40" i="70"/>
  <c r="CU40" i="70"/>
  <c r="CV40" i="70"/>
  <c r="CW40" i="70"/>
  <c r="CX40" i="70"/>
  <c r="CZ40" i="70"/>
  <c r="DA40" i="70"/>
  <c r="DB40" i="70"/>
  <c r="DC40" i="70"/>
  <c r="DD40" i="70"/>
  <c r="DE40" i="70"/>
  <c r="DF40" i="70"/>
  <c r="DG40" i="70"/>
  <c r="DH40" i="70"/>
  <c r="DI40" i="70"/>
  <c r="DJ40" i="70"/>
  <c r="DK40" i="70"/>
  <c r="DM40" i="70"/>
  <c r="DO40" i="70"/>
  <c r="DP40" i="70"/>
  <c r="DQ40" i="70"/>
  <c r="DS40" i="70"/>
  <c r="DT40" i="70"/>
  <c r="DU40" i="70"/>
  <c r="DV40" i="70"/>
  <c r="DW40" i="70"/>
  <c r="DX40" i="70"/>
  <c r="DY40" i="70"/>
  <c r="DZ40" i="70"/>
  <c r="EA40" i="70"/>
  <c r="EB40" i="70"/>
  <c r="EC40" i="70"/>
  <c r="ED40" i="70"/>
  <c r="EE40" i="70"/>
  <c r="Q41" i="70"/>
  <c r="R41" i="70"/>
  <c r="S41" i="70"/>
  <c r="T41" i="70"/>
  <c r="U41" i="70"/>
  <c r="V41" i="70"/>
  <c r="W41" i="70"/>
  <c r="X41" i="70"/>
  <c r="Y41" i="70"/>
  <c r="Z41" i="70"/>
  <c r="AB41" i="70"/>
  <c r="AC41" i="70"/>
  <c r="AD41" i="70"/>
  <c r="AE41" i="70"/>
  <c r="AF41" i="70"/>
  <c r="AG41" i="70"/>
  <c r="AH41" i="70"/>
  <c r="AI41" i="70"/>
  <c r="AJ41" i="70"/>
  <c r="AK41" i="70"/>
  <c r="AL41" i="70"/>
  <c r="AN41" i="70"/>
  <c r="AP41" i="70"/>
  <c r="AQ41" i="70"/>
  <c r="AR41" i="70"/>
  <c r="AS41" i="70"/>
  <c r="AT41" i="70"/>
  <c r="AU41" i="70"/>
  <c r="AV41" i="70"/>
  <c r="AX41" i="70"/>
  <c r="AY41" i="70"/>
  <c r="BA41" i="70"/>
  <c r="BC41" i="70"/>
  <c r="BD41" i="70"/>
  <c r="BE41" i="70"/>
  <c r="BF41" i="70"/>
  <c r="BG41" i="70"/>
  <c r="BH41" i="70"/>
  <c r="BI41" i="70"/>
  <c r="BK41" i="70"/>
  <c r="BL41" i="70"/>
  <c r="BM41" i="70"/>
  <c r="BN41" i="70"/>
  <c r="BQ41" i="70"/>
  <c r="BT41" i="70"/>
  <c r="BU41" i="70"/>
  <c r="BW41" i="70"/>
  <c r="BY41" i="70"/>
  <c r="BZ41" i="70"/>
  <c r="CA41" i="70"/>
  <c r="CB41" i="70"/>
  <c r="CC41" i="70"/>
  <c r="CD41" i="70"/>
  <c r="CF41" i="70"/>
  <c r="CG41" i="70"/>
  <c r="CH41" i="70"/>
  <c r="CI41" i="70"/>
  <c r="CJ41" i="70"/>
  <c r="CK41" i="70"/>
  <c r="CL41" i="70"/>
  <c r="CM41" i="70"/>
  <c r="CN41" i="70"/>
  <c r="CP41" i="70"/>
  <c r="CS41" i="70"/>
  <c r="CT41" i="70"/>
  <c r="CU41" i="70"/>
  <c r="CV41" i="70"/>
  <c r="CW41" i="70"/>
  <c r="CX41" i="70"/>
  <c r="CZ41" i="70"/>
  <c r="DA41" i="70"/>
  <c r="DB41" i="70"/>
  <c r="DC41" i="70"/>
  <c r="DD41" i="70"/>
  <c r="DE41" i="70"/>
  <c r="DF41" i="70"/>
  <c r="DG41" i="70"/>
  <c r="DH41" i="70"/>
  <c r="DI41" i="70"/>
  <c r="DJ41" i="70"/>
  <c r="DK41" i="70"/>
  <c r="DM41" i="70"/>
  <c r="DO41" i="70"/>
  <c r="DP41" i="70"/>
  <c r="DQ41" i="70"/>
  <c r="DS41" i="70"/>
  <c r="DT41" i="70"/>
  <c r="DU41" i="70"/>
  <c r="DV41" i="70"/>
  <c r="DW41" i="70"/>
  <c r="DX41" i="70"/>
  <c r="DY41" i="70"/>
  <c r="DZ41" i="70"/>
  <c r="EA41" i="70"/>
  <c r="EB41" i="70"/>
  <c r="EC41" i="70"/>
  <c r="ED41" i="70"/>
  <c r="EE41" i="70"/>
  <c r="Q42" i="70"/>
  <c r="R42" i="70"/>
  <c r="S42" i="70"/>
  <c r="T42" i="70"/>
  <c r="U42" i="70"/>
  <c r="V42" i="70"/>
  <c r="W42" i="70"/>
  <c r="X42" i="70"/>
  <c r="Y42" i="70"/>
  <c r="Z42" i="70"/>
  <c r="AB42" i="70"/>
  <c r="AC42" i="70"/>
  <c r="AD42" i="70"/>
  <c r="AE42" i="70"/>
  <c r="AF42" i="70"/>
  <c r="AG42" i="70"/>
  <c r="AH42" i="70"/>
  <c r="AI42" i="70"/>
  <c r="AJ42" i="70"/>
  <c r="AK42" i="70"/>
  <c r="AL42" i="70"/>
  <c r="AN42" i="70"/>
  <c r="AP42" i="70"/>
  <c r="AQ42" i="70"/>
  <c r="AR42" i="70"/>
  <c r="AS42" i="70"/>
  <c r="AT42" i="70"/>
  <c r="AU42" i="70"/>
  <c r="AV42" i="70"/>
  <c r="AX42" i="70"/>
  <c r="AY42" i="70"/>
  <c r="BA42" i="70"/>
  <c r="BC42" i="70"/>
  <c r="BD42" i="70"/>
  <c r="BE42" i="70"/>
  <c r="BF42" i="70"/>
  <c r="BG42" i="70"/>
  <c r="BH42" i="70"/>
  <c r="BI42" i="70"/>
  <c r="BK42" i="70"/>
  <c r="BL42" i="70"/>
  <c r="BM42" i="70"/>
  <c r="BN42" i="70"/>
  <c r="BQ42" i="70"/>
  <c r="BT42" i="70"/>
  <c r="BU42" i="70"/>
  <c r="BW42" i="70"/>
  <c r="BY42" i="70"/>
  <c r="BZ42" i="70"/>
  <c r="CA42" i="70"/>
  <c r="CB42" i="70"/>
  <c r="CC42" i="70"/>
  <c r="CD42" i="70"/>
  <c r="CF42" i="70"/>
  <c r="CG42" i="70"/>
  <c r="CH42" i="70"/>
  <c r="CI42" i="70"/>
  <c r="CJ42" i="70"/>
  <c r="CK42" i="70"/>
  <c r="CL42" i="70"/>
  <c r="CM42" i="70"/>
  <c r="CN42" i="70"/>
  <c r="CP42" i="70"/>
  <c r="CS42" i="70"/>
  <c r="CT42" i="70"/>
  <c r="CU42" i="70"/>
  <c r="CV42" i="70"/>
  <c r="CW42" i="70"/>
  <c r="CX42" i="70"/>
  <c r="CZ42" i="70"/>
  <c r="DA42" i="70"/>
  <c r="DB42" i="70"/>
  <c r="DC42" i="70"/>
  <c r="DD42" i="70"/>
  <c r="DE42" i="70"/>
  <c r="DF42" i="70"/>
  <c r="DG42" i="70"/>
  <c r="DH42" i="70"/>
  <c r="DI42" i="70"/>
  <c r="DJ42" i="70"/>
  <c r="DK42" i="70"/>
  <c r="DM42" i="70"/>
  <c r="DO42" i="70"/>
  <c r="DP42" i="70"/>
  <c r="DQ42" i="70"/>
  <c r="DS42" i="70"/>
  <c r="DT42" i="70"/>
  <c r="DU42" i="70"/>
  <c r="DV42" i="70"/>
  <c r="DW42" i="70"/>
  <c r="DX42" i="70"/>
  <c r="DY42" i="70"/>
  <c r="DZ42" i="70"/>
  <c r="EA42" i="70"/>
  <c r="EB42" i="70"/>
  <c r="EC42" i="70"/>
  <c r="ED42" i="70"/>
  <c r="EE42" i="70"/>
  <c r="Q43" i="70"/>
  <c r="R43" i="70"/>
  <c r="S43" i="70"/>
  <c r="T43" i="70"/>
  <c r="U43" i="70"/>
  <c r="V43" i="70"/>
  <c r="W43" i="70"/>
  <c r="X43" i="70"/>
  <c r="Y43" i="70"/>
  <c r="Z43" i="70"/>
  <c r="AB43" i="70"/>
  <c r="AC43" i="70"/>
  <c r="AD43" i="70"/>
  <c r="AE43" i="70"/>
  <c r="AF43" i="70"/>
  <c r="AG43" i="70"/>
  <c r="AH43" i="70"/>
  <c r="AI43" i="70"/>
  <c r="AJ43" i="70"/>
  <c r="AK43" i="70"/>
  <c r="AL43" i="70"/>
  <c r="AN43" i="70"/>
  <c r="AP43" i="70"/>
  <c r="AQ43" i="70"/>
  <c r="AR43" i="70"/>
  <c r="AS43" i="70"/>
  <c r="AT43" i="70"/>
  <c r="AU43" i="70"/>
  <c r="AV43" i="70"/>
  <c r="AX43" i="70"/>
  <c r="AY43" i="70"/>
  <c r="BA43" i="70"/>
  <c r="BC43" i="70"/>
  <c r="BD43" i="70"/>
  <c r="BE43" i="70"/>
  <c r="BF43" i="70"/>
  <c r="BG43" i="70"/>
  <c r="BH43" i="70"/>
  <c r="BI43" i="70"/>
  <c r="BK43" i="70"/>
  <c r="BL43" i="70"/>
  <c r="BM43" i="70"/>
  <c r="BN43" i="70"/>
  <c r="BQ43" i="70"/>
  <c r="BT43" i="70"/>
  <c r="BU43" i="70"/>
  <c r="BW43" i="70"/>
  <c r="BY43" i="70"/>
  <c r="BZ43" i="70"/>
  <c r="CA43" i="70"/>
  <c r="CB43" i="70"/>
  <c r="CC43" i="70"/>
  <c r="CD43" i="70"/>
  <c r="CF43" i="70"/>
  <c r="CG43" i="70"/>
  <c r="CH43" i="70"/>
  <c r="CI43" i="70"/>
  <c r="CJ43" i="70"/>
  <c r="CK43" i="70"/>
  <c r="CL43" i="70"/>
  <c r="CM43" i="70"/>
  <c r="CN43" i="70"/>
  <c r="CP43" i="70"/>
  <c r="CS43" i="70"/>
  <c r="CT43" i="70"/>
  <c r="CU43" i="70"/>
  <c r="CV43" i="70"/>
  <c r="CW43" i="70"/>
  <c r="CX43" i="70"/>
  <c r="CZ43" i="70"/>
  <c r="DA43" i="70"/>
  <c r="DB43" i="70"/>
  <c r="DC43" i="70"/>
  <c r="DD43" i="70"/>
  <c r="DE43" i="70"/>
  <c r="DF43" i="70"/>
  <c r="DG43" i="70"/>
  <c r="DH43" i="70"/>
  <c r="DI43" i="70"/>
  <c r="DJ43" i="70"/>
  <c r="DK43" i="70"/>
  <c r="DM43" i="70"/>
  <c r="DO43" i="70"/>
  <c r="DP43" i="70"/>
  <c r="DQ43" i="70"/>
  <c r="DS43" i="70"/>
  <c r="DT43" i="70"/>
  <c r="DU43" i="70"/>
  <c r="DV43" i="70"/>
  <c r="DW43" i="70"/>
  <c r="DX43" i="70"/>
  <c r="DY43" i="70"/>
  <c r="DZ43" i="70"/>
  <c r="EA43" i="70"/>
  <c r="EB43" i="70"/>
  <c r="EC43" i="70"/>
  <c r="ED43" i="70"/>
  <c r="EE43" i="70"/>
  <c r="Q44" i="70"/>
  <c r="R44" i="70"/>
  <c r="S44" i="70"/>
  <c r="T44" i="70"/>
  <c r="U44" i="70"/>
  <c r="V44" i="70"/>
  <c r="W44" i="70"/>
  <c r="X44" i="70"/>
  <c r="Y44" i="70"/>
  <c r="Z44" i="70"/>
  <c r="AB44" i="70"/>
  <c r="AC44" i="70"/>
  <c r="AD44" i="70"/>
  <c r="AE44" i="70"/>
  <c r="AF44" i="70"/>
  <c r="AG44" i="70"/>
  <c r="AH44" i="70"/>
  <c r="AI44" i="70"/>
  <c r="AJ44" i="70"/>
  <c r="AK44" i="70"/>
  <c r="AL44" i="70"/>
  <c r="AN44" i="70"/>
  <c r="AP44" i="70"/>
  <c r="AQ44" i="70"/>
  <c r="AR44" i="70"/>
  <c r="AS44" i="70"/>
  <c r="AT44" i="70"/>
  <c r="AU44" i="70"/>
  <c r="AV44" i="70"/>
  <c r="AX44" i="70"/>
  <c r="AY44" i="70"/>
  <c r="BA44" i="70"/>
  <c r="BC44" i="70"/>
  <c r="BD44" i="70"/>
  <c r="BE44" i="70"/>
  <c r="BF44" i="70"/>
  <c r="BG44" i="70"/>
  <c r="BH44" i="70"/>
  <c r="BI44" i="70"/>
  <c r="BK44" i="70"/>
  <c r="BL44" i="70"/>
  <c r="BM44" i="70"/>
  <c r="BN44" i="70"/>
  <c r="BQ44" i="70"/>
  <c r="BT44" i="70"/>
  <c r="BU44" i="70"/>
  <c r="BW44" i="70"/>
  <c r="BY44" i="70"/>
  <c r="BZ44" i="70"/>
  <c r="CA44" i="70"/>
  <c r="CB44" i="70"/>
  <c r="CC44" i="70"/>
  <c r="CD44" i="70"/>
  <c r="CF44" i="70"/>
  <c r="CG44" i="70"/>
  <c r="CH44" i="70"/>
  <c r="CI44" i="70"/>
  <c r="CJ44" i="70"/>
  <c r="CK44" i="70"/>
  <c r="CL44" i="70"/>
  <c r="CM44" i="70"/>
  <c r="CN44" i="70"/>
  <c r="CP44" i="70"/>
  <c r="CS44" i="70"/>
  <c r="CT44" i="70"/>
  <c r="CU44" i="70"/>
  <c r="CV44" i="70"/>
  <c r="CW44" i="70"/>
  <c r="CX44" i="70"/>
  <c r="CZ44" i="70"/>
  <c r="DA44" i="70"/>
  <c r="DB44" i="70"/>
  <c r="DC44" i="70"/>
  <c r="DD44" i="70"/>
  <c r="DE44" i="70"/>
  <c r="DF44" i="70"/>
  <c r="DG44" i="70"/>
  <c r="DH44" i="70"/>
  <c r="DI44" i="70"/>
  <c r="DJ44" i="70"/>
  <c r="DK44" i="70"/>
  <c r="DM44" i="70"/>
  <c r="DO44" i="70"/>
  <c r="DP44" i="70"/>
  <c r="DQ44" i="70"/>
  <c r="DS44" i="70"/>
  <c r="DT44" i="70"/>
  <c r="DU44" i="70"/>
  <c r="DV44" i="70"/>
  <c r="DW44" i="70"/>
  <c r="DX44" i="70"/>
  <c r="DY44" i="70"/>
  <c r="DZ44" i="70"/>
  <c r="EA44" i="70"/>
  <c r="EB44" i="70"/>
  <c r="EC44" i="70"/>
  <c r="ED44" i="70"/>
  <c r="EE44" i="70"/>
  <c r="Q45" i="70"/>
  <c r="R45" i="70"/>
  <c r="S45" i="70"/>
  <c r="T45" i="70"/>
  <c r="U45" i="70"/>
  <c r="V45" i="70"/>
  <c r="W45" i="70"/>
  <c r="X45" i="70"/>
  <c r="Y45" i="70"/>
  <c r="Z45" i="70"/>
  <c r="AB45" i="70"/>
  <c r="AC45" i="70"/>
  <c r="AD45" i="70"/>
  <c r="AE45" i="70"/>
  <c r="AF45" i="70"/>
  <c r="AG45" i="70"/>
  <c r="AH45" i="70"/>
  <c r="AI45" i="70"/>
  <c r="AJ45" i="70"/>
  <c r="AK45" i="70"/>
  <c r="AL45" i="70"/>
  <c r="AN45" i="70"/>
  <c r="AP45" i="70"/>
  <c r="AQ45" i="70"/>
  <c r="AR45" i="70"/>
  <c r="AS45" i="70"/>
  <c r="AT45" i="70"/>
  <c r="AU45" i="70"/>
  <c r="AV45" i="70"/>
  <c r="AX45" i="70"/>
  <c r="AY45" i="70"/>
  <c r="BA45" i="70"/>
  <c r="BC45" i="70"/>
  <c r="BD45" i="70"/>
  <c r="BE45" i="70"/>
  <c r="BF45" i="70"/>
  <c r="BG45" i="70"/>
  <c r="BH45" i="70"/>
  <c r="BI45" i="70"/>
  <c r="BK45" i="70"/>
  <c r="BL45" i="70"/>
  <c r="BM45" i="70"/>
  <c r="BN45" i="70"/>
  <c r="BQ45" i="70"/>
  <c r="BT45" i="70"/>
  <c r="BU45" i="70"/>
  <c r="BW45" i="70"/>
  <c r="BY45" i="70"/>
  <c r="BZ45" i="70"/>
  <c r="CA45" i="70"/>
  <c r="CB45" i="70"/>
  <c r="CC45" i="70"/>
  <c r="CD45" i="70"/>
  <c r="CF45" i="70"/>
  <c r="CG45" i="70"/>
  <c r="CH45" i="70"/>
  <c r="CI45" i="70"/>
  <c r="CJ45" i="70"/>
  <c r="CK45" i="70"/>
  <c r="CL45" i="70"/>
  <c r="CM45" i="70"/>
  <c r="CN45" i="70"/>
  <c r="CP45" i="70"/>
  <c r="CS45" i="70"/>
  <c r="CT45" i="70"/>
  <c r="CU45" i="70"/>
  <c r="CV45" i="70"/>
  <c r="CW45" i="70"/>
  <c r="CX45" i="70"/>
  <c r="CZ45" i="70"/>
  <c r="DA45" i="70"/>
  <c r="DB45" i="70"/>
  <c r="DC45" i="70"/>
  <c r="DD45" i="70"/>
  <c r="DE45" i="70"/>
  <c r="DF45" i="70"/>
  <c r="DG45" i="70"/>
  <c r="DH45" i="70"/>
  <c r="DI45" i="70"/>
  <c r="DJ45" i="70"/>
  <c r="DK45" i="70"/>
  <c r="DM45" i="70"/>
  <c r="DO45" i="70"/>
  <c r="DP45" i="70"/>
  <c r="DQ45" i="70"/>
  <c r="DS45" i="70"/>
  <c r="DT45" i="70"/>
  <c r="DU45" i="70"/>
  <c r="DV45" i="70"/>
  <c r="DW45" i="70"/>
  <c r="DX45" i="70"/>
  <c r="DY45" i="70"/>
  <c r="DZ45" i="70"/>
  <c r="EA45" i="70"/>
  <c r="EB45" i="70"/>
  <c r="EC45" i="70"/>
  <c r="ED45" i="70"/>
  <c r="EE45" i="70"/>
  <c r="Q46" i="70"/>
  <c r="R46" i="70"/>
  <c r="S46" i="70"/>
  <c r="T46" i="70"/>
  <c r="U46" i="70"/>
  <c r="V46" i="70"/>
  <c r="W46" i="70"/>
  <c r="X46" i="70"/>
  <c r="Y46" i="70"/>
  <c r="Z46" i="70"/>
  <c r="AB46" i="70"/>
  <c r="AC46" i="70"/>
  <c r="AD46" i="70"/>
  <c r="AE46" i="70"/>
  <c r="AF46" i="70"/>
  <c r="AG46" i="70"/>
  <c r="AH46" i="70"/>
  <c r="AI46" i="70"/>
  <c r="AJ46" i="70"/>
  <c r="AK46" i="70"/>
  <c r="AL46" i="70"/>
  <c r="AN46" i="70"/>
  <c r="AP46" i="70"/>
  <c r="AQ46" i="70"/>
  <c r="AR46" i="70"/>
  <c r="AS46" i="70"/>
  <c r="AT46" i="70"/>
  <c r="AU46" i="70"/>
  <c r="AV46" i="70"/>
  <c r="AX46" i="70"/>
  <c r="AY46" i="70"/>
  <c r="BA46" i="70"/>
  <c r="BC46" i="70"/>
  <c r="BD46" i="70"/>
  <c r="BE46" i="70"/>
  <c r="BF46" i="70"/>
  <c r="BG46" i="70"/>
  <c r="BH46" i="70"/>
  <c r="BI46" i="70"/>
  <c r="BK46" i="70"/>
  <c r="BL46" i="70"/>
  <c r="BM46" i="70"/>
  <c r="BN46" i="70"/>
  <c r="BQ46" i="70"/>
  <c r="BT46" i="70"/>
  <c r="BU46" i="70"/>
  <c r="BW46" i="70"/>
  <c r="BY46" i="70"/>
  <c r="BZ46" i="70"/>
  <c r="CA46" i="70"/>
  <c r="CB46" i="70"/>
  <c r="CC46" i="70"/>
  <c r="CD46" i="70"/>
  <c r="CF46" i="70"/>
  <c r="CG46" i="70"/>
  <c r="CH46" i="70"/>
  <c r="CI46" i="70"/>
  <c r="CJ46" i="70"/>
  <c r="CK46" i="70"/>
  <c r="CL46" i="70"/>
  <c r="CM46" i="70"/>
  <c r="CN46" i="70"/>
  <c r="CP46" i="70"/>
  <c r="CS46" i="70"/>
  <c r="CT46" i="70"/>
  <c r="CU46" i="70"/>
  <c r="CV46" i="70"/>
  <c r="CW46" i="70"/>
  <c r="CX46" i="70"/>
  <c r="CZ46" i="70"/>
  <c r="DA46" i="70"/>
  <c r="DB46" i="70"/>
  <c r="DC46" i="70"/>
  <c r="DD46" i="70"/>
  <c r="DE46" i="70"/>
  <c r="DF46" i="70"/>
  <c r="DG46" i="70"/>
  <c r="DH46" i="70"/>
  <c r="DI46" i="70"/>
  <c r="DJ46" i="70"/>
  <c r="DK46" i="70"/>
  <c r="DM46" i="70"/>
  <c r="DO46" i="70"/>
  <c r="DP46" i="70"/>
  <c r="DQ46" i="70"/>
  <c r="DS46" i="70"/>
  <c r="DT46" i="70"/>
  <c r="DU46" i="70"/>
  <c r="DV46" i="70"/>
  <c r="DW46" i="70"/>
  <c r="DX46" i="70"/>
  <c r="DY46" i="70"/>
  <c r="DZ46" i="70"/>
  <c r="EA46" i="70"/>
  <c r="EB46" i="70"/>
  <c r="EC46" i="70"/>
  <c r="ED46" i="70"/>
  <c r="EE46" i="70"/>
  <c r="Q47" i="70"/>
  <c r="R47" i="70"/>
  <c r="S47" i="70"/>
  <c r="T47" i="70"/>
  <c r="U47" i="70"/>
  <c r="V47" i="70"/>
  <c r="W47" i="70"/>
  <c r="X47" i="70"/>
  <c r="Y47" i="70"/>
  <c r="Z47" i="70"/>
  <c r="AB47" i="70"/>
  <c r="AC47" i="70"/>
  <c r="AD47" i="70"/>
  <c r="AE47" i="70"/>
  <c r="AF47" i="70"/>
  <c r="AG47" i="70"/>
  <c r="AH47" i="70"/>
  <c r="AI47" i="70"/>
  <c r="AJ47" i="70"/>
  <c r="AK47" i="70"/>
  <c r="AL47" i="70"/>
  <c r="AN47" i="70"/>
  <c r="AP47" i="70"/>
  <c r="AQ47" i="70"/>
  <c r="AR47" i="70"/>
  <c r="AS47" i="70"/>
  <c r="AT47" i="70"/>
  <c r="AU47" i="70"/>
  <c r="AV47" i="70"/>
  <c r="AX47" i="70"/>
  <c r="AY47" i="70"/>
  <c r="BA47" i="70"/>
  <c r="BC47" i="70"/>
  <c r="BD47" i="70"/>
  <c r="BE47" i="70"/>
  <c r="BF47" i="70"/>
  <c r="BG47" i="70"/>
  <c r="BH47" i="70"/>
  <c r="BI47" i="70"/>
  <c r="BK47" i="70"/>
  <c r="BL47" i="70"/>
  <c r="BM47" i="70"/>
  <c r="BN47" i="70"/>
  <c r="BQ47" i="70"/>
  <c r="BT47" i="70"/>
  <c r="BU47" i="70"/>
  <c r="BW47" i="70"/>
  <c r="BY47" i="70"/>
  <c r="BZ47" i="70"/>
  <c r="CA47" i="70"/>
  <c r="CB47" i="70"/>
  <c r="CC47" i="70"/>
  <c r="CD47" i="70"/>
  <c r="CF47" i="70"/>
  <c r="CG47" i="70"/>
  <c r="CH47" i="70"/>
  <c r="CI47" i="70"/>
  <c r="CJ47" i="70"/>
  <c r="CK47" i="70"/>
  <c r="CL47" i="70"/>
  <c r="CM47" i="70"/>
  <c r="CN47" i="70"/>
  <c r="CP47" i="70"/>
  <c r="CS47" i="70"/>
  <c r="CT47" i="70"/>
  <c r="CU47" i="70"/>
  <c r="CV47" i="70"/>
  <c r="CW47" i="70"/>
  <c r="CX47" i="70"/>
  <c r="CZ47" i="70"/>
  <c r="DA47" i="70"/>
  <c r="DB47" i="70"/>
  <c r="DC47" i="70"/>
  <c r="DD47" i="70"/>
  <c r="DE47" i="70"/>
  <c r="DF47" i="70"/>
  <c r="DG47" i="70"/>
  <c r="DH47" i="70"/>
  <c r="DI47" i="70"/>
  <c r="DJ47" i="70"/>
  <c r="DK47" i="70"/>
  <c r="DM47" i="70"/>
  <c r="DO47" i="70"/>
  <c r="DP47" i="70"/>
  <c r="DQ47" i="70"/>
  <c r="DS47" i="70"/>
  <c r="DT47" i="70"/>
  <c r="DU47" i="70"/>
  <c r="DV47" i="70"/>
  <c r="DW47" i="70"/>
  <c r="DX47" i="70"/>
  <c r="DY47" i="70"/>
  <c r="DZ47" i="70"/>
  <c r="EA47" i="70"/>
  <c r="EB47" i="70"/>
  <c r="EC47" i="70"/>
  <c r="ED47" i="70"/>
  <c r="EE47" i="70"/>
  <c r="Q48" i="70"/>
  <c r="R48" i="70"/>
  <c r="S48" i="70"/>
  <c r="T48" i="70"/>
  <c r="U48" i="70"/>
  <c r="V48" i="70"/>
  <c r="W48" i="70"/>
  <c r="X48" i="70"/>
  <c r="Y48" i="70"/>
  <c r="Z48" i="70"/>
  <c r="AB48" i="70"/>
  <c r="AC48" i="70"/>
  <c r="AD48" i="70"/>
  <c r="AE48" i="70"/>
  <c r="AF48" i="70"/>
  <c r="AG48" i="70"/>
  <c r="AH48" i="70"/>
  <c r="AI48" i="70"/>
  <c r="AJ48" i="70"/>
  <c r="AK48" i="70"/>
  <c r="AL48" i="70"/>
  <c r="AN48" i="70"/>
  <c r="AP48" i="70"/>
  <c r="AQ48" i="70"/>
  <c r="AR48" i="70"/>
  <c r="AS48" i="70"/>
  <c r="AT48" i="70"/>
  <c r="AU48" i="70"/>
  <c r="AV48" i="70"/>
  <c r="AX48" i="70"/>
  <c r="AY48" i="70"/>
  <c r="BA48" i="70"/>
  <c r="BC48" i="70"/>
  <c r="BD48" i="70"/>
  <c r="BE48" i="70"/>
  <c r="BF48" i="70"/>
  <c r="BG48" i="70"/>
  <c r="BH48" i="70"/>
  <c r="BI48" i="70"/>
  <c r="BK48" i="70"/>
  <c r="BL48" i="70"/>
  <c r="BM48" i="70"/>
  <c r="BN48" i="70"/>
  <c r="BQ48" i="70"/>
  <c r="BT48" i="70"/>
  <c r="BU48" i="70"/>
  <c r="BW48" i="70"/>
  <c r="BY48" i="70"/>
  <c r="BZ48" i="70"/>
  <c r="CA48" i="70"/>
  <c r="CB48" i="70"/>
  <c r="CC48" i="70"/>
  <c r="CD48" i="70"/>
  <c r="CF48" i="70"/>
  <c r="CG48" i="70"/>
  <c r="CH48" i="70"/>
  <c r="CI48" i="70"/>
  <c r="CJ48" i="70"/>
  <c r="CK48" i="70"/>
  <c r="CL48" i="70"/>
  <c r="CM48" i="70"/>
  <c r="CN48" i="70"/>
  <c r="CP48" i="70"/>
  <c r="CS48" i="70"/>
  <c r="CT48" i="70"/>
  <c r="CU48" i="70"/>
  <c r="CV48" i="70"/>
  <c r="CW48" i="70"/>
  <c r="CX48" i="70"/>
  <c r="CZ48" i="70"/>
  <c r="DA48" i="70"/>
  <c r="DB48" i="70"/>
  <c r="DC48" i="70"/>
  <c r="DD48" i="70"/>
  <c r="DE48" i="70"/>
  <c r="DF48" i="70"/>
  <c r="DG48" i="70"/>
  <c r="DH48" i="70"/>
  <c r="DI48" i="70"/>
  <c r="DJ48" i="70"/>
  <c r="DK48" i="70"/>
  <c r="DM48" i="70"/>
  <c r="DO48" i="70"/>
  <c r="DP48" i="70"/>
  <c r="DQ48" i="70"/>
  <c r="DS48" i="70"/>
  <c r="DT48" i="70"/>
  <c r="DU48" i="70"/>
  <c r="DV48" i="70"/>
  <c r="DW48" i="70"/>
  <c r="DX48" i="70"/>
  <c r="DY48" i="70"/>
  <c r="DZ48" i="70"/>
  <c r="EA48" i="70"/>
  <c r="EB48" i="70"/>
  <c r="EC48" i="70"/>
  <c r="ED48" i="70"/>
  <c r="EE48" i="70"/>
  <c r="Q49" i="70"/>
  <c r="R49" i="70"/>
  <c r="S49" i="70"/>
  <c r="T49" i="70"/>
  <c r="U49" i="70"/>
  <c r="V49" i="70"/>
  <c r="W49" i="70"/>
  <c r="X49" i="70"/>
  <c r="Y49" i="70"/>
  <c r="Z49" i="70"/>
  <c r="AB49" i="70"/>
  <c r="AC49" i="70"/>
  <c r="AD49" i="70"/>
  <c r="AE49" i="70"/>
  <c r="AF49" i="70"/>
  <c r="AG49" i="70"/>
  <c r="AH49" i="70"/>
  <c r="AI49" i="70"/>
  <c r="AJ49" i="70"/>
  <c r="AK49" i="70"/>
  <c r="AL49" i="70"/>
  <c r="AN49" i="70"/>
  <c r="AP49" i="70"/>
  <c r="AQ49" i="70"/>
  <c r="AR49" i="70"/>
  <c r="AS49" i="70"/>
  <c r="AT49" i="70"/>
  <c r="AU49" i="70"/>
  <c r="AV49" i="70"/>
  <c r="AX49" i="70"/>
  <c r="AY49" i="70"/>
  <c r="BA49" i="70"/>
  <c r="BC49" i="70"/>
  <c r="BD49" i="70"/>
  <c r="BE49" i="70"/>
  <c r="BF49" i="70"/>
  <c r="BG49" i="70"/>
  <c r="BH49" i="70"/>
  <c r="BI49" i="70"/>
  <c r="BK49" i="70"/>
  <c r="BL49" i="70"/>
  <c r="BM49" i="70"/>
  <c r="BN49" i="70"/>
  <c r="BQ49" i="70"/>
  <c r="BT49" i="70"/>
  <c r="BU49" i="70"/>
  <c r="BW49" i="70"/>
  <c r="BY49" i="70"/>
  <c r="BZ49" i="70"/>
  <c r="CA49" i="70"/>
  <c r="CB49" i="70"/>
  <c r="CC49" i="70"/>
  <c r="CD49" i="70"/>
  <c r="CF49" i="70"/>
  <c r="CG49" i="70"/>
  <c r="CH49" i="70"/>
  <c r="CI49" i="70"/>
  <c r="CJ49" i="70"/>
  <c r="CK49" i="70"/>
  <c r="CL49" i="70"/>
  <c r="CM49" i="70"/>
  <c r="CN49" i="70"/>
  <c r="CP49" i="70"/>
  <c r="CS49" i="70"/>
  <c r="CT49" i="70"/>
  <c r="CU49" i="70"/>
  <c r="CV49" i="70"/>
  <c r="CW49" i="70"/>
  <c r="CX49" i="70"/>
  <c r="CZ49" i="70"/>
  <c r="DA49" i="70"/>
  <c r="DB49" i="70"/>
  <c r="DC49" i="70"/>
  <c r="DD49" i="70"/>
  <c r="DE49" i="70"/>
  <c r="DF49" i="70"/>
  <c r="DG49" i="70"/>
  <c r="DH49" i="70"/>
  <c r="DI49" i="70"/>
  <c r="DJ49" i="70"/>
  <c r="DK49" i="70"/>
  <c r="DM49" i="70"/>
  <c r="DO49" i="70"/>
  <c r="DP49" i="70"/>
  <c r="DQ49" i="70"/>
  <c r="DS49" i="70"/>
  <c r="DT49" i="70"/>
  <c r="DU49" i="70"/>
  <c r="DV49" i="70"/>
  <c r="DW49" i="70"/>
  <c r="DX49" i="70"/>
  <c r="DY49" i="70"/>
  <c r="DZ49" i="70"/>
  <c r="EA49" i="70"/>
  <c r="EB49" i="70"/>
  <c r="EC49" i="70"/>
  <c r="ED49" i="70"/>
  <c r="EE49" i="70"/>
  <c r="Q50" i="70"/>
  <c r="R50" i="70"/>
  <c r="S50" i="70"/>
  <c r="T50" i="70"/>
  <c r="U50" i="70"/>
  <c r="V50" i="70"/>
  <c r="W50" i="70"/>
  <c r="X50" i="70"/>
  <c r="Y50" i="70"/>
  <c r="Z50" i="70"/>
  <c r="AB50" i="70"/>
  <c r="AC50" i="70"/>
  <c r="AD50" i="70"/>
  <c r="AE50" i="70"/>
  <c r="AF50" i="70"/>
  <c r="AG50" i="70"/>
  <c r="AH50" i="70"/>
  <c r="AI50" i="70"/>
  <c r="AJ50" i="70"/>
  <c r="AK50" i="70"/>
  <c r="AL50" i="70"/>
  <c r="AN50" i="70"/>
  <c r="AP50" i="70"/>
  <c r="AQ50" i="70"/>
  <c r="AR50" i="70"/>
  <c r="AS50" i="70"/>
  <c r="AT50" i="70"/>
  <c r="AU50" i="70"/>
  <c r="AV50" i="70"/>
  <c r="AX50" i="70"/>
  <c r="AY50" i="70"/>
  <c r="BA50" i="70"/>
  <c r="BC50" i="70"/>
  <c r="BD50" i="70"/>
  <c r="BE50" i="70"/>
  <c r="BF50" i="70"/>
  <c r="BG50" i="70"/>
  <c r="BH50" i="70"/>
  <c r="BI50" i="70"/>
  <c r="BK50" i="70"/>
  <c r="BL50" i="70"/>
  <c r="BM50" i="70"/>
  <c r="BN50" i="70"/>
  <c r="BQ50" i="70"/>
  <c r="BT50" i="70"/>
  <c r="BU50" i="70"/>
  <c r="BW50" i="70"/>
  <c r="BY50" i="70"/>
  <c r="BZ50" i="70"/>
  <c r="CA50" i="70"/>
  <c r="CB50" i="70"/>
  <c r="CC50" i="70"/>
  <c r="CD50" i="70"/>
  <c r="CF50" i="70"/>
  <c r="CG50" i="70"/>
  <c r="CH50" i="70"/>
  <c r="CI50" i="70"/>
  <c r="CJ50" i="70"/>
  <c r="CK50" i="70"/>
  <c r="CL50" i="70"/>
  <c r="CM50" i="70"/>
  <c r="CN50" i="70"/>
  <c r="CP50" i="70"/>
  <c r="CS50" i="70"/>
  <c r="CT50" i="70"/>
  <c r="CU50" i="70"/>
  <c r="CV50" i="70"/>
  <c r="CW50" i="70"/>
  <c r="CX50" i="70"/>
  <c r="CZ50" i="70"/>
  <c r="DA50" i="70"/>
  <c r="DB50" i="70"/>
  <c r="DC50" i="70"/>
  <c r="DD50" i="70"/>
  <c r="DE50" i="70"/>
  <c r="DF50" i="70"/>
  <c r="DG50" i="70"/>
  <c r="DH50" i="70"/>
  <c r="DI50" i="70"/>
  <c r="DJ50" i="70"/>
  <c r="DK50" i="70"/>
  <c r="DM50" i="70"/>
  <c r="DO50" i="70"/>
  <c r="DP50" i="70"/>
  <c r="DQ50" i="70"/>
  <c r="DS50" i="70"/>
  <c r="DT50" i="70"/>
  <c r="DU50" i="70"/>
  <c r="DV50" i="70"/>
  <c r="DW50" i="70"/>
  <c r="DX50" i="70"/>
  <c r="DY50" i="70"/>
  <c r="DZ50" i="70"/>
  <c r="EA50" i="70"/>
  <c r="EB50" i="70"/>
  <c r="EC50" i="70"/>
  <c r="ED50" i="70"/>
  <c r="EE50" i="70"/>
  <c r="Q51" i="70"/>
  <c r="R51" i="70"/>
  <c r="S51" i="70"/>
  <c r="T51" i="70"/>
  <c r="U51" i="70"/>
  <c r="V51" i="70"/>
  <c r="W51" i="70"/>
  <c r="X51" i="70"/>
  <c r="Y51" i="70"/>
  <c r="Z51" i="70"/>
  <c r="AB51" i="70"/>
  <c r="AC51" i="70"/>
  <c r="AD51" i="70"/>
  <c r="AE51" i="70"/>
  <c r="AF51" i="70"/>
  <c r="AG51" i="70"/>
  <c r="AH51" i="70"/>
  <c r="AI51" i="70"/>
  <c r="AJ51" i="70"/>
  <c r="AK51" i="70"/>
  <c r="AL51" i="70"/>
  <c r="AN51" i="70"/>
  <c r="AP51" i="70"/>
  <c r="AQ51" i="70"/>
  <c r="AR51" i="70"/>
  <c r="AS51" i="70"/>
  <c r="AT51" i="70"/>
  <c r="AU51" i="70"/>
  <c r="AV51" i="70"/>
  <c r="AX51" i="70"/>
  <c r="AY51" i="70"/>
  <c r="BA51" i="70"/>
  <c r="BC51" i="70"/>
  <c r="BD51" i="70"/>
  <c r="BE51" i="70"/>
  <c r="BF51" i="70"/>
  <c r="BG51" i="70"/>
  <c r="BH51" i="70"/>
  <c r="BI51" i="70"/>
  <c r="BK51" i="70"/>
  <c r="BL51" i="70"/>
  <c r="BM51" i="70"/>
  <c r="BN51" i="70"/>
  <c r="BQ51" i="70"/>
  <c r="BT51" i="70"/>
  <c r="BU51" i="70"/>
  <c r="BW51" i="70"/>
  <c r="BY51" i="70"/>
  <c r="BZ51" i="70"/>
  <c r="CA51" i="70"/>
  <c r="CB51" i="70"/>
  <c r="CC51" i="70"/>
  <c r="CD51" i="70"/>
  <c r="CF51" i="70"/>
  <c r="CG51" i="70"/>
  <c r="CH51" i="70"/>
  <c r="CI51" i="70"/>
  <c r="CJ51" i="70"/>
  <c r="CK51" i="70"/>
  <c r="CL51" i="70"/>
  <c r="CM51" i="70"/>
  <c r="CN51" i="70"/>
  <c r="CP51" i="70"/>
  <c r="CS51" i="70"/>
  <c r="CT51" i="70"/>
  <c r="CU51" i="70"/>
  <c r="CV51" i="70"/>
  <c r="CW51" i="70"/>
  <c r="CX51" i="70"/>
  <c r="CZ51" i="70"/>
  <c r="DA51" i="70"/>
  <c r="DB51" i="70"/>
  <c r="DC51" i="70"/>
  <c r="DD51" i="70"/>
  <c r="DE51" i="70"/>
  <c r="DF51" i="70"/>
  <c r="DG51" i="70"/>
  <c r="DH51" i="70"/>
  <c r="DI51" i="70"/>
  <c r="DJ51" i="70"/>
  <c r="DK51" i="70"/>
  <c r="DM51" i="70"/>
  <c r="DO51" i="70"/>
  <c r="DP51" i="70"/>
  <c r="DQ51" i="70"/>
  <c r="DS51" i="70"/>
  <c r="DT51" i="70"/>
  <c r="DU51" i="70"/>
  <c r="DV51" i="70"/>
  <c r="DW51" i="70"/>
  <c r="DX51" i="70"/>
  <c r="DY51" i="70"/>
  <c r="DZ51" i="70"/>
  <c r="EA51" i="70"/>
  <c r="EB51" i="70"/>
  <c r="EC51" i="70"/>
  <c r="ED51" i="70"/>
  <c r="EE51" i="70"/>
  <c r="Q52" i="70"/>
  <c r="R52" i="70"/>
  <c r="S52" i="70"/>
  <c r="T52" i="70"/>
  <c r="U52" i="70"/>
  <c r="V52" i="70"/>
  <c r="W52" i="70"/>
  <c r="X52" i="70"/>
  <c r="Y52" i="70"/>
  <c r="Z52" i="70"/>
  <c r="AB52" i="70"/>
  <c r="AC52" i="70"/>
  <c r="AD52" i="70"/>
  <c r="AE52" i="70"/>
  <c r="AF52" i="70"/>
  <c r="AG52" i="70"/>
  <c r="AH52" i="70"/>
  <c r="AI52" i="70"/>
  <c r="AJ52" i="70"/>
  <c r="AK52" i="70"/>
  <c r="AL52" i="70"/>
  <c r="AN52" i="70"/>
  <c r="AP52" i="70"/>
  <c r="AQ52" i="70"/>
  <c r="AR52" i="70"/>
  <c r="AS52" i="70"/>
  <c r="AT52" i="70"/>
  <c r="AU52" i="70"/>
  <c r="AV52" i="70"/>
  <c r="AX52" i="70"/>
  <c r="AY52" i="70"/>
  <c r="BA52" i="70"/>
  <c r="BC52" i="70"/>
  <c r="BD52" i="70"/>
  <c r="BE52" i="70"/>
  <c r="BF52" i="70"/>
  <c r="BG52" i="70"/>
  <c r="BH52" i="70"/>
  <c r="BI52" i="70"/>
  <c r="BK52" i="70"/>
  <c r="BL52" i="70"/>
  <c r="BM52" i="70"/>
  <c r="BN52" i="70"/>
  <c r="BQ52" i="70"/>
  <c r="BT52" i="70"/>
  <c r="BU52" i="70"/>
  <c r="BW52" i="70"/>
  <c r="BY52" i="70"/>
  <c r="BZ52" i="70"/>
  <c r="CA52" i="70"/>
  <c r="CB52" i="70"/>
  <c r="CC52" i="70"/>
  <c r="CD52" i="70"/>
  <c r="CF52" i="70"/>
  <c r="CG52" i="70"/>
  <c r="CH52" i="70"/>
  <c r="CI52" i="70"/>
  <c r="CJ52" i="70"/>
  <c r="CK52" i="70"/>
  <c r="CL52" i="70"/>
  <c r="CM52" i="70"/>
  <c r="CN52" i="70"/>
  <c r="CP52" i="70"/>
  <c r="CS52" i="70"/>
  <c r="CT52" i="70"/>
  <c r="CU52" i="70"/>
  <c r="CV52" i="70"/>
  <c r="CW52" i="70"/>
  <c r="CX52" i="70"/>
  <c r="CZ52" i="70"/>
  <c r="DA52" i="70"/>
  <c r="DB52" i="70"/>
  <c r="DC52" i="70"/>
  <c r="DD52" i="70"/>
  <c r="DE52" i="70"/>
  <c r="DF52" i="70"/>
  <c r="DG52" i="70"/>
  <c r="DH52" i="70"/>
  <c r="DI52" i="70"/>
  <c r="DJ52" i="70"/>
  <c r="DK52" i="70"/>
  <c r="DM52" i="70"/>
  <c r="DO52" i="70"/>
  <c r="DP52" i="70"/>
  <c r="DQ52" i="70"/>
  <c r="DS52" i="70"/>
  <c r="DT52" i="70"/>
  <c r="DU52" i="70"/>
  <c r="DV52" i="70"/>
  <c r="DW52" i="70"/>
  <c r="DX52" i="70"/>
  <c r="DY52" i="70"/>
  <c r="DZ52" i="70"/>
  <c r="EA52" i="70"/>
  <c r="EB52" i="70"/>
  <c r="EC52" i="70"/>
  <c r="ED52" i="70"/>
  <c r="EE52" i="70"/>
  <c r="Q53" i="70"/>
  <c r="R53" i="70"/>
  <c r="S53" i="70"/>
  <c r="T53" i="70"/>
  <c r="U53" i="70"/>
  <c r="V53" i="70"/>
  <c r="W53" i="70"/>
  <c r="X53" i="70"/>
  <c r="Y53" i="70"/>
  <c r="Z53" i="70"/>
  <c r="AB53" i="70"/>
  <c r="AC53" i="70"/>
  <c r="AD53" i="70"/>
  <c r="AE53" i="70"/>
  <c r="AF53" i="70"/>
  <c r="AG53" i="70"/>
  <c r="AH53" i="70"/>
  <c r="AI53" i="70"/>
  <c r="AJ53" i="70"/>
  <c r="AK53" i="70"/>
  <c r="AL53" i="70"/>
  <c r="AN53" i="70"/>
  <c r="AP53" i="70"/>
  <c r="AQ53" i="70"/>
  <c r="AR53" i="70"/>
  <c r="AS53" i="70"/>
  <c r="AT53" i="70"/>
  <c r="AU53" i="70"/>
  <c r="AV53" i="70"/>
  <c r="AX53" i="70"/>
  <c r="AY53" i="70"/>
  <c r="BA53" i="70"/>
  <c r="BC53" i="70"/>
  <c r="BD53" i="70"/>
  <c r="BE53" i="70"/>
  <c r="BF53" i="70"/>
  <c r="BG53" i="70"/>
  <c r="BH53" i="70"/>
  <c r="BI53" i="70"/>
  <c r="BK53" i="70"/>
  <c r="BL53" i="70"/>
  <c r="BM53" i="70"/>
  <c r="BN53" i="70"/>
  <c r="BQ53" i="70"/>
  <c r="BT53" i="70"/>
  <c r="BU53" i="70"/>
  <c r="BW53" i="70"/>
  <c r="BY53" i="70"/>
  <c r="BZ53" i="70"/>
  <c r="CA53" i="70"/>
  <c r="CB53" i="70"/>
  <c r="CC53" i="70"/>
  <c r="CD53" i="70"/>
  <c r="CF53" i="70"/>
  <c r="CG53" i="70"/>
  <c r="CH53" i="70"/>
  <c r="CI53" i="70"/>
  <c r="CJ53" i="70"/>
  <c r="CK53" i="70"/>
  <c r="CL53" i="70"/>
  <c r="CM53" i="70"/>
  <c r="CN53" i="70"/>
  <c r="CP53" i="70"/>
  <c r="CS53" i="70"/>
  <c r="CT53" i="70"/>
  <c r="CU53" i="70"/>
  <c r="CV53" i="70"/>
  <c r="CW53" i="70"/>
  <c r="CX53" i="70"/>
  <c r="CZ53" i="70"/>
  <c r="DA53" i="70"/>
  <c r="DB53" i="70"/>
  <c r="DC53" i="70"/>
  <c r="DD53" i="70"/>
  <c r="DE53" i="70"/>
  <c r="DF53" i="70"/>
  <c r="DG53" i="70"/>
  <c r="DH53" i="70"/>
  <c r="DI53" i="70"/>
  <c r="DJ53" i="70"/>
  <c r="DK53" i="70"/>
  <c r="DM53" i="70"/>
  <c r="DO53" i="70"/>
  <c r="DP53" i="70"/>
  <c r="DQ53" i="70"/>
  <c r="DS53" i="70"/>
  <c r="DT53" i="70"/>
  <c r="DU53" i="70"/>
  <c r="DV53" i="70"/>
  <c r="DW53" i="70"/>
  <c r="DX53" i="70"/>
  <c r="DY53" i="70"/>
  <c r="DZ53" i="70"/>
  <c r="EA53" i="70"/>
  <c r="EB53" i="70"/>
  <c r="EC53" i="70"/>
  <c r="ED53" i="70"/>
  <c r="EE53" i="70"/>
  <c r="Q54" i="70"/>
  <c r="R54" i="70"/>
  <c r="S54" i="70"/>
  <c r="T54" i="70"/>
  <c r="U54" i="70"/>
  <c r="V54" i="70"/>
  <c r="W54" i="70"/>
  <c r="X54" i="70"/>
  <c r="Y54" i="70"/>
  <c r="Z54" i="70"/>
  <c r="AB54" i="70"/>
  <c r="AC54" i="70"/>
  <c r="AD54" i="70"/>
  <c r="AE54" i="70"/>
  <c r="AF54" i="70"/>
  <c r="AG54" i="70"/>
  <c r="AH54" i="70"/>
  <c r="AI54" i="70"/>
  <c r="AJ54" i="70"/>
  <c r="AK54" i="70"/>
  <c r="AL54" i="70"/>
  <c r="AN54" i="70"/>
  <c r="AP54" i="70"/>
  <c r="AQ54" i="70"/>
  <c r="AR54" i="70"/>
  <c r="AS54" i="70"/>
  <c r="AT54" i="70"/>
  <c r="AU54" i="70"/>
  <c r="AV54" i="70"/>
  <c r="AX54" i="70"/>
  <c r="AY54" i="70"/>
  <c r="BA54" i="70"/>
  <c r="BC54" i="70"/>
  <c r="BD54" i="70"/>
  <c r="BE54" i="70"/>
  <c r="BF54" i="70"/>
  <c r="BG54" i="70"/>
  <c r="BH54" i="70"/>
  <c r="BI54" i="70"/>
  <c r="BK54" i="70"/>
  <c r="BL54" i="70"/>
  <c r="BM54" i="70"/>
  <c r="BN54" i="70"/>
  <c r="BQ54" i="70"/>
  <c r="BT54" i="70"/>
  <c r="BU54" i="70"/>
  <c r="BW54" i="70"/>
  <c r="BY54" i="70"/>
  <c r="BZ54" i="70"/>
  <c r="CA54" i="70"/>
  <c r="CB54" i="70"/>
  <c r="CC54" i="70"/>
  <c r="CD54" i="70"/>
  <c r="CF54" i="70"/>
  <c r="CG54" i="70"/>
  <c r="CH54" i="70"/>
  <c r="CI54" i="70"/>
  <c r="CJ54" i="70"/>
  <c r="CK54" i="70"/>
  <c r="CL54" i="70"/>
  <c r="CM54" i="70"/>
  <c r="CN54" i="70"/>
  <c r="CP54" i="70"/>
  <c r="CS54" i="70"/>
  <c r="CT54" i="70"/>
  <c r="CU54" i="70"/>
  <c r="CV54" i="70"/>
  <c r="CW54" i="70"/>
  <c r="CX54" i="70"/>
  <c r="CZ54" i="70"/>
  <c r="DA54" i="70"/>
  <c r="DB54" i="70"/>
  <c r="DC54" i="70"/>
  <c r="DD54" i="70"/>
  <c r="DE54" i="70"/>
  <c r="DF54" i="70"/>
  <c r="DG54" i="70"/>
  <c r="DH54" i="70"/>
  <c r="DI54" i="70"/>
  <c r="DJ54" i="70"/>
  <c r="DK54" i="70"/>
  <c r="DM54" i="70"/>
  <c r="DO54" i="70"/>
  <c r="DP54" i="70"/>
  <c r="DQ54" i="70"/>
  <c r="DS54" i="70"/>
  <c r="DT54" i="70"/>
  <c r="DU54" i="70"/>
  <c r="DV54" i="70"/>
  <c r="DW54" i="70"/>
  <c r="DX54" i="70"/>
  <c r="DY54" i="70"/>
  <c r="DZ54" i="70"/>
  <c r="EA54" i="70"/>
  <c r="EB54" i="70"/>
  <c r="EC54" i="70"/>
  <c r="ED54" i="70"/>
  <c r="EE54" i="70"/>
  <c r="Q55" i="70"/>
  <c r="R55" i="70"/>
  <c r="S55" i="70"/>
  <c r="T55" i="70"/>
  <c r="U55" i="70"/>
  <c r="V55" i="70"/>
  <c r="W55" i="70"/>
  <c r="X55" i="70"/>
  <c r="Y55" i="70"/>
  <c r="Z55" i="70"/>
  <c r="AB55" i="70"/>
  <c r="AC55" i="70"/>
  <c r="AD55" i="70"/>
  <c r="AE55" i="70"/>
  <c r="AF55" i="70"/>
  <c r="AG55" i="70"/>
  <c r="AH55" i="70"/>
  <c r="AI55" i="70"/>
  <c r="AJ55" i="70"/>
  <c r="AK55" i="70"/>
  <c r="AL55" i="70"/>
  <c r="AN55" i="70"/>
  <c r="AP55" i="70"/>
  <c r="AQ55" i="70"/>
  <c r="AR55" i="70"/>
  <c r="AS55" i="70"/>
  <c r="AT55" i="70"/>
  <c r="AU55" i="70"/>
  <c r="AV55" i="70"/>
  <c r="AX55" i="70"/>
  <c r="AY55" i="70"/>
  <c r="BA55" i="70"/>
  <c r="BC55" i="70"/>
  <c r="BD55" i="70"/>
  <c r="BE55" i="70"/>
  <c r="BF55" i="70"/>
  <c r="BG55" i="70"/>
  <c r="BH55" i="70"/>
  <c r="BI55" i="70"/>
  <c r="BK55" i="70"/>
  <c r="BL55" i="70"/>
  <c r="BM55" i="70"/>
  <c r="BN55" i="70"/>
  <c r="BQ55" i="70"/>
  <c r="BT55" i="70"/>
  <c r="BU55" i="70"/>
  <c r="BW55" i="70"/>
  <c r="BY55" i="70"/>
  <c r="BZ55" i="70"/>
  <c r="CA55" i="70"/>
  <c r="CB55" i="70"/>
  <c r="CC55" i="70"/>
  <c r="CD55" i="70"/>
  <c r="CF55" i="70"/>
  <c r="CG55" i="70"/>
  <c r="CH55" i="70"/>
  <c r="CI55" i="70"/>
  <c r="CJ55" i="70"/>
  <c r="CK55" i="70"/>
  <c r="CL55" i="70"/>
  <c r="CM55" i="70"/>
  <c r="CN55" i="70"/>
  <c r="CP55" i="70"/>
  <c r="CS55" i="70"/>
  <c r="CT55" i="70"/>
  <c r="CU55" i="70"/>
  <c r="CV55" i="70"/>
  <c r="CW55" i="70"/>
  <c r="CX55" i="70"/>
  <c r="CZ55" i="70"/>
  <c r="DA55" i="70"/>
  <c r="DB55" i="70"/>
  <c r="DC55" i="70"/>
  <c r="DD55" i="70"/>
  <c r="DE55" i="70"/>
  <c r="DF55" i="70"/>
  <c r="DG55" i="70"/>
  <c r="DH55" i="70"/>
  <c r="DI55" i="70"/>
  <c r="DJ55" i="70"/>
  <c r="DK55" i="70"/>
  <c r="DM55" i="70"/>
  <c r="DO55" i="70"/>
  <c r="DP55" i="70"/>
  <c r="DQ55" i="70"/>
  <c r="DS55" i="70"/>
  <c r="DT55" i="70"/>
  <c r="DU55" i="70"/>
  <c r="DV55" i="70"/>
  <c r="DW55" i="70"/>
  <c r="DX55" i="70"/>
  <c r="DY55" i="70"/>
  <c r="DZ55" i="70"/>
  <c r="EA55" i="70"/>
  <c r="EB55" i="70"/>
  <c r="EC55" i="70"/>
  <c r="ED55" i="70"/>
  <c r="EE55" i="70"/>
  <c r="Q56" i="70"/>
  <c r="R56" i="70"/>
  <c r="S56" i="70"/>
  <c r="T56" i="70"/>
  <c r="U56" i="70"/>
  <c r="V56" i="70"/>
  <c r="W56" i="70"/>
  <c r="X56" i="70"/>
  <c r="Y56" i="70"/>
  <c r="Z56" i="70"/>
  <c r="AB56" i="70"/>
  <c r="AC56" i="70"/>
  <c r="AD56" i="70"/>
  <c r="AE56" i="70"/>
  <c r="AF56" i="70"/>
  <c r="AG56" i="70"/>
  <c r="AH56" i="70"/>
  <c r="AI56" i="70"/>
  <c r="AJ56" i="70"/>
  <c r="AK56" i="70"/>
  <c r="AL56" i="70"/>
  <c r="AN56" i="70"/>
  <c r="AP56" i="70"/>
  <c r="AQ56" i="70"/>
  <c r="AR56" i="70"/>
  <c r="AS56" i="70"/>
  <c r="AT56" i="70"/>
  <c r="AU56" i="70"/>
  <c r="AV56" i="70"/>
  <c r="AX56" i="70"/>
  <c r="AY56" i="70"/>
  <c r="BA56" i="70"/>
  <c r="BC56" i="70"/>
  <c r="BD56" i="70"/>
  <c r="BE56" i="70"/>
  <c r="BF56" i="70"/>
  <c r="BG56" i="70"/>
  <c r="BH56" i="70"/>
  <c r="BI56" i="70"/>
  <c r="BK56" i="70"/>
  <c r="BL56" i="70"/>
  <c r="BM56" i="70"/>
  <c r="BN56" i="70"/>
  <c r="BQ56" i="70"/>
  <c r="BT56" i="70"/>
  <c r="BU56" i="70"/>
  <c r="BW56" i="70"/>
  <c r="BY56" i="70"/>
  <c r="BZ56" i="70"/>
  <c r="CA56" i="70"/>
  <c r="CB56" i="70"/>
  <c r="CC56" i="70"/>
  <c r="CD56" i="70"/>
  <c r="CF56" i="70"/>
  <c r="CG56" i="70"/>
  <c r="CH56" i="70"/>
  <c r="CI56" i="70"/>
  <c r="CJ56" i="70"/>
  <c r="CK56" i="70"/>
  <c r="CL56" i="70"/>
  <c r="CM56" i="70"/>
  <c r="CN56" i="70"/>
  <c r="CP56" i="70"/>
  <c r="CS56" i="70"/>
  <c r="CT56" i="70"/>
  <c r="CU56" i="70"/>
  <c r="CV56" i="70"/>
  <c r="CW56" i="70"/>
  <c r="CX56" i="70"/>
  <c r="CZ56" i="70"/>
  <c r="DA56" i="70"/>
  <c r="DB56" i="70"/>
  <c r="DC56" i="70"/>
  <c r="DD56" i="70"/>
  <c r="DE56" i="70"/>
  <c r="DF56" i="70"/>
  <c r="DG56" i="70"/>
  <c r="DH56" i="70"/>
  <c r="DI56" i="70"/>
  <c r="DJ56" i="70"/>
  <c r="DK56" i="70"/>
  <c r="DM56" i="70"/>
  <c r="DO56" i="70"/>
  <c r="DP56" i="70"/>
  <c r="DQ56" i="70"/>
  <c r="DS56" i="70"/>
  <c r="DT56" i="70"/>
  <c r="DU56" i="70"/>
  <c r="DV56" i="70"/>
  <c r="DW56" i="70"/>
  <c r="DX56" i="70"/>
  <c r="DY56" i="70"/>
  <c r="DZ56" i="70"/>
  <c r="EA56" i="70"/>
  <c r="EB56" i="70"/>
  <c r="EC56" i="70"/>
  <c r="ED56" i="70"/>
  <c r="EE56" i="70"/>
  <c r="Q57" i="70"/>
  <c r="R57" i="70"/>
  <c r="S57" i="70"/>
  <c r="T57" i="70"/>
  <c r="U57" i="70"/>
  <c r="V57" i="70"/>
  <c r="W57" i="70"/>
  <c r="X57" i="70"/>
  <c r="Y57" i="70"/>
  <c r="Z57" i="70"/>
  <c r="AB57" i="70"/>
  <c r="AC57" i="70"/>
  <c r="AD57" i="70"/>
  <c r="AE57" i="70"/>
  <c r="AF57" i="70"/>
  <c r="AG57" i="70"/>
  <c r="AH57" i="70"/>
  <c r="AI57" i="70"/>
  <c r="AJ57" i="70"/>
  <c r="AK57" i="70"/>
  <c r="AL57" i="70"/>
  <c r="AN57" i="70"/>
  <c r="AP57" i="70"/>
  <c r="AQ57" i="70"/>
  <c r="AR57" i="70"/>
  <c r="AS57" i="70"/>
  <c r="AT57" i="70"/>
  <c r="AU57" i="70"/>
  <c r="AV57" i="70"/>
  <c r="AX57" i="70"/>
  <c r="AY57" i="70"/>
  <c r="BA57" i="70"/>
  <c r="BC57" i="70"/>
  <c r="BD57" i="70"/>
  <c r="BE57" i="70"/>
  <c r="BF57" i="70"/>
  <c r="BG57" i="70"/>
  <c r="BH57" i="70"/>
  <c r="BI57" i="70"/>
  <c r="BK57" i="70"/>
  <c r="BL57" i="70"/>
  <c r="BM57" i="70"/>
  <c r="BN57" i="70"/>
  <c r="BQ57" i="70"/>
  <c r="BT57" i="70"/>
  <c r="BU57" i="70"/>
  <c r="BW57" i="70"/>
  <c r="BY57" i="70"/>
  <c r="BZ57" i="70"/>
  <c r="CA57" i="70"/>
  <c r="CB57" i="70"/>
  <c r="CC57" i="70"/>
  <c r="CD57" i="70"/>
  <c r="CF57" i="70"/>
  <c r="CG57" i="70"/>
  <c r="CH57" i="70"/>
  <c r="CI57" i="70"/>
  <c r="CJ57" i="70"/>
  <c r="CK57" i="70"/>
  <c r="CL57" i="70"/>
  <c r="CM57" i="70"/>
  <c r="CN57" i="70"/>
  <c r="CP57" i="70"/>
  <c r="CS57" i="70"/>
  <c r="CT57" i="70"/>
  <c r="CU57" i="70"/>
  <c r="CV57" i="70"/>
  <c r="CW57" i="70"/>
  <c r="CX57" i="70"/>
  <c r="CZ57" i="70"/>
  <c r="DA57" i="70"/>
  <c r="DB57" i="70"/>
  <c r="DC57" i="70"/>
  <c r="DD57" i="70"/>
  <c r="DE57" i="70"/>
  <c r="DF57" i="70"/>
  <c r="DG57" i="70"/>
  <c r="DH57" i="70"/>
  <c r="DI57" i="70"/>
  <c r="DJ57" i="70"/>
  <c r="DK57" i="70"/>
  <c r="DM57" i="70"/>
  <c r="DO57" i="70"/>
  <c r="DP57" i="70"/>
  <c r="DQ57" i="70"/>
  <c r="DS57" i="70"/>
  <c r="DT57" i="70"/>
  <c r="DU57" i="70"/>
  <c r="DV57" i="70"/>
  <c r="DW57" i="70"/>
  <c r="DX57" i="70"/>
  <c r="DY57" i="70"/>
  <c r="DZ57" i="70"/>
  <c r="EA57" i="70"/>
  <c r="EB57" i="70"/>
  <c r="EC57" i="70"/>
  <c r="ED57" i="70"/>
  <c r="EE57" i="70"/>
  <c r="Q58" i="70"/>
  <c r="R58" i="70"/>
  <c r="S58" i="70"/>
  <c r="T58" i="70"/>
  <c r="U58" i="70"/>
  <c r="V58" i="70"/>
  <c r="W58" i="70"/>
  <c r="X58" i="70"/>
  <c r="Y58" i="70"/>
  <c r="Z58" i="70"/>
  <c r="AB58" i="70"/>
  <c r="AC58" i="70"/>
  <c r="AD58" i="70"/>
  <c r="AE58" i="70"/>
  <c r="AF58" i="70"/>
  <c r="AG58" i="70"/>
  <c r="AH58" i="70"/>
  <c r="AI58" i="70"/>
  <c r="AJ58" i="70"/>
  <c r="AK58" i="70"/>
  <c r="AL58" i="70"/>
  <c r="AN58" i="70"/>
  <c r="AP58" i="70"/>
  <c r="AQ58" i="70"/>
  <c r="AR58" i="70"/>
  <c r="AS58" i="70"/>
  <c r="AT58" i="70"/>
  <c r="AU58" i="70"/>
  <c r="AV58" i="70"/>
  <c r="AX58" i="70"/>
  <c r="AY58" i="70"/>
  <c r="BA58" i="70"/>
  <c r="BC58" i="70"/>
  <c r="BD58" i="70"/>
  <c r="BE58" i="70"/>
  <c r="BF58" i="70"/>
  <c r="BG58" i="70"/>
  <c r="BH58" i="70"/>
  <c r="BI58" i="70"/>
  <c r="BK58" i="70"/>
  <c r="BL58" i="70"/>
  <c r="BM58" i="70"/>
  <c r="BN58" i="70"/>
  <c r="BQ58" i="70"/>
  <c r="BT58" i="70"/>
  <c r="BU58" i="70"/>
  <c r="BW58" i="70"/>
  <c r="BY58" i="70"/>
  <c r="BZ58" i="70"/>
  <c r="CA58" i="70"/>
  <c r="CB58" i="70"/>
  <c r="CC58" i="70"/>
  <c r="CD58" i="70"/>
  <c r="CF58" i="70"/>
  <c r="CG58" i="70"/>
  <c r="CH58" i="70"/>
  <c r="CI58" i="70"/>
  <c r="CJ58" i="70"/>
  <c r="CK58" i="70"/>
  <c r="CL58" i="70"/>
  <c r="CM58" i="70"/>
  <c r="CN58" i="70"/>
  <c r="CP58" i="70"/>
  <c r="CS58" i="70"/>
  <c r="CT58" i="70"/>
  <c r="CU58" i="70"/>
  <c r="CV58" i="70"/>
  <c r="CW58" i="70"/>
  <c r="CX58" i="70"/>
  <c r="CZ58" i="70"/>
  <c r="DA58" i="70"/>
  <c r="DB58" i="70"/>
  <c r="DC58" i="70"/>
  <c r="DD58" i="70"/>
  <c r="DE58" i="70"/>
  <c r="DF58" i="70"/>
  <c r="DG58" i="70"/>
  <c r="DH58" i="70"/>
  <c r="DI58" i="70"/>
  <c r="DJ58" i="70"/>
  <c r="DK58" i="70"/>
  <c r="DM58" i="70"/>
  <c r="DO58" i="70"/>
  <c r="DP58" i="70"/>
  <c r="DQ58" i="70"/>
  <c r="DS58" i="70"/>
  <c r="DT58" i="70"/>
  <c r="DU58" i="70"/>
  <c r="DV58" i="70"/>
  <c r="DW58" i="70"/>
  <c r="DX58" i="70"/>
  <c r="DY58" i="70"/>
  <c r="DZ58" i="70"/>
  <c r="EA58" i="70"/>
  <c r="EB58" i="70"/>
  <c r="EC58" i="70"/>
  <c r="ED58" i="70"/>
  <c r="EE58" i="70"/>
  <c r="Q7" i="69"/>
  <c r="R7" i="69"/>
  <c r="S7" i="69"/>
  <c r="T7" i="69"/>
  <c r="U7" i="69"/>
  <c r="V7" i="69"/>
  <c r="W7" i="69"/>
  <c r="X7" i="69"/>
  <c r="Y7" i="69"/>
  <c r="Z7" i="69"/>
  <c r="AA7" i="69"/>
  <c r="AB7" i="69"/>
  <c r="AC7" i="69"/>
  <c r="AD7" i="69"/>
  <c r="AE7" i="69"/>
  <c r="AF7" i="69"/>
  <c r="AG7" i="69"/>
  <c r="AH7" i="69"/>
  <c r="AI7" i="69"/>
  <c r="AJ7" i="69"/>
  <c r="AK7" i="69"/>
  <c r="AL7" i="69"/>
  <c r="AM7" i="69"/>
  <c r="AN7" i="69"/>
  <c r="AO7" i="69"/>
  <c r="AP7" i="69"/>
  <c r="AQ7" i="69"/>
  <c r="AR7" i="69"/>
  <c r="AS7" i="69"/>
  <c r="AT7" i="69"/>
  <c r="AU7" i="69"/>
  <c r="AV7" i="69"/>
  <c r="AW7" i="69"/>
  <c r="AX7" i="69"/>
  <c r="AY7" i="69"/>
  <c r="AZ7" i="69"/>
  <c r="BA7" i="69"/>
  <c r="BB7" i="69"/>
  <c r="BC7" i="69"/>
  <c r="BD7" i="69"/>
  <c r="BE7" i="69"/>
  <c r="BF7" i="69"/>
  <c r="BG7" i="69"/>
  <c r="BH7" i="69"/>
  <c r="BI7" i="69"/>
  <c r="BJ7" i="69"/>
  <c r="BK7" i="69"/>
  <c r="BL7" i="69"/>
  <c r="BM7" i="69"/>
  <c r="BN7" i="69"/>
  <c r="BO7" i="69"/>
  <c r="BP7" i="69"/>
  <c r="BQ7" i="69"/>
  <c r="BR7" i="69"/>
  <c r="BS7" i="69"/>
  <c r="BT7" i="69"/>
  <c r="BU7" i="69"/>
  <c r="BV7" i="69"/>
  <c r="BW7" i="69"/>
  <c r="BX7" i="69"/>
  <c r="BY7" i="69"/>
  <c r="BZ7" i="69"/>
  <c r="CA7" i="69"/>
  <c r="CB7" i="69"/>
  <c r="CC7" i="69"/>
  <c r="CD7" i="69"/>
  <c r="CE7" i="69"/>
  <c r="CF7" i="69"/>
  <c r="CG7" i="69"/>
  <c r="CH7" i="69"/>
  <c r="CI7" i="69"/>
  <c r="CJ7" i="69"/>
  <c r="CK7" i="69"/>
  <c r="CL7" i="69"/>
  <c r="CM7" i="69"/>
  <c r="CN7" i="69"/>
  <c r="CO7" i="69"/>
  <c r="CP7" i="69"/>
  <c r="CQ7" i="69"/>
  <c r="CR7" i="69"/>
  <c r="CS7" i="69"/>
  <c r="CT7" i="69"/>
  <c r="CU7" i="69"/>
  <c r="CV7" i="69"/>
  <c r="CW7" i="69"/>
  <c r="CX7" i="69"/>
  <c r="CY7" i="69"/>
  <c r="CZ7" i="69"/>
  <c r="DA7" i="69"/>
  <c r="DB7" i="69"/>
  <c r="DC7" i="69"/>
  <c r="DD7" i="69"/>
  <c r="DE7" i="69"/>
  <c r="DF7" i="69"/>
  <c r="DG7" i="69"/>
  <c r="DH7" i="69"/>
  <c r="DI7" i="69"/>
  <c r="DJ7" i="69"/>
  <c r="DK7" i="69"/>
  <c r="Q8" i="69"/>
  <c r="R8" i="69"/>
  <c r="S8" i="69"/>
  <c r="T8" i="69"/>
  <c r="U8" i="69"/>
  <c r="V8" i="69"/>
  <c r="W8" i="69"/>
  <c r="X8" i="69"/>
  <c r="Y8" i="69"/>
  <c r="Z8" i="69"/>
  <c r="AA8" i="69"/>
  <c r="AB8" i="69"/>
  <c r="AC8" i="69"/>
  <c r="AD8" i="69"/>
  <c r="AE8" i="69"/>
  <c r="AF8" i="69"/>
  <c r="AG8" i="69"/>
  <c r="AH8" i="69"/>
  <c r="AI8" i="69"/>
  <c r="AJ8" i="69"/>
  <c r="AK8" i="69"/>
  <c r="AL8" i="69"/>
  <c r="AM8" i="69"/>
  <c r="AN8" i="69"/>
  <c r="AO8" i="69"/>
  <c r="AP8" i="69"/>
  <c r="AQ8" i="69"/>
  <c r="AR8" i="69"/>
  <c r="AS8" i="69"/>
  <c r="AT8" i="69"/>
  <c r="AU8" i="69"/>
  <c r="AV8" i="69"/>
  <c r="AW8" i="69"/>
  <c r="AX8" i="69"/>
  <c r="AY8" i="69"/>
  <c r="AZ8" i="69"/>
  <c r="BA8" i="69"/>
  <c r="BB8" i="69"/>
  <c r="BC8" i="69"/>
  <c r="BD8" i="69"/>
  <c r="BE8" i="69"/>
  <c r="BF8" i="69"/>
  <c r="BG8" i="69"/>
  <c r="BH8" i="69"/>
  <c r="BI8" i="69"/>
  <c r="BJ8" i="69"/>
  <c r="BK8" i="69"/>
  <c r="BL8" i="69"/>
  <c r="BM8" i="69"/>
  <c r="BN8" i="69"/>
  <c r="BO8" i="69"/>
  <c r="BP8" i="69"/>
  <c r="BQ8" i="69"/>
  <c r="BR8" i="69"/>
  <c r="BS8" i="69"/>
  <c r="BT8" i="69"/>
  <c r="BU8" i="69"/>
  <c r="BV8" i="69"/>
  <c r="BW8" i="69"/>
  <c r="BX8" i="69"/>
  <c r="BY8" i="69"/>
  <c r="BZ8" i="69"/>
  <c r="CA8" i="69"/>
  <c r="CB8" i="69"/>
  <c r="CC8" i="69"/>
  <c r="CD8" i="69"/>
  <c r="CE8" i="69"/>
  <c r="CF8" i="69"/>
  <c r="CG8" i="69"/>
  <c r="CH8" i="69"/>
  <c r="CI8" i="69"/>
  <c r="CJ8" i="69"/>
  <c r="CK8" i="69"/>
  <c r="CL8" i="69"/>
  <c r="CM8" i="69"/>
  <c r="CN8" i="69"/>
  <c r="CO8" i="69"/>
  <c r="CP8" i="69"/>
  <c r="CQ8" i="69"/>
  <c r="CR8" i="69"/>
  <c r="CS8" i="69"/>
  <c r="CT8" i="69"/>
  <c r="CU8" i="69"/>
  <c r="CV8" i="69"/>
  <c r="CW8" i="69"/>
  <c r="CX8" i="69"/>
  <c r="CY8" i="69"/>
  <c r="CZ8" i="69"/>
  <c r="DA8" i="69"/>
  <c r="DB8" i="69"/>
  <c r="DC8" i="69"/>
  <c r="DD8" i="69"/>
  <c r="DE8" i="69"/>
  <c r="DF8" i="69"/>
  <c r="DG8" i="69"/>
  <c r="DH8" i="69"/>
  <c r="DI8" i="69"/>
  <c r="DJ8" i="69"/>
  <c r="DK8" i="69"/>
  <c r="Q9" i="69"/>
  <c r="R9" i="69"/>
  <c r="S9" i="69"/>
  <c r="T9" i="69"/>
  <c r="U9" i="69"/>
  <c r="V9" i="69"/>
  <c r="W9" i="69"/>
  <c r="X9" i="69"/>
  <c r="Y9" i="69"/>
  <c r="Z9" i="69"/>
  <c r="AA9" i="69"/>
  <c r="AB9" i="69"/>
  <c r="AC9" i="69"/>
  <c r="AD9" i="69"/>
  <c r="AE9" i="69"/>
  <c r="AF9" i="69"/>
  <c r="AG9" i="69"/>
  <c r="AH9" i="69"/>
  <c r="AI9" i="69"/>
  <c r="AJ9" i="69"/>
  <c r="AK9" i="69"/>
  <c r="AL9" i="69"/>
  <c r="AM9" i="69"/>
  <c r="AN9" i="69"/>
  <c r="AO9" i="69"/>
  <c r="AP9" i="69"/>
  <c r="AQ9" i="69"/>
  <c r="AR9" i="69"/>
  <c r="AS9" i="69"/>
  <c r="AT9" i="69"/>
  <c r="AU9" i="69"/>
  <c r="AV9" i="69"/>
  <c r="AW9" i="69"/>
  <c r="AX9" i="69"/>
  <c r="AY9" i="69"/>
  <c r="AZ9" i="69"/>
  <c r="BA9" i="69"/>
  <c r="BB9" i="69"/>
  <c r="BC9" i="69"/>
  <c r="BD9" i="69"/>
  <c r="BE9" i="69"/>
  <c r="BF9" i="69"/>
  <c r="BG9" i="69"/>
  <c r="BH9" i="69"/>
  <c r="BI9" i="69"/>
  <c r="BJ9" i="69"/>
  <c r="BK9" i="69"/>
  <c r="BL9" i="69"/>
  <c r="BM9" i="69"/>
  <c r="BN9" i="69"/>
  <c r="BO9" i="69"/>
  <c r="BP9" i="69"/>
  <c r="BQ9" i="69"/>
  <c r="BR9" i="69"/>
  <c r="BS9" i="69"/>
  <c r="BT9" i="69"/>
  <c r="BU9" i="69"/>
  <c r="BV9" i="69"/>
  <c r="BW9" i="69"/>
  <c r="BX9" i="69"/>
  <c r="BY9" i="69"/>
  <c r="BZ9" i="69"/>
  <c r="CA9" i="69"/>
  <c r="CB9" i="69"/>
  <c r="CC9" i="69"/>
  <c r="CD9" i="69"/>
  <c r="CE9" i="69"/>
  <c r="CF9" i="69"/>
  <c r="CG9" i="69"/>
  <c r="CH9" i="69"/>
  <c r="CI9" i="69"/>
  <c r="CJ9" i="69"/>
  <c r="CK9" i="69"/>
  <c r="CL9" i="69"/>
  <c r="CM9" i="69"/>
  <c r="CN9" i="69"/>
  <c r="CO9" i="69"/>
  <c r="CP9" i="69"/>
  <c r="CQ9" i="69"/>
  <c r="CR9" i="69"/>
  <c r="CS9" i="69"/>
  <c r="CT9" i="69"/>
  <c r="CU9" i="69"/>
  <c r="CV9" i="69"/>
  <c r="CW9" i="69"/>
  <c r="CX9" i="69"/>
  <c r="CY9" i="69"/>
  <c r="CZ9" i="69"/>
  <c r="DA9" i="69"/>
  <c r="DB9" i="69"/>
  <c r="DC9" i="69"/>
  <c r="DD9" i="69"/>
  <c r="DE9" i="69"/>
  <c r="DF9" i="69"/>
  <c r="DG9" i="69"/>
  <c r="DH9" i="69"/>
  <c r="DI9" i="69"/>
  <c r="DJ9" i="69"/>
  <c r="DK9" i="69"/>
  <c r="Q10" i="69"/>
  <c r="R10" i="69"/>
  <c r="S10" i="69"/>
  <c r="T10" i="69"/>
  <c r="U10" i="69"/>
  <c r="V10" i="69"/>
  <c r="W10" i="69"/>
  <c r="X10" i="69"/>
  <c r="Y10" i="69"/>
  <c r="Z10" i="69"/>
  <c r="AA10" i="69"/>
  <c r="AB10" i="69"/>
  <c r="AC10" i="69"/>
  <c r="AD10" i="69"/>
  <c r="AE10" i="69"/>
  <c r="AF10" i="69"/>
  <c r="AG10" i="69"/>
  <c r="AH10" i="69"/>
  <c r="AI10" i="69"/>
  <c r="AJ10" i="69"/>
  <c r="AK10" i="69"/>
  <c r="AL10" i="69"/>
  <c r="AM10" i="69"/>
  <c r="AN10" i="69"/>
  <c r="AO10" i="69"/>
  <c r="AP10" i="69"/>
  <c r="AQ10" i="69"/>
  <c r="AR10" i="69"/>
  <c r="AS10" i="69"/>
  <c r="AT10" i="69"/>
  <c r="AU10" i="69"/>
  <c r="AV10" i="69"/>
  <c r="AW10" i="69"/>
  <c r="AX10" i="69"/>
  <c r="AY10" i="69"/>
  <c r="AZ10" i="69"/>
  <c r="BA10" i="69"/>
  <c r="BB10" i="69"/>
  <c r="BC10" i="69"/>
  <c r="BD10" i="69"/>
  <c r="BE10" i="69"/>
  <c r="BF10" i="69"/>
  <c r="BG10" i="69"/>
  <c r="BH10" i="69"/>
  <c r="BI10" i="69"/>
  <c r="BJ10" i="69"/>
  <c r="BK10" i="69"/>
  <c r="BL10" i="69"/>
  <c r="BM10" i="69"/>
  <c r="BN10" i="69"/>
  <c r="BO10" i="69"/>
  <c r="BP10" i="69"/>
  <c r="BQ10" i="69"/>
  <c r="BR10" i="69"/>
  <c r="BS10" i="69"/>
  <c r="BT10" i="69"/>
  <c r="BU10" i="69"/>
  <c r="BV10" i="69"/>
  <c r="BW10" i="69"/>
  <c r="BX10" i="69"/>
  <c r="BY10" i="69"/>
  <c r="BZ10" i="69"/>
  <c r="CA10" i="69"/>
  <c r="CB10" i="69"/>
  <c r="CC10" i="69"/>
  <c r="CD10" i="69"/>
  <c r="CE10" i="69"/>
  <c r="CF10" i="69"/>
  <c r="CG10" i="69"/>
  <c r="CH10" i="69"/>
  <c r="CI10" i="69"/>
  <c r="CJ10" i="69"/>
  <c r="CK10" i="69"/>
  <c r="CL10" i="69"/>
  <c r="CM10" i="69"/>
  <c r="CN10" i="69"/>
  <c r="CO10" i="69"/>
  <c r="CP10" i="69"/>
  <c r="CQ10" i="69"/>
  <c r="CR10" i="69"/>
  <c r="CS10" i="69"/>
  <c r="CT10" i="69"/>
  <c r="CU10" i="69"/>
  <c r="CV10" i="69"/>
  <c r="CW10" i="69"/>
  <c r="CX10" i="69"/>
  <c r="CY10" i="69"/>
  <c r="CZ10" i="69"/>
  <c r="DA10" i="69"/>
  <c r="DB10" i="69"/>
  <c r="DC10" i="69"/>
  <c r="DD10" i="69"/>
  <c r="DE10" i="69"/>
  <c r="DF10" i="69"/>
  <c r="DG10" i="69"/>
  <c r="DH10" i="69"/>
  <c r="DI10" i="69"/>
  <c r="DJ10" i="69"/>
  <c r="DK10" i="69"/>
  <c r="Q11" i="69"/>
  <c r="R11" i="69"/>
  <c r="S11" i="69"/>
  <c r="T11" i="69"/>
  <c r="U11" i="69"/>
  <c r="V11" i="69"/>
  <c r="W11" i="69"/>
  <c r="X11" i="69"/>
  <c r="Y11" i="69"/>
  <c r="Z11" i="69"/>
  <c r="AA11" i="69"/>
  <c r="AB11" i="69"/>
  <c r="AC11" i="69"/>
  <c r="AD11" i="69"/>
  <c r="AE11" i="69"/>
  <c r="AF11" i="69"/>
  <c r="AG11" i="69"/>
  <c r="AH11" i="69"/>
  <c r="AI11" i="69"/>
  <c r="AJ11" i="69"/>
  <c r="AK11" i="69"/>
  <c r="AL11" i="69"/>
  <c r="AM11" i="69"/>
  <c r="AN11" i="69"/>
  <c r="AO11" i="69"/>
  <c r="AP11" i="69"/>
  <c r="AQ11" i="69"/>
  <c r="AR11" i="69"/>
  <c r="AS11" i="69"/>
  <c r="AT11" i="69"/>
  <c r="AU11" i="69"/>
  <c r="AV11" i="69"/>
  <c r="AW11" i="69"/>
  <c r="AX11" i="69"/>
  <c r="AY11" i="69"/>
  <c r="AZ11" i="69"/>
  <c r="BA11" i="69"/>
  <c r="BB11" i="69"/>
  <c r="BC11" i="69"/>
  <c r="BD11" i="69"/>
  <c r="BE11" i="69"/>
  <c r="BF11" i="69"/>
  <c r="BG11" i="69"/>
  <c r="BH11" i="69"/>
  <c r="BI11" i="69"/>
  <c r="BJ11" i="69"/>
  <c r="BK11" i="69"/>
  <c r="BL11" i="69"/>
  <c r="BM11" i="69"/>
  <c r="BN11" i="69"/>
  <c r="BO11" i="69"/>
  <c r="BP11" i="69"/>
  <c r="BQ11" i="69"/>
  <c r="BR11" i="69"/>
  <c r="BS11" i="69"/>
  <c r="BT11" i="69"/>
  <c r="BU11" i="69"/>
  <c r="BV11" i="69"/>
  <c r="BW11" i="69"/>
  <c r="BX11" i="69"/>
  <c r="BY11" i="69"/>
  <c r="BZ11" i="69"/>
  <c r="CA11" i="69"/>
  <c r="CB11" i="69"/>
  <c r="CC11" i="69"/>
  <c r="CD11" i="69"/>
  <c r="CE11" i="69"/>
  <c r="CF11" i="69"/>
  <c r="CG11" i="69"/>
  <c r="CH11" i="69"/>
  <c r="CI11" i="69"/>
  <c r="CJ11" i="69"/>
  <c r="CK11" i="69"/>
  <c r="CL11" i="69"/>
  <c r="CM11" i="69"/>
  <c r="CN11" i="69"/>
  <c r="CO11" i="69"/>
  <c r="CP11" i="69"/>
  <c r="CQ11" i="69"/>
  <c r="CR11" i="69"/>
  <c r="CS11" i="69"/>
  <c r="CT11" i="69"/>
  <c r="CU11" i="69"/>
  <c r="CV11" i="69"/>
  <c r="CW11" i="69"/>
  <c r="CX11" i="69"/>
  <c r="CY11" i="69"/>
  <c r="CZ11" i="69"/>
  <c r="DA11" i="69"/>
  <c r="DB11" i="69"/>
  <c r="DC11" i="69"/>
  <c r="DD11" i="69"/>
  <c r="DE11" i="69"/>
  <c r="DF11" i="69"/>
  <c r="DG11" i="69"/>
  <c r="DH11" i="69"/>
  <c r="DI11" i="69"/>
  <c r="DJ11" i="69"/>
  <c r="DK11" i="69"/>
  <c r="Q12" i="69"/>
  <c r="R12" i="69"/>
  <c r="S12" i="69"/>
  <c r="T12" i="69"/>
  <c r="U12" i="69"/>
  <c r="V12" i="69"/>
  <c r="W12" i="69"/>
  <c r="X12" i="69"/>
  <c r="Y12" i="69"/>
  <c r="Z12" i="69"/>
  <c r="AA12" i="69"/>
  <c r="AB12" i="69"/>
  <c r="AC12" i="69"/>
  <c r="AD12" i="69"/>
  <c r="AE12" i="69"/>
  <c r="AF12" i="69"/>
  <c r="AG12" i="69"/>
  <c r="AH12" i="69"/>
  <c r="AI12" i="69"/>
  <c r="AJ12" i="69"/>
  <c r="AK12" i="69"/>
  <c r="AL12" i="69"/>
  <c r="AM12" i="69"/>
  <c r="AN12" i="69"/>
  <c r="AO12" i="69"/>
  <c r="AP12" i="69"/>
  <c r="AQ12" i="69"/>
  <c r="AR12" i="69"/>
  <c r="AS12" i="69"/>
  <c r="AT12" i="69"/>
  <c r="AU12" i="69"/>
  <c r="AV12" i="69"/>
  <c r="AW12" i="69"/>
  <c r="AX12" i="69"/>
  <c r="AY12" i="69"/>
  <c r="AZ12" i="69"/>
  <c r="BA12" i="69"/>
  <c r="BB12" i="69"/>
  <c r="BC12" i="69"/>
  <c r="BD12" i="69"/>
  <c r="BE12" i="69"/>
  <c r="BF12" i="69"/>
  <c r="BG12" i="69"/>
  <c r="BH12" i="69"/>
  <c r="BI12" i="69"/>
  <c r="BJ12" i="69"/>
  <c r="BK12" i="69"/>
  <c r="BL12" i="69"/>
  <c r="BM12" i="69"/>
  <c r="BN12" i="69"/>
  <c r="BO12" i="69"/>
  <c r="BP12" i="69"/>
  <c r="BQ12" i="69"/>
  <c r="BR12" i="69"/>
  <c r="BS12" i="69"/>
  <c r="BT12" i="69"/>
  <c r="BU12" i="69"/>
  <c r="BV12" i="69"/>
  <c r="BW12" i="69"/>
  <c r="BX12" i="69"/>
  <c r="BY12" i="69"/>
  <c r="BZ12" i="69"/>
  <c r="CA12" i="69"/>
  <c r="CB12" i="69"/>
  <c r="CC12" i="69"/>
  <c r="CD12" i="69"/>
  <c r="CE12" i="69"/>
  <c r="CF12" i="69"/>
  <c r="CG12" i="69"/>
  <c r="CH12" i="69"/>
  <c r="CI12" i="69"/>
  <c r="CJ12" i="69"/>
  <c r="CK12" i="69"/>
  <c r="CL12" i="69"/>
  <c r="CM12" i="69"/>
  <c r="CN12" i="69"/>
  <c r="CO12" i="69"/>
  <c r="CP12" i="69"/>
  <c r="CQ12" i="69"/>
  <c r="CR12" i="69"/>
  <c r="CS12" i="69"/>
  <c r="CT12" i="69"/>
  <c r="CU12" i="69"/>
  <c r="CV12" i="69"/>
  <c r="CW12" i="69"/>
  <c r="CX12" i="69"/>
  <c r="CY12" i="69"/>
  <c r="CZ12" i="69"/>
  <c r="DA12" i="69"/>
  <c r="DB12" i="69"/>
  <c r="DC12" i="69"/>
  <c r="DD12" i="69"/>
  <c r="DE12" i="69"/>
  <c r="DF12" i="69"/>
  <c r="DG12" i="69"/>
  <c r="DH12" i="69"/>
  <c r="DI12" i="69"/>
  <c r="DJ12" i="69"/>
  <c r="DK12" i="69"/>
  <c r="Q13" i="69"/>
  <c r="R13" i="69"/>
  <c r="S13" i="69"/>
  <c r="T13" i="69"/>
  <c r="U13" i="69"/>
  <c r="V13" i="69"/>
  <c r="W13" i="69"/>
  <c r="X13" i="69"/>
  <c r="Y13" i="69"/>
  <c r="Z13" i="69"/>
  <c r="AA13" i="69"/>
  <c r="AB13" i="69"/>
  <c r="AC13" i="69"/>
  <c r="AD13" i="69"/>
  <c r="AE13" i="69"/>
  <c r="AF13" i="69"/>
  <c r="AG13" i="69"/>
  <c r="AH13" i="69"/>
  <c r="AI13" i="69"/>
  <c r="AJ13" i="69"/>
  <c r="AK13" i="69"/>
  <c r="AL13" i="69"/>
  <c r="AM13" i="69"/>
  <c r="AN13" i="69"/>
  <c r="AO13" i="69"/>
  <c r="AP13" i="69"/>
  <c r="AQ13" i="69"/>
  <c r="AR13" i="69"/>
  <c r="AS13" i="69"/>
  <c r="AT13" i="69"/>
  <c r="AU13" i="69"/>
  <c r="AV13" i="69"/>
  <c r="AW13" i="69"/>
  <c r="AX13" i="69"/>
  <c r="AY13" i="69"/>
  <c r="AZ13" i="69"/>
  <c r="BA13" i="69"/>
  <c r="BB13" i="69"/>
  <c r="BC13" i="69"/>
  <c r="BD13" i="69"/>
  <c r="BE13" i="69"/>
  <c r="BF13" i="69"/>
  <c r="BG13" i="69"/>
  <c r="BH13" i="69"/>
  <c r="BI13" i="69"/>
  <c r="BJ13" i="69"/>
  <c r="BK13" i="69"/>
  <c r="BL13" i="69"/>
  <c r="BM13" i="69"/>
  <c r="BN13" i="69"/>
  <c r="BO13" i="69"/>
  <c r="BP13" i="69"/>
  <c r="BQ13" i="69"/>
  <c r="BR13" i="69"/>
  <c r="BS13" i="69"/>
  <c r="BT13" i="69"/>
  <c r="BU13" i="69"/>
  <c r="BV13" i="69"/>
  <c r="BW13" i="69"/>
  <c r="BX13" i="69"/>
  <c r="BY13" i="69"/>
  <c r="BZ13" i="69"/>
  <c r="CA13" i="69"/>
  <c r="CB13" i="69"/>
  <c r="CC13" i="69"/>
  <c r="CD13" i="69"/>
  <c r="CE13" i="69"/>
  <c r="CF13" i="69"/>
  <c r="CG13" i="69"/>
  <c r="CH13" i="69"/>
  <c r="CI13" i="69"/>
  <c r="CJ13" i="69"/>
  <c r="CK13" i="69"/>
  <c r="CL13" i="69"/>
  <c r="CM13" i="69"/>
  <c r="CN13" i="69"/>
  <c r="CO13" i="69"/>
  <c r="CP13" i="69"/>
  <c r="CQ13" i="69"/>
  <c r="CR13" i="69"/>
  <c r="CS13" i="69"/>
  <c r="CT13" i="69"/>
  <c r="CU13" i="69"/>
  <c r="CV13" i="69"/>
  <c r="CW13" i="69"/>
  <c r="CX13" i="69"/>
  <c r="CY13" i="69"/>
  <c r="CZ13" i="69"/>
  <c r="DA13" i="69"/>
  <c r="DB13" i="69"/>
  <c r="DC13" i="69"/>
  <c r="DD13" i="69"/>
  <c r="DE13" i="69"/>
  <c r="DF13" i="69"/>
  <c r="DG13" i="69"/>
  <c r="DH13" i="69"/>
  <c r="DI13" i="69"/>
  <c r="DJ13" i="69"/>
  <c r="DK13" i="69"/>
  <c r="Q14" i="69"/>
  <c r="R14" i="69"/>
  <c r="S14" i="69"/>
  <c r="T14" i="69"/>
  <c r="U14" i="69"/>
  <c r="V14" i="69"/>
  <c r="W14" i="69"/>
  <c r="X14" i="69"/>
  <c r="Y14" i="69"/>
  <c r="Z14" i="69"/>
  <c r="AA14" i="69"/>
  <c r="AB14" i="69"/>
  <c r="AC14" i="69"/>
  <c r="AD14" i="69"/>
  <c r="AE14" i="69"/>
  <c r="AF14" i="69"/>
  <c r="AG14" i="69"/>
  <c r="AH14" i="69"/>
  <c r="AI14" i="69"/>
  <c r="AJ14" i="69"/>
  <c r="AK14" i="69"/>
  <c r="AL14" i="69"/>
  <c r="AM14" i="69"/>
  <c r="AN14" i="69"/>
  <c r="AO14" i="69"/>
  <c r="AP14" i="69"/>
  <c r="AQ14" i="69"/>
  <c r="AR14" i="69"/>
  <c r="AS14" i="69"/>
  <c r="AT14" i="69"/>
  <c r="AU14" i="69"/>
  <c r="AV14" i="69"/>
  <c r="AW14" i="69"/>
  <c r="AX14" i="69"/>
  <c r="AY14" i="69"/>
  <c r="AZ14" i="69"/>
  <c r="BA14" i="69"/>
  <c r="BB14" i="69"/>
  <c r="BC14" i="69"/>
  <c r="BD14" i="69"/>
  <c r="BE14" i="69"/>
  <c r="BF14" i="69"/>
  <c r="BG14" i="69"/>
  <c r="BH14" i="69"/>
  <c r="BI14" i="69"/>
  <c r="BJ14" i="69"/>
  <c r="BK14" i="69"/>
  <c r="BL14" i="69"/>
  <c r="BM14" i="69"/>
  <c r="BN14" i="69"/>
  <c r="BO14" i="69"/>
  <c r="BP14" i="69"/>
  <c r="BQ14" i="69"/>
  <c r="BR14" i="69"/>
  <c r="BS14" i="69"/>
  <c r="BT14" i="69"/>
  <c r="BU14" i="69"/>
  <c r="BV14" i="69"/>
  <c r="BW14" i="69"/>
  <c r="BX14" i="69"/>
  <c r="BY14" i="69"/>
  <c r="BZ14" i="69"/>
  <c r="CA14" i="69"/>
  <c r="CB14" i="69"/>
  <c r="CC14" i="69"/>
  <c r="CD14" i="69"/>
  <c r="CE14" i="69"/>
  <c r="CF14" i="69"/>
  <c r="CG14" i="69"/>
  <c r="CH14" i="69"/>
  <c r="CI14" i="69"/>
  <c r="CJ14" i="69"/>
  <c r="CK14" i="69"/>
  <c r="CL14" i="69"/>
  <c r="CM14" i="69"/>
  <c r="CN14" i="69"/>
  <c r="CO14" i="69"/>
  <c r="CP14" i="69"/>
  <c r="CQ14" i="69"/>
  <c r="CR14" i="69"/>
  <c r="CS14" i="69"/>
  <c r="CT14" i="69"/>
  <c r="CU14" i="69"/>
  <c r="CV14" i="69"/>
  <c r="CW14" i="69"/>
  <c r="CX14" i="69"/>
  <c r="CY14" i="69"/>
  <c r="CZ14" i="69"/>
  <c r="DA14" i="69"/>
  <c r="DB14" i="69"/>
  <c r="DC14" i="69"/>
  <c r="DD14" i="69"/>
  <c r="DE14" i="69"/>
  <c r="DF14" i="69"/>
  <c r="DG14" i="69"/>
  <c r="DH14" i="69"/>
  <c r="DI14" i="69"/>
  <c r="DJ14" i="69"/>
  <c r="DK14" i="69"/>
  <c r="Q15" i="69"/>
  <c r="R15" i="69"/>
  <c r="S15" i="69"/>
  <c r="T15" i="69"/>
  <c r="U15" i="69"/>
  <c r="V15" i="69"/>
  <c r="W15" i="69"/>
  <c r="X15" i="69"/>
  <c r="Y15" i="69"/>
  <c r="Z15" i="69"/>
  <c r="AA15" i="69"/>
  <c r="AB15" i="69"/>
  <c r="AC15" i="69"/>
  <c r="AD15" i="69"/>
  <c r="AE15" i="69"/>
  <c r="AF15" i="69"/>
  <c r="AG15" i="69"/>
  <c r="AH15" i="69"/>
  <c r="AI15" i="69"/>
  <c r="AJ15" i="69"/>
  <c r="AK15" i="69"/>
  <c r="AL15" i="69"/>
  <c r="AM15" i="69"/>
  <c r="AN15" i="69"/>
  <c r="AO15" i="69"/>
  <c r="AP15" i="69"/>
  <c r="AQ15" i="69"/>
  <c r="AR15" i="69"/>
  <c r="AS15" i="69"/>
  <c r="AT15" i="69"/>
  <c r="AU15" i="69"/>
  <c r="AV15" i="69"/>
  <c r="AW15" i="69"/>
  <c r="AX15" i="69"/>
  <c r="AY15" i="69"/>
  <c r="AZ15" i="69"/>
  <c r="BA15" i="69"/>
  <c r="BB15" i="69"/>
  <c r="BC15" i="69"/>
  <c r="BD15" i="69"/>
  <c r="BE15" i="69"/>
  <c r="BF15" i="69"/>
  <c r="BG15" i="69"/>
  <c r="BH15" i="69"/>
  <c r="BI15" i="69"/>
  <c r="BJ15" i="69"/>
  <c r="BK15" i="69"/>
  <c r="BL15" i="69"/>
  <c r="BM15" i="69"/>
  <c r="BN15" i="69"/>
  <c r="BO15" i="69"/>
  <c r="BP15" i="69"/>
  <c r="BQ15" i="69"/>
  <c r="BR15" i="69"/>
  <c r="BS15" i="69"/>
  <c r="BT15" i="69"/>
  <c r="BU15" i="69"/>
  <c r="BV15" i="69"/>
  <c r="BW15" i="69"/>
  <c r="BX15" i="69"/>
  <c r="BY15" i="69"/>
  <c r="BZ15" i="69"/>
  <c r="CA15" i="69"/>
  <c r="CB15" i="69"/>
  <c r="CC15" i="69"/>
  <c r="CD15" i="69"/>
  <c r="CE15" i="69"/>
  <c r="CF15" i="69"/>
  <c r="CG15" i="69"/>
  <c r="CH15" i="69"/>
  <c r="CI15" i="69"/>
  <c r="CJ15" i="69"/>
  <c r="CK15" i="69"/>
  <c r="CL15" i="69"/>
  <c r="CM15" i="69"/>
  <c r="CN15" i="69"/>
  <c r="CO15" i="69"/>
  <c r="CP15" i="69"/>
  <c r="CQ15" i="69"/>
  <c r="CR15" i="69"/>
  <c r="CS15" i="69"/>
  <c r="CT15" i="69"/>
  <c r="CU15" i="69"/>
  <c r="CV15" i="69"/>
  <c r="CW15" i="69"/>
  <c r="CX15" i="69"/>
  <c r="CY15" i="69"/>
  <c r="CZ15" i="69"/>
  <c r="DA15" i="69"/>
  <c r="DB15" i="69"/>
  <c r="DC15" i="69"/>
  <c r="DD15" i="69"/>
  <c r="DE15" i="69"/>
  <c r="DF15" i="69"/>
  <c r="DG15" i="69"/>
  <c r="DH15" i="69"/>
  <c r="DI15" i="69"/>
  <c r="DJ15" i="69"/>
  <c r="DK15" i="69"/>
  <c r="Q16" i="69"/>
  <c r="R16" i="69"/>
  <c r="S16" i="69"/>
  <c r="T16" i="69"/>
  <c r="U16" i="69"/>
  <c r="V16" i="69"/>
  <c r="W16" i="69"/>
  <c r="X16" i="69"/>
  <c r="Y16" i="69"/>
  <c r="Z16" i="69"/>
  <c r="AA16" i="69"/>
  <c r="AB16" i="69"/>
  <c r="AC16" i="69"/>
  <c r="AD16" i="69"/>
  <c r="AE16" i="69"/>
  <c r="AF16" i="69"/>
  <c r="AG16" i="69"/>
  <c r="AH16" i="69"/>
  <c r="AI16" i="69"/>
  <c r="AJ16" i="69"/>
  <c r="AK16" i="69"/>
  <c r="AL16" i="69"/>
  <c r="AM16" i="69"/>
  <c r="AN16" i="69"/>
  <c r="AO16" i="69"/>
  <c r="AP16" i="69"/>
  <c r="AQ16" i="69"/>
  <c r="AR16" i="69"/>
  <c r="AS16" i="69"/>
  <c r="AT16" i="69"/>
  <c r="AU16" i="69"/>
  <c r="AV16" i="69"/>
  <c r="AW16" i="69"/>
  <c r="AX16" i="69"/>
  <c r="AY16" i="69"/>
  <c r="AZ16" i="69"/>
  <c r="BA16" i="69"/>
  <c r="BB16" i="69"/>
  <c r="BC16" i="69"/>
  <c r="BD16" i="69"/>
  <c r="BE16" i="69"/>
  <c r="BF16" i="69"/>
  <c r="BG16" i="69"/>
  <c r="BH16" i="69"/>
  <c r="BI16" i="69"/>
  <c r="BJ16" i="69"/>
  <c r="BK16" i="69"/>
  <c r="BL16" i="69"/>
  <c r="BM16" i="69"/>
  <c r="BN16" i="69"/>
  <c r="BO16" i="69"/>
  <c r="BP16" i="69"/>
  <c r="BQ16" i="69"/>
  <c r="BR16" i="69"/>
  <c r="BS16" i="69"/>
  <c r="BT16" i="69"/>
  <c r="BU16" i="69"/>
  <c r="BV16" i="69"/>
  <c r="BW16" i="69"/>
  <c r="BX16" i="69"/>
  <c r="BY16" i="69"/>
  <c r="BZ16" i="69"/>
  <c r="CA16" i="69"/>
  <c r="CB16" i="69"/>
  <c r="CC16" i="69"/>
  <c r="CD16" i="69"/>
  <c r="CE16" i="69"/>
  <c r="CF16" i="69"/>
  <c r="CG16" i="69"/>
  <c r="CH16" i="69"/>
  <c r="CI16" i="69"/>
  <c r="CJ16" i="69"/>
  <c r="CK16" i="69"/>
  <c r="CL16" i="69"/>
  <c r="CM16" i="69"/>
  <c r="CN16" i="69"/>
  <c r="CO16" i="69"/>
  <c r="CP16" i="69"/>
  <c r="CQ16" i="69"/>
  <c r="CR16" i="69"/>
  <c r="CS16" i="69"/>
  <c r="CT16" i="69"/>
  <c r="CU16" i="69"/>
  <c r="CV16" i="69"/>
  <c r="CW16" i="69"/>
  <c r="CX16" i="69"/>
  <c r="CY16" i="69"/>
  <c r="CZ16" i="69"/>
  <c r="DA16" i="69"/>
  <c r="DB16" i="69"/>
  <c r="DC16" i="69"/>
  <c r="DD16" i="69"/>
  <c r="DE16" i="69"/>
  <c r="DF16" i="69"/>
  <c r="DG16" i="69"/>
  <c r="DH16" i="69"/>
  <c r="DI16" i="69"/>
  <c r="DJ16" i="69"/>
  <c r="DK16" i="69"/>
  <c r="Q17" i="69"/>
  <c r="R17" i="69"/>
  <c r="S17" i="69"/>
  <c r="T17" i="69"/>
  <c r="U17" i="69"/>
  <c r="V17" i="69"/>
  <c r="W17" i="69"/>
  <c r="X17" i="69"/>
  <c r="Y17" i="69"/>
  <c r="Z17" i="69"/>
  <c r="AA17" i="69"/>
  <c r="AB17" i="69"/>
  <c r="AC17" i="69"/>
  <c r="AD17" i="69"/>
  <c r="AE17" i="69"/>
  <c r="AF17" i="69"/>
  <c r="AG17" i="69"/>
  <c r="AH17" i="69"/>
  <c r="AI17" i="69"/>
  <c r="AJ17" i="69"/>
  <c r="AK17" i="69"/>
  <c r="AL17" i="69"/>
  <c r="AM17" i="69"/>
  <c r="AN17" i="69"/>
  <c r="AO17" i="69"/>
  <c r="AP17" i="69"/>
  <c r="AQ17" i="69"/>
  <c r="AR17" i="69"/>
  <c r="AS17" i="69"/>
  <c r="AT17" i="69"/>
  <c r="AU17" i="69"/>
  <c r="AV17" i="69"/>
  <c r="AW17" i="69"/>
  <c r="AX17" i="69"/>
  <c r="AY17" i="69"/>
  <c r="AZ17" i="69"/>
  <c r="BA17" i="69"/>
  <c r="BB17" i="69"/>
  <c r="BC17" i="69"/>
  <c r="BD17" i="69"/>
  <c r="BE17" i="69"/>
  <c r="BF17" i="69"/>
  <c r="BG17" i="69"/>
  <c r="BH17" i="69"/>
  <c r="BI17" i="69"/>
  <c r="BJ17" i="69"/>
  <c r="BK17" i="69"/>
  <c r="BL17" i="69"/>
  <c r="BM17" i="69"/>
  <c r="BN17" i="69"/>
  <c r="BO17" i="69"/>
  <c r="BP17" i="69"/>
  <c r="BQ17" i="69"/>
  <c r="BR17" i="69"/>
  <c r="BS17" i="69"/>
  <c r="BT17" i="69"/>
  <c r="BU17" i="69"/>
  <c r="BV17" i="69"/>
  <c r="BW17" i="69"/>
  <c r="BX17" i="69"/>
  <c r="BY17" i="69"/>
  <c r="BZ17" i="69"/>
  <c r="CA17" i="69"/>
  <c r="CB17" i="69"/>
  <c r="CC17" i="69"/>
  <c r="CD17" i="69"/>
  <c r="CE17" i="69"/>
  <c r="CF17" i="69"/>
  <c r="CG17" i="69"/>
  <c r="CH17" i="69"/>
  <c r="CI17" i="69"/>
  <c r="CJ17" i="69"/>
  <c r="CK17" i="69"/>
  <c r="CL17" i="69"/>
  <c r="CM17" i="69"/>
  <c r="CN17" i="69"/>
  <c r="CO17" i="69"/>
  <c r="CP17" i="69"/>
  <c r="CQ17" i="69"/>
  <c r="CR17" i="69"/>
  <c r="CS17" i="69"/>
  <c r="CT17" i="69"/>
  <c r="CU17" i="69"/>
  <c r="CV17" i="69"/>
  <c r="CW17" i="69"/>
  <c r="CX17" i="69"/>
  <c r="CY17" i="69"/>
  <c r="CZ17" i="69"/>
  <c r="DA17" i="69"/>
  <c r="DB17" i="69"/>
  <c r="DC17" i="69"/>
  <c r="DD17" i="69"/>
  <c r="DE17" i="69"/>
  <c r="DF17" i="69"/>
  <c r="DG17" i="69"/>
  <c r="DH17" i="69"/>
  <c r="DI17" i="69"/>
  <c r="DJ17" i="69"/>
  <c r="DK17" i="69"/>
  <c r="Q18" i="69"/>
  <c r="R18" i="69"/>
  <c r="S18" i="69"/>
  <c r="T18" i="69"/>
  <c r="U18" i="69"/>
  <c r="V18" i="69"/>
  <c r="W18" i="69"/>
  <c r="X18" i="69"/>
  <c r="Y18" i="69"/>
  <c r="Z18" i="69"/>
  <c r="AA18" i="69"/>
  <c r="AB18" i="69"/>
  <c r="AC18" i="69"/>
  <c r="AD18" i="69"/>
  <c r="AE18" i="69"/>
  <c r="AF18" i="69"/>
  <c r="AG18" i="69"/>
  <c r="AH18" i="69"/>
  <c r="AI18" i="69"/>
  <c r="AJ18" i="69"/>
  <c r="AK18" i="69"/>
  <c r="AL18" i="69"/>
  <c r="AM18" i="69"/>
  <c r="AN18" i="69"/>
  <c r="AO18" i="69"/>
  <c r="AP18" i="69"/>
  <c r="AQ18" i="69"/>
  <c r="AR18" i="69"/>
  <c r="AS18" i="69"/>
  <c r="AT18" i="69"/>
  <c r="AU18" i="69"/>
  <c r="AV18" i="69"/>
  <c r="AW18" i="69"/>
  <c r="AX18" i="69"/>
  <c r="AY18" i="69"/>
  <c r="AZ18" i="69"/>
  <c r="BA18" i="69"/>
  <c r="BB18" i="69"/>
  <c r="BC18" i="69"/>
  <c r="BD18" i="69"/>
  <c r="BE18" i="69"/>
  <c r="BF18" i="69"/>
  <c r="BG18" i="69"/>
  <c r="BH18" i="69"/>
  <c r="BI18" i="69"/>
  <c r="BJ18" i="69"/>
  <c r="BK18" i="69"/>
  <c r="BL18" i="69"/>
  <c r="BM18" i="69"/>
  <c r="BN18" i="69"/>
  <c r="BO18" i="69"/>
  <c r="BP18" i="69"/>
  <c r="BQ18" i="69"/>
  <c r="BR18" i="69"/>
  <c r="BS18" i="69"/>
  <c r="BT18" i="69"/>
  <c r="BU18" i="69"/>
  <c r="BV18" i="69"/>
  <c r="BW18" i="69"/>
  <c r="BX18" i="69"/>
  <c r="BY18" i="69"/>
  <c r="BZ18" i="69"/>
  <c r="CA18" i="69"/>
  <c r="CB18" i="69"/>
  <c r="CC18" i="69"/>
  <c r="CD18" i="69"/>
  <c r="CE18" i="69"/>
  <c r="CF18" i="69"/>
  <c r="CG18" i="69"/>
  <c r="CH18" i="69"/>
  <c r="CI18" i="69"/>
  <c r="CJ18" i="69"/>
  <c r="CK18" i="69"/>
  <c r="CL18" i="69"/>
  <c r="CM18" i="69"/>
  <c r="CN18" i="69"/>
  <c r="CO18" i="69"/>
  <c r="CP18" i="69"/>
  <c r="CQ18" i="69"/>
  <c r="CR18" i="69"/>
  <c r="CS18" i="69"/>
  <c r="CT18" i="69"/>
  <c r="CU18" i="69"/>
  <c r="CV18" i="69"/>
  <c r="CW18" i="69"/>
  <c r="CX18" i="69"/>
  <c r="CY18" i="69"/>
  <c r="CZ18" i="69"/>
  <c r="DA18" i="69"/>
  <c r="DB18" i="69"/>
  <c r="DC18" i="69"/>
  <c r="DD18" i="69"/>
  <c r="DE18" i="69"/>
  <c r="DF18" i="69"/>
  <c r="DG18" i="69"/>
  <c r="DH18" i="69"/>
  <c r="DI18" i="69"/>
  <c r="DJ18" i="69"/>
  <c r="DK18" i="69"/>
  <c r="Q19" i="69"/>
  <c r="R19" i="69"/>
  <c r="S19" i="69"/>
  <c r="T19" i="69"/>
  <c r="U19" i="69"/>
  <c r="V19" i="69"/>
  <c r="W19" i="69"/>
  <c r="X19" i="69"/>
  <c r="Y19" i="69"/>
  <c r="Z19" i="69"/>
  <c r="AA19" i="69"/>
  <c r="AB19" i="69"/>
  <c r="AC19" i="69"/>
  <c r="AD19" i="69"/>
  <c r="AE19" i="69"/>
  <c r="AF19" i="69"/>
  <c r="AG19" i="69"/>
  <c r="AH19" i="69"/>
  <c r="AI19" i="69"/>
  <c r="AJ19" i="69"/>
  <c r="AK19" i="69"/>
  <c r="AL19" i="69"/>
  <c r="AM19" i="69"/>
  <c r="AN19" i="69"/>
  <c r="AO19" i="69"/>
  <c r="AP19" i="69"/>
  <c r="AQ19" i="69"/>
  <c r="AR19" i="69"/>
  <c r="AS19" i="69"/>
  <c r="AT19" i="69"/>
  <c r="AU19" i="69"/>
  <c r="AV19" i="69"/>
  <c r="AW19" i="69"/>
  <c r="AX19" i="69"/>
  <c r="AY19" i="69"/>
  <c r="AZ19" i="69"/>
  <c r="BA19" i="69"/>
  <c r="BB19" i="69"/>
  <c r="BC19" i="69"/>
  <c r="BD19" i="69"/>
  <c r="BE19" i="69"/>
  <c r="BF19" i="69"/>
  <c r="BG19" i="69"/>
  <c r="BH19" i="69"/>
  <c r="BI19" i="69"/>
  <c r="BJ19" i="69"/>
  <c r="BK19" i="69"/>
  <c r="BL19" i="69"/>
  <c r="BM19" i="69"/>
  <c r="BN19" i="69"/>
  <c r="BO19" i="69"/>
  <c r="BP19" i="69"/>
  <c r="BQ19" i="69"/>
  <c r="BR19" i="69"/>
  <c r="BS19" i="69"/>
  <c r="BT19" i="69"/>
  <c r="BU19" i="69"/>
  <c r="BV19" i="69"/>
  <c r="BW19" i="69"/>
  <c r="BX19" i="69"/>
  <c r="BY19" i="69"/>
  <c r="BZ19" i="69"/>
  <c r="CA19" i="69"/>
  <c r="CB19" i="69"/>
  <c r="CC19" i="69"/>
  <c r="CD19" i="69"/>
  <c r="CE19" i="69"/>
  <c r="CF19" i="69"/>
  <c r="CG19" i="69"/>
  <c r="CH19" i="69"/>
  <c r="CI19" i="69"/>
  <c r="CJ19" i="69"/>
  <c r="CK19" i="69"/>
  <c r="CL19" i="69"/>
  <c r="CM19" i="69"/>
  <c r="CN19" i="69"/>
  <c r="CO19" i="69"/>
  <c r="CP19" i="69"/>
  <c r="CQ19" i="69"/>
  <c r="CR19" i="69"/>
  <c r="CS19" i="69"/>
  <c r="CT19" i="69"/>
  <c r="CU19" i="69"/>
  <c r="CV19" i="69"/>
  <c r="CW19" i="69"/>
  <c r="CX19" i="69"/>
  <c r="CY19" i="69"/>
  <c r="CZ19" i="69"/>
  <c r="DA19" i="69"/>
  <c r="DB19" i="69"/>
  <c r="DC19" i="69"/>
  <c r="DD19" i="69"/>
  <c r="DE19" i="69"/>
  <c r="DF19" i="69"/>
  <c r="DG19" i="69"/>
  <c r="DH19" i="69"/>
  <c r="DI19" i="69"/>
  <c r="DJ19" i="69"/>
  <c r="DK19" i="69"/>
  <c r="Q20" i="69"/>
  <c r="R20" i="69"/>
  <c r="S20" i="69"/>
  <c r="T20" i="69"/>
  <c r="U20" i="69"/>
  <c r="V20" i="69"/>
  <c r="W20" i="69"/>
  <c r="X20" i="69"/>
  <c r="Y20" i="69"/>
  <c r="Z20" i="69"/>
  <c r="AA20" i="69"/>
  <c r="AB20" i="69"/>
  <c r="AC20" i="69"/>
  <c r="AD20" i="69"/>
  <c r="AE20" i="69"/>
  <c r="AF20" i="69"/>
  <c r="AG20" i="69"/>
  <c r="AH20" i="69"/>
  <c r="AI20" i="69"/>
  <c r="AJ20" i="69"/>
  <c r="AK20" i="69"/>
  <c r="AL20" i="69"/>
  <c r="AM20" i="69"/>
  <c r="AN20" i="69"/>
  <c r="AO20" i="69"/>
  <c r="AP20" i="69"/>
  <c r="AQ20" i="69"/>
  <c r="AR20" i="69"/>
  <c r="AS20" i="69"/>
  <c r="AT20" i="69"/>
  <c r="AU20" i="69"/>
  <c r="AV20" i="69"/>
  <c r="AW20" i="69"/>
  <c r="AX20" i="69"/>
  <c r="AY20" i="69"/>
  <c r="AZ20" i="69"/>
  <c r="BA20" i="69"/>
  <c r="BB20" i="69"/>
  <c r="BC20" i="69"/>
  <c r="BD20" i="69"/>
  <c r="BE20" i="69"/>
  <c r="BF20" i="69"/>
  <c r="BG20" i="69"/>
  <c r="BH20" i="69"/>
  <c r="BI20" i="69"/>
  <c r="BJ20" i="69"/>
  <c r="BK20" i="69"/>
  <c r="BL20" i="69"/>
  <c r="BM20" i="69"/>
  <c r="BN20" i="69"/>
  <c r="BO20" i="69"/>
  <c r="BP20" i="69"/>
  <c r="BQ20" i="69"/>
  <c r="BR20" i="69"/>
  <c r="BS20" i="69"/>
  <c r="BT20" i="69"/>
  <c r="BU20" i="69"/>
  <c r="BV20" i="69"/>
  <c r="BW20" i="69"/>
  <c r="BX20" i="69"/>
  <c r="BY20" i="69"/>
  <c r="BZ20" i="69"/>
  <c r="CA20" i="69"/>
  <c r="CB20" i="69"/>
  <c r="CC20" i="69"/>
  <c r="CD20" i="69"/>
  <c r="CE20" i="69"/>
  <c r="CF20" i="69"/>
  <c r="CG20" i="69"/>
  <c r="CH20" i="69"/>
  <c r="CI20" i="69"/>
  <c r="CJ20" i="69"/>
  <c r="CK20" i="69"/>
  <c r="CL20" i="69"/>
  <c r="CM20" i="69"/>
  <c r="CN20" i="69"/>
  <c r="CO20" i="69"/>
  <c r="CP20" i="69"/>
  <c r="CQ20" i="69"/>
  <c r="CR20" i="69"/>
  <c r="CS20" i="69"/>
  <c r="CT20" i="69"/>
  <c r="CU20" i="69"/>
  <c r="CV20" i="69"/>
  <c r="CW20" i="69"/>
  <c r="CX20" i="69"/>
  <c r="CY20" i="69"/>
  <c r="CZ20" i="69"/>
  <c r="DA20" i="69"/>
  <c r="DB20" i="69"/>
  <c r="DC20" i="69"/>
  <c r="DD20" i="69"/>
  <c r="DE20" i="69"/>
  <c r="DF20" i="69"/>
  <c r="DG20" i="69"/>
  <c r="DH20" i="69"/>
  <c r="DI20" i="69"/>
  <c r="DJ20" i="69"/>
  <c r="DK20" i="69"/>
  <c r="Q21" i="69"/>
  <c r="R21" i="69"/>
  <c r="S21" i="69"/>
  <c r="T21" i="69"/>
  <c r="U21" i="69"/>
  <c r="V21" i="69"/>
  <c r="W21" i="69"/>
  <c r="X21" i="69"/>
  <c r="Y21" i="69"/>
  <c r="Z21" i="69"/>
  <c r="AA21" i="69"/>
  <c r="AB21" i="69"/>
  <c r="AC21" i="69"/>
  <c r="AD21" i="69"/>
  <c r="AE21" i="69"/>
  <c r="AF21" i="69"/>
  <c r="AG21" i="69"/>
  <c r="AH21" i="69"/>
  <c r="AI21" i="69"/>
  <c r="AJ21" i="69"/>
  <c r="AK21" i="69"/>
  <c r="AL21" i="69"/>
  <c r="AM21" i="69"/>
  <c r="AN21" i="69"/>
  <c r="AO21" i="69"/>
  <c r="AP21" i="69"/>
  <c r="AQ21" i="69"/>
  <c r="AR21" i="69"/>
  <c r="AS21" i="69"/>
  <c r="AT21" i="69"/>
  <c r="AU21" i="69"/>
  <c r="AV21" i="69"/>
  <c r="AW21" i="69"/>
  <c r="AX21" i="69"/>
  <c r="AY21" i="69"/>
  <c r="AZ21" i="69"/>
  <c r="BA21" i="69"/>
  <c r="BB21" i="69"/>
  <c r="BC21" i="69"/>
  <c r="BD21" i="69"/>
  <c r="BE21" i="69"/>
  <c r="BF21" i="69"/>
  <c r="BG21" i="69"/>
  <c r="BH21" i="69"/>
  <c r="BI21" i="69"/>
  <c r="BJ21" i="69"/>
  <c r="BK21" i="69"/>
  <c r="BL21" i="69"/>
  <c r="BM21" i="69"/>
  <c r="BN21" i="69"/>
  <c r="BO21" i="69"/>
  <c r="BP21" i="69"/>
  <c r="BQ21" i="69"/>
  <c r="BR21" i="69"/>
  <c r="BS21" i="69"/>
  <c r="BT21" i="69"/>
  <c r="BU21" i="69"/>
  <c r="BV21" i="69"/>
  <c r="BW21" i="69"/>
  <c r="BX21" i="69"/>
  <c r="BY21" i="69"/>
  <c r="BZ21" i="69"/>
  <c r="CA21" i="69"/>
  <c r="CB21" i="69"/>
  <c r="CC21" i="69"/>
  <c r="CD21" i="69"/>
  <c r="CE21" i="69"/>
  <c r="CF21" i="69"/>
  <c r="CG21" i="69"/>
  <c r="CH21" i="69"/>
  <c r="CI21" i="69"/>
  <c r="CJ21" i="69"/>
  <c r="CK21" i="69"/>
  <c r="CL21" i="69"/>
  <c r="CM21" i="69"/>
  <c r="CN21" i="69"/>
  <c r="CO21" i="69"/>
  <c r="CP21" i="69"/>
  <c r="CQ21" i="69"/>
  <c r="CR21" i="69"/>
  <c r="CS21" i="69"/>
  <c r="CT21" i="69"/>
  <c r="CU21" i="69"/>
  <c r="CV21" i="69"/>
  <c r="CW21" i="69"/>
  <c r="CX21" i="69"/>
  <c r="CY21" i="69"/>
  <c r="CZ21" i="69"/>
  <c r="DA21" i="69"/>
  <c r="DB21" i="69"/>
  <c r="DC21" i="69"/>
  <c r="DD21" i="69"/>
  <c r="DE21" i="69"/>
  <c r="DF21" i="69"/>
  <c r="DG21" i="69"/>
  <c r="DH21" i="69"/>
  <c r="DI21" i="69"/>
  <c r="DJ21" i="69"/>
  <c r="DK21" i="69"/>
  <c r="Q22" i="69"/>
  <c r="R22" i="69"/>
  <c r="S22" i="69"/>
  <c r="T22" i="69"/>
  <c r="U22" i="69"/>
  <c r="V22" i="69"/>
  <c r="W22" i="69"/>
  <c r="X22" i="69"/>
  <c r="Y22" i="69"/>
  <c r="Z22" i="69"/>
  <c r="AA22" i="69"/>
  <c r="AB22" i="69"/>
  <c r="AC22" i="69"/>
  <c r="AD22" i="69"/>
  <c r="AE22" i="69"/>
  <c r="AF22" i="69"/>
  <c r="AG22" i="69"/>
  <c r="AH22" i="69"/>
  <c r="AI22" i="69"/>
  <c r="AJ22" i="69"/>
  <c r="AK22" i="69"/>
  <c r="AL22" i="69"/>
  <c r="AM22" i="69"/>
  <c r="AN22" i="69"/>
  <c r="AO22" i="69"/>
  <c r="AP22" i="69"/>
  <c r="AQ22" i="69"/>
  <c r="AR22" i="69"/>
  <c r="AS22" i="69"/>
  <c r="AT22" i="69"/>
  <c r="AU22" i="69"/>
  <c r="AV22" i="69"/>
  <c r="AW22" i="69"/>
  <c r="AX22" i="69"/>
  <c r="AY22" i="69"/>
  <c r="AZ22" i="69"/>
  <c r="BA22" i="69"/>
  <c r="BB22" i="69"/>
  <c r="BC22" i="69"/>
  <c r="BD22" i="69"/>
  <c r="BE22" i="69"/>
  <c r="BF22" i="69"/>
  <c r="BG22" i="69"/>
  <c r="BH22" i="69"/>
  <c r="BI22" i="69"/>
  <c r="BJ22" i="69"/>
  <c r="BK22" i="69"/>
  <c r="BL22" i="69"/>
  <c r="BM22" i="69"/>
  <c r="BN22" i="69"/>
  <c r="BO22" i="69"/>
  <c r="BP22" i="69"/>
  <c r="BQ22" i="69"/>
  <c r="BR22" i="69"/>
  <c r="BS22" i="69"/>
  <c r="BT22" i="69"/>
  <c r="BU22" i="69"/>
  <c r="BV22" i="69"/>
  <c r="BW22" i="69"/>
  <c r="BX22" i="69"/>
  <c r="BY22" i="69"/>
  <c r="BZ22" i="69"/>
  <c r="CA22" i="69"/>
  <c r="CB22" i="69"/>
  <c r="CC22" i="69"/>
  <c r="CD22" i="69"/>
  <c r="CE22" i="69"/>
  <c r="CF22" i="69"/>
  <c r="CG22" i="69"/>
  <c r="CH22" i="69"/>
  <c r="CI22" i="69"/>
  <c r="CJ22" i="69"/>
  <c r="CK22" i="69"/>
  <c r="CL22" i="69"/>
  <c r="CM22" i="69"/>
  <c r="CN22" i="69"/>
  <c r="CO22" i="69"/>
  <c r="CP22" i="69"/>
  <c r="CQ22" i="69"/>
  <c r="CR22" i="69"/>
  <c r="CS22" i="69"/>
  <c r="CT22" i="69"/>
  <c r="CU22" i="69"/>
  <c r="CV22" i="69"/>
  <c r="CW22" i="69"/>
  <c r="CX22" i="69"/>
  <c r="CY22" i="69"/>
  <c r="CZ22" i="69"/>
  <c r="DA22" i="69"/>
  <c r="DB22" i="69"/>
  <c r="DC22" i="69"/>
  <c r="DD22" i="69"/>
  <c r="DE22" i="69"/>
  <c r="DF22" i="69"/>
  <c r="DG22" i="69"/>
  <c r="DH22" i="69"/>
  <c r="DI22" i="69"/>
  <c r="DJ22" i="69"/>
  <c r="DK22" i="69"/>
  <c r="Q23" i="69"/>
  <c r="R23" i="69"/>
  <c r="S23" i="69"/>
  <c r="T23" i="69"/>
  <c r="U23" i="69"/>
  <c r="V23" i="69"/>
  <c r="W23" i="69"/>
  <c r="X23" i="69"/>
  <c r="Y23" i="69"/>
  <c r="Z23" i="69"/>
  <c r="AA23" i="69"/>
  <c r="AB23" i="69"/>
  <c r="AC23" i="69"/>
  <c r="AD23" i="69"/>
  <c r="AE23" i="69"/>
  <c r="AF23" i="69"/>
  <c r="AG23" i="69"/>
  <c r="AH23" i="69"/>
  <c r="AI23" i="69"/>
  <c r="AJ23" i="69"/>
  <c r="AK23" i="69"/>
  <c r="AL23" i="69"/>
  <c r="AM23" i="69"/>
  <c r="AN23" i="69"/>
  <c r="AO23" i="69"/>
  <c r="AP23" i="69"/>
  <c r="AQ23" i="69"/>
  <c r="AR23" i="69"/>
  <c r="AS23" i="69"/>
  <c r="AT23" i="69"/>
  <c r="AU23" i="69"/>
  <c r="AV23" i="69"/>
  <c r="AW23" i="69"/>
  <c r="AX23" i="69"/>
  <c r="AY23" i="69"/>
  <c r="AZ23" i="69"/>
  <c r="BA23" i="69"/>
  <c r="BB23" i="69"/>
  <c r="BC23" i="69"/>
  <c r="BD23" i="69"/>
  <c r="BE23" i="69"/>
  <c r="BF23" i="69"/>
  <c r="BG23" i="69"/>
  <c r="BH23" i="69"/>
  <c r="BI23" i="69"/>
  <c r="BJ23" i="69"/>
  <c r="BK23" i="69"/>
  <c r="BL23" i="69"/>
  <c r="BM23" i="69"/>
  <c r="BN23" i="69"/>
  <c r="BO23" i="69"/>
  <c r="BP23" i="69"/>
  <c r="BQ23" i="69"/>
  <c r="BR23" i="69"/>
  <c r="BS23" i="69"/>
  <c r="BT23" i="69"/>
  <c r="BU23" i="69"/>
  <c r="BV23" i="69"/>
  <c r="BW23" i="69"/>
  <c r="BX23" i="69"/>
  <c r="BY23" i="69"/>
  <c r="BZ23" i="69"/>
  <c r="CA23" i="69"/>
  <c r="CB23" i="69"/>
  <c r="CC23" i="69"/>
  <c r="CD23" i="69"/>
  <c r="CE23" i="69"/>
  <c r="CF23" i="69"/>
  <c r="CG23" i="69"/>
  <c r="CH23" i="69"/>
  <c r="CI23" i="69"/>
  <c r="CJ23" i="69"/>
  <c r="CK23" i="69"/>
  <c r="CL23" i="69"/>
  <c r="CM23" i="69"/>
  <c r="CN23" i="69"/>
  <c r="CO23" i="69"/>
  <c r="CP23" i="69"/>
  <c r="CQ23" i="69"/>
  <c r="CR23" i="69"/>
  <c r="CS23" i="69"/>
  <c r="CT23" i="69"/>
  <c r="CU23" i="69"/>
  <c r="CV23" i="69"/>
  <c r="CW23" i="69"/>
  <c r="CX23" i="69"/>
  <c r="CY23" i="69"/>
  <c r="CZ23" i="69"/>
  <c r="DA23" i="69"/>
  <c r="DB23" i="69"/>
  <c r="DC23" i="69"/>
  <c r="DD23" i="69"/>
  <c r="DE23" i="69"/>
  <c r="DF23" i="69"/>
  <c r="DG23" i="69"/>
  <c r="DH23" i="69"/>
  <c r="DI23" i="69"/>
  <c r="DJ23" i="69"/>
  <c r="DK23" i="69"/>
  <c r="Q24" i="69"/>
  <c r="R24" i="69"/>
  <c r="S24" i="69"/>
  <c r="T24" i="69"/>
  <c r="U24" i="69"/>
  <c r="V24" i="69"/>
  <c r="W24" i="69"/>
  <c r="X24" i="69"/>
  <c r="Y24" i="69"/>
  <c r="Z24" i="69"/>
  <c r="AA24" i="69"/>
  <c r="AB24" i="69"/>
  <c r="AC24" i="69"/>
  <c r="AD24" i="69"/>
  <c r="AE24" i="69"/>
  <c r="AF24" i="69"/>
  <c r="AG24" i="69"/>
  <c r="AH24" i="69"/>
  <c r="AI24" i="69"/>
  <c r="AJ24" i="69"/>
  <c r="AK24" i="69"/>
  <c r="AL24" i="69"/>
  <c r="AM24" i="69"/>
  <c r="AN24" i="69"/>
  <c r="AO24" i="69"/>
  <c r="AP24" i="69"/>
  <c r="AQ24" i="69"/>
  <c r="AR24" i="69"/>
  <c r="AS24" i="69"/>
  <c r="AT24" i="69"/>
  <c r="AU24" i="69"/>
  <c r="AV24" i="69"/>
  <c r="AW24" i="69"/>
  <c r="AX24" i="69"/>
  <c r="AY24" i="69"/>
  <c r="AZ24" i="69"/>
  <c r="BA24" i="69"/>
  <c r="BB24" i="69"/>
  <c r="BC24" i="69"/>
  <c r="BD24" i="69"/>
  <c r="BE24" i="69"/>
  <c r="BF24" i="69"/>
  <c r="BG24" i="69"/>
  <c r="BH24" i="69"/>
  <c r="BI24" i="69"/>
  <c r="BJ24" i="69"/>
  <c r="BK24" i="69"/>
  <c r="BL24" i="69"/>
  <c r="BM24" i="69"/>
  <c r="BN24" i="69"/>
  <c r="BO24" i="69"/>
  <c r="BP24" i="69"/>
  <c r="BQ24" i="69"/>
  <c r="BR24" i="69"/>
  <c r="BS24" i="69"/>
  <c r="BT24" i="69"/>
  <c r="BU24" i="69"/>
  <c r="BV24" i="69"/>
  <c r="BW24" i="69"/>
  <c r="BX24" i="69"/>
  <c r="BY24" i="69"/>
  <c r="BZ24" i="69"/>
  <c r="CA24" i="69"/>
  <c r="CB24" i="69"/>
  <c r="CC24" i="69"/>
  <c r="CD24" i="69"/>
  <c r="CE24" i="69"/>
  <c r="CF24" i="69"/>
  <c r="CG24" i="69"/>
  <c r="CH24" i="69"/>
  <c r="CI24" i="69"/>
  <c r="CJ24" i="69"/>
  <c r="CK24" i="69"/>
  <c r="CL24" i="69"/>
  <c r="CM24" i="69"/>
  <c r="CN24" i="69"/>
  <c r="CO24" i="69"/>
  <c r="CP24" i="69"/>
  <c r="CQ24" i="69"/>
  <c r="CR24" i="69"/>
  <c r="CS24" i="69"/>
  <c r="CT24" i="69"/>
  <c r="CU24" i="69"/>
  <c r="CV24" i="69"/>
  <c r="CW24" i="69"/>
  <c r="CX24" i="69"/>
  <c r="CY24" i="69"/>
  <c r="CZ24" i="69"/>
  <c r="DA24" i="69"/>
  <c r="DB24" i="69"/>
  <c r="DC24" i="69"/>
  <c r="DD24" i="69"/>
  <c r="DE24" i="69"/>
  <c r="DF24" i="69"/>
  <c r="DG24" i="69"/>
  <c r="DH24" i="69"/>
  <c r="DI24" i="69"/>
  <c r="DJ24" i="69"/>
  <c r="DK24" i="69"/>
  <c r="Q25" i="69"/>
  <c r="R25" i="69"/>
  <c r="S25" i="69"/>
  <c r="T25" i="69"/>
  <c r="U25" i="69"/>
  <c r="V25" i="69"/>
  <c r="W25" i="69"/>
  <c r="X25" i="69"/>
  <c r="Y25" i="69"/>
  <c r="Z25" i="69"/>
  <c r="AA25" i="69"/>
  <c r="AB25" i="69"/>
  <c r="AC25" i="69"/>
  <c r="AD25" i="69"/>
  <c r="AE25" i="69"/>
  <c r="AF25" i="69"/>
  <c r="AG25" i="69"/>
  <c r="AH25" i="69"/>
  <c r="AI25" i="69"/>
  <c r="AJ25" i="69"/>
  <c r="AK25" i="69"/>
  <c r="AL25" i="69"/>
  <c r="AM25" i="69"/>
  <c r="AN25" i="69"/>
  <c r="AO25" i="69"/>
  <c r="AP25" i="69"/>
  <c r="AQ25" i="69"/>
  <c r="AR25" i="69"/>
  <c r="AS25" i="69"/>
  <c r="AT25" i="69"/>
  <c r="AU25" i="69"/>
  <c r="AV25" i="69"/>
  <c r="AW25" i="69"/>
  <c r="AX25" i="69"/>
  <c r="AY25" i="69"/>
  <c r="AZ25" i="69"/>
  <c r="BA25" i="69"/>
  <c r="BB25" i="69"/>
  <c r="BC25" i="69"/>
  <c r="BD25" i="69"/>
  <c r="BE25" i="69"/>
  <c r="BF25" i="69"/>
  <c r="BG25" i="69"/>
  <c r="BH25" i="69"/>
  <c r="BI25" i="69"/>
  <c r="BJ25" i="69"/>
  <c r="BK25" i="69"/>
  <c r="BL25" i="69"/>
  <c r="BM25" i="69"/>
  <c r="BN25" i="69"/>
  <c r="BO25" i="69"/>
  <c r="BP25" i="69"/>
  <c r="BQ25" i="69"/>
  <c r="BR25" i="69"/>
  <c r="BS25" i="69"/>
  <c r="BT25" i="69"/>
  <c r="BU25" i="69"/>
  <c r="BV25" i="69"/>
  <c r="BW25" i="69"/>
  <c r="BX25" i="69"/>
  <c r="BY25" i="69"/>
  <c r="BZ25" i="69"/>
  <c r="CA25" i="69"/>
  <c r="CB25" i="69"/>
  <c r="CC25" i="69"/>
  <c r="CD25" i="69"/>
  <c r="CE25" i="69"/>
  <c r="CF25" i="69"/>
  <c r="CG25" i="69"/>
  <c r="CH25" i="69"/>
  <c r="CI25" i="69"/>
  <c r="CJ25" i="69"/>
  <c r="CK25" i="69"/>
  <c r="CL25" i="69"/>
  <c r="CM25" i="69"/>
  <c r="CN25" i="69"/>
  <c r="CO25" i="69"/>
  <c r="CP25" i="69"/>
  <c r="CQ25" i="69"/>
  <c r="CR25" i="69"/>
  <c r="CS25" i="69"/>
  <c r="CT25" i="69"/>
  <c r="CU25" i="69"/>
  <c r="CV25" i="69"/>
  <c r="CW25" i="69"/>
  <c r="CX25" i="69"/>
  <c r="CY25" i="69"/>
  <c r="CZ25" i="69"/>
  <c r="DA25" i="69"/>
  <c r="DB25" i="69"/>
  <c r="DC25" i="69"/>
  <c r="DD25" i="69"/>
  <c r="DE25" i="69"/>
  <c r="DF25" i="69"/>
  <c r="DG25" i="69"/>
  <c r="DH25" i="69"/>
  <c r="DI25" i="69"/>
  <c r="DJ25" i="69"/>
  <c r="DK25" i="69"/>
  <c r="Q26" i="69"/>
  <c r="R26" i="69"/>
  <c r="S26" i="69"/>
  <c r="T26" i="69"/>
  <c r="U26" i="69"/>
  <c r="V26" i="69"/>
  <c r="W26" i="69"/>
  <c r="X26" i="69"/>
  <c r="Y26" i="69"/>
  <c r="Z26" i="69"/>
  <c r="AA26" i="69"/>
  <c r="AB26" i="69"/>
  <c r="AC26" i="69"/>
  <c r="AD26" i="69"/>
  <c r="AE26" i="69"/>
  <c r="AF26" i="69"/>
  <c r="AG26" i="69"/>
  <c r="AH26" i="69"/>
  <c r="AI26" i="69"/>
  <c r="AJ26" i="69"/>
  <c r="AK26" i="69"/>
  <c r="AL26" i="69"/>
  <c r="AM26" i="69"/>
  <c r="AN26" i="69"/>
  <c r="AO26" i="69"/>
  <c r="AP26" i="69"/>
  <c r="AQ26" i="69"/>
  <c r="AR26" i="69"/>
  <c r="AS26" i="69"/>
  <c r="AT26" i="69"/>
  <c r="AU26" i="69"/>
  <c r="AV26" i="69"/>
  <c r="AW26" i="69"/>
  <c r="AX26" i="69"/>
  <c r="AY26" i="69"/>
  <c r="AZ26" i="69"/>
  <c r="BA26" i="69"/>
  <c r="BB26" i="69"/>
  <c r="BC26" i="69"/>
  <c r="BD26" i="69"/>
  <c r="BE26" i="69"/>
  <c r="BF26" i="69"/>
  <c r="BG26" i="69"/>
  <c r="BH26" i="69"/>
  <c r="BI26" i="69"/>
  <c r="BJ26" i="69"/>
  <c r="BK26" i="69"/>
  <c r="BL26" i="69"/>
  <c r="BM26" i="69"/>
  <c r="BN26" i="69"/>
  <c r="BO26" i="69"/>
  <c r="BP26" i="69"/>
  <c r="BQ26" i="69"/>
  <c r="BR26" i="69"/>
  <c r="BS26" i="69"/>
  <c r="BT26" i="69"/>
  <c r="BU26" i="69"/>
  <c r="BV26" i="69"/>
  <c r="BW26" i="69"/>
  <c r="BX26" i="69"/>
  <c r="BY26" i="69"/>
  <c r="BZ26" i="69"/>
  <c r="CA26" i="69"/>
  <c r="CB26" i="69"/>
  <c r="CC26" i="69"/>
  <c r="CD26" i="69"/>
  <c r="CE26" i="69"/>
  <c r="CF26" i="69"/>
  <c r="CG26" i="69"/>
  <c r="CH26" i="69"/>
  <c r="CI26" i="69"/>
  <c r="CJ26" i="69"/>
  <c r="CK26" i="69"/>
  <c r="CL26" i="69"/>
  <c r="CM26" i="69"/>
  <c r="CN26" i="69"/>
  <c r="CO26" i="69"/>
  <c r="CP26" i="69"/>
  <c r="CQ26" i="69"/>
  <c r="CR26" i="69"/>
  <c r="CS26" i="69"/>
  <c r="CT26" i="69"/>
  <c r="CU26" i="69"/>
  <c r="CV26" i="69"/>
  <c r="CW26" i="69"/>
  <c r="CX26" i="69"/>
  <c r="CY26" i="69"/>
  <c r="CZ26" i="69"/>
  <c r="DA26" i="69"/>
  <c r="DB26" i="69"/>
  <c r="DC26" i="69"/>
  <c r="DD26" i="69"/>
  <c r="DE26" i="69"/>
  <c r="DF26" i="69"/>
  <c r="DG26" i="69"/>
  <c r="DH26" i="69"/>
  <c r="DI26" i="69"/>
  <c r="DJ26" i="69"/>
  <c r="DK26" i="69"/>
  <c r="Q27" i="69"/>
  <c r="R27" i="69"/>
  <c r="S27" i="69"/>
  <c r="T27" i="69"/>
  <c r="U27" i="69"/>
  <c r="V27" i="69"/>
  <c r="W27" i="69"/>
  <c r="X27" i="69"/>
  <c r="Y27" i="69"/>
  <c r="Z27" i="69"/>
  <c r="AA27" i="69"/>
  <c r="AB27" i="69"/>
  <c r="AC27" i="69"/>
  <c r="AD27" i="69"/>
  <c r="AE27" i="69"/>
  <c r="AF27" i="69"/>
  <c r="AG27" i="69"/>
  <c r="AH27" i="69"/>
  <c r="AI27" i="69"/>
  <c r="AJ27" i="69"/>
  <c r="AK27" i="69"/>
  <c r="AL27" i="69"/>
  <c r="AM27" i="69"/>
  <c r="AN27" i="69"/>
  <c r="AO27" i="69"/>
  <c r="AP27" i="69"/>
  <c r="AQ27" i="69"/>
  <c r="AR27" i="69"/>
  <c r="AS27" i="69"/>
  <c r="AT27" i="69"/>
  <c r="AU27" i="69"/>
  <c r="AV27" i="69"/>
  <c r="AW27" i="69"/>
  <c r="AX27" i="69"/>
  <c r="AY27" i="69"/>
  <c r="AZ27" i="69"/>
  <c r="BA27" i="69"/>
  <c r="BB27" i="69"/>
  <c r="BC27" i="69"/>
  <c r="BD27" i="69"/>
  <c r="BE27" i="69"/>
  <c r="BF27" i="69"/>
  <c r="BG27" i="69"/>
  <c r="BH27" i="69"/>
  <c r="BI27" i="69"/>
  <c r="BJ27" i="69"/>
  <c r="BK27" i="69"/>
  <c r="BL27" i="69"/>
  <c r="BM27" i="69"/>
  <c r="BN27" i="69"/>
  <c r="BO27" i="69"/>
  <c r="BP27" i="69"/>
  <c r="BQ27" i="69"/>
  <c r="BR27" i="69"/>
  <c r="BS27" i="69"/>
  <c r="BT27" i="69"/>
  <c r="BU27" i="69"/>
  <c r="BV27" i="69"/>
  <c r="BW27" i="69"/>
  <c r="BX27" i="69"/>
  <c r="BY27" i="69"/>
  <c r="BZ27" i="69"/>
  <c r="CA27" i="69"/>
  <c r="CB27" i="69"/>
  <c r="CC27" i="69"/>
  <c r="CD27" i="69"/>
  <c r="CE27" i="69"/>
  <c r="CF27" i="69"/>
  <c r="CG27" i="69"/>
  <c r="CH27" i="69"/>
  <c r="CI27" i="69"/>
  <c r="CJ27" i="69"/>
  <c r="CK27" i="69"/>
  <c r="CL27" i="69"/>
  <c r="CM27" i="69"/>
  <c r="CN27" i="69"/>
  <c r="CO27" i="69"/>
  <c r="CP27" i="69"/>
  <c r="CQ27" i="69"/>
  <c r="CR27" i="69"/>
  <c r="CS27" i="69"/>
  <c r="CT27" i="69"/>
  <c r="CU27" i="69"/>
  <c r="CV27" i="69"/>
  <c r="CW27" i="69"/>
  <c r="CX27" i="69"/>
  <c r="CY27" i="69"/>
  <c r="CZ27" i="69"/>
  <c r="DA27" i="69"/>
  <c r="DB27" i="69"/>
  <c r="DC27" i="69"/>
  <c r="DD27" i="69"/>
  <c r="DE27" i="69"/>
  <c r="DF27" i="69"/>
  <c r="DG27" i="69"/>
  <c r="DH27" i="69"/>
  <c r="DI27" i="69"/>
  <c r="DJ27" i="69"/>
  <c r="DK27" i="69"/>
  <c r="Q28" i="69"/>
  <c r="R28" i="69"/>
  <c r="S28" i="69"/>
  <c r="T28" i="69"/>
  <c r="U28" i="69"/>
  <c r="V28" i="69"/>
  <c r="W28" i="69"/>
  <c r="X28" i="69"/>
  <c r="Y28" i="69"/>
  <c r="Z28" i="69"/>
  <c r="AA28" i="69"/>
  <c r="AB28" i="69"/>
  <c r="AC28" i="69"/>
  <c r="AD28" i="69"/>
  <c r="AE28" i="69"/>
  <c r="AF28" i="69"/>
  <c r="AG28" i="69"/>
  <c r="AH28" i="69"/>
  <c r="AI28" i="69"/>
  <c r="AJ28" i="69"/>
  <c r="AK28" i="69"/>
  <c r="AL28" i="69"/>
  <c r="AM28" i="69"/>
  <c r="AN28" i="69"/>
  <c r="AO28" i="69"/>
  <c r="AP28" i="69"/>
  <c r="AQ28" i="69"/>
  <c r="AR28" i="69"/>
  <c r="AS28" i="69"/>
  <c r="AT28" i="69"/>
  <c r="AU28" i="69"/>
  <c r="AV28" i="69"/>
  <c r="AW28" i="69"/>
  <c r="AX28" i="69"/>
  <c r="AY28" i="69"/>
  <c r="AZ28" i="69"/>
  <c r="BA28" i="69"/>
  <c r="BB28" i="69"/>
  <c r="BC28" i="69"/>
  <c r="BD28" i="69"/>
  <c r="BE28" i="69"/>
  <c r="BF28" i="69"/>
  <c r="BG28" i="69"/>
  <c r="BH28" i="69"/>
  <c r="BI28" i="69"/>
  <c r="BJ28" i="69"/>
  <c r="BK28" i="69"/>
  <c r="BL28" i="69"/>
  <c r="BM28" i="69"/>
  <c r="BN28" i="69"/>
  <c r="BO28" i="69"/>
  <c r="BP28" i="69"/>
  <c r="BQ28" i="69"/>
  <c r="BR28" i="69"/>
  <c r="BS28" i="69"/>
  <c r="BT28" i="69"/>
  <c r="BU28" i="69"/>
  <c r="BV28" i="69"/>
  <c r="BW28" i="69"/>
  <c r="BX28" i="69"/>
  <c r="BY28" i="69"/>
  <c r="BZ28" i="69"/>
  <c r="CA28" i="69"/>
  <c r="CB28" i="69"/>
  <c r="CC28" i="69"/>
  <c r="CD28" i="69"/>
  <c r="CE28" i="69"/>
  <c r="CF28" i="69"/>
  <c r="CG28" i="69"/>
  <c r="CH28" i="69"/>
  <c r="CI28" i="69"/>
  <c r="CJ28" i="69"/>
  <c r="CK28" i="69"/>
  <c r="CL28" i="69"/>
  <c r="CM28" i="69"/>
  <c r="CN28" i="69"/>
  <c r="CO28" i="69"/>
  <c r="CP28" i="69"/>
  <c r="CQ28" i="69"/>
  <c r="CR28" i="69"/>
  <c r="CS28" i="69"/>
  <c r="CT28" i="69"/>
  <c r="CU28" i="69"/>
  <c r="CV28" i="69"/>
  <c r="CW28" i="69"/>
  <c r="CX28" i="69"/>
  <c r="CY28" i="69"/>
  <c r="CZ28" i="69"/>
  <c r="DA28" i="69"/>
  <c r="DB28" i="69"/>
  <c r="DC28" i="69"/>
  <c r="DD28" i="69"/>
  <c r="DE28" i="69"/>
  <c r="DF28" i="69"/>
  <c r="DG28" i="69"/>
  <c r="DH28" i="69"/>
  <c r="DI28" i="69"/>
  <c r="DJ28" i="69"/>
  <c r="DK28" i="69"/>
  <c r="Q29" i="69"/>
  <c r="R29" i="69"/>
  <c r="S29" i="69"/>
  <c r="T29" i="69"/>
  <c r="U29" i="69"/>
  <c r="V29" i="69"/>
  <c r="W29" i="69"/>
  <c r="X29" i="69"/>
  <c r="Y29" i="69"/>
  <c r="Z29" i="69"/>
  <c r="AA29" i="69"/>
  <c r="AB29" i="69"/>
  <c r="AC29" i="69"/>
  <c r="AD29" i="69"/>
  <c r="AE29" i="69"/>
  <c r="AF29" i="69"/>
  <c r="AG29" i="69"/>
  <c r="AH29" i="69"/>
  <c r="AI29" i="69"/>
  <c r="AJ29" i="69"/>
  <c r="AK29" i="69"/>
  <c r="AL29" i="69"/>
  <c r="AM29" i="69"/>
  <c r="AN29" i="69"/>
  <c r="AO29" i="69"/>
  <c r="AP29" i="69"/>
  <c r="AQ29" i="69"/>
  <c r="AR29" i="69"/>
  <c r="AS29" i="69"/>
  <c r="AT29" i="69"/>
  <c r="AU29" i="69"/>
  <c r="AV29" i="69"/>
  <c r="AW29" i="69"/>
  <c r="AX29" i="69"/>
  <c r="AY29" i="69"/>
  <c r="AZ29" i="69"/>
  <c r="BA29" i="69"/>
  <c r="BB29" i="69"/>
  <c r="BC29" i="69"/>
  <c r="BD29" i="69"/>
  <c r="BE29" i="69"/>
  <c r="BF29" i="69"/>
  <c r="BG29" i="69"/>
  <c r="BH29" i="69"/>
  <c r="BI29" i="69"/>
  <c r="BJ29" i="69"/>
  <c r="BK29" i="69"/>
  <c r="BL29" i="69"/>
  <c r="BM29" i="69"/>
  <c r="BN29" i="69"/>
  <c r="BO29" i="69"/>
  <c r="BP29" i="69"/>
  <c r="BQ29" i="69"/>
  <c r="BR29" i="69"/>
  <c r="BS29" i="69"/>
  <c r="BT29" i="69"/>
  <c r="BU29" i="69"/>
  <c r="BV29" i="69"/>
  <c r="BW29" i="69"/>
  <c r="BX29" i="69"/>
  <c r="BY29" i="69"/>
  <c r="BZ29" i="69"/>
  <c r="CA29" i="69"/>
  <c r="CB29" i="69"/>
  <c r="CC29" i="69"/>
  <c r="CD29" i="69"/>
  <c r="CE29" i="69"/>
  <c r="CF29" i="69"/>
  <c r="CG29" i="69"/>
  <c r="CH29" i="69"/>
  <c r="CI29" i="69"/>
  <c r="CJ29" i="69"/>
  <c r="CK29" i="69"/>
  <c r="CL29" i="69"/>
  <c r="CM29" i="69"/>
  <c r="CN29" i="69"/>
  <c r="CO29" i="69"/>
  <c r="CP29" i="69"/>
  <c r="CQ29" i="69"/>
  <c r="CR29" i="69"/>
  <c r="CS29" i="69"/>
  <c r="CT29" i="69"/>
  <c r="CU29" i="69"/>
  <c r="CV29" i="69"/>
  <c r="CW29" i="69"/>
  <c r="CX29" i="69"/>
  <c r="CY29" i="69"/>
  <c r="CZ29" i="69"/>
  <c r="DA29" i="69"/>
  <c r="DB29" i="69"/>
  <c r="DC29" i="69"/>
  <c r="DD29" i="69"/>
  <c r="DE29" i="69"/>
  <c r="DF29" i="69"/>
  <c r="DG29" i="69"/>
  <c r="DH29" i="69"/>
  <c r="DI29" i="69"/>
  <c r="DJ29" i="69"/>
  <c r="DK29" i="69"/>
  <c r="Q30" i="69"/>
  <c r="R30" i="69"/>
  <c r="S30" i="69"/>
  <c r="T30" i="69"/>
  <c r="U30" i="69"/>
  <c r="V30" i="69"/>
  <c r="W30" i="69"/>
  <c r="X30" i="69"/>
  <c r="Y30" i="69"/>
  <c r="Z30" i="69"/>
  <c r="AA30" i="69"/>
  <c r="AB30" i="69"/>
  <c r="AC30" i="69"/>
  <c r="AD30" i="69"/>
  <c r="AE30" i="69"/>
  <c r="AF30" i="69"/>
  <c r="AG30" i="69"/>
  <c r="AH30" i="69"/>
  <c r="AI30" i="69"/>
  <c r="AJ30" i="69"/>
  <c r="AK30" i="69"/>
  <c r="AL30" i="69"/>
  <c r="AM30" i="69"/>
  <c r="AN30" i="69"/>
  <c r="AO30" i="69"/>
  <c r="AP30" i="69"/>
  <c r="AQ30" i="69"/>
  <c r="AR30" i="69"/>
  <c r="AS30" i="69"/>
  <c r="AT30" i="69"/>
  <c r="AU30" i="69"/>
  <c r="AV30" i="69"/>
  <c r="AW30" i="69"/>
  <c r="AX30" i="69"/>
  <c r="AY30" i="69"/>
  <c r="AZ30" i="69"/>
  <c r="BA30" i="69"/>
  <c r="BB30" i="69"/>
  <c r="BC30" i="69"/>
  <c r="BD30" i="69"/>
  <c r="BE30" i="69"/>
  <c r="BF30" i="69"/>
  <c r="BG30" i="69"/>
  <c r="BH30" i="69"/>
  <c r="BI30" i="69"/>
  <c r="BJ30" i="69"/>
  <c r="BK30" i="69"/>
  <c r="BL30" i="69"/>
  <c r="BM30" i="69"/>
  <c r="BN30" i="69"/>
  <c r="BO30" i="69"/>
  <c r="BP30" i="69"/>
  <c r="BQ30" i="69"/>
  <c r="BR30" i="69"/>
  <c r="BS30" i="69"/>
  <c r="BT30" i="69"/>
  <c r="BU30" i="69"/>
  <c r="BV30" i="69"/>
  <c r="BW30" i="69"/>
  <c r="BX30" i="69"/>
  <c r="BY30" i="69"/>
  <c r="BZ30" i="69"/>
  <c r="CA30" i="69"/>
  <c r="CB30" i="69"/>
  <c r="CC30" i="69"/>
  <c r="CD30" i="69"/>
  <c r="CE30" i="69"/>
  <c r="CF30" i="69"/>
  <c r="CG30" i="69"/>
  <c r="CH30" i="69"/>
  <c r="CI30" i="69"/>
  <c r="CJ30" i="69"/>
  <c r="CK30" i="69"/>
  <c r="CL30" i="69"/>
  <c r="CM30" i="69"/>
  <c r="CN30" i="69"/>
  <c r="CO30" i="69"/>
  <c r="CP30" i="69"/>
  <c r="CQ30" i="69"/>
  <c r="CR30" i="69"/>
  <c r="CS30" i="69"/>
  <c r="CT30" i="69"/>
  <c r="CU30" i="69"/>
  <c r="CV30" i="69"/>
  <c r="CW30" i="69"/>
  <c r="CX30" i="69"/>
  <c r="CY30" i="69"/>
  <c r="CZ30" i="69"/>
  <c r="DA30" i="69"/>
  <c r="DB30" i="69"/>
  <c r="DC30" i="69"/>
  <c r="DD30" i="69"/>
  <c r="DE30" i="69"/>
  <c r="DF30" i="69"/>
  <c r="DG30" i="69"/>
  <c r="DH30" i="69"/>
  <c r="DI30" i="69"/>
  <c r="DJ30" i="69"/>
  <c r="DK30" i="69"/>
  <c r="Q31" i="69"/>
  <c r="R31" i="69"/>
  <c r="S31" i="69"/>
  <c r="T31" i="69"/>
  <c r="U31" i="69"/>
  <c r="V31" i="69"/>
  <c r="W31" i="69"/>
  <c r="X31" i="69"/>
  <c r="Y31" i="69"/>
  <c r="Z31" i="69"/>
  <c r="AA31" i="69"/>
  <c r="AB31" i="69"/>
  <c r="AC31" i="69"/>
  <c r="AD31" i="69"/>
  <c r="AE31" i="69"/>
  <c r="AF31" i="69"/>
  <c r="AG31" i="69"/>
  <c r="AH31" i="69"/>
  <c r="AI31" i="69"/>
  <c r="AJ31" i="69"/>
  <c r="AK31" i="69"/>
  <c r="AL31" i="69"/>
  <c r="AM31" i="69"/>
  <c r="AN31" i="69"/>
  <c r="AO31" i="69"/>
  <c r="AP31" i="69"/>
  <c r="AQ31" i="69"/>
  <c r="AR31" i="69"/>
  <c r="AS31" i="69"/>
  <c r="AT31" i="69"/>
  <c r="AU31" i="69"/>
  <c r="AV31" i="69"/>
  <c r="AW31" i="69"/>
  <c r="AX31" i="69"/>
  <c r="AY31" i="69"/>
  <c r="AZ31" i="69"/>
  <c r="BA31" i="69"/>
  <c r="BB31" i="69"/>
  <c r="BC31" i="69"/>
  <c r="BD31" i="69"/>
  <c r="BE31" i="69"/>
  <c r="BF31" i="69"/>
  <c r="BG31" i="69"/>
  <c r="BH31" i="69"/>
  <c r="BI31" i="69"/>
  <c r="BJ31" i="69"/>
  <c r="BK31" i="69"/>
  <c r="BL31" i="69"/>
  <c r="BM31" i="69"/>
  <c r="BN31" i="69"/>
  <c r="BO31" i="69"/>
  <c r="BP31" i="69"/>
  <c r="BQ31" i="69"/>
  <c r="BR31" i="69"/>
  <c r="BS31" i="69"/>
  <c r="BT31" i="69"/>
  <c r="BU31" i="69"/>
  <c r="BV31" i="69"/>
  <c r="BW31" i="69"/>
  <c r="BX31" i="69"/>
  <c r="BY31" i="69"/>
  <c r="BZ31" i="69"/>
  <c r="CA31" i="69"/>
  <c r="CB31" i="69"/>
  <c r="CC31" i="69"/>
  <c r="CD31" i="69"/>
  <c r="CE31" i="69"/>
  <c r="CF31" i="69"/>
  <c r="CG31" i="69"/>
  <c r="CH31" i="69"/>
  <c r="CI31" i="69"/>
  <c r="CJ31" i="69"/>
  <c r="CK31" i="69"/>
  <c r="CL31" i="69"/>
  <c r="CM31" i="69"/>
  <c r="CN31" i="69"/>
  <c r="CO31" i="69"/>
  <c r="CP31" i="69"/>
  <c r="CQ31" i="69"/>
  <c r="CR31" i="69"/>
  <c r="CS31" i="69"/>
  <c r="CT31" i="69"/>
  <c r="CU31" i="69"/>
  <c r="CV31" i="69"/>
  <c r="CW31" i="69"/>
  <c r="CX31" i="69"/>
  <c r="CY31" i="69"/>
  <c r="CZ31" i="69"/>
  <c r="DA31" i="69"/>
  <c r="DB31" i="69"/>
  <c r="DC31" i="69"/>
  <c r="DD31" i="69"/>
  <c r="DE31" i="69"/>
  <c r="DF31" i="69"/>
  <c r="DG31" i="69"/>
  <c r="DH31" i="69"/>
  <c r="DI31" i="69"/>
  <c r="DJ31" i="69"/>
  <c r="DK31" i="69"/>
  <c r="Q32" i="69"/>
  <c r="R32" i="69"/>
  <c r="S32" i="69"/>
  <c r="T32" i="69"/>
  <c r="U32" i="69"/>
  <c r="V32" i="69"/>
  <c r="W32" i="69"/>
  <c r="X32" i="69"/>
  <c r="Y32" i="69"/>
  <c r="Z32" i="69"/>
  <c r="AA32" i="69"/>
  <c r="AB32" i="69"/>
  <c r="AC32" i="69"/>
  <c r="AD32" i="69"/>
  <c r="AE32" i="69"/>
  <c r="AF32" i="69"/>
  <c r="AG32" i="69"/>
  <c r="AH32" i="69"/>
  <c r="AI32" i="69"/>
  <c r="AJ32" i="69"/>
  <c r="AK32" i="69"/>
  <c r="AL32" i="69"/>
  <c r="AM32" i="69"/>
  <c r="AN32" i="69"/>
  <c r="AO32" i="69"/>
  <c r="AP32" i="69"/>
  <c r="AQ32" i="69"/>
  <c r="AR32" i="69"/>
  <c r="AS32" i="69"/>
  <c r="AT32" i="69"/>
  <c r="AU32" i="69"/>
  <c r="AV32" i="69"/>
  <c r="AW32" i="69"/>
  <c r="AX32" i="69"/>
  <c r="AY32" i="69"/>
  <c r="AZ32" i="69"/>
  <c r="BA32" i="69"/>
  <c r="BB32" i="69"/>
  <c r="BC32" i="69"/>
  <c r="BD32" i="69"/>
  <c r="BE32" i="69"/>
  <c r="BF32" i="69"/>
  <c r="BG32" i="69"/>
  <c r="BH32" i="69"/>
  <c r="BI32" i="69"/>
  <c r="BJ32" i="69"/>
  <c r="BK32" i="69"/>
  <c r="BL32" i="69"/>
  <c r="BM32" i="69"/>
  <c r="BN32" i="69"/>
  <c r="BO32" i="69"/>
  <c r="BP32" i="69"/>
  <c r="BQ32" i="69"/>
  <c r="BR32" i="69"/>
  <c r="BS32" i="69"/>
  <c r="BT32" i="69"/>
  <c r="BU32" i="69"/>
  <c r="BV32" i="69"/>
  <c r="BW32" i="69"/>
  <c r="BX32" i="69"/>
  <c r="BY32" i="69"/>
  <c r="BZ32" i="69"/>
  <c r="CA32" i="69"/>
  <c r="CB32" i="69"/>
  <c r="CC32" i="69"/>
  <c r="CD32" i="69"/>
  <c r="CE32" i="69"/>
  <c r="CF32" i="69"/>
  <c r="CG32" i="69"/>
  <c r="CH32" i="69"/>
  <c r="CI32" i="69"/>
  <c r="CJ32" i="69"/>
  <c r="CK32" i="69"/>
  <c r="CL32" i="69"/>
  <c r="CM32" i="69"/>
  <c r="CN32" i="69"/>
  <c r="CO32" i="69"/>
  <c r="CP32" i="69"/>
  <c r="CQ32" i="69"/>
  <c r="CR32" i="69"/>
  <c r="CS32" i="69"/>
  <c r="CT32" i="69"/>
  <c r="CU32" i="69"/>
  <c r="CV32" i="69"/>
  <c r="CW32" i="69"/>
  <c r="CX32" i="69"/>
  <c r="CY32" i="69"/>
  <c r="CZ32" i="69"/>
  <c r="DA32" i="69"/>
  <c r="DB32" i="69"/>
  <c r="DC32" i="69"/>
  <c r="DD32" i="69"/>
  <c r="DE32" i="69"/>
  <c r="DF32" i="69"/>
  <c r="DG32" i="69"/>
  <c r="DH32" i="69"/>
  <c r="DI32" i="69"/>
  <c r="DJ32" i="69"/>
  <c r="DK32" i="69"/>
  <c r="Q33" i="69"/>
  <c r="R33" i="69"/>
  <c r="S33" i="69"/>
  <c r="T33" i="69"/>
  <c r="U33" i="69"/>
  <c r="V33" i="69"/>
  <c r="W33" i="69"/>
  <c r="X33" i="69"/>
  <c r="Y33" i="69"/>
  <c r="Z33" i="69"/>
  <c r="AA33" i="69"/>
  <c r="AB33" i="69"/>
  <c r="AC33" i="69"/>
  <c r="AD33" i="69"/>
  <c r="AE33" i="69"/>
  <c r="AF33" i="69"/>
  <c r="AG33" i="69"/>
  <c r="AH33" i="69"/>
  <c r="AI33" i="69"/>
  <c r="AJ33" i="69"/>
  <c r="AK33" i="69"/>
  <c r="AL33" i="69"/>
  <c r="AM33" i="69"/>
  <c r="AN33" i="69"/>
  <c r="AO33" i="69"/>
  <c r="AP33" i="69"/>
  <c r="AQ33" i="69"/>
  <c r="AR33" i="69"/>
  <c r="AS33" i="69"/>
  <c r="AT33" i="69"/>
  <c r="AU33" i="69"/>
  <c r="AV33" i="69"/>
  <c r="AW33" i="69"/>
  <c r="AX33" i="69"/>
  <c r="AY33" i="69"/>
  <c r="AZ33" i="69"/>
  <c r="BA33" i="69"/>
  <c r="BB33" i="69"/>
  <c r="BC33" i="69"/>
  <c r="BD33" i="69"/>
  <c r="BE33" i="69"/>
  <c r="BF33" i="69"/>
  <c r="BG33" i="69"/>
  <c r="BH33" i="69"/>
  <c r="BI33" i="69"/>
  <c r="BJ33" i="69"/>
  <c r="BK33" i="69"/>
  <c r="BL33" i="69"/>
  <c r="BM33" i="69"/>
  <c r="BN33" i="69"/>
  <c r="BO33" i="69"/>
  <c r="BP33" i="69"/>
  <c r="BQ33" i="69"/>
  <c r="BR33" i="69"/>
  <c r="BS33" i="69"/>
  <c r="BT33" i="69"/>
  <c r="BU33" i="69"/>
  <c r="BV33" i="69"/>
  <c r="BW33" i="69"/>
  <c r="BX33" i="69"/>
  <c r="BY33" i="69"/>
  <c r="BZ33" i="69"/>
  <c r="CA33" i="69"/>
  <c r="CB33" i="69"/>
  <c r="CC33" i="69"/>
  <c r="CD33" i="69"/>
  <c r="CE33" i="69"/>
  <c r="CF33" i="69"/>
  <c r="CG33" i="69"/>
  <c r="CH33" i="69"/>
  <c r="CI33" i="69"/>
  <c r="CJ33" i="69"/>
  <c r="CK33" i="69"/>
  <c r="CL33" i="69"/>
  <c r="CM33" i="69"/>
  <c r="CN33" i="69"/>
  <c r="CO33" i="69"/>
  <c r="CP33" i="69"/>
  <c r="CQ33" i="69"/>
  <c r="CR33" i="69"/>
  <c r="CS33" i="69"/>
  <c r="CT33" i="69"/>
  <c r="CU33" i="69"/>
  <c r="CV33" i="69"/>
  <c r="CW33" i="69"/>
  <c r="CX33" i="69"/>
  <c r="CY33" i="69"/>
  <c r="CZ33" i="69"/>
  <c r="DA33" i="69"/>
  <c r="DB33" i="69"/>
  <c r="DC33" i="69"/>
  <c r="DD33" i="69"/>
  <c r="DE33" i="69"/>
  <c r="DF33" i="69"/>
  <c r="DG33" i="69"/>
  <c r="DH33" i="69"/>
  <c r="DI33" i="69"/>
  <c r="DJ33" i="69"/>
  <c r="DK33" i="69"/>
  <c r="Q34" i="69"/>
  <c r="R34" i="69"/>
  <c r="S34" i="69"/>
  <c r="T34" i="69"/>
  <c r="U34" i="69"/>
  <c r="V34" i="69"/>
  <c r="W34" i="69"/>
  <c r="X34" i="69"/>
  <c r="Y34" i="69"/>
  <c r="Z34" i="69"/>
  <c r="AA34" i="69"/>
  <c r="AB34" i="69"/>
  <c r="AC34" i="69"/>
  <c r="AD34" i="69"/>
  <c r="AE34" i="69"/>
  <c r="AF34" i="69"/>
  <c r="AG34" i="69"/>
  <c r="AH34" i="69"/>
  <c r="AI34" i="69"/>
  <c r="AJ34" i="69"/>
  <c r="AK34" i="69"/>
  <c r="AL34" i="69"/>
  <c r="AM34" i="69"/>
  <c r="AN34" i="69"/>
  <c r="AO34" i="69"/>
  <c r="AP34" i="69"/>
  <c r="AQ34" i="69"/>
  <c r="AR34" i="69"/>
  <c r="AS34" i="69"/>
  <c r="AT34" i="69"/>
  <c r="AU34" i="69"/>
  <c r="AV34" i="69"/>
  <c r="AW34" i="69"/>
  <c r="AX34" i="69"/>
  <c r="AY34" i="69"/>
  <c r="AZ34" i="69"/>
  <c r="BA34" i="69"/>
  <c r="BB34" i="69"/>
  <c r="BC34" i="69"/>
  <c r="BD34" i="69"/>
  <c r="BE34" i="69"/>
  <c r="BF34" i="69"/>
  <c r="BG34" i="69"/>
  <c r="BH34" i="69"/>
  <c r="BI34" i="69"/>
  <c r="BJ34" i="69"/>
  <c r="BK34" i="69"/>
  <c r="BL34" i="69"/>
  <c r="BM34" i="69"/>
  <c r="BN34" i="69"/>
  <c r="BO34" i="69"/>
  <c r="BP34" i="69"/>
  <c r="BQ34" i="69"/>
  <c r="BR34" i="69"/>
  <c r="BS34" i="69"/>
  <c r="BT34" i="69"/>
  <c r="BU34" i="69"/>
  <c r="BV34" i="69"/>
  <c r="BW34" i="69"/>
  <c r="BX34" i="69"/>
  <c r="BY34" i="69"/>
  <c r="BZ34" i="69"/>
  <c r="CA34" i="69"/>
  <c r="CB34" i="69"/>
  <c r="CC34" i="69"/>
  <c r="CD34" i="69"/>
  <c r="CE34" i="69"/>
  <c r="CF34" i="69"/>
  <c r="CG34" i="69"/>
  <c r="CH34" i="69"/>
  <c r="CI34" i="69"/>
  <c r="CJ34" i="69"/>
  <c r="CK34" i="69"/>
  <c r="CL34" i="69"/>
  <c r="CM34" i="69"/>
  <c r="CN34" i="69"/>
  <c r="CO34" i="69"/>
  <c r="CP34" i="69"/>
  <c r="CQ34" i="69"/>
  <c r="CR34" i="69"/>
  <c r="CS34" i="69"/>
  <c r="CT34" i="69"/>
  <c r="CU34" i="69"/>
  <c r="CV34" i="69"/>
  <c r="CW34" i="69"/>
  <c r="CX34" i="69"/>
  <c r="CY34" i="69"/>
  <c r="CZ34" i="69"/>
  <c r="DA34" i="69"/>
  <c r="DB34" i="69"/>
  <c r="DC34" i="69"/>
  <c r="DD34" i="69"/>
  <c r="DE34" i="69"/>
  <c r="DF34" i="69"/>
  <c r="DG34" i="69"/>
  <c r="DH34" i="69"/>
  <c r="DI34" i="69"/>
  <c r="DJ34" i="69"/>
  <c r="DK34" i="69"/>
  <c r="Q35" i="69"/>
  <c r="R35" i="69"/>
  <c r="S35" i="69"/>
  <c r="T35" i="69"/>
  <c r="U35" i="69"/>
  <c r="V35" i="69"/>
  <c r="W35" i="69"/>
  <c r="X35" i="69"/>
  <c r="Y35" i="69"/>
  <c r="Z35" i="69"/>
  <c r="AA35" i="69"/>
  <c r="AB35" i="69"/>
  <c r="AC35" i="69"/>
  <c r="AD35" i="69"/>
  <c r="AE35" i="69"/>
  <c r="AF35" i="69"/>
  <c r="AG35" i="69"/>
  <c r="AH35" i="69"/>
  <c r="AI35" i="69"/>
  <c r="AJ35" i="69"/>
  <c r="AK35" i="69"/>
  <c r="AL35" i="69"/>
  <c r="AM35" i="69"/>
  <c r="AN35" i="69"/>
  <c r="AO35" i="69"/>
  <c r="AP35" i="69"/>
  <c r="AQ35" i="69"/>
  <c r="AR35" i="69"/>
  <c r="AS35" i="69"/>
  <c r="AT35" i="69"/>
  <c r="AU35" i="69"/>
  <c r="AV35" i="69"/>
  <c r="AW35" i="69"/>
  <c r="AX35" i="69"/>
  <c r="AY35" i="69"/>
  <c r="AZ35" i="69"/>
  <c r="BA35" i="69"/>
  <c r="BB35" i="69"/>
  <c r="BC35" i="69"/>
  <c r="BD35" i="69"/>
  <c r="BE35" i="69"/>
  <c r="BF35" i="69"/>
  <c r="BG35" i="69"/>
  <c r="BH35" i="69"/>
  <c r="BI35" i="69"/>
  <c r="BJ35" i="69"/>
  <c r="BK35" i="69"/>
  <c r="BL35" i="69"/>
  <c r="BM35" i="69"/>
  <c r="BN35" i="69"/>
  <c r="BO35" i="69"/>
  <c r="BP35" i="69"/>
  <c r="BQ35" i="69"/>
  <c r="BR35" i="69"/>
  <c r="BS35" i="69"/>
  <c r="BT35" i="69"/>
  <c r="BU35" i="69"/>
  <c r="BV35" i="69"/>
  <c r="BW35" i="69"/>
  <c r="BX35" i="69"/>
  <c r="BY35" i="69"/>
  <c r="BZ35" i="69"/>
  <c r="CA35" i="69"/>
  <c r="CB35" i="69"/>
  <c r="CC35" i="69"/>
  <c r="CD35" i="69"/>
  <c r="CE35" i="69"/>
  <c r="CF35" i="69"/>
  <c r="CG35" i="69"/>
  <c r="CH35" i="69"/>
  <c r="CI35" i="69"/>
  <c r="CJ35" i="69"/>
  <c r="CK35" i="69"/>
  <c r="CL35" i="69"/>
  <c r="CM35" i="69"/>
  <c r="CN35" i="69"/>
  <c r="CO35" i="69"/>
  <c r="CP35" i="69"/>
  <c r="CQ35" i="69"/>
  <c r="CR35" i="69"/>
  <c r="CS35" i="69"/>
  <c r="CT35" i="69"/>
  <c r="CU35" i="69"/>
  <c r="CV35" i="69"/>
  <c r="CW35" i="69"/>
  <c r="CX35" i="69"/>
  <c r="CY35" i="69"/>
  <c r="CZ35" i="69"/>
  <c r="DA35" i="69"/>
  <c r="DB35" i="69"/>
  <c r="DC35" i="69"/>
  <c r="DD35" i="69"/>
  <c r="DE35" i="69"/>
  <c r="DF35" i="69"/>
  <c r="DG35" i="69"/>
  <c r="DH35" i="69"/>
  <c r="DI35" i="69"/>
  <c r="DJ35" i="69"/>
  <c r="DK35" i="69"/>
  <c r="Q36" i="69"/>
  <c r="R36" i="69"/>
  <c r="S36" i="69"/>
  <c r="T36" i="69"/>
  <c r="U36" i="69"/>
  <c r="V36" i="69"/>
  <c r="W36" i="69"/>
  <c r="X36" i="69"/>
  <c r="Y36" i="69"/>
  <c r="Z36" i="69"/>
  <c r="AA36" i="69"/>
  <c r="AB36" i="69"/>
  <c r="AC36" i="69"/>
  <c r="AD36" i="69"/>
  <c r="AE36" i="69"/>
  <c r="AF36" i="69"/>
  <c r="AG36" i="69"/>
  <c r="AH36" i="69"/>
  <c r="AI36" i="69"/>
  <c r="AJ36" i="69"/>
  <c r="AK36" i="69"/>
  <c r="AL36" i="69"/>
  <c r="AM36" i="69"/>
  <c r="AN36" i="69"/>
  <c r="AO36" i="69"/>
  <c r="AP36" i="69"/>
  <c r="AQ36" i="69"/>
  <c r="AR36" i="69"/>
  <c r="AS36" i="69"/>
  <c r="AT36" i="69"/>
  <c r="AU36" i="69"/>
  <c r="AV36" i="69"/>
  <c r="AW36" i="69"/>
  <c r="AX36" i="69"/>
  <c r="AY36" i="69"/>
  <c r="AZ36" i="69"/>
  <c r="BA36" i="69"/>
  <c r="BB36" i="69"/>
  <c r="BC36" i="69"/>
  <c r="BD36" i="69"/>
  <c r="BE36" i="69"/>
  <c r="BF36" i="69"/>
  <c r="BG36" i="69"/>
  <c r="BH36" i="69"/>
  <c r="BI36" i="69"/>
  <c r="BJ36" i="69"/>
  <c r="BK36" i="69"/>
  <c r="BL36" i="69"/>
  <c r="BM36" i="69"/>
  <c r="BN36" i="69"/>
  <c r="BO36" i="69"/>
  <c r="BP36" i="69"/>
  <c r="BQ36" i="69"/>
  <c r="BR36" i="69"/>
  <c r="BS36" i="69"/>
  <c r="BT36" i="69"/>
  <c r="BU36" i="69"/>
  <c r="BV36" i="69"/>
  <c r="BW36" i="69"/>
  <c r="BX36" i="69"/>
  <c r="BY36" i="69"/>
  <c r="BZ36" i="69"/>
  <c r="CA36" i="69"/>
  <c r="CB36" i="69"/>
  <c r="CC36" i="69"/>
  <c r="CD36" i="69"/>
  <c r="CE36" i="69"/>
  <c r="CF36" i="69"/>
  <c r="CG36" i="69"/>
  <c r="CH36" i="69"/>
  <c r="CI36" i="69"/>
  <c r="CJ36" i="69"/>
  <c r="CK36" i="69"/>
  <c r="CL36" i="69"/>
  <c r="CM36" i="69"/>
  <c r="CN36" i="69"/>
  <c r="CO36" i="69"/>
  <c r="CP36" i="69"/>
  <c r="CQ36" i="69"/>
  <c r="CR36" i="69"/>
  <c r="CS36" i="69"/>
  <c r="CT36" i="69"/>
  <c r="CU36" i="69"/>
  <c r="CV36" i="69"/>
  <c r="CW36" i="69"/>
  <c r="CX36" i="69"/>
  <c r="CY36" i="69"/>
  <c r="CZ36" i="69"/>
  <c r="DA36" i="69"/>
  <c r="DB36" i="69"/>
  <c r="DC36" i="69"/>
  <c r="DD36" i="69"/>
  <c r="DE36" i="69"/>
  <c r="DF36" i="69"/>
  <c r="DG36" i="69"/>
  <c r="DH36" i="69"/>
  <c r="DI36" i="69"/>
  <c r="DJ36" i="69"/>
  <c r="DK36" i="69"/>
  <c r="Q37" i="69"/>
  <c r="R37" i="69"/>
  <c r="S37" i="69"/>
  <c r="T37" i="69"/>
  <c r="U37" i="69"/>
  <c r="V37" i="69"/>
  <c r="W37" i="69"/>
  <c r="X37" i="69"/>
  <c r="Y37" i="69"/>
  <c r="Z37" i="69"/>
  <c r="AA37" i="69"/>
  <c r="AB37" i="69"/>
  <c r="AC37" i="69"/>
  <c r="AD37" i="69"/>
  <c r="AE37" i="69"/>
  <c r="AF37" i="69"/>
  <c r="AG37" i="69"/>
  <c r="AH37" i="69"/>
  <c r="AI37" i="69"/>
  <c r="AJ37" i="69"/>
  <c r="AK37" i="69"/>
  <c r="AL37" i="69"/>
  <c r="AM37" i="69"/>
  <c r="AN37" i="69"/>
  <c r="AO37" i="69"/>
  <c r="AP37" i="69"/>
  <c r="AQ37" i="69"/>
  <c r="AR37" i="69"/>
  <c r="AS37" i="69"/>
  <c r="AT37" i="69"/>
  <c r="AU37" i="69"/>
  <c r="AV37" i="69"/>
  <c r="AW37" i="69"/>
  <c r="AX37" i="69"/>
  <c r="AY37" i="69"/>
  <c r="AZ37" i="69"/>
  <c r="BA37" i="69"/>
  <c r="BB37" i="69"/>
  <c r="BC37" i="69"/>
  <c r="BD37" i="69"/>
  <c r="BE37" i="69"/>
  <c r="BF37" i="69"/>
  <c r="BG37" i="69"/>
  <c r="BH37" i="69"/>
  <c r="BI37" i="69"/>
  <c r="BJ37" i="69"/>
  <c r="BK37" i="69"/>
  <c r="BL37" i="69"/>
  <c r="BM37" i="69"/>
  <c r="BN37" i="69"/>
  <c r="BO37" i="69"/>
  <c r="BP37" i="69"/>
  <c r="BQ37" i="69"/>
  <c r="BR37" i="69"/>
  <c r="BS37" i="69"/>
  <c r="BT37" i="69"/>
  <c r="BU37" i="69"/>
  <c r="BV37" i="69"/>
  <c r="BW37" i="69"/>
  <c r="BX37" i="69"/>
  <c r="BY37" i="69"/>
  <c r="BZ37" i="69"/>
  <c r="CA37" i="69"/>
  <c r="CB37" i="69"/>
  <c r="CC37" i="69"/>
  <c r="CD37" i="69"/>
  <c r="CE37" i="69"/>
  <c r="CF37" i="69"/>
  <c r="CG37" i="69"/>
  <c r="CH37" i="69"/>
  <c r="CI37" i="69"/>
  <c r="CJ37" i="69"/>
  <c r="CK37" i="69"/>
  <c r="CL37" i="69"/>
  <c r="CM37" i="69"/>
  <c r="CN37" i="69"/>
  <c r="CO37" i="69"/>
  <c r="CP37" i="69"/>
  <c r="CQ37" i="69"/>
  <c r="CR37" i="69"/>
  <c r="CS37" i="69"/>
  <c r="CT37" i="69"/>
  <c r="CU37" i="69"/>
  <c r="CV37" i="69"/>
  <c r="CW37" i="69"/>
  <c r="CX37" i="69"/>
  <c r="CY37" i="69"/>
  <c r="CZ37" i="69"/>
  <c r="DA37" i="69"/>
  <c r="DB37" i="69"/>
  <c r="DC37" i="69"/>
  <c r="DD37" i="69"/>
  <c r="DE37" i="69"/>
  <c r="DF37" i="69"/>
  <c r="DG37" i="69"/>
  <c r="DH37" i="69"/>
  <c r="DI37" i="69"/>
  <c r="DJ37" i="69"/>
  <c r="DK37" i="69"/>
  <c r="Q38" i="69"/>
  <c r="R38" i="69"/>
  <c r="S38" i="69"/>
  <c r="T38" i="69"/>
  <c r="U38" i="69"/>
  <c r="V38" i="69"/>
  <c r="W38" i="69"/>
  <c r="X38" i="69"/>
  <c r="Y38" i="69"/>
  <c r="Z38" i="69"/>
  <c r="AA38" i="69"/>
  <c r="AB38" i="69"/>
  <c r="AC38" i="69"/>
  <c r="AD38" i="69"/>
  <c r="AE38" i="69"/>
  <c r="AF38" i="69"/>
  <c r="AG38" i="69"/>
  <c r="AH38" i="69"/>
  <c r="AI38" i="69"/>
  <c r="AJ38" i="69"/>
  <c r="AK38" i="69"/>
  <c r="AL38" i="69"/>
  <c r="AM38" i="69"/>
  <c r="AN38" i="69"/>
  <c r="AO38" i="69"/>
  <c r="AP38" i="69"/>
  <c r="AQ38" i="69"/>
  <c r="AR38" i="69"/>
  <c r="AS38" i="69"/>
  <c r="AT38" i="69"/>
  <c r="AU38" i="69"/>
  <c r="AV38" i="69"/>
  <c r="AW38" i="69"/>
  <c r="AX38" i="69"/>
  <c r="AY38" i="69"/>
  <c r="AZ38" i="69"/>
  <c r="BA38" i="69"/>
  <c r="BB38" i="69"/>
  <c r="BC38" i="69"/>
  <c r="BD38" i="69"/>
  <c r="BE38" i="69"/>
  <c r="BF38" i="69"/>
  <c r="BG38" i="69"/>
  <c r="BH38" i="69"/>
  <c r="BI38" i="69"/>
  <c r="BJ38" i="69"/>
  <c r="BK38" i="69"/>
  <c r="BL38" i="69"/>
  <c r="BM38" i="69"/>
  <c r="BN38" i="69"/>
  <c r="BO38" i="69"/>
  <c r="BP38" i="69"/>
  <c r="BQ38" i="69"/>
  <c r="BR38" i="69"/>
  <c r="BS38" i="69"/>
  <c r="BT38" i="69"/>
  <c r="BU38" i="69"/>
  <c r="BV38" i="69"/>
  <c r="BW38" i="69"/>
  <c r="BX38" i="69"/>
  <c r="BY38" i="69"/>
  <c r="BZ38" i="69"/>
  <c r="CA38" i="69"/>
  <c r="CB38" i="69"/>
  <c r="CC38" i="69"/>
  <c r="CD38" i="69"/>
  <c r="CE38" i="69"/>
  <c r="CF38" i="69"/>
  <c r="CG38" i="69"/>
  <c r="CH38" i="69"/>
  <c r="CI38" i="69"/>
  <c r="CJ38" i="69"/>
  <c r="CK38" i="69"/>
  <c r="CL38" i="69"/>
  <c r="CM38" i="69"/>
  <c r="CN38" i="69"/>
  <c r="CO38" i="69"/>
  <c r="CP38" i="69"/>
  <c r="CQ38" i="69"/>
  <c r="CR38" i="69"/>
  <c r="CS38" i="69"/>
  <c r="CT38" i="69"/>
  <c r="CU38" i="69"/>
  <c r="CV38" i="69"/>
  <c r="CW38" i="69"/>
  <c r="CX38" i="69"/>
  <c r="CY38" i="69"/>
  <c r="CZ38" i="69"/>
  <c r="DA38" i="69"/>
  <c r="DB38" i="69"/>
  <c r="DC38" i="69"/>
  <c r="DD38" i="69"/>
  <c r="DE38" i="69"/>
  <c r="DF38" i="69"/>
  <c r="DG38" i="69"/>
  <c r="DH38" i="69"/>
  <c r="DI38" i="69"/>
  <c r="DJ38" i="69"/>
  <c r="DK38" i="69"/>
  <c r="Q39" i="69"/>
  <c r="R39" i="69"/>
  <c r="S39" i="69"/>
  <c r="T39" i="69"/>
  <c r="U39" i="69"/>
  <c r="V39" i="69"/>
  <c r="W39" i="69"/>
  <c r="X39" i="69"/>
  <c r="Y39" i="69"/>
  <c r="Z39" i="69"/>
  <c r="AA39" i="69"/>
  <c r="AB39" i="69"/>
  <c r="AC39" i="69"/>
  <c r="AD39" i="69"/>
  <c r="AE39" i="69"/>
  <c r="AF39" i="69"/>
  <c r="AG39" i="69"/>
  <c r="AH39" i="69"/>
  <c r="AI39" i="69"/>
  <c r="AJ39" i="69"/>
  <c r="AK39" i="69"/>
  <c r="AL39" i="69"/>
  <c r="AM39" i="69"/>
  <c r="AN39" i="69"/>
  <c r="AO39" i="69"/>
  <c r="AP39" i="69"/>
  <c r="AQ39" i="69"/>
  <c r="AR39" i="69"/>
  <c r="AS39" i="69"/>
  <c r="AT39" i="69"/>
  <c r="AU39" i="69"/>
  <c r="AV39" i="69"/>
  <c r="AW39" i="69"/>
  <c r="AX39" i="69"/>
  <c r="AY39" i="69"/>
  <c r="AZ39" i="69"/>
  <c r="BA39" i="69"/>
  <c r="BB39" i="69"/>
  <c r="BC39" i="69"/>
  <c r="BD39" i="69"/>
  <c r="BE39" i="69"/>
  <c r="BF39" i="69"/>
  <c r="BG39" i="69"/>
  <c r="BH39" i="69"/>
  <c r="BI39" i="69"/>
  <c r="BJ39" i="69"/>
  <c r="BK39" i="69"/>
  <c r="BL39" i="69"/>
  <c r="BM39" i="69"/>
  <c r="BN39" i="69"/>
  <c r="BO39" i="69"/>
  <c r="BP39" i="69"/>
  <c r="BQ39" i="69"/>
  <c r="BR39" i="69"/>
  <c r="BS39" i="69"/>
  <c r="BT39" i="69"/>
  <c r="BU39" i="69"/>
  <c r="BV39" i="69"/>
  <c r="BW39" i="69"/>
  <c r="BX39" i="69"/>
  <c r="BY39" i="69"/>
  <c r="BZ39" i="69"/>
  <c r="CA39" i="69"/>
  <c r="CB39" i="69"/>
  <c r="CC39" i="69"/>
  <c r="CD39" i="69"/>
  <c r="CE39" i="69"/>
  <c r="CF39" i="69"/>
  <c r="CG39" i="69"/>
  <c r="CH39" i="69"/>
  <c r="CI39" i="69"/>
  <c r="CJ39" i="69"/>
  <c r="CK39" i="69"/>
  <c r="CL39" i="69"/>
  <c r="CM39" i="69"/>
  <c r="CN39" i="69"/>
  <c r="CO39" i="69"/>
  <c r="CP39" i="69"/>
  <c r="CQ39" i="69"/>
  <c r="CR39" i="69"/>
  <c r="CS39" i="69"/>
  <c r="CT39" i="69"/>
  <c r="CU39" i="69"/>
  <c r="CV39" i="69"/>
  <c r="CW39" i="69"/>
  <c r="CX39" i="69"/>
  <c r="CY39" i="69"/>
  <c r="CZ39" i="69"/>
  <c r="DA39" i="69"/>
  <c r="DB39" i="69"/>
  <c r="DC39" i="69"/>
  <c r="DD39" i="69"/>
  <c r="DE39" i="69"/>
  <c r="DF39" i="69"/>
  <c r="DG39" i="69"/>
  <c r="DH39" i="69"/>
  <c r="DI39" i="69"/>
  <c r="DJ39" i="69"/>
  <c r="DK39" i="69"/>
  <c r="Q40" i="69"/>
  <c r="R40" i="69"/>
  <c r="S40" i="69"/>
  <c r="T40" i="69"/>
  <c r="U40" i="69"/>
  <c r="V40" i="69"/>
  <c r="W40" i="69"/>
  <c r="X40" i="69"/>
  <c r="Y40" i="69"/>
  <c r="Z40" i="69"/>
  <c r="AA40" i="69"/>
  <c r="AB40" i="69"/>
  <c r="AC40" i="69"/>
  <c r="AD40" i="69"/>
  <c r="AE40" i="69"/>
  <c r="AF40" i="69"/>
  <c r="AG40" i="69"/>
  <c r="AH40" i="69"/>
  <c r="AI40" i="69"/>
  <c r="AJ40" i="69"/>
  <c r="AK40" i="69"/>
  <c r="AL40" i="69"/>
  <c r="AM40" i="69"/>
  <c r="AN40" i="69"/>
  <c r="AO40" i="69"/>
  <c r="AP40" i="69"/>
  <c r="AQ40" i="69"/>
  <c r="AR40" i="69"/>
  <c r="AS40" i="69"/>
  <c r="AT40" i="69"/>
  <c r="AU40" i="69"/>
  <c r="AV40" i="69"/>
  <c r="AW40" i="69"/>
  <c r="AX40" i="69"/>
  <c r="AY40" i="69"/>
  <c r="AZ40" i="69"/>
  <c r="BA40" i="69"/>
  <c r="BB40" i="69"/>
  <c r="BC40" i="69"/>
  <c r="BD40" i="69"/>
  <c r="BE40" i="69"/>
  <c r="BF40" i="69"/>
  <c r="BG40" i="69"/>
  <c r="BH40" i="69"/>
  <c r="BI40" i="69"/>
  <c r="BJ40" i="69"/>
  <c r="BK40" i="69"/>
  <c r="BL40" i="69"/>
  <c r="BM40" i="69"/>
  <c r="BN40" i="69"/>
  <c r="BO40" i="69"/>
  <c r="BP40" i="69"/>
  <c r="BQ40" i="69"/>
  <c r="BR40" i="69"/>
  <c r="BS40" i="69"/>
  <c r="BT40" i="69"/>
  <c r="BU40" i="69"/>
  <c r="BV40" i="69"/>
  <c r="BW40" i="69"/>
  <c r="BX40" i="69"/>
  <c r="BY40" i="69"/>
  <c r="BZ40" i="69"/>
  <c r="CA40" i="69"/>
  <c r="CB40" i="69"/>
  <c r="CC40" i="69"/>
  <c r="CD40" i="69"/>
  <c r="CE40" i="69"/>
  <c r="CF40" i="69"/>
  <c r="CG40" i="69"/>
  <c r="CH40" i="69"/>
  <c r="CI40" i="69"/>
  <c r="CJ40" i="69"/>
  <c r="CK40" i="69"/>
  <c r="CL40" i="69"/>
  <c r="CM40" i="69"/>
  <c r="CN40" i="69"/>
  <c r="CO40" i="69"/>
  <c r="CP40" i="69"/>
  <c r="CQ40" i="69"/>
  <c r="CR40" i="69"/>
  <c r="CS40" i="69"/>
  <c r="CT40" i="69"/>
  <c r="CU40" i="69"/>
  <c r="CV40" i="69"/>
  <c r="CW40" i="69"/>
  <c r="CX40" i="69"/>
  <c r="CY40" i="69"/>
  <c r="CZ40" i="69"/>
  <c r="DA40" i="69"/>
  <c r="DB40" i="69"/>
  <c r="DC40" i="69"/>
  <c r="DD40" i="69"/>
  <c r="DE40" i="69"/>
  <c r="DF40" i="69"/>
  <c r="DG40" i="69"/>
  <c r="DH40" i="69"/>
  <c r="DI40" i="69"/>
  <c r="DJ40" i="69"/>
  <c r="DK40" i="69"/>
  <c r="Q41" i="69"/>
  <c r="R41" i="69"/>
  <c r="S41" i="69"/>
  <c r="T41" i="69"/>
  <c r="U41" i="69"/>
  <c r="V41" i="69"/>
  <c r="W41" i="69"/>
  <c r="X41" i="69"/>
  <c r="Y41" i="69"/>
  <c r="Z41" i="69"/>
  <c r="AA41" i="69"/>
  <c r="AB41" i="69"/>
  <c r="AC41" i="69"/>
  <c r="AD41" i="69"/>
  <c r="AE41" i="69"/>
  <c r="AF41" i="69"/>
  <c r="AG41" i="69"/>
  <c r="AH41" i="69"/>
  <c r="AI41" i="69"/>
  <c r="AJ41" i="69"/>
  <c r="AK41" i="69"/>
  <c r="AL41" i="69"/>
  <c r="AM41" i="69"/>
  <c r="AN41" i="69"/>
  <c r="AO41" i="69"/>
  <c r="AP41" i="69"/>
  <c r="AQ41" i="69"/>
  <c r="AR41" i="69"/>
  <c r="AS41" i="69"/>
  <c r="AT41" i="69"/>
  <c r="AU41" i="69"/>
  <c r="AV41" i="69"/>
  <c r="AW41" i="69"/>
  <c r="AX41" i="69"/>
  <c r="AY41" i="69"/>
  <c r="AZ41" i="69"/>
  <c r="BA41" i="69"/>
  <c r="BB41" i="69"/>
  <c r="BC41" i="69"/>
  <c r="BD41" i="69"/>
  <c r="BE41" i="69"/>
  <c r="BF41" i="69"/>
  <c r="BG41" i="69"/>
  <c r="BH41" i="69"/>
  <c r="BI41" i="69"/>
  <c r="BJ41" i="69"/>
  <c r="BK41" i="69"/>
  <c r="BL41" i="69"/>
  <c r="BM41" i="69"/>
  <c r="BN41" i="69"/>
  <c r="BO41" i="69"/>
  <c r="BP41" i="69"/>
  <c r="BQ41" i="69"/>
  <c r="BR41" i="69"/>
  <c r="BS41" i="69"/>
  <c r="BT41" i="69"/>
  <c r="BU41" i="69"/>
  <c r="BV41" i="69"/>
  <c r="BW41" i="69"/>
  <c r="BX41" i="69"/>
  <c r="BY41" i="69"/>
  <c r="BZ41" i="69"/>
  <c r="CA41" i="69"/>
  <c r="CB41" i="69"/>
  <c r="CC41" i="69"/>
  <c r="CD41" i="69"/>
  <c r="CE41" i="69"/>
  <c r="CF41" i="69"/>
  <c r="CG41" i="69"/>
  <c r="CH41" i="69"/>
  <c r="CI41" i="69"/>
  <c r="CJ41" i="69"/>
  <c r="CK41" i="69"/>
  <c r="CL41" i="69"/>
  <c r="CM41" i="69"/>
  <c r="CN41" i="69"/>
  <c r="CO41" i="69"/>
  <c r="CP41" i="69"/>
  <c r="CQ41" i="69"/>
  <c r="CR41" i="69"/>
  <c r="CS41" i="69"/>
  <c r="CT41" i="69"/>
  <c r="CU41" i="69"/>
  <c r="CV41" i="69"/>
  <c r="CW41" i="69"/>
  <c r="CX41" i="69"/>
  <c r="CY41" i="69"/>
  <c r="CZ41" i="69"/>
  <c r="DA41" i="69"/>
  <c r="DB41" i="69"/>
  <c r="DC41" i="69"/>
  <c r="DD41" i="69"/>
  <c r="DE41" i="69"/>
  <c r="DF41" i="69"/>
  <c r="DG41" i="69"/>
  <c r="DH41" i="69"/>
  <c r="DI41" i="69"/>
  <c r="DJ41" i="69"/>
  <c r="DK41" i="69"/>
  <c r="Q42" i="69"/>
  <c r="R42" i="69"/>
  <c r="S42" i="69"/>
  <c r="T42" i="69"/>
  <c r="U42" i="69"/>
  <c r="V42" i="69"/>
  <c r="W42" i="69"/>
  <c r="X42" i="69"/>
  <c r="Y42" i="69"/>
  <c r="Z42" i="69"/>
  <c r="AA42" i="69"/>
  <c r="AB42" i="69"/>
  <c r="AC42" i="69"/>
  <c r="AD42" i="69"/>
  <c r="AE42" i="69"/>
  <c r="AF42" i="69"/>
  <c r="AG42" i="69"/>
  <c r="AH42" i="69"/>
  <c r="AI42" i="69"/>
  <c r="AJ42" i="69"/>
  <c r="AK42" i="69"/>
  <c r="AL42" i="69"/>
  <c r="AM42" i="69"/>
  <c r="AN42" i="69"/>
  <c r="AO42" i="69"/>
  <c r="AP42" i="69"/>
  <c r="AQ42" i="69"/>
  <c r="AR42" i="69"/>
  <c r="AS42" i="69"/>
  <c r="AT42" i="69"/>
  <c r="AU42" i="69"/>
  <c r="AV42" i="69"/>
  <c r="AW42" i="69"/>
  <c r="AX42" i="69"/>
  <c r="AY42" i="69"/>
  <c r="AZ42" i="69"/>
  <c r="BA42" i="69"/>
  <c r="BB42" i="69"/>
  <c r="BC42" i="69"/>
  <c r="BD42" i="69"/>
  <c r="BE42" i="69"/>
  <c r="BF42" i="69"/>
  <c r="BG42" i="69"/>
  <c r="BH42" i="69"/>
  <c r="BI42" i="69"/>
  <c r="BJ42" i="69"/>
  <c r="BK42" i="69"/>
  <c r="BL42" i="69"/>
  <c r="BM42" i="69"/>
  <c r="BN42" i="69"/>
  <c r="BO42" i="69"/>
  <c r="BP42" i="69"/>
  <c r="BQ42" i="69"/>
  <c r="BR42" i="69"/>
  <c r="BS42" i="69"/>
  <c r="BT42" i="69"/>
  <c r="BU42" i="69"/>
  <c r="BV42" i="69"/>
  <c r="BW42" i="69"/>
  <c r="BX42" i="69"/>
  <c r="BY42" i="69"/>
  <c r="BZ42" i="69"/>
  <c r="CA42" i="69"/>
  <c r="CB42" i="69"/>
  <c r="CC42" i="69"/>
  <c r="CD42" i="69"/>
  <c r="CE42" i="69"/>
  <c r="CF42" i="69"/>
  <c r="CG42" i="69"/>
  <c r="CH42" i="69"/>
  <c r="CI42" i="69"/>
  <c r="CJ42" i="69"/>
  <c r="CK42" i="69"/>
  <c r="CL42" i="69"/>
  <c r="CM42" i="69"/>
  <c r="CN42" i="69"/>
  <c r="CO42" i="69"/>
  <c r="CP42" i="69"/>
  <c r="CQ42" i="69"/>
  <c r="CR42" i="69"/>
  <c r="CS42" i="69"/>
  <c r="CT42" i="69"/>
  <c r="CU42" i="69"/>
  <c r="CV42" i="69"/>
  <c r="CW42" i="69"/>
  <c r="CX42" i="69"/>
  <c r="CY42" i="69"/>
  <c r="CZ42" i="69"/>
  <c r="DA42" i="69"/>
  <c r="DB42" i="69"/>
  <c r="DC42" i="69"/>
  <c r="DD42" i="69"/>
  <c r="DE42" i="69"/>
  <c r="DF42" i="69"/>
  <c r="DG42" i="69"/>
  <c r="DH42" i="69"/>
  <c r="DI42" i="69"/>
  <c r="DJ42" i="69"/>
  <c r="DK42" i="69"/>
  <c r="Q43" i="69"/>
  <c r="R43" i="69"/>
  <c r="S43" i="69"/>
  <c r="T43" i="69"/>
  <c r="U43" i="69"/>
  <c r="V43" i="69"/>
  <c r="W43" i="69"/>
  <c r="X43" i="69"/>
  <c r="Y43" i="69"/>
  <c r="Z43" i="69"/>
  <c r="AA43" i="69"/>
  <c r="AB43" i="69"/>
  <c r="AC43" i="69"/>
  <c r="AD43" i="69"/>
  <c r="AE43" i="69"/>
  <c r="AF43" i="69"/>
  <c r="AG43" i="69"/>
  <c r="AH43" i="69"/>
  <c r="AI43" i="69"/>
  <c r="AJ43" i="69"/>
  <c r="AK43" i="69"/>
  <c r="AL43" i="69"/>
  <c r="AM43" i="69"/>
  <c r="AN43" i="69"/>
  <c r="AO43" i="69"/>
  <c r="AP43" i="69"/>
  <c r="AQ43" i="69"/>
  <c r="AR43" i="69"/>
  <c r="AS43" i="69"/>
  <c r="AT43" i="69"/>
  <c r="AU43" i="69"/>
  <c r="AV43" i="69"/>
  <c r="AW43" i="69"/>
  <c r="AX43" i="69"/>
  <c r="AY43" i="69"/>
  <c r="AZ43" i="69"/>
  <c r="BA43" i="69"/>
  <c r="BB43" i="69"/>
  <c r="BC43" i="69"/>
  <c r="BD43" i="69"/>
  <c r="BE43" i="69"/>
  <c r="BF43" i="69"/>
  <c r="BG43" i="69"/>
  <c r="BH43" i="69"/>
  <c r="BI43" i="69"/>
  <c r="BJ43" i="69"/>
  <c r="BK43" i="69"/>
  <c r="BL43" i="69"/>
  <c r="BM43" i="69"/>
  <c r="BN43" i="69"/>
  <c r="BO43" i="69"/>
  <c r="BP43" i="69"/>
  <c r="BQ43" i="69"/>
  <c r="BR43" i="69"/>
  <c r="BS43" i="69"/>
  <c r="BT43" i="69"/>
  <c r="BU43" i="69"/>
  <c r="BV43" i="69"/>
  <c r="BW43" i="69"/>
  <c r="BX43" i="69"/>
  <c r="BY43" i="69"/>
  <c r="BZ43" i="69"/>
  <c r="CA43" i="69"/>
  <c r="CB43" i="69"/>
  <c r="CC43" i="69"/>
  <c r="CD43" i="69"/>
  <c r="CE43" i="69"/>
  <c r="CF43" i="69"/>
  <c r="CG43" i="69"/>
  <c r="CH43" i="69"/>
  <c r="CI43" i="69"/>
  <c r="CJ43" i="69"/>
  <c r="CK43" i="69"/>
  <c r="CL43" i="69"/>
  <c r="CM43" i="69"/>
  <c r="CN43" i="69"/>
  <c r="CO43" i="69"/>
  <c r="CP43" i="69"/>
  <c r="CQ43" i="69"/>
  <c r="CR43" i="69"/>
  <c r="CS43" i="69"/>
  <c r="CT43" i="69"/>
  <c r="CU43" i="69"/>
  <c r="CV43" i="69"/>
  <c r="CW43" i="69"/>
  <c r="CX43" i="69"/>
  <c r="CY43" i="69"/>
  <c r="CZ43" i="69"/>
  <c r="DA43" i="69"/>
  <c r="DB43" i="69"/>
  <c r="DC43" i="69"/>
  <c r="DD43" i="69"/>
  <c r="DE43" i="69"/>
  <c r="DF43" i="69"/>
  <c r="DG43" i="69"/>
  <c r="DH43" i="69"/>
  <c r="DI43" i="69"/>
  <c r="DJ43" i="69"/>
  <c r="DK43" i="69"/>
  <c r="Q44" i="69"/>
  <c r="R44" i="69"/>
  <c r="S44" i="69"/>
  <c r="T44" i="69"/>
  <c r="U44" i="69"/>
  <c r="V44" i="69"/>
  <c r="W44" i="69"/>
  <c r="X44" i="69"/>
  <c r="Y44" i="69"/>
  <c r="Z44" i="69"/>
  <c r="AA44" i="69"/>
  <c r="AB44" i="69"/>
  <c r="AC44" i="69"/>
  <c r="AD44" i="69"/>
  <c r="AE44" i="69"/>
  <c r="AF44" i="69"/>
  <c r="AG44" i="69"/>
  <c r="AH44" i="69"/>
  <c r="AI44" i="69"/>
  <c r="AJ44" i="69"/>
  <c r="AK44" i="69"/>
  <c r="AL44" i="69"/>
  <c r="AM44" i="69"/>
  <c r="AN44" i="69"/>
  <c r="AO44" i="69"/>
  <c r="AP44" i="69"/>
  <c r="AQ44" i="69"/>
  <c r="AR44" i="69"/>
  <c r="AS44" i="69"/>
  <c r="AT44" i="69"/>
  <c r="AU44" i="69"/>
  <c r="AV44" i="69"/>
  <c r="AW44" i="69"/>
  <c r="AX44" i="69"/>
  <c r="AY44" i="69"/>
  <c r="AZ44" i="69"/>
  <c r="BA44" i="69"/>
  <c r="BB44" i="69"/>
  <c r="BC44" i="69"/>
  <c r="BD44" i="69"/>
  <c r="BE44" i="69"/>
  <c r="BF44" i="69"/>
  <c r="BG44" i="69"/>
  <c r="BH44" i="69"/>
  <c r="BI44" i="69"/>
  <c r="BJ44" i="69"/>
  <c r="BK44" i="69"/>
  <c r="BL44" i="69"/>
  <c r="BM44" i="69"/>
  <c r="BN44" i="69"/>
  <c r="BO44" i="69"/>
  <c r="BP44" i="69"/>
  <c r="BQ44" i="69"/>
  <c r="BR44" i="69"/>
  <c r="BS44" i="69"/>
  <c r="BT44" i="69"/>
  <c r="BU44" i="69"/>
  <c r="BV44" i="69"/>
  <c r="BW44" i="69"/>
  <c r="BX44" i="69"/>
  <c r="BY44" i="69"/>
  <c r="BZ44" i="69"/>
  <c r="CA44" i="69"/>
  <c r="CB44" i="69"/>
  <c r="CC44" i="69"/>
  <c r="CD44" i="69"/>
  <c r="CE44" i="69"/>
  <c r="CF44" i="69"/>
  <c r="CG44" i="69"/>
  <c r="CH44" i="69"/>
  <c r="CI44" i="69"/>
  <c r="CJ44" i="69"/>
  <c r="CK44" i="69"/>
  <c r="CL44" i="69"/>
  <c r="CM44" i="69"/>
  <c r="CN44" i="69"/>
  <c r="CO44" i="69"/>
  <c r="CP44" i="69"/>
  <c r="CQ44" i="69"/>
  <c r="CR44" i="69"/>
  <c r="CS44" i="69"/>
  <c r="CT44" i="69"/>
  <c r="CU44" i="69"/>
  <c r="CV44" i="69"/>
  <c r="CW44" i="69"/>
  <c r="CX44" i="69"/>
  <c r="CY44" i="69"/>
  <c r="CZ44" i="69"/>
  <c r="DA44" i="69"/>
  <c r="DB44" i="69"/>
  <c r="DC44" i="69"/>
  <c r="DD44" i="69"/>
  <c r="DE44" i="69"/>
  <c r="DF44" i="69"/>
  <c r="DG44" i="69"/>
  <c r="DH44" i="69"/>
  <c r="DI44" i="69"/>
  <c r="DJ44" i="69"/>
  <c r="DK44" i="69"/>
  <c r="Q45" i="69"/>
  <c r="R45" i="69"/>
  <c r="S45" i="69"/>
  <c r="T45" i="69"/>
  <c r="U45" i="69"/>
  <c r="V45" i="69"/>
  <c r="W45" i="69"/>
  <c r="X45" i="69"/>
  <c r="Y45" i="69"/>
  <c r="Z45" i="69"/>
  <c r="AA45" i="69"/>
  <c r="AB45" i="69"/>
  <c r="AC45" i="69"/>
  <c r="AD45" i="69"/>
  <c r="AE45" i="69"/>
  <c r="AF45" i="69"/>
  <c r="AG45" i="69"/>
  <c r="AH45" i="69"/>
  <c r="AI45" i="69"/>
  <c r="AJ45" i="69"/>
  <c r="AK45" i="69"/>
  <c r="AL45" i="69"/>
  <c r="AM45" i="69"/>
  <c r="AN45" i="69"/>
  <c r="AO45" i="69"/>
  <c r="AP45" i="69"/>
  <c r="AQ45" i="69"/>
  <c r="AR45" i="69"/>
  <c r="AS45" i="69"/>
  <c r="AT45" i="69"/>
  <c r="AU45" i="69"/>
  <c r="AV45" i="69"/>
  <c r="AW45" i="69"/>
  <c r="AX45" i="69"/>
  <c r="AY45" i="69"/>
  <c r="AZ45" i="69"/>
  <c r="BA45" i="69"/>
  <c r="BB45" i="69"/>
  <c r="BC45" i="69"/>
  <c r="BD45" i="69"/>
  <c r="BE45" i="69"/>
  <c r="BF45" i="69"/>
  <c r="BG45" i="69"/>
  <c r="BH45" i="69"/>
  <c r="BI45" i="69"/>
  <c r="BJ45" i="69"/>
  <c r="BK45" i="69"/>
  <c r="BL45" i="69"/>
  <c r="BM45" i="69"/>
  <c r="BN45" i="69"/>
  <c r="BO45" i="69"/>
  <c r="BP45" i="69"/>
  <c r="BQ45" i="69"/>
  <c r="BR45" i="69"/>
  <c r="BS45" i="69"/>
  <c r="BT45" i="69"/>
  <c r="BU45" i="69"/>
  <c r="BV45" i="69"/>
  <c r="BW45" i="69"/>
  <c r="BX45" i="69"/>
  <c r="BY45" i="69"/>
  <c r="BZ45" i="69"/>
  <c r="CA45" i="69"/>
  <c r="CB45" i="69"/>
  <c r="CC45" i="69"/>
  <c r="CD45" i="69"/>
  <c r="CE45" i="69"/>
  <c r="CF45" i="69"/>
  <c r="CG45" i="69"/>
  <c r="CH45" i="69"/>
  <c r="CI45" i="69"/>
  <c r="CJ45" i="69"/>
  <c r="CK45" i="69"/>
  <c r="CL45" i="69"/>
  <c r="CM45" i="69"/>
  <c r="CN45" i="69"/>
  <c r="CO45" i="69"/>
  <c r="CP45" i="69"/>
  <c r="CQ45" i="69"/>
  <c r="CR45" i="69"/>
  <c r="CS45" i="69"/>
  <c r="CT45" i="69"/>
  <c r="CU45" i="69"/>
  <c r="CV45" i="69"/>
  <c r="CW45" i="69"/>
  <c r="CX45" i="69"/>
  <c r="CY45" i="69"/>
  <c r="CZ45" i="69"/>
  <c r="DA45" i="69"/>
  <c r="DB45" i="69"/>
  <c r="DC45" i="69"/>
  <c r="DD45" i="69"/>
  <c r="DE45" i="69"/>
  <c r="DF45" i="69"/>
  <c r="DG45" i="69"/>
  <c r="DH45" i="69"/>
  <c r="DI45" i="69"/>
  <c r="DJ45" i="69"/>
  <c r="DK45" i="69"/>
  <c r="Q46" i="69"/>
  <c r="R46" i="69"/>
  <c r="S46" i="69"/>
  <c r="T46" i="69"/>
  <c r="U46" i="69"/>
  <c r="V46" i="69"/>
  <c r="W46" i="69"/>
  <c r="X46" i="69"/>
  <c r="Y46" i="69"/>
  <c r="Z46" i="69"/>
  <c r="AA46" i="69"/>
  <c r="AB46" i="69"/>
  <c r="AC46" i="69"/>
  <c r="AD46" i="69"/>
  <c r="AE46" i="69"/>
  <c r="AF46" i="69"/>
  <c r="AG46" i="69"/>
  <c r="AH46" i="69"/>
  <c r="AI46" i="69"/>
  <c r="AJ46" i="69"/>
  <c r="AK46" i="69"/>
  <c r="AL46" i="69"/>
  <c r="AM46" i="69"/>
  <c r="AN46" i="69"/>
  <c r="AO46" i="69"/>
  <c r="AP46" i="69"/>
  <c r="AQ46" i="69"/>
  <c r="AR46" i="69"/>
  <c r="AS46" i="69"/>
  <c r="AT46" i="69"/>
  <c r="AU46" i="69"/>
  <c r="AV46" i="69"/>
  <c r="AW46" i="69"/>
  <c r="AX46" i="69"/>
  <c r="AY46" i="69"/>
  <c r="AZ46" i="69"/>
  <c r="BA46" i="69"/>
  <c r="BB46" i="69"/>
  <c r="BC46" i="69"/>
  <c r="BD46" i="69"/>
  <c r="BE46" i="69"/>
  <c r="BF46" i="69"/>
  <c r="BG46" i="69"/>
  <c r="BH46" i="69"/>
  <c r="BI46" i="69"/>
  <c r="BJ46" i="69"/>
  <c r="BK46" i="69"/>
  <c r="BL46" i="69"/>
  <c r="BM46" i="69"/>
  <c r="BN46" i="69"/>
  <c r="BO46" i="69"/>
  <c r="BP46" i="69"/>
  <c r="BQ46" i="69"/>
  <c r="BR46" i="69"/>
  <c r="BS46" i="69"/>
  <c r="BT46" i="69"/>
  <c r="BU46" i="69"/>
  <c r="BV46" i="69"/>
  <c r="BW46" i="69"/>
  <c r="BX46" i="69"/>
  <c r="BY46" i="69"/>
  <c r="BZ46" i="69"/>
  <c r="CA46" i="69"/>
  <c r="CB46" i="69"/>
  <c r="CC46" i="69"/>
  <c r="CD46" i="69"/>
  <c r="CE46" i="69"/>
  <c r="CF46" i="69"/>
  <c r="CG46" i="69"/>
  <c r="CH46" i="69"/>
  <c r="CI46" i="69"/>
  <c r="CJ46" i="69"/>
  <c r="CK46" i="69"/>
  <c r="CL46" i="69"/>
  <c r="CM46" i="69"/>
  <c r="CN46" i="69"/>
  <c r="CO46" i="69"/>
  <c r="CP46" i="69"/>
  <c r="CQ46" i="69"/>
  <c r="CR46" i="69"/>
  <c r="CS46" i="69"/>
  <c r="CT46" i="69"/>
  <c r="CU46" i="69"/>
  <c r="CV46" i="69"/>
  <c r="CW46" i="69"/>
  <c r="CX46" i="69"/>
  <c r="CY46" i="69"/>
  <c r="CZ46" i="69"/>
  <c r="DA46" i="69"/>
  <c r="DB46" i="69"/>
  <c r="DC46" i="69"/>
  <c r="DD46" i="69"/>
  <c r="DE46" i="69"/>
  <c r="DF46" i="69"/>
  <c r="DG46" i="69"/>
  <c r="DH46" i="69"/>
  <c r="DI46" i="69"/>
  <c r="DJ46" i="69"/>
  <c r="DK46" i="69"/>
  <c r="Q47" i="69"/>
  <c r="R47" i="69"/>
  <c r="S47" i="69"/>
  <c r="T47" i="69"/>
  <c r="U47" i="69"/>
  <c r="V47" i="69"/>
  <c r="W47" i="69"/>
  <c r="X47" i="69"/>
  <c r="Y47" i="69"/>
  <c r="Z47" i="69"/>
  <c r="AA47" i="69"/>
  <c r="AB47" i="69"/>
  <c r="AC47" i="69"/>
  <c r="AD47" i="69"/>
  <c r="AE47" i="69"/>
  <c r="AF47" i="69"/>
  <c r="AG47" i="69"/>
  <c r="AH47" i="69"/>
  <c r="AI47" i="69"/>
  <c r="AJ47" i="69"/>
  <c r="AK47" i="69"/>
  <c r="AL47" i="69"/>
  <c r="AM47" i="69"/>
  <c r="AN47" i="69"/>
  <c r="AO47" i="69"/>
  <c r="AP47" i="69"/>
  <c r="AQ47" i="69"/>
  <c r="AR47" i="69"/>
  <c r="AS47" i="69"/>
  <c r="AT47" i="69"/>
  <c r="AU47" i="69"/>
  <c r="AV47" i="69"/>
  <c r="AW47" i="69"/>
  <c r="AX47" i="69"/>
  <c r="AY47" i="69"/>
  <c r="AZ47" i="69"/>
  <c r="BA47" i="69"/>
  <c r="BB47" i="69"/>
  <c r="BC47" i="69"/>
  <c r="BD47" i="69"/>
  <c r="BE47" i="69"/>
  <c r="BF47" i="69"/>
  <c r="BG47" i="69"/>
  <c r="BH47" i="69"/>
  <c r="BI47" i="69"/>
  <c r="BJ47" i="69"/>
  <c r="BK47" i="69"/>
  <c r="BL47" i="69"/>
  <c r="BM47" i="69"/>
  <c r="BN47" i="69"/>
  <c r="BO47" i="69"/>
  <c r="BP47" i="69"/>
  <c r="BQ47" i="69"/>
  <c r="BR47" i="69"/>
  <c r="BS47" i="69"/>
  <c r="BT47" i="69"/>
  <c r="BU47" i="69"/>
  <c r="BV47" i="69"/>
  <c r="BW47" i="69"/>
  <c r="BX47" i="69"/>
  <c r="BY47" i="69"/>
  <c r="BZ47" i="69"/>
  <c r="CA47" i="69"/>
  <c r="CB47" i="69"/>
  <c r="CC47" i="69"/>
  <c r="CD47" i="69"/>
  <c r="CE47" i="69"/>
  <c r="CF47" i="69"/>
  <c r="CG47" i="69"/>
  <c r="CH47" i="69"/>
  <c r="CI47" i="69"/>
  <c r="CJ47" i="69"/>
  <c r="CK47" i="69"/>
  <c r="CL47" i="69"/>
  <c r="CM47" i="69"/>
  <c r="CN47" i="69"/>
  <c r="CO47" i="69"/>
  <c r="CP47" i="69"/>
  <c r="CQ47" i="69"/>
  <c r="CR47" i="69"/>
  <c r="CS47" i="69"/>
  <c r="CT47" i="69"/>
  <c r="CU47" i="69"/>
  <c r="CV47" i="69"/>
  <c r="CW47" i="69"/>
  <c r="CX47" i="69"/>
  <c r="CY47" i="69"/>
  <c r="CZ47" i="69"/>
  <c r="DA47" i="69"/>
  <c r="DB47" i="69"/>
  <c r="DC47" i="69"/>
  <c r="DD47" i="69"/>
  <c r="DE47" i="69"/>
  <c r="DF47" i="69"/>
  <c r="DG47" i="69"/>
  <c r="DH47" i="69"/>
  <c r="DI47" i="69"/>
  <c r="DJ47" i="69"/>
  <c r="DK47" i="69"/>
  <c r="Q48" i="69"/>
  <c r="R48" i="69"/>
  <c r="S48" i="69"/>
  <c r="T48" i="69"/>
  <c r="U48" i="69"/>
  <c r="V48" i="69"/>
  <c r="W48" i="69"/>
  <c r="X48" i="69"/>
  <c r="Y48" i="69"/>
  <c r="Z48" i="69"/>
  <c r="AA48" i="69"/>
  <c r="AB48" i="69"/>
  <c r="AC48" i="69"/>
  <c r="AD48" i="69"/>
  <c r="AE48" i="69"/>
  <c r="AF48" i="69"/>
  <c r="AG48" i="69"/>
  <c r="AH48" i="69"/>
  <c r="AI48" i="69"/>
  <c r="AJ48" i="69"/>
  <c r="AK48" i="69"/>
  <c r="AL48" i="69"/>
  <c r="AM48" i="69"/>
  <c r="AN48" i="69"/>
  <c r="AO48" i="69"/>
  <c r="AP48" i="69"/>
  <c r="AQ48" i="69"/>
  <c r="AR48" i="69"/>
  <c r="AS48" i="69"/>
  <c r="AT48" i="69"/>
  <c r="AU48" i="69"/>
  <c r="AV48" i="69"/>
  <c r="AW48" i="69"/>
  <c r="AX48" i="69"/>
  <c r="AY48" i="69"/>
  <c r="AZ48" i="69"/>
  <c r="BA48" i="69"/>
  <c r="BB48" i="69"/>
  <c r="BC48" i="69"/>
  <c r="BD48" i="69"/>
  <c r="BE48" i="69"/>
  <c r="BF48" i="69"/>
  <c r="BG48" i="69"/>
  <c r="BH48" i="69"/>
  <c r="BI48" i="69"/>
  <c r="BJ48" i="69"/>
  <c r="BK48" i="69"/>
  <c r="BL48" i="69"/>
  <c r="BM48" i="69"/>
  <c r="BN48" i="69"/>
  <c r="BO48" i="69"/>
  <c r="BP48" i="69"/>
  <c r="BQ48" i="69"/>
  <c r="BR48" i="69"/>
  <c r="BS48" i="69"/>
  <c r="BT48" i="69"/>
  <c r="BU48" i="69"/>
  <c r="BV48" i="69"/>
  <c r="BW48" i="69"/>
  <c r="BX48" i="69"/>
  <c r="BY48" i="69"/>
  <c r="BZ48" i="69"/>
  <c r="CA48" i="69"/>
  <c r="CB48" i="69"/>
  <c r="CC48" i="69"/>
  <c r="CD48" i="69"/>
  <c r="CE48" i="69"/>
  <c r="CF48" i="69"/>
  <c r="CG48" i="69"/>
  <c r="CH48" i="69"/>
  <c r="CI48" i="69"/>
  <c r="CJ48" i="69"/>
  <c r="CK48" i="69"/>
  <c r="CL48" i="69"/>
  <c r="CM48" i="69"/>
  <c r="CN48" i="69"/>
  <c r="CO48" i="69"/>
  <c r="CP48" i="69"/>
  <c r="CQ48" i="69"/>
  <c r="CR48" i="69"/>
  <c r="CS48" i="69"/>
  <c r="CT48" i="69"/>
  <c r="CU48" i="69"/>
  <c r="CV48" i="69"/>
  <c r="CW48" i="69"/>
  <c r="CX48" i="69"/>
  <c r="CY48" i="69"/>
  <c r="CZ48" i="69"/>
  <c r="DA48" i="69"/>
  <c r="DB48" i="69"/>
  <c r="DC48" i="69"/>
  <c r="DD48" i="69"/>
  <c r="DE48" i="69"/>
  <c r="DF48" i="69"/>
  <c r="DG48" i="69"/>
  <c r="DH48" i="69"/>
  <c r="DI48" i="69"/>
  <c r="DJ48" i="69"/>
  <c r="DK48" i="69"/>
  <c r="Q49" i="69"/>
  <c r="R49" i="69"/>
  <c r="S49" i="69"/>
  <c r="T49" i="69"/>
  <c r="U49" i="69"/>
  <c r="V49" i="69"/>
  <c r="W49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9" i="69"/>
  <c r="BF49" i="69"/>
  <c r="BG49" i="69"/>
  <c r="BH49" i="69"/>
  <c r="BI49" i="69"/>
  <c r="BJ49" i="69"/>
  <c r="BK49" i="69"/>
  <c r="BL49" i="69"/>
  <c r="BM49" i="69"/>
  <c r="BN49" i="69"/>
  <c r="BO49" i="69"/>
  <c r="BP49" i="69"/>
  <c r="BQ49" i="69"/>
  <c r="BR49" i="69"/>
  <c r="BS49" i="69"/>
  <c r="BT49" i="69"/>
  <c r="BU49" i="69"/>
  <c r="BV49" i="69"/>
  <c r="BW49" i="69"/>
  <c r="BX49" i="69"/>
  <c r="BY49" i="69"/>
  <c r="BZ49" i="69"/>
  <c r="CA49" i="69"/>
  <c r="CB49" i="69"/>
  <c r="CC49" i="69"/>
  <c r="CD49" i="69"/>
  <c r="CE49" i="69"/>
  <c r="CF49" i="69"/>
  <c r="CG49" i="69"/>
  <c r="CH49" i="69"/>
  <c r="CI49" i="69"/>
  <c r="CJ49" i="69"/>
  <c r="CK49" i="69"/>
  <c r="CL49" i="69"/>
  <c r="CM49" i="69"/>
  <c r="CN49" i="69"/>
  <c r="CO49" i="69"/>
  <c r="CP49" i="69"/>
  <c r="CQ49" i="69"/>
  <c r="CR49" i="69"/>
  <c r="CS49" i="69"/>
  <c r="CT49" i="69"/>
  <c r="CU49" i="69"/>
  <c r="CV49" i="69"/>
  <c r="CW49" i="69"/>
  <c r="CX49" i="69"/>
  <c r="CY49" i="69"/>
  <c r="CZ49" i="69"/>
  <c r="DA49" i="69"/>
  <c r="DB49" i="69"/>
  <c r="DC49" i="69"/>
  <c r="DD49" i="69"/>
  <c r="DE49" i="69"/>
  <c r="DF49" i="69"/>
  <c r="DG49" i="69"/>
  <c r="DH49" i="69"/>
  <c r="DI49" i="69"/>
  <c r="DJ49" i="69"/>
  <c r="DK49" i="69"/>
  <c r="Q50" i="69"/>
  <c r="R50" i="69"/>
  <c r="S50" i="69"/>
  <c r="T50" i="69"/>
  <c r="U50" i="69"/>
  <c r="V50" i="69"/>
  <c r="W50" i="69"/>
  <c r="X50" i="69"/>
  <c r="Y50" i="69"/>
  <c r="Z50" i="69"/>
  <c r="AA50" i="69"/>
  <c r="AB50" i="69"/>
  <c r="AC50" i="69"/>
  <c r="AD50" i="69"/>
  <c r="AE50" i="69"/>
  <c r="AF50" i="69"/>
  <c r="AG50" i="69"/>
  <c r="AH50" i="69"/>
  <c r="AI50" i="69"/>
  <c r="AJ50" i="69"/>
  <c r="AK50" i="69"/>
  <c r="AL50" i="69"/>
  <c r="AM50" i="69"/>
  <c r="AN50" i="69"/>
  <c r="AO50" i="69"/>
  <c r="AP50" i="69"/>
  <c r="AQ50" i="69"/>
  <c r="AR50" i="69"/>
  <c r="AS50" i="69"/>
  <c r="AT50" i="69"/>
  <c r="AU50" i="69"/>
  <c r="AV50" i="69"/>
  <c r="AW50" i="69"/>
  <c r="AX50" i="69"/>
  <c r="AY50" i="69"/>
  <c r="AZ50" i="69"/>
  <c r="BA50" i="69"/>
  <c r="BB50" i="69"/>
  <c r="BC50" i="69"/>
  <c r="BD50" i="69"/>
  <c r="BE50" i="69"/>
  <c r="BF50" i="69"/>
  <c r="BG50" i="69"/>
  <c r="BH50" i="69"/>
  <c r="BI50" i="69"/>
  <c r="BJ50" i="69"/>
  <c r="BK50" i="69"/>
  <c r="BL50" i="69"/>
  <c r="BM50" i="69"/>
  <c r="BN50" i="69"/>
  <c r="BO50" i="69"/>
  <c r="BP50" i="69"/>
  <c r="BQ50" i="69"/>
  <c r="BR50" i="69"/>
  <c r="BS50" i="69"/>
  <c r="BT50" i="69"/>
  <c r="BU50" i="69"/>
  <c r="BV50" i="69"/>
  <c r="BW50" i="69"/>
  <c r="BX50" i="69"/>
  <c r="BY50" i="69"/>
  <c r="BZ50" i="69"/>
  <c r="CA50" i="69"/>
  <c r="CB50" i="69"/>
  <c r="CC50" i="69"/>
  <c r="CD50" i="69"/>
  <c r="CE50" i="69"/>
  <c r="CF50" i="69"/>
  <c r="CG50" i="69"/>
  <c r="CH50" i="69"/>
  <c r="CI50" i="69"/>
  <c r="CJ50" i="69"/>
  <c r="CK50" i="69"/>
  <c r="CL50" i="69"/>
  <c r="CM50" i="69"/>
  <c r="CN50" i="69"/>
  <c r="CO50" i="69"/>
  <c r="CP50" i="69"/>
  <c r="CQ50" i="69"/>
  <c r="CR50" i="69"/>
  <c r="CS50" i="69"/>
  <c r="CT50" i="69"/>
  <c r="CU50" i="69"/>
  <c r="CV50" i="69"/>
  <c r="CW50" i="69"/>
  <c r="CX50" i="69"/>
  <c r="CY50" i="69"/>
  <c r="CZ50" i="69"/>
  <c r="DA50" i="69"/>
  <c r="DB50" i="69"/>
  <c r="DC50" i="69"/>
  <c r="DD50" i="69"/>
  <c r="DE50" i="69"/>
  <c r="DF50" i="69"/>
  <c r="DG50" i="69"/>
  <c r="DH50" i="69"/>
  <c r="DI50" i="69"/>
  <c r="DJ50" i="69"/>
  <c r="DK50" i="69"/>
  <c r="Q51" i="69"/>
  <c r="R51" i="69"/>
  <c r="S51" i="69"/>
  <c r="T51" i="69"/>
  <c r="U51" i="69"/>
  <c r="V51" i="69"/>
  <c r="W51" i="69"/>
  <c r="X51" i="69"/>
  <c r="Y51" i="69"/>
  <c r="Z51" i="69"/>
  <c r="AA51" i="69"/>
  <c r="AB51" i="69"/>
  <c r="AC51" i="69"/>
  <c r="AD51" i="69"/>
  <c r="AE51" i="69"/>
  <c r="AF51" i="69"/>
  <c r="AG51" i="69"/>
  <c r="AH51" i="69"/>
  <c r="AI51" i="69"/>
  <c r="AJ51" i="69"/>
  <c r="AK51" i="69"/>
  <c r="AL51" i="69"/>
  <c r="AM51" i="69"/>
  <c r="AN51" i="69"/>
  <c r="AO51" i="69"/>
  <c r="AP51" i="69"/>
  <c r="AQ51" i="69"/>
  <c r="AR51" i="69"/>
  <c r="AS51" i="69"/>
  <c r="AT51" i="69"/>
  <c r="AU51" i="69"/>
  <c r="AV51" i="69"/>
  <c r="AW51" i="69"/>
  <c r="AX51" i="69"/>
  <c r="AY51" i="69"/>
  <c r="AZ51" i="69"/>
  <c r="BA51" i="69"/>
  <c r="BB51" i="69"/>
  <c r="BC51" i="69"/>
  <c r="BD51" i="69"/>
  <c r="BE51" i="69"/>
  <c r="BF51" i="69"/>
  <c r="BG51" i="69"/>
  <c r="BH51" i="69"/>
  <c r="BI51" i="69"/>
  <c r="BJ51" i="69"/>
  <c r="BK51" i="69"/>
  <c r="BL51" i="69"/>
  <c r="BM51" i="69"/>
  <c r="BN51" i="69"/>
  <c r="BO51" i="69"/>
  <c r="BP51" i="69"/>
  <c r="BQ51" i="69"/>
  <c r="BR51" i="69"/>
  <c r="BS51" i="69"/>
  <c r="BT51" i="69"/>
  <c r="BU51" i="69"/>
  <c r="BV51" i="69"/>
  <c r="BW51" i="69"/>
  <c r="BX51" i="69"/>
  <c r="BY51" i="69"/>
  <c r="BZ51" i="69"/>
  <c r="CA51" i="69"/>
  <c r="CB51" i="69"/>
  <c r="CC51" i="69"/>
  <c r="CD51" i="69"/>
  <c r="CE51" i="69"/>
  <c r="CF51" i="69"/>
  <c r="CG51" i="69"/>
  <c r="CH51" i="69"/>
  <c r="CI51" i="69"/>
  <c r="CJ51" i="69"/>
  <c r="CK51" i="69"/>
  <c r="CL51" i="69"/>
  <c r="CM51" i="69"/>
  <c r="CN51" i="69"/>
  <c r="CO51" i="69"/>
  <c r="CP51" i="69"/>
  <c r="CQ51" i="69"/>
  <c r="CR51" i="69"/>
  <c r="CS51" i="69"/>
  <c r="CT51" i="69"/>
  <c r="CU51" i="69"/>
  <c r="CV51" i="69"/>
  <c r="CW51" i="69"/>
  <c r="CX51" i="69"/>
  <c r="CY51" i="69"/>
  <c r="CZ51" i="69"/>
  <c r="DA51" i="69"/>
  <c r="DB51" i="69"/>
  <c r="DC51" i="69"/>
  <c r="DD51" i="69"/>
  <c r="DE51" i="69"/>
  <c r="DF51" i="69"/>
  <c r="DG51" i="69"/>
  <c r="DH51" i="69"/>
  <c r="DI51" i="69"/>
  <c r="DJ51" i="69"/>
  <c r="DK51" i="69"/>
  <c r="Q52" i="69"/>
  <c r="R52" i="69"/>
  <c r="S52" i="69"/>
  <c r="T52" i="69"/>
  <c r="U52" i="69"/>
  <c r="V52" i="69"/>
  <c r="W52" i="69"/>
  <c r="X52" i="69"/>
  <c r="Y52" i="69"/>
  <c r="Z52" i="69"/>
  <c r="AA52" i="69"/>
  <c r="AB52" i="69"/>
  <c r="AC52" i="69"/>
  <c r="AD52" i="69"/>
  <c r="AE52" i="69"/>
  <c r="AF52" i="69"/>
  <c r="AG52" i="69"/>
  <c r="AH52" i="69"/>
  <c r="AI52" i="69"/>
  <c r="AJ52" i="69"/>
  <c r="AK52" i="69"/>
  <c r="AL52" i="69"/>
  <c r="AM52" i="69"/>
  <c r="AN52" i="69"/>
  <c r="AO52" i="69"/>
  <c r="AP52" i="69"/>
  <c r="AQ52" i="69"/>
  <c r="AR52" i="69"/>
  <c r="AS52" i="69"/>
  <c r="AT52" i="69"/>
  <c r="AU52" i="69"/>
  <c r="AV52" i="69"/>
  <c r="AW52" i="69"/>
  <c r="AX52" i="69"/>
  <c r="AY52" i="69"/>
  <c r="AZ52" i="69"/>
  <c r="BA52" i="69"/>
  <c r="BB52" i="69"/>
  <c r="BC52" i="69"/>
  <c r="BD52" i="69"/>
  <c r="BE52" i="69"/>
  <c r="BF52" i="69"/>
  <c r="BG52" i="69"/>
  <c r="BH52" i="69"/>
  <c r="BI52" i="69"/>
  <c r="BJ52" i="69"/>
  <c r="BK52" i="69"/>
  <c r="BL52" i="69"/>
  <c r="BM52" i="69"/>
  <c r="BN52" i="69"/>
  <c r="BO52" i="69"/>
  <c r="BP52" i="69"/>
  <c r="BQ52" i="69"/>
  <c r="BR52" i="69"/>
  <c r="BS52" i="69"/>
  <c r="BT52" i="69"/>
  <c r="BU52" i="69"/>
  <c r="BV52" i="69"/>
  <c r="BW52" i="69"/>
  <c r="BX52" i="69"/>
  <c r="BY52" i="69"/>
  <c r="BZ52" i="69"/>
  <c r="CA52" i="69"/>
  <c r="CB52" i="69"/>
  <c r="CC52" i="69"/>
  <c r="CD52" i="69"/>
  <c r="CE52" i="69"/>
  <c r="CF52" i="69"/>
  <c r="CG52" i="69"/>
  <c r="CH52" i="69"/>
  <c r="CI52" i="69"/>
  <c r="CJ52" i="69"/>
  <c r="CK52" i="69"/>
  <c r="CL52" i="69"/>
  <c r="CM52" i="69"/>
  <c r="CN52" i="69"/>
  <c r="CO52" i="69"/>
  <c r="CP52" i="69"/>
  <c r="CQ52" i="69"/>
  <c r="CR52" i="69"/>
  <c r="CS52" i="69"/>
  <c r="CT52" i="69"/>
  <c r="CU52" i="69"/>
  <c r="CV52" i="69"/>
  <c r="CW52" i="69"/>
  <c r="CX52" i="69"/>
  <c r="CY52" i="69"/>
  <c r="CZ52" i="69"/>
  <c r="DA52" i="69"/>
  <c r="DB52" i="69"/>
  <c r="DC52" i="69"/>
  <c r="DD52" i="69"/>
  <c r="DE52" i="69"/>
  <c r="DF52" i="69"/>
  <c r="DG52" i="69"/>
  <c r="DH52" i="69"/>
  <c r="DI52" i="69"/>
  <c r="DJ52" i="69"/>
  <c r="DK52" i="69"/>
  <c r="Q53" i="69"/>
  <c r="R53" i="69"/>
  <c r="S53" i="69"/>
  <c r="T53" i="69"/>
  <c r="U53" i="69"/>
  <c r="V53" i="69"/>
  <c r="W53" i="69"/>
  <c r="X53" i="69"/>
  <c r="Y53" i="69"/>
  <c r="Z53" i="69"/>
  <c r="AA53" i="69"/>
  <c r="AB53" i="69"/>
  <c r="AC53" i="69"/>
  <c r="AD53" i="69"/>
  <c r="AE53" i="69"/>
  <c r="AF53" i="69"/>
  <c r="AG53" i="69"/>
  <c r="AH53" i="69"/>
  <c r="AI53" i="69"/>
  <c r="AJ53" i="69"/>
  <c r="AK53" i="69"/>
  <c r="AL53" i="69"/>
  <c r="AM53" i="69"/>
  <c r="AN53" i="69"/>
  <c r="AO53" i="69"/>
  <c r="AP53" i="69"/>
  <c r="AQ53" i="69"/>
  <c r="AR53" i="69"/>
  <c r="AS53" i="69"/>
  <c r="AT53" i="69"/>
  <c r="AU53" i="69"/>
  <c r="AV53" i="69"/>
  <c r="AW53" i="69"/>
  <c r="AX53" i="69"/>
  <c r="AY53" i="69"/>
  <c r="AZ53" i="69"/>
  <c r="BA53" i="69"/>
  <c r="BB53" i="69"/>
  <c r="BC53" i="69"/>
  <c r="BD53" i="69"/>
  <c r="BE53" i="69"/>
  <c r="BF53" i="69"/>
  <c r="BG53" i="69"/>
  <c r="BH53" i="69"/>
  <c r="BI53" i="69"/>
  <c r="BJ53" i="69"/>
  <c r="BK53" i="69"/>
  <c r="BL53" i="69"/>
  <c r="BM53" i="69"/>
  <c r="BN53" i="69"/>
  <c r="BO53" i="69"/>
  <c r="BP53" i="69"/>
  <c r="BQ53" i="69"/>
  <c r="BR53" i="69"/>
  <c r="BS53" i="69"/>
  <c r="BT53" i="69"/>
  <c r="BU53" i="69"/>
  <c r="BV53" i="69"/>
  <c r="BW53" i="69"/>
  <c r="BX53" i="69"/>
  <c r="BY53" i="69"/>
  <c r="BZ53" i="69"/>
  <c r="CA53" i="69"/>
  <c r="CB53" i="69"/>
  <c r="CC53" i="69"/>
  <c r="CD53" i="69"/>
  <c r="CE53" i="69"/>
  <c r="CF53" i="69"/>
  <c r="CG53" i="69"/>
  <c r="CH53" i="69"/>
  <c r="CI53" i="69"/>
  <c r="CJ53" i="69"/>
  <c r="CK53" i="69"/>
  <c r="CL53" i="69"/>
  <c r="CM53" i="69"/>
  <c r="CN53" i="69"/>
  <c r="CO53" i="69"/>
  <c r="CP53" i="69"/>
  <c r="CQ53" i="69"/>
  <c r="CR53" i="69"/>
  <c r="CS53" i="69"/>
  <c r="CT53" i="69"/>
  <c r="CU53" i="69"/>
  <c r="CV53" i="69"/>
  <c r="CW53" i="69"/>
  <c r="CX53" i="69"/>
  <c r="CY53" i="69"/>
  <c r="CZ53" i="69"/>
  <c r="DA53" i="69"/>
  <c r="DB53" i="69"/>
  <c r="DC53" i="69"/>
  <c r="DD53" i="69"/>
  <c r="DE53" i="69"/>
  <c r="DF53" i="69"/>
  <c r="DG53" i="69"/>
  <c r="DH53" i="69"/>
  <c r="DI53" i="69"/>
  <c r="DJ53" i="69"/>
  <c r="DK53" i="69"/>
  <c r="Q54" i="69"/>
  <c r="R54" i="69"/>
  <c r="S54" i="69"/>
  <c r="T54" i="69"/>
  <c r="U54" i="69"/>
  <c r="V54" i="69"/>
  <c r="W54" i="69"/>
  <c r="X54" i="69"/>
  <c r="Y54" i="69"/>
  <c r="Z54" i="69"/>
  <c r="AA54" i="69"/>
  <c r="AB54" i="69"/>
  <c r="AC54" i="69"/>
  <c r="AD54" i="69"/>
  <c r="AE54" i="69"/>
  <c r="AF54" i="69"/>
  <c r="AG54" i="69"/>
  <c r="AH54" i="69"/>
  <c r="AI54" i="69"/>
  <c r="AJ54" i="69"/>
  <c r="AK54" i="69"/>
  <c r="AL54" i="69"/>
  <c r="AM54" i="69"/>
  <c r="AN54" i="69"/>
  <c r="AO54" i="69"/>
  <c r="AP54" i="69"/>
  <c r="AQ54" i="69"/>
  <c r="AR54" i="69"/>
  <c r="AS54" i="69"/>
  <c r="AT54" i="69"/>
  <c r="AU54" i="69"/>
  <c r="AV54" i="69"/>
  <c r="AW54" i="69"/>
  <c r="AX54" i="69"/>
  <c r="AY54" i="69"/>
  <c r="AZ54" i="69"/>
  <c r="BA54" i="69"/>
  <c r="BB54" i="69"/>
  <c r="BC54" i="69"/>
  <c r="BD54" i="69"/>
  <c r="BE54" i="69"/>
  <c r="BF54" i="69"/>
  <c r="BG54" i="69"/>
  <c r="BH54" i="69"/>
  <c r="BI54" i="69"/>
  <c r="BJ54" i="69"/>
  <c r="BK54" i="69"/>
  <c r="BL54" i="69"/>
  <c r="BM54" i="69"/>
  <c r="BN54" i="69"/>
  <c r="BO54" i="69"/>
  <c r="BP54" i="69"/>
  <c r="BQ54" i="69"/>
  <c r="BR54" i="69"/>
  <c r="BS54" i="69"/>
  <c r="BT54" i="69"/>
  <c r="BU54" i="69"/>
  <c r="BV54" i="69"/>
  <c r="BW54" i="69"/>
  <c r="BX54" i="69"/>
  <c r="BY54" i="69"/>
  <c r="BZ54" i="69"/>
  <c r="CA54" i="69"/>
  <c r="CB54" i="69"/>
  <c r="CC54" i="69"/>
  <c r="CD54" i="69"/>
  <c r="CE54" i="69"/>
  <c r="CF54" i="69"/>
  <c r="CG54" i="69"/>
  <c r="CH54" i="69"/>
  <c r="CI54" i="69"/>
  <c r="CJ54" i="69"/>
  <c r="CK54" i="69"/>
  <c r="CL54" i="69"/>
  <c r="CM54" i="69"/>
  <c r="CN54" i="69"/>
  <c r="CO54" i="69"/>
  <c r="CP54" i="69"/>
  <c r="CQ54" i="69"/>
  <c r="CR54" i="69"/>
  <c r="CS54" i="69"/>
  <c r="CT54" i="69"/>
  <c r="CU54" i="69"/>
  <c r="CV54" i="69"/>
  <c r="CW54" i="69"/>
  <c r="CX54" i="69"/>
  <c r="CY54" i="69"/>
  <c r="CZ54" i="69"/>
  <c r="DA54" i="69"/>
  <c r="DB54" i="69"/>
  <c r="DC54" i="69"/>
  <c r="DD54" i="69"/>
  <c r="DE54" i="69"/>
  <c r="DF54" i="69"/>
  <c r="DG54" i="69"/>
  <c r="DH54" i="69"/>
  <c r="DI54" i="69"/>
  <c r="DJ54" i="69"/>
  <c r="DK54" i="69"/>
  <c r="Q55" i="69"/>
  <c r="R55" i="69"/>
  <c r="S55" i="69"/>
  <c r="T55" i="69"/>
  <c r="U55" i="69"/>
  <c r="V55" i="69"/>
  <c r="W55" i="69"/>
  <c r="X55" i="69"/>
  <c r="Y55" i="69"/>
  <c r="Z55" i="69"/>
  <c r="AA55" i="69"/>
  <c r="AB55" i="69"/>
  <c r="AC55" i="69"/>
  <c r="AD55" i="69"/>
  <c r="AE55" i="69"/>
  <c r="AF55" i="69"/>
  <c r="AG55" i="69"/>
  <c r="AH55" i="69"/>
  <c r="AI55" i="69"/>
  <c r="AJ55" i="69"/>
  <c r="AK55" i="69"/>
  <c r="AL55" i="69"/>
  <c r="AM55" i="69"/>
  <c r="AN55" i="69"/>
  <c r="AO55" i="69"/>
  <c r="AP55" i="69"/>
  <c r="AQ55" i="69"/>
  <c r="AR55" i="69"/>
  <c r="AS55" i="69"/>
  <c r="AT55" i="69"/>
  <c r="AU55" i="69"/>
  <c r="AV55" i="69"/>
  <c r="AW55" i="69"/>
  <c r="AX55" i="69"/>
  <c r="AY55" i="69"/>
  <c r="AZ55" i="69"/>
  <c r="BA55" i="69"/>
  <c r="BB55" i="69"/>
  <c r="BC55" i="69"/>
  <c r="BD55" i="69"/>
  <c r="BE55" i="69"/>
  <c r="BF55" i="69"/>
  <c r="BG55" i="69"/>
  <c r="BH55" i="69"/>
  <c r="BI55" i="69"/>
  <c r="BJ55" i="69"/>
  <c r="BK55" i="69"/>
  <c r="BL55" i="69"/>
  <c r="BM55" i="69"/>
  <c r="BN55" i="69"/>
  <c r="BO55" i="69"/>
  <c r="BP55" i="69"/>
  <c r="BQ55" i="69"/>
  <c r="BR55" i="69"/>
  <c r="BS55" i="69"/>
  <c r="BT55" i="69"/>
  <c r="BU55" i="69"/>
  <c r="BV55" i="69"/>
  <c r="BW55" i="69"/>
  <c r="BX55" i="69"/>
  <c r="BY55" i="69"/>
  <c r="BZ55" i="69"/>
  <c r="CA55" i="69"/>
  <c r="CB55" i="69"/>
  <c r="CC55" i="69"/>
  <c r="CD55" i="69"/>
  <c r="CE55" i="69"/>
  <c r="CF55" i="69"/>
  <c r="CG55" i="69"/>
  <c r="CH55" i="69"/>
  <c r="CI55" i="69"/>
  <c r="CJ55" i="69"/>
  <c r="CK55" i="69"/>
  <c r="CL55" i="69"/>
  <c r="CM55" i="69"/>
  <c r="CN55" i="69"/>
  <c r="CO55" i="69"/>
  <c r="CP55" i="69"/>
  <c r="CQ55" i="69"/>
  <c r="CR55" i="69"/>
  <c r="CS55" i="69"/>
  <c r="CT55" i="69"/>
  <c r="CU55" i="69"/>
  <c r="CV55" i="69"/>
  <c r="CW55" i="69"/>
  <c r="CX55" i="69"/>
  <c r="CY55" i="69"/>
  <c r="CZ55" i="69"/>
  <c r="DA55" i="69"/>
  <c r="DB55" i="69"/>
  <c r="DC55" i="69"/>
  <c r="DD55" i="69"/>
  <c r="DE55" i="69"/>
  <c r="DF55" i="69"/>
  <c r="DG55" i="69"/>
  <c r="DH55" i="69"/>
  <c r="DI55" i="69"/>
  <c r="DJ55" i="69"/>
  <c r="DK55" i="69"/>
  <c r="Q56" i="69"/>
  <c r="R56" i="69"/>
  <c r="S56" i="69"/>
  <c r="T56" i="69"/>
  <c r="U56" i="69"/>
  <c r="V56" i="69"/>
  <c r="W56" i="69"/>
  <c r="X56" i="69"/>
  <c r="Y56" i="69"/>
  <c r="Z56" i="69"/>
  <c r="AA56" i="69"/>
  <c r="AB56" i="69"/>
  <c r="AC56" i="69"/>
  <c r="AD56" i="69"/>
  <c r="AE56" i="69"/>
  <c r="AF56" i="69"/>
  <c r="AG56" i="69"/>
  <c r="AH56" i="69"/>
  <c r="AI56" i="69"/>
  <c r="AJ56" i="69"/>
  <c r="AK56" i="69"/>
  <c r="AL56" i="69"/>
  <c r="AM56" i="69"/>
  <c r="AN56" i="69"/>
  <c r="AO56" i="69"/>
  <c r="AP56" i="69"/>
  <c r="AQ56" i="69"/>
  <c r="AR56" i="69"/>
  <c r="AS56" i="69"/>
  <c r="AT56" i="69"/>
  <c r="AU56" i="69"/>
  <c r="AV56" i="69"/>
  <c r="AW56" i="69"/>
  <c r="AX56" i="69"/>
  <c r="AY56" i="69"/>
  <c r="AZ56" i="69"/>
  <c r="BA56" i="69"/>
  <c r="BB56" i="69"/>
  <c r="BC56" i="69"/>
  <c r="BD56" i="69"/>
  <c r="BE56" i="69"/>
  <c r="BF56" i="69"/>
  <c r="BG56" i="69"/>
  <c r="BH56" i="69"/>
  <c r="BI56" i="69"/>
  <c r="BJ56" i="69"/>
  <c r="BK56" i="69"/>
  <c r="BL56" i="69"/>
  <c r="BM56" i="69"/>
  <c r="BN56" i="69"/>
  <c r="BO56" i="69"/>
  <c r="BP56" i="69"/>
  <c r="BQ56" i="69"/>
  <c r="BR56" i="69"/>
  <c r="BS56" i="69"/>
  <c r="BT56" i="69"/>
  <c r="BU56" i="69"/>
  <c r="BV56" i="69"/>
  <c r="BW56" i="69"/>
  <c r="BX56" i="69"/>
  <c r="BY56" i="69"/>
  <c r="BZ56" i="69"/>
  <c r="CA56" i="69"/>
  <c r="CB56" i="69"/>
  <c r="CC56" i="69"/>
  <c r="CD56" i="69"/>
  <c r="CE56" i="69"/>
  <c r="CF56" i="69"/>
  <c r="CG56" i="69"/>
  <c r="CH56" i="69"/>
  <c r="CI56" i="69"/>
  <c r="CJ56" i="69"/>
  <c r="CK56" i="69"/>
  <c r="CL56" i="69"/>
  <c r="CM56" i="69"/>
  <c r="CN56" i="69"/>
  <c r="CO56" i="69"/>
  <c r="CP56" i="69"/>
  <c r="CQ56" i="69"/>
  <c r="CR56" i="69"/>
  <c r="CS56" i="69"/>
  <c r="CT56" i="69"/>
  <c r="CU56" i="69"/>
  <c r="CV56" i="69"/>
  <c r="CW56" i="69"/>
  <c r="CX56" i="69"/>
  <c r="CY56" i="69"/>
  <c r="CZ56" i="69"/>
  <c r="DA56" i="69"/>
  <c r="DB56" i="69"/>
  <c r="DC56" i="69"/>
  <c r="DD56" i="69"/>
  <c r="DE56" i="69"/>
  <c r="DF56" i="69"/>
  <c r="DG56" i="69"/>
  <c r="DH56" i="69"/>
  <c r="DI56" i="69"/>
  <c r="DJ56" i="69"/>
  <c r="DK56" i="69"/>
  <c r="Q57" i="69"/>
  <c r="R57" i="69"/>
  <c r="S57" i="69"/>
  <c r="T57" i="69"/>
  <c r="U57" i="69"/>
  <c r="V57" i="69"/>
  <c r="W57" i="69"/>
  <c r="X57" i="69"/>
  <c r="Y57" i="69"/>
  <c r="Z57" i="69"/>
  <c r="AA57" i="69"/>
  <c r="AB57" i="69"/>
  <c r="AC57" i="69"/>
  <c r="AD57" i="69"/>
  <c r="AE57" i="69"/>
  <c r="AF57" i="69"/>
  <c r="AG57" i="69"/>
  <c r="AH57" i="69"/>
  <c r="AI57" i="69"/>
  <c r="AJ57" i="69"/>
  <c r="AK57" i="69"/>
  <c r="AL57" i="69"/>
  <c r="AM57" i="69"/>
  <c r="AN57" i="69"/>
  <c r="AO57" i="69"/>
  <c r="AP57" i="69"/>
  <c r="AQ57" i="69"/>
  <c r="AR57" i="69"/>
  <c r="AS57" i="69"/>
  <c r="AT57" i="69"/>
  <c r="AU57" i="69"/>
  <c r="AV57" i="69"/>
  <c r="AW57" i="69"/>
  <c r="AX57" i="69"/>
  <c r="AY57" i="69"/>
  <c r="AZ57" i="69"/>
  <c r="BA57" i="69"/>
  <c r="BB57" i="69"/>
  <c r="BC57" i="69"/>
  <c r="BD57" i="69"/>
  <c r="BE57" i="69"/>
  <c r="BF57" i="69"/>
  <c r="BG57" i="69"/>
  <c r="BH57" i="69"/>
  <c r="BI57" i="69"/>
  <c r="BJ57" i="69"/>
  <c r="BK57" i="69"/>
  <c r="BL57" i="69"/>
  <c r="BM57" i="69"/>
  <c r="BN57" i="69"/>
  <c r="BO57" i="69"/>
  <c r="BP57" i="69"/>
  <c r="BQ57" i="69"/>
  <c r="BR57" i="69"/>
  <c r="BS57" i="69"/>
  <c r="BT57" i="69"/>
  <c r="BU57" i="69"/>
  <c r="BV57" i="69"/>
  <c r="BW57" i="69"/>
  <c r="BX57" i="69"/>
  <c r="BY57" i="69"/>
  <c r="BZ57" i="69"/>
  <c r="CA57" i="69"/>
  <c r="CB57" i="69"/>
  <c r="CC57" i="69"/>
  <c r="CD57" i="69"/>
  <c r="CE57" i="69"/>
  <c r="CF57" i="69"/>
  <c r="CG57" i="69"/>
  <c r="CH57" i="69"/>
  <c r="CI57" i="69"/>
  <c r="CJ57" i="69"/>
  <c r="CK57" i="69"/>
  <c r="CL57" i="69"/>
  <c r="CM57" i="69"/>
  <c r="CN57" i="69"/>
  <c r="CO57" i="69"/>
  <c r="CP57" i="69"/>
  <c r="CQ57" i="69"/>
  <c r="CR57" i="69"/>
  <c r="CS57" i="69"/>
  <c r="CT57" i="69"/>
  <c r="CU57" i="69"/>
  <c r="CV57" i="69"/>
  <c r="CW57" i="69"/>
  <c r="CX57" i="69"/>
  <c r="CY57" i="69"/>
  <c r="CZ57" i="69"/>
  <c r="DA57" i="69"/>
  <c r="DB57" i="69"/>
  <c r="DC57" i="69"/>
  <c r="DD57" i="69"/>
  <c r="DE57" i="69"/>
  <c r="DF57" i="69"/>
  <c r="DG57" i="69"/>
  <c r="DH57" i="69"/>
  <c r="DI57" i="69"/>
  <c r="DJ57" i="69"/>
  <c r="DK57" i="69"/>
  <c r="Q58" i="69"/>
  <c r="R58" i="69"/>
  <c r="S58" i="69"/>
  <c r="T58" i="69"/>
  <c r="U58" i="69"/>
  <c r="V58" i="69"/>
  <c r="W58" i="69"/>
  <c r="X58" i="69"/>
  <c r="Y58" i="69"/>
  <c r="Z58" i="69"/>
  <c r="AA58" i="69"/>
  <c r="AB58" i="69"/>
  <c r="AC58" i="69"/>
  <c r="AD58" i="69"/>
  <c r="AE58" i="69"/>
  <c r="AF58" i="69"/>
  <c r="AG58" i="69"/>
  <c r="AH58" i="69"/>
  <c r="AI58" i="69"/>
  <c r="AJ58" i="69"/>
  <c r="AK58" i="69"/>
  <c r="AL58" i="69"/>
  <c r="AM58" i="69"/>
  <c r="AN58" i="69"/>
  <c r="AO58" i="69"/>
  <c r="AP58" i="69"/>
  <c r="AQ58" i="69"/>
  <c r="AR58" i="69"/>
  <c r="AS58" i="69"/>
  <c r="AT58" i="69"/>
  <c r="AU58" i="69"/>
  <c r="AV58" i="69"/>
  <c r="AW58" i="69"/>
  <c r="AX58" i="69"/>
  <c r="AY58" i="69"/>
  <c r="AZ58" i="69"/>
  <c r="BA58" i="69"/>
  <c r="BB58" i="69"/>
  <c r="BC58" i="69"/>
  <c r="BD58" i="69"/>
  <c r="BE58" i="69"/>
  <c r="BF58" i="69"/>
  <c r="BG58" i="69"/>
  <c r="BH58" i="69"/>
  <c r="BI58" i="69"/>
  <c r="BJ58" i="69"/>
  <c r="BK58" i="69"/>
  <c r="BL58" i="69"/>
  <c r="BM58" i="69"/>
  <c r="BN58" i="69"/>
  <c r="BO58" i="69"/>
  <c r="BP58" i="69"/>
  <c r="BQ58" i="69"/>
  <c r="BR58" i="69"/>
  <c r="BS58" i="69"/>
  <c r="BT58" i="69"/>
  <c r="BU58" i="69"/>
  <c r="BV58" i="69"/>
  <c r="BW58" i="69"/>
  <c r="BX58" i="69"/>
  <c r="BY58" i="69"/>
  <c r="BZ58" i="69"/>
  <c r="CA58" i="69"/>
  <c r="CB58" i="69"/>
  <c r="CC58" i="69"/>
  <c r="CD58" i="69"/>
  <c r="CE58" i="69"/>
  <c r="CF58" i="69"/>
  <c r="CG58" i="69"/>
  <c r="CH58" i="69"/>
  <c r="CI58" i="69"/>
  <c r="CJ58" i="69"/>
  <c r="CK58" i="69"/>
  <c r="CL58" i="69"/>
  <c r="CM58" i="69"/>
  <c r="CN58" i="69"/>
  <c r="CO58" i="69"/>
  <c r="CP58" i="69"/>
  <c r="CQ58" i="69"/>
  <c r="CR58" i="69"/>
  <c r="CS58" i="69"/>
  <c r="CT58" i="69"/>
  <c r="CU58" i="69"/>
  <c r="CV58" i="69"/>
  <c r="CW58" i="69"/>
  <c r="CX58" i="69"/>
  <c r="CY58" i="69"/>
  <c r="CZ58" i="69"/>
  <c r="DA58" i="69"/>
  <c r="DB58" i="69"/>
  <c r="DC58" i="69"/>
  <c r="DD58" i="69"/>
  <c r="DE58" i="69"/>
  <c r="DF58" i="69"/>
  <c r="DG58" i="69"/>
  <c r="DH58" i="69"/>
  <c r="DI58" i="69"/>
  <c r="DJ58" i="69"/>
  <c r="DK58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1" i="69"/>
  <c r="P42" i="69"/>
  <c r="P43" i="69"/>
  <c r="P44" i="69"/>
  <c r="P45" i="69"/>
  <c r="P46" i="69"/>
  <c r="P47" i="69"/>
  <c r="P48" i="69"/>
  <c r="P49" i="69"/>
  <c r="P50" i="69"/>
  <c r="P51" i="69"/>
  <c r="P52" i="69"/>
  <c r="P53" i="69"/>
  <c r="P54" i="69"/>
  <c r="P55" i="69"/>
  <c r="P56" i="69"/>
  <c r="P57" i="69"/>
  <c r="P58" i="69"/>
  <c r="P7" i="69"/>
  <c r="Z7" i="68"/>
  <c r="AA7" i="68"/>
  <c r="AB7" i="68"/>
  <c r="AC7" i="68"/>
  <c r="AD7" i="68"/>
  <c r="AE7" i="68"/>
  <c r="AF7" i="68"/>
  <c r="AG7" i="68"/>
  <c r="AH7" i="68"/>
  <c r="AI7" i="68"/>
  <c r="AJ7" i="68"/>
  <c r="AK7" i="68"/>
  <c r="AL7" i="68"/>
  <c r="AM7" i="68"/>
  <c r="AN7" i="68"/>
  <c r="AO7" i="68"/>
  <c r="AP7" i="68"/>
  <c r="AQ7" i="68"/>
  <c r="AR7" i="68"/>
  <c r="AS7" i="68"/>
  <c r="AT7" i="68"/>
  <c r="AU7" i="68"/>
  <c r="AV7" i="68"/>
  <c r="AW7" i="68"/>
  <c r="AX7" i="68"/>
  <c r="AY7" i="68"/>
  <c r="AZ7" i="68"/>
  <c r="BA7" i="68"/>
  <c r="BB7" i="68"/>
  <c r="BC7" i="68"/>
  <c r="BD7" i="68"/>
  <c r="BE7" i="68"/>
  <c r="BF7" i="68"/>
  <c r="BG7" i="68"/>
  <c r="BH7" i="68"/>
  <c r="BI7" i="68"/>
  <c r="BJ7" i="68"/>
  <c r="BK7" i="68"/>
  <c r="BL7" i="68"/>
  <c r="BM7" i="68"/>
  <c r="BN7" i="68"/>
  <c r="BO7" i="68"/>
  <c r="BP7" i="68"/>
  <c r="BQ7" i="68"/>
  <c r="BR7" i="68"/>
  <c r="BS7" i="68"/>
  <c r="BT7" i="68"/>
  <c r="BU7" i="68"/>
  <c r="BV7" i="68"/>
  <c r="BW7" i="68"/>
  <c r="BX7" i="68"/>
  <c r="BY7" i="68"/>
  <c r="BZ7" i="68"/>
  <c r="CA7" i="68"/>
  <c r="CB7" i="68"/>
  <c r="CC7" i="68"/>
  <c r="CD7" i="68"/>
  <c r="CE7" i="68"/>
  <c r="CF7" i="68"/>
  <c r="CG7" i="68"/>
  <c r="CH7" i="68"/>
  <c r="CI7" i="68"/>
  <c r="CJ7" i="68"/>
  <c r="CK7" i="68"/>
  <c r="CL7" i="68"/>
  <c r="CM7" i="68"/>
  <c r="CN7" i="68"/>
  <c r="CO7" i="68"/>
  <c r="CP7" i="68"/>
  <c r="CQ7" i="68"/>
  <c r="CR7" i="68"/>
  <c r="CS7" i="68"/>
  <c r="CT7" i="68"/>
  <c r="CU7" i="68"/>
  <c r="CV7" i="68"/>
  <c r="CW7" i="68"/>
  <c r="CX7" i="68"/>
  <c r="CY7" i="68"/>
  <c r="CZ7" i="68"/>
  <c r="DA7" i="68"/>
  <c r="DB7" i="68"/>
  <c r="DC7" i="68"/>
  <c r="DD7" i="68"/>
  <c r="DE7" i="68"/>
  <c r="DF7" i="68"/>
  <c r="DG7" i="68"/>
  <c r="DH7" i="68"/>
  <c r="DI7" i="68"/>
  <c r="DJ7" i="68"/>
  <c r="Z8" i="68"/>
  <c r="AA8" i="68"/>
  <c r="AB8" i="68"/>
  <c r="AC8" i="68"/>
  <c r="AD8" i="68"/>
  <c r="AE8" i="68"/>
  <c r="AF8" i="68"/>
  <c r="AG8" i="68"/>
  <c r="AH8" i="68"/>
  <c r="AI8" i="68"/>
  <c r="AJ8" i="68"/>
  <c r="AK8" i="68"/>
  <c r="AL8" i="68"/>
  <c r="AM8" i="68"/>
  <c r="AN8" i="68"/>
  <c r="AO8" i="68"/>
  <c r="AP8" i="68"/>
  <c r="AQ8" i="68"/>
  <c r="AR8" i="68"/>
  <c r="AS8" i="68"/>
  <c r="AT8" i="68"/>
  <c r="AU8" i="68"/>
  <c r="AV8" i="68"/>
  <c r="AW8" i="68"/>
  <c r="AX8" i="68"/>
  <c r="AY8" i="68"/>
  <c r="AZ8" i="68"/>
  <c r="BA8" i="68"/>
  <c r="BB8" i="68"/>
  <c r="BC8" i="68"/>
  <c r="BD8" i="68"/>
  <c r="BE8" i="68"/>
  <c r="BF8" i="68"/>
  <c r="BG8" i="68"/>
  <c r="BH8" i="68"/>
  <c r="BI8" i="68"/>
  <c r="BJ8" i="68"/>
  <c r="BK8" i="68"/>
  <c r="BL8" i="68"/>
  <c r="BM8" i="68"/>
  <c r="BN8" i="68"/>
  <c r="BO8" i="68"/>
  <c r="BP8" i="68"/>
  <c r="BQ8" i="68"/>
  <c r="BR8" i="68"/>
  <c r="BS8" i="68"/>
  <c r="BT8" i="68"/>
  <c r="BU8" i="68"/>
  <c r="BV8" i="68"/>
  <c r="BW8" i="68"/>
  <c r="BX8" i="68"/>
  <c r="BY8" i="68"/>
  <c r="BZ8" i="68"/>
  <c r="CA8" i="68"/>
  <c r="CB8" i="68"/>
  <c r="CC8" i="68"/>
  <c r="CD8" i="68"/>
  <c r="CE8" i="68"/>
  <c r="CF8" i="68"/>
  <c r="CG8" i="68"/>
  <c r="CH8" i="68"/>
  <c r="CI8" i="68"/>
  <c r="CJ8" i="68"/>
  <c r="CK8" i="68"/>
  <c r="CL8" i="68"/>
  <c r="CM8" i="68"/>
  <c r="CN8" i="68"/>
  <c r="CO8" i="68"/>
  <c r="CP8" i="68"/>
  <c r="CQ8" i="68"/>
  <c r="CR8" i="68"/>
  <c r="CS8" i="68"/>
  <c r="CT8" i="68"/>
  <c r="CU8" i="68"/>
  <c r="CV8" i="68"/>
  <c r="CW8" i="68"/>
  <c r="CX8" i="68"/>
  <c r="CY8" i="68"/>
  <c r="CZ8" i="68"/>
  <c r="DA8" i="68"/>
  <c r="DB8" i="68"/>
  <c r="DC8" i="68"/>
  <c r="DD8" i="68"/>
  <c r="DE8" i="68"/>
  <c r="DF8" i="68"/>
  <c r="DG8" i="68"/>
  <c r="DH8" i="68"/>
  <c r="DI8" i="68"/>
  <c r="DJ8" i="68"/>
  <c r="Z9" i="68"/>
  <c r="AA9" i="68"/>
  <c r="AB9" i="68"/>
  <c r="AC9" i="68"/>
  <c r="AD9" i="68"/>
  <c r="AE9" i="68"/>
  <c r="AF9" i="68"/>
  <c r="AG9" i="68"/>
  <c r="AH9" i="68"/>
  <c r="AI9" i="68"/>
  <c r="AJ9" i="68"/>
  <c r="AK9" i="68"/>
  <c r="AL9" i="68"/>
  <c r="AM9" i="68"/>
  <c r="AN9" i="68"/>
  <c r="AO9" i="68"/>
  <c r="AP9" i="68"/>
  <c r="AQ9" i="68"/>
  <c r="AR9" i="68"/>
  <c r="AS9" i="68"/>
  <c r="AT9" i="68"/>
  <c r="AU9" i="68"/>
  <c r="AV9" i="68"/>
  <c r="AW9" i="68"/>
  <c r="AX9" i="68"/>
  <c r="AY9" i="68"/>
  <c r="AZ9" i="68"/>
  <c r="BA9" i="68"/>
  <c r="BB9" i="68"/>
  <c r="BC9" i="68"/>
  <c r="BD9" i="68"/>
  <c r="BE9" i="68"/>
  <c r="BF9" i="68"/>
  <c r="BG9" i="68"/>
  <c r="BH9" i="68"/>
  <c r="BI9" i="68"/>
  <c r="BJ9" i="68"/>
  <c r="BK9" i="68"/>
  <c r="BL9" i="68"/>
  <c r="BM9" i="68"/>
  <c r="BN9" i="68"/>
  <c r="BO9" i="68"/>
  <c r="BP9" i="68"/>
  <c r="BQ9" i="68"/>
  <c r="BR9" i="68"/>
  <c r="BS9" i="68"/>
  <c r="BT9" i="68"/>
  <c r="BU9" i="68"/>
  <c r="BV9" i="68"/>
  <c r="BW9" i="68"/>
  <c r="BX9" i="68"/>
  <c r="BY9" i="68"/>
  <c r="BZ9" i="68"/>
  <c r="CA9" i="68"/>
  <c r="CB9" i="68"/>
  <c r="CC9" i="68"/>
  <c r="CD9" i="68"/>
  <c r="CE9" i="68"/>
  <c r="CF9" i="68"/>
  <c r="CG9" i="68"/>
  <c r="CH9" i="68"/>
  <c r="CI9" i="68"/>
  <c r="CJ9" i="68"/>
  <c r="CK9" i="68"/>
  <c r="CL9" i="68"/>
  <c r="CM9" i="68"/>
  <c r="CN9" i="68"/>
  <c r="CO9" i="68"/>
  <c r="CP9" i="68"/>
  <c r="CQ9" i="68"/>
  <c r="CR9" i="68"/>
  <c r="CS9" i="68"/>
  <c r="CT9" i="68"/>
  <c r="CU9" i="68"/>
  <c r="CV9" i="68"/>
  <c r="CW9" i="68"/>
  <c r="CX9" i="68"/>
  <c r="CY9" i="68"/>
  <c r="CZ9" i="68"/>
  <c r="DA9" i="68"/>
  <c r="DB9" i="68"/>
  <c r="DC9" i="68"/>
  <c r="DD9" i="68"/>
  <c r="DE9" i="68"/>
  <c r="DF9" i="68"/>
  <c r="DG9" i="68"/>
  <c r="DH9" i="68"/>
  <c r="DI9" i="68"/>
  <c r="DJ9" i="68"/>
  <c r="Z10" i="68"/>
  <c r="AA10" i="68"/>
  <c r="AB10" i="68"/>
  <c r="AC10" i="68"/>
  <c r="AD10" i="68"/>
  <c r="AE10" i="68"/>
  <c r="AF10" i="68"/>
  <c r="AG10" i="68"/>
  <c r="AH10" i="68"/>
  <c r="AI10" i="68"/>
  <c r="AJ10" i="68"/>
  <c r="AK10" i="68"/>
  <c r="AL10" i="68"/>
  <c r="AM10" i="68"/>
  <c r="AN10" i="68"/>
  <c r="AO10" i="68"/>
  <c r="AP10" i="68"/>
  <c r="AQ10" i="68"/>
  <c r="AR10" i="68"/>
  <c r="AS10" i="68"/>
  <c r="AT10" i="68"/>
  <c r="AU10" i="68"/>
  <c r="AV10" i="68"/>
  <c r="AW10" i="68"/>
  <c r="AX10" i="68"/>
  <c r="AY10" i="68"/>
  <c r="AZ10" i="68"/>
  <c r="BA10" i="68"/>
  <c r="BB10" i="68"/>
  <c r="BC10" i="68"/>
  <c r="BD10" i="68"/>
  <c r="BE10" i="68"/>
  <c r="BF10" i="68"/>
  <c r="BG10" i="68"/>
  <c r="BH10" i="68"/>
  <c r="BI10" i="68"/>
  <c r="BJ10" i="68"/>
  <c r="BK10" i="68"/>
  <c r="BL10" i="68"/>
  <c r="BM10" i="68"/>
  <c r="BN10" i="68"/>
  <c r="BO10" i="68"/>
  <c r="BP10" i="68"/>
  <c r="BQ10" i="68"/>
  <c r="BR10" i="68"/>
  <c r="BS10" i="68"/>
  <c r="BT10" i="68"/>
  <c r="BU10" i="68"/>
  <c r="BV10" i="68"/>
  <c r="BW10" i="68"/>
  <c r="BX10" i="68"/>
  <c r="BY10" i="68"/>
  <c r="BZ10" i="68"/>
  <c r="CA10" i="68"/>
  <c r="CB10" i="68"/>
  <c r="CC10" i="68"/>
  <c r="CD10" i="68"/>
  <c r="CE10" i="68"/>
  <c r="CF10" i="68"/>
  <c r="CG10" i="68"/>
  <c r="CH10" i="68"/>
  <c r="CI10" i="68"/>
  <c r="CJ10" i="68"/>
  <c r="CK10" i="68"/>
  <c r="CL10" i="68"/>
  <c r="CM10" i="68"/>
  <c r="CN10" i="68"/>
  <c r="CO10" i="68"/>
  <c r="CP10" i="68"/>
  <c r="CQ10" i="68"/>
  <c r="CR10" i="68"/>
  <c r="CS10" i="68"/>
  <c r="CT10" i="68"/>
  <c r="CU10" i="68"/>
  <c r="CV10" i="68"/>
  <c r="CW10" i="68"/>
  <c r="CX10" i="68"/>
  <c r="CY10" i="68"/>
  <c r="CZ10" i="68"/>
  <c r="DA10" i="68"/>
  <c r="DB10" i="68"/>
  <c r="DC10" i="68"/>
  <c r="DD10" i="68"/>
  <c r="DE10" i="68"/>
  <c r="DF10" i="68"/>
  <c r="DG10" i="68"/>
  <c r="DH10" i="68"/>
  <c r="DI10" i="68"/>
  <c r="DJ10" i="68"/>
  <c r="Z11" i="68"/>
  <c r="AA11" i="68"/>
  <c r="AB11" i="68"/>
  <c r="AC11" i="68"/>
  <c r="AD11" i="68"/>
  <c r="AE11" i="68"/>
  <c r="AF11" i="68"/>
  <c r="AG11" i="68"/>
  <c r="AH11" i="68"/>
  <c r="AI11" i="68"/>
  <c r="AJ11" i="68"/>
  <c r="AK11" i="68"/>
  <c r="AL11" i="68"/>
  <c r="AM11" i="68"/>
  <c r="AN11" i="68"/>
  <c r="AO11" i="68"/>
  <c r="AP11" i="68"/>
  <c r="AQ11" i="68"/>
  <c r="AR11" i="68"/>
  <c r="AS11" i="68"/>
  <c r="AT11" i="68"/>
  <c r="AU11" i="68"/>
  <c r="AV11" i="68"/>
  <c r="AW11" i="68"/>
  <c r="AX11" i="68"/>
  <c r="AY11" i="68"/>
  <c r="AZ11" i="68"/>
  <c r="BA11" i="68"/>
  <c r="BB11" i="68"/>
  <c r="BC11" i="68"/>
  <c r="BD11" i="68"/>
  <c r="BE11" i="68"/>
  <c r="BF11" i="68"/>
  <c r="BG11" i="68"/>
  <c r="BH11" i="68"/>
  <c r="BI11" i="68"/>
  <c r="BJ11" i="68"/>
  <c r="BK11" i="68"/>
  <c r="BL11" i="68"/>
  <c r="BM11" i="68"/>
  <c r="BN11" i="68"/>
  <c r="BO11" i="68"/>
  <c r="BP11" i="68"/>
  <c r="BQ11" i="68"/>
  <c r="BR11" i="68"/>
  <c r="BS11" i="68"/>
  <c r="BT11" i="68"/>
  <c r="BU11" i="68"/>
  <c r="BV11" i="68"/>
  <c r="BW11" i="68"/>
  <c r="BX11" i="68"/>
  <c r="BY11" i="68"/>
  <c r="BZ11" i="68"/>
  <c r="CA11" i="68"/>
  <c r="CB11" i="68"/>
  <c r="CC11" i="68"/>
  <c r="CD11" i="68"/>
  <c r="CE11" i="68"/>
  <c r="CF11" i="68"/>
  <c r="CG11" i="68"/>
  <c r="CH11" i="68"/>
  <c r="CI11" i="68"/>
  <c r="CJ11" i="68"/>
  <c r="CK11" i="68"/>
  <c r="CL11" i="68"/>
  <c r="CM11" i="68"/>
  <c r="CN11" i="68"/>
  <c r="CO11" i="68"/>
  <c r="CP11" i="68"/>
  <c r="CQ11" i="68"/>
  <c r="CR11" i="68"/>
  <c r="CS11" i="68"/>
  <c r="CT11" i="68"/>
  <c r="CU11" i="68"/>
  <c r="CV11" i="68"/>
  <c r="CW11" i="68"/>
  <c r="CX11" i="68"/>
  <c r="CY11" i="68"/>
  <c r="CZ11" i="68"/>
  <c r="DA11" i="68"/>
  <c r="DB11" i="68"/>
  <c r="DC11" i="68"/>
  <c r="DD11" i="68"/>
  <c r="DE11" i="68"/>
  <c r="DF11" i="68"/>
  <c r="DG11" i="68"/>
  <c r="DH11" i="68"/>
  <c r="DI11" i="68"/>
  <c r="DJ11" i="68"/>
  <c r="Z12" i="68"/>
  <c r="AA12" i="68"/>
  <c r="AB12" i="68"/>
  <c r="AC12" i="68"/>
  <c r="AD12" i="68"/>
  <c r="AE12" i="68"/>
  <c r="AF12" i="68"/>
  <c r="AG12" i="68"/>
  <c r="AH12" i="68"/>
  <c r="AI12" i="68"/>
  <c r="AJ12" i="68"/>
  <c r="AK12" i="68"/>
  <c r="AL12" i="68"/>
  <c r="AM12" i="68"/>
  <c r="AN12" i="68"/>
  <c r="AO12" i="68"/>
  <c r="AP12" i="68"/>
  <c r="AQ12" i="68"/>
  <c r="AR12" i="68"/>
  <c r="AS12" i="68"/>
  <c r="AT12" i="68"/>
  <c r="AU12" i="68"/>
  <c r="AV12" i="68"/>
  <c r="AW12" i="68"/>
  <c r="AX12" i="68"/>
  <c r="AY12" i="68"/>
  <c r="AZ12" i="68"/>
  <c r="BA12" i="68"/>
  <c r="BB12" i="68"/>
  <c r="BC12" i="68"/>
  <c r="BD12" i="68"/>
  <c r="BE12" i="68"/>
  <c r="BF12" i="68"/>
  <c r="BG12" i="68"/>
  <c r="BH12" i="68"/>
  <c r="BI12" i="68"/>
  <c r="BJ12" i="68"/>
  <c r="BK12" i="68"/>
  <c r="BL12" i="68"/>
  <c r="BM12" i="68"/>
  <c r="BN12" i="68"/>
  <c r="BO12" i="68"/>
  <c r="BP12" i="68"/>
  <c r="BQ12" i="68"/>
  <c r="BR12" i="68"/>
  <c r="BS12" i="68"/>
  <c r="BT12" i="68"/>
  <c r="BU12" i="68"/>
  <c r="BV12" i="68"/>
  <c r="BW12" i="68"/>
  <c r="BX12" i="68"/>
  <c r="BY12" i="68"/>
  <c r="BZ12" i="68"/>
  <c r="CA12" i="68"/>
  <c r="CB12" i="68"/>
  <c r="CC12" i="68"/>
  <c r="CD12" i="68"/>
  <c r="CE12" i="68"/>
  <c r="CF12" i="68"/>
  <c r="CG12" i="68"/>
  <c r="CH12" i="68"/>
  <c r="CI12" i="68"/>
  <c r="CJ12" i="68"/>
  <c r="CK12" i="68"/>
  <c r="CL12" i="68"/>
  <c r="CM12" i="68"/>
  <c r="CN12" i="68"/>
  <c r="CO12" i="68"/>
  <c r="CP12" i="68"/>
  <c r="CQ12" i="68"/>
  <c r="CR12" i="68"/>
  <c r="CS12" i="68"/>
  <c r="CT12" i="68"/>
  <c r="CU12" i="68"/>
  <c r="CV12" i="68"/>
  <c r="CW12" i="68"/>
  <c r="CX12" i="68"/>
  <c r="CY12" i="68"/>
  <c r="CZ12" i="68"/>
  <c r="DA12" i="68"/>
  <c r="DB12" i="68"/>
  <c r="DC12" i="68"/>
  <c r="DD12" i="68"/>
  <c r="DE12" i="68"/>
  <c r="DF12" i="68"/>
  <c r="DG12" i="68"/>
  <c r="DH12" i="68"/>
  <c r="DI12" i="68"/>
  <c r="DJ12" i="68"/>
  <c r="Z13" i="68"/>
  <c r="AA13" i="68"/>
  <c r="AB13" i="68"/>
  <c r="AC13" i="68"/>
  <c r="AD13" i="68"/>
  <c r="AE13" i="68"/>
  <c r="AF13" i="68"/>
  <c r="AG13" i="68"/>
  <c r="AH13" i="68"/>
  <c r="AI13" i="68"/>
  <c r="AJ13" i="68"/>
  <c r="AK13" i="68"/>
  <c r="AL13" i="68"/>
  <c r="AM13" i="68"/>
  <c r="AN13" i="68"/>
  <c r="AO13" i="68"/>
  <c r="AP13" i="68"/>
  <c r="AQ13" i="68"/>
  <c r="AR13" i="68"/>
  <c r="AS13" i="68"/>
  <c r="AT13" i="68"/>
  <c r="AU13" i="68"/>
  <c r="AV13" i="68"/>
  <c r="AW13" i="68"/>
  <c r="AX13" i="68"/>
  <c r="AY13" i="68"/>
  <c r="AZ13" i="68"/>
  <c r="BA13" i="68"/>
  <c r="BB13" i="68"/>
  <c r="BC13" i="68"/>
  <c r="BD13" i="68"/>
  <c r="BE13" i="68"/>
  <c r="BF13" i="68"/>
  <c r="BG13" i="68"/>
  <c r="BH13" i="68"/>
  <c r="BI13" i="68"/>
  <c r="BJ13" i="68"/>
  <c r="BK13" i="68"/>
  <c r="BL13" i="68"/>
  <c r="BM13" i="68"/>
  <c r="BN13" i="68"/>
  <c r="BO13" i="68"/>
  <c r="BP13" i="68"/>
  <c r="BQ13" i="68"/>
  <c r="BR13" i="68"/>
  <c r="BS13" i="68"/>
  <c r="BT13" i="68"/>
  <c r="BU13" i="68"/>
  <c r="BV13" i="68"/>
  <c r="BW13" i="68"/>
  <c r="BX13" i="68"/>
  <c r="BY13" i="68"/>
  <c r="BZ13" i="68"/>
  <c r="CA13" i="68"/>
  <c r="CB13" i="68"/>
  <c r="CC13" i="68"/>
  <c r="CD13" i="68"/>
  <c r="CE13" i="68"/>
  <c r="CF13" i="68"/>
  <c r="CG13" i="68"/>
  <c r="CH13" i="68"/>
  <c r="CI13" i="68"/>
  <c r="CJ13" i="68"/>
  <c r="CK13" i="68"/>
  <c r="CL13" i="68"/>
  <c r="CM13" i="68"/>
  <c r="CN13" i="68"/>
  <c r="CO13" i="68"/>
  <c r="CP13" i="68"/>
  <c r="CQ13" i="68"/>
  <c r="CR13" i="68"/>
  <c r="CS13" i="68"/>
  <c r="CT13" i="68"/>
  <c r="CU13" i="68"/>
  <c r="CV13" i="68"/>
  <c r="CW13" i="68"/>
  <c r="CX13" i="68"/>
  <c r="CY13" i="68"/>
  <c r="CZ13" i="68"/>
  <c r="DA13" i="68"/>
  <c r="DB13" i="68"/>
  <c r="DC13" i="68"/>
  <c r="DD13" i="68"/>
  <c r="DE13" i="68"/>
  <c r="DF13" i="68"/>
  <c r="DG13" i="68"/>
  <c r="DH13" i="68"/>
  <c r="DI13" i="68"/>
  <c r="DJ13" i="68"/>
  <c r="Z14" i="68"/>
  <c r="AA14" i="68"/>
  <c r="AB14" i="68"/>
  <c r="AC14" i="68"/>
  <c r="AD14" i="68"/>
  <c r="AE14" i="68"/>
  <c r="AF14" i="68"/>
  <c r="AG14" i="68"/>
  <c r="AH14" i="68"/>
  <c r="AI14" i="68"/>
  <c r="AJ14" i="68"/>
  <c r="AK14" i="68"/>
  <c r="AL14" i="68"/>
  <c r="AM14" i="68"/>
  <c r="AN14" i="68"/>
  <c r="AO14" i="68"/>
  <c r="AP14" i="68"/>
  <c r="AQ14" i="68"/>
  <c r="AR14" i="68"/>
  <c r="AS14" i="68"/>
  <c r="AT14" i="68"/>
  <c r="AU14" i="68"/>
  <c r="AV14" i="68"/>
  <c r="AW14" i="68"/>
  <c r="AX14" i="68"/>
  <c r="AY14" i="68"/>
  <c r="AZ14" i="68"/>
  <c r="BA14" i="68"/>
  <c r="BB14" i="68"/>
  <c r="BC14" i="68"/>
  <c r="BD14" i="68"/>
  <c r="BE14" i="68"/>
  <c r="BF14" i="68"/>
  <c r="BG14" i="68"/>
  <c r="BH14" i="68"/>
  <c r="BI14" i="68"/>
  <c r="BJ14" i="68"/>
  <c r="BK14" i="68"/>
  <c r="BL14" i="68"/>
  <c r="BM14" i="68"/>
  <c r="BN14" i="68"/>
  <c r="BO14" i="68"/>
  <c r="BP14" i="68"/>
  <c r="BQ14" i="68"/>
  <c r="BR14" i="68"/>
  <c r="BS14" i="68"/>
  <c r="BT14" i="68"/>
  <c r="BU14" i="68"/>
  <c r="BV14" i="68"/>
  <c r="BW14" i="68"/>
  <c r="BX14" i="68"/>
  <c r="BY14" i="68"/>
  <c r="BZ14" i="68"/>
  <c r="CA14" i="68"/>
  <c r="CB14" i="68"/>
  <c r="CC14" i="68"/>
  <c r="CD14" i="68"/>
  <c r="CE14" i="68"/>
  <c r="CF14" i="68"/>
  <c r="CG14" i="68"/>
  <c r="CH14" i="68"/>
  <c r="CI14" i="68"/>
  <c r="CJ14" i="68"/>
  <c r="CK14" i="68"/>
  <c r="CL14" i="68"/>
  <c r="CM14" i="68"/>
  <c r="CN14" i="68"/>
  <c r="CO14" i="68"/>
  <c r="CP14" i="68"/>
  <c r="CQ14" i="68"/>
  <c r="CR14" i="68"/>
  <c r="CS14" i="68"/>
  <c r="CT14" i="68"/>
  <c r="CU14" i="68"/>
  <c r="CV14" i="68"/>
  <c r="CW14" i="68"/>
  <c r="CX14" i="68"/>
  <c r="CY14" i="68"/>
  <c r="CZ14" i="68"/>
  <c r="DA14" i="68"/>
  <c r="DB14" i="68"/>
  <c r="DC14" i="68"/>
  <c r="DD14" i="68"/>
  <c r="DE14" i="68"/>
  <c r="DF14" i="68"/>
  <c r="DG14" i="68"/>
  <c r="DH14" i="68"/>
  <c r="DI14" i="68"/>
  <c r="DJ14" i="68"/>
  <c r="Z15" i="68"/>
  <c r="AA15" i="68"/>
  <c r="AB15" i="68"/>
  <c r="AC15" i="68"/>
  <c r="AD15" i="68"/>
  <c r="AE15" i="68"/>
  <c r="AF15" i="68"/>
  <c r="AG15" i="68"/>
  <c r="AH15" i="68"/>
  <c r="AI15" i="68"/>
  <c r="AJ15" i="68"/>
  <c r="AK15" i="68"/>
  <c r="AL15" i="68"/>
  <c r="AM15" i="68"/>
  <c r="AN15" i="68"/>
  <c r="AO15" i="68"/>
  <c r="AP15" i="68"/>
  <c r="AQ15" i="68"/>
  <c r="AR15" i="68"/>
  <c r="AS15" i="68"/>
  <c r="AT15" i="68"/>
  <c r="AU15" i="68"/>
  <c r="AV15" i="68"/>
  <c r="AW15" i="68"/>
  <c r="AX15" i="68"/>
  <c r="AY15" i="68"/>
  <c r="AZ15" i="68"/>
  <c r="BA15" i="68"/>
  <c r="BB15" i="68"/>
  <c r="BC15" i="68"/>
  <c r="BD15" i="68"/>
  <c r="BE15" i="68"/>
  <c r="BF15" i="68"/>
  <c r="BG15" i="68"/>
  <c r="BH15" i="68"/>
  <c r="BI15" i="68"/>
  <c r="BJ15" i="68"/>
  <c r="BK15" i="68"/>
  <c r="BL15" i="68"/>
  <c r="BM15" i="68"/>
  <c r="BN15" i="68"/>
  <c r="BO15" i="68"/>
  <c r="BP15" i="68"/>
  <c r="BQ15" i="68"/>
  <c r="BR15" i="68"/>
  <c r="BS15" i="68"/>
  <c r="BT15" i="68"/>
  <c r="BU15" i="68"/>
  <c r="BV15" i="68"/>
  <c r="BW15" i="68"/>
  <c r="BX15" i="68"/>
  <c r="BY15" i="68"/>
  <c r="BZ15" i="68"/>
  <c r="CA15" i="68"/>
  <c r="CB15" i="68"/>
  <c r="CC15" i="68"/>
  <c r="CD15" i="68"/>
  <c r="CE15" i="68"/>
  <c r="CF15" i="68"/>
  <c r="CG15" i="68"/>
  <c r="CH15" i="68"/>
  <c r="CI15" i="68"/>
  <c r="CJ15" i="68"/>
  <c r="CK15" i="68"/>
  <c r="CL15" i="68"/>
  <c r="CM15" i="68"/>
  <c r="CN15" i="68"/>
  <c r="CO15" i="68"/>
  <c r="CP15" i="68"/>
  <c r="CQ15" i="68"/>
  <c r="CR15" i="68"/>
  <c r="CS15" i="68"/>
  <c r="CT15" i="68"/>
  <c r="CU15" i="68"/>
  <c r="CV15" i="68"/>
  <c r="CW15" i="68"/>
  <c r="CX15" i="68"/>
  <c r="CY15" i="68"/>
  <c r="CZ15" i="68"/>
  <c r="DA15" i="68"/>
  <c r="DB15" i="68"/>
  <c r="DC15" i="68"/>
  <c r="DD15" i="68"/>
  <c r="DE15" i="68"/>
  <c r="DF15" i="68"/>
  <c r="DG15" i="68"/>
  <c r="DH15" i="68"/>
  <c r="DI15" i="68"/>
  <c r="DJ15" i="68"/>
  <c r="Z16" i="68"/>
  <c r="AA16" i="68"/>
  <c r="AB16" i="68"/>
  <c r="AC16" i="68"/>
  <c r="AD16" i="68"/>
  <c r="AE16" i="68"/>
  <c r="AF16" i="68"/>
  <c r="AG16" i="68"/>
  <c r="AH16" i="68"/>
  <c r="AI16" i="68"/>
  <c r="AJ16" i="68"/>
  <c r="AK16" i="68"/>
  <c r="AL16" i="68"/>
  <c r="AM16" i="68"/>
  <c r="AN16" i="68"/>
  <c r="AO16" i="68"/>
  <c r="AP16" i="68"/>
  <c r="AQ16" i="68"/>
  <c r="AR16" i="68"/>
  <c r="AS16" i="68"/>
  <c r="AT16" i="68"/>
  <c r="AU16" i="68"/>
  <c r="AV16" i="68"/>
  <c r="AW16" i="68"/>
  <c r="AX16" i="68"/>
  <c r="AY16" i="68"/>
  <c r="AZ16" i="68"/>
  <c r="BA16" i="68"/>
  <c r="BB16" i="68"/>
  <c r="BC16" i="68"/>
  <c r="BD16" i="68"/>
  <c r="BE16" i="68"/>
  <c r="BF16" i="68"/>
  <c r="BG16" i="68"/>
  <c r="BH16" i="68"/>
  <c r="BI16" i="68"/>
  <c r="BJ16" i="68"/>
  <c r="BK16" i="68"/>
  <c r="BL16" i="68"/>
  <c r="BM16" i="68"/>
  <c r="BN16" i="68"/>
  <c r="BO16" i="68"/>
  <c r="BP16" i="68"/>
  <c r="BQ16" i="68"/>
  <c r="BR16" i="68"/>
  <c r="BS16" i="68"/>
  <c r="BT16" i="68"/>
  <c r="BU16" i="68"/>
  <c r="BV16" i="68"/>
  <c r="BW16" i="68"/>
  <c r="BX16" i="68"/>
  <c r="BY16" i="68"/>
  <c r="BZ16" i="68"/>
  <c r="CA16" i="68"/>
  <c r="CB16" i="68"/>
  <c r="CC16" i="68"/>
  <c r="CD16" i="68"/>
  <c r="CE16" i="68"/>
  <c r="CF16" i="68"/>
  <c r="CG16" i="68"/>
  <c r="CH16" i="68"/>
  <c r="CI16" i="68"/>
  <c r="CJ16" i="68"/>
  <c r="CK16" i="68"/>
  <c r="CL16" i="68"/>
  <c r="CM16" i="68"/>
  <c r="CN16" i="68"/>
  <c r="CO16" i="68"/>
  <c r="CP16" i="68"/>
  <c r="CQ16" i="68"/>
  <c r="CR16" i="68"/>
  <c r="CS16" i="68"/>
  <c r="CT16" i="68"/>
  <c r="CU16" i="68"/>
  <c r="CV16" i="68"/>
  <c r="CW16" i="68"/>
  <c r="CX16" i="68"/>
  <c r="CY16" i="68"/>
  <c r="CZ16" i="68"/>
  <c r="DA16" i="68"/>
  <c r="DB16" i="68"/>
  <c r="DC16" i="68"/>
  <c r="DD16" i="68"/>
  <c r="DE16" i="68"/>
  <c r="DF16" i="68"/>
  <c r="DG16" i="68"/>
  <c r="DH16" i="68"/>
  <c r="DI16" i="68"/>
  <c r="DJ16" i="68"/>
  <c r="Z17" i="68"/>
  <c r="AA17" i="68"/>
  <c r="AB17" i="68"/>
  <c r="AC17" i="68"/>
  <c r="AD17" i="68"/>
  <c r="AE17" i="68"/>
  <c r="AF17" i="68"/>
  <c r="AG17" i="68"/>
  <c r="AH17" i="68"/>
  <c r="AI17" i="68"/>
  <c r="AJ17" i="68"/>
  <c r="AK17" i="68"/>
  <c r="AL17" i="68"/>
  <c r="AM17" i="68"/>
  <c r="AN17" i="68"/>
  <c r="AO17" i="68"/>
  <c r="AP17" i="68"/>
  <c r="AQ17" i="68"/>
  <c r="AR17" i="68"/>
  <c r="AS17" i="68"/>
  <c r="AT17" i="68"/>
  <c r="AU17" i="68"/>
  <c r="AV17" i="68"/>
  <c r="AW17" i="68"/>
  <c r="AX17" i="68"/>
  <c r="AY17" i="68"/>
  <c r="AZ17" i="68"/>
  <c r="BA17" i="68"/>
  <c r="BB17" i="68"/>
  <c r="BC17" i="68"/>
  <c r="BD17" i="68"/>
  <c r="BE17" i="68"/>
  <c r="BF17" i="68"/>
  <c r="BG17" i="68"/>
  <c r="BH17" i="68"/>
  <c r="BI17" i="68"/>
  <c r="BJ17" i="68"/>
  <c r="BK17" i="68"/>
  <c r="BL17" i="68"/>
  <c r="BM17" i="68"/>
  <c r="BN17" i="68"/>
  <c r="BO17" i="68"/>
  <c r="BP17" i="68"/>
  <c r="BQ17" i="68"/>
  <c r="BR17" i="68"/>
  <c r="BS17" i="68"/>
  <c r="BT17" i="68"/>
  <c r="BU17" i="68"/>
  <c r="BV17" i="68"/>
  <c r="BW17" i="68"/>
  <c r="BX17" i="68"/>
  <c r="BY17" i="68"/>
  <c r="BZ17" i="68"/>
  <c r="CA17" i="68"/>
  <c r="CB17" i="68"/>
  <c r="CC17" i="68"/>
  <c r="CD17" i="68"/>
  <c r="CE17" i="68"/>
  <c r="CF17" i="68"/>
  <c r="CG17" i="68"/>
  <c r="CH17" i="68"/>
  <c r="CI17" i="68"/>
  <c r="CJ17" i="68"/>
  <c r="CK17" i="68"/>
  <c r="CL17" i="68"/>
  <c r="CM17" i="68"/>
  <c r="CN17" i="68"/>
  <c r="CO17" i="68"/>
  <c r="CP17" i="68"/>
  <c r="CQ17" i="68"/>
  <c r="CR17" i="68"/>
  <c r="CS17" i="68"/>
  <c r="CT17" i="68"/>
  <c r="CU17" i="68"/>
  <c r="CV17" i="68"/>
  <c r="CW17" i="68"/>
  <c r="CX17" i="68"/>
  <c r="CY17" i="68"/>
  <c r="CZ17" i="68"/>
  <c r="DA17" i="68"/>
  <c r="DB17" i="68"/>
  <c r="DC17" i="68"/>
  <c r="DD17" i="68"/>
  <c r="DE17" i="68"/>
  <c r="DF17" i="68"/>
  <c r="DG17" i="68"/>
  <c r="DH17" i="68"/>
  <c r="DI17" i="68"/>
  <c r="DJ17" i="68"/>
  <c r="Z18" i="68"/>
  <c r="AA18" i="68"/>
  <c r="AB18" i="68"/>
  <c r="AC18" i="68"/>
  <c r="AD18" i="68"/>
  <c r="AE18" i="68"/>
  <c r="AF18" i="68"/>
  <c r="AG18" i="68"/>
  <c r="AH18" i="68"/>
  <c r="AI18" i="68"/>
  <c r="AJ18" i="68"/>
  <c r="AK18" i="68"/>
  <c r="AL18" i="68"/>
  <c r="AM18" i="68"/>
  <c r="AN18" i="68"/>
  <c r="AO18" i="68"/>
  <c r="AP18" i="68"/>
  <c r="AQ18" i="68"/>
  <c r="AR18" i="68"/>
  <c r="AS18" i="68"/>
  <c r="AT18" i="68"/>
  <c r="AU18" i="68"/>
  <c r="AV18" i="68"/>
  <c r="AW18" i="68"/>
  <c r="AX18" i="68"/>
  <c r="AY18" i="68"/>
  <c r="AZ18" i="68"/>
  <c r="BA18" i="68"/>
  <c r="BB18" i="68"/>
  <c r="BC18" i="68"/>
  <c r="BD18" i="68"/>
  <c r="BE18" i="68"/>
  <c r="BF18" i="68"/>
  <c r="BG18" i="68"/>
  <c r="BH18" i="68"/>
  <c r="BI18" i="68"/>
  <c r="BJ18" i="68"/>
  <c r="BK18" i="68"/>
  <c r="BL18" i="68"/>
  <c r="BM18" i="68"/>
  <c r="BN18" i="68"/>
  <c r="BO18" i="68"/>
  <c r="BP18" i="68"/>
  <c r="BQ18" i="68"/>
  <c r="BR18" i="68"/>
  <c r="BS18" i="68"/>
  <c r="BT18" i="68"/>
  <c r="BU18" i="68"/>
  <c r="BV18" i="68"/>
  <c r="BW18" i="68"/>
  <c r="BX18" i="68"/>
  <c r="BY18" i="68"/>
  <c r="BZ18" i="68"/>
  <c r="CA18" i="68"/>
  <c r="CB18" i="68"/>
  <c r="CC18" i="68"/>
  <c r="CD18" i="68"/>
  <c r="CE18" i="68"/>
  <c r="CF18" i="68"/>
  <c r="CG18" i="68"/>
  <c r="CH18" i="68"/>
  <c r="CI18" i="68"/>
  <c r="CJ18" i="68"/>
  <c r="CK18" i="68"/>
  <c r="CL18" i="68"/>
  <c r="CM18" i="68"/>
  <c r="CN18" i="68"/>
  <c r="CO18" i="68"/>
  <c r="CP18" i="68"/>
  <c r="CQ18" i="68"/>
  <c r="CR18" i="68"/>
  <c r="CS18" i="68"/>
  <c r="CT18" i="68"/>
  <c r="CU18" i="68"/>
  <c r="CV18" i="68"/>
  <c r="CW18" i="68"/>
  <c r="CX18" i="68"/>
  <c r="CY18" i="68"/>
  <c r="CZ18" i="68"/>
  <c r="DA18" i="68"/>
  <c r="DB18" i="68"/>
  <c r="DC18" i="68"/>
  <c r="DD18" i="68"/>
  <c r="DE18" i="68"/>
  <c r="DF18" i="68"/>
  <c r="DG18" i="68"/>
  <c r="DH18" i="68"/>
  <c r="DI18" i="68"/>
  <c r="DJ18" i="68"/>
  <c r="Z19" i="68"/>
  <c r="AA19" i="68"/>
  <c r="AB19" i="68"/>
  <c r="AC19" i="68"/>
  <c r="AD19" i="68"/>
  <c r="AE19" i="68"/>
  <c r="AF19" i="68"/>
  <c r="AG19" i="68"/>
  <c r="AH19" i="68"/>
  <c r="AI19" i="68"/>
  <c r="AJ19" i="68"/>
  <c r="AK19" i="68"/>
  <c r="AL19" i="68"/>
  <c r="AM19" i="68"/>
  <c r="AN19" i="68"/>
  <c r="AO19" i="68"/>
  <c r="AP19" i="68"/>
  <c r="AQ19" i="68"/>
  <c r="AR19" i="68"/>
  <c r="AS19" i="68"/>
  <c r="AT19" i="68"/>
  <c r="AU19" i="68"/>
  <c r="AV19" i="68"/>
  <c r="AW19" i="68"/>
  <c r="AX19" i="68"/>
  <c r="AY19" i="68"/>
  <c r="AZ19" i="68"/>
  <c r="BA19" i="68"/>
  <c r="BB19" i="68"/>
  <c r="BC19" i="68"/>
  <c r="BD19" i="68"/>
  <c r="BE19" i="68"/>
  <c r="BF19" i="68"/>
  <c r="BG19" i="68"/>
  <c r="BH19" i="68"/>
  <c r="BI19" i="68"/>
  <c r="BJ19" i="68"/>
  <c r="BK19" i="68"/>
  <c r="BL19" i="68"/>
  <c r="BM19" i="68"/>
  <c r="BN19" i="68"/>
  <c r="BO19" i="68"/>
  <c r="BP19" i="68"/>
  <c r="BQ19" i="68"/>
  <c r="BR19" i="68"/>
  <c r="BS19" i="68"/>
  <c r="BT19" i="68"/>
  <c r="BU19" i="68"/>
  <c r="BV19" i="68"/>
  <c r="BW19" i="68"/>
  <c r="BX19" i="68"/>
  <c r="BY19" i="68"/>
  <c r="BZ19" i="68"/>
  <c r="CA19" i="68"/>
  <c r="CB19" i="68"/>
  <c r="CC19" i="68"/>
  <c r="CD19" i="68"/>
  <c r="CE19" i="68"/>
  <c r="CF19" i="68"/>
  <c r="CG19" i="68"/>
  <c r="CH19" i="68"/>
  <c r="CI19" i="68"/>
  <c r="CJ19" i="68"/>
  <c r="CK19" i="68"/>
  <c r="CL19" i="68"/>
  <c r="CM19" i="68"/>
  <c r="CN19" i="68"/>
  <c r="CO19" i="68"/>
  <c r="CP19" i="68"/>
  <c r="CQ19" i="68"/>
  <c r="CR19" i="68"/>
  <c r="CS19" i="68"/>
  <c r="CT19" i="68"/>
  <c r="CU19" i="68"/>
  <c r="CV19" i="68"/>
  <c r="CW19" i="68"/>
  <c r="CX19" i="68"/>
  <c r="CY19" i="68"/>
  <c r="CZ19" i="68"/>
  <c r="DA19" i="68"/>
  <c r="DB19" i="68"/>
  <c r="DC19" i="68"/>
  <c r="DD19" i="68"/>
  <c r="DE19" i="68"/>
  <c r="DF19" i="68"/>
  <c r="DG19" i="68"/>
  <c r="DH19" i="68"/>
  <c r="DI19" i="68"/>
  <c r="DJ19" i="68"/>
  <c r="Z20" i="68"/>
  <c r="AA20" i="68"/>
  <c r="AB20" i="68"/>
  <c r="AC20" i="68"/>
  <c r="AD20" i="68"/>
  <c r="AE20" i="68"/>
  <c r="AF20" i="68"/>
  <c r="AG20" i="68"/>
  <c r="AH20" i="68"/>
  <c r="AI20" i="68"/>
  <c r="AJ20" i="68"/>
  <c r="AK20" i="68"/>
  <c r="AL20" i="68"/>
  <c r="AM20" i="68"/>
  <c r="AN20" i="68"/>
  <c r="AO20" i="68"/>
  <c r="AP20" i="68"/>
  <c r="AQ20" i="68"/>
  <c r="AR20" i="68"/>
  <c r="AS20" i="68"/>
  <c r="AT20" i="68"/>
  <c r="AU20" i="68"/>
  <c r="AV20" i="68"/>
  <c r="AW20" i="68"/>
  <c r="AX20" i="68"/>
  <c r="AY20" i="68"/>
  <c r="AZ20" i="68"/>
  <c r="BA20" i="68"/>
  <c r="BB20" i="68"/>
  <c r="BC20" i="68"/>
  <c r="BD20" i="68"/>
  <c r="BE20" i="68"/>
  <c r="BF20" i="68"/>
  <c r="BG20" i="68"/>
  <c r="BH20" i="68"/>
  <c r="BI20" i="68"/>
  <c r="BJ20" i="68"/>
  <c r="BK20" i="68"/>
  <c r="BL20" i="68"/>
  <c r="BM20" i="68"/>
  <c r="BN20" i="68"/>
  <c r="BO20" i="68"/>
  <c r="BP20" i="68"/>
  <c r="BQ20" i="68"/>
  <c r="BR20" i="68"/>
  <c r="BS20" i="68"/>
  <c r="BT20" i="68"/>
  <c r="BU20" i="68"/>
  <c r="BV20" i="68"/>
  <c r="BW20" i="68"/>
  <c r="BX20" i="68"/>
  <c r="BY20" i="68"/>
  <c r="BZ20" i="68"/>
  <c r="CA20" i="68"/>
  <c r="CB20" i="68"/>
  <c r="CC20" i="68"/>
  <c r="CD20" i="68"/>
  <c r="CE20" i="68"/>
  <c r="CF20" i="68"/>
  <c r="CG20" i="68"/>
  <c r="CH20" i="68"/>
  <c r="CI20" i="68"/>
  <c r="CJ20" i="68"/>
  <c r="CK20" i="68"/>
  <c r="CL20" i="68"/>
  <c r="CM20" i="68"/>
  <c r="CN20" i="68"/>
  <c r="CO20" i="68"/>
  <c r="CP20" i="68"/>
  <c r="CQ20" i="68"/>
  <c r="CR20" i="68"/>
  <c r="CS20" i="68"/>
  <c r="CT20" i="68"/>
  <c r="CU20" i="68"/>
  <c r="CV20" i="68"/>
  <c r="CW20" i="68"/>
  <c r="CX20" i="68"/>
  <c r="CY20" i="68"/>
  <c r="CZ20" i="68"/>
  <c r="DA20" i="68"/>
  <c r="DB20" i="68"/>
  <c r="DC20" i="68"/>
  <c r="DD20" i="68"/>
  <c r="DE20" i="68"/>
  <c r="DF20" i="68"/>
  <c r="DG20" i="68"/>
  <c r="DH20" i="68"/>
  <c r="DI20" i="68"/>
  <c r="DJ20" i="68"/>
  <c r="Z21" i="68"/>
  <c r="AA21" i="68"/>
  <c r="AB21" i="68"/>
  <c r="AC21" i="68"/>
  <c r="AD21" i="68"/>
  <c r="AE21" i="68"/>
  <c r="AF21" i="68"/>
  <c r="AG21" i="68"/>
  <c r="AH21" i="68"/>
  <c r="AI21" i="68"/>
  <c r="AJ21" i="68"/>
  <c r="AK21" i="68"/>
  <c r="AL21" i="68"/>
  <c r="AM21" i="68"/>
  <c r="AN21" i="68"/>
  <c r="AO21" i="68"/>
  <c r="AP21" i="68"/>
  <c r="AQ21" i="68"/>
  <c r="AR21" i="68"/>
  <c r="AS21" i="68"/>
  <c r="AT21" i="68"/>
  <c r="AU21" i="68"/>
  <c r="AV21" i="68"/>
  <c r="AW21" i="68"/>
  <c r="AX21" i="68"/>
  <c r="AY21" i="68"/>
  <c r="AZ21" i="68"/>
  <c r="BA21" i="68"/>
  <c r="BB21" i="68"/>
  <c r="BC21" i="68"/>
  <c r="BD21" i="68"/>
  <c r="BE21" i="68"/>
  <c r="BF21" i="68"/>
  <c r="BG21" i="68"/>
  <c r="BH21" i="68"/>
  <c r="BI21" i="68"/>
  <c r="BJ21" i="68"/>
  <c r="BK21" i="68"/>
  <c r="BL21" i="68"/>
  <c r="BM21" i="68"/>
  <c r="BN21" i="68"/>
  <c r="BO21" i="68"/>
  <c r="BP21" i="68"/>
  <c r="BQ21" i="68"/>
  <c r="BR21" i="68"/>
  <c r="BS21" i="68"/>
  <c r="BT21" i="68"/>
  <c r="BU21" i="68"/>
  <c r="BV21" i="68"/>
  <c r="BW21" i="68"/>
  <c r="BX21" i="68"/>
  <c r="BY21" i="68"/>
  <c r="BZ21" i="68"/>
  <c r="CA21" i="68"/>
  <c r="CB21" i="68"/>
  <c r="CC21" i="68"/>
  <c r="CD21" i="68"/>
  <c r="CE21" i="68"/>
  <c r="CF21" i="68"/>
  <c r="CG21" i="68"/>
  <c r="CH21" i="68"/>
  <c r="CI21" i="68"/>
  <c r="CJ21" i="68"/>
  <c r="CK21" i="68"/>
  <c r="CL21" i="68"/>
  <c r="CM21" i="68"/>
  <c r="CN21" i="68"/>
  <c r="CO21" i="68"/>
  <c r="CP21" i="68"/>
  <c r="CQ21" i="68"/>
  <c r="CR21" i="68"/>
  <c r="CS21" i="68"/>
  <c r="CT21" i="68"/>
  <c r="CU21" i="68"/>
  <c r="CV21" i="68"/>
  <c r="CW21" i="68"/>
  <c r="CX21" i="68"/>
  <c r="CY21" i="68"/>
  <c r="CZ21" i="68"/>
  <c r="DA21" i="68"/>
  <c r="DB21" i="68"/>
  <c r="DC21" i="68"/>
  <c r="DD21" i="68"/>
  <c r="DE21" i="68"/>
  <c r="DF21" i="68"/>
  <c r="DG21" i="68"/>
  <c r="DH21" i="68"/>
  <c r="DI21" i="68"/>
  <c r="DJ21" i="68"/>
  <c r="Z22" i="68"/>
  <c r="AA22" i="68"/>
  <c r="AB22" i="68"/>
  <c r="AC22" i="68"/>
  <c r="AD22" i="68"/>
  <c r="AE22" i="68"/>
  <c r="AF22" i="68"/>
  <c r="AG22" i="68"/>
  <c r="AH22" i="68"/>
  <c r="AI22" i="68"/>
  <c r="AJ22" i="68"/>
  <c r="AK22" i="68"/>
  <c r="AL22" i="68"/>
  <c r="AM22" i="68"/>
  <c r="AN22" i="68"/>
  <c r="AO22" i="68"/>
  <c r="AP22" i="68"/>
  <c r="AQ22" i="68"/>
  <c r="AR22" i="68"/>
  <c r="AS22" i="68"/>
  <c r="AT22" i="68"/>
  <c r="AU22" i="68"/>
  <c r="AV22" i="68"/>
  <c r="AW22" i="68"/>
  <c r="AX22" i="68"/>
  <c r="AY22" i="68"/>
  <c r="AZ22" i="68"/>
  <c r="BA22" i="68"/>
  <c r="BB22" i="68"/>
  <c r="BC22" i="68"/>
  <c r="BD22" i="68"/>
  <c r="BE22" i="68"/>
  <c r="BF22" i="68"/>
  <c r="BG22" i="68"/>
  <c r="BH22" i="68"/>
  <c r="BI22" i="68"/>
  <c r="BJ22" i="68"/>
  <c r="BK22" i="68"/>
  <c r="BL22" i="68"/>
  <c r="BM22" i="68"/>
  <c r="BN22" i="68"/>
  <c r="BO22" i="68"/>
  <c r="BP22" i="68"/>
  <c r="BQ22" i="68"/>
  <c r="BR22" i="68"/>
  <c r="BS22" i="68"/>
  <c r="BT22" i="68"/>
  <c r="BU22" i="68"/>
  <c r="BV22" i="68"/>
  <c r="BW22" i="68"/>
  <c r="BX22" i="68"/>
  <c r="BY22" i="68"/>
  <c r="BZ22" i="68"/>
  <c r="CA22" i="68"/>
  <c r="CB22" i="68"/>
  <c r="CC22" i="68"/>
  <c r="CD22" i="68"/>
  <c r="CE22" i="68"/>
  <c r="CF22" i="68"/>
  <c r="CG22" i="68"/>
  <c r="CH22" i="68"/>
  <c r="CI22" i="68"/>
  <c r="CJ22" i="68"/>
  <c r="CK22" i="68"/>
  <c r="CL22" i="68"/>
  <c r="CM22" i="68"/>
  <c r="CN22" i="68"/>
  <c r="CO22" i="68"/>
  <c r="CP22" i="68"/>
  <c r="CQ22" i="68"/>
  <c r="CR22" i="68"/>
  <c r="CS22" i="68"/>
  <c r="CT22" i="68"/>
  <c r="CU22" i="68"/>
  <c r="CV22" i="68"/>
  <c r="CW22" i="68"/>
  <c r="CX22" i="68"/>
  <c r="CY22" i="68"/>
  <c r="CZ22" i="68"/>
  <c r="DA22" i="68"/>
  <c r="DB22" i="68"/>
  <c r="DC22" i="68"/>
  <c r="DD22" i="68"/>
  <c r="DE22" i="68"/>
  <c r="DF22" i="68"/>
  <c r="DG22" i="68"/>
  <c r="DH22" i="68"/>
  <c r="DI22" i="68"/>
  <c r="DJ22" i="68"/>
  <c r="Z23" i="68"/>
  <c r="AA23" i="68"/>
  <c r="AB23" i="68"/>
  <c r="AC23" i="68"/>
  <c r="AD23" i="68"/>
  <c r="AE23" i="68"/>
  <c r="AF23" i="68"/>
  <c r="AG23" i="68"/>
  <c r="AH23" i="68"/>
  <c r="AI23" i="68"/>
  <c r="AJ23" i="68"/>
  <c r="AK23" i="68"/>
  <c r="AL23" i="68"/>
  <c r="AM23" i="68"/>
  <c r="AN23" i="68"/>
  <c r="AO23" i="68"/>
  <c r="AP23" i="68"/>
  <c r="AQ23" i="68"/>
  <c r="AR23" i="68"/>
  <c r="AS23" i="68"/>
  <c r="AT23" i="68"/>
  <c r="AU23" i="68"/>
  <c r="AV23" i="68"/>
  <c r="AW23" i="68"/>
  <c r="AX23" i="68"/>
  <c r="AY23" i="68"/>
  <c r="AZ23" i="68"/>
  <c r="BA23" i="68"/>
  <c r="BB23" i="68"/>
  <c r="BC23" i="68"/>
  <c r="BD23" i="68"/>
  <c r="BE23" i="68"/>
  <c r="BF23" i="68"/>
  <c r="BG23" i="68"/>
  <c r="BH23" i="68"/>
  <c r="BI23" i="68"/>
  <c r="BJ23" i="68"/>
  <c r="BK23" i="68"/>
  <c r="BL23" i="68"/>
  <c r="BM23" i="68"/>
  <c r="BN23" i="68"/>
  <c r="BO23" i="68"/>
  <c r="BP23" i="68"/>
  <c r="BQ23" i="68"/>
  <c r="BR23" i="68"/>
  <c r="BS23" i="68"/>
  <c r="BT23" i="68"/>
  <c r="BU23" i="68"/>
  <c r="BV23" i="68"/>
  <c r="BW23" i="68"/>
  <c r="BX23" i="68"/>
  <c r="BY23" i="68"/>
  <c r="BZ23" i="68"/>
  <c r="CA23" i="68"/>
  <c r="CB23" i="68"/>
  <c r="CC23" i="68"/>
  <c r="CD23" i="68"/>
  <c r="CE23" i="68"/>
  <c r="CF23" i="68"/>
  <c r="CG23" i="68"/>
  <c r="CH23" i="68"/>
  <c r="CI23" i="68"/>
  <c r="CJ23" i="68"/>
  <c r="CK23" i="68"/>
  <c r="CL23" i="68"/>
  <c r="CM23" i="68"/>
  <c r="CN23" i="68"/>
  <c r="CO23" i="68"/>
  <c r="CP23" i="68"/>
  <c r="CQ23" i="68"/>
  <c r="CR23" i="68"/>
  <c r="CS23" i="68"/>
  <c r="CT23" i="68"/>
  <c r="CU23" i="68"/>
  <c r="CV23" i="68"/>
  <c r="CW23" i="68"/>
  <c r="CX23" i="68"/>
  <c r="CY23" i="68"/>
  <c r="CZ23" i="68"/>
  <c r="DA23" i="68"/>
  <c r="DB23" i="68"/>
  <c r="DC23" i="68"/>
  <c r="DD23" i="68"/>
  <c r="DE23" i="68"/>
  <c r="DF23" i="68"/>
  <c r="DG23" i="68"/>
  <c r="DH23" i="68"/>
  <c r="DI23" i="68"/>
  <c r="DJ23" i="68"/>
  <c r="Z24" i="68"/>
  <c r="AA24" i="68"/>
  <c r="AB24" i="68"/>
  <c r="AC24" i="68"/>
  <c r="AD24" i="68"/>
  <c r="AE24" i="68"/>
  <c r="AF24" i="68"/>
  <c r="AG24" i="68"/>
  <c r="AH24" i="68"/>
  <c r="AI24" i="68"/>
  <c r="AJ24" i="68"/>
  <c r="AK24" i="68"/>
  <c r="AL24" i="68"/>
  <c r="AM24" i="68"/>
  <c r="AN24" i="68"/>
  <c r="AO24" i="68"/>
  <c r="AP24" i="68"/>
  <c r="AQ24" i="68"/>
  <c r="AR24" i="68"/>
  <c r="AS24" i="68"/>
  <c r="AT24" i="68"/>
  <c r="AU24" i="68"/>
  <c r="AV24" i="68"/>
  <c r="AW24" i="68"/>
  <c r="AX24" i="68"/>
  <c r="AY24" i="68"/>
  <c r="AZ24" i="68"/>
  <c r="BA24" i="68"/>
  <c r="BB24" i="68"/>
  <c r="BC24" i="68"/>
  <c r="BD24" i="68"/>
  <c r="BE24" i="68"/>
  <c r="BF24" i="68"/>
  <c r="BG24" i="68"/>
  <c r="BH24" i="68"/>
  <c r="BI24" i="68"/>
  <c r="BJ24" i="68"/>
  <c r="BK24" i="68"/>
  <c r="BL24" i="68"/>
  <c r="BM24" i="68"/>
  <c r="BN24" i="68"/>
  <c r="BO24" i="68"/>
  <c r="BP24" i="68"/>
  <c r="BQ24" i="68"/>
  <c r="BR24" i="68"/>
  <c r="BS24" i="68"/>
  <c r="BT24" i="68"/>
  <c r="BU24" i="68"/>
  <c r="BV24" i="68"/>
  <c r="BW24" i="68"/>
  <c r="BX24" i="68"/>
  <c r="BY24" i="68"/>
  <c r="BZ24" i="68"/>
  <c r="CA24" i="68"/>
  <c r="CB24" i="68"/>
  <c r="CC24" i="68"/>
  <c r="CD24" i="68"/>
  <c r="CE24" i="68"/>
  <c r="CF24" i="68"/>
  <c r="CG24" i="68"/>
  <c r="CH24" i="68"/>
  <c r="CI24" i="68"/>
  <c r="CJ24" i="68"/>
  <c r="CK24" i="68"/>
  <c r="CL24" i="68"/>
  <c r="CM24" i="68"/>
  <c r="CN24" i="68"/>
  <c r="CO24" i="68"/>
  <c r="CP24" i="68"/>
  <c r="CQ24" i="68"/>
  <c r="CR24" i="68"/>
  <c r="CS24" i="68"/>
  <c r="CT24" i="68"/>
  <c r="CU24" i="68"/>
  <c r="CV24" i="68"/>
  <c r="CW24" i="68"/>
  <c r="CX24" i="68"/>
  <c r="CY24" i="68"/>
  <c r="CZ24" i="68"/>
  <c r="DA24" i="68"/>
  <c r="DB24" i="68"/>
  <c r="DC24" i="68"/>
  <c r="DD24" i="68"/>
  <c r="DE24" i="68"/>
  <c r="DF24" i="68"/>
  <c r="DG24" i="68"/>
  <c r="DH24" i="68"/>
  <c r="DI24" i="68"/>
  <c r="DJ24" i="68"/>
  <c r="Z25" i="68"/>
  <c r="AA25" i="68"/>
  <c r="AB25" i="68"/>
  <c r="AC25" i="68"/>
  <c r="AD25" i="68"/>
  <c r="AE25" i="68"/>
  <c r="AF25" i="68"/>
  <c r="AG25" i="68"/>
  <c r="AH25" i="68"/>
  <c r="AI25" i="68"/>
  <c r="AJ25" i="68"/>
  <c r="AK25" i="68"/>
  <c r="AL25" i="68"/>
  <c r="AM25" i="68"/>
  <c r="AN25" i="68"/>
  <c r="AO25" i="68"/>
  <c r="AP25" i="68"/>
  <c r="AQ25" i="68"/>
  <c r="AR25" i="68"/>
  <c r="AS25" i="68"/>
  <c r="AT25" i="68"/>
  <c r="AU25" i="68"/>
  <c r="AV25" i="68"/>
  <c r="AW25" i="68"/>
  <c r="AX25" i="68"/>
  <c r="AY25" i="68"/>
  <c r="AZ25" i="68"/>
  <c r="BA25" i="68"/>
  <c r="BB25" i="68"/>
  <c r="BC25" i="68"/>
  <c r="BD25" i="68"/>
  <c r="BE25" i="68"/>
  <c r="BF25" i="68"/>
  <c r="BG25" i="68"/>
  <c r="BH25" i="68"/>
  <c r="BI25" i="68"/>
  <c r="BJ25" i="68"/>
  <c r="BK25" i="68"/>
  <c r="BL25" i="68"/>
  <c r="BM25" i="68"/>
  <c r="BN25" i="68"/>
  <c r="BO25" i="68"/>
  <c r="BP25" i="68"/>
  <c r="BQ25" i="68"/>
  <c r="BR25" i="68"/>
  <c r="BS25" i="68"/>
  <c r="BT25" i="68"/>
  <c r="BU25" i="68"/>
  <c r="BV25" i="68"/>
  <c r="BW25" i="68"/>
  <c r="BX25" i="68"/>
  <c r="BY25" i="68"/>
  <c r="BZ25" i="68"/>
  <c r="CA25" i="68"/>
  <c r="CB25" i="68"/>
  <c r="CC25" i="68"/>
  <c r="CD25" i="68"/>
  <c r="CE25" i="68"/>
  <c r="CF25" i="68"/>
  <c r="CG25" i="68"/>
  <c r="CH25" i="68"/>
  <c r="CI25" i="68"/>
  <c r="CJ25" i="68"/>
  <c r="CK25" i="68"/>
  <c r="CL25" i="68"/>
  <c r="CM25" i="68"/>
  <c r="CN25" i="68"/>
  <c r="CO25" i="68"/>
  <c r="CP25" i="68"/>
  <c r="CQ25" i="68"/>
  <c r="CR25" i="68"/>
  <c r="CS25" i="68"/>
  <c r="CT25" i="68"/>
  <c r="CU25" i="68"/>
  <c r="CV25" i="68"/>
  <c r="CW25" i="68"/>
  <c r="CX25" i="68"/>
  <c r="CY25" i="68"/>
  <c r="CZ25" i="68"/>
  <c r="DA25" i="68"/>
  <c r="DB25" i="68"/>
  <c r="DC25" i="68"/>
  <c r="DD25" i="68"/>
  <c r="DE25" i="68"/>
  <c r="DF25" i="68"/>
  <c r="DG25" i="68"/>
  <c r="DH25" i="68"/>
  <c r="DI25" i="68"/>
  <c r="DJ25" i="68"/>
  <c r="Z26" i="68"/>
  <c r="AA26" i="68"/>
  <c r="AB26" i="68"/>
  <c r="AC26" i="68"/>
  <c r="AD26" i="68"/>
  <c r="AE26" i="68"/>
  <c r="AF26" i="68"/>
  <c r="AG26" i="68"/>
  <c r="AH26" i="68"/>
  <c r="AI26" i="68"/>
  <c r="AJ26" i="68"/>
  <c r="AK26" i="68"/>
  <c r="AL26" i="68"/>
  <c r="AM26" i="68"/>
  <c r="AN26" i="68"/>
  <c r="AO26" i="68"/>
  <c r="AP26" i="68"/>
  <c r="AQ26" i="68"/>
  <c r="AR26" i="68"/>
  <c r="AS26" i="68"/>
  <c r="AT26" i="68"/>
  <c r="AU26" i="68"/>
  <c r="AV26" i="68"/>
  <c r="AW26" i="68"/>
  <c r="AX26" i="68"/>
  <c r="AY26" i="68"/>
  <c r="AZ26" i="68"/>
  <c r="BA26" i="68"/>
  <c r="BB26" i="68"/>
  <c r="BC26" i="68"/>
  <c r="BD26" i="68"/>
  <c r="BE26" i="68"/>
  <c r="BF26" i="68"/>
  <c r="BG26" i="68"/>
  <c r="BH26" i="68"/>
  <c r="BI26" i="68"/>
  <c r="BJ26" i="68"/>
  <c r="BK26" i="68"/>
  <c r="BL26" i="68"/>
  <c r="BM26" i="68"/>
  <c r="BN26" i="68"/>
  <c r="BO26" i="68"/>
  <c r="BP26" i="68"/>
  <c r="BQ26" i="68"/>
  <c r="BR26" i="68"/>
  <c r="BS26" i="68"/>
  <c r="BT26" i="68"/>
  <c r="BU26" i="68"/>
  <c r="BV26" i="68"/>
  <c r="BW26" i="68"/>
  <c r="BX26" i="68"/>
  <c r="BY26" i="68"/>
  <c r="BZ26" i="68"/>
  <c r="CA26" i="68"/>
  <c r="CB26" i="68"/>
  <c r="CC26" i="68"/>
  <c r="CD26" i="68"/>
  <c r="CE26" i="68"/>
  <c r="CF26" i="68"/>
  <c r="CG26" i="68"/>
  <c r="CH26" i="68"/>
  <c r="CI26" i="68"/>
  <c r="CJ26" i="68"/>
  <c r="CK26" i="68"/>
  <c r="CL26" i="68"/>
  <c r="CM26" i="68"/>
  <c r="CN26" i="68"/>
  <c r="CO26" i="68"/>
  <c r="CP26" i="68"/>
  <c r="CQ26" i="68"/>
  <c r="CR26" i="68"/>
  <c r="CS26" i="68"/>
  <c r="CT26" i="68"/>
  <c r="CU26" i="68"/>
  <c r="CV26" i="68"/>
  <c r="CW26" i="68"/>
  <c r="CX26" i="68"/>
  <c r="CY26" i="68"/>
  <c r="CZ26" i="68"/>
  <c r="DA26" i="68"/>
  <c r="DB26" i="68"/>
  <c r="DC26" i="68"/>
  <c r="DD26" i="68"/>
  <c r="DE26" i="68"/>
  <c r="DF26" i="68"/>
  <c r="DG26" i="68"/>
  <c r="DH26" i="68"/>
  <c r="DI26" i="68"/>
  <c r="DJ26" i="68"/>
  <c r="Z27" i="68"/>
  <c r="AA27" i="68"/>
  <c r="AB27" i="68"/>
  <c r="AC27" i="68"/>
  <c r="AD27" i="68"/>
  <c r="AE27" i="68"/>
  <c r="AF27" i="68"/>
  <c r="AG27" i="68"/>
  <c r="AH27" i="68"/>
  <c r="AI27" i="68"/>
  <c r="AJ27" i="68"/>
  <c r="AK27" i="68"/>
  <c r="AL27" i="68"/>
  <c r="AM27" i="68"/>
  <c r="AN27" i="68"/>
  <c r="AO27" i="68"/>
  <c r="AP27" i="68"/>
  <c r="AQ27" i="68"/>
  <c r="AR27" i="68"/>
  <c r="AS27" i="68"/>
  <c r="AT27" i="68"/>
  <c r="AU27" i="68"/>
  <c r="AV27" i="68"/>
  <c r="AW27" i="68"/>
  <c r="AX27" i="68"/>
  <c r="AY27" i="68"/>
  <c r="AZ27" i="68"/>
  <c r="BA27" i="68"/>
  <c r="BB27" i="68"/>
  <c r="BC27" i="68"/>
  <c r="BD27" i="68"/>
  <c r="BE27" i="68"/>
  <c r="BF27" i="68"/>
  <c r="BG27" i="68"/>
  <c r="BH27" i="68"/>
  <c r="BI27" i="68"/>
  <c r="BJ27" i="68"/>
  <c r="BK27" i="68"/>
  <c r="BL27" i="68"/>
  <c r="BM27" i="68"/>
  <c r="BN27" i="68"/>
  <c r="BO27" i="68"/>
  <c r="BP27" i="68"/>
  <c r="BQ27" i="68"/>
  <c r="BR27" i="68"/>
  <c r="BS27" i="68"/>
  <c r="BT27" i="68"/>
  <c r="BU27" i="68"/>
  <c r="BV27" i="68"/>
  <c r="BW27" i="68"/>
  <c r="BX27" i="68"/>
  <c r="BY27" i="68"/>
  <c r="BZ27" i="68"/>
  <c r="CA27" i="68"/>
  <c r="CB27" i="68"/>
  <c r="CC27" i="68"/>
  <c r="CD27" i="68"/>
  <c r="CE27" i="68"/>
  <c r="CF27" i="68"/>
  <c r="CG27" i="68"/>
  <c r="CH27" i="68"/>
  <c r="CI27" i="68"/>
  <c r="CJ27" i="68"/>
  <c r="CK27" i="68"/>
  <c r="CL27" i="68"/>
  <c r="CM27" i="68"/>
  <c r="CN27" i="68"/>
  <c r="CO27" i="68"/>
  <c r="CP27" i="68"/>
  <c r="CQ27" i="68"/>
  <c r="CR27" i="68"/>
  <c r="CS27" i="68"/>
  <c r="CT27" i="68"/>
  <c r="CU27" i="68"/>
  <c r="CV27" i="68"/>
  <c r="CW27" i="68"/>
  <c r="CX27" i="68"/>
  <c r="CY27" i="68"/>
  <c r="CZ27" i="68"/>
  <c r="DA27" i="68"/>
  <c r="DB27" i="68"/>
  <c r="DC27" i="68"/>
  <c r="DD27" i="68"/>
  <c r="DE27" i="68"/>
  <c r="DF27" i="68"/>
  <c r="DG27" i="68"/>
  <c r="DH27" i="68"/>
  <c r="DI27" i="68"/>
  <c r="DJ27" i="68"/>
  <c r="Z28" i="68"/>
  <c r="AA28" i="68"/>
  <c r="AB28" i="68"/>
  <c r="AC28" i="68"/>
  <c r="AD28" i="68"/>
  <c r="AE28" i="68"/>
  <c r="AF28" i="68"/>
  <c r="AG28" i="68"/>
  <c r="AH28" i="68"/>
  <c r="AI28" i="68"/>
  <c r="AJ28" i="68"/>
  <c r="AK28" i="68"/>
  <c r="AL28" i="68"/>
  <c r="AM28" i="68"/>
  <c r="AN28" i="68"/>
  <c r="AO28" i="68"/>
  <c r="AP28" i="68"/>
  <c r="AQ28" i="68"/>
  <c r="AR28" i="68"/>
  <c r="AS28" i="68"/>
  <c r="AT28" i="68"/>
  <c r="AU28" i="68"/>
  <c r="AV28" i="68"/>
  <c r="AW28" i="68"/>
  <c r="AX28" i="68"/>
  <c r="AY28" i="68"/>
  <c r="AZ28" i="68"/>
  <c r="BA28" i="68"/>
  <c r="BB28" i="68"/>
  <c r="BC28" i="68"/>
  <c r="BD28" i="68"/>
  <c r="BE28" i="68"/>
  <c r="BF28" i="68"/>
  <c r="BG28" i="68"/>
  <c r="BH28" i="68"/>
  <c r="BI28" i="68"/>
  <c r="BJ28" i="68"/>
  <c r="BK28" i="68"/>
  <c r="BL28" i="68"/>
  <c r="BM28" i="68"/>
  <c r="BN28" i="68"/>
  <c r="BO28" i="68"/>
  <c r="BP28" i="68"/>
  <c r="BQ28" i="68"/>
  <c r="BR28" i="68"/>
  <c r="BS28" i="68"/>
  <c r="BT28" i="68"/>
  <c r="BU28" i="68"/>
  <c r="BV28" i="68"/>
  <c r="BW28" i="68"/>
  <c r="BX28" i="68"/>
  <c r="BY28" i="68"/>
  <c r="BZ28" i="68"/>
  <c r="CA28" i="68"/>
  <c r="CB28" i="68"/>
  <c r="CC28" i="68"/>
  <c r="CD28" i="68"/>
  <c r="CE28" i="68"/>
  <c r="CF28" i="68"/>
  <c r="CG28" i="68"/>
  <c r="CH28" i="68"/>
  <c r="CI28" i="68"/>
  <c r="CJ28" i="68"/>
  <c r="CK28" i="68"/>
  <c r="CL28" i="68"/>
  <c r="CM28" i="68"/>
  <c r="CN28" i="68"/>
  <c r="CO28" i="68"/>
  <c r="CP28" i="68"/>
  <c r="CQ28" i="68"/>
  <c r="CR28" i="68"/>
  <c r="CS28" i="68"/>
  <c r="CT28" i="68"/>
  <c r="CU28" i="68"/>
  <c r="CV28" i="68"/>
  <c r="CW28" i="68"/>
  <c r="CX28" i="68"/>
  <c r="CY28" i="68"/>
  <c r="CZ28" i="68"/>
  <c r="DA28" i="68"/>
  <c r="DB28" i="68"/>
  <c r="DC28" i="68"/>
  <c r="DD28" i="68"/>
  <c r="DE28" i="68"/>
  <c r="DF28" i="68"/>
  <c r="DG28" i="68"/>
  <c r="DH28" i="68"/>
  <c r="DI28" i="68"/>
  <c r="DJ28" i="68"/>
  <c r="Z29" i="68"/>
  <c r="AA29" i="68"/>
  <c r="AB29" i="68"/>
  <c r="AC29" i="68"/>
  <c r="AD29" i="68"/>
  <c r="AE29" i="68"/>
  <c r="AF29" i="68"/>
  <c r="AG29" i="68"/>
  <c r="AH29" i="68"/>
  <c r="AI29" i="68"/>
  <c r="AJ29" i="68"/>
  <c r="AK29" i="68"/>
  <c r="AL29" i="68"/>
  <c r="AM29" i="68"/>
  <c r="AN29" i="68"/>
  <c r="AO29" i="68"/>
  <c r="AP29" i="68"/>
  <c r="AQ29" i="68"/>
  <c r="AR29" i="68"/>
  <c r="AS29" i="68"/>
  <c r="AT29" i="68"/>
  <c r="AU29" i="68"/>
  <c r="AV29" i="68"/>
  <c r="AW29" i="68"/>
  <c r="AX29" i="68"/>
  <c r="AY29" i="68"/>
  <c r="AZ29" i="68"/>
  <c r="BA29" i="68"/>
  <c r="BB29" i="68"/>
  <c r="BC29" i="68"/>
  <c r="BD29" i="68"/>
  <c r="BE29" i="68"/>
  <c r="BF29" i="68"/>
  <c r="BG29" i="68"/>
  <c r="BH29" i="68"/>
  <c r="BI29" i="68"/>
  <c r="BJ29" i="68"/>
  <c r="BK29" i="68"/>
  <c r="BL29" i="68"/>
  <c r="BM29" i="68"/>
  <c r="BN29" i="68"/>
  <c r="BO29" i="68"/>
  <c r="BP29" i="68"/>
  <c r="BQ29" i="68"/>
  <c r="BR29" i="68"/>
  <c r="BS29" i="68"/>
  <c r="BT29" i="68"/>
  <c r="BU29" i="68"/>
  <c r="BV29" i="68"/>
  <c r="BW29" i="68"/>
  <c r="BX29" i="68"/>
  <c r="BY29" i="68"/>
  <c r="BZ29" i="68"/>
  <c r="CA29" i="68"/>
  <c r="CB29" i="68"/>
  <c r="CC29" i="68"/>
  <c r="CD29" i="68"/>
  <c r="CE29" i="68"/>
  <c r="CF29" i="68"/>
  <c r="CG29" i="68"/>
  <c r="CH29" i="68"/>
  <c r="CI29" i="68"/>
  <c r="CJ29" i="68"/>
  <c r="CK29" i="68"/>
  <c r="CL29" i="68"/>
  <c r="CM29" i="68"/>
  <c r="CN29" i="68"/>
  <c r="CO29" i="68"/>
  <c r="CP29" i="68"/>
  <c r="CQ29" i="68"/>
  <c r="CR29" i="68"/>
  <c r="CS29" i="68"/>
  <c r="CT29" i="68"/>
  <c r="CU29" i="68"/>
  <c r="CV29" i="68"/>
  <c r="CW29" i="68"/>
  <c r="CX29" i="68"/>
  <c r="CY29" i="68"/>
  <c r="CZ29" i="68"/>
  <c r="DA29" i="68"/>
  <c r="DB29" i="68"/>
  <c r="DC29" i="68"/>
  <c r="DD29" i="68"/>
  <c r="DE29" i="68"/>
  <c r="DF29" i="68"/>
  <c r="DG29" i="68"/>
  <c r="DH29" i="68"/>
  <c r="DI29" i="68"/>
  <c r="DJ29" i="68"/>
  <c r="Z30" i="68"/>
  <c r="AA30" i="68"/>
  <c r="AB30" i="68"/>
  <c r="AC30" i="68"/>
  <c r="AD30" i="68"/>
  <c r="AE30" i="68"/>
  <c r="AF30" i="68"/>
  <c r="AG30" i="68"/>
  <c r="AH30" i="68"/>
  <c r="AI30" i="68"/>
  <c r="AJ30" i="68"/>
  <c r="AK30" i="68"/>
  <c r="AL30" i="68"/>
  <c r="AM30" i="68"/>
  <c r="AN30" i="68"/>
  <c r="AO30" i="68"/>
  <c r="AP30" i="68"/>
  <c r="AQ30" i="68"/>
  <c r="AR30" i="68"/>
  <c r="AS30" i="68"/>
  <c r="AT30" i="68"/>
  <c r="AU30" i="68"/>
  <c r="AV30" i="68"/>
  <c r="AW30" i="68"/>
  <c r="AX30" i="68"/>
  <c r="AY30" i="68"/>
  <c r="AZ30" i="68"/>
  <c r="BA30" i="68"/>
  <c r="BB30" i="68"/>
  <c r="BC30" i="68"/>
  <c r="BD30" i="68"/>
  <c r="BE30" i="68"/>
  <c r="BF30" i="68"/>
  <c r="BG30" i="68"/>
  <c r="BH30" i="68"/>
  <c r="BI30" i="68"/>
  <c r="BJ30" i="68"/>
  <c r="BK30" i="68"/>
  <c r="BL30" i="68"/>
  <c r="BM30" i="68"/>
  <c r="BN30" i="68"/>
  <c r="BO30" i="68"/>
  <c r="BP30" i="68"/>
  <c r="BQ30" i="68"/>
  <c r="BR30" i="68"/>
  <c r="BS30" i="68"/>
  <c r="BT30" i="68"/>
  <c r="BU30" i="68"/>
  <c r="BV30" i="68"/>
  <c r="BW30" i="68"/>
  <c r="BX30" i="68"/>
  <c r="BY30" i="68"/>
  <c r="BZ30" i="68"/>
  <c r="CA30" i="68"/>
  <c r="CB30" i="68"/>
  <c r="CC30" i="68"/>
  <c r="CD30" i="68"/>
  <c r="CE30" i="68"/>
  <c r="CF30" i="68"/>
  <c r="CG30" i="68"/>
  <c r="CH30" i="68"/>
  <c r="CI30" i="68"/>
  <c r="CJ30" i="68"/>
  <c r="CK30" i="68"/>
  <c r="CL30" i="68"/>
  <c r="CM30" i="68"/>
  <c r="CN30" i="68"/>
  <c r="CO30" i="68"/>
  <c r="CP30" i="68"/>
  <c r="CQ30" i="68"/>
  <c r="CR30" i="68"/>
  <c r="CS30" i="68"/>
  <c r="CT30" i="68"/>
  <c r="CU30" i="68"/>
  <c r="CV30" i="68"/>
  <c r="CW30" i="68"/>
  <c r="CX30" i="68"/>
  <c r="CY30" i="68"/>
  <c r="CZ30" i="68"/>
  <c r="DA30" i="68"/>
  <c r="DB30" i="68"/>
  <c r="DC30" i="68"/>
  <c r="DD30" i="68"/>
  <c r="DE30" i="68"/>
  <c r="DF30" i="68"/>
  <c r="DG30" i="68"/>
  <c r="DH30" i="68"/>
  <c r="DI30" i="68"/>
  <c r="DJ30" i="68"/>
  <c r="Z31" i="68"/>
  <c r="AA31" i="68"/>
  <c r="AB31" i="68"/>
  <c r="AC31" i="68"/>
  <c r="AD31" i="68"/>
  <c r="AE31" i="68"/>
  <c r="AF31" i="68"/>
  <c r="AG31" i="68"/>
  <c r="AH31" i="68"/>
  <c r="AI31" i="68"/>
  <c r="AJ31" i="68"/>
  <c r="AK31" i="68"/>
  <c r="AL31" i="68"/>
  <c r="AM31" i="68"/>
  <c r="AN31" i="68"/>
  <c r="AO31" i="68"/>
  <c r="AP31" i="68"/>
  <c r="AQ31" i="68"/>
  <c r="AR31" i="68"/>
  <c r="AS31" i="68"/>
  <c r="AT31" i="68"/>
  <c r="AU31" i="68"/>
  <c r="AV31" i="68"/>
  <c r="AW31" i="68"/>
  <c r="AX31" i="68"/>
  <c r="AY31" i="68"/>
  <c r="AZ31" i="68"/>
  <c r="BA31" i="68"/>
  <c r="BB31" i="68"/>
  <c r="BC31" i="68"/>
  <c r="BD31" i="68"/>
  <c r="BE31" i="68"/>
  <c r="BF31" i="68"/>
  <c r="BG31" i="68"/>
  <c r="BH31" i="68"/>
  <c r="BI31" i="68"/>
  <c r="BJ31" i="68"/>
  <c r="BK31" i="68"/>
  <c r="BL31" i="68"/>
  <c r="BM31" i="68"/>
  <c r="BN31" i="68"/>
  <c r="BO31" i="68"/>
  <c r="BP31" i="68"/>
  <c r="BQ31" i="68"/>
  <c r="BR31" i="68"/>
  <c r="BS31" i="68"/>
  <c r="BT31" i="68"/>
  <c r="BU31" i="68"/>
  <c r="BV31" i="68"/>
  <c r="BW31" i="68"/>
  <c r="BX31" i="68"/>
  <c r="BY31" i="68"/>
  <c r="BZ31" i="68"/>
  <c r="CA31" i="68"/>
  <c r="CB31" i="68"/>
  <c r="CC31" i="68"/>
  <c r="CD31" i="68"/>
  <c r="CE31" i="68"/>
  <c r="CF31" i="68"/>
  <c r="CG31" i="68"/>
  <c r="CH31" i="68"/>
  <c r="CI31" i="68"/>
  <c r="CJ31" i="68"/>
  <c r="CK31" i="68"/>
  <c r="CL31" i="68"/>
  <c r="CM31" i="68"/>
  <c r="CN31" i="68"/>
  <c r="CO31" i="68"/>
  <c r="CP31" i="68"/>
  <c r="CQ31" i="68"/>
  <c r="CR31" i="68"/>
  <c r="CS31" i="68"/>
  <c r="CT31" i="68"/>
  <c r="CU31" i="68"/>
  <c r="CV31" i="68"/>
  <c r="CW31" i="68"/>
  <c r="CX31" i="68"/>
  <c r="CY31" i="68"/>
  <c r="CZ31" i="68"/>
  <c r="DA31" i="68"/>
  <c r="DB31" i="68"/>
  <c r="DC31" i="68"/>
  <c r="DD31" i="68"/>
  <c r="DE31" i="68"/>
  <c r="DF31" i="68"/>
  <c r="DG31" i="68"/>
  <c r="DH31" i="68"/>
  <c r="DI31" i="68"/>
  <c r="DJ31" i="68"/>
  <c r="Z32" i="68"/>
  <c r="AA32" i="68"/>
  <c r="AB32" i="68"/>
  <c r="AC32" i="68"/>
  <c r="AD32" i="68"/>
  <c r="AE32" i="68"/>
  <c r="AF32" i="68"/>
  <c r="AG32" i="68"/>
  <c r="AH32" i="68"/>
  <c r="AI32" i="68"/>
  <c r="AJ32" i="68"/>
  <c r="AK32" i="68"/>
  <c r="AL32" i="68"/>
  <c r="AM32" i="68"/>
  <c r="AN32" i="68"/>
  <c r="AO32" i="68"/>
  <c r="AP32" i="68"/>
  <c r="AQ32" i="68"/>
  <c r="AR32" i="68"/>
  <c r="AS32" i="68"/>
  <c r="AT32" i="68"/>
  <c r="AU32" i="68"/>
  <c r="AV32" i="68"/>
  <c r="AW32" i="68"/>
  <c r="AX32" i="68"/>
  <c r="AY32" i="68"/>
  <c r="AZ32" i="68"/>
  <c r="BA32" i="68"/>
  <c r="BB32" i="68"/>
  <c r="BC32" i="68"/>
  <c r="BD32" i="68"/>
  <c r="BE32" i="68"/>
  <c r="BF32" i="68"/>
  <c r="BG32" i="68"/>
  <c r="BH32" i="68"/>
  <c r="BI32" i="68"/>
  <c r="BJ32" i="68"/>
  <c r="BK32" i="68"/>
  <c r="BL32" i="68"/>
  <c r="BM32" i="68"/>
  <c r="BN32" i="68"/>
  <c r="BO32" i="68"/>
  <c r="BP32" i="68"/>
  <c r="BQ32" i="68"/>
  <c r="BR32" i="68"/>
  <c r="BS32" i="68"/>
  <c r="BT32" i="68"/>
  <c r="BU32" i="68"/>
  <c r="BV32" i="68"/>
  <c r="BW32" i="68"/>
  <c r="BX32" i="68"/>
  <c r="BY32" i="68"/>
  <c r="BZ32" i="68"/>
  <c r="CA32" i="68"/>
  <c r="CB32" i="68"/>
  <c r="CC32" i="68"/>
  <c r="CD32" i="68"/>
  <c r="CE32" i="68"/>
  <c r="CF32" i="68"/>
  <c r="CG32" i="68"/>
  <c r="CH32" i="68"/>
  <c r="CI32" i="68"/>
  <c r="CJ32" i="68"/>
  <c r="CK32" i="68"/>
  <c r="CL32" i="68"/>
  <c r="CM32" i="68"/>
  <c r="CN32" i="68"/>
  <c r="CO32" i="68"/>
  <c r="CP32" i="68"/>
  <c r="CQ32" i="68"/>
  <c r="CR32" i="68"/>
  <c r="CS32" i="68"/>
  <c r="CT32" i="68"/>
  <c r="CU32" i="68"/>
  <c r="CV32" i="68"/>
  <c r="CW32" i="68"/>
  <c r="CX32" i="68"/>
  <c r="CY32" i="68"/>
  <c r="CZ32" i="68"/>
  <c r="DA32" i="68"/>
  <c r="DB32" i="68"/>
  <c r="DC32" i="68"/>
  <c r="DD32" i="68"/>
  <c r="DE32" i="68"/>
  <c r="DF32" i="68"/>
  <c r="DG32" i="68"/>
  <c r="DH32" i="68"/>
  <c r="DI32" i="68"/>
  <c r="DJ32" i="68"/>
  <c r="Z33" i="68"/>
  <c r="AA33" i="68"/>
  <c r="AB33" i="68"/>
  <c r="AC33" i="68"/>
  <c r="AD33" i="68"/>
  <c r="AE33" i="68"/>
  <c r="AF33" i="68"/>
  <c r="AG33" i="68"/>
  <c r="AH33" i="68"/>
  <c r="AI33" i="68"/>
  <c r="AJ33" i="68"/>
  <c r="AK33" i="68"/>
  <c r="AL33" i="68"/>
  <c r="AM33" i="68"/>
  <c r="AN33" i="68"/>
  <c r="AO33" i="68"/>
  <c r="AP33" i="68"/>
  <c r="AQ33" i="68"/>
  <c r="AR33" i="68"/>
  <c r="AS33" i="68"/>
  <c r="AT33" i="68"/>
  <c r="AU33" i="68"/>
  <c r="AV33" i="68"/>
  <c r="AW33" i="68"/>
  <c r="AX33" i="68"/>
  <c r="AY33" i="68"/>
  <c r="AZ33" i="68"/>
  <c r="BA33" i="68"/>
  <c r="BB33" i="68"/>
  <c r="BC33" i="68"/>
  <c r="BD33" i="68"/>
  <c r="BE33" i="68"/>
  <c r="BF33" i="68"/>
  <c r="BG33" i="68"/>
  <c r="BH33" i="68"/>
  <c r="BI33" i="68"/>
  <c r="BJ33" i="68"/>
  <c r="BK33" i="68"/>
  <c r="BL33" i="68"/>
  <c r="BM33" i="68"/>
  <c r="BN33" i="68"/>
  <c r="BO33" i="68"/>
  <c r="BP33" i="68"/>
  <c r="BQ33" i="68"/>
  <c r="BR33" i="68"/>
  <c r="BS33" i="68"/>
  <c r="BT33" i="68"/>
  <c r="BU33" i="68"/>
  <c r="BV33" i="68"/>
  <c r="BW33" i="68"/>
  <c r="BX33" i="68"/>
  <c r="BY33" i="68"/>
  <c r="BZ33" i="68"/>
  <c r="CA33" i="68"/>
  <c r="CB33" i="68"/>
  <c r="CC33" i="68"/>
  <c r="CD33" i="68"/>
  <c r="CE33" i="68"/>
  <c r="CF33" i="68"/>
  <c r="CG33" i="68"/>
  <c r="CH33" i="68"/>
  <c r="CI33" i="68"/>
  <c r="CJ33" i="68"/>
  <c r="CK33" i="68"/>
  <c r="CL33" i="68"/>
  <c r="CM33" i="68"/>
  <c r="CN33" i="68"/>
  <c r="CO33" i="68"/>
  <c r="CP33" i="68"/>
  <c r="CQ33" i="68"/>
  <c r="CR33" i="68"/>
  <c r="CS33" i="68"/>
  <c r="CT33" i="68"/>
  <c r="CU33" i="68"/>
  <c r="CV33" i="68"/>
  <c r="CW33" i="68"/>
  <c r="CX33" i="68"/>
  <c r="CY33" i="68"/>
  <c r="CZ33" i="68"/>
  <c r="DA33" i="68"/>
  <c r="DB33" i="68"/>
  <c r="DC33" i="68"/>
  <c r="DD33" i="68"/>
  <c r="DE33" i="68"/>
  <c r="DF33" i="68"/>
  <c r="DG33" i="68"/>
  <c r="DH33" i="68"/>
  <c r="DI33" i="68"/>
  <c r="DJ33" i="68"/>
  <c r="Z34" i="68"/>
  <c r="AA34" i="68"/>
  <c r="AB34" i="68"/>
  <c r="AC34" i="68"/>
  <c r="AD34" i="68"/>
  <c r="AE34" i="68"/>
  <c r="AF34" i="68"/>
  <c r="AG34" i="68"/>
  <c r="AH34" i="68"/>
  <c r="AI34" i="68"/>
  <c r="AJ34" i="68"/>
  <c r="AK34" i="68"/>
  <c r="AL34" i="68"/>
  <c r="AM34" i="68"/>
  <c r="AN34" i="68"/>
  <c r="AO34" i="68"/>
  <c r="AP34" i="68"/>
  <c r="AQ34" i="68"/>
  <c r="AR34" i="68"/>
  <c r="AS34" i="68"/>
  <c r="AT34" i="68"/>
  <c r="AU34" i="68"/>
  <c r="AV34" i="68"/>
  <c r="AW34" i="68"/>
  <c r="AX34" i="68"/>
  <c r="AY34" i="68"/>
  <c r="AZ34" i="68"/>
  <c r="BA34" i="68"/>
  <c r="BB34" i="68"/>
  <c r="BC34" i="68"/>
  <c r="BD34" i="68"/>
  <c r="BE34" i="68"/>
  <c r="BF34" i="68"/>
  <c r="BG34" i="68"/>
  <c r="BH34" i="68"/>
  <c r="BI34" i="68"/>
  <c r="BJ34" i="68"/>
  <c r="BK34" i="68"/>
  <c r="BL34" i="68"/>
  <c r="BM34" i="68"/>
  <c r="BN34" i="68"/>
  <c r="BO34" i="68"/>
  <c r="BP34" i="68"/>
  <c r="BQ34" i="68"/>
  <c r="BR34" i="68"/>
  <c r="BS34" i="68"/>
  <c r="BT34" i="68"/>
  <c r="BU34" i="68"/>
  <c r="BV34" i="68"/>
  <c r="BW34" i="68"/>
  <c r="BX34" i="68"/>
  <c r="BY34" i="68"/>
  <c r="BZ34" i="68"/>
  <c r="CA34" i="68"/>
  <c r="CB34" i="68"/>
  <c r="CC34" i="68"/>
  <c r="CD34" i="68"/>
  <c r="CE34" i="68"/>
  <c r="CF34" i="68"/>
  <c r="CG34" i="68"/>
  <c r="CH34" i="68"/>
  <c r="CI34" i="68"/>
  <c r="CJ34" i="68"/>
  <c r="CK34" i="68"/>
  <c r="CL34" i="68"/>
  <c r="CM34" i="68"/>
  <c r="CN34" i="68"/>
  <c r="CO34" i="68"/>
  <c r="CP34" i="68"/>
  <c r="CQ34" i="68"/>
  <c r="CR34" i="68"/>
  <c r="CS34" i="68"/>
  <c r="CT34" i="68"/>
  <c r="CU34" i="68"/>
  <c r="CV34" i="68"/>
  <c r="CW34" i="68"/>
  <c r="CX34" i="68"/>
  <c r="CY34" i="68"/>
  <c r="CZ34" i="68"/>
  <c r="DA34" i="68"/>
  <c r="DB34" i="68"/>
  <c r="DC34" i="68"/>
  <c r="DD34" i="68"/>
  <c r="DE34" i="68"/>
  <c r="DF34" i="68"/>
  <c r="DG34" i="68"/>
  <c r="DH34" i="68"/>
  <c r="DI34" i="68"/>
  <c r="DJ34" i="68"/>
  <c r="Z35" i="68"/>
  <c r="AA35" i="68"/>
  <c r="AB35" i="68"/>
  <c r="AC35" i="68"/>
  <c r="AD35" i="68"/>
  <c r="AE35" i="68"/>
  <c r="AF35" i="68"/>
  <c r="AG35" i="68"/>
  <c r="AH35" i="68"/>
  <c r="AI35" i="68"/>
  <c r="AJ35" i="68"/>
  <c r="AK35" i="68"/>
  <c r="AL35" i="68"/>
  <c r="AM35" i="68"/>
  <c r="AN35" i="68"/>
  <c r="AO35" i="68"/>
  <c r="AP35" i="68"/>
  <c r="AQ35" i="68"/>
  <c r="AR35" i="68"/>
  <c r="AS35" i="68"/>
  <c r="AT35" i="68"/>
  <c r="AU35" i="68"/>
  <c r="AV35" i="68"/>
  <c r="AW35" i="68"/>
  <c r="AX35" i="68"/>
  <c r="AY35" i="68"/>
  <c r="AZ35" i="68"/>
  <c r="BA35" i="68"/>
  <c r="BB35" i="68"/>
  <c r="BC35" i="68"/>
  <c r="BD35" i="68"/>
  <c r="BE35" i="68"/>
  <c r="BF35" i="68"/>
  <c r="BG35" i="68"/>
  <c r="BH35" i="68"/>
  <c r="BI35" i="68"/>
  <c r="BJ35" i="68"/>
  <c r="BK35" i="68"/>
  <c r="BL35" i="68"/>
  <c r="BM35" i="68"/>
  <c r="BN35" i="68"/>
  <c r="BO35" i="68"/>
  <c r="BP35" i="68"/>
  <c r="BQ35" i="68"/>
  <c r="BR35" i="68"/>
  <c r="BS35" i="68"/>
  <c r="BT35" i="68"/>
  <c r="BU35" i="68"/>
  <c r="BV35" i="68"/>
  <c r="BW35" i="68"/>
  <c r="BX35" i="68"/>
  <c r="BY35" i="68"/>
  <c r="BZ35" i="68"/>
  <c r="CA35" i="68"/>
  <c r="CB35" i="68"/>
  <c r="CC35" i="68"/>
  <c r="CD35" i="68"/>
  <c r="CE35" i="68"/>
  <c r="CF35" i="68"/>
  <c r="CG35" i="68"/>
  <c r="CH35" i="68"/>
  <c r="CI35" i="68"/>
  <c r="CJ35" i="68"/>
  <c r="CK35" i="68"/>
  <c r="CL35" i="68"/>
  <c r="CM35" i="68"/>
  <c r="CN35" i="68"/>
  <c r="CO35" i="68"/>
  <c r="CP35" i="68"/>
  <c r="CQ35" i="68"/>
  <c r="CR35" i="68"/>
  <c r="CS35" i="68"/>
  <c r="CT35" i="68"/>
  <c r="CU35" i="68"/>
  <c r="CV35" i="68"/>
  <c r="CW35" i="68"/>
  <c r="CX35" i="68"/>
  <c r="CY35" i="68"/>
  <c r="CZ35" i="68"/>
  <c r="DA35" i="68"/>
  <c r="DB35" i="68"/>
  <c r="DC35" i="68"/>
  <c r="DD35" i="68"/>
  <c r="DE35" i="68"/>
  <c r="DF35" i="68"/>
  <c r="DG35" i="68"/>
  <c r="DH35" i="68"/>
  <c r="DI35" i="68"/>
  <c r="DJ35" i="68"/>
  <c r="Z36" i="68"/>
  <c r="AA36" i="68"/>
  <c r="AB36" i="68"/>
  <c r="AC36" i="68"/>
  <c r="AD36" i="68"/>
  <c r="AE36" i="68"/>
  <c r="AF36" i="68"/>
  <c r="AG36" i="68"/>
  <c r="AH36" i="68"/>
  <c r="AI36" i="68"/>
  <c r="AJ36" i="68"/>
  <c r="AK36" i="68"/>
  <c r="AL36" i="68"/>
  <c r="AM36" i="68"/>
  <c r="AN36" i="68"/>
  <c r="AO36" i="68"/>
  <c r="AP36" i="68"/>
  <c r="AQ36" i="68"/>
  <c r="AR36" i="68"/>
  <c r="AS36" i="68"/>
  <c r="AT36" i="68"/>
  <c r="AU36" i="68"/>
  <c r="AV36" i="68"/>
  <c r="AW36" i="68"/>
  <c r="AX36" i="68"/>
  <c r="AY36" i="68"/>
  <c r="AZ36" i="68"/>
  <c r="BA36" i="68"/>
  <c r="BB36" i="68"/>
  <c r="BC36" i="68"/>
  <c r="BD36" i="68"/>
  <c r="BE36" i="68"/>
  <c r="BF36" i="68"/>
  <c r="BG36" i="68"/>
  <c r="BH36" i="68"/>
  <c r="BI36" i="68"/>
  <c r="BJ36" i="68"/>
  <c r="BK36" i="68"/>
  <c r="BL36" i="68"/>
  <c r="BM36" i="68"/>
  <c r="BN36" i="68"/>
  <c r="BO36" i="68"/>
  <c r="BP36" i="68"/>
  <c r="BQ36" i="68"/>
  <c r="BR36" i="68"/>
  <c r="BS36" i="68"/>
  <c r="BT36" i="68"/>
  <c r="BU36" i="68"/>
  <c r="BV36" i="68"/>
  <c r="BW36" i="68"/>
  <c r="BX36" i="68"/>
  <c r="BY36" i="68"/>
  <c r="BZ36" i="68"/>
  <c r="CA36" i="68"/>
  <c r="CB36" i="68"/>
  <c r="CC36" i="68"/>
  <c r="CD36" i="68"/>
  <c r="CE36" i="68"/>
  <c r="CF36" i="68"/>
  <c r="CG36" i="68"/>
  <c r="CH36" i="68"/>
  <c r="CI36" i="68"/>
  <c r="CJ36" i="68"/>
  <c r="CK36" i="68"/>
  <c r="CL36" i="68"/>
  <c r="CM36" i="68"/>
  <c r="CN36" i="68"/>
  <c r="CO36" i="68"/>
  <c r="CP36" i="68"/>
  <c r="CQ36" i="68"/>
  <c r="CR36" i="68"/>
  <c r="CS36" i="68"/>
  <c r="CT36" i="68"/>
  <c r="CU36" i="68"/>
  <c r="CV36" i="68"/>
  <c r="CW36" i="68"/>
  <c r="CX36" i="68"/>
  <c r="CY36" i="68"/>
  <c r="CZ36" i="68"/>
  <c r="DA36" i="68"/>
  <c r="DB36" i="68"/>
  <c r="DC36" i="68"/>
  <c r="DD36" i="68"/>
  <c r="DE36" i="68"/>
  <c r="DF36" i="68"/>
  <c r="DG36" i="68"/>
  <c r="DH36" i="68"/>
  <c r="DI36" i="68"/>
  <c r="DJ36" i="68"/>
  <c r="Z37" i="68"/>
  <c r="AA37" i="68"/>
  <c r="AB37" i="68"/>
  <c r="AC37" i="68"/>
  <c r="AD37" i="68"/>
  <c r="AE37" i="68"/>
  <c r="AF37" i="68"/>
  <c r="AG37" i="68"/>
  <c r="AH37" i="68"/>
  <c r="AI37" i="68"/>
  <c r="AJ37" i="68"/>
  <c r="AK37" i="68"/>
  <c r="AL37" i="68"/>
  <c r="AM37" i="68"/>
  <c r="AN37" i="68"/>
  <c r="AO37" i="68"/>
  <c r="AP37" i="68"/>
  <c r="AQ37" i="68"/>
  <c r="AR37" i="68"/>
  <c r="AS37" i="68"/>
  <c r="AT37" i="68"/>
  <c r="AU37" i="68"/>
  <c r="AV37" i="68"/>
  <c r="AW37" i="68"/>
  <c r="AX37" i="68"/>
  <c r="AY37" i="68"/>
  <c r="AZ37" i="68"/>
  <c r="BA37" i="68"/>
  <c r="BB37" i="68"/>
  <c r="BC37" i="68"/>
  <c r="BD37" i="68"/>
  <c r="BE37" i="68"/>
  <c r="BF37" i="68"/>
  <c r="BG37" i="68"/>
  <c r="BH37" i="68"/>
  <c r="BI37" i="68"/>
  <c r="BJ37" i="68"/>
  <c r="BK37" i="68"/>
  <c r="BL37" i="68"/>
  <c r="BM37" i="68"/>
  <c r="BN37" i="68"/>
  <c r="BO37" i="68"/>
  <c r="BP37" i="68"/>
  <c r="BQ37" i="68"/>
  <c r="BR37" i="68"/>
  <c r="BS37" i="68"/>
  <c r="BT37" i="68"/>
  <c r="BU37" i="68"/>
  <c r="BV37" i="68"/>
  <c r="BW37" i="68"/>
  <c r="BX37" i="68"/>
  <c r="BY37" i="68"/>
  <c r="BZ37" i="68"/>
  <c r="CA37" i="68"/>
  <c r="CB37" i="68"/>
  <c r="CC37" i="68"/>
  <c r="CD37" i="68"/>
  <c r="CE37" i="68"/>
  <c r="CF37" i="68"/>
  <c r="CG37" i="68"/>
  <c r="CH37" i="68"/>
  <c r="CI37" i="68"/>
  <c r="CJ37" i="68"/>
  <c r="CK37" i="68"/>
  <c r="CL37" i="68"/>
  <c r="CM37" i="68"/>
  <c r="CN37" i="68"/>
  <c r="CO37" i="68"/>
  <c r="CP37" i="68"/>
  <c r="CQ37" i="68"/>
  <c r="CR37" i="68"/>
  <c r="CS37" i="68"/>
  <c r="CT37" i="68"/>
  <c r="CU37" i="68"/>
  <c r="CV37" i="68"/>
  <c r="CW37" i="68"/>
  <c r="CX37" i="68"/>
  <c r="CY37" i="68"/>
  <c r="CZ37" i="68"/>
  <c r="DA37" i="68"/>
  <c r="DB37" i="68"/>
  <c r="DC37" i="68"/>
  <c r="DD37" i="68"/>
  <c r="DE37" i="68"/>
  <c r="DF37" i="68"/>
  <c r="DG37" i="68"/>
  <c r="DH37" i="68"/>
  <c r="DI37" i="68"/>
  <c r="DJ37" i="68"/>
  <c r="Z38" i="68"/>
  <c r="AA38" i="68"/>
  <c r="AB38" i="68"/>
  <c r="AC38" i="68"/>
  <c r="AD38" i="68"/>
  <c r="AE38" i="68"/>
  <c r="AF38" i="68"/>
  <c r="AG38" i="68"/>
  <c r="AH38" i="68"/>
  <c r="AI38" i="68"/>
  <c r="AJ38" i="68"/>
  <c r="AK38" i="68"/>
  <c r="AL38" i="68"/>
  <c r="AM38" i="68"/>
  <c r="AN38" i="68"/>
  <c r="AO38" i="68"/>
  <c r="AP38" i="68"/>
  <c r="AQ38" i="68"/>
  <c r="AR38" i="68"/>
  <c r="AS38" i="68"/>
  <c r="AT38" i="68"/>
  <c r="AU38" i="68"/>
  <c r="AV38" i="68"/>
  <c r="AW38" i="68"/>
  <c r="AX38" i="68"/>
  <c r="AY38" i="68"/>
  <c r="AZ38" i="68"/>
  <c r="BA38" i="68"/>
  <c r="BB38" i="68"/>
  <c r="BC38" i="68"/>
  <c r="BD38" i="68"/>
  <c r="BE38" i="68"/>
  <c r="BF38" i="68"/>
  <c r="BG38" i="68"/>
  <c r="BH38" i="68"/>
  <c r="BI38" i="68"/>
  <c r="BJ38" i="68"/>
  <c r="BK38" i="68"/>
  <c r="BL38" i="68"/>
  <c r="BM38" i="68"/>
  <c r="BN38" i="68"/>
  <c r="BO38" i="68"/>
  <c r="BP38" i="68"/>
  <c r="BQ38" i="68"/>
  <c r="BR38" i="68"/>
  <c r="BS38" i="68"/>
  <c r="BT38" i="68"/>
  <c r="BU38" i="68"/>
  <c r="BV38" i="68"/>
  <c r="BW38" i="68"/>
  <c r="BX38" i="68"/>
  <c r="BY38" i="68"/>
  <c r="BZ38" i="68"/>
  <c r="CA38" i="68"/>
  <c r="CB38" i="68"/>
  <c r="CC38" i="68"/>
  <c r="CD38" i="68"/>
  <c r="CE38" i="68"/>
  <c r="CF38" i="68"/>
  <c r="CG38" i="68"/>
  <c r="CH38" i="68"/>
  <c r="CI38" i="68"/>
  <c r="CJ38" i="68"/>
  <c r="CK38" i="68"/>
  <c r="CL38" i="68"/>
  <c r="CM38" i="68"/>
  <c r="CN38" i="68"/>
  <c r="CO38" i="68"/>
  <c r="CP38" i="68"/>
  <c r="CQ38" i="68"/>
  <c r="CR38" i="68"/>
  <c r="CS38" i="68"/>
  <c r="CT38" i="68"/>
  <c r="CU38" i="68"/>
  <c r="CV38" i="68"/>
  <c r="CW38" i="68"/>
  <c r="CX38" i="68"/>
  <c r="CY38" i="68"/>
  <c r="CZ38" i="68"/>
  <c r="DA38" i="68"/>
  <c r="DB38" i="68"/>
  <c r="DC38" i="68"/>
  <c r="DD38" i="68"/>
  <c r="DE38" i="68"/>
  <c r="DF38" i="68"/>
  <c r="DG38" i="68"/>
  <c r="DH38" i="68"/>
  <c r="DI38" i="68"/>
  <c r="DJ38" i="68"/>
  <c r="Z39" i="68"/>
  <c r="AA39" i="68"/>
  <c r="AB39" i="68"/>
  <c r="AC39" i="68"/>
  <c r="AD39" i="68"/>
  <c r="AE39" i="68"/>
  <c r="AF39" i="68"/>
  <c r="AG39" i="68"/>
  <c r="AH39" i="68"/>
  <c r="AI39" i="68"/>
  <c r="AJ39" i="68"/>
  <c r="AK39" i="68"/>
  <c r="AL39" i="68"/>
  <c r="AM39" i="68"/>
  <c r="AN39" i="68"/>
  <c r="AO39" i="68"/>
  <c r="AP39" i="68"/>
  <c r="AQ39" i="68"/>
  <c r="AR39" i="68"/>
  <c r="AS39" i="68"/>
  <c r="AT39" i="68"/>
  <c r="AU39" i="68"/>
  <c r="AV39" i="68"/>
  <c r="AW39" i="68"/>
  <c r="AX39" i="68"/>
  <c r="AY39" i="68"/>
  <c r="AZ39" i="68"/>
  <c r="BA39" i="68"/>
  <c r="BB39" i="68"/>
  <c r="BC39" i="68"/>
  <c r="BD39" i="68"/>
  <c r="BE39" i="68"/>
  <c r="BF39" i="68"/>
  <c r="BG39" i="68"/>
  <c r="BH39" i="68"/>
  <c r="BI39" i="68"/>
  <c r="BJ39" i="68"/>
  <c r="BK39" i="68"/>
  <c r="BL39" i="68"/>
  <c r="BM39" i="68"/>
  <c r="BN39" i="68"/>
  <c r="BO39" i="68"/>
  <c r="BP39" i="68"/>
  <c r="BQ39" i="68"/>
  <c r="BR39" i="68"/>
  <c r="BS39" i="68"/>
  <c r="BT39" i="68"/>
  <c r="BU39" i="68"/>
  <c r="BV39" i="68"/>
  <c r="BW39" i="68"/>
  <c r="BX39" i="68"/>
  <c r="BY39" i="68"/>
  <c r="BZ39" i="68"/>
  <c r="CA39" i="68"/>
  <c r="CB39" i="68"/>
  <c r="CC39" i="68"/>
  <c r="CD39" i="68"/>
  <c r="CE39" i="68"/>
  <c r="CF39" i="68"/>
  <c r="CG39" i="68"/>
  <c r="CH39" i="68"/>
  <c r="CI39" i="68"/>
  <c r="CJ39" i="68"/>
  <c r="CK39" i="68"/>
  <c r="CL39" i="68"/>
  <c r="CM39" i="68"/>
  <c r="CN39" i="68"/>
  <c r="CO39" i="68"/>
  <c r="CP39" i="68"/>
  <c r="CQ39" i="68"/>
  <c r="CR39" i="68"/>
  <c r="CS39" i="68"/>
  <c r="CT39" i="68"/>
  <c r="CU39" i="68"/>
  <c r="CV39" i="68"/>
  <c r="CW39" i="68"/>
  <c r="CX39" i="68"/>
  <c r="CY39" i="68"/>
  <c r="CZ39" i="68"/>
  <c r="DA39" i="68"/>
  <c r="DB39" i="68"/>
  <c r="DC39" i="68"/>
  <c r="DD39" i="68"/>
  <c r="DE39" i="68"/>
  <c r="DF39" i="68"/>
  <c r="DG39" i="68"/>
  <c r="DH39" i="68"/>
  <c r="DI39" i="68"/>
  <c r="DJ39" i="68"/>
  <c r="Z40" i="68"/>
  <c r="AA40" i="68"/>
  <c r="AB40" i="68"/>
  <c r="AC40" i="68"/>
  <c r="AD40" i="68"/>
  <c r="AE40" i="68"/>
  <c r="AF40" i="68"/>
  <c r="AG40" i="68"/>
  <c r="AH40" i="68"/>
  <c r="AI40" i="68"/>
  <c r="AJ40" i="68"/>
  <c r="AK40" i="68"/>
  <c r="AL40" i="68"/>
  <c r="AM40" i="68"/>
  <c r="AN40" i="68"/>
  <c r="AO40" i="68"/>
  <c r="AP40" i="68"/>
  <c r="AQ40" i="68"/>
  <c r="AR40" i="68"/>
  <c r="AS40" i="68"/>
  <c r="AT40" i="68"/>
  <c r="AU40" i="68"/>
  <c r="AV40" i="68"/>
  <c r="AW40" i="68"/>
  <c r="AX40" i="68"/>
  <c r="AY40" i="68"/>
  <c r="AZ40" i="68"/>
  <c r="BA40" i="68"/>
  <c r="BB40" i="68"/>
  <c r="BC40" i="68"/>
  <c r="BD40" i="68"/>
  <c r="BE40" i="68"/>
  <c r="BF40" i="68"/>
  <c r="BG40" i="68"/>
  <c r="BH40" i="68"/>
  <c r="BI40" i="68"/>
  <c r="BJ40" i="68"/>
  <c r="BK40" i="68"/>
  <c r="BL40" i="68"/>
  <c r="BM40" i="68"/>
  <c r="BN40" i="68"/>
  <c r="BO40" i="68"/>
  <c r="BP40" i="68"/>
  <c r="BQ40" i="68"/>
  <c r="BR40" i="68"/>
  <c r="BS40" i="68"/>
  <c r="BT40" i="68"/>
  <c r="BU40" i="68"/>
  <c r="BV40" i="68"/>
  <c r="BW40" i="68"/>
  <c r="BX40" i="68"/>
  <c r="BY40" i="68"/>
  <c r="BZ40" i="68"/>
  <c r="CA40" i="68"/>
  <c r="CB40" i="68"/>
  <c r="CC40" i="68"/>
  <c r="CD40" i="68"/>
  <c r="CE40" i="68"/>
  <c r="CF40" i="68"/>
  <c r="CG40" i="68"/>
  <c r="CH40" i="68"/>
  <c r="CI40" i="68"/>
  <c r="CJ40" i="68"/>
  <c r="CK40" i="68"/>
  <c r="CL40" i="68"/>
  <c r="CM40" i="68"/>
  <c r="CN40" i="68"/>
  <c r="CO40" i="68"/>
  <c r="CP40" i="68"/>
  <c r="CQ40" i="68"/>
  <c r="CR40" i="68"/>
  <c r="CS40" i="68"/>
  <c r="CT40" i="68"/>
  <c r="CU40" i="68"/>
  <c r="CV40" i="68"/>
  <c r="CW40" i="68"/>
  <c r="CX40" i="68"/>
  <c r="CY40" i="68"/>
  <c r="CZ40" i="68"/>
  <c r="DA40" i="68"/>
  <c r="DB40" i="68"/>
  <c r="DC40" i="68"/>
  <c r="DD40" i="68"/>
  <c r="DE40" i="68"/>
  <c r="DF40" i="68"/>
  <c r="DG40" i="68"/>
  <c r="DH40" i="68"/>
  <c r="DI40" i="68"/>
  <c r="DJ40" i="68"/>
  <c r="Z41" i="68"/>
  <c r="AA41" i="68"/>
  <c r="AB41" i="68"/>
  <c r="AC41" i="68"/>
  <c r="AD41" i="68"/>
  <c r="AE41" i="68"/>
  <c r="AF41" i="68"/>
  <c r="AG41" i="68"/>
  <c r="AH41" i="68"/>
  <c r="AI41" i="68"/>
  <c r="AJ41" i="68"/>
  <c r="AK41" i="68"/>
  <c r="AL41" i="68"/>
  <c r="AM41" i="68"/>
  <c r="AN41" i="68"/>
  <c r="AO41" i="68"/>
  <c r="AP41" i="68"/>
  <c r="AQ41" i="68"/>
  <c r="AR41" i="68"/>
  <c r="AS41" i="68"/>
  <c r="AT41" i="68"/>
  <c r="AU41" i="68"/>
  <c r="AV41" i="68"/>
  <c r="AW41" i="68"/>
  <c r="AX41" i="68"/>
  <c r="AY41" i="68"/>
  <c r="AZ41" i="68"/>
  <c r="BA41" i="68"/>
  <c r="BB41" i="68"/>
  <c r="BC41" i="68"/>
  <c r="BD41" i="68"/>
  <c r="BE41" i="68"/>
  <c r="BF41" i="68"/>
  <c r="BG41" i="68"/>
  <c r="BH41" i="68"/>
  <c r="BI41" i="68"/>
  <c r="BJ41" i="68"/>
  <c r="BK41" i="68"/>
  <c r="BL41" i="68"/>
  <c r="BM41" i="68"/>
  <c r="BN41" i="68"/>
  <c r="BO41" i="68"/>
  <c r="BP41" i="68"/>
  <c r="BQ41" i="68"/>
  <c r="BR41" i="68"/>
  <c r="BS41" i="68"/>
  <c r="BT41" i="68"/>
  <c r="BU41" i="68"/>
  <c r="BV41" i="68"/>
  <c r="BW41" i="68"/>
  <c r="BX41" i="68"/>
  <c r="BY41" i="68"/>
  <c r="BZ41" i="68"/>
  <c r="CA41" i="68"/>
  <c r="CB41" i="68"/>
  <c r="CC41" i="68"/>
  <c r="CD41" i="68"/>
  <c r="CE41" i="68"/>
  <c r="CF41" i="68"/>
  <c r="CG41" i="68"/>
  <c r="CH41" i="68"/>
  <c r="CI41" i="68"/>
  <c r="CJ41" i="68"/>
  <c r="CK41" i="68"/>
  <c r="CL41" i="68"/>
  <c r="CM41" i="68"/>
  <c r="CN41" i="68"/>
  <c r="CO41" i="68"/>
  <c r="CP41" i="68"/>
  <c r="CQ41" i="68"/>
  <c r="CR41" i="68"/>
  <c r="CS41" i="68"/>
  <c r="CT41" i="68"/>
  <c r="CU41" i="68"/>
  <c r="CV41" i="68"/>
  <c r="CW41" i="68"/>
  <c r="CX41" i="68"/>
  <c r="CY41" i="68"/>
  <c r="CZ41" i="68"/>
  <c r="DA41" i="68"/>
  <c r="DB41" i="68"/>
  <c r="DC41" i="68"/>
  <c r="DD41" i="68"/>
  <c r="DE41" i="68"/>
  <c r="DF41" i="68"/>
  <c r="DG41" i="68"/>
  <c r="DH41" i="68"/>
  <c r="DI41" i="68"/>
  <c r="DJ41" i="68"/>
  <c r="Z42" i="68"/>
  <c r="AA42" i="68"/>
  <c r="AB42" i="68"/>
  <c r="AC42" i="68"/>
  <c r="AD42" i="68"/>
  <c r="AE42" i="68"/>
  <c r="AF42" i="68"/>
  <c r="AG42" i="68"/>
  <c r="AH42" i="68"/>
  <c r="AI42" i="68"/>
  <c r="AJ42" i="68"/>
  <c r="AK42" i="68"/>
  <c r="AL42" i="68"/>
  <c r="AM42" i="68"/>
  <c r="AN42" i="68"/>
  <c r="AO42" i="68"/>
  <c r="AP42" i="68"/>
  <c r="AQ42" i="68"/>
  <c r="AR42" i="68"/>
  <c r="AS42" i="68"/>
  <c r="AT42" i="68"/>
  <c r="AU42" i="68"/>
  <c r="AV42" i="68"/>
  <c r="AW42" i="68"/>
  <c r="AX42" i="68"/>
  <c r="AY42" i="68"/>
  <c r="AZ42" i="68"/>
  <c r="BA42" i="68"/>
  <c r="BB42" i="68"/>
  <c r="BC42" i="68"/>
  <c r="BD42" i="68"/>
  <c r="BE42" i="68"/>
  <c r="BF42" i="68"/>
  <c r="BG42" i="68"/>
  <c r="BH42" i="68"/>
  <c r="BI42" i="68"/>
  <c r="BJ42" i="68"/>
  <c r="BK42" i="68"/>
  <c r="BL42" i="68"/>
  <c r="BM42" i="68"/>
  <c r="BN42" i="68"/>
  <c r="BO42" i="68"/>
  <c r="BP42" i="68"/>
  <c r="BQ42" i="68"/>
  <c r="BR42" i="68"/>
  <c r="BS42" i="68"/>
  <c r="BT42" i="68"/>
  <c r="BU42" i="68"/>
  <c r="BV42" i="68"/>
  <c r="BW42" i="68"/>
  <c r="BX42" i="68"/>
  <c r="BY42" i="68"/>
  <c r="BZ42" i="68"/>
  <c r="CA42" i="68"/>
  <c r="CB42" i="68"/>
  <c r="CC42" i="68"/>
  <c r="CD42" i="68"/>
  <c r="CE42" i="68"/>
  <c r="CF42" i="68"/>
  <c r="CG42" i="68"/>
  <c r="CH42" i="68"/>
  <c r="CI42" i="68"/>
  <c r="CJ42" i="68"/>
  <c r="CK42" i="68"/>
  <c r="CL42" i="68"/>
  <c r="CM42" i="68"/>
  <c r="CN42" i="68"/>
  <c r="CO42" i="68"/>
  <c r="CP42" i="68"/>
  <c r="CQ42" i="68"/>
  <c r="CR42" i="68"/>
  <c r="CS42" i="68"/>
  <c r="CT42" i="68"/>
  <c r="CU42" i="68"/>
  <c r="CV42" i="68"/>
  <c r="CW42" i="68"/>
  <c r="CX42" i="68"/>
  <c r="CY42" i="68"/>
  <c r="CZ42" i="68"/>
  <c r="DA42" i="68"/>
  <c r="DB42" i="68"/>
  <c r="DC42" i="68"/>
  <c r="DD42" i="68"/>
  <c r="DE42" i="68"/>
  <c r="DF42" i="68"/>
  <c r="DG42" i="68"/>
  <c r="DH42" i="68"/>
  <c r="DI42" i="68"/>
  <c r="DJ42" i="68"/>
  <c r="Z43" i="68"/>
  <c r="AA43" i="68"/>
  <c r="AB43" i="68"/>
  <c r="AC43" i="68"/>
  <c r="AD43" i="68"/>
  <c r="AE43" i="68"/>
  <c r="AF43" i="68"/>
  <c r="AG43" i="68"/>
  <c r="AH43" i="68"/>
  <c r="AI43" i="68"/>
  <c r="AJ43" i="68"/>
  <c r="AK43" i="68"/>
  <c r="AL43" i="68"/>
  <c r="AM43" i="68"/>
  <c r="AN43" i="68"/>
  <c r="AO43" i="68"/>
  <c r="AP43" i="68"/>
  <c r="AQ43" i="68"/>
  <c r="AR43" i="68"/>
  <c r="AS43" i="68"/>
  <c r="AT43" i="68"/>
  <c r="AU43" i="68"/>
  <c r="AV43" i="68"/>
  <c r="AW43" i="68"/>
  <c r="AX43" i="68"/>
  <c r="AY43" i="68"/>
  <c r="AZ43" i="68"/>
  <c r="BA43" i="68"/>
  <c r="BB43" i="68"/>
  <c r="BC43" i="68"/>
  <c r="BD43" i="68"/>
  <c r="BE43" i="68"/>
  <c r="BF43" i="68"/>
  <c r="BG43" i="68"/>
  <c r="BH43" i="68"/>
  <c r="BI43" i="68"/>
  <c r="BJ43" i="68"/>
  <c r="BK43" i="68"/>
  <c r="BL43" i="68"/>
  <c r="BM43" i="68"/>
  <c r="BN43" i="68"/>
  <c r="BO43" i="68"/>
  <c r="BP43" i="68"/>
  <c r="BQ43" i="68"/>
  <c r="BR43" i="68"/>
  <c r="BS43" i="68"/>
  <c r="BT43" i="68"/>
  <c r="BU43" i="68"/>
  <c r="BV43" i="68"/>
  <c r="BW43" i="68"/>
  <c r="BX43" i="68"/>
  <c r="BY43" i="68"/>
  <c r="BZ43" i="68"/>
  <c r="CA43" i="68"/>
  <c r="CB43" i="68"/>
  <c r="CC43" i="68"/>
  <c r="CD43" i="68"/>
  <c r="CE43" i="68"/>
  <c r="CF43" i="68"/>
  <c r="CG43" i="68"/>
  <c r="CH43" i="68"/>
  <c r="CI43" i="68"/>
  <c r="CJ43" i="68"/>
  <c r="CK43" i="68"/>
  <c r="CL43" i="68"/>
  <c r="CM43" i="68"/>
  <c r="CN43" i="68"/>
  <c r="CO43" i="68"/>
  <c r="CP43" i="68"/>
  <c r="CQ43" i="68"/>
  <c r="CR43" i="68"/>
  <c r="CS43" i="68"/>
  <c r="CT43" i="68"/>
  <c r="CU43" i="68"/>
  <c r="CV43" i="68"/>
  <c r="CW43" i="68"/>
  <c r="CX43" i="68"/>
  <c r="CY43" i="68"/>
  <c r="CZ43" i="68"/>
  <c r="DA43" i="68"/>
  <c r="DB43" i="68"/>
  <c r="DC43" i="68"/>
  <c r="DD43" i="68"/>
  <c r="DE43" i="68"/>
  <c r="DF43" i="68"/>
  <c r="DG43" i="68"/>
  <c r="DH43" i="68"/>
  <c r="DI43" i="68"/>
  <c r="DJ43" i="68"/>
  <c r="Z44" i="68"/>
  <c r="AA44" i="68"/>
  <c r="AB44" i="68"/>
  <c r="AC44" i="68"/>
  <c r="AD44" i="68"/>
  <c r="AE44" i="68"/>
  <c r="AF44" i="68"/>
  <c r="AG44" i="68"/>
  <c r="AH44" i="68"/>
  <c r="AI44" i="68"/>
  <c r="AJ44" i="68"/>
  <c r="AK44" i="68"/>
  <c r="AL44" i="68"/>
  <c r="AM44" i="68"/>
  <c r="AN44" i="68"/>
  <c r="AO44" i="68"/>
  <c r="AP44" i="68"/>
  <c r="AQ44" i="68"/>
  <c r="AR44" i="68"/>
  <c r="AS44" i="68"/>
  <c r="AT44" i="68"/>
  <c r="AU44" i="68"/>
  <c r="AV44" i="68"/>
  <c r="AW44" i="68"/>
  <c r="AX44" i="68"/>
  <c r="AY44" i="68"/>
  <c r="AZ44" i="68"/>
  <c r="BA44" i="68"/>
  <c r="BB44" i="68"/>
  <c r="BC44" i="68"/>
  <c r="BD44" i="68"/>
  <c r="BE44" i="68"/>
  <c r="BF44" i="68"/>
  <c r="BG44" i="68"/>
  <c r="BH44" i="68"/>
  <c r="BI44" i="68"/>
  <c r="BJ44" i="68"/>
  <c r="BK44" i="68"/>
  <c r="BL44" i="68"/>
  <c r="BM44" i="68"/>
  <c r="BN44" i="68"/>
  <c r="BO44" i="68"/>
  <c r="BP44" i="68"/>
  <c r="BQ44" i="68"/>
  <c r="BR44" i="68"/>
  <c r="BS44" i="68"/>
  <c r="BT44" i="68"/>
  <c r="BU44" i="68"/>
  <c r="BV44" i="68"/>
  <c r="BW44" i="68"/>
  <c r="BX44" i="68"/>
  <c r="BY44" i="68"/>
  <c r="BZ44" i="68"/>
  <c r="CA44" i="68"/>
  <c r="CB44" i="68"/>
  <c r="CC44" i="68"/>
  <c r="CD44" i="68"/>
  <c r="CE44" i="68"/>
  <c r="CF44" i="68"/>
  <c r="CG44" i="68"/>
  <c r="CH44" i="68"/>
  <c r="CI44" i="68"/>
  <c r="CJ44" i="68"/>
  <c r="CK44" i="68"/>
  <c r="CL44" i="68"/>
  <c r="CM44" i="68"/>
  <c r="CN44" i="68"/>
  <c r="CO44" i="68"/>
  <c r="CP44" i="68"/>
  <c r="CQ44" i="68"/>
  <c r="CR44" i="68"/>
  <c r="CS44" i="68"/>
  <c r="CT44" i="68"/>
  <c r="CU44" i="68"/>
  <c r="CV44" i="68"/>
  <c r="CW44" i="68"/>
  <c r="CX44" i="68"/>
  <c r="CY44" i="68"/>
  <c r="CZ44" i="68"/>
  <c r="DA44" i="68"/>
  <c r="DB44" i="68"/>
  <c r="DC44" i="68"/>
  <c r="DD44" i="68"/>
  <c r="DE44" i="68"/>
  <c r="DF44" i="68"/>
  <c r="DG44" i="68"/>
  <c r="DH44" i="68"/>
  <c r="DI44" i="68"/>
  <c r="DJ44" i="68"/>
  <c r="Z45" i="68"/>
  <c r="AA45" i="68"/>
  <c r="AB45" i="68"/>
  <c r="AC45" i="68"/>
  <c r="AD45" i="68"/>
  <c r="AE45" i="68"/>
  <c r="AF45" i="68"/>
  <c r="AG45" i="68"/>
  <c r="AH45" i="68"/>
  <c r="AI45" i="68"/>
  <c r="AJ45" i="68"/>
  <c r="AK45" i="68"/>
  <c r="AL45" i="68"/>
  <c r="AM45" i="68"/>
  <c r="AN45" i="68"/>
  <c r="AO45" i="68"/>
  <c r="AP45" i="68"/>
  <c r="AQ45" i="68"/>
  <c r="AR45" i="68"/>
  <c r="AS45" i="68"/>
  <c r="AT45" i="68"/>
  <c r="AU45" i="68"/>
  <c r="AV45" i="68"/>
  <c r="AW45" i="68"/>
  <c r="AX45" i="68"/>
  <c r="AY45" i="68"/>
  <c r="AZ45" i="68"/>
  <c r="BA45" i="68"/>
  <c r="BB45" i="68"/>
  <c r="BC45" i="68"/>
  <c r="BD45" i="68"/>
  <c r="BE45" i="68"/>
  <c r="BF45" i="68"/>
  <c r="BG45" i="68"/>
  <c r="BH45" i="68"/>
  <c r="BI45" i="68"/>
  <c r="BJ45" i="68"/>
  <c r="BK45" i="68"/>
  <c r="BL45" i="68"/>
  <c r="BM45" i="68"/>
  <c r="BN45" i="68"/>
  <c r="BO45" i="68"/>
  <c r="BP45" i="68"/>
  <c r="BQ45" i="68"/>
  <c r="BR45" i="68"/>
  <c r="BS45" i="68"/>
  <c r="BT45" i="68"/>
  <c r="BU45" i="68"/>
  <c r="BV45" i="68"/>
  <c r="BW45" i="68"/>
  <c r="BX45" i="68"/>
  <c r="BY45" i="68"/>
  <c r="BZ45" i="68"/>
  <c r="CA45" i="68"/>
  <c r="CB45" i="68"/>
  <c r="CC45" i="68"/>
  <c r="CD45" i="68"/>
  <c r="CE45" i="68"/>
  <c r="CF45" i="68"/>
  <c r="CG45" i="68"/>
  <c r="CH45" i="68"/>
  <c r="CI45" i="68"/>
  <c r="CJ45" i="68"/>
  <c r="CK45" i="68"/>
  <c r="CL45" i="68"/>
  <c r="CM45" i="68"/>
  <c r="CN45" i="68"/>
  <c r="CO45" i="68"/>
  <c r="CP45" i="68"/>
  <c r="CQ45" i="68"/>
  <c r="CR45" i="68"/>
  <c r="CS45" i="68"/>
  <c r="CT45" i="68"/>
  <c r="CU45" i="68"/>
  <c r="CV45" i="68"/>
  <c r="CW45" i="68"/>
  <c r="CX45" i="68"/>
  <c r="CY45" i="68"/>
  <c r="CZ45" i="68"/>
  <c r="DA45" i="68"/>
  <c r="DB45" i="68"/>
  <c r="DC45" i="68"/>
  <c r="DD45" i="68"/>
  <c r="DE45" i="68"/>
  <c r="DF45" i="68"/>
  <c r="DG45" i="68"/>
  <c r="DH45" i="68"/>
  <c r="DI45" i="68"/>
  <c r="DJ45" i="68"/>
  <c r="Z46" i="68"/>
  <c r="AA46" i="68"/>
  <c r="AB46" i="68"/>
  <c r="AC46" i="68"/>
  <c r="AD46" i="68"/>
  <c r="AE46" i="68"/>
  <c r="AF46" i="68"/>
  <c r="AG46" i="68"/>
  <c r="AH46" i="68"/>
  <c r="AI46" i="68"/>
  <c r="AJ46" i="68"/>
  <c r="AK46" i="68"/>
  <c r="AL46" i="68"/>
  <c r="AM46" i="68"/>
  <c r="AN46" i="68"/>
  <c r="AO46" i="68"/>
  <c r="AP46" i="68"/>
  <c r="AQ46" i="68"/>
  <c r="AR46" i="68"/>
  <c r="AS46" i="68"/>
  <c r="AT46" i="68"/>
  <c r="AU46" i="68"/>
  <c r="AV46" i="68"/>
  <c r="AW46" i="68"/>
  <c r="AX46" i="68"/>
  <c r="AY46" i="68"/>
  <c r="AZ46" i="68"/>
  <c r="BA46" i="68"/>
  <c r="BB46" i="68"/>
  <c r="BC46" i="68"/>
  <c r="BD46" i="68"/>
  <c r="BE46" i="68"/>
  <c r="BF46" i="68"/>
  <c r="BG46" i="68"/>
  <c r="BH46" i="68"/>
  <c r="BI46" i="68"/>
  <c r="BJ46" i="68"/>
  <c r="BK46" i="68"/>
  <c r="BL46" i="68"/>
  <c r="BM46" i="68"/>
  <c r="BN46" i="68"/>
  <c r="BO46" i="68"/>
  <c r="BP46" i="68"/>
  <c r="BQ46" i="68"/>
  <c r="BR46" i="68"/>
  <c r="BS46" i="68"/>
  <c r="BT46" i="68"/>
  <c r="BU46" i="68"/>
  <c r="BV46" i="68"/>
  <c r="BW46" i="68"/>
  <c r="BX46" i="68"/>
  <c r="BY46" i="68"/>
  <c r="BZ46" i="68"/>
  <c r="CA46" i="68"/>
  <c r="CB46" i="68"/>
  <c r="CC46" i="68"/>
  <c r="CD46" i="68"/>
  <c r="CE46" i="68"/>
  <c r="CF46" i="68"/>
  <c r="CG46" i="68"/>
  <c r="CH46" i="68"/>
  <c r="CI46" i="68"/>
  <c r="CJ46" i="68"/>
  <c r="CK46" i="68"/>
  <c r="CL46" i="68"/>
  <c r="CM46" i="68"/>
  <c r="CN46" i="68"/>
  <c r="CO46" i="68"/>
  <c r="CP46" i="68"/>
  <c r="CQ46" i="68"/>
  <c r="CR46" i="68"/>
  <c r="CS46" i="68"/>
  <c r="CT46" i="68"/>
  <c r="CU46" i="68"/>
  <c r="CV46" i="68"/>
  <c r="CW46" i="68"/>
  <c r="CX46" i="68"/>
  <c r="CY46" i="68"/>
  <c r="CZ46" i="68"/>
  <c r="DA46" i="68"/>
  <c r="DB46" i="68"/>
  <c r="DC46" i="68"/>
  <c r="DD46" i="68"/>
  <c r="DE46" i="68"/>
  <c r="DF46" i="68"/>
  <c r="DG46" i="68"/>
  <c r="DH46" i="68"/>
  <c r="DI46" i="68"/>
  <c r="DJ46" i="68"/>
  <c r="Z47" i="68"/>
  <c r="AA47" i="68"/>
  <c r="AB47" i="68"/>
  <c r="AC47" i="68"/>
  <c r="AD47" i="68"/>
  <c r="AE47" i="68"/>
  <c r="AF47" i="68"/>
  <c r="AG47" i="68"/>
  <c r="AH47" i="68"/>
  <c r="AI47" i="68"/>
  <c r="AJ47" i="68"/>
  <c r="AK47" i="68"/>
  <c r="AL47" i="68"/>
  <c r="AM47" i="68"/>
  <c r="AN47" i="68"/>
  <c r="AO47" i="68"/>
  <c r="AP47" i="68"/>
  <c r="AQ47" i="68"/>
  <c r="AR47" i="68"/>
  <c r="AS47" i="68"/>
  <c r="AT47" i="68"/>
  <c r="AU47" i="68"/>
  <c r="AV47" i="68"/>
  <c r="AW47" i="68"/>
  <c r="AX47" i="68"/>
  <c r="AY47" i="68"/>
  <c r="AZ47" i="68"/>
  <c r="BA47" i="68"/>
  <c r="BB47" i="68"/>
  <c r="BC47" i="68"/>
  <c r="BD47" i="68"/>
  <c r="BE47" i="68"/>
  <c r="BF47" i="68"/>
  <c r="BG47" i="68"/>
  <c r="BH47" i="68"/>
  <c r="BI47" i="68"/>
  <c r="BJ47" i="68"/>
  <c r="BK47" i="68"/>
  <c r="BL47" i="68"/>
  <c r="BM47" i="68"/>
  <c r="BN47" i="68"/>
  <c r="BO47" i="68"/>
  <c r="BP47" i="68"/>
  <c r="BQ47" i="68"/>
  <c r="BR47" i="68"/>
  <c r="BS47" i="68"/>
  <c r="BT47" i="68"/>
  <c r="BU47" i="68"/>
  <c r="BV47" i="68"/>
  <c r="BW47" i="68"/>
  <c r="BX47" i="68"/>
  <c r="BY47" i="68"/>
  <c r="BZ47" i="68"/>
  <c r="CA47" i="68"/>
  <c r="CB47" i="68"/>
  <c r="CC47" i="68"/>
  <c r="CD47" i="68"/>
  <c r="CE47" i="68"/>
  <c r="CF47" i="68"/>
  <c r="CG47" i="68"/>
  <c r="CH47" i="68"/>
  <c r="CI47" i="68"/>
  <c r="CJ47" i="68"/>
  <c r="CK47" i="68"/>
  <c r="CL47" i="68"/>
  <c r="CM47" i="68"/>
  <c r="CN47" i="68"/>
  <c r="CO47" i="68"/>
  <c r="CP47" i="68"/>
  <c r="CQ47" i="68"/>
  <c r="CR47" i="68"/>
  <c r="CS47" i="68"/>
  <c r="CT47" i="68"/>
  <c r="CU47" i="68"/>
  <c r="CV47" i="68"/>
  <c r="CW47" i="68"/>
  <c r="CX47" i="68"/>
  <c r="CY47" i="68"/>
  <c r="CZ47" i="68"/>
  <c r="DA47" i="68"/>
  <c r="DB47" i="68"/>
  <c r="DC47" i="68"/>
  <c r="DD47" i="68"/>
  <c r="DE47" i="68"/>
  <c r="DF47" i="68"/>
  <c r="DG47" i="68"/>
  <c r="DH47" i="68"/>
  <c r="DI47" i="68"/>
  <c r="DJ47" i="68"/>
  <c r="Z48" i="68"/>
  <c r="AA48" i="68"/>
  <c r="AB48" i="68"/>
  <c r="AC48" i="68"/>
  <c r="AD48" i="68"/>
  <c r="AE48" i="68"/>
  <c r="AF48" i="68"/>
  <c r="AG48" i="68"/>
  <c r="AH48" i="68"/>
  <c r="AI48" i="68"/>
  <c r="AJ48" i="68"/>
  <c r="AK48" i="68"/>
  <c r="AL48" i="68"/>
  <c r="AM48" i="68"/>
  <c r="AN48" i="68"/>
  <c r="AO48" i="68"/>
  <c r="AP48" i="68"/>
  <c r="AQ48" i="68"/>
  <c r="AR48" i="68"/>
  <c r="AS48" i="68"/>
  <c r="AT48" i="68"/>
  <c r="AU48" i="68"/>
  <c r="AV48" i="68"/>
  <c r="AW48" i="68"/>
  <c r="AX48" i="68"/>
  <c r="AY48" i="68"/>
  <c r="AZ48" i="68"/>
  <c r="BA48" i="68"/>
  <c r="BB48" i="68"/>
  <c r="BC48" i="68"/>
  <c r="BD48" i="68"/>
  <c r="BE48" i="68"/>
  <c r="BF48" i="68"/>
  <c r="BG48" i="68"/>
  <c r="BH48" i="68"/>
  <c r="BI48" i="68"/>
  <c r="BJ48" i="68"/>
  <c r="BK48" i="68"/>
  <c r="BL48" i="68"/>
  <c r="BM48" i="68"/>
  <c r="BN48" i="68"/>
  <c r="BO48" i="68"/>
  <c r="BP48" i="68"/>
  <c r="BQ48" i="68"/>
  <c r="BR48" i="68"/>
  <c r="BS48" i="68"/>
  <c r="BT48" i="68"/>
  <c r="BU48" i="68"/>
  <c r="BV48" i="68"/>
  <c r="BW48" i="68"/>
  <c r="BX48" i="68"/>
  <c r="BY48" i="68"/>
  <c r="BZ48" i="68"/>
  <c r="CA48" i="68"/>
  <c r="CB48" i="68"/>
  <c r="CC48" i="68"/>
  <c r="CD48" i="68"/>
  <c r="CE48" i="68"/>
  <c r="CF48" i="68"/>
  <c r="CG48" i="68"/>
  <c r="CH48" i="68"/>
  <c r="CI48" i="68"/>
  <c r="CJ48" i="68"/>
  <c r="CK48" i="68"/>
  <c r="CL48" i="68"/>
  <c r="CM48" i="68"/>
  <c r="CN48" i="68"/>
  <c r="CO48" i="68"/>
  <c r="CP48" i="68"/>
  <c r="CQ48" i="68"/>
  <c r="CR48" i="68"/>
  <c r="CS48" i="68"/>
  <c r="CT48" i="68"/>
  <c r="CU48" i="68"/>
  <c r="CV48" i="68"/>
  <c r="CW48" i="68"/>
  <c r="CX48" i="68"/>
  <c r="CY48" i="68"/>
  <c r="CZ48" i="68"/>
  <c r="DA48" i="68"/>
  <c r="DB48" i="68"/>
  <c r="DC48" i="68"/>
  <c r="DD48" i="68"/>
  <c r="DE48" i="68"/>
  <c r="DF48" i="68"/>
  <c r="DG48" i="68"/>
  <c r="DH48" i="68"/>
  <c r="DI48" i="68"/>
  <c r="DJ48" i="68"/>
  <c r="Z49" i="68"/>
  <c r="AA49" i="68"/>
  <c r="AB49" i="68"/>
  <c r="AC49" i="68"/>
  <c r="AD49" i="68"/>
  <c r="AE49" i="68"/>
  <c r="AF49" i="68"/>
  <c r="AG49" i="68"/>
  <c r="AH49" i="68"/>
  <c r="AI49" i="68"/>
  <c r="AJ49" i="68"/>
  <c r="AK49" i="68"/>
  <c r="AL49" i="68"/>
  <c r="AM49" i="68"/>
  <c r="AN49" i="68"/>
  <c r="AO49" i="68"/>
  <c r="AP49" i="68"/>
  <c r="AQ49" i="68"/>
  <c r="AR49" i="68"/>
  <c r="AS49" i="68"/>
  <c r="AT49" i="68"/>
  <c r="AU49" i="68"/>
  <c r="AV49" i="68"/>
  <c r="AW49" i="68"/>
  <c r="AX49" i="68"/>
  <c r="AY49" i="68"/>
  <c r="AZ49" i="68"/>
  <c r="BA49" i="68"/>
  <c r="BB49" i="68"/>
  <c r="BC49" i="68"/>
  <c r="BD49" i="68"/>
  <c r="BE49" i="68"/>
  <c r="BF49" i="68"/>
  <c r="BG49" i="68"/>
  <c r="BH49" i="68"/>
  <c r="BI49" i="68"/>
  <c r="BJ49" i="68"/>
  <c r="BK49" i="68"/>
  <c r="BL49" i="68"/>
  <c r="BM49" i="68"/>
  <c r="BN49" i="68"/>
  <c r="BO49" i="68"/>
  <c r="BP49" i="68"/>
  <c r="BQ49" i="68"/>
  <c r="BR49" i="68"/>
  <c r="BS49" i="68"/>
  <c r="BT49" i="68"/>
  <c r="BU49" i="68"/>
  <c r="BV49" i="68"/>
  <c r="BW49" i="68"/>
  <c r="BX49" i="68"/>
  <c r="BY49" i="68"/>
  <c r="BZ49" i="68"/>
  <c r="CA49" i="68"/>
  <c r="CB49" i="68"/>
  <c r="CC49" i="68"/>
  <c r="CD49" i="68"/>
  <c r="CE49" i="68"/>
  <c r="CF49" i="68"/>
  <c r="CG49" i="68"/>
  <c r="CH49" i="68"/>
  <c r="CI49" i="68"/>
  <c r="CJ49" i="68"/>
  <c r="CK49" i="68"/>
  <c r="CL49" i="68"/>
  <c r="CM49" i="68"/>
  <c r="CN49" i="68"/>
  <c r="CO49" i="68"/>
  <c r="CP49" i="68"/>
  <c r="CQ49" i="68"/>
  <c r="CR49" i="68"/>
  <c r="CS49" i="68"/>
  <c r="CT49" i="68"/>
  <c r="CU49" i="68"/>
  <c r="CV49" i="68"/>
  <c r="CW49" i="68"/>
  <c r="CX49" i="68"/>
  <c r="CY49" i="68"/>
  <c r="CZ49" i="68"/>
  <c r="DA49" i="68"/>
  <c r="DB49" i="68"/>
  <c r="DC49" i="68"/>
  <c r="DD49" i="68"/>
  <c r="DE49" i="68"/>
  <c r="DF49" i="68"/>
  <c r="DG49" i="68"/>
  <c r="DH49" i="68"/>
  <c r="DI49" i="68"/>
  <c r="DJ49" i="68"/>
  <c r="Z50" i="68"/>
  <c r="AA50" i="68"/>
  <c r="AB50" i="68"/>
  <c r="AC50" i="68"/>
  <c r="AD50" i="68"/>
  <c r="AE50" i="68"/>
  <c r="AF50" i="68"/>
  <c r="AG50" i="68"/>
  <c r="AH50" i="68"/>
  <c r="AI50" i="68"/>
  <c r="AJ50" i="68"/>
  <c r="AK50" i="68"/>
  <c r="AL50" i="68"/>
  <c r="AM50" i="68"/>
  <c r="AN50" i="68"/>
  <c r="AO50" i="68"/>
  <c r="AP50" i="68"/>
  <c r="AQ50" i="68"/>
  <c r="AR50" i="68"/>
  <c r="AS50" i="68"/>
  <c r="AT50" i="68"/>
  <c r="AU50" i="68"/>
  <c r="AV50" i="68"/>
  <c r="AW50" i="68"/>
  <c r="AX50" i="68"/>
  <c r="AY50" i="68"/>
  <c r="AZ50" i="68"/>
  <c r="BA50" i="68"/>
  <c r="BB50" i="68"/>
  <c r="BC50" i="68"/>
  <c r="BD50" i="68"/>
  <c r="BE50" i="68"/>
  <c r="BF50" i="68"/>
  <c r="BG50" i="68"/>
  <c r="BH50" i="68"/>
  <c r="BI50" i="68"/>
  <c r="BJ50" i="68"/>
  <c r="BK50" i="68"/>
  <c r="BL50" i="68"/>
  <c r="BM50" i="68"/>
  <c r="BN50" i="68"/>
  <c r="BO50" i="68"/>
  <c r="BP50" i="68"/>
  <c r="BQ50" i="68"/>
  <c r="BR50" i="68"/>
  <c r="BS50" i="68"/>
  <c r="BT50" i="68"/>
  <c r="BU50" i="68"/>
  <c r="BV50" i="68"/>
  <c r="BW50" i="68"/>
  <c r="BX50" i="68"/>
  <c r="BY50" i="68"/>
  <c r="BZ50" i="68"/>
  <c r="CA50" i="68"/>
  <c r="CB50" i="68"/>
  <c r="CC50" i="68"/>
  <c r="CD50" i="68"/>
  <c r="CE50" i="68"/>
  <c r="CF50" i="68"/>
  <c r="CG50" i="68"/>
  <c r="CH50" i="68"/>
  <c r="CI50" i="68"/>
  <c r="CJ50" i="68"/>
  <c r="CK50" i="68"/>
  <c r="CL50" i="68"/>
  <c r="CM50" i="68"/>
  <c r="CN50" i="68"/>
  <c r="CO50" i="68"/>
  <c r="CP50" i="68"/>
  <c r="CQ50" i="68"/>
  <c r="CR50" i="68"/>
  <c r="CS50" i="68"/>
  <c r="CT50" i="68"/>
  <c r="CU50" i="68"/>
  <c r="CV50" i="68"/>
  <c r="CW50" i="68"/>
  <c r="CX50" i="68"/>
  <c r="CY50" i="68"/>
  <c r="CZ50" i="68"/>
  <c r="DA50" i="68"/>
  <c r="DB50" i="68"/>
  <c r="DC50" i="68"/>
  <c r="DD50" i="68"/>
  <c r="DE50" i="68"/>
  <c r="DF50" i="68"/>
  <c r="DG50" i="68"/>
  <c r="DH50" i="68"/>
  <c r="DI50" i="68"/>
  <c r="DJ50" i="68"/>
  <c r="Z51" i="68"/>
  <c r="AA51" i="68"/>
  <c r="AB51" i="68"/>
  <c r="AC51" i="68"/>
  <c r="AD51" i="68"/>
  <c r="AE51" i="68"/>
  <c r="AF51" i="68"/>
  <c r="AG51" i="68"/>
  <c r="AH51" i="68"/>
  <c r="AI51" i="68"/>
  <c r="AJ51" i="68"/>
  <c r="AK51" i="68"/>
  <c r="AL51" i="68"/>
  <c r="AM51" i="68"/>
  <c r="AN51" i="68"/>
  <c r="AO51" i="68"/>
  <c r="AP51" i="68"/>
  <c r="AQ51" i="68"/>
  <c r="AR51" i="68"/>
  <c r="AS51" i="68"/>
  <c r="AT51" i="68"/>
  <c r="AU51" i="68"/>
  <c r="AV51" i="68"/>
  <c r="AW51" i="68"/>
  <c r="AX51" i="68"/>
  <c r="AY51" i="68"/>
  <c r="AZ51" i="68"/>
  <c r="BA51" i="68"/>
  <c r="BB51" i="68"/>
  <c r="BC51" i="68"/>
  <c r="BD51" i="68"/>
  <c r="BE51" i="68"/>
  <c r="BF51" i="68"/>
  <c r="BG51" i="68"/>
  <c r="BH51" i="68"/>
  <c r="BI51" i="68"/>
  <c r="BJ51" i="68"/>
  <c r="BK51" i="68"/>
  <c r="BL51" i="68"/>
  <c r="BM51" i="68"/>
  <c r="BN51" i="68"/>
  <c r="BO51" i="68"/>
  <c r="BP51" i="68"/>
  <c r="BQ51" i="68"/>
  <c r="BR51" i="68"/>
  <c r="BS51" i="68"/>
  <c r="BT51" i="68"/>
  <c r="BU51" i="68"/>
  <c r="BV51" i="68"/>
  <c r="BW51" i="68"/>
  <c r="BX51" i="68"/>
  <c r="BY51" i="68"/>
  <c r="BZ51" i="68"/>
  <c r="CA51" i="68"/>
  <c r="CB51" i="68"/>
  <c r="CC51" i="68"/>
  <c r="CD51" i="68"/>
  <c r="CE51" i="68"/>
  <c r="CF51" i="68"/>
  <c r="CG51" i="68"/>
  <c r="CH51" i="68"/>
  <c r="CI51" i="68"/>
  <c r="CJ51" i="68"/>
  <c r="CK51" i="68"/>
  <c r="CL51" i="68"/>
  <c r="CM51" i="68"/>
  <c r="CN51" i="68"/>
  <c r="CO51" i="68"/>
  <c r="CP51" i="68"/>
  <c r="CQ51" i="68"/>
  <c r="CR51" i="68"/>
  <c r="CS51" i="68"/>
  <c r="CT51" i="68"/>
  <c r="CU51" i="68"/>
  <c r="CV51" i="68"/>
  <c r="CW51" i="68"/>
  <c r="CX51" i="68"/>
  <c r="CY51" i="68"/>
  <c r="CZ51" i="68"/>
  <c r="DA51" i="68"/>
  <c r="DB51" i="68"/>
  <c r="DC51" i="68"/>
  <c r="DD51" i="68"/>
  <c r="DE51" i="68"/>
  <c r="DF51" i="68"/>
  <c r="DG51" i="68"/>
  <c r="DH51" i="68"/>
  <c r="DI51" i="68"/>
  <c r="DJ51" i="68"/>
  <c r="Z52" i="68"/>
  <c r="AA52" i="68"/>
  <c r="AB52" i="68"/>
  <c r="AC52" i="68"/>
  <c r="AD52" i="68"/>
  <c r="AE52" i="68"/>
  <c r="AF52" i="68"/>
  <c r="AG52" i="68"/>
  <c r="AH52" i="68"/>
  <c r="AI52" i="68"/>
  <c r="AJ52" i="68"/>
  <c r="AK52" i="68"/>
  <c r="AL52" i="68"/>
  <c r="AM52" i="68"/>
  <c r="AN52" i="68"/>
  <c r="AO52" i="68"/>
  <c r="AP52" i="68"/>
  <c r="AQ52" i="68"/>
  <c r="AR52" i="68"/>
  <c r="AS52" i="68"/>
  <c r="AT52" i="68"/>
  <c r="AU52" i="68"/>
  <c r="AV52" i="68"/>
  <c r="AW52" i="68"/>
  <c r="AX52" i="68"/>
  <c r="AY52" i="68"/>
  <c r="AZ52" i="68"/>
  <c r="BA52" i="68"/>
  <c r="BB52" i="68"/>
  <c r="BC52" i="68"/>
  <c r="BD52" i="68"/>
  <c r="BE52" i="68"/>
  <c r="BF52" i="68"/>
  <c r="BG52" i="68"/>
  <c r="BH52" i="68"/>
  <c r="BI52" i="68"/>
  <c r="BJ52" i="68"/>
  <c r="BK52" i="68"/>
  <c r="BL52" i="68"/>
  <c r="BM52" i="68"/>
  <c r="BN52" i="68"/>
  <c r="BO52" i="68"/>
  <c r="BP52" i="68"/>
  <c r="BQ52" i="68"/>
  <c r="BR52" i="68"/>
  <c r="BS52" i="68"/>
  <c r="BT52" i="68"/>
  <c r="BU52" i="68"/>
  <c r="BV52" i="68"/>
  <c r="BW52" i="68"/>
  <c r="BX52" i="68"/>
  <c r="BY52" i="68"/>
  <c r="BZ52" i="68"/>
  <c r="CA52" i="68"/>
  <c r="CB52" i="68"/>
  <c r="CC52" i="68"/>
  <c r="CD52" i="68"/>
  <c r="CE52" i="68"/>
  <c r="CF52" i="68"/>
  <c r="CG52" i="68"/>
  <c r="CH52" i="68"/>
  <c r="CI52" i="68"/>
  <c r="CJ52" i="68"/>
  <c r="CK52" i="68"/>
  <c r="CL52" i="68"/>
  <c r="CM52" i="68"/>
  <c r="CN52" i="68"/>
  <c r="CO52" i="68"/>
  <c r="CP52" i="68"/>
  <c r="CQ52" i="68"/>
  <c r="CR52" i="68"/>
  <c r="CS52" i="68"/>
  <c r="CT52" i="68"/>
  <c r="CU52" i="68"/>
  <c r="CV52" i="68"/>
  <c r="CW52" i="68"/>
  <c r="CX52" i="68"/>
  <c r="CY52" i="68"/>
  <c r="CZ52" i="68"/>
  <c r="DA52" i="68"/>
  <c r="DB52" i="68"/>
  <c r="DC52" i="68"/>
  <c r="DD52" i="68"/>
  <c r="DE52" i="68"/>
  <c r="DF52" i="68"/>
  <c r="DG52" i="68"/>
  <c r="DH52" i="68"/>
  <c r="DI52" i="68"/>
  <c r="DJ52" i="68"/>
  <c r="Z53" i="68"/>
  <c r="AA53" i="68"/>
  <c r="AB53" i="68"/>
  <c r="AC53" i="68"/>
  <c r="AD53" i="68"/>
  <c r="AE53" i="68"/>
  <c r="AF53" i="68"/>
  <c r="AG53" i="68"/>
  <c r="AH53" i="68"/>
  <c r="AI53" i="68"/>
  <c r="AJ53" i="68"/>
  <c r="AK53" i="68"/>
  <c r="AL53" i="68"/>
  <c r="AM53" i="68"/>
  <c r="AN53" i="68"/>
  <c r="AO53" i="68"/>
  <c r="AP53" i="68"/>
  <c r="AQ53" i="68"/>
  <c r="AR53" i="68"/>
  <c r="AS53" i="68"/>
  <c r="AT53" i="68"/>
  <c r="AU53" i="68"/>
  <c r="AV53" i="68"/>
  <c r="AW53" i="68"/>
  <c r="AX53" i="68"/>
  <c r="AY53" i="68"/>
  <c r="AZ53" i="68"/>
  <c r="BA53" i="68"/>
  <c r="BB53" i="68"/>
  <c r="BC53" i="68"/>
  <c r="BD53" i="68"/>
  <c r="BE53" i="68"/>
  <c r="BF53" i="68"/>
  <c r="BG53" i="68"/>
  <c r="BH53" i="68"/>
  <c r="BI53" i="68"/>
  <c r="BJ53" i="68"/>
  <c r="BK53" i="68"/>
  <c r="BL53" i="68"/>
  <c r="BM53" i="68"/>
  <c r="BN53" i="68"/>
  <c r="BO53" i="68"/>
  <c r="BP53" i="68"/>
  <c r="BQ53" i="68"/>
  <c r="BR53" i="68"/>
  <c r="BS53" i="68"/>
  <c r="BT53" i="68"/>
  <c r="BU53" i="68"/>
  <c r="BV53" i="68"/>
  <c r="BW53" i="68"/>
  <c r="BX53" i="68"/>
  <c r="BY53" i="68"/>
  <c r="BZ53" i="68"/>
  <c r="CA53" i="68"/>
  <c r="CB53" i="68"/>
  <c r="CC53" i="68"/>
  <c r="CD53" i="68"/>
  <c r="CE53" i="68"/>
  <c r="CF53" i="68"/>
  <c r="CG53" i="68"/>
  <c r="CH53" i="68"/>
  <c r="CI53" i="68"/>
  <c r="CJ53" i="68"/>
  <c r="CK53" i="68"/>
  <c r="CL53" i="68"/>
  <c r="CM53" i="68"/>
  <c r="CN53" i="68"/>
  <c r="CO53" i="68"/>
  <c r="CP53" i="68"/>
  <c r="CQ53" i="68"/>
  <c r="CR53" i="68"/>
  <c r="CS53" i="68"/>
  <c r="CT53" i="68"/>
  <c r="CU53" i="68"/>
  <c r="CV53" i="68"/>
  <c r="CW53" i="68"/>
  <c r="CX53" i="68"/>
  <c r="CY53" i="68"/>
  <c r="CZ53" i="68"/>
  <c r="DA53" i="68"/>
  <c r="DB53" i="68"/>
  <c r="DC53" i="68"/>
  <c r="DD53" i="68"/>
  <c r="DE53" i="68"/>
  <c r="DF53" i="68"/>
  <c r="DG53" i="68"/>
  <c r="DH53" i="68"/>
  <c r="DI53" i="68"/>
  <c r="DJ53" i="68"/>
  <c r="Z54" i="68"/>
  <c r="AA54" i="68"/>
  <c r="AB54" i="68"/>
  <c r="AC54" i="68"/>
  <c r="AD54" i="68"/>
  <c r="AE54" i="68"/>
  <c r="AF54" i="68"/>
  <c r="AG54" i="68"/>
  <c r="AH54" i="68"/>
  <c r="AI54" i="68"/>
  <c r="AJ54" i="68"/>
  <c r="AK54" i="68"/>
  <c r="AL54" i="68"/>
  <c r="AM54" i="68"/>
  <c r="AN54" i="68"/>
  <c r="AO54" i="68"/>
  <c r="AP54" i="68"/>
  <c r="AQ54" i="68"/>
  <c r="AR54" i="68"/>
  <c r="AS54" i="68"/>
  <c r="AT54" i="68"/>
  <c r="AU54" i="68"/>
  <c r="AV54" i="68"/>
  <c r="AW54" i="68"/>
  <c r="AX54" i="68"/>
  <c r="AY54" i="68"/>
  <c r="AZ54" i="68"/>
  <c r="BA54" i="68"/>
  <c r="BB54" i="68"/>
  <c r="BC54" i="68"/>
  <c r="BD54" i="68"/>
  <c r="BE54" i="68"/>
  <c r="BF54" i="68"/>
  <c r="BG54" i="68"/>
  <c r="BH54" i="68"/>
  <c r="BI54" i="68"/>
  <c r="BJ54" i="68"/>
  <c r="BK54" i="68"/>
  <c r="BL54" i="68"/>
  <c r="BM54" i="68"/>
  <c r="BN54" i="68"/>
  <c r="BO54" i="68"/>
  <c r="BP54" i="68"/>
  <c r="BQ54" i="68"/>
  <c r="BR54" i="68"/>
  <c r="BS54" i="68"/>
  <c r="BT54" i="68"/>
  <c r="BU54" i="68"/>
  <c r="BV54" i="68"/>
  <c r="BW54" i="68"/>
  <c r="BX54" i="68"/>
  <c r="BY54" i="68"/>
  <c r="BZ54" i="68"/>
  <c r="CA54" i="68"/>
  <c r="CB54" i="68"/>
  <c r="CC54" i="68"/>
  <c r="CD54" i="68"/>
  <c r="CE54" i="68"/>
  <c r="CF54" i="68"/>
  <c r="CG54" i="68"/>
  <c r="CH54" i="68"/>
  <c r="CI54" i="68"/>
  <c r="CJ54" i="68"/>
  <c r="CK54" i="68"/>
  <c r="CL54" i="68"/>
  <c r="CM54" i="68"/>
  <c r="CN54" i="68"/>
  <c r="CO54" i="68"/>
  <c r="CP54" i="68"/>
  <c r="CQ54" i="68"/>
  <c r="CR54" i="68"/>
  <c r="CS54" i="68"/>
  <c r="CT54" i="68"/>
  <c r="CU54" i="68"/>
  <c r="CV54" i="68"/>
  <c r="CW54" i="68"/>
  <c r="CX54" i="68"/>
  <c r="CY54" i="68"/>
  <c r="CZ54" i="68"/>
  <c r="DA54" i="68"/>
  <c r="DB54" i="68"/>
  <c r="DC54" i="68"/>
  <c r="DD54" i="68"/>
  <c r="DE54" i="68"/>
  <c r="DF54" i="68"/>
  <c r="DG54" i="68"/>
  <c r="DH54" i="68"/>
  <c r="DI54" i="68"/>
  <c r="DJ54" i="68"/>
  <c r="Z55" i="68"/>
  <c r="AA55" i="68"/>
  <c r="AB55" i="68"/>
  <c r="AC55" i="68"/>
  <c r="AD55" i="68"/>
  <c r="AE55" i="68"/>
  <c r="AF55" i="68"/>
  <c r="AG55" i="68"/>
  <c r="AH55" i="68"/>
  <c r="AI55" i="68"/>
  <c r="AJ55" i="68"/>
  <c r="AK55" i="68"/>
  <c r="AL55" i="68"/>
  <c r="AM55" i="68"/>
  <c r="AN55" i="68"/>
  <c r="AO55" i="68"/>
  <c r="AP55" i="68"/>
  <c r="AQ55" i="68"/>
  <c r="AR55" i="68"/>
  <c r="AS55" i="68"/>
  <c r="AT55" i="68"/>
  <c r="AU55" i="68"/>
  <c r="AV55" i="68"/>
  <c r="AW55" i="68"/>
  <c r="AX55" i="68"/>
  <c r="AY55" i="68"/>
  <c r="AZ55" i="68"/>
  <c r="BA55" i="68"/>
  <c r="BB55" i="68"/>
  <c r="BC55" i="68"/>
  <c r="BD55" i="68"/>
  <c r="BE55" i="68"/>
  <c r="BF55" i="68"/>
  <c r="BG55" i="68"/>
  <c r="BH55" i="68"/>
  <c r="BI55" i="68"/>
  <c r="BJ55" i="68"/>
  <c r="BK55" i="68"/>
  <c r="BL55" i="68"/>
  <c r="BM55" i="68"/>
  <c r="BN55" i="68"/>
  <c r="BO55" i="68"/>
  <c r="BP55" i="68"/>
  <c r="BQ55" i="68"/>
  <c r="BR55" i="68"/>
  <c r="BS55" i="68"/>
  <c r="BT55" i="68"/>
  <c r="BU55" i="68"/>
  <c r="BV55" i="68"/>
  <c r="BW55" i="68"/>
  <c r="BX55" i="68"/>
  <c r="BY55" i="68"/>
  <c r="BZ55" i="68"/>
  <c r="CA55" i="68"/>
  <c r="CB55" i="68"/>
  <c r="CC55" i="68"/>
  <c r="CD55" i="68"/>
  <c r="CE55" i="68"/>
  <c r="CF55" i="68"/>
  <c r="CG55" i="68"/>
  <c r="CH55" i="68"/>
  <c r="CI55" i="68"/>
  <c r="CJ55" i="68"/>
  <c r="CK55" i="68"/>
  <c r="CL55" i="68"/>
  <c r="CM55" i="68"/>
  <c r="CN55" i="68"/>
  <c r="CO55" i="68"/>
  <c r="CP55" i="68"/>
  <c r="CQ55" i="68"/>
  <c r="CR55" i="68"/>
  <c r="CS55" i="68"/>
  <c r="CT55" i="68"/>
  <c r="CU55" i="68"/>
  <c r="CV55" i="68"/>
  <c r="CW55" i="68"/>
  <c r="CX55" i="68"/>
  <c r="CY55" i="68"/>
  <c r="CZ55" i="68"/>
  <c r="DA55" i="68"/>
  <c r="DB55" i="68"/>
  <c r="DC55" i="68"/>
  <c r="DD55" i="68"/>
  <c r="DE55" i="68"/>
  <c r="DF55" i="68"/>
  <c r="DG55" i="68"/>
  <c r="DH55" i="68"/>
  <c r="DI55" i="68"/>
  <c r="DJ55" i="68"/>
  <c r="Z56" i="68"/>
  <c r="AA56" i="68"/>
  <c r="AB56" i="68"/>
  <c r="AC56" i="68"/>
  <c r="AD56" i="68"/>
  <c r="AE56" i="68"/>
  <c r="AF56" i="68"/>
  <c r="AG56" i="68"/>
  <c r="AH56" i="68"/>
  <c r="AI56" i="68"/>
  <c r="AJ56" i="68"/>
  <c r="AK56" i="68"/>
  <c r="AL56" i="68"/>
  <c r="AM56" i="68"/>
  <c r="AN56" i="68"/>
  <c r="AO56" i="68"/>
  <c r="AP56" i="68"/>
  <c r="AQ56" i="68"/>
  <c r="AR56" i="68"/>
  <c r="AS56" i="68"/>
  <c r="AT56" i="68"/>
  <c r="AU56" i="68"/>
  <c r="AV56" i="68"/>
  <c r="AW56" i="68"/>
  <c r="AX56" i="68"/>
  <c r="AY56" i="68"/>
  <c r="AZ56" i="68"/>
  <c r="BA56" i="68"/>
  <c r="BB56" i="68"/>
  <c r="BC56" i="68"/>
  <c r="BD56" i="68"/>
  <c r="BE56" i="68"/>
  <c r="BF56" i="68"/>
  <c r="BG56" i="68"/>
  <c r="BH56" i="68"/>
  <c r="BI56" i="68"/>
  <c r="BJ56" i="68"/>
  <c r="BK56" i="68"/>
  <c r="BL56" i="68"/>
  <c r="BM56" i="68"/>
  <c r="BN56" i="68"/>
  <c r="BO56" i="68"/>
  <c r="BP56" i="68"/>
  <c r="BQ56" i="68"/>
  <c r="BR56" i="68"/>
  <c r="BS56" i="68"/>
  <c r="BT56" i="68"/>
  <c r="BU56" i="68"/>
  <c r="BV56" i="68"/>
  <c r="BW56" i="68"/>
  <c r="BX56" i="68"/>
  <c r="BY56" i="68"/>
  <c r="BZ56" i="68"/>
  <c r="CA56" i="68"/>
  <c r="CB56" i="68"/>
  <c r="CC56" i="68"/>
  <c r="CD56" i="68"/>
  <c r="CE56" i="68"/>
  <c r="CF56" i="68"/>
  <c r="CG56" i="68"/>
  <c r="CH56" i="68"/>
  <c r="CI56" i="68"/>
  <c r="CJ56" i="68"/>
  <c r="CK56" i="68"/>
  <c r="CL56" i="68"/>
  <c r="CM56" i="68"/>
  <c r="CN56" i="68"/>
  <c r="CO56" i="68"/>
  <c r="CP56" i="68"/>
  <c r="CQ56" i="68"/>
  <c r="CR56" i="68"/>
  <c r="CS56" i="68"/>
  <c r="CT56" i="68"/>
  <c r="CU56" i="68"/>
  <c r="CV56" i="68"/>
  <c r="CW56" i="68"/>
  <c r="CX56" i="68"/>
  <c r="CY56" i="68"/>
  <c r="CZ56" i="68"/>
  <c r="DA56" i="68"/>
  <c r="DB56" i="68"/>
  <c r="DC56" i="68"/>
  <c r="DD56" i="68"/>
  <c r="DE56" i="68"/>
  <c r="DF56" i="68"/>
  <c r="DG56" i="68"/>
  <c r="DH56" i="68"/>
  <c r="DI56" i="68"/>
  <c r="DJ56" i="68"/>
  <c r="Z57" i="68"/>
  <c r="AA57" i="68"/>
  <c r="AB57" i="68"/>
  <c r="AC57" i="68"/>
  <c r="AD57" i="68"/>
  <c r="AE57" i="68"/>
  <c r="AF57" i="68"/>
  <c r="AG57" i="68"/>
  <c r="AH57" i="68"/>
  <c r="AI57" i="68"/>
  <c r="AJ57" i="68"/>
  <c r="AK57" i="68"/>
  <c r="AL57" i="68"/>
  <c r="AM57" i="68"/>
  <c r="AN57" i="68"/>
  <c r="AO57" i="68"/>
  <c r="AP57" i="68"/>
  <c r="AQ57" i="68"/>
  <c r="AR57" i="68"/>
  <c r="AS57" i="68"/>
  <c r="AT57" i="68"/>
  <c r="AU57" i="68"/>
  <c r="AV57" i="68"/>
  <c r="AW57" i="68"/>
  <c r="AX57" i="68"/>
  <c r="AY57" i="68"/>
  <c r="AZ57" i="68"/>
  <c r="BA57" i="68"/>
  <c r="BB57" i="68"/>
  <c r="BC57" i="68"/>
  <c r="BD57" i="68"/>
  <c r="BE57" i="68"/>
  <c r="BF57" i="68"/>
  <c r="BG57" i="68"/>
  <c r="BH57" i="68"/>
  <c r="BI57" i="68"/>
  <c r="BJ57" i="68"/>
  <c r="BK57" i="68"/>
  <c r="BL57" i="68"/>
  <c r="BM57" i="68"/>
  <c r="BN57" i="68"/>
  <c r="BO57" i="68"/>
  <c r="BP57" i="68"/>
  <c r="BQ57" i="68"/>
  <c r="BR57" i="68"/>
  <c r="BS57" i="68"/>
  <c r="BT57" i="68"/>
  <c r="BU57" i="68"/>
  <c r="BV57" i="68"/>
  <c r="BW57" i="68"/>
  <c r="BX57" i="68"/>
  <c r="BY57" i="68"/>
  <c r="BZ57" i="68"/>
  <c r="CA57" i="68"/>
  <c r="CB57" i="68"/>
  <c r="CC57" i="68"/>
  <c r="CD57" i="68"/>
  <c r="CE57" i="68"/>
  <c r="CF57" i="68"/>
  <c r="CG57" i="68"/>
  <c r="CH57" i="68"/>
  <c r="CI57" i="68"/>
  <c r="CJ57" i="68"/>
  <c r="CK57" i="68"/>
  <c r="CL57" i="68"/>
  <c r="CM57" i="68"/>
  <c r="CN57" i="68"/>
  <c r="CO57" i="68"/>
  <c r="CP57" i="68"/>
  <c r="CQ57" i="68"/>
  <c r="CR57" i="68"/>
  <c r="CS57" i="68"/>
  <c r="CT57" i="68"/>
  <c r="CU57" i="68"/>
  <c r="CV57" i="68"/>
  <c r="CW57" i="68"/>
  <c r="CX57" i="68"/>
  <c r="CY57" i="68"/>
  <c r="CZ57" i="68"/>
  <c r="DA57" i="68"/>
  <c r="DB57" i="68"/>
  <c r="DC57" i="68"/>
  <c r="DD57" i="68"/>
  <c r="DE57" i="68"/>
  <c r="DF57" i="68"/>
  <c r="DG57" i="68"/>
  <c r="DH57" i="68"/>
  <c r="DI57" i="68"/>
  <c r="DJ57" i="68"/>
  <c r="Z58" i="68"/>
  <c r="AA58" i="68"/>
  <c r="AB58" i="68"/>
  <c r="AC58" i="68"/>
  <c r="AD58" i="68"/>
  <c r="AE58" i="68"/>
  <c r="AF58" i="68"/>
  <c r="AG58" i="68"/>
  <c r="AH58" i="68"/>
  <c r="AI58" i="68"/>
  <c r="AJ58" i="68"/>
  <c r="AK58" i="68"/>
  <c r="AL58" i="68"/>
  <c r="AM58" i="68"/>
  <c r="AN58" i="68"/>
  <c r="AO58" i="68"/>
  <c r="AP58" i="68"/>
  <c r="AQ58" i="68"/>
  <c r="AR58" i="68"/>
  <c r="AS58" i="68"/>
  <c r="AT58" i="68"/>
  <c r="AU58" i="68"/>
  <c r="AV58" i="68"/>
  <c r="AW58" i="68"/>
  <c r="AX58" i="68"/>
  <c r="AY58" i="68"/>
  <c r="AZ58" i="68"/>
  <c r="BA58" i="68"/>
  <c r="BB58" i="68"/>
  <c r="BC58" i="68"/>
  <c r="BD58" i="68"/>
  <c r="BE58" i="68"/>
  <c r="BF58" i="68"/>
  <c r="BG58" i="68"/>
  <c r="BH58" i="68"/>
  <c r="BI58" i="68"/>
  <c r="BJ58" i="68"/>
  <c r="BK58" i="68"/>
  <c r="BL58" i="68"/>
  <c r="BM58" i="68"/>
  <c r="BN58" i="68"/>
  <c r="BO58" i="68"/>
  <c r="BP58" i="68"/>
  <c r="BQ58" i="68"/>
  <c r="BR58" i="68"/>
  <c r="BS58" i="68"/>
  <c r="BT58" i="68"/>
  <c r="BU58" i="68"/>
  <c r="BV58" i="68"/>
  <c r="BW58" i="68"/>
  <c r="BX58" i="68"/>
  <c r="BY58" i="68"/>
  <c r="BZ58" i="68"/>
  <c r="CA58" i="68"/>
  <c r="CB58" i="68"/>
  <c r="CC58" i="68"/>
  <c r="CD58" i="68"/>
  <c r="CE58" i="68"/>
  <c r="CF58" i="68"/>
  <c r="CG58" i="68"/>
  <c r="CH58" i="68"/>
  <c r="CI58" i="68"/>
  <c r="CJ58" i="68"/>
  <c r="CK58" i="68"/>
  <c r="CL58" i="68"/>
  <c r="CM58" i="68"/>
  <c r="CN58" i="68"/>
  <c r="CO58" i="68"/>
  <c r="CP58" i="68"/>
  <c r="CQ58" i="68"/>
  <c r="CR58" i="68"/>
  <c r="CS58" i="68"/>
  <c r="CT58" i="68"/>
  <c r="CU58" i="68"/>
  <c r="CV58" i="68"/>
  <c r="CW58" i="68"/>
  <c r="CX58" i="68"/>
  <c r="CY58" i="68"/>
  <c r="CZ58" i="68"/>
  <c r="DA58" i="68"/>
  <c r="DB58" i="68"/>
  <c r="DC58" i="68"/>
  <c r="DD58" i="68"/>
  <c r="DE58" i="68"/>
  <c r="DF58" i="68"/>
  <c r="DG58" i="68"/>
  <c r="DH58" i="68"/>
  <c r="DI58" i="68"/>
  <c r="DJ58" i="68"/>
  <c r="Y8" i="68"/>
  <c r="Y9" i="68"/>
  <c r="Y10" i="68"/>
  <c r="Y11" i="68"/>
  <c r="Y12" i="68"/>
  <c r="Y13" i="68"/>
  <c r="Y14" i="68"/>
  <c r="Y15" i="68"/>
  <c r="Y16" i="68"/>
  <c r="Y17" i="68"/>
  <c r="Y18" i="68"/>
  <c r="Y19" i="68"/>
  <c r="Y20" i="68"/>
  <c r="Y21" i="68"/>
  <c r="Y22" i="68"/>
  <c r="Y23" i="68"/>
  <c r="Y24" i="68"/>
  <c r="Y25" i="68"/>
  <c r="Y26" i="68"/>
  <c r="Y27" i="68"/>
  <c r="Y28" i="68"/>
  <c r="Y29" i="68"/>
  <c r="Y30" i="68"/>
  <c r="Y31" i="68"/>
  <c r="Y32" i="68"/>
  <c r="Y33" i="68"/>
  <c r="Y34" i="68"/>
  <c r="Y35" i="68"/>
  <c r="Y36" i="68"/>
  <c r="Y37" i="68"/>
  <c r="Y38" i="68"/>
  <c r="Y39" i="68"/>
  <c r="Y40" i="68"/>
  <c r="Y41" i="68"/>
  <c r="Y42" i="68"/>
  <c r="Y43" i="68"/>
  <c r="Y44" i="68"/>
  <c r="Y45" i="68"/>
  <c r="Y46" i="68"/>
  <c r="Y47" i="68"/>
  <c r="Y48" i="68"/>
  <c r="Y49" i="68"/>
  <c r="Y50" i="68"/>
  <c r="Y51" i="68"/>
  <c r="Y52" i="68"/>
  <c r="Y53" i="68"/>
  <c r="Y54" i="68"/>
  <c r="Y55" i="68"/>
  <c r="Y56" i="68"/>
  <c r="Y57" i="68"/>
  <c r="Y58" i="68"/>
  <c r="Y7" i="68"/>
  <c r="Q7" i="67"/>
  <c r="R7" i="67"/>
  <c r="S7" i="67"/>
  <c r="T7" i="67"/>
  <c r="U7" i="67"/>
  <c r="V7" i="67"/>
  <c r="W7" i="67"/>
  <c r="X7" i="67"/>
  <c r="Y7" i="67"/>
  <c r="Z7" i="67"/>
  <c r="AA7" i="67"/>
  <c r="AB7" i="67"/>
  <c r="AC7" i="67"/>
  <c r="AD7" i="67"/>
  <c r="AE7" i="67"/>
  <c r="AF7" i="67"/>
  <c r="AG7" i="67"/>
  <c r="AH7" i="67"/>
  <c r="AI7" i="67"/>
  <c r="AJ7" i="67"/>
  <c r="AK7" i="67"/>
  <c r="AL7" i="67"/>
  <c r="AM7" i="67"/>
  <c r="AN7" i="67"/>
  <c r="AO7" i="67"/>
  <c r="AP7" i="67"/>
  <c r="AQ7" i="67"/>
  <c r="AR7" i="67"/>
  <c r="AS7" i="67"/>
  <c r="AT7" i="67"/>
  <c r="AU7" i="67"/>
  <c r="AV7" i="67"/>
  <c r="AW7" i="67"/>
  <c r="AX7" i="67"/>
  <c r="AY7" i="67"/>
  <c r="AZ7" i="67"/>
  <c r="BA7" i="67"/>
  <c r="BB7" i="67"/>
  <c r="BC7" i="67"/>
  <c r="BD7" i="67"/>
  <c r="BE7" i="67"/>
  <c r="BF7" i="67"/>
  <c r="BG7" i="67"/>
  <c r="BH7" i="67"/>
  <c r="BI7" i="67"/>
  <c r="BJ7" i="67"/>
  <c r="BK7" i="67"/>
  <c r="BL7" i="67"/>
  <c r="BM7" i="67"/>
  <c r="BN7" i="67"/>
  <c r="BO7" i="67"/>
  <c r="BP7" i="67"/>
  <c r="BQ7" i="67"/>
  <c r="BR7" i="67"/>
  <c r="BS7" i="67"/>
  <c r="BT7" i="67"/>
  <c r="BU7" i="67"/>
  <c r="BV7" i="67"/>
  <c r="BW7" i="67"/>
  <c r="BX7" i="67"/>
  <c r="BY7" i="67"/>
  <c r="BZ7" i="67"/>
  <c r="CA7" i="67"/>
  <c r="CB7" i="67"/>
  <c r="CC7" i="67"/>
  <c r="CD7" i="67"/>
  <c r="CE7" i="67"/>
  <c r="CF7" i="67"/>
  <c r="CG7" i="67"/>
  <c r="CH7" i="67"/>
  <c r="CI7" i="67"/>
  <c r="CJ7" i="67"/>
  <c r="CK7" i="67"/>
  <c r="CL7" i="67"/>
  <c r="CM7" i="67"/>
  <c r="CN7" i="67"/>
  <c r="CO7" i="67"/>
  <c r="CP7" i="67"/>
  <c r="CQ7" i="67"/>
  <c r="CR7" i="67"/>
  <c r="CS7" i="67"/>
  <c r="CT7" i="67"/>
  <c r="CU7" i="67"/>
  <c r="CV7" i="67"/>
  <c r="CW7" i="67"/>
  <c r="CX7" i="67"/>
  <c r="CY7" i="67"/>
  <c r="CZ7" i="67"/>
  <c r="DA7" i="67"/>
  <c r="DB7" i="67"/>
  <c r="DC7" i="67"/>
  <c r="DD7" i="67"/>
  <c r="DE7" i="67"/>
  <c r="DF7" i="67"/>
  <c r="DG7" i="67"/>
  <c r="DH7" i="67"/>
  <c r="DI7" i="67"/>
  <c r="DJ7" i="67"/>
  <c r="Q8" i="67"/>
  <c r="R8" i="67"/>
  <c r="S8" i="67"/>
  <c r="T8" i="67"/>
  <c r="U8" i="67"/>
  <c r="V8" i="67"/>
  <c r="W8" i="67"/>
  <c r="X8" i="67"/>
  <c r="Y8" i="67"/>
  <c r="Z8" i="67"/>
  <c r="AA8" i="67"/>
  <c r="AB8" i="67"/>
  <c r="AC8" i="67"/>
  <c r="AD8" i="67"/>
  <c r="AE8" i="67"/>
  <c r="AF8" i="67"/>
  <c r="AG8" i="67"/>
  <c r="AH8" i="67"/>
  <c r="AI8" i="67"/>
  <c r="AJ8" i="67"/>
  <c r="AK8" i="67"/>
  <c r="AL8" i="67"/>
  <c r="AM8" i="67"/>
  <c r="AN8" i="67"/>
  <c r="AO8" i="67"/>
  <c r="AP8" i="67"/>
  <c r="AQ8" i="67"/>
  <c r="AR8" i="67"/>
  <c r="AS8" i="67"/>
  <c r="AT8" i="67"/>
  <c r="AU8" i="67"/>
  <c r="AV8" i="67"/>
  <c r="AW8" i="67"/>
  <c r="AX8" i="67"/>
  <c r="AY8" i="67"/>
  <c r="AZ8" i="67"/>
  <c r="BA8" i="67"/>
  <c r="BB8" i="67"/>
  <c r="BC8" i="67"/>
  <c r="BD8" i="67"/>
  <c r="BE8" i="67"/>
  <c r="BF8" i="67"/>
  <c r="BG8" i="67"/>
  <c r="BH8" i="67"/>
  <c r="BI8" i="67"/>
  <c r="BJ8" i="67"/>
  <c r="BK8" i="67"/>
  <c r="BL8" i="67"/>
  <c r="BM8" i="67"/>
  <c r="BN8" i="67"/>
  <c r="BO8" i="67"/>
  <c r="BP8" i="67"/>
  <c r="BQ8" i="67"/>
  <c r="BR8" i="67"/>
  <c r="BS8" i="67"/>
  <c r="BT8" i="67"/>
  <c r="BU8" i="67"/>
  <c r="BV8" i="67"/>
  <c r="BW8" i="67"/>
  <c r="BX8" i="67"/>
  <c r="BY8" i="67"/>
  <c r="BZ8" i="67"/>
  <c r="CA8" i="67"/>
  <c r="CB8" i="67"/>
  <c r="CC8" i="67"/>
  <c r="CD8" i="67"/>
  <c r="CE8" i="67"/>
  <c r="CF8" i="67"/>
  <c r="CG8" i="67"/>
  <c r="CH8" i="67"/>
  <c r="CI8" i="67"/>
  <c r="CJ8" i="67"/>
  <c r="CK8" i="67"/>
  <c r="CL8" i="67"/>
  <c r="CM8" i="67"/>
  <c r="CN8" i="67"/>
  <c r="CO8" i="67"/>
  <c r="CP8" i="67"/>
  <c r="CQ8" i="67"/>
  <c r="CR8" i="67"/>
  <c r="CS8" i="67"/>
  <c r="CT8" i="67"/>
  <c r="CU8" i="67"/>
  <c r="CV8" i="67"/>
  <c r="CW8" i="67"/>
  <c r="CX8" i="67"/>
  <c r="CY8" i="67"/>
  <c r="CZ8" i="67"/>
  <c r="DA8" i="67"/>
  <c r="DB8" i="67"/>
  <c r="DC8" i="67"/>
  <c r="DD8" i="67"/>
  <c r="DE8" i="67"/>
  <c r="DF8" i="67"/>
  <c r="DG8" i="67"/>
  <c r="DH8" i="67"/>
  <c r="DI8" i="67"/>
  <c r="DJ8" i="67"/>
  <c r="Q9" i="67"/>
  <c r="R9" i="67"/>
  <c r="S9" i="67"/>
  <c r="T9" i="67"/>
  <c r="U9" i="67"/>
  <c r="V9" i="67"/>
  <c r="W9" i="67"/>
  <c r="X9" i="67"/>
  <c r="Y9" i="67"/>
  <c r="Z9" i="67"/>
  <c r="AA9" i="67"/>
  <c r="AB9" i="67"/>
  <c r="AC9" i="67"/>
  <c r="AD9" i="67"/>
  <c r="AE9" i="67"/>
  <c r="AF9" i="67"/>
  <c r="AG9" i="67"/>
  <c r="AH9" i="67"/>
  <c r="AI9" i="67"/>
  <c r="AJ9" i="67"/>
  <c r="AK9" i="67"/>
  <c r="AL9" i="67"/>
  <c r="AM9" i="67"/>
  <c r="AN9" i="67"/>
  <c r="AO9" i="67"/>
  <c r="AP9" i="67"/>
  <c r="AQ9" i="67"/>
  <c r="AR9" i="67"/>
  <c r="AS9" i="67"/>
  <c r="AT9" i="67"/>
  <c r="AU9" i="67"/>
  <c r="AV9" i="67"/>
  <c r="AW9" i="67"/>
  <c r="AX9" i="67"/>
  <c r="AY9" i="67"/>
  <c r="AZ9" i="67"/>
  <c r="BA9" i="67"/>
  <c r="BB9" i="67"/>
  <c r="BC9" i="67"/>
  <c r="BD9" i="67"/>
  <c r="BE9" i="67"/>
  <c r="BF9" i="67"/>
  <c r="BG9" i="67"/>
  <c r="BH9" i="67"/>
  <c r="BI9" i="67"/>
  <c r="BJ9" i="67"/>
  <c r="BK9" i="67"/>
  <c r="BL9" i="67"/>
  <c r="BM9" i="67"/>
  <c r="BN9" i="67"/>
  <c r="BO9" i="67"/>
  <c r="BP9" i="67"/>
  <c r="BQ9" i="67"/>
  <c r="BR9" i="67"/>
  <c r="BS9" i="67"/>
  <c r="BT9" i="67"/>
  <c r="BU9" i="67"/>
  <c r="BV9" i="67"/>
  <c r="BW9" i="67"/>
  <c r="BX9" i="67"/>
  <c r="BY9" i="67"/>
  <c r="BZ9" i="67"/>
  <c r="CA9" i="67"/>
  <c r="CB9" i="67"/>
  <c r="CC9" i="67"/>
  <c r="CD9" i="67"/>
  <c r="CE9" i="67"/>
  <c r="CF9" i="67"/>
  <c r="CG9" i="67"/>
  <c r="CH9" i="67"/>
  <c r="CI9" i="67"/>
  <c r="CJ9" i="67"/>
  <c r="CK9" i="67"/>
  <c r="CL9" i="67"/>
  <c r="CM9" i="67"/>
  <c r="CN9" i="67"/>
  <c r="CO9" i="67"/>
  <c r="CP9" i="67"/>
  <c r="CQ9" i="67"/>
  <c r="CR9" i="67"/>
  <c r="CS9" i="67"/>
  <c r="CT9" i="67"/>
  <c r="CU9" i="67"/>
  <c r="CV9" i="67"/>
  <c r="CW9" i="67"/>
  <c r="CX9" i="67"/>
  <c r="CY9" i="67"/>
  <c r="CZ9" i="67"/>
  <c r="DA9" i="67"/>
  <c r="DB9" i="67"/>
  <c r="DC9" i="67"/>
  <c r="DD9" i="67"/>
  <c r="DE9" i="67"/>
  <c r="DF9" i="67"/>
  <c r="DG9" i="67"/>
  <c r="DH9" i="67"/>
  <c r="DI9" i="67"/>
  <c r="DJ9" i="67"/>
  <c r="Q10" i="67"/>
  <c r="R10" i="67"/>
  <c r="S10" i="67"/>
  <c r="T10" i="67"/>
  <c r="U10" i="67"/>
  <c r="V10" i="67"/>
  <c r="W10" i="67"/>
  <c r="X10" i="67"/>
  <c r="Y10" i="67"/>
  <c r="Z10" i="67"/>
  <c r="AA10" i="67"/>
  <c r="AB10" i="67"/>
  <c r="AC10" i="67"/>
  <c r="AD10" i="67"/>
  <c r="AE10" i="67"/>
  <c r="AF10" i="67"/>
  <c r="AG10" i="67"/>
  <c r="AH10" i="67"/>
  <c r="AI10" i="67"/>
  <c r="AJ10" i="67"/>
  <c r="AK10" i="67"/>
  <c r="AL10" i="67"/>
  <c r="AM10" i="67"/>
  <c r="AN10" i="67"/>
  <c r="AO10" i="67"/>
  <c r="AP10" i="67"/>
  <c r="AQ10" i="67"/>
  <c r="AR10" i="67"/>
  <c r="AS10" i="67"/>
  <c r="AT10" i="67"/>
  <c r="AU10" i="67"/>
  <c r="AV10" i="67"/>
  <c r="AW10" i="67"/>
  <c r="AX10" i="67"/>
  <c r="AY10" i="67"/>
  <c r="AZ10" i="67"/>
  <c r="BA10" i="67"/>
  <c r="BB10" i="67"/>
  <c r="BC10" i="67"/>
  <c r="BD10" i="67"/>
  <c r="BE10" i="67"/>
  <c r="BF10" i="67"/>
  <c r="BG10" i="67"/>
  <c r="BH10" i="67"/>
  <c r="BI10" i="67"/>
  <c r="BJ10" i="67"/>
  <c r="BK10" i="67"/>
  <c r="BL10" i="67"/>
  <c r="BM10" i="67"/>
  <c r="BN10" i="67"/>
  <c r="BO10" i="67"/>
  <c r="BP10" i="67"/>
  <c r="BQ10" i="67"/>
  <c r="BR10" i="67"/>
  <c r="BS10" i="67"/>
  <c r="BT10" i="67"/>
  <c r="BU10" i="67"/>
  <c r="BV10" i="67"/>
  <c r="BW10" i="67"/>
  <c r="BX10" i="67"/>
  <c r="BY10" i="67"/>
  <c r="BZ10" i="67"/>
  <c r="CA10" i="67"/>
  <c r="CB10" i="67"/>
  <c r="CC10" i="67"/>
  <c r="CD10" i="67"/>
  <c r="CE10" i="67"/>
  <c r="CF10" i="67"/>
  <c r="CG10" i="67"/>
  <c r="CH10" i="67"/>
  <c r="CI10" i="67"/>
  <c r="CJ10" i="67"/>
  <c r="CK10" i="67"/>
  <c r="CL10" i="67"/>
  <c r="CM10" i="67"/>
  <c r="CN10" i="67"/>
  <c r="CO10" i="67"/>
  <c r="CP10" i="67"/>
  <c r="CQ10" i="67"/>
  <c r="CR10" i="67"/>
  <c r="CS10" i="67"/>
  <c r="CT10" i="67"/>
  <c r="CU10" i="67"/>
  <c r="CV10" i="67"/>
  <c r="CW10" i="67"/>
  <c r="CX10" i="67"/>
  <c r="CY10" i="67"/>
  <c r="CZ10" i="67"/>
  <c r="DA10" i="67"/>
  <c r="DB10" i="67"/>
  <c r="DC10" i="67"/>
  <c r="DD10" i="67"/>
  <c r="DE10" i="67"/>
  <c r="DF10" i="67"/>
  <c r="DG10" i="67"/>
  <c r="DH10" i="67"/>
  <c r="DI10" i="67"/>
  <c r="DJ10" i="67"/>
  <c r="Q11" i="67"/>
  <c r="R11" i="67"/>
  <c r="S11" i="67"/>
  <c r="T11" i="67"/>
  <c r="U11" i="67"/>
  <c r="V11" i="67"/>
  <c r="W11" i="67"/>
  <c r="X11" i="67"/>
  <c r="Y11" i="67"/>
  <c r="Z11" i="67"/>
  <c r="AA11" i="67"/>
  <c r="AB11" i="67"/>
  <c r="AC11" i="67"/>
  <c r="AD11" i="67"/>
  <c r="AE11" i="67"/>
  <c r="AF11" i="67"/>
  <c r="AG11" i="67"/>
  <c r="AH11" i="67"/>
  <c r="AI11" i="67"/>
  <c r="AJ11" i="67"/>
  <c r="AK11" i="67"/>
  <c r="AL11" i="67"/>
  <c r="AM11" i="67"/>
  <c r="AN11" i="67"/>
  <c r="AO11" i="67"/>
  <c r="AP11" i="67"/>
  <c r="AQ11" i="67"/>
  <c r="AR11" i="67"/>
  <c r="AS11" i="67"/>
  <c r="AT11" i="67"/>
  <c r="AU11" i="67"/>
  <c r="AV11" i="67"/>
  <c r="AW11" i="67"/>
  <c r="AX11" i="67"/>
  <c r="AY11" i="67"/>
  <c r="AZ11" i="67"/>
  <c r="BA11" i="67"/>
  <c r="BB11" i="67"/>
  <c r="BC11" i="67"/>
  <c r="BD11" i="67"/>
  <c r="BE11" i="67"/>
  <c r="BF11" i="67"/>
  <c r="BG11" i="67"/>
  <c r="BH11" i="67"/>
  <c r="BI11" i="67"/>
  <c r="BJ11" i="67"/>
  <c r="BK11" i="67"/>
  <c r="BL11" i="67"/>
  <c r="BM11" i="67"/>
  <c r="BN11" i="67"/>
  <c r="BO11" i="67"/>
  <c r="BP11" i="67"/>
  <c r="BQ11" i="67"/>
  <c r="BR11" i="67"/>
  <c r="BS11" i="67"/>
  <c r="BT11" i="67"/>
  <c r="BU11" i="67"/>
  <c r="BV11" i="67"/>
  <c r="BW11" i="67"/>
  <c r="BX11" i="67"/>
  <c r="BY11" i="67"/>
  <c r="BZ11" i="67"/>
  <c r="CA11" i="67"/>
  <c r="CB11" i="67"/>
  <c r="CC11" i="67"/>
  <c r="CD11" i="67"/>
  <c r="CE11" i="67"/>
  <c r="CF11" i="67"/>
  <c r="CG11" i="67"/>
  <c r="CH11" i="67"/>
  <c r="CI11" i="67"/>
  <c r="CJ11" i="67"/>
  <c r="CK11" i="67"/>
  <c r="CL11" i="67"/>
  <c r="CM11" i="67"/>
  <c r="CN11" i="67"/>
  <c r="CO11" i="67"/>
  <c r="CP11" i="67"/>
  <c r="CQ11" i="67"/>
  <c r="CR11" i="67"/>
  <c r="CS11" i="67"/>
  <c r="CT11" i="67"/>
  <c r="CU11" i="67"/>
  <c r="CV11" i="67"/>
  <c r="CW11" i="67"/>
  <c r="CX11" i="67"/>
  <c r="CY11" i="67"/>
  <c r="CZ11" i="67"/>
  <c r="DA11" i="67"/>
  <c r="DB11" i="67"/>
  <c r="DC11" i="67"/>
  <c r="DD11" i="67"/>
  <c r="DE11" i="67"/>
  <c r="DF11" i="67"/>
  <c r="DG11" i="67"/>
  <c r="DH11" i="67"/>
  <c r="DI11" i="67"/>
  <c r="DJ11" i="67"/>
  <c r="Q12" i="67"/>
  <c r="R12" i="67"/>
  <c r="S12" i="67"/>
  <c r="T12" i="67"/>
  <c r="U12" i="67"/>
  <c r="V12" i="67"/>
  <c r="W12" i="67"/>
  <c r="X12" i="67"/>
  <c r="Y12" i="67"/>
  <c r="Z12" i="67"/>
  <c r="AA12" i="67"/>
  <c r="AB12" i="67"/>
  <c r="AC12" i="67"/>
  <c r="AD12" i="67"/>
  <c r="AE12" i="67"/>
  <c r="AF12" i="67"/>
  <c r="AG12" i="67"/>
  <c r="AH12" i="67"/>
  <c r="AI12" i="67"/>
  <c r="AJ12" i="67"/>
  <c r="AK12" i="67"/>
  <c r="AL12" i="67"/>
  <c r="AM12" i="67"/>
  <c r="AN12" i="67"/>
  <c r="AO12" i="67"/>
  <c r="AP12" i="67"/>
  <c r="AQ12" i="67"/>
  <c r="AR12" i="67"/>
  <c r="AS12" i="67"/>
  <c r="AT12" i="67"/>
  <c r="AU12" i="67"/>
  <c r="AV12" i="67"/>
  <c r="AW12" i="67"/>
  <c r="AX12" i="67"/>
  <c r="AY12" i="67"/>
  <c r="AZ12" i="67"/>
  <c r="BA12" i="67"/>
  <c r="BB12" i="67"/>
  <c r="BC12" i="67"/>
  <c r="BD12" i="67"/>
  <c r="BE12" i="67"/>
  <c r="BF12" i="67"/>
  <c r="BG12" i="67"/>
  <c r="BH12" i="67"/>
  <c r="BI12" i="67"/>
  <c r="BJ12" i="67"/>
  <c r="BK12" i="67"/>
  <c r="BL12" i="67"/>
  <c r="BM12" i="67"/>
  <c r="BN12" i="67"/>
  <c r="BO12" i="67"/>
  <c r="BP12" i="67"/>
  <c r="BQ12" i="67"/>
  <c r="BR12" i="67"/>
  <c r="BS12" i="67"/>
  <c r="BT12" i="67"/>
  <c r="BU12" i="67"/>
  <c r="BV12" i="67"/>
  <c r="BW12" i="67"/>
  <c r="BX12" i="67"/>
  <c r="BY12" i="67"/>
  <c r="BZ12" i="67"/>
  <c r="CA12" i="67"/>
  <c r="CB12" i="67"/>
  <c r="CC12" i="67"/>
  <c r="CD12" i="67"/>
  <c r="CE12" i="67"/>
  <c r="CF12" i="67"/>
  <c r="CG12" i="67"/>
  <c r="CH12" i="67"/>
  <c r="CI12" i="67"/>
  <c r="CJ12" i="67"/>
  <c r="CK12" i="67"/>
  <c r="CL12" i="67"/>
  <c r="CM12" i="67"/>
  <c r="CN12" i="67"/>
  <c r="CO12" i="67"/>
  <c r="CP12" i="67"/>
  <c r="CQ12" i="67"/>
  <c r="CR12" i="67"/>
  <c r="CS12" i="67"/>
  <c r="CT12" i="67"/>
  <c r="CU12" i="67"/>
  <c r="CV12" i="67"/>
  <c r="CW12" i="67"/>
  <c r="CX12" i="67"/>
  <c r="CY12" i="67"/>
  <c r="CZ12" i="67"/>
  <c r="DA12" i="67"/>
  <c r="DB12" i="67"/>
  <c r="DC12" i="67"/>
  <c r="DD12" i="67"/>
  <c r="DE12" i="67"/>
  <c r="DF12" i="67"/>
  <c r="DG12" i="67"/>
  <c r="DH12" i="67"/>
  <c r="DI12" i="67"/>
  <c r="DJ12" i="67"/>
  <c r="Q13" i="67"/>
  <c r="R13" i="67"/>
  <c r="S13" i="67"/>
  <c r="T13" i="67"/>
  <c r="U13" i="67"/>
  <c r="V13" i="67"/>
  <c r="W13" i="67"/>
  <c r="X13" i="67"/>
  <c r="Y13" i="67"/>
  <c r="Z13" i="67"/>
  <c r="AA13" i="67"/>
  <c r="AB13" i="67"/>
  <c r="AC13" i="67"/>
  <c r="AD13" i="67"/>
  <c r="AE13" i="67"/>
  <c r="AF13" i="67"/>
  <c r="AG13" i="67"/>
  <c r="AH13" i="67"/>
  <c r="AI13" i="67"/>
  <c r="AJ13" i="67"/>
  <c r="AK13" i="67"/>
  <c r="AL13" i="67"/>
  <c r="AM13" i="67"/>
  <c r="AN13" i="67"/>
  <c r="AO13" i="67"/>
  <c r="AP13" i="67"/>
  <c r="AQ13" i="67"/>
  <c r="AR13" i="67"/>
  <c r="AS13" i="67"/>
  <c r="AT13" i="67"/>
  <c r="AU13" i="67"/>
  <c r="AV13" i="67"/>
  <c r="AW13" i="67"/>
  <c r="AX13" i="67"/>
  <c r="AY13" i="67"/>
  <c r="AZ13" i="67"/>
  <c r="BA13" i="67"/>
  <c r="BB13" i="67"/>
  <c r="BC13" i="67"/>
  <c r="BD13" i="67"/>
  <c r="BE13" i="67"/>
  <c r="BF13" i="67"/>
  <c r="BG13" i="67"/>
  <c r="BH13" i="67"/>
  <c r="BI13" i="67"/>
  <c r="BJ13" i="67"/>
  <c r="BK13" i="67"/>
  <c r="BL13" i="67"/>
  <c r="BM13" i="67"/>
  <c r="BN13" i="67"/>
  <c r="BO13" i="67"/>
  <c r="BP13" i="67"/>
  <c r="BQ13" i="67"/>
  <c r="BR13" i="67"/>
  <c r="BS13" i="67"/>
  <c r="BT13" i="67"/>
  <c r="BU13" i="67"/>
  <c r="BV13" i="67"/>
  <c r="BW13" i="67"/>
  <c r="BX13" i="67"/>
  <c r="BY13" i="67"/>
  <c r="BZ13" i="67"/>
  <c r="CA13" i="67"/>
  <c r="CB13" i="67"/>
  <c r="CC13" i="67"/>
  <c r="CD13" i="67"/>
  <c r="CE13" i="67"/>
  <c r="CF13" i="67"/>
  <c r="CG13" i="67"/>
  <c r="CH13" i="67"/>
  <c r="CI13" i="67"/>
  <c r="CJ13" i="67"/>
  <c r="CK13" i="67"/>
  <c r="CL13" i="67"/>
  <c r="CM13" i="67"/>
  <c r="CN13" i="67"/>
  <c r="CO13" i="67"/>
  <c r="CP13" i="67"/>
  <c r="CQ13" i="67"/>
  <c r="CR13" i="67"/>
  <c r="CS13" i="67"/>
  <c r="CT13" i="67"/>
  <c r="CU13" i="67"/>
  <c r="CV13" i="67"/>
  <c r="CW13" i="67"/>
  <c r="CX13" i="67"/>
  <c r="CY13" i="67"/>
  <c r="CZ13" i="67"/>
  <c r="DA13" i="67"/>
  <c r="DB13" i="67"/>
  <c r="DC13" i="67"/>
  <c r="DD13" i="67"/>
  <c r="DE13" i="67"/>
  <c r="DF13" i="67"/>
  <c r="DG13" i="67"/>
  <c r="DH13" i="67"/>
  <c r="DI13" i="67"/>
  <c r="DJ13" i="67"/>
  <c r="Q14" i="67"/>
  <c r="R14" i="67"/>
  <c r="S14" i="67"/>
  <c r="T14" i="67"/>
  <c r="U14" i="67"/>
  <c r="V14" i="67"/>
  <c r="W14" i="67"/>
  <c r="X14" i="67"/>
  <c r="Y14" i="67"/>
  <c r="Z14" i="67"/>
  <c r="AA14" i="67"/>
  <c r="AB14" i="67"/>
  <c r="AC14" i="67"/>
  <c r="AD14" i="67"/>
  <c r="AE14" i="67"/>
  <c r="AF14" i="67"/>
  <c r="AG14" i="67"/>
  <c r="AH14" i="67"/>
  <c r="AI14" i="67"/>
  <c r="AJ14" i="67"/>
  <c r="AK14" i="67"/>
  <c r="AL14" i="67"/>
  <c r="AM14" i="67"/>
  <c r="AN14" i="67"/>
  <c r="AO14" i="67"/>
  <c r="AP14" i="67"/>
  <c r="AQ14" i="67"/>
  <c r="AR14" i="67"/>
  <c r="AS14" i="67"/>
  <c r="AT14" i="67"/>
  <c r="AU14" i="67"/>
  <c r="AV14" i="67"/>
  <c r="AW14" i="67"/>
  <c r="AX14" i="67"/>
  <c r="AY14" i="67"/>
  <c r="AZ14" i="67"/>
  <c r="BA14" i="67"/>
  <c r="BB14" i="67"/>
  <c r="BC14" i="67"/>
  <c r="BD14" i="67"/>
  <c r="BE14" i="67"/>
  <c r="BF14" i="67"/>
  <c r="BG14" i="67"/>
  <c r="BH14" i="67"/>
  <c r="BI14" i="67"/>
  <c r="BJ14" i="67"/>
  <c r="BK14" i="67"/>
  <c r="BL14" i="67"/>
  <c r="BM14" i="67"/>
  <c r="BN14" i="67"/>
  <c r="BO14" i="67"/>
  <c r="BP14" i="67"/>
  <c r="BQ14" i="67"/>
  <c r="BR14" i="67"/>
  <c r="BS14" i="67"/>
  <c r="BT14" i="67"/>
  <c r="BU14" i="67"/>
  <c r="BV14" i="67"/>
  <c r="BW14" i="67"/>
  <c r="BX14" i="67"/>
  <c r="BY14" i="67"/>
  <c r="BZ14" i="67"/>
  <c r="CA14" i="67"/>
  <c r="CB14" i="67"/>
  <c r="CC14" i="67"/>
  <c r="CD14" i="67"/>
  <c r="CE14" i="67"/>
  <c r="CF14" i="67"/>
  <c r="CG14" i="67"/>
  <c r="CH14" i="67"/>
  <c r="CI14" i="67"/>
  <c r="CJ14" i="67"/>
  <c r="CK14" i="67"/>
  <c r="CL14" i="67"/>
  <c r="CM14" i="67"/>
  <c r="CN14" i="67"/>
  <c r="CO14" i="67"/>
  <c r="CP14" i="67"/>
  <c r="CQ14" i="67"/>
  <c r="CR14" i="67"/>
  <c r="CS14" i="67"/>
  <c r="CT14" i="67"/>
  <c r="CU14" i="67"/>
  <c r="CV14" i="67"/>
  <c r="CW14" i="67"/>
  <c r="CX14" i="67"/>
  <c r="CY14" i="67"/>
  <c r="CZ14" i="67"/>
  <c r="DA14" i="67"/>
  <c r="DB14" i="67"/>
  <c r="DC14" i="67"/>
  <c r="DD14" i="67"/>
  <c r="DE14" i="67"/>
  <c r="DF14" i="67"/>
  <c r="DG14" i="67"/>
  <c r="DH14" i="67"/>
  <c r="DI14" i="67"/>
  <c r="DJ14" i="67"/>
  <c r="Q15" i="67"/>
  <c r="R15" i="67"/>
  <c r="S15" i="67"/>
  <c r="T15" i="67"/>
  <c r="U15" i="67"/>
  <c r="V15" i="67"/>
  <c r="W15" i="67"/>
  <c r="X15" i="67"/>
  <c r="Y15" i="67"/>
  <c r="Z15" i="67"/>
  <c r="AA15" i="67"/>
  <c r="AB15" i="67"/>
  <c r="AC15" i="67"/>
  <c r="AD15" i="67"/>
  <c r="AE15" i="67"/>
  <c r="AF15" i="67"/>
  <c r="AG15" i="67"/>
  <c r="AH15" i="67"/>
  <c r="AI15" i="67"/>
  <c r="AJ15" i="67"/>
  <c r="AK15" i="67"/>
  <c r="AL15" i="67"/>
  <c r="AM15" i="67"/>
  <c r="AN15" i="67"/>
  <c r="AO15" i="67"/>
  <c r="AP15" i="67"/>
  <c r="AQ15" i="67"/>
  <c r="AR15" i="67"/>
  <c r="AS15" i="67"/>
  <c r="AT15" i="67"/>
  <c r="AU15" i="67"/>
  <c r="AV15" i="67"/>
  <c r="AW15" i="67"/>
  <c r="AX15" i="67"/>
  <c r="AY15" i="67"/>
  <c r="AZ15" i="67"/>
  <c r="BA15" i="67"/>
  <c r="BB15" i="67"/>
  <c r="BC15" i="67"/>
  <c r="BD15" i="67"/>
  <c r="BE15" i="67"/>
  <c r="BF15" i="67"/>
  <c r="BG15" i="67"/>
  <c r="BH15" i="67"/>
  <c r="BI15" i="67"/>
  <c r="BJ15" i="67"/>
  <c r="BK15" i="67"/>
  <c r="BL15" i="67"/>
  <c r="BM15" i="67"/>
  <c r="BN15" i="67"/>
  <c r="BO15" i="67"/>
  <c r="BP15" i="67"/>
  <c r="BQ15" i="67"/>
  <c r="BR15" i="67"/>
  <c r="BS15" i="67"/>
  <c r="BT15" i="67"/>
  <c r="BU15" i="67"/>
  <c r="BV15" i="67"/>
  <c r="BW15" i="67"/>
  <c r="BX15" i="67"/>
  <c r="BY15" i="67"/>
  <c r="BZ15" i="67"/>
  <c r="CA15" i="67"/>
  <c r="CB15" i="67"/>
  <c r="CC15" i="67"/>
  <c r="CD15" i="67"/>
  <c r="CE15" i="67"/>
  <c r="CF15" i="67"/>
  <c r="CG15" i="67"/>
  <c r="CH15" i="67"/>
  <c r="CI15" i="67"/>
  <c r="CJ15" i="67"/>
  <c r="CK15" i="67"/>
  <c r="CL15" i="67"/>
  <c r="CM15" i="67"/>
  <c r="CN15" i="67"/>
  <c r="CO15" i="67"/>
  <c r="CP15" i="67"/>
  <c r="CQ15" i="67"/>
  <c r="CR15" i="67"/>
  <c r="CS15" i="67"/>
  <c r="CT15" i="67"/>
  <c r="CU15" i="67"/>
  <c r="CV15" i="67"/>
  <c r="CW15" i="67"/>
  <c r="CX15" i="67"/>
  <c r="CY15" i="67"/>
  <c r="CZ15" i="67"/>
  <c r="DA15" i="67"/>
  <c r="DB15" i="67"/>
  <c r="DC15" i="67"/>
  <c r="DD15" i="67"/>
  <c r="DE15" i="67"/>
  <c r="DF15" i="67"/>
  <c r="DG15" i="67"/>
  <c r="DH15" i="67"/>
  <c r="DI15" i="67"/>
  <c r="DJ15" i="67"/>
  <c r="Q16" i="67"/>
  <c r="R16" i="67"/>
  <c r="S16" i="67"/>
  <c r="T16" i="67"/>
  <c r="U16" i="67"/>
  <c r="V16" i="67"/>
  <c r="W16" i="67"/>
  <c r="X16" i="67"/>
  <c r="Y16" i="67"/>
  <c r="Z16" i="67"/>
  <c r="AA16" i="67"/>
  <c r="AB16" i="67"/>
  <c r="AC16" i="67"/>
  <c r="AD16" i="67"/>
  <c r="AE16" i="67"/>
  <c r="AF16" i="67"/>
  <c r="AG16" i="67"/>
  <c r="AH16" i="67"/>
  <c r="AI16" i="67"/>
  <c r="AJ16" i="67"/>
  <c r="AK16" i="67"/>
  <c r="AL16" i="67"/>
  <c r="AM16" i="67"/>
  <c r="AN16" i="67"/>
  <c r="AO16" i="67"/>
  <c r="AP16" i="67"/>
  <c r="AQ16" i="67"/>
  <c r="AR16" i="67"/>
  <c r="AS16" i="67"/>
  <c r="AT16" i="67"/>
  <c r="AU16" i="67"/>
  <c r="AV16" i="67"/>
  <c r="AW16" i="67"/>
  <c r="AX16" i="67"/>
  <c r="AY16" i="67"/>
  <c r="AZ16" i="67"/>
  <c r="BA16" i="67"/>
  <c r="BB16" i="67"/>
  <c r="BC16" i="67"/>
  <c r="BD16" i="67"/>
  <c r="BE16" i="67"/>
  <c r="BF16" i="67"/>
  <c r="BG16" i="67"/>
  <c r="BH16" i="67"/>
  <c r="BI16" i="67"/>
  <c r="BJ16" i="67"/>
  <c r="BK16" i="67"/>
  <c r="BL16" i="67"/>
  <c r="BM16" i="67"/>
  <c r="BN16" i="67"/>
  <c r="BO16" i="67"/>
  <c r="BP16" i="67"/>
  <c r="BQ16" i="67"/>
  <c r="BR16" i="67"/>
  <c r="BS16" i="67"/>
  <c r="BT16" i="67"/>
  <c r="BU16" i="67"/>
  <c r="BV16" i="67"/>
  <c r="BW16" i="67"/>
  <c r="BX16" i="67"/>
  <c r="BY16" i="67"/>
  <c r="BZ16" i="67"/>
  <c r="CA16" i="67"/>
  <c r="CB16" i="67"/>
  <c r="CC16" i="67"/>
  <c r="CD16" i="67"/>
  <c r="CE16" i="67"/>
  <c r="CF16" i="67"/>
  <c r="CG16" i="67"/>
  <c r="CH16" i="67"/>
  <c r="CI16" i="67"/>
  <c r="CJ16" i="67"/>
  <c r="CK16" i="67"/>
  <c r="CL16" i="67"/>
  <c r="CM16" i="67"/>
  <c r="CN16" i="67"/>
  <c r="CO16" i="67"/>
  <c r="CP16" i="67"/>
  <c r="CQ16" i="67"/>
  <c r="CR16" i="67"/>
  <c r="CS16" i="67"/>
  <c r="CT16" i="67"/>
  <c r="CU16" i="67"/>
  <c r="CV16" i="67"/>
  <c r="CW16" i="67"/>
  <c r="CX16" i="67"/>
  <c r="CY16" i="67"/>
  <c r="CZ16" i="67"/>
  <c r="DA16" i="67"/>
  <c r="DB16" i="67"/>
  <c r="DC16" i="67"/>
  <c r="DD16" i="67"/>
  <c r="DE16" i="67"/>
  <c r="DF16" i="67"/>
  <c r="DG16" i="67"/>
  <c r="DH16" i="67"/>
  <c r="DI16" i="67"/>
  <c r="DJ16" i="67"/>
  <c r="Q17" i="67"/>
  <c r="R17" i="67"/>
  <c r="S17" i="67"/>
  <c r="T17" i="67"/>
  <c r="U17" i="67"/>
  <c r="V17" i="67"/>
  <c r="W17" i="67"/>
  <c r="X17" i="67"/>
  <c r="Y17" i="67"/>
  <c r="Z17" i="67"/>
  <c r="AA17" i="67"/>
  <c r="AB17" i="67"/>
  <c r="AC17" i="67"/>
  <c r="AD17" i="67"/>
  <c r="AE17" i="67"/>
  <c r="AF17" i="67"/>
  <c r="AG17" i="67"/>
  <c r="AH17" i="67"/>
  <c r="AI17" i="67"/>
  <c r="AJ17" i="67"/>
  <c r="AK17" i="67"/>
  <c r="AL17" i="67"/>
  <c r="AM17" i="67"/>
  <c r="AN17" i="67"/>
  <c r="AO17" i="67"/>
  <c r="AP17" i="67"/>
  <c r="AQ17" i="67"/>
  <c r="AR17" i="67"/>
  <c r="AS17" i="67"/>
  <c r="AT17" i="67"/>
  <c r="AU17" i="67"/>
  <c r="AV17" i="67"/>
  <c r="AW17" i="67"/>
  <c r="AX17" i="67"/>
  <c r="AY17" i="67"/>
  <c r="AZ17" i="67"/>
  <c r="BA17" i="67"/>
  <c r="BB17" i="67"/>
  <c r="BC17" i="67"/>
  <c r="BD17" i="67"/>
  <c r="BE17" i="67"/>
  <c r="BF17" i="67"/>
  <c r="BG17" i="67"/>
  <c r="BH17" i="67"/>
  <c r="BI17" i="67"/>
  <c r="BJ17" i="67"/>
  <c r="BK17" i="67"/>
  <c r="BL17" i="67"/>
  <c r="BM17" i="67"/>
  <c r="BN17" i="67"/>
  <c r="BO17" i="67"/>
  <c r="BP17" i="67"/>
  <c r="BQ17" i="67"/>
  <c r="BR17" i="67"/>
  <c r="BS17" i="67"/>
  <c r="BT17" i="67"/>
  <c r="BU17" i="67"/>
  <c r="BV17" i="67"/>
  <c r="BW17" i="67"/>
  <c r="BX17" i="67"/>
  <c r="BY17" i="67"/>
  <c r="BZ17" i="67"/>
  <c r="CA17" i="67"/>
  <c r="CB17" i="67"/>
  <c r="CC17" i="67"/>
  <c r="CD17" i="67"/>
  <c r="CE17" i="67"/>
  <c r="CF17" i="67"/>
  <c r="CG17" i="67"/>
  <c r="CH17" i="67"/>
  <c r="CI17" i="67"/>
  <c r="CJ17" i="67"/>
  <c r="CK17" i="67"/>
  <c r="CL17" i="67"/>
  <c r="CM17" i="67"/>
  <c r="CN17" i="67"/>
  <c r="CO17" i="67"/>
  <c r="CP17" i="67"/>
  <c r="CQ17" i="67"/>
  <c r="CR17" i="67"/>
  <c r="CS17" i="67"/>
  <c r="CT17" i="67"/>
  <c r="CU17" i="67"/>
  <c r="CV17" i="67"/>
  <c r="CW17" i="67"/>
  <c r="CX17" i="67"/>
  <c r="CY17" i="67"/>
  <c r="CZ17" i="67"/>
  <c r="DA17" i="67"/>
  <c r="DB17" i="67"/>
  <c r="DC17" i="67"/>
  <c r="DD17" i="67"/>
  <c r="DE17" i="67"/>
  <c r="DF17" i="67"/>
  <c r="DG17" i="67"/>
  <c r="DH17" i="67"/>
  <c r="DI17" i="67"/>
  <c r="DJ17" i="67"/>
  <c r="Q18" i="67"/>
  <c r="R18" i="67"/>
  <c r="S18" i="67"/>
  <c r="T18" i="67"/>
  <c r="U18" i="67"/>
  <c r="V18" i="67"/>
  <c r="W18" i="67"/>
  <c r="X18" i="67"/>
  <c r="Y18" i="67"/>
  <c r="Z18" i="67"/>
  <c r="AA18" i="67"/>
  <c r="AB18" i="67"/>
  <c r="AC18" i="67"/>
  <c r="AD18" i="67"/>
  <c r="AE18" i="67"/>
  <c r="AF18" i="67"/>
  <c r="AG18" i="67"/>
  <c r="AH18" i="67"/>
  <c r="AI18" i="67"/>
  <c r="AJ18" i="67"/>
  <c r="AK18" i="67"/>
  <c r="AL18" i="67"/>
  <c r="AM18" i="67"/>
  <c r="AN18" i="67"/>
  <c r="AO18" i="67"/>
  <c r="AP18" i="67"/>
  <c r="AQ18" i="67"/>
  <c r="AR18" i="67"/>
  <c r="AS18" i="67"/>
  <c r="AT18" i="67"/>
  <c r="AU18" i="67"/>
  <c r="AV18" i="67"/>
  <c r="AW18" i="67"/>
  <c r="AX18" i="67"/>
  <c r="AY18" i="67"/>
  <c r="AZ18" i="67"/>
  <c r="BA18" i="67"/>
  <c r="BB18" i="67"/>
  <c r="BC18" i="67"/>
  <c r="BD18" i="67"/>
  <c r="BE18" i="67"/>
  <c r="BF18" i="67"/>
  <c r="BG18" i="67"/>
  <c r="BH18" i="67"/>
  <c r="BI18" i="67"/>
  <c r="BJ18" i="67"/>
  <c r="BK18" i="67"/>
  <c r="BL18" i="67"/>
  <c r="BM18" i="67"/>
  <c r="BN18" i="67"/>
  <c r="BO18" i="67"/>
  <c r="BP18" i="67"/>
  <c r="BQ18" i="67"/>
  <c r="BR18" i="67"/>
  <c r="BS18" i="67"/>
  <c r="BT18" i="67"/>
  <c r="BU18" i="67"/>
  <c r="BV18" i="67"/>
  <c r="BW18" i="67"/>
  <c r="BX18" i="67"/>
  <c r="BY18" i="67"/>
  <c r="BZ18" i="67"/>
  <c r="CA18" i="67"/>
  <c r="CB18" i="67"/>
  <c r="CC18" i="67"/>
  <c r="CD18" i="67"/>
  <c r="CE18" i="67"/>
  <c r="CF18" i="67"/>
  <c r="CG18" i="67"/>
  <c r="CH18" i="67"/>
  <c r="CI18" i="67"/>
  <c r="CJ18" i="67"/>
  <c r="CK18" i="67"/>
  <c r="CL18" i="67"/>
  <c r="CM18" i="67"/>
  <c r="CN18" i="67"/>
  <c r="CO18" i="67"/>
  <c r="CP18" i="67"/>
  <c r="CQ18" i="67"/>
  <c r="CR18" i="67"/>
  <c r="CS18" i="67"/>
  <c r="CT18" i="67"/>
  <c r="CU18" i="67"/>
  <c r="CV18" i="67"/>
  <c r="CW18" i="67"/>
  <c r="CX18" i="67"/>
  <c r="CY18" i="67"/>
  <c r="CZ18" i="67"/>
  <c r="DA18" i="67"/>
  <c r="DB18" i="67"/>
  <c r="DC18" i="67"/>
  <c r="DD18" i="67"/>
  <c r="DE18" i="67"/>
  <c r="DF18" i="67"/>
  <c r="DG18" i="67"/>
  <c r="DH18" i="67"/>
  <c r="DI18" i="67"/>
  <c r="DJ18" i="67"/>
  <c r="Q19" i="67"/>
  <c r="R19" i="67"/>
  <c r="S19" i="67"/>
  <c r="T19" i="67"/>
  <c r="U19" i="67"/>
  <c r="V19" i="67"/>
  <c r="W19" i="67"/>
  <c r="X19" i="67"/>
  <c r="Y19" i="67"/>
  <c r="Z19" i="67"/>
  <c r="AA19" i="67"/>
  <c r="AB19" i="67"/>
  <c r="AC19" i="67"/>
  <c r="AD19" i="67"/>
  <c r="AE19" i="67"/>
  <c r="AF19" i="67"/>
  <c r="AG19" i="67"/>
  <c r="AH19" i="67"/>
  <c r="AI19" i="67"/>
  <c r="AJ19" i="67"/>
  <c r="AK19" i="67"/>
  <c r="AL19" i="67"/>
  <c r="AM19" i="67"/>
  <c r="AN19" i="67"/>
  <c r="AO19" i="67"/>
  <c r="AP19" i="67"/>
  <c r="AQ19" i="67"/>
  <c r="AR19" i="67"/>
  <c r="AS19" i="67"/>
  <c r="AT19" i="67"/>
  <c r="AU19" i="67"/>
  <c r="AV19" i="67"/>
  <c r="AW19" i="67"/>
  <c r="AX19" i="67"/>
  <c r="AY19" i="67"/>
  <c r="AZ19" i="67"/>
  <c r="BA19" i="67"/>
  <c r="BB19" i="67"/>
  <c r="BC19" i="67"/>
  <c r="BD19" i="67"/>
  <c r="BE19" i="67"/>
  <c r="BF19" i="67"/>
  <c r="BG19" i="67"/>
  <c r="BH19" i="67"/>
  <c r="BI19" i="67"/>
  <c r="BJ19" i="67"/>
  <c r="BK19" i="67"/>
  <c r="BL19" i="67"/>
  <c r="BM19" i="67"/>
  <c r="BN19" i="67"/>
  <c r="BO19" i="67"/>
  <c r="BP19" i="67"/>
  <c r="BQ19" i="67"/>
  <c r="BR19" i="67"/>
  <c r="BS19" i="67"/>
  <c r="BT19" i="67"/>
  <c r="BU19" i="67"/>
  <c r="BV19" i="67"/>
  <c r="BW19" i="67"/>
  <c r="BX19" i="67"/>
  <c r="BY19" i="67"/>
  <c r="BZ19" i="67"/>
  <c r="CA19" i="67"/>
  <c r="CB19" i="67"/>
  <c r="CC19" i="67"/>
  <c r="CD19" i="67"/>
  <c r="CE19" i="67"/>
  <c r="CF19" i="67"/>
  <c r="CG19" i="67"/>
  <c r="CH19" i="67"/>
  <c r="CI19" i="67"/>
  <c r="CJ19" i="67"/>
  <c r="CK19" i="67"/>
  <c r="CL19" i="67"/>
  <c r="CM19" i="67"/>
  <c r="CN19" i="67"/>
  <c r="CO19" i="67"/>
  <c r="CP19" i="67"/>
  <c r="CQ19" i="67"/>
  <c r="CR19" i="67"/>
  <c r="CS19" i="67"/>
  <c r="CT19" i="67"/>
  <c r="CU19" i="67"/>
  <c r="CV19" i="67"/>
  <c r="CW19" i="67"/>
  <c r="CX19" i="67"/>
  <c r="CY19" i="67"/>
  <c r="CZ19" i="67"/>
  <c r="DA19" i="67"/>
  <c r="DB19" i="67"/>
  <c r="DC19" i="67"/>
  <c r="DD19" i="67"/>
  <c r="DE19" i="67"/>
  <c r="DF19" i="67"/>
  <c r="DG19" i="67"/>
  <c r="DH19" i="67"/>
  <c r="DI19" i="67"/>
  <c r="DJ19" i="67"/>
  <c r="Q20" i="67"/>
  <c r="R20" i="67"/>
  <c r="S20" i="67"/>
  <c r="T20" i="67"/>
  <c r="U20" i="67"/>
  <c r="V20" i="67"/>
  <c r="W20" i="67"/>
  <c r="X20" i="67"/>
  <c r="Y20" i="67"/>
  <c r="Z20" i="67"/>
  <c r="AA20" i="67"/>
  <c r="AB20" i="67"/>
  <c r="AC20" i="67"/>
  <c r="AD20" i="67"/>
  <c r="AE20" i="67"/>
  <c r="AF20" i="67"/>
  <c r="AG20" i="67"/>
  <c r="AH20" i="67"/>
  <c r="AI20" i="67"/>
  <c r="AJ20" i="67"/>
  <c r="AK20" i="67"/>
  <c r="AL20" i="67"/>
  <c r="AM20" i="67"/>
  <c r="AN20" i="67"/>
  <c r="AO20" i="67"/>
  <c r="AP20" i="67"/>
  <c r="AQ20" i="67"/>
  <c r="AR20" i="67"/>
  <c r="AS20" i="67"/>
  <c r="AT20" i="67"/>
  <c r="AU20" i="67"/>
  <c r="AV20" i="67"/>
  <c r="AW20" i="67"/>
  <c r="AX20" i="67"/>
  <c r="AY20" i="67"/>
  <c r="AZ20" i="67"/>
  <c r="BA20" i="67"/>
  <c r="BB20" i="67"/>
  <c r="BC20" i="67"/>
  <c r="BD20" i="67"/>
  <c r="BE20" i="67"/>
  <c r="BF20" i="67"/>
  <c r="BG20" i="67"/>
  <c r="BH20" i="67"/>
  <c r="BI20" i="67"/>
  <c r="BJ20" i="67"/>
  <c r="BK20" i="67"/>
  <c r="BL20" i="67"/>
  <c r="BM20" i="67"/>
  <c r="BN20" i="67"/>
  <c r="BO20" i="67"/>
  <c r="BP20" i="67"/>
  <c r="BQ20" i="67"/>
  <c r="BR20" i="67"/>
  <c r="BS20" i="67"/>
  <c r="BT20" i="67"/>
  <c r="BU20" i="67"/>
  <c r="BV20" i="67"/>
  <c r="BW20" i="67"/>
  <c r="BX20" i="67"/>
  <c r="BY20" i="67"/>
  <c r="BZ20" i="67"/>
  <c r="CA20" i="67"/>
  <c r="CB20" i="67"/>
  <c r="CC20" i="67"/>
  <c r="CD20" i="67"/>
  <c r="CE20" i="67"/>
  <c r="CF20" i="67"/>
  <c r="CG20" i="67"/>
  <c r="CH20" i="67"/>
  <c r="CI20" i="67"/>
  <c r="CJ20" i="67"/>
  <c r="CK20" i="67"/>
  <c r="CL20" i="67"/>
  <c r="CM20" i="67"/>
  <c r="CN20" i="67"/>
  <c r="CO20" i="67"/>
  <c r="CP20" i="67"/>
  <c r="CQ20" i="67"/>
  <c r="CR20" i="67"/>
  <c r="CS20" i="67"/>
  <c r="CT20" i="67"/>
  <c r="CU20" i="67"/>
  <c r="CV20" i="67"/>
  <c r="CW20" i="67"/>
  <c r="CX20" i="67"/>
  <c r="CY20" i="67"/>
  <c r="CZ20" i="67"/>
  <c r="DA20" i="67"/>
  <c r="DB20" i="67"/>
  <c r="DC20" i="67"/>
  <c r="DD20" i="67"/>
  <c r="DE20" i="67"/>
  <c r="DF20" i="67"/>
  <c r="DG20" i="67"/>
  <c r="DH20" i="67"/>
  <c r="DI20" i="67"/>
  <c r="DJ20" i="67"/>
  <c r="Q21" i="67"/>
  <c r="R21" i="67"/>
  <c r="S21" i="67"/>
  <c r="T21" i="67"/>
  <c r="U21" i="67"/>
  <c r="V21" i="67"/>
  <c r="W21" i="67"/>
  <c r="X21" i="67"/>
  <c r="Y21" i="67"/>
  <c r="Z21" i="67"/>
  <c r="AA21" i="67"/>
  <c r="AB21" i="67"/>
  <c r="AC21" i="67"/>
  <c r="AD21" i="67"/>
  <c r="AE21" i="67"/>
  <c r="AF21" i="67"/>
  <c r="AG21" i="67"/>
  <c r="AH21" i="67"/>
  <c r="AI21" i="67"/>
  <c r="AJ21" i="67"/>
  <c r="AK21" i="67"/>
  <c r="AL21" i="67"/>
  <c r="AM21" i="67"/>
  <c r="AN21" i="67"/>
  <c r="AO21" i="67"/>
  <c r="AP21" i="67"/>
  <c r="AQ21" i="67"/>
  <c r="AR21" i="67"/>
  <c r="AS21" i="67"/>
  <c r="AT21" i="67"/>
  <c r="AU21" i="67"/>
  <c r="AV21" i="67"/>
  <c r="AW21" i="67"/>
  <c r="AX21" i="67"/>
  <c r="AY21" i="67"/>
  <c r="AZ21" i="67"/>
  <c r="BA21" i="67"/>
  <c r="BB21" i="67"/>
  <c r="BC21" i="67"/>
  <c r="BD21" i="67"/>
  <c r="BE21" i="67"/>
  <c r="BF21" i="67"/>
  <c r="BG21" i="67"/>
  <c r="BH21" i="67"/>
  <c r="BI21" i="67"/>
  <c r="BJ21" i="67"/>
  <c r="BK21" i="67"/>
  <c r="BL21" i="67"/>
  <c r="BM21" i="67"/>
  <c r="BN21" i="67"/>
  <c r="BO21" i="67"/>
  <c r="BP21" i="67"/>
  <c r="BQ21" i="67"/>
  <c r="BR21" i="67"/>
  <c r="BS21" i="67"/>
  <c r="BT21" i="67"/>
  <c r="BU21" i="67"/>
  <c r="BV21" i="67"/>
  <c r="BW21" i="67"/>
  <c r="BX21" i="67"/>
  <c r="BY21" i="67"/>
  <c r="BZ21" i="67"/>
  <c r="CA21" i="67"/>
  <c r="CB21" i="67"/>
  <c r="CC21" i="67"/>
  <c r="CD21" i="67"/>
  <c r="CE21" i="67"/>
  <c r="CF21" i="67"/>
  <c r="CG21" i="67"/>
  <c r="CH21" i="67"/>
  <c r="CI21" i="67"/>
  <c r="CJ21" i="67"/>
  <c r="CK21" i="67"/>
  <c r="CL21" i="67"/>
  <c r="CM21" i="67"/>
  <c r="CN21" i="67"/>
  <c r="CO21" i="67"/>
  <c r="CP21" i="67"/>
  <c r="CQ21" i="67"/>
  <c r="CR21" i="67"/>
  <c r="CS21" i="67"/>
  <c r="CT21" i="67"/>
  <c r="CU21" i="67"/>
  <c r="CV21" i="67"/>
  <c r="CW21" i="67"/>
  <c r="CX21" i="67"/>
  <c r="CY21" i="67"/>
  <c r="CZ21" i="67"/>
  <c r="DA21" i="67"/>
  <c r="DB21" i="67"/>
  <c r="DC21" i="67"/>
  <c r="DD21" i="67"/>
  <c r="DE21" i="67"/>
  <c r="DF21" i="67"/>
  <c r="DG21" i="67"/>
  <c r="DH21" i="67"/>
  <c r="DI21" i="67"/>
  <c r="DJ21" i="67"/>
  <c r="Q22" i="67"/>
  <c r="R22" i="67"/>
  <c r="S22" i="67"/>
  <c r="T22" i="67"/>
  <c r="U22" i="67"/>
  <c r="V22" i="67"/>
  <c r="W22" i="67"/>
  <c r="X22" i="67"/>
  <c r="Y22" i="67"/>
  <c r="Z22" i="67"/>
  <c r="AA22" i="67"/>
  <c r="AB22" i="67"/>
  <c r="AC22" i="67"/>
  <c r="AD22" i="67"/>
  <c r="AE22" i="67"/>
  <c r="AF22" i="67"/>
  <c r="AG22" i="67"/>
  <c r="AH22" i="67"/>
  <c r="AI22" i="67"/>
  <c r="AJ22" i="67"/>
  <c r="AK22" i="67"/>
  <c r="AL22" i="67"/>
  <c r="AM22" i="67"/>
  <c r="AN22" i="67"/>
  <c r="AO22" i="67"/>
  <c r="AP22" i="67"/>
  <c r="AQ22" i="67"/>
  <c r="AR22" i="67"/>
  <c r="AS22" i="67"/>
  <c r="AT22" i="67"/>
  <c r="AU22" i="67"/>
  <c r="AV22" i="67"/>
  <c r="AW22" i="67"/>
  <c r="AX22" i="67"/>
  <c r="AY22" i="67"/>
  <c r="AZ22" i="67"/>
  <c r="BA22" i="67"/>
  <c r="BB22" i="67"/>
  <c r="BC22" i="67"/>
  <c r="BD22" i="67"/>
  <c r="BE22" i="67"/>
  <c r="BF22" i="67"/>
  <c r="BG22" i="67"/>
  <c r="BH22" i="67"/>
  <c r="BI22" i="67"/>
  <c r="BJ22" i="67"/>
  <c r="BK22" i="67"/>
  <c r="BL22" i="67"/>
  <c r="BM22" i="67"/>
  <c r="BN22" i="67"/>
  <c r="BO22" i="67"/>
  <c r="BP22" i="67"/>
  <c r="BQ22" i="67"/>
  <c r="BR22" i="67"/>
  <c r="BS22" i="67"/>
  <c r="BT22" i="67"/>
  <c r="BU22" i="67"/>
  <c r="BV22" i="67"/>
  <c r="BW22" i="67"/>
  <c r="BX22" i="67"/>
  <c r="BY22" i="67"/>
  <c r="BZ22" i="67"/>
  <c r="CA22" i="67"/>
  <c r="CB22" i="67"/>
  <c r="CC22" i="67"/>
  <c r="CD22" i="67"/>
  <c r="CE22" i="67"/>
  <c r="CF22" i="67"/>
  <c r="CG22" i="67"/>
  <c r="CH22" i="67"/>
  <c r="CI22" i="67"/>
  <c r="CJ22" i="67"/>
  <c r="CK22" i="67"/>
  <c r="CL22" i="67"/>
  <c r="CM22" i="67"/>
  <c r="CN22" i="67"/>
  <c r="CO22" i="67"/>
  <c r="CP22" i="67"/>
  <c r="CQ22" i="67"/>
  <c r="CR22" i="67"/>
  <c r="CS22" i="67"/>
  <c r="CT22" i="67"/>
  <c r="CU22" i="67"/>
  <c r="CV22" i="67"/>
  <c r="CW22" i="67"/>
  <c r="CX22" i="67"/>
  <c r="CY22" i="67"/>
  <c r="CZ22" i="67"/>
  <c r="DA22" i="67"/>
  <c r="DB22" i="67"/>
  <c r="DC22" i="67"/>
  <c r="DD22" i="67"/>
  <c r="DE22" i="67"/>
  <c r="DF22" i="67"/>
  <c r="DG22" i="67"/>
  <c r="DH22" i="67"/>
  <c r="DI22" i="67"/>
  <c r="DJ22" i="67"/>
  <c r="Q23" i="67"/>
  <c r="R23" i="67"/>
  <c r="S23" i="67"/>
  <c r="T23" i="67"/>
  <c r="U23" i="67"/>
  <c r="V23" i="67"/>
  <c r="W23" i="67"/>
  <c r="X23" i="67"/>
  <c r="Y23" i="67"/>
  <c r="Z23" i="67"/>
  <c r="AA23" i="67"/>
  <c r="AB23" i="67"/>
  <c r="AC23" i="67"/>
  <c r="AD23" i="67"/>
  <c r="AE23" i="67"/>
  <c r="AF23" i="67"/>
  <c r="AG23" i="67"/>
  <c r="AH23" i="67"/>
  <c r="AI23" i="67"/>
  <c r="AJ23" i="67"/>
  <c r="AK23" i="67"/>
  <c r="AL23" i="67"/>
  <c r="AM23" i="67"/>
  <c r="AN23" i="67"/>
  <c r="AO23" i="67"/>
  <c r="AP23" i="67"/>
  <c r="AQ23" i="67"/>
  <c r="AR23" i="67"/>
  <c r="AS23" i="67"/>
  <c r="AT23" i="67"/>
  <c r="AU23" i="67"/>
  <c r="AV23" i="67"/>
  <c r="AW23" i="67"/>
  <c r="AX23" i="67"/>
  <c r="AY23" i="67"/>
  <c r="AZ23" i="67"/>
  <c r="BA23" i="67"/>
  <c r="BB23" i="67"/>
  <c r="BC23" i="67"/>
  <c r="BD23" i="67"/>
  <c r="BE23" i="67"/>
  <c r="BF23" i="67"/>
  <c r="BG23" i="67"/>
  <c r="BH23" i="67"/>
  <c r="BI23" i="67"/>
  <c r="BJ23" i="67"/>
  <c r="BK23" i="67"/>
  <c r="BL23" i="67"/>
  <c r="BM23" i="67"/>
  <c r="BN23" i="67"/>
  <c r="BO23" i="67"/>
  <c r="BP23" i="67"/>
  <c r="BQ23" i="67"/>
  <c r="BR23" i="67"/>
  <c r="BS23" i="67"/>
  <c r="BT23" i="67"/>
  <c r="BU23" i="67"/>
  <c r="BV23" i="67"/>
  <c r="BW23" i="67"/>
  <c r="BX23" i="67"/>
  <c r="BY23" i="67"/>
  <c r="BZ23" i="67"/>
  <c r="CA23" i="67"/>
  <c r="CB23" i="67"/>
  <c r="CC23" i="67"/>
  <c r="CD23" i="67"/>
  <c r="CE23" i="67"/>
  <c r="CF23" i="67"/>
  <c r="CG23" i="67"/>
  <c r="CH23" i="67"/>
  <c r="CI23" i="67"/>
  <c r="CJ23" i="67"/>
  <c r="CK23" i="67"/>
  <c r="CL23" i="67"/>
  <c r="CM23" i="67"/>
  <c r="CN23" i="67"/>
  <c r="CO23" i="67"/>
  <c r="CP23" i="67"/>
  <c r="CQ23" i="67"/>
  <c r="CR23" i="67"/>
  <c r="CS23" i="67"/>
  <c r="CT23" i="67"/>
  <c r="CU23" i="67"/>
  <c r="CV23" i="67"/>
  <c r="CW23" i="67"/>
  <c r="CX23" i="67"/>
  <c r="CY23" i="67"/>
  <c r="CZ23" i="67"/>
  <c r="DA23" i="67"/>
  <c r="DB23" i="67"/>
  <c r="DC23" i="67"/>
  <c r="DD23" i="67"/>
  <c r="DE23" i="67"/>
  <c r="DF23" i="67"/>
  <c r="DG23" i="67"/>
  <c r="DH23" i="67"/>
  <c r="DI23" i="67"/>
  <c r="DJ23" i="67"/>
  <c r="Q24" i="67"/>
  <c r="R24" i="67"/>
  <c r="S24" i="67"/>
  <c r="T24" i="67"/>
  <c r="U24" i="67"/>
  <c r="V24" i="67"/>
  <c r="W24" i="67"/>
  <c r="X24" i="67"/>
  <c r="Y24" i="67"/>
  <c r="Z24" i="67"/>
  <c r="AA24" i="67"/>
  <c r="AB24" i="67"/>
  <c r="AC24" i="67"/>
  <c r="AD24" i="67"/>
  <c r="AE24" i="67"/>
  <c r="AF24" i="67"/>
  <c r="AG24" i="67"/>
  <c r="AH24" i="67"/>
  <c r="AI24" i="67"/>
  <c r="AJ24" i="67"/>
  <c r="AK24" i="67"/>
  <c r="AL24" i="67"/>
  <c r="AM24" i="67"/>
  <c r="AN24" i="67"/>
  <c r="AO24" i="67"/>
  <c r="AP24" i="67"/>
  <c r="AQ24" i="67"/>
  <c r="AR24" i="67"/>
  <c r="AS24" i="67"/>
  <c r="AT24" i="67"/>
  <c r="AU24" i="67"/>
  <c r="AV24" i="67"/>
  <c r="AW24" i="67"/>
  <c r="AX24" i="67"/>
  <c r="AY24" i="67"/>
  <c r="AZ24" i="67"/>
  <c r="BA24" i="67"/>
  <c r="BB24" i="67"/>
  <c r="BC24" i="67"/>
  <c r="BD24" i="67"/>
  <c r="BE24" i="67"/>
  <c r="BF24" i="67"/>
  <c r="BG24" i="67"/>
  <c r="BH24" i="67"/>
  <c r="BI24" i="67"/>
  <c r="BJ24" i="67"/>
  <c r="BK24" i="67"/>
  <c r="BL24" i="67"/>
  <c r="BM24" i="67"/>
  <c r="BN24" i="67"/>
  <c r="BO24" i="67"/>
  <c r="BP24" i="67"/>
  <c r="BQ24" i="67"/>
  <c r="BR24" i="67"/>
  <c r="BS24" i="67"/>
  <c r="BT24" i="67"/>
  <c r="BU24" i="67"/>
  <c r="BV24" i="67"/>
  <c r="BW24" i="67"/>
  <c r="BX24" i="67"/>
  <c r="BY24" i="67"/>
  <c r="BZ24" i="67"/>
  <c r="CA24" i="67"/>
  <c r="CB24" i="67"/>
  <c r="CC24" i="67"/>
  <c r="CD24" i="67"/>
  <c r="CE24" i="67"/>
  <c r="CF24" i="67"/>
  <c r="CG24" i="67"/>
  <c r="CH24" i="67"/>
  <c r="CI24" i="67"/>
  <c r="CJ24" i="67"/>
  <c r="CK24" i="67"/>
  <c r="CL24" i="67"/>
  <c r="CM24" i="67"/>
  <c r="CN24" i="67"/>
  <c r="CO24" i="67"/>
  <c r="CP24" i="67"/>
  <c r="CQ24" i="67"/>
  <c r="CR24" i="67"/>
  <c r="CS24" i="67"/>
  <c r="CT24" i="67"/>
  <c r="CU24" i="67"/>
  <c r="CV24" i="67"/>
  <c r="CW24" i="67"/>
  <c r="CX24" i="67"/>
  <c r="CY24" i="67"/>
  <c r="CZ24" i="67"/>
  <c r="DA24" i="67"/>
  <c r="DB24" i="67"/>
  <c r="DC24" i="67"/>
  <c r="DD24" i="67"/>
  <c r="DE24" i="67"/>
  <c r="DF24" i="67"/>
  <c r="DG24" i="67"/>
  <c r="DH24" i="67"/>
  <c r="DI24" i="67"/>
  <c r="DJ24" i="67"/>
  <c r="Q25" i="67"/>
  <c r="R25" i="67"/>
  <c r="S25" i="67"/>
  <c r="T25" i="67"/>
  <c r="U25" i="67"/>
  <c r="V25" i="67"/>
  <c r="W25" i="67"/>
  <c r="X25" i="67"/>
  <c r="Y25" i="67"/>
  <c r="Z25" i="67"/>
  <c r="AA25" i="67"/>
  <c r="AB25" i="67"/>
  <c r="AC25" i="67"/>
  <c r="AD25" i="67"/>
  <c r="AE25" i="67"/>
  <c r="AF25" i="67"/>
  <c r="AG25" i="67"/>
  <c r="AH25" i="67"/>
  <c r="AI25" i="67"/>
  <c r="AJ25" i="67"/>
  <c r="AK25" i="67"/>
  <c r="AL25" i="67"/>
  <c r="AM25" i="67"/>
  <c r="AN25" i="67"/>
  <c r="AO25" i="67"/>
  <c r="AP25" i="67"/>
  <c r="AQ25" i="67"/>
  <c r="AR25" i="67"/>
  <c r="AS25" i="67"/>
  <c r="AT25" i="67"/>
  <c r="AU25" i="67"/>
  <c r="AV25" i="67"/>
  <c r="AW25" i="67"/>
  <c r="AX25" i="67"/>
  <c r="AY25" i="67"/>
  <c r="AZ25" i="67"/>
  <c r="BA25" i="67"/>
  <c r="BB25" i="67"/>
  <c r="BC25" i="67"/>
  <c r="BD25" i="67"/>
  <c r="BE25" i="67"/>
  <c r="BF25" i="67"/>
  <c r="BG25" i="67"/>
  <c r="BH25" i="67"/>
  <c r="BI25" i="67"/>
  <c r="BJ25" i="67"/>
  <c r="BK25" i="67"/>
  <c r="BL25" i="67"/>
  <c r="BM25" i="67"/>
  <c r="BN25" i="67"/>
  <c r="BO25" i="67"/>
  <c r="BP25" i="67"/>
  <c r="BQ25" i="67"/>
  <c r="BR25" i="67"/>
  <c r="BS25" i="67"/>
  <c r="BT25" i="67"/>
  <c r="BU25" i="67"/>
  <c r="BV25" i="67"/>
  <c r="BW25" i="67"/>
  <c r="BX25" i="67"/>
  <c r="BY25" i="67"/>
  <c r="BZ25" i="67"/>
  <c r="CA25" i="67"/>
  <c r="CB25" i="67"/>
  <c r="CC25" i="67"/>
  <c r="CD25" i="67"/>
  <c r="CE25" i="67"/>
  <c r="CF25" i="67"/>
  <c r="CG25" i="67"/>
  <c r="CH25" i="67"/>
  <c r="CI25" i="67"/>
  <c r="CJ25" i="67"/>
  <c r="CK25" i="67"/>
  <c r="CL25" i="67"/>
  <c r="CM25" i="67"/>
  <c r="CN25" i="67"/>
  <c r="CO25" i="67"/>
  <c r="CP25" i="67"/>
  <c r="CQ25" i="67"/>
  <c r="CR25" i="67"/>
  <c r="CS25" i="67"/>
  <c r="CT25" i="67"/>
  <c r="CU25" i="67"/>
  <c r="CV25" i="67"/>
  <c r="CW25" i="67"/>
  <c r="CX25" i="67"/>
  <c r="CY25" i="67"/>
  <c r="CZ25" i="67"/>
  <c r="DA25" i="67"/>
  <c r="DB25" i="67"/>
  <c r="DC25" i="67"/>
  <c r="DD25" i="67"/>
  <c r="DE25" i="67"/>
  <c r="DF25" i="67"/>
  <c r="DG25" i="67"/>
  <c r="DH25" i="67"/>
  <c r="DI25" i="67"/>
  <c r="DJ25" i="67"/>
  <c r="Q26" i="67"/>
  <c r="R26" i="67"/>
  <c r="S26" i="67"/>
  <c r="T26" i="67"/>
  <c r="U26" i="67"/>
  <c r="V26" i="67"/>
  <c r="W26" i="67"/>
  <c r="X26" i="67"/>
  <c r="Y26" i="67"/>
  <c r="Z26" i="67"/>
  <c r="AA26" i="67"/>
  <c r="AB26" i="67"/>
  <c r="AC26" i="67"/>
  <c r="AD26" i="67"/>
  <c r="AE26" i="67"/>
  <c r="AF26" i="67"/>
  <c r="AG26" i="67"/>
  <c r="AH26" i="67"/>
  <c r="AI26" i="67"/>
  <c r="AJ26" i="67"/>
  <c r="AK26" i="67"/>
  <c r="AL26" i="67"/>
  <c r="AM26" i="67"/>
  <c r="AN26" i="67"/>
  <c r="AO26" i="67"/>
  <c r="AP26" i="67"/>
  <c r="AQ26" i="67"/>
  <c r="AR26" i="67"/>
  <c r="AS26" i="67"/>
  <c r="AT26" i="67"/>
  <c r="AU26" i="67"/>
  <c r="AV26" i="67"/>
  <c r="AW26" i="67"/>
  <c r="AX26" i="67"/>
  <c r="AY26" i="67"/>
  <c r="AZ26" i="67"/>
  <c r="BA26" i="67"/>
  <c r="BB26" i="67"/>
  <c r="BC26" i="67"/>
  <c r="BD26" i="67"/>
  <c r="BE26" i="67"/>
  <c r="BF26" i="67"/>
  <c r="BG26" i="67"/>
  <c r="BH26" i="67"/>
  <c r="BI26" i="67"/>
  <c r="BJ26" i="67"/>
  <c r="BK26" i="67"/>
  <c r="BL26" i="67"/>
  <c r="BM26" i="67"/>
  <c r="BN26" i="67"/>
  <c r="BO26" i="67"/>
  <c r="BP26" i="67"/>
  <c r="BQ26" i="67"/>
  <c r="BR26" i="67"/>
  <c r="BS26" i="67"/>
  <c r="BT26" i="67"/>
  <c r="BU26" i="67"/>
  <c r="BV26" i="67"/>
  <c r="BW26" i="67"/>
  <c r="BX26" i="67"/>
  <c r="BY26" i="67"/>
  <c r="BZ26" i="67"/>
  <c r="CA26" i="67"/>
  <c r="CB26" i="67"/>
  <c r="CC26" i="67"/>
  <c r="CD26" i="67"/>
  <c r="CE26" i="67"/>
  <c r="CF26" i="67"/>
  <c r="CG26" i="67"/>
  <c r="CH26" i="67"/>
  <c r="CI26" i="67"/>
  <c r="CJ26" i="67"/>
  <c r="CK26" i="67"/>
  <c r="CL26" i="67"/>
  <c r="CM26" i="67"/>
  <c r="CN26" i="67"/>
  <c r="CO26" i="67"/>
  <c r="CP26" i="67"/>
  <c r="CQ26" i="67"/>
  <c r="CR26" i="67"/>
  <c r="CS26" i="67"/>
  <c r="CT26" i="67"/>
  <c r="CU26" i="67"/>
  <c r="CV26" i="67"/>
  <c r="CW26" i="67"/>
  <c r="CX26" i="67"/>
  <c r="CY26" i="67"/>
  <c r="CZ26" i="67"/>
  <c r="DA26" i="67"/>
  <c r="DB26" i="67"/>
  <c r="DC26" i="67"/>
  <c r="DD26" i="67"/>
  <c r="DE26" i="67"/>
  <c r="DF26" i="67"/>
  <c r="DG26" i="67"/>
  <c r="DH26" i="67"/>
  <c r="DI26" i="67"/>
  <c r="DJ26" i="67"/>
  <c r="Q27" i="67"/>
  <c r="R27" i="67"/>
  <c r="S27" i="67"/>
  <c r="T27" i="67"/>
  <c r="U27" i="67"/>
  <c r="V27" i="67"/>
  <c r="W27" i="67"/>
  <c r="X27" i="67"/>
  <c r="Y27" i="67"/>
  <c r="Z27" i="67"/>
  <c r="AA27" i="67"/>
  <c r="AB27" i="67"/>
  <c r="AC27" i="67"/>
  <c r="AD27" i="67"/>
  <c r="AE27" i="67"/>
  <c r="AF27" i="67"/>
  <c r="AG27" i="67"/>
  <c r="AH27" i="67"/>
  <c r="AI27" i="67"/>
  <c r="AJ27" i="67"/>
  <c r="AK27" i="67"/>
  <c r="AL27" i="67"/>
  <c r="AM27" i="67"/>
  <c r="AN27" i="67"/>
  <c r="AO27" i="67"/>
  <c r="AP27" i="67"/>
  <c r="AQ27" i="67"/>
  <c r="AR27" i="67"/>
  <c r="AS27" i="67"/>
  <c r="AT27" i="67"/>
  <c r="AU27" i="67"/>
  <c r="AV27" i="67"/>
  <c r="AW27" i="67"/>
  <c r="AX27" i="67"/>
  <c r="AY27" i="67"/>
  <c r="AZ27" i="67"/>
  <c r="BA27" i="67"/>
  <c r="BB27" i="67"/>
  <c r="BC27" i="67"/>
  <c r="BD27" i="67"/>
  <c r="BE27" i="67"/>
  <c r="BF27" i="67"/>
  <c r="BG27" i="67"/>
  <c r="BH27" i="67"/>
  <c r="BI27" i="67"/>
  <c r="BJ27" i="67"/>
  <c r="BK27" i="67"/>
  <c r="BL27" i="67"/>
  <c r="BM27" i="67"/>
  <c r="BN27" i="67"/>
  <c r="BO27" i="67"/>
  <c r="BP27" i="67"/>
  <c r="BQ27" i="67"/>
  <c r="BR27" i="67"/>
  <c r="BS27" i="67"/>
  <c r="BT27" i="67"/>
  <c r="BU27" i="67"/>
  <c r="BV27" i="67"/>
  <c r="BW27" i="67"/>
  <c r="BX27" i="67"/>
  <c r="BY27" i="67"/>
  <c r="BZ27" i="67"/>
  <c r="CA27" i="67"/>
  <c r="CB27" i="67"/>
  <c r="CC27" i="67"/>
  <c r="CD27" i="67"/>
  <c r="CE27" i="67"/>
  <c r="CF27" i="67"/>
  <c r="CG27" i="67"/>
  <c r="CH27" i="67"/>
  <c r="CI27" i="67"/>
  <c r="CJ27" i="67"/>
  <c r="CK27" i="67"/>
  <c r="CL27" i="67"/>
  <c r="CM27" i="67"/>
  <c r="CN27" i="67"/>
  <c r="CO27" i="67"/>
  <c r="CP27" i="67"/>
  <c r="CQ27" i="67"/>
  <c r="CR27" i="67"/>
  <c r="CS27" i="67"/>
  <c r="CT27" i="67"/>
  <c r="CU27" i="67"/>
  <c r="CV27" i="67"/>
  <c r="CW27" i="67"/>
  <c r="CX27" i="67"/>
  <c r="CY27" i="67"/>
  <c r="CZ27" i="67"/>
  <c r="DA27" i="67"/>
  <c r="DB27" i="67"/>
  <c r="DC27" i="67"/>
  <c r="DD27" i="67"/>
  <c r="DE27" i="67"/>
  <c r="DF27" i="67"/>
  <c r="DG27" i="67"/>
  <c r="DH27" i="67"/>
  <c r="DI27" i="67"/>
  <c r="DJ27" i="67"/>
  <c r="Q28" i="67"/>
  <c r="R28" i="67"/>
  <c r="S28" i="67"/>
  <c r="T28" i="67"/>
  <c r="U28" i="67"/>
  <c r="V28" i="67"/>
  <c r="W28" i="67"/>
  <c r="X28" i="67"/>
  <c r="Y28" i="67"/>
  <c r="Z28" i="67"/>
  <c r="AA28" i="67"/>
  <c r="AB28" i="67"/>
  <c r="AC28" i="67"/>
  <c r="AD28" i="67"/>
  <c r="AE28" i="67"/>
  <c r="AF28" i="67"/>
  <c r="AG28" i="67"/>
  <c r="AH28" i="67"/>
  <c r="AI28" i="67"/>
  <c r="AJ28" i="67"/>
  <c r="AK28" i="67"/>
  <c r="AL28" i="67"/>
  <c r="AM28" i="67"/>
  <c r="AN28" i="67"/>
  <c r="AO28" i="67"/>
  <c r="AP28" i="67"/>
  <c r="AQ28" i="67"/>
  <c r="AR28" i="67"/>
  <c r="AS28" i="67"/>
  <c r="AT28" i="67"/>
  <c r="AU28" i="67"/>
  <c r="AV28" i="67"/>
  <c r="AW28" i="67"/>
  <c r="AX28" i="67"/>
  <c r="AY28" i="67"/>
  <c r="AZ28" i="67"/>
  <c r="BA28" i="67"/>
  <c r="BB28" i="67"/>
  <c r="BC28" i="67"/>
  <c r="BD28" i="67"/>
  <c r="BE28" i="67"/>
  <c r="BF28" i="67"/>
  <c r="BG28" i="67"/>
  <c r="BH28" i="67"/>
  <c r="BI28" i="67"/>
  <c r="BJ28" i="67"/>
  <c r="BK28" i="67"/>
  <c r="BL28" i="67"/>
  <c r="BM28" i="67"/>
  <c r="BN28" i="67"/>
  <c r="BO28" i="67"/>
  <c r="BP28" i="67"/>
  <c r="BQ28" i="67"/>
  <c r="BR28" i="67"/>
  <c r="BS28" i="67"/>
  <c r="BT28" i="67"/>
  <c r="BU28" i="67"/>
  <c r="BV28" i="67"/>
  <c r="BW28" i="67"/>
  <c r="BX28" i="67"/>
  <c r="BY28" i="67"/>
  <c r="BZ28" i="67"/>
  <c r="CA28" i="67"/>
  <c r="CB28" i="67"/>
  <c r="CC28" i="67"/>
  <c r="CD28" i="67"/>
  <c r="CE28" i="67"/>
  <c r="CF28" i="67"/>
  <c r="CG28" i="67"/>
  <c r="CH28" i="67"/>
  <c r="CI28" i="67"/>
  <c r="CJ28" i="67"/>
  <c r="CK28" i="67"/>
  <c r="CL28" i="67"/>
  <c r="CM28" i="67"/>
  <c r="CN28" i="67"/>
  <c r="CO28" i="67"/>
  <c r="CP28" i="67"/>
  <c r="CQ28" i="67"/>
  <c r="CR28" i="67"/>
  <c r="CS28" i="67"/>
  <c r="CT28" i="67"/>
  <c r="CU28" i="67"/>
  <c r="CV28" i="67"/>
  <c r="CW28" i="67"/>
  <c r="CX28" i="67"/>
  <c r="CY28" i="67"/>
  <c r="CZ28" i="67"/>
  <c r="DA28" i="67"/>
  <c r="DB28" i="67"/>
  <c r="DC28" i="67"/>
  <c r="DD28" i="67"/>
  <c r="DE28" i="67"/>
  <c r="DF28" i="67"/>
  <c r="DG28" i="67"/>
  <c r="DH28" i="67"/>
  <c r="DI28" i="67"/>
  <c r="DJ28" i="67"/>
  <c r="Q29" i="67"/>
  <c r="R29" i="67"/>
  <c r="S29" i="67"/>
  <c r="T29" i="67"/>
  <c r="U29" i="67"/>
  <c r="V29" i="67"/>
  <c r="W29" i="67"/>
  <c r="X29" i="67"/>
  <c r="Y29" i="67"/>
  <c r="Z29" i="67"/>
  <c r="AA29" i="67"/>
  <c r="AB29" i="67"/>
  <c r="AC29" i="67"/>
  <c r="AD29" i="67"/>
  <c r="AE29" i="67"/>
  <c r="AF29" i="67"/>
  <c r="AG29" i="67"/>
  <c r="AH29" i="67"/>
  <c r="AI29" i="67"/>
  <c r="AJ29" i="67"/>
  <c r="AK29" i="67"/>
  <c r="AL29" i="67"/>
  <c r="AM29" i="67"/>
  <c r="AN29" i="67"/>
  <c r="AO29" i="67"/>
  <c r="AP29" i="67"/>
  <c r="AQ29" i="67"/>
  <c r="AR29" i="67"/>
  <c r="AS29" i="67"/>
  <c r="AT29" i="67"/>
  <c r="AU29" i="67"/>
  <c r="AV29" i="67"/>
  <c r="AW29" i="67"/>
  <c r="AX29" i="67"/>
  <c r="AY29" i="67"/>
  <c r="AZ29" i="67"/>
  <c r="BA29" i="67"/>
  <c r="BB29" i="67"/>
  <c r="BC29" i="67"/>
  <c r="BD29" i="67"/>
  <c r="BE29" i="67"/>
  <c r="BF29" i="67"/>
  <c r="BG29" i="67"/>
  <c r="BH29" i="67"/>
  <c r="BI29" i="67"/>
  <c r="BJ29" i="67"/>
  <c r="BK29" i="67"/>
  <c r="BL29" i="67"/>
  <c r="BM29" i="67"/>
  <c r="BN29" i="67"/>
  <c r="BO29" i="67"/>
  <c r="BP29" i="67"/>
  <c r="BQ29" i="67"/>
  <c r="BR29" i="67"/>
  <c r="BS29" i="67"/>
  <c r="BT29" i="67"/>
  <c r="BU29" i="67"/>
  <c r="BV29" i="67"/>
  <c r="BW29" i="67"/>
  <c r="BX29" i="67"/>
  <c r="BY29" i="67"/>
  <c r="BZ29" i="67"/>
  <c r="CA29" i="67"/>
  <c r="CB29" i="67"/>
  <c r="CC29" i="67"/>
  <c r="CD29" i="67"/>
  <c r="CE29" i="67"/>
  <c r="CF29" i="67"/>
  <c r="CG29" i="67"/>
  <c r="CH29" i="67"/>
  <c r="CI29" i="67"/>
  <c r="CJ29" i="67"/>
  <c r="CK29" i="67"/>
  <c r="CL29" i="67"/>
  <c r="CM29" i="67"/>
  <c r="CN29" i="67"/>
  <c r="CO29" i="67"/>
  <c r="CP29" i="67"/>
  <c r="CQ29" i="67"/>
  <c r="CR29" i="67"/>
  <c r="CS29" i="67"/>
  <c r="CT29" i="67"/>
  <c r="CU29" i="67"/>
  <c r="CV29" i="67"/>
  <c r="CW29" i="67"/>
  <c r="CX29" i="67"/>
  <c r="CY29" i="67"/>
  <c r="CZ29" i="67"/>
  <c r="DA29" i="67"/>
  <c r="DB29" i="67"/>
  <c r="DC29" i="67"/>
  <c r="DD29" i="67"/>
  <c r="DE29" i="67"/>
  <c r="DF29" i="67"/>
  <c r="DG29" i="67"/>
  <c r="DH29" i="67"/>
  <c r="DI29" i="67"/>
  <c r="DJ29" i="67"/>
  <c r="Q30" i="67"/>
  <c r="R30" i="67"/>
  <c r="S30" i="67"/>
  <c r="T30" i="67"/>
  <c r="U30" i="67"/>
  <c r="V30" i="67"/>
  <c r="W30" i="67"/>
  <c r="X30" i="67"/>
  <c r="Y30" i="67"/>
  <c r="Z30" i="67"/>
  <c r="AA30" i="67"/>
  <c r="AB30" i="67"/>
  <c r="AC30" i="67"/>
  <c r="AD30" i="67"/>
  <c r="AE30" i="67"/>
  <c r="AF30" i="67"/>
  <c r="AG30" i="67"/>
  <c r="AH30" i="67"/>
  <c r="AI30" i="67"/>
  <c r="AJ30" i="67"/>
  <c r="AK30" i="67"/>
  <c r="AL30" i="67"/>
  <c r="AM30" i="67"/>
  <c r="AN30" i="67"/>
  <c r="AO30" i="67"/>
  <c r="AP30" i="67"/>
  <c r="AQ30" i="67"/>
  <c r="AR30" i="67"/>
  <c r="AS30" i="67"/>
  <c r="AT30" i="67"/>
  <c r="AU30" i="67"/>
  <c r="AV30" i="67"/>
  <c r="AW30" i="67"/>
  <c r="AX30" i="67"/>
  <c r="AY30" i="67"/>
  <c r="AZ30" i="67"/>
  <c r="BA30" i="67"/>
  <c r="BB30" i="67"/>
  <c r="BC30" i="67"/>
  <c r="BD30" i="67"/>
  <c r="BE30" i="67"/>
  <c r="BF30" i="67"/>
  <c r="BG30" i="67"/>
  <c r="BH30" i="67"/>
  <c r="BI30" i="67"/>
  <c r="BJ30" i="67"/>
  <c r="BK30" i="67"/>
  <c r="BL30" i="67"/>
  <c r="BM30" i="67"/>
  <c r="BN30" i="67"/>
  <c r="BO30" i="67"/>
  <c r="BP30" i="67"/>
  <c r="BQ30" i="67"/>
  <c r="BR30" i="67"/>
  <c r="BS30" i="67"/>
  <c r="BT30" i="67"/>
  <c r="BU30" i="67"/>
  <c r="BV30" i="67"/>
  <c r="BW30" i="67"/>
  <c r="BX30" i="67"/>
  <c r="BY30" i="67"/>
  <c r="BZ30" i="67"/>
  <c r="CA30" i="67"/>
  <c r="CB30" i="67"/>
  <c r="CC30" i="67"/>
  <c r="CD30" i="67"/>
  <c r="CE30" i="67"/>
  <c r="CF30" i="67"/>
  <c r="CG30" i="67"/>
  <c r="CH30" i="67"/>
  <c r="CI30" i="67"/>
  <c r="CJ30" i="67"/>
  <c r="CK30" i="67"/>
  <c r="CL30" i="67"/>
  <c r="CM30" i="67"/>
  <c r="CN30" i="67"/>
  <c r="CO30" i="67"/>
  <c r="CP30" i="67"/>
  <c r="CQ30" i="67"/>
  <c r="CR30" i="67"/>
  <c r="CS30" i="67"/>
  <c r="CT30" i="67"/>
  <c r="CU30" i="67"/>
  <c r="CV30" i="67"/>
  <c r="CW30" i="67"/>
  <c r="CX30" i="67"/>
  <c r="CY30" i="67"/>
  <c r="CZ30" i="67"/>
  <c r="DA30" i="67"/>
  <c r="DB30" i="67"/>
  <c r="DC30" i="67"/>
  <c r="DD30" i="67"/>
  <c r="DE30" i="67"/>
  <c r="DF30" i="67"/>
  <c r="DG30" i="67"/>
  <c r="DH30" i="67"/>
  <c r="DI30" i="67"/>
  <c r="DJ30" i="67"/>
  <c r="Q31" i="67"/>
  <c r="R31" i="67"/>
  <c r="S31" i="67"/>
  <c r="T31" i="67"/>
  <c r="U31" i="67"/>
  <c r="V31" i="67"/>
  <c r="W31" i="67"/>
  <c r="X31" i="67"/>
  <c r="Y31" i="67"/>
  <c r="Z31" i="67"/>
  <c r="AA31" i="67"/>
  <c r="AB31" i="67"/>
  <c r="AC31" i="67"/>
  <c r="AD31" i="67"/>
  <c r="AE31" i="67"/>
  <c r="AF31" i="67"/>
  <c r="AG31" i="67"/>
  <c r="AH31" i="67"/>
  <c r="AI31" i="67"/>
  <c r="AJ31" i="67"/>
  <c r="AK31" i="67"/>
  <c r="AL31" i="67"/>
  <c r="AM31" i="67"/>
  <c r="AN31" i="67"/>
  <c r="AO31" i="67"/>
  <c r="AP31" i="67"/>
  <c r="AQ31" i="67"/>
  <c r="AR31" i="67"/>
  <c r="AS31" i="67"/>
  <c r="AT31" i="67"/>
  <c r="AU31" i="67"/>
  <c r="AV31" i="67"/>
  <c r="AW31" i="67"/>
  <c r="AX31" i="67"/>
  <c r="AY31" i="67"/>
  <c r="AZ31" i="67"/>
  <c r="BA31" i="67"/>
  <c r="BB31" i="67"/>
  <c r="BC31" i="67"/>
  <c r="BD31" i="67"/>
  <c r="BE31" i="67"/>
  <c r="BF31" i="67"/>
  <c r="BG31" i="67"/>
  <c r="BH31" i="67"/>
  <c r="BI31" i="67"/>
  <c r="BJ31" i="67"/>
  <c r="BK31" i="67"/>
  <c r="BL31" i="67"/>
  <c r="BM31" i="67"/>
  <c r="BN31" i="67"/>
  <c r="BO31" i="67"/>
  <c r="BP31" i="67"/>
  <c r="BQ31" i="67"/>
  <c r="BR31" i="67"/>
  <c r="BS31" i="67"/>
  <c r="BT31" i="67"/>
  <c r="BU31" i="67"/>
  <c r="BV31" i="67"/>
  <c r="BW31" i="67"/>
  <c r="BX31" i="67"/>
  <c r="BY31" i="67"/>
  <c r="BZ31" i="67"/>
  <c r="CA31" i="67"/>
  <c r="CB31" i="67"/>
  <c r="CC31" i="67"/>
  <c r="CD31" i="67"/>
  <c r="CE31" i="67"/>
  <c r="CF31" i="67"/>
  <c r="CG31" i="67"/>
  <c r="CH31" i="67"/>
  <c r="CI31" i="67"/>
  <c r="CJ31" i="67"/>
  <c r="CK31" i="67"/>
  <c r="CL31" i="67"/>
  <c r="CM31" i="67"/>
  <c r="CN31" i="67"/>
  <c r="CO31" i="67"/>
  <c r="CP31" i="67"/>
  <c r="CQ31" i="67"/>
  <c r="CR31" i="67"/>
  <c r="CS31" i="67"/>
  <c r="CT31" i="67"/>
  <c r="CU31" i="67"/>
  <c r="CV31" i="67"/>
  <c r="CW31" i="67"/>
  <c r="CX31" i="67"/>
  <c r="CY31" i="67"/>
  <c r="CZ31" i="67"/>
  <c r="DA31" i="67"/>
  <c r="DB31" i="67"/>
  <c r="DC31" i="67"/>
  <c r="DD31" i="67"/>
  <c r="DE31" i="67"/>
  <c r="DF31" i="67"/>
  <c r="DG31" i="67"/>
  <c r="DH31" i="67"/>
  <c r="DI31" i="67"/>
  <c r="DJ31" i="67"/>
  <c r="Q32" i="67"/>
  <c r="R32" i="67"/>
  <c r="S32" i="67"/>
  <c r="T32" i="67"/>
  <c r="U32" i="67"/>
  <c r="V32" i="67"/>
  <c r="W32" i="67"/>
  <c r="X32" i="67"/>
  <c r="Y32" i="67"/>
  <c r="Z32" i="67"/>
  <c r="AA32" i="67"/>
  <c r="AB32" i="67"/>
  <c r="AC32" i="67"/>
  <c r="AD32" i="67"/>
  <c r="AE32" i="67"/>
  <c r="AF32" i="67"/>
  <c r="AG32" i="67"/>
  <c r="AH32" i="67"/>
  <c r="AI32" i="67"/>
  <c r="AJ32" i="67"/>
  <c r="AK32" i="67"/>
  <c r="AL32" i="67"/>
  <c r="AM32" i="67"/>
  <c r="AN32" i="67"/>
  <c r="AO32" i="67"/>
  <c r="AP32" i="67"/>
  <c r="AQ32" i="67"/>
  <c r="AR32" i="67"/>
  <c r="AS32" i="67"/>
  <c r="AT32" i="67"/>
  <c r="AU32" i="67"/>
  <c r="AV32" i="67"/>
  <c r="AW32" i="67"/>
  <c r="AX32" i="67"/>
  <c r="AY32" i="67"/>
  <c r="AZ32" i="67"/>
  <c r="BA32" i="67"/>
  <c r="BB32" i="67"/>
  <c r="BC32" i="67"/>
  <c r="BD32" i="67"/>
  <c r="BE32" i="67"/>
  <c r="BF32" i="67"/>
  <c r="BG32" i="67"/>
  <c r="BH32" i="67"/>
  <c r="BI32" i="67"/>
  <c r="BJ32" i="67"/>
  <c r="BK32" i="67"/>
  <c r="BL32" i="67"/>
  <c r="BM32" i="67"/>
  <c r="BN32" i="67"/>
  <c r="BO32" i="67"/>
  <c r="BP32" i="67"/>
  <c r="BQ32" i="67"/>
  <c r="BR32" i="67"/>
  <c r="BS32" i="67"/>
  <c r="BT32" i="67"/>
  <c r="BU32" i="67"/>
  <c r="BV32" i="67"/>
  <c r="BW32" i="67"/>
  <c r="BX32" i="67"/>
  <c r="BY32" i="67"/>
  <c r="BZ32" i="67"/>
  <c r="CA32" i="67"/>
  <c r="CB32" i="67"/>
  <c r="CC32" i="67"/>
  <c r="CD32" i="67"/>
  <c r="CE32" i="67"/>
  <c r="CF32" i="67"/>
  <c r="CG32" i="67"/>
  <c r="CH32" i="67"/>
  <c r="CI32" i="67"/>
  <c r="CJ32" i="67"/>
  <c r="CK32" i="67"/>
  <c r="CL32" i="67"/>
  <c r="CM32" i="67"/>
  <c r="CN32" i="67"/>
  <c r="CO32" i="67"/>
  <c r="CP32" i="67"/>
  <c r="CQ32" i="67"/>
  <c r="CR32" i="67"/>
  <c r="CS32" i="67"/>
  <c r="CT32" i="67"/>
  <c r="CU32" i="67"/>
  <c r="CV32" i="67"/>
  <c r="CW32" i="67"/>
  <c r="CX32" i="67"/>
  <c r="CY32" i="67"/>
  <c r="CZ32" i="67"/>
  <c r="DA32" i="67"/>
  <c r="DB32" i="67"/>
  <c r="DC32" i="67"/>
  <c r="DD32" i="67"/>
  <c r="DE32" i="67"/>
  <c r="DF32" i="67"/>
  <c r="DG32" i="67"/>
  <c r="DH32" i="67"/>
  <c r="DI32" i="67"/>
  <c r="DJ32" i="67"/>
  <c r="Q33" i="67"/>
  <c r="R33" i="67"/>
  <c r="S33" i="67"/>
  <c r="T33" i="67"/>
  <c r="U33" i="67"/>
  <c r="V33" i="67"/>
  <c r="W33" i="67"/>
  <c r="X33" i="67"/>
  <c r="Y33" i="67"/>
  <c r="Z33" i="67"/>
  <c r="AA33" i="67"/>
  <c r="AB33" i="67"/>
  <c r="AC33" i="67"/>
  <c r="AD33" i="67"/>
  <c r="AE33" i="67"/>
  <c r="AF33" i="67"/>
  <c r="AG33" i="67"/>
  <c r="AH33" i="67"/>
  <c r="AI33" i="67"/>
  <c r="AJ33" i="67"/>
  <c r="AK33" i="67"/>
  <c r="AL33" i="67"/>
  <c r="AM33" i="67"/>
  <c r="AN33" i="67"/>
  <c r="AO33" i="67"/>
  <c r="AP33" i="67"/>
  <c r="AQ33" i="67"/>
  <c r="AR33" i="67"/>
  <c r="AS33" i="67"/>
  <c r="AT33" i="67"/>
  <c r="AU33" i="67"/>
  <c r="AV33" i="67"/>
  <c r="AW33" i="67"/>
  <c r="AX33" i="67"/>
  <c r="AY33" i="67"/>
  <c r="AZ33" i="67"/>
  <c r="BA33" i="67"/>
  <c r="BB33" i="67"/>
  <c r="BC33" i="67"/>
  <c r="BD33" i="67"/>
  <c r="BE33" i="67"/>
  <c r="BF33" i="67"/>
  <c r="BG33" i="67"/>
  <c r="BH33" i="67"/>
  <c r="BI33" i="67"/>
  <c r="BJ33" i="67"/>
  <c r="BK33" i="67"/>
  <c r="BL33" i="67"/>
  <c r="BM33" i="67"/>
  <c r="BN33" i="67"/>
  <c r="BO33" i="67"/>
  <c r="BP33" i="67"/>
  <c r="BQ33" i="67"/>
  <c r="BR33" i="67"/>
  <c r="BS33" i="67"/>
  <c r="BT33" i="67"/>
  <c r="BU33" i="67"/>
  <c r="BV33" i="67"/>
  <c r="BW33" i="67"/>
  <c r="BX33" i="67"/>
  <c r="BY33" i="67"/>
  <c r="BZ33" i="67"/>
  <c r="CA33" i="67"/>
  <c r="CB33" i="67"/>
  <c r="CC33" i="67"/>
  <c r="CD33" i="67"/>
  <c r="CE33" i="67"/>
  <c r="CF33" i="67"/>
  <c r="CG33" i="67"/>
  <c r="CH33" i="67"/>
  <c r="CI33" i="67"/>
  <c r="CJ33" i="67"/>
  <c r="CK33" i="67"/>
  <c r="CL33" i="67"/>
  <c r="CM33" i="67"/>
  <c r="CN33" i="67"/>
  <c r="CO33" i="67"/>
  <c r="CP33" i="67"/>
  <c r="CQ33" i="67"/>
  <c r="CR33" i="67"/>
  <c r="CS33" i="67"/>
  <c r="CT33" i="67"/>
  <c r="CU33" i="67"/>
  <c r="CV33" i="67"/>
  <c r="CW33" i="67"/>
  <c r="CX33" i="67"/>
  <c r="CY33" i="67"/>
  <c r="CZ33" i="67"/>
  <c r="DA33" i="67"/>
  <c r="DB33" i="67"/>
  <c r="DC33" i="67"/>
  <c r="DD33" i="67"/>
  <c r="DE33" i="67"/>
  <c r="DF33" i="67"/>
  <c r="DG33" i="67"/>
  <c r="DH33" i="67"/>
  <c r="DI33" i="67"/>
  <c r="DJ33" i="67"/>
  <c r="Q34" i="67"/>
  <c r="R34" i="67"/>
  <c r="S34" i="67"/>
  <c r="T34" i="67"/>
  <c r="U34" i="67"/>
  <c r="V34" i="67"/>
  <c r="W34" i="67"/>
  <c r="X34" i="67"/>
  <c r="Y34" i="67"/>
  <c r="Z34" i="67"/>
  <c r="AA34" i="67"/>
  <c r="AB34" i="67"/>
  <c r="AC34" i="67"/>
  <c r="AD34" i="67"/>
  <c r="AE34" i="67"/>
  <c r="AF34" i="67"/>
  <c r="AG34" i="67"/>
  <c r="AH34" i="67"/>
  <c r="AI34" i="67"/>
  <c r="AJ34" i="67"/>
  <c r="AK34" i="67"/>
  <c r="AL34" i="67"/>
  <c r="AM34" i="67"/>
  <c r="AN34" i="67"/>
  <c r="AO34" i="67"/>
  <c r="AP34" i="67"/>
  <c r="AQ34" i="67"/>
  <c r="AR34" i="67"/>
  <c r="AS34" i="67"/>
  <c r="AT34" i="67"/>
  <c r="AU34" i="67"/>
  <c r="AV34" i="67"/>
  <c r="AW34" i="67"/>
  <c r="AX34" i="67"/>
  <c r="AY34" i="67"/>
  <c r="AZ34" i="67"/>
  <c r="BA34" i="67"/>
  <c r="BB34" i="67"/>
  <c r="BC34" i="67"/>
  <c r="BD34" i="67"/>
  <c r="BE34" i="67"/>
  <c r="BF34" i="67"/>
  <c r="BG34" i="67"/>
  <c r="BH34" i="67"/>
  <c r="BI34" i="67"/>
  <c r="BJ34" i="67"/>
  <c r="BK34" i="67"/>
  <c r="BL34" i="67"/>
  <c r="BM34" i="67"/>
  <c r="BN34" i="67"/>
  <c r="BO34" i="67"/>
  <c r="BP34" i="67"/>
  <c r="BQ34" i="67"/>
  <c r="BR34" i="67"/>
  <c r="BS34" i="67"/>
  <c r="BT34" i="67"/>
  <c r="BU34" i="67"/>
  <c r="BV34" i="67"/>
  <c r="BW34" i="67"/>
  <c r="BX34" i="67"/>
  <c r="BY34" i="67"/>
  <c r="BZ34" i="67"/>
  <c r="CA34" i="67"/>
  <c r="CB34" i="67"/>
  <c r="CC34" i="67"/>
  <c r="CD34" i="67"/>
  <c r="CE34" i="67"/>
  <c r="CF34" i="67"/>
  <c r="CG34" i="67"/>
  <c r="CH34" i="67"/>
  <c r="CI34" i="67"/>
  <c r="CJ34" i="67"/>
  <c r="CK34" i="67"/>
  <c r="CL34" i="67"/>
  <c r="CM34" i="67"/>
  <c r="CN34" i="67"/>
  <c r="CO34" i="67"/>
  <c r="CP34" i="67"/>
  <c r="CQ34" i="67"/>
  <c r="CR34" i="67"/>
  <c r="CS34" i="67"/>
  <c r="CT34" i="67"/>
  <c r="CU34" i="67"/>
  <c r="CV34" i="67"/>
  <c r="CW34" i="67"/>
  <c r="CX34" i="67"/>
  <c r="CY34" i="67"/>
  <c r="CZ34" i="67"/>
  <c r="DA34" i="67"/>
  <c r="DB34" i="67"/>
  <c r="DC34" i="67"/>
  <c r="DD34" i="67"/>
  <c r="DE34" i="67"/>
  <c r="DF34" i="67"/>
  <c r="DG34" i="67"/>
  <c r="DH34" i="67"/>
  <c r="DI34" i="67"/>
  <c r="DJ34" i="67"/>
  <c r="Q35" i="67"/>
  <c r="R35" i="67"/>
  <c r="S35" i="67"/>
  <c r="T35" i="67"/>
  <c r="U35" i="67"/>
  <c r="V35" i="67"/>
  <c r="W35" i="67"/>
  <c r="X35" i="67"/>
  <c r="Y35" i="67"/>
  <c r="Z35" i="67"/>
  <c r="AA35" i="67"/>
  <c r="AB35" i="67"/>
  <c r="AC35" i="67"/>
  <c r="AD35" i="67"/>
  <c r="AE35" i="67"/>
  <c r="AF35" i="67"/>
  <c r="AG35" i="67"/>
  <c r="AH35" i="67"/>
  <c r="AI35" i="67"/>
  <c r="AJ35" i="67"/>
  <c r="AK35" i="67"/>
  <c r="AL35" i="67"/>
  <c r="AM35" i="67"/>
  <c r="AN35" i="67"/>
  <c r="AO35" i="67"/>
  <c r="AP35" i="67"/>
  <c r="AQ35" i="67"/>
  <c r="AR35" i="67"/>
  <c r="AS35" i="67"/>
  <c r="AT35" i="67"/>
  <c r="AU35" i="67"/>
  <c r="AV35" i="67"/>
  <c r="AW35" i="67"/>
  <c r="AX35" i="67"/>
  <c r="AY35" i="67"/>
  <c r="AZ35" i="67"/>
  <c r="BA35" i="67"/>
  <c r="BB35" i="67"/>
  <c r="BC35" i="67"/>
  <c r="BD35" i="67"/>
  <c r="BE35" i="67"/>
  <c r="BF35" i="67"/>
  <c r="BG35" i="67"/>
  <c r="BH35" i="67"/>
  <c r="BI35" i="67"/>
  <c r="BJ35" i="67"/>
  <c r="BK35" i="67"/>
  <c r="BL35" i="67"/>
  <c r="BM35" i="67"/>
  <c r="BN35" i="67"/>
  <c r="BO35" i="67"/>
  <c r="BP35" i="67"/>
  <c r="BQ35" i="67"/>
  <c r="BR35" i="67"/>
  <c r="BS35" i="67"/>
  <c r="BT35" i="67"/>
  <c r="BU35" i="67"/>
  <c r="BV35" i="67"/>
  <c r="BW35" i="67"/>
  <c r="BX35" i="67"/>
  <c r="BY35" i="67"/>
  <c r="BZ35" i="67"/>
  <c r="CA35" i="67"/>
  <c r="CB35" i="67"/>
  <c r="CC35" i="67"/>
  <c r="CD35" i="67"/>
  <c r="CE35" i="67"/>
  <c r="CF35" i="67"/>
  <c r="CG35" i="67"/>
  <c r="CH35" i="67"/>
  <c r="CI35" i="67"/>
  <c r="CJ35" i="67"/>
  <c r="CK35" i="67"/>
  <c r="CL35" i="67"/>
  <c r="CM35" i="67"/>
  <c r="CN35" i="67"/>
  <c r="CO35" i="67"/>
  <c r="CP35" i="67"/>
  <c r="CQ35" i="67"/>
  <c r="CR35" i="67"/>
  <c r="CS35" i="67"/>
  <c r="CT35" i="67"/>
  <c r="CU35" i="67"/>
  <c r="CV35" i="67"/>
  <c r="CW35" i="67"/>
  <c r="CX35" i="67"/>
  <c r="CY35" i="67"/>
  <c r="CZ35" i="67"/>
  <c r="DA35" i="67"/>
  <c r="DB35" i="67"/>
  <c r="DC35" i="67"/>
  <c r="DD35" i="67"/>
  <c r="DE35" i="67"/>
  <c r="DF35" i="67"/>
  <c r="DG35" i="67"/>
  <c r="DH35" i="67"/>
  <c r="DI35" i="67"/>
  <c r="DJ35" i="67"/>
  <c r="Q36" i="67"/>
  <c r="R36" i="67"/>
  <c r="S36" i="67"/>
  <c r="T36" i="67"/>
  <c r="U36" i="67"/>
  <c r="V36" i="67"/>
  <c r="W36" i="67"/>
  <c r="X36" i="67"/>
  <c r="Y36" i="67"/>
  <c r="Z36" i="67"/>
  <c r="AA36" i="67"/>
  <c r="AB36" i="67"/>
  <c r="AC36" i="67"/>
  <c r="AD36" i="67"/>
  <c r="AE36" i="67"/>
  <c r="AF36" i="67"/>
  <c r="AG36" i="67"/>
  <c r="AH36" i="67"/>
  <c r="AI36" i="67"/>
  <c r="AJ36" i="67"/>
  <c r="AK36" i="67"/>
  <c r="AL36" i="67"/>
  <c r="AM36" i="67"/>
  <c r="AN36" i="67"/>
  <c r="AO36" i="67"/>
  <c r="AP36" i="67"/>
  <c r="AQ36" i="67"/>
  <c r="AR36" i="67"/>
  <c r="AS36" i="67"/>
  <c r="AT36" i="67"/>
  <c r="AU36" i="67"/>
  <c r="AV36" i="67"/>
  <c r="AW36" i="67"/>
  <c r="AX36" i="67"/>
  <c r="AY36" i="67"/>
  <c r="AZ36" i="67"/>
  <c r="BA36" i="67"/>
  <c r="BB36" i="67"/>
  <c r="BC36" i="67"/>
  <c r="BD36" i="67"/>
  <c r="BE36" i="67"/>
  <c r="BF36" i="67"/>
  <c r="BG36" i="67"/>
  <c r="BH36" i="67"/>
  <c r="BI36" i="67"/>
  <c r="BJ36" i="67"/>
  <c r="BK36" i="67"/>
  <c r="BL36" i="67"/>
  <c r="BM36" i="67"/>
  <c r="BN36" i="67"/>
  <c r="BO36" i="67"/>
  <c r="BP36" i="67"/>
  <c r="BQ36" i="67"/>
  <c r="BR36" i="67"/>
  <c r="BS36" i="67"/>
  <c r="BT36" i="67"/>
  <c r="BU36" i="67"/>
  <c r="BV36" i="67"/>
  <c r="BW36" i="67"/>
  <c r="BX36" i="67"/>
  <c r="BY36" i="67"/>
  <c r="BZ36" i="67"/>
  <c r="CA36" i="67"/>
  <c r="CB36" i="67"/>
  <c r="CC36" i="67"/>
  <c r="CD36" i="67"/>
  <c r="CE36" i="67"/>
  <c r="CF36" i="67"/>
  <c r="CG36" i="67"/>
  <c r="CH36" i="67"/>
  <c r="CI36" i="67"/>
  <c r="CJ36" i="67"/>
  <c r="CK36" i="67"/>
  <c r="CL36" i="67"/>
  <c r="CM36" i="67"/>
  <c r="CN36" i="67"/>
  <c r="CO36" i="67"/>
  <c r="CP36" i="67"/>
  <c r="CQ36" i="67"/>
  <c r="CR36" i="67"/>
  <c r="CS36" i="67"/>
  <c r="CT36" i="67"/>
  <c r="CU36" i="67"/>
  <c r="CV36" i="67"/>
  <c r="CW36" i="67"/>
  <c r="CX36" i="67"/>
  <c r="CY36" i="67"/>
  <c r="CZ36" i="67"/>
  <c r="DA36" i="67"/>
  <c r="DB36" i="67"/>
  <c r="DC36" i="67"/>
  <c r="DD36" i="67"/>
  <c r="DE36" i="67"/>
  <c r="DF36" i="67"/>
  <c r="DG36" i="67"/>
  <c r="DH36" i="67"/>
  <c r="DI36" i="67"/>
  <c r="DJ36" i="67"/>
  <c r="Q37" i="67"/>
  <c r="R37" i="67"/>
  <c r="S37" i="67"/>
  <c r="T37" i="67"/>
  <c r="U37" i="67"/>
  <c r="V37" i="67"/>
  <c r="W37" i="67"/>
  <c r="X37" i="67"/>
  <c r="Y37" i="67"/>
  <c r="Z37" i="67"/>
  <c r="AA37" i="67"/>
  <c r="AB37" i="67"/>
  <c r="AC37" i="67"/>
  <c r="AD37" i="67"/>
  <c r="AE37" i="67"/>
  <c r="AF37" i="67"/>
  <c r="AG37" i="67"/>
  <c r="AH37" i="67"/>
  <c r="AI37" i="67"/>
  <c r="AJ37" i="67"/>
  <c r="AK37" i="67"/>
  <c r="AL37" i="67"/>
  <c r="AM37" i="67"/>
  <c r="AN37" i="67"/>
  <c r="AO37" i="67"/>
  <c r="AP37" i="67"/>
  <c r="AQ37" i="67"/>
  <c r="AR37" i="67"/>
  <c r="AS37" i="67"/>
  <c r="AT37" i="67"/>
  <c r="AU37" i="67"/>
  <c r="AV37" i="67"/>
  <c r="AW37" i="67"/>
  <c r="AX37" i="67"/>
  <c r="AY37" i="67"/>
  <c r="AZ37" i="67"/>
  <c r="BA37" i="67"/>
  <c r="BB37" i="67"/>
  <c r="BC37" i="67"/>
  <c r="BD37" i="67"/>
  <c r="BE37" i="67"/>
  <c r="BF37" i="67"/>
  <c r="BG37" i="67"/>
  <c r="BH37" i="67"/>
  <c r="BI37" i="67"/>
  <c r="BJ37" i="67"/>
  <c r="BK37" i="67"/>
  <c r="BL37" i="67"/>
  <c r="BM37" i="67"/>
  <c r="BN37" i="67"/>
  <c r="BO37" i="67"/>
  <c r="BP37" i="67"/>
  <c r="BQ37" i="67"/>
  <c r="BR37" i="67"/>
  <c r="BS37" i="67"/>
  <c r="BT37" i="67"/>
  <c r="BU37" i="67"/>
  <c r="BV37" i="67"/>
  <c r="BW37" i="67"/>
  <c r="BX37" i="67"/>
  <c r="BY37" i="67"/>
  <c r="BZ37" i="67"/>
  <c r="CA37" i="67"/>
  <c r="CB37" i="67"/>
  <c r="CC37" i="67"/>
  <c r="CD37" i="67"/>
  <c r="CE37" i="67"/>
  <c r="CF37" i="67"/>
  <c r="CG37" i="67"/>
  <c r="CH37" i="67"/>
  <c r="CI37" i="67"/>
  <c r="CJ37" i="67"/>
  <c r="CK37" i="67"/>
  <c r="CL37" i="67"/>
  <c r="CM37" i="67"/>
  <c r="CN37" i="67"/>
  <c r="CO37" i="67"/>
  <c r="CP37" i="67"/>
  <c r="CQ37" i="67"/>
  <c r="CR37" i="67"/>
  <c r="CS37" i="67"/>
  <c r="CT37" i="67"/>
  <c r="CU37" i="67"/>
  <c r="CV37" i="67"/>
  <c r="CW37" i="67"/>
  <c r="CX37" i="67"/>
  <c r="CY37" i="67"/>
  <c r="CZ37" i="67"/>
  <c r="DA37" i="67"/>
  <c r="DB37" i="67"/>
  <c r="DC37" i="67"/>
  <c r="DD37" i="67"/>
  <c r="DE37" i="67"/>
  <c r="DF37" i="67"/>
  <c r="DG37" i="67"/>
  <c r="DH37" i="67"/>
  <c r="DI37" i="67"/>
  <c r="DJ37" i="67"/>
  <c r="Q38" i="67"/>
  <c r="R38" i="67"/>
  <c r="S38" i="67"/>
  <c r="T38" i="67"/>
  <c r="U38" i="67"/>
  <c r="V38" i="67"/>
  <c r="W38" i="67"/>
  <c r="X38" i="67"/>
  <c r="Y38" i="67"/>
  <c r="Z38" i="67"/>
  <c r="AA38" i="67"/>
  <c r="AB38" i="67"/>
  <c r="AC38" i="67"/>
  <c r="AD38" i="67"/>
  <c r="AE38" i="67"/>
  <c r="AF38" i="67"/>
  <c r="AG38" i="67"/>
  <c r="AH38" i="67"/>
  <c r="AI38" i="67"/>
  <c r="AJ38" i="67"/>
  <c r="AK38" i="67"/>
  <c r="AL38" i="67"/>
  <c r="AM38" i="67"/>
  <c r="AN38" i="67"/>
  <c r="AO38" i="67"/>
  <c r="AP38" i="67"/>
  <c r="AQ38" i="67"/>
  <c r="AR38" i="67"/>
  <c r="AS38" i="67"/>
  <c r="AT38" i="67"/>
  <c r="AU38" i="67"/>
  <c r="AV38" i="67"/>
  <c r="AW38" i="67"/>
  <c r="AX38" i="67"/>
  <c r="AY38" i="67"/>
  <c r="AZ38" i="67"/>
  <c r="BA38" i="67"/>
  <c r="BB38" i="67"/>
  <c r="BC38" i="67"/>
  <c r="BD38" i="67"/>
  <c r="BE38" i="67"/>
  <c r="BF38" i="67"/>
  <c r="BG38" i="67"/>
  <c r="BH38" i="67"/>
  <c r="BI38" i="67"/>
  <c r="BJ38" i="67"/>
  <c r="BK38" i="67"/>
  <c r="BL38" i="67"/>
  <c r="BM38" i="67"/>
  <c r="BN38" i="67"/>
  <c r="BO38" i="67"/>
  <c r="BP38" i="67"/>
  <c r="BQ38" i="67"/>
  <c r="BR38" i="67"/>
  <c r="BS38" i="67"/>
  <c r="BT38" i="67"/>
  <c r="BU38" i="67"/>
  <c r="BV38" i="67"/>
  <c r="BW38" i="67"/>
  <c r="BX38" i="67"/>
  <c r="BY38" i="67"/>
  <c r="BZ38" i="67"/>
  <c r="CA38" i="67"/>
  <c r="CB38" i="67"/>
  <c r="CC38" i="67"/>
  <c r="CD38" i="67"/>
  <c r="CE38" i="67"/>
  <c r="CF38" i="67"/>
  <c r="CG38" i="67"/>
  <c r="CH38" i="67"/>
  <c r="CI38" i="67"/>
  <c r="CJ38" i="67"/>
  <c r="CK38" i="67"/>
  <c r="CL38" i="67"/>
  <c r="CM38" i="67"/>
  <c r="CN38" i="67"/>
  <c r="CO38" i="67"/>
  <c r="CP38" i="67"/>
  <c r="CQ38" i="67"/>
  <c r="CR38" i="67"/>
  <c r="CS38" i="67"/>
  <c r="CT38" i="67"/>
  <c r="CU38" i="67"/>
  <c r="CV38" i="67"/>
  <c r="CW38" i="67"/>
  <c r="CX38" i="67"/>
  <c r="CY38" i="67"/>
  <c r="CZ38" i="67"/>
  <c r="DA38" i="67"/>
  <c r="DB38" i="67"/>
  <c r="DC38" i="67"/>
  <c r="DD38" i="67"/>
  <c r="DE38" i="67"/>
  <c r="DF38" i="67"/>
  <c r="DG38" i="67"/>
  <c r="DH38" i="67"/>
  <c r="DI38" i="67"/>
  <c r="DJ38" i="67"/>
  <c r="Q39" i="67"/>
  <c r="R39" i="67"/>
  <c r="S39" i="67"/>
  <c r="T39" i="67"/>
  <c r="U39" i="67"/>
  <c r="V39" i="67"/>
  <c r="W39" i="67"/>
  <c r="X39" i="67"/>
  <c r="Y39" i="67"/>
  <c r="Z39" i="67"/>
  <c r="AA39" i="67"/>
  <c r="AB39" i="67"/>
  <c r="AC39" i="67"/>
  <c r="AD39" i="67"/>
  <c r="AE39" i="67"/>
  <c r="AF39" i="67"/>
  <c r="AG39" i="67"/>
  <c r="AH39" i="67"/>
  <c r="AI39" i="67"/>
  <c r="AJ39" i="67"/>
  <c r="AK39" i="67"/>
  <c r="AL39" i="67"/>
  <c r="AM39" i="67"/>
  <c r="AN39" i="67"/>
  <c r="AO39" i="67"/>
  <c r="AP39" i="67"/>
  <c r="AQ39" i="67"/>
  <c r="AR39" i="67"/>
  <c r="AS39" i="67"/>
  <c r="AT39" i="67"/>
  <c r="AU39" i="67"/>
  <c r="AV39" i="67"/>
  <c r="AW39" i="67"/>
  <c r="AX39" i="67"/>
  <c r="AY39" i="67"/>
  <c r="AZ39" i="67"/>
  <c r="BA39" i="67"/>
  <c r="BB39" i="67"/>
  <c r="BC39" i="67"/>
  <c r="BD39" i="67"/>
  <c r="BE39" i="67"/>
  <c r="BF39" i="67"/>
  <c r="BG39" i="67"/>
  <c r="BH39" i="67"/>
  <c r="BI39" i="67"/>
  <c r="BJ39" i="67"/>
  <c r="BK39" i="67"/>
  <c r="BL39" i="67"/>
  <c r="BM39" i="67"/>
  <c r="BN39" i="67"/>
  <c r="BO39" i="67"/>
  <c r="BP39" i="67"/>
  <c r="BQ39" i="67"/>
  <c r="BR39" i="67"/>
  <c r="BS39" i="67"/>
  <c r="BT39" i="67"/>
  <c r="BU39" i="67"/>
  <c r="BV39" i="67"/>
  <c r="BW39" i="67"/>
  <c r="BX39" i="67"/>
  <c r="BY39" i="67"/>
  <c r="BZ39" i="67"/>
  <c r="CA39" i="67"/>
  <c r="CB39" i="67"/>
  <c r="CC39" i="67"/>
  <c r="CD39" i="67"/>
  <c r="CE39" i="67"/>
  <c r="CF39" i="67"/>
  <c r="CG39" i="67"/>
  <c r="CH39" i="67"/>
  <c r="CI39" i="67"/>
  <c r="CJ39" i="67"/>
  <c r="CK39" i="67"/>
  <c r="CL39" i="67"/>
  <c r="CM39" i="67"/>
  <c r="CN39" i="67"/>
  <c r="CO39" i="67"/>
  <c r="CP39" i="67"/>
  <c r="CQ39" i="67"/>
  <c r="CR39" i="67"/>
  <c r="CS39" i="67"/>
  <c r="CT39" i="67"/>
  <c r="CU39" i="67"/>
  <c r="CV39" i="67"/>
  <c r="CW39" i="67"/>
  <c r="CX39" i="67"/>
  <c r="CY39" i="67"/>
  <c r="CZ39" i="67"/>
  <c r="DA39" i="67"/>
  <c r="DB39" i="67"/>
  <c r="DC39" i="67"/>
  <c r="DD39" i="67"/>
  <c r="DE39" i="67"/>
  <c r="DF39" i="67"/>
  <c r="DG39" i="67"/>
  <c r="DH39" i="67"/>
  <c r="DI39" i="67"/>
  <c r="DJ39" i="67"/>
  <c r="Q40" i="67"/>
  <c r="R40" i="67"/>
  <c r="S40" i="67"/>
  <c r="T40" i="67"/>
  <c r="U40" i="67"/>
  <c r="V40" i="67"/>
  <c r="W40" i="67"/>
  <c r="X40" i="67"/>
  <c r="Y40" i="67"/>
  <c r="Z40" i="67"/>
  <c r="AA40" i="67"/>
  <c r="AB40" i="67"/>
  <c r="AC40" i="67"/>
  <c r="AD40" i="67"/>
  <c r="AE40" i="67"/>
  <c r="AF40" i="67"/>
  <c r="AG40" i="67"/>
  <c r="AH40" i="67"/>
  <c r="AI40" i="67"/>
  <c r="AJ40" i="67"/>
  <c r="AK40" i="67"/>
  <c r="AL40" i="67"/>
  <c r="AM40" i="67"/>
  <c r="AN40" i="67"/>
  <c r="AO40" i="67"/>
  <c r="AP40" i="67"/>
  <c r="AQ40" i="67"/>
  <c r="AR40" i="67"/>
  <c r="AS40" i="67"/>
  <c r="AT40" i="67"/>
  <c r="AU40" i="67"/>
  <c r="AV40" i="67"/>
  <c r="AW40" i="67"/>
  <c r="AX40" i="67"/>
  <c r="AY40" i="67"/>
  <c r="AZ40" i="67"/>
  <c r="BA40" i="67"/>
  <c r="BB40" i="67"/>
  <c r="BC40" i="67"/>
  <c r="BD40" i="67"/>
  <c r="BE40" i="67"/>
  <c r="BF40" i="67"/>
  <c r="BG40" i="67"/>
  <c r="BH40" i="67"/>
  <c r="BI40" i="67"/>
  <c r="BJ40" i="67"/>
  <c r="BK40" i="67"/>
  <c r="BL40" i="67"/>
  <c r="BM40" i="67"/>
  <c r="BN40" i="67"/>
  <c r="BO40" i="67"/>
  <c r="BP40" i="67"/>
  <c r="BQ40" i="67"/>
  <c r="BR40" i="67"/>
  <c r="BS40" i="67"/>
  <c r="BT40" i="67"/>
  <c r="BU40" i="67"/>
  <c r="BV40" i="67"/>
  <c r="BW40" i="67"/>
  <c r="BX40" i="67"/>
  <c r="BY40" i="67"/>
  <c r="BZ40" i="67"/>
  <c r="CA40" i="67"/>
  <c r="CB40" i="67"/>
  <c r="CC40" i="67"/>
  <c r="CD40" i="67"/>
  <c r="CE40" i="67"/>
  <c r="CF40" i="67"/>
  <c r="CG40" i="67"/>
  <c r="CH40" i="67"/>
  <c r="CI40" i="67"/>
  <c r="CJ40" i="67"/>
  <c r="CK40" i="67"/>
  <c r="CL40" i="67"/>
  <c r="CM40" i="67"/>
  <c r="CN40" i="67"/>
  <c r="CO40" i="67"/>
  <c r="CP40" i="67"/>
  <c r="CQ40" i="67"/>
  <c r="CR40" i="67"/>
  <c r="CS40" i="67"/>
  <c r="CT40" i="67"/>
  <c r="CU40" i="67"/>
  <c r="CV40" i="67"/>
  <c r="CW40" i="67"/>
  <c r="CX40" i="67"/>
  <c r="CY40" i="67"/>
  <c r="CZ40" i="67"/>
  <c r="DA40" i="67"/>
  <c r="DB40" i="67"/>
  <c r="DC40" i="67"/>
  <c r="DD40" i="67"/>
  <c r="DE40" i="67"/>
  <c r="DF40" i="67"/>
  <c r="DG40" i="67"/>
  <c r="DH40" i="67"/>
  <c r="DI40" i="67"/>
  <c r="DJ40" i="67"/>
  <c r="Q41" i="67"/>
  <c r="R41" i="67"/>
  <c r="S41" i="67"/>
  <c r="T41" i="67"/>
  <c r="U41" i="67"/>
  <c r="V41" i="67"/>
  <c r="W41" i="67"/>
  <c r="X41" i="67"/>
  <c r="Y41" i="67"/>
  <c r="Z41" i="67"/>
  <c r="AA41" i="67"/>
  <c r="AB41" i="67"/>
  <c r="AC41" i="67"/>
  <c r="AD41" i="67"/>
  <c r="AE41" i="67"/>
  <c r="AF41" i="67"/>
  <c r="AG41" i="67"/>
  <c r="AH41" i="67"/>
  <c r="AI41" i="67"/>
  <c r="AJ41" i="67"/>
  <c r="AK41" i="67"/>
  <c r="AL41" i="67"/>
  <c r="AM41" i="67"/>
  <c r="AN41" i="67"/>
  <c r="AO41" i="67"/>
  <c r="AP41" i="67"/>
  <c r="AQ41" i="67"/>
  <c r="AR41" i="67"/>
  <c r="AS41" i="67"/>
  <c r="AT41" i="67"/>
  <c r="AU41" i="67"/>
  <c r="AV41" i="67"/>
  <c r="AW41" i="67"/>
  <c r="AX41" i="67"/>
  <c r="AY41" i="67"/>
  <c r="AZ41" i="67"/>
  <c r="BA41" i="67"/>
  <c r="BB41" i="67"/>
  <c r="BC41" i="67"/>
  <c r="BD41" i="67"/>
  <c r="BE41" i="67"/>
  <c r="BF41" i="67"/>
  <c r="BG41" i="67"/>
  <c r="BH41" i="67"/>
  <c r="BI41" i="67"/>
  <c r="BJ41" i="67"/>
  <c r="BK41" i="67"/>
  <c r="BL41" i="67"/>
  <c r="BM41" i="67"/>
  <c r="BN41" i="67"/>
  <c r="BO41" i="67"/>
  <c r="BP41" i="67"/>
  <c r="BQ41" i="67"/>
  <c r="BR41" i="67"/>
  <c r="BS41" i="67"/>
  <c r="BT41" i="67"/>
  <c r="BU41" i="67"/>
  <c r="BV41" i="67"/>
  <c r="BW41" i="67"/>
  <c r="BX41" i="67"/>
  <c r="BY41" i="67"/>
  <c r="BZ41" i="67"/>
  <c r="CA41" i="67"/>
  <c r="CB41" i="67"/>
  <c r="CC41" i="67"/>
  <c r="CD41" i="67"/>
  <c r="CE41" i="67"/>
  <c r="CF41" i="67"/>
  <c r="CG41" i="67"/>
  <c r="CH41" i="67"/>
  <c r="CI41" i="67"/>
  <c r="CJ41" i="67"/>
  <c r="CK41" i="67"/>
  <c r="CL41" i="67"/>
  <c r="CM41" i="67"/>
  <c r="CN41" i="67"/>
  <c r="CO41" i="67"/>
  <c r="CP41" i="67"/>
  <c r="CQ41" i="67"/>
  <c r="CR41" i="67"/>
  <c r="CS41" i="67"/>
  <c r="CT41" i="67"/>
  <c r="CU41" i="67"/>
  <c r="CV41" i="67"/>
  <c r="CW41" i="67"/>
  <c r="CX41" i="67"/>
  <c r="CY41" i="67"/>
  <c r="CZ41" i="67"/>
  <c r="DA41" i="67"/>
  <c r="DB41" i="67"/>
  <c r="DC41" i="67"/>
  <c r="DD41" i="67"/>
  <c r="DE41" i="67"/>
  <c r="DF41" i="67"/>
  <c r="DG41" i="67"/>
  <c r="DH41" i="67"/>
  <c r="DI41" i="67"/>
  <c r="DJ41" i="67"/>
  <c r="Q42" i="67"/>
  <c r="R42" i="67"/>
  <c r="S42" i="67"/>
  <c r="T42" i="67"/>
  <c r="U42" i="67"/>
  <c r="V42" i="67"/>
  <c r="W42" i="67"/>
  <c r="X42" i="67"/>
  <c r="Y42" i="67"/>
  <c r="Z42" i="67"/>
  <c r="AA42" i="67"/>
  <c r="AB42" i="67"/>
  <c r="AC42" i="67"/>
  <c r="AD42" i="67"/>
  <c r="AE42" i="67"/>
  <c r="AF42" i="67"/>
  <c r="AG42" i="67"/>
  <c r="AH42" i="67"/>
  <c r="AI42" i="67"/>
  <c r="AJ42" i="67"/>
  <c r="AK42" i="67"/>
  <c r="AL42" i="67"/>
  <c r="AM42" i="67"/>
  <c r="AN42" i="67"/>
  <c r="AO42" i="67"/>
  <c r="AP42" i="67"/>
  <c r="AQ42" i="67"/>
  <c r="AR42" i="67"/>
  <c r="AS42" i="67"/>
  <c r="AT42" i="67"/>
  <c r="AU42" i="67"/>
  <c r="AV42" i="67"/>
  <c r="AW42" i="67"/>
  <c r="AX42" i="67"/>
  <c r="AY42" i="67"/>
  <c r="AZ42" i="67"/>
  <c r="BA42" i="67"/>
  <c r="BB42" i="67"/>
  <c r="BC42" i="67"/>
  <c r="BD42" i="67"/>
  <c r="BE42" i="67"/>
  <c r="BF42" i="67"/>
  <c r="BG42" i="67"/>
  <c r="BH42" i="67"/>
  <c r="BI42" i="67"/>
  <c r="BJ42" i="67"/>
  <c r="BK42" i="67"/>
  <c r="BL42" i="67"/>
  <c r="BM42" i="67"/>
  <c r="BN42" i="67"/>
  <c r="BO42" i="67"/>
  <c r="BP42" i="67"/>
  <c r="BQ42" i="67"/>
  <c r="BR42" i="67"/>
  <c r="BS42" i="67"/>
  <c r="BT42" i="67"/>
  <c r="BU42" i="67"/>
  <c r="BV42" i="67"/>
  <c r="BW42" i="67"/>
  <c r="BX42" i="67"/>
  <c r="BY42" i="67"/>
  <c r="BZ42" i="67"/>
  <c r="CA42" i="67"/>
  <c r="CB42" i="67"/>
  <c r="CC42" i="67"/>
  <c r="CD42" i="67"/>
  <c r="CE42" i="67"/>
  <c r="CF42" i="67"/>
  <c r="CG42" i="67"/>
  <c r="CH42" i="67"/>
  <c r="CI42" i="67"/>
  <c r="CJ42" i="67"/>
  <c r="CK42" i="67"/>
  <c r="CL42" i="67"/>
  <c r="CM42" i="67"/>
  <c r="CN42" i="67"/>
  <c r="CO42" i="67"/>
  <c r="CP42" i="67"/>
  <c r="CQ42" i="67"/>
  <c r="CR42" i="67"/>
  <c r="CS42" i="67"/>
  <c r="CT42" i="67"/>
  <c r="CU42" i="67"/>
  <c r="CV42" i="67"/>
  <c r="CW42" i="67"/>
  <c r="CX42" i="67"/>
  <c r="CY42" i="67"/>
  <c r="CZ42" i="67"/>
  <c r="DA42" i="67"/>
  <c r="DB42" i="67"/>
  <c r="DC42" i="67"/>
  <c r="DD42" i="67"/>
  <c r="DE42" i="67"/>
  <c r="DF42" i="67"/>
  <c r="DG42" i="67"/>
  <c r="DH42" i="67"/>
  <c r="DI42" i="67"/>
  <c r="DJ42" i="67"/>
  <c r="Q43" i="67"/>
  <c r="R43" i="67"/>
  <c r="S43" i="67"/>
  <c r="T43" i="67"/>
  <c r="U43" i="67"/>
  <c r="V43" i="67"/>
  <c r="W43" i="67"/>
  <c r="X43" i="67"/>
  <c r="Y43" i="67"/>
  <c r="Z43" i="67"/>
  <c r="AA43" i="67"/>
  <c r="AB43" i="67"/>
  <c r="AC43" i="67"/>
  <c r="AD43" i="67"/>
  <c r="AE43" i="67"/>
  <c r="AF43" i="67"/>
  <c r="AG43" i="67"/>
  <c r="AH43" i="67"/>
  <c r="AI43" i="67"/>
  <c r="AJ43" i="67"/>
  <c r="AK43" i="67"/>
  <c r="AL43" i="67"/>
  <c r="AM43" i="67"/>
  <c r="AN43" i="67"/>
  <c r="AO43" i="67"/>
  <c r="AP43" i="67"/>
  <c r="AQ43" i="67"/>
  <c r="AR43" i="67"/>
  <c r="AS43" i="67"/>
  <c r="AT43" i="67"/>
  <c r="AU43" i="67"/>
  <c r="AV43" i="67"/>
  <c r="AW43" i="67"/>
  <c r="AX43" i="67"/>
  <c r="AY43" i="67"/>
  <c r="AZ43" i="67"/>
  <c r="BA43" i="67"/>
  <c r="BB43" i="67"/>
  <c r="BC43" i="67"/>
  <c r="BD43" i="67"/>
  <c r="BE43" i="67"/>
  <c r="BF43" i="67"/>
  <c r="BG43" i="67"/>
  <c r="BH43" i="67"/>
  <c r="BI43" i="67"/>
  <c r="BJ43" i="67"/>
  <c r="BK43" i="67"/>
  <c r="BL43" i="67"/>
  <c r="BM43" i="67"/>
  <c r="BN43" i="67"/>
  <c r="BO43" i="67"/>
  <c r="BP43" i="67"/>
  <c r="BQ43" i="67"/>
  <c r="BR43" i="67"/>
  <c r="BS43" i="67"/>
  <c r="BT43" i="67"/>
  <c r="BU43" i="67"/>
  <c r="BV43" i="67"/>
  <c r="BW43" i="67"/>
  <c r="BX43" i="67"/>
  <c r="BY43" i="67"/>
  <c r="BZ43" i="67"/>
  <c r="CA43" i="67"/>
  <c r="CB43" i="67"/>
  <c r="CC43" i="67"/>
  <c r="CD43" i="67"/>
  <c r="CE43" i="67"/>
  <c r="CF43" i="67"/>
  <c r="CG43" i="67"/>
  <c r="CH43" i="67"/>
  <c r="CI43" i="67"/>
  <c r="CJ43" i="67"/>
  <c r="CK43" i="67"/>
  <c r="CL43" i="67"/>
  <c r="CM43" i="67"/>
  <c r="CN43" i="67"/>
  <c r="CO43" i="67"/>
  <c r="CP43" i="67"/>
  <c r="CQ43" i="67"/>
  <c r="CR43" i="67"/>
  <c r="CS43" i="67"/>
  <c r="CT43" i="67"/>
  <c r="CU43" i="67"/>
  <c r="CV43" i="67"/>
  <c r="CW43" i="67"/>
  <c r="CX43" i="67"/>
  <c r="CY43" i="67"/>
  <c r="CZ43" i="67"/>
  <c r="DA43" i="67"/>
  <c r="DB43" i="67"/>
  <c r="DC43" i="67"/>
  <c r="DD43" i="67"/>
  <c r="DE43" i="67"/>
  <c r="DF43" i="67"/>
  <c r="DG43" i="67"/>
  <c r="DH43" i="67"/>
  <c r="DI43" i="67"/>
  <c r="DJ43" i="67"/>
  <c r="Q44" i="67"/>
  <c r="R44" i="67"/>
  <c r="S44" i="67"/>
  <c r="T44" i="67"/>
  <c r="U44" i="67"/>
  <c r="V44" i="67"/>
  <c r="W44" i="67"/>
  <c r="X44" i="67"/>
  <c r="Y44" i="67"/>
  <c r="Z44" i="67"/>
  <c r="AA44" i="67"/>
  <c r="AB44" i="67"/>
  <c r="AC44" i="67"/>
  <c r="AD44" i="67"/>
  <c r="AE44" i="67"/>
  <c r="AF44" i="67"/>
  <c r="AG44" i="67"/>
  <c r="AH44" i="67"/>
  <c r="AI44" i="67"/>
  <c r="AJ44" i="67"/>
  <c r="AK44" i="67"/>
  <c r="AL44" i="67"/>
  <c r="AM44" i="67"/>
  <c r="AN44" i="67"/>
  <c r="AO44" i="67"/>
  <c r="AP44" i="67"/>
  <c r="AQ44" i="67"/>
  <c r="AR44" i="67"/>
  <c r="AS44" i="67"/>
  <c r="AT44" i="67"/>
  <c r="AU44" i="67"/>
  <c r="AV44" i="67"/>
  <c r="AW44" i="67"/>
  <c r="AX44" i="67"/>
  <c r="AY44" i="67"/>
  <c r="AZ44" i="67"/>
  <c r="BA44" i="67"/>
  <c r="BB44" i="67"/>
  <c r="BC44" i="67"/>
  <c r="BD44" i="67"/>
  <c r="BE44" i="67"/>
  <c r="BF44" i="67"/>
  <c r="BG44" i="67"/>
  <c r="BH44" i="67"/>
  <c r="BI44" i="67"/>
  <c r="BJ44" i="67"/>
  <c r="BK44" i="67"/>
  <c r="BL44" i="67"/>
  <c r="BM44" i="67"/>
  <c r="BN44" i="67"/>
  <c r="BO44" i="67"/>
  <c r="BP44" i="67"/>
  <c r="BQ44" i="67"/>
  <c r="BR44" i="67"/>
  <c r="BS44" i="67"/>
  <c r="BT44" i="67"/>
  <c r="BU44" i="67"/>
  <c r="BV44" i="67"/>
  <c r="BW44" i="67"/>
  <c r="BX44" i="67"/>
  <c r="BY44" i="67"/>
  <c r="BZ44" i="67"/>
  <c r="CA44" i="67"/>
  <c r="CB44" i="67"/>
  <c r="CC44" i="67"/>
  <c r="CD44" i="67"/>
  <c r="CE44" i="67"/>
  <c r="CF44" i="67"/>
  <c r="CG44" i="67"/>
  <c r="CH44" i="67"/>
  <c r="CI44" i="67"/>
  <c r="CJ44" i="67"/>
  <c r="CK44" i="67"/>
  <c r="CL44" i="67"/>
  <c r="CM44" i="67"/>
  <c r="CN44" i="67"/>
  <c r="CO44" i="67"/>
  <c r="CP44" i="67"/>
  <c r="CQ44" i="67"/>
  <c r="CR44" i="67"/>
  <c r="CS44" i="67"/>
  <c r="CT44" i="67"/>
  <c r="CU44" i="67"/>
  <c r="CV44" i="67"/>
  <c r="CW44" i="67"/>
  <c r="CX44" i="67"/>
  <c r="CY44" i="67"/>
  <c r="CZ44" i="67"/>
  <c r="DA44" i="67"/>
  <c r="DB44" i="67"/>
  <c r="DC44" i="67"/>
  <c r="DD44" i="67"/>
  <c r="DE44" i="67"/>
  <c r="DF44" i="67"/>
  <c r="DG44" i="67"/>
  <c r="DH44" i="67"/>
  <c r="DI44" i="67"/>
  <c r="DJ44" i="67"/>
  <c r="Q45" i="67"/>
  <c r="R45" i="67"/>
  <c r="S45" i="67"/>
  <c r="T45" i="67"/>
  <c r="U45" i="67"/>
  <c r="V45" i="67"/>
  <c r="W45" i="67"/>
  <c r="X45" i="67"/>
  <c r="Y45" i="67"/>
  <c r="Z45" i="67"/>
  <c r="AA45" i="67"/>
  <c r="AB45" i="67"/>
  <c r="AC45" i="67"/>
  <c r="AD45" i="67"/>
  <c r="AE45" i="67"/>
  <c r="AF45" i="67"/>
  <c r="AG45" i="67"/>
  <c r="AH45" i="67"/>
  <c r="AI45" i="67"/>
  <c r="AJ45" i="67"/>
  <c r="AK45" i="67"/>
  <c r="AL45" i="67"/>
  <c r="AM45" i="67"/>
  <c r="AN45" i="67"/>
  <c r="AO45" i="67"/>
  <c r="AP45" i="67"/>
  <c r="AQ45" i="67"/>
  <c r="AR45" i="67"/>
  <c r="AS45" i="67"/>
  <c r="AT45" i="67"/>
  <c r="AU45" i="67"/>
  <c r="AV45" i="67"/>
  <c r="AW45" i="67"/>
  <c r="AX45" i="67"/>
  <c r="AY45" i="67"/>
  <c r="AZ45" i="67"/>
  <c r="BA45" i="67"/>
  <c r="BB45" i="67"/>
  <c r="BC45" i="67"/>
  <c r="BD45" i="67"/>
  <c r="BE45" i="67"/>
  <c r="BF45" i="67"/>
  <c r="BG45" i="67"/>
  <c r="BH45" i="67"/>
  <c r="BI45" i="67"/>
  <c r="BJ45" i="67"/>
  <c r="BK45" i="67"/>
  <c r="BL45" i="67"/>
  <c r="BM45" i="67"/>
  <c r="BN45" i="67"/>
  <c r="BO45" i="67"/>
  <c r="BP45" i="67"/>
  <c r="BQ45" i="67"/>
  <c r="BR45" i="67"/>
  <c r="BS45" i="67"/>
  <c r="BT45" i="67"/>
  <c r="BU45" i="67"/>
  <c r="BV45" i="67"/>
  <c r="BW45" i="67"/>
  <c r="BX45" i="67"/>
  <c r="BY45" i="67"/>
  <c r="BZ45" i="67"/>
  <c r="CA45" i="67"/>
  <c r="CB45" i="67"/>
  <c r="CC45" i="67"/>
  <c r="CD45" i="67"/>
  <c r="CE45" i="67"/>
  <c r="CF45" i="67"/>
  <c r="CG45" i="67"/>
  <c r="CH45" i="67"/>
  <c r="CI45" i="67"/>
  <c r="CJ45" i="67"/>
  <c r="CK45" i="67"/>
  <c r="CL45" i="67"/>
  <c r="CM45" i="67"/>
  <c r="CN45" i="67"/>
  <c r="CO45" i="67"/>
  <c r="CP45" i="67"/>
  <c r="CQ45" i="67"/>
  <c r="CR45" i="67"/>
  <c r="CS45" i="67"/>
  <c r="CT45" i="67"/>
  <c r="CU45" i="67"/>
  <c r="CV45" i="67"/>
  <c r="CW45" i="67"/>
  <c r="CX45" i="67"/>
  <c r="CY45" i="67"/>
  <c r="CZ45" i="67"/>
  <c r="DA45" i="67"/>
  <c r="DB45" i="67"/>
  <c r="DC45" i="67"/>
  <c r="DD45" i="67"/>
  <c r="DE45" i="67"/>
  <c r="DF45" i="67"/>
  <c r="DG45" i="67"/>
  <c r="DH45" i="67"/>
  <c r="DI45" i="67"/>
  <c r="DJ45" i="67"/>
  <c r="Q46" i="67"/>
  <c r="R46" i="67"/>
  <c r="S46" i="67"/>
  <c r="T46" i="67"/>
  <c r="U46" i="67"/>
  <c r="V46" i="67"/>
  <c r="W46" i="67"/>
  <c r="X46" i="67"/>
  <c r="Y46" i="67"/>
  <c r="Z46" i="67"/>
  <c r="AA46" i="67"/>
  <c r="AB46" i="67"/>
  <c r="AC46" i="67"/>
  <c r="AD46" i="67"/>
  <c r="AE46" i="67"/>
  <c r="AF46" i="67"/>
  <c r="AG46" i="67"/>
  <c r="AH46" i="67"/>
  <c r="AI46" i="67"/>
  <c r="AJ46" i="67"/>
  <c r="AK46" i="67"/>
  <c r="AL46" i="67"/>
  <c r="AM46" i="67"/>
  <c r="AN46" i="67"/>
  <c r="AO46" i="67"/>
  <c r="AP46" i="67"/>
  <c r="AQ46" i="67"/>
  <c r="AR46" i="67"/>
  <c r="AS46" i="67"/>
  <c r="AT46" i="67"/>
  <c r="AU46" i="67"/>
  <c r="AV46" i="67"/>
  <c r="AW46" i="67"/>
  <c r="AX46" i="67"/>
  <c r="AY46" i="67"/>
  <c r="AZ46" i="67"/>
  <c r="BA46" i="67"/>
  <c r="BB46" i="67"/>
  <c r="BC46" i="67"/>
  <c r="BD46" i="67"/>
  <c r="BE46" i="67"/>
  <c r="BF46" i="67"/>
  <c r="BG46" i="67"/>
  <c r="BH46" i="67"/>
  <c r="BI46" i="67"/>
  <c r="BJ46" i="67"/>
  <c r="BK46" i="67"/>
  <c r="BL46" i="67"/>
  <c r="BM46" i="67"/>
  <c r="BN46" i="67"/>
  <c r="BO46" i="67"/>
  <c r="BP46" i="67"/>
  <c r="BQ46" i="67"/>
  <c r="BR46" i="67"/>
  <c r="BS46" i="67"/>
  <c r="BT46" i="67"/>
  <c r="BU46" i="67"/>
  <c r="BV46" i="67"/>
  <c r="BW46" i="67"/>
  <c r="BX46" i="67"/>
  <c r="BY46" i="67"/>
  <c r="BZ46" i="67"/>
  <c r="CA46" i="67"/>
  <c r="CB46" i="67"/>
  <c r="CC46" i="67"/>
  <c r="CD46" i="67"/>
  <c r="CE46" i="67"/>
  <c r="CF46" i="67"/>
  <c r="CG46" i="67"/>
  <c r="CH46" i="67"/>
  <c r="CI46" i="67"/>
  <c r="CJ46" i="67"/>
  <c r="CK46" i="67"/>
  <c r="CL46" i="67"/>
  <c r="CM46" i="67"/>
  <c r="CN46" i="67"/>
  <c r="CO46" i="67"/>
  <c r="CP46" i="67"/>
  <c r="CQ46" i="67"/>
  <c r="CR46" i="67"/>
  <c r="CS46" i="67"/>
  <c r="CT46" i="67"/>
  <c r="CU46" i="67"/>
  <c r="CV46" i="67"/>
  <c r="CW46" i="67"/>
  <c r="CX46" i="67"/>
  <c r="CY46" i="67"/>
  <c r="CZ46" i="67"/>
  <c r="DA46" i="67"/>
  <c r="DB46" i="67"/>
  <c r="DC46" i="67"/>
  <c r="DD46" i="67"/>
  <c r="DE46" i="67"/>
  <c r="DF46" i="67"/>
  <c r="DG46" i="67"/>
  <c r="DH46" i="67"/>
  <c r="DI46" i="67"/>
  <c r="DJ46" i="67"/>
  <c r="Q47" i="67"/>
  <c r="R47" i="67"/>
  <c r="S47" i="67"/>
  <c r="T47" i="67"/>
  <c r="U47" i="67"/>
  <c r="V47" i="67"/>
  <c r="W47" i="67"/>
  <c r="X47" i="67"/>
  <c r="Y47" i="67"/>
  <c r="Z47" i="67"/>
  <c r="AA47" i="67"/>
  <c r="AB47" i="67"/>
  <c r="AC47" i="67"/>
  <c r="AD47" i="67"/>
  <c r="AE47" i="67"/>
  <c r="AF47" i="67"/>
  <c r="AG47" i="67"/>
  <c r="AH47" i="67"/>
  <c r="AI47" i="67"/>
  <c r="AJ47" i="67"/>
  <c r="AK47" i="67"/>
  <c r="AL47" i="67"/>
  <c r="AM47" i="67"/>
  <c r="AN47" i="67"/>
  <c r="AO47" i="67"/>
  <c r="AP47" i="67"/>
  <c r="AQ47" i="67"/>
  <c r="AR47" i="67"/>
  <c r="AS47" i="67"/>
  <c r="AT47" i="67"/>
  <c r="AU47" i="67"/>
  <c r="AV47" i="67"/>
  <c r="AW47" i="67"/>
  <c r="AX47" i="67"/>
  <c r="AY47" i="67"/>
  <c r="AZ47" i="67"/>
  <c r="BA47" i="67"/>
  <c r="BB47" i="67"/>
  <c r="BC47" i="67"/>
  <c r="BD47" i="67"/>
  <c r="BE47" i="67"/>
  <c r="BF47" i="67"/>
  <c r="BG47" i="67"/>
  <c r="BH47" i="67"/>
  <c r="BI47" i="67"/>
  <c r="BJ47" i="67"/>
  <c r="BK47" i="67"/>
  <c r="BL47" i="67"/>
  <c r="BM47" i="67"/>
  <c r="BN47" i="67"/>
  <c r="BO47" i="67"/>
  <c r="BP47" i="67"/>
  <c r="BQ47" i="67"/>
  <c r="BR47" i="67"/>
  <c r="BS47" i="67"/>
  <c r="BT47" i="67"/>
  <c r="BU47" i="67"/>
  <c r="BV47" i="67"/>
  <c r="BW47" i="67"/>
  <c r="BX47" i="67"/>
  <c r="BY47" i="67"/>
  <c r="BZ47" i="67"/>
  <c r="CA47" i="67"/>
  <c r="CB47" i="67"/>
  <c r="CC47" i="67"/>
  <c r="CD47" i="67"/>
  <c r="CE47" i="67"/>
  <c r="CF47" i="67"/>
  <c r="CG47" i="67"/>
  <c r="CH47" i="67"/>
  <c r="CI47" i="67"/>
  <c r="CJ47" i="67"/>
  <c r="CK47" i="67"/>
  <c r="CL47" i="67"/>
  <c r="CM47" i="67"/>
  <c r="CN47" i="67"/>
  <c r="CO47" i="67"/>
  <c r="CP47" i="67"/>
  <c r="CQ47" i="67"/>
  <c r="CR47" i="67"/>
  <c r="CS47" i="67"/>
  <c r="CT47" i="67"/>
  <c r="CU47" i="67"/>
  <c r="CV47" i="67"/>
  <c r="CW47" i="67"/>
  <c r="CX47" i="67"/>
  <c r="CY47" i="67"/>
  <c r="CZ47" i="67"/>
  <c r="DA47" i="67"/>
  <c r="DB47" i="67"/>
  <c r="DC47" i="67"/>
  <c r="DD47" i="67"/>
  <c r="DE47" i="67"/>
  <c r="DF47" i="67"/>
  <c r="DG47" i="67"/>
  <c r="DH47" i="67"/>
  <c r="DI47" i="67"/>
  <c r="DJ47" i="67"/>
  <c r="Q48" i="67"/>
  <c r="R48" i="67"/>
  <c r="S48" i="67"/>
  <c r="T48" i="67"/>
  <c r="U48" i="67"/>
  <c r="V48" i="67"/>
  <c r="W48" i="67"/>
  <c r="X48" i="67"/>
  <c r="Y48" i="67"/>
  <c r="Z48" i="67"/>
  <c r="AA48" i="67"/>
  <c r="AB48" i="67"/>
  <c r="AC48" i="67"/>
  <c r="AD48" i="67"/>
  <c r="AE48" i="67"/>
  <c r="AF48" i="67"/>
  <c r="AG48" i="67"/>
  <c r="AH48" i="67"/>
  <c r="AI48" i="67"/>
  <c r="AJ48" i="67"/>
  <c r="AK48" i="67"/>
  <c r="AL48" i="67"/>
  <c r="AM48" i="67"/>
  <c r="AN48" i="67"/>
  <c r="AO48" i="67"/>
  <c r="AP48" i="67"/>
  <c r="AQ48" i="67"/>
  <c r="AR48" i="67"/>
  <c r="AS48" i="67"/>
  <c r="AT48" i="67"/>
  <c r="AU48" i="67"/>
  <c r="AV48" i="67"/>
  <c r="AW48" i="67"/>
  <c r="AX48" i="67"/>
  <c r="AY48" i="67"/>
  <c r="AZ48" i="67"/>
  <c r="BA48" i="67"/>
  <c r="BB48" i="67"/>
  <c r="BC48" i="67"/>
  <c r="BD48" i="67"/>
  <c r="BE48" i="67"/>
  <c r="BF48" i="67"/>
  <c r="BG48" i="67"/>
  <c r="BH48" i="67"/>
  <c r="BI48" i="67"/>
  <c r="BJ48" i="67"/>
  <c r="BK48" i="67"/>
  <c r="BL48" i="67"/>
  <c r="BM48" i="67"/>
  <c r="BN48" i="67"/>
  <c r="BO48" i="67"/>
  <c r="BP48" i="67"/>
  <c r="BQ48" i="67"/>
  <c r="BR48" i="67"/>
  <c r="BS48" i="67"/>
  <c r="BT48" i="67"/>
  <c r="BU48" i="67"/>
  <c r="BV48" i="67"/>
  <c r="BW48" i="67"/>
  <c r="BX48" i="67"/>
  <c r="BY48" i="67"/>
  <c r="BZ48" i="67"/>
  <c r="CA48" i="67"/>
  <c r="CB48" i="67"/>
  <c r="CC48" i="67"/>
  <c r="CD48" i="67"/>
  <c r="CE48" i="67"/>
  <c r="CF48" i="67"/>
  <c r="CG48" i="67"/>
  <c r="CH48" i="67"/>
  <c r="CI48" i="67"/>
  <c r="CJ48" i="67"/>
  <c r="CK48" i="67"/>
  <c r="CL48" i="67"/>
  <c r="CM48" i="67"/>
  <c r="CN48" i="67"/>
  <c r="CO48" i="67"/>
  <c r="CP48" i="67"/>
  <c r="CQ48" i="67"/>
  <c r="CR48" i="67"/>
  <c r="CS48" i="67"/>
  <c r="CT48" i="67"/>
  <c r="CU48" i="67"/>
  <c r="CV48" i="67"/>
  <c r="CW48" i="67"/>
  <c r="CX48" i="67"/>
  <c r="CY48" i="67"/>
  <c r="CZ48" i="67"/>
  <c r="DA48" i="67"/>
  <c r="DB48" i="67"/>
  <c r="DC48" i="67"/>
  <c r="DD48" i="67"/>
  <c r="DE48" i="67"/>
  <c r="DF48" i="67"/>
  <c r="DG48" i="67"/>
  <c r="DH48" i="67"/>
  <c r="DI48" i="67"/>
  <c r="DJ48" i="67"/>
  <c r="Q49" i="67"/>
  <c r="R49" i="67"/>
  <c r="S49" i="67"/>
  <c r="T49" i="67"/>
  <c r="U49" i="67"/>
  <c r="V49" i="67"/>
  <c r="W49" i="67"/>
  <c r="X49" i="67"/>
  <c r="Y49" i="67"/>
  <c r="Z49" i="67"/>
  <c r="AA49" i="67"/>
  <c r="AB49" i="67"/>
  <c r="AC49" i="67"/>
  <c r="AD49" i="67"/>
  <c r="AE49" i="67"/>
  <c r="AF49" i="67"/>
  <c r="AG49" i="67"/>
  <c r="AH49" i="67"/>
  <c r="AI49" i="67"/>
  <c r="AJ49" i="67"/>
  <c r="AK49" i="67"/>
  <c r="AL49" i="67"/>
  <c r="AM49" i="67"/>
  <c r="AN49" i="67"/>
  <c r="AO49" i="67"/>
  <c r="AP49" i="67"/>
  <c r="AQ49" i="67"/>
  <c r="AR49" i="67"/>
  <c r="AS49" i="67"/>
  <c r="AT49" i="67"/>
  <c r="AU49" i="67"/>
  <c r="AV49" i="67"/>
  <c r="AW49" i="67"/>
  <c r="AX49" i="67"/>
  <c r="AY49" i="67"/>
  <c r="AZ49" i="67"/>
  <c r="BA49" i="67"/>
  <c r="BB49" i="67"/>
  <c r="BC49" i="67"/>
  <c r="BD49" i="67"/>
  <c r="BE49" i="67"/>
  <c r="BF49" i="67"/>
  <c r="BG49" i="67"/>
  <c r="BH49" i="67"/>
  <c r="BI49" i="67"/>
  <c r="BJ49" i="67"/>
  <c r="BK49" i="67"/>
  <c r="BL49" i="67"/>
  <c r="BM49" i="67"/>
  <c r="BN49" i="67"/>
  <c r="BO49" i="67"/>
  <c r="BP49" i="67"/>
  <c r="BQ49" i="67"/>
  <c r="BR49" i="67"/>
  <c r="BS49" i="67"/>
  <c r="BT49" i="67"/>
  <c r="BU49" i="67"/>
  <c r="BV49" i="67"/>
  <c r="BW49" i="67"/>
  <c r="BX49" i="67"/>
  <c r="BY49" i="67"/>
  <c r="BZ49" i="67"/>
  <c r="CA49" i="67"/>
  <c r="CB49" i="67"/>
  <c r="CC49" i="67"/>
  <c r="CD49" i="67"/>
  <c r="CE49" i="67"/>
  <c r="CF49" i="67"/>
  <c r="CG49" i="67"/>
  <c r="CH49" i="67"/>
  <c r="CI49" i="67"/>
  <c r="CJ49" i="67"/>
  <c r="CK49" i="67"/>
  <c r="CL49" i="67"/>
  <c r="CM49" i="67"/>
  <c r="CN49" i="67"/>
  <c r="CO49" i="67"/>
  <c r="CP49" i="67"/>
  <c r="CQ49" i="67"/>
  <c r="CR49" i="67"/>
  <c r="CS49" i="67"/>
  <c r="CT49" i="67"/>
  <c r="CU49" i="67"/>
  <c r="CV49" i="67"/>
  <c r="CW49" i="67"/>
  <c r="CX49" i="67"/>
  <c r="CY49" i="67"/>
  <c r="CZ49" i="67"/>
  <c r="DA49" i="67"/>
  <c r="DB49" i="67"/>
  <c r="DC49" i="67"/>
  <c r="DD49" i="67"/>
  <c r="DE49" i="67"/>
  <c r="DF49" i="67"/>
  <c r="DG49" i="67"/>
  <c r="DH49" i="67"/>
  <c r="DI49" i="67"/>
  <c r="DJ49" i="67"/>
  <c r="Q50" i="67"/>
  <c r="R50" i="67"/>
  <c r="S50" i="67"/>
  <c r="T50" i="67"/>
  <c r="U50" i="67"/>
  <c r="V50" i="67"/>
  <c r="W50" i="67"/>
  <c r="X50" i="67"/>
  <c r="Y50" i="67"/>
  <c r="Z50" i="67"/>
  <c r="AA50" i="67"/>
  <c r="AB50" i="67"/>
  <c r="AC50" i="67"/>
  <c r="AD50" i="67"/>
  <c r="AE50" i="67"/>
  <c r="AF50" i="67"/>
  <c r="AG50" i="67"/>
  <c r="AH50" i="67"/>
  <c r="AI50" i="67"/>
  <c r="AJ50" i="67"/>
  <c r="AK50" i="67"/>
  <c r="AL50" i="67"/>
  <c r="AM50" i="67"/>
  <c r="AN50" i="67"/>
  <c r="AO50" i="67"/>
  <c r="AP50" i="67"/>
  <c r="AQ50" i="67"/>
  <c r="AR50" i="67"/>
  <c r="AS50" i="67"/>
  <c r="AT50" i="67"/>
  <c r="AU50" i="67"/>
  <c r="AV50" i="67"/>
  <c r="AW50" i="67"/>
  <c r="AX50" i="67"/>
  <c r="AY50" i="67"/>
  <c r="AZ50" i="67"/>
  <c r="BA50" i="67"/>
  <c r="BB50" i="67"/>
  <c r="BC50" i="67"/>
  <c r="BD50" i="67"/>
  <c r="BE50" i="67"/>
  <c r="BF50" i="67"/>
  <c r="BG50" i="67"/>
  <c r="BH50" i="67"/>
  <c r="BI50" i="67"/>
  <c r="BJ50" i="67"/>
  <c r="BK50" i="67"/>
  <c r="BL50" i="67"/>
  <c r="BM50" i="67"/>
  <c r="BN50" i="67"/>
  <c r="BO50" i="67"/>
  <c r="BP50" i="67"/>
  <c r="BQ50" i="67"/>
  <c r="BR50" i="67"/>
  <c r="BS50" i="67"/>
  <c r="BT50" i="67"/>
  <c r="BU50" i="67"/>
  <c r="BV50" i="67"/>
  <c r="BW50" i="67"/>
  <c r="BX50" i="67"/>
  <c r="BY50" i="67"/>
  <c r="BZ50" i="67"/>
  <c r="CA50" i="67"/>
  <c r="CB50" i="67"/>
  <c r="CC50" i="67"/>
  <c r="CD50" i="67"/>
  <c r="CE50" i="67"/>
  <c r="CF50" i="67"/>
  <c r="CG50" i="67"/>
  <c r="CH50" i="67"/>
  <c r="CI50" i="67"/>
  <c r="CJ50" i="67"/>
  <c r="CK50" i="67"/>
  <c r="CL50" i="67"/>
  <c r="CM50" i="67"/>
  <c r="CN50" i="67"/>
  <c r="CO50" i="67"/>
  <c r="CP50" i="67"/>
  <c r="CQ50" i="67"/>
  <c r="CR50" i="67"/>
  <c r="CS50" i="67"/>
  <c r="CT50" i="67"/>
  <c r="CU50" i="67"/>
  <c r="CV50" i="67"/>
  <c r="CW50" i="67"/>
  <c r="CX50" i="67"/>
  <c r="CY50" i="67"/>
  <c r="CZ50" i="67"/>
  <c r="DA50" i="67"/>
  <c r="DB50" i="67"/>
  <c r="DC50" i="67"/>
  <c r="DD50" i="67"/>
  <c r="DE50" i="67"/>
  <c r="DF50" i="67"/>
  <c r="DG50" i="67"/>
  <c r="DH50" i="67"/>
  <c r="DI50" i="67"/>
  <c r="DJ50" i="67"/>
  <c r="Q51" i="67"/>
  <c r="R51" i="67"/>
  <c r="S51" i="67"/>
  <c r="T51" i="67"/>
  <c r="U51" i="67"/>
  <c r="V51" i="67"/>
  <c r="W51" i="67"/>
  <c r="X51" i="67"/>
  <c r="Y51" i="67"/>
  <c r="Z51" i="67"/>
  <c r="AA51" i="67"/>
  <c r="AB51" i="67"/>
  <c r="AC51" i="67"/>
  <c r="AD51" i="67"/>
  <c r="AE51" i="67"/>
  <c r="AF51" i="67"/>
  <c r="AG51" i="67"/>
  <c r="AH51" i="67"/>
  <c r="AI51" i="67"/>
  <c r="AJ51" i="67"/>
  <c r="AK51" i="67"/>
  <c r="AL51" i="67"/>
  <c r="AM51" i="67"/>
  <c r="AN51" i="67"/>
  <c r="AO51" i="67"/>
  <c r="AP51" i="67"/>
  <c r="AQ51" i="67"/>
  <c r="AR51" i="67"/>
  <c r="AS51" i="67"/>
  <c r="AT51" i="67"/>
  <c r="AU51" i="67"/>
  <c r="AV51" i="67"/>
  <c r="AW51" i="67"/>
  <c r="AX51" i="67"/>
  <c r="AY51" i="67"/>
  <c r="AZ51" i="67"/>
  <c r="BA51" i="67"/>
  <c r="BB51" i="67"/>
  <c r="BC51" i="67"/>
  <c r="BD51" i="67"/>
  <c r="BE51" i="67"/>
  <c r="BF51" i="67"/>
  <c r="BG51" i="67"/>
  <c r="BH51" i="67"/>
  <c r="BI51" i="67"/>
  <c r="BJ51" i="67"/>
  <c r="BK51" i="67"/>
  <c r="BL51" i="67"/>
  <c r="BM51" i="67"/>
  <c r="BN51" i="67"/>
  <c r="BO51" i="67"/>
  <c r="BP51" i="67"/>
  <c r="BQ51" i="67"/>
  <c r="BR51" i="67"/>
  <c r="BS51" i="67"/>
  <c r="BT51" i="67"/>
  <c r="BU51" i="67"/>
  <c r="BV51" i="67"/>
  <c r="BW51" i="67"/>
  <c r="BX51" i="67"/>
  <c r="BY51" i="67"/>
  <c r="BZ51" i="67"/>
  <c r="CA51" i="67"/>
  <c r="CB51" i="67"/>
  <c r="CC51" i="67"/>
  <c r="CD51" i="67"/>
  <c r="CE51" i="67"/>
  <c r="CF51" i="67"/>
  <c r="CG51" i="67"/>
  <c r="CH51" i="67"/>
  <c r="CI51" i="67"/>
  <c r="CJ51" i="67"/>
  <c r="CK51" i="67"/>
  <c r="CL51" i="67"/>
  <c r="CM51" i="67"/>
  <c r="CN51" i="67"/>
  <c r="CO51" i="67"/>
  <c r="CP51" i="67"/>
  <c r="CQ51" i="67"/>
  <c r="CR51" i="67"/>
  <c r="CS51" i="67"/>
  <c r="CT51" i="67"/>
  <c r="CU51" i="67"/>
  <c r="CV51" i="67"/>
  <c r="CW51" i="67"/>
  <c r="CX51" i="67"/>
  <c r="CY51" i="67"/>
  <c r="CZ51" i="67"/>
  <c r="DA51" i="67"/>
  <c r="DB51" i="67"/>
  <c r="DC51" i="67"/>
  <c r="DD51" i="67"/>
  <c r="DE51" i="67"/>
  <c r="DF51" i="67"/>
  <c r="DG51" i="67"/>
  <c r="DH51" i="67"/>
  <c r="DI51" i="67"/>
  <c r="DJ51" i="67"/>
  <c r="Q52" i="67"/>
  <c r="R52" i="67"/>
  <c r="S52" i="67"/>
  <c r="T52" i="67"/>
  <c r="U52" i="67"/>
  <c r="V52" i="67"/>
  <c r="W52" i="67"/>
  <c r="X52" i="67"/>
  <c r="Y52" i="67"/>
  <c r="Z52" i="67"/>
  <c r="AA52" i="67"/>
  <c r="AB52" i="67"/>
  <c r="AC52" i="67"/>
  <c r="AD52" i="67"/>
  <c r="AE52" i="67"/>
  <c r="AF52" i="67"/>
  <c r="AG52" i="67"/>
  <c r="AH52" i="67"/>
  <c r="AI52" i="67"/>
  <c r="AJ52" i="67"/>
  <c r="AK52" i="67"/>
  <c r="AL52" i="67"/>
  <c r="AM52" i="67"/>
  <c r="AN52" i="67"/>
  <c r="AO52" i="67"/>
  <c r="AP52" i="67"/>
  <c r="AQ52" i="67"/>
  <c r="AR52" i="67"/>
  <c r="AS52" i="67"/>
  <c r="AT52" i="67"/>
  <c r="AU52" i="67"/>
  <c r="AV52" i="67"/>
  <c r="AW52" i="67"/>
  <c r="AX52" i="67"/>
  <c r="AY52" i="67"/>
  <c r="AZ52" i="67"/>
  <c r="BA52" i="67"/>
  <c r="BB52" i="67"/>
  <c r="BC52" i="67"/>
  <c r="BD52" i="67"/>
  <c r="BE52" i="67"/>
  <c r="BF52" i="67"/>
  <c r="BG52" i="67"/>
  <c r="BH52" i="67"/>
  <c r="BI52" i="67"/>
  <c r="BJ52" i="67"/>
  <c r="BK52" i="67"/>
  <c r="BL52" i="67"/>
  <c r="BM52" i="67"/>
  <c r="BN52" i="67"/>
  <c r="BO52" i="67"/>
  <c r="BP52" i="67"/>
  <c r="BQ52" i="67"/>
  <c r="BR52" i="67"/>
  <c r="BS52" i="67"/>
  <c r="BT52" i="67"/>
  <c r="BU52" i="67"/>
  <c r="BV52" i="67"/>
  <c r="BW52" i="67"/>
  <c r="BX52" i="67"/>
  <c r="BY52" i="67"/>
  <c r="BZ52" i="67"/>
  <c r="CA52" i="67"/>
  <c r="CB52" i="67"/>
  <c r="CC52" i="67"/>
  <c r="CD52" i="67"/>
  <c r="CE52" i="67"/>
  <c r="CF52" i="67"/>
  <c r="CG52" i="67"/>
  <c r="CH52" i="67"/>
  <c r="CI52" i="67"/>
  <c r="CJ52" i="67"/>
  <c r="CK52" i="67"/>
  <c r="CL52" i="67"/>
  <c r="CM52" i="67"/>
  <c r="CN52" i="67"/>
  <c r="CO52" i="67"/>
  <c r="CP52" i="67"/>
  <c r="CQ52" i="67"/>
  <c r="CR52" i="67"/>
  <c r="CS52" i="67"/>
  <c r="CT52" i="67"/>
  <c r="CU52" i="67"/>
  <c r="CV52" i="67"/>
  <c r="CW52" i="67"/>
  <c r="CX52" i="67"/>
  <c r="CY52" i="67"/>
  <c r="CZ52" i="67"/>
  <c r="DA52" i="67"/>
  <c r="DB52" i="67"/>
  <c r="DC52" i="67"/>
  <c r="DD52" i="67"/>
  <c r="DE52" i="67"/>
  <c r="DF52" i="67"/>
  <c r="DG52" i="67"/>
  <c r="DH52" i="67"/>
  <c r="DI52" i="67"/>
  <c r="DJ52" i="67"/>
  <c r="Q53" i="67"/>
  <c r="R53" i="67"/>
  <c r="S53" i="67"/>
  <c r="T53" i="67"/>
  <c r="U53" i="67"/>
  <c r="V53" i="67"/>
  <c r="W53" i="67"/>
  <c r="X53" i="67"/>
  <c r="Y53" i="67"/>
  <c r="Z53" i="67"/>
  <c r="AA53" i="67"/>
  <c r="AB53" i="67"/>
  <c r="AC53" i="67"/>
  <c r="AD53" i="67"/>
  <c r="AE53" i="67"/>
  <c r="AF53" i="67"/>
  <c r="AG53" i="67"/>
  <c r="AH53" i="67"/>
  <c r="AI53" i="67"/>
  <c r="AJ53" i="67"/>
  <c r="AK53" i="67"/>
  <c r="AL53" i="67"/>
  <c r="AM53" i="67"/>
  <c r="AN53" i="67"/>
  <c r="AO53" i="67"/>
  <c r="AP53" i="67"/>
  <c r="AQ53" i="67"/>
  <c r="AR53" i="67"/>
  <c r="AS53" i="67"/>
  <c r="AT53" i="67"/>
  <c r="AU53" i="67"/>
  <c r="AV53" i="67"/>
  <c r="AW53" i="67"/>
  <c r="AX53" i="67"/>
  <c r="AY53" i="67"/>
  <c r="AZ53" i="67"/>
  <c r="BA53" i="67"/>
  <c r="BB53" i="67"/>
  <c r="BC53" i="67"/>
  <c r="BD53" i="67"/>
  <c r="BE53" i="67"/>
  <c r="BF53" i="67"/>
  <c r="BG53" i="67"/>
  <c r="BH53" i="67"/>
  <c r="BI53" i="67"/>
  <c r="BJ53" i="67"/>
  <c r="BK53" i="67"/>
  <c r="BL53" i="67"/>
  <c r="BM53" i="67"/>
  <c r="BN53" i="67"/>
  <c r="BO53" i="67"/>
  <c r="BP53" i="67"/>
  <c r="BQ53" i="67"/>
  <c r="BR53" i="67"/>
  <c r="BS53" i="67"/>
  <c r="BT53" i="67"/>
  <c r="BU53" i="67"/>
  <c r="BV53" i="67"/>
  <c r="BW53" i="67"/>
  <c r="BX53" i="67"/>
  <c r="BY53" i="67"/>
  <c r="BZ53" i="67"/>
  <c r="CA53" i="67"/>
  <c r="CB53" i="67"/>
  <c r="CC53" i="67"/>
  <c r="CD53" i="67"/>
  <c r="CE53" i="67"/>
  <c r="CF53" i="67"/>
  <c r="CG53" i="67"/>
  <c r="CH53" i="67"/>
  <c r="CI53" i="67"/>
  <c r="CJ53" i="67"/>
  <c r="CK53" i="67"/>
  <c r="CL53" i="67"/>
  <c r="CM53" i="67"/>
  <c r="CN53" i="67"/>
  <c r="CO53" i="67"/>
  <c r="CP53" i="67"/>
  <c r="CQ53" i="67"/>
  <c r="CR53" i="67"/>
  <c r="CS53" i="67"/>
  <c r="CT53" i="67"/>
  <c r="CU53" i="67"/>
  <c r="CV53" i="67"/>
  <c r="CW53" i="67"/>
  <c r="CX53" i="67"/>
  <c r="CY53" i="67"/>
  <c r="CZ53" i="67"/>
  <c r="DA53" i="67"/>
  <c r="DB53" i="67"/>
  <c r="DC53" i="67"/>
  <c r="DD53" i="67"/>
  <c r="DE53" i="67"/>
  <c r="DF53" i="67"/>
  <c r="DG53" i="67"/>
  <c r="DH53" i="67"/>
  <c r="DI53" i="67"/>
  <c r="DJ53" i="67"/>
  <c r="Q54" i="67"/>
  <c r="R54" i="67"/>
  <c r="S54" i="67"/>
  <c r="T54" i="67"/>
  <c r="U54" i="67"/>
  <c r="V54" i="67"/>
  <c r="W54" i="67"/>
  <c r="X54" i="67"/>
  <c r="Y54" i="67"/>
  <c r="Z54" i="67"/>
  <c r="AA54" i="67"/>
  <c r="AB54" i="67"/>
  <c r="AC54" i="67"/>
  <c r="AD54" i="67"/>
  <c r="AE54" i="67"/>
  <c r="AF54" i="67"/>
  <c r="AG54" i="67"/>
  <c r="AH54" i="67"/>
  <c r="AI54" i="67"/>
  <c r="AJ54" i="67"/>
  <c r="AK54" i="67"/>
  <c r="AL54" i="67"/>
  <c r="AM54" i="67"/>
  <c r="AN54" i="67"/>
  <c r="AO54" i="67"/>
  <c r="AP54" i="67"/>
  <c r="AQ54" i="67"/>
  <c r="AR54" i="67"/>
  <c r="AS54" i="67"/>
  <c r="AT54" i="67"/>
  <c r="AU54" i="67"/>
  <c r="AV54" i="67"/>
  <c r="AW54" i="67"/>
  <c r="AX54" i="67"/>
  <c r="AY54" i="67"/>
  <c r="AZ54" i="67"/>
  <c r="BA54" i="67"/>
  <c r="BB54" i="67"/>
  <c r="BC54" i="67"/>
  <c r="BD54" i="67"/>
  <c r="BE54" i="67"/>
  <c r="BF54" i="67"/>
  <c r="BG54" i="67"/>
  <c r="BH54" i="67"/>
  <c r="BI54" i="67"/>
  <c r="BJ54" i="67"/>
  <c r="BK54" i="67"/>
  <c r="BL54" i="67"/>
  <c r="BM54" i="67"/>
  <c r="BN54" i="67"/>
  <c r="BO54" i="67"/>
  <c r="BP54" i="67"/>
  <c r="BQ54" i="67"/>
  <c r="BR54" i="67"/>
  <c r="BS54" i="67"/>
  <c r="BT54" i="67"/>
  <c r="BU54" i="67"/>
  <c r="BV54" i="67"/>
  <c r="BW54" i="67"/>
  <c r="BX54" i="67"/>
  <c r="BY54" i="67"/>
  <c r="BZ54" i="67"/>
  <c r="CA54" i="67"/>
  <c r="CB54" i="67"/>
  <c r="CC54" i="67"/>
  <c r="CD54" i="67"/>
  <c r="CE54" i="67"/>
  <c r="CF54" i="67"/>
  <c r="CG54" i="67"/>
  <c r="CH54" i="67"/>
  <c r="CI54" i="67"/>
  <c r="CJ54" i="67"/>
  <c r="CK54" i="67"/>
  <c r="CL54" i="67"/>
  <c r="CM54" i="67"/>
  <c r="CN54" i="67"/>
  <c r="CO54" i="67"/>
  <c r="CP54" i="67"/>
  <c r="CQ54" i="67"/>
  <c r="CR54" i="67"/>
  <c r="CS54" i="67"/>
  <c r="CT54" i="67"/>
  <c r="CU54" i="67"/>
  <c r="CV54" i="67"/>
  <c r="CW54" i="67"/>
  <c r="CX54" i="67"/>
  <c r="CY54" i="67"/>
  <c r="CZ54" i="67"/>
  <c r="DA54" i="67"/>
  <c r="DB54" i="67"/>
  <c r="DC54" i="67"/>
  <c r="DD54" i="67"/>
  <c r="DE54" i="67"/>
  <c r="DF54" i="67"/>
  <c r="DG54" i="67"/>
  <c r="DH54" i="67"/>
  <c r="DI54" i="67"/>
  <c r="DJ54" i="67"/>
  <c r="Q55" i="67"/>
  <c r="R55" i="67"/>
  <c r="S55" i="67"/>
  <c r="T55" i="67"/>
  <c r="U55" i="67"/>
  <c r="V55" i="67"/>
  <c r="W55" i="67"/>
  <c r="X55" i="67"/>
  <c r="Y55" i="67"/>
  <c r="Z55" i="67"/>
  <c r="AA55" i="67"/>
  <c r="AB55" i="67"/>
  <c r="AC55" i="67"/>
  <c r="AD55" i="67"/>
  <c r="AE55" i="67"/>
  <c r="AF55" i="67"/>
  <c r="AG55" i="67"/>
  <c r="AH55" i="67"/>
  <c r="AI55" i="67"/>
  <c r="AJ55" i="67"/>
  <c r="AK55" i="67"/>
  <c r="AL55" i="67"/>
  <c r="AM55" i="67"/>
  <c r="AN55" i="67"/>
  <c r="AO55" i="67"/>
  <c r="AP55" i="67"/>
  <c r="AQ55" i="67"/>
  <c r="AR55" i="67"/>
  <c r="AS55" i="67"/>
  <c r="AT55" i="67"/>
  <c r="AU55" i="67"/>
  <c r="AV55" i="67"/>
  <c r="AW55" i="67"/>
  <c r="AX55" i="67"/>
  <c r="AY55" i="67"/>
  <c r="AZ55" i="67"/>
  <c r="BA55" i="67"/>
  <c r="BB55" i="67"/>
  <c r="BC55" i="67"/>
  <c r="BD55" i="67"/>
  <c r="BE55" i="67"/>
  <c r="BF55" i="67"/>
  <c r="BG55" i="67"/>
  <c r="BH55" i="67"/>
  <c r="BI55" i="67"/>
  <c r="BJ55" i="67"/>
  <c r="BK55" i="67"/>
  <c r="BL55" i="67"/>
  <c r="BM55" i="67"/>
  <c r="BN55" i="67"/>
  <c r="BO55" i="67"/>
  <c r="BP55" i="67"/>
  <c r="BQ55" i="67"/>
  <c r="BR55" i="67"/>
  <c r="BS55" i="67"/>
  <c r="BT55" i="67"/>
  <c r="BU55" i="67"/>
  <c r="BV55" i="67"/>
  <c r="BW55" i="67"/>
  <c r="BX55" i="67"/>
  <c r="BY55" i="67"/>
  <c r="BZ55" i="67"/>
  <c r="CA55" i="67"/>
  <c r="CB55" i="67"/>
  <c r="CC55" i="67"/>
  <c r="CD55" i="67"/>
  <c r="CE55" i="67"/>
  <c r="CF55" i="67"/>
  <c r="CG55" i="67"/>
  <c r="CH55" i="67"/>
  <c r="CI55" i="67"/>
  <c r="CJ55" i="67"/>
  <c r="CK55" i="67"/>
  <c r="CL55" i="67"/>
  <c r="CM55" i="67"/>
  <c r="CN55" i="67"/>
  <c r="CO55" i="67"/>
  <c r="CP55" i="67"/>
  <c r="CQ55" i="67"/>
  <c r="CR55" i="67"/>
  <c r="CS55" i="67"/>
  <c r="CT55" i="67"/>
  <c r="CU55" i="67"/>
  <c r="CV55" i="67"/>
  <c r="CW55" i="67"/>
  <c r="CX55" i="67"/>
  <c r="CY55" i="67"/>
  <c r="CZ55" i="67"/>
  <c r="DA55" i="67"/>
  <c r="DB55" i="67"/>
  <c r="DC55" i="67"/>
  <c r="DD55" i="67"/>
  <c r="DE55" i="67"/>
  <c r="DF55" i="67"/>
  <c r="DG55" i="67"/>
  <c r="DH55" i="67"/>
  <c r="DI55" i="67"/>
  <c r="DJ55" i="67"/>
  <c r="Q56" i="67"/>
  <c r="R56" i="67"/>
  <c r="S56" i="67"/>
  <c r="T56" i="67"/>
  <c r="U56" i="67"/>
  <c r="V56" i="67"/>
  <c r="W56" i="67"/>
  <c r="X56" i="67"/>
  <c r="Y56" i="67"/>
  <c r="Z56" i="67"/>
  <c r="AA56" i="67"/>
  <c r="AB56" i="67"/>
  <c r="AC56" i="67"/>
  <c r="AD56" i="67"/>
  <c r="AE56" i="67"/>
  <c r="AF56" i="67"/>
  <c r="AG56" i="67"/>
  <c r="AH56" i="67"/>
  <c r="AI56" i="67"/>
  <c r="AJ56" i="67"/>
  <c r="AK56" i="67"/>
  <c r="AL56" i="67"/>
  <c r="AM56" i="67"/>
  <c r="AN56" i="67"/>
  <c r="AO56" i="67"/>
  <c r="AP56" i="67"/>
  <c r="AQ56" i="67"/>
  <c r="AR56" i="67"/>
  <c r="AS56" i="67"/>
  <c r="AT56" i="67"/>
  <c r="AU56" i="67"/>
  <c r="AV56" i="67"/>
  <c r="AW56" i="67"/>
  <c r="AX56" i="67"/>
  <c r="AY56" i="67"/>
  <c r="AZ56" i="67"/>
  <c r="BA56" i="67"/>
  <c r="BB56" i="67"/>
  <c r="BC56" i="67"/>
  <c r="BD56" i="67"/>
  <c r="BE56" i="67"/>
  <c r="BF56" i="67"/>
  <c r="BG56" i="67"/>
  <c r="BH56" i="67"/>
  <c r="BI56" i="67"/>
  <c r="BJ56" i="67"/>
  <c r="BK56" i="67"/>
  <c r="BL56" i="67"/>
  <c r="BM56" i="67"/>
  <c r="BN56" i="67"/>
  <c r="BO56" i="67"/>
  <c r="BP56" i="67"/>
  <c r="BQ56" i="67"/>
  <c r="BR56" i="67"/>
  <c r="BS56" i="67"/>
  <c r="BT56" i="67"/>
  <c r="BU56" i="67"/>
  <c r="BV56" i="67"/>
  <c r="BW56" i="67"/>
  <c r="BX56" i="67"/>
  <c r="BY56" i="67"/>
  <c r="BZ56" i="67"/>
  <c r="CA56" i="67"/>
  <c r="CB56" i="67"/>
  <c r="CC56" i="67"/>
  <c r="CD56" i="67"/>
  <c r="CE56" i="67"/>
  <c r="CF56" i="67"/>
  <c r="CG56" i="67"/>
  <c r="CH56" i="67"/>
  <c r="CI56" i="67"/>
  <c r="CJ56" i="67"/>
  <c r="CK56" i="67"/>
  <c r="CL56" i="67"/>
  <c r="CM56" i="67"/>
  <c r="CN56" i="67"/>
  <c r="CO56" i="67"/>
  <c r="CP56" i="67"/>
  <c r="CQ56" i="67"/>
  <c r="CR56" i="67"/>
  <c r="CS56" i="67"/>
  <c r="CT56" i="67"/>
  <c r="CU56" i="67"/>
  <c r="CV56" i="67"/>
  <c r="CW56" i="67"/>
  <c r="CX56" i="67"/>
  <c r="CY56" i="67"/>
  <c r="CZ56" i="67"/>
  <c r="DA56" i="67"/>
  <c r="DB56" i="67"/>
  <c r="DC56" i="67"/>
  <c r="DD56" i="67"/>
  <c r="DE56" i="67"/>
  <c r="DF56" i="67"/>
  <c r="DG56" i="67"/>
  <c r="DH56" i="67"/>
  <c r="DI56" i="67"/>
  <c r="DJ56" i="67"/>
  <c r="Q57" i="67"/>
  <c r="R57" i="67"/>
  <c r="S57" i="67"/>
  <c r="T57" i="67"/>
  <c r="U57" i="67"/>
  <c r="V57" i="67"/>
  <c r="W57" i="67"/>
  <c r="X57" i="67"/>
  <c r="Y57" i="67"/>
  <c r="Z57" i="67"/>
  <c r="AA57" i="67"/>
  <c r="AB57" i="67"/>
  <c r="AC57" i="67"/>
  <c r="AD57" i="67"/>
  <c r="AE57" i="67"/>
  <c r="AF57" i="67"/>
  <c r="AG57" i="67"/>
  <c r="AH57" i="67"/>
  <c r="AI57" i="67"/>
  <c r="AJ57" i="67"/>
  <c r="AK57" i="67"/>
  <c r="AL57" i="67"/>
  <c r="AM57" i="67"/>
  <c r="AN57" i="67"/>
  <c r="AO57" i="67"/>
  <c r="AP57" i="67"/>
  <c r="AQ57" i="67"/>
  <c r="AR57" i="67"/>
  <c r="AS57" i="67"/>
  <c r="AT57" i="67"/>
  <c r="AU57" i="67"/>
  <c r="AV57" i="67"/>
  <c r="AW57" i="67"/>
  <c r="AX57" i="67"/>
  <c r="AY57" i="67"/>
  <c r="AZ57" i="67"/>
  <c r="BA57" i="67"/>
  <c r="BB57" i="67"/>
  <c r="BC57" i="67"/>
  <c r="BD57" i="67"/>
  <c r="BE57" i="67"/>
  <c r="BF57" i="67"/>
  <c r="BG57" i="67"/>
  <c r="BH57" i="67"/>
  <c r="BI57" i="67"/>
  <c r="BJ57" i="67"/>
  <c r="BK57" i="67"/>
  <c r="BL57" i="67"/>
  <c r="BM57" i="67"/>
  <c r="BN57" i="67"/>
  <c r="BO57" i="67"/>
  <c r="BP57" i="67"/>
  <c r="BQ57" i="67"/>
  <c r="BR57" i="67"/>
  <c r="BS57" i="67"/>
  <c r="BT57" i="67"/>
  <c r="BU57" i="67"/>
  <c r="BV57" i="67"/>
  <c r="BW57" i="67"/>
  <c r="BX57" i="67"/>
  <c r="BY57" i="67"/>
  <c r="BZ57" i="67"/>
  <c r="CA57" i="67"/>
  <c r="CB57" i="67"/>
  <c r="CC57" i="67"/>
  <c r="CD57" i="67"/>
  <c r="CE57" i="67"/>
  <c r="CF57" i="67"/>
  <c r="CG57" i="67"/>
  <c r="CH57" i="67"/>
  <c r="CI57" i="67"/>
  <c r="CJ57" i="67"/>
  <c r="CK57" i="67"/>
  <c r="CL57" i="67"/>
  <c r="CM57" i="67"/>
  <c r="CN57" i="67"/>
  <c r="CO57" i="67"/>
  <c r="CP57" i="67"/>
  <c r="CQ57" i="67"/>
  <c r="CR57" i="67"/>
  <c r="CS57" i="67"/>
  <c r="CT57" i="67"/>
  <c r="CU57" i="67"/>
  <c r="CV57" i="67"/>
  <c r="CW57" i="67"/>
  <c r="CX57" i="67"/>
  <c r="CY57" i="67"/>
  <c r="CZ57" i="67"/>
  <c r="DA57" i="67"/>
  <c r="DB57" i="67"/>
  <c r="DC57" i="67"/>
  <c r="DD57" i="67"/>
  <c r="DE57" i="67"/>
  <c r="DF57" i="67"/>
  <c r="DG57" i="67"/>
  <c r="DH57" i="67"/>
  <c r="DI57" i="67"/>
  <c r="DJ57" i="67"/>
  <c r="Q58" i="67"/>
  <c r="R58" i="67"/>
  <c r="S58" i="67"/>
  <c r="T58" i="67"/>
  <c r="U58" i="67"/>
  <c r="V58" i="67"/>
  <c r="W58" i="67"/>
  <c r="X58" i="67"/>
  <c r="Y58" i="67"/>
  <c r="Z58" i="67"/>
  <c r="AA58" i="67"/>
  <c r="AB58" i="67"/>
  <c r="AC58" i="67"/>
  <c r="AD58" i="67"/>
  <c r="AE58" i="67"/>
  <c r="AF58" i="67"/>
  <c r="AG58" i="67"/>
  <c r="AH58" i="67"/>
  <c r="AI58" i="67"/>
  <c r="AJ58" i="67"/>
  <c r="AK58" i="67"/>
  <c r="AL58" i="67"/>
  <c r="AM58" i="67"/>
  <c r="AN58" i="67"/>
  <c r="AO58" i="67"/>
  <c r="AP58" i="67"/>
  <c r="AQ58" i="67"/>
  <c r="AR58" i="67"/>
  <c r="AS58" i="67"/>
  <c r="AT58" i="67"/>
  <c r="AU58" i="67"/>
  <c r="AV58" i="67"/>
  <c r="AW58" i="67"/>
  <c r="AX58" i="67"/>
  <c r="AY58" i="67"/>
  <c r="AZ58" i="67"/>
  <c r="BA58" i="67"/>
  <c r="BB58" i="67"/>
  <c r="BC58" i="67"/>
  <c r="BD58" i="67"/>
  <c r="BE58" i="67"/>
  <c r="BF58" i="67"/>
  <c r="BG58" i="67"/>
  <c r="BH58" i="67"/>
  <c r="BI58" i="67"/>
  <c r="BJ58" i="67"/>
  <c r="BK58" i="67"/>
  <c r="BL58" i="67"/>
  <c r="BM58" i="67"/>
  <c r="BN58" i="67"/>
  <c r="BO58" i="67"/>
  <c r="BP58" i="67"/>
  <c r="BQ58" i="67"/>
  <c r="BR58" i="67"/>
  <c r="BS58" i="67"/>
  <c r="BT58" i="67"/>
  <c r="BU58" i="67"/>
  <c r="BV58" i="67"/>
  <c r="BW58" i="67"/>
  <c r="BX58" i="67"/>
  <c r="BY58" i="67"/>
  <c r="BZ58" i="67"/>
  <c r="CA58" i="67"/>
  <c r="CB58" i="67"/>
  <c r="CC58" i="67"/>
  <c r="CD58" i="67"/>
  <c r="CE58" i="67"/>
  <c r="CF58" i="67"/>
  <c r="CG58" i="67"/>
  <c r="CH58" i="67"/>
  <c r="CI58" i="67"/>
  <c r="CJ58" i="67"/>
  <c r="CK58" i="67"/>
  <c r="CL58" i="67"/>
  <c r="CM58" i="67"/>
  <c r="CN58" i="67"/>
  <c r="CO58" i="67"/>
  <c r="CP58" i="67"/>
  <c r="CQ58" i="67"/>
  <c r="CR58" i="67"/>
  <c r="CS58" i="67"/>
  <c r="CT58" i="67"/>
  <c r="CU58" i="67"/>
  <c r="CV58" i="67"/>
  <c r="CW58" i="67"/>
  <c r="CX58" i="67"/>
  <c r="CY58" i="67"/>
  <c r="CZ58" i="67"/>
  <c r="DA58" i="67"/>
  <c r="DB58" i="67"/>
  <c r="DC58" i="67"/>
  <c r="DD58" i="67"/>
  <c r="DE58" i="67"/>
  <c r="DF58" i="67"/>
  <c r="DG58" i="67"/>
  <c r="DH58" i="67"/>
  <c r="DI58" i="67"/>
  <c r="DJ58" i="67"/>
  <c r="P58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1" i="67"/>
  <c r="P42" i="67"/>
  <c r="P43" i="67"/>
  <c r="P44" i="67"/>
  <c r="P45" i="67"/>
  <c r="P46" i="67"/>
  <c r="P47" i="67"/>
  <c r="P48" i="67"/>
  <c r="P49" i="67"/>
  <c r="P50" i="67"/>
  <c r="P51" i="67"/>
  <c r="P52" i="67"/>
  <c r="P53" i="67"/>
  <c r="P54" i="67"/>
  <c r="P55" i="67"/>
  <c r="P56" i="67"/>
  <c r="P57" i="67"/>
  <c r="P7" i="67"/>
  <c r="Z7" i="66"/>
  <c r="AA7" i="66"/>
  <c r="AB7" i="66"/>
  <c r="AC7" i="66"/>
  <c r="AD7" i="66"/>
  <c r="AE7" i="66"/>
  <c r="AF7" i="66"/>
  <c r="AG7" i="66"/>
  <c r="AH7" i="66"/>
  <c r="AI7" i="66"/>
  <c r="AJ7" i="66"/>
  <c r="AK7" i="66"/>
  <c r="AL7" i="66"/>
  <c r="AM7" i="66"/>
  <c r="AN7" i="66"/>
  <c r="AO7" i="66"/>
  <c r="AP7" i="66"/>
  <c r="AQ7" i="66"/>
  <c r="AR7" i="66"/>
  <c r="AS7" i="66"/>
  <c r="AT7" i="66"/>
  <c r="AU7" i="66"/>
  <c r="AV7" i="66"/>
  <c r="AW7" i="66"/>
  <c r="AX7" i="66"/>
  <c r="AY7" i="66"/>
  <c r="AZ7" i="66"/>
  <c r="BA7" i="66"/>
  <c r="BB7" i="66"/>
  <c r="BC7" i="66"/>
  <c r="BD7" i="66"/>
  <c r="BE7" i="66"/>
  <c r="BF7" i="66"/>
  <c r="BG7" i="66"/>
  <c r="BH7" i="66"/>
  <c r="BI7" i="66"/>
  <c r="BJ7" i="66"/>
  <c r="BK7" i="66"/>
  <c r="BL7" i="66"/>
  <c r="BM7" i="66"/>
  <c r="BN7" i="66"/>
  <c r="BO7" i="66"/>
  <c r="BP7" i="66"/>
  <c r="BQ7" i="66"/>
  <c r="BR7" i="66"/>
  <c r="BS7" i="66"/>
  <c r="BT7" i="66"/>
  <c r="BU7" i="66"/>
  <c r="BV7" i="66"/>
  <c r="BW7" i="66"/>
  <c r="BX7" i="66"/>
  <c r="BY7" i="66"/>
  <c r="BZ7" i="66"/>
  <c r="CA7" i="66"/>
  <c r="CB7" i="66"/>
  <c r="CC7" i="66"/>
  <c r="CD7" i="66"/>
  <c r="CE7" i="66"/>
  <c r="CF7" i="66"/>
  <c r="CG7" i="66"/>
  <c r="CH7" i="66"/>
  <c r="CI7" i="66"/>
  <c r="CJ7" i="66"/>
  <c r="CK7" i="66"/>
  <c r="CL7" i="66"/>
  <c r="CM7" i="66"/>
  <c r="CN7" i="66"/>
  <c r="CO7" i="66"/>
  <c r="CP7" i="66"/>
  <c r="CQ7" i="66"/>
  <c r="CR7" i="66"/>
  <c r="CS7" i="66"/>
  <c r="CT7" i="66"/>
  <c r="CU7" i="66"/>
  <c r="CV7" i="66"/>
  <c r="CW7" i="66"/>
  <c r="CX7" i="66"/>
  <c r="CY7" i="66"/>
  <c r="CZ7" i="66"/>
  <c r="Z8" i="66"/>
  <c r="AA8" i="66"/>
  <c r="AB8" i="66"/>
  <c r="AC8" i="66"/>
  <c r="AD8" i="66"/>
  <c r="AE8" i="66"/>
  <c r="AF8" i="66"/>
  <c r="AG8" i="66"/>
  <c r="AH8" i="66"/>
  <c r="AI8" i="66"/>
  <c r="AJ8" i="66"/>
  <c r="AK8" i="66"/>
  <c r="AL8" i="66"/>
  <c r="AM8" i="66"/>
  <c r="AN8" i="66"/>
  <c r="AO8" i="66"/>
  <c r="AP8" i="66"/>
  <c r="AQ8" i="66"/>
  <c r="AR8" i="66"/>
  <c r="AS8" i="66"/>
  <c r="AT8" i="66"/>
  <c r="AU8" i="66"/>
  <c r="AV8" i="66"/>
  <c r="AW8" i="66"/>
  <c r="AX8" i="66"/>
  <c r="AY8" i="66"/>
  <c r="AZ8" i="66"/>
  <c r="BA8" i="66"/>
  <c r="BB8" i="66"/>
  <c r="BC8" i="66"/>
  <c r="BD8" i="66"/>
  <c r="BE8" i="66"/>
  <c r="BF8" i="66"/>
  <c r="BG8" i="66"/>
  <c r="BH8" i="66"/>
  <c r="BI8" i="66"/>
  <c r="BJ8" i="66"/>
  <c r="BK8" i="66"/>
  <c r="BL8" i="66"/>
  <c r="BM8" i="66"/>
  <c r="BN8" i="66"/>
  <c r="BO8" i="66"/>
  <c r="BP8" i="66"/>
  <c r="BQ8" i="66"/>
  <c r="BR8" i="66"/>
  <c r="BS8" i="66"/>
  <c r="BT8" i="66"/>
  <c r="BU8" i="66"/>
  <c r="BV8" i="66"/>
  <c r="BW8" i="66"/>
  <c r="BX8" i="66"/>
  <c r="BY8" i="66"/>
  <c r="BZ8" i="66"/>
  <c r="CA8" i="66"/>
  <c r="CB8" i="66"/>
  <c r="CC8" i="66"/>
  <c r="CD8" i="66"/>
  <c r="CE8" i="66"/>
  <c r="CF8" i="66"/>
  <c r="CG8" i="66"/>
  <c r="CH8" i="66"/>
  <c r="CI8" i="66"/>
  <c r="CJ8" i="66"/>
  <c r="CK8" i="66"/>
  <c r="CL8" i="66"/>
  <c r="CM8" i="66"/>
  <c r="CN8" i="66"/>
  <c r="CO8" i="66"/>
  <c r="CP8" i="66"/>
  <c r="CQ8" i="66"/>
  <c r="CR8" i="66"/>
  <c r="CS8" i="66"/>
  <c r="CT8" i="66"/>
  <c r="CU8" i="66"/>
  <c r="CV8" i="66"/>
  <c r="CW8" i="66"/>
  <c r="CX8" i="66"/>
  <c r="CY8" i="66"/>
  <c r="CZ8" i="66"/>
  <c r="Z9" i="66"/>
  <c r="AA9" i="66"/>
  <c r="AB9" i="66"/>
  <c r="AC9" i="66"/>
  <c r="AD9" i="66"/>
  <c r="AE9" i="66"/>
  <c r="AF9" i="66"/>
  <c r="AG9" i="66"/>
  <c r="AH9" i="66"/>
  <c r="AI9" i="66"/>
  <c r="AJ9" i="66"/>
  <c r="AK9" i="66"/>
  <c r="AL9" i="66"/>
  <c r="AM9" i="66"/>
  <c r="AN9" i="66"/>
  <c r="AO9" i="66"/>
  <c r="AP9" i="66"/>
  <c r="AQ9" i="66"/>
  <c r="AR9" i="66"/>
  <c r="AS9" i="66"/>
  <c r="AT9" i="66"/>
  <c r="AU9" i="66"/>
  <c r="AV9" i="66"/>
  <c r="AW9" i="66"/>
  <c r="AX9" i="66"/>
  <c r="AY9" i="66"/>
  <c r="AZ9" i="66"/>
  <c r="BA9" i="66"/>
  <c r="BB9" i="66"/>
  <c r="BC9" i="66"/>
  <c r="BD9" i="66"/>
  <c r="BE9" i="66"/>
  <c r="BF9" i="66"/>
  <c r="BG9" i="66"/>
  <c r="BH9" i="66"/>
  <c r="BI9" i="66"/>
  <c r="BJ9" i="66"/>
  <c r="BK9" i="66"/>
  <c r="BL9" i="66"/>
  <c r="BM9" i="66"/>
  <c r="BN9" i="66"/>
  <c r="BO9" i="66"/>
  <c r="BP9" i="66"/>
  <c r="BQ9" i="66"/>
  <c r="BR9" i="66"/>
  <c r="BS9" i="66"/>
  <c r="BT9" i="66"/>
  <c r="BU9" i="66"/>
  <c r="BV9" i="66"/>
  <c r="BW9" i="66"/>
  <c r="BX9" i="66"/>
  <c r="BY9" i="66"/>
  <c r="BZ9" i="66"/>
  <c r="CA9" i="66"/>
  <c r="CB9" i="66"/>
  <c r="CC9" i="66"/>
  <c r="CD9" i="66"/>
  <c r="CE9" i="66"/>
  <c r="CF9" i="66"/>
  <c r="CG9" i="66"/>
  <c r="CH9" i="66"/>
  <c r="CI9" i="66"/>
  <c r="CJ9" i="66"/>
  <c r="CK9" i="66"/>
  <c r="CL9" i="66"/>
  <c r="CM9" i="66"/>
  <c r="CN9" i="66"/>
  <c r="CO9" i="66"/>
  <c r="CP9" i="66"/>
  <c r="CQ9" i="66"/>
  <c r="CR9" i="66"/>
  <c r="CS9" i="66"/>
  <c r="CT9" i="66"/>
  <c r="CU9" i="66"/>
  <c r="CV9" i="66"/>
  <c r="CW9" i="66"/>
  <c r="CX9" i="66"/>
  <c r="CY9" i="66"/>
  <c r="CZ9" i="66"/>
  <c r="Z10" i="66"/>
  <c r="AA10" i="66"/>
  <c r="AB10" i="66"/>
  <c r="AC10" i="66"/>
  <c r="AD10" i="66"/>
  <c r="AE10" i="66"/>
  <c r="AF10" i="66"/>
  <c r="AG10" i="66"/>
  <c r="AH10" i="66"/>
  <c r="AI10" i="66"/>
  <c r="AJ10" i="66"/>
  <c r="AK10" i="66"/>
  <c r="AL10" i="66"/>
  <c r="AM10" i="66"/>
  <c r="AN10" i="66"/>
  <c r="AO10" i="66"/>
  <c r="AP10" i="66"/>
  <c r="AQ10" i="66"/>
  <c r="AR10" i="66"/>
  <c r="AS10" i="66"/>
  <c r="AT10" i="66"/>
  <c r="AU10" i="66"/>
  <c r="AV10" i="66"/>
  <c r="AW10" i="66"/>
  <c r="AX10" i="66"/>
  <c r="AY10" i="66"/>
  <c r="AZ10" i="66"/>
  <c r="BA10" i="66"/>
  <c r="BB10" i="66"/>
  <c r="BC10" i="66"/>
  <c r="BD10" i="66"/>
  <c r="BE10" i="66"/>
  <c r="BF10" i="66"/>
  <c r="BG10" i="66"/>
  <c r="BH10" i="66"/>
  <c r="BI10" i="66"/>
  <c r="BJ10" i="66"/>
  <c r="BK10" i="66"/>
  <c r="BL10" i="66"/>
  <c r="BM10" i="66"/>
  <c r="BN10" i="66"/>
  <c r="BO10" i="66"/>
  <c r="BP10" i="66"/>
  <c r="BQ10" i="66"/>
  <c r="BR10" i="66"/>
  <c r="BS10" i="66"/>
  <c r="BT10" i="66"/>
  <c r="BU10" i="66"/>
  <c r="BV10" i="66"/>
  <c r="BW10" i="66"/>
  <c r="BX10" i="66"/>
  <c r="BY10" i="66"/>
  <c r="BZ10" i="66"/>
  <c r="CA10" i="66"/>
  <c r="CB10" i="66"/>
  <c r="CC10" i="66"/>
  <c r="CD10" i="66"/>
  <c r="CE10" i="66"/>
  <c r="CF10" i="66"/>
  <c r="CG10" i="66"/>
  <c r="CH10" i="66"/>
  <c r="CI10" i="66"/>
  <c r="CJ10" i="66"/>
  <c r="CK10" i="66"/>
  <c r="CL10" i="66"/>
  <c r="CM10" i="66"/>
  <c r="CN10" i="66"/>
  <c r="CO10" i="66"/>
  <c r="CP10" i="66"/>
  <c r="CQ10" i="66"/>
  <c r="CR10" i="66"/>
  <c r="CS10" i="66"/>
  <c r="CT10" i="66"/>
  <c r="CU10" i="66"/>
  <c r="CV10" i="66"/>
  <c r="CW10" i="66"/>
  <c r="CX10" i="66"/>
  <c r="CY10" i="66"/>
  <c r="CZ10" i="66"/>
  <c r="Z11" i="66"/>
  <c r="AA11" i="66"/>
  <c r="AB11" i="66"/>
  <c r="AC11" i="66"/>
  <c r="AD11" i="66"/>
  <c r="AE11" i="66"/>
  <c r="AF11" i="66"/>
  <c r="AG11" i="66"/>
  <c r="AH11" i="66"/>
  <c r="AI11" i="66"/>
  <c r="AJ11" i="66"/>
  <c r="AK11" i="66"/>
  <c r="AL11" i="66"/>
  <c r="AM11" i="66"/>
  <c r="AN11" i="66"/>
  <c r="AO11" i="66"/>
  <c r="AP11" i="66"/>
  <c r="AQ11" i="66"/>
  <c r="AR11" i="66"/>
  <c r="AS11" i="66"/>
  <c r="AT11" i="66"/>
  <c r="AU11" i="66"/>
  <c r="AV11" i="66"/>
  <c r="AW11" i="66"/>
  <c r="AX11" i="66"/>
  <c r="AY11" i="66"/>
  <c r="AZ11" i="66"/>
  <c r="BA11" i="66"/>
  <c r="BB11" i="66"/>
  <c r="BC11" i="66"/>
  <c r="BD11" i="66"/>
  <c r="BE11" i="66"/>
  <c r="BF11" i="66"/>
  <c r="BG11" i="66"/>
  <c r="BH11" i="66"/>
  <c r="BI11" i="66"/>
  <c r="BJ11" i="66"/>
  <c r="BK11" i="66"/>
  <c r="BL11" i="66"/>
  <c r="BM11" i="66"/>
  <c r="BN11" i="66"/>
  <c r="BO11" i="66"/>
  <c r="BP11" i="66"/>
  <c r="BQ11" i="66"/>
  <c r="BR11" i="66"/>
  <c r="BS11" i="66"/>
  <c r="BT11" i="66"/>
  <c r="BU11" i="66"/>
  <c r="BV11" i="66"/>
  <c r="BW11" i="66"/>
  <c r="BX11" i="66"/>
  <c r="BY11" i="66"/>
  <c r="BZ11" i="66"/>
  <c r="CA11" i="66"/>
  <c r="CB11" i="66"/>
  <c r="CC11" i="66"/>
  <c r="CD11" i="66"/>
  <c r="CE11" i="66"/>
  <c r="CF11" i="66"/>
  <c r="CG11" i="66"/>
  <c r="CH11" i="66"/>
  <c r="CI11" i="66"/>
  <c r="CJ11" i="66"/>
  <c r="CK11" i="66"/>
  <c r="CL11" i="66"/>
  <c r="CM11" i="66"/>
  <c r="CN11" i="66"/>
  <c r="CO11" i="66"/>
  <c r="CP11" i="66"/>
  <c r="CQ11" i="66"/>
  <c r="CR11" i="66"/>
  <c r="CS11" i="66"/>
  <c r="CT11" i="66"/>
  <c r="CU11" i="66"/>
  <c r="CV11" i="66"/>
  <c r="CW11" i="66"/>
  <c r="CX11" i="66"/>
  <c r="CY11" i="66"/>
  <c r="CZ11" i="66"/>
  <c r="Z12" i="66"/>
  <c r="AA12" i="66"/>
  <c r="AB12" i="66"/>
  <c r="AC12" i="66"/>
  <c r="AD12" i="66"/>
  <c r="AE12" i="66"/>
  <c r="AF12" i="66"/>
  <c r="AG12" i="66"/>
  <c r="AH12" i="66"/>
  <c r="AI12" i="66"/>
  <c r="AJ12" i="66"/>
  <c r="AK12" i="66"/>
  <c r="AL12" i="66"/>
  <c r="AM12" i="66"/>
  <c r="AN12" i="66"/>
  <c r="AO12" i="66"/>
  <c r="AP12" i="66"/>
  <c r="AQ12" i="66"/>
  <c r="AR12" i="66"/>
  <c r="AS12" i="66"/>
  <c r="AT12" i="66"/>
  <c r="AU12" i="66"/>
  <c r="AV12" i="66"/>
  <c r="AW12" i="66"/>
  <c r="AX12" i="66"/>
  <c r="AY12" i="66"/>
  <c r="AZ12" i="66"/>
  <c r="BA12" i="66"/>
  <c r="BB12" i="66"/>
  <c r="BC12" i="66"/>
  <c r="BD12" i="66"/>
  <c r="BE12" i="66"/>
  <c r="BF12" i="66"/>
  <c r="BG12" i="66"/>
  <c r="BH12" i="66"/>
  <c r="BI12" i="66"/>
  <c r="BJ12" i="66"/>
  <c r="BK12" i="66"/>
  <c r="BL12" i="66"/>
  <c r="BM12" i="66"/>
  <c r="BN12" i="66"/>
  <c r="BO12" i="66"/>
  <c r="BP12" i="66"/>
  <c r="BQ12" i="66"/>
  <c r="BR12" i="66"/>
  <c r="BS12" i="66"/>
  <c r="BT12" i="66"/>
  <c r="BU12" i="66"/>
  <c r="BV12" i="66"/>
  <c r="BW12" i="66"/>
  <c r="BX12" i="66"/>
  <c r="BY12" i="66"/>
  <c r="BZ12" i="66"/>
  <c r="CA12" i="66"/>
  <c r="CB12" i="66"/>
  <c r="CC12" i="66"/>
  <c r="CD12" i="66"/>
  <c r="CE12" i="66"/>
  <c r="CF12" i="66"/>
  <c r="CG12" i="66"/>
  <c r="CH12" i="66"/>
  <c r="CI12" i="66"/>
  <c r="CJ12" i="66"/>
  <c r="CK12" i="66"/>
  <c r="CL12" i="66"/>
  <c r="CM12" i="66"/>
  <c r="CN12" i="66"/>
  <c r="CO12" i="66"/>
  <c r="CP12" i="66"/>
  <c r="CQ12" i="66"/>
  <c r="CR12" i="66"/>
  <c r="CS12" i="66"/>
  <c r="CT12" i="66"/>
  <c r="CU12" i="66"/>
  <c r="CV12" i="66"/>
  <c r="CW12" i="66"/>
  <c r="CX12" i="66"/>
  <c r="CY12" i="66"/>
  <c r="CZ12" i="66"/>
  <c r="Z13" i="66"/>
  <c r="AA13" i="66"/>
  <c r="AB13" i="66"/>
  <c r="AC13" i="66"/>
  <c r="AD13" i="66"/>
  <c r="AE13" i="66"/>
  <c r="AF13" i="66"/>
  <c r="AG13" i="66"/>
  <c r="AH13" i="66"/>
  <c r="AI13" i="66"/>
  <c r="AJ13" i="66"/>
  <c r="AK13" i="66"/>
  <c r="AL13" i="66"/>
  <c r="AM13" i="66"/>
  <c r="AN13" i="66"/>
  <c r="AO13" i="66"/>
  <c r="AP13" i="66"/>
  <c r="AQ13" i="66"/>
  <c r="AR13" i="66"/>
  <c r="AS13" i="66"/>
  <c r="AT13" i="66"/>
  <c r="AU13" i="66"/>
  <c r="AV13" i="66"/>
  <c r="AW13" i="66"/>
  <c r="AX13" i="66"/>
  <c r="AY13" i="66"/>
  <c r="AZ13" i="66"/>
  <c r="BA13" i="66"/>
  <c r="BB13" i="66"/>
  <c r="BC13" i="66"/>
  <c r="BD13" i="66"/>
  <c r="BE13" i="66"/>
  <c r="BF13" i="66"/>
  <c r="BG13" i="66"/>
  <c r="BH13" i="66"/>
  <c r="BI13" i="66"/>
  <c r="BJ13" i="66"/>
  <c r="BK13" i="66"/>
  <c r="BL13" i="66"/>
  <c r="BM13" i="66"/>
  <c r="BN13" i="66"/>
  <c r="BO13" i="66"/>
  <c r="BP13" i="66"/>
  <c r="BQ13" i="66"/>
  <c r="BR13" i="66"/>
  <c r="BS13" i="66"/>
  <c r="BT13" i="66"/>
  <c r="BU13" i="66"/>
  <c r="BV13" i="66"/>
  <c r="BW13" i="66"/>
  <c r="BX13" i="66"/>
  <c r="BY13" i="66"/>
  <c r="BZ13" i="66"/>
  <c r="CA13" i="66"/>
  <c r="CB13" i="66"/>
  <c r="CC13" i="66"/>
  <c r="CD13" i="66"/>
  <c r="CE13" i="66"/>
  <c r="CF13" i="66"/>
  <c r="CG13" i="66"/>
  <c r="CH13" i="66"/>
  <c r="CI13" i="66"/>
  <c r="CJ13" i="66"/>
  <c r="CK13" i="66"/>
  <c r="CL13" i="66"/>
  <c r="CM13" i="66"/>
  <c r="CN13" i="66"/>
  <c r="CO13" i="66"/>
  <c r="CP13" i="66"/>
  <c r="CQ13" i="66"/>
  <c r="CR13" i="66"/>
  <c r="CS13" i="66"/>
  <c r="CT13" i="66"/>
  <c r="CU13" i="66"/>
  <c r="CV13" i="66"/>
  <c r="CW13" i="66"/>
  <c r="CX13" i="66"/>
  <c r="CY13" i="66"/>
  <c r="CZ13" i="66"/>
  <c r="Z14" i="66"/>
  <c r="AA14" i="66"/>
  <c r="AB14" i="66"/>
  <c r="AC14" i="66"/>
  <c r="AD14" i="66"/>
  <c r="AE14" i="66"/>
  <c r="AF14" i="66"/>
  <c r="AG14" i="66"/>
  <c r="AH14" i="66"/>
  <c r="AI14" i="66"/>
  <c r="AJ14" i="66"/>
  <c r="AK14" i="66"/>
  <c r="AL14" i="66"/>
  <c r="AM14" i="66"/>
  <c r="AN14" i="66"/>
  <c r="AO14" i="66"/>
  <c r="AP14" i="66"/>
  <c r="AQ14" i="66"/>
  <c r="AR14" i="66"/>
  <c r="AS14" i="66"/>
  <c r="AT14" i="66"/>
  <c r="AU14" i="66"/>
  <c r="AV14" i="66"/>
  <c r="AW14" i="66"/>
  <c r="AX14" i="66"/>
  <c r="AY14" i="66"/>
  <c r="AZ14" i="66"/>
  <c r="BA14" i="66"/>
  <c r="BB14" i="66"/>
  <c r="BC14" i="66"/>
  <c r="BD14" i="66"/>
  <c r="BE14" i="66"/>
  <c r="BF14" i="66"/>
  <c r="BG14" i="66"/>
  <c r="BH14" i="66"/>
  <c r="BI14" i="66"/>
  <c r="BJ14" i="66"/>
  <c r="BK14" i="66"/>
  <c r="BL14" i="66"/>
  <c r="BM14" i="66"/>
  <c r="BN14" i="66"/>
  <c r="BO14" i="66"/>
  <c r="BP14" i="66"/>
  <c r="BQ14" i="66"/>
  <c r="BR14" i="66"/>
  <c r="BS14" i="66"/>
  <c r="BT14" i="66"/>
  <c r="BU14" i="66"/>
  <c r="BV14" i="66"/>
  <c r="BW14" i="66"/>
  <c r="BX14" i="66"/>
  <c r="BY14" i="66"/>
  <c r="BZ14" i="66"/>
  <c r="CA14" i="66"/>
  <c r="CB14" i="66"/>
  <c r="CC14" i="66"/>
  <c r="CD14" i="66"/>
  <c r="CE14" i="66"/>
  <c r="CF14" i="66"/>
  <c r="CG14" i="66"/>
  <c r="CH14" i="66"/>
  <c r="CI14" i="66"/>
  <c r="CJ14" i="66"/>
  <c r="CK14" i="66"/>
  <c r="CL14" i="66"/>
  <c r="CM14" i="66"/>
  <c r="CN14" i="66"/>
  <c r="CO14" i="66"/>
  <c r="CP14" i="66"/>
  <c r="CQ14" i="66"/>
  <c r="CR14" i="66"/>
  <c r="CS14" i="66"/>
  <c r="CT14" i="66"/>
  <c r="CU14" i="66"/>
  <c r="CV14" i="66"/>
  <c r="CW14" i="66"/>
  <c r="CX14" i="66"/>
  <c r="CY14" i="66"/>
  <c r="CZ14" i="66"/>
  <c r="Z15" i="66"/>
  <c r="AA15" i="66"/>
  <c r="AB15" i="66"/>
  <c r="AC15" i="66"/>
  <c r="AD15" i="66"/>
  <c r="AE15" i="66"/>
  <c r="AF15" i="66"/>
  <c r="AG15" i="66"/>
  <c r="AH15" i="66"/>
  <c r="AI15" i="66"/>
  <c r="AJ15" i="66"/>
  <c r="AK15" i="66"/>
  <c r="AL15" i="66"/>
  <c r="AM15" i="66"/>
  <c r="AN15" i="66"/>
  <c r="AO15" i="66"/>
  <c r="AP15" i="66"/>
  <c r="AQ15" i="66"/>
  <c r="AR15" i="66"/>
  <c r="AS15" i="66"/>
  <c r="AT15" i="66"/>
  <c r="AU15" i="66"/>
  <c r="AV15" i="66"/>
  <c r="AW15" i="66"/>
  <c r="AX15" i="66"/>
  <c r="AY15" i="66"/>
  <c r="AZ15" i="66"/>
  <c r="BA15" i="66"/>
  <c r="BB15" i="66"/>
  <c r="BC15" i="66"/>
  <c r="BD15" i="66"/>
  <c r="BE15" i="66"/>
  <c r="BF15" i="66"/>
  <c r="BG15" i="66"/>
  <c r="BH15" i="66"/>
  <c r="BI15" i="66"/>
  <c r="BJ15" i="66"/>
  <c r="BK15" i="66"/>
  <c r="BL15" i="66"/>
  <c r="BM15" i="66"/>
  <c r="BN15" i="66"/>
  <c r="BO15" i="66"/>
  <c r="BP15" i="66"/>
  <c r="BQ15" i="66"/>
  <c r="BR15" i="66"/>
  <c r="BS15" i="66"/>
  <c r="BT15" i="66"/>
  <c r="BU15" i="66"/>
  <c r="BV15" i="66"/>
  <c r="BW15" i="66"/>
  <c r="BX15" i="66"/>
  <c r="BY15" i="66"/>
  <c r="BZ15" i="66"/>
  <c r="CA15" i="66"/>
  <c r="CB15" i="66"/>
  <c r="CC15" i="66"/>
  <c r="CD15" i="66"/>
  <c r="CE15" i="66"/>
  <c r="CF15" i="66"/>
  <c r="CG15" i="66"/>
  <c r="CH15" i="66"/>
  <c r="CI15" i="66"/>
  <c r="CJ15" i="66"/>
  <c r="CK15" i="66"/>
  <c r="CL15" i="66"/>
  <c r="CM15" i="66"/>
  <c r="CN15" i="66"/>
  <c r="CO15" i="66"/>
  <c r="CP15" i="66"/>
  <c r="CQ15" i="66"/>
  <c r="CR15" i="66"/>
  <c r="CS15" i="66"/>
  <c r="CT15" i="66"/>
  <c r="CU15" i="66"/>
  <c r="CV15" i="66"/>
  <c r="CW15" i="66"/>
  <c r="CX15" i="66"/>
  <c r="CY15" i="66"/>
  <c r="CZ15" i="66"/>
  <c r="Z16" i="66"/>
  <c r="AA16" i="66"/>
  <c r="AB16" i="66"/>
  <c r="AC16" i="66"/>
  <c r="AD16" i="66"/>
  <c r="AE16" i="66"/>
  <c r="AF16" i="66"/>
  <c r="AG16" i="66"/>
  <c r="AH16" i="66"/>
  <c r="AI16" i="66"/>
  <c r="AJ16" i="66"/>
  <c r="AK16" i="66"/>
  <c r="AL16" i="66"/>
  <c r="AM16" i="66"/>
  <c r="AN16" i="66"/>
  <c r="AO16" i="66"/>
  <c r="AP16" i="66"/>
  <c r="AQ16" i="66"/>
  <c r="AR16" i="66"/>
  <c r="AS16" i="66"/>
  <c r="AT16" i="66"/>
  <c r="AU16" i="66"/>
  <c r="AV16" i="66"/>
  <c r="AW16" i="66"/>
  <c r="AX16" i="66"/>
  <c r="AY16" i="66"/>
  <c r="AZ16" i="66"/>
  <c r="BA16" i="66"/>
  <c r="BB16" i="66"/>
  <c r="BC16" i="66"/>
  <c r="BD16" i="66"/>
  <c r="BE16" i="66"/>
  <c r="BF16" i="66"/>
  <c r="BG16" i="66"/>
  <c r="BH16" i="66"/>
  <c r="BI16" i="66"/>
  <c r="BJ16" i="66"/>
  <c r="BK16" i="66"/>
  <c r="BL16" i="66"/>
  <c r="BM16" i="66"/>
  <c r="BN16" i="66"/>
  <c r="BO16" i="66"/>
  <c r="BP16" i="66"/>
  <c r="BQ16" i="66"/>
  <c r="BR16" i="66"/>
  <c r="BS16" i="66"/>
  <c r="BT16" i="66"/>
  <c r="BU16" i="66"/>
  <c r="BV16" i="66"/>
  <c r="BW16" i="66"/>
  <c r="BX16" i="66"/>
  <c r="BY16" i="66"/>
  <c r="BZ16" i="66"/>
  <c r="CA16" i="66"/>
  <c r="CB16" i="66"/>
  <c r="CC16" i="66"/>
  <c r="CD16" i="66"/>
  <c r="CE16" i="66"/>
  <c r="CF16" i="66"/>
  <c r="CG16" i="66"/>
  <c r="CH16" i="66"/>
  <c r="CI16" i="66"/>
  <c r="CJ16" i="66"/>
  <c r="CK16" i="66"/>
  <c r="CL16" i="66"/>
  <c r="CM16" i="66"/>
  <c r="CN16" i="66"/>
  <c r="CO16" i="66"/>
  <c r="CP16" i="66"/>
  <c r="CQ16" i="66"/>
  <c r="CR16" i="66"/>
  <c r="CS16" i="66"/>
  <c r="CT16" i="66"/>
  <c r="CU16" i="66"/>
  <c r="CV16" i="66"/>
  <c r="CW16" i="66"/>
  <c r="CX16" i="66"/>
  <c r="CY16" i="66"/>
  <c r="CZ16" i="66"/>
  <c r="Z17" i="66"/>
  <c r="AA17" i="66"/>
  <c r="AB17" i="66"/>
  <c r="AC17" i="66"/>
  <c r="AD17" i="66"/>
  <c r="AE17" i="66"/>
  <c r="AF17" i="66"/>
  <c r="AG17" i="66"/>
  <c r="AH17" i="66"/>
  <c r="AI17" i="66"/>
  <c r="AJ17" i="66"/>
  <c r="AK17" i="66"/>
  <c r="AL17" i="66"/>
  <c r="AM17" i="66"/>
  <c r="AN17" i="66"/>
  <c r="AO17" i="66"/>
  <c r="AP17" i="66"/>
  <c r="AQ17" i="66"/>
  <c r="AR17" i="66"/>
  <c r="AS17" i="66"/>
  <c r="AT17" i="66"/>
  <c r="AU17" i="66"/>
  <c r="AV17" i="66"/>
  <c r="AW17" i="66"/>
  <c r="AX17" i="66"/>
  <c r="AY17" i="66"/>
  <c r="AZ17" i="66"/>
  <c r="BA17" i="66"/>
  <c r="BB17" i="66"/>
  <c r="BC17" i="66"/>
  <c r="BD17" i="66"/>
  <c r="BE17" i="66"/>
  <c r="BF17" i="66"/>
  <c r="BG17" i="66"/>
  <c r="BH17" i="66"/>
  <c r="BI17" i="66"/>
  <c r="BJ17" i="66"/>
  <c r="BK17" i="66"/>
  <c r="BL17" i="66"/>
  <c r="BM17" i="66"/>
  <c r="BN17" i="66"/>
  <c r="BO17" i="66"/>
  <c r="BP17" i="66"/>
  <c r="BQ17" i="66"/>
  <c r="BR17" i="66"/>
  <c r="BS17" i="66"/>
  <c r="BT17" i="66"/>
  <c r="BU17" i="66"/>
  <c r="BV17" i="66"/>
  <c r="BW17" i="66"/>
  <c r="BX17" i="66"/>
  <c r="BY17" i="66"/>
  <c r="BZ17" i="66"/>
  <c r="CA17" i="66"/>
  <c r="CB17" i="66"/>
  <c r="CC17" i="66"/>
  <c r="CD17" i="66"/>
  <c r="CE17" i="66"/>
  <c r="CF17" i="66"/>
  <c r="CG17" i="66"/>
  <c r="CH17" i="66"/>
  <c r="CI17" i="66"/>
  <c r="CJ17" i="66"/>
  <c r="CK17" i="66"/>
  <c r="CL17" i="66"/>
  <c r="CM17" i="66"/>
  <c r="CN17" i="66"/>
  <c r="CO17" i="66"/>
  <c r="CP17" i="66"/>
  <c r="CQ17" i="66"/>
  <c r="CR17" i="66"/>
  <c r="CS17" i="66"/>
  <c r="CT17" i="66"/>
  <c r="CU17" i="66"/>
  <c r="CV17" i="66"/>
  <c r="CW17" i="66"/>
  <c r="CX17" i="66"/>
  <c r="CY17" i="66"/>
  <c r="CZ17" i="66"/>
  <c r="Z18" i="66"/>
  <c r="AA18" i="66"/>
  <c r="AB18" i="66"/>
  <c r="AC18" i="66"/>
  <c r="AD18" i="66"/>
  <c r="AE18" i="66"/>
  <c r="AF18" i="66"/>
  <c r="AG18" i="66"/>
  <c r="AH18" i="66"/>
  <c r="AI18" i="66"/>
  <c r="AJ18" i="66"/>
  <c r="AK18" i="66"/>
  <c r="AL18" i="66"/>
  <c r="AM18" i="66"/>
  <c r="AN18" i="66"/>
  <c r="AO18" i="66"/>
  <c r="AP18" i="66"/>
  <c r="AQ18" i="66"/>
  <c r="AR18" i="66"/>
  <c r="AS18" i="66"/>
  <c r="AT18" i="66"/>
  <c r="AU18" i="66"/>
  <c r="AV18" i="66"/>
  <c r="AW18" i="66"/>
  <c r="AX18" i="66"/>
  <c r="AY18" i="66"/>
  <c r="AZ18" i="66"/>
  <c r="BA18" i="66"/>
  <c r="BB18" i="66"/>
  <c r="BC18" i="66"/>
  <c r="BD18" i="66"/>
  <c r="BE18" i="66"/>
  <c r="BF18" i="66"/>
  <c r="BG18" i="66"/>
  <c r="BH18" i="66"/>
  <c r="BI18" i="66"/>
  <c r="BJ18" i="66"/>
  <c r="BK18" i="66"/>
  <c r="BL18" i="66"/>
  <c r="BM18" i="66"/>
  <c r="BN18" i="66"/>
  <c r="BO18" i="66"/>
  <c r="BP18" i="66"/>
  <c r="BQ18" i="66"/>
  <c r="BR18" i="66"/>
  <c r="BS18" i="66"/>
  <c r="BT18" i="66"/>
  <c r="BU18" i="66"/>
  <c r="BV18" i="66"/>
  <c r="BW18" i="66"/>
  <c r="BX18" i="66"/>
  <c r="BY18" i="66"/>
  <c r="BZ18" i="66"/>
  <c r="CA18" i="66"/>
  <c r="CB18" i="66"/>
  <c r="CC18" i="66"/>
  <c r="CD18" i="66"/>
  <c r="CE18" i="66"/>
  <c r="CF18" i="66"/>
  <c r="CG18" i="66"/>
  <c r="CH18" i="66"/>
  <c r="CI18" i="66"/>
  <c r="CJ18" i="66"/>
  <c r="CK18" i="66"/>
  <c r="CL18" i="66"/>
  <c r="CM18" i="66"/>
  <c r="CN18" i="66"/>
  <c r="CO18" i="66"/>
  <c r="CP18" i="66"/>
  <c r="CQ18" i="66"/>
  <c r="CR18" i="66"/>
  <c r="CS18" i="66"/>
  <c r="CT18" i="66"/>
  <c r="CU18" i="66"/>
  <c r="CV18" i="66"/>
  <c r="CW18" i="66"/>
  <c r="CX18" i="66"/>
  <c r="CY18" i="66"/>
  <c r="CZ18" i="66"/>
  <c r="Z19" i="66"/>
  <c r="AA19" i="66"/>
  <c r="AB19" i="66"/>
  <c r="AC19" i="66"/>
  <c r="AD19" i="66"/>
  <c r="AE19" i="66"/>
  <c r="AF19" i="66"/>
  <c r="AG19" i="66"/>
  <c r="AH19" i="66"/>
  <c r="AI19" i="66"/>
  <c r="AJ19" i="66"/>
  <c r="AK19" i="66"/>
  <c r="AL19" i="66"/>
  <c r="AM19" i="66"/>
  <c r="AN19" i="66"/>
  <c r="AO19" i="66"/>
  <c r="AP19" i="66"/>
  <c r="AQ19" i="66"/>
  <c r="AR19" i="66"/>
  <c r="AS19" i="66"/>
  <c r="AT19" i="66"/>
  <c r="AU19" i="66"/>
  <c r="AV19" i="66"/>
  <c r="AW19" i="66"/>
  <c r="AX19" i="66"/>
  <c r="AY19" i="66"/>
  <c r="AZ19" i="66"/>
  <c r="BA19" i="66"/>
  <c r="BB19" i="66"/>
  <c r="BC19" i="66"/>
  <c r="BD19" i="66"/>
  <c r="BE19" i="66"/>
  <c r="BF19" i="66"/>
  <c r="BG19" i="66"/>
  <c r="BH19" i="66"/>
  <c r="BI19" i="66"/>
  <c r="BJ19" i="66"/>
  <c r="BK19" i="66"/>
  <c r="BL19" i="66"/>
  <c r="BM19" i="66"/>
  <c r="BN19" i="66"/>
  <c r="BO19" i="66"/>
  <c r="BP19" i="66"/>
  <c r="BQ19" i="66"/>
  <c r="BR19" i="66"/>
  <c r="BS19" i="66"/>
  <c r="BT19" i="66"/>
  <c r="BU19" i="66"/>
  <c r="BV19" i="66"/>
  <c r="BW19" i="66"/>
  <c r="BX19" i="66"/>
  <c r="BY19" i="66"/>
  <c r="BZ19" i="66"/>
  <c r="CA19" i="66"/>
  <c r="CB19" i="66"/>
  <c r="CC19" i="66"/>
  <c r="CD19" i="66"/>
  <c r="CE19" i="66"/>
  <c r="CF19" i="66"/>
  <c r="CG19" i="66"/>
  <c r="CH19" i="66"/>
  <c r="CI19" i="66"/>
  <c r="CJ19" i="66"/>
  <c r="CK19" i="66"/>
  <c r="CL19" i="66"/>
  <c r="CM19" i="66"/>
  <c r="CN19" i="66"/>
  <c r="CO19" i="66"/>
  <c r="CP19" i="66"/>
  <c r="CQ19" i="66"/>
  <c r="CR19" i="66"/>
  <c r="CS19" i="66"/>
  <c r="CT19" i="66"/>
  <c r="CU19" i="66"/>
  <c r="CV19" i="66"/>
  <c r="CW19" i="66"/>
  <c r="CX19" i="66"/>
  <c r="CY19" i="66"/>
  <c r="CZ19" i="66"/>
  <c r="Z20" i="66"/>
  <c r="AA20" i="66"/>
  <c r="AB20" i="66"/>
  <c r="AC20" i="66"/>
  <c r="AD20" i="66"/>
  <c r="AE20" i="66"/>
  <c r="AF20" i="66"/>
  <c r="AG20" i="66"/>
  <c r="AH20" i="66"/>
  <c r="AI20" i="66"/>
  <c r="AJ20" i="66"/>
  <c r="AK20" i="66"/>
  <c r="AL20" i="66"/>
  <c r="AM20" i="66"/>
  <c r="AN20" i="66"/>
  <c r="AO20" i="66"/>
  <c r="AP20" i="66"/>
  <c r="AQ20" i="66"/>
  <c r="AR20" i="66"/>
  <c r="AS20" i="66"/>
  <c r="AT20" i="66"/>
  <c r="AU20" i="66"/>
  <c r="AV20" i="66"/>
  <c r="AW20" i="66"/>
  <c r="AX20" i="66"/>
  <c r="AY20" i="66"/>
  <c r="AZ20" i="66"/>
  <c r="BA20" i="66"/>
  <c r="BB20" i="66"/>
  <c r="BC20" i="66"/>
  <c r="BD20" i="66"/>
  <c r="BE20" i="66"/>
  <c r="BF20" i="66"/>
  <c r="BG20" i="66"/>
  <c r="BH20" i="66"/>
  <c r="BI20" i="66"/>
  <c r="BJ20" i="66"/>
  <c r="BK20" i="66"/>
  <c r="BL20" i="66"/>
  <c r="BM20" i="66"/>
  <c r="BN20" i="66"/>
  <c r="BO20" i="66"/>
  <c r="BP20" i="66"/>
  <c r="BQ20" i="66"/>
  <c r="BR20" i="66"/>
  <c r="BS20" i="66"/>
  <c r="BT20" i="66"/>
  <c r="BU20" i="66"/>
  <c r="BV20" i="66"/>
  <c r="BW20" i="66"/>
  <c r="BX20" i="66"/>
  <c r="BY20" i="66"/>
  <c r="BZ20" i="66"/>
  <c r="CA20" i="66"/>
  <c r="CB20" i="66"/>
  <c r="CC20" i="66"/>
  <c r="CD20" i="66"/>
  <c r="CE20" i="66"/>
  <c r="CF20" i="66"/>
  <c r="CG20" i="66"/>
  <c r="CH20" i="66"/>
  <c r="CI20" i="66"/>
  <c r="CJ20" i="66"/>
  <c r="CK20" i="66"/>
  <c r="CL20" i="66"/>
  <c r="CM20" i="66"/>
  <c r="CN20" i="66"/>
  <c r="CO20" i="66"/>
  <c r="CP20" i="66"/>
  <c r="CQ20" i="66"/>
  <c r="CR20" i="66"/>
  <c r="CS20" i="66"/>
  <c r="CT20" i="66"/>
  <c r="CU20" i="66"/>
  <c r="CV20" i="66"/>
  <c r="CW20" i="66"/>
  <c r="CX20" i="66"/>
  <c r="CY20" i="66"/>
  <c r="CZ20" i="66"/>
  <c r="Z21" i="66"/>
  <c r="AA21" i="66"/>
  <c r="AB21" i="66"/>
  <c r="AC21" i="66"/>
  <c r="AD21" i="66"/>
  <c r="AE21" i="66"/>
  <c r="AF21" i="66"/>
  <c r="AG21" i="66"/>
  <c r="AH21" i="66"/>
  <c r="AI21" i="66"/>
  <c r="AJ21" i="66"/>
  <c r="AK21" i="66"/>
  <c r="AL21" i="66"/>
  <c r="AM21" i="66"/>
  <c r="AN21" i="66"/>
  <c r="AO21" i="66"/>
  <c r="AP21" i="66"/>
  <c r="AQ21" i="66"/>
  <c r="AR21" i="66"/>
  <c r="AS21" i="66"/>
  <c r="AT21" i="66"/>
  <c r="AU21" i="66"/>
  <c r="AV21" i="66"/>
  <c r="AW21" i="66"/>
  <c r="AX21" i="66"/>
  <c r="AY21" i="66"/>
  <c r="AZ21" i="66"/>
  <c r="BA21" i="66"/>
  <c r="BB21" i="66"/>
  <c r="BC21" i="66"/>
  <c r="BD21" i="66"/>
  <c r="BE21" i="66"/>
  <c r="BF21" i="66"/>
  <c r="BG21" i="66"/>
  <c r="BH21" i="66"/>
  <c r="BI21" i="66"/>
  <c r="BJ21" i="66"/>
  <c r="BK21" i="66"/>
  <c r="BL21" i="66"/>
  <c r="BM21" i="66"/>
  <c r="BN21" i="66"/>
  <c r="BO21" i="66"/>
  <c r="BP21" i="66"/>
  <c r="BQ21" i="66"/>
  <c r="BR21" i="66"/>
  <c r="BS21" i="66"/>
  <c r="BT21" i="66"/>
  <c r="BU21" i="66"/>
  <c r="BV21" i="66"/>
  <c r="BW21" i="66"/>
  <c r="BX21" i="66"/>
  <c r="BY21" i="66"/>
  <c r="BZ21" i="66"/>
  <c r="CA21" i="66"/>
  <c r="CB21" i="66"/>
  <c r="CC21" i="66"/>
  <c r="CD21" i="66"/>
  <c r="CE21" i="66"/>
  <c r="CF21" i="66"/>
  <c r="CG21" i="66"/>
  <c r="CH21" i="66"/>
  <c r="CI21" i="66"/>
  <c r="CJ21" i="66"/>
  <c r="CK21" i="66"/>
  <c r="CL21" i="66"/>
  <c r="CM21" i="66"/>
  <c r="CN21" i="66"/>
  <c r="CO21" i="66"/>
  <c r="CP21" i="66"/>
  <c r="CQ21" i="66"/>
  <c r="CR21" i="66"/>
  <c r="CS21" i="66"/>
  <c r="CT21" i="66"/>
  <c r="CU21" i="66"/>
  <c r="CV21" i="66"/>
  <c r="CW21" i="66"/>
  <c r="CX21" i="66"/>
  <c r="CY21" i="66"/>
  <c r="CZ21" i="66"/>
  <c r="Z22" i="66"/>
  <c r="AA22" i="66"/>
  <c r="AB22" i="66"/>
  <c r="AC22" i="66"/>
  <c r="AD22" i="66"/>
  <c r="AE22" i="66"/>
  <c r="AF22" i="66"/>
  <c r="AG22" i="66"/>
  <c r="AH22" i="66"/>
  <c r="AI22" i="66"/>
  <c r="AJ22" i="66"/>
  <c r="AK22" i="66"/>
  <c r="AL22" i="66"/>
  <c r="AM22" i="66"/>
  <c r="AN22" i="66"/>
  <c r="AO22" i="66"/>
  <c r="AP22" i="66"/>
  <c r="AQ22" i="66"/>
  <c r="AR22" i="66"/>
  <c r="AS22" i="66"/>
  <c r="AT22" i="66"/>
  <c r="AU22" i="66"/>
  <c r="AV22" i="66"/>
  <c r="AW22" i="66"/>
  <c r="AX22" i="66"/>
  <c r="AY22" i="66"/>
  <c r="AZ22" i="66"/>
  <c r="BA22" i="66"/>
  <c r="BB22" i="66"/>
  <c r="BC22" i="66"/>
  <c r="BD22" i="66"/>
  <c r="BE22" i="66"/>
  <c r="BF22" i="66"/>
  <c r="BG22" i="66"/>
  <c r="BH22" i="66"/>
  <c r="BI22" i="66"/>
  <c r="BJ22" i="66"/>
  <c r="BK22" i="66"/>
  <c r="BL22" i="66"/>
  <c r="BM22" i="66"/>
  <c r="BN22" i="66"/>
  <c r="BO22" i="66"/>
  <c r="BP22" i="66"/>
  <c r="BQ22" i="66"/>
  <c r="BR22" i="66"/>
  <c r="BS22" i="66"/>
  <c r="BT22" i="66"/>
  <c r="BU22" i="66"/>
  <c r="BV22" i="66"/>
  <c r="BW22" i="66"/>
  <c r="BX22" i="66"/>
  <c r="BY22" i="66"/>
  <c r="BZ22" i="66"/>
  <c r="CA22" i="66"/>
  <c r="CB22" i="66"/>
  <c r="CC22" i="66"/>
  <c r="CD22" i="66"/>
  <c r="CE22" i="66"/>
  <c r="CF22" i="66"/>
  <c r="CG22" i="66"/>
  <c r="CH22" i="66"/>
  <c r="CI22" i="66"/>
  <c r="CJ22" i="66"/>
  <c r="CK22" i="66"/>
  <c r="CL22" i="66"/>
  <c r="CM22" i="66"/>
  <c r="CN22" i="66"/>
  <c r="CO22" i="66"/>
  <c r="CP22" i="66"/>
  <c r="CQ22" i="66"/>
  <c r="CR22" i="66"/>
  <c r="CS22" i="66"/>
  <c r="CT22" i="66"/>
  <c r="CU22" i="66"/>
  <c r="CV22" i="66"/>
  <c r="CW22" i="66"/>
  <c r="CX22" i="66"/>
  <c r="CY22" i="66"/>
  <c r="CZ22" i="66"/>
  <c r="Z23" i="66"/>
  <c r="AA23" i="66"/>
  <c r="AB23" i="66"/>
  <c r="AC23" i="66"/>
  <c r="AD23" i="66"/>
  <c r="AE23" i="66"/>
  <c r="AF23" i="66"/>
  <c r="AG23" i="66"/>
  <c r="AH23" i="66"/>
  <c r="AI23" i="66"/>
  <c r="AJ23" i="66"/>
  <c r="AK23" i="66"/>
  <c r="AL23" i="66"/>
  <c r="AM23" i="66"/>
  <c r="AN23" i="66"/>
  <c r="AO23" i="66"/>
  <c r="AP23" i="66"/>
  <c r="AQ23" i="66"/>
  <c r="AR23" i="66"/>
  <c r="AS23" i="66"/>
  <c r="AT23" i="66"/>
  <c r="AU23" i="66"/>
  <c r="AV23" i="66"/>
  <c r="AW23" i="66"/>
  <c r="AX23" i="66"/>
  <c r="AY23" i="66"/>
  <c r="AZ23" i="66"/>
  <c r="BA23" i="66"/>
  <c r="BB23" i="66"/>
  <c r="BC23" i="66"/>
  <c r="BD23" i="66"/>
  <c r="BE23" i="66"/>
  <c r="BF23" i="66"/>
  <c r="BG23" i="66"/>
  <c r="BH23" i="66"/>
  <c r="BI23" i="66"/>
  <c r="BJ23" i="66"/>
  <c r="BK23" i="66"/>
  <c r="BL23" i="66"/>
  <c r="BM23" i="66"/>
  <c r="BN23" i="66"/>
  <c r="BO23" i="66"/>
  <c r="BP23" i="66"/>
  <c r="BQ23" i="66"/>
  <c r="BR23" i="66"/>
  <c r="BS23" i="66"/>
  <c r="BT23" i="66"/>
  <c r="BU23" i="66"/>
  <c r="BV23" i="66"/>
  <c r="BW23" i="66"/>
  <c r="BX23" i="66"/>
  <c r="BY23" i="66"/>
  <c r="BZ23" i="66"/>
  <c r="CA23" i="66"/>
  <c r="CB23" i="66"/>
  <c r="CC23" i="66"/>
  <c r="CD23" i="66"/>
  <c r="CE23" i="66"/>
  <c r="CF23" i="66"/>
  <c r="CG23" i="66"/>
  <c r="CH23" i="66"/>
  <c r="CI23" i="66"/>
  <c r="CJ23" i="66"/>
  <c r="CK23" i="66"/>
  <c r="CL23" i="66"/>
  <c r="CM23" i="66"/>
  <c r="CN23" i="66"/>
  <c r="CO23" i="66"/>
  <c r="CP23" i="66"/>
  <c r="CQ23" i="66"/>
  <c r="CR23" i="66"/>
  <c r="CS23" i="66"/>
  <c r="CT23" i="66"/>
  <c r="CU23" i="66"/>
  <c r="CV23" i="66"/>
  <c r="CW23" i="66"/>
  <c r="CX23" i="66"/>
  <c r="CY23" i="66"/>
  <c r="CZ23" i="66"/>
  <c r="Z24" i="66"/>
  <c r="AA24" i="66"/>
  <c r="AB24" i="66"/>
  <c r="AC24" i="66"/>
  <c r="AD24" i="66"/>
  <c r="AE24" i="66"/>
  <c r="AF24" i="66"/>
  <c r="AG24" i="66"/>
  <c r="AH24" i="66"/>
  <c r="AI24" i="66"/>
  <c r="AJ24" i="66"/>
  <c r="AK24" i="66"/>
  <c r="AL24" i="66"/>
  <c r="AM24" i="66"/>
  <c r="AN24" i="66"/>
  <c r="AO24" i="66"/>
  <c r="AP24" i="66"/>
  <c r="AQ24" i="66"/>
  <c r="AR24" i="66"/>
  <c r="AS24" i="66"/>
  <c r="AT24" i="66"/>
  <c r="AU24" i="66"/>
  <c r="AV24" i="66"/>
  <c r="AW24" i="66"/>
  <c r="AX24" i="66"/>
  <c r="AY24" i="66"/>
  <c r="AZ24" i="66"/>
  <c r="BA24" i="66"/>
  <c r="BB24" i="66"/>
  <c r="BC24" i="66"/>
  <c r="BD24" i="66"/>
  <c r="BE24" i="66"/>
  <c r="BF24" i="66"/>
  <c r="BG24" i="66"/>
  <c r="BH24" i="66"/>
  <c r="BI24" i="66"/>
  <c r="BJ24" i="66"/>
  <c r="BK24" i="66"/>
  <c r="BL24" i="66"/>
  <c r="BM24" i="66"/>
  <c r="BN24" i="66"/>
  <c r="BO24" i="66"/>
  <c r="BP24" i="66"/>
  <c r="BQ24" i="66"/>
  <c r="BR24" i="66"/>
  <c r="BS24" i="66"/>
  <c r="BT24" i="66"/>
  <c r="BU24" i="66"/>
  <c r="BV24" i="66"/>
  <c r="BW24" i="66"/>
  <c r="BX24" i="66"/>
  <c r="BY24" i="66"/>
  <c r="BZ24" i="66"/>
  <c r="CA24" i="66"/>
  <c r="CB24" i="66"/>
  <c r="CC24" i="66"/>
  <c r="CD24" i="66"/>
  <c r="CE24" i="66"/>
  <c r="CF24" i="66"/>
  <c r="CG24" i="66"/>
  <c r="CH24" i="66"/>
  <c r="CI24" i="66"/>
  <c r="CJ24" i="66"/>
  <c r="CK24" i="66"/>
  <c r="CL24" i="66"/>
  <c r="CM24" i="66"/>
  <c r="CN24" i="66"/>
  <c r="CO24" i="66"/>
  <c r="CP24" i="66"/>
  <c r="CQ24" i="66"/>
  <c r="CR24" i="66"/>
  <c r="CS24" i="66"/>
  <c r="CT24" i="66"/>
  <c r="CU24" i="66"/>
  <c r="CV24" i="66"/>
  <c r="CW24" i="66"/>
  <c r="CX24" i="66"/>
  <c r="CY24" i="66"/>
  <c r="CZ24" i="66"/>
  <c r="Z25" i="66"/>
  <c r="AA25" i="66"/>
  <c r="AB25" i="66"/>
  <c r="AC25" i="66"/>
  <c r="AD25" i="66"/>
  <c r="AE25" i="66"/>
  <c r="AF25" i="66"/>
  <c r="AG25" i="66"/>
  <c r="AH25" i="66"/>
  <c r="AI25" i="66"/>
  <c r="AJ25" i="66"/>
  <c r="AK25" i="66"/>
  <c r="AL25" i="66"/>
  <c r="AM25" i="66"/>
  <c r="AN25" i="66"/>
  <c r="AO25" i="66"/>
  <c r="AP25" i="66"/>
  <c r="AQ25" i="66"/>
  <c r="AR25" i="66"/>
  <c r="AS25" i="66"/>
  <c r="AT25" i="66"/>
  <c r="AU25" i="66"/>
  <c r="AV25" i="66"/>
  <c r="AW25" i="66"/>
  <c r="AX25" i="66"/>
  <c r="AY25" i="66"/>
  <c r="AZ25" i="66"/>
  <c r="BA25" i="66"/>
  <c r="BB25" i="66"/>
  <c r="BC25" i="66"/>
  <c r="BD25" i="66"/>
  <c r="BE25" i="66"/>
  <c r="BF25" i="66"/>
  <c r="BG25" i="66"/>
  <c r="BH25" i="66"/>
  <c r="BI25" i="66"/>
  <c r="BJ25" i="66"/>
  <c r="BK25" i="66"/>
  <c r="BL25" i="66"/>
  <c r="BM25" i="66"/>
  <c r="BN25" i="66"/>
  <c r="BO25" i="66"/>
  <c r="BP25" i="66"/>
  <c r="BQ25" i="66"/>
  <c r="BR25" i="66"/>
  <c r="BS25" i="66"/>
  <c r="BT25" i="66"/>
  <c r="BU25" i="66"/>
  <c r="BV25" i="66"/>
  <c r="BW25" i="66"/>
  <c r="BX25" i="66"/>
  <c r="BY25" i="66"/>
  <c r="BZ25" i="66"/>
  <c r="CA25" i="66"/>
  <c r="CB25" i="66"/>
  <c r="CC25" i="66"/>
  <c r="CD25" i="66"/>
  <c r="CE25" i="66"/>
  <c r="CF25" i="66"/>
  <c r="CG25" i="66"/>
  <c r="CH25" i="66"/>
  <c r="CI25" i="66"/>
  <c r="CJ25" i="66"/>
  <c r="CK25" i="66"/>
  <c r="CL25" i="66"/>
  <c r="CM25" i="66"/>
  <c r="CN25" i="66"/>
  <c r="CO25" i="66"/>
  <c r="CP25" i="66"/>
  <c r="CQ25" i="66"/>
  <c r="CR25" i="66"/>
  <c r="CS25" i="66"/>
  <c r="CT25" i="66"/>
  <c r="CU25" i="66"/>
  <c r="CV25" i="66"/>
  <c r="CW25" i="66"/>
  <c r="CX25" i="66"/>
  <c r="CY25" i="66"/>
  <c r="CZ25" i="66"/>
  <c r="Z26" i="66"/>
  <c r="AA26" i="66"/>
  <c r="AB26" i="66"/>
  <c r="AC26" i="66"/>
  <c r="AD26" i="66"/>
  <c r="AE26" i="66"/>
  <c r="AF26" i="66"/>
  <c r="AG26" i="66"/>
  <c r="AH26" i="66"/>
  <c r="AI26" i="66"/>
  <c r="AJ26" i="66"/>
  <c r="AK26" i="66"/>
  <c r="AL26" i="66"/>
  <c r="AM26" i="66"/>
  <c r="AN26" i="66"/>
  <c r="AO26" i="66"/>
  <c r="AP26" i="66"/>
  <c r="AQ26" i="66"/>
  <c r="AR26" i="66"/>
  <c r="AS26" i="66"/>
  <c r="AT26" i="66"/>
  <c r="AU26" i="66"/>
  <c r="AV26" i="66"/>
  <c r="AW26" i="66"/>
  <c r="AX26" i="66"/>
  <c r="AY26" i="66"/>
  <c r="AZ26" i="66"/>
  <c r="BA26" i="66"/>
  <c r="BB26" i="66"/>
  <c r="BC26" i="66"/>
  <c r="BD26" i="66"/>
  <c r="BE26" i="66"/>
  <c r="BF26" i="66"/>
  <c r="BG26" i="66"/>
  <c r="BH26" i="66"/>
  <c r="BI26" i="66"/>
  <c r="BJ26" i="66"/>
  <c r="BK26" i="66"/>
  <c r="BL26" i="66"/>
  <c r="BM26" i="66"/>
  <c r="BN26" i="66"/>
  <c r="BO26" i="66"/>
  <c r="BP26" i="66"/>
  <c r="BQ26" i="66"/>
  <c r="BR26" i="66"/>
  <c r="BS26" i="66"/>
  <c r="BT26" i="66"/>
  <c r="BU26" i="66"/>
  <c r="BV26" i="66"/>
  <c r="BW26" i="66"/>
  <c r="BX26" i="66"/>
  <c r="BY26" i="66"/>
  <c r="BZ26" i="66"/>
  <c r="CA26" i="66"/>
  <c r="CB26" i="66"/>
  <c r="CC26" i="66"/>
  <c r="CD26" i="66"/>
  <c r="CE26" i="66"/>
  <c r="CF26" i="66"/>
  <c r="CG26" i="66"/>
  <c r="CH26" i="66"/>
  <c r="CI26" i="66"/>
  <c r="CJ26" i="66"/>
  <c r="CK26" i="66"/>
  <c r="CL26" i="66"/>
  <c r="CM26" i="66"/>
  <c r="CN26" i="66"/>
  <c r="CO26" i="66"/>
  <c r="CP26" i="66"/>
  <c r="CQ26" i="66"/>
  <c r="CR26" i="66"/>
  <c r="CS26" i="66"/>
  <c r="CT26" i="66"/>
  <c r="CU26" i="66"/>
  <c r="CV26" i="66"/>
  <c r="CW26" i="66"/>
  <c r="CX26" i="66"/>
  <c r="CY26" i="66"/>
  <c r="CZ26" i="66"/>
  <c r="Z27" i="66"/>
  <c r="AA27" i="66"/>
  <c r="AB27" i="66"/>
  <c r="AC27" i="66"/>
  <c r="AD27" i="66"/>
  <c r="AE27" i="66"/>
  <c r="AF27" i="66"/>
  <c r="AG27" i="66"/>
  <c r="AH27" i="66"/>
  <c r="AI27" i="66"/>
  <c r="AJ27" i="66"/>
  <c r="AK27" i="66"/>
  <c r="AL27" i="66"/>
  <c r="AM27" i="66"/>
  <c r="AN27" i="66"/>
  <c r="AO27" i="66"/>
  <c r="AP27" i="66"/>
  <c r="AQ27" i="66"/>
  <c r="AR27" i="66"/>
  <c r="AS27" i="66"/>
  <c r="AT27" i="66"/>
  <c r="AU27" i="66"/>
  <c r="AV27" i="66"/>
  <c r="AW27" i="66"/>
  <c r="AX27" i="66"/>
  <c r="AY27" i="66"/>
  <c r="AZ27" i="66"/>
  <c r="BA27" i="66"/>
  <c r="BB27" i="66"/>
  <c r="BC27" i="66"/>
  <c r="BD27" i="66"/>
  <c r="BE27" i="66"/>
  <c r="BF27" i="66"/>
  <c r="BG27" i="66"/>
  <c r="BH27" i="66"/>
  <c r="BI27" i="66"/>
  <c r="BJ27" i="66"/>
  <c r="BK27" i="66"/>
  <c r="BL27" i="66"/>
  <c r="BM27" i="66"/>
  <c r="BN27" i="66"/>
  <c r="BO27" i="66"/>
  <c r="BP27" i="66"/>
  <c r="BQ27" i="66"/>
  <c r="BR27" i="66"/>
  <c r="BS27" i="66"/>
  <c r="BT27" i="66"/>
  <c r="BU27" i="66"/>
  <c r="BV27" i="66"/>
  <c r="BW27" i="66"/>
  <c r="BX27" i="66"/>
  <c r="BY27" i="66"/>
  <c r="BZ27" i="66"/>
  <c r="CA27" i="66"/>
  <c r="CB27" i="66"/>
  <c r="CC27" i="66"/>
  <c r="CD27" i="66"/>
  <c r="CE27" i="66"/>
  <c r="CF27" i="66"/>
  <c r="CG27" i="66"/>
  <c r="CH27" i="66"/>
  <c r="CI27" i="66"/>
  <c r="CJ27" i="66"/>
  <c r="CK27" i="66"/>
  <c r="CL27" i="66"/>
  <c r="CM27" i="66"/>
  <c r="CN27" i="66"/>
  <c r="CO27" i="66"/>
  <c r="CP27" i="66"/>
  <c r="CQ27" i="66"/>
  <c r="CR27" i="66"/>
  <c r="CS27" i="66"/>
  <c r="CT27" i="66"/>
  <c r="CU27" i="66"/>
  <c r="CV27" i="66"/>
  <c r="CW27" i="66"/>
  <c r="CX27" i="66"/>
  <c r="CY27" i="66"/>
  <c r="CZ27" i="66"/>
  <c r="Z28" i="66"/>
  <c r="AA28" i="66"/>
  <c r="AB28" i="66"/>
  <c r="AC28" i="66"/>
  <c r="AD28" i="66"/>
  <c r="AE28" i="66"/>
  <c r="AF28" i="66"/>
  <c r="AG28" i="66"/>
  <c r="AH28" i="66"/>
  <c r="AI28" i="66"/>
  <c r="AJ28" i="66"/>
  <c r="AK28" i="66"/>
  <c r="AL28" i="66"/>
  <c r="AM28" i="66"/>
  <c r="AN28" i="66"/>
  <c r="AO28" i="66"/>
  <c r="AP28" i="66"/>
  <c r="AQ28" i="66"/>
  <c r="AR28" i="66"/>
  <c r="AS28" i="66"/>
  <c r="AT28" i="66"/>
  <c r="AU28" i="66"/>
  <c r="AV28" i="66"/>
  <c r="AW28" i="66"/>
  <c r="AX28" i="66"/>
  <c r="AY28" i="66"/>
  <c r="AZ28" i="66"/>
  <c r="BA28" i="66"/>
  <c r="BB28" i="66"/>
  <c r="BC28" i="66"/>
  <c r="BD28" i="66"/>
  <c r="BE28" i="66"/>
  <c r="BF28" i="66"/>
  <c r="BG28" i="66"/>
  <c r="BH28" i="66"/>
  <c r="BI28" i="66"/>
  <c r="BJ28" i="66"/>
  <c r="BK28" i="66"/>
  <c r="BL28" i="66"/>
  <c r="BM28" i="66"/>
  <c r="BN28" i="66"/>
  <c r="BO28" i="66"/>
  <c r="BP28" i="66"/>
  <c r="BQ28" i="66"/>
  <c r="BR28" i="66"/>
  <c r="BS28" i="66"/>
  <c r="BT28" i="66"/>
  <c r="BU28" i="66"/>
  <c r="BV28" i="66"/>
  <c r="BW28" i="66"/>
  <c r="BX28" i="66"/>
  <c r="BY28" i="66"/>
  <c r="BZ28" i="66"/>
  <c r="CA28" i="66"/>
  <c r="CB28" i="66"/>
  <c r="CC28" i="66"/>
  <c r="CD28" i="66"/>
  <c r="CE28" i="66"/>
  <c r="CF28" i="66"/>
  <c r="CG28" i="66"/>
  <c r="CH28" i="66"/>
  <c r="CI28" i="66"/>
  <c r="CJ28" i="66"/>
  <c r="CK28" i="66"/>
  <c r="CL28" i="66"/>
  <c r="CM28" i="66"/>
  <c r="CN28" i="66"/>
  <c r="CO28" i="66"/>
  <c r="CP28" i="66"/>
  <c r="CQ28" i="66"/>
  <c r="CR28" i="66"/>
  <c r="CS28" i="66"/>
  <c r="CT28" i="66"/>
  <c r="CU28" i="66"/>
  <c r="CV28" i="66"/>
  <c r="CW28" i="66"/>
  <c r="CX28" i="66"/>
  <c r="CY28" i="66"/>
  <c r="CZ28" i="66"/>
  <c r="Z29" i="66"/>
  <c r="AA29" i="66"/>
  <c r="AB29" i="66"/>
  <c r="AC29" i="66"/>
  <c r="AD29" i="66"/>
  <c r="AE29" i="66"/>
  <c r="AF29" i="66"/>
  <c r="AG29" i="66"/>
  <c r="AH29" i="66"/>
  <c r="AI29" i="66"/>
  <c r="AJ29" i="66"/>
  <c r="AK29" i="66"/>
  <c r="AL29" i="66"/>
  <c r="AM29" i="66"/>
  <c r="AN29" i="66"/>
  <c r="AO29" i="66"/>
  <c r="AP29" i="66"/>
  <c r="AQ29" i="66"/>
  <c r="AR29" i="66"/>
  <c r="AS29" i="66"/>
  <c r="AT29" i="66"/>
  <c r="AU29" i="66"/>
  <c r="AV29" i="66"/>
  <c r="AW29" i="66"/>
  <c r="AX29" i="66"/>
  <c r="AY29" i="66"/>
  <c r="AZ29" i="66"/>
  <c r="BA29" i="66"/>
  <c r="BB29" i="66"/>
  <c r="BC29" i="66"/>
  <c r="BD29" i="66"/>
  <c r="BE29" i="66"/>
  <c r="BF29" i="66"/>
  <c r="BG29" i="66"/>
  <c r="BH29" i="66"/>
  <c r="BI29" i="66"/>
  <c r="BJ29" i="66"/>
  <c r="BK29" i="66"/>
  <c r="BL29" i="66"/>
  <c r="BM29" i="66"/>
  <c r="BN29" i="66"/>
  <c r="BO29" i="66"/>
  <c r="BP29" i="66"/>
  <c r="BQ29" i="66"/>
  <c r="BR29" i="66"/>
  <c r="BS29" i="66"/>
  <c r="BT29" i="66"/>
  <c r="BU29" i="66"/>
  <c r="BV29" i="66"/>
  <c r="BW29" i="66"/>
  <c r="BX29" i="66"/>
  <c r="BY29" i="66"/>
  <c r="BZ29" i="66"/>
  <c r="CA29" i="66"/>
  <c r="CB29" i="66"/>
  <c r="CC29" i="66"/>
  <c r="CD29" i="66"/>
  <c r="CE29" i="66"/>
  <c r="CF29" i="66"/>
  <c r="CG29" i="66"/>
  <c r="CH29" i="66"/>
  <c r="CI29" i="66"/>
  <c r="CJ29" i="66"/>
  <c r="CK29" i="66"/>
  <c r="CL29" i="66"/>
  <c r="CM29" i="66"/>
  <c r="CN29" i="66"/>
  <c r="CO29" i="66"/>
  <c r="CP29" i="66"/>
  <c r="CQ29" i="66"/>
  <c r="CR29" i="66"/>
  <c r="CS29" i="66"/>
  <c r="CT29" i="66"/>
  <c r="CU29" i="66"/>
  <c r="CV29" i="66"/>
  <c r="CW29" i="66"/>
  <c r="CX29" i="66"/>
  <c r="CY29" i="66"/>
  <c r="CZ29" i="66"/>
  <c r="Z30" i="66"/>
  <c r="AA30" i="66"/>
  <c r="AB30" i="66"/>
  <c r="AC30" i="66"/>
  <c r="AD30" i="66"/>
  <c r="AE30" i="66"/>
  <c r="AF30" i="66"/>
  <c r="AG30" i="66"/>
  <c r="AH30" i="66"/>
  <c r="AI30" i="66"/>
  <c r="AJ30" i="66"/>
  <c r="AK30" i="66"/>
  <c r="AL30" i="66"/>
  <c r="AM30" i="66"/>
  <c r="AN30" i="66"/>
  <c r="AO30" i="66"/>
  <c r="AP30" i="66"/>
  <c r="AQ30" i="66"/>
  <c r="AR30" i="66"/>
  <c r="AS30" i="66"/>
  <c r="AT30" i="66"/>
  <c r="AU30" i="66"/>
  <c r="AV30" i="66"/>
  <c r="AW30" i="66"/>
  <c r="AX30" i="66"/>
  <c r="AY30" i="66"/>
  <c r="AZ30" i="66"/>
  <c r="BA30" i="66"/>
  <c r="BB30" i="66"/>
  <c r="BC30" i="66"/>
  <c r="BD30" i="66"/>
  <c r="BE30" i="66"/>
  <c r="BF30" i="66"/>
  <c r="BG30" i="66"/>
  <c r="BH30" i="66"/>
  <c r="BI30" i="66"/>
  <c r="BJ30" i="66"/>
  <c r="BK30" i="66"/>
  <c r="BL30" i="66"/>
  <c r="BM30" i="66"/>
  <c r="BN30" i="66"/>
  <c r="BO30" i="66"/>
  <c r="BP30" i="66"/>
  <c r="BQ30" i="66"/>
  <c r="BR30" i="66"/>
  <c r="BS30" i="66"/>
  <c r="BT30" i="66"/>
  <c r="BU30" i="66"/>
  <c r="BV30" i="66"/>
  <c r="BW30" i="66"/>
  <c r="BX30" i="66"/>
  <c r="BY30" i="66"/>
  <c r="BZ30" i="66"/>
  <c r="CA30" i="66"/>
  <c r="CB30" i="66"/>
  <c r="CC30" i="66"/>
  <c r="CD30" i="66"/>
  <c r="CE30" i="66"/>
  <c r="CF30" i="66"/>
  <c r="CG30" i="66"/>
  <c r="CH30" i="66"/>
  <c r="CI30" i="66"/>
  <c r="CJ30" i="66"/>
  <c r="CK30" i="66"/>
  <c r="CL30" i="66"/>
  <c r="CM30" i="66"/>
  <c r="CN30" i="66"/>
  <c r="CO30" i="66"/>
  <c r="CP30" i="66"/>
  <c r="CQ30" i="66"/>
  <c r="CR30" i="66"/>
  <c r="CS30" i="66"/>
  <c r="CT30" i="66"/>
  <c r="CU30" i="66"/>
  <c r="CV30" i="66"/>
  <c r="CW30" i="66"/>
  <c r="CX30" i="66"/>
  <c r="CY30" i="66"/>
  <c r="CZ30" i="66"/>
  <c r="Z31" i="66"/>
  <c r="AA31" i="66"/>
  <c r="AB31" i="66"/>
  <c r="AC31" i="66"/>
  <c r="AD31" i="66"/>
  <c r="AE31" i="66"/>
  <c r="AF31" i="66"/>
  <c r="AG31" i="66"/>
  <c r="AH31" i="66"/>
  <c r="AI31" i="66"/>
  <c r="AJ31" i="66"/>
  <c r="AK31" i="66"/>
  <c r="AL31" i="66"/>
  <c r="AM31" i="66"/>
  <c r="AN31" i="66"/>
  <c r="AO31" i="66"/>
  <c r="AP31" i="66"/>
  <c r="AQ31" i="66"/>
  <c r="AR31" i="66"/>
  <c r="AS31" i="66"/>
  <c r="AT31" i="66"/>
  <c r="AU31" i="66"/>
  <c r="AV31" i="66"/>
  <c r="AW31" i="66"/>
  <c r="AX31" i="66"/>
  <c r="AY31" i="66"/>
  <c r="AZ31" i="66"/>
  <c r="BA31" i="66"/>
  <c r="BB31" i="66"/>
  <c r="BC31" i="66"/>
  <c r="BD31" i="66"/>
  <c r="BE31" i="66"/>
  <c r="BF31" i="66"/>
  <c r="BG31" i="66"/>
  <c r="BH31" i="66"/>
  <c r="BI31" i="66"/>
  <c r="BJ31" i="66"/>
  <c r="BK31" i="66"/>
  <c r="BL31" i="66"/>
  <c r="BM31" i="66"/>
  <c r="BN31" i="66"/>
  <c r="BO31" i="66"/>
  <c r="BP31" i="66"/>
  <c r="BQ31" i="66"/>
  <c r="BR31" i="66"/>
  <c r="BS31" i="66"/>
  <c r="BT31" i="66"/>
  <c r="BU31" i="66"/>
  <c r="BV31" i="66"/>
  <c r="BW31" i="66"/>
  <c r="BX31" i="66"/>
  <c r="BY31" i="66"/>
  <c r="BZ31" i="66"/>
  <c r="CA31" i="66"/>
  <c r="CB31" i="66"/>
  <c r="CC31" i="66"/>
  <c r="CD31" i="66"/>
  <c r="CE31" i="66"/>
  <c r="CF31" i="66"/>
  <c r="CG31" i="66"/>
  <c r="CH31" i="66"/>
  <c r="CI31" i="66"/>
  <c r="CJ31" i="66"/>
  <c r="CK31" i="66"/>
  <c r="CL31" i="66"/>
  <c r="CM31" i="66"/>
  <c r="CN31" i="66"/>
  <c r="CO31" i="66"/>
  <c r="CP31" i="66"/>
  <c r="CQ31" i="66"/>
  <c r="CR31" i="66"/>
  <c r="CS31" i="66"/>
  <c r="CT31" i="66"/>
  <c r="CU31" i="66"/>
  <c r="CV31" i="66"/>
  <c r="CW31" i="66"/>
  <c r="CX31" i="66"/>
  <c r="CY31" i="66"/>
  <c r="CZ31" i="66"/>
  <c r="Z32" i="66"/>
  <c r="AA32" i="66"/>
  <c r="AB32" i="66"/>
  <c r="AC32" i="66"/>
  <c r="AD32" i="66"/>
  <c r="AE32" i="66"/>
  <c r="AF32" i="66"/>
  <c r="AG32" i="66"/>
  <c r="AH32" i="66"/>
  <c r="AI32" i="66"/>
  <c r="AJ32" i="66"/>
  <c r="AK32" i="66"/>
  <c r="AL32" i="66"/>
  <c r="AM32" i="66"/>
  <c r="AN32" i="66"/>
  <c r="AO32" i="66"/>
  <c r="AP32" i="66"/>
  <c r="AQ32" i="66"/>
  <c r="AR32" i="66"/>
  <c r="AS32" i="66"/>
  <c r="AT32" i="66"/>
  <c r="AU32" i="66"/>
  <c r="AV32" i="66"/>
  <c r="AW32" i="66"/>
  <c r="AX32" i="66"/>
  <c r="AY32" i="66"/>
  <c r="AZ32" i="66"/>
  <c r="BA32" i="66"/>
  <c r="BB32" i="66"/>
  <c r="BC32" i="66"/>
  <c r="BD32" i="66"/>
  <c r="BE32" i="66"/>
  <c r="BF32" i="66"/>
  <c r="BG32" i="66"/>
  <c r="BH32" i="66"/>
  <c r="BI32" i="66"/>
  <c r="BJ32" i="66"/>
  <c r="BK32" i="66"/>
  <c r="BL32" i="66"/>
  <c r="BM32" i="66"/>
  <c r="BN32" i="66"/>
  <c r="BO32" i="66"/>
  <c r="BP32" i="66"/>
  <c r="BQ32" i="66"/>
  <c r="BR32" i="66"/>
  <c r="BS32" i="66"/>
  <c r="BT32" i="66"/>
  <c r="BU32" i="66"/>
  <c r="BV32" i="66"/>
  <c r="BW32" i="66"/>
  <c r="BX32" i="66"/>
  <c r="BY32" i="66"/>
  <c r="BZ32" i="66"/>
  <c r="CA32" i="66"/>
  <c r="CB32" i="66"/>
  <c r="CC32" i="66"/>
  <c r="CD32" i="66"/>
  <c r="CE32" i="66"/>
  <c r="CF32" i="66"/>
  <c r="CG32" i="66"/>
  <c r="CH32" i="66"/>
  <c r="CI32" i="66"/>
  <c r="CJ32" i="66"/>
  <c r="CK32" i="66"/>
  <c r="CL32" i="66"/>
  <c r="CM32" i="66"/>
  <c r="CN32" i="66"/>
  <c r="CO32" i="66"/>
  <c r="CP32" i="66"/>
  <c r="CQ32" i="66"/>
  <c r="CR32" i="66"/>
  <c r="CS32" i="66"/>
  <c r="CT32" i="66"/>
  <c r="CU32" i="66"/>
  <c r="CV32" i="66"/>
  <c r="CW32" i="66"/>
  <c r="CX32" i="66"/>
  <c r="CY32" i="66"/>
  <c r="CZ32" i="66"/>
  <c r="Z33" i="66"/>
  <c r="AA33" i="66"/>
  <c r="AB33" i="66"/>
  <c r="AC33" i="66"/>
  <c r="AD33" i="66"/>
  <c r="AE33" i="66"/>
  <c r="AF33" i="66"/>
  <c r="AG33" i="66"/>
  <c r="AH33" i="66"/>
  <c r="AI33" i="66"/>
  <c r="AJ33" i="66"/>
  <c r="AK33" i="66"/>
  <c r="AL33" i="66"/>
  <c r="AM33" i="66"/>
  <c r="AN33" i="66"/>
  <c r="AO33" i="66"/>
  <c r="AP33" i="66"/>
  <c r="AQ33" i="66"/>
  <c r="AR33" i="66"/>
  <c r="AS33" i="66"/>
  <c r="AT33" i="66"/>
  <c r="AU33" i="66"/>
  <c r="AV33" i="66"/>
  <c r="AW33" i="66"/>
  <c r="AX33" i="66"/>
  <c r="AY33" i="66"/>
  <c r="AZ33" i="66"/>
  <c r="BA33" i="66"/>
  <c r="BB33" i="66"/>
  <c r="BC33" i="66"/>
  <c r="BD33" i="66"/>
  <c r="BE33" i="66"/>
  <c r="BF33" i="66"/>
  <c r="BG33" i="66"/>
  <c r="BH33" i="66"/>
  <c r="BI33" i="66"/>
  <c r="BJ33" i="66"/>
  <c r="BK33" i="66"/>
  <c r="BL33" i="66"/>
  <c r="BM33" i="66"/>
  <c r="BN33" i="66"/>
  <c r="BO33" i="66"/>
  <c r="BP33" i="66"/>
  <c r="BQ33" i="66"/>
  <c r="BR33" i="66"/>
  <c r="BS33" i="66"/>
  <c r="BT33" i="66"/>
  <c r="BU33" i="66"/>
  <c r="BV33" i="66"/>
  <c r="BW33" i="66"/>
  <c r="BX33" i="66"/>
  <c r="BY33" i="66"/>
  <c r="BZ33" i="66"/>
  <c r="CA33" i="66"/>
  <c r="CB33" i="66"/>
  <c r="CC33" i="66"/>
  <c r="CD33" i="66"/>
  <c r="CE33" i="66"/>
  <c r="CF33" i="66"/>
  <c r="CG33" i="66"/>
  <c r="CH33" i="66"/>
  <c r="CI33" i="66"/>
  <c r="CJ33" i="66"/>
  <c r="CK33" i="66"/>
  <c r="CL33" i="66"/>
  <c r="CM33" i="66"/>
  <c r="CN33" i="66"/>
  <c r="CO33" i="66"/>
  <c r="CP33" i="66"/>
  <c r="CQ33" i="66"/>
  <c r="CR33" i="66"/>
  <c r="CS33" i="66"/>
  <c r="CT33" i="66"/>
  <c r="CU33" i="66"/>
  <c r="CV33" i="66"/>
  <c r="CW33" i="66"/>
  <c r="CX33" i="66"/>
  <c r="CY33" i="66"/>
  <c r="CZ33" i="66"/>
  <c r="Z34" i="66"/>
  <c r="AA34" i="66"/>
  <c r="AB34" i="66"/>
  <c r="AC34" i="66"/>
  <c r="AD34" i="66"/>
  <c r="AE34" i="66"/>
  <c r="AF34" i="66"/>
  <c r="AG34" i="66"/>
  <c r="AH34" i="66"/>
  <c r="AI34" i="66"/>
  <c r="AJ34" i="66"/>
  <c r="AK34" i="66"/>
  <c r="AL34" i="66"/>
  <c r="AM34" i="66"/>
  <c r="AN34" i="66"/>
  <c r="AO34" i="66"/>
  <c r="AP34" i="66"/>
  <c r="AQ34" i="66"/>
  <c r="AR34" i="66"/>
  <c r="AS34" i="66"/>
  <c r="AT34" i="66"/>
  <c r="AU34" i="66"/>
  <c r="AV34" i="66"/>
  <c r="AW34" i="66"/>
  <c r="AX34" i="66"/>
  <c r="AY34" i="66"/>
  <c r="AZ34" i="66"/>
  <c r="BA34" i="66"/>
  <c r="BB34" i="66"/>
  <c r="BC34" i="66"/>
  <c r="BD34" i="66"/>
  <c r="BE34" i="66"/>
  <c r="BF34" i="66"/>
  <c r="BG34" i="66"/>
  <c r="BH34" i="66"/>
  <c r="BI34" i="66"/>
  <c r="BJ34" i="66"/>
  <c r="BK34" i="66"/>
  <c r="BL34" i="66"/>
  <c r="BM34" i="66"/>
  <c r="BN34" i="66"/>
  <c r="BO34" i="66"/>
  <c r="BP34" i="66"/>
  <c r="BQ34" i="66"/>
  <c r="BR34" i="66"/>
  <c r="BS34" i="66"/>
  <c r="BT34" i="66"/>
  <c r="BU34" i="66"/>
  <c r="BV34" i="66"/>
  <c r="BW34" i="66"/>
  <c r="BX34" i="66"/>
  <c r="BY34" i="66"/>
  <c r="BZ34" i="66"/>
  <c r="CA34" i="66"/>
  <c r="CB34" i="66"/>
  <c r="CC34" i="66"/>
  <c r="CD34" i="66"/>
  <c r="CE34" i="66"/>
  <c r="CF34" i="66"/>
  <c r="CG34" i="66"/>
  <c r="CH34" i="66"/>
  <c r="CI34" i="66"/>
  <c r="CJ34" i="66"/>
  <c r="CK34" i="66"/>
  <c r="CL34" i="66"/>
  <c r="CM34" i="66"/>
  <c r="CN34" i="66"/>
  <c r="CO34" i="66"/>
  <c r="CP34" i="66"/>
  <c r="CQ34" i="66"/>
  <c r="CR34" i="66"/>
  <c r="CS34" i="66"/>
  <c r="CT34" i="66"/>
  <c r="CU34" i="66"/>
  <c r="CV34" i="66"/>
  <c r="CW34" i="66"/>
  <c r="CX34" i="66"/>
  <c r="CY34" i="66"/>
  <c r="CZ34" i="66"/>
  <c r="Z35" i="66"/>
  <c r="AA35" i="66"/>
  <c r="AB35" i="66"/>
  <c r="AC35" i="66"/>
  <c r="AD35" i="66"/>
  <c r="AE35" i="66"/>
  <c r="AF35" i="66"/>
  <c r="AG35" i="66"/>
  <c r="AH35" i="66"/>
  <c r="AI35" i="66"/>
  <c r="AJ35" i="66"/>
  <c r="AK35" i="66"/>
  <c r="AL35" i="66"/>
  <c r="AM35" i="66"/>
  <c r="AN35" i="66"/>
  <c r="AO35" i="66"/>
  <c r="AP35" i="66"/>
  <c r="AQ35" i="66"/>
  <c r="AR35" i="66"/>
  <c r="AS35" i="66"/>
  <c r="AT35" i="66"/>
  <c r="AU35" i="66"/>
  <c r="AV35" i="66"/>
  <c r="AW35" i="66"/>
  <c r="AX35" i="66"/>
  <c r="AY35" i="66"/>
  <c r="AZ35" i="66"/>
  <c r="BA35" i="66"/>
  <c r="BB35" i="66"/>
  <c r="BC35" i="66"/>
  <c r="BD35" i="66"/>
  <c r="BE35" i="66"/>
  <c r="BF35" i="66"/>
  <c r="BG35" i="66"/>
  <c r="BH35" i="66"/>
  <c r="BI35" i="66"/>
  <c r="BJ35" i="66"/>
  <c r="BK35" i="66"/>
  <c r="BL35" i="66"/>
  <c r="BM35" i="66"/>
  <c r="BN35" i="66"/>
  <c r="BO35" i="66"/>
  <c r="BP35" i="66"/>
  <c r="BQ35" i="66"/>
  <c r="BR35" i="66"/>
  <c r="BS35" i="66"/>
  <c r="BT35" i="66"/>
  <c r="BU35" i="66"/>
  <c r="BV35" i="66"/>
  <c r="BW35" i="66"/>
  <c r="BX35" i="66"/>
  <c r="BY35" i="66"/>
  <c r="BZ35" i="66"/>
  <c r="CA35" i="66"/>
  <c r="CB35" i="66"/>
  <c r="CC35" i="66"/>
  <c r="CD35" i="66"/>
  <c r="CE35" i="66"/>
  <c r="CF35" i="66"/>
  <c r="CG35" i="66"/>
  <c r="CH35" i="66"/>
  <c r="CI35" i="66"/>
  <c r="CJ35" i="66"/>
  <c r="CK35" i="66"/>
  <c r="CL35" i="66"/>
  <c r="CM35" i="66"/>
  <c r="CN35" i="66"/>
  <c r="CO35" i="66"/>
  <c r="CP35" i="66"/>
  <c r="CQ35" i="66"/>
  <c r="CR35" i="66"/>
  <c r="CS35" i="66"/>
  <c r="CT35" i="66"/>
  <c r="CU35" i="66"/>
  <c r="CV35" i="66"/>
  <c r="CW35" i="66"/>
  <c r="CX35" i="66"/>
  <c r="CY35" i="66"/>
  <c r="CZ35" i="66"/>
  <c r="Z36" i="66"/>
  <c r="AA36" i="66"/>
  <c r="AB36" i="66"/>
  <c r="AC36" i="66"/>
  <c r="AD36" i="66"/>
  <c r="AE36" i="66"/>
  <c r="AF36" i="66"/>
  <c r="AG36" i="66"/>
  <c r="AH36" i="66"/>
  <c r="AI36" i="66"/>
  <c r="AJ36" i="66"/>
  <c r="AK36" i="66"/>
  <c r="AL36" i="66"/>
  <c r="AM36" i="66"/>
  <c r="AN36" i="66"/>
  <c r="AO36" i="66"/>
  <c r="AP36" i="66"/>
  <c r="AQ36" i="66"/>
  <c r="AR36" i="66"/>
  <c r="AS36" i="66"/>
  <c r="AT36" i="66"/>
  <c r="AU36" i="66"/>
  <c r="AV36" i="66"/>
  <c r="AW36" i="66"/>
  <c r="AX36" i="66"/>
  <c r="AY36" i="66"/>
  <c r="AZ36" i="66"/>
  <c r="BA36" i="66"/>
  <c r="BB36" i="66"/>
  <c r="BC36" i="66"/>
  <c r="BD36" i="66"/>
  <c r="BE36" i="66"/>
  <c r="BF36" i="66"/>
  <c r="BG36" i="66"/>
  <c r="BH36" i="66"/>
  <c r="BI36" i="66"/>
  <c r="BJ36" i="66"/>
  <c r="BK36" i="66"/>
  <c r="BL36" i="66"/>
  <c r="BM36" i="66"/>
  <c r="BN36" i="66"/>
  <c r="BO36" i="66"/>
  <c r="BP36" i="66"/>
  <c r="BQ36" i="66"/>
  <c r="BR36" i="66"/>
  <c r="BS36" i="66"/>
  <c r="BT36" i="66"/>
  <c r="BU36" i="66"/>
  <c r="BV36" i="66"/>
  <c r="BW36" i="66"/>
  <c r="BX36" i="66"/>
  <c r="BY36" i="66"/>
  <c r="BZ36" i="66"/>
  <c r="CA36" i="66"/>
  <c r="CB36" i="66"/>
  <c r="CC36" i="66"/>
  <c r="CD36" i="66"/>
  <c r="CE36" i="66"/>
  <c r="CF36" i="66"/>
  <c r="CG36" i="66"/>
  <c r="CH36" i="66"/>
  <c r="CI36" i="66"/>
  <c r="CJ36" i="66"/>
  <c r="CK36" i="66"/>
  <c r="CL36" i="66"/>
  <c r="CM36" i="66"/>
  <c r="CN36" i="66"/>
  <c r="CO36" i="66"/>
  <c r="CP36" i="66"/>
  <c r="CQ36" i="66"/>
  <c r="CR36" i="66"/>
  <c r="CS36" i="66"/>
  <c r="CT36" i="66"/>
  <c r="CU36" i="66"/>
  <c r="CV36" i="66"/>
  <c r="CW36" i="66"/>
  <c r="CX36" i="66"/>
  <c r="CY36" i="66"/>
  <c r="CZ36" i="66"/>
  <c r="Z37" i="66"/>
  <c r="AA37" i="66"/>
  <c r="AB37" i="66"/>
  <c r="AC37" i="66"/>
  <c r="AD37" i="66"/>
  <c r="AE37" i="66"/>
  <c r="AF37" i="66"/>
  <c r="AG37" i="66"/>
  <c r="AH37" i="66"/>
  <c r="AI37" i="66"/>
  <c r="AJ37" i="66"/>
  <c r="AK37" i="66"/>
  <c r="AL37" i="66"/>
  <c r="AM37" i="66"/>
  <c r="AN37" i="66"/>
  <c r="AO37" i="66"/>
  <c r="AP37" i="66"/>
  <c r="AQ37" i="66"/>
  <c r="AR37" i="66"/>
  <c r="AS37" i="66"/>
  <c r="AT37" i="66"/>
  <c r="AU37" i="66"/>
  <c r="AV37" i="66"/>
  <c r="AW37" i="66"/>
  <c r="AX37" i="66"/>
  <c r="AY37" i="66"/>
  <c r="AZ37" i="66"/>
  <c r="BA37" i="66"/>
  <c r="BB37" i="66"/>
  <c r="BC37" i="66"/>
  <c r="BD37" i="66"/>
  <c r="BE37" i="66"/>
  <c r="BF37" i="66"/>
  <c r="BG37" i="66"/>
  <c r="BH37" i="66"/>
  <c r="BI37" i="66"/>
  <c r="BJ37" i="66"/>
  <c r="BK37" i="66"/>
  <c r="BL37" i="66"/>
  <c r="BM37" i="66"/>
  <c r="BN37" i="66"/>
  <c r="BO37" i="66"/>
  <c r="BP37" i="66"/>
  <c r="BQ37" i="66"/>
  <c r="BR37" i="66"/>
  <c r="BS37" i="66"/>
  <c r="BT37" i="66"/>
  <c r="BU37" i="66"/>
  <c r="BV37" i="66"/>
  <c r="BW37" i="66"/>
  <c r="BX37" i="66"/>
  <c r="BY37" i="66"/>
  <c r="BZ37" i="66"/>
  <c r="CA37" i="66"/>
  <c r="CB37" i="66"/>
  <c r="CC37" i="66"/>
  <c r="CD37" i="66"/>
  <c r="CE37" i="66"/>
  <c r="CF37" i="66"/>
  <c r="CG37" i="66"/>
  <c r="CH37" i="66"/>
  <c r="CI37" i="66"/>
  <c r="CJ37" i="66"/>
  <c r="CK37" i="66"/>
  <c r="CL37" i="66"/>
  <c r="CM37" i="66"/>
  <c r="CN37" i="66"/>
  <c r="CO37" i="66"/>
  <c r="CP37" i="66"/>
  <c r="CQ37" i="66"/>
  <c r="CR37" i="66"/>
  <c r="CS37" i="66"/>
  <c r="CT37" i="66"/>
  <c r="CU37" i="66"/>
  <c r="CV37" i="66"/>
  <c r="CW37" i="66"/>
  <c r="CX37" i="66"/>
  <c r="CY37" i="66"/>
  <c r="CZ37" i="66"/>
  <c r="Z38" i="66"/>
  <c r="AA38" i="66"/>
  <c r="AB38" i="66"/>
  <c r="AC38" i="66"/>
  <c r="AD38" i="66"/>
  <c r="AE38" i="66"/>
  <c r="AF38" i="66"/>
  <c r="AG38" i="66"/>
  <c r="AH38" i="66"/>
  <c r="AI38" i="66"/>
  <c r="AJ38" i="66"/>
  <c r="AK38" i="66"/>
  <c r="AL38" i="66"/>
  <c r="AM38" i="66"/>
  <c r="AN38" i="66"/>
  <c r="AO38" i="66"/>
  <c r="AP38" i="66"/>
  <c r="AQ38" i="66"/>
  <c r="AR38" i="66"/>
  <c r="AS38" i="66"/>
  <c r="AT38" i="66"/>
  <c r="AU38" i="66"/>
  <c r="AV38" i="66"/>
  <c r="AW38" i="66"/>
  <c r="AX38" i="66"/>
  <c r="AY38" i="66"/>
  <c r="AZ38" i="66"/>
  <c r="BA38" i="66"/>
  <c r="BB38" i="66"/>
  <c r="BC38" i="66"/>
  <c r="BD38" i="66"/>
  <c r="BE38" i="66"/>
  <c r="BF38" i="66"/>
  <c r="BG38" i="66"/>
  <c r="BH38" i="66"/>
  <c r="BI38" i="66"/>
  <c r="BJ38" i="66"/>
  <c r="BK38" i="66"/>
  <c r="BL38" i="66"/>
  <c r="BM38" i="66"/>
  <c r="BN38" i="66"/>
  <c r="BO38" i="66"/>
  <c r="BP38" i="66"/>
  <c r="BQ38" i="66"/>
  <c r="BR38" i="66"/>
  <c r="BS38" i="66"/>
  <c r="BT38" i="66"/>
  <c r="BU38" i="66"/>
  <c r="BV38" i="66"/>
  <c r="BW38" i="66"/>
  <c r="BX38" i="66"/>
  <c r="BY38" i="66"/>
  <c r="BZ38" i="66"/>
  <c r="CA38" i="66"/>
  <c r="CB38" i="66"/>
  <c r="CC38" i="66"/>
  <c r="CD38" i="66"/>
  <c r="CE38" i="66"/>
  <c r="CF38" i="66"/>
  <c r="CG38" i="66"/>
  <c r="CH38" i="66"/>
  <c r="CI38" i="66"/>
  <c r="CJ38" i="66"/>
  <c r="CK38" i="66"/>
  <c r="CL38" i="66"/>
  <c r="CM38" i="66"/>
  <c r="CN38" i="66"/>
  <c r="CO38" i="66"/>
  <c r="CP38" i="66"/>
  <c r="CQ38" i="66"/>
  <c r="CR38" i="66"/>
  <c r="CS38" i="66"/>
  <c r="CT38" i="66"/>
  <c r="CU38" i="66"/>
  <c r="CV38" i="66"/>
  <c r="CW38" i="66"/>
  <c r="CX38" i="66"/>
  <c r="CY38" i="66"/>
  <c r="CZ38" i="66"/>
  <c r="Z39" i="66"/>
  <c r="AA39" i="66"/>
  <c r="AB39" i="66"/>
  <c r="AC39" i="66"/>
  <c r="AD39" i="66"/>
  <c r="AE39" i="66"/>
  <c r="AF39" i="66"/>
  <c r="AG39" i="66"/>
  <c r="AH39" i="66"/>
  <c r="AI39" i="66"/>
  <c r="AJ39" i="66"/>
  <c r="AK39" i="66"/>
  <c r="AL39" i="66"/>
  <c r="AM39" i="66"/>
  <c r="AN39" i="66"/>
  <c r="AO39" i="66"/>
  <c r="AP39" i="66"/>
  <c r="AQ39" i="66"/>
  <c r="AR39" i="66"/>
  <c r="AS39" i="66"/>
  <c r="AT39" i="66"/>
  <c r="AU39" i="66"/>
  <c r="AV39" i="66"/>
  <c r="AW39" i="66"/>
  <c r="AX39" i="66"/>
  <c r="AY39" i="66"/>
  <c r="AZ39" i="66"/>
  <c r="BA39" i="66"/>
  <c r="BB39" i="66"/>
  <c r="BC39" i="66"/>
  <c r="BD39" i="66"/>
  <c r="BE39" i="66"/>
  <c r="BF39" i="66"/>
  <c r="BG39" i="66"/>
  <c r="BH39" i="66"/>
  <c r="BI39" i="66"/>
  <c r="BJ39" i="66"/>
  <c r="BK39" i="66"/>
  <c r="BL39" i="66"/>
  <c r="BM39" i="66"/>
  <c r="BN39" i="66"/>
  <c r="BO39" i="66"/>
  <c r="BP39" i="66"/>
  <c r="BQ39" i="66"/>
  <c r="BR39" i="66"/>
  <c r="BS39" i="66"/>
  <c r="BT39" i="66"/>
  <c r="BU39" i="66"/>
  <c r="BV39" i="66"/>
  <c r="BW39" i="66"/>
  <c r="BX39" i="66"/>
  <c r="BY39" i="66"/>
  <c r="BZ39" i="66"/>
  <c r="CA39" i="66"/>
  <c r="CB39" i="66"/>
  <c r="CC39" i="66"/>
  <c r="CD39" i="66"/>
  <c r="CE39" i="66"/>
  <c r="CF39" i="66"/>
  <c r="CG39" i="66"/>
  <c r="CH39" i="66"/>
  <c r="CI39" i="66"/>
  <c r="CJ39" i="66"/>
  <c r="CK39" i="66"/>
  <c r="CL39" i="66"/>
  <c r="CM39" i="66"/>
  <c r="CN39" i="66"/>
  <c r="CO39" i="66"/>
  <c r="CP39" i="66"/>
  <c r="CQ39" i="66"/>
  <c r="CR39" i="66"/>
  <c r="CS39" i="66"/>
  <c r="CT39" i="66"/>
  <c r="CU39" i="66"/>
  <c r="CV39" i="66"/>
  <c r="CW39" i="66"/>
  <c r="CX39" i="66"/>
  <c r="CY39" i="66"/>
  <c r="CZ39" i="66"/>
  <c r="Z40" i="66"/>
  <c r="AA40" i="66"/>
  <c r="AB40" i="66"/>
  <c r="AC40" i="66"/>
  <c r="AD40" i="66"/>
  <c r="AE40" i="66"/>
  <c r="AF40" i="66"/>
  <c r="AG40" i="66"/>
  <c r="AH40" i="66"/>
  <c r="AI40" i="66"/>
  <c r="AJ40" i="66"/>
  <c r="AK40" i="66"/>
  <c r="AL40" i="66"/>
  <c r="AM40" i="66"/>
  <c r="AN40" i="66"/>
  <c r="AO40" i="66"/>
  <c r="AP40" i="66"/>
  <c r="AQ40" i="66"/>
  <c r="AR40" i="66"/>
  <c r="AS40" i="66"/>
  <c r="AT40" i="66"/>
  <c r="AU40" i="66"/>
  <c r="AV40" i="66"/>
  <c r="AW40" i="66"/>
  <c r="AX40" i="66"/>
  <c r="AY40" i="66"/>
  <c r="AZ40" i="66"/>
  <c r="BA40" i="66"/>
  <c r="BB40" i="66"/>
  <c r="BC40" i="66"/>
  <c r="BD40" i="66"/>
  <c r="BE40" i="66"/>
  <c r="BF40" i="66"/>
  <c r="BG40" i="66"/>
  <c r="BH40" i="66"/>
  <c r="BI40" i="66"/>
  <c r="BJ40" i="66"/>
  <c r="BK40" i="66"/>
  <c r="BL40" i="66"/>
  <c r="BM40" i="66"/>
  <c r="BN40" i="66"/>
  <c r="BO40" i="66"/>
  <c r="BP40" i="66"/>
  <c r="BQ40" i="66"/>
  <c r="BR40" i="66"/>
  <c r="BS40" i="66"/>
  <c r="BT40" i="66"/>
  <c r="BU40" i="66"/>
  <c r="BV40" i="66"/>
  <c r="BW40" i="66"/>
  <c r="BX40" i="66"/>
  <c r="BY40" i="66"/>
  <c r="BZ40" i="66"/>
  <c r="CA40" i="66"/>
  <c r="CB40" i="66"/>
  <c r="CC40" i="66"/>
  <c r="CD40" i="66"/>
  <c r="CE40" i="66"/>
  <c r="CF40" i="66"/>
  <c r="CG40" i="66"/>
  <c r="CH40" i="66"/>
  <c r="CI40" i="66"/>
  <c r="CJ40" i="66"/>
  <c r="CK40" i="66"/>
  <c r="CL40" i="66"/>
  <c r="CM40" i="66"/>
  <c r="CN40" i="66"/>
  <c r="CO40" i="66"/>
  <c r="CP40" i="66"/>
  <c r="CQ40" i="66"/>
  <c r="CR40" i="66"/>
  <c r="CS40" i="66"/>
  <c r="CT40" i="66"/>
  <c r="CU40" i="66"/>
  <c r="CV40" i="66"/>
  <c r="CW40" i="66"/>
  <c r="CX40" i="66"/>
  <c r="CY40" i="66"/>
  <c r="CZ40" i="66"/>
  <c r="Z41" i="66"/>
  <c r="AA41" i="66"/>
  <c r="AB41" i="66"/>
  <c r="AC41" i="66"/>
  <c r="AD41" i="66"/>
  <c r="AE41" i="66"/>
  <c r="AF41" i="66"/>
  <c r="AG41" i="66"/>
  <c r="AH41" i="66"/>
  <c r="AI41" i="66"/>
  <c r="AJ41" i="66"/>
  <c r="AK41" i="66"/>
  <c r="AL41" i="66"/>
  <c r="AM41" i="66"/>
  <c r="AN41" i="66"/>
  <c r="AO41" i="66"/>
  <c r="AP41" i="66"/>
  <c r="AQ41" i="66"/>
  <c r="AR41" i="66"/>
  <c r="AS41" i="66"/>
  <c r="AT41" i="66"/>
  <c r="AU41" i="66"/>
  <c r="AV41" i="66"/>
  <c r="AW41" i="66"/>
  <c r="AX41" i="66"/>
  <c r="AY41" i="66"/>
  <c r="AZ41" i="66"/>
  <c r="BA41" i="66"/>
  <c r="BB41" i="66"/>
  <c r="BC41" i="66"/>
  <c r="BD41" i="66"/>
  <c r="BE41" i="66"/>
  <c r="BF41" i="66"/>
  <c r="BG41" i="66"/>
  <c r="BH41" i="66"/>
  <c r="BI41" i="66"/>
  <c r="BJ41" i="66"/>
  <c r="BK41" i="66"/>
  <c r="BL41" i="66"/>
  <c r="BM41" i="66"/>
  <c r="BN41" i="66"/>
  <c r="BO41" i="66"/>
  <c r="BP41" i="66"/>
  <c r="BQ41" i="66"/>
  <c r="BR41" i="66"/>
  <c r="BS41" i="66"/>
  <c r="BT41" i="66"/>
  <c r="BU41" i="66"/>
  <c r="BV41" i="66"/>
  <c r="BW41" i="66"/>
  <c r="BX41" i="66"/>
  <c r="BY41" i="66"/>
  <c r="BZ41" i="66"/>
  <c r="CA41" i="66"/>
  <c r="CB41" i="66"/>
  <c r="CC41" i="66"/>
  <c r="CD41" i="66"/>
  <c r="CE41" i="66"/>
  <c r="CF41" i="66"/>
  <c r="CG41" i="66"/>
  <c r="CH41" i="66"/>
  <c r="CI41" i="66"/>
  <c r="CJ41" i="66"/>
  <c r="CK41" i="66"/>
  <c r="CL41" i="66"/>
  <c r="CM41" i="66"/>
  <c r="CN41" i="66"/>
  <c r="CO41" i="66"/>
  <c r="CP41" i="66"/>
  <c r="CQ41" i="66"/>
  <c r="CR41" i="66"/>
  <c r="CS41" i="66"/>
  <c r="CT41" i="66"/>
  <c r="CU41" i="66"/>
  <c r="CV41" i="66"/>
  <c r="CW41" i="66"/>
  <c r="CX41" i="66"/>
  <c r="CY41" i="66"/>
  <c r="CZ41" i="66"/>
  <c r="Z42" i="66"/>
  <c r="AA42" i="66"/>
  <c r="AB42" i="66"/>
  <c r="AC42" i="66"/>
  <c r="AD42" i="66"/>
  <c r="AE42" i="66"/>
  <c r="AF42" i="66"/>
  <c r="AG42" i="66"/>
  <c r="AH42" i="66"/>
  <c r="AI42" i="66"/>
  <c r="AJ42" i="66"/>
  <c r="AK42" i="66"/>
  <c r="AL42" i="66"/>
  <c r="AM42" i="66"/>
  <c r="AN42" i="66"/>
  <c r="AO42" i="66"/>
  <c r="AP42" i="66"/>
  <c r="AQ42" i="66"/>
  <c r="AR42" i="66"/>
  <c r="AS42" i="66"/>
  <c r="AT42" i="66"/>
  <c r="AU42" i="66"/>
  <c r="AV42" i="66"/>
  <c r="AW42" i="66"/>
  <c r="AX42" i="66"/>
  <c r="AY42" i="66"/>
  <c r="AZ42" i="66"/>
  <c r="BA42" i="66"/>
  <c r="BB42" i="66"/>
  <c r="BC42" i="66"/>
  <c r="BD42" i="66"/>
  <c r="BE42" i="66"/>
  <c r="BF42" i="66"/>
  <c r="BG42" i="66"/>
  <c r="BH42" i="66"/>
  <c r="BI42" i="66"/>
  <c r="BJ42" i="66"/>
  <c r="BK42" i="66"/>
  <c r="BL42" i="66"/>
  <c r="BM42" i="66"/>
  <c r="BN42" i="66"/>
  <c r="BO42" i="66"/>
  <c r="BP42" i="66"/>
  <c r="BQ42" i="66"/>
  <c r="BR42" i="66"/>
  <c r="BS42" i="66"/>
  <c r="BT42" i="66"/>
  <c r="BU42" i="66"/>
  <c r="BV42" i="66"/>
  <c r="BW42" i="66"/>
  <c r="BX42" i="66"/>
  <c r="BY42" i="66"/>
  <c r="BZ42" i="66"/>
  <c r="CA42" i="66"/>
  <c r="CB42" i="66"/>
  <c r="CC42" i="66"/>
  <c r="CD42" i="66"/>
  <c r="CE42" i="66"/>
  <c r="CF42" i="66"/>
  <c r="CG42" i="66"/>
  <c r="CH42" i="66"/>
  <c r="CI42" i="66"/>
  <c r="CJ42" i="66"/>
  <c r="CK42" i="66"/>
  <c r="CL42" i="66"/>
  <c r="CM42" i="66"/>
  <c r="CN42" i="66"/>
  <c r="CO42" i="66"/>
  <c r="CP42" i="66"/>
  <c r="CQ42" i="66"/>
  <c r="CR42" i="66"/>
  <c r="CS42" i="66"/>
  <c r="CT42" i="66"/>
  <c r="CU42" i="66"/>
  <c r="CV42" i="66"/>
  <c r="CW42" i="66"/>
  <c r="CX42" i="66"/>
  <c r="CY42" i="66"/>
  <c r="CZ42" i="66"/>
  <c r="Z43" i="66"/>
  <c r="AA43" i="66"/>
  <c r="AB43" i="66"/>
  <c r="AC43" i="66"/>
  <c r="AD43" i="66"/>
  <c r="AE43" i="66"/>
  <c r="AF43" i="66"/>
  <c r="AG43" i="66"/>
  <c r="AH43" i="66"/>
  <c r="AI43" i="66"/>
  <c r="AJ43" i="66"/>
  <c r="AK43" i="66"/>
  <c r="AL43" i="66"/>
  <c r="AM43" i="66"/>
  <c r="AN43" i="66"/>
  <c r="AO43" i="66"/>
  <c r="AP43" i="66"/>
  <c r="AQ43" i="66"/>
  <c r="AR43" i="66"/>
  <c r="AS43" i="66"/>
  <c r="AT43" i="66"/>
  <c r="AU43" i="66"/>
  <c r="AV43" i="66"/>
  <c r="AW43" i="66"/>
  <c r="AX43" i="66"/>
  <c r="AY43" i="66"/>
  <c r="AZ43" i="66"/>
  <c r="BA43" i="66"/>
  <c r="BB43" i="66"/>
  <c r="BC43" i="66"/>
  <c r="BD43" i="66"/>
  <c r="BE43" i="66"/>
  <c r="BF43" i="66"/>
  <c r="BG43" i="66"/>
  <c r="BH43" i="66"/>
  <c r="BI43" i="66"/>
  <c r="BJ43" i="66"/>
  <c r="BK43" i="66"/>
  <c r="BL43" i="66"/>
  <c r="BM43" i="66"/>
  <c r="BN43" i="66"/>
  <c r="BO43" i="66"/>
  <c r="BP43" i="66"/>
  <c r="BQ43" i="66"/>
  <c r="BR43" i="66"/>
  <c r="BS43" i="66"/>
  <c r="BT43" i="66"/>
  <c r="BU43" i="66"/>
  <c r="BV43" i="66"/>
  <c r="BW43" i="66"/>
  <c r="BX43" i="66"/>
  <c r="BY43" i="66"/>
  <c r="BZ43" i="66"/>
  <c r="CA43" i="66"/>
  <c r="CB43" i="66"/>
  <c r="CC43" i="66"/>
  <c r="CD43" i="66"/>
  <c r="CE43" i="66"/>
  <c r="CF43" i="66"/>
  <c r="CG43" i="66"/>
  <c r="CH43" i="66"/>
  <c r="CI43" i="66"/>
  <c r="CJ43" i="66"/>
  <c r="CK43" i="66"/>
  <c r="CL43" i="66"/>
  <c r="CM43" i="66"/>
  <c r="CN43" i="66"/>
  <c r="CO43" i="66"/>
  <c r="CP43" i="66"/>
  <c r="CQ43" i="66"/>
  <c r="CR43" i="66"/>
  <c r="CS43" i="66"/>
  <c r="CT43" i="66"/>
  <c r="CU43" i="66"/>
  <c r="CV43" i="66"/>
  <c r="CW43" i="66"/>
  <c r="CX43" i="66"/>
  <c r="CY43" i="66"/>
  <c r="CZ43" i="66"/>
  <c r="Z44" i="66"/>
  <c r="AA44" i="66"/>
  <c r="AB44" i="66"/>
  <c r="AC44" i="66"/>
  <c r="AD44" i="66"/>
  <c r="AE44" i="66"/>
  <c r="AF44" i="66"/>
  <c r="AG44" i="66"/>
  <c r="AH44" i="66"/>
  <c r="AI44" i="66"/>
  <c r="AJ44" i="66"/>
  <c r="AK44" i="66"/>
  <c r="AL44" i="66"/>
  <c r="AM44" i="66"/>
  <c r="AN44" i="66"/>
  <c r="AO44" i="66"/>
  <c r="AP44" i="66"/>
  <c r="AQ44" i="66"/>
  <c r="AR44" i="66"/>
  <c r="AS44" i="66"/>
  <c r="AT44" i="66"/>
  <c r="AU44" i="66"/>
  <c r="AV44" i="66"/>
  <c r="AW44" i="66"/>
  <c r="AX44" i="66"/>
  <c r="AY44" i="66"/>
  <c r="AZ44" i="66"/>
  <c r="BA44" i="66"/>
  <c r="BB44" i="66"/>
  <c r="BC44" i="66"/>
  <c r="BD44" i="66"/>
  <c r="BE44" i="66"/>
  <c r="BF44" i="66"/>
  <c r="BG44" i="66"/>
  <c r="BH44" i="66"/>
  <c r="BI44" i="66"/>
  <c r="BJ44" i="66"/>
  <c r="BK44" i="66"/>
  <c r="BL44" i="66"/>
  <c r="BM44" i="66"/>
  <c r="BN44" i="66"/>
  <c r="BO44" i="66"/>
  <c r="BP44" i="66"/>
  <c r="BQ44" i="66"/>
  <c r="BR44" i="66"/>
  <c r="BS44" i="66"/>
  <c r="BT44" i="66"/>
  <c r="BU44" i="66"/>
  <c r="BV44" i="66"/>
  <c r="BW44" i="66"/>
  <c r="BX44" i="66"/>
  <c r="BY44" i="66"/>
  <c r="BZ44" i="66"/>
  <c r="CA44" i="66"/>
  <c r="CB44" i="66"/>
  <c r="CC44" i="66"/>
  <c r="CD44" i="66"/>
  <c r="CE44" i="66"/>
  <c r="CF44" i="66"/>
  <c r="CG44" i="66"/>
  <c r="CH44" i="66"/>
  <c r="CI44" i="66"/>
  <c r="CJ44" i="66"/>
  <c r="CK44" i="66"/>
  <c r="CL44" i="66"/>
  <c r="CM44" i="66"/>
  <c r="CN44" i="66"/>
  <c r="CO44" i="66"/>
  <c r="CP44" i="66"/>
  <c r="CQ44" i="66"/>
  <c r="CR44" i="66"/>
  <c r="CS44" i="66"/>
  <c r="CT44" i="66"/>
  <c r="CU44" i="66"/>
  <c r="CV44" i="66"/>
  <c r="CW44" i="66"/>
  <c r="CX44" i="66"/>
  <c r="CY44" i="66"/>
  <c r="CZ44" i="66"/>
  <c r="Z45" i="66"/>
  <c r="AA45" i="66"/>
  <c r="AB45" i="66"/>
  <c r="AC45" i="66"/>
  <c r="AD45" i="66"/>
  <c r="AE45" i="66"/>
  <c r="AF45" i="66"/>
  <c r="AG45" i="66"/>
  <c r="AH45" i="66"/>
  <c r="AI45" i="66"/>
  <c r="AJ45" i="66"/>
  <c r="AK45" i="66"/>
  <c r="AL45" i="66"/>
  <c r="AM45" i="66"/>
  <c r="AN45" i="66"/>
  <c r="AO45" i="66"/>
  <c r="AP45" i="66"/>
  <c r="AQ45" i="66"/>
  <c r="AR45" i="66"/>
  <c r="AS45" i="66"/>
  <c r="AT45" i="66"/>
  <c r="AU45" i="66"/>
  <c r="AV45" i="66"/>
  <c r="AW45" i="66"/>
  <c r="AX45" i="66"/>
  <c r="AY45" i="66"/>
  <c r="AZ45" i="66"/>
  <c r="BA45" i="66"/>
  <c r="BB45" i="66"/>
  <c r="BC45" i="66"/>
  <c r="BD45" i="66"/>
  <c r="BE45" i="66"/>
  <c r="BF45" i="66"/>
  <c r="BG45" i="66"/>
  <c r="BH45" i="66"/>
  <c r="BI45" i="66"/>
  <c r="BJ45" i="66"/>
  <c r="BK45" i="66"/>
  <c r="BL45" i="66"/>
  <c r="BM45" i="66"/>
  <c r="BN45" i="66"/>
  <c r="BO45" i="66"/>
  <c r="BP45" i="66"/>
  <c r="BQ45" i="66"/>
  <c r="BR45" i="66"/>
  <c r="BS45" i="66"/>
  <c r="BT45" i="66"/>
  <c r="BU45" i="66"/>
  <c r="BV45" i="66"/>
  <c r="BW45" i="66"/>
  <c r="BX45" i="66"/>
  <c r="BY45" i="66"/>
  <c r="BZ45" i="66"/>
  <c r="CA45" i="66"/>
  <c r="CB45" i="66"/>
  <c r="CC45" i="66"/>
  <c r="CD45" i="66"/>
  <c r="CE45" i="66"/>
  <c r="CF45" i="66"/>
  <c r="CG45" i="66"/>
  <c r="CH45" i="66"/>
  <c r="CI45" i="66"/>
  <c r="CJ45" i="66"/>
  <c r="CK45" i="66"/>
  <c r="CL45" i="66"/>
  <c r="CM45" i="66"/>
  <c r="CN45" i="66"/>
  <c r="CO45" i="66"/>
  <c r="CP45" i="66"/>
  <c r="CQ45" i="66"/>
  <c r="CR45" i="66"/>
  <c r="CS45" i="66"/>
  <c r="CT45" i="66"/>
  <c r="CU45" i="66"/>
  <c r="CV45" i="66"/>
  <c r="CW45" i="66"/>
  <c r="CX45" i="66"/>
  <c r="CY45" i="66"/>
  <c r="CZ45" i="66"/>
  <c r="Z46" i="66"/>
  <c r="AA46" i="66"/>
  <c r="AB46" i="66"/>
  <c r="AC46" i="66"/>
  <c r="AD46" i="66"/>
  <c r="AE46" i="66"/>
  <c r="AF46" i="66"/>
  <c r="AG46" i="66"/>
  <c r="AH46" i="66"/>
  <c r="AI46" i="66"/>
  <c r="AJ46" i="66"/>
  <c r="AK46" i="66"/>
  <c r="AL46" i="66"/>
  <c r="AM46" i="66"/>
  <c r="AN46" i="66"/>
  <c r="AO46" i="66"/>
  <c r="AP46" i="66"/>
  <c r="AQ46" i="66"/>
  <c r="AR46" i="66"/>
  <c r="AS46" i="66"/>
  <c r="AT46" i="66"/>
  <c r="AU46" i="66"/>
  <c r="AV46" i="66"/>
  <c r="AW46" i="66"/>
  <c r="AX46" i="66"/>
  <c r="AY46" i="66"/>
  <c r="AZ46" i="66"/>
  <c r="BA46" i="66"/>
  <c r="BB46" i="66"/>
  <c r="BC46" i="66"/>
  <c r="BD46" i="66"/>
  <c r="BE46" i="66"/>
  <c r="BF46" i="66"/>
  <c r="BG46" i="66"/>
  <c r="BH46" i="66"/>
  <c r="BI46" i="66"/>
  <c r="BJ46" i="66"/>
  <c r="BK46" i="66"/>
  <c r="BL46" i="66"/>
  <c r="BM46" i="66"/>
  <c r="BN46" i="66"/>
  <c r="BO46" i="66"/>
  <c r="BP46" i="66"/>
  <c r="BQ46" i="66"/>
  <c r="BR46" i="66"/>
  <c r="BS46" i="66"/>
  <c r="BT46" i="66"/>
  <c r="BU46" i="66"/>
  <c r="BV46" i="66"/>
  <c r="BW46" i="66"/>
  <c r="BX46" i="66"/>
  <c r="BY46" i="66"/>
  <c r="BZ46" i="66"/>
  <c r="CA46" i="66"/>
  <c r="CB46" i="66"/>
  <c r="CC46" i="66"/>
  <c r="CD46" i="66"/>
  <c r="CE46" i="66"/>
  <c r="CF46" i="66"/>
  <c r="CG46" i="66"/>
  <c r="CH46" i="66"/>
  <c r="CI46" i="66"/>
  <c r="CJ46" i="66"/>
  <c r="CK46" i="66"/>
  <c r="CL46" i="66"/>
  <c r="CM46" i="66"/>
  <c r="CN46" i="66"/>
  <c r="CO46" i="66"/>
  <c r="CP46" i="66"/>
  <c r="CQ46" i="66"/>
  <c r="CR46" i="66"/>
  <c r="CS46" i="66"/>
  <c r="CT46" i="66"/>
  <c r="CU46" i="66"/>
  <c r="CV46" i="66"/>
  <c r="CW46" i="66"/>
  <c r="CX46" i="66"/>
  <c r="CY46" i="66"/>
  <c r="CZ46" i="66"/>
  <c r="Z47" i="66"/>
  <c r="AA47" i="66"/>
  <c r="AB47" i="66"/>
  <c r="AC47" i="66"/>
  <c r="AD47" i="66"/>
  <c r="AE47" i="66"/>
  <c r="AF47" i="66"/>
  <c r="AG47" i="66"/>
  <c r="AH47" i="66"/>
  <c r="AI47" i="66"/>
  <c r="AJ47" i="66"/>
  <c r="AK47" i="66"/>
  <c r="AL47" i="66"/>
  <c r="AM47" i="66"/>
  <c r="AN47" i="66"/>
  <c r="AO47" i="66"/>
  <c r="AP47" i="66"/>
  <c r="AQ47" i="66"/>
  <c r="AR47" i="66"/>
  <c r="AS47" i="66"/>
  <c r="AT47" i="66"/>
  <c r="AU47" i="66"/>
  <c r="AV47" i="66"/>
  <c r="AW47" i="66"/>
  <c r="AX47" i="66"/>
  <c r="AY47" i="66"/>
  <c r="AZ47" i="66"/>
  <c r="BA47" i="66"/>
  <c r="BB47" i="66"/>
  <c r="BC47" i="66"/>
  <c r="BD47" i="66"/>
  <c r="BE47" i="66"/>
  <c r="BF47" i="66"/>
  <c r="BG47" i="66"/>
  <c r="BH47" i="66"/>
  <c r="BI47" i="66"/>
  <c r="BJ47" i="66"/>
  <c r="BK47" i="66"/>
  <c r="BL47" i="66"/>
  <c r="BM47" i="66"/>
  <c r="BN47" i="66"/>
  <c r="BO47" i="66"/>
  <c r="BP47" i="66"/>
  <c r="BQ47" i="66"/>
  <c r="BR47" i="66"/>
  <c r="BS47" i="66"/>
  <c r="BT47" i="66"/>
  <c r="BU47" i="66"/>
  <c r="BV47" i="66"/>
  <c r="BW47" i="66"/>
  <c r="BX47" i="66"/>
  <c r="BY47" i="66"/>
  <c r="BZ47" i="66"/>
  <c r="CA47" i="66"/>
  <c r="CB47" i="66"/>
  <c r="CC47" i="66"/>
  <c r="CD47" i="66"/>
  <c r="CE47" i="66"/>
  <c r="CF47" i="66"/>
  <c r="CG47" i="66"/>
  <c r="CH47" i="66"/>
  <c r="CI47" i="66"/>
  <c r="CJ47" i="66"/>
  <c r="CK47" i="66"/>
  <c r="CL47" i="66"/>
  <c r="CM47" i="66"/>
  <c r="CN47" i="66"/>
  <c r="CO47" i="66"/>
  <c r="CP47" i="66"/>
  <c r="CQ47" i="66"/>
  <c r="CR47" i="66"/>
  <c r="CS47" i="66"/>
  <c r="CT47" i="66"/>
  <c r="CU47" i="66"/>
  <c r="CV47" i="66"/>
  <c r="CW47" i="66"/>
  <c r="CX47" i="66"/>
  <c r="CY47" i="66"/>
  <c r="CZ47" i="66"/>
  <c r="Z48" i="66"/>
  <c r="AA48" i="66"/>
  <c r="AB48" i="66"/>
  <c r="AC48" i="66"/>
  <c r="AD48" i="66"/>
  <c r="AE48" i="66"/>
  <c r="AF48" i="66"/>
  <c r="AG48" i="66"/>
  <c r="AH48" i="66"/>
  <c r="AI48" i="66"/>
  <c r="AJ48" i="66"/>
  <c r="AK48" i="66"/>
  <c r="AL48" i="66"/>
  <c r="AM48" i="66"/>
  <c r="AN48" i="66"/>
  <c r="AO48" i="66"/>
  <c r="AP48" i="66"/>
  <c r="AQ48" i="66"/>
  <c r="AR48" i="66"/>
  <c r="AS48" i="66"/>
  <c r="AT48" i="66"/>
  <c r="AU48" i="66"/>
  <c r="AV48" i="66"/>
  <c r="AW48" i="66"/>
  <c r="AX48" i="66"/>
  <c r="AY48" i="66"/>
  <c r="AZ48" i="66"/>
  <c r="BA48" i="66"/>
  <c r="BB48" i="66"/>
  <c r="BC48" i="66"/>
  <c r="BD48" i="66"/>
  <c r="BE48" i="66"/>
  <c r="BF48" i="66"/>
  <c r="BG48" i="66"/>
  <c r="BH48" i="66"/>
  <c r="BI48" i="66"/>
  <c r="BJ48" i="66"/>
  <c r="BK48" i="66"/>
  <c r="BL48" i="66"/>
  <c r="BM48" i="66"/>
  <c r="BN48" i="66"/>
  <c r="BO48" i="66"/>
  <c r="BP48" i="66"/>
  <c r="BQ48" i="66"/>
  <c r="BR48" i="66"/>
  <c r="BS48" i="66"/>
  <c r="BT48" i="66"/>
  <c r="BU48" i="66"/>
  <c r="BV48" i="66"/>
  <c r="BW48" i="66"/>
  <c r="BX48" i="66"/>
  <c r="BY48" i="66"/>
  <c r="BZ48" i="66"/>
  <c r="CA48" i="66"/>
  <c r="CB48" i="66"/>
  <c r="CC48" i="66"/>
  <c r="CD48" i="66"/>
  <c r="CE48" i="66"/>
  <c r="CF48" i="66"/>
  <c r="CG48" i="66"/>
  <c r="CH48" i="66"/>
  <c r="CI48" i="66"/>
  <c r="CJ48" i="66"/>
  <c r="CK48" i="66"/>
  <c r="CL48" i="66"/>
  <c r="CM48" i="66"/>
  <c r="CN48" i="66"/>
  <c r="CO48" i="66"/>
  <c r="CP48" i="66"/>
  <c r="CQ48" i="66"/>
  <c r="CR48" i="66"/>
  <c r="CS48" i="66"/>
  <c r="CT48" i="66"/>
  <c r="CU48" i="66"/>
  <c r="CV48" i="66"/>
  <c r="CW48" i="66"/>
  <c r="CX48" i="66"/>
  <c r="CY48" i="66"/>
  <c r="CZ48" i="66"/>
  <c r="Z49" i="66"/>
  <c r="AA49" i="66"/>
  <c r="AB49" i="66"/>
  <c r="AC49" i="66"/>
  <c r="AD49" i="66"/>
  <c r="AE49" i="66"/>
  <c r="AF49" i="66"/>
  <c r="AG49" i="66"/>
  <c r="AH49" i="66"/>
  <c r="AI49" i="66"/>
  <c r="AJ49" i="66"/>
  <c r="AK49" i="66"/>
  <c r="AL49" i="66"/>
  <c r="AM49" i="66"/>
  <c r="AN49" i="66"/>
  <c r="AO49" i="66"/>
  <c r="AP49" i="66"/>
  <c r="AQ49" i="66"/>
  <c r="AR49" i="66"/>
  <c r="AS49" i="66"/>
  <c r="AT49" i="66"/>
  <c r="AU49" i="66"/>
  <c r="AV49" i="66"/>
  <c r="AW49" i="66"/>
  <c r="AX49" i="66"/>
  <c r="AY49" i="66"/>
  <c r="AZ49" i="66"/>
  <c r="BA49" i="66"/>
  <c r="BB49" i="66"/>
  <c r="BC49" i="66"/>
  <c r="BD49" i="66"/>
  <c r="BE49" i="66"/>
  <c r="BF49" i="66"/>
  <c r="BG49" i="66"/>
  <c r="BH49" i="66"/>
  <c r="BI49" i="66"/>
  <c r="BJ49" i="66"/>
  <c r="BK49" i="66"/>
  <c r="BL49" i="66"/>
  <c r="BM49" i="66"/>
  <c r="BN49" i="66"/>
  <c r="BO49" i="66"/>
  <c r="BP49" i="66"/>
  <c r="BQ49" i="66"/>
  <c r="BR49" i="66"/>
  <c r="BS49" i="66"/>
  <c r="BT49" i="66"/>
  <c r="BU49" i="66"/>
  <c r="BV49" i="66"/>
  <c r="BW49" i="66"/>
  <c r="BX49" i="66"/>
  <c r="BY49" i="66"/>
  <c r="BZ49" i="66"/>
  <c r="CA49" i="66"/>
  <c r="CB49" i="66"/>
  <c r="CC49" i="66"/>
  <c r="CD49" i="66"/>
  <c r="CE49" i="66"/>
  <c r="CF49" i="66"/>
  <c r="CG49" i="66"/>
  <c r="CH49" i="66"/>
  <c r="CI49" i="66"/>
  <c r="CJ49" i="66"/>
  <c r="CK49" i="66"/>
  <c r="CL49" i="66"/>
  <c r="CM49" i="66"/>
  <c r="CN49" i="66"/>
  <c r="CO49" i="66"/>
  <c r="CP49" i="66"/>
  <c r="CQ49" i="66"/>
  <c r="CR49" i="66"/>
  <c r="CS49" i="66"/>
  <c r="CT49" i="66"/>
  <c r="CU49" i="66"/>
  <c r="CV49" i="66"/>
  <c r="CW49" i="66"/>
  <c r="CX49" i="66"/>
  <c r="CY49" i="66"/>
  <c r="CZ49" i="66"/>
  <c r="Z50" i="66"/>
  <c r="AA50" i="66"/>
  <c r="AB50" i="66"/>
  <c r="AC50" i="66"/>
  <c r="AD50" i="66"/>
  <c r="AE50" i="66"/>
  <c r="AF50" i="66"/>
  <c r="AG50" i="66"/>
  <c r="AH50" i="66"/>
  <c r="AI50" i="66"/>
  <c r="AJ50" i="66"/>
  <c r="AK50" i="66"/>
  <c r="AL50" i="66"/>
  <c r="AM50" i="66"/>
  <c r="AN50" i="66"/>
  <c r="AO50" i="66"/>
  <c r="AP50" i="66"/>
  <c r="AQ50" i="66"/>
  <c r="AR50" i="66"/>
  <c r="AS50" i="66"/>
  <c r="AT50" i="66"/>
  <c r="AU50" i="66"/>
  <c r="AV50" i="66"/>
  <c r="AW50" i="66"/>
  <c r="AX50" i="66"/>
  <c r="AY50" i="66"/>
  <c r="AZ50" i="66"/>
  <c r="BA50" i="66"/>
  <c r="BB50" i="66"/>
  <c r="BC50" i="66"/>
  <c r="BD50" i="66"/>
  <c r="BE50" i="66"/>
  <c r="BF50" i="66"/>
  <c r="BG50" i="66"/>
  <c r="BH50" i="66"/>
  <c r="BI50" i="66"/>
  <c r="BJ50" i="66"/>
  <c r="BK50" i="66"/>
  <c r="BL50" i="66"/>
  <c r="BM50" i="66"/>
  <c r="BN50" i="66"/>
  <c r="BO50" i="66"/>
  <c r="BP50" i="66"/>
  <c r="BQ50" i="66"/>
  <c r="BR50" i="66"/>
  <c r="BS50" i="66"/>
  <c r="BT50" i="66"/>
  <c r="BU50" i="66"/>
  <c r="BV50" i="66"/>
  <c r="BW50" i="66"/>
  <c r="BX50" i="66"/>
  <c r="BY50" i="66"/>
  <c r="BZ50" i="66"/>
  <c r="CA50" i="66"/>
  <c r="CB50" i="66"/>
  <c r="CC50" i="66"/>
  <c r="CD50" i="66"/>
  <c r="CE50" i="66"/>
  <c r="CF50" i="66"/>
  <c r="CG50" i="66"/>
  <c r="CH50" i="66"/>
  <c r="CI50" i="66"/>
  <c r="CJ50" i="66"/>
  <c r="CK50" i="66"/>
  <c r="CL50" i="66"/>
  <c r="CM50" i="66"/>
  <c r="CN50" i="66"/>
  <c r="CO50" i="66"/>
  <c r="CP50" i="66"/>
  <c r="CQ50" i="66"/>
  <c r="CR50" i="66"/>
  <c r="CS50" i="66"/>
  <c r="CT50" i="66"/>
  <c r="CU50" i="66"/>
  <c r="CV50" i="66"/>
  <c r="CW50" i="66"/>
  <c r="CX50" i="66"/>
  <c r="CY50" i="66"/>
  <c r="CZ50" i="66"/>
  <c r="Z51" i="66"/>
  <c r="AA51" i="66"/>
  <c r="AB51" i="66"/>
  <c r="AC51" i="66"/>
  <c r="AD51" i="66"/>
  <c r="AE51" i="66"/>
  <c r="AF51" i="66"/>
  <c r="AG51" i="66"/>
  <c r="AH51" i="66"/>
  <c r="AI51" i="66"/>
  <c r="AJ51" i="66"/>
  <c r="AK51" i="66"/>
  <c r="AL51" i="66"/>
  <c r="AM51" i="66"/>
  <c r="AN51" i="66"/>
  <c r="AO51" i="66"/>
  <c r="AP51" i="66"/>
  <c r="AQ51" i="66"/>
  <c r="AR51" i="66"/>
  <c r="AS51" i="66"/>
  <c r="AT51" i="66"/>
  <c r="AU51" i="66"/>
  <c r="AV51" i="66"/>
  <c r="AW51" i="66"/>
  <c r="AX51" i="66"/>
  <c r="AY51" i="66"/>
  <c r="AZ51" i="66"/>
  <c r="BA51" i="66"/>
  <c r="BB51" i="66"/>
  <c r="BC51" i="66"/>
  <c r="BD51" i="66"/>
  <c r="BE51" i="66"/>
  <c r="BF51" i="66"/>
  <c r="BG51" i="66"/>
  <c r="BH51" i="66"/>
  <c r="BI51" i="66"/>
  <c r="BJ51" i="66"/>
  <c r="BK51" i="66"/>
  <c r="BL51" i="66"/>
  <c r="BM51" i="66"/>
  <c r="BN51" i="66"/>
  <c r="BO51" i="66"/>
  <c r="BP51" i="66"/>
  <c r="BQ51" i="66"/>
  <c r="BR51" i="66"/>
  <c r="BS51" i="66"/>
  <c r="BT51" i="66"/>
  <c r="BU51" i="66"/>
  <c r="BV51" i="66"/>
  <c r="BW51" i="66"/>
  <c r="BX51" i="66"/>
  <c r="BY51" i="66"/>
  <c r="BZ51" i="66"/>
  <c r="CA51" i="66"/>
  <c r="CB51" i="66"/>
  <c r="CC51" i="66"/>
  <c r="CD51" i="66"/>
  <c r="CE51" i="66"/>
  <c r="CF51" i="66"/>
  <c r="CG51" i="66"/>
  <c r="CH51" i="66"/>
  <c r="CI51" i="66"/>
  <c r="CJ51" i="66"/>
  <c r="CK51" i="66"/>
  <c r="CL51" i="66"/>
  <c r="CM51" i="66"/>
  <c r="CN51" i="66"/>
  <c r="CO51" i="66"/>
  <c r="CP51" i="66"/>
  <c r="CQ51" i="66"/>
  <c r="CR51" i="66"/>
  <c r="CS51" i="66"/>
  <c r="CT51" i="66"/>
  <c r="CU51" i="66"/>
  <c r="CV51" i="66"/>
  <c r="CW51" i="66"/>
  <c r="CX51" i="66"/>
  <c r="CY51" i="66"/>
  <c r="CZ51" i="66"/>
  <c r="Z52" i="66"/>
  <c r="AA52" i="66"/>
  <c r="AB52" i="66"/>
  <c r="AC52" i="66"/>
  <c r="AD52" i="66"/>
  <c r="AE52" i="66"/>
  <c r="AF52" i="66"/>
  <c r="AG52" i="66"/>
  <c r="AH52" i="66"/>
  <c r="AI52" i="66"/>
  <c r="AJ52" i="66"/>
  <c r="AK52" i="66"/>
  <c r="AL52" i="66"/>
  <c r="AM52" i="66"/>
  <c r="AN52" i="66"/>
  <c r="AO52" i="66"/>
  <c r="AP52" i="66"/>
  <c r="AQ52" i="66"/>
  <c r="AR52" i="66"/>
  <c r="AS52" i="66"/>
  <c r="AT52" i="66"/>
  <c r="AU52" i="66"/>
  <c r="AV52" i="66"/>
  <c r="AW52" i="66"/>
  <c r="AX52" i="66"/>
  <c r="AY52" i="66"/>
  <c r="AZ52" i="66"/>
  <c r="BA52" i="66"/>
  <c r="BB52" i="66"/>
  <c r="BC52" i="66"/>
  <c r="BD52" i="66"/>
  <c r="BE52" i="66"/>
  <c r="BF52" i="66"/>
  <c r="BG52" i="66"/>
  <c r="BH52" i="66"/>
  <c r="BI52" i="66"/>
  <c r="BJ52" i="66"/>
  <c r="BK52" i="66"/>
  <c r="BL52" i="66"/>
  <c r="BM52" i="66"/>
  <c r="BN52" i="66"/>
  <c r="BO52" i="66"/>
  <c r="BP52" i="66"/>
  <c r="BQ52" i="66"/>
  <c r="BR52" i="66"/>
  <c r="BS52" i="66"/>
  <c r="BT52" i="66"/>
  <c r="BU52" i="66"/>
  <c r="BV52" i="66"/>
  <c r="BW52" i="66"/>
  <c r="BX52" i="66"/>
  <c r="BY52" i="66"/>
  <c r="BZ52" i="66"/>
  <c r="CA52" i="66"/>
  <c r="CB52" i="66"/>
  <c r="CC52" i="66"/>
  <c r="CD52" i="66"/>
  <c r="CE52" i="66"/>
  <c r="CF52" i="66"/>
  <c r="CG52" i="66"/>
  <c r="CH52" i="66"/>
  <c r="CI52" i="66"/>
  <c r="CJ52" i="66"/>
  <c r="CK52" i="66"/>
  <c r="CL52" i="66"/>
  <c r="CM52" i="66"/>
  <c r="CN52" i="66"/>
  <c r="CO52" i="66"/>
  <c r="CP52" i="66"/>
  <c r="CQ52" i="66"/>
  <c r="CR52" i="66"/>
  <c r="CS52" i="66"/>
  <c r="CT52" i="66"/>
  <c r="CU52" i="66"/>
  <c r="CV52" i="66"/>
  <c r="CW52" i="66"/>
  <c r="CX52" i="66"/>
  <c r="CY52" i="66"/>
  <c r="CZ52" i="66"/>
  <c r="Z53" i="66"/>
  <c r="AA53" i="66"/>
  <c r="AB53" i="66"/>
  <c r="AC53" i="66"/>
  <c r="AD53" i="66"/>
  <c r="AE53" i="66"/>
  <c r="AF53" i="66"/>
  <c r="AG53" i="66"/>
  <c r="AH53" i="66"/>
  <c r="AI53" i="66"/>
  <c r="AJ53" i="66"/>
  <c r="AK53" i="66"/>
  <c r="AL53" i="66"/>
  <c r="AM53" i="66"/>
  <c r="AN53" i="66"/>
  <c r="AO53" i="66"/>
  <c r="AP53" i="66"/>
  <c r="AQ53" i="66"/>
  <c r="AR53" i="66"/>
  <c r="AS53" i="66"/>
  <c r="AT53" i="66"/>
  <c r="AU53" i="66"/>
  <c r="AV53" i="66"/>
  <c r="AW53" i="66"/>
  <c r="AX53" i="66"/>
  <c r="AY53" i="66"/>
  <c r="AZ53" i="66"/>
  <c r="BA53" i="66"/>
  <c r="BB53" i="66"/>
  <c r="BC53" i="66"/>
  <c r="BD53" i="66"/>
  <c r="BE53" i="66"/>
  <c r="BF53" i="66"/>
  <c r="BG53" i="66"/>
  <c r="BH53" i="66"/>
  <c r="BI53" i="66"/>
  <c r="BJ53" i="66"/>
  <c r="BK53" i="66"/>
  <c r="BL53" i="66"/>
  <c r="BM53" i="66"/>
  <c r="BN53" i="66"/>
  <c r="BO53" i="66"/>
  <c r="BP53" i="66"/>
  <c r="BQ53" i="66"/>
  <c r="BR53" i="66"/>
  <c r="BS53" i="66"/>
  <c r="BT53" i="66"/>
  <c r="BU53" i="66"/>
  <c r="BV53" i="66"/>
  <c r="BW53" i="66"/>
  <c r="BX53" i="66"/>
  <c r="BY53" i="66"/>
  <c r="BZ53" i="66"/>
  <c r="CA53" i="66"/>
  <c r="CB53" i="66"/>
  <c r="CC53" i="66"/>
  <c r="CD53" i="66"/>
  <c r="CE53" i="66"/>
  <c r="CF53" i="66"/>
  <c r="CG53" i="66"/>
  <c r="CH53" i="66"/>
  <c r="CI53" i="66"/>
  <c r="CJ53" i="66"/>
  <c r="CK53" i="66"/>
  <c r="CL53" i="66"/>
  <c r="CM53" i="66"/>
  <c r="CN53" i="66"/>
  <c r="CO53" i="66"/>
  <c r="CP53" i="66"/>
  <c r="CQ53" i="66"/>
  <c r="CR53" i="66"/>
  <c r="CS53" i="66"/>
  <c r="CT53" i="66"/>
  <c r="CU53" i="66"/>
  <c r="CV53" i="66"/>
  <c r="CW53" i="66"/>
  <c r="CX53" i="66"/>
  <c r="CY53" i="66"/>
  <c r="CZ53" i="66"/>
  <c r="Z54" i="66"/>
  <c r="AA54" i="66"/>
  <c r="AB54" i="66"/>
  <c r="AC54" i="66"/>
  <c r="AD54" i="66"/>
  <c r="AE54" i="66"/>
  <c r="AF54" i="66"/>
  <c r="AG54" i="66"/>
  <c r="AH54" i="66"/>
  <c r="AI54" i="66"/>
  <c r="AJ54" i="66"/>
  <c r="AK54" i="66"/>
  <c r="AL54" i="66"/>
  <c r="AM54" i="66"/>
  <c r="AN54" i="66"/>
  <c r="AO54" i="66"/>
  <c r="AP54" i="66"/>
  <c r="AQ54" i="66"/>
  <c r="AR54" i="66"/>
  <c r="AS54" i="66"/>
  <c r="AT54" i="66"/>
  <c r="AU54" i="66"/>
  <c r="AV54" i="66"/>
  <c r="AW54" i="66"/>
  <c r="AX54" i="66"/>
  <c r="AY54" i="66"/>
  <c r="AZ54" i="66"/>
  <c r="BA54" i="66"/>
  <c r="BB54" i="66"/>
  <c r="BC54" i="66"/>
  <c r="BD54" i="66"/>
  <c r="BE54" i="66"/>
  <c r="BF54" i="66"/>
  <c r="BG54" i="66"/>
  <c r="BH54" i="66"/>
  <c r="BI54" i="66"/>
  <c r="BJ54" i="66"/>
  <c r="BK54" i="66"/>
  <c r="BL54" i="66"/>
  <c r="BM54" i="66"/>
  <c r="BN54" i="66"/>
  <c r="BO54" i="66"/>
  <c r="BP54" i="66"/>
  <c r="BQ54" i="66"/>
  <c r="BR54" i="66"/>
  <c r="BS54" i="66"/>
  <c r="BT54" i="66"/>
  <c r="BU54" i="66"/>
  <c r="BV54" i="66"/>
  <c r="BW54" i="66"/>
  <c r="BX54" i="66"/>
  <c r="BY54" i="66"/>
  <c r="BZ54" i="66"/>
  <c r="CA54" i="66"/>
  <c r="CB54" i="66"/>
  <c r="CC54" i="66"/>
  <c r="CD54" i="66"/>
  <c r="CE54" i="66"/>
  <c r="CF54" i="66"/>
  <c r="CG54" i="66"/>
  <c r="CH54" i="66"/>
  <c r="CI54" i="66"/>
  <c r="CJ54" i="66"/>
  <c r="CK54" i="66"/>
  <c r="CL54" i="66"/>
  <c r="CM54" i="66"/>
  <c r="CN54" i="66"/>
  <c r="CO54" i="66"/>
  <c r="CP54" i="66"/>
  <c r="CQ54" i="66"/>
  <c r="CR54" i="66"/>
  <c r="CS54" i="66"/>
  <c r="CT54" i="66"/>
  <c r="CU54" i="66"/>
  <c r="CV54" i="66"/>
  <c r="CW54" i="66"/>
  <c r="CX54" i="66"/>
  <c r="CY54" i="66"/>
  <c r="CZ54" i="66"/>
  <c r="Z55" i="66"/>
  <c r="AA55" i="66"/>
  <c r="AB55" i="66"/>
  <c r="AC55" i="66"/>
  <c r="AD55" i="66"/>
  <c r="AE55" i="66"/>
  <c r="AF55" i="66"/>
  <c r="AG55" i="66"/>
  <c r="AH55" i="66"/>
  <c r="AI55" i="66"/>
  <c r="AJ55" i="66"/>
  <c r="AK55" i="66"/>
  <c r="AL55" i="66"/>
  <c r="AM55" i="66"/>
  <c r="AN55" i="66"/>
  <c r="AO55" i="66"/>
  <c r="AP55" i="66"/>
  <c r="AQ55" i="66"/>
  <c r="AR55" i="66"/>
  <c r="AS55" i="66"/>
  <c r="AT55" i="66"/>
  <c r="AU55" i="66"/>
  <c r="AV55" i="66"/>
  <c r="AW55" i="66"/>
  <c r="AX55" i="66"/>
  <c r="AY55" i="66"/>
  <c r="AZ55" i="66"/>
  <c r="BA55" i="66"/>
  <c r="BB55" i="66"/>
  <c r="BC55" i="66"/>
  <c r="BD55" i="66"/>
  <c r="BE55" i="66"/>
  <c r="BF55" i="66"/>
  <c r="BG55" i="66"/>
  <c r="BH55" i="66"/>
  <c r="BI55" i="66"/>
  <c r="BJ55" i="66"/>
  <c r="BK55" i="66"/>
  <c r="BL55" i="66"/>
  <c r="BM55" i="66"/>
  <c r="BN55" i="66"/>
  <c r="BO55" i="66"/>
  <c r="BP55" i="66"/>
  <c r="BQ55" i="66"/>
  <c r="BR55" i="66"/>
  <c r="BS55" i="66"/>
  <c r="BT55" i="66"/>
  <c r="BU55" i="66"/>
  <c r="BV55" i="66"/>
  <c r="BW55" i="66"/>
  <c r="BX55" i="66"/>
  <c r="BY55" i="66"/>
  <c r="BZ55" i="66"/>
  <c r="CA55" i="66"/>
  <c r="CB55" i="66"/>
  <c r="CC55" i="66"/>
  <c r="CD55" i="66"/>
  <c r="CE55" i="66"/>
  <c r="CF55" i="66"/>
  <c r="CG55" i="66"/>
  <c r="CH55" i="66"/>
  <c r="CI55" i="66"/>
  <c r="CJ55" i="66"/>
  <c r="CK55" i="66"/>
  <c r="CL55" i="66"/>
  <c r="CM55" i="66"/>
  <c r="CN55" i="66"/>
  <c r="CO55" i="66"/>
  <c r="CP55" i="66"/>
  <c r="CQ55" i="66"/>
  <c r="CR55" i="66"/>
  <c r="CS55" i="66"/>
  <c r="CT55" i="66"/>
  <c r="CU55" i="66"/>
  <c r="CV55" i="66"/>
  <c r="CW55" i="66"/>
  <c r="CX55" i="66"/>
  <c r="CY55" i="66"/>
  <c r="CZ55" i="66"/>
  <c r="Z56" i="66"/>
  <c r="AA56" i="66"/>
  <c r="AB56" i="66"/>
  <c r="AC56" i="66"/>
  <c r="AD56" i="66"/>
  <c r="AE56" i="66"/>
  <c r="AF56" i="66"/>
  <c r="AG56" i="66"/>
  <c r="AH56" i="66"/>
  <c r="AI56" i="66"/>
  <c r="AJ56" i="66"/>
  <c r="AK56" i="66"/>
  <c r="AL56" i="66"/>
  <c r="AM56" i="66"/>
  <c r="AN56" i="66"/>
  <c r="AO56" i="66"/>
  <c r="AP56" i="66"/>
  <c r="AQ56" i="66"/>
  <c r="AR56" i="66"/>
  <c r="AS56" i="66"/>
  <c r="AT56" i="66"/>
  <c r="AU56" i="66"/>
  <c r="AV56" i="66"/>
  <c r="AW56" i="66"/>
  <c r="AX56" i="66"/>
  <c r="AY56" i="66"/>
  <c r="AZ56" i="66"/>
  <c r="BA56" i="66"/>
  <c r="BB56" i="66"/>
  <c r="BC56" i="66"/>
  <c r="BD56" i="66"/>
  <c r="BE56" i="66"/>
  <c r="BF56" i="66"/>
  <c r="BG56" i="66"/>
  <c r="BH56" i="66"/>
  <c r="BI56" i="66"/>
  <c r="BJ56" i="66"/>
  <c r="BK56" i="66"/>
  <c r="BL56" i="66"/>
  <c r="BM56" i="66"/>
  <c r="BN56" i="66"/>
  <c r="BO56" i="66"/>
  <c r="BP56" i="66"/>
  <c r="BQ56" i="66"/>
  <c r="BR56" i="66"/>
  <c r="BS56" i="66"/>
  <c r="BT56" i="66"/>
  <c r="BU56" i="66"/>
  <c r="BV56" i="66"/>
  <c r="BW56" i="66"/>
  <c r="BX56" i="66"/>
  <c r="BY56" i="66"/>
  <c r="BZ56" i="66"/>
  <c r="CA56" i="66"/>
  <c r="CB56" i="66"/>
  <c r="CC56" i="66"/>
  <c r="CD56" i="66"/>
  <c r="CE56" i="66"/>
  <c r="CF56" i="66"/>
  <c r="CG56" i="66"/>
  <c r="CH56" i="66"/>
  <c r="CI56" i="66"/>
  <c r="CJ56" i="66"/>
  <c r="CK56" i="66"/>
  <c r="CL56" i="66"/>
  <c r="CM56" i="66"/>
  <c r="CN56" i="66"/>
  <c r="CO56" i="66"/>
  <c r="CP56" i="66"/>
  <c r="CQ56" i="66"/>
  <c r="CR56" i="66"/>
  <c r="CS56" i="66"/>
  <c r="CT56" i="66"/>
  <c r="CU56" i="66"/>
  <c r="CV56" i="66"/>
  <c r="CW56" i="66"/>
  <c r="CX56" i="66"/>
  <c r="CY56" i="66"/>
  <c r="CZ56" i="66"/>
  <c r="Z57" i="66"/>
  <c r="AA57" i="66"/>
  <c r="AB57" i="66"/>
  <c r="AC57" i="66"/>
  <c r="AD57" i="66"/>
  <c r="AE57" i="66"/>
  <c r="AF57" i="66"/>
  <c r="AG57" i="66"/>
  <c r="AH57" i="66"/>
  <c r="AI57" i="66"/>
  <c r="AJ57" i="66"/>
  <c r="AK57" i="66"/>
  <c r="AL57" i="66"/>
  <c r="AM57" i="66"/>
  <c r="AN57" i="66"/>
  <c r="AO57" i="66"/>
  <c r="AP57" i="66"/>
  <c r="AQ57" i="66"/>
  <c r="AR57" i="66"/>
  <c r="AS57" i="66"/>
  <c r="AT57" i="66"/>
  <c r="AU57" i="66"/>
  <c r="AV57" i="66"/>
  <c r="AW57" i="66"/>
  <c r="AX57" i="66"/>
  <c r="AY57" i="66"/>
  <c r="AZ57" i="66"/>
  <c r="BA57" i="66"/>
  <c r="BB57" i="66"/>
  <c r="BC57" i="66"/>
  <c r="BD57" i="66"/>
  <c r="BE57" i="66"/>
  <c r="BF57" i="66"/>
  <c r="BG57" i="66"/>
  <c r="BH57" i="66"/>
  <c r="BI57" i="66"/>
  <c r="BJ57" i="66"/>
  <c r="BK57" i="66"/>
  <c r="BL57" i="66"/>
  <c r="BM57" i="66"/>
  <c r="BN57" i="66"/>
  <c r="BO57" i="66"/>
  <c r="BP57" i="66"/>
  <c r="BQ57" i="66"/>
  <c r="BR57" i="66"/>
  <c r="BS57" i="66"/>
  <c r="BT57" i="66"/>
  <c r="BU57" i="66"/>
  <c r="BV57" i="66"/>
  <c r="BW57" i="66"/>
  <c r="BX57" i="66"/>
  <c r="BY57" i="66"/>
  <c r="BZ57" i="66"/>
  <c r="CA57" i="66"/>
  <c r="CB57" i="66"/>
  <c r="CC57" i="66"/>
  <c r="CD57" i="66"/>
  <c r="CE57" i="66"/>
  <c r="CF57" i="66"/>
  <c r="CG57" i="66"/>
  <c r="CH57" i="66"/>
  <c r="CI57" i="66"/>
  <c r="CJ57" i="66"/>
  <c r="CK57" i="66"/>
  <c r="CL57" i="66"/>
  <c r="CM57" i="66"/>
  <c r="CN57" i="66"/>
  <c r="CO57" i="66"/>
  <c r="CP57" i="66"/>
  <c r="CQ57" i="66"/>
  <c r="CR57" i="66"/>
  <c r="CS57" i="66"/>
  <c r="CT57" i="66"/>
  <c r="CU57" i="66"/>
  <c r="CV57" i="66"/>
  <c r="CW57" i="66"/>
  <c r="CX57" i="66"/>
  <c r="CY57" i="66"/>
  <c r="CZ57" i="66"/>
  <c r="Z58" i="66"/>
  <c r="AA58" i="66"/>
  <c r="AB58" i="66"/>
  <c r="AC58" i="66"/>
  <c r="AD58" i="66"/>
  <c r="AE58" i="66"/>
  <c r="AF58" i="66"/>
  <c r="AG58" i="66"/>
  <c r="AH58" i="66"/>
  <c r="AI58" i="66"/>
  <c r="AJ58" i="66"/>
  <c r="AK58" i="66"/>
  <c r="AL58" i="66"/>
  <c r="AM58" i="66"/>
  <c r="AN58" i="66"/>
  <c r="AO58" i="66"/>
  <c r="AP58" i="66"/>
  <c r="AQ58" i="66"/>
  <c r="AR58" i="66"/>
  <c r="AS58" i="66"/>
  <c r="AT58" i="66"/>
  <c r="AU58" i="66"/>
  <c r="AV58" i="66"/>
  <c r="AW58" i="66"/>
  <c r="AX58" i="66"/>
  <c r="AY58" i="66"/>
  <c r="AZ58" i="66"/>
  <c r="BA58" i="66"/>
  <c r="BB58" i="66"/>
  <c r="BC58" i="66"/>
  <c r="BD58" i="66"/>
  <c r="BE58" i="66"/>
  <c r="BF58" i="66"/>
  <c r="BG58" i="66"/>
  <c r="BH58" i="66"/>
  <c r="BI58" i="66"/>
  <c r="BJ58" i="66"/>
  <c r="BK58" i="66"/>
  <c r="BL58" i="66"/>
  <c r="BM58" i="66"/>
  <c r="BN58" i="66"/>
  <c r="BO58" i="66"/>
  <c r="BP58" i="66"/>
  <c r="BQ58" i="66"/>
  <c r="BR58" i="66"/>
  <c r="BS58" i="66"/>
  <c r="BT58" i="66"/>
  <c r="BU58" i="66"/>
  <c r="BV58" i="66"/>
  <c r="BW58" i="66"/>
  <c r="BX58" i="66"/>
  <c r="BY58" i="66"/>
  <c r="BZ58" i="66"/>
  <c r="CA58" i="66"/>
  <c r="CB58" i="66"/>
  <c r="CC58" i="66"/>
  <c r="CD58" i="66"/>
  <c r="CE58" i="66"/>
  <c r="CF58" i="66"/>
  <c r="CG58" i="66"/>
  <c r="CH58" i="66"/>
  <c r="CI58" i="66"/>
  <c r="CJ58" i="66"/>
  <c r="CK58" i="66"/>
  <c r="CL58" i="66"/>
  <c r="CM58" i="66"/>
  <c r="CN58" i="66"/>
  <c r="CO58" i="66"/>
  <c r="CP58" i="66"/>
  <c r="CQ58" i="66"/>
  <c r="CR58" i="66"/>
  <c r="CS58" i="66"/>
  <c r="CT58" i="66"/>
  <c r="CU58" i="66"/>
  <c r="CV58" i="66"/>
  <c r="CW58" i="66"/>
  <c r="CX58" i="66"/>
  <c r="CY58" i="66"/>
  <c r="CZ58" i="66"/>
  <c r="Y8" i="66"/>
  <c r="Y9" i="66"/>
  <c r="Y10" i="66"/>
  <c r="Y11" i="66"/>
  <c r="Y12" i="66"/>
  <c r="Y13" i="66"/>
  <c r="Y14" i="66"/>
  <c r="Y15" i="66"/>
  <c r="Y16" i="66"/>
  <c r="Y17" i="66"/>
  <c r="Y18" i="66"/>
  <c r="Y19" i="66"/>
  <c r="Y20" i="66"/>
  <c r="Y21" i="66"/>
  <c r="Y22" i="66"/>
  <c r="Y23" i="66"/>
  <c r="Y24" i="66"/>
  <c r="Y25" i="66"/>
  <c r="Y26" i="66"/>
  <c r="Y27" i="66"/>
  <c r="Y28" i="66"/>
  <c r="Y29" i="66"/>
  <c r="Y30" i="66"/>
  <c r="Y31" i="66"/>
  <c r="Y32" i="66"/>
  <c r="Y33" i="66"/>
  <c r="Y34" i="66"/>
  <c r="Y35" i="66"/>
  <c r="Y36" i="66"/>
  <c r="Y37" i="66"/>
  <c r="Y38" i="66"/>
  <c r="Y39" i="66"/>
  <c r="Y40" i="66"/>
  <c r="Y41" i="66"/>
  <c r="Y42" i="66"/>
  <c r="Y43" i="66"/>
  <c r="Y44" i="66"/>
  <c r="Y45" i="66"/>
  <c r="Y46" i="66"/>
  <c r="Y47" i="66"/>
  <c r="Y48" i="66"/>
  <c r="Y49" i="66"/>
  <c r="Y50" i="66"/>
  <c r="Y51" i="66"/>
  <c r="Y52" i="66"/>
  <c r="Y53" i="66"/>
  <c r="Y54" i="66"/>
  <c r="Y55" i="66"/>
  <c r="Y56" i="66"/>
  <c r="Y57" i="66"/>
  <c r="Y58" i="66"/>
  <c r="Y7" i="66"/>
  <c r="Q7" i="65"/>
  <c r="R7" i="65"/>
  <c r="S7" i="65"/>
  <c r="T7" i="65"/>
  <c r="U7" i="65"/>
  <c r="V7" i="65"/>
  <c r="W7" i="65"/>
  <c r="X7" i="65"/>
  <c r="Y7" i="65"/>
  <c r="Z7" i="65"/>
  <c r="AA7" i="65"/>
  <c r="AB7" i="65"/>
  <c r="AC7" i="65"/>
  <c r="AD7" i="65"/>
  <c r="AE7" i="65"/>
  <c r="AF7" i="65"/>
  <c r="AG7" i="65"/>
  <c r="AH7" i="65"/>
  <c r="AI7" i="65"/>
  <c r="AJ7" i="65"/>
  <c r="AK7" i="65"/>
  <c r="AL7" i="65"/>
  <c r="AM7" i="65"/>
  <c r="AN7" i="65"/>
  <c r="AO7" i="65"/>
  <c r="AP7" i="65"/>
  <c r="AQ7" i="65"/>
  <c r="AR7" i="65"/>
  <c r="AS7" i="65"/>
  <c r="AT7" i="65"/>
  <c r="AU7" i="65"/>
  <c r="AV7" i="65"/>
  <c r="AW7" i="65"/>
  <c r="AX7" i="65"/>
  <c r="AY7" i="65"/>
  <c r="AZ7" i="65"/>
  <c r="BA7" i="65"/>
  <c r="BB7" i="65"/>
  <c r="BC7" i="65"/>
  <c r="BD7" i="65"/>
  <c r="BE7" i="65"/>
  <c r="BF7" i="65"/>
  <c r="BG7" i="65"/>
  <c r="BH7" i="65"/>
  <c r="BI7" i="65"/>
  <c r="BJ7" i="65"/>
  <c r="BK7" i="65"/>
  <c r="BL7" i="65"/>
  <c r="BM7" i="65"/>
  <c r="Q8" i="65"/>
  <c r="R8" i="65"/>
  <c r="S8" i="65"/>
  <c r="T8" i="65"/>
  <c r="U8" i="65"/>
  <c r="V8" i="65"/>
  <c r="W8" i="65"/>
  <c r="X8" i="65"/>
  <c r="Y8" i="65"/>
  <c r="Z8" i="65"/>
  <c r="AA8" i="65"/>
  <c r="AB8" i="65"/>
  <c r="AC8" i="65"/>
  <c r="AD8" i="65"/>
  <c r="AE8" i="65"/>
  <c r="AF8" i="65"/>
  <c r="AG8" i="65"/>
  <c r="AH8" i="65"/>
  <c r="AI8" i="65"/>
  <c r="AJ8" i="65"/>
  <c r="AK8" i="65"/>
  <c r="AL8" i="65"/>
  <c r="AM8" i="65"/>
  <c r="AN8" i="65"/>
  <c r="AO8" i="65"/>
  <c r="AP8" i="65"/>
  <c r="AQ8" i="65"/>
  <c r="AR8" i="65"/>
  <c r="AS8" i="65"/>
  <c r="AT8" i="65"/>
  <c r="AU8" i="65"/>
  <c r="AV8" i="65"/>
  <c r="AW8" i="65"/>
  <c r="AX8" i="65"/>
  <c r="AY8" i="65"/>
  <c r="AZ8" i="65"/>
  <c r="BA8" i="65"/>
  <c r="BB8" i="65"/>
  <c r="BC8" i="65"/>
  <c r="BD8" i="65"/>
  <c r="BE8" i="65"/>
  <c r="BF8" i="65"/>
  <c r="BG8" i="65"/>
  <c r="BH8" i="65"/>
  <c r="BI8" i="65"/>
  <c r="BJ8" i="65"/>
  <c r="BK8" i="65"/>
  <c r="BL8" i="65"/>
  <c r="BM8" i="65"/>
  <c r="Q9" i="65"/>
  <c r="R9" i="65"/>
  <c r="S9" i="65"/>
  <c r="T9" i="65"/>
  <c r="U9" i="65"/>
  <c r="V9" i="65"/>
  <c r="W9" i="65"/>
  <c r="X9" i="65"/>
  <c r="Y9" i="65"/>
  <c r="Z9" i="65"/>
  <c r="AA9" i="65"/>
  <c r="AB9" i="65"/>
  <c r="AC9" i="65"/>
  <c r="AD9" i="65"/>
  <c r="AE9" i="65"/>
  <c r="AF9" i="65"/>
  <c r="AG9" i="65"/>
  <c r="AH9" i="65"/>
  <c r="AI9" i="65"/>
  <c r="AJ9" i="65"/>
  <c r="AK9" i="65"/>
  <c r="AL9" i="65"/>
  <c r="AM9" i="65"/>
  <c r="AN9" i="65"/>
  <c r="AO9" i="65"/>
  <c r="AP9" i="65"/>
  <c r="AQ9" i="65"/>
  <c r="AR9" i="65"/>
  <c r="AS9" i="65"/>
  <c r="AT9" i="65"/>
  <c r="AU9" i="65"/>
  <c r="AV9" i="65"/>
  <c r="AW9" i="65"/>
  <c r="AX9" i="65"/>
  <c r="AY9" i="65"/>
  <c r="AZ9" i="65"/>
  <c r="BA9" i="65"/>
  <c r="BB9" i="65"/>
  <c r="BC9" i="65"/>
  <c r="BD9" i="65"/>
  <c r="BE9" i="65"/>
  <c r="BF9" i="65"/>
  <c r="BG9" i="65"/>
  <c r="BH9" i="65"/>
  <c r="BI9" i="65"/>
  <c r="BJ9" i="65"/>
  <c r="BK9" i="65"/>
  <c r="BL9" i="65"/>
  <c r="BM9" i="65"/>
  <c r="Q10" i="65"/>
  <c r="R10" i="65"/>
  <c r="S10" i="65"/>
  <c r="T10" i="65"/>
  <c r="U10" i="65"/>
  <c r="V10" i="65"/>
  <c r="W10" i="65"/>
  <c r="X10" i="65"/>
  <c r="Y10" i="65"/>
  <c r="Z10" i="65"/>
  <c r="AA10" i="65"/>
  <c r="AB10" i="65"/>
  <c r="AC10" i="65"/>
  <c r="AD10" i="65"/>
  <c r="AE10" i="65"/>
  <c r="AF10" i="65"/>
  <c r="AG10" i="65"/>
  <c r="AH10" i="65"/>
  <c r="AI10" i="65"/>
  <c r="AJ10" i="65"/>
  <c r="AK10" i="65"/>
  <c r="AL10" i="65"/>
  <c r="AM10" i="65"/>
  <c r="AN10" i="65"/>
  <c r="AO10" i="65"/>
  <c r="AP10" i="65"/>
  <c r="AQ10" i="65"/>
  <c r="AR10" i="65"/>
  <c r="AS10" i="65"/>
  <c r="AT10" i="65"/>
  <c r="AU10" i="65"/>
  <c r="AV10" i="65"/>
  <c r="AW10" i="65"/>
  <c r="AX10" i="65"/>
  <c r="AY10" i="65"/>
  <c r="AZ10" i="65"/>
  <c r="BA10" i="65"/>
  <c r="BB10" i="65"/>
  <c r="BC10" i="65"/>
  <c r="BD10" i="65"/>
  <c r="BE10" i="65"/>
  <c r="BF10" i="65"/>
  <c r="BG10" i="65"/>
  <c r="BH10" i="65"/>
  <c r="BI10" i="65"/>
  <c r="BJ10" i="65"/>
  <c r="BK10" i="65"/>
  <c r="BL10" i="65"/>
  <c r="BM10" i="65"/>
  <c r="Q11" i="65"/>
  <c r="R11" i="65"/>
  <c r="S11" i="65"/>
  <c r="T11" i="65"/>
  <c r="U11" i="65"/>
  <c r="V11" i="65"/>
  <c r="W11" i="65"/>
  <c r="X11" i="65"/>
  <c r="Y11" i="65"/>
  <c r="Z11" i="65"/>
  <c r="AA11" i="65"/>
  <c r="AB11" i="65"/>
  <c r="AC11" i="65"/>
  <c r="AD11" i="65"/>
  <c r="AE11" i="65"/>
  <c r="AF11" i="65"/>
  <c r="AG11" i="65"/>
  <c r="AH11" i="65"/>
  <c r="AI11" i="65"/>
  <c r="AJ11" i="65"/>
  <c r="AK11" i="65"/>
  <c r="AL11" i="65"/>
  <c r="AM11" i="65"/>
  <c r="AN11" i="65"/>
  <c r="AO11" i="65"/>
  <c r="AP11" i="65"/>
  <c r="AQ11" i="65"/>
  <c r="AR11" i="65"/>
  <c r="AS11" i="65"/>
  <c r="AT11" i="65"/>
  <c r="AU11" i="65"/>
  <c r="AV11" i="65"/>
  <c r="AW11" i="65"/>
  <c r="AX11" i="65"/>
  <c r="AY11" i="65"/>
  <c r="AZ11" i="65"/>
  <c r="BA11" i="65"/>
  <c r="BB11" i="65"/>
  <c r="BC11" i="65"/>
  <c r="BD11" i="65"/>
  <c r="BE11" i="65"/>
  <c r="BF11" i="65"/>
  <c r="BG11" i="65"/>
  <c r="BH11" i="65"/>
  <c r="BI11" i="65"/>
  <c r="BJ11" i="65"/>
  <c r="BK11" i="65"/>
  <c r="BL11" i="65"/>
  <c r="BM11" i="65"/>
  <c r="Q12" i="65"/>
  <c r="R12" i="65"/>
  <c r="S12" i="65"/>
  <c r="T12" i="65"/>
  <c r="U12" i="65"/>
  <c r="V12" i="65"/>
  <c r="W12" i="65"/>
  <c r="X12" i="65"/>
  <c r="Y12" i="65"/>
  <c r="Z12" i="65"/>
  <c r="AA12" i="65"/>
  <c r="AB12" i="65"/>
  <c r="AC12" i="65"/>
  <c r="AD12" i="65"/>
  <c r="AE12" i="65"/>
  <c r="AF12" i="65"/>
  <c r="AG12" i="65"/>
  <c r="AH12" i="65"/>
  <c r="AI12" i="65"/>
  <c r="AJ12" i="65"/>
  <c r="AK12" i="65"/>
  <c r="AL12" i="65"/>
  <c r="AM12" i="65"/>
  <c r="AN12" i="65"/>
  <c r="AO12" i="65"/>
  <c r="AP12" i="65"/>
  <c r="AQ12" i="65"/>
  <c r="AR12" i="65"/>
  <c r="AS12" i="65"/>
  <c r="AT12" i="65"/>
  <c r="AU12" i="65"/>
  <c r="AV12" i="65"/>
  <c r="AW12" i="65"/>
  <c r="AX12" i="65"/>
  <c r="AY12" i="65"/>
  <c r="AZ12" i="65"/>
  <c r="BA12" i="65"/>
  <c r="BB12" i="65"/>
  <c r="BC12" i="65"/>
  <c r="BD12" i="65"/>
  <c r="BE12" i="65"/>
  <c r="BF12" i="65"/>
  <c r="BG12" i="65"/>
  <c r="BH12" i="65"/>
  <c r="BI12" i="65"/>
  <c r="BJ12" i="65"/>
  <c r="BK12" i="65"/>
  <c r="BL12" i="65"/>
  <c r="BM12" i="65"/>
  <c r="Q13" i="65"/>
  <c r="R13" i="65"/>
  <c r="S13" i="65"/>
  <c r="T13" i="65"/>
  <c r="U13" i="65"/>
  <c r="V13" i="65"/>
  <c r="W13" i="65"/>
  <c r="X13" i="65"/>
  <c r="Y13" i="65"/>
  <c r="Z13" i="65"/>
  <c r="AA13" i="65"/>
  <c r="AB13" i="65"/>
  <c r="AC13" i="65"/>
  <c r="AD13" i="65"/>
  <c r="AE13" i="65"/>
  <c r="AF13" i="65"/>
  <c r="AG13" i="65"/>
  <c r="AH13" i="65"/>
  <c r="AI13" i="65"/>
  <c r="AJ13" i="65"/>
  <c r="AK13" i="65"/>
  <c r="AL13" i="65"/>
  <c r="AM13" i="65"/>
  <c r="AN13" i="65"/>
  <c r="AO13" i="65"/>
  <c r="AP13" i="65"/>
  <c r="AQ13" i="65"/>
  <c r="AR13" i="65"/>
  <c r="AS13" i="65"/>
  <c r="AT13" i="65"/>
  <c r="AU13" i="65"/>
  <c r="AV13" i="65"/>
  <c r="AW13" i="65"/>
  <c r="AX13" i="65"/>
  <c r="AY13" i="65"/>
  <c r="AZ13" i="65"/>
  <c r="BA13" i="65"/>
  <c r="BB13" i="65"/>
  <c r="BC13" i="65"/>
  <c r="BD13" i="65"/>
  <c r="BE13" i="65"/>
  <c r="BF13" i="65"/>
  <c r="BG13" i="65"/>
  <c r="BH13" i="65"/>
  <c r="BI13" i="65"/>
  <c r="BJ13" i="65"/>
  <c r="BK13" i="65"/>
  <c r="BL13" i="65"/>
  <c r="BM13" i="65"/>
  <c r="Q14" i="65"/>
  <c r="R14" i="65"/>
  <c r="S14" i="65"/>
  <c r="T14" i="65"/>
  <c r="U14" i="65"/>
  <c r="V14" i="65"/>
  <c r="W14" i="65"/>
  <c r="X14" i="65"/>
  <c r="Y14" i="65"/>
  <c r="Z14" i="65"/>
  <c r="AA14" i="65"/>
  <c r="AB14" i="65"/>
  <c r="AC14" i="65"/>
  <c r="AD14" i="65"/>
  <c r="AE14" i="65"/>
  <c r="AF14" i="65"/>
  <c r="AG14" i="65"/>
  <c r="AH14" i="65"/>
  <c r="AI14" i="65"/>
  <c r="AJ14" i="65"/>
  <c r="AK14" i="65"/>
  <c r="AL14" i="65"/>
  <c r="AM14" i="65"/>
  <c r="AN14" i="65"/>
  <c r="AO14" i="65"/>
  <c r="AP14" i="65"/>
  <c r="AQ14" i="65"/>
  <c r="AR14" i="65"/>
  <c r="AS14" i="65"/>
  <c r="AT14" i="65"/>
  <c r="AU14" i="65"/>
  <c r="AV14" i="65"/>
  <c r="AW14" i="65"/>
  <c r="AX14" i="65"/>
  <c r="AY14" i="65"/>
  <c r="AZ14" i="65"/>
  <c r="BA14" i="65"/>
  <c r="BB14" i="65"/>
  <c r="BC14" i="65"/>
  <c r="BD14" i="65"/>
  <c r="BE14" i="65"/>
  <c r="BF14" i="65"/>
  <c r="BG14" i="65"/>
  <c r="BH14" i="65"/>
  <c r="BI14" i="65"/>
  <c r="BJ14" i="65"/>
  <c r="BK14" i="65"/>
  <c r="BL14" i="65"/>
  <c r="BM14" i="65"/>
  <c r="Q15" i="65"/>
  <c r="R15" i="65"/>
  <c r="S15" i="65"/>
  <c r="T15" i="65"/>
  <c r="U15" i="65"/>
  <c r="V15" i="65"/>
  <c r="W15" i="65"/>
  <c r="X15" i="65"/>
  <c r="Y15" i="65"/>
  <c r="Z15" i="65"/>
  <c r="AA15" i="65"/>
  <c r="AB15" i="65"/>
  <c r="AC15" i="65"/>
  <c r="AD15" i="65"/>
  <c r="AE15" i="65"/>
  <c r="AF15" i="65"/>
  <c r="AG15" i="65"/>
  <c r="AH15" i="65"/>
  <c r="AI15" i="65"/>
  <c r="AJ15" i="65"/>
  <c r="AK15" i="65"/>
  <c r="AL15" i="65"/>
  <c r="AM15" i="65"/>
  <c r="AN15" i="65"/>
  <c r="AO15" i="65"/>
  <c r="AP15" i="65"/>
  <c r="AQ15" i="65"/>
  <c r="AR15" i="65"/>
  <c r="AS15" i="65"/>
  <c r="AT15" i="65"/>
  <c r="AU15" i="65"/>
  <c r="AV15" i="65"/>
  <c r="AW15" i="65"/>
  <c r="AX15" i="65"/>
  <c r="AY15" i="65"/>
  <c r="AZ15" i="65"/>
  <c r="BA15" i="65"/>
  <c r="BB15" i="65"/>
  <c r="BC15" i="65"/>
  <c r="BD15" i="65"/>
  <c r="BE15" i="65"/>
  <c r="BF15" i="65"/>
  <c r="BG15" i="65"/>
  <c r="BH15" i="65"/>
  <c r="BI15" i="65"/>
  <c r="BJ15" i="65"/>
  <c r="BK15" i="65"/>
  <c r="BL15" i="65"/>
  <c r="BM15" i="65"/>
  <c r="Q16" i="65"/>
  <c r="R16" i="65"/>
  <c r="S16" i="65"/>
  <c r="T16" i="65"/>
  <c r="U16" i="65"/>
  <c r="V16" i="65"/>
  <c r="W16" i="65"/>
  <c r="X16" i="65"/>
  <c r="Y16" i="65"/>
  <c r="Z16" i="65"/>
  <c r="AA16" i="65"/>
  <c r="AB16" i="65"/>
  <c r="AC16" i="65"/>
  <c r="AD16" i="65"/>
  <c r="AE16" i="65"/>
  <c r="AF16" i="65"/>
  <c r="AG16" i="65"/>
  <c r="AH16" i="65"/>
  <c r="AI16" i="65"/>
  <c r="AJ16" i="65"/>
  <c r="AK16" i="65"/>
  <c r="AL16" i="65"/>
  <c r="AM16" i="65"/>
  <c r="AN16" i="65"/>
  <c r="AO16" i="65"/>
  <c r="AP16" i="65"/>
  <c r="AQ16" i="65"/>
  <c r="AR16" i="65"/>
  <c r="AS16" i="65"/>
  <c r="AT16" i="65"/>
  <c r="AU16" i="65"/>
  <c r="AV16" i="65"/>
  <c r="AW16" i="65"/>
  <c r="AX16" i="65"/>
  <c r="AY16" i="65"/>
  <c r="AZ16" i="65"/>
  <c r="BA16" i="65"/>
  <c r="BB16" i="65"/>
  <c r="BC16" i="65"/>
  <c r="BD16" i="65"/>
  <c r="BE16" i="65"/>
  <c r="BF16" i="65"/>
  <c r="BG16" i="65"/>
  <c r="BH16" i="65"/>
  <c r="BI16" i="65"/>
  <c r="BJ16" i="65"/>
  <c r="BK16" i="65"/>
  <c r="BL16" i="65"/>
  <c r="BM16" i="65"/>
  <c r="Q17" i="65"/>
  <c r="R17" i="65"/>
  <c r="S17" i="65"/>
  <c r="T17" i="65"/>
  <c r="U17" i="65"/>
  <c r="V17" i="65"/>
  <c r="W17" i="65"/>
  <c r="X17" i="65"/>
  <c r="Y17" i="65"/>
  <c r="Z17" i="65"/>
  <c r="AA17" i="65"/>
  <c r="AB17" i="65"/>
  <c r="AC17" i="65"/>
  <c r="AD17" i="65"/>
  <c r="AE17" i="65"/>
  <c r="AF17" i="65"/>
  <c r="AG17" i="65"/>
  <c r="AH17" i="65"/>
  <c r="AI17" i="65"/>
  <c r="AJ17" i="65"/>
  <c r="AK17" i="65"/>
  <c r="AL17" i="65"/>
  <c r="AM17" i="65"/>
  <c r="AN17" i="65"/>
  <c r="AO17" i="65"/>
  <c r="AP17" i="65"/>
  <c r="AQ17" i="65"/>
  <c r="AR17" i="65"/>
  <c r="AS17" i="65"/>
  <c r="AT17" i="65"/>
  <c r="AU17" i="65"/>
  <c r="AV17" i="65"/>
  <c r="AW17" i="65"/>
  <c r="AX17" i="65"/>
  <c r="AY17" i="65"/>
  <c r="AZ17" i="65"/>
  <c r="BA17" i="65"/>
  <c r="BB17" i="65"/>
  <c r="BC17" i="65"/>
  <c r="BD17" i="65"/>
  <c r="BE17" i="65"/>
  <c r="BF17" i="65"/>
  <c r="BG17" i="65"/>
  <c r="BH17" i="65"/>
  <c r="BI17" i="65"/>
  <c r="BJ17" i="65"/>
  <c r="BK17" i="65"/>
  <c r="BL17" i="65"/>
  <c r="BM17" i="65"/>
  <c r="Q18" i="65"/>
  <c r="R18" i="65"/>
  <c r="S18" i="65"/>
  <c r="T18" i="65"/>
  <c r="U18" i="65"/>
  <c r="V18" i="65"/>
  <c r="W18" i="65"/>
  <c r="X18" i="65"/>
  <c r="Y18" i="65"/>
  <c r="Z18" i="65"/>
  <c r="AA18" i="65"/>
  <c r="AB18" i="65"/>
  <c r="AC18" i="65"/>
  <c r="AD18" i="65"/>
  <c r="AE18" i="65"/>
  <c r="AF18" i="65"/>
  <c r="AG18" i="65"/>
  <c r="AH18" i="65"/>
  <c r="AI18" i="65"/>
  <c r="AJ18" i="65"/>
  <c r="AK18" i="65"/>
  <c r="AL18" i="65"/>
  <c r="AM18" i="65"/>
  <c r="AN18" i="65"/>
  <c r="AO18" i="65"/>
  <c r="AP18" i="65"/>
  <c r="AQ18" i="65"/>
  <c r="AR18" i="65"/>
  <c r="AS18" i="65"/>
  <c r="AT18" i="65"/>
  <c r="AU18" i="65"/>
  <c r="AV18" i="65"/>
  <c r="AW18" i="65"/>
  <c r="AX18" i="65"/>
  <c r="AY18" i="65"/>
  <c r="AZ18" i="65"/>
  <c r="BA18" i="65"/>
  <c r="BB18" i="65"/>
  <c r="BC18" i="65"/>
  <c r="BD18" i="65"/>
  <c r="BE18" i="65"/>
  <c r="BF18" i="65"/>
  <c r="BG18" i="65"/>
  <c r="BH18" i="65"/>
  <c r="BI18" i="65"/>
  <c r="BJ18" i="65"/>
  <c r="BK18" i="65"/>
  <c r="BL18" i="65"/>
  <c r="BM18" i="65"/>
  <c r="Q19" i="65"/>
  <c r="R19" i="65"/>
  <c r="S19" i="65"/>
  <c r="T19" i="65"/>
  <c r="U19" i="65"/>
  <c r="V19" i="65"/>
  <c r="W19" i="65"/>
  <c r="X19" i="65"/>
  <c r="Y19" i="65"/>
  <c r="Z19" i="65"/>
  <c r="AA19" i="65"/>
  <c r="AB19" i="65"/>
  <c r="AC19" i="65"/>
  <c r="AD19" i="65"/>
  <c r="AE19" i="65"/>
  <c r="AF19" i="65"/>
  <c r="AG19" i="65"/>
  <c r="AH19" i="65"/>
  <c r="AI19" i="65"/>
  <c r="AJ19" i="65"/>
  <c r="AK19" i="65"/>
  <c r="AL19" i="65"/>
  <c r="AM19" i="65"/>
  <c r="AN19" i="65"/>
  <c r="AO19" i="65"/>
  <c r="AP19" i="65"/>
  <c r="AQ19" i="65"/>
  <c r="AR19" i="65"/>
  <c r="AS19" i="65"/>
  <c r="AT19" i="65"/>
  <c r="AU19" i="65"/>
  <c r="AV19" i="65"/>
  <c r="AW19" i="65"/>
  <c r="AX19" i="65"/>
  <c r="AY19" i="65"/>
  <c r="AZ19" i="65"/>
  <c r="BA19" i="65"/>
  <c r="BB19" i="65"/>
  <c r="BC19" i="65"/>
  <c r="BD19" i="65"/>
  <c r="BE19" i="65"/>
  <c r="BF19" i="65"/>
  <c r="BG19" i="65"/>
  <c r="BH19" i="65"/>
  <c r="BI19" i="65"/>
  <c r="BJ19" i="65"/>
  <c r="BK19" i="65"/>
  <c r="BL19" i="65"/>
  <c r="BM19" i="65"/>
  <c r="Q20" i="65"/>
  <c r="R20" i="65"/>
  <c r="S20" i="65"/>
  <c r="T20" i="65"/>
  <c r="U20" i="65"/>
  <c r="V20" i="65"/>
  <c r="W20" i="65"/>
  <c r="X20" i="65"/>
  <c r="Y20" i="65"/>
  <c r="Z20" i="65"/>
  <c r="AA20" i="65"/>
  <c r="AB20" i="65"/>
  <c r="AC20" i="65"/>
  <c r="AD20" i="65"/>
  <c r="AE20" i="65"/>
  <c r="AF20" i="65"/>
  <c r="AG20" i="65"/>
  <c r="AH20" i="65"/>
  <c r="AI20" i="65"/>
  <c r="AJ20" i="65"/>
  <c r="AK20" i="65"/>
  <c r="AL20" i="65"/>
  <c r="AM20" i="65"/>
  <c r="AN20" i="65"/>
  <c r="AO20" i="65"/>
  <c r="AP20" i="65"/>
  <c r="AQ20" i="65"/>
  <c r="AR20" i="65"/>
  <c r="AS20" i="65"/>
  <c r="AT20" i="65"/>
  <c r="AU20" i="65"/>
  <c r="AV20" i="65"/>
  <c r="AW20" i="65"/>
  <c r="AX20" i="65"/>
  <c r="AY20" i="65"/>
  <c r="AZ20" i="65"/>
  <c r="BA20" i="65"/>
  <c r="BB20" i="65"/>
  <c r="BC20" i="65"/>
  <c r="BD20" i="65"/>
  <c r="BE20" i="65"/>
  <c r="BF20" i="65"/>
  <c r="BG20" i="65"/>
  <c r="BH20" i="65"/>
  <c r="BI20" i="65"/>
  <c r="BJ20" i="65"/>
  <c r="BK20" i="65"/>
  <c r="BL20" i="65"/>
  <c r="BM20" i="65"/>
  <c r="Q21" i="65"/>
  <c r="R21" i="65"/>
  <c r="S21" i="65"/>
  <c r="T21" i="65"/>
  <c r="U21" i="65"/>
  <c r="V21" i="65"/>
  <c r="W21" i="65"/>
  <c r="X21" i="65"/>
  <c r="Y21" i="65"/>
  <c r="Z21" i="65"/>
  <c r="AA21" i="65"/>
  <c r="AB21" i="65"/>
  <c r="AC21" i="65"/>
  <c r="AD21" i="65"/>
  <c r="AE21" i="65"/>
  <c r="AF21" i="65"/>
  <c r="AG21" i="65"/>
  <c r="AH21" i="65"/>
  <c r="AI21" i="65"/>
  <c r="AJ21" i="65"/>
  <c r="AK21" i="65"/>
  <c r="AL21" i="65"/>
  <c r="AM21" i="65"/>
  <c r="AN21" i="65"/>
  <c r="AO21" i="65"/>
  <c r="AP21" i="65"/>
  <c r="AQ21" i="65"/>
  <c r="AR21" i="65"/>
  <c r="AS21" i="65"/>
  <c r="AT21" i="65"/>
  <c r="AU21" i="65"/>
  <c r="AV21" i="65"/>
  <c r="AW21" i="65"/>
  <c r="AX21" i="65"/>
  <c r="AY21" i="65"/>
  <c r="AZ21" i="65"/>
  <c r="BA21" i="65"/>
  <c r="BB21" i="65"/>
  <c r="BC21" i="65"/>
  <c r="BD21" i="65"/>
  <c r="BE21" i="65"/>
  <c r="BF21" i="65"/>
  <c r="BG21" i="65"/>
  <c r="BH21" i="65"/>
  <c r="BI21" i="65"/>
  <c r="BJ21" i="65"/>
  <c r="BK21" i="65"/>
  <c r="BL21" i="65"/>
  <c r="BM21" i="65"/>
  <c r="Q22" i="65"/>
  <c r="R22" i="65"/>
  <c r="S22" i="65"/>
  <c r="T22" i="65"/>
  <c r="U22" i="65"/>
  <c r="V22" i="65"/>
  <c r="W22" i="65"/>
  <c r="X22" i="65"/>
  <c r="Y22" i="65"/>
  <c r="Z22" i="65"/>
  <c r="AA22" i="65"/>
  <c r="AB22" i="65"/>
  <c r="AC22" i="65"/>
  <c r="AD22" i="65"/>
  <c r="AE22" i="65"/>
  <c r="AF22" i="65"/>
  <c r="AG22" i="65"/>
  <c r="AH22" i="65"/>
  <c r="AI22" i="65"/>
  <c r="AJ22" i="65"/>
  <c r="AK22" i="65"/>
  <c r="AL22" i="65"/>
  <c r="AM22" i="65"/>
  <c r="AN22" i="65"/>
  <c r="AO22" i="65"/>
  <c r="AP22" i="65"/>
  <c r="AQ22" i="65"/>
  <c r="AR22" i="65"/>
  <c r="AS22" i="65"/>
  <c r="AT22" i="65"/>
  <c r="AU22" i="65"/>
  <c r="AV22" i="65"/>
  <c r="AW22" i="65"/>
  <c r="AX22" i="65"/>
  <c r="AY22" i="65"/>
  <c r="AZ22" i="65"/>
  <c r="BA22" i="65"/>
  <c r="BB22" i="65"/>
  <c r="BC22" i="65"/>
  <c r="BD22" i="65"/>
  <c r="BE22" i="65"/>
  <c r="BF22" i="65"/>
  <c r="BG22" i="65"/>
  <c r="BH22" i="65"/>
  <c r="BI22" i="65"/>
  <c r="BJ22" i="65"/>
  <c r="BK22" i="65"/>
  <c r="BL22" i="65"/>
  <c r="BM22" i="65"/>
  <c r="Q23" i="65"/>
  <c r="R23" i="65"/>
  <c r="S23" i="65"/>
  <c r="T23" i="65"/>
  <c r="U23" i="65"/>
  <c r="V23" i="65"/>
  <c r="W23" i="65"/>
  <c r="X23" i="65"/>
  <c r="Y23" i="65"/>
  <c r="Z23" i="65"/>
  <c r="AA23" i="65"/>
  <c r="AB23" i="65"/>
  <c r="AC23" i="65"/>
  <c r="AD23" i="65"/>
  <c r="AE23" i="65"/>
  <c r="AF23" i="65"/>
  <c r="AG23" i="65"/>
  <c r="AH23" i="65"/>
  <c r="AI23" i="65"/>
  <c r="AJ23" i="65"/>
  <c r="AK23" i="65"/>
  <c r="AL23" i="65"/>
  <c r="AM23" i="65"/>
  <c r="AN23" i="65"/>
  <c r="AO23" i="65"/>
  <c r="AP23" i="65"/>
  <c r="AQ23" i="65"/>
  <c r="AR23" i="65"/>
  <c r="AS23" i="65"/>
  <c r="AT23" i="65"/>
  <c r="AU23" i="65"/>
  <c r="AV23" i="65"/>
  <c r="AW23" i="65"/>
  <c r="AX23" i="65"/>
  <c r="AY23" i="65"/>
  <c r="AZ23" i="65"/>
  <c r="BA23" i="65"/>
  <c r="BB23" i="65"/>
  <c r="BC23" i="65"/>
  <c r="BD23" i="65"/>
  <c r="BE23" i="65"/>
  <c r="BF23" i="65"/>
  <c r="BG23" i="65"/>
  <c r="BH23" i="65"/>
  <c r="BI23" i="65"/>
  <c r="BJ23" i="65"/>
  <c r="BK23" i="65"/>
  <c r="BL23" i="65"/>
  <c r="BM23" i="65"/>
  <c r="Q24" i="65"/>
  <c r="R24" i="65"/>
  <c r="S24" i="65"/>
  <c r="T24" i="65"/>
  <c r="U24" i="65"/>
  <c r="V24" i="65"/>
  <c r="W24" i="65"/>
  <c r="X24" i="65"/>
  <c r="Y24" i="65"/>
  <c r="Z24" i="65"/>
  <c r="AA24" i="65"/>
  <c r="AB24" i="65"/>
  <c r="AC24" i="65"/>
  <c r="AD24" i="65"/>
  <c r="AE24" i="65"/>
  <c r="AF24" i="65"/>
  <c r="AG24" i="65"/>
  <c r="AH24" i="65"/>
  <c r="AI24" i="65"/>
  <c r="AJ24" i="65"/>
  <c r="AK24" i="65"/>
  <c r="AL24" i="65"/>
  <c r="AM24" i="65"/>
  <c r="AN24" i="65"/>
  <c r="AO24" i="65"/>
  <c r="AP24" i="65"/>
  <c r="AQ24" i="65"/>
  <c r="AR24" i="65"/>
  <c r="AS24" i="65"/>
  <c r="AT24" i="65"/>
  <c r="AU24" i="65"/>
  <c r="AV24" i="65"/>
  <c r="AW24" i="65"/>
  <c r="AX24" i="65"/>
  <c r="AY24" i="65"/>
  <c r="AZ24" i="65"/>
  <c r="BA24" i="65"/>
  <c r="BB24" i="65"/>
  <c r="BC24" i="65"/>
  <c r="BD24" i="65"/>
  <c r="BE24" i="65"/>
  <c r="BF24" i="65"/>
  <c r="BG24" i="65"/>
  <c r="BH24" i="65"/>
  <c r="BI24" i="65"/>
  <c r="BJ24" i="65"/>
  <c r="BK24" i="65"/>
  <c r="BL24" i="65"/>
  <c r="BM24" i="65"/>
  <c r="Q25" i="65"/>
  <c r="R25" i="65"/>
  <c r="S25" i="65"/>
  <c r="T25" i="65"/>
  <c r="U25" i="65"/>
  <c r="V25" i="65"/>
  <c r="W25" i="65"/>
  <c r="X25" i="65"/>
  <c r="Y25" i="65"/>
  <c r="Z25" i="65"/>
  <c r="AA25" i="65"/>
  <c r="AB25" i="65"/>
  <c r="AC25" i="65"/>
  <c r="AD25" i="65"/>
  <c r="AE25" i="65"/>
  <c r="AF25" i="65"/>
  <c r="AG25" i="65"/>
  <c r="AH25" i="65"/>
  <c r="AI25" i="65"/>
  <c r="AJ25" i="65"/>
  <c r="AK25" i="65"/>
  <c r="AL25" i="65"/>
  <c r="AM25" i="65"/>
  <c r="AN25" i="65"/>
  <c r="AO25" i="65"/>
  <c r="AP25" i="65"/>
  <c r="AQ25" i="65"/>
  <c r="AR25" i="65"/>
  <c r="AS25" i="65"/>
  <c r="AT25" i="65"/>
  <c r="AU25" i="65"/>
  <c r="AV25" i="65"/>
  <c r="AW25" i="65"/>
  <c r="AX25" i="65"/>
  <c r="AY25" i="65"/>
  <c r="AZ25" i="65"/>
  <c r="BA25" i="65"/>
  <c r="BB25" i="65"/>
  <c r="BC25" i="65"/>
  <c r="BD25" i="65"/>
  <c r="BE25" i="65"/>
  <c r="BF25" i="65"/>
  <c r="BG25" i="65"/>
  <c r="BH25" i="65"/>
  <c r="BI25" i="65"/>
  <c r="BJ25" i="65"/>
  <c r="BK25" i="65"/>
  <c r="BL25" i="65"/>
  <c r="BM25" i="65"/>
  <c r="Q26" i="65"/>
  <c r="R26" i="65"/>
  <c r="S26" i="65"/>
  <c r="T26" i="65"/>
  <c r="U26" i="65"/>
  <c r="V26" i="65"/>
  <c r="W26" i="65"/>
  <c r="X26" i="65"/>
  <c r="Y26" i="65"/>
  <c r="Z26" i="65"/>
  <c r="AA26" i="65"/>
  <c r="AB26" i="65"/>
  <c r="AC26" i="65"/>
  <c r="AD26" i="65"/>
  <c r="AE26" i="65"/>
  <c r="AF26" i="65"/>
  <c r="AG26" i="65"/>
  <c r="AH26" i="65"/>
  <c r="AI26" i="65"/>
  <c r="AJ26" i="65"/>
  <c r="AK26" i="65"/>
  <c r="AL26" i="65"/>
  <c r="AM26" i="65"/>
  <c r="AN26" i="65"/>
  <c r="AO26" i="65"/>
  <c r="AP26" i="65"/>
  <c r="AQ26" i="65"/>
  <c r="AR26" i="65"/>
  <c r="AS26" i="65"/>
  <c r="AT26" i="65"/>
  <c r="AU26" i="65"/>
  <c r="AV26" i="65"/>
  <c r="AW26" i="65"/>
  <c r="AX26" i="65"/>
  <c r="AY26" i="65"/>
  <c r="AZ26" i="65"/>
  <c r="BA26" i="65"/>
  <c r="BB26" i="65"/>
  <c r="BC26" i="65"/>
  <c r="BD26" i="65"/>
  <c r="BE26" i="65"/>
  <c r="BF26" i="65"/>
  <c r="BG26" i="65"/>
  <c r="BH26" i="65"/>
  <c r="BI26" i="65"/>
  <c r="BJ26" i="65"/>
  <c r="BK26" i="65"/>
  <c r="BL26" i="65"/>
  <c r="BM26" i="65"/>
  <c r="Q27" i="65"/>
  <c r="R27" i="65"/>
  <c r="S27" i="65"/>
  <c r="T27" i="65"/>
  <c r="U27" i="65"/>
  <c r="V27" i="65"/>
  <c r="W27" i="65"/>
  <c r="X27" i="65"/>
  <c r="Y27" i="65"/>
  <c r="Z27" i="65"/>
  <c r="AA27" i="65"/>
  <c r="AB27" i="65"/>
  <c r="AC27" i="65"/>
  <c r="AD27" i="65"/>
  <c r="AE27" i="65"/>
  <c r="AF27" i="65"/>
  <c r="AG27" i="65"/>
  <c r="AH27" i="65"/>
  <c r="AI27" i="65"/>
  <c r="AJ27" i="65"/>
  <c r="AK27" i="65"/>
  <c r="AL27" i="65"/>
  <c r="AM27" i="65"/>
  <c r="AN27" i="65"/>
  <c r="AO27" i="65"/>
  <c r="AP27" i="65"/>
  <c r="AQ27" i="65"/>
  <c r="AR27" i="65"/>
  <c r="AS27" i="65"/>
  <c r="AT27" i="65"/>
  <c r="AU27" i="65"/>
  <c r="AV27" i="65"/>
  <c r="AW27" i="65"/>
  <c r="AX27" i="65"/>
  <c r="AY27" i="65"/>
  <c r="AZ27" i="65"/>
  <c r="BA27" i="65"/>
  <c r="BB27" i="65"/>
  <c r="BC27" i="65"/>
  <c r="BD27" i="65"/>
  <c r="BE27" i="65"/>
  <c r="BF27" i="65"/>
  <c r="BG27" i="65"/>
  <c r="BH27" i="65"/>
  <c r="BI27" i="65"/>
  <c r="BJ27" i="65"/>
  <c r="BK27" i="65"/>
  <c r="BL27" i="65"/>
  <c r="BM27" i="65"/>
  <c r="Q28" i="65"/>
  <c r="R28" i="65"/>
  <c r="S28" i="65"/>
  <c r="T28" i="65"/>
  <c r="U28" i="65"/>
  <c r="V28" i="65"/>
  <c r="W28" i="65"/>
  <c r="X28" i="65"/>
  <c r="Y28" i="65"/>
  <c r="Z28" i="65"/>
  <c r="AA28" i="65"/>
  <c r="AB28" i="65"/>
  <c r="AC28" i="65"/>
  <c r="AD28" i="65"/>
  <c r="AE28" i="65"/>
  <c r="AF28" i="65"/>
  <c r="AG28" i="65"/>
  <c r="AH28" i="65"/>
  <c r="AI28" i="65"/>
  <c r="AJ28" i="65"/>
  <c r="AK28" i="65"/>
  <c r="AL28" i="65"/>
  <c r="AM28" i="65"/>
  <c r="AN28" i="65"/>
  <c r="AO28" i="65"/>
  <c r="AP28" i="65"/>
  <c r="AQ28" i="65"/>
  <c r="AR28" i="65"/>
  <c r="AS28" i="65"/>
  <c r="AT28" i="65"/>
  <c r="AU28" i="65"/>
  <c r="AV28" i="65"/>
  <c r="AW28" i="65"/>
  <c r="AX28" i="65"/>
  <c r="AY28" i="65"/>
  <c r="AZ28" i="65"/>
  <c r="BA28" i="65"/>
  <c r="BB28" i="65"/>
  <c r="BC28" i="65"/>
  <c r="BD28" i="65"/>
  <c r="BE28" i="65"/>
  <c r="BF28" i="65"/>
  <c r="BG28" i="65"/>
  <c r="BH28" i="65"/>
  <c r="BI28" i="65"/>
  <c r="BJ28" i="65"/>
  <c r="BK28" i="65"/>
  <c r="BL28" i="65"/>
  <c r="BM28" i="65"/>
  <c r="Q29" i="65"/>
  <c r="R29" i="65"/>
  <c r="S29" i="65"/>
  <c r="T29" i="65"/>
  <c r="U29" i="65"/>
  <c r="V29" i="65"/>
  <c r="W29" i="65"/>
  <c r="X29" i="65"/>
  <c r="Y29" i="65"/>
  <c r="Z29" i="65"/>
  <c r="AA29" i="65"/>
  <c r="AB29" i="65"/>
  <c r="AC29" i="65"/>
  <c r="AD29" i="65"/>
  <c r="AE29" i="65"/>
  <c r="AF29" i="65"/>
  <c r="AG29" i="65"/>
  <c r="AH29" i="65"/>
  <c r="AI29" i="65"/>
  <c r="AJ29" i="65"/>
  <c r="AK29" i="65"/>
  <c r="AL29" i="65"/>
  <c r="AM29" i="65"/>
  <c r="AN29" i="65"/>
  <c r="AO29" i="65"/>
  <c r="AP29" i="65"/>
  <c r="AQ29" i="65"/>
  <c r="AR29" i="65"/>
  <c r="AS29" i="65"/>
  <c r="AT29" i="65"/>
  <c r="AU29" i="65"/>
  <c r="AV29" i="65"/>
  <c r="AW29" i="65"/>
  <c r="AX29" i="65"/>
  <c r="AY29" i="65"/>
  <c r="AZ29" i="65"/>
  <c r="BA29" i="65"/>
  <c r="BB29" i="65"/>
  <c r="BC29" i="65"/>
  <c r="BD29" i="65"/>
  <c r="BE29" i="65"/>
  <c r="BF29" i="65"/>
  <c r="BG29" i="65"/>
  <c r="BH29" i="65"/>
  <c r="BI29" i="65"/>
  <c r="BJ29" i="65"/>
  <c r="BK29" i="65"/>
  <c r="BL29" i="65"/>
  <c r="BM29" i="65"/>
  <c r="Q30" i="65"/>
  <c r="R30" i="65"/>
  <c r="S30" i="65"/>
  <c r="T30" i="65"/>
  <c r="U30" i="65"/>
  <c r="V30" i="65"/>
  <c r="W30" i="65"/>
  <c r="X30" i="65"/>
  <c r="Y30" i="65"/>
  <c r="Z30" i="65"/>
  <c r="AA30" i="65"/>
  <c r="AB30" i="65"/>
  <c r="AC30" i="65"/>
  <c r="AD30" i="65"/>
  <c r="AE30" i="65"/>
  <c r="AF30" i="65"/>
  <c r="AG30" i="65"/>
  <c r="AH30" i="65"/>
  <c r="AI30" i="65"/>
  <c r="AJ30" i="65"/>
  <c r="AK30" i="65"/>
  <c r="AL30" i="65"/>
  <c r="AM30" i="65"/>
  <c r="AN30" i="65"/>
  <c r="AO30" i="65"/>
  <c r="AP30" i="65"/>
  <c r="AQ30" i="65"/>
  <c r="AR30" i="65"/>
  <c r="AS30" i="65"/>
  <c r="AT30" i="65"/>
  <c r="AU30" i="65"/>
  <c r="AV30" i="65"/>
  <c r="AW30" i="65"/>
  <c r="AX30" i="65"/>
  <c r="AY30" i="65"/>
  <c r="AZ30" i="65"/>
  <c r="BA30" i="65"/>
  <c r="BB30" i="65"/>
  <c r="BC30" i="65"/>
  <c r="BD30" i="65"/>
  <c r="BE30" i="65"/>
  <c r="BF30" i="65"/>
  <c r="BG30" i="65"/>
  <c r="BH30" i="65"/>
  <c r="BI30" i="65"/>
  <c r="BJ30" i="65"/>
  <c r="BK30" i="65"/>
  <c r="BL30" i="65"/>
  <c r="BM30" i="65"/>
  <c r="Q31" i="65"/>
  <c r="R31" i="65"/>
  <c r="S31" i="65"/>
  <c r="T31" i="65"/>
  <c r="U31" i="65"/>
  <c r="V31" i="65"/>
  <c r="W31" i="65"/>
  <c r="X31" i="65"/>
  <c r="Y31" i="65"/>
  <c r="Z31" i="65"/>
  <c r="AA31" i="65"/>
  <c r="AB31" i="65"/>
  <c r="AC31" i="65"/>
  <c r="AD31" i="65"/>
  <c r="AE31" i="65"/>
  <c r="AF31" i="65"/>
  <c r="AG31" i="65"/>
  <c r="AH31" i="65"/>
  <c r="AI31" i="65"/>
  <c r="AJ31" i="65"/>
  <c r="AK31" i="65"/>
  <c r="AL31" i="65"/>
  <c r="AM31" i="65"/>
  <c r="AN31" i="65"/>
  <c r="AO31" i="65"/>
  <c r="AP31" i="65"/>
  <c r="AQ31" i="65"/>
  <c r="AR31" i="65"/>
  <c r="AS31" i="65"/>
  <c r="AT31" i="65"/>
  <c r="AU31" i="65"/>
  <c r="AV31" i="65"/>
  <c r="AW31" i="65"/>
  <c r="AX31" i="65"/>
  <c r="AY31" i="65"/>
  <c r="AZ31" i="65"/>
  <c r="BA31" i="65"/>
  <c r="BB31" i="65"/>
  <c r="BC31" i="65"/>
  <c r="BD31" i="65"/>
  <c r="BE31" i="65"/>
  <c r="BF31" i="65"/>
  <c r="BG31" i="65"/>
  <c r="BH31" i="65"/>
  <c r="BI31" i="65"/>
  <c r="BJ31" i="65"/>
  <c r="BK31" i="65"/>
  <c r="BL31" i="65"/>
  <c r="BM31" i="65"/>
  <c r="Q32" i="65"/>
  <c r="R32" i="65"/>
  <c r="S32" i="65"/>
  <c r="T32" i="65"/>
  <c r="U32" i="65"/>
  <c r="V32" i="65"/>
  <c r="W32" i="65"/>
  <c r="X32" i="65"/>
  <c r="Y32" i="65"/>
  <c r="Z32" i="65"/>
  <c r="AA32" i="65"/>
  <c r="AB32" i="65"/>
  <c r="AC32" i="65"/>
  <c r="AD32" i="65"/>
  <c r="AE32" i="65"/>
  <c r="AF32" i="65"/>
  <c r="AG32" i="65"/>
  <c r="AH32" i="65"/>
  <c r="AI32" i="65"/>
  <c r="AJ32" i="65"/>
  <c r="AK32" i="65"/>
  <c r="AL32" i="65"/>
  <c r="AM32" i="65"/>
  <c r="AN32" i="65"/>
  <c r="AO32" i="65"/>
  <c r="AP32" i="65"/>
  <c r="AQ32" i="65"/>
  <c r="AR32" i="65"/>
  <c r="AS32" i="65"/>
  <c r="AT32" i="65"/>
  <c r="AU32" i="65"/>
  <c r="AV32" i="65"/>
  <c r="AW32" i="65"/>
  <c r="AX32" i="65"/>
  <c r="AY32" i="65"/>
  <c r="AZ32" i="65"/>
  <c r="BA32" i="65"/>
  <c r="BB32" i="65"/>
  <c r="BC32" i="65"/>
  <c r="BD32" i="65"/>
  <c r="BE32" i="65"/>
  <c r="BF32" i="65"/>
  <c r="BG32" i="65"/>
  <c r="BH32" i="65"/>
  <c r="BI32" i="65"/>
  <c r="BJ32" i="65"/>
  <c r="BK32" i="65"/>
  <c r="BL32" i="65"/>
  <c r="BM32" i="65"/>
  <c r="Q33" i="65"/>
  <c r="R33" i="65"/>
  <c r="S33" i="65"/>
  <c r="T33" i="65"/>
  <c r="U33" i="65"/>
  <c r="V33" i="65"/>
  <c r="W33" i="65"/>
  <c r="X33" i="65"/>
  <c r="Y33" i="65"/>
  <c r="Z33" i="65"/>
  <c r="AA33" i="65"/>
  <c r="AB33" i="65"/>
  <c r="AC33" i="65"/>
  <c r="AD33" i="65"/>
  <c r="AE33" i="65"/>
  <c r="AF33" i="65"/>
  <c r="AG33" i="65"/>
  <c r="AH33" i="65"/>
  <c r="AI33" i="65"/>
  <c r="AJ33" i="65"/>
  <c r="AK33" i="65"/>
  <c r="AL33" i="65"/>
  <c r="AM33" i="65"/>
  <c r="AN33" i="65"/>
  <c r="AO33" i="65"/>
  <c r="AP33" i="65"/>
  <c r="AQ33" i="65"/>
  <c r="AR33" i="65"/>
  <c r="AS33" i="65"/>
  <c r="AT33" i="65"/>
  <c r="AU33" i="65"/>
  <c r="AV33" i="65"/>
  <c r="AW33" i="65"/>
  <c r="AX33" i="65"/>
  <c r="AY33" i="65"/>
  <c r="AZ33" i="65"/>
  <c r="BA33" i="65"/>
  <c r="BB33" i="65"/>
  <c r="BC33" i="65"/>
  <c r="BD33" i="65"/>
  <c r="BE33" i="65"/>
  <c r="BF33" i="65"/>
  <c r="BG33" i="65"/>
  <c r="BH33" i="65"/>
  <c r="BI33" i="65"/>
  <c r="BJ33" i="65"/>
  <c r="BK33" i="65"/>
  <c r="BL33" i="65"/>
  <c r="BM33" i="65"/>
  <c r="Q34" i="65"/>
  <c r="R34" i="65"/>
  <c r="S34" i="65"/>
  <c r="T34" i="65"/>
  <c r="U34" i="65"/>
  <c r="V34" i="65"/>
  <c r="W34" i="65"/>
  <c r="X34" i="65"/>
  <c r="Y34" i="65"/>
  <c r="Z34" i="65"/>
  <c r="AA34" i="65"/>
  <c r="AB34" i="65"/>
  <c r="AC34" i="65"/>
  <c r="AD34" i="65"/>
  <c r="AE34" i="65"/>
  <c r="AF34" i="65"/>
  <c r="AG34" i="65"/>
  <c r="AH34" i="65"/>
  <c r="AI34" i="65"/>
  <c r="AJ34" i="65"/>
  <c r="AK34" i="65"/>
  <c r="AL34" i="65"/>
  <c r="AM34" i="65"/>
  <c r="AN34" i="65"/>
  <c r="AO34" i="65"/>
  <c r="AP34" i="65"/>
  <c r="AQ34" i="65"/>
  <c r="AR34" i="65"/>
  <c r="AS34" i="65"/>
  <c r="AT34" i="65"/>
  <c r="AU34" i="65"/>
  <c r="AV34" i="65"/>
  <c r="AW34" i="65"/>
  <c r="AX34" i="65"/>
  <c r="AY34" i="65"/>
  <c r="AZ34" i="65"/>
  <c r="BA34" i="65"/>
  <c r="BB34" i="65"/>
  <c r="BC34" i="65"/>
  <c r="BD34" i="65"/>
  <c r="BE34" i="65"/>
  <c r="BF34" i="65"/>
  <c r="BG34" i="65"/>
  <c r="BH34" i="65"/>
  <c r="BI34" i="65"/>
  <c r="BJ34" i="65"/>
  <c r="BK34" i="65"/>
  <c r="BL34" i="65"/>
  <c r="BM34" i="65"/>
  <c r="Q35" i="65"/>
  <c r="R35" i="65"/>
  <c r="S35" i="65"/>
  <c r="T35" i="65"/>
  <c r="U35" i="65"/>
  <c r="V35" i="65"/>
  <c r="W35" i="65"/>
  <c r="X35" i="65"/>
  <c r="Y35" i="65"/>
  <c r="Z35" i="65"/>
  <c r="AA35" i="65"/>
  <c r="AB35" i="65"/>
  <c r="AC35" i="65"/>
  <c r="AD35" i="65"/>
  <c r="AE35" i="65"/>
  <c r="AF35" i="65"/>
  <c r="AG35" i="65"/>
  <c r="AH35" i="65"/>
  <c r="AI35" i="65"/>
  <c r="AJ35" i="65"/>
  <c r="AK35" i="65"/>
  <c r="AL35" i="65"/>
  <c r="AM35" i="65"/>
  <c r="AN35" i="65"/>
  <c r="AO35" i="65"/>
  <c r="AP35" i="65"/>
  <c r="AQ35" i="65"/>
  <c r="AR35" i="65"/>
  <c r="AS35" i="65"/>
  <c r="AT35" i="65"/>
  <c r="AU35" i="65"/>
  <c r="AV35" i="65"/>
  <c r="AW35" i="65"/>
  <c r="AX35" i="65"/>
  <c r="AY35" i="65"/>
  <c r="AZ35" i="65"/>
  <c r="BA35" i="65"/>
  <c r="BB35" i="65"/>
  <c r="BC35" i="65"/>
  <c r="BD35" i="65"/>
  <c r="BE35" i="65"/>
  <c r="BF35" i="65"/>
  <c r="BG35" i="65"/>
  <c r="BH35" i="65"/>
  <c r="BI35" i="65"/>
  <c r="BJ35" i="65"/>
  <c r="BK35" i="65"/>
  <c r="BL35" i="65"/>
  <c r="BM35" i="65"/>
  <c r="Q36" i="65"/>
  <c r="R36" i="65"/>
  <c r="S36" i="65"/>
  <c r="T36" i="65"/>
  <c r="U36" i="65"/>
  <c r="V36" i="65"/>
  <c r="W36" i="65"/>
  <c r="X36" i="65"/>
  <c r="Y36" i="65"/>
  <c r="Z36" i="65"/>
  <c r="AA36" i="65"/>
  <c r="AB36" i="65"/>
  <c r="AC36" i="65"/>
  <c r="AD36" i="65"/>
  <c r="AE36" i="65"/>
  <c r="AF36" i="65"/>
  <c r="AG36" i="65"/>
  <c r="AH36" i="65"/>
  <c r="AI36" i="65"/>
  <c r="AJ36" i="65"/>
  <c r="AK36" i="65"/>
  <c r="AL36" i="65"/>
  <c r="AM36" i="65"/>
  <c r="AN36" i="65"/>
  <c r="AO36" i="65"/>
  <c r="AP36" i="65"/>
  <c r="AQ36" i="65"/>
  <c r="AR36" i="65"/>
  <c r="AS36" i="65"/>
  <c r="AT36" i="65"/>
  <c r="AU36" i="65"/>
  <c r="AV36" i="65"/>
  <c r="AW36" i="65"/>
  <c r="AX36" i="65"/>
  <c r="AY36" i="65"/>
  <c r="AZ36" i="65"/>
  <c r="BA36" i="65"/>
  <c r="BB36" i="65"/>
  <c r="BC36" i="65"/>
  <c r="BD36" i="65"/>
  <c r="BE36" i="65"/>
  <c r="BF36" i="65"/>
  <c r="BG36" i="65"/>
  <c r="BH36" i="65"/>
  <c r="BI36" i="65"/>
  <c r="BJ36" i="65"/>
  <c r="BK36" i="65"/>
  <c r="BL36" i="65"/>
  <c r="BM36" i="65"/>
  <c r="Q37" i="65"/>
  <c r="R37" i="65"/>
  <c r="S37" i="65"/>
  <c r="T37" i="65"/>
  <c r="U37" i="65"/>
  <c r="V37" i="65"/>
  <c r="W37" i="65"/>
  <c r="X37" i="65"/>
  <c r="Y37" i="65"/>
  <c r="Z37" i="65"/>
  <c r="AA37" i="65"/>
  <c r="AB37" i="65"/>
  <c r="AC37" i="65"/>
  <c r="AD37" i="65"/>
  <c r="AE37" i="65"/>
  <c r="AF37" i="65"/>
  <c r="AG37" i="65"/>
  <c r="AH37" i="65"/>
  <c r="AI37" i="65"/>
  <c r="AJ37" i="65"/>
  <c r="AK37" i="65"/>
  <c r="AL37" i="65"/>
  <c r="AM37" i="65"/>
  <c r="AN37" i="65"/>
  <c r="AO37" i="65"/>
  <c r="AP37" i="65"/>
  <c r="AQ37" i="65"/>
  <c r="AR37" i="65"/>
  <c r="AS37" i="65"/>
  <c r="AT37" i="65"/>
  <c r="AU37" i="65"/>
  <c r="AV37" i="65"/>
  <c r="AW37" i="65"/>
  <c r="AX37" i="65"/>
  <c r="AY37" i="65"/>
  <c r="AZ37" i="65"/>
  <c r="BA37" i="65"/>
  <c r="BB37" i="65"/>
  <c r="BC37" i="65"/>
  <c r="BD37" i="65"/>
  <c r="BE37" i="65"/>
  <c r="BF37" i="65"/>
  <c r="BG37" i="65"/>
  <c r="BH37" i="65"/>
  <c r="BI37" i="65"/>
  <c r="BJ37" i="65"/>
  <c r="BK37" i="65"/>
  <c r="BL37" i="65"/>
  <c r="BM37" i="65"/>
  <c r="Q38" i="65"/>
  <c r="R38" i="65"/>
  <c r="S38" i="65"/>
  <c r="T38" i="65"/>
  <c r="U38" i="65"/>
  <c r="V38" i="65"/>
  <c r="W38" i="65"/>
  <c r="X38" i="65"/>
  <c r="Y38" i="65"/>
  <c r="Z38" i="65"/>
  <c r="AA38" i="65"/>
  <c r="AB38" i="65"/>
  <c r="AC38" i="65"/>
  <c r="AD38" i="65"/>
  <c r="AE38" i="65"/>
  <c r="AF38" i="65"/>
  <c r="AG38" i="65"/>
  <c r="AH38" i="65"/>
  <c r="AI38" i="65"/>
  <c r="AJ38" i="65"/>
  <c r="AK38" i="65"/>
  <c r="AL38" i="65"/>
  <c r="AM38" i="65"/>
  <c r="AN38" i="65"/>
  <c r="AO38" i="65"/>
  <c r="AP38" i="65"/>
  <c r="AQ38" i="65"/>
  <c r="AR38" i="65"/>
  <c r="AS38" i="65"/>
  <c r="AT38" i="65"/>
  <c r="AU38" i="65"/>
  <c r="AV38" i="65"/>
  <c r="AW38" i="65"/>
  <c r="AX38" i="65"/>
  <c r="AY38" i="65"/>
  <c r="AZ38" i="65"/>
  <c r="BA38" i="65"/>
  <c r="BB38" i="65"/>
  <c r="BC38" i="65"/>
  <c r="BD38" i="65"/>
  <c r="BE38" i="65"/>
  <c r="BF38" i="65"/>
  <c r="BG38" i="65"/>
  <c r="BH38" i="65"/>
  <c r="BI38" i="65"/>
  <c r="BJ38" i="65"/>
  <c r="BK38" i="65"/>
  <c r="BL38" i="65"/>
  <c r="BM38" i="65"/>
  <c r="Q39" i="65"/>
  <c r="R39" i="65"/>
  <c r="S39" i="65"/>
  <c r="T39" i="65"/>
  <c r="U39" i="65"/>
  <c r="V39" i="65"/>
  <c r="W39" i="65"/>
  <c r="X39" i="65"/>
  <c r="Y39" i="65"/>
  <c r="Z39" i="65"/>
  <c r="AA39" i="65"/>
  <c r="AB39" i="65"/>
  <c r="AC39" i="65"/>
  <c r="AD39" i="65"/>
  <c r="AE39" i="65"/>
  <c r="AF39" i="65"/>
  <c r="AG39" i="65"/>
  <c r="AH39" i="65"/>
  <c r="AI39" i="65"/>
  <c r="AJ39" i="65"/>
  <c r="AK39" i="65"/>
  <c r="AL39" i="65"/>
  <c r="AM39" i="65"/>
  <c r="AN39" i="65"/>
  <c r="AO39" i="65"/>
  <c r="AP39" i="65"/>
  <c r="AQ39" i="65"/>
  <c r="AR39" i="65"/>
  <c r="AS39" i="65"/>
  <c r="AT39" i="65"/>
  <c r="AU39" i="65"/>
  <c r="AV39" i="65"/>
  <c r="AW39" i="65"/>
  <c r="AX39" i="65"/>
  <c r="AY39" i="65"/>
  <c r="AZ39" i="65"/>
  <c r="BA39" i="65"/>
  <c r="BB39" i="65"/>
  <c r="BC39" i="65"/>
  <c r="BD39" i="65"/>
  <c r="BE39" i="65"/>
  <c r="BF39" i="65"/>
  <c r="BG39" i="65"/>
  <c r="BH39" i="65"/>
  <c r="BI39" i="65"/>
  <c r="BJ39" i="65"/>
  <c r="BK39" i="65"/>
  <c r="BL39" i="65"/>
  <c r="BM39" i="65"/>
  <c r="Q40" i="65"/>
  <c r="R40" i="65"/>
  <c r="S40" i="65"/>
  <c r="T40" i="65"/>
  <c r="U40" i="65"/>
  <c r="V40" i="65"/>
  <c r="W40" i="65"/>
  <c r="X40" i="65"/>
  <c r="Y40" i="65"/>
  <c r="Z40" i="65"/>
  <c r="AA40" i="65"/>
  <c r="AB40" i="65"/>
  <c r="AC40" i="65"/>
  <c r="AD40" i="65"/>
  <c r="AE40" i="65"/>
  <c r="AF40" i="65"/>
  <c r="AG40" i="65"/>
  <c r="AH40" i="65"/>
  <c r="AI40" i="65"/>
  <c r="AJ40" i="65"/>
  <c r="AK40" i="65"/>
  <c r="AL40" i="65"/>
  <c r="AM40" i="65"/>
  <c r="AN40" i="65"/>
  <c r="AO40" i="65"/>
  <c r="AP40" i="65"/>
  <c r="AQ40" i="65"/>
  <c r="AR40" i="65"/>
  <c r="AS40" i="65"/>
  <c r="AT40" i="65"/>
  <c r="AU40" i="65"/>
  <c r="AV40" i="65"/>
  <c r="AW40" i="65"/>
  <c r="AX40" i="65"/>
  <c r="AY40" i="65"/>
  <c r="AZ40" i="65"/>
  <c r="BA40" i="65"/>
  <c r="BB40" i="65"/>
  <c r="BC40" i="65"/>
  <c r="BD40" i="65"/>
  <c r="BE40" i="65"/>
  <c r="BF40" i="65"/>
  <c r="BG40" i="65"/>
  <c r="BH40" i="65"/>
  <c r="BI40" i="65"/>
  <c r="BJ40" i="65"/>
  <c r="BK40" i="65"/>
  <c r="BL40" i="65"/>
  <c r="BM40" i="65"/>
  <c r="Q41" i="65"/>
  <c r="R41" i="65"/>
  <c r="S41" i="65"/>
  <c r="T41" i="65"/>
  <c r="U41" i="65"/>
  <c r="V41" i="65"/>
  <c r="W41" i="65"/>
  <c r="X41" i="65"/>
  <c r="Y41" i="65"/>
  <c r="Z41" i="65"/>
  <c r="AA41" i="65"/>
  <c r="AB41" i="65"/>
  <c r="AC41" i="65"/>
  <c r="AD41" i="65"/>
  <c r="AE41" i="65"/>
  <c r="AF41" i="65"/>
  <c r="AG41" i="65"/>
  <c r="AH41" i="65"/>
  <c r="AI41" i="65"/>
  <c r="AJ41" i="65"/>
  <c r="AK41" i="65"/>
  <c r="AL41" i="65"/>
  <c r="AM41" i="65"/>
  <c r="AN41" i="65"/>
  <c r="AO41" i="65"/>
  <c r="AP41" i="65"/>
  <c r="AQ41" i="65"/>
  <c r="AR41" i="65"/>
  <c r="AS41" i="65"/>
  <c r="AT41" i="65"/>
  <c r="AU41" i="65"/>
  <c r="AV41" i="65"/>
  <c r="AW41" i="65"/>
  <c r="AX41" i="65"/>
  <c r="AY41" i="65"/>
  <c r="AZ41" i="65"/>
  <c r="BA41" i="65"/>
  <c r="BB41" i="65"/>
  <c r="BC41" i="65"/>
  <c r="BD41" i="65"/>
  <c r="BE41" i="65"/>
  <c r="BF41" i="65"/>
  <c r="BG41" i="65"/>
  <c r="BH41" i="65"/>
  <c r="BI41" i="65"/>
  <c r="BJ41" i="65"/>
  <c r="BK41" i="65"/>
  <c r="BL41" i="65"/>
  <c r="BM41" i="65"/>
  <c r="Q42" i="65"/>
  <c r="R42" i="65"/>
  <c r="S42" i="65"/>
  <c r="T42" i="65"/>
  <c r="U42" i="65"/>
  <c r="V42" i="65"/>
  <c r="W42" i="65"/>
  <c r="X42" i="65"/>
  <c r="Y42" i="65"/>
  <c r="Z42" i="65"/>
  <c r="AA42" i="65"/>
  <c r="AB42" i="65"/>
  <c r="AC42" i="65"/>
  <c r="AD42" i="65"/>
  <c r="AE42" i="65"/>
  <c r="AF42" i="65"/>
  <c r="AG42" i="65"/>
  <c r="AH42" i="65"/>
  <c r="AI42" i="65"/>
  <c r="AJ42" i="65"/>
  <c r="AK42" i="65"/>
  <c r="AL42" i="65"/>
  <c r="AM42" i="65"/>
  <c r="AN42" i="65"/>
  <c r="AO42" i="65"/>
  <c r="AP42" i="65"/>
  <c r="AQ42" i="65"/>
  <c r="AR42" i="65"/>
  <c r="AS42" i="65"/>
  <c r="AT42" i="65"/>
  <c r="AU42" i="65"/>
  <c r="AV42" i="65"/>
  <c r="AW42" i="65"/>
  <c r="AX42" i="65"/>
  <c r="AY42" i="65"/>
  <c r="AZ42" i="65"/>
  <c r="BA42" i="65"/>
  <c r="BB42" i="65"/>
  <c r="BC42" i="65"/>
  <c r="BD42" i="65"/>
  <c r="BE42" i="65"/>
  <c r="BF42" i="65"/>
  <c r="BG42" i="65"/>
  <c r="BH42" i="65"/>
  <c r="BI42" i="65"/>
  <c r="BJ42" i="65"/>
  <c r="BK42" i="65"/>
  <c r="BL42" i="65"/>
  <c r="BM42" i="65"/>
  <c r="Q43" i="65"/>
  <c r="R43" i="65"/>
  <c r="S43" i="65"/>
  <c r="T43" i="65"/>
  <c r="U43" i="65"/>
  <c r="V43" i="65"/>
  <c r="W43" i="65"/>
  <c r="X43" i="65"/>
  <c r="Y43" i="65"/>
  <c r="Z43" i="65"/>
  <c r="AA43" i="65"/>
  <c r="AB43" i="65"/>
  <c r="AC43" i="65"/>
  <c r="AD43" i="65"/>
  <c r="AE43" i="65"/>
  <c r="AF43" i="65"/>
  <c r="AG43" i="65"/>
  <c r="AH43" i="65"/>
  <c r="AI43" i="65"/>
  <c r="AJ43" i="65"/>
  <c r="AK43" i="65"/>
  <c r="AL43" i="65"/>
  <c r="AM43" i="65"/>
  <c r="AN43" i="65"/>
  <c r="AO43" i="65"/>
  <c r="AP43" i="65"/>
  <c r="AQ43" i="65"/>
  <c r="AR43" i="65"/>
  <c r="AS43" i="65"/>
  <c r="AT43" i="65"/>
  <c r="AU43" i="65"/>
  <c r="AV43" i="65"/>
  <c r="AW43" i="65"/>
  <c r="AX43" i="65"/>
  <c r="AY43" i="65"/>
  <c r="AZ43" i="65"/>
  <c r="BA43" i="65"/>
  <c r="BB43" i="65"/>
  <c r="BC43" i="65"/>
  <c r="BD43" i="65"/>
  <c r="BE43" i="65"/>
  <c r="BF43" i="65"/>
  <c r="BG43" i="65"/>
  <c r="BH43" i="65"/>
  <c r="BI43" i="65"/>
  <c r="BJ43" i="65"/>
  <c r="BK43" i="65"/>
  <c r="BL43" i="65"/>
  <c r="BM43" i="65"/>
  <c r="Q44" i="65"/>
  <c r="R44" i="65"/>
  <c r="S44" i="65"/>
  <c r="T44" i="65"/>
  <c r="U44" i="65"/>
  <c r="V44" i="65"/>
  <c r="W44" i="65"/>
  <c r="X44" i="65"/>
  <c r="Y44" i="65"/>
  <c r="Z44" i="65"/>
  <c r="AA44" i="65"/>
  <c r="AB44" i="65"/>
  <c r="AC44" i="65"/>
  <c r="AD44" i="65"/>
  <c r="AE44" i="65"/>
  <c r="AF44" i="65"/>
  <c r="AG44" i="65"/>
  <c r="AH44" i="65"/>
  <c r="AI44" i="65"/>
  <c r="AJ44" i="65"/>
  <c r="AK44" i="65"/>
  <c r="AL44" i="65"/>
  <c r="AM44" i="65"/>
  <c r="AN44" i="65"/>
  <c r="AO44" i="65"/>
  <c r="AP44" i="65"/>
  <c r="AQ44" i="65"/>
  <c r="AR44" i="65"/>
  <c r="AS44" i="65"/>
  <c r="AT44" i="65"/>
  <c r="AU44" i="65"/>
  <c r="AV44" i="65"/>
  <c r="AW44" i="65"/>
  <c r="AX44" i="65"/>
  <c r="AY44" i="65"/>
  <c r="AZ44" i="65"/>
  <c r="BA44" i="65"/>
  <c r="BB44" i="65"/>
  <c r="BC44" i="65"/>
  <c r="BD44" i="65"/>
  <c r="BE44" i="65"/>
  <c r="BF44" i="65"/>
  <c r="BG44" i="65"/>
  <c r="BH44" i="65"/>
  <c r="BI44" i="65"/>
  <c r="BJ44" i="65"/>
  <c r="BK44" i="65"/>
  <c r="BL44" i="65"/>
  <c r="BM44" i="65"/>
  <c r="Q45" i="65"/>
  <c r="R45" i="65"/>
  <c r="S45" i="65"/>
  <c r="T45" i="65"/>
  <c r="U45" i="65"/>
  <c r="V45" i="65"/>
  <c r="W45" i="65"/>
  <c r="X45" i="65"/>
  <c r="Y45" i="65"/>
  <c r="Z45" i="65"/>
  <c r="AA45" i="65"/>
  <c r="AB45" i="65"/>
  <c r="AC45" i="65"/>
  <c r="AD45" i="65"/>
  <c r="AE45" i="65"/>
  <c r="AF45" i="65"/>
  <c r="AG45" i="65"/>
  <c r="AH45" i="65"/>
  <c r="AI45" i="65"/>
  <c r="AJ45" i="65"/>
  <c r="AK45" i="65"/>
  <c r="AL45" i="65"/>
  <c r="AM45" i="65"/>
  <c r="AN45" i="65"/>
  <c r="AO45" i="65"/>
  <c r="AP45" i="65"/>
  <c r="AQ45" i="65"/>
  <c r="AR45" i="65"/>
  <c r="AS45" i="65"/>
  <c r="AT45" i="65"/>
  <c r="AU45" i="65"/>
  <c r="AV45" i="65"/>
  <c r="AW45" i="65"/>
  <c r="AX45" i="65"/>
  <c r="AY45" i="65"/>
  <c r="AZ45" i="65"/>
  <c r="BA45" i="65"/>
  <c r="BB45" i="65"/>
  <c r="BC45" i="65"/>
  <c r="BD45" i="65"/>
  <c r="BE45" i="65"/>
  <c r="BF45" i="65"/>
  <c r="BG45" i="65"/>
  <c r="BH45" i="65"/>
  <c r="BI45" i="65"/>
  <c r="BJ45" i="65"/>
  <c r="BK45" i="65"/>
  <c r="BL45" i="65"/>
  <c r="BM45" i="65"/>
  <c r="Q46" i="65"/>
  <c r="R46" i="65"/>
  <c r="S46" i="65"/>
  <c r="T46" i="65"/>
  <c r="U46" i="65"/>
  <c r="V46" i="65"/>
  <c r="W46" i="65"/>
  <c r="X46" i="65"/>
  <c r="Y46" i="65"/>
  <c r="Z46" i="65"/>
  <c r="AA46" i="65"/>
  <c r="AB46" i="65"/>
  <c r="AC46" i="65"/>
  <c r="AD46" i="65"/>
  <c r="AE46" i="65"/>
  <c r="AF46" i="65"/>
  <c r="AG46" i="65"/>
  <c r="AH46" i="65"/>
  <c r="AI46" i="65"/>
  <c r="AJ46" i="65"/>
  <c r="AK46" i="65"/>
  <c r="AL46" i="65"/>
  <c r="AM46" i="65"/>
  <c r="AN46" i="65"/>
  <c r="AO46" i="65"/>
  <c r="AP46" i="65"/>
  <c r="AQ46" i="65"/>
  <c r="AR46" i="65"/>
  <c r="AS46" i="65"/>
  <c r="AT46" i="65"/>
  <c r="AU46" i="65"/>
  <c r="AV46" i="65"/>
  <c r="AW46" i="65"/>
  <c r="AX46" i="65"/>
  <c r="AY46" i="65"/>
  <c r="AZ46" i="65"/>
  <c r="BA46" i="65"/>
  <c r="BB46" i="65"/>
  <c r="BC46" i="65"/>
  <c r="BD46" i="65"/>
  <c r="BE46" i="65"/>
  <c r="BF46" i="65"/>
  <c r="BG46" i="65"/>
  <c r="BH46" i="65"/>
  <c r="BI46" i="65"/>
  <c r="BJ46" i="65"/>
  <c r="BK46" i="65"/>
  <c r="BL46" i="65"/>
  <c r="BM46" i="65"/>
  <c r="Q47" i="65"/>
  <c r="R47" i="65"/>
  <c r="S47" i="65"/>
  <c r="T47" i="65"/>
  <c r="U47" i="65"/>
  <c r="V47" i="65"/>
  <c r="W47" i="65"/>
  <c r="X47" i="65"/>
  <c r="Y47" i="65"/>
  <c r="Z47" i="65"/>
  <c r="AA47" i="65"/>
  <c r="AB47" i="65"/>
  <c r="AC47" i="65"/>
  <c r="AD47" i="65"/>
  <c r="AE47" i="65"/>
  <c r="AF47" i="65"/>
  <c r="AG47" i="65"/>
  <c r="AH47" i="65"/>
  <c r="AI47" i="65"/>
  <c r="AJ47" i="65"/>
  <c r="AK47" i="65"/>
  <c r="AL47" i="65"/>
  <c r="AM47" i="65"/>
  <c r="AN47" i="65"/>
  <c r="AO47" i="65"/>
  <c r="AP47" i="65"/>
  <c r="AQ47" i="65"/>
  <c r="AR47" i="65"/>
  <c r="AS47" i="65"/>
  <c r="AT47" i="65"/>
  <c r="AU47" i="65"/>
  <c r="AV47" i="65"/>
  <c r="AW47" i="65"/>
  <c r="AX47" i="65"/>
  <c r="AY47" i="65"/>
  <c r="AZ47" i="65"/>
  <c r="BA47" i="65"/>
  <c r="BB47" i="65"/>
  <c r="BC47" i="65"/>
  <c r="BD47" i="65"/>
  <c r="BE47" i="65"/>
  <c r="BF47" i="65"/>
  <c r="BG47" i="65"/>
  <c r="BH47" i="65"/>
  <c r="BI47" i="65"/>
  <c r="BJ47" i="65"/>
  <c r="BK47" i="65"/>
  <c r="BL47" i="65"/>
  <c r="BM47" i="65"/>
  <c r="Q48" i="65"/>
  <c r="R48" i="65"/>
  <c r="S48" i="65"/>
  <c r="T48" i="65"/>
  <c r="U48" i="65"/>
  <c r="V48" i="65"/>
  <c r="W48" i="65"/>
  <c r="X48" i="65"/>
  <c r="Y48" i="65"/>
  <c r="Z48" i="65"/>
  <c r="AA48" i="65"/>
  <c r="AB48" i="65"/>
  <c r="AC48" i="65"/>
  <c r="AD48" i="65"/>
  <c r="AE48" i="65"/>
  <c r="AF48" i="65"/>
  <c r="AG48" i="65"/>
  <c r="AH48" i="65"/>
  <c r="AI48" i="65"/>
  <c r="AJ48" i="65"/>
  <c r="AK48" i="65"/>
  <c r="AL48" i="65"/>
  <c r="AM48" i="65"/>
  <c r="AN48" i="65"/>
  <c r="AO48" i="65"/>
  <c r="AP48" i="65"/>
  <c r="AQ48" i="65"/>
  <c r="AR48" i="65"/>
  <c r="AS48" i="65"/>
  <c r="AT48" i="65"/>
  <c r="AU48" i="65"/>
  <c r="AV48" i="65"/>
  <c r="AW48" i="65"/>
  <c r="AX48" i="65"/>
  <c r="AY48" i="65"/>
  <c r="AZ48" i="65"/>
  <c r="BA48" i="65"/>
  <c r="BB48" i="65"/>
  <c r="BC48" i="65"/>
  <c r="BD48" i="65"/>
  <c r="BE48" i="65"/>
  <c r="BF48" i="65"/>
  <c r="BG48" i="65"/>
  <c r="BH48" i="65"/>
  <c r="BI48" i="65"/>
  <c r="BJ48" i="65"/>
  <c r="BK48" i="65"/>
  <c r="BL48" i="65"/>
  <c r="BM48" i="65"/>
  <c r="Q49" i="65"/>
  <c r="R49" i="65"/>
  <c r="S49" i="65"/>
  <c r="T49" i="65"/>
  <c r="U49" i="65"/>
  <c r="V49" i="65"/>
  <c r="W49" i="65"/>
  <c r="X49" i="65"/>
  <c r="Y49" i="65"/>
  <c r="Z49" i="65"/>
  <c r="AA49" i="65"/>
  <c r="AB49" i="65"/>
  <c r="AC49" i="65"/>
  <c r="AD49" i="65"/>
  <c r="AE49" i="65"/>
  <c r="AF49" i="65"/>
  <c r="AG49" i="65"/>
  <c r="AH49" i="65"/>
  <c r="AI49" i="65"/>
  <c r="AJ49" i="65"/>
  <c r="AK49" i="65"/>
  <c r="AL49" i="65"/>
  <c r="AM49" i="65"/>
  <c r="AN49" i="65"/>
  <c r="AO49" i="65"/>
  <c r="AP49" i="65"/>
  <c r="AQ49" i="65"/>
  <c r="AR49" i="65"/>
  <c r="AS49" i="65"/>
  <c r="AT49" i="65"/>
  <c r="AU49" i="65"/>
  <c r="AV49" i="65"/>
  <c r="AW49" i="65"/>
  <c r="AX49" i="65"/>
  <c r="AY49" i="65"/>
  <c r="AZ49" i="65"/>
  <c r="BA49" i="65"/>
  <c r="BB49" i="65"/>
  <c r="BC49" i="65"/>
  <c r="BD49" i="65"/>
  <c r="BE49" i="65"/>
  <c r="BF49" i="65"/>
  <c r="BG49" i="65"/>
  <c r="BH49" i="65"/>
  <c r="BI49" i="65"/>
  <c r="BJ49" i="65"/>
  <c r="BK49" i="65"/>
  <c r="BL49" i="65"/>
  <c r="BM49" i="65"/>
  <c r="Q50" i="65"/>
  <c r="R50" i="65"/>
  <c r="S50" i="65"/>
  <c r="T50" i="65"/>
  <c r="U50" i="65"/>
  <c r="V50" i="65"/>
  <c r="W50" i="65"/>
  <c r="X50" i="65"/>
  <c r="Y50" i="65"/>
  <c r="Z50" i="65"/>
  <c r="AA50" i="65"/>
  <c r="AB50" i="65"/>
  <c r="AC50" i="65"/>
  <c r="AD50" i="65"/>
  <c r="AE50" i="65"/>
  <c r="AF50" i="65"/>
  <c r="AG50" i="65"/>
  <c r="AH50" i="65"/>
  <c r="AI50" i="65"/>
  <c r="AJ50" i="65"/>
  <c r="AK50" i="65"/>
  <c r="AL50" i="65"/>
  <c r="AM50" i="65"/>
  <c r="AN50" i="65"/>
  <c r="AO50" i="65"/>
  <c r="AP50" i="65"/>
  <c r="AQ50" i="65"/>
  <c r="AR50" i="65"/>
  <c r="AS50" i="65"/>
  <c r="AT50" i="65"/>
  <c r="AU50" i="65"/>
  <c r="AV50" i="65"/>
  <c r="AW50" i="65"/>
  <c r="AX50" i="65"/>
  <c r="AY50" i="65"/>
  <c r="AZ50" i="65"/>
  <c r="BA50" i="65"/>
  <c r="BB50" i="65"/>
  <c r="BC50" i="65"/>
  <c r="BD50" i="65"/>
  <c r="BE50" i="65"/>
  <c r="BF50" i="65"/>
  <c r="BG50" i="65"/>
  <c r="BH50" i="65"/>
  <c r="BI50" i="65"/>
  <c r="BJ50" i="65"/>
  <c r="BK50" i="65"/>
  <c r="BL50" i="65"/>
  <c r="BM50" i="65"/>
  <c r="Q51" i="65"/>
  <c r="R51" i="65"/>
  <c r="S51" i="65"/>
  <c r="T51" i="65"/>
  <c r="U51" i="65"/>
  <c r="V51" i="65"/>
  <c r="W51" i="65"/>
  <c r="X51" i="65"/>
  <c r="Y51" i="65"/>
  <c r="Z51" i="65"/>
  <c r="AA51" i="65"/>
  <c r="AB51" i="65"/>
  <c r="AC51" i="65"/>
  <c r="AD51" i="65"/>
  <c r="AE51" i="65"/>
  <c r="AF51" i="65"/>
  <c r="AG51" i="65"/>
  <c r="AH51" i="65"/>
  <c r="AI51" i="65"/>
  <c r="AJ51" i="65"/>
  <c r="AK51" i="65"/>
  <c r="AL51" i="65"/>
  <c r="AM51" i="65"/>
  <c r="AN51" i="65"/>
  <c r="AO51" i="65"/>
  <c r="AP51" i="65"/>
  <c r="AQ51" i="65"/>
  <c r="AR51" i="65"/>
  <c r="AS51" i="65"/>
  <c r="AT51" i="65"/>
  <c r="AU51" i="65"/>
  <c r="AV51" i="65"/>
  <c r="AW51" i="65"/>
  <c r="AX51" i="65"/>
  <c r="AY51" i="65"/>
  <c r="AZ51" i="65"/>
  <c r="BA51" i="65"/>
  <c r="BB51" i="65"/>
  <c r="BC51" i="65"/>
  <c r="BD51" i="65"/>
  <c r="BE51" i="65"/>
  <c r="BF51" i="65"/>
  <c r="BG51" i="65"/>
  <c r="BH51" i="65"/>
  <c r="BI51" i="65"/>
  <c r="BJ51" i="65"/>
  <c r="BK51" i="65"/>
  <c r="BL51" i="65"/>
  <c r="BM51" i="65"/>
  <c r="Q52" i="65"/>
  <c r="R52" i="65"/>
  <c r="S52" i="65"/>
  <c r="T52" i="65"/>
  <c r="U52" i="65"/>
  <c r="V52" i="65"/>
  <c r="W52" i="65"/>
  <c r="X52" i="65"/>
  <c r="Y52" i="65"/>
  <c r="Z52" i="65"/>
  <c r="AA52" i="65"/>
  <c r="AB52" i="65"/>
  <c r="AC52" i="65"/>
  <c r="AD52" i="65"/>
  <c r="AE52" i="65"/>
  <c r="AF52" i="65"/>
  <c r="AG52" i="65"/>
  <c r="AH52" i="65"/>
  <c r="AI52" i="65"/>
  <c r="AJ52" i="65"/>
  <c r="AK52" i="65"/>
  <c r="AL52" i="65"/>
  <c r="AM52" i="65"/>
  <c r="AN52" i="65"/>
  <c r="AO52" i="65"/>
  <c r="AP52" i="65"/>
  <c r="AQ52" i="65"/>
  <c r="AR52" i="65"/>
  <c r="AS52" i="65"/>
  <c r="AT52" i="65"/>
  <c r="AU52" i="65"/>
  <c r="AV52" i="65"/>
  <c r="AW52" i="65"/>
  <c r="AX52" i="65"/>
  <c r="AY52" i="65"/>
  <c r="AZ52" i="65"/>
  <c r="BA52" i="65"/>
  <c r="BB52" i="65"/>
  <c r="BC52" i="65"/>
  <c r="BD52" i="65"/>
  <c r="BE52" i="65"/>
  <c r="BF52" i="65"/>
  <c r="BG52" i="65"/>
  <c r="BH52" i="65"/>
  <c r="BI52" i="65"/>
  <c r="BJ52" i="65"/>
  <c r="BK52" i="65"/>
  <c r="BL52" i="65"/>
  <c r="BM52" i="65"/>
  <c r="Q53" i="65"/>
  <c r="R53" i="65"/>
  <c r="S53" i="65"/>
  <c r="T53" i="65"/>
  <c r="U53" i="65"/>
  <c r="V53" i="65"/>
  <c r="W53" i="65"/>
  <c r="X53" i="65"/>
  <c r="Y53" i="65"/>
  <c r="Z53" i="65"/>
  <c r="AA53" i="65"/>
  <c r="AB53" i="65"/>
  <c r="AC53" i="65"/>
  <c r="AD53" i="65"/>
  <c r="AE53" i="65"/>
  <c r="AF53" i="65"/>
  <c r="AG53" i="65"/>
  <c r="AH53" i="65"/>
  <c r="AI53" i="65"/>
  <c r="AJ53" i="65"/>
  <c r="AK53" i="65"/>
  <c r="AL53" i="65"/>
  <c r="AM53" i="65"/>
  <c r="AN53" i="65"/>
  <c r="AO53" i="65"/>
  <c r="AP53" i="65"/>
  <c r="AQ53" i="65"/>
  <c r="AR53" i="65"/>
  <c r="AS53" i="65"/>
  <c r="AT53" i="65"/>
  <c r="AU53" i="65"/>
  <c r="AV53" i="65"/>
  <c r="AW53" i="65"/>
  <c r="AX53" i="65"/>
  <c r="AY53" i="65"/>
  <c r="AZ53" i="65"/>
  <c r="BA53" i="65"/>
  <c r="BB53" i="65"/>
  <c r="BC53" i="65"/>
  <c r="BD53" i="65"/>
  <c r="BE53" i="65"/>
  <c r="BF53" i="65"/>
  <c r="BG53" i="65"/>
  <c r="BH53" i="65"/>
  <c r="BI53" i="65"/>
  <c r="BJ53" i="65"/>
  <c r="BK53" i="65"/>
  <c r="BL53" i="65"/>
  <c r="BM53" i="65"/>
  <c r="Q54" i="65"/>
  <c r="R54" i="65"/>
  <c r="S54" i="65"/>
  <c r="T54" i="65"/>
  <c r="U54" i="65"/>
  <c r="V54" i="65"/>
  <c r="W54" i="65"/>
  <c r="X54" i="65"/>
  <c r="Y54" i="65"/>
  <c r="Z54" i="65"/>
  <c r="AA54" i="65"/>
  <c r="AB54" i="65"/>
  <c r="AC54" i="65"/>
  <c r="AD54" i="65"/>
  <c r="AE54" i="65"/>
  <c r="AF54" i="65"/>
  <c r="AG54" i="65"/>
  <c r="AH54" i="65"/>
  <c r="AI54" i="65"/>
  <c r="AJ54" i="65"/>
  <c r="AK54" i="65"/>
  <c r="AL54" i="65"/>
  <c r="AM54" i="65"/>
  <c r="AN54" i="65"/>
  <c r="AO54" i="65"/>
  <c r="AP54" i="65"/>
  <c r="AQ54" i="65"/>
  <c r="AR54" i="65"/>
  <c r="AS54" i="65"/>
  <c r="AT54" i="65"/>
  <c r="AU54" i="65"/>
  <c r="AV54" i="65"/>
  <c r="AW54" i="65"/>
  <c r="AX54" i="65"/>
  <c r="AY54" i="65"/>
  <c r="AZ54" i="65"/>
  <c r="BA54" i="65"/>
  <c r="BB54" i="65"/>
  <c r="BC54" i="65"/>
  <c r="BD54" i="65"/>
  <c r="BE54" i="65"/>
  <c r="BF54" i="65"/>
  <c r="BG54" i="65"/>
  <c r="BH54" i="65"/>
  <c r="BI54" i="65"/>
  <c r="BJ54" i="65"/>
  <c r="BK54" i="65"/>
  <c r="BL54" i="65"/>
  <c r="BM54" i="65"/>
  <c r="Q55" i="65"/>
  <c r="R55" i="65"/>
  <c r="S55" i="65"/>
  <c r="T55" i="65"/>
  <c r="U55" i="65"/>
  <c r="V55" i="65"/>
  <c r="W55" i="65"/>
  <c r="X55" i="65"/>
  <c r="Y55" i="65"/>
  <c r="Z55" i="65"/>
  <c r="AA55" i="65"/>
  <c r="AB55" i="65"/>
  <c r="AC55" i="65"/>
  <c r="AD55" i="65"/>
  <c r="AE55" i="65"/>
  <c r="AF55" i="65"/>
  <c r="AG55" i="65"/>
  <c r="AH55" i="65"/>
  <c r="AI55" i="65"/>
  <c r="AJ55" i="65"/>
  <c r="AK55" i="65"/>
  <c r="AL55" i="65"/>
  <c r="AM55" i="65"/>
  <c r="AN55" i="65"/>
  <c r="AO55" i="65"/>
  <c r="AP55" i="65"/>
  <c r="AQ55" i="65"/>
  <c r="AR55" i="65"/>
  <c r="AS55" i="65"/>
  <c r="AT55" i="65"/>
  <c r="AU55" i="65"/>
  <c r="AV55" i="65"/>
  <c r="AW55" i="65"/>
  <c r="AX55" i="65"/>
  <c r="AY55" i="65"/>
  <c r="AZ55" i="65"/>
  <c r="BA55" i="65"/>
  <c r="BB55" i="65"/>
  <c r="BC55" i="65"/>
  <c r="BD55" i="65"/>
  <c r="BE55" i="65"/>
  <c r="BF55" i="65"/>
  <c r="BG55" i="65"/>
  <c r="BH55" i="65"/>
  <c r="BI55" i="65"/>
  <c r="BJ55" i="65"/>
  <c r="BK55" i="65"/>
  <c r="BL55" i="65"/>
  <c r="BM55" i="65"/>
  <c r="Q56" i="65"/>
  <c r="R56" i="65"/>
  <c r="S56" i="65"/>
  <c r="T56" i="65"/>
  <c r="U56" i="65"/>
  <c r="V56" i="65"/>
  <c r="W56" i="65"/>
  <c r="X56" i="65"/>
  <c r="Y56" i="65"/>
  <c r="Z56" i="65"/>
  <c r="AA56" i="65"/>
  <c r="AB56" i="65"/>
  <c r="AC56" i="65"/>
  <c r="AD56" i="65"/>
  <c r="AE56" i="65"/>
  <c r="AF56" i="65"/>
  <c r="AG56" i="65"/>
  <c r="AH56" i="65"/>
  <c r="AI56" i="65"/>
  <c r="AJ56" i="65"/>
  <c r="AK56" i="65"/>
  <c r="AL56" i="65"/>
  <c r="AM56" i="65"/>
  <c r="AN56" i="65"/>
  <c r="AO56" i="65"/>
  <c r="AP56" i="65"/>
  <c r="AQ56" i="65"/>
  <c r="AR56" i="65"/>
  <c r="AS56" i="65"/>
  <c r="AT56" i="65"/>
  <c r="AU56" i="65"/>
  <c r="AV56" i="65"/>
  <c r="AW56" i="65"/>
  <c r="AX56" i="65"/>
  <c r="AY56" i="65"/>
  <c r="AZ56" i="65"/>
  <c r="BA56" i="65"/>
  <c r="BB56" i="65"/>
  <c r="BC56" i="65"/>
  <c r="BD56" i="65"/>
  <c r="BE56" i="65"/>
  <c r="BF56" i="65"/>
  <c r="BG56" i="65"/>
  <c r="BH56" i="65"/>
  <c r="BI56" i="65"/>
  <c r="BJ56" i="65"/>
  <c r="BK56" i="65"/>
  <c r="BL56" i="65"/>
  <c r="BM56" i="65"/>
  <c r="Q57" i="65"/>
  <c r="R57" i="65"/>
  <c r="S57" i="65"/>
  <c r="T57" i="65"/>
  <c r="U57" i="65"/>
  <c r="V57" i="65"/>
  <c r="W57" i="65"/>
  <c r="X57" i="65"/>
  <c r="Y57" i="65"/>
  <c r="Z57" i="65"/>
  <c r="AA57" i="65"/>
  <c r="AB57" i="65"/>
  <c r="AC57" i="65"/>
  <c r="AD57" i="65"/>
  <c r="AE57" i="65"/>
  <c r="AF57" i="65"/>
  <c r="AG57" i="65"/>
  <c r="AH57" i="65"/>
  <c r="AI57" i="65"/>
  <c r="AJ57" i="65"/>
  <c r="AK57" i="65"/>
  <c r="AL57" i="65"/>
  <c r="AM57" i="65"/>
  <c r="AN57" i="65"/>
  <c r="AO57" i="65"/>
  <c r="AP57" i="65"/>
  <c r="AQ57" i="65"/>
  <c r="AR57" i="65"/>
  <c r="AS57" i="65"/>
  <c r="AT57" i="65"/>
  <c r="AU57" i="65"/>
  <c r="AV57" i="65"/>
  <c r="AW57" i="65"/>
  <c r="AX57" i="65"/>
  <c r="AY57" i="65"/>
  <c r="AZ57" i="65"/>
  <c r="BA57" i="65"/>
  <c r="BB57" i="65"/>
  <c r="BC57" i="65"/>
  <c r="BD57" i="65"/>
  <c r="BE57" i="65"/>
  <c r="BF57" i="65"/>
  <c r="BG57" i="65"/>
  <c r="BH57" i="65"/>
  <c r="BI57" i="65"/>
  <c r="BJ57" i="65"/>
  <c r="BK57" i="65"/>
  <c r="BL57" i="65"/>
  <c r="BM57" i="65"/>
  <c r="Q58" i="65"/>
  <c r="R58" i="65"/>
  <c r="S58" i="65"/>
  <c r="T58" i="65"/>
  <c r="U58" i="65"/>
  <c r="V58" i="65"/>
  <c r="W58" i="65"/>
  <c r="X58" i="65"/>
  <c r="Y58" i="65"/>
  <c r="Z58" i="65"/>
  <c r="AA58" i="65"/>
  <c r="AB58" i="65"/>
  <c r="AC58" i="65"/>
  <c r="AD58" i="65"/>
  <c r="AE58" i="65"/>
  <c r="AF58" i="65"/>
  <c r="AG58" i="65"/>
  <c r="AH58" i="65"/>
  <c r="AI58" i="65"/>
  <c r="AJ58" i="65"/>
  <c r="AK58" i="65"/>
  <c r="AL58" i="65"/>
  <c r="AM58" i="65"/>
  <c r="AN58" i="65"/>
  <c r="AO58" i="65"/>
  <c r="AP58" i="65"/>
  <c r="AQ58" i="65"/>
  <c r="AR58" i="65"/>
  <c r="AS58" i="65"/>
  <c r="AT58" i="65"/>
  <c r="AU58" i="65"/>
  <c r="AV58" i="65"/>
  <c r="AW58" i="65"/>
  <c r="AX58" i="65"/>
  <c r="AY58" i="65"/>
  <c r="AZ58" i="65"/>
  <c r="BA58" i="65"/>
  <c r="BB58" i="65"/>
  <c r="BC58" i="65"/>
  <c r="BD58" i="65"/>
  <c r="BE58" i="65"/>
  <c r="BF58" i="65"/>
  <c r="BG58" i="65"/>
  <c r="BH58" i="65"/>
  <c r="BI58" i="65"/>
  <c r="BJ58" i="65"/>
  <c r="BK58" i="65"/>
  <c r="BL58" i="65"/>
  <c r="BM58" i="65"/>
  <c r="P8" i="65"/>
  <c r="P9" i="65"/>
  <c r="P10" i="65"/>
  <c r="P11" i="65"/>
  <c r="P12" i="65"/>
  <c r="P13" i="65"/>
  <c r="P14" i="65"/>
  <c r="P15" i="65"/>
  <c r="P16" i="65"/>
  <c r="P17" i="65"/>
  <c r="P18" i="65"/>
  <c r="P19" i="65"/>
  <c r="P20" i="65"/>
  <c r="P21" i="65"/>
  <c r="P22" i="65"/>
  <c r="P23" i="65"/>
  <c r="P24" i="65"/>
  <c r="P25" i="65"/>
  <c r="P26" i="65"/>
  <c r="P27" i="65"/>
  <c r="P28" i="65"/>
  <c r="P29" i="65"/>
  <c r="P30" i="65"/>
  <c r="P31" i="65"/>
  <c r="P32" i="65"/>
  <c r="P33" i="65"/>
  <c r="P34" i="65"/>
  <c r="P35" i="65"/>
  <c r="P36" i="65"/>
  <c r="P37" i="65"/>
  <c r="P38" i="65"/>
  <c r="P39" i="65"/>
  <c r="P40" i="65"/>
  <c r="P41" i="65"/>
  <c r="P42" i="65"/>
  <c r="P43" i="65"/>
  <c r="P44" i="65"/>
  <c r="P45" i="65"/>
  <c r="P46" i="65"/>
  <c r="P47" i="65"/>
  <c r="P48" i="65"/>
  <c r="P49" i="65"/>
  <c r="P50" i="65"/>
  <c r="P51" i="65"/>
  <c r="P52" i="65"/>
  <c r="P53" i="65"/>
  <c r="P54" i="65"/>
  <c r="P55" i="65"/>
  <c r="P56" i="65"/>
  <c r="P57" i="65"/>
  <c r="P58" i="65"/>
  <c r="P7" i="65"/>
  <c r="Q7" i="64"/>
  <c r="R7" i="64"/>
  <c r="S7" i="64"/>
  <c r="T7" i="64"/>
  <c r="U7" i="64"/>
  <c r="V7" i="64"/>
  <c r="W7" i="64"/>
  <c r="X7" i="64"/>
  <c r="Y7" i="64"/>
  <c r="Z7" i="64"/>
  <c r="AA7" i="64"/>
  <c r="AB7" i="64"/>
  <c r="AC7" i="64"/>
  <c r="AD7" i="64"/>
  <c r="AE7" i="64"/>
  <c r="AF7" i="64"/>
  <c r="AG7" i="64"/>
  <c r="AH7" i="64"/>
  <c r="AI7" i="64"/>
  <c r="AJ7" i="64"/>
  <c r="AK7" i="64"/>
  <c r="AL7" i="64"/>
  <c r="AM7" i="64"/>
  <c r="AN7" i="64"/>
  <c r="AO7" i="64"/>
  <c r="AP7" i="64"/>
  <c r="AQ7" i="64"/>
  <c r="AR7" i="64"/>
  <c r="AS7" i="64"/>
  <c r="AT7" i="64"/>
  <c r="AU7" i="64"/>
  <c r="AV7" i="64"/>
  <c r="AW7" i="64"/>
  <c r="AX7" i="64"/>
  <c r="AY7" i="64"/>
  <c r="AZ7" i="64"/>
  <c r="BA7" i="64"/>
  <c r="BB7" i="64"/>
  <c r="BC7" i="64"/>
  <c r="BD7" i="64"/>
  <c r="BE7" i="64"/>
  <c r="BF7" i="64"/>
  <c r="BG7" i="64"/>
  <c r="BH7" i="64"/>
  <c r="BI7" i="64"/>
  <c r="BJ7" i="64"/>
  <c r="BK7" i="64"/>
  <c r="BL7" i="64"/>
  <c r="BM7" i="64"/>
  <c r="BN7" i="64"/>
  <c r="BO7" i="64"/>
  <c r="BP7" i="64"/>
  <c r="BQ7" i="64"/>
  <c r="BR7" i="64"/>
  <c r="BS7" i="64"/>
  <c r="BT7" i="64"/>
  <c r="BU7" i="64"/>
  <c r="BV7" i="64"/>
  <c r="BW7" i="64"/>
  <c r="BX7" i="64"/>
  <c r="BY7" i="64"/>
  <c r="BZ7" i="64"/>
  <c r="CA7" i="64"/>
  <c r="CB7" i="64"/>
  <c r="CC7" i="64"/>
  <c r="CD7" i="64"/>
  <c r="CE7" i="64"/>
  <c r="CF7" i="64"/>
  <c r="CG7" i="64"/>
  <c r="CH7" i="64"/>
  <c r="CI7" i="64"/>
  <c r="CJ7" i="64"/>
  <c r="CK7" i="64"/>
  <c r="CL7" i="64"/>
  <c r="CM7" i="64"/>
  <c r="CN7" i="64"/>
  <c r="CO7" i="64"/>
  <c r="CP7" i="64"/>
  <c r="CQ7" i="64"/>
  <c r="CR7" i="64"/>
  <c r="CS7" i="64"/>
  <c r="CT7" i="64"/>
  <c r="CU7" i="64"/>
  <c r="CV7" i="64"/>
  <c r="CW7" i="64"/>
  <c r="CX7" i="64"/>
  <c r="CY7" i="64"/>
  <c r="CZ7" i="64"/>
  <c r="DA7" i="64"/>
  <c r="DB7" i="64"/>
  <c r="DC7" i="64"/>
  <c r="DD7" i="64"/>
  <c r="DE7" i="64"/>
  <c r="DF7" i="64"/>
  <c r="Q8" i="64"/>
  <c r="R8" i="64"/>
  <c r="S8" i="64"/>
  <c r="T8" i="64"/>
  <c r="U8" i="64"/>
  <c r="V8" i="64"/>
  <c r="W8" i="64"/>
  <c r="X8" i="64"/>
  <c r="Y8" i="64"/>
  <c r="Z8" i="64"/>
  <c r="AA8" i="64"/>
  <c r="AB8" i="64"/>
  <c r="AC8" i="64"/>
  <c r="AD8" i="64"/>
  <c r="AE8" i="64"/>
  <c r="AF8" i="64"/>
  <c r="AG8" i="64"/>
  <c r="AH8" i="64"/>
  <c r="AI8" i="64"/>
  <c r="AJ8" i="64"/>
  <c r="AK8" i="64"/>
  <c r="AL8" i="64"/>
  <c r="AM8" i="64"/>
  <c r="AN8" i="64"/>
  <c r="AO8" i="64"/>
  <c r="AP8" i="64"/>
  <c r="AQ8" i="64"/>
  <c r="AR8" i="64"/>
  <c r="AS8" i="64"/>
  <c r="AT8" i="64"/>
  <c r="AU8" i="64"/>
  <c r="AV8" i="64"/>
  <c r="AW8" i="64"/>
  <c r="AX8" i="64"/>
  <c r="AY8" i="64"/>
  <c r="AZ8" i="64"/>
  <c r="BA8" i="64"/>
  <c r="BB8" i="64"/>
  <c r="BC8" i="64"/>
  <c r="BD8" i="64"/>
  <c r="BE8" i="64"/>
  <c r="BF8" i="64"/>
  <c r="BG8" i="64"/>
  <c r="BH8" i="64"/>
  <c r="BI8" i="64"/>
  <c r="BJ8" i="64"/>
  <c r="BK8" i="64"/>
  <c r="BL8" i="64"/>
  <c r="BM8" i="64"/>
  <c r="BN8" i="64"/>
  <c r="BO8" i="64"/>
  <c r="BP8" i="64"/>
  <c r="BQ8" i="64"/>
  <c r="BR8" i="64"/>
  <c r="BS8" i="64"/>
  <c r="BT8" i="64"/>
  <c r="BU8" i="64"/>
  <c r="BV8" i="64"/>
  <c r="BW8" i="64"/>
  <c r="BX8" i="64"/>
  <c r="BY8" i="64"/>
  <c r="BZ8" i="64"/>
  <c r="CA8" i="64"/>
  <c r="CB8" i="64"/>
  <c r="CC8" i="64"/>
  <c r="CD8" i="64"/>
  <c r="CE8" i="64"/>
  <c r="CF8" i="64"/>
  <c r="CG8" i="64"/>
  <c r="CH8" i="64"/>
  <c r="CI8" i="64"/>
  <c r="CJ8" i="64"/>
  <c r="CK8" i="64"/>
  <c r="CL8" i="64"/>
  <c r="CM8" i="64"/>
  <c r="CN8" i="64"/>
  <c r="CO8" i="64"/>
  <c r="CP8" i="64"/>
  <c r="CQ8" i="64"/>
  <c r="CR8" i="64"/>
  <c r="CS8" i="64"/>
  <c r="CT8" i="64"/>
  <c r="CU8" i="64"/>
  <c r="CV8" i="64"/>
  <c r="CW8" i="64"/>
  <c r="CX8" i="64"/>
  <c r="CY8" i="64"/>
  <c r="CZ8" i="64"/>
  <c r="DA8" i="64"/>
  <c r="DB8" i="64"/>
  <c r="DC8" i="64"/>
  <c r="DD8" i="64"/>
  <c r="DE8" i="64"/>
  <c r="DF8" i="64"/>
  <c r="Q9" i="64"/>
  <c r="R9" i="64"/>
  <c r="S9" i="64"/>
  <c r="T9" i="64"/>
  <c r="U9" i="64"/>
  <c r="V9" i="64"/>
  <c r="W9" i="64"/>
  <c r="X9" i="64"/>
  <c r="Y9" i="64"/>
  <c r="Z9" i="64"/>
  <c r="AA9" i="64"/>
  <c r="AB9" i="64"/>
  <c r="AC9" i="64"/>
  <c r="AD9" i="64"/>
  <c r="AE9" i="64"/>
  <c r="AF9" i="64"/>
  <c r="AG9" i="64"/>
  <c r="AH9" i="64"/>
  <c r="AI9" i="64"/>
  <c r="AJ9" i="64"/>
  <c r="AK9" i="64"/>
  <c r="AL9" i="64"/>
  <c r="AM9" i="64"/>
  <c r="AN9" i="64"/>
  <c r="AO9" i="64"/>
  <c r="AP9" i="64"/>
  <c r="AQ9" i="64"/>
  <c r="AR9" i="64"/>
  <c r="AS9" i="64"/>
  <c r="AT9" i="64"/>
  <c r="AU9" i="64"/>
  <c r="AV9" i="64"/>
  <c r="AW9" i="64"/>
  <c r="AX9" i="64"/>
  <c r="AY9" i="64"/>
  <c r="AZ9" i="64"/>
  <c r="BA9" i="64"/>
  <c r="BB9" i="64"/>
  <c r="BC9" i="64"/>
  <c r="BD9" i="64"/>
  <c r="BE9" i="64"/>
  <c r="BF9" i="64"/>
  <c r="BG9" i="64"/>
  <c r="BH9" i="64"/>
  <c r="BI9" i="64"/>
  <c r="BJ9" i="64"/>
  <c r="BK9" i="64"/>
  <c r="BL9" i="64"/>
  <c r="BM9" i="64"/>
  <c r="BN9" i="64"/>
  <c r="BO9" i="64"/>
  <c r="BP9" i="64"/>
  <c r="BQ9" i="64"/>
  <c r="BR9" i="64"/>
  <c r="BS9" i="64"/>
  <c r="BT9" i="64"/>
  <c r="BU9" i="64"/>
  <c r="BV9" i="64"/>
  <c r="BW9" i="64"/>
  <c r="BX9" i="64"/>
  <c r="BY9" i="64"/>
  <c r="BZ9" i="64"/>
  <c r="CA9" i="64"/>
  <c r="CB9" i="64"/>
  <c r="CC9" i="64"/>
  <c r="CD9" i="64"/>
  <c r="CE9" i="64"/>
  <c r="CF9" i="64"/>
  <c r="CG9" i="64"/>
  <c r="CH9" i="64"/>
  <c r="CI9" i="64"/>
  <c r="CJ9" i="64"/>
  <c r="CK9" i="64"/>
  <c r="CL9" i="64"/>
  <c r="CM9" i="64"/>
  <c r="CN9" i="64"/>
  <c r="CO9" i="64"/>
  <c r="CP9" i="64"/>
  <c r="CQ9" i="64"/>
  <c r="CR9" i="64"/>
  <c r="CS9" i="64"/>
  <c r="CT9" i="64"/>
  <c r="CU9" i="64"/>
  <c r="CV9" i="64"/>
  <c r="CW9" i="64"/>
  <c r="CX9" i="64"/>
  <c r="CY9" i="64"/>
  <c r="CZ9" i="64"/>
  <c r="DA9" i="64"/>
  <c r="DB9" i="64"/>
  <c r="DC9" i="64"/>
  <c r="DD9" i="64"/>
  <c r="DE9" i="64"/>
  <c r="DF9" i="64"/>
  <c r="Q10" i="64"/>
  <c r="R10" i="64"/>
  <c r="S10" i="64"/>
  <c r="T10" i="64"/>
  <c r="U10" i="64"/>
  <c r="V10" i="64"/>
  <c r="W10" i="64"/>
  <c r="X10" i="64"/>
  <c r="Y10" i="64"/>
  <c r="Z10" i="64"/>
  <c r="AA10" i="64"/>
  <c r="AB10" i="64"/>
  <c r="AC10" i="64"/>
  <c r="AD10" i="64"/>
  <c r="AE10" i="64"/>
  <c r="AF10" i="64"/>
  <c r="AG10" i="64"/>
  <c r="AH10" i="64"/>
  <c r="AI10" i="64"/>
  <c r="AJ10" i="64"/>
  <c r="AK10" i="64"/>
  <c r="AL10" i="64"/>
  <c r="AM10" i="64"/>
  <c r="AN10" i="64"/>
  <c r="AO10" i="64"/>
  <c r="AP10" i="64"/>
  <c r="AQ10" i="64"/>
  <c r="AR10" i="64"/>
  <c r="AS10" i="64"/>
  <c r="AT10" i="64"/>
  <c r="AU10" i="64"/>
  <c r="AV10" i="64"/>
  <c r="AW10" i="64"/>
  <c r="AX10" i="64"/>
  <c r="AY10" i="64"/>
  <c r="AZ10" i="64"/>
  <c r="BA10" i="64"/>
  <c r="BB10" i="64"/>
  <c r="BC10" i="64"/>
  <c r="BD10" i="64"/>
  <c r="BE10" i="64"/>
  <c r="BF10" i="64"/>
  <c r="BG10" i="64"/>
  <c r="BH10" i="64"/>
  <c r="BI10" i="64"/>
  <c r="BJ10" i="64"/>
  <c r="BK10" i="64"/>
  <c r="BL10" i="64"/>
  <c r="BM10" i="64"/>
  <c r="BN10" i="64"/>
  <c r="BO10" i="64"/>
  <c r="BP10" i="64"/>
  <c r="BQ10" i="64"/>
  <c r="BR10" i="64"/>
  <c r="BS10" i="64"/>
  <c r="BT10" i="64"/>
  <c r="BU10" i="64"/>
  <c r="BV10" i="64"/>
  <c r="BW10" i="64"/>
  <c r="BX10" i="64"/>
  <c r="BY10" i="64"/>
  <c r="BZ10" i="64"/>
  <c r="CA10" i="64"/>
  <c r="CB10" i="64"/>
  <c r="CC10" i="64"/>
  <c r="CD10" i="64"/>
  <c r="CE10" i="64"/>
  <c r="CF10" i="64"/>
  <c r="CG10" i="64"/>
  <c r="CH10" i="64"/>
  <c r="CI10" i="64"/>
  <c r="CJ10" i="64"/>
  <c r="CK10" i="64"/>
  <c r="CL10" i="64"/>
  <c r="CM10" i="64"/>
  <c r="CN10" i="64"/>
  <c r="CO10" i="64"/>
  <c r="CP10" i="64"/>
  <c r="CQ10" i="64"/>
  <c r="CR10" i="64"/>
  <c r="CS10" i="64"/>
  <c r="CT10" i="64"/>
  <c r="CU10" i="64"/>
  <c r="CV10" i="64"/>
  <c r="CW10" i="64"/>
  <c r="CX10" i="64"/>
  <c r="CY10" i="64"/>
  <c r="CZ10" i="64"/>
  <c r="DA10" i="64"/>
  <c r="DB10" i="64"/>
  <c r="DC10" i="64"/>
  <c r="DD10" i="64"/>
  <c r="DE10" i="64"/>
  <c r="DF10" i="64"/>
  <c r="Q11" i="64"/>
  <c r="R11" i="64"/>
  <c r="S11" i="64"/>
  <c r="T11" i="64"/>
  <c r="U11" i="64"/>
  <c r="V11" i="64"/>
  <c r="W11" i="64"/>
  <c r="X11" i="64"/>
  <c r="Y11" i="64"/>
  <c r="Z11" i="64"/>
  <c r="AA11" i="64"/>
  <c r="AB11" i="64"/>
  <c r="AC11" i="64"/>
  <c r="AD11" i="64"/>
  <c r="AE11" i="64"/>
  <c r="AF11" i="64"/>
  <c r="AG11" i="64"/>
  <c r="AH11" i="64"/>
  <c r="AI11" i="64"/>
  <c r="AJ11" i="64"/>
  <c r="AK11" i="64"/>
  <c r="AL11" i="64"/>
  <c r="AM11" i="64"/>
  <c r="AN11" i="64"/>
  <c r="AO11" i="64"/>
  <c r="AP11" i="64"/>
  <c r="AQ11" i="64"/>
  <c r="AR11" i="64"/>
  <c r="AS11" i="64"/>
  <c r="AT11" i="64"/>
  <c r="AU11" i="64"/>
  <c r="AV11" i="64"/>
  <c r="AW11" i="64"/>
  <c r="AX11" i="64"/>
  <c r="AY11" i="64"/>
  <c r="AZ11" i="64"/>
  <c r="BA11" i="64"/>
  <c r="BB11" i="64"/>
  <c r="BC11" i="64"/>
  <c r="BD11" i="64"/>
  <c r="BE11" i="64"/>
  <c r="BF11" i="64"/>
  <c r="BG11" i="64"/>
  <c r="BH11" i="64"/>
  <c r="BI11" i="64"/>
  <c r="BJ11" i="64"/>
  <c r="BK11" i="64"/>
  <c r="BL11" i="64"/>
  <c r="BM11" i="64"/>
  <c r="BN11" i="64"/>
  <c r="BO11" i="64"/>
  <c r="BP11" i="64"/>
  <c r="BQ11" i="64"/>
  <c r="BR11" i="64"/>
  <c r="BS11" i="64"/>
  <c r="BT11" i="64"/>
  <c r="BU11" i="64"/>
  <c r="BV11" i="64"/>
  <c r="BW11" i="64"/>
  <c r="BX11" i="64"/>
  <c r="BY11" i="64"/>
  <c r="BZ11" i="64"/>
  <c r="CA11" i="64"/>
  <c r="CB11" i="64"/>
  <c r="CC11" i="64"/>
  <c r="CD11" i="64"/>
  <c r="CE11" i="64"/>
  <c r="CF11" i="64"/>
  <c r="CG11" i="64"/>
  <c r="CH11" i="64"/>
  <c r="CI11" i="64"/>
  <c r="CJ11" i="64"/>
  <c r="CK11" i="64"/>
  <c r="CL11" i="64"/>
  <c r="CM11" i="64"/>
  <c r="CN11" i="64"/>
  <c r="CO11" i="64"/>
  <c r="CP11" i="64"/>
  <c r="CQ11" i="64"/>
  <c r="CR11" i="64"/>
  <c r="CS11" i="64"/>
  <c r="CT11" i="64"/>
  <c r="CU11" i="64"/>
  <c r="CV11" i="64"/>
  <c r="CW11" i="64"/>
  <c r="CX11" i="64"/>
  <c r="CY11" i="64"/>
  <c r="CZ11" i="64"/>
  <c r="DA11" i="64"/>
  <c r="DB11" i="64"/>
  <c r="DC11" i="64"/>
  <c r="DD11" i="64"/>
  <c r="DE11" i="64"/>
  <c r="DF11" i="64"/>
  <c r="Q12" i="64"/>
  <c r="R12" i="64"/>
  <c r="S12" i="64"/>
  <c r="T12" i="64"/>
  <c r="U12" i="64"/>
  <c r="V12" i="64"/>
  <c r="W12" i="64"/>
  <c r="X12" i="64"/>
  <c r="Y12" i="64"/>
  <c r="Z12" i="64"/>
  <c r="AA12" i="64"/>
  <c r="AB12" i="64"/>
  <c r="AC12" i="64"/>
  <c r="AD12" i="64"/>
  <c r="AE12" i="64"/>
  <c r="AF12" i="64"/>
  <c r="AG12" i="64"/>
  <c r="AH12" i="64"/>
  <c r="AI12" i="64"/>
  <c r="AJ12" i="64"/>
  <c r="AK12" i="64"/>
  <c r="AL12" i="64"/>
  <c r="AM12" i="64"/>
  <c r="AN12" i="64"/>
  <c r="AO12" i="64"/>
  <c r="AP12" i="64"/>
  <c r="AQ12" i="64"/>
  <c r="AR12" i="64"/>
  <c r="AS12" i="64"/>
  <c r="AT12" i="64"/>
  <c r="AU12" i="64"/>
  <c r="AV12" i="64"/>
  <c r="AW12" i="64"/>
  <c r="AX12" i="64"/>
  <c r="AY12" i="64"/>
  <c r="AZ12" i="64"/>
  <c r="BA12" i="64"/>
  <c r="BB12" i="64"/>
  <c r="BC12" i="64"/>
  <c r="BD12" i="64"/>
  <c r="BE12" i="64"/>
  <c r="BF12" i="64"/>
  <c r="BG12" i="64"/>
  <c r="BH12" i="64"/>
  <c r="BI12" i="64"/>
  <c r="BJ12" i="64"/>
  <c r="BK12" i="64"/>
  <c r="BL12" i="64"/>
  <c r="BM12" i="64"/>
  <c r="BN12" i="64"/>
  <c r="BO12" i="64"/>
  <c r="BP12" i="64"/>
  <c r="BQ12" i="64"/>
  <c r="BR12" i="64"/>
  <c r="BS12" i="64"/>
  <c r="BT12" i="64"/>
  <c r="BU12" i="64"/>
  <c r="BV12" i="64"/>
  <c r="BW12" i="64"/>
  <c r="BX12" i="64"/>
  <c r="BY12" i="64"/>
  <c r="BZ12" i="64"/>
  <c r="CA12" i="64"/>
  <c r="CB12" i="64"/>
  <c r="CC12" i="64"/>
  <c r="CD12" i="64"/>
  <c r="CE12" i="64"/>
  <c r="CF12" i="64"/>
  <c r="CG12" i="64"/>
  <c r="CH12" i="64"/>
  <c r="CI12" i="64"/>
  <c r="CJ12" i="64"/>
  <c r="CK12" i="64"/>
  <c r="CL12" i="64"/>
  <c r="CM12" i="64"/>
  <c r="CN12" i="64"/>
  <c r="CO12" i="64"/>
  <c r="CP12" i="64"/>
  <c r="CQ12" i="64"/>
  <c r="CR12" i="64"/>
  <c r="CS12" i="64"/>
  <c r="CT12" i="64"/>
  <c r="CU12" i="64"/>
  <c r="CV12" i="64"/>
  <c r="CW12" i="64"/>
  <c r="CX12" i="64"/>
  <c r="CY12" i="64"/>
  <c r="CZ12" i="64"/>
  <c r="DA12" i="64"/>
  <c r="DB12" i="64"/>
  <c r="DC12" i="64"/>
  <c r="DD12" i="64"/>
  <c r="DE12" i="64"/>
  <c r="DF12" i="64"/>
  <c r="Q13" i="64"/>
  <c r="R13" i="64"/>
  <c r="S13" i="64"/>
  <c r="T13" i="64"/>
  <c r="U13" i="64"/>
  <c r="V13" i="64"/>
  <c r="W13" i="64"/>
  <c r="X13" i="64"/>
  <c r="Y13" i="64"/>
  <c r="Z13" i="64"/>
  <c r="AA13" i="64"/>
  <c r="AB13" i="64"/>
  <c r="AC13" i="64"/>
  <c r="AD13" i="64"/>
  <c r="AE13" i="64"/>
  <c r="AF13" i="64"/>
  <c r="AG13" i="64"/>
  <c r="AH13" i="64"/>
  <c r="AI13" i="64"/>
  <c r="AJ13" i="64"/>
  <c r="AK13" i="64"/>
  <c r="AL13" i="64"/>
  <c r="AM13" i="64"/>
  <c r="AN13" i="64"/>
  <c r="AO13" i="64"/>
  <c r="AP13" i="64"/>
  <c r="AQ13" i="64"/>
  <c r="AR13" i="64"/>
  <c r="AS13" i="64"/>
  <c r="AT13" i="64"/>
  <c r="AU13" i="64"/>
  <c r="AV13" i="64"/>
  <c r="AW13" i="64"/>
  <c r="AX13" i="64"/>
  <c r="AY13" i="64"/>
  <c r="AZ13" i="64"/>
  <c r="BA13" i="64"/>
  <c r="BB13" i="64"/>
  <c r="BC13" i="64"/>
  <c r="BD13" i="64"/>
  <c r="BE13" i="64"/>
  <c r="BF13" i="64"/>
  <c r="BG13" i="64"/>
  <c r="BH13" i="64"/>
  <c r="BI13" i="64"/>
  <c r="BJ13" i="64"/>
  <c r="BK13" i="64"/>
  <c r="BL13" i="64"/>
  <c r="BM13" i="64"/>
  <c r="BN13" i="64"/>
  <c r="BO13" i="64"/>
  <c r="BP13" i="64"/>
  <c r="BQ13" i="64"/>
  <c r="BR13" i="64"/>
  <c r="BS13" i="64"/>
  <c r="BT13" i="64"/>
  <c r="BU13" i="64"/>
  <c r="BV13" i="64"/>
  <c r="BW13" i="64"/>
  <c r="BX13" i="64"/>
  <c r="BY13" i="64"/>
  <c r="BZ13" i="64"/>
  <c r="CA13" i="64"/>
  <c r="CB13" i="64"/>
  <c r="CC13" i="64"/>
  <c r="CD13" i="64"/>
  <c r="CE13" i="64"/>
  <c r="CF13" i="64"/>
  <c r="CG13" i="64"/>
  <c r="CH13" i="64"/>
  <c r="CI13" i="64"/>
  <c r="CJ13" i="64"/>
  <c r="CK13" i="64"/>
  <c r="CL13" i="64"/>
  <c r="CM13" i="64"/>
  <c r="CN13" i="64"/>
  <c r="CO13" i="64"/>
  <c r="CP13" i="64"/>
  <c r="CQ13" i="64"/>
  <c r="CR13" i="64"/>
  <c r="CS13" i="64"/>
  <c r="CT13" i="64"/>
  <c r="CU13" i="64"/>
  <c r="CV13" i="64"/>
  <c r="CW13" i="64"/>
  <c r="CX13" i="64"/>
  <c r="CY13" i="64"/>
  <c r="CZ13" i="64"/>
  <c r="DA13" i="64"/>
  <c r="DB13" i="64"/>
  <c r="DC13" i="64"/>
  <c r="DD13" i="64"/>
  <c r="DE13" i="64"/>
  <c r="DF13" i="64"/>
  <c r="Q14" i="64"/>
  <c r="R14" i="64"/>
  <c r="S14" i="64"/>
  <c r="T14" i="64"/>
  <c r="U14" i="64"/>
  <c r="V14" i="64"/>
  <c r="W14" i="64"/>
  <c r="X14" i="64"/>
  <c r="Y14" i="64"/>
  <c r="Z14" i="64"/>
  <c r="AA14" i="64"/>
  <c r="AB14" i="64"/>
  <c r="AC14" i="64"/>
  <c r="AD14" i="64"/>
  <c r="AE14" i="64"/>
  <c r="AF14" i="64"/>
  <c r="AG14" i="64"/>
  <c r="AH14" i="64"/>
  <c r="AI14" i="64"/>
  <c r="AJ14" i="64"/>
  <c r="AK14" i="64"/>
  <c r="AL14" i="64"/>
  <c r="AM14" i="64"/>
  <c r="AN14" i="64"/>
  <c r="AO14" i="64"/>
  <c r="AP14" i="64"/>
  <c r="AQ14" i="64"/>
  <c r="AR14" i="64"/>
  <c r="AS14" i="64"/>
  <c r="AT14" i="64"/>
  <c r="AU14" i="64"/>
  <c r="AV14" i="64"/>
  <c r="AW14" i="64"/>
  <c r="AX14" i="64"/>
  <c r="AY14" i="64"/>
  <c r="AZ14" i="64"/>
  <c r="BA14" i="64"/>
  <c r="BB14" i="64"/>
  <c r="BC14" i="64"/>
  <c r="BD14" i="64"/>
  <c r="BE14" i="64"/>
  <c r="BF14" i="64"/>
  <c r="BG14" i="64"/>
  <c r="BH14" i="64"/>
  <c r="BI14" i="64"/>
  <c r="BJ14" i="64"/>
  <c r="BK14" i="64"/>
  <c r="BL14" i="64"/>
  <c r="BM14" i="64"/>
  <c r="BN14" i="64"/>
  <c r="BO14" i="64"/>
  <c r="BP14" i="64"/>
  <c r="BQ14" i="64"/>
  <c r="BR14" i="64"/>
  <c r="BS14" i="64"/>
  <c r="BT14" i="64"/>
  <c r="BU14" i="64"/>
  <c r="BV14" i="64"/>
  <c r="BW14" i="64"/>
  <c r="BX14" i="64"/>
  <c r="BY14" i="64"/>
  <c r="BZ14" i="64"/>
  <c r="CA14" i="64"/>
  <c r="CB14" i="64"/>
  <c r="CC14" i="64"/>
  <c r="CD14" i="64"/>
  <c r="CE14" i="64"/>
  <c r="CF14" i="64"/>
  <c r="CG14" i="64"/>
  <c r="CH14" i="64"/>
  <c r="CI14" i="64"/>
  <c r="CJ14" i="64"/>
  <c r="CK14" i="64"/>
  <c r="CL14" i="64"/>
  <c r="CM14" i="64"/>
  <c r="CN14" i="64"/>
  <c r="CO14" i="64"/>
  <c r="CP14" i="64"/>
  <c r="CQ14" i="64"/>
  <c r="CR14" i="64"/>
  <c r="CS14" i="64"/>
  <c r="CT14" i="64"/>
  <c r="CU14" i="64"/>
  <c r="CV14" i="64"/>
  <c r="CW14" i="64"/>
  <c r="CX14" i="64"/>
  <c r="CY14" i="64"/>
  <c r="CZ14" i="64"/>
  <c r="DA14" i="64"/>
  <c r="DB14" i="64"/>
  <c r="DC14" i="64"/>
  <c r="DD14" i="64"/>
  <c r="DE14" i="64"/>
  <c r="DF14" i="64"/>
  <c r="Q15" i="64"/>
  <c r="R15" i="64"/>
  <c r="S15" i="64"/>
  <c r="T15" i="64"/>
  <c r="U15" i="64"/>
  <c r="V15" i="64"/>
  <c r="W15" i="64"/>
  <c r="X15" i="64"/>
  <c r="Y15" i="64"/>
  <c r="Z15" i="64"/>
  <c r="AA15" i="64"/>
  <c r="AB15" i="64"/>
  <c r="AC15" i="64"/>
  <c r="AD15" i="64"/>
  <c r="AE15" i="64"/>
  <c r="AF15" i="64"/>
  <c r="AG15" i="64"/>
  <c r="AH15" i="64"/>
  <c r="AI15" i="64"/>
  <c r="AJ15" i="64"/>
  <c r="AK15" i="64"/>
  <c r="AL15" i="64"/>
  <c r="AM15" i="64"/>
  <c r="AN15" i="64"/>
  <c r="AO15" i="64"/>
  <c r="AP15" i="64"/>
  <c r="AQ15" i="64"/>
  <c r="AR15" i="64"/>
  <c r="AS15" i="64"/>
  <c r="AT15" i="64"/>
  <c r="AU15" i="64"/>
  <c r="AV15" i="64"/>
  <c r="AW15" i="64"/>
  <c r="AX15" i="64"/>
  <c r="AY15" i="64"/>
  <c r="AZ15" i="64"/>
  <c r="BA15" i="64"/>
  <c r="BB15" i="64"/>
  <c r="BC15" i="64"/>
  <c r="BD15" i="64"/>
  <c r="BE15" i="64"/>
  <c r="BF15" i="64"/>
  <c r="BG15" i="64"/>
  <c r="BH15" i="64"/>
  <c r="BI15" i="64"/>
  <c r="BJ15" i="64"/>
  <c r="BK15" i="64"/>
  <c r="BL15" i="64"/>
  <c r="BM15" i="64"/>
  <c r="BN15" i="64"/>
  <c r="BO15" i="64"/>
  <c r="BP15" i="64"/>
  <c r="BQ15" i="64"/>
  <c r="BR15" i="64"/>
  <c r="BS15" i="64"/>
  <c r="BT15" i="64"/>
  <c r="BU15" i="64"/>
  <c r="BV15" i="64"/>
  <c r="BW15" i="64"/>
  <c r="BX15" i="64"/>
  <c r="BY15" i="64"/>
  <c r="BZ15" i="64"/>
  <c r="CA15" i="64"/>
  <c r="CB15" i="64"/>
  <c r="CC15" i="64"/>
  <c r="CD15" i="64"/>
  <c r="CE15" i="64"/>
  <c r="CF15" i="64"/>
  <c r="CG15" i="64"/>
  <c r="CH15" i="64"/>
  <c r="CI15" i="64"/>
  <c r="CJ15" i="64"/>
  <c r="CK15" i="64"/>
  <c r="CL15" i="64"/>
  <c r="CM15" i="64"/>
  <c r="CN15" i="64"/>
  <c r="CO15" i="64"/>
  <c r="CP15" i="64"/>
  <c r="CQ15" i="64"/>
  <c r="CR15" i="64"/>
  <c r="CS15" i="64"/>
  <c r="CT15" i="64"/>
  <c r="CU15" i="64"/>
  <c r="CV15" i="64"/>
  <c r="CW15" i="64"/>
  <c r="CX15" i="64"/>
  <c r="CY15" i="64"/>
  <c r="CZ15" i="64"/>
  <c r="DA15" i="64"/>
  <c r="DB15" i="64"/>
  <c r="DC15" i="64"/>
  <c r="DD15" i="64"/>
  <c r="DE15" i="64"/>
  <c r="DF15" i="64"/>
  <c r="Q16" i="64"/>
  <c r="R16" i="64"/>
  <c r="S16" i="64"/>
  <c r="T16" i="64"/>
  <c r="U16" i="64"/>
  <c r="V16" i="64"/>
  <c r="W16" i="64"/>
  <c r="X16" i="64"/>
  <c r="Y16" i="64"/>
  <c r="Z16" i="64"/>
  <c r="AA16" i="64"/>
  <c r="AB16" i="64"/>
  <c r="AC16" i="64"/>
  <c r="AD16" i="64"/>
  <c r="AE16" i="64"/>
  <c r="AF16" i="64"/>
  <c r="AG16" i="64"/>
  <c r="AH16" i="64"/>
  <c r="AI16" i="64"/>
  <c r="AJ16" i="64"/>
  <c r="AK16" i="64"/>
  <c r="AL16" i="64"/>
  <c r="AM16" i="64"/>
  <c r="AN16" i="64"/>
  <c r="AO16" i="64"/>
  <c r="AP16" i="64"/>
  <c r="AQ16" i="64"/>
  <c r="AR16" i="64"/>
  <c r="AS16" i="64"/>
  <c r="AT16" i="64"/>
  <c r="AU16" i="64"/>
  <c r="AV16" i="64"/>
  <c r="AW16" i="64"/>
  <c r="AX16" i="64"/>
  <c r="AY16" i="64"/>
  <c r="AZ16" i="64"/>
  <c r="BA16" i="64"/>
  <c r="BB16" i="64"/>
  <c r="BC16" i="64"/>
  <c r="BD16" i="64"/>
  <c r="BE16" i="64"/>
  <c r="BF16" i="64"/>
  <c r="BG16" i="64"/>
  <c r="BH16" i="64"/>
  <c r="BI16" i="64"/>
  <c r="BJ16" i="64"/>
  <c r="BK16" i="64"/>
  <c r="BL16" i="64"/>
  <c r="BM16" i="64"/>
  <c r="BN16" i="64"/>
  <c r="BO16" i="64"/>
  <c r="BP16" i="64"/>
  <c r="BQ16" i="64"/>
  <c r="BR16" i="64"/>
  <c r="BS16" i="64"/>
  <c r="BT16" i="64"/>
  <c r="BU16" i="64"/>
  <c r="BV16" i="64"/>
  <c r="BW16" i="64"/>
  <c r="BX16" i="64"/>
  <c r="BY16" i="64"/>
  <c r="BZ16" i="64"/>
  <c r="CA16" i="64"/>
  <c r="CB16" i="64"/>
  <c r="CC16" i="64"/>
  <c r="CD16" i="64"/>
  <c r="CE16" i="64"/>
  <c r="CF16" i="64"/>
  <c r="CG16" i="64"/>
  <c r="CH16" i="64"/>
  <c r="CI16" i="64"/>
  <c r="CJ16" i="64"/>
  <c r="CK16" i="64"/>
  <c r="CL16" i="64"/>
  <c r="CM16" i="64"/>
  <c r="CN16" i="64"/>
  <c r="CO16" i="64"/>
  <c r="CP16" i="64"/>
  <c r="CQ16" i="64"/>
  <c r="CR16" i="64"/>
  <c r="CS16" i="64"/>
  <c r="CT16" i="64"/>
  <c r="CU16" i="64"/>
  <c r="CV16" i="64"/>
  <c r="CW16" i="64"/>
  <c r="CX16" i="64"/>
  <c r="CY16" i="64"/>
  <c r="CZ16" i="64"/>
  <c r="DA16" i="64"/>
  <c r="DB16" i="64"/>
  <c r="DC16" i="64"/>
  <c r="DD16" i="64"/>
  <c r="DE16" i="64"/>
  <c r="DF16" i="64"/>
  <c r="Q17" i="64"/>
  <c r="R17" i="64"/>
  <c r="S17" i="64"/>
  <c r="T17" i="64"/>
  <c r="U17" i="64"/>
  <c r="V17" i="64"/>
  <c r="W17" i="64"/>
  <c r="X17" i="64"/>
  <c r="Y17" i="64"/>
  <c r="Z17" i="64"/>
  <c r="AA17" i="64"/>
  <c r="AB17" i="64"/>
  <c r="AC17" i="64"/>
  <c r="AD17" i="64"/>
  <c r="AE17" i="64"/>
  <c r="AF17" i="64"/>
  <c r="AG17" i="64"/>
  <c r="AH17" i="64"/>
  <c r="AI17" i="64"/>
  <c r="AJ17" i="64"/>
  <c r="AK17" i="64"/>
  <c r="AL17" i="64"/>
  <c r="AM17" i="64"/>
  <c r="AN17" i="64"/>
  <c r="AO17" i="64"/>
  <c r="AP17" i="64"/>
  <c r="AQ17" i="64"/>
  <c r="AR17" i="64"/>
  <c r="AS17" i="64"/>
  <c r="AT17" i="64"/>
  <c r="AU17" i="64"/>
  <c r="AV17" i="64"/>
  <c r="AW17" i="64"/>
  <c r="AX17" i="64"/>
  <c r="AY17" i="64"/>
  <c r="AZ17" i="64"/>
  <c r="BA17" i="64"/>
  <c r="BB17" i="64"/>
  <c r="BC17" i="64"/>
  <c r="BD17" i="64"/>
  <c r="BE17" i="64"/>
  <c r="BF17" i="64"/>
  <c r="BG17" i="64"/>
  <c r="BH17" i="64"/>
  <c r="BI17" i="64"/>
  <c r="BJ17" i="64"/>
  <c r="BK17" i="64"/>
  <c r="BL17" i="64"/>
  <c r="BM17" i="64"/>
  <c r="BN17" i="64"/>
  <c r="BO17" i="64"/>
  <c r="BP17" i="64"/>
  <c r="BQ17" i="64"/>
  <c r="BR17" i="64"/>
  <c r="BS17" i="64"/>
  <c r="BT17" i="64"/>
  <c r="BU17" i="64"/>
  <c r="BV17" i="64"/>
  <c r="BW17" i="64"/>
  <c r="BX17" i="64"/>
  <c r="BY17" i="64"/>
  <c r="BZ17" i="64"/>
  <c r="CA17" i="64"/>
  <c r="CB17" i="64"/>
  <c r="CC17" i="64"/>
  <c r="CD17" i="64"/>
  <c r="CE17" i="64"/>
  <c r="CF17" i="64"/>
  <c r="CG17" i="64"/>
  <c r="CH17" i="64"/>
  <c r="CI17" i="64"/>
  <c r="CJ17" i="64"/>
  <c r="CK17" i="64"/>
  <c r="CL17" i="64"/>
  <c r="CM17" i="64"/>
  <c r="CN17" i="64"/>
  <c r="CO17" i="64"/>
  <c r="CP17" i="64"/>
  <c r="CQ17" i="64"/>
  <c r="CR17" i="64"/>
  <c r="CS17" i="64"/>
  <c r="CT17" i="64"/>
  <c r="CU17" i="64"/>
  <c r="CV17" i="64"/>
  <c r="CW17" i="64"/>
  <c r="CX17" i="64"/>
  <c r="CY17" i="64"/>
  <c r="CZ17" i="64"/>
  <c r="DA17" i="64"/>
  <c r="DB17" i="64"/>
  <c r="DC17" i="64"/>
  <c r="DD17" i="64"/>
  <c r="DE17" i="64"/>
  <c r="DF17" i="64"/>
  <c r="Q18" i="64"/>
  <c r="R18" i="64"/>
  <c r="S18" i="64"/>
  <c r="T18" i="64"/>
  <c r="U18" i="64"/>
  <c r="V18" i="64"/>
  <c r="W18" i="64"/>
  <c r="X18" i="64"/>
  <c r="Y18" i="64"/>
  <c r="Z18" i="64"/>
  <c r="AA18" i="64"/>
  <c r="AB18" i="64"/>
  <c r="AC18" i="64"/>
  <c r="AD18" i="64"/>
  <c r="AE18" i="64"/>
  <c r="AF18" i="64"/>
  <c r="AG18" i="64"/>
  <c r="AH18" i="64"/>
  <c r="AI18" i="64"/>
  <c r="AJ18" i="64"/>
  <c r="AK18" i="64"/>
  <c r="AL18" i="64"/>
  <c r="AM18" i="64"/>
  <c r="AN18" i="64"/>
  <c r="AO18" i="64"/>
  <c r="AP18" i="64"/>
  <c r="AQ18" i="64"/>
  <c r="AR18" i="64"/>
  <c r="AS18" i="64"/>
  <c r="AT18" i="64"/>
  <c r="AU18" i="64"/>
  <c r="AV18" i="64"/>
  <c r="AW18" i="64"/>
  <c r="AX18" i="64"/>
  <c r="AY18" i="64"/>
  <c r="AZ18" i="64"/>
  <c r="BA18" i="64"/>
  <c r="BB18" i="64"/>
  <c r="BC18" i="64"/>
  <c r="BD18" i="64"/>
  <c r="BE18" i="64"/>
  <c r="BF18" i="64"/>
  <c r="BG18" i="64"/>
  <c r="BH18" i="64"/>
  <c r="BI18" i="64"/>
  <c r="BJ18" i="64"/>
  <c r="BK18" i="64"/>
  <c r="BL18" i="64"/>
  <c r="BM18" i="64"/>
  <c r="BN18" i="64"/>
  <c r="BO18" i="64"/>
  <c r="BP18" i="64"/>
  <c r="BQ18" i="64"/>
  <c r="BR18" i="64"/>
  <c r="BS18" i="64"/>
  <c r="BT18" i="64"/>
  <c r="BU18" i="64"/>
  <c r="BV18" i="64"/>
  <c r="BW18" i="64"/>
  <c r="BX18" i="64"/>
  <c r="BY18" i="64"/>
  <c r="BZ18" i="64"/>
  <c r="CA18" i="64"/>
  <c r="CB18" i="64"/>
  <c r="CC18" i="64"/>
  <c r="CD18" i="64"/>
  <c r="CE18" i="64"/>
  <c r="CF18" i="64"/>
  <c r="CG18" i="64"/>
  <c r="CH18" i="64"/>
  <c r="CI18" i="64"/>
  <c r="CJ18" i="64"/>
  <c r="CK18" i="64"/>
  <c r="CL18" i="64"/>
  <c r="CM18" i="64"/>
  <c r="CN18" i="64"/>
  <c r="CO18" i="64"/>
  <c r="CP18" i="64"/>
  <c r="CQ18" i="64"/>
  <c r="CR18" i="64"/>
  <c r="CS18" i="64"/>
  <c r="CT18" i="64"/>
  <c r="CU18" i="64"/>
  <c r="CV18" i="64"/>
  <c r="CW18" i="64"/>
  <c r="CX18" i="64"/>
  <c r="CY18" i="64"/>
  <c r="CZ18" i="64"/>
  <c r="DA18" i="64"/>
  <c r="DB18" i="64"/>
  <c r="DC18" i="64"/>
  <c r="DD18" i="64"/>
  <c r="DE18" i="64"/>
  <c r="DF18" i="64"/>
  <c r="Q19" i="64"/>
  <c r="R19" i="64"/>
  <c r="S19" i="64"/>
  <c r="T19" i="64"/>
  <c r="U19" i="64"/>
  <c r="V19" i="64"/>
  <c r="W19" i="64"/>
  <c r="X19" i="64"/>
  <c r="Y19" i="64"/>
  <c r="Z19" i="64"/>
  <c r="AA19" i="64"/>
  <c r="AB19" i="64"/>
  <c r="AC19" i="64"/>
  <c r="AD19" i="64"/>
  <c r="AE19" i="64"/>
  <c r="AF19" i="64"/>
  <c r="AG19" i="64"/>
  <c r="AH19" i="64"/>
  <c r="AI19" i="64"/>
  <c r="AJ19" i="64"/>
  <c r="AK19" i="64"/>
  <c r="AL19" i="64"/>
  <c r="AM19" i="64"/>
  <c r="AN19" i="64"/>
  <c r="AO19" i="64"/>
  <c r="AP19" i="64"/>
  <c r="AQ19" i="64"/>
  <c r="AR19" i="64"/>
  <c r="AS19" i="64"/>
  <c r="AT19" i="64"/>
  <c r="AU19" i="64"/>
  <c r="AV19" i="64"/>
  <c r="AW19" i="64"/>
  <c r="AX19" i="64"/>
  <c r="AY19" i="64"/>
  <c r="AZ19" i="64"/>
  <c r="BA19" i="64"/>
  <c r="BB19" i="64"/>
  <c r="BC19" i="64"/>
  <c r="BD19" i="64"/>
  <c r="BE19" i="64"/>
  <c r="BF19" i="64"/>
  <c r="BG19" i="64"/>
  <c r="BH19" i="64"/>
  <c r="BI19" i="64"/>
  <c r="BJ19" i="64"/>
  <c r="BK19" i="64"/>
  <c r="BL19" i="64"/>
  <c r="BM19" i="64"/>
  <c r="BN19" i="64"/>
  <c r="BO19" i="64"/>
  <c r="BP19" i="64"/>
  <c r="BQ19" i="64"/>
  <c r="BR19" i="64"/>
  <c r="BS19" i="64"/>
  <c r="BT19" i="64"/>
  <c r="BU19" i="64"/>
  <c r="BV19" i="64"/>
  <c r="BW19" i="64"/>
  <c r="BX19" i="64"/>
  <c r="BY19" i="64"/>
  <c r="BZ19" i="64"/>
  <c r="CA19" i="64"/>
  <c r="CB19" i="64"/>
  <c r="CC19" i="64"/>
  <c r="CD19" i="64"/>
  <c r="CE19" i="64"/>
  <c r="CF19" i="64"/>
  <c r="CG19" i="64"/>
  <c r="CH19" i="64"/>
  <c r="CI19" i="64"/>
  <c r="CJ19" i="64"/>
  <c r="CK19" i="64"/>
  <c r="CL19" i="64"/>
  <c r="CM19" i="64"/>
  <c r="CN19" i="64"/>
  <c r="CO19" i="64"/>
  <c r="CP19" i="64"/>
  <c r="CQ19" i="64"/>
  <c r="CR19" i="64"/>
  <c r="CS19" i="64"/>
  <c r="CT19" i="64"/>
  <c r="CU19" i="64"/>
  <c r="CV19" i="64"/>
  <c r="CW19" i="64"/>
  <c r="CX19" i="64"/>
  <c r="CY19" i="64"/>
  <c r="CZ19" i="64"/>
  <c r="DA19" i="64"/>
  <c r="DB19" i="64"/>
  <c r="DC19" i="64"/>
  <c r="DD19" i="64"/>
  <c r="DE19" i="64"/>
  <c r="DF19" i="64"/>
  <c r="Q20" i="64"/>
  <c r="R20" i="64"/>
  <c r="S20" i="64"/>
  <c r="T20" i="64"/>
  <c r="U20" i="64"/>
  <c r="V20" i="64"/>
  <c r="W20" i="64"/>
  <c r="X20" i="64"/>
  <c r="Y20" i="64"/>
  <c r="Z20" i="64"/>
  <c r="AA20" i="64"/>
  <c r="AB20" i="64"/>
  <c r="AC20" i="64"/>
  <c r="AD20" i="64"/>
  <c r="AE20" i="64"/>
  <c r="AF20" i="64"/>
  <c r="AG20" i="64"/>
  <c r="AH20" i="64"/>
  <c r="AI20" i="64"/>
  <c r="AJ20" i="64"/>
  <c r="AK20" i="64"/>
  <c r="AL20" i="64"/>
  <c r="AM20" i="64"/>
  <c r="AN20" i="64"/>
  <c r="AO20" i="64"/>
  <c r="AP20" i="64"/>
  <c r="AQ20" i="64"/>
  <c r="AR20" i="64"/>
  <c r="AS20" i="64"/>
  <c r="AT20" i="64"/>
  <c r="AU20" i="64"/>
  <c r="AV20" i="64"/>
  <c r="AW20" i="64"/>
  <c r="AX20" i="64"/>
  <c r="AY20" i="64"/>
  <c r="AZ20" i="64"/>
  <c r="BA20" i="64"/>
  <c r="BB20" i="64"/>
  <c r="BC20" i="64"/>
  <c r="BD20" i="64"/>
  <c r="BE20" i="64"/>
  <c r="BF20" i="64"/>
  <c r="BG20" i="64"/>
  <c r="BH20" i="64"/>
  <c r="BI20" i="64"/>
  <c r="BJ20" i="64"/>
  <c r="BK20" i="64"/>
  <c r="BL20" i="64"/>
  <c r="BM20" i="64"/>
  <c r="BN20" i="64"/>
  <c r="BO20" i="64"/>
  <c r="BP20" i="64"/>
  <c r="BQ20" i="64"/>
  <c r="BR20" i="64"/>
  <c r="BS20" i="64"/>
  <c r="BT20" i="64"/>
  <c r="BU20" i="64"/>
  <c r="BV20" i="64"/>
  <c r="BW20" i="64"/>
  <c r="BX20" i="64"/>
  <c r="BY20" i="64"/>
  <c r="BZ20" i="64"/>
  <c r="CA20" i="64"/>
  <c r="CB20" i="64"/>
  <c r="CC20" i="64"/>
  <c r="CD20" i="64"/>
  <c r="CE20" i="64"/>
  <c r="CF20" i="64"/>
  <c r="CG20" i="64"/>
  <c r="CH20" i="64"/>
  <c r="CI20" i="64"/>
  <c r="CJ20" i="64"/>
  <c r="CK20" i="64"/>
  <c r="CL20" i="64"/>
  <c r="CM20" i="64"/>
  <c r="CN20" i="64"/>
  <c r="CO20" i="64"/>
  <c r="CP20" i="64"/>
  <c r="CQ20" i="64"/>
  <c r="CR20" i="64"/>
  <c r="CS20" i="64"/>
  <c r="CT20" i="64"/>
  <c r="CU20" i="64"/>
  <c r="CV20" i="64"/>
  <c r="CW20" i="64"/>
  <c r="CX20" i="64"/>
  <c r="CY20" i="64"/>
  <c r="CZ20" i="64"/>
  <c r="DA20" i="64"/>
  <c r="DB20" i="64"/>
  <c r="DC20" i="64"/>
  <c r="DD20" i="64"/>
  <c r="DE20" i="64"/>
  <c r="DF20" i="64"/>
  <c r="Q21" i="64"/>
  <c r="R21" i="64"/>
  <c r="S21" i="64"/>
  <c r="T21" i="64"/>
  <c r="U21" i="64"/>
  <c r="V21" i="64"/>
  <c r="W21" i="64"/>
  <c r="X21" i="64"/>
  <c r="Y21" i="64"/>
  <c r="Z21" i="64"/>
  <c r="AA21" i="64"/>
  <c r="AB21" i="64"/>
  <c r="AC21" i="64"/>
  <c r="AD21" i="64"/>
  <c r="AE21" i="64"/>
  <c r="AF21" i="64"/>
  <c r="AG21" i="64"/>
  <c r="AH21" i="64"/>
  <c r="AI21" i="64"/>
  <c r="AJ21" i="64"/>
  <c r="AK21" i="64"/>
  <c r="AL21" i="64"/>
  <c r="AM21" i="64"/>
  <c r="AN21" i="64"/>
  <c r="AO21" i="64"/>
  <c r="AP21" i="64"/>
  <c r="AQ21" i="64"/>
  <c r="AR21" i="64"/>
  <c r="AS21" i="64"/>
  <c r="AT21" i="64"/>
  <c r="AU21" i="64"/>
  <c r="AV21" i="64"/>
  <c r="AW21" i="64"/>
  <c r="AX21" i="64"/>
  <c r="AY21" i="64"/>
  <c r="AZ21" i="64"/>
  <c r="BA21" i="64"/>
  <c r="BB21" i="64"/>
  <c r="BC21" i="64"/>
  <c r="BD21" i="64"/>
  <c r="BE21" i="64"/>
  <c r="BF21" i="64"/>
  <c r="BG21" i="64"/>
  <c r="BH21" i="64"/>
  <c r="BI21" i="64"/>
  <c r="BJ21" i="64"/>
  <c r="BK21" i="64"/>
  <c r="BL21" i="64"/>
  <c r="BM21" i="64"/>
  <c r="BN21" i="64"/>
  <c r="BO21" i="64"/>
  <c r="BP21" i="64"/>
  <c r="BQ21" i="64"/>
  <c r="BR21" i="64"/>
  <c r="BS21" i="64"/>
  <c r="BT21" i="64"/>
  <c r="BU21" i="64"/>
  <c r="BV21" i="64"/>
  <c r="BW21" i="64"/>
  <c r="BX21" i="64"/>
  <c r="BY21" i="64"/>
  <c r="BZ21" i="64"/>
  <c r="CA21" i="64"/>
  <c r="CB21" i="64"/>
  <c r="CC21" i="64"/>
  <c r="CD21" i="64"/>
  <c r="CE21" i="64"/>
  <c r="CF21" i="64"/>
  <c r="CG21" i="64"/>
  <c r="CH21" i="64"/>
  <c r="CI21" i="64"/>
  <c r="CJ21" i="64"/>
  <c r="CK21" i="64"/>
  <c r="CL21" i="64"/>
  <c r="CM21" i="64"/>
  <c r="CN21" i="64"/>
  <c r="CO21" i="64"/>
  <c r="CP21" i="64"/>
  <c r="CQ21" i="64"/>
  <c r="CR21" i="64"/>
  <c r="CS21" i="64"/>
  <c r="CT21" i="64"/>
  <c r="CU21" i="64"/>
  <c r="CV21" i="64"/>
  <c r="CW21" i="64"/>
  <c r="CX21" i="64"/>
  <c r="CY21" i="64"/>
  <c r="CZ21" i="64"/>
  <c r="DA21" i="64"/>
  <c r="DB21" i="64"/>
  <c r="DC21" i="64"/>
  <c r="DD21" i="64"/>
  <c r="DE21" i="64"/>
  <c r="DF21" i="64"/>
  <c r="Q22" i="64"/>
  <c r="R22" i="64"/>
  <c r="S22" i="64"/>
  <c r="T22" i="64"/>
  <c r="U22" i="64"/>
  <c r="V22" i="64"/>
  <c r="W22" i="64"/>
  <c r="X22" i="64"/>
  <c r="Y22" i="64"/>
  <c r="Z22" i="64"/>
  <c r="AA22" i="64"/>
  <c r="AB22" i="64"/>
  <c r="AC22" i="64"/>
  <c r="AD22" i="64"/>
  <c r="AE22" i="64"/>
  <c r="AF22" i="64"/>
  <c r="AG22" i="64"/>
  <c r="AH22" i="64"/>
  <c r="AI22" i="64"/>
  <c r="AJ22" i="64"/>
  <c r="AK22" i="64"/>
  <c r="AL22" i="64"/>
  <c r="AM22" i="64"/>
  <c r="AN22" i="64"/>
  <c r="AO22" i="64"/>
  <c r="AP22" i="64"/>
  <c r="AQ22" i="64"/>
  <c r="AR22" i="64"/>
  <c r="AS22" i="64"/>
  <c r="AT22" i="64"/>
  <c r="AU22" i="64"/>
  <c r="AV22" i="64"/>
  <c r="AW22" i="64"/>
  <c r="AX22" i="64"/>
  <c r="AY22" i="64"/>
  <c r="AZ22" i="64"/>
  <c r="BA22" i="64"/>
  <c r="BB22" i="64"/>
  <c r="BC22" i="64"/>
  <c r="BD22" i="64"/>
  <c r="BE22" i="64"/>
  <c r="BF22" i="64"/>
  <c r="BG22" i="64"/>
  <c r="BH22" i="64"/>
  <c r="BI22" i="64"/>
  <c r="BJ22" i="64"/>
  <c r="BK22" i="64"/>
  <c r="BL22" i="64"/>
  <c r="BM22" i="64"/>
  <c r="BN22" i="64"/>
  <c r="BO22" i="64"/>
  <c r="BP22" i="64"/>
  <c r="BQ22" i="64"/>
  <c r="BR22" i="64"/>
  <c r="BS22" i="64"/>
  <c r="BT22" i="64"/>
  <c r="BU22" i="64"/>
  <c r="BV22" i="64"/>
  <c r="BW22" i="64"/>
  <c r="BX22" i="64"/>
  <c r="BY22" i="64"/>
  <c r="BZ22" i="64"/>
  <c r="CA22" i="64"/>
  <c r="CB22" i="64"/>
  <c r="CC22" i="64"/>
  <c r="CD22" i="64"/>
  <c r="CE22" i="64"/>
  <c r="CF22" i="64"/>
  <c r="CG22" i="64"/>
  <c r="CH22" i="64"/>
  <c r="CI22" i="64"/>
  <c r="CJ22" i="64"/>
  <c r="CK22" i="64"/>
  <c r="CL22" i="64"/>
  <c r="CM22" i="64"/>
  <c r="CN22" i="64"/>
  <c r="CO22" i="64"/>
  <c r="CP22" i="64"/>
  <c r="CQ22" i="64"/>
  <c r="CR22" i="64"/>
  <c r="CS22" i="64"/>
  <c r="CT22" i="64"/>
  <c r="CU22" i="64"/>
  <c r="CV22" i="64"/>
  <c r="CW22" i="64"/>
  <c r="CX22" i="64"/>
  <c r="CY22" i="64"/>
  <c r="CZ22" i="64"/>
  <c r="DA22" i="64"/>
  <c r="DB22" i="64"/>
  <c r="DC22" i="64"/>
  <c r="DD22" i="64"/>
  <c r="DE22" i="64"/>
  <c r="DF22" i="64"/>
  <c r="Q23" i="64"/>
  <c r="R23" i="64"/>
  <c r="S23" i="64"/>
  <c r="T23" i="64"/>
  <c r="U23" i="64"/>
  <c r="V23" i="64"/>
  <c r="W23" i="64"/>
  <c r="X23" i="64"/>
  <c r="Y23" i="64"/>
  <c r="Z23" i="64"/>
  <c r="AA23" i="64"/>
  <c r="AB23" i="64"/>
  <c r="AC23" i="64"/>
  <c r="AD23" i="64"/>
  <c r="AE23" i="64"/>
  <c r="AF23" i="64"/>
  <c r="AG23" i="64"/>
  <c r="AH23" i="64"/>
  <c r="AI23" i="64"/>
  <c r="AJ23" i="64"/>
  <c r="AK23" i="64"/>
  <c r="AL23" i="64"/>
  <c r="AM23" i="64"/>
  <c r="AN23" i="64"/>
  <c r="AO23" i="64"/>
  <c r="AP23" i="64"/>
  <c r="AQ23" i="64"/>
  <c r="AR23" i="64"/>
  <c r="AS23" i="64"/>
  <c r="AT23" i="64"/>
  <c r="AU23" i="64"/>
  <c r="AV23" i="64"/>
  <c r="AW23" i="64"/>
  <c r="AX23" i="64"/>
  <c r="AY23" i="64"/>
  <c r="AZ23" i="64"/>
  <c r="BA23" i="64"/>
  <c r="BB23" i="64"/>
  <c r="BC23" i="64"/>
  <c r="BD23" i="64"/>
  <c r="BE23" i="64"/>
  <c r="BF23" i="64"/>
  <c r="BG23" i="64"/>
  <c r="BH23" i="64"/>
  <c r="BI23" i="64"/>
  <c r="BJ23" i="64"/>
  <c r="BK23" i="64"/>
  <c r="BL23" i="64"/>
  <c r="BM23" i="64"/>
  <c r="BN23" i="64"/>
  <c r="BO23" i="64"/>
  <c r="BP23" i="64"/>
  <c r="BQ23" i="64"/>
  <c r="BR23" i="64"/>
  <c r="BS23" i="64"/>
  <c r="BT23" i="64"/>
  <c r="BU23" i="64"/>
  <c r="BV23" i="64"/>
  <c r="BW23" i="64"/>
  <c r="BX23" i="64"/>
  <c r="BY23" i="64"/>
  <c r="BZ23" i="64"/>
  <c r="CA23" i="64"/>
  <c r="CB23" i="64"/>
  <c r="CC23" i="64"/>
  <c r="CD23" i="64"/>
  <c r="CE23" i="64"/>
  <c r="CF23" i="64"/>
  <c r="CG23" i="64"/>
  <c r="CH23" i="64"/>
  <c r="CI23" i="64"/>
  <c r="CJ23" i="64"/>
  <c r="CK23" i="64"/>
  <c r="CL23" i="64"/>
  <c r="CM23" i="64"/>
  <c r="CN23" i="64"/>
  <c r="CO23" i="64"/>
  <c r="CP23" i="64"/>
  <c r="CQ23" i="64"/>
  <c r="CR23" i="64"/>
  <c r="CS23" i="64"/>
  <c r="CT23" i="64"/>
  <c r="CU23" i="64"/>
  <c r="CV23" i="64"/>
  <c r="CW23" i="64"/>
  <c r="CX23" i="64"/>
  <c r="CY23" i="64"/>
  <c r="CZ23" i="64"/>
  <c r="DA23" i="64"/>
  <c r="DB23" i="64"/>
  <c r="DC23" i="64"/>
  <c r="DD23" i="64"/>
  <c r="DE23" i="64"/>
  <c r="DF23" i="64"/>
  <c r="Q24" i="64"/>
  <c r="R24" i="64"/>
  <c r="S24" i="64"/>
  <c r="T24" i="64"/>
  <c r="U24" i="64"/>
  <c r="V24" i="64"/>
  <c r="W24" i="64"/>
  <c r="X24" i="64"/>
  <c r="Y24" i="64"/>
  <c r="Z24" i="64"/>
  <c r="AA24" i="64"/>
  <c r="AB24" i="64"/>
  <c r="AC24" i="64"/>
  <c r="AD24" i="64"/>
  <c r="AE24" i="64"/>
  <c r="AF24" i="64"/>
  <c r="AG24" i="64"/>
  <c r="AH24" i="64"/>
  <c r="AI24" i="64"/>
  <c r="AJ24" i="64"/>
  <c r="AK24" i="64"/>
  <c r="AL24" i="64"/>
  <c r="AM24" i="64"/>
  <c r="AN24" i="64"/>
  <c r="AO24" i="64"/>
  <c r="AP24" i="64"/>
  <c r="AQ24" i="64"/>
  <c r="AR24" i="64"/>
  <c r="AS24" i="64"/>
  <c r="AT24" i="64"/>
  <c r="AU24" i="64"/>
  <c r="AV24" i="64"/>
  <c r="AW24" i="64"/>
  <c r="AX24" i="64"/>
  <c r="AY24" i="64"/>
  <c r="AZ24" i="64"/>
  <c r="BA24" i="64"/>
  <c r="BB24" i="64"/>
  <c r="BC24" i="64"/>
  <c r="BD24" i="64"/>
  <c r="BE24" i="64"/>
  <c r="BF24" i="64"/>
  <c r="BG24" i="64"/>
  <c r="BH24" i="64"/>
  <c r="BI24" i="64"/>
  <c r="BJ24" i="64"/>
  <c r="BK24" i="64"/>
  <c r="BL24" i="64"/>
  <c r="BM24" i="64"/>
  <c r="BN24" i="64"/>
  <c r="BO24" i="64"/>
  <c r="BP24" i="64"/>
  <c r="BQ24" i="64"/>
  <c r="BR24" i="64"/>
  <c r="BS24" i="64"/>
  <c r="BT24" i="64"/>
  <c r="BU24" i="64"/>
  <c r="BV24" i="64"/>
  <c r="BW24" i="64"/>
  <c r="BX24" i="64"/>
  <c r="BY24" i="64"/>
  <c r="BZ24" i="64"/>
  <c r="CA24" i="64"/>
  <c r="CB24" i="64"/>
  <c r="CC24" i="64"/>
  <c r="CD24" i="64"/>
  <c r="CE24" i="64"/>
  <c r="CF24" i="64"/>
  <c r="CG24" i="64"/>
  <c r="CH24" i="64"/>
  <c r="CI24" i="64"/>
  <c r="CJ24" i="64"/>
  <c r="CK24" i="64"/>
  <c r="CL24" i="64"/>
  <c r="CM24" i="64"/>
  <c r="CN24" i="64"/>
  <c r="CO24" i="64"/>
  <c r="CP24" i="64"/>
  <c r="CQ24" i="64"/>
  <c r="CR24" i="64"/>
  <c r="CS24" i="64"/>
  <c r="CT24" i="64"/>
  <c r="CU24" i="64"/>
  <c r="CV24" i="64"/>
  <c r="CW24" i="64"/>
  <c r="CX24" i="64"/>
  <c r="CY24" i="64"/>
  <c r="CZ24" i="64"/>
  <c r="DA24" i="64"/>
  <c r="DB24" i="64"/>
  <c r="DC24" i="64"/>
  <c r="DD24" i="64"/>
  <c r="DE24" i="64"/>
  <c r="DF24" i="64"/>
  <c r="Q25" i="64"/>
  <c r="R25" i="64"/>
  <c r="S25" i="64"/>
  <c r="T25" i="64"/>
  <c r="U25" i="64"/>
  <c r="V25" i="64"/>
  <c r="W25" i="64"/>
  <c r="X25" i="64"/>
  <c r="Y25" i="64"/>
  <c r="Z25" i="64"/>
  <c r="AA25" i="64"/>
  <c r="AB25" i="64"/>
  <c r="AC25" i="64"/>
  <c r="AD25" i="64"/>
  <c r="AE25" i="64"/>
  <c r="AF25" i="64"/>
  <c r="AG25" i="64"/>
  <c r="AH25" i="64"/>
  <c r="AI25" i="64"/>
  <c r="AJ25" i="64"/>
  <c r="AK25" i="64"/>
  <c r="AL25" i="64"/>
  <c r="AM25" i="64"/>
  <c r="AN25" i="64"/>
  <c r="AO25" i="64"/>
  <c r="AP25" i="64"/>
  <c r="AQ25" i="64"/>
  <c r="AR25" i="64"/>
  <c r="AS25" i="64"/>
  <c r="AT25" i="64"/>
  <c r="AU25" i="64"/>
  <c r="AV25" i="64"/>
  <c r="AW25" i="64"/>
  <c r="AX25" i="64"/>
  <c r="AY25" i="64"/>
  <c r="AZ25" i="64"/>
  <c r="BA25" i="64"/>
  <c r="BB25" i="64"/>
  <c r="BC25" i="64"/>
  <c r="BD25" i="64"/>
  <c r="BE25" i="64"/>
  <c r="BF25" i="64"/>
  <c r="BG25" i="64"/>
  <c r="BH25" i="64"/>
  <c r="BI25" i="64"/>
  <c r="BJ25" i="64"/>
  <c r="BK25" i="64"/>
  <c r="BL25" i="64"/>
  <c r="BM25" i="64"/>
  <c r="BN25" i="64"/>
  <c r="BO25" i="64"/>
  <c r="BP25" i="64"/>
  <c r="BQ25" i="64"/>
  <c r="BR25" i="64"/>
  <c r="BS25" i="64"/>
  <c r="BT25" i="64"/>
  <c r="BU25" i="64"/>
  <c r="BV25" i="64"/>
  <c r="BW25" i="64"/>
  <c r="BX25" i="64"/>
  <c r="BY25" i="64"/>
  <c r="BZ25" i="64"/>
  <c r="CA25" i="64"/>
  <c r="CB25" i="64"/>
  <c r="CC25" i="64"/>
  <c r="CD25" i="64"/>
  <c r="CE25" i="64"/>
  <c r="CF25" i="64"/>
  <c r="CG25" i="64"/>
  <c r="CH25" i="64"/>
  <c r="CI25" i="64"/>
  <c r="CJ25" i="64"/>
  <c r="CK25" i="64"/>
  <c r="CL25" i="64"/>
  <c r="CM25" i="64"/>
  <c r="CN25" i="64"/>
  <c r="CO25" i="64"/>
  <c r="CP25" i="64"/>
  <c r="CQ25" i="64"/>
  <c r="CR25" i="64"/>
  <c r="CS25" i="64"/>
  <c r="CT25" i="64"/>
  <c r="CU25" i="64"/>
  <c r="CV25" i="64"/>
  <c r="CW25" i="64"/>
  <c r="CX25" i="64"/>
  <c r="CY25" i="64"/>
  <c r="CZ25" i="64"/>
  <c r="DA25" i="64"/>
  <c r="DB25" i="64"/>
  <c r="DC25" i="64"/>
  <c r="DD25" i="64"/>
  <c r="DE25" i="64"/>
  <c r="DF25" i="64"/>
  <c r="Q26" i="64"/>
  <c r="R26" i="64"/>
  <c r="S26" i="64"/>
  <c r="T26" i="64"/>
  <c r="U26" i="64"/>
  <c r="V26" i="64"/>
  <c r="W26" i="64"/>
  <c r="X26" i="64"/>
  <c r="Y26" i="64"/>
  <c r="Z26" i="64"/>
  <c r="AA26" i="64"/>
  <c r="AB26" i="64"/>
  <c r="AC26" i="64"/>
  <c r="AD26" i="64"/>
  <c r="AE26" i="64"/>
  <c r="AF26" i="64"/>
  <c r="AG26" i="64"/>
  <c r="AH26" i="64"/>
  <c r="AI26" i="64"/>
  <c r="AJ26" i="64"/>
  <c r="AK26" i="64"/>
  <c r="AL26" i="64"/>
  <c r="AM26" i="64"/>
  <c r="AN26" i="64"/>
  <c r="AO26" i="64"/>
  <c r="AP26" i="64"/>
  <c r="AQ26" i="64"/>
  <c r="AR26" i="64"/>
  <c r="AS26" i="64"/>
  <c r="AT26" i="64"/>
  <c r="AU26" i="64"/>
  <c r="AV26" i="64"/>
  <c r="AW26" i="64"/>
  <c r="AX26" i="64"/>
  <c r="AY26" i="64"/>
  <c r="AZ26" i="64"/>
  <c r="BA26" i="64"/>
  <c r="BB26" i="64"/>
  <c r="BC26" i="64"/>
  <c r="BD26" i="64"/>
  <c r="BE26" i="64"/>
  <c r="BF26" i="64"/>
  <c r="BG26" i="64"/>
  <c r="BH26" i="64"/>
  <c r="BI26" i="64"/>
  <c r="BJ26" i="64"/>
  <c r="BK26" i="64"/>
  <c r="BL26" i="64"/>
  <c r="BM26" i="64"/>
  <c r="BN26" i="64"/>
  <c r="BO26" i="64"/>
  <c r="BP26" i="64"/>
  <c r="BQ26" i="64"/>
  <c r="BR26" i="64"/>
  <c r="BS26" i="64"/>
  <c r="BT26" i="64"/>
  <c r="BU26" i="64"/>
  <c r="BV26" i="64"/>
  <c r="BW26" i="64"/>
  <c r="BX26" i="64"/>
  <c r="BY26" i="64"/>
  <c r="BZ26" i="64"/>
  <c r="CA26" i="64"/>
  <c r="CB26" i="64"/>
  <c r="CC26" i="64"/>
  <c r="CD26" i="64"/>
  <c r="CE26" i="64"/>
  <c r="CF26" i="64"/>
  <c r="CG26" i="64"/>
  <c r="CH26" i="64"/>
  <c r="CI26" i="64"/>
  <c r="CJ26" i="64"/>
  <c r="CK26" i="64"/>
  <c r="CL26" i="64"/>
  <c r="CM26" i="64"/>
  <c r="CN26" i="64"/>
  <c r="CO26" i="64"/>
  <c r="CP26" i="64"/>
  <c r="CQ26" i="64"/>
  <c r="CR26" i="64"/>
  <c r="CS26" i="64"/>
  <c r="CT26" i="64"/>
  <c r="CU26" i="64"/>
  <c r="CV26" i="64"/>
  <c r="CW26" i="64"/>
  <c r="CX26" i="64"/>
  <c r="CY26" i="64"/>
  <c r="CZ26" i="64"/>
  <c r="DA26" i="64"/>
  <c r="DB26" i="64"/>
  <c r="DC26" i="64"/>
  <c r="DD26" i="64"/>
  <c r="DE26" i="64"/>
  <c r="DF26" i="64"/>
  <c r="Q27" i="64"/>
  <c r="R27" i="64"/>
  <c r="S27" i="64"/>
  <c r="T27" i="64"/>
  <c r="U27" i="64"/>
  <c r="V27" i="64"/>
  <c r="W27" i="64"/>
  <c r="X27" i="64"/>
  <c r="Y27" i="64"/>
  <c r="Z27" i="64"/>
  <c r="AA27" i="64"/>
  <c r="AB27" i="64"/>
  <c r="AC27" i="64"/>
  <c r="AD27" i="64"/>
  <c r="AE27" i="64"/>
  <c r="AF27" i="64"/>
  <c r="AG27" i="64"/>
  <c r="AH27" i="64"/>
  <c r="AI27" i="64"/>
  <c r="AJ27" i="64"/>
  <c r="AK27" i="64"/>
  <c r="AL27" i="64"/>
  <c r="AM27" i="64"/>
  <c r="AN27" i="64"/>
  <c r="AO27" i="64"/>
  <c r="AP27" i="64"/>
  <c r="AQ27" i="64"/>
  <c r="AR27" i="64"/>
  <c r="AS27" i="64"/>
  <c r="AT27" i="64"/>
  <c r="AU27" i="64"/>
  <c r="AV27" i="64"/>
  <c r="AW27" i="64"/>
  <c r="AX27" i="64"/>
  <c r="AY27" i="64"/>
  <c r="AZ27" i="64"/>
  <c r="BA27" i="64"/>
  <c r="BB27" i="64"/>
  <c r="BC27" i="64"/>
  <c r="BD27" i="64"/>
  <c r="BE27" i="64"/>
  <c r="BF27" i="64"/>
  <c r="BG27" i="64"/>
  <c r="BH27" i="64"/>
  <c r="BI27" i="64"/>
  <c r="BJ27" i="64"/>
  <c r="BK27" i="64"/>
  <c r="BL27" i="64"/>
  <c r="BM27" i="64"/>
  <c r="BN27" i="64"/>
  <c r="BO27" i="64"/>
  <c r="BP27" i="64"/>
  <c r="BQ27" i="64"/>
  <c r="BR27" i="64"/>
  <c r="BS27" i="64"/>
  <c r="BT27" i="64"/>
  <c r="BU27" i="64"/>
  <c r="BV27" i="64"/>
  <c r="BW27" i="64"/>
  <c r="BX27" i="64"/>
  <c r="BY27" i="64"/>
  <c r="BZ27" i="64"/>
  <c r="CA27" i="64"/>
  <c r="CB27" i="64"/>
  <c r="CC27" i="64"/>
  <c r="CD27" i="64"/>
  <c r="CE27" i="64"/>
  <c r="CF27" i="64"/>
  <c r="CG27" i="64"/>
  <c r="CH27" i="64"/>
  <c r="CI27" i="64"/>
  <c r="CJ27" i="64"/>
  <c r="CK27" i="64"/>
  <c r="CL27" i="64"/>
  <c r="CM27" i="64"/>
  <c r="CN27" i="64"/>
  <c r="CO27" i="64"/>
  <c r="CP27" i="64"/>
  <c r="CQ27" i="64"/>
  <c r="CR27" i="64"/>
  <c r="CS27" i="64"/>
  <c r="CT27" i="64"/>
  <c r="CU27" i="64"/>
  <c r="CV27" i="64"/>
  <c r="CW27" i="64"/>
  <c r="CX27" i="64"/>
  <c r="CY27" i="64"/>
  <c r="CZ27" i="64"/>
  <c r="DA27" i="64"/>
  <c r="DB27" i="64"/>
  <c r="DC27" i="64"/>
  <c r="DD27" i="64"/>
  <c r="DE27" i="64"/>
  <c r="DF27" i="64"/>
  <c r="Q28" i="64"/>
  <c r="R28" i="64"/>
  <c r="S28" i="64"/>
  <c r="T28" i="64"/>
  <c r="U28" i="64"/>
  <c r="V28" i="64"/>
  <c r="W28" i="64"/>
  <c r="X28" i="64"/>
  <c r="Y28" i="64"/>
  <c r="Z28" i="64"/>
  <c r="AA28" i="64"/>
  <c r="AB28" i="64"/>
  <c r="AC28" i="64"/>
  <c r="AD28" i="64"/>
  <c r="AE28" i="64"/>
  <c r="AF28" i="64"/>
  <c r="AG28" i="64"/>
  <c r="AH28" i="64"/>
  <c r="AI28" i="64"/>
  <c r="AJ28" i="64"/>
  <c r="AK28" i="64"/>
  <c r="AL28" i="64"/>
  <c r="AM28" i="64"/>
  <c r="AN28" i="64"/>
  <c r="AO28" i="64"/>
  <c r="AP28" i="64"/>
  <c r="AQ28" i="64"/>
  <c r="AR28" i="64"/>
  <c r="AS28" i="64"/>
  <c r="AT28" i="64"/>
  <c r="AU28" i="64"/>
  <c r="AV28" i="64"/>
  <c r="AW28" i="64"/>
  <c r="AX28" i="64"/>
  <c r="AY28" i="64"/>
  <c r="AZ28" i="64"/>
  <c r="BA28" i="64"/>
  <c r="BB28" i="64"/>
  <c r="BC28" i="64"/>
  <c r="BD28" i="64"/>
  <c r="BE28" i="64"/>
  <c r="BF28" i="64"/>
  <c r="BG28" i="64"/>
  <c r="BH28" i="64"/>
  <c r="BI28" i="64"/>
  <c r="BJ28" i="64"/>
  <c r="BK28" i="64"/>
  <c r="BL28" i="64"/>
  <c r="BM28" i="64"/>
  <c r="BN28" i="64"/>
  <c r="BO28" i="64"/>
  <c r="BP28" i="64"/>
  <c r="BQ28" i="64"/>
  <c r="BR28" i="64"/>
  <c r="BS28" i="64"/>
  <c r="BT28" i="64"/>
  <c r="BU28" i="64"/>
  <c r="BV28" i="64"/>
  <c r="BW28" i="64"/>
  <c r="BX28" i="64"/>
  <c r="BY28" i="64"/>
  <c r="BZ28" i="64"/>
  <c r="CA28" i="64"/>
  <c r="CB28" i="64"/>
  <c r="CC28" i="64"/>
  <c r="CD28" i="64"/>
  <c r="CE28" i="64"/>
  <c r="CF28" i="64"/>
  <c r="CG28" i="64"/>
  <c r="CH28" i="64"/>
  <c r="CI28" i="64"/>
  <c r="CJ28" i="64"/>
  <c r="CK28" i="64"/>
  <c r="CL28" i="64"/>
  <c r="CM28" i="64"/>
  <c r="CN28" i="64"/>
  <c r="CO28" i="64"/>
  <c r="CP28" i="64"/>
  <c r="CQ28" i="64"/>
  <c r="CR28" i="64"/>
  <c r="CS28" i="64"/>
  <c r="CT28" i="64"/>
  <c r="CU28" i="64"/>
  <c r="CV28" i="64"/>
  <c r="CW28" i="64"/>
  <c r="CX28" i="64"/>
  <c r="CY28" i="64"/>
  <c r="CZ28" i="64"/>
  <c r="DA28" i="64"/>
  <c r="DB28" i="64"/>
  <c r="DC28" i="64"/>
  <c r="DD28" i="64"/>
  <c r="DE28" i="64"/>
  <c r="DF28" i="64"/>
  <c r="Q29" i="64"/>
  <c r="R29" i="64"/>
  <c r="S29" i="64"/>
  <c r="T29" i="64"/>
  <c r="U29" i="64"/>
  <c r="V29" i="64"/>
  <c r="W29" i="64"/>
  <c r="X29" i="64"/>
  <c r="Y29" i="64"/>
  <c r="Z29" i="64"/>
  <c r="AA29" i="64"/>
  <c r="AB29" i="64"/>
  <c r="AC29" i="64"/>
  <c r="AD29" i="64"/>
  <c r="AE29" i="64"/>
  <c r="AF29" i="64"/>
  <c r="AG29" i="64"/>
  <c r="AH29" i="64"/>
  <c r="AI29" i="64"/>
  <c r="AJ29" i="64"/>
  <c r="AK29" i="64"/>
  <c r="AL29" i="64"/>
  <c r="AM29" i="64"/>
  <c r="AN29" i="64"/>
  <c r="AO29" i="64"/>
  <c r="AP29" i="64"/>
  <c r="AQ29" i="64"/>
  <c r="AR29" i="64"/>
  <c r="AS29" i="64"/>
  <c r="AT29" i="64"/>
  <c r="AU29" i="64"/>
  <c r="AV29" i="64"/>
  <c r="AW29" i="64"/>
  <c r="AX29" i="64"/>
  <c r="AY29" i="64"/>
  <c r="AZ29" i="64"/>
  <c r="BA29" i="64"/>
  <c r="BB29" i="64"/>
  <c r="BC29" i="64"/>
  <c r="BD29" i="64"/>
  <c r="BE29" i="64"/>
  <c r="BF29" i="64"/>
  <c r="BG29" i="64"/>
  <c r="BH29" i="64"/>
  <c r="BI29" i="64"/>
  <c r="BJ29" i="64"/>
  <c r="BK29" i="64"/>
  <c r="BL29" i="64"/>
  <c r="BM29" i="64"/>
  <c r="BN29" i="64"/>
  <c r="BO29" i="64"/>
  <c r="BP29" i="64"/>
  <c r="BQ29" i="64"/>
  <c r="BR29" i="64"/>
  <c r="BS29" i="64"/>
  <c r="BT29" i="64"/>
  <c r="BU29" i="64"/>
  <c r="BV29" i="64"/>
  <c r="BW29" i="64"/>
  <c r="BX29" i="64"/>
  <c r="BY29" i="64"/>
  <c r="BZ29" i="64"/>
  <c r="CA29" i="64"/>
  <c r="CB29" i="64"/>
  <c r="CC29" i="64"/>
  <c r="CD29" i="64"/>
  <c r="CE29" i="64"/>
  <c r="CF29" i="64"/>
  <c r="CG29" i="64"/>
  <c r="CH29" i="64"/>
  <c r="CI29" i="64"/>
  <c r="CJ29" i="64"/>
  <c r="CK29" i="64"/>
  <c r="CL29" i="64"/>
  <c r="CM29" i="64"/>
  <c r="CN29" i="64"/>
  <c r="CO29" i="64"/>
  <c r="CP29" i="64"/>
  <c r="CQ29" i="64"/>
  <c r="CR29" i="64"/>
  <c r="CS29" i="64"/>
  <c r="CT29" i="64"/>
  <c r="CU29" i="64"/>
  <c r="CV29" i="64"/>
  <c r="CW29" i="64"/>
  <c r="CX29" i="64"/>
  <c r="CY29" i="64"/>
  <c r="CZ29" i="64"/>
  <c r="DA29" i="64"/>
  <c r="DB29" i="64"/>
  <c r="DC29" i="64"/>
  <c r="DD29" i="64"/>
  <c r="DE29" i="64"/>
  <c r="DF29" i="64"/>
  <c r="Q30" i="64"/>
  <c r="R30" i="64"/>
  <c r="S30" i="64"/>
  <c r="T30" i="64"/>
  <c r="U30" i="64"/>
  <c r="V30" i="64"/>
  <c r="W30" i="64"/>
  <c r="X30" i="64"/>
  <c r="Y30" i="64"/>
  <c r="Z30" i="64"/>
  <c r="AA30" i="64"/>
  <c r="AB30" i="64"/>
  <c r="AC30" i="64"/>
  <c r="AD30" i="64"/>
  <c r="AE30" i="64"/>
  <c r="AF30" i="64"/>
  <c r="AG30" i="64"/>
  <c r="AH30" i="64"/>
  <c r="AI30" i="64"/>
  <c r="AJ30" i="64"/>
  <c r="AK30" i="64"/>
  <c r="AL30" i="64"/>
  <c r="AM30" i="64"/>
  <c r="AN30" i="64"/>
  <c r="AO30" i="64"/>
  <c r="AP30" i="64"/>
  <c r="AQ30" i="64"/>
  <c r="AR30" i="64"/>
  <c r="AS30" i="64"/>
  <c r="AT30" i="64"/>
  <c r="AU30" i="64"/>
  <c r="AV30" i="64"/>
  <c r="AW30" i="64"/>
  <c r="AX30" i="64"/>
  <c r="AY30" i="64"/>
  <c r="AZ30" i="64"/>
  <c r="BA30" i="64"/>
  <c r="BB30" i="64"/>
  <c r="BC30" i="64"/>
  <c r="BD30" i="64"/>
  <c r="BE30" i="64"/>
  <c r="BF30" i="64"/>
  <c r="BG30" i="64"/>
  <c r="BH30" i="64"/>
  <c r="BI30" i="64"/>
  <c r="BJ30" i="64"/>
  <c r="BK30" i="64"/>
  <c r="BL30" i="64"/>
  <c r="BM30" i="64"/>
  <c r="BN30" i="64"/>
  <c r="BO30" i="64"/>
  <c r="BP30" i="64"/>
  <c r="BQ30" i="64"/>
  <c r="BR30" i="64"/>
  <c r="BS30" i="64"/>
  <c r="BT30" i="64"/>
  <c r="BU30" i="64"/>
  <c r="BV30" i="64"/>
  <c r="BW30" i="64"/>
  <c r="BX30" i="64"/>
  <c r="BY30" i="64"/>
  <c r="BZ30" i="64"/>
  <c r="CA30" i="64"/>
  <c r="CB30" i="64"/>
  <c r="CC30" i="64"/>
  <c r="CD30" i="64"/>
  <c r="CE30" i="64"/>
  <c r="CF30" i="64"/>
  <c r="CG30" i="64"/>
  <c r="CH30" i="64"/>
  <c r="CI30" i="64"/>
  <c r="CJ30" i="64"/>
  <c r="CK30" i="64"/>
  <c r="CL30" i="64"/>
  <c r="CM30" i="64"/>
  <c r="CN30" i="64"/>
  <c r="CO30" i="64"/>
  <c r="CP30" i="64"/>
  <c r="CQ30" i="64"/>
  <c r="CR30" i="64"/>
  <c r="CS30" i="64"/>
  <c r="CT30" i="64"/>
  <c r="CU30" i="64"/>
  <c r="CV30" i="64"/>
  <c r="CW30" i="64"/>
  <c r="CX30" i="64"/>
  <c r="CY30" i="64"/>
  <c r="CZ30" i="64"/>
  <c r="DA30" i="64"/>
  <c r="DB30" i="64"/>
  <c r="DC30" i="64"/>
  <c r="DD30" i="64"/>
  <c r="DE30" i="64"/>
  <c r="DF30" i="64"/>
  <c r="Q31" i="64"/>
  <c r="R31" i="64"/>
  <c r="S31" i="64"/>
  <c r="T31" i="64"/>
  <c r="U31" i="64"/>
  <c r="V31" i="64"/>
  <c r="W31" i="64"/>
  <c r="X31" i="64"/>
  <c r="Y31" i="64"/>
  <c r="Z31" i="64"/>
  <c r="AA31" i="64"/>
  <c r="AB31" i="64"/>
  <c r="AC31" i="64"/>
  <c r="AD31" i="64"/>
  <c r="AE31" i="64"/>
  <c r="AF31" i="64"/>
  <c r="AG31" i="64"/>
  <c r="AH31" i="64"/>
  <c r="AI31" i="64"/>
  <c r="AJ31" i="64"/>
  <c r="AK31" i="64"/>
  <c r="AL31" i="64"/>
  <c r="AM31" i="64"/>
  <c r="AN31" i="64"/>
  <c r="AO31" i="64"/>
  <c r="AP31" i="64"/>
  <c r="AQ31" i="64"/>
  <c r="AR31" i="64"/>
  <c r="AS31" i="64"/>
  <c r="AT31" i="64"/>
  <c r="AU31" i="64"/>
  <c r="AV31" i="64"/>
  <c r="AW31" i="64"/>
  <c r="AX31" i="64"/>
  <c r="AY31" i="64"/>
  <c r="AZ31" i="64"/>
  <c r="BA31" i="64"/>
  <c r="BB31" i="64"/>
  <c r="BC31" i="64"/>
  <c r="BD31" i="64"/>
  <c r="BE31" i="64"/>
  <c r="BF31" i="64"/>
  <c r="BG31" i="64"/>
  <c r="BH31" i="64"/>
  <c r="BI31" i="64"/>
  <c r="BJ31" i="64"/>
  <c r="BK31" i="64"/>
  <c r="BL31" i="64"/>
  <c r="BM31" i="64"/>
  <c r="BN31" i="64"/>
  <c r="BO31" i="64"/>
  <c r="BP31" i="64"/>
  <c r="BQ31" i="64"/>
  <c r="BR31" i="64"/>
  <c r="BS31" i="64"/>
  <c r="BT31" i="64"/>
  <c r="BU31" i="64"/>
  <c r="BV31" i="64"/>
  <c r="BW31" i="64"/>
  <c r="BX31" i="64"/>
  <c r="BY31" i="64"/>
  <c r="BZ31" i="64"/>
  <c r="CA31" i="64"/>
  <c r="CB31" i="64"/>
  <c r="CC31" i="64"/>
  <c r="CD31" i="64"/>
  <c r="CE31" i="64"/>
  <c r="CF31" i="64"/>
  <c r="CG31" i="64"/>
  <c r="CH31" i="64"/>
  <c r="CI31" i="64"/>
  <c r="CJ31" i="64"/>
  <c r="CK31" i="64"/>
  <c r="CL31" i="64"/>
  <c r="CM31" i="64"/>
  <c r="CN31" i="64"/>
  <c r="CO31" i="64"/>
  <c r="CP31" i="64"/>
  <c r="CQ31" i="64"/>
  <c r="CR31" i="64"/>
  <c r="CS31" i="64"/>
  <c r="CT31" i="64"/>
  <c r="CU31" i="64"/>
  <c r="CV31" i="64"/>
  <c r="CW31" i="64"/>
  <c r="CX31" i="64"/>
  <c r="CY31" i="64"/>
  <c r="CZ31" i="64"/>
  <c r="DA31" i="64"/>
  <c r="DB31" i="64"/>
  <c r="DC31" i="64"/>
  <c r="DD31" i="64"/>
  <c r="DE31" i="64"/>
  <c r="DF31" i="64"/>
  <c r="Q32" i="64"/>
  <c r="R32" i="64"/>
  <c r="S32" i="64"/>
  <c r="T32" i="64"/>
  <c r="U32" i="64"/>
  <c r="V32" i="64"/>
  <c r="W32" i="64"/>
  <c r="X32" i="64"/>
  <c r="Y32" i="64"/>
  <c r="Z32" i="64"/>
  <c r="AA32" i="64"/>
  <c r="AB32" i="64"/>
  <c r="AC32" i="64"/>
  <c r="AD32" i="64"/>
  <c r="AE32" i="64"/>
  <c r="AF32" i="64"/>
  <c r="AG32" i="64"/>
  <c r="AH32" i="64"/>
  <c r="AI32" i="64"/>
  <c r="AJ32" i="64"/>
  <c r="AK32" i="64"/>
  <c r="AL32" i="64"/>
  <c r="AM32" i="64"/>
  <c r="AN32" i="64"/>
  <c r="AO32" i="64"/>
  <c r="AP32" i="64"/>
  <c r="AQ32" i="64"/>
  <c r="AR32" i="64"/>
  <c r="AS32" i="64"/>
  <c r="AT32" i="64"/>
  <c r="AU32" i="64"/>
  <c r="AV32" i="64"/>
  <c r="AW32" i="64"/>
  <c r="AX32" i="64"/>
  <c r="AY32" i="64"/>
  <c r="AZ32" i="64"/>
  <c r="BA32" i="64"/>
  <c r="BB32" i="64"/>
  <c r="BC32" i="64"/>
  <c r="BD32" i="64"/>
  <c r="BE32" i="64"/>
  <c r="BF32" i="64"/>
  <c r="BG32" i="64"/>
  <c r="BH32" i="64"/>
  <c r="BI32" i="64"/>
  <c r="BJ32" i="64"/>
  <c r="BK32" i="64"/>
  <c r="BL32" i="64"/>
  <c r="BM32" i="64"/>
  <c r="BN32" i="64"/>
  <c r="BO32" i="64"/>
  <c r="BP32" i="64"/>
  <c r="BQ32" i="64"/>
  <c r="BR32" i="64"/>
  <c r="BS32" i="64"/>
  <c r="BT32" i="64"/>
  <c r="BU32" i="64"/>
  <c r="BV32" i="64"/>
  <c r="BW32" i="64"/>
  <c r="BX32" i="64"/>
  <c r="BY32" i="64"/>
  <c r="BZ32" i="64"/>
  <c r="CA32" i="64"/>
  <c r="CB32" i="64"/>
  <c r="CC32" i="64"/>
  <c r="CD32" i="64"/>
  <c r="CE32" i="64"/>
  <c r="CF32" i="64"/>
  <c r="CG32" i="64"/>
  <c r="CH32" i="64"/>
  <c r="CI32" i="64"/>
  <c r="CJ32" i="64"/>
  <c r="CK32" i="64"/>
  <c r="CL32" i="64"/>
  <c r="CM32" i="64"/>
  <c r="CN32" i="64"/>
  <c r="CO32" i="64"/>
  <c r="CP32" i="64"/>
  <c r="CQ32" i="64"/>
  <c r="CR32" i="64"/>
  <c r="CS32" i="64"/>
  <c r="CT32" i="64"/>
  <c r="CU32" i="64"/>
  <c r="CV32" i="64"/>
  <c r="CW32" i="64"/>
  <c r="CX32" i="64"/>
  <c r="CY32" i="64"/>
  <c r="CZ32" i="64"/>
  <c r="DA32" i="64"/>
  <c r="DB32" i="64"/>
  <c r="DC32" i="64"/>
  <c r="DD32" i="64"/>
  <c r="DE32" i="64"/>
  <c r="DF32" i="64"/>
  <c r="Q33" i="64"/>
  <c r="R33" i="64"/>
  <c r="S33" i="64"/>
  <c r="T33" i="64"/>
  <c r="U33" i="64"/>
  <c r="V33" i="64"/>
  <c r="W33" i="64"/>
  <c r="X33" i="64"/>
  <c r="Y33" i="64"/>
  <c r="Z33" i="64"/>
  <c r="AA33" i="64"/>
  <c r="AB33" i="64"/>
  <c r="AC33" i="64"/>
  <c r="AD33" i="64"/>
  <c r="AE33" i="64"/>
  <c r="AF33" i="64"/>
  <c r="AG33" i="64"/>
  <c r="AH33" i="64"/>
  <c r="AI33" i="64"/>
  <c r="AJ33" i="64"/>
  <c r="AK33" i="64"/>
  <c r="AL33" i="64"/>
  <c r="AM33" i="64"/>
  <c r="AN33" i="64"/>
  <c r="AO33" i="64"/>
  <c r="AP33" i="64"/>
  <c r="AQ33" i="64"/>
  <c r="AR33" i="64"/>
  <c r="AS33" i="64"/>
  <c r="AT33" i="64"/>
  <c r="AU33" i="64"/>
  <c r="AV33" i="64"/>
  <c r="AW33" i="64"/>
  <c r="AX33" i="64"/>
  <c r="AY33" i="64"/>
  <c r="AZ33" i="64"/>
  <c r="BA33" i="64"/>
  <c r="BB33" i="64"/>
  <c r="BC33" i="64"/>
  <c r="BD33" i="64"/>
  <c r="BE33" i="64"/>
  <c r="BF33" i="64"/>
  <c r="BG33" i="64"/>
  <c r="BH33" i="64"/>
  <c r="BI33" i="64"/>
  <c r="BJ33" i="64"/>
  <c r="BK33" i="64"/>
  <c r="BL33" i="64"/>
  <c r="BM33" i="64"/>
  <c r="BN33" i="64"/>
  <c r="BO33" i="64"/>
  <c r="BP33" i="64"/>
  <c r="BQ33" i="64"/>
  <c r="BR33" i="64"/>
  <c r="BS33" i="64"/>
  <c r="BT33" i="64"/>
  <c r="BU33" i="64"/>
  <c r="BV33" i="64"/>
  <c r="BW33" i="64"/>
  <c r="BX33" i="64"/>
  <c r="BY33" i="64"/>
  <c r="BZ33" i="64"/>
  <c r="CA33" i="64"/>
  <c r="CB33" i="64"/>
  <c r="CC33" i="64"/>
  <c r="CD33" i="64"/>
  <c r="CE33" i="64"/>
  <c r="CF33" i="64"/>
  <c r="CG33" i="64"/>
  <c r="CH33" i="64"/>
  <c r="CI33" i="64"/>
  <c r="CJ33" i="64"/>
  <c r="CK33" i="64"/>
  <c r="CL33" i="64"/>
  <c r="CM33" i="64"/>
  <c r="CN33" i="64"/>
  <c r="CO33" i="64"/>
  <c r="CP33" i="64"/>
  <c r="CQ33" i="64"/>
  <c r="CR33" i="64"/>
  <c r="CS33" i="64"/>
  <c r="CT33" i="64"/>
  <c r="CU33" i="64"/>
  <c r="CV33" i="64"/>
  <c r="CW33" i="64"/>
  <c r="CX33" i="64"/>
  <c r="CY33" i="64"/>
  <c r="CZ33" i="64"/>
  <c r="DA33" i="64"/>
  <c r="DB33" i="64"/>
  <c r="DC33" i="64"/>
  <c r="DD33" i="64"/>
  <c r="DE33" i="64"/>
  <c r="DF33" i="64"/>
  <c r="Q34" i="64"/>
  <c r="R34" i="64"/>
  <c r="S34" i="64"/>
  <c r="T34" i="64"/>
  <c r="U34" i="64"/>
  <c r="V34" i="64"/>
  <c r="W34" i="64"/>
  <c r="X34" i="64"/>
  <c r="Y34" i="64"/>
  <c r="Z34" i="64"/>
  <c r="AA34" i="64"/>
  <c r="AB34" i="64"/>
  <c r="AC34" i="64"/>
  <c r="AD34" i="64"/>
  <c r="AE34" i="64"/>
  <c r="AF34" i="64"/>
  <c r="AG34" i="64"/>
  <c r="AH34" i="64"/>
  <c r="AI34" i="64"/>
  <c r="AJ34" i="64"/>
  <c r="AK34" i="64"/>
  <c r="AL34" i="64"/>
  <c r="AM34" i="64"/>
  <c r="AN34" i="64"/>
  <c r="AO34" i="64"/>
  <c r="AP34" i="64"/>
  <c r="AQ34" i="64"/>
  <c r="AR34" i="64"/>
  <c r="AS34" i="64"/>
  <c r="AT34" i="64"/>
  <c r="AU34" i="64"/>
  <c r="AV34" i="64"/>
  <c r="AW34" i="64"/>
  <c r="AX34" i="64"/>
  <c r="AY34" i="64"/>
  <c r="AZ34" i="64"/>
  <c r="BA34" i="64"/>
  <c r="BB34" i="64"/>
  <c r="BC34" i="64"/>
  <c r="BD34" i="64"/>
  <c r="BE34" i="64"/>
  <c r="BF34" i="64"/>
  <c r="BG34" i="64"/>
  <c r="BH34" i="64"/>
  <c r="BI34" i="64"/>
  <c r="BJ34" i="64"/>
  <c r="BK34" i="64"/>
  <c r="BL34" i="64"/>
  <c r="BM34" i="64"/>
  <c r="BN34" i="64"/>
  <c r="BO34" i="64"/>
  <c r="BP34" i="64"/>
  <c r="BQ34" i="64"/>
  <c r="BR34" i="64"/>
  <c r="BS34" i="64"/>
  <c r="BT34" i="64"/>
  <c r="BU34" i="64"/>
  <c r="BV34" i="64"/>
  <c r="BW34" i="64"/>
  <c r="BX34" i="64"/>
  <c r="BY34" i="64"/>
  <c r="BZ34" i="64"/>
  <c r="CA34" i="64"/>
  <c r="CB34" i="64"/>
  <c r="CC34" i="64"/>
  <c r="CD34" i="64"/>
  <c r="CE34" i="64"/>
  <c r="CF34" i="64"/>
  <c r="CG34" i="64"/>
  <c r="CH34" i="64"/>
  <c r="CI34" i="64"/>
  <c r="CJ34" i="64"/>
  <c r="CK34" i="64"/>
  <c r="CL34" i="64"/>
  <c r="CM34" i="64"/>
  <c r="CN34" i="64"/>
  <c r="CO34" i="64"/>
  <c r="CP34" i="64"/>
  <c r="CQ34" i="64"/>
  <c r="CR34" i="64"/>
  <c r="CS34" i="64"/>
  <c r="CT34" i="64"/>
  <c r="CU34" i="64"/>
  <c r="CV34" i="64"/>
  <c r="CW34" i="64"/>
  <c r="CX34" i="64"/>
  <c r="CY34" i="64"/>
  <c r="CZ34" i="64"/>
  <c r="DA34" i="64"/>
  <c r="DB34" i="64"/>
  <c r="DC34" i="64"/>
  <c r="DD34" i="64"/>
  <c r="DE34" i="64"/>
  <c r="DF34" i="64"/>
  <c r="Q35" i="64"/>
  <c r="R35" i="64"/>
  <c r="S35" i="64"/>
  <c r="T35" i="64"/>
  <c r="U35" i="64"/>
  <c r="V35" i="64"/>
  <c r="W35" i="64"/>
  <c r="X35" i="64"/>
  <c r="Y35" i="64"/>
  <c r="Z35" i="64"/>
  <c r="AA35" i="64"/>
  <c r="AB35" i="64"/>
  <c r="AC35" i="64"/>
  <c r="AD35" i="64"/>
  <c r="AE35" i="64"/>
  <c r="AF35" i="64"/>
  <c r="AG35" i="64"/>
  <c r="AH35" i="64"/>
  <c r="AI35" i="64"/>
  <c r="AJ35" i="64"/>
  <c r="AK35" i="64"/>
  <c r="AL35" i="64"/>
  <c r="AM35" i="64"/>
  <c r="AN35" i="64"/>
  <c r="AO35" i="64"/>
  <c r="AP35" i="64"/>
  <c r="AQ35" i="64"/>
  <c r="AR35" i="64"/>
  <c r="AS35" i="64"/>
  <c r="AT35" i="64"/>
  <c r="AU35" i="64"/>
  <c r="AV35" i="64"/>
  <c r="AW35" i="64"/>
  <c r="AX35" i="64"/>
  <c r="AY35" i="64"/>
  <c r="AZ35" i="64"/>
  <c r="BA35" i="64"/>
  <c r="BB35" i="64"/>
  <c r="BC35" i="64"/>
  <c r="BD35" i="64"/>
  <c r="BE35" i="64"/>
  <c r="BF35" i="64"/>
  <c r="BG35" i="64"/>
  <c r="BH35" i="64"/>
  <c r="BI35" i="64"/>
  <c r="BJ35" i="64"/>
  <c r="BK35" i="64"/>
  <c r="BL35" i="64"/>
  <c r="BM35" i="64"/>
  <c r="BN35" i="64"/>
  <c r="BO35" i="64"/>
  <c r="BP35" i="64"/>
  <c r="BQ35" i="64"/>
  <c r="BR35" i="64"/>
  <c r="BS35" i="64"/>
  <c r="BT35" i="64"/>
  <c r="BU35" i="64"/>
  <c r="BV35" i="64"/>
  <c r="BW35" i="64"/>
  <c r="BX35" i="64"/>
  <c r="BY35" i="64"/>
  <c r="BZ35" i="64"/>
  <c r="CA35" i="64"/>
  <c r="CB35" i="64"/>
  <c r="CC35" i="64"/>
  <c r="CD35" i="64"/>
  <c r="CE35" i="64"/>
  <c r="CF35" i="64"/>
  <c r="CG35" i="64"/>
  <c r="CH35" i="64"/>
  <c r="CI35" i="64"/>
  <c r="CJ35" i="64"/>
  <c r="CK35" i="64"/>
  <c r="CL35" i="64"/>
  <c r="CM35" i="64"/>
  <c r="CN35" i="64"/>
  <c r="CO35" i="64"/>
  <c r="CP35" i="64"/>
  <c r="CQ35" i="64"/>
  <c r="CR35" i="64"/>
  <c r="CS35" i="64"/>
  <c r="CT35" i="64"/>
  <c r="CU35" i="64"/>
  <c r="CV35" i="64"/>
  <c r="CW35" i="64"/>
  <c r="CX35" i="64"/>
  <c r="CY35" i="64"/>
  <c r="CZ35" i="64"/>
  <c r="DA35" i="64"/>
  <c r="DB35" i="64"/>
  <c r="DC35" i="64"/>
  <c r="DD35" i="64"/>
  <c r="DE35" i="64"/>
  <c r="DF35" i="64"/>
  <c r="Q36" i="64"/>
  <c r="R36" i="64"/>
  <c r="S36" i="64"/>
  <c r="T36" i="64"/>
  <c r="U36" i="64"/>
  <c r="V36" i="64"/>
  <c r="W36" i="64"/>
  <c r="X36" i="64"/>
  <c r="Y36" i="64"/>
  <c r="Z36" i="64"/>
  <c r="AA36" i="64"/>
  <c r="AB36" i="64"/>
  <c r="AC36" i="64"/>
  <c r="AD36" i="64"/>
  <c r="AE36" i="64"/>
  <c r="AF36" i="64"/>
  <c r="AG36" i="64"/>
  <c r="AH36" i="64"/>
  <c r="AI36" i="64"/>
  <c r="AJ36" i="64"/>
  <c r="AK36" i="64"/>
  <c r="AL36" i="64"/>
  <c r="AM36" i="64"/>
  <c r="AN36" i="64"/>
  <c r="AO36" i="64"/>
  <c r="AP36" i="64"/>
  <c r="AQ36" i="64"/>
  <c r="AR36" i="64"/>
  <c r="AS36" i="64"/>
  <c r="AT36" i="64"/>
  <c r="AU36" i="64"/>
  <c r="AV36" i="64"/>
  <c r="AW36" i="64"/>
  <c r="AX36" i="64"/>
  <c r="AY36" i="64"/>
  <c r="AZ36" i="64"/>
  <c r="BA36" i="64"/>
  <c r="BB36" i="64"/>
  <c r="BC36" i="64"/>
  <c r="BD36" i="64"/>
  <c r="BE36" i="64"/>
  <c r="BF36" i="64"/>
  <c r="BG36" i="64"/>
  <c r="BH36" i="64"/>
  <c r="BI36" i="64"/>
  <c r="BJ36" i="64"/>
  <c r="BK36" i="64"/>
  <c r="BL36" i="64"/>
  <c r="BM36" i="64"/>
  <c r="BN36" i="64"/>
  <c r="BO36" i="64"/>
  <c r="BP36" i="64"/>
  <c r="BQ36" i="64"/>
  <c r="BR36" i="64"/>
  <c r="BS36" i="64"/>
  <c r="BT36" i="64"/>
  <c r="BU36" i="64"/>
  <c r="BV36" i="64"/>
  <c r="BW36" i="64"/>
  <c r="BX36" i="64"/>
  <c r="BY36" i="64"/>
  <c r="BZ36" i="64"/>
  <c r="CA36" i="64"/>
  <c r="CB36" i="64"/>
  <c r="CC36" i="64"/>
  <c r="CD36" i="64"/>
  <c r="CE36" i="64"/>
  <c r="CF36" i="64"/>
  <c r="CG36" i="64"/>
  <c r="CH36" i="64"/>
  <c r="CI36" i="64"/>
  <c r="CJ36" i="64"/>
  <c r="CK36" i="64"/>
  <c r="CL36" i="64"/>
  <c r="CM36" i="64"/>
  <c r="CN36" i="64"/>
  <c r="CO36" i="64"/>
  <c r="CP36" i="64"/>
  <c r="CQ36" i="64"/>
  <c r="CR36" i="64"/>
  <c r="CS36" i="64"/>
  <c r="CT36" i="64"/>
  <c r="CU36" i="64"/>
  <c r="CV36" i="64"/>
  <c r="CW36" i="64"/>
  <c r="CX36" i="64"/>
  <c r="CY36" i="64"/>
  <c r="CZ36" i="64"/>
  <c r="DA36" i="64"/>
  <c r="DB36" i="64"/>
  <c r="DC36" i="64"/>
  <c r="DD36" i="64"/>
  <c r="DE36" i="64"/>
  <c r="DF36" i="64"/>
  <c r="Q37" i="64"/>
  <c r="R37" i="64"/>
  <c r="S37" i="64"/>
  <c r="T37" i="64"/>
  <c r="U37" i="64"/>
  <c r="V37" i="64"/>
  <c r="W37" i="64"/>
  <c r="X37" i="64"/>
  <c r="Y37" i="64"/>
  <c r="Z37" i="64"/>
  <c r="AA37" i="64"/>
  <c r="AB37" i="64"/>
  <c r="AC37" i="64"/>
  <c r="AD37" i="64"/>
  <c r="AE37" i="64"/>
  <c r="AF37" i="64"/>
  <c r="AG37" i="64"/>
  <c r="AH37" i="64"/>
  <c r="AI37" i="64"/>
  <c r="AJ37" i="64"/>
  <c r="AK37" i="64"/>
  <c r="AL37" i="64"/>
  <c r="AM37" i="64"/>
  <c r="AN37" i="64"/>
  <c r="AO37" i="64"/>
  <c r="AP37" i="64"/>
  <c r="AQ37" i="64"/>
  <c r="AR37" i="64"/>
  <c r="AS37" i="64"/>
  <c r="AT37" i="64"/>
  <c r="AU37" i="64"/>
  <c r="AV37" i="64"/>
  <c r="AW37" i="64"/>
  <c r="AX37" i="64"/>
  <c r="AY37" i="64"/>
  <c r="AZ37" i="64"/>
  <c r="BA37" i="64"/>
  <c r="BB37" i="64"/>
  <c r="BC37" i="64"/>
  <c r="BD37" i="64"/>
  <c r="BE37" i="64"/>
  <c r="BF37" i="64"/>
  <c r="BG37" i="64"/>
  <c r="BH37" i="64"/>
  <c r="BI37" i="64"/>
  <c r="BJ37" i="64"/>
  <c r="BK37" i="64"/>
  <c r="BL37" i="64"/>
  <c r="BM37" i="64"/>
  <c r="BN37" i="64"/>
  <c r="BO37" i="64"/>
  <c r="BP37" i="64"/>
  <c r="BQ37" i="64"/>
  <c r="BR37" i="64"/>
  <c r="BS37" i="64"/>
  <c r="BT37" i="64"/>
  <c r="BU37" i="64"/>
  <c r="BV37" i="64"/>
  <c r="BW37" i="64"/>
  <c r="BX37" i="64"/>
  <c r="BY37" i="64"/>
  <c r="BZ37" i="64"/>
  <c r="CA37" i="64"/>
  <c r="CB37" i="64"/>
  <c r="CC37" i="64"/>
  <c r="CD37" i="64"/>
  <c r="CE37" i="64"/>
  <c r="CF37" i="64"/>
  <c r="CG37" i="64"/>
  <c r="CH37" i="64"/>
  <c r="CI37" i="64"/>
  <c r="CJ37" i="64"/>
  <c r="CK37" i="64"/>
  <c r="CL37" i="64"/>
  <c r="CM37" i="64"/>
  <c r="CN37" i="64"/>
  <c r="CO37" i="64"/>
  <c r="CP37" i="64"/>
  <c r="CQ37" i="64"/>
  <c r="CR37" i="64"/>
  <c r="CS37" i="64"/>
  <c r="CT37" i="64"/>
  <c r="CU37" i="64"/>
  <c r="CV37" i="64"/>
  <c r="CW37" i="64"/>
  <c r="CX37" i="64"/>
  <c r="CY37" i="64"/>
  <c r="CZ37" i="64"/>
  <c r="DA37" i="64"/>
  <c r="DB37" i="64"/>
  <c r="DC37" i="64"/>
  <c r="DD37" i="64"/>
  <c r="DE37" i="64"/>
  <c r="DF37" i="64"/>
  <c r="Q38" i="64"/>
  <c r="R38" i="64"/>
  <c r="S38" i="64"/>
  <c r="T38" i="64"/>
  <c r="U38" i="64"/>
  <c r="V38" i="64"/>
  <c r="W38" i="64"/>
  <c r="X38" i="64"/>
  <c r="Y38" i="64"/>
  <c r="Z38" i="64"/>
  <c r="AA38" i="64"/>
  <c r="AB38" i="64"/>
  <c r="AC38" i="64"/>
  <c r="AD38" i="64"/>
  <c r="AE38" i="64"/>
  <c r="AF38" i="64"/>
  <c r="AG38" i="64"/>
  <c r="AH38" i="64"/>
  <c r="AI38" i="64"/>
  <c r="AJ38" i="64"/>
  <c r="AK38" i="64"/>
  <c r="AL38" i="64"/>
  <c r="AM38" i="64"/>
  <c r="AN38" i="64"/>
  <c r="AO38" i="64"/>
  <c r="AP38" i="64"/>
  <c r="AQ38" i="64"/>
  <c r="AR38" i="64"/>
  <c r="AS38" i="64"/>
  <c r="AT38" i="64"/>
  <c r="AU38" i="64"/>
  <c r="AV38" i="64"/>
  <c r="AW38" i="64"/>
  <c r="AX38" i="64"/>
  <c r="AY38" i="64"/>
  <c r="AZ38" i="64"/>
  <c r="BA38" i="64"/>
  <c r="BB38" i="64"/>
  <c r="BC38" i="64"/>
  <c r="BD38" i="64"/>
  <c r="BE38" i="64"/>
  <c r="BF38" i="64"/>
  <c r="BG38" i="64"/>
  <c r="BH38" i="64"/>
  <c r="BI38" i="64"/>
  <c r="BJ38" i="64"/>
  <c r="BK38" i="64"/>
  <c r="BL38" i="64"/>
  <c r="BM38" i="64"/>
  <c r="BN38" i="64"/>
  <c r="BO38" i="64"/>
  <c r="BP38" i="64"/>
  <c r="BQ38" i="64"/>
  <c r="BR38" i="64"/>
  <c r="BS38" i="64"/>
  <c r="BT38" i="64"/>
  <c r="BU38" i="64"/>
  <c r="BV38" i="64"/>
  <c r="BW38" i="64"/>
  <c r="BX38" i="64"/>
  <c r="BY38" i="64"/>
  <c r="BZ38" i="64"/>
  <c r="CA38" i="64"/>
  <c r="CB38" i="64"/>
  <c r="CC38" i="64"/>
  <c r="CD38" i="64"/>
  <c r="CE38" i="64"/>
  <c r="CF38" i="64"/>
  <c r="CG38" i="64"/>
  <c r="CH38" i="64"/>
  <c r="CI38" i="64"/>
  <c r="CJ38" i="64"/>
  <c r="CK38" i="64"/>
  <c r="CL38" i="64"/>
  <c r="CM38" i="64"/>
  <c r="CN38" i="64"/>
  <c r="CO38" i="64"/>
  <c r="CP38" i="64"/>
  <c r="CQ38" i="64"/>
  <c r="CR38" i="64"/>
  <c r="CS38" i="64"/>
  <c r="CT38" i="64"/>
  <c r="CU38" i="64"/>
  <c r="CV38" i="64"/>
  <c r="CW38" i="64"/>
  <c r="CX38" i="64"/>
  <c r="CY38" i="64"/>
  <c r="CZ38" i="64"/>
  <c r="DA38" i="64"/>
  <c r="DB38" i="64"/>
  <c r="DC38" i="64"/>
  <c r="DD38" i="64"/>
  <c r="DE38" i="64"/>
  <c r="DF38" i="64"/>
  <c r="Q39" i="64"/>
  <c r="R39" i="64"/>
  <c r="S39" i="64"/>
  <c r="T39" i="64"/>
  <c r="U39" i="64"/>
  <c r="V39" i="64"/>
  <c r="W39" i="64"/>
  <c r="X39" i="64"/>
  <c r="Y39" i="64"/>
  <c r="Z39" i="64"/>
  <c r="AA39" i="64"/>
  <c r="AB39" i="64"/>
  <c r="AC39" i="64"/>
  <c r="AD39" i="64"/>
  <c r="AE39" i="64"/>
  <c r="AF39" i="64"/>
  <c r="AG39" i="64"/>
  <c r="AH39" i="64"/>
  <c r="AI39" i="64"/>
  <c r="AJ39" i="64"/>
  <c r="AK39" i="64"/>
  <c r="AL39" i="64"/>
  <c r="AM39" i="64"/>
  <c r="AN39" i="64"/>
  <c r="AO39" i="64"/>
  <c r="AP39" i="64"/>
  <c r="AQ39" i="64"/>
  <c r="AR39" i="64"/>
  <c r="AS39" i="64"/>
  <c r="AT39" i="64"/>
  <c r="AU39" i="64"/>
  <c r="AV39" i="64"/>
  <c r="AW39" i="64"/>
  <c r="AX39" i="64"/>
  <c r="AY39" i="64"/>
  <c r="AZ39" i="64"/>
  <c r="BA39" i="64"/>
  <c r="BB39" i="64"/>
  <c r="BC39" i="64"/>
  <c r="BD39" i="64"/>
  <c r="BE39" i="64"/>
  <c r="BF39" i="64"/>
  <c r="BG39" i="64"/>
  <c r="BH39" i="64"/>
  <c r="BI39" i="64"/>
  <c r="BJ39" i="64"/>
  <c r="BK39" i="64"/>
  <c r="BL39" i="64"/>
  <c r="BM39" i="64"/>
  <c r="BN39" i="64"/>
  <c r="BO39" i="64"/>
  <c r="BP39" i="64"/>
  <c r="BQ39" i="64"/>
  <c r="BR39" i="64"/>
  <c r="BS39" i="64"/>
  <c r="BT39" i="64"/>
  <c r="BU39" i="64"/>
  <c r="BV39" i="64"/>
  <c r="BW39" i="64"/>
  <c r="BX39" i="64"/>
  <c r="BY39" i="64"/>
  <c r="BZ39" i="64"/>
  <c r="CA39" i="64"/>
  <c r="CB39" i="64"/>
  <c r="CC39" i="64"/>
  <c r="CD39" i="64"/>
  <c r="CE39" i="64"/>
  <c r="CF39" i="64"/>
  <c r="CG39" i="64"/>
  <c r="CH39" i="64"/>
  <c r="CI39" i="64"/>
  <c r="CJ39" i="64"/>
  <c r="CK39" i="64"/>
  <c r="CL39" i="64"/>
  <c r="CM39" i="64"/>
  <c r="CN39" i="64"/>
  <c r="CO39" i="64"/>
  <c r="CP39" i="64"/>
  <c r="CQ39" i="64"/>
  <c r="CR39" i="64"/>
  <c r="CS39" i="64"/>
  <c r="CT39" i="64"/>
  <c r="CU39" i="64"/>
  <c r="CV39" i="64"/>
  <c r="CW39" i="64"/>
  <c r="CX39" i="64"/>
  <c r="CY39" i="64"/>
  <c r="CZ39" i="64"/>
  <c r="DA39" i="64"/>
  <c r="DB39" i="64"/>
  <c r="DC39" i="64"/>
  <c r="DD39" i="64"/>
  <c r="DE39" i="64"/>
  <c r="DF39" i="64"/>
  <c r="Q40" i="64"/>
  <c r="R40" i="64"/>
  <c r="S40" i="64"/>
  <c r="T40" i="64"/>
  <c r="U40" i="64"/>
  <c r="V40" i="64"/>
  <c r="W40" i="64"/>
  <c r="X40" i="64"/>
  <c r="Y40" i="64"/>
  <c r="Z40" i="64"/>
  <c r="AA40" i="64"/>
  <c r="AB40" i="64"/>
  <c r="AC40" i="64"/>
  <c r="AD40" i="64"/>
  <c r="AE40" i="64"/>
  <c r="AF40" i="64"/>
  <c r="AG40" i="64"/>
  <c r="AH40" i="64"/>
  <c r="AI40" i="64"/>
  <c r="AJ40" i="64"/>
  <c r="AK40" i="64"/>
  <c r="AL40" i="64"/>
  <c r="AM40" i="64"/>
  <c r="AN40" i="64"/>
  <c r="AO40" i="64"/>
  <c r="AP40" i="64"/>
  <c r="AQ40" i="64"/>
  <c r="AR40" i="64"/>
  <c r="AS40" i="64"/>
  <c r="AT40" i="64"/>
  <c r="AU40" i="64"/>
  <c r="AV40" i="64"/>
  <c r="AW40" i="64"/>
  <c r="AX40" i="64"/>
  <c r="AY40" i="64"/>
  <c r="AZ40" i="64"/>
  <c r="BA40" i="64"/>
  <c r="BB40" i="64"/>
  <c r="BC40" i="64"/>
  <c r="BD40" i="64"/>
  <c r="BE40" i="64"/>
  <c r="BF40" i="64"/>
  <c r="BG40" i="64"/>
  <c r="BH40" i="64"/>
  <c r="BI40" i="64"/>
  <c r="BJ40" i="64"/>
  <c r="BK40" i="64"/>
  <c r="BL40" i="64"/>
  <c r="BM40" i="64"/>
  <c r="BN40" i="64"/>
  <c r="BO40" i="64"/>
  <c r="BP40" i="64"/>
  <c r="BQ40" i="64"/>
  <c r="BR40" i="64"/>
  <c r="BS40" i="64"/>
  <c r="BT40" i="64"/>
  <c r="BU40" i="64"/>
  <c r="BV40" i="64"/>
  <c r="BW40" i="64"/>
  <c r="BX40" i="64"/>
  <c r="BY40" i="64"/>
  <c r="BZ40" i="64"/>
  <c r="CA40" i="64"/>
  <c r="CB40" i="64"/>
  <c r="CC40" i="64"/>
  <c r="CD40" i="64"/>
  <c r="CE40" i="64"/>
  <c r="CF40" i="64"/>
  <c r="CG40" i="64"/>
  <c r="CH40" i="64"/>
  <c r="CI40" i="64"/>
  <c r="CJ40" i="64"/>
  <c r="CK40" i="64"/>
  <c r="CL40" i="64"/>
  <c r="CM40" i="64"/>
  <c r="CN40" i="64"/>
  <c r="CO40" i="64"/>
  <c r="CP40" i="64"/>
  <c r="CQ40" i="64"/>
  <c r="CR40" i="64"/>
  <c r="CS40" i="64"/>
  <c r="CT40" i="64"/>
  <c r="CU40" i="64"/>
  <c r="CV40" i="64"/>
  <c r="CW40" i="64"/>
  <c r="CX40" i="64"/>
  <c r="CY40" i="64"/>
  <c r="CZ40" i="64"/>
  <c r="DA40" i="64"/>
  <c r="DB40" i="64"/>
  <c r="DC40" i="64"/>
  <c r="DD40" i="64"/>
  <c r="DE40" i="64"/>
  <c r="DF40" i="64"/>
  <c r="Q41" i="64"/>
  <c r="R41" i="64"/>
  <c r="S41" i="64"/>
  <c r="T41" i="64"/>
  <c r="U41" i="64"/>
  <c r="V41" i="64"/>
  <c r="W41" i="64"/>
  <c r="X41" i="64"/>
  <c r="Y41" i="64"/>
  <c r="Z41" i="64"/>
  <c r="AA41" i="64"/>
  <c r="AB41" i="64"/>
  <c r="AC41" i="64"/>
  <c r="AD41" i="64"/>
  <c r="AE41" i="64"/>
  <c r="AF41" i="64"/>
  <c r="AG41" i="64"/>
  <c r="AH41" i="64"/>
  <c r="AI41" i="64"/>
  <c r="AJ41" i="64"/>
  <c r="AK41" i="64"/>
  <c r="AL41" i="64"/>
  <c r="AM41" i="64"/>
  <c r="AN41" i="64"/>
  <c r="AO41" i="64"/>
  <c r="AP41" i="64"/>
  <c r="AQ41" i="64"/>
  <c r="AR41" i="64"/>
  <c r="AS41" i="64"/>
  <c r="AT41" i="64"/>
  <c r="AU41" i="64"/>
  <c r="AV41" i="64"/>
  <c r="AW41" i="64"/>
  <c r="AX41" i="64"/>
  <c r="AY41" i="64"/>
  <c r="AZ41" i="64"/>
  <c r="BA41" i="64"/>
  <c r="BB41" i="64"/>
  <c r="BC41" i="64"/>
  <c r="BD41" i="64"/>
  <c r="BE41" i="64"/>
  <c r="BF41" i="64"/>
  <c r="BG41" i="64"/>
  <c r="BH41" i="64"/>
  <c r="BI41" i="64"/>
  <c r="BJ41" i="64"/>
  <c r="BK41" i="64"/>
  <c r="BL41" i="64"/>
  <c r="BM41" i="64"/>
  <c r="BN41" i="64"/>
  <c r="BO41" i="64"/>
  <c r="BP41" i="64"/>
  <c r="BQ41" i="64"/>
  <c r="BR41" i="64"/>
  <c r="BS41" i="64"/>
  <c r="BT41" i="64"/>
  <c r="BU41" i="64"/>
  <c r="BV41" i="64"/>
  <c r="BW41" i="64"/>
  <c r="BX41" i="64"/>
  <c r="BY41" i="64"/>
  <c r="BZ41" i="64"/>
  <c r="CA41" i="64"/>
  <c r="CB41" i="64"/>
  <c r="CC41" i="64"/>
  <c r="CD41" i="64"/>
  <c r="CE41" i="64"/>
  <c r="CF41" i="64"/>
  <c r="CG41" i="64"/>
  <c r="CH41" i="64"/>
  <c r="CI41" i="64"/>
  <c r="CJ41" i="64"/>
  <c r="CK41" i="64"/>
  <c r="CL41" i="64"/>
  <c r="CM41" i="64"/>
  <c r="CN41" i="64"/>
  <c r="CO41" i="64"/>
  <c r="CP41" i="64"/>
  <c r="CQ41" i="64"/>
  <c r="CR41" i="64"/>
  <c r="CS41" i="64"/>
  <c r="CT41" i="64"/>
  <c r="CU41" i="64"/>
  <c r="CV41" i="64"/>
  <c r="CW41" i="64"/>
  <c r="CX41" i="64"/>
  <c r="CY41" i="64"/>
  <c r="CZ41" i="64"/>
  <c r="DA41" i="64"/>
  <c r="DB41" i="64"/>
  <c r="DC41" i="64"/>
  <c r="DD41" i="64"/>
  <c r="DE41" i="64"/>
  <c r="DF41" i="64"/>
  <c r="Q42" i="64"/>
  <c r="R42" i="64"/>
  <c r="S42" i="64"/>
  <c r="T42" i="64"/>
  <c r="U42" i="64"/>
  <c r="V42" i="64"/>
  <c r="W42" i="64"/>
  <c r="X42" i="64"/>
  <c r="Y42" i="64"/>
  <c r="Z42" i="64"/>
  <c r="AA42" i="64"/>
  <c r="AB42" i="64"/>
  <c r="AC42" i="64"/>
  <c r="AD42" i="64"/>
  <c r="AE42" i="64"/>
  <c r="AF42" i="64"/>
  <c r="AG42" i="64"/>
  <c r="AH42" i="64"/>
  <c r="AI42" i="64"/>
  <c r="AJ42" i="64"/>
  <c r="AK42" i="64"/>
  <c r="AL42" i="64"/>
  <c r="AM42" i="64"/>
  <c r="AN42" i="64"/>
  <c r="AO42" i="64"/>
  <c r="AP42" i="64"/>
  <c r="AQ42" i="64"/>
  <c r="AR42" i="64"/>
  <c r="AS42" i="64"/>
  <c r="AT42" i="64"/>
  <c r="AU42" i="64"/>
  <c r="AV42" i="64"/>
  <c r="AW42" i="64"/>
  <c r="AX42" i="64"/>
  <c r="AY42" i="64"/>
  <c r="AZ42" i="64"/>
  <c r="BA42" i="64"/>
  <c r="BB42" i="64"/>
  <c r="BC42" i="64"/>
  <c r="BD42" i="64"/>
  <c r="BE42" i="64"/>
  <c r="BF42" i="64"/>
  <c r="BG42" i="64"/>
  <c r="BH42" i="64"/>
  <c r="BI42" i="64"/>
  <c r="BJ42" i="64"/>
  <c r="BK42" i="64"/>
  <c r="BL42" i="64"/>
  <c r="BM42" i="64"/>
  <c r="BN42" i="64"/>
  <c r="BO42" i="64"/>
  <c r="BP42" i="64"/>
  <c r="BQ42" i="64"/>
  <c r="BR42" i="64"/>
  <c r="BS42" i="64"/>
  <c r="BT42" i="64"/>
  <c r="BU42" i="64"/>
  <c r="BV42" i="64"/>
  <c r="BW42" i="64"/>
  <c r="BX42" i="64"/>
  <c r="BY42" i="64"/>
  <c r="BZ42" i="64"/>
  <c r="CA42" i="64"/>
  <c r="CB42" i="64"/>
  <c r="CC42" i="64"/>
  <c r="CD42" i="64"/>
  <c r="CE42" i="64"/>
  <c r="CF42" i="64"/>
  <c r="CG42" i="64"/>
  <c r="CH42" i="64"/>
  <c r="CI42" i="64"/>
  <c r="CJ42" i="64"/>
  <c r="CK42" i="64"/>
  <c r="CL42" i="64"/>
  <c r="CM42" i="64"/>
  <c r="CN42" i="64"/>
  <c r="CO42" i="64"/>
  <c r="CP42" i="64"/>
  <c r="CQ42" i="64"/>
  <c r="CR42" i="64"/>
  <c r="CS42" i="64"/>
  <c r="CT42" i="64"/>
  <c r="CU42" i="64"/>
  <c r="CV42" i="64"/>
  <c r="CW42" i="64"/>
  <c r="CX42" i="64"/>
  <c r="CY42" i="64"/>
  <c r="CZ42" i="64"/>
  <c r="DA42" i="64"/>
  <c r="DB42" i="64"/>
  <c r="DC42" i="64"/>
  <c r="DD42" i="64"/>
  <c r="DE42" i="64"/>
  <c r="DF42" i="64"/>
  <c r="Q43" i="64"/>
  <c r="R43" i="64"/>
  <c r="S43" i="64"/>
  <c r="T43" i="64"/>
  <c r="U43" i="64"/>
  <c r="V43" i="64"/>
  <c r="W43" i="64"/>
  <c r="X43" i="64"/>
  <c r="Y43" i="64"/>
  <c r="Z43" i="64"/>
  <c r="AA43" i="64"/>
  <c r="AB43" i="64"/>
  <c r="AC43" i="64"/>
  <c r="AD43" i="64"/>
  <c r="AE43" i="64"/>
  <c r="AF43" i="64"/>
  <c r="AG43" i="64"/>
  <c r="AH43" i="64"/>
  <c r="AI43" i="64"/>
  <c r="AJ43" i="64"/>
  <c r="AK43" i="64"/>
  <c r="AL43" i="64"/>
  <c r="AM43" i="64"/>
  <c r="AN43" i="64"/>
  <c r="AO43" i="64"/>
  <c r="AP43" i="64"/>
  <c r="AQ43" i="64"/>
  <c r="AR43" i="64"/>
  <c r="AS43" i="64"/>
  <c r="AT43" i="64"/>
  <c r="AU43" i="64"/>
  <c r="AV43" i="64"/>
  <c r="AW43" i="64"/>
  <c r="AX43" i="64"/>
  <c r="AY43" i="64"/>
  <c r="AZ43" i="64"/>
  <c r="BA43" i="64"/>
  <c r="BB43" i="64"/>
  <c r="BC43" i="64"/>
  <c r="BD43" i="64"/>
  <c r="BE43" i="64"/>
  <c r="BF43" i="64"/>
  <c r="BG43" i="64"/>
  <c r="BH43" i="64"/>
  <c r="BI43" i="64"/>
  <c r="BJ43" i="64"/>
  <c r="BK43" i="64"/>
  <c r="BL43" i="64"/>
  <c r="BM43" i="64"/>
  <c r="BN43" i="64"/>
  <c r="BO43" i="64"/>
  <c r="BP43" i="64"/>
  <c r="BQ43" i="64"/>
  <c r="BR43" i="64"/>
  <c r="BS43" i="64"/>
  <c r="BT43" i="64"/>
  <c r="BU43" i="64"/>
  <c r="BV43" i="64"/>
  <c r="BW43" i="64"/>
  <c r="BX43" i="64"/>
  <c r="BY43" i="64"/>
  <c r="BZ43" i="64"/>
  <c r="CA43" i="64"/>
  <c r="CB43" i="64"/>
  <c r="CC43" i="64"/>
  <c r="CD43" i="64"/>
  <c r="CE43" i="64"/>
  <c r="CF43" i="64"/>
  <c r="CG43" i="64"/>
  <c r="CH43" i="64"/>
  <c r="CI43" i="64"/>
  <c r="CJ43" i="64"/>
  <c r="CK43" i="64"/>
  <c r="CL43" i="64"/>
  <c r="CM43" i="64"/>
  <c r="CN43" i="64"/>
  <c r="CO43" i="64"/>
  <c r="CP43" i="64"/>
  <c r="CQ43" i="64"/>
  <c r="CR43" i="64"/>
  <c r="CS43" i="64"/>
  <c r="CT43" i="64"/>
  <c r="CU43" i="64"/>
  <c r="CV43" i="64"/>
  <c r="CW43" i="64"/>
  <c r="CX43" i="64"/>
  <c r="CY43" i="64"/>
  <c r="CZ43" i="64"/>
  <c r="DA43" i="64"/>
  <c r="DB43" i="64"/>
  <c r="DC43" i="64"/>
  <c r="DD43" i="64"/>
  <c r="DE43" i="64"/>
  <c r="DF43" i="64"/>
  <c r="Q44" i="64"/>
  <c r="R44" i="64"/>
  <c r="S44" i="64"/>
  <c r="T44" i="64"/>
  <c r="U44" i="64"/>
  <c r="V44" i="64"/>
  <c r="W44" i="64"/>
  <c r="X44" i="64"/>
  <c r="Y44" i="64"/>
  <c r="Z44" i="64"/>
  <c r="AA44" i="64"/>
  <c r="AB44" i="64"/>
  <c r="AC44" i="64"/>
  <c r="AD44" i="64"/>
  <c r="AE44" i="64"/>
  <c r="AF44" i="64"/>
  <c r="AG44" i="64"/>
  <c r="AH44" i="64"/>
  <c r="AI44" i="64"/>
  <c r="AJ44" i="64"/>
  <c r="AK44" i="64"/>
  <c r="AL44" i="64"/>
  <c r="AM44" i="64"/>
  <c r="AN44" i="64"/>
  <c r="AO44" i="64"/>
  <c r="AP44" i="64"/>
  <c r="AQ44" i="64"/>
  <c r="AR44" i="64"/>
  <c r="AS44" i="64"/>
  <c r="AT44" i="64"/>
  <c r="AU44" i="64"/>
  <c r="AV44" i="64"/>
  <c r="AW44" i="64"/>
  <c r="AX44" i="64"/>
  <c r="AY44" i="64"/>
  <c r="AZ44" i="64"/>
  <c r="BA44" i="64"/>
  <c r="BB44" i="64"/>
  <c r="BC44" i="64"/>
  <c r="BD44" i="64"/>
  <c r="BE44" i="64"/>
  <c r="BF44" i="64"/>
  <c r="BG44" i="64"/>
  <c r="BH44" i="64"/>
  <c r="BI44" i="64"/>
  <c r="BJ44" i="64"/>
  <c r="BK44" i="64"/>
  <c r="BL44" i="64"/>
  <c r="BM44" i="64"/>
  <c r="BN44" i="64"/>
  <c r="BO44" i="64"/>
  <c r="BP44" i="64"/>
  <c r="BQ44" i="64"/>
  <c r="BR44" i="64"/>
  <c r="BS44" i="64"/>
  <c r="BT44" i="64"/>
  <c r="BU44" i="64"/>
  <c r="BV44" i="64"/>
  <c r="BW44" i="64"/>
  <c r="BX44" i="64"/>
  <c r="BY44" i="64"/>
  <c r="BZ44" i="64"/>
  <c r="CA44" i="64"/>
  <c r="CB44" i="64"/>
  <c r="CC44" i="64"/>
  <c r="CD44" i="64"/>
  <c r="CE44" i="64"/>
  <c r="CF44" i="64"/>
  <c r="CG44" i="64"/>
  <c r="CH44" i="64"/>
  <c r="CI44" i="64"/>
  <c r="CJ44" i="64"/>
  <c r="CK44" i="64"/>
  <c r="CL44" i="64"/>
  <c r="CM44" i="64"/>
  <c r="CN44" i="64"/>
  <c r="CO44" i="64"/>
  <c r="CP44" i="64"/>
  <c r="CQ44" i="64"/>
  <c r="CR44" i="64"/>
  <c r="CS44" i="64"/>
  <c r="CT44" i="64"/>
  <c r="CU44" i="64"/>
  <c r="CV44" i="64"/>
  <c r="CW44" i="64"/>
  <c r="CX44" i="64"/>
  <c r="CY44" i="64"/>
  <c r="CZ44" i="64"/>
  <c r="DA44" i="64"/>
  <c r="DB44" i="64"/>
  <c r="DC44" i="64"/>
  <c r="DD44" i="64"/>
  <c r="DE44" i="64"/>
  <c r="DF44" i="64"/>
  <c r="Q45" i="64"/>
  <c r="R45" i="64"/>
  <c r="S45" i="64"/>
  <c r="T45" i="64"/>
  <c r="U45" i="64"/>
  <c r="V45" i="64"/>
  <c r="W45" i="64"/>
  <c r="X45" i="64"/>
  <c r="Y45" i="64"/>
  <c r="Z45" i="64"/>
  <c r="AA45" i="64"/>
  <c r="AB45" i="64"/>
  <c r="AC45" i="64"/>
  <c r="AD45" i="64"/>
  <c r="AE45" i="64"/>
  <c r="AF45" i="64"/>
  <c r="AG45" i="64"/>
  <c r="AH45" i="64"/>
  <c r="AI45" i="64"/>
  <c r="AJ45" i="64"/>
  <c r="AK45" i="64"/>
  <c r="AL45" i="64"/>
  <c r="AM45" i="64"/>
  <c r="AN45" i="64"/>
  <c r="AO45" i="64"/>
  <c r="AP45" i="64"/>
  <c r="AQ45" i="64"/>
  <c r="AR45" i="64"/>
  <c r="AS45" i="64"/>
  <c r="AT45" i="64"/>
  <c r="AU45" i="64"/>
  <c r="AV45" i="64"/>
  <c r="AW45" i="64"/>
  <c r="AX45" i="64"/>
  <c r="AY45" i="64"/>
  <c r="AZ45" i="64"/>
  <c r="BA45" i="64"/>
  <c r="BB45" i="64"/>
  <c r="BC45" i="64"/>
  <c r="BD45" i="64"/>
  <c r="BE45" i="64"/>
  <c r="BF45" i="64"/>
  <c r="BG45" i="64"/>
  <c r="BH45" i="64"/>
  <c r="BI45" i="64"/>
  <c r="BJ45" i="64"/>
  <c r="BK45" i="64"/>
  <c r="BL45" i="64"/>
  <c r="BM45" i="64"/>
  <c r="BN45" i="64"/>
  <c r="BO45" i="64"/>
  <c r="BP45" i="64"/>
  <c r="BQ45" i="64"/>
  <c r="BR45" i="64"/>
  <c r="BS45" i="64"/>
  <c r="BT45" i="64"/>
  <c r="BU45" i="64"/>
  <c r="BV45" i="64"/>
  <c r="BW45" i="64"/>
  <c r="BX45" i="64"/>
  <c r="BY45" i="64"/>
  <c r="BZ45" i="64"/>
  <c r="CA45" i="64"/>
  <c r="CB45" i="64"/>
  <c r="CC45" i="64"/>
  <c r="CD45" i="64"/>
  <c r="CE45" i="64"/>
  <c r="CF45" i="64"/>
  <c r="CG45" i="64"/>
  <c r="CH45" i="64"/>
  <c r="CI45" i="64"/>
  <c r="CJ45" i="64"/>
  <c r="CK45" i="64"/>
  <c r="CL45" i="64"/>
  <c r="CM45" i="64"/>
  <c r="CN45" i="64"/>
  <c r="CO45" i="64"/>
  <c r="CP45" i="64"/>
  <c r="CQ45" i="64"/>
  <c r="CR45" i="64"/>
  <c r="CS45" i="64"/>
  <c r="CT45" i="64"/>
  <c r="CU45" i="64"/>
  <c r="CV45" i="64"/>
  <c r="CW45" i="64"/>
  <c r="CX45" i="64"/>
  <c r="CY45" i="64"/>
  <c r="CZ45" i="64"/>
  <c r="DA45" i="64"/>
  <c r="DB45" i="64"/>
  <c r="DC45" i="64"/>
  <c r="DD45" i="64"/>
  <c r="DE45" i="64"/>
  <c r="DF45" i="64"/>
  <c r="Q46" i="64"/>
  <c r="R46" i="64"/>
  <c r="S46" i="64"/>
  <c r="T46" i="64"/>
  <c r="U46" i="64"/>
  <c r="V46" i="64"/>
  <c r="W46" i="64"/>
  <c r="X46" i="64"/>
  <c r="Y46" i="64"/>
  <c r="Z46" i="64"/>
  <c r="AA46" i="64"/>
  <c r="AB46" i="64"/>
  <c r="AC46" i="64"/>
  <c r="AD46" i="64"/>
  <c r="AE46" i="64"/>
  <c r="AF46" i="64"/>
  <c r="AG46" i="64"/>
  <c r="AH46" i="64"/>
  <c r="AI46" i="64"/>
  <c r="AJ46" i="64"/>
  <c r="AK46" i="64"/>
  <c r="AL46" i="64"/>
  <c r="AM46" i="64"/>
  <c r="AN46" i="64"/>
  <c r="AO46" i="64"/>
  <c r="AP46" i="64"/>
  <c r="AQ46" i="64"/>
  <c r="AR46" i="64"/>
  <c r="AS46" i="64"/>
  <c r="AT46" i="64"/>
  <c r="AU46" i="64"/>
  <c r="AV46" i="64"/>
  <c r="AW46" i="64"/>
  <c r="AX46" i="64"/>
  <c r="AY46" i="64"/>
  <c r="AZ46" i="64"/>
  <c r="BA46" i="64"/>
  <c r="BB46" i="64"/>
  <c r="BC46" i="64"/>
  <c r="BD46" i="64"/>
  <c r="BE46" i="64"/>
  <c r="BF46" i="64"/>
  <c r="BG46" i="64"/>
  <c r="BH46" i="64"/>
  <c r="BI46" i="64"/>
  <c r="BJ46" i="64"/>
  <c r="BK46" i="64"/>
  <c r="BL46" i="64"/>
  <c r="BM46" i="64"/>
  <c r="BN46" i="64"/>
  <c r="BO46" i="64"/>
  <c r="BP46" i="64"/>
  <c r="BQ46" i="64"/>
  <c r="BR46" i="64"/>
  <c r="BS46" i="64"/>
  <c r="BT46" i="64"/>
  <c r="BU46" i="64"/>
  <c r="BV46" i="64"/>
  <c r="BW46" i="64"/>
  <c r="BX46" i="64"/>
  <c r="BY46" i="64"/>
  <c r="BZ46" i="64"/>
  <c r="CA46" i="64"/>
  <c r="CB46" i="64"/>
  <c r="CC46" i="64"/>
  <c r="CD46" i="64"/>
  <c r="CE46" i="64"/>
  <c r="CF46" i="64"/>
  <c r="CG46" i="64"/>
  <c r="CH46" i="64"/>
  <c r="CI46" i="64"/>
  <c r="CJ46" i="64"/>
  <c r="CK46" i="64"/>
  <c r="CL46" i="64"/>
  <c r="CM46" i="64"/>
  <c r="CN46" i="64"/>
  <c r="CO46" i="64"/>
  <c r="CP46" i="64"/>
  <c r="CQ46" i="64"/>
  <c r="CR46" i="64"/>
  <c r="CS46" i="64"/>
  <c r="CT46" i="64"/>
  <c r="CU46" i="64"/>
  <c r="CV46" i="64"/>
  <c r="CW46" i="64"/>
  <c r="CX46" i="64"/>
  <c r="CY46" i="64"/>
  <c r="CZ46" i="64"/>
  <c r="DA46" i="64"/>
  <c r="DB46" i="64"/>
  <c r="DC46" i="64"/>
  <c r="DD46" i="64"/>
  <c r="DE46" i="64"/>
  <c r="DF46" i="64"/>
  <c r="Q47" i="64"/>
  <c r="R47" i="64"/>
  <c r="S47" i="64"/>
  <c r="T47" i="64"/>
  <c r="U47" i="64"/>
  <c r="V47" i="64"/>
  <c r="W47" i="64"/>
  <c r="X47" i="64"/>
  <c r="Y47" i="64"/>
  <c r="Z47" i="64"/>
  <c r="AA47" i="64"/>
  <c r="AB47" i="64"/>
  <c r="AC47" i="64"/>
  <c r="AD47" i="64"/>
  <c r="AE47" i="64"/>
  <c r="AF47" i="64"/>
  <c r="AG47" i="64"/>
  <c r="AH47" i="64"/>
  <c r="AI47" i="64"/>
  <c r="AJ47" i="64"/>
  <c r="AK47" i="64"/>
  <c r="AL47" i="64"/>
  <c r="AM47" i="64"/>
  <c r="AN47" i="64"/>
  <c r="AO47" i="64"/>
  <c r="AP47" i="64"/>
  <c r="AQ47" i="64"/>
  <c r="AR47" i="64"/>
  <c r="AS47" i="64"/>
  <c r="AT47" i="64"/>
  <c r="AU47" i="64"/>
  <c r="AV47" i="64"/>
  <c r="AW47" i="64"/>
  <c r="AX47" i="64"/>
  <c r="AY47" i="64"/>
  <c r="AZ47" i="64"/>
  <c r="BA47" i="64"/>
  <c r="BB47" i="64"/>
  <c r="BC47" i="64"/>
  <c r="BD47" i="64"/>
  <c r="BE47" i="64"/>
  <c r="BF47" i="64"/>
  <c r="BG47" i="64"/>
  <c r="BH47" i="64"/>
  <c r="BI47" i="64"/>
  <c r="BJ47" i="64"/>
  <c r="BK47" i="64"/>
  <c r="BL47" i="64"/>
  <c r="BM47" i="64"/>
  <c r="BN47" i="64"/>
  <c r="BO47" i="64"/>
  <c r="BP47" i="64"/>
  <c r="BQ47" i="64"/>
  <c r="BR47" i="64"/>
  <c r="BS47" i="64"/>
  <c r="BT47" i="64"/>
  <c r="BU47" i="64"/>
  <c r="BV47" i="64"/>
  <c r="BW47" i="64"/>
  <c r="BX47" i="64"/>
  <c r="BY47" i="64"/>
  <c r="BZ47" i="64"/>
  <c r="CA47" i="64"/>
  <c r="CB47" i="64"/>
  <c r="CC47" i="64"/>
  <c r="CD47" i="64"/>
  <c r="CE47" i="64"/>
  <c r="CF47" i="64"/>
  <c r="CG47" i="64"/>
  <c r="CH47" i="64"/>
  <c r="CI47" i="64"/>
  <c r="CJ47" i="64"/>
  <c r="CK47" i="64"/>
  <c r="CL47" i="64"/>
  <c r="CM47" i="64"/>
  <c r="CN47" i="64"/>
  <c r="CO47" i="64"/>
  <c r="CP47" i="64"/>
  <c r="CQ47" i="64"/>
  <c r="CR47" i="64"/>
  <c r="CS47" i="64"/>
  <c r="CT47" i="64"/>
  <c r="CU47" i="64"/>
  <c r="CV47" i="64"/>
  <c r="CW47" i="64"/>
  <c r="CX47" i="64"/>
  <c r="CY47" i="64"/>
  <c r="CZ47" i="64"/>
  <c r="DA47" i="64"/>
  <c r="DB47" i="64"/>
  <c r="DC47" i="64"/>
  <c r="DD47" i="64"/>
  <c r="DE47" i="64"/>
  <c r="DF47" i="64"/>
  <c r="Q48" i="64"/>
  <c r="R48" i="64"/>
  <c r="S48" i="64"/>
  <c r="T48" i="64"/>
  <c r="U48" i="64"/>
  <c r="V48" i="64"/>
  <c r="W48" i="64"/>
  <c r="X48" i="64"/>
  <c r="Y48" i="64"/>
  <c r="Z48" i="64"/>
  <c r="AA48" i="64"/>
  <c r="AB48" i="64"/>
  <c r="AC48" i="64"/>
  <c r="AD48" i="64"/>
  <c r="AE48" i="64"/>
  <c r="AF48" i="64"/>
  <c r="AG48" i="64"/>
  <c r="AH48" i="64"/>
  <c r="AI48" i="64"/>
  <c r="AJ48" i="64"/>
  <c r="AK48" i="64"/>
  <c r="AL48" i="64"/>
  <c r="AM48" i="64"/>
  <c r="AN48" i="64"/>
  <c r="AO48" i="64"/>
  <c r="AP48" i="64"/>
  <c r="AQ48" i="64"/>
  <c r="AR48" i="64"/>
  <c r="AS48" i="64"/>
  <c r="AT48" i="64"/>
  <c r="AU48" i="64"/>
  <c r="AV48" i="64"/>
  <c r="AW48" i="64"/>
  <c r="AX48" i="64"/>
  <c r="AY48" i="64"/>
  <c r="AZ48" i="64"/>
  <c r="BA48" i="64"/>
  <c r="BB48" i="64"/>
  <c r="BC48" i="64"/>
  <c r="BD48" i="64"/>
  <c r="BE48" i="64"/>
  <c r="BF48" i="64"/>
  <c r="BG48" i="64"/>
  <c r="BH48" i="64"/>
  <c r="BI48" i="64"/>
  <c r="BJ48" i="64"/>
  <c r="BK48" i="64"/>
  <c r="BL48" i="64"/>
  <c r="BM48" i="64"/>
  <c r="BN48" i="64"/>
  <c r="BO48" i="64"/>
  <c r="BP48" i="64"/>
  <c r="BQ48" i="64"/>
  <c r="BR48" i="64"/>
  <c r="BS48" i="64"/>
  <c r="BT48" i="64"/>
  <c r="BU48" i="64"/>
  <c r="BV48" i="64"/>
  <c r="BW48" i="64"/>
  <c r="BX48" i="64"/>
  <c r="BY48" i="64"/>
  <c r="BZ48" i="64"/>
  <c r="CA48" i="64"/>
  <c r="CB48" i="64"/>
  <c r="CC48" i="64"/>
  <c r="CD48" i="64"/>
  <c r="CE48" i="64"/>
  <c r="CF48" i="64"/>
  <c r="CG48" i="64"/>
  <c r="CH48" i="64"/>
  <c r="CI48" i="64"/>
  <c r="CJ48" i="64"/>
  <c r="CK48" i="64"/>
  <c r="CL48" i="64"/>
  <c r="CM48" i="64"/>
  <c r="CN48" i="64"/>
  <c r="CO48" i="64"/>
  <c r="CP48" i="64"/>
  <c r="CQ48" i="64"/>
  <c r="CR48" i="64"/>
  <c r="CS48" i="64"/>
  <c r="CT48" i="64"/>
  <c r="CU48" i="64"/>
  <c r="CV48" i="64"/>
  <c r="CW48" i="64"/>
  <c r="CX48" i="64"/>
  <c r="CY48" i="64"/>
  <c r="CZ48" i="64"/>
  <c r="DA48" i="64"/>
  <c r="DB48" i="64"/>
  <c r="DC48" i="64"/>
  <c r="DD48" i="64"/>
  <c r="DE48" i="64"/>
  <c r="DF48" i="64"/>
  <c r="Q49" i="64"/>
  <c r="R49" i="64"/>
  <c r="S49" i="64"/>
  <c r="T49" i="64"/>
  <c r="U49" i="64"/>
  <c r="V49" i="64"/>
  <c r="W49" i="64"/>
  <c r="X49" i="64"/>
  <c r="Y49" i="64"/>
  <c r="Z49" i="64"/>
  <c r="AA49" i="64"/>
  <c r="AB49" i="64"/>
  <c r="AC49" i="64"/>
  <c r="AD49" i="64"/>
  <c r="AE49" i="64"/>
  <c r="AF49" i="64"/>
  <c r="AG49" i="64"/>
  <c r="AH49" i="64"/>
  <c r="AI49" i="64"/>
  <c r="AJ49" i="64"/>
  <c r="AK49" i="64"/>
  <c r="AL49" i="64"/>
  <c r="AM49" i="64"/>
  <c r="AN49" i="64"/>
  <c r="AO49" i="64"/>
  <c r="AP49" i="64"/>
  <c r="AQ49" i="64"/>
  <c r="AR49" i="64"/>
  <c r="AS49" i="64"/>
  <c r="AT49" i="64"/>
  <c r="AU49" i="64"/>
  <c r="AV49" i="64"/>
  <c r="AW49" i="64"/>
  <c r="AX49" i="64"/>
  <c r="AY49" i="64"/>
  <c r="AZ49" i="64"/>
  <c r="BA49" i="64"/>
  <c r="BB49" i="64"/>
  <c r="BC49" i="64"/>
  <c r="BD49" i="64"/>
  <c r="BE49" i="64"/>
  <c r="BF49" i="64"/>
  <c r="BG49" i="64"/>
  <c r="BH49" i="64"/>
  <c r="BI49" i="64"/>
  <c r="BJ49" i="64"/>
  <c r="BK49" i="64"/>
  <c r="BL49" i="64"/>
  <c r="BM49" i="64"/>
  <c r="BN49" i="64"/>
  <c r="BO49" i="64"/>
  <c r="BP49" i="64"/>
  <c r="BQ49" i="64"/>
  <c r="BR49" i="64"/>
  <c r="BS49" i="64"/>
  <c r="BT49" i="64"/>
  <c r="BU49" i="64"/>
  <c r="BV49" i="64"/>
  <c r="BW49" i="64"/>
  <c r="BX49" i="64"/>
  <c r="BY49" i="64"/>
  <c r="BZ49" i="64"/>
  <c r="CA49" i="64"/>
  <c r="CB49" i="64"/>
  <c r="CC49" i="64"/>
  <c r="CD49" i="64"/>
  <c r="CE49" i="64"/>
  <c r="CF49" i="64"/>
  <c r="CG49" i="64"/>
  <c r="CH49" i="64"/>
  <c r="CI49" i="64"/>
  <c r="CJ49" i="64"/>
  <c r="CK49" i="64"/>
  <c r="CL49" i="64"/>
  <c r="CM49" i="64"/>
  <c r="CN49" i="64"/>
  <c r="CO49" i="64"/>
  <c r="CP49" i="64"/>
  <c r="CQ49" i="64"/>
  <c r="CR49" i="64"/>
  <c r="CS49" i="64"/>
  <c r="CT49" i="64"/>
  <c r="CU49" i="64"/>
  <c r="CV49" i="64"/>
  <c r="CW49" i="64"/>
  <c r="CX49" i="64"/>
  <c r="CY49" i="64"/>
  <c r="CZ49" i="64"/>
  <c r="DA49" i="64"/>
  <c r="DB49" i="64"/>
  <c r="DC49" i="64"/>
  <c r="DD49" i="64"/>
  <c r="DE49" i="64"/>
  <c r="DF49" i="64"/>
  <c r="Q50" i="64"/>
  <c r="R50" i="64"/>
  <c r="S50" i="64"/>
  <c r="T50" i="64"/>
  <c r="U50" i="64"/>
  <c r="V50" i="64"/>
  <c r="W50" i="64"/>
  <c r="X50" i="64"/>
  <c r="Y50" i="64"/>
  <c r="Z50" i="64"/>
  <c r="AA50" i="64"/>
  <c r="AB50" i="64"/>
  <c r="AC50" i="64"/>
  <c r="AD50" i="64"/>
  <c r="AE50" i="64"/>
  <c r="AF50" i="64"/>
  <c r="AG50" i="64"/>
  <c r="AH50" i="64"/>
  <c r="AI50" i="64"/>
  <c r="AJ50" i="64"/>
  <c r="AK50" i="64"/>
  <c r="AL50" i="64"/>
  <c r="AM50" i="64"/>
  <c r="AN50" i="64"/>
  <c r="AO50" i="64"/>
  <c r="AP50" i="64"/>
  <c r="AQ50" i="64"/>
  <c r="AR50" i="64"/>
  <c r="AS50" i="64"/>
  <c r="AT50" i="64"/>
  <c r="AU50" i="64"/>
  <c r="AV50" i="64"/>
  <c r="AW50" i="64"/>
  <c r="AX50" i="64"/>
  <c r="AY50" i="64"/>
  <c r="AZ50" i="64"/>
  <c r="BA50" i="64"/>
  <c r="BB50" i="64"/>
  <c r="BC50" i="64"/>
  <c r="BD50" i="64"/>
  <c r="BE50" i="64"/>
  <c r="BF50" i="64"/>
  <c r="BG50" i="64"/>
  <c r="BH50" i="64"/>
  <c r="BI50" i="64"/>
  <c r="BJ50" i="64"/>
  <c r="BK50" i="64"/>
  <c r="BL50" i="64"/>
  <c r="BM50" i="64"/>
  <c r="BN50" i="64"/>
  <c r="BO50" i="64"/>
  <c r="BP50" i="64"/>
  <c r="BQ50" i="64"/>
  <c r="BR50" i="64"/>
  <c r="BS50" i="64"/>
  <c r="BT50" i="64"/>
  <c r="BU50" i="64"/>
  <c r="BV50" i="64"/>
  <c r="BW50" i="64"/>
  <c r="BX50" i="64"/>
  <c r="BY50" i="64"/>
  <c r="BZ50" i="64"/>
  <c r="CA50" i="64"/>
  <c r="CB50" i="64"/>
  <c r="CC50" i="64"/>
  <c r="CD50" i="64"/>
  <c r="CE50" i="64"/>
  <c r="CF50" i="64"/>
  <c r="CG50" i="64"/>
  <c r="CH50" i="64"/>
  <c r="CI50" i="64"/>
  <c r="CJ50" i="64"/>
  <c r="CK50" i="64"/>
  <c r="CL50" i="64"/>
  <c r="CM50" i="64"/>
  <c r="CN50" i="64"/>
  <c r="CO50" i="64"/>
  <c r="CP50" i="64"/>
  <c r="CQ50" i="64"/>
  <c r="CR50" i="64"/>
  <c r="CS50" i="64"/>
  <c r="CT50" i="64"/>
  <c r="CU50" i="64"/>
  <c r="CV50" i="64"/>
  <c r="CW50" i="64"/>
  <c r="CX50" i="64"/>
  <c r="CY50" i="64"/>
  <c r="CZ50" i="64"/>
  <c r="DA50" i="64"/>
  <c r="DB50" i="64"/>
  <c r="DC50" i="64"/>
  <c r="DD50" i="64"/>
  <c r="DE50" i="64"/>
  <c r="DF50" i="64"/>
  <c r="Q51" i="64"/>
  <c r="R51" i="64"/>
  <c r="S51" i="64"/>
  <c r="T51" i="64"/>
  <c r="U51" i="64"/>
  <c r="V51" i="64"/>
  <c r="W51" i="64"/>
  <c r="X51" i="64"/>
  <c r="Y51" i="64"/>
  <c r="Z51" i="64"/>
  <c r="AA51" i="64"/>
  <c r="AB51" i="64"/>
  <c r="AC51" i="64"/>
  <c r="AD51" i="64"/>
  <c r="AE51" i="64"/>
  <c r="AF51" i="64"/>
  <c r="AG51" i="64"/>
  <c r="AH51" i="64"/>
  <c r="AI51" i="64"/>
  <c r="AJ51" i="64"/>
  <c r="AK51" i="64"/>
  <c r="AL51" i="64"/>
  <c r="AM51" i="64"/>
  <c r="AN51" i="64"/>
  <c r="AO51" i="64"/>
  <c r="AP51" i="64"/>
  <c r="AQ51" i="64"/>
  <c r="AR51" i="64"/>
  <c r="AS51" i="64"/>
  <c r="AT51" i="64"/>
  <c r="AU51" i="64"/>
  <c r="AV51" i="64"/>
  <c r="AW51" i="64"/>
  <c r="AX51" i="64"/>
  <c r="AY51" i="64"/>
  <c r="AZ51" i="64"/>
  <c r="BA51" i="64"/>
  <c r="BB51" i="64"/>
  <c r="BC51" i="64"/>
  <c r="BD51" i="64"/>
  <c r="BE51" i="64"/>
  <c r="BF51" i="64"/>
  <c r="BG51" i="64"/>
  <c r="BH51" i="64"/>
  <c r="BI51" i="64"/>
  <c r="BJ51" i="64"/>
  <c r="BK51" i="64"/>
  <c r="BL51" i="64"/>
  <c r="BM51" i="64"/>
  <c r="BN51" i="64"/>
  <c r="BO51" i="64"/>
  <c r="BP51" i="64"/>
  <c r="BQ51" i="64"/>
  <c r="BR51" i="64"/>
  <c r="BS51" i="64"/>
  <c r="BT51" i="64"/>
  <c r="BU51" i="64"/>
  <c r="BV51" i="64"/>
  <c r="BW51" i="64"/>
  <c r="BX51" i="64"/>
  <c r="BY51" i="64"/>
  <c r="BZ51" i="64"/>
  <c r="CA51" i="64"/>
  <c r="CB51" i="64"/>
  <c r="CC51" i="64"/>
  <c r="CD51" i="64"/>
  <c r="CE51" i="64"/>
  <c r="CF51" i="64"/>
  <c r="CG51" i="64"/>
  <c r="CH51" i="64"/>
  <c r="CI51" i="64"/>
  <c r="CJ51" i="64"/>
  <c r="CK51" i="64"/>
  <c r="CL51" i="64"/>
  <c r="CM51" i="64"/>
  <c r="CN51" i="64"/>
  <c r="CO51" i="64"/>
  <c r="CP51" i="64"/>
  <c r="CQ51" i="64"/>
  <c r="CR51" i="64"/>
  <c r="CS51" i="64"/>
  <c r="CT51" i="64"/>
  <c r="CU51" i="64"/>
  <c r="CV51" i="64"/>
  <c r="CW51" i="64"/>
  <c r="CX51" i="64"/>
  <c r="CY51" i="64"/>
  <c r="CZ51" i="64"/>
  <c r="DA51" i="64"/>
  <c r="DB51" i="64"/>
  <c r="DC51" i="64"/>
  <c r="DD51" i="64"/>
  <c r="DE51" i="64"/>
  <c r="DF51" i="64"/>
  <c r="Q52" i="64"/>
  <c r="R52" i="64"/>
  <c r="S52" i="64"/>
  <c r="T52" i="64"/>
  <c r="U52" i="64"/>
  <c r="V52" i="64"/>
  <c r="W52" i="64"/>
  <c r="X52" i="64"/>
  <c r="Y52" i="64"/>
  <c r="Z52" i="64"/>
  <c r="AA52" i="64"/>
  <c r="AB52" i="64"/>
  <c r="AC52" i="64"/>
  <c r="AD52" i="64"/>
  <c r="AE52" i="64"/>
  <c r="AF52" i="64"/>
  <c r="AG52" i="64"/>
  <c r="AH52" i="64"/>
  <c r="AI52" i="64"/>
  <c r="AJ52" i="64"/>
  <c r="AK52" i="64"/>
  <c r="AL52" i="64"/>
  <c r="AM52" i="64"/>
  <c r="AN52" i="64"/>
  <c r="AO52" i="64"/>
  <c r="AP52" i="64"/>
  <c r="AQ52" i="64"/>
  <c r="AR52" i="64"/>
  <c r="AS52" i="64"/>
  <c r="AT52" i="64"/>
  <c r="AU52" i="64"/>
  <c r="AV52" i="64"/>
  <c r="AW52" i="64"/>
  <c r="AX52" i="64"/>
  <c r="AY52" i="64"/>
  <c r="AZ52" i="64"/>
  <c r="BA52" i="64"/>
  <c r="BB52" i="64"/>
  <c r="BC52" i="64"/>
  <c r="BD52" i="64"/>
  <c r="BE52" i="64"/>
  <c r="BF52" i="64"/>
  <c r="BG52" i="64"/>
  <c r="BH52" i="64"/>
  <c r="BI52" i="64"/>
  <c r="BJ52" i="64"/>
  <c r="BK52" i="64"/>
  <c r="BL52" i="64"/>
  <c r="BM52" i="64"/>
  <c r="BN52" i="64"/>
  <c r="BO52" i="64"/>
  <c r="BP52" i="64"/>
  <c r="BQ52" i="64"/>
  <c r="BR52" i="64"/>
  <c r="BS52" i="64"/>
  <c r="BT52" i="64"/>
  <c r="BU52" i="64"/>
  <c r="BV52" i="64"/>
  <c r="BW52" i="64"/>
  <c r="BX52" i="64"/>
  <c r="BY52" i="64"/>
  <c r="BZ52" i="64"/>
  <c r="CA52" i="64"/>
  <c r="CB52" i="64"/>
  <c r="CC52" i="64"/>
  <c r="CD52" i="64"/>
  <c r="CE52" i="64"/>
  <c r="CF52" i="64"/>
  <c r="CG52" i="64"/>
  <c r="CH52" i="64"/>
  <c r="CI52" i="64"/>
  <c r="CJ52" i="64"/>
  <c r="CK52" i="64"/>
  <c r="CL52" i="64"/>
  <c r="CM52" i="64"/>
  <c r="CN52" i="64"/>
  <c r="CO52" i="64"/>
  <c r="CP52" i="64"/>
  <c r="CQ52" i="64"/>
  <c r="CR52" i="64"/>
  <c r="CS52" i="64"/>
  <c r="CT52" i="64"/>
  <c r="CU52" i="64"/>
  <c r="CV52" i="64"/>
  <c r="CW52" i="64"/>
  <c r="CX52" i="64"/>
  <c r="CY52" i="64"/>
  <c r="CZ52" i="64"/>
  <c r="DA52" i="64"/>
  <c r="DB52" i="64"/>
  <c r="DC52" i="64"/>
  <c r="DD52" i="64"/>
  <c r="DE52" i="64"/>
  <c r="DF52" i="64"/>
  <c r="Q53" i="64"/>
  <c r="R53" i="64"/>
  <c r="S53" i="64"/>
  <c r="T53" i="64"/>
  <c r="U53" i="64"/>
  <c r="V53" i="64"/>
  <c r="W53" i="64"/>
  <c r="X53" i="64"/>
  <c r="Y53" i="64"/>
  <c r="Z53" i="64"/>
  <c r="AA53" i="64"/>
  <c r="AB53" i="64"/>
  <c r="AC53" i="64"/>
  <c r="AD53" i="64"/>
  <c r="AE53" i="64"/>
  <c r="AF53" i="64"/>
  <c r="AG53" i="64"/>
  <c r="AH53" i="64"/>
  <c r="AI53" i="64"/>
  <c r="AJ53" i="64"/>
  <c r="AK53" i="64"/>
  <c r="AL53" i="64"/>
  <c r="AM53" i="64"/>
  <c r="AN53" i="64"/>
  <c r="AO53" i="64"/>
  <c r="AP53" i="64"/>
  <c r="AQ53" i="64"/>
  <c r="AR53" i="64"/>
  <c r="AS53" i="64"/>
  <c r="AT53" i="64"/>
  <c r="AU53" i="64"/>
  <c r="AV53" i="64"/>
  <c r="AW53" i="64"/>
  <c r="AX53" i="64"/>
  <c r="AY53" i="64"/>
  <c r="AZ53" i="64"/>
  <c r="BA53" i="64"/>
  <c r="BB53" i="64"/>
  <c r="BC53" i="64"/>
  <c r="BD53" i="64"/>
  <c r="BE53" i="64"/>
  <c r="BF53" i="64"/>
  <c r="BG53" i="64"/>
  <c r="BH53" i="64"/>
  <c r="BI53" i="64"/>
  <c r="BJ53" i="64"/>
  <c r="BK53" i="64"/>
  <c r="BL53" i="64"/>
  <c r="BM53" i="64"/>
  <c r="BN53" i="64"/>
  <c r="BO53" i="64"/>
  <c r="BP53" i="64"/>
  <c r="BQ53" i="64"/>
  <c r="BR53" i="64"/>
  <c r="BS53" i="64"/>
  <c r="BT53" i="64"/>
  <c r="BU53" i="64"/>
  <c r="BV53" i="64"/>
  <c r="BW53" i="64"/>
  <c r="BX53" i="64"/>
  <c r="BY53" i="64"/>
  <c r="BZ53" i="64"/>
  <c r="CA53" i="64"/>
  <c r="CB53" i="64"/>
  <c r="CC53" i="64"/>
  <c r="CD53" i="64"/>
  <c r="CE53" i="64"/>
  <c r="CF53" i="64"/>
  <c r="CG53" i="64"/>
  <c r="CH53" i="64"/>
  <c r="CI53" i="64"/>
  <c r="CJ53" i="64"/>
  <c r="CK53" i="64"/>
  <c r="CL53" i="64"/>
  <c r="CM53" i="64"/>
  <c r="CN53" i="64"/>
  <c r="CO53" i="64"/>
  <c r="CP53" i="64"/>
  <c r="CQ53" i="64"/>
  <c r="CR53" i="64"/>
  <c r="CS53" i="64"/>
  <c r="CT53" i="64"/>
  <c r="CU53" i="64"/>
  <c r="CV53" i="64"/>
  <c r="CW53" i="64"/>
  <c r="CX53" i="64"/>
  <c r="CY53" i="64"/>
  <c r="CZ53" i="64"/>
  <c r="DA53" i="64"/>
  <c r="DB53" i="64"/>
  <c r="DC53" i="64"/>
  <c r="DD53" i="64"/>
  <c r="DE53" i="64"/>
  <c r="DF53" i="64"/>
  <c r="Q54" i="64"/>
  <c r="R54" i="64"/>
  <c r="S54" i="64"/>
  <c r="T54" i="64"/>
  <c r="U54" i="64"/>
  <c r="V54" i="64"/>
  <c r="W54" i="64"/>
  <c r="X54" i="64"/>
  <c r="Y54" i="64"/>
  <c r="Z54" i="64"/>
  <c r="AA54" i="64"/>
  <c r="AB54" i="64"/>
  <c r="AC54" i="64"/>
  <c r="AD54" i="64"/>
  <c r="AE54" i="64"/>
  <c r="AF54" i="64"/>
  <c r="AG54" i="64"/>
  <c r="AH54" i="64"/>
  <c r="AI54" i="64"/>
  <c r="AJ54" i="64"/>
  <c r="AK54" i="64"/>
  <c r="AL54" i="64"/>
  <c r="AM54" i="64"/>
  <c r="AN54" i="64"/>
  <c r="AO54" i="64"/>
  <c r="AP54" i="64"/>
  <c r="AQ54" i="64"/>
  <c r="AR54" i="64"/>
  <c r="AS54" i="64"/>
  <c r="AT54" i="64"/>
  <c r="AU54" i="64"/>
  <c r="AV54" i="64"/>
  <c r="AW54" i="64"/>
  <c r="AX54" i="64"/>
  <c r="AY54" i="64"/>
  <c r="AZ54" i="64"/>
  <c r="BA54" i="64"/>
  <c r="BB54" i="64"/>
  <c r="BC54" i="64"/>
  <c r="BD54" i="64"/>
  <c r="BE54" i="64"/>
  <c r="BF54" i="64"/>
  <c r="BG54" i="64"/>
  <c r="BH54" i="64"/>
  <c r="BI54" i="64"/>
  <c r="BJ54" i="64"/>
  <c r="BK54" i="64"/>
  <c r="BL54" i="64"/>
  <c r="BM54" i="64"/>
  <c r="BN54" i="64"/>
  <c r="BO54" i="64"/>
  <c r="BP54" i="64"/>
  <c r="BQ54" i="64"/>
  <c r="BR54" i="64"/>
  <c r="BS54" i="64"/>
  <c r="BT54" i="64"/>
  <c r="BU54" i="64"/>
  <c r="BV54" i="64"/>
  <c r="BW54" i="64"/>
  <c r="BX54" i="64"/>
  <c r="BY54" i="64"/>
  <c r="BZ54" i="64"/>
  <c r="CA54" i="64"/>
  <c r="CB54" i="64"/>
  <c r="CC54" i="64"/>
  <c r="CD54" i="64"/>
  <c r="CE54" i="64"/>
  <c r="CF54" i="64"/>
  <c r="CG54" i="64"/>
  <c r="CH54" i="64"/>
  <c r="CI54" i="64"/>
  <c r="CJ54" i="64"/>
  <c r="CK54" i="64"/>
  <c r="CL54" i="64"/>
  <c r="CM54" i="64"/>
  <c r="CN54" i="64"/>
  <c r="CO54" i="64"/>
  <c r="CP54" i="64"/>
  <c r="CQ54" i="64"/>
  <c r="CR54" i="64"/>
  <c r="CS54" i="64"/>
  <c r="CT54" i="64"/>
  <c r="CU54" i="64"/>
  <c r="CV54" i="64"/>
  <c r="CW54" i="64"/>
  <c r="CX54" i="64"/>
  <c r="CY54" i="64"/>
  <c r="CZ54" i="64"/>
  <c r="DA54" i="64"/>
  <c r="DB54" i="64"/>
  <c r="DC54" i="64"/>
  <c r="DD54" i="64"/>
  <c r="DE54" i="64"/>
  <c r="DF54" i="64"/>
  <c r="Q55" i="64"/>
  <c r="R55" i="64"/>
  <c r="S55" i="64"/>
  <c r="T55" i="64"/>
  <c r="U55" i="64"/>
  <c r="V55" i="64"/>
  <c r="W55" i="64"/>
  <c r="X55" i="64"/>
  <c r="Y55" i="64"/>
  <c r="Z55" i="64"/>
  <c r="AA55" i="64"/>
  <c r="AB55" i="64"/>
  <c r="AC55" i="64"/>
  <c r="AD55" i="64"/>
  <c r="AE55" i="64"/>
  <c r="AF55" i="64"/>
  <c r="AG55" i="64"/>
  <c r="AH55" i="64"/>
  <c r="AI55" i="64"/>
  <c r="AJ55" i="64"/>
  <c r="AK55" i="64"/>
  <c r="AL55" i="64"/>
  <c r="AM55" i="64"/>
  <c r="AN55" i="64"/>
  <c r="AO55" i="64"/>
  <c r="AP55" i="64"/>
  <c r="AQ55" i="64"/>
  <c r="AR55" i="64"/>
  <c r="AS55" i="64"/>
  <c r="AT55" i="64"/>
  <c r="AU55" i="64"/>
  <c r="AV55" i="64"/>
  <c r="AW55" i="64"/>
  <c r="AX55" i="64"/>
  <c r="AY55" i="64"/>
  <c r="AZ55" i="64"/>
  <c r="BA55" i="64"/>
  <c r="BB55" i="64"/>
  <c r="BC55" i="64"/>
  <c r="BD55" i="64"/>
  <c r="BE55" i="64"/>
  <c r="BF55" i="64"/>
  <c r="BG55" i="64"/>
  <c r="BH55" i="64"/>
  <c r="BI55" i="64"/>
  <c r="BJ55" i="64"/>
  <c r="BK55" i="64"/>
  <c r="BL55" i="64"/>
  <c r="BM55" i="64"/>
  <c r="BN55" i="64"/>
  <c r="BO55" i="64"/>
  <c r="BP55" i="64"/>
  <c r="BQ55" i="64"/>
  <c r="BR55" i="64"/>
  <c r="BS55" i="64"/>
  <c r="BT55" i="64"/>
  <c r="BU55" i="64"/>
  <c r="BV55" i="64"/>
  <c r="BW55" i="64"/>
  <c r="BX55" i="64"/>
  <c r="BY55" i="64"/>
  <c r="BZ55" i="64"/>
  <c r="CA55" i="64"/>
  <c r="CB55" i="64"/>
  <c r="CC55" i="64"/>
  <c r="CD55" i="64"/>
  <c r="CE55" i="64"/>
  <c r="CF55" i="64"/>
  <c r="CG55" i="64"/>
  <c r="CH55" i="64"/>
  <c r="CI55" i="64"/>
  <c r="CJ55" i="64"/>
  <c r="CK55" i="64"/>
  <c r="CL55" i="64"/>
  <c r="CM55" i="64"/>
  <c r="CN55" i="64"/>
  <c r="CO55" i="64"/>
  <c r="CP55" i="64"/>
  <c r="CQ55" i="64"/>
  <c r="CR55" i="64"/>
  <c r="CS55" i="64"/>
  <c r="CT55" i="64"/>
  <c r="CU55" i="64"/>
  <c r="CV55" i="64"/>
  <c r="CW55" i="64"/>
  <c r="CX55" i="64"/>
  <c r="CY55" i="64"/>
  <c r="CZ55" i="64"/>
  <c r="DA55" i="64"/>
  <c r="DB55" i="64"/>
  <c r="DC55" i="64"/>
  <c r="DD55" i="64"/>
  <c r="DE55" i="64"/>
  <c r="DF55" i="64"/>
  <c r="Q56" i="64"/>
  <c r="R56" i="64"/>
  <c r="S56" i="64"/>
  <c r="T56" i="64"/>
  <c r="U56" i="64"/>
  <c r="V56" i="64"/>
  <c r="W56" i="64"/>
  <c r="X56" i="64"/>
  <c r="Y56" i="64"/>
  <c r="Z56" i="64"/>
  <c r="AA56" i="64"/>
  <c r="AB56" i="64"/>
  <c r="AC56" i="64"/>
  <c r="AD56" i="64"/>
  <c r="AE56" i="64"/>
  <c r="AF56" i="64"/>
  <c r="AG56" i="64"/>
  <c r="AH56" i="64"/>
  <c r="AI56" i="64"/>
  <c r="AJ56" i="64"/>
  <c r="AK56" i="64"/>
  <c r="AL56" i="64"/>
  <c r="AM56" i="64"/>
  <c r="AN56" i="64"/>
  <c r="AO56" i="64"/>
  <c r="AP56" i="64"/>
  <c r="AQ56" i="64"/>
  <c r="AR56" i="64"/>
  <c r="AS56" i="64"/>
  <c r="AT56" i="64"/>
  <c r="AU56" i="64"/>
  <c r="AV56" i="64"/>
  <c r="AW56" i="64"/>
  <c r="AX56" i="64"/>
  <c r="AY56" i="64"/>
  <c r="AZ56" i="64"/>
  <c r="BA56" i="64"/>
  <c r="BB56" i="64"/>
  <c r="BC56" i="64"/>
  <c r="BD56" i="64"/>
  <c r="BE56" i="64"/>
  <c r="BF56" i="64"/>
  <c r="BG56" i="64"/>
  <c r="BH56" i="64"/>
  <c r="BI56" i="64"/>
  <c r="BJ56" i="64"/>
  <c r="BK56" i="64"/>
  <c r="BL56" i="64"/>
  <c r="BM56" i="64"/>
  <c r="BN56" i="64"/>
  <c r="BO56" i="64"/>
  <c r="BP56" i="64"/>
  <c r="BQ56" i="64"/>
  <c r="BR56" i="64"/>
  <c r="BS56" i="64"/>
  <c r="BT56" i="64"/>
  <c r="BU56" i="64"/>
  <c r="BV56" i="64"/>
  <c r="BW56" i="64"/>
  <c r="BX56" i="64"/>
  <c r="BY56" i="64"/>
  <c r="BZ56" i="64"/>
  <c r="CA56" i="64"/>
  <c r="CB56" i="64"/>
  <c r="CC56" i="64"/>
  <c r="CD56" i="64"/>
  <c r="CE56" i="64"/>
  <c r="CF56" i="64"/>
  <c r="CG56" i="64"/>
  <c r="CH56" i="64"/>
  <c r="CI56" i="64"/>
  <c r="CJ56" i="64"/>
  <c r="CK56" i="64"/>
  <c r="CL56" i="64"/>
  <c r="CM56" i="64"/>
  <c r="CN56" i="64"/>
  <c r="CO56" i="64"/>
  <c r="CP56" i="64"/>
  <c r="CQ56" i="64"/>
  <c r="CR56" i="64"/>
  <c r="CS56" i="64"/>
  <c r="CT56" i="64"/>
  <c r="CU56" i="64"/>
  <c r="CV56" i="64"/>
  <c r="CW56" i="64"/>
  <c r="CX56" i="64"/>
  <c r="CY56" i="64"/>
  <c r="CZ56" i="64"/>
  <c r="DA56" i="64"/>
  <c r="DB56" i="64"/>
  <c r="DC56" i="64"/>
  <c r="DD56" i="64"/>
  <c r="DE56" i="64"/>
  <c r="DF56" i="64"/>
  <c r="Q57" i="64"/>
  <c r="R57" i="64"/>
  <c r="S57" i="64"/>
  <c r="T57" i="64"/>
  <c r="U57" i="64"/>
  <c r="V57" i="64"/>
  <c r="W57" i="64"/>
  <c r="X57" i="64"/>
  <c r="Y57" i="64"/>
  <c r="Z57" i="64"/>
  <c r="AA57" i="64"/>
  <c r="AB57" i="64"/>
  <c r="AC57" i="64"/>
  <c r="AD57" i="64"/>
  <c r="AE57" i="64"/>
  <c r="AF57" i="64"/>
  <c r="AG57" i="64"/>
  <c r="AH57" i="64"/>
  <c r="AI57" i="64"/>
  <c r="AJ57" i="64"/>
  <c r="AK57" i="64"/>
  <c r="AL57" i="64"/>
  <c r="AM57" i="64"/>
  <c r="AN57" i="64"/>
  <c r="AO57" i="64"/>
  <c r="AP57" i="64"/>
  <c r="AQ57" i="64"/>
  <c r="AR57" i="64"/>
  <c r="AS57" i="64"/>
  <c r="AT57" i="64"/>
  <c r="AU57" i="64"/>
  <c r="AV57" i="64"/>
  <c r="AW57" i="64"/>
  <c r="AX57" i="64"/>
  <c r="AY57" i="64"/>
  <c r="AZ57" i="64"/>
  <c r="BA57" i="64"/>
  <c r="BB57" i="64"/>
  <c r="BC57" i="64"/>
  <c r="BD57" i="64"/>
  <c r="BE57" i="64"/>
  <c r="BF57" i="64"/>
  <c r="BG57" i="64"/>
  <c r="BH57" i="64"/>
  <c r="BI57" i="64"/>
  <c r="BJ57" i="64"/>
  <c r="BK57" i="64"/>
  <c r="BL57" i="64"/>
  <c r="BM57" i="64"/>
  <c r="BN57" i="64"/>
  <c r="BO57" i="64"/>
  <c r="BP57" i="64"/>
  <c r="BQ57" i="64"/>
  <c r="BR57" i="64"/>
  <c r="BS57" i="64"/>
  <c r="BT57" i="64"/>
  <c r="BU57" i="64"/>
  <c r="BV57" i="64"/>
  <c r="BW57" i="64"/>
  <c r="BX57" i="64"/>
  <c r="BY57" i="64"/>
  <c r="BZ57" i="64"/>
  <c r="CA57" i="64"/>
  <c r="CB57" i="64"/>
  <c r="CC57" i="64"/>
  <c r="CD57" i="64"/>
  <c r="CE57" i="64"/>
  <c r="CF57" i="64"/>
  <c r="CG57" i="64"/>
  <c r="CH57" i="64"/>
  <c r="CI57" i="64"/>
  <c r="CJ57" i="64"/>
  <c r="CK57" i="64"/>
  <c r="CL57" i="64"/>
  <c r="CM57" i="64"/>
  <c r="CN57" i="64"/>
  <c r="CO57" i="64"/>
  <c r="CP57" i="64"/>
  <c r="CQ57" i="64"/>
  <c r="CR57" i="64"/>
  <c r="CS57" i="64"/>
  <c r="CT57" i="64"/>
  <c r="CU57" i="64"/>
  <c r="CV57" i="64"/>
  <c r="CW57" i="64"/>
  <c r="CX57" i="64"/>
  <c r="CY57" i="64"/>
  <c r="CZ57" i="64"/>
  <c r="DA57" i="64"/>
  <c r="DB57" i="64"/>
  <c r="DC57" i="64"/>
  <c r="DD57" i="64"/>
  <c r="DE57" i="64"/>
  <c r="DF57" i="64"/>
  <c r="Q58" i="64"/>
  <c r="R58" i="64"/>
  <c r="S58" i="64"/>
  <c r="T58" i="64"/>
  <c r="U58" i="64"/>
  <c r="V58" i="64"/>
  <c r="W58" i="64"/>
  <c r="X58" i="64"/>
  <c r="Y58" i="64"/>
  <c r="Z58" i="64"/>
  <c r="AA58" i="64"/>
  <c r="AB58" i="64"/>
  <c r="AC58" i="64"/>
  <c r="AD58" i="64"/>
  <c r="AE58" i="64"/>
  <c r="AF58" i="64"/>
  <c r="AG58" i="64"/>
  <c r="AH58" i="64"/>
  <c r="AI58" i="64"/>
  <c r="AJ58" i="64"/>
  <c r="AK58" i="64"/>
  <c r="AL58" i="64"/>
  <c r="AM58" i="64"/>
  <c r="AN58" i="64"/>
  <c r="AO58" i="64"/>
  <c r="AP58" i="64"/>
  <c r="AQ58" i="64"/>
  <c r="AR58" i="64"/>
  <c r="AS58" i="64"/>
  <c r="AT58" i="64"/>
  <c r="AU58" i="64"/>
  <c r="AV58" i="64"/>
  <c r="AW58" i="64"/>
  <c r="AX58" i="64"/>
  <c r="AY58" i="64"/>
  <c r="AZ58" i="64"/>
  <c r="BA58" i="64"/>
  <c r="BB58" i="64"/>
  <c r="BC58" i="64"/>
  <c r="BD58" i="64"/>
  <c r="BE58" i="64"/>
  <c r="BF58" i="64"/>
  <c r="BG58" i="64"/>
  <c r="BH58" i="64"/>
  <c r="BI58" i="64"/>
  <c r="BJ58" i="64"/>
  <c r="BK58" i="64"/>
  <c r="BL58" i="64"/>
  <c r="BM58" i="64"/>
  <c r="BN58" i="64"/>
  <c r="BO58" i="64"/>
  <c r="BP58" i="64"/>
  <c r="BQ58" i="64"/>
  <c r="BR58" i="64"/>
  <c r="BS58" i="64"/>
  <c r="BT58" i="64"/>
  <c r="BU58" i="64"/>
  <c r="BV58" i="64"/>
  <c r="BW58" i="64"/>
  <c r="BX58" i="64"/>
  <c r="BY58" i="64"/>
  <c r="BZ58" i="64"/>
  <c r="CA58" i="64"/>
  <c r="CB58" i="64"/>
  <c r="CC58" i="64"/>
  <c r="CD58" i="64"/>
  <c r="CE58" i="64"/>
  <c r="CF58" i="64"/>
  <c r="CG58" i="64"/>
  <c r="CH58" i="64"/>
  <c r="CI58" i="64"/>
  <c r="CJ58" i="64"/>
  <c r="CK58" i="64"/>
  <c r="CL58" i="64"/>
  <c r="CM58" i="64"/>
  <c r="CN58" i="64"/>
  <c r="CO58" i="64"/>
  <c r="CP58" i="64"/>
  <c r="CQ58" i="64"/>
  <c r="CR58" i="64"/>
  <c r="CS58" i="64"/>
  <c r="CT58" i="64"/>
  <c r="CU58" i="64"/>
  <c r="CV58" i="64"/>
  <c r="CW58" i="64"/>
  <c r="CX58" i="64"/>
  <c r="CY58" i="64"/>
  <c r="CZ58" i="64"/>
  <c r="DA58" i="64"/>
  <c r="DB58" i="64"/>
  <c r="DC58" i="64"/>
  <c r="DD58" i="64"/>
  <c r="DE58" i="64"/>
  <c r="DF58" i="64"/>
  <c r="P8" i="64"/>
  <c r="P9" i="64"/>
  <c r="P10" i="64"/>
  <c r="P11" i="64"/>
  <c r="P12" i="64"/>
  <c r="P13" i="64"/>
  <c r="P14" i="64"/>
  <c r="P15" i="64"/>
  <c r="P16" i="64"/>
  <c r="P17" i="64"/>
  <c r="P18" i="64"/>
  <c r="P19" i="64"/>
  <c r="P20" i="64"/>
  <c r="P21" i="64"/>
  <c r="P22" i="64"/>
  <c r="P23" i="64"/>
  <c r="P24" i="64"/>
  <c r="P25" i="64"/>
  <c r="P26" i="64"/>
  <c r="P27" i="64"/>
  <c r="P28" i="64"/>
  <c r="P29" i="64"/>
  <c r="P30" i="64"/>
  <c r="P31" i="64"/>
  <c r="P32" i="64"/>
  <c r="P33" i="64"/>
  <c r="P34" i="64"/>
  <c r="P35" i="64"/>
  <c r="P36" i="64"/>
  <c r="P37" i="64"/>
  <c r="P38" i="64"/>
  <c r="P39" i="64"/>
  <c r="P40" i="64"/>
  <c r="P41" i="64"/>
  <c r="P42" i="64"/>
  <c r="P43" i="64"/>
  <c r="P44" i="64"/>
  <c r="P45" i="64"/>
  <c r="P46" i="64"/>
  <c r="P47" i="64"/>
  <c r="P48" i="64"/>
  <c r="P49" i="64"/>
  <c r="P50" i="64"/>
  <c r="P51" i="64"/>
  <c r="P52" i="64"/>
  <c r="P53" i="64"/>
  <c r="P54" i="64"/>
  <c r="P55" i="64"/>
  <c r="P56" i="64"/>
  <c r="P57" i="64"/>
  <c r="P58" i="64"/>
  <c r="P7" i="64"/>
  <c r="Z7" i="63"/>
  <c r="AA7" i="63"/>
  <c r="AB7" i="63"/>
  <c r="AC7" i="63"/>
  <c r="AD7" i="63"/>
  <c r="AE7" i="63"/>
  <c r="AF7" i="63"/>
  <c r="AG7" i="63"/>
  <c r="AH7" i="63"/>
  <c r="AI7" i="63"/>
  <c r="AJ7" i="63"/>
  <c r="AK7" i="63"/>
  <c r="AL7" i="63"/>
  <c r="AM7" i="63"/>
  <c r="AN7" i="63"/>
  <c r="AO7" i="63"/>
  <c r="AP7" i="63"/>
  <c r="AQ7" i="63"/>
  <c r="AR7" i="63"/>
  <c r="AS7" i="63"/>
  <c r="AT7" i="63"/>
  <c r="AU7" i="63"/>
  <c r="AV7" i="63"/>
  <c r="AW7" i="63"/>
  <c r="AX7" i="63"/>
  <c r="AY7" i="63"/>
  <c r="AZ7" i="63"/>
  <c r="BA7" i="63"/>
  <c r="BB7" i="63"/>
  <c r="BC7" i="63"/>
  <c r="BD7" i="63"/>
  <c r="BE7" i="63"/>
  <c r="BF7" i="63"/>
  <c r="BG7" i="63"/>
  <c r="BH7" i="63"/>
  <c r="BI7" i="63"/>
  <c r="BJ7" i="63"/>
  <c r="BK7" i="63"/>
  <c r="BL7" i="63"/>
  <c r="BM7" i="63"/>
  <c r="BN7" i="63"/>
  <c r="BO7" i="63"/>
  <c r="BP7" i="63"/>
  <c r="BQ7" i="63"/>
  <c r="BR7" i="63"/>
  <c r="BS7" i="63"/>
  <c r="BT7" i="63"/>
  <c r="BU7" i="63"/>
  <c r="BV7" i="63"/>
  <c r="BW7" i="63"/>
  <c r="BX7" i="63"/>
  <c r="BY7" i="63"/>
  <c r="BZ7" i="63"/>
  <c r="CA7" i="63"/>
  <c r="CB7" i="63"/>
  <c r="CC7" i="63"/>
  <c r="CD7" i="63"/>
  <c r="CE7" i="63"/>
  <c r="CF7" i="63"/>
  <c r="CG7" i="63"/>
  <c r="CH7" i="63"/>
  <c r="CI7" i="63"/>
  <c r="CJ7" i="63"/>
  <c r="CK7" i="63"/>
  <c r="CL7" i="63"/>
  <c r="CM7" i="63"/>
  <c r="CN7" i="63"/>
  <c r="CO7" i="63"/>
  <c r="CP7" i="63"/>
  <c r="CQ7" i="63"/>
  <c r="CR7" i="63"/>
  <c r="CS7" i="63"/>
  <c r="CT7" i="63"/>
  <c r="CU7" i="63"/>
  <c r="CV7" i="63"/>
  <c r="CW7" i="63"/>
  <c r="CX7" i="63"/>
  <c r="CY7" i="63"/>
  <c r="CZ7" i="63"/>
  <c r="DA7" i="63"/>
  <c r="DB7" i="63"/>
  <c r="DC7" i="63"/>
  <c r="DD7" i="63"/>
  <c r="DE7" i="63"/>
  <c r="DF7" i="63"/>
  <c r="DG7" i="63"/>
  <c r="DH7" i="63"/>
  <c r="DI7" i="63"/>
  <c r="DJ7" i="63"/>
  <c r="Z8" i="63"/>
  <c r="AA8" i="63"/>
  <c r="AB8" i="63"/>
  <c r="AC8" i="63"/>
  <c r="AD8" i="63"/>
  <c r="AE8" i="63"/>
  <c r="AF8" i="63"/>
  <c r="AG8" i="63"/>
  <c r="AH8" i="63"/>
  <c r="AI8" i="63"/>
  <c r="AJ8" i="63"/>
  <c r="AK8" i="63"/>
  <c r="AL8" i="63"/>
  <c r="AM8" i="63"/>
  <c r="AN8" i="63"/>
  <c r="AO8" i="63"/>
  <c r="AP8" i="63"/>
  <c r="AQ8" i="63"/>
  <c r="AR8" i="63"/>
  <c r="AS8" i="63"/>
  <c r="AT8" i="63"/>
  <c r="AU8" i="63"/>
  <c r="AV8" i="63"/>
  <c r="AW8" i="63"/>
  <c r="AX8" i="63"/>
  <c r="AY8" i="63"/>
  <c r="AZ8" i="63"/>
  <c r="BA8" i="63"/>
  <c r="BB8" i="63"/>
  <c r="BC8" i="63"/>
  <c r="BD8" i="63"/>
  <c r="BE8" i="63"/>
  <c r="BF8" i="63"/>
  <c r="BG8" i="63"/>
  <c r="BH8" i="63"/>
  <c r="BI8" i="63"/>
  <c r="BJ8" i="63"/>
  <c r="BK8" i="63"/>
  <c r="BL8" i="63"/>
  <c r="BM8" i="63"/>
  <c r="BN8" i="63"/>
  <c r="BO8" i="63"/>
  <c r="BP8" i="63"/>
  <c r="BQ8" i="63"/>
  <c r="BR8" i="63"/>
  <c r="BS8" i="63"/>
  <c r="BT8" i="63"/>
  <c r="BU8" i="63"/>
  <c r="BV8" i="63"/>
  <c r="BW8" i="63"/>
  <c r="BX8" i="63"/>
  <c r="BY8" i="63"/>
  <c r="BZ8" i="63"/>
  <c r="CA8" i="63"/>
  <c r="CB8" i="63"/>
  <c r="CC8" i="63"/>
  <c r="CD8" i="63"/>
  <c r="CE8" i="63"/>
  <c r="CF8" i="63"/>
  <c r="CG8" i="63"/>
  <c r="CH8" i="63"/>
  <c r="CI8" i="63"/>
  <c r="CJ8" i="63"/>
  <c r="CK8" i="63"/>
  <c r="CL8" i="63"/>
  <c r="CM8" i="63"/>
  <c r="CN8" i="63"/>
  <c r="CO8" i="63"/>
  <c r="CP8" i="63"/>
  <c r="CQ8" i="63"/>
  <c r="CR8" i="63"/>
  <c r="CS8" i="63"/>
  <c r="CT8" i="63"/>
  <c r="CU8" i="63"/>
  <c r="CV8" i="63"/>
  <c r="CW8" i="63"/>
  <c r="CX8" i="63"/>
  <c r="CY8" i="63"/>
  <c r="CZ8" i="63"/>
  <c r="DA8" i="63"/>
  <c r="DB8" i="63"/>
  <c r="DC8" i="63"/>
  <c r="DD8" i="63"/>
  <c r="DE8" i="63"/>
  <c r="DF8" i="63"/>
  <c r="DG8" i="63"/>
  <c r="DH8" i="63"/>
  <c r="DI8" i="63"/>
  <c r="DJ8" i="63"/>
  <c r="Z9" i="63"/>
  <c r="AA9" i="63"/>
  <c r="AB9" i="63"/>
  <c r="AC9" i="63"/>
  <c r="AD9" i="63"/>
  <c r="AE9" i="63"/>
  <c r="AF9" i="63"/>
  <c r="AG9" i="63"/>
  <c r="AH9" i="63"/>
  <c r="AI9" i="63"/>
  <c r="AJ9" i="63"/>
  <c r="AK9" i="63"/>
  <c r="AL9" i="63"/>
  <c r="AM9" i="63"/>
  <c r="AN9" i="63"/>
  <c r="AO9" i="63"/>
  <c r="AP9" i="63"/>
  <c r="AQ9" i="63"/>
  <c r="AR9" i="63"/>
  <c r="AS9" i="63"/>
  <c r="AT9" i="63"/>
  <c r="AU9" i="63"/>
  <c r="AV9" i="63"/>
  <c r="AW9" i="63"/>
  <c r="AX9" i="63"/>
  <c r="AY9" i="63"/>
  <c r="AZ9" i="63"/>
  <c r="BA9" i="63"/>
  <c r="BB9" i="63"/>
  <c r="BC9" i="63"/>
  <c r="BD9" i="63"/>
  <c r="BE9" i="63"/>
  <c r="BF9" i="63"/>
  <c r="BG9" i="63"/>
  <c r="BH9" i="63"/>
  <c r="BI9" i="63"/>
  <c r="BJ9" i="63"/>
  <c r="BK9" i="63"/>
  <c r="BL9" i="63"/>
  <c r="BM9" i="63"/>
  <c r="BN9" i="63"/>
  <c r="BO9" i="63"/>
  <c r="BP9" i="63"/>
  <c r="BQ9" i="63"/>
  <c r="BR9" i="63"/>
  <c r="BS9" i="63"/>
  <c r="BT9" i="63"/>
  <c r="BU9" i="63"/>
  <c r="BV9" i="63"/>
  <c r="BW9" i="63"/>
  <c r="BX9" i="63"/>
  <c r="BY9" i="63"/>
  <c r="BZ9" i="63"/>
  <c r="CA9" i="63"/>
  <c r="CB9" i="63"/>
  <c r="CC9" i="63"/>
  <c r="CD9" i="63"/>
  <c r="CE9" i="63"/>
  <c r="CF9" i="63"/>
  <c r="CG9" i="63"/>
  <c r="CH9" i="63"/>
  <c r="CI9" i="63"/>
  <c r="CJ9" i="63"/>
  <c r="CK9" i="63"/>
  <c r="CL9" i="63"/>
  <c r="CM9" i="63"/>
  <c r="CN9" i="63"/>
  <c r="CO9" i="63"/>
  <c r="CP9" i="63"/>
  <c r="CQ9" i="63"/>
  <c r="CR9" i="63"/>
  <c r="CS9" i="63"/>
  <c r="CT9" i="63"/>
  <c r="CU9" i="63"/>
  <c r="CV9" i="63"/>
  <c r="CW9" i="63"/>
  <c r="CX9" i="63"/>
  <c r="CY9" i="63"/>
  <c r="CZ9" i="63"/>
  <c r="DA9" i="63"/>
  <c r="DB9" i="63"/>
  <c r="DC9" i="63"/>
  <c r="DD9" i="63"/>
  <c r="DE9" i="63"/>
  <c r="DF9" i="63"/>
  <c r="DG9" i="63"/>
  <c r="DH9" i="63"/>
  <c r="DI9" i="63"/>
  <c r="DJ9" i="63"/>
  <c r="Z10" i="63"/>
  <c r="AA10" i="63"/>
  <c r="AB10" i="63"/>
  <c r="AC10" i="63"/>
  <c r="AD10" i="63"/>
  <c r="AE10" i="63"/>
  <c r="AF10" i="63"/>
  <c r="AG10" i="63"/>
  <c r="AH10" i="63"/>
  <c r="AI10" i="63"/>
  <c r="AJ10" i="63"/>
  <c r="AK10" i="63"/>
  <c r="AL10" i="63"/>
  <c r="AM10" i="63"/>
  <c r="AN10" i="63"/>
  <c r="AO10" i="63"/>
  <c r="AP10" i="63"/>
  <c r="AQ10" i="63"/>
  <c r="AR10" i="63"/>
  <c r="AS10" i="63"/>
  <c r="AT10" i="63"/>
  <c r="AU10" i="63"/>
  <c r="AV10" i="63"/>
  <c r="AW10" i="63"/>
  <c r="AX10" i="63"/>
  <c r="AY10" i="63"/>
  <c r="AZ10" i="63"/>
  <c r="BA10" i="63"/>
  <c r="BB10" i="63"/>
  <c r="BC10" i="63"/>
  <c r="BD10" i="63"/>
  <c r="BE10" i="63"/>
  <c r="BF10" i="63"/>
  <c r="BG10" i="63"/>
  <c r="BH10" i="63"/>
  <c r="BI10" i="63"/>
  <c r="BJ10" i="63"/>
  <c r="BK10" i="63"/>
  <c r="BL10" i="63"/>
  <c r="BM10" i="63"/>
  <c r="BN10" i="63"/>
  <c r="BO10" i="63"/>
  <c r="BP10" i="63"/>
  <c r="BQ10" i="63"/>
  <c r="BR10" i="63"/>
  <c r="BS10" i="63"/>
  <c r="BT10" i="63"/>
  <c r="BU10" i="63"/>
  <c r="BV10" i="63"/>
  <c r="BW10" i="63"/>
  <c r="BX10" i="63"/>
  <c r="BY10" i="63"/>
  <c r="BZ10" i="63"/>
  <c r="CA10" i="63"/>
  <c r="CB10" i="63"/>
  <c r="CC10" i="63"/>
  <c r="CD10" i="63"/>
  <c r="CE10" i="63"/>
  <c r="CF10" i="63"/>
  <c r="CG10" i="63"/>
  <c r="CH10" i="63"/>
  <c r="CI10" i="63"/>
  <c r="CJ10" i="63"/>
  <c r="CK10" i="63"/>
  <c r="CL10" i="63"/>
  <c r="CM10" i="63"/>
  <c r="CN10" i="63"/>
  <c r="CO10" i="63"/>
  <c r="CP10" i="63"/>
  <c r="CQ10" i="63"/>
  <c r="CR10" i="63"/>
  <c r="CS10" i="63"/>
  <c r="CT10" i="63"/>
  <c r="CU10" i="63"/>
  <c r="CV10" i="63"/>
  <c r="CW10" i="63"/>
  <c r="CX10" i="63"/>
  <c r="CY10" i="63"/>
  <c r="CZ10" i="63"/>
  <c r="DA10" i="63"/>
  <c r="DB10" i="63"/>
  <c r="DC10" i="63"/>
  <c r="DD10" i="63"/>
  <c r="DE10" i="63"/>
  <c r="DF10" i="63"/>
  <c r="DG10" i="63"/>
  <c r="DH10" i="63"/>
  <c r="DI10" i="63"/>
  <c r="DJ10" i="63"/>
  <c r="Z11" i="63"/>
  <c r="AA11" i="63"/>
  <c r="AB11" i="63"/>
  <c r="AC11" i="63"/>
  <c r="AD11" i="63"/>
  <c r="AE11" i="63"/>
  <c r="AF11" i="63"/>
  <c r="AG11" i="63"/>
  <c r="AH11" i="63"/>
  <c r="AI11" i="63"/>
  <c r="AJ11" i="63"/>
  <c r="AK11" i="63"/>
  <c r="AL11" i="63"/>
  <c r="AM11" i="63"/>
  <c r="AN11" i="63"/>
  <c r="AO11" i="63"/>
  <c r="AP11" i="63"/>
  <c r="AQ11" i="63"/>
  <c r="AR11" i="63"/>
  <c r="AS11" i="63"/>
  <c r="AT11" i="63"/>
  <c r="AU11" i="63"/>
  <c r="AV11" i="63"/>
  <c r="AW11" i="63"/>
  <c r="AX11" i="63"/>
  <c r="AY11" i="63"/>
  <c r="AZ11" i="63"/>
  <c r="BA11" i="63"/>
  <c r="BB11" i="63"/>
  <c r="BC11" i="63"/>
  <c r="BD11" i="63"/>
  <c r="BE11" i="63"/>
  <c r="BF11" i="63"/>
  <c r="BG11" i="63"/>
  <c r="BH11" i="63"/>
  <c r="BI11" i="63"/>
  <c r="BJ11" i="63"/>
  <c r="BK11" i="63"/>
  <c r="BL11" i="63"/>
  <c r="BM11" i="63"/>
  <c r="BN11" i="63"/>
  <c r="BO11" i="63"/>
  <c r="BP11" i="63"/>
  <c r="BQ11" i="63"/>
  <c r="BR11" i="63"/>
  <c r="BS11" i="63"/>
  <c r="BT11" i="63"/>
  <c r="BU11" i="63"/>
  <c r="BV11" i="63"/>
  <c r="BW11" i="63"/>
  <c r="BX11" i="63"/>
  <c r="BY11" i="63"/>
  <c r="BZ11" i="63"/>
  <c r="CA11" i="63"/>
  <c r="CB11" i="63"/>
  <c r="CC11" i="63"/>
  <c r="CD11" i="63"/>
  <c r="CE11" i="63"/>
  <c r="CF11" i="63"/>
  <c r="CG11" i="63"/>
  <c r="CH11" i="63"/>
  <c r="CI11" i="63"/>
  <c r="CJ11" i="63"/>
  <c r="CK11" i="63"/>
  <c r="CL11" i="63"/>
  <c r="CM11" i="63"/>
  <c r="CN11" i="63"/>
  <c r="CO11" i="63"/>
  <c r="CP11" i="63"/>
  <c r="CQ11" i="63"/>
  <c r="CR11" i="63"/>
  <c r="CS11" i="63"/>
  <c r="CT11" i="63"/>
  <c r="CU11" i="63"/>
  <c r="CV11" i="63"/>
  <c r="CW11" i="63"/>
  <c r="CX11" i="63"/>
  <c r="CY11" i="63"/>
  <c r="CZ11" i="63"/>
  <c r="DA11" i="63"/>
  <c r="DB11" i="63"/>
  <c r="DC11" i="63"/>
  <c r="DD11" i="63"/>
  <c r="DE11" i="63"/>
  <c r="DF11" i="63"/>
  <c r="DG11" i="63"/>
  <c r="DH11" i="63"/>
  <c r="DI11" i="63"/>
  <c r="DJ11" i="63"/>
  <c r="Z12" i="63"/>
  <c r="AA12" i="63"/>
  <c r="AB12" i="63"/>
  <c r="AC12" i="63"/>
  <c r="AD12" i="63"/>
  <c r="AE12" i="63"/>
  <c r="AF12" i="63"/>
  <c r="AG12" i="63"/>
  <c r="AH12" i="63"/>
  <c r="AI12" i="63"/>
  <c r="AJ12" i="63"/>
  <c r="AK12" i="63"/>
  <c r="AL12" i="63"/>
  <c r="AM12" i="63"/>
  <c r="AN12" i="63"/>
  <c r="AO12" i="63"/>
  <c r="AP12" i="63"/>
  <c r="AQ12" i="63"/>
  <c r="AR12" i="63"/>
  <c r="AS12" i="63"/>
  <c r="AT12" i="63"/>
  <c r="AU12" i="63"/>
  <c r="AV12" i="63"/>
  <c r="AW12" i="63"/>
  <c r="AX12" i="63"/>
  <c r="AY12" i="63"/>
  <c r="AZ12" i="63"/>
  <c r="BA12" i="63"/>
  <c r="BB12" i="63"/>
  <c r="BC12" i="63"/>
  <c r="BD12" i="63"/>
  <c r="BE12" i="63"/>
  <c r="BF12" i="63"/>
  <c r="BG12" i="63"/>
  <c r="BH12" i="63"/>
  <c r="BI12" i="63"/>
  <c r="BJ12" i="63"/>
  <c r="BK12" i="63"/>
  <c r="BL12" i="63"/>
  <c r="BM12" i="63"/>
  <c r="BN12" i="63"/>
  <c r="BO12" i="63"/>
  <c r="BP12" i="63"/>
  <c r="BQ12" i="63"/>
  <c r="BR12" i="63"/>
  <c r="BS12" i="63"/>
  <c r="BT12" i="63"/>
  <c r="BU12" i="63"/>
  <c r="BV12" i="63"/>
  <c r="BW12" i="63"/>
  <c r="BX12" i="63"/>
  <c r="BY12" i="63"/>
  <c r="BZ12" i="63"/>
  <c r="CA12" i="63"/>
  <c r="CB12" i="63"/>
  <c r="CC12" i="63"/>
  <c r="CD12" i="63"/>
  <c r="CE12" i="63"/>
  <c r="CF12" i="63"/>
  <c r="CG12" i="63"/>
  <c r="CH12" i="63"/>
  <c r="CI12" i="63"/>
  <c r="CJ12" i="63"/>
  <c r="CK12" i="63"/>
  <c r="CL12" i="63"/>
  <c r="CM12" i="63"/>
  <c r="CN12" i="63"/>
  <c r="CO12" i="63"/>
  <c r="CP12" i="63"/>
  <c r="CQ12" i="63"/>
  <c r="CR12" i="63"/>
  <c r="CS12" i="63"/>
  <c r="CT12" i="63"/>
  <c r="CU12" i="63"/>
  <c r="CV12" i="63"/>
  <c r="CW12" i="63"/>
  <c r="CX12" i="63"/>
  <c r="CY12" i="63"/>
  <c r="CZ12" i="63"/>
  <c r="DA12" i="63"/>
  <c r="DB12" i="63"/>
  <c r="DC12" i="63"/>
  <c r="DD12" i="63"/>
  <c r="DE12" i="63"/>
  <c r="DF12" i="63"/>
  <c r="DG12" i="63"/>
  <c r="DH12" i="63"/>
  <c r="DI12" i="63"/>
  <c r="DJ12" i="63"/>
  <c r="Z13" i="63"/>
  <c r="AA13" i="63"/>
  <c r="AB13" i="63"/>
  <c r="AC13" i="63"/>
  <c r="AD13" i="63"/>
  <c r="AE13" i="63"/>
  <c r="AF13" i="63"/>
  <c r="AG13" i="63"/>
  <c r="AH13" i="63"/>
  <c r="AI13" i="63"/>
  <c r="AJ13" i="63"/>
  <c r="AK13" i="63"/>
  <c r="AL13" i="63"/>
  <c r="AM13" i="63"/>
  <c r="AN13" i="63"/>
  <c r="AO13" i="63"/>
  <c r="AP13" i="63"/>
  <c r="AQ13" i="63"/>
  <c r="AR13" i="63"/>
  <c r="AS13" i="63"/>
  <c r="AT13" i="63"/>
  <c r="AU13" i="63"/>
  <c r="AV13" i="63"/>
  <c r="AW13" i="63"/>
  <c r="AX13" i="63"/>
  <c r="AY13" i="63"/>
  <c r="AZ13" i="63"/>
  <c r="BA13" i="63"/>
  <c r="BB13" i="63"/>
  <c r="BC13" i="63"/>
  <c r="BD13" i="63"/>
  <c r="BE13" i="63"/>
  <c r="BF13" i="63"/>
  <c r="BG13" i="63"/>
  <c r="BH13" i="63"/>
  <c r="BI13" i="63"/>
  <c r="BJ13" i="63"/>
  <c r="BK13" i="63"/>
  <c r="BL13" i="63"/>
  <c r="BM13" i="63"/>
  <c r="BN13" i="63"/>
  <c r="BO13" i="63"/>
  <c r="BP13" i="63"/>
  <c r="BQ13" i="63"/>
  <c r="BR13" i="63"/>
  <c r="BS13" i="63"/>
  <c r="BT13" i="63"/>
  <c r="BU13" i="63"/>
  <c r="BV13" i="63"/>
  <c r="BW13" i="63"/>
  <c r="BX13" i="63"/>
  <c r="BY13" i="63"/>
  <c r="BZ13" i="63"/>
  <c r="CA13" i="63"/>
  <c r="CB13" i="63"/>
  <c r="CC13" i="63"/>
  <c r="CD13" i="63"/>
  <c r="CE13" i="63"/>
  <c r="CF13" i="63"/>
  <c r="CG13" i="63"/>
  <c r="CH13" i="63"/>
  <c r="CI13" i="63"/>
  <c r="CJ13" i="63"/>
  <c r="CK13" i="63"/>
  <c r="CL13" i="63"/>
  <c r="CM13" i="63"/>
  <c r="CN13" i="63"/>
  <c r="CO13" i="63"/>
  <c r="CP13" i="63"/>
  <c r="CQ13" i="63"/>
  <c r="CR13" i="63"/>
  <c r="CS13" i="63"/>
  <c r="CT13" i="63"/>
  <c r="CU13" i="63"/>
  <c r="CV13" i="63"/>
  <c r="CW13" i="63"/>
  <c r="CX13" i="63"/>
  <c r="CY13" i="63"/>
  <c r="CZ13" i="63"/>
  <c r="DA13" i="63"/>
  <c r="DB13" i="63"/>
  <c r="DC13" i="63"/>
  <c r="DD13" i="63"/>
  <c r="DE13" i="63"/>
  <c r="DF13" i="63"/>
  <c r="DG13" i="63"/>
  <c r="DH13" i="63"/>
  <c r="DI13" i="63"/>
  <c r="DJ13" i="63"/>
  <c r="Z14" i="63"/>
  <c r="AA14" i="63"/>
  <c r="AB14" i="63"/>
  <c r="AC14" i="63"/>
  <c r="AD14" i="63"/>
  <c r="AE14" i="63"/>
  <c r="AF14" i="63"/>
  <c r="AG14" i="63"/>
  <c r="AH14" i="63"/>
  <c r="AI14" i="63"/>
  <c r="AJ14" i="63"/>
  <c r="AK14" i="63"/>
  <c r="AL14" i="63"/>
  <c r="AM14" i="63"/>
  <c r="AN14" i="63"/>
  <c r="AO14" i="63"/>
  <c r="AP14" i="63"/>
  <c r="AQ14" i="63"/>
  <c r="AR14" i="63"/>
  <c r="AS14" i="63"/>
  <c r="AT14" i="63"/>
  <c r="AU14" i="63"/>
  <c r="AV14" i="63"/>
  <c r="AW14" i="63"/>
  <c r="AX14" i="63"/>
  <c r="AY14" i="63"/>
  <c r="AZ14" i="63"/>
  <c r="BA14" i="63"/>
  <c r="BB14" i="63"/>
  <c r="BC14" i="63"/>
  <c r="BD14" i="63"/>
  <c r="BE14" i="63"/>
  <c r="BF14" i="63"/>
  <c r="BG14" i="63"/>
  <c r="BH14" i="63"/>
  <c r="BI14" i="63"/>
  <c r="BJ14" i="63"/>
  <c r="BK14" i="63"/>
  <c r="BL14" i="63"/>
  <c r="BM14" i="63"/>
  <c r="BN14" i="63"/>
  <c r="BO14" i="63"/>
  <c r="BP14" i="63"/>
  <c r="BQ14" i="63"/>
  <c r="BR14" i="63"/>
  <c r="BS14" i="63"/>
  <c r="BT14" i="63"/>
  <c r="BU14" i="63"/>
  <c r="BV14" i="63"/>
  <c r="BW14" i="63"/>
  <c r="BX14" i="63"/>
  <c r="BY14" i="63"/>
  <c r="BZ14" i="63"/>
  <c r="CA14" i="63"/>
  <c r="CB14" i="63"/>
  <c r="CC14" i="63"/>
  <c r="CD14" i="63"/>
  <c r="CE14" i="63"/>
  <c r="CF14" i="63"/>
  <c r="CG14" i="63"/>
  <c r="CH14" i="63"/>
  <c r="CI14" i="63"/>
  <c r="CJ14" i="63"/>
  <c r="CK14" i="63"/>
  <c r="CL14" i="63"/>
  <c r="CM14" i="63"/>
  <c r="CN14" i="63"/>
  <c r="CO14" i="63"/>
  <c r="CP14" i="63"/>
  <c r="CQ14" i="63"/>
  <c r="CR14" i="63"/>
  <c r="CS14" i="63"/>
  <c r="CT14" i="63"/>
  <c r="CU14" i="63"/>
  <c r="CV14" i="63"/>
  <c r="CW14" i="63"/>
  <c r="CX14" i="63"/>
  <c r="CY14" i="63"/>
  <c r="CZ14" i="63"/>
  <c r="DA14" i="63"/>
  <c r="DB14" i="63"/>
  <c r="DC14" i="63"/>
  <c r="DD14" i="63"/>
  <c r="DE14" i="63"/>
  <c r="DF14" i="63"/>
  <c r="DG14" i="63"/>
  <c r="DH14" i="63"/>
  <c r="DI14" i="63"/>
  <c r="DJ14" i="63"/>
  <c r="Z15" i="63"/>
  <c r="AA15" i="63"/>
  <c r="AB15" i="63"/>
  <c r="AC15" i="63"/>
  <c r="AD15" i="63"/>
  <c r="AE15" i="63"/>
  <c r="AF15" i="63"/>
  <c r="AG15" i="63"/>
  <c r="AH15" i="63"/>
  <c r="AI15" i="63"/>
  <c r="AJ15" i="63"/>
  <c r="AK15" i="63"/>
  <c r="AL15" i="63"/>
  <c r="AM15" i="63"/>
  <c r="AN15" i="63"/>
  <c r="AO15" i="63"/>
  <c r="AP15" i="63"/>
  <c r="AQ15" i="63"/>
  <c r="AR15" i="63"/>
  <c r="AS15" i="63"/>
  <c r="AT15" i="63"/>
  <c r="AU15" i="63"/>
  <c r="AV15" i="63"/>
  <c r="AW15" i="63"/>
  <c r="AX15" i="63"/>
  <c r="AY15" i="63"/>
  <c r="AZ15" i="63"/>
  <c r="BA15" i="63"/>
  <c r="BB15" i="63"/>
  <c r="BC15" i="63"/>
  <c r="BD15" i="63"/>
  <c r="BE15" i="63"/>
  <c r="BF15" i="63"/>
  <c r="BG15" i="63"/>
  <c r="BH15" i="63"/>
  <c r="BI15" i="63"/>
  <c r="BJ15" i="63"/>
  <c r="BK15" i="63"/>
  <c r="BL15" i="63"/>
  <c r="BM15" i="63"/>
  <c r="BN15" i="63"/>
  <c r="BO15" i="63"/>
  <c r="BP15" i="63"/>
  <c r="BQ15" i="63"/>
  <c r="BR15" i="63"/>
  <c r="BS15" i="63"/>
  <c r="BT15" i="63"/>
  <c r="BU15" i="63"/>
  <c r="BV15" i="63"/>
  <c r="BW15" i="63"/>
  <c r="BX15" i="63"/>
  <c r="BY15" i="63"/>
  <c r="BZ15" i="63"/>
  <c r="CA15" i="63"/>
  <c r="CB15" i="63"/>
  <c r="CC15" i="63"/>
  <c r="CD15" i="63"/>
  <c r="CE15" i="63"/>
  <c r="CF15" i="63"/>
  <c r="CG15" i="63"/>
  <c r="CH15" i="63"/>
  <c r="CI15" i="63"/>
  <c r="CJ15" i="63"/>
  <c r="CK15" i="63"/>
  <c r="CL15" i="63"/>
  <c r="CM15" i="63"/>
  <c r="CN15" i="63"/>
  <c r="CO15" i="63"/>
  <c r="CP15" i="63"/>
  <c r="CQ15" i="63"/>
  <c r="CR15" i="63"/>
  <c r="CS15" i="63"/>
  <c r="CT15" i="63"/>
  <c r="CU15" i="63"/>
  <c r="CV15" i="63"/>
  <c r="CW15" i="63"/>
  <c r="CX15" i="63"/>
  <c r="CY15" i="63"/>
  <c r="CZ15" i="63"/>
  <c r="DA15" i="63"/>
  <c r="DB15" i="63"/>
  <c r="DC15" i="63"/>
  <c r="DD15" i="63"/>
  <c r="DE15" i="63"/>
  <c r="DF15" i="63"/>
  <c r="DG15" i="63"/>
  <c r="DH15" i="63"/>
  <c r="DI15" i="63"/>
  <c r="DJ15" i="63"/>
  <c r="Z16" i="63"/>
  <c r="AA16" i="63"/>
  <c r="AB16" i="63"/>
  <c r="AC16" i="63"/>
  <c r="AD16" i="63"/>
  <c r="AE16" i="63"/>
  <c r="AF16" i="63"/>
  <c r="AG16" i="63"/>
  <c r="AH16" i="63"/>
  <c r="AI16" i="63"/>
  <c r="AJ16" i="63"/>
  <c r="AK16" i="63"/>
  <c r="AL16" i="63"/>
  <c r="AM16" i="63"/>
  <c r="AN16" i="63"/>
  <c r="AO16" i="63"/>
  <c r="AP16" i="63"/>
  <c r="AQ16" i="63"/>
  <c r="AR16" i="63"/>
  <c r="AS16" i="63"/>
  <c r="AT16" i="63"/>
  <c r="AU16" i="63"/>
  <c r="AV16" i="63"/>
  <c r="AW16" i="63"/>
  <c r="AX16" i="63"/>
  <c r="AY16" i="63"/>
  <c r="AZ16" i="63"/>
  <c r="BA16" i="63"/>
  <c r="BB16" i="63"/>
  <c r="BC16" i="63"/>
  <c r="BD16" i="63"/>
  <c r="BE16" i="63"/>
  <c r="BF16" i="63"/>
  <c r="BG16" i="63"/>
  <c r="BH16" i="63"/>
  <c r="BI16" i="63"/>
  <c r="BJ16" i="63"/>
  <c r="BK16" i="63"/>
  <c r="BL16" i="63"/>
  <c r="BM16" i="63"/>
  <c r="BN16" i="63"/>
  <c r="BO16" i="63"/>
  <c r="BP16" i="63"/>
  <c r="BQ16" i="63"/>
  <c r="BR16" i="63"/>
  <c r="BS16" i="63"/>
  <c r="BT16" i="63"/>
  <c r="BU16" i="63"/>
  <c r="BV16" i="63"/>
  <c r="BW16" i="63"/>
  <c r="BX16" i="63"/>
  <c r="BY16" i="63"/>
  <c r="BZ16" i="63"/>
  <c r="CA16" i="63"/>
  <c r="CB16" i="63"/>
  <c r="CC16" i="63"/>
  <c r="CD16" i="63"/>
  <c r="CE16" i="63"/>
  <c r="CF16" i="63"/>
  <c r="CG16" i="63"/>
  <c r="CH16" i="63"/>
  <c r="CI16" i="63"/>
  <c r="CJ16" i="63"/>
  <c r="CK16" i="63"/>
  <c r="CL16" i="63"/>
  <c r="CM16" i="63"/>
  <c r="CN16" i="63"/>
  <c r="CO16" i="63"/>
  <c r="CP16" i="63"/>
  <c r="CQ16" i="63"/>
  <c r="CR16" i="63"/>
  <c r="CS16" i="63"/>
  <c r="CT16" i="63"/>
  <c r="CU16" i="63"/>
  <c r="CV16" i="63"/>
  <c r="CW16" i="63"/>
  <c r="CX16" i="63"/>
  <c r="CY16" i="63"/>
  <c r="CZ16" i="63"/>
  <c r="DA16" i="63"/>
  <c r="DB16" i="63"/>
  <c r="DC16" i="63"/>
  <c r="DD16" i="63"/>
  <c r="DE16" i="63"/>
  <c r="DF16" i="63"/>
  <c r="DG16" i="63"/>
  <c r="DH16" i="63"/>
  <c r="DI16" i="63"/>
  <c r="DJ16" i="63"/>
  <c r="Z17" i="63"/>
  <c r="AA17" i="63"/>
  <c r="AB17" i="63"/>
  <c r="AC17" i="63"/>
  <c r="AD17" i="63"/>
  <c r="AE17" i="63"/>
  <c r="AF17" i="63"/>
  <c r="AG17" i="63"/>
  <c r="AH17" i="63"/>
  <c r="AI17" i="63"/>
  <c r="AJ17" i="63"/>
  <c r="AK17" i="63"/>
  <c r="AL17" i="63"/>
  <c r="AM17" i="63"/>
  <c r="AN17" i="63"/>
  <c r="AO17" i="63"/>
  <c r="AP17" i="63"/>
  <c r="AQ17" i="63"/>
  <c r="AR17" i="63"/>
  <c r="AS17" i="63"/>
  <c r="AT17" i="63"/>
  <c r="AU17" i="63"/>
  <c r="AV17" i="63"/>
  <c r="AW17" i="63"/>
  <c r="AX17" i="63"/>
  <c r="AY17" i="63"/>
  <c r="AZ17" i="63"/>
  <c r="BA17" i="63"/>
  <c r="BB17" i="63"/>
  <c r="BC17" i="63"/>
  <c r="BD17" i="63"/>
  <c r="BE17" i="63"/>
  <c r="BF17" i="63"/>
  <c r="BG17" i="63"/>
  <c r="BH17" i="63"/>
  <c r="BI17" i="63"/>
  <c r="BJ17" i="63"/>
  <c r="BK17" i="63"/>
  <c r="BL17" i="63"/>
  <c r="BM17" i="63"/>
  <c r="BN17" i="63"/>
  <c r="BO17" i="63"/>
  <c r="BP17" i="63"/>
  <c r="BQ17" i="63"/>
  <c r="BR17" i="63"/>
  <c r="BS17" i="63"/>
  <c r="BT17" i="63"/>
  <c r="BU17" i="63"/>
  <c r="BV17" i="63"/>
  <c r="BW17" i="63"/>
  <c r="BX17" i="63"/>
  <c r="BY17" i="63"/>
  <c r="BZ17" i="63"/>
  <c r="CA17" i="63"/>
  <c r="CB17" i="63"/>
  <c r="CC17" i="63"/>
  <c r="CD17" i="63"/>
  <c r="CE17" i="63"/>
  <c r="CF17" i="63"/>
  <c r="CG17" i="63"/>
  <c r="CH17" i="63"/>
  <c r="CI17" i="63"/>
  <c r="CJ17" i="63"/>
  <c r="CK17" i="63"/>
  <c r="CL17" i="63"/>
  <c r="CM17" i="63"/>
  <c r="CN17" i="63"/>
  <c r="CO17" i="63"/>
  <c r="CP17" i="63"/>
  <c r="CQ17" i="63"/>
  <c r="CR17" i="63"/>
  <c r="CS17" i="63"/>
  <c r="CT17" i="63"/>
  <c r="CU17" i="63"/>
  <c r="CV17" i="63"/>
  <c r="CW17" i="63"/>
  <c r="CX17" i="63"/>
  <c r="CY17" i="63"/>
  <c r="CZ17" i="63"/>
  <c r="DA17" i="63"/>
  <c r="DB17" i="63"/>
  <c r="DC17" i="63"/>
  <c r="DD17" i="63"/>
  <c r="DE17" i="63"/>
  <c r="DF17" i="63"/>
  <c r="DG17" i="63"/>
  <c r="DH17" i="63"/>
  <c r="DI17" i="63"/>
  <c r="DJ17" i="63"/>
  <c r="Z18" i="63"/>
  <c r="AA18" i="63"/>
  <c r="AB18" i="63"/>
  <c r="AC18" i="63"/>
  <c r="AD18" i="63"/>
  <c r="AE18" i="63"/>
  <c r="AF18" i="63"/>
  <c r="AG18" i="63"/>
  <c r="AH18" i="63"/>
  <c r="AI18" i="63"/>
  <c r="AJ18" i="63"/>
  <c r="AK18" i="63"/>
  <c r="AL18" i="63"/>
  <c r="AM18" i="63"/>
  <c r="AN18" i="63"/>
  <c r="AO18" i="63"/>
  <c r="AP18" i="63"/>
  <c r="AQ18" i="63"/>
  <c r="AR18" i="63"/>
  <c r="AS18" i="63"/>
  <c r="AT18" i="63"/>
  <c r="AU18" i="63"/>
  <c r="AV18" i="63"/>
  <c r="AW18" i="63"/>
  <c r="AX18" i="63"/>
  <c r="AY18" i="63"/>
  <c r="AZ18" i="63"/>
  <c r="BA18" i="63"/>
  <c r="BB18" i="63"/>
  <c r="BC18" i="63"/>
  <c r="BD18" i="63"/>
  <c r="BE18" i="63"/>
  <c r="BF18" i="63"/>
  <c r="BG18" i="63"/>
  <c r="BH18" i="63"/>
  <c r="BI18" i="63"/>
  <c r="BJ18" i="63"/>
  <c r="BK18" i="63"/>
  <c r="BL18" i="63"/>
  <c r="BM18" i="63"/>
  <c r="BN18" i="63"/>
  <c r="BO18" i="63"/>
  <c r="BP18" i="63"/>
  <c r="BQ18" i="63"/>
  <c r="BR18" i="63"/>
  <c r="BS18" i="63"/>
  <c r="BT18" i="63"/>
  <c r="BU18" i="63"/>
  <c r="BV18" i="63"/>
  <c r="BW18" i="63"/>
  <c r="BX18" i="63"/>
  <c r="BY18" i="63"/>
  <c r="BZ18" i="63"/>
  <c r="CA18" i="63"/>
  <c r="CB18" i="63"/>
  <c r="CC18" i="63"/>
  <c r="CD18" i="63"/>
  <c r="CE18" i="63"/>
  <c r="CF18" i="63"/>
  <c r="CG18" i="63"/>
  <c r="CH18" i="63"/>
  <c r="CI18" i="63"/>
  <c r="CJ18" i="63"/>
  <c r="CK18" i="63"/>
  <c r="CL18" i="63"/>
  <c r="CM18" i="63"/>
  <c r="CN18" i="63"/>
  <c r="CO18" i="63"/>
  <c r="CP18" i="63"/>
  <c r="CQ18" i="63"/>
  <c r="CR18" i="63"/>
  <c r="CS18" i="63"/>
  <c r="CT18" i="63"/>
  <c r="CU18" i="63"/>
  <c r="CV18" i="63"/>
  <c r="CW18" i="63"/>
  <c r="CX18" i="63"/>
  <c r="CY18" i="63"/>
  <c r="CZ18" i="63"/>
  <c r="DA18" i="63"/>
  <c r="DB18" i="63"/>
  <c r="DC18" i="63"/>
  <c r="DD18" i="63"/>
  <c r="DE18" i="63"/>
  <c r="DF18" i="63"/>
  <c r="DG18" i="63"/>
  <c r="DH18" i="63"/>
  <c r="DI18" i="63"/>
  <c r="DJ18" i="63"/>
  <c r="Z19" i="63"/>
  <c r="AA19" i="63"/>
  <c r="AB19" i="63"/>
  <c r="AC19" i="63"/>
  <c r="AD19" i="63"/>
  <c r="AE19" i="63"/>
  <c r="AF19" i="63"/>
  <c r="AG19" i="63"/>
  <c r="AH19" i="63"/>
  <c r="AI19" i="63"/>
  <c r="AJ19" i="63"/>
  <c r="AK19" i="63"/>
  <c r="AL19" i="63"/>
  <c r="AM19" i="63"/>
  <c r="AN19" i="63"/>
  <c r="AO19" i="63"/>
  <c r="AP19" i="63"/>
  <c r="AQ19" i="63"/>
  <c r="AR19" i="63"/>
  <c r="AS19" i="63"/>
  <c r="AT19" i="63"/>
  <c r="AU19" i="63"/>
  <c r="AV19" i="63"/>
  <c r="AW19" i="63"/>
  <c r="AX19" i="63"/>
  <c r="AY19" i="63"/>
  <c r="AZ19" i="63"/>
  <c r="BA19" i="63"/>
  <c r="BB19" i="63"/>
  <c r="BC19" i="63"/>
  <c r="BD19" i="63"/>
  <c r="BE19" i="63"/>
  <c r="BF19" i="63"/>
  <c r="BG19" i="63"/>
  <c r="BH19" i="63"/>
  <c r="BI19" i="63"/>
  <c r="BJ19" i="63"/>
  <c r="BK19" i="63"/>
  <c r="BL19" i="63"/>
  <c r="BM19" i="63"/>
  <c r="BN19" i="63"/>
  <c r="BO19" i="63"/>
  <c r="BP19" i="63"/>
  <c r="BQ19" i="63"/>
  <c r="BR19" i="63"/>
  <c r="BS19" i="63"/>
  <c r="BT19" i="63"/>
  <c r="BU19" i="63"/>
  <c r="BV19" i="63"/>
  <c r="BW19" i="63"/>
  <c r="BX19" i="63"/>
  <c r="BY19" i="63"/>
  <c r="BZ19" i="63"/>
  <c r="CA19" i="63"/>
  <c r="CB19" i="63"/>
  <c r="CC19" i="63"/>
  <c r="CD19" i="63"/>
  <c r="CE19" i="63"/>
  <c r="CF19" i="63"/>
  <c r="CG19" i="63"/>
  <c r="CH19" i="63"/>
  <c r="CI19" i="63"/>
  <c r="CJ19" i="63"/>
  <c r="CK19" i="63"/>
  <c r="CL19" i="63"/>
  <c r="CM19" i="63"/>
  <c r="CN19" i="63"/>
  <c r="CO19" i="63"/>
  <c r="CP19" i="63"/>
  <c r="CQ19" i="63"/>
  <c r="CR19" i="63"/>
  <c r="CS19" i="63"/>
  <c r="CT19" i="63"/>
  <c r="CU19" i="63"/>
  <c r="CV19" i="63"/>
  <c r="CW19" i="63"/>
  <c r="CX19" i="63"/>
  <c r="CY19" i="63"/>
  <c r="CZ19" i="63"/>
  <c r="DA19" i="63"/>
  <c r="DB19" i="63"/>
  <c r="DC19" i="63"/>
  <c r="DD19" i="63"/>
  <c r="DE19" i="63"/>
  <c r="DF19" i="63"/>
  <c r="DG19" i="63"/>
  <c r="DH19" i="63"/>
  <c r="DI19" i="63"/>
  <c r="DJ19" i="63"/>
  <c r="Z20" i="63"/>
  <c r="AA20" i="63"/>
  <c r="AB20" i="63"/>
  <c r="AC20" i="63"/>
  <c r="AD20" i="63"/>
  <c r="AE20" i="63"/>
  <c r="AF20" i="63"/>
  <c r="AG20" i="63"/>
  <c r="AH20" i="63"/>
  <c r="AI20" i="63"/>
  <c r="AJ20" i="63"/>
  <c r="AK20" i="63"/>
  <c r="AL20" i="63"/>
  <c r="AM20" i="63"/>
  <c r="AN20" i="63"/>
  <c r="AO20" i="63"/>
  <c r="AP20" i="63"/>
  <c r="AQ20" i="63"/>
  <c r="AR20" i="63"/>
  <c r="AS20" i="63"/>
  <c r="AT20" i="63"/>
  <c r="AU20" i="63"/>
  <c r="AV20" i="63"/>
  <c r="AW20" i="63"/>
  <c r="AX20" i="63"/>
  <c r="AY20" i="63"/>
  <c r="AZ20" i="63"/>
  <c r="BA20" i="63"/>
  <c r="BB20" i="63"/>
  <c r="BC20" i="63"/>
  <c r="BD20" i="63"/>
  <c r="BE20" i="63"/>
  <c r="BF20" i="63"/>
  <c r="BG20" i="63"/>
  <c r="BH20" i="63"/>
  <c r="BI20" i="63"/>
  <c r="BJ20" i="63"/>
  <c r="BK20" i="63"/>
  <c r="BL20" i="63"/>
  <c r="BM20" i="63"/>
  <c r="BN20" i="63"/>
  <c r="BO20" i="63"/>
  <c r="BP20" i="63"/>
  <c r="BQ20" i="63"/>
  <c r="BR20" i="63"/>
  <c r="BS20" i="63"/>
  <c r="BT20" i="63"/>
  <c r="BU20" i="63"/>
  <c r="BV20" i="63"/>
  <c r="BW20" i="63"/>
  <c r="BX20" i="63"/>
  <c r="BY20" i="63"/>
  <c r="BZ20" i="63"/>
  <c r="CA20" i="63"/>
  <c r="CB20" i="63"/>
  <c r="CC20" i="63"/>
  <c r="CD20" i="63"/>
  <c r="CE20" i="63"/>
  <c r="CF20" i="63"/>
  <c r="CG20" i="63"/>
  <c r="CH20" i="63"/>
  <c r="CI20" i="63"/>
  <c r="CJ20" i="63"/>
  <c r="CK20" i="63"/>
  <c r="CL20" i="63"/>
  <c r="CM20" i="63"/>
  <c r="CN20" i="63"/>
  <c r="CO20" i="63"/>
  <c r="CP20" i="63"/>
  <c r="CQ20" i="63"/>
  <c r="CR20" i="63"/>
  <c r="CS20" i="63"/>
  <c r="CT20" i="63"/>
  <c r="CU20" i="63"/>
  <c r="CV20" i="63"/>
  <c r="CW20" i="63"/>
  <c r="CX20" i="63"/>
  <c r="CY20" i="63"/>
  <c r="CZ20" i="63"/>
  <c r="DA20" i="63"/>
  <c r="DB20" i="63"/>
  <c r="DC20" i="63"/>
  <c r="DD20" i="63"/>
  <c r="DE20" i="63"/>
  <c r="DF20" i="63"/>
  <c r="DG20" i="63"/>
  <c r="DH20" i="63"/>
  <c r="DI20" i="63"/>
  <c r="DJ20" i="63"/>
  <c r="Z21" i="63"/>
  <c r="AA21" i="63"/>
  <c r="AB21" i="63"/>
  <c r="AC21" i="63"/>
  <c r="AD21" i="63"/>
  <c r="AE21" i="63"/>
  <c r="AF21" i="63"/>
  <c r="AG21" i="63"/>
  <c r="AH21" i="63"/>
  <c r="AI21" i="63"/>
  <c r="AJ21" i="63"/>
  <c r="AK21" i="63"/>
  <c r="AL21" i="63"/>
  <c r="AM21" i="63"/>
  <c r="AN21" i="63"/>
  <c r="AO21" i="63"/>
  <c r="AP21" i="63"/>
  <c r="AQ21" i="63"/>
  <c r="AR21" i="63"/>
  <c r="AS21" i="63"/>
  <c r="AT21" i="63"/>
  <c r="AU21" i="63"/>
  <c r="AV21" i="63"/>
  <c r="AW21" i="63"/>
  <c r="AX21" i="63"/>
  <c r="AY21" i="63"/>
  <c r="AZ21" i="63"/>
  <c r="BA21" i="63"/>
  <c r="BB21" i="63"/>
  <c r="BC21" i="63"/>
  <c r="BD21" i="63"/>
  <c r="BE21" i="63"/>
  <c r="BF21" i="63"/>
  <c r="BG21" i="63"/>
  <c r="BH21" i="63"/>
  <c r="BI21" i="63"/>
  <c r="BJ21" i="63"/>
  <c r="BK21" i="63"/>
  <c r="BL21" i="63"/>
  <c r="BM21" i="63"/>
  <c r="BN21" i="63"/>
  <c r="BO21" i="63"/>
  <c r="BP21" i="63"/>
  <c r="BQ21" i="63"/>
  <c r="BR21" i="63"/>
  <c r="BS21" i="63"/>
  <c r="BT21" i="63"/>
  <c r="BU21" i="63"/>
  <c r="BV21" i="63"/>
  <c r="BW21" i="63"/>
  <c r="BX21" i="63"/>
  <c r="BY21" i="63"/>
  <c r="BZ21" i="63"/>
  <c r="CA21" i="63"/>
  <c r="CB21" i="63"/>
  <c r="CC21" i="63"/>
  <c r="CD21" i="63"/>
  <c r="CE21" i="63"/>
  <c r="CF21" i="63"/>
  <c r="CG21" i="63"/>
  <c r="CH21" i="63"/>
  <c r="CI21" i="63"/>
  <c r="CJ21" i="63"/>
  <c r="CK21" i="63"/>
  <c r="CL21" i="63"/>
  <c r="CM21" i="63"/>
  <c r="CN21" i="63"/>
  <c r="CO21" i="63"/>
  <c r="CP21" i="63"/>
  <c r="CQ21" i="63"/>
  <c r="CR21" i="63"/>
  <c r="CS21" i="63"/>
  <c r="CT21" i="63"/>
  <c r="CU21" i="63"/>
  <c r="CV21" i="63"/>
  <c r="CW21" i="63"/>
  <c r="CX21" i="63"/>
  <c r="CY21" i="63"/>
  <c r="CZ21" i="63"/>
  <c r="DA21" i="63"/>
  <c r="DB21" i="63"/>
  <c r="DC21" i="63"/>
  <c r="DD21" i="63"/>
  <c r="DE21" i="63"/>
  <c r="DF21" i="63"/>
  <c r="DG21" i="63"/>
  <c r="DH21" i="63"/>
  <c r="DI21" i="63"/>
  <c r="DJ21" i="63"/>
  <c r="Z22" i="63"/>
  <c r="AA22" i="63"/>
  <c r="AB22" i="63"/>
  <c r="AC22" i="63"/>
  <c r="AD22" i="63"/>
  <c r="AE22" i="63"/>
  <c r="AF22" i="63"/>
  <c r="AG22" i="63"/>
  <c r="AH22" i="63"/>
  <c r="AI22" i="63"/>
  <c r="AJ22" i="63"/>
  <c r="AK22" i="63"/>
  <c r="AL22" i="63"/>
  <c r="AM22" i="63"/>
  <c r="AN22" i="63"/>
  <c r="AO22" i="63"/>
  <c r="AP22" i="63"/>
  <c r="AQ22" i="63"/>
  <c r="AR22" i="63"/>
  <c r="AS22" i="63"/>
  <c r="AT22" i="63"/>
  <c r="AU22" i="63"/>
  <c r="AV22" i="63"/>
  <c r="AW22" i="63"/>
  <c r="AX22" i="63"/>
  <c r="AY22" i="63"/>
  <c r="AZ22" i="63"/>
  <c r="BA22" i="63"/>
  <c r="BB22" i="63"/>
  <c r="BC22" i="63"/>
  <c r="BD22" i="63"/>
  <c r="BE22" i="63"/>
  <c r="BF22" i="63"/>
  <c r="BG22" i="63"/>
  <c r="BH22" i="63"/>
  <c r="BI22" i="63"/>
  <c r="BJ22" i="63"/>
  <c r="BK22" i="63"/>
  <c r="BL22" i="63"/>
  <c r="BM22" i="63"/>
  <c r="BN22" i="63"/>
  <c r="BO22" i="63"/>
  <c r="BP22" i="63"/>
  <c r="BQ22" i="63"/>
  <c r="BR22" i="63"/>
  <c r="BS22" i="63"/>
  <c r="BT22" i="63"/>
  <c r="BU22" i="63"/>
  <c r="BV22" i="63"/>
  <c r="BW22" i="63"/>
  <c r="BX22" i="63"/>
  <c r="BY22" i="63"/>
  <c r="BZ22" i="63"/>
  <c r="CA22" i="63"/>
  <c r="CB22" i="63"/>
  <c r="CC22" i="63"/>
  <c r="CD22" i="63"/>
  <c r="CE22" i="63"/>
  <c r="CF22" i="63"/>
  <c r="CG22" i="63"/>
  <c r="CH22" i="63"/>
  <c r="CI22" i="63"/>
  <c r="CJ22" i="63"/>
  <c r="CK22" i="63"/>
  <c r="CL22" i="63"/>
  <c r="CM22" i="63"/>
  <c r="CN22" i="63"/>
  <c r="CO22" i="63"/>
  <c r="CP22" i="63"/>
  <c r="CQ22" i="63"/>
  <c r="CR22" i="63"/>
  <c r="CS22" i="63"/>
  <c r="CT22" i="63"/>
  <c r="CU22" i="63"/>
  <c r="CV22" i="63"/>
  <c r="CW22" i="63"/>
  <c r="CX22" i="63"/>
  <c r="CY22" i="63"/>
  <c r="CZ22" i="63"/>
  <c r="DA22" i="63"/>
  <c r="DB22" i="63"/>
  <c r="DC22" i="63"/>
  <c r="DD22" i="63"/>
  <c r="DE22" i="63"/>
  <c r="DF22" i="63"/>
  <c r="DG22" i="63"/>
  <c r="DH22" i="63"/>
  <c r="DI22" i="63"/>
  <c r="DJ22" i="63"/>
  <c r="Z23" i="63"/>
  <c r="AA23" i="63"/>
  <c r="AB23" i="63"/>
  <c r="AC23" i="63"/>
  <c r="AD23" i="63"/>
  <c r="AE23" i="63"/>
  <c r="AF23" i="63"/>
  <c r="AG23" i="63"/>
  <c r="AH23" i="63"/>
  <c r="AI23" i="63"/>
  <c r="AJ23" i="63"/>
  <c r="AK23" i="63"/>
  <c r="AL23" i="63"/>
  <c r="AM23" i="63"/>
  <c r="AN23" i="63"/>
  <c r="AO23" i="63"/>
  <c r="AP23" i="63"/>
  <c r="AQ23" i="63"/>
  <c r="AR23" i="63"/>
  <c r="AS23" i="63"/>
  <c r="AT23" i="63"/>
  <c r="AU23" i="63"/>
  <c r="AV23" i="63"/>
  <c r="AW23" i="63"/>
  <c r="AX23" i="63"/>
  <c r="AY23" i="63"/>
  <c r="AZ23" i="63"/>
  <c r="BA23" i="63"/>
  <c r="BB23" i="63"/>
  <c r="BC23" i="63"/>
  <c r="BD23" i="63"/>
  <c r="BE23" i="63"/>
  <c r="BF23" i="63"/>
  <c r="BG23" i="63"/>
  <c r="BH23" i="63"/>
  <c r="BI23" i="63"/>
  <c r="BJ23" i="63"/>
  <c r="BK23" i="63"/>
  <c r="BL23" i="63"/>
  <c r="BM23" i="63"/>
  <c r="BN23" i="63"/>
  <c r="BO23" i="63"/>
  <c r="BP23" i="63"/>
  <c r="BQ23" i="63"/>
  <c r="BR23" i="63"/>
  <c r="BS23" i="63"/>
  <c r="BT23" i="63"/>
  <c r="BU23" i="63"/>
  <c r="BV23" i="63"/>
  <c r="BW23" i="63"/>
  <c r="BX23" i="63"/>
  <c r="BY23" i="63"/>
  <c r="BZ23" i="63"/>
  <c r="CA23" i="63"/>
  <c r="CB23" i="63"/>
  <c r="CC23" i="63"/>
  <c r="CD23" i="63"/>
  <c r="CE23" i="63"/>
  <c r="CF23" i="63"/>
  <c r="CG23" i="63"/>
  <c r="CH23" i="63"/>
  <c r="CI23" i="63"/>
  <c r="CJ23" i="63"/>
  <c r="CK23" i="63"/>
  <c r="CL23" i="63"/>
  <c r="CM23" i="63"/>
  <c r="CN23" i="63"/>
  <c r="CO23" i="63"/>
  <c r="CP23" i="63"/>
  <c r="CQ23" i="63"/>
  <c r="CR23" i="63"/>
  <c r="CS23" i="63"/>
  <c r="CT23" i="63"/>
  <c r="CU23" i="63"/>
  <c r="CV23" i="63"/>
  <c r="CW23" i="63"/>
  <c r="CX23" i="63"/>
  <c r="CY23" i="63"/>
  <c r="CZ23" i="63"/>
  <c r="DA23" i="63"/>
  <c r="DB23" i="63"/>
  <c r="DC23" i="63"/>
  <c r="DD23" i="63"/>
  <c r="DE23" i="63"/>
  <c r="DF23" i="63"/>
  <c r="DG23" i="63"/>
  <c r="DH23" i="63"/>
  <c r="DI23" i="63"/>
  <c r="DJ23" i="63"/>
  <c r="Z24" i="63"/>
  <c r="AA24" i="63"/>
  <c r="AB24" i="63"/>
  <c r="AC24" i="63"/>
  <c r="AD24" i="63"/>
  <c r="AE24" i="63"/>
  <c r="AF24" i="63"/>
  <c r="AG24" i="63"/>
  <c r="AH24" i="63"/>
  <c r="AI24" i="63"/>
  <c r="AJ24" i="63"/>
  <c r="AK24" i="63"/>
  <c r="AL24" i="63"/>
  <c r="AM24" i="63"/>
  <c r="AN24" i="63"/>
  <c r="AO24" i="63"/>
  <c r="AP24" i="63"/>
  <c r="AQ24" i="63"/>
  <c r="AR24" i="63"/>
  <c r="AS24" i="63"/>
  <c r="AT24" i="63"/>
  <c r="AU24" i="63"/>
  <c r="AV24" i="63"/>
  <c r="AW24" i="63"/>
  <c r="AX24" i="63"/>
  <c r="AY24" i="63"/>
  <c r="AZ24" i="63"/>
  <c r="BA24" i="63"/>
  <c r="BB24" i="63"/>
  <c r="BC24" i="63"/>
  <c r="BD24" i="63"/>
  <c r="BE24" i="63"/>
  <c r="BF24" i="63"/>
  <c r="BG24" i="63"/>
  <c r="BH24" i="63"/>
  <c r="BI24" i="63"/>
  <c r="BJ24" i="63"/>
  <c r="BK24" i="63"/>
  <c r="BL24" i="63"/>
  <c r="BM24" i="63"/>
  <c r="BN24" i="63"/>
  <c r="BO24" i="63"/>
  <c r="BP24" i="63"/>
  <c r="BQ24" i="63"/>
  <c r="BR24" i="63"/>
  <c r="BS24" i="63"/>
  <c r="BT24" i="63"/>
  <c r="BU24" i="63"/>
  <c r="BV24" i="63"/>
  <c r="BW24" i="63"/>
  <c r="BX24" i="63"/>
  <c r="BY24" i="63"/>
  <c r="BZ24" i="63"/>
  <c r="CA24" i="63"/>
  <c r="CB24" i="63"/>
  <c r="CC24" i="63"/>
  <c r="CD24" i="63"/>
  <c r="CE24" i="63"/>
  <c r="CF24" i="63"/>
  <c r="CG24" i="63"/>
  <c r="CH24" i="63"/>
  <c r="CI24" i="63"/>
  <c r="CJ24" i="63"/>
  <c r="CK24" i="63"/>
  <c r="CL24" i="63"/>
  <c r="CM24" i="63"/>
  <c r="CN24" i="63"/>
  <c r="CO24" i="63"/>
  <c r="CP24" i="63"/>
  <c r="CQ24" i="63"/>
  <c r="CR24" i="63"/>
  <c r="CS24" i="63"/>
  <c r="CT24" i="63"/>
  <c r="CU24" i="63"/>
  <c r="CV24" i="63"/>
  <c r="CW24" i="63"/>
  <c r="CX24" i="63"/>
  <c r="CY24" i="63"/>
  <c r="CZ24" i="63"/>
  <c r="DA24" i="63"/>
  <c r="DB24" i="63"/>
  <c r="DC24" i="63"/>
  <c r="DD24" i="63"/>
  <c r="DE24" i="63"/>
  <c r="DF24" i="63"/>
  <c r="DG24" i="63"/>
  <c r="DH24" i="63"/>
  <c r="DI24" i="63"/>
  <c r="DJ24" i="63"/>
  <c r="Z25" i="63"/>
  <c r="AA25" i="63"/>
  <c r="AB25" i="63"/>
  <c r="AC25" i="63"/>
  <c r="AD25" i="63"/>
  <c r="AE25" i="63"/>
  <c r="AF25" i="63"/>
  <c r="AG25" i="63"/>
  <c r="AH25" i="63"/>
  <c r="AI25" i="63"/>
  <c r="AJ25" i="63"/>
  <c r="AK25" i="63"/>
  <c r="AL25" i="63"/>
  <c r="AM25" i="63"/>
  <c r="AN25" i="63"/>
  <c r="AO25" i="63"/>
  <c r="AP25" i="63"/>
  <c r="AQ25" i="63"/>
  <c r="AR25" i="63"/>
  <c r="AS25" i="63"/>
  <c r="AT25" i="63"/>
  <c r="AU25" i="63"/>
  <c r="AV25" i="63"/>
  <c r="AW25" i="63"/>
  <c r="AX25" i="63"/>
  <c r="AY25" i="63"/>
  <c r="AZ25" i="63"/>
  <c r="BA25" i="63"/>
  <c r="BB25" i="63"/>
  <c r="BC25" i="63"/>
  <c r="BD25" i="63"/>
  <c r="BE25" i="63"/>
  <c r="BF25" i="63"/>
  <c r="BG25" i="63"/>
  <c r="BH25" i="63"/>
  <c r="BI25" i="63"/>
  <c r="BJ25" i="63"/>
  <c r="BK25" i="63"/>
  <c r="BL25" i="63"/>
  <c r="BM25" i="63"/>
  <c r="BN25" i="63"/>
  <c r="BO25" i="63"/>
  <c r="BP25" i="63"/>
  <c r="BQ25" i="63"/>
  <c r="BR25" i="63"/>
  <c r="BS25" i="63"/>
  <c r="BT25" i="63"/>
  <c r="BU25" i="63"/>
  <c r="BV25" i="63"/>
  <c r="BW25" i="63"/>
  <c r="BX25" i="63"/>
  <c r="BY25" i="63"/>
  <c r="BZ25" i="63"/>
  <c r="CA25" i="63"/>
  <c r="CB25" i="63"/>
  <c r="CC25" i="63"/>
  <c r="CD25" i="63"/>
  <c r="CE25" i="63"/>
  <c r="CF25" i="63"/>
  <c r="CG25" i="63"/>
  <c r="CH25" i="63"/>
  <c r="CI25" i="63"/>
  <c r="CJ25" i="63"/>
  <c r="CK25" i="63"/>
  <c r="CL25" i="63"/>
  <c r="CM25" i="63"/>
  <c r="CN25" i="63"/>
  <c r="CO25" i="63"/>
  <c r="CP25" i="63"/>
  <c r="CQ25" i="63"/>
  <c r="CR25" i="63"/>
  <c r="CS25" i="63"/>
  <c r="CT25" i="63"/>
  <c r="CU25" i="63"/>
  <c r="CV25" i="63"/>
  <c r="CW25" i="63"/>
  <c r="CX25" i="63"/>
  <c r="CY25" i="63"/>
  <c r="CZ25" i="63"/>
  <c r="DA25" i="63"/>
  <c r="DB25" i="63"/>
  <c r="DC25" i="63"/>
  <c r="DD25" i="63"/>
  <c r="DE25" i="63"/>
  <c r="DF25" i="63"/>
  <c r="DG25" i="63"/>
  <c r="DH25" i="63"/>
  <c r="DI25" i="63"/>
  <c r="DJ25" i="63"/>
  <c r="Z26" i="63"/>
  <c r="AA26" i="63"/>
  <c r="AB26" i="63"/>
  <c r="AC26" i="63"/>
  <c r="AD26" i="63"/>
  <c r="AE26" i="63"/>
  <c r="AF26" i="63"/>
  <c r="AG26" i="63"/>
  <c r="AH26" i="63"/>
  <c r="AI26" i="63"/>
  <c r="AJ26" i="63"/>
  <c r="AK26" i="63"/>
  <c r="AL26" i="63"/>
  <c r="AM26" i="63"/>
  <c r="AN26" i="63"/>
  <c r="AO26" i="63"/>
  <c r="AP26" i="63"/>
  <c r="AQ26" i="63"/>
  <c r="AR26" i="63"/>
  <c r="AS26" i="63"/>
  <c r="AT26" i="63"/>
  <c r="AU26" i="63"/>
  <c r="AV26" i="63"/>
  <c r="AW26" i="63"/>
  <c r="AX26" i="63"/>
  <c r="AY26" i="63"/>
  <c r="AZ26" i="63"/>
  <c r="BA26" i="63"/>
  <c r="BB26" i="63"/>
  <c r="BC26" i="63"/>
  <c r="BD26" i="63"/>
  <c r="BE26" i="63"/>
  <c r="BF26" i="63"/>
  <c r="BG26" i="63"/>
  <c r="BH26" i="63"/>
  <c r="BI26" i="63"/>
  <c r="BJ26" i="63"/>
  <c r="BK26" i="63"/>
  <c r="BL26" i="63"/>
  <c r="BM26" i="63"/>
  <c r="BN26" i="63"/>
  <c r="BO26" i="63"/>
  <c r="BP26" i="63"/>
  <c r="BQ26" i="63"/>
  <c r="BR26" i="63"/>
  <c r="BS26" i="63"/>
  <c r="BT26" i="63"/>
  <c r="BU26" i="63"/>
  <c r="BV26" i="63"/>
  <c r="BW26" i="63"/>
  <c r="BX26" i="63"/>
  <c r="BY26" i="63"/>
  <c r="BZ26" i="63"/>
  <c r="CA26" i="63"/>
  <c r="CB26" i="63"/>
  <c r="CC26" i="63"/>
  <c r="CD26" i="63"/>
  <c r="CE26" i="63"/>
  <c r="CF26" i="63"/>
  <c r="CG26" i="63"/>
  <c r="CH26" i="63"/>
  <c r="CI26" i="63"/>
  <c r="CJ26" i="63"/>
  <c r="CK26" i="63"/>
  <c r="CL26" i="63"/>
  <c r="CM26" i="63"/>
  <c r="CN26" i="63"/>
  <c r="CO26" i="63"/>
  <c r="CP26" i="63"/>
  <c r="CQ26" i="63"/>
  <c r="CR26" i="63"/>
  <c r="CS26" i="63"/>
  <c r="CT26" i="63"/>
  <c r="CU26" i="63"/>
  <c r="CV26" i="63"/>
  <c r="CW26" i="63"/>
  <c r="CX26" i="63"/>
  <c r="CY26" i="63"/>
  <c r="CZ26" i="63"/>
  <c r="DA26" i="63"/>
  <c r="DB26" i="63"/>
  <c r="DC26" i="63"/>
  <c r="DD26" i="63"/>
  <c r="DE26" i="63"/>
  <c r="DF26" i="63"/>
  <c r="DG26" i="63"/>
  <c r="DH26" i="63"/>
  <c r="DI26" i="63"/>
  <c r="DJ26" i="63"/>
  <c r="Z27" i="63"/>
  <c r="AA27" i="63"/>
  <c r="AB27" i="63"/>
  <c r="AC27" i="63"/>
  <c r="AD27" i="63"/>
  <c r="AE27" i="63"/>
  <c r="AF27" i="63"/>
  <c r="AG27" i="63"/>
  <c r="AH27" i="63"/>
  <c r="AI27" i="63"/>
  <c r="AJ27" i="63"/>
  <c r="AK27" i="63"/>
  <c r="AL27" i="63"/>
  <c r="AM27" i="63"/>
  <c r="AN27" i="63"/>
  <c r="AO27" i="63"/>
  <c r="AP27" i="63"/>
  <c r="AQ27" i="63"/>
  <c r="AR27" i="63"/>
  <c r="AS27" i="63"/>
  <c r="AT27" i="63"/>
  <c r="AU27" i="63"/>
  <c r="AV27" i="63"/>
  <c r="AW27" i="63"/>
  <c r="AX27" i="63"/>
  <c r="AY27" i="63"/>
  <c r="AZ27" i="63"/>
  <c r="BA27" i="63"/>
  <c r="BB27" i="63"/>
  <c r="BC27" i="63"/>
  <c r="BD27" i="63"/>
  <c r="BE27" i="63"/>
  <c r="BF27" i="63"/>
  <c r="BG27" i="63"/>
  <c r="BH27" i="63"/>
  <c r="BI27" i="63"/>
  <c r="BJ27" i="63"/>
  <c r="BK27" i="63"/>
  <c r="BL27" i="63"/>
  <c r="BM27" i="63"/>
  <c r="BN27" i="63"/>
  <c r="BO27" i="63"/>
  <c r="BP27" i="63"/>
  <c r="BQ27" i="63"/>
  <c r="BR27" i="63"/>
  <c r="BS27" i="63"/>
  <c r="BT27" i="63"/>
  <c r="BU27" i="63"/>
  <c r="BV27" i="63"/>
  <c r="BW27" i="63"/>
  <c r="BX27" i="63"/>
  <c r="BY27" i="63"/>
  <c r="BZ27" i="63"/>
  <c r="CA27" i="63"/>
  <c r="CB27" i="63"/>
  <c r="CC27" i="63"/>
  <c r="CD27" i="63"/>
  <c r="CE27" i="63"/>
  <c r="CF27" i="63"/>
  <c r="CG27" i="63"/>
  <c r="CH27" i="63"/>
  <c r="CI27" i="63"/>
  <c r="CJ27" i="63"/>
  <c r="CK27" i="63"/>
  <c r="CL27" i="63"/>
  <c r="CM27" i="63"/>
  <c r="CN27" i="63"/>
  <c r="CO27" i="63"/>
  <c r="CP27" i="63"/>
  <c r="CQ27" i="63"/>
  <c r="CR27" i="63"/>
  <c r="CS27" i="63"/>
  <c r="CT27" i="63"/>
  <c r="CU27" i="63"/>
  <c r="CV27" i="63"/>
  <c r="CW27" i="63"/>
  <c r="CX27" i="63"/>
  <c r="CY27" i="63"/>
  <c r="CZ27" i="63"/>
  <c r="DA27" i="63"/>
  <c r="DB27" i="63"/>
  <c r="DC27" i="63"/>
  <c r="DD27" i="63"/>
  <c r="DE27" i="63"/>
  <c r="DF27" i="63"/>
  <c r="DG27" i="63"/>
  <c r="DH27" i="63"/>
  <c r="DI27" i="63"/>
  <c r="DJ27" i="63"/>
  <c r="Z28" i="63"/>
  <c r="AA28" i="63"/>
  <c r="AB28" i="63"/>
  <c r="AC28" i="63"/>
  <c r="AD28" i="63"/>
  <c r="AE28" i="63"/>
  <c r="AF28" i="63"/>
  <c r="AG28" i="63"/>
  <c r="AH28" i="63"/>
  <c r="AI28" i="63"/>
  <c r="AJ28" i="63"/>
  <c r="AK28" i="63"/>
  <c r="AL28" i="63"/>
  <c r="AM28" i="63"/>
  <c r="AN28" i="63"/>
  <c r="AO28" i="63"/>
  <c r="AP28" i="63"/>
  <c r="AQ28" i="63"/>
  <c r="AR28" i="63"/>
  <c r="AS28" i="63"/>
  <c r="AT28" i="63"/>
  <c r="AU28" i="63"/>
  <c r="AV28" i="63"/>
  <c r="AW28" i="63"/>
  <c r="AX28" i="63"/>
  <c r="AY28" i="63"/>
  <c r="AZ28" i="63"/>
  <c r="BA28" i="63"/>
  <c r="BB28" i="63"/>
  <c r="BC28" i="63"/>
  <c r="BD28" i="63"/>
  <c r="BE28" i="63"/>
  <c r="BF28" i="63"/>
  <c r="BG28" i="63"/>
  <c r="BH28" i="63"/>
  <c r="BI28" i="63"/>
  <c r="BJ28" i="63"/>
  <c r="BK28" i="63"/>
  <c r="BL28" i="63"/>
  <c r="BM28" i="63"/>
  <c r="BN28" i="63"/>
  <c r="BO28" i="63"/>
  <c r="BP28" i="63"/>
  <c r="BQ28" i="63"/>
  <c r="BR28" i="63"/>
  <c r="BS28" i="63"/>
  <c r="BT28" i="63"/>
  <c r="BU28" i="63"/>
  <c r="BV28" i="63"/>
  <c r="BW28" i="63"/>
  <c r="BX28" i="63"/>
  <c r="BY28" i="63"/>
  <c r="BZ28" i="63"/>
  <c r="CA28" i="63"/>
  <c r="CB28" i="63"/>
  <c r="CC28" i="63"/>
  <c r="CD28" i="63"/>
  <c r="CE28" i="63"/>
  <c r="CF28" i="63"/>
  <c r="CG28" i="63"/>
  <c r="CH28" i="63"/>
  <c r="CI28" i="63"/>
  <c r="CJ28" i="63"/>
  <c r="CK28" i="63"/>
  <c r="CL28" i="63"/>
  <c r="CM28" i="63"/>
  <c r="CN28" i="63"/>
  <c r="CO28" i="63"/>
  <c r="CP28" i="63"/>
  <c r="CQ28" i="63"/>
  <c r="CR28" i="63"/>
  <c r="CS28" i="63"/>
  <c r="CT28" i="63"/>
  <c r="CU28" i="63"/>
  <c r="CV28" i="63"/>
  <c r="CW28" i="63"/>
  <c r="CX28" i="63"/>
  <c r="CY28" i="63"/>
  <c r="CZ28" i="63"/>
  <c r="DA28" i="63"/>
  <c r="DB28" i="63"/>
  <c r="DC28" i="63"/>
  <c r="DD28" i="63"/>
  <c r="DE28" i="63"/>
  <c r="DF28" i="63"/>
  <c r="DG28" i="63"/>
  <c r="DH28" i="63"/>
  <c r="DI28" i="63"/>
  <c r="DJ28" i="63"/>
  <c r="Z29" i="63"/>
  <c r="AA29" i="63"/>
  <c r="AB29" i="63"/>
  <c r="AC29" i="63"/>
  <c r="AD29" i="63"/>
  <c r="AE29" i="63"/>
  <c r="AF29" i="63"/>
  <c r="AG29" i="63"/>
  <c r="AH29" i="63"/>
  <c r="AI29" i="63"/>
  <c r="AJ29" i="63"/>
  <c r="AK29" i="63"/>
  <c r="AL29" i="63"/>
  <c r="AM29" i="63"/>
  <c r="AN29" i="63"/>
  <c r="AO29" i="63"/>
  <c r="AP29" i="63"/>
  <c r="AQ29" i="63"/>
  <c r="AR29" i="63"/>
  <c r="AS29" i="63"/>
  <c r="AT29" i="63"/>
  <c r="AU29" i="63"/>
  <c r="AV29" i="63"/>
  <c r="AW29" i="63"/>
  <c r="AX29" i="63"/>
  <c r="AY29" i="63"/>
  <c r="AZ29" i="63"/>
  <c r="BA29" i="63"/>
  <c r="BB29" i="63"/>
  <c r="BC29" i="63"/>
  <c r="BD29" i="63"/>
  <c r="BE29" i="63"/>
  <c r="BF29" i="63"/>
  <c r="BG29" i="63"/>
  <c r="BH29" i="63"/>
  <c r="BI29" i="63"/>
  <c r="BJ29" i="63"/>
  <c r="BK29" i="63"/>
  <c r="BL29" i="63"/>
  <c r="BM29" i="63"/>
  <c r="BN29" i="63"/>
  <c r="BO29" i="63"/>
  <c r="BP29" i="63"/>
  <c r="BQ29" i="63"/>
  <c r="BR29" i="63"/>
  <c r="BS29" i="63"/>
  <c r="BT29" i="63"/>
  <c r="BU29" i="63"/>
  <c r="BV29" i="63"/>
  <c r="BW29" i="63"/>
  <c r="BX29" i="63"/>
  <c r="BY29" i="63"/>
  <c r="BZ29" i="63"/>
  <c r="CA29" i="63"/>
  <c r="CB29" i="63"/>
  <c r="CC29" i="63"/>
  <c r="CD29" i="63"/>
  <c r="CE29" i="63"/>
  <c r="CF29" i="63"/>
  <c r="CG29" i="63"/>
  <c r="CH29" i="63"/>
  <c r="CI29" i="63"/>
  <c r="CJ29" i="63"/>
  <c r="CK29" i="63"/>
  <c r="CL29" i="63"/>
  <c r="CM29" i="63"/>
  <c r="CN29" i="63"/>
  <c r="CO29" i="63"/>
  <c r="CP29" i="63"/>
  <c r="CQ29" i="63"/>
  <c r="CR29" i="63"/>
  <c r="CS29" i="63"/>
  <c r="CT29" i="63"/>
  <c r="CU29" i="63"/>
  <c r="CV29" i="63"/>
  <c r="CW29" i="63"/>
  <c r="CX29" i="63"/>
  <c r="CY29" i="63"/>
  <c r="CZ29" i="63"/>
  <c r="DA29" i="63"/>
  <c r="DB29" i="63"/>
  <c r="DC29" i="63"/>
  <c r="DD29" i="63"/>
  <c r="DE29" i="63"/>
  <c r="DF29" i="63"/>
  <c r="DG29" i="63"/>
  <c r="DH29" i="63"/>
  <c r="DI29" i="63"/>
  <c r="DJ29" i="63"/>
  <c r="Z30" i="63"/>
  <c r="AA30" i="63"/>
  <c r="AB30" i="63"/>
  <c r="AC30" i="63"/>
  <c r="AD30" i="63"/>
  <c r="AE30" i="63"/>
  <c r="AF30" i="63"/>
  <c r="AG30" i="63"/>
  <c r="AH30" i="63"/>
  <c r="AI30" i="63"/>
  <c r="AJ30" i="63"/>
  <c r="AK30" i="63"/>
  <c r="AL30" i="63"/>
  <c r="AM30" i="63"/>
  <c r="AN30" i="63"/>
  <c r="AO30" i="63"/>
  <c r="AP30" i="63"/>
  <c r="AQ30" i="63"/>
  <c r="AR30" i="63"/>
  <c r="AS30" i="63"/>
  <c r="AT30" i="63"/>
  <c r="AU30" i="63"/>
  <c r="AV30" i="63"/>
  <c r="AW30" i="63"/>
  <c r="AX30" i="63"/>
  <c r="AY30" i="63"/>
  <c r="AZ30" i="63"/>
  <c r="BA30" i="63"/>
  <c r="BB30" i="63"/>
  <c r="BC30" i="63"/>
  <c r="BD30" i="63"/>
  <c r="BE30" i="63"/>
  <c r="BF30" i="63"/>
  <c r="BG30" i="63"/>
  <c r="BH30" i="63"/>
  <c r="BI30" i="63"/>
  <c r="BJ30" i="63"/>
  <c r="BK30" i="63"/>
  <c r="BL30" i="63"/>
  <c r="BM30" i="63"/>
  <c r="BN30" i="63"/>
  <c r="BO30" i="63"/>
  <c r="BP30" i="63"/>
  <c r="BQ30" i="63"/>
  <c r="BR30" i="63"/>
  <c r="BS30" i="63"/>
  <c r="BT30" i="63"/>
  <c r="BU30" i="63"/>
  <c r="BV30" i="63"/>
  <c r="BW30" i="63"/>
  <c r="BX30" i="63"/>
  <c r="BY30" i="63"/>
  <c r="BZ30" i="63"/>
  <c r="CA30" i="63"/>
  <c r="CB30" i="63"/>
  <c r="CC30" i="63"/>
  <c r="CD30" i="63"/>
  <c r="CE30" i="63"/>
  <c r="CF30" i="63"/>
  <c r="CG30" i="63"/>
  <c r="CH30" i="63"/>
  <c r="CI30" i="63"/>
  <c r="CJ30" i="63"/>
  <c r="CK30" i="63"/>
  <c r="CL30" i="63"/>
  <c r="CM30" i="63"/>
  <c r="CN30" i="63"/>
  <c r="CO30" i="63"/>
  <c r="CP30" i="63"/>
  <c r="CQ30" i="63"/>
  <c r="CR30" i="63"/>
  <c r="CS30" i="63"/>
  <c r="CT30" i="63"/>
  <c r="CU30" i="63"/>
  <c r="CV30" i="63"/>
  <c r="CW30" i="63"/>
  <c r="CX30" i="63"/>
  <c r="CY30" i="63"/>
  <c r="CZ30" i="63"/>
  <c r="DA30" i="63"/>
  <c r="DB30" i="63"/>
  <c r="DC30" i="63"/>
  <c r="DD30" i="63"/>
  <c r="DE30" i="63"/>
  <c r="DF30" i="63"/>
  <c r="DG30" i="63"/>
  <c r="DH30" i="63"/>
  <c r="DI30" i="63"/>
  <c r="DJ30" i="63"/>
  <c r="Z31" i="63"/>
  <c r="AA31" i="63"/>
  <c r="AB31" i="63"/>
  <c r="AC31" i="63"/>
  <c r="AD31" i="63"/>
  <c r="AE31" i="63"/>
  <c r="AF31" i="63"/>
  <c r="AG31" i="63"/>
  <c r="AH31" i="63"/>
  <c r="AI31" i="63"/>
  <c r="AJ31" i="63"/>
  <c r="AK31" i="63"/>
  <c r="AL31" i="63"/>
  <c r="AM31" i="63"/>
  <c r="AN31" i="63"/>
  <c r="AO31" i="63"/>
  <c r="AP31" i="63"/>
  <c r="AQ31" i="63"/>
  <c r="AR31" i="63"/>
  <c r="AS31" i="63"/>
  <c r="AT31" i="63"/>
  <c r="AU31" i="63"/>
  <c r="AV31" i="63"/>
  <c r="AW31" i="63"/>
  <c r="AX31" i="63"/>
  <c r="AY31" i="63"/>
  <c r="AZ31" i="63"/>
  <c r="BA31" i="63"/>
  <c r="BB31" i="63"/>
  <c r="BC31" i="63"/>
  <c r="BD31" i="63"/>
  <c r="BE31" i="63"/>
  <c r="BF31" i="63"/>
  <c r="BG31" i="63"/>
  <c r="BH31" i="63"/>
  <c r="BI31" i="63"/>
  <c r="BJ31" i="63"/>
  <c r="BK31" i="63"/>
  <c r="BL31" i="63"/>
  <c r="BM31" i="63"/>
  <c r="BN31" i="63"/>
  <c r="BO31" i="63"/>
  <c r="BP31" i="63"/>
  <c r="BQ31" i="63"/>
  <c r="BR31" i="63"/>
  <c r="BS31" i="63"/>
  <c r="BT31" i="63"/>
  <c r="BU31" i="63"/>
  <c r="BV31" i="63"/>
  <c r="BW31" i="63"/>
  <c r="BX31" i="63"/>
  <c r="BY31" i="63"/>
  <c r="BZ31" i="63"/>
  <c r="CA31" i="63"/>
  <c r="CB31" i="63"/>
  <c r="CC31" i="63"/>
  <c r="CD31" i="63"/>
  <c r="CE31" i="63"/>
  <c r="CF31" i="63"/>
  <c r="CG31" i="63"/>
  <c r="CH31" i="63"/>
  <c r="CI31" i="63"/>
  <c r="CJ31" i="63"/>
  <c r="CK31" i="63"/>
  <c r="CL31" i="63"/>
  <c r="CM31" i="63"/>
  <c r="CN31" i="63"/>
  <c r="CO31" i="63"/>
  <c r="CP31" i="63"/>
  <c r="CQ31" i="63"/>
  <c r="CR31" i="63"/>
  <c r="CS31" i="63"/>
  <c r="CT31" i="63"/>
  <c r="CU31" i="63"/>
  <c r="CV31" i="63"/>
  <c r="CW31" i="63"/>
  <c r="CX31" i="63"/>
  <c r="CY31" i="63"/>
  <c r="CZ31" i="63"/>
  <c r="DA31" i="63"/>
  <c r="DB31" i="63"/>
  <c r="DC31" i="63"/>
  <c r="DD31" i="63"/>
  <c r="DE31" i="63"/>
  <c r="DF31" i="63"/>
  <c r="DG31" i="63"/>
  <c r="DH31" i="63"/>
  <c r="DI31" i="63"/>
  <c r="DJ31" i="63"/>
  <c r="Z32" i="63"/>
  <c r="AA32" i="63"/>
  <c r="AB32" i="63"/>
  <c r="AC32" i="63"/>
  <c r="AD32" i="63"/>
  <c r="AE32" i="63"/>
  <c r="AF32" i="63"/>
  <c r="AG32" i="63"/>
  <c r="AH32" i="63"/>
  <c r="AI32" i="63"/>
  <c r="AJ32" i="63"/>
  <c r="AK32" i="63"/>
  <c r="AL32" i="63"/>
  <c r="AM32" i="63"/>
  <c r="AN32" i="63"/>
  <c r="AO32" i="63"/>
  <c r="AP32" i="63"/>
  <c r="AQ32" i="63"/>
  <c r="AR32" i="63"/>
  <c r="AS32" i="63"/>
  <c r="AT32" i="63"/>
  <c r="AU32" i="63"/>
  <c r="AV32" i="63"/>
  <c r="AW32" i="63"/>
  <c r="AX32" i="63"/>
  <c r="AY32" i="63"/>
  <c r="AZ32" i="63"/>
  <c r="BA32" i="63"/>
  <c r="BB32" i="63"/>
  <c r="BC32" i="63"/>
  <c r="BD32" i="63"/>
  <c r="BE32" i="63"/>
  <c r="BF32" i="63"/>
  <c r="BG32" i="63"/>
  <c r="BH32" i="63"/>
  <c r="BI32" i="63"/>
  <c r="BJ32" i="63"/>
  <c r="BK32" i="63"/>
  <c r="BL32" i="63"/>
  <c r="BM32" i="63"/>
  <c r="BN32" i="63"/>
  <c r="BO32" i="63"/>
  <c r="BP32" i="63"/>
  <c r="BQ32" i="63"/>
  <c r="BR32" i="63"/>
  <c r="BS32" i="63"/>
  <c r="BT32" i="63"/>
  <c r="BU32" i="63"/>
  <c r="BV32" i="63"/>
  <c r="BW32" i="63"/>
  <c r="BX32" i="63"/>
  <c r="BY32" i="63"/>
  <c r="BZ32" i="63"/>
  <c r="CA32" i="63"/>
  <c r="CB32" i="63"/>
  <c r="CC32" i="63"/>
  <c r="CD32" i="63"/>
  <c r="CE32" i="63"/>
  <c r="CF32" i="63"/>
  <c r="CG32" i="63"/>
  <c r="CH32" i="63"/>
  <c r="CI32" i="63"/>
  <c r="CJ32" i="63"/>
  <c r="CK32" i="63"/>
  <c r="CL32" i="63"/>
  <c r="CM32" i="63"/>
  <c r="CN32" i="63"/>
  <c r="CO32" i="63"/>
  <c r="CP32" i="63"/>
  <c r="CQ32" i="63"/>
  <c r="CR32" i="63"/>
  <c r="CS32" i="63"/>
  <c r="CT32" i="63"/>
  <c r="CU32" i="63"/>
  <c r="CV32" i="63"/>
  <c r="CW32" i="63"/>
  <c r="CX32" i="63"/>
  <c r="CY32" i="63"/>
  <c r="CZ32" i="63"/>
  <c r="DA32" i="63"/>
  <c r="DB32" i="63"/>
  <c r="DC32" i="63"/>
  <c r="DD32" i="63"/>
  <c r="DE32" i="63"/>
  <c r="DF32" i="63"/>
  <c r="DG32" i="63"/>
  <c r="DH32" i="63"/>
  <c r="DI32" i="63"/>
  <c r="DJ32" i="63"/>
  <c r="Z33" i="63"/>
  <c r="AA33" i="63"/>
  <c r="AB33" i="63"/>
  <c r="AC33" i="63"/>
  <c r="AD33" i="63"/>
  <c r="AE33" i="63"/>
  <c r="AF33" i="63"/>
  <c r="AG33" i="63"/>
  <c r="AH33" i="63"/>
  <c r="AI33" i="63"/>
  <c r="AJ33" i="63"/>
  <c r="AK33" i="63"/>
  <c r="AL33" i="63"/>
  <c r="AM33" i="63"/>
  <c r="AN33" i="63"/>
  <c r="AO33" i="63"/>
  <c r="AP33" i="63"/>
  <c r="AQ33" i="63"/>
  <c r="AR33" i="63"/>
  <c r="AS33" i="63"/>
  <c r="AT33" i="63"/>
  <c r="AU33" i="63"/>
  <c r="AV33" i="63"/>
  <c r="AW33" i="63"/>
  <c r="AX33" i="63"/>
  <c r="AY33" i="63"/>
  <c r="AZ33" i="63"/>
  <c r="BA33" i="63"/>
  <c r="BB33" i="63"/>
  <c r="BC33" i="63"/>
  <c r="BD33" i="63"/>
  <c r="BE33" i="63"/>
  <c r="BF33" i="63"/>
  <c r="BG33" i="63"/>
  <c r="BH33" i="63"/>
  <c r="BI33" i="63"/>
  <c r="BJ33" i="63"/>
  <c r="BK33" i="63"/>
  <c r="BL33" i="63"/>
  <c r="BM33" i="63"/>
  <c r="BN33" i="63"/>
  <c r="BO33" i="63"/>
  <c r="BP33" i="63"/>
  <c r="BQ33" i="63"/>
  <c r="BR33" i="63"/>
  <c r="BS33" i="63"/>
  <c r="BT33" i="63"/>
  <c r="BU33" i="63"/>
  <c r="BV33" i="63"/>
  <c r="BW33" i="63"/>
  <c r="BX33" i="63"/>
  <c r="BY33" i="63"/>
  <c r="BZ33" i="63"/>
  <c r="CA33" i="63"/>
  <c r="CB33" i="63"/>
  <c r="CC33" i="63"/>
  <c r="CD33" i="63"/>
  <c r="CE33" i="63"/>
  <c r="CF33" i="63"/>
  <c r="CG33" i="63"/>
  <c r="CH33" i="63"/>
  <c r="CI33" i="63"/>
  <c r="CJ33" i="63"/>
  <c r="CK33" i="63"/>
  <c r="CL33" i="63"/>
  <c r="CM33" i="63"/>
  <c r="CN33" i="63"/>
  <c r="CO33" i="63"/>
  <c r="CP33" i="63"/>
  <c r="CQ33" i="63"/>
  <c r="CR33" i="63"/>
  <c r="CS33" i="63"/>
  <c r="CT33" i="63"/>
  <c r="CU33" i="63"/>
  <c r="CV33" i="63"/>
  <c r="CW33" i="63"/>
  <c r="CX33" i="63"/>
  <c r="CY33" i="63"/>
  <c r="CZ33" i="63"/>
  <c r="DA33" i="63"/>
  <c r="DB33" i="63"/>
  <c r="DC33" i="63"/>
  <c r="DD33" i="63"/>
  <c r="DE33" i="63"/>
  <c r="DF33" i="63"/>
  <c r="DG33" i="63"/>
  <c r="DH33" i="63"/>
  <c r="DI33" i="63"/>
  <c r="DJ33" i="63"/>
  <c r="Z34" i="63"/>
  <c r="AA34" i="63"/>
  <c r="AB34" i="63"/>
  <c r="AC34" i="63"/>
  <c r="AD34" i="63"/>
  <c r="AE34" i="63"/>
  <c r="AF34" i="63"/>
  <c r="AG34" i="63"/>
  <c r="AH34" i="63"/>
  <c r="AI34" i="63"/>
  <c r="AJ34" i="63"/>
  <c r="AK34" i="63"/>
  <c r="AL34" i="63"/>
  <c r="AM34" i="63"/>
  <c r="AN34" i="63"/>
  <c r="AO34" i="63"/>
  <c r="AP34" i="63"/>
  <c r="AQ34" i="63"/>
  <c r="AR34" i="63"/>
  <c r="AS34" i="63"/>
  <c r="AT34" i="63"/>
  <c r="AU34" i="63"/>
  <c r="AV34" i="63"/>
  <c r="AW34" i="63"/>
  <c r="AX34" i="63"/>
  <c r="AY34" i="63"/>
  <c r="AZ34" i="63"/>
  <c r="BA34" i="63"/>
  <c r="BB34" i="63"/>
  <c r="BC34" i="63"/>
  <c r="BD34" i="63"/>
  <c r="BE34" i="63"/>
  <c r="BF34" i="63"/>
  <c r="BG34" i="63"/>
  <c r="BH34" i="63"/>
  <c r="BI34" i="63"/>
  <c r="BJ34" i="63"/>
  <c r="BK34" i="63"/>
  <c r="BL34" i="63"/>
  <c r="BM34" i="63"/>
  <c r="BN34" i="63"/>
  <c r="BO34" i="63"/>
  <c r="BP34" i="63"/>
  <c r="BQ34" i="63"/>
  <c r="BR34" i="63"/>
  <c r="BS34" i="63"/>
  <c r="BT34" i="63"/>
  <c r="BU34" i="63"/>
  <c r="BV34" i="63"/>
  <c r="BW34" i="63"/>
  <c r="BX34" i="63"/>
  <c r="BY34" i="63"/>
  <c r="BZ34" i="63"/>
  <c r="CA34" i="63"/>
  <c r="CB34" i="63"/>
  <c r="CC34" i="63"/>
  <c r="CD34" i="63"/>
  <c r="CE34" i="63"/>
  <c r="CF34" i="63"/>
  <c r="CG34" i="63"/>
  <c r="CH34" i="63"/>
  <c r="CI34" i="63"/>
  <c r="CJ34" i="63"/>
  <c r="CK34" i="63"/>
  <c r="CL34" i="63"/>
  <c r="CM34" i="63"/>
  <c r="CN34" i="63"/>
  <c r="CO34" i="63"/>
  <c r="CP34" i="63"/>
  <c r="CQ34" i="63"/>
  <c r="CR34" i="63"/>
  <c r="CS34" i="63"/>
  <c r="CT34" i="63"/>
  <c r="CU34" i="63"/>
  <c r="CV34" i="63"/>
  <c r="CW34" i="63"/>
  <c r="CX34" i="63"/>
  <c r="CY34" i="63"/>
  <c r="CZ34" i="63"/>
  <c r="DA34" i="63"/>
  <c r="DB34" i="63"/>
  <c r="DC34" i="63"/>
  <c r="DD34" i="63"/>
  <c r="DE34" i="63"/>
  <c r="DF34" i="63"/>
  <c r="DG34" i="63"/>
  <c r="DH34" i="63"/>
  <c r="DI34" i="63"/>
  <c r="DJ34" i="63"/>
  <c r="Z35" i="63"/>
  <c r="AA35" i="63"/>
  <c r="AB35" i="63"/>
  <c r="AC35" i="63"/>
  <c r="AD35" i="63"/>
  <c r="AE35" i="63"/>
  <c r="AF35" i="63"/>
  <c r="AG35" i="63"/>
  <c r="AH35" i="63"/>
  <c r="AI35" i="63"/>
  <c r="AJ35" i="63"/>
  <c r="AK35" i="63"/>
  <c r="AL35" i="63"/>
  <c r="AM35" i="63"/>
  <c r="AN35" i="63"/>
  <c r="AO35" i="63"/>
  <c r="AP35" i="63"/>
  <c r="AQ35" i="63"/>
  <c r="AR35" i="63"/>
  <c r="AS35" i="63"/>
  <c r="AT35" i="63"/>
  <c r="AU35" i="63"/>
  <c r="AV35" i="63"/>
  <c r="AW35" i="63"/>
  <c r="AX35" i="63"/>
  <c r="AY35" i="63"/>
  <c r="AZ35" i="63"/>
  <c r="BA35" i="63"/>
  <c r="BB35" i="63"/>
  <c r="BC35" i="63"/>
  <c r="BD35" i="63"/>
  <c r="BE35" i="63"/>
  <c r="BF35" i="63"/>
  <c r="BG35" i="63"/>
  <c r="BH35" i="63"/>
  <c r="BI35" i="63"/>
  <c r="BJ35" i="63"/>
  <c r="BK35" i="63"/>
  <c r="BL35" i="63"/>
  <c r="BM35" i="63"/>
  <c r="BN35" i="63"/>
  <c r="BO35" i="63"/>
  <c r="BP35" i="63"/>
  <c r="BQ35" i="63"/>
  <c r="BR35" i="63"/>
  <c r="BS35" i="63"/>
  <c r="BT35" i="63"/>
  <c r="BU35" i="63"/>
  <c r="BV35" i="63"/>
  <c r="BW35" i="63"/>
  <c r="BX35" i="63"/>
  <c r="BY35" i="63"/>
  <c r="BZ35" i="63"/>
  <c r="CA35" i="63"/>
  <c r="CB35" i="63"/>
  <c r="CC35" i="63"/>
  <c r="CD35" i="63"/>
  <c r="CE35" i="63"/>
  <c r="CF35" i="63"/>
  <c r="CG35" i="63"/>
  <c r="CH35" i="63"/>
  <c r="CI35" i="63"/>
  <c r="CJ35" i="63"/>
  <c r="CK35" i="63"/>
  <c r="CL35" i="63"/>
  <c r="CM35" i="63"/>
  <c r="CN35" i="63"/>
  <c r="CO35" i="63"/>
  <c r="CP35" i="63"/>
  <c r="CQ35" i="63"/>
  <c r="CR35" i="63"/>
  <c r="CS35" i="63"/>
  <c r="CT35" i="63"/>
  <c r="CU35" i="63"/>
  <c r="CV35" i="63"/>
  <c r="CW35" i="63"/>
  <c r="CX35" i="63"/>
  <c r="CY35" i="63"/>
  <c r="CZ35" i="63"/>
  <c r="DA35" i="63"/>
  <c r="DB35" i="63"/>
  <c r="DC35" i="63"/>
  <c r="DD35" i="63"/>
  <c r="DE35" i="63"/>
  <c r="DF35" i="63"/>
  <c r="DG35" i="63"/>
  <c r="DH35" i="63"/>
  <c r="DI35" i="63"/>
  <c r="DJ35" i="63"/>
  <c r="Z36" i="63"/>
  <c r="AA36" i="63"/>
  <c r="AB36" i="63"/>
  <c r="AC36" i="63"/>
  <c r="AD36" i="63"/>
  <c r="AE36" i="63"/>
  <c r="AF36" i="63"/>
  <c r="AG36" i="63"/>
  <c r="AH36" i="63"/>
  <c r="AI36" i="63"/>
  <c r="AJ36" i="63"/>
  <c r="AK36" i="63"/>
  <c r="AL36" i="63"/>
  <c r="AM36" i="63"/>
  <c r="AN36" i="63"/>
  <c r="AO36" i="63"/>
  <c r="AP36" i="63"/>
  <c r="AQ36" i="63"/>
  <c r="AR36" i="63"/>
  <c r="AS36" i="63"/>
  <c r="AT36" i="63"/>
  <c r="AU36" i="63"/>
  <c r="AV36" i="63"/>
  <c r="AW36" i="63"/>
  <c r="AX36" i="63"/>
  <c r="AY36" i="63"/>
  <c r="AZ36" i="63"/>
  <c r="BA36" i="63"/>
  <c r="BB36" i="63"/>
  <c r="BC36" i="63"/>
  <c r="BD36" i="63"/>
  <c r="BE36" i="63"/>
  <c r="BF36" i="63"/>
  <c r="BG36" i="63"/>
  <c r="BH36" i="63"/>
  <c r="BI36" i="63"/>
  <c r="BJ36" i="63"/>
  <c r="BK36" i="63"/>
  <c r="BL36" i="63"/>
  <c r="BM36" i="63"/>
  <c r="BN36" i="63"/>
  <c r="BO36" i="63"/>
  <c r="BP36" i="63"/>
  <c r="BQ36" i="63"/>
  <c r="BR36" i="63"/>
  <c r="BS36" i="63"/>
  <c r="BT36" i="63"/>
  <c r="BU36" i="63"/>
  <c r="BV36" i="63"/>
  <c r="BW36" i="63"/>
  <c r="BX36" i="63"/>
  <c r="BY36" i="63"/>
  <c r="BZ36" i="63"/>
  <c r="CA36" i="63"/>
  <c r="CB36" i="63"/>
  <c r="CC36" i="63"/>
  <c r="CD36" i="63"/>
  <c r="CE36" i="63"/>
  <c r="CF36" i="63"/>
  <c r="CG36" i="63"/>
  <c r="CH36" i="63"/>
  <c r="CI36" i="63"/>
  <c r="CJ36" i="63"/>
  <c r="CK36" i="63"/>
  <c r="CL36" i="63"/>
  <c r="CM36" i="63"/>
  <c r="CN36" i="63"/>
  <c r="CO36" i="63"/>
  <c r="CP36" i="63"/>
  <c r="CQ36" i="63"/>
  <c r="CR36" i="63"/>
  <c r="CS36" i="63"/>
  <c r="CT36" i="63"/>
  <c r="CU36" i="63"/>
  <c r="CV36" i="63"/>
  <c r="CW36" i="63"/>
  <c r="CX36" i="63"/>
  <c r="CY36" i="63"/>
  <c r="CZ36" i="63"/>
  <c r="DA36" i="63"/>
  <c r="DB36" i="63"/>
  <c r="DC36" i="63"/>
  <c r="DD36" i="63"/>
  <c r="DE36" i="63"/>
  <c r="DF36" i="63"/>
  <c r="DG36" i="63"/>
  <c r="DH36" i="63"/>
  <c r="DI36" i="63"/>
  <c r="DJ36" i="63"/>
  <c r="Z37" i="63"/>
  <c r="AA37" i="63"/>
  <c r="AB37" i="63"/>
  <c r="AC37" i="63"/>
  <c r="AD37" i="63"/>
  <c r="AE37" i="63"/>
  <c r="AF37" i="63"/>
  <c r="AG37" i="63"/>
  <c r="AH37" i="63"/>
  <c r="AI37" i="63"/>
  <c r="AJ37" i="63"/>
  <c r="AK37" i="63"/>
  <c r="AL37" i="63"/>
  <c r="AM37" i="63"/>
  <c r="AN37" i="63"/>
  <c r="AO37" i="63"/>
  <c r="AP37" i="63"/>
  <c r="AQ37" i="63"/>
  <c r="AR37" i="63"/>
  <c r="AS37" i="63"/>
  <c r="AT37" i="63"/>
  <c r="AU37" i="63"/>
  <c r="AV37" i="63"/>
  <c r="AW37" i="63"/>
  <c r="AX37" i="63"/>
  <c r="AY37" i="63"/>
  <c r="AZ37" i="63"/>
  <c r="BA37" i="63"/>
  <c r="BB37" i="63"/>
  <c r="BC37" i="63"/>
  <c r="BD37" i="63"/>
  <c r="BE37" i="63"/>
  <c r="BF37" i="63"/>
  <c r="BG37" i="63"/>
  <c r="BH37" i="63"/>
  <c r="BI37" i="63"/>
  <c r="BJ37" i="63"/>
  <c r="BK37" i="63"/>
  <c r="BL37" i="63"/>
  <c r="BM37" i="63"/>
  <c r="BN37" i="63"/>
  <c r="BO37" i="63"/>
  <c r="BP37" i="63"/>
  <c r="BQ37" i="63"/>
  <c r="BR37" i="63"/>
  <c r="BS37" i="63"/>
  <c r="BT37" i="63"/>
  <c r="BU37" i="63"/>
  <c r="BV37" i="63"/>
  <c r="BW37" i="63"/>
  <c r="BX37" i="63"/>
  <c r="BY37" i="63"/>
  <c r="BZ37" i="63"/>
  <c r="CA37" i="63"/>
  <c r="CB37" i="63"/>
  <c r="CC37" i="63"/>
  <c r="CD37" i="63"/>
  <c r="CE37" i="63"/>
  <c r="CF37" i="63"/>
  <c r="CG37" i="63"/>
  <c r="CH37" i="63"/>
  <c r="CI37" i="63"/>
  <c r="CJ37" i="63"/>
  <c r="CK37" i="63"/>
  <c r="CL37" i="63"/>
  <c r="CM37" i="63"/>
  <c r="CN37" i="63"/>
  <c r="CO37" i="63"/>
  <c r="CP37" i="63"/>
  <c r="CQ37" i="63"/>
  <c r="CR37" i="63"/>
  <c r="CS37" i="63"/>
  <c r="CT37" i="63"/>
  <c r="CU37" i="63"/>
  <c r="CV37" i="63"/>
  <c r="CW37" i="63"/>
  <c r="CX37" i="63"/>
  <c r="CY37" i="63"/>
  <c r="CZ37" i="63"/>
  <c r="DA37" i="63"/>
  <c r="DB37" i="63"/>
  <c r="DC37" i="63"/>
  <c r="DD37" i="63"/>
  <c r="DE37" i="63"/>
  <c r="DF37" i="63"/>
  <c r="DG37" i="63"/>
  <c r="DH37" i="63"/>
  <c r="DI37" i="63"/>
  <c r="DJ37" i="63"/>
  <c r="Z38" i="63"/>
  <c r="AA38" i="63"/>
  <c r="AB38" i="63"/>
  <c r="AC38" i="63"/>
  <c r="AD38" i="63"/>
  <c r="AE38" i="63"/>
  <c r="AF38" i="63"/>
  <c r="AG38" i="63"/>
  <c r="AH38" i="63"/>
  <c r="AI38" i="63"/>
  <c r="AJ38" i="63"/>
  <c r="AK38" i="63"/>
  <c r="AL38" i="63"/>
  <c r="AM38" i="63"/>
  <c r="AN38" i="63"/>
  <c r="AO38" i="63"/>
  <c r="AP38" i="63"/>
  <c r="AQ38" i="63"/>
  <c r="AR38" i="63"/>
  <c r="AS38" i="63"/>
  <c r="AT38" i="63"/>
  <c r="AU38" i="63"/>
  <c r="AV38" i="63"/>
  <c r="AW38" i="63"/>
  <c r="AX38" i="63"/>
  <c r="AY38" i="63"/>
  <c r="AZ38" i="63"/>
  <c r="BA38" i="63"/>
  <c r="BB38" i="63"/>
  <c r="BC38" i="63"/>
  <c r="BD38" i="63"/>
  <c r="BE38" i="63"/>
  <c r="BF38" i="63"/>
  <c r="BG38" i="63"/>
  <c r="BH38" i="63"/>
  <c r="BI38" i="63"/>
  <c r="BJ38" i="63"/>
  <c r="BK38" i="63"/>
  <c r="BL38" i="63"/>
  <c r="BM38" i="63"/>
  <c r="BN38" i="63"/>
  <c r="BO38" i="63"/>
  <c r="BP38" i="63"/>
  <c r="BQ38" i="63"/>
  <c r="BR38" i="63"/>
  <c r="BS38" i="63"/>
  <c r="BT38" i="63"/>
  <c r="BU38" i="63"/>
  <c r="BV38" i="63"/>
  <c r="BW38" i="63"/>
  <c r="BX38" i="63"/>
  <c r="BY38" i="63"/>
  <c r="BZ38" i="63"/>
  <c r="CA38" i="63"/>
  <c r="CB38" i="63"/>
  <c r="CC38" i="63"/>
  <c r="CD38" i="63"/>
  <c r="CE38" i="63"/>
  <c r="CF38" i="63"/>
  <c r="CG38" i="63"/>
  <c r="CH38" i="63"/>
  <c r="CI38" i="63"/>
  <c r="CJ38" i="63"/>
  <c r="CK38" i="63"/>
  <c r="CL38" i="63"/>
  <c r="CM38" i="63"/>
  <c r="CN38" i="63"/>
  <c r="CO38" i="63"/>
  <c r="CP38" i="63"/>
  <c r="CQ38" i="63"/>
  <c r="CR38" i="63"/>
  <c r="CS38" i="63"/>
  <c r="CT38" i="63"/>
  <c r="CU38" i="63"/>
  <c r="CV38" i="63"/>
  <c r="CW38" i="63"/>
  <c r="CX38" i="63"/>
  <c r="CY38" i="63"/>
  <c r="CZ38" i="63"/>
  <c r="DA38" i="63"/>
  <c r="DB38" i="63"/>
  <c r="DC38" i="63"/>
  <c r="DD38" i="63"/>
  <c r="DE38" i="63"/>
  <c r="DF38" i="63"/>
  <c r="DG38" i="63"/>
  <c r="DH38" i="63"/>
  <c r="DI38" i="63"/>
  <c r="DJ38" i="63"/>
  <c r="Z39" i="63"/>
  <c r="AA39" i="63"/>
  <c r="AB39" i="63"/>
  <c r="AC39" i="63"/>
  <c r="AD39" i="63"/>
  <c r="AE39" i="63"/>
  <c r="AF39" i="63"/>
  <c r="AG39" i="63"/>
  <c r="AH39" i="63"/>
  <c r="AI39" i="63"/>
  <c r="AJ39" i="63"/>
  <c r="AK39" i="63"/>
  <c r="AL39" i="63"/>
  <c r="AM39" i="63"/>
  <c r="AN39" i="63"/>
  <c r="AO39" i="63"/>
  <c r="AP39" i="63"/>
  <c r="AQ39" i="63"/>
  <c r="AR39" i="63"/>
  <c r="AS39" i="63"/>
  <c r="AT39" i="63"/>
  <c r="AU39" i="63"/>
  <c r="AV39" i="63"/>
  <c r="AW39" i="63"/>
  <c r="AX39" i="63"/>
  <c r="AY39" i="63"/>
  <c r="AZ39" i="63"/>
  <c r="BA39" i="63"/>
  <c r="BB39" i="63"/>
  <c r="BC39" i="63"/>
  <c r="BD39" i="63"/>
  <c r="BE39" i="63"/>
  <c r="BF39" i="63"/>
  <c r="BG39" i="63"/>
  <c r="BH39" i="63"/>
  <c r="BI39" i="63"/>
  <c r="BJ39" i="63"/>
  <c r="BK39" i="63"/>
  <c r="BL39" i="63"/>
  <c r="BM39" i="63"/>
  <c r="BN39" i="63"/>
  <c r="BO39" i="63"/>
  <c r="BP39" i="63"/>
  <c r="BQ39" i="63"/>
  <c r="BR39" i="63"/>
  <c r="BS39" i="63"/>
  <c r="BT39" i="63"/>
  <c r="BU39" i="63"/>
  <c r="BV39" i="63"/>
  <c r="BW39" i="63"/>
  <c r="BX39" i="63"/>
  <c r="BY39" i="63"/>
  <c r="BZ39" i="63"/>
  <c r="CA39" i="63"/>
  <c r="CB39" i="63"/>
  <c r="CC39" i="63"/>
  <c r="CD39" i="63"/>
  <c r="CE39" i="63"/>
  <c r="CF39" i="63"/>
  <c r="CG39" i="63"/>
  <c r="CH39" i="63"/>
  <c r="CI39" i="63"/>
  <c r="CJ39" i="63"/>
  <c r="CK39" i="63"/>
  <c r="CL39" i="63"/>
  <c r="CM39" i="63"/>
  <c r="CN39" i="63"/>
  <c r="CO39" i="63"/>
  <c r="CP39" i="63"/>
  <c r="CQ39" i="63"/>
  <c r="CR39" i="63"/>
  <c r="CS39" i="63"/>
  <c r="CT39" i="63"/>
  <c r="CU39" i="63"/>
  <c r="CV39" i="63"/>
  <c r="CW39" i="63"/>
  <c r="CX39" i="63"/>
  <c r="CY39" i="63"/>
  <c r="CZ39" i="63"/>
  <c r="DA39" i="63"/>
  <c r="DB39" i="63"/>
  <c r="DC39" i="63"/>
  <c r="DD39" i="63"/>
  <c r="DE39" i="63"/>
  <c r="DF39" i="63"/>
  <c r="DG39" i="63"/>
  <c r="DH39" i="63"/>
  <c r="DI39" i="63"/>
  <c r="DJ39" i="63"/>
  <c r="Z40" i="63"/>
  <c r="AA40" i="63"/>
  <c r="AB40" i="63"/>
  <c r="AC40" i="63"/>
  <c r="AD40" i="63"/>
  <c r="AE40" i="63"/>
  <c r="AF40" i="63"/>
  <c r="AG40" i="63"/>
  <c r="AH40" i="63"/>
  <c r="AI40" i="63"/>
  <c r="AJ40" i="63"/>
  <c r="AK40" i="63"/>
  <c r="AL40" i="63"/>
  <c r="AM40" i="63"/>
  <c r="AN40" i="63"/>
  <c r="AO40" i="63"/>
  <c r="AP40" i="63"/>
  <c r="AQ40" i="63"/>
  <c r="AR40" i="63"/>
  <c r="AS40" i="63"/>
  <c r="AT40" i="63"/>
  <c r="AU40" i="63"/>
  <c r="AV40" i="63"/>
  <c r="AW40" i="63"/>
  <c r="AX40" i="63"/>
  <c r="AY40" i="63"/>
  <c r="AZ40" i="63"/>
  <c r="BA40" i="63"/>
  <c r="BB40" i="63"/>
  <c r="BC40" i="63"/>
  <c r="BD40" i="63"/>
  <c r="BE40" i="63"/>
  <c r="BF40" i="63"/>
  <c r="BG40" i="63"/>
  <c r="BH40" i="63"/>
  <c r="BI40" i="63"/>
  <c r="BJ40" i="63"/>
  <c r="BK40" i="63"/>
  <c r="BL40" i="63"/>
  <c r="BM40" i="63"/>
  <c r="BN40" i="63"/>
  <c r="BO40" i="63"/>
  <c r="BP40" i="63"/>
  <c r="BQ40" i="63"/>
  <c r="BR40" i="63"/>
  <c r="BS40" i="63"/>
  <c r="BT40" i="63"/>
  <c r="BU40" i="63"/>
  <c r="BV40" i="63"/>
  <c r="BW40" i="63"/>
  <c r="BX40" i="63"/>
  <c r="BY40" i="63"/>
  <c r="BZ40" i="63"/>
  <c r="CA40" i="63"/>
  <c r="CB40" i="63"/>
  <c r="CC40" i="63"/>
  <c r="CD40" i="63"/>
  <c r="CE40" i="63"/>
  <c r="CF40" i="63"/>
  <c r="CG40" i="63"/>
  <c r="CH40" i="63"/>
  <c r="CI40" i="63"/>
  <c r="CJ40" i="63"/>
  <c r="CK40" i="63"/>
  <c r="CL40" i="63"/>
  <c r="CM40" i="63"/>
  <c r="CN40" i="63"/>
  <c r="CO40" i="63"/>
  <c r="CP40" i="63"/>
  <c r="CQ40" i="63"/>
  <c r="CR40" i="63"/>
  <c r="CS40" i="63"/>
  <c r="CT40" i="63"/>
  <c r="CU40" i="63"/>
  <c r="CV40" i="63"/>
  <c r="CW40" i="63"/>
  <c r="CX40" i="63"/>
  <c r="CY40" i="63"/>
  <c r="CZ40" i="63"/>
  <c r="DA40" i="63"/>
  <c r="DB40" i="63"/>
  <c r="DC40" i="63"/>
  <c r="DD40" i="63"/>
  <c r="DE40" i="63"/>
  <c r="DF40" i="63"/>
  <c r="DG40" i="63"/>
  <c r="DH40" i="63"/>
  <c r="DI40" i="63"/>
  <c r="DJ40" i="63"/>
  <c r="Z41" i="63"/>
  <c r="AA41" i="63"/>
  <c r="AB41" i="63"/>
  <c r="AC41" i="63"/>
  <c r="AD41" i="63"/>
  <c r="AE41" i="63"/>
  <c r="AF41" i="63"/>
  <c r="AG41" i="63"/>
  <c r="AH41" i="63"/>
  <c r="AI41" i="63"/>
  <c r="AJ41" i="63"/>
  <c r="AK41" i="63"/>
  <c r="AL41" i="63"/>
  <c r="AM41" i="63"/>
  <c r="AN41" i="63"/>
  <c r="AO41" i="63"/>
  <c r="AP41" i="63"/>
  <c r="AQ41" i="63"/>
  <c r="AR41" i="63"/>
  <c r="AS41" i="63"/>
  <c r="AT41" i="63"/>
  <c r="AU41" i="63"/>
  <c r="AV41" i="63"/>
  <c r="AW41" i="63"/>
  <c r="AX41" i="63"/>
  <c r="AY41" i="63"/>
  <c r="AZ41" i="63"/>
  <c r="BA41" i="63"/>
  <c r="BB41" i="63"/>
  <c r="BC41" i="63"/>
  <c r="BD41" i="63"/>
  <c r="BE41" i="63"/>
  <c r="BF41" i="63"/>
  <c r="BG41" i="63"/>
  <c r="BH41" i="63"/>
  <c r="BI41" i="63"/>
  <c r="BJ41" i="63"/>
  <c r="BK41" i="63"/>
  <c r="BL41" i="63"/>
  <c r="BM41" i="63"/>
  <c r="BN41" i="63"/>
  <c r="BO41" i="63"/>
  <c r="BP41" i="63"/>
  <c r="BQ41" i="63"/>
  <c r="BR41" i="63"/>
  <c r="BS41" i="63"/>
  <c r="BT41" i="63"/>
  <c r="BU41" i="63"/>
  <c r="BV41" i="63"/>
  <c r="BW41" i="63"/>
  <c r="BX41" i="63"/>
  <c r="BY41" i="63"/>
  <c r="BZ41" i="63"/>
  <c r="CA41" i="63"/>
  <c r="CB41" i="63"/>
  <c r="CC41" i="63"/>
  <c r="CD41" i="63"/>
  <c r="CE41" i="63"/>
  <c r="CF41" i="63"/>
  <c r="CG41" i="63"/>
  <c r="CH41" i="63"/>
  <c r="CI41" i="63"/>
  <c r="CJ41" i="63"/>
  <c r="CK41" i="63"/>
  <c r="CL41" i="63"/>
  <c r="CM41" i="63"/>
  <c r="CN41" i="63"/>
  <c r="CO41" i="63"/>
  <c r="CP41" i="63"/>
  <c r="CQ41" i="63"/>
  <c r="CR41" i="63"/>
  <c r="CS41" i="63"/>
  <c r="CT41" i="63"/>
  <c r="CU41" i="63"/>
  <c r="CV41" i="63"/>
  <c r="CW41" i="63"/>
  <c r="CX41" i="63"/>
  <c r="CY41" i="63"/>
  <c r="CZ41" i="63"/>
  <c r="DA41" i="63"/>
  <c r="DB41" i="63"/>
  <c r="DC41" i="63"/>
  <c r="DD41" i="63"/>
  <c r="DE41" i="63"/>
  <c r="DF41" i="63"/>
  <c r="DG41" i="63"/>
  <c r="DH41" i="63"/>
  <c r="DI41" i="63"/>
  <c r="DJ41" i="63"/>
  <c r="Z42" i="63"/>
  <c r="AA42" i="63"/>
  <c r="AB42" i="63"/>
  <c r="AC42" i="63"/>
  <c r="AD42" i="63"/>
  <c r="AE42" i="63"/>
  <c r="AF42" i="63"/>
  <c r="AG42" i="63"/>
  <c r="AH42" i="63"/>
  <c r="AI42" i="63"/>
  <c r="AJ42" i="63"/>
  <c r="AK42" i="63"/>
  <c r="AL42" i="63"/>
  <c r="AM42" i="63"/>
  <c r="AN42" i="63"/>
  <c r="AO42" i="63"/>
  <c r="AP42" i="63"/>
  <c r="AQ42" i="63"/>
  <c r="AR42" i="63"/>
  <c r="AS42" i="63"/>
  <c r="AT42" i="63"/>
  <c r="AU42" i="63"/>
  <c r="AV42" i="63"/>
  <c r="AW42" i="63"/>
  <c r="AX42" i="63"/>
  <c r="AY42" i="63"/>
  <c r="AZ42" i="63"/>
  <c r="BA42" i="63"/>
  <c r="BB42" i="63"/>
  <c r="BC42" i="63"/>
  <c r="BD42" i="63"/>
  <c r="BE42" i="63"/>
  <c r="BF42" i="63"/>
  <c r="BG42" i="63"/>
  <c r="BH42" i="63"/>
  <c r="BI42" i="63"/>
  <c r="BJ42" i="63"/>
  <c r="BK42" i="63"/>
  <c r="BL42" i="63"/>
  <c r="BM42" i="63"/>
  <c r="BN42" i="63"/>
  <c r="BO42" i="63"/>
  <c r="BP42" i="63"/>
  <c r="BQ42" i="63"/>
  <c r="BR42" i="63"/>
  <c r="BS42" i="63"/>
  <c r="BT42" i="63"/>
  <c r="BU42" i="63"/>
  <c r="BV42" i="63"/>
  <c r="BW42" i="63"/>
  <c r="BX42" i="63"/>
  <c r="BY42" i="63"/>
  <c r="BZ42" i="63"/>
  <c r="CA42" i="63"/>
  <c r="CB42" i="63"/>
  <c r="CC42" i="63"/>
  <c r="CD42" i="63"/>
  <c r="CE42" i="63"/>
  <c r="CF42" i="63"/>
  <c r="CG42" i="63"/>
  <c r="CH42" i="63"/>
  <c r="CI42" i="63"/>
  <c r="CJ42" i="63"/>
  <c r="CK42" i="63"/>
  <c r="CL42" i="63"/>
  <c r="CM42" i="63"/>
  <c r="CN42" i="63"/>
  <c r="CO42" i="63"/>
  <c r="CP42" i="63"/>
  <c r="CQ42" i="63"/>
  <c r="CR42" i="63"/>
  <c r="CS42" i="63"/>
  <c r="CT42" i="63"/>
  <c r="CU42" i="63"/>
  <c r="CV42" i="63"/>
  <c r="CW42" i="63"/>
  <c r="CX42" i="63"/>
  <c r="CY42" i="63"/>
  <c r="CZ42" i="63"/>
  <c r="DA42" i="63"/>
  <c r="DB42" i="63"/>
  <c r="DC42" i="63"/>
  <c r="DD42" i="63"/>
  <c r="DE42" i="63"/>
  <c r="DF42" i="63"/>
  <c r="DG42" i="63"/>
  <c r="DH42" i="63"/>
  <c r="DI42" i="63"/>
  <c r="DJ42" i="63"/>
  <c r="Z43" i="63"/>
  <c r="AA43" i="63"/>
  <c r="AB43" i="63"/>
  <c r="AC43" i="63"/>
  <c r="AD43" i="63"/>
  <c r="AE43" i="63"/>
  <c r="AF43" i="63"/>
  <c r="AG43" i="63"/>
  <c r="AH43" i="63"/>
  <c r="AI43" i="63"/>
  <c r="AJ43" i="63"/>
  <c r="AK43" i="63"/>
  <c r="AL43" i="63"/>
  <c r="AM43" i="63"/>
  <c r="AN43" i="63"/>
  <c r="AO43" i="63"/>
  <c r="AP43" i="63"/>
  <c r="AQ43" i="63"/>
  <c r="AR43" i="63"/>
  <c r="AS43" i="63"/>
  <c r="AT43" i="63"/>
  <c r="AU43" i="63"/>
  <c r="AV43" i="63"/>
  <c r="AW43" i="63"/>
  <c r="AX43" i="63"/>
  <c r="AY43" i="63"/>
  <c r="AZ43" i="63"/>
  <c r="BA43" i="63"/>
  <c r="BB43" i="63"/>
  <c r="BC43" i="63"/>
  <c r="BD43" i="63"/>
  <c r="BE43" i="63"/>
  <c r="BF43" i="63"/>
  <c r="BG43" i="63"/>
  <c r="BH43" i="63"/>
  <c r="BI43" i="63"/>
  <c r="BJ43" i="63"/>
  <c r="BK43" i="63"/>
  <c r="BL43" i="63"/>
  <c r="BM43" i="63"/>
  <c r="BN43" i="63"/>
  <c r="BO43" i="63"/>
  <c r="BP43" i="63"/>
  <c r="BQ43" i="63"/>
  <c r="BR43" i="63"/>
  <c r="BS43" i="63"/>
  <c r="BT43" i="63"/>
  <c r="BU43" i="63"/>
  <c r="BV43" i="63"/>
  <c r="BW43" i="63"/>
  <c r="BX43" i="63"/>
  <c r="BY43" i="63"/>
  <c r="BZ43" i="63"/>
  <c r="CA43" i="63"/>
  <c r="CB43" i="63"/>
  <c r="CC43" i="63"/>
  <c r="CD43" i="63"/>
  <c r="CE43" i="63"/>
  <c r="CF43" i="63"/>
  <c r="CG43" i="63"/>
  <c r="CH43" i="63"/>
  <c r="CI43" i="63"/>
  <c r="CJ43" i="63"/>
  <c r="CK43" i="63"/>
  <c r="CL43" i="63"/>
  <c r="CM43" i="63"/>
  <c r="CN43" i="63"/>
  <c r="CO43" i="63"/>
  <c r="CP43" i="63"/>
  <c r="CQ43" i="63"/>
  <c r="CR43" i="63"/>
  <c r="CS43" i="63"/>
  <c r="CT43" i="63"/>
  <c r="CU43" i="63"/>
  <c r="CV43" i="63"/>
  <c r="CW43" i="63"/>
  <c r="CX43" i="63"/>
  <c r="CY43" i="63"/>
  <c r="CZ43" i="63"/>
  <c r="DA43" i="63"/>
  <c r="DB43" i="63"/>
  <c r="DC43" i="63"/>
  <c r="DD43" i="63"/>
  <c r="DE43" i="63"/>
  <c r="DF43" i="63"/>
  <c r="DG43" i="63"/>
  <c r="DH43" i="63"/>
  <c r="DI43" i="63"/>
  <c r="DJ43" i="63"/>
  <c r="Z44" i="63"/>
  <c r="AA44" i="63"/>
  <c r="AB44" i="63"/>
  <c r="AC44" i="63"/>
  <c r="AD44" i="63"/>
  <c r="AE44" i="63"/>
  <c r="AF44" i="63"/>
  <c r="AG44" i="63"/>
  <c r="AH44" i="63"/>
  <c r="AI44" i="63"/>
  <c r="AJ44" i="63"/>
  <c r="AK44" i="63"/>
  <c r="AL44" i="63"/>
  <c r="AM44" i="63"/>
  <c r="AN44" i="63"/>
  <c r="AO44" i="63"/>
  <c r="AP44" i="63"/>
  <c r="AQ44" i="63"/>
  <c r="AR44" i="63"/>
  <c r="AS44" i="63"/>
  <c r="AT44" i="63"/>
  <c r="AU44" i="63"/>
  <c r="AV44" i="63"/>
  <c r="AW44" i="63"/>
  <c r="AX44" i="63"/>
  <c r="AY44" i="63"/>
  <c r="AZ44" i="63"/>
  <c r="BA44" i="63"/>
  <c r="BB44" i="63"/>
  <c r="BC44" i="63"/>
  <c r="BD44" i="63"/>
  <c r="BE44" i="63"/>
  <c r="BF44" i="63"/>
  <c r="BG44" i="63"/>
  <c r="BH44" i="63"/>
  <c r="BI44" i="63"/>
  <c r="BJ44" i="63"/>
  <c r="BK44" i="63"/>
  <c r="BL44" i="63"/>
  <c r="BM44" i="63"/>
  <c r="BN44" i="63"/>
  <c r="BO44" i="63"/>
  <c r="BP44" i="63"/>
  <c r="BQ44" i="63"/>
  <c r="BR44" i="63"/>
  <c r="BS44" i="63"/>
  <c r="BT44" i="63"/>
  <c r="BU44" i="63"/>
  <c r="BV44" i="63"/>
  <c r="BW44" i="63"/>
  <c r="BX44" i="63"/>
  <c r="BY44" i="63"/>
  <c r="BZ44" i="63"/>
  <c r="CA44" i="63"/>
  <c r="CB44" i="63"/>
  <c r="CC44" i="63"/>
  <c r="CD44" i="63"/>
  <c r="CE44" i="63"/>
  <c r="CF44" i="63"/>
  <c r="CG44" i="63"/>
  <c r="CH44" i="63"/>
  <c r="CI44" i="63"/>
  <c r="CJ44" i="63"/>
  <c r="CK44" i="63"/>
  <c r="CL44" i="63"/>
  <c r="CM44" i="63"/>
  <c r="CN44" i="63"/>
  <c r="CO44" i="63"/>
  <c r="CP44" i="63"/>
  <c r="CQ44" i="63"/>
  <c r="CR44" i="63"/>
  <c r="CS44" i="63"/>
  <c r="CT44" i="63"/>
  <c r="CU44" i="63"/>
  <c r="CV44" i="63"/>
  <c r="CW44" i="63"/>
  <c r="CX44" i="63"/>
  <c r="CY44" i="63"/>
  <c r="CZ44" i="63"/>
  <c r="DA44" i="63"/>
  <c r="DB44" i="63"/>
  <c r="DC44" i="63"/>
  <c r="DD44" i="63"/>
  <c r="DE44" i="63"/>
  <c r="DF44" i="63"/>
  <c r="DG44" i="63"/>
  <c r="DH44" i="63"/>
  <c r="DI44" i="63"/>
  <c r="DJ44" i="63"/>
  <c r="Z45" i="63"/>
  <c r="AA45" i="63"/>
  <c r="AB45" i="63"/>
  <c r="AC45" i="63"/>
  <c r="AD45" i="63"/>
  <c r="AE45" i="63"/>
  <c r="AF45" i="63"/>
  <c r="AG45" i="63"/>
  <c r="AH45" i="63"/>
  <c r="AI45" i="63"/>
  <c r="AJ45" i="63"/>
  <c r="AK45" i="63"/>
  <c r="AL45" i="63"/>
  <c r="AM45" i="63"/>
  <c r="AN45" i="63"/>
  <c r="AO45" i="63"/>
  <c r="AP45" i="63"/>
  <c r="AQ45" i="63"/>
  <c r="AR45" i="63"/>
  <c r="AS45" i="63"/>
  <c r="AT45" i="63"/>
  <c r="AU45" i="63"/>
  <c r="AV45" i="63"/>
  <c r="AW45" i="63"/>
  <c r="AX45" i="63"/>
  <c r="AY45" i="63"/>
  <c r="AZ45" i="63"/>
  <c r="BA45" i="63"/>
  <c r="BB45" i="63"/>
  <c r="BC45" i="63"/>
  <c r="BD45" i="63"/>
  <c r="BE45" i="63"/>
  <c r="BF45" i="63"/>
  <c r="BG45" i="63"/>
  <c r="BH45" i="63"/>
  <c r="BI45" i="63"/>
  <c r="BJ45" i="63"/>
  <c r="BK45" i="63"/>
  <c r="BL45" i="63"/>
  <c r="BM45" i="63"/>
  <c r="BN45" i="63"/>
  <c r="BO45" i="63"/>
  <c r="BP45" i="63"/>
  <c r="BQ45" i="63"/>
  <c r="BR45" i="63"/>
  <c r="BS45" i="63"/>
  <c r="BT45" i="63"/>
  <c r="BU45" i="63"/>
  <c r="BV45" i="63"/>
  <c r="BW45" i="63"/>
  <c r="BX45" i="63"/>
  <c r="BY45" i="63"/>
  <c r="BZ45" i="63"/>
  <c r="CA45" i="63"/>
  <c r="CB45" i="63"/>
  <c r="CC45" i="63"/>
  <c r="CD45" i="63"/>
  <c r="CE45" i="63"/>
  <c r="CF45" i="63"/>
  <c r="CG45" i="63"/>
  <c r="CH45" i="63"/>
  <c r="CI45" i="63"/>
  <c r="CJ45" i="63"/>
  <c r="CK45" i="63"/>
  <c r="CL45" i="63"/>
  <c r="CM45" i="63"/>
  <c r="CN45" i="63"/>
  <c r="CO45" i="63"/>
  <c r="CP45" i="63"/>
  <c r="CQ45" i="63"/>
  <c r="CR45" i="63"/>
  <c r="CS45" i="63"/>
  <c r="CT45" i="63"/>
  <c r="CU45" i="63"/>
  <c r="CV45" i="63"/>
  <c r="CW45" i="63"/>
  <c r="CX45" i="63"/>
  <c r="CY45" i="63"/>
  <c r="CZ45" i="63"/>
  <c r="DA45" i="63"/>
  <c r="DB45" i="63"/>
  <c r="DC45" i="63"/>
  <c r="DD45" i="63"/>
  <c r="DE45" i="63"/>
  <c r="DF45" i="63"/>
  <c r="DG45" i="63"/>
  <c r="DH45" i="63"/>
  <c r="DI45" i="63"/>
  <c r="DJ45" i="63"/>
  <c r="Z46" i="63"/>
  <c r="AA46" i="63"/>
  <c r="AB46" i="63"/>
  <c r="AC46" i="63"/>
  <c r="AD46" i="63"/>
  <c r="AE46" i="63"/>
  <c r="AF46" i="63"/>
  <c r="AG46" i="63"/>
  <c r="AH46" i="63"/>
  <c r="AI46" i="63"/>
  <c r="AJ46" i="63"/>
  <c r="AK46" i="63"/>
  <c r="AL46" i="63"/>
  <c r="AM46" i="63"/>
  <c r="AN46" i="63"/>
  <c r="AO46" i="63"/>
  <c r="AP46" i="63"/>
  <c r="AQ46" i="63"/>
  <c r="AR46" i="63"/>
  <c r="AS46" i="63"/>
  <c r="AT46" i="63"/>
  <c r="AU46" i="63"/>
  <c r="AV46" i="63"/>
  <c r="AW46" i="63"/>
  <c r="AX46" i="63"/>
  <c r="AY46" i="63"/>
  <c r="AZ46" i="63"/>
  <c r="BA46" i="63"/>
  <c r="BB46" i="63"/>
  <c r="BC46" i="63"/>
  <c r="BD46" i="63"/>
  <c r="BE46" i="63"/>
  <c r="BF46" i="63"/>
  <c r="BG46" i="63"/>
  <c r="BH46" i="63"/>
  <c r="BI46" i="63"/>
  <c r="BJ46" i="63"/>
  <c r="BK46" i="63"/>
  <c r="BL46" i="63"/>
  <c r="BM46" i="63"/>
  <c r="BN46" i="63"/>
  <c r="BO46" i="63"/>
  <c r="BP46" i="63"/>
  <c r="BQ46" i="63"/>
  <c r="BR46" i="63"/>
  <c r="BS46" i="63"/>
  <c r="BT46" i="63"/>
  <c r="BU46" i="63"/>
  <c r="BV46" i="63"/>
  <c r="BW46" i="63"/>
  <c r="BX46" i="63"/>
  <c r="BY46" i="63"/>
  <c r="BZ46" i="63"/>
  <c r="CA46" i="63"/>
  <c r="CB46" i="63"/>
  <c r="CC46" i="63"/>
  <c r="CD46" i="63"/>
  <c r="CE46" i="63"/>
  <c r="CF46" i="63"/>
  <c r="CG46" i="63"/>
  <c r="CH46" i="63"/>
  <c r="CI46" i="63"/>
  <c r="CJ46" i="63"/>
  <c r="CK46" i="63"/>
  <c r="CL46" i="63"/>
  <c r="CM46" i="63"/>
  <c r="CN46" i="63"/>
  <c r="CO46" i="63"/>
  <c r="CP46" i="63"/>
  <c r="CQ46" i="63"/>
  <c r="CR46" i="63"/>
  <c r="CS46" i="63"/>
  <c r="CT46" i="63"/>
  <c r="CU46" i="63"/>
  <c r="CV46" i="63"/>
  <c r="CW46" i="63"/>
  <c r="CX46" i="63"/>
  <c r="CY46" i="63"/>
  <c r="CZ46" i="63"/>
  <c r="DA46" i="63"/>
  <c r="DB46" i="63"/>
  <c r="DC46" i="63"/>
  <c r="DD46" i="63"/>
  <c r="DE46" i="63"/>
  <c r="DF46" i="63"/>
  <c r="DG46" i="63"/>
  <c r="DH46" i="63"/>
  <c r="DI46" i="63"/>
  <c r="DJ46" i="63"/>
  <c r="Z47" i="63"/>
  <c r="AA47" i="63"/>
  <c r="AB47" i="63"/>
  <c r="AC47" i="63"/>
  <c r="AD47" i="63"/>
  <c r="AE47" i="63"/>
  <c r="AF47" i="63"/>
  <c r="AG47" i="63"/>
  <c r="AH47" i="63"/>
  <c r="AI47" i="63"/>
  <c r="AJ47" i="63"/>
  <c r="AK47" i="63"/>
  <c r="AL47" i="63"/>
  <c r="AM47" i="63"/>
  <c r="AN47" i="63"/>
  <c r="AO47" i="63"/>
  <c r="AP47" i="63"/>
  <c r="AQ47" i="63"/>
  <c r="AR47" i="63"/>
  <c r="AS47" i="63"/>
  <c r="AT47" i="63"/>
  <c r="AU47" i="63"/>
  <c r="AV47" i="63"/>
  <c r="AW47" i="63"/>
  <c r="AX47" i="63"/>
  <c r="AY47" i="63"/>
  <c r="AZ47" i="63"/>
  <c r="BA47" i="63"/>
  <c r="BB47" i="63"/>
  <c r="BC47" i="63"/>
  <c r="BD47" i="63"/>
  <c r="BE47" i="63"/>
  <c r="BF47" i="63"/>
  <c r="BG47" i="63"/>
  <c r="BH47" i="63"/>
  <c r="BI47" i="63"/>
  <c r="BJ47" i="63"/>
  <c r="BK47" i="63"/>
  <c r="BL47" i="63"/>
  <c r="BM47" i="63"/>
  <c r="BN47" i="63"/>
  <c r="BO47" i="63"/>
  <c r="BP47" i="63"/>
  <c r="BQ47" i="63"/>
  <c r="BR47" i="63"/>
  <c r="BS47" i="63"/>
  <c r="BT47" i="63"/>
  <c r="BU47" i="63"/>
  <c r="BV47" i="63"/>
  <c r="BW47" i="63"/>
  <c r="BX47" i="63"/>
  <c r="BY47" i="63"/>
  <c r="BZ47" i="63"/>
  <c r="CA47" i="63"/>
  <c r="CB47" i="63"/>
  <c r="CC47" i="63"/>
  <c r="CD47" i="63"/>
  <c r="CE47" i="63"/>
  <c r="CF47" i="63"/>
  <c r="CG47" i="63"/>
  <c r="CH47" i="63"/>
  <c r="CI47" i="63"/>
  <c r="CJ47" i="63"/>
  <c r="CK47" i="63"/>
  <c r="CL47" i="63"/>
  <c r="CM47" i="63"/>
  <c r="CN47" i="63"/>
  <c r="CO47" i="63"/>
  <c r="CP47" i="63"/>
  <c r="CQ47" i="63"/>
  <c r="CR47" i="63"/>
  <c r="CS47" i="63"/>
  <c r="CT47" i="63"/>
  <c r="CU47" i="63"/>
  <c r="CV47" i="63"/>
  <c r="CW47" i="63"/>
  <c r="CX47" i="63"/>
  <c r="CY47" i="63"/>
  <c r="CZ47" i="63"/>
  <c r="DA47" i="63"/>
  <c r="DB47" i="63"/>
  <c r="DC47" i="63"/>
  <c r="DD47" i="63"/>
  <c r="DE47" i="63"/>
  <c r="DF47" i="63"/>
  <c r="DG47" i="63"/>
  <c r="DH47" i="63"/>
  <c r="DI47" i="63"/>
  <c r="DJ47" i="63"/>
  <c r="Z48" i="63"/>
  <c r="AA48" i="63"/>
  <c r="AB48" i="63"/>
  <c r="AC48" i="63"/>
  <c r="AD48" i="63"/>
  <c r="AE48" i="63"/>
  <c r="AF48" i="63"/>
  <c r="AG48" i="63"/>
  <c r="AH48" i="63"/>
  <c r="AI48" i="63"/>
  <c r="AJ48" i="63"/>
  <c r="AK48" i="63"/>
  <c r="AL48" i="63"/>
  <c r="AM48" i="63"/>
  <c r="AN48" i="63"/>
  <c r="AO48" i="63"/>
  <c r="AP48" i="63"/>
  <c r="AQ48" i="63"/>
  <c r="AR48" i="63"/>
  <c r="AS48" i="63"/>
  <c r="AT48" i="63"/>
  <c r="AU48" i="63"/>
  <c r="AV48" i="63"/>
  <c r="AW48" i="63"/>
  <c r="AX48" i="63"/>
  <c r="AY48" i="63"/>
  <c r="AZ48" i="63"/>
  <c r="BA48" i="63"/>
  <c r="BB48" i="63"/>
  <c r="BC48" i="63"/>
  <c r="BD48" i="63"/>
  <c r="BE48" i="63"/>
  <c r="BF48" i="63"/>
  <c r="BG48" i="63"/>
  <c r="BH48" i="63"/>
  <c r="BI48" i="63"/>
  <c r="BJ48" i="63"/>
  <c r="BK48" i="63"/>
  <c r="BL48" i="63"/>
  <c r="BM48" i="63"/>
  <c r="BN48" i="63"/>
  <c r="BO48" i="63"/>
  <c r="BP48" i="63"/>
  <c r="BQ48" i="63"/>
  <c r="BR48" i="63"/>
  <c r="BS48" i="63"/>
  <c r="BT48" i="63"/>
  <c r="BU48" i="63"/>
  <c r="BV48" i="63"/>
  <c r="BW48" i="63"/>
  <c r="BX48" i="63"/>
  <c r="BY48" i="63"/>
  <c r="BZ48" i="63"/>
  <c r="CA48" i="63"/>
  <c r="CB48" i="63"/>
  <c r="CC48" i="63"/>
  <c r="CD48" i="63"/>
  <c r="CE48" i="63"/>
  <c r="CF48" i="63"/>
  <c r="CG48" i="63"/>
  <c r="CH48" i="63"/>
  <c r="CI48" i="63"/>
  <c r="CJ48" i="63"/>
  <c r="CK48" i="63"/>
  <c r="CL48" i="63"/>
  <c r="CM48" i="63"/>
  <c r="CN48" i="63"/>
  <c r="CO48" i="63"/>
  <c r="CP48" i="63"/>
  <c r="CQ48" i="63"/>
  <c r="CR48" i="63"/>
  <c r="CS48" i="63"/>
  <c r="CT48" i="63"/>
  <c r="CU48" i="63"/>
  <c r="CV48" i="63"/>
  <c r="CW48" i="63"/>
  <c r="CX48" i="63"/>
  <c r="CY48" i="63"/>
  <c r="CZ48" i="63"/>
  <c r="DA48" i="63"/>
  <c r="DB48" i="63"/>
  <c r="DC48" i="63"/>
  <c r="DD48" i="63"/>
  <c r="DE48" i="63"/>
  <c r="DF48" i="63"/>
  <c r="DG48" i="63"/>
  <c r="DH48" i="63"/>
  <c r="DI48" i="63"/>
  <c r="DJ48" i="63"/>
  <c r="Z49" i="63"/>
  <c r="AA49" i="63"/>
  <c r="AB49" i="63"/>
  <c r="AC49" i="63"/>
  <c r="AD49" i="63"/>
  <c r="AE49" i="63"/>
  <c r="AF49" i="63"/>
  <c r="AG49" i="63"/>
  <c r="AH49" i="63"/>
  <c r="AI49" i="63"/>
  <c r="AJ49" i="63"/>
  <c r="AK49" i="63"/>
  <c r="AL49" i="63"/>
  <c r="AM49" i="63"/>
  <c r="AN49" i="63"/>
  <c r="AO49" i="63"/>
  <c r="AP49" i="63"/>
  <c r="AQ49" i="63"/>
  <c r="AR49" i="63"/>
  <c r="AS49" i="63"/>
  <c r="AT49" i="63"/>
  <c r="AU49" i="63"/>
  <c r="AV49" i="63"/>
  <c r="AW49" i="63"/>
  <c r="AX49" i="63"/>
  <c r="AY49" i="63"/>
  <c r="AZ49" i="63"/>
  <c r="BA49" i="63"/>
  <c r="BB49" i="63"/>
  <c r="BC49" i="63"/>
  <c r="BD49" i="63"/>
  <c r="BE49" i="63"/>
  <c r="BF49" i="63"/>
  <c r="BG49" i="63"/>
  <c r="BH49" i="63"/>
  <c r="BI49" i="63"/>
  <c r="BJ49" i="63"/>
  <c r="BK49" i="63"/>
  <c r="BL49" i="63"/>
  <c r="BM49" i="63"/>
  <c r="BN49" i="63"/>
  <c r="BO49" i="63"/>
  <c r="BP49" i="63"/>
  <c r="BQ49" i="63"/>
  <c r="BR49" i="63"/>
  <c r="BS49" i="63"/>
  <c r="BT49" i="63"/>
  <c r="BU49" i="63"/>
  <c r="BV49" i="63"/>
  <c r="BW49" i="63"/>
  <c r="BX49" i="63"/>
  <c r="BY49" i="63"/>
  <c r="BZ49" i="63"/>
  <c r="CA49" i="63"/>
  <c r="CB49" i="63"/>
  <c r="CC49" i="63"/>
  <c r="CD49" i="63"/>
  <c r="CE49" i="63"/>
  <c r="CF49" i="63"/>
  <c r="CG49" i="63"/>
  <c r="CH49" i="63"/>
  <c r="CI49" i="63"/>
  <c r="CJ49" i="63"/>
  <c r="CK49" i="63"/>
  <c r="CL49" i="63"/>
  <c r="CM49" i="63"/>
  <c r="CN49" i="63"/>
  <c r="CO49" i="63"/>
  <c r="CP49" i="63"/>
  <c r="CQ49" i="63"/>
  <c r="CR49" i="63"/>
  <c r="CS49" i="63"/>
  <c r="CT49" i="63"/>
  <c r="CU49" i="63"/>
  <c r="CV49" i="63"/>
  <c r="CW49" i="63"/>
  <c r="CX49" i="63"/>
  <c r="CY49" i="63"/>
  <c r="CZ49" i="63"/>
  <c r="DA49" i="63"/>
  <c r="DB49" i="63"/>
  <c r="DC49" i="63"/>
  <c r="DD49" i="63"/>
  <c r="DE49" i="63"/>
  <c r="DF49" i="63"/>
  <c r="DG49" i="63"/>
  <c r="DH49" i="63"/>
  <c r="DI49" i="63"/>
  <c r="DJ49" i="63"/>
  <c r="Z50" i="63"/>
  <c r="AA50" i="63"/>
  <c r="AB50" i="63"/>
  <c r="AC50" i="63"/>
  <c r="AD50" i="63"/>
  <c r="AE50" i="63"/>
  <c r="AF50" i="63"/>
  <c r="AG50" i="63"/>
  <c r="AH50" i="63"/>
  <c r="AI50" i="63"/>
  <c r="AJ50" i="63"/>
  <c r="AK50" i="63"/>
  <c r="AL50" i="63"/>
  <c r="AM50" i="63"/>
  <c r="AN50" i="63"/>
  <c r="AO50" i="63"/>
  <c r="AP50" i="63"/>
  <c r="AQ50" i="63"/>
  <c r="AR50" i="63"/>
  <c r="AS50" i="63"/>
  <c r="AT50" i="63"/>
  <c r="AU50" i="63"/>
  <c r="AV50" i="63"/>
  <c r="AW50" i="63"/>
  <c r="AX50" i="63"/>
  <c r="AY50" i="63"/>
  <c r="AZ50" i="63"/>
  <c r="BA50" i="63"/>
  <c r="BB50" i="63"/>
  <c r="BC50" i="63"/>
  <c r="BD50" i="63"/>
  <c r="BE50" i="63"/>
  <c r="BF50" i="63"/>
  <c r="BG50" i="63"/>
  <c r="BH50" i="63"/>
  <c r="BI50" i="63"/>
  <c r="BJ50" i="63"/>
  <c r="BK50" i="63"/>
  <c r="BL50" i="63"/>
  <c r="BM50" i="63"/>
  <c r="BN50" i="63"/>
  <c r="BO50" i="63"/>
  <c r="BP50" i="63"/>
  <c r="BQ50" i="63"/>
  <c r="BR50" i="63"/>
  <c r="BS50" i="63"/>
  <c r="BT50" i="63"/>
  <c r="BU50" i="63"/>
  <c r="BV50" i="63"/>
  <c r="BW50" i="63"/>
  <c r="BX50" i="63"/>
  <c r="BY50" i="63"/>
  <c r="BZ50" i="63"/>
  <c r="CA50" i="63"/>
  <c r="CB50" i="63"/>
  <c r="CC50" i="63"/>
  <c r="CD50" i="63"/>
  <c r="CE50" i="63"/>
  <c r="CF50" i="63"/>
  <c r="CG50" i="63"/>
  <c r="CH50" i="63"/>
  <c r="CI50" i="63"/>
  <c r="CJ50" i="63"/>
  <c r="CK50" i="63"/>
  <c r="CL50" i="63"/>
  <c r="CM50" i="63"/>
  <c r="CN50" i="63"/>
  <c r="CO50" i="63"/>
  <c r="CP50" i="63"/>
  <c r="CQ50" i="63"/>
  <c r="CR50" i="63"/>
  <c r="CS50" i="63"/>
  <c r="CT50" i="63"/>
  <c r="CU50" i="63"/>
  <c r="CV50" i="63"/>
  <c r="CW50" i="63"/>
  <c r="CX50" i="63"/>
  <c r="CY50" i="63"/>
  <c r="CZ50" i="63"/>
  <c r="DA50" i="63"/>
  <c r="DB50" i="63"/>
  <c r="DC50" i="63"/>
  <c r="DD50" i="63"/>
  <c r="DE50" i="63"/>
  <c r="DF50" i="63"/>
  <c r="DG50" i="63"/>
  <c r="DH50" i="63"/>
  <c r="DI50" i="63"/>
  <c r="DJ50" i="63"/>
  <c r="Z51" i="63"/>
  <c r="AA51" i="63"/>
  <c r="AB51" i="63"/>
  <c r="AC51" i="63"/>
  <c r="AD51" i="63"/>
  <c r="AE51" i="63"/>
  <c r="AF51" i="63"/>
  <c r="AG51" i="63"/>
  <c r="AH51" i="63"/>
  <c r="AI51" i="63"/>
  <c r="AJ51" i="63"/>
  <c r="AK51" i="63"/>
  <c r="AL51" i="63"/>
  <c r="AM51" i="63"/>
  <c r="AN51" i="63"/>
  <c r="AO51" i="63"/>
  <c r="AP51" i="63"/>
  <c r="AQ51" i="63"/>
  <c r="AR51" i="63"/>
  <c r="AS51" i="63"/>
  <c r="AT51" i="63"/>
  <c r="AU51" i="63"/>
  <c r="AV51" i="63"/>
  <c r="AW51" i="63"/>
  <c r="AX51" i="63"/>
  <c r="AY51" i="63"/>
  <c r="AZ51" i="63"/>
  <c r="BA51" i="63"/>
  <c r="BB51" i="63"/>
  <c r="BC51" i="63"/>
  <c r="BD51" i="63"/>
  <c r="BE51" i="63"/>
  <c r="BF51" i="63"/>
  <c r="BG51" i="63"/>
  <c r="BH51" i="63"/>
  <c r="BI51" i="63"/>
  <c r="BJ51" i="63"/>
  <c r="BK51" i="63"/>
  <c r="BL51" i="63"/>
  <c r="BM51" i="63"/>
  <c r="BN51" i="63"/>
  <c r="BO51" i="63"/>
  <c r="BP51" i="63"/>
  <c r="BQ51" i="63"/>
  <c r="BR51" i="63"/>
  <c r="BS51" i="63"/>
  <c r="BT51" i="63"/>
  <c r="BU51" i="63"/>
  <c r="BV51" i="63"/>
  <c r="BW51" i="63"/>
  <c r="BX51" i="63"/>
  <c r="BY51" i="63"/>
  <c r="BZ51" i="63"/>
  <c r="CA51" i="63"/>
  <c r="CB51" i="63"/>
  <c r="CC51" i="63"/>
  <c r="CD51" i="63"/>
  <c r="CE51" i="63"/>
  <c r="CF51" i="63"/>
  <c r="CG51" i="63"/>
  <c r="CH51" i="63"/>
  <c r="CI51" i="63"/>
  <c r="CJ51" i="63"/>
  <c r="CK51" i="63"/>
  <c r="CL51" i="63"/>
  <c r="CM51" i="63"/>
  <c r="CN51" i="63"/>
  <c r="CO51" i="63"/>
  <c r="CP51" i="63"/>
  <c r="CQ51" i="63"/>
  <c r="CR51" i="63"/>
  <c r="CS51" i="63"/>
  <c r="CT51" i="63"/>
  <c r="CU51" i="63"/>
  <c r="CV51" i="63"/>
  <c r="CW51" i="63"/>
  <c r="CX51" i="63"/>
  <c r="CY51" i="63"/>
  <c r="CZ51" i="63"/>
  <c r="DA51" i="63"/>
  <c r="DB51" i="63"/>
  <c r="DC51" i="63"/>
  <c r="DD51" i="63"/>
  <c r="DE51" i="63"/>
  <c r="DF51" i="63"/>
  <c r="DG51" i="63"/>
  <c r="DH51" i="63"/>
  <c r="DI51" i="63"/>
  <c r="DJ51" i="63"/>
  <c r="Z52" i="63"/>
  <c r="AA52" i="63"/>
  <c r="AB52" i="63"/>
  <c r="AC52" i="63"/>
  <c r="AD52" i="63"/>
  <c r="AE52" i="63"/>
  <c r="AF52" i="63"/>
  <c r="AG52" i="63"/>
  <c r="AH52" i="63"/>
  <c r="AI52" i="63"/>
  <c r="AJ52" i="63"/>
  <c r="AK52" i="63"/>
  <c r="AL52" i="63"/>
  <c r="AM52" i="63"/>
  <c r="AN52" i="63"/>
  <c r="AO52" i="63"/>
  <c r="AP52" i="63"/>
  <c r="AQ52" i="63"/>
  <c r="AR52" i="63"/>
  <c r="AS52" i="63"/>
  <c r="AT52" i="63"/>
  <c r="AU52" i="63"/>
  <c r="AV52" i="63"/>
  <c r="AW52" i="63"/>
  <c r="AX52" i="63"/>
  <c r="AY52" i="63"/>
  <c r="AZ52" i="63"/>
  <c r="BA52" i="63"/>
  <c r="BB52" i="63"/>
  <c r="BC52" i="63"/>
  <c r="BD52" i="63"/>
  <c r="BE52" i="63"/>
  <c r="BF52" i="63"/>
  <c r="BG52" i="63"/>
  <c r="BH52" i="63"/>
  <c r="BI52" i="63"/>
  <c r="BJ52" i="63"/>
  <c r="BK52" i="63"/>
  <c r="BL52" i="63"/>
  <c r="BM52" i="63"/>
  <c r="BN52" i="63"/>
  <c r="BO52" i="63"/>
  <c r="BP52" i="63"/>
  <c r="BQ52" i="63"/>
  <c r="BR52" i="63"/>
  <c r="BS52" i="63"/>
  <c r="BT52" i="63"/>
  <c r="BU52" i="63"/>
  <c r="BV52" i="63"/>
  <c r="BW52" i="63"/>
  <c r="BX52" i="63"/>
  <c r="BY52" i="63"/>
  <c r="BZ52" i="63"/>
  <c r="CA52" i="63"/>
  <c r="CB52" i="63"/>
  <c r="CC52" i="63"/>
  <c r="CD52" i="63"/>
  <c r="CE52" i="63"/>
  <c r="CF52" i="63"/>
  <c r="CG52" i="63"/>
  <c r="CH52" i="63"/>
  <c r="CI52" i="63"/>
  <c r="CJ52" i="63"/>
  <c r="CK52" i="63"/>
  <c r="CL52" i="63"/>
  <c r="CM52" i="63"/>
  <c r="CN52" i="63"/>
  <c r="CO52" i="63"/>
  <c r="CP52" i="63"/>
  <c r="CQ52" i="63"/>
  <c r="CR52" i="63"/>
  <c r="CS52" i="63"/>
  <c r="CT52" i="63"/>
  <c r="CU52" i="63"/>
  <c r="CV52" i="63"/>
  <c r="CW52" i="63"/>
  <c r="CX52" i="63"/>
  <c r="CY52" i="63"/>
  <c r="CZ52" i="63"/>
  <c r="DA52" i="63"/>
  <c r="DB52" i="63"/>
  <c r="DC52" i="63"/>
  <c r="DD52" i="63"/>
  <c r="DE52" i="63"/>
  <c r="DF52" i="63"/>
  <c r="DG52" i="63"/>
  <c r="DH52" i="63"/>
  <c r="DI52" i="63"/>
  <c r="DJ52" i="63"/>
  <c r="Z53" i="63"/>
  <c r="AA53" i="63"/>
  <c r="AB53" i="63"/>
  <c r="AC53" i="63"/>
  <c r="AD53" i="63"/>
  <c r="AE53" i="63"/>
  <c r="AF53" i="63"/>
  <c r="AG53" i="63"/>
  <c r="AH53" i="63"/>
  <c r="AI53" i="63"/>
  <c r="AJ53" i="63"/>
  <c r="AK53" i="63"/>
  <c r="AL53" i="63"/>
  <c r="AM53" i="63"/>
  <c r="AN53" i="63"/>
  <c r="AO53" i="63"/>
  <c r="AP53" i="63"/>
  <c r="AQ53" i="63"/>
  <c r="AR53" i="63"/>
  <c r="AS53" i="63"/>
  <c r="AT53" i="63"/>
  <c r="AU53" i="63"/>
  <c r="AV53" i="63"/>
  <c r="AW53" i="63"/>
  <c r="AX53" i="63"/>
  <c r="AY53" i="63"/>
  <c r="AZ53" i="63"/>
  <c r="BA53" i="63"/>
  <c r="BB53" i="63"/>
  <c r="BC53" i="63"/>
  <c r="BD53" i="63"/>
  <c r="BE53" i="63"/>
  <c r="BF53" i="63"/>
  <c r="BG53" i="63"/>
  <c r="BH53" i="63"/>
  <c r="BI53" i="63"/>
  <c r="BJ53" i="63"/>
  <c r="BK53" i="63"/>
  <c r="BL53" i="63"/>
  <c r="BM53" i="63"/>
  <c r="BN53" i="63"/>
  <c r="BO53" i="63"/>
  <c r="BP53" i="63"/>
  <c r="BQ53" i="63"/>
  <c r="BR53" i="63"/>
  <c r="BS53" i="63"/>
  <c r="BT53" i="63"/>
  <c r="BU53" i="63"/>
  <c r="BV53" i="63"/>
  <c r="BW53" i="63"/>
  <c r="BX53" i="63"/>
  <c r="BY53" i="63"/>
  <c r="BZ53" i="63"/>
  <c r="CA53" i="63"/>
  <c r="CB53" i="63"/>
  <c r="CC53" i="63"/>
  <c r="CD53" i="63"/>
  <c r="CE53" i="63"/>
  <c r="CF53" i="63"/>
  <c r="CG53" i="63"/>
  <c r="CH53" i="63"/>
  <c r="CI53" i="63"/>
  <c r="CJ53" i="63"/>
  <c r="CK53" i="63"/>
  <c r="CL53" i="63"/>
  <c r="CM53" i="63"/>
  <c r="CN53" i="63"/>
  <c r="CO53" i="63"/>
  <c r="CP53" i="63"/>
  <c r="CQ53" i="63"/>
  <c r="CR53" i="63"/>
  <c r="CS53" i="63"/>
  <c r="CT53" i="63"/>
  <c r="CU53" i="63"/>
  <c r="CV53" i="63"/>
  <c r="CW53" i="63"/>
  <c r="CX53" i="63"/>
  <c r="CY53" i="63"/>
  <c r="CZ53" i="63"/>
  <c r="DA53" i="63"/>
  <c r="DB53" i="63"/>
  <c r="DC53" i="63"/>
  <c r="DD53" i="63"/>
  <c r="DE53" i="63"/>
  <c r="DF53" i="63"/>
  <c r="DG53" i="63"/>
  <c r="DH53" i="63"/>
  <c r="DI53" i="63"/>
  <c r="DJ53" i="63"/>
  <c r="Z54" i="63"/>
  <c r="AA54" i="63"/>
  <c r="AB54" i="63"/>
  <c r="AC54" i="63"/>
  <c r="AD54" i="63"/>
  <c r="AE54" i="63"/>
  <c r="AF54" i="63"/>
  <c r="AG54" i="63"/>
  <c r="AH54" i="63"/>
  <c r="AI54" i="63"/>
  <c r="AJ54" i="63"/>
  <c r="AK54" i="63"/>
  <c r="AL54" i="63"/>
  <c r="AM54" i="63"/>
  <c r="AN54" i="63"/>
  <c r="AO54" i="63"/>
  <c r="AP54" i="63"/>
  <c r="AQ54" i="63"/>
  <c r="AR54" i="63"/>
  <c r="AS54" i="63"/>
  <c r="AT54" i="63"/>
  <c r="AU54" i="63"/>
  <c r="AV54" i="63"/>
  <c r="AW54" i="63"/>
  <c r="AX54" i="63"/>
  <c r="AY54" i="63"/>
  <c r="AZ54" i="63"/>
  <c r="BA54" i="63"/>
  <c r="BB54" i="63"/>
  <c r="BC54" i="63"/>
  <c r="BD54" i="63"/>
  <c r="BE54" i="63"/>
  <c r="BF54" i="63"/>
  <c r="BG54" i="63"/>
  <c r="BH54" i="63"/>
  <c r="BI54" i="63"/>
  <c r="BJ54" i="63"/>
  <c r="BK54" i="63"/>
  <c r="BL54" i="63"/>
  <c r="BM54" i="63"/>
  <c r="BN54" i="63"/>
  <c r="BO54" i="63"/>
  <c r="BP54" i="63"/>
  <c r="BQ54" i="63"/>
  <c r="BR54" i="63"/>
  <c r="BS54" i="63"/>
  <c r="BT54" i="63"/>
  <c r="BU54" i="63"/>
  <c r="BV54" i="63"/>
  <c r="BW54" i="63"/>
  <c r="BX54" i="63"/>
  <c r="BY54" i="63"/>
  <c r="BZ54" i="63"/>
  <c r="CA54" i="63"/>
  <c r="CB54" i="63"/>
  <c r="CC54" i="63"/>
  <c r="CD54" i="63"/>
  <c r="CE54" i="63"/>
  <c r="CF54" i="63"/>
  <c r="CG54" i="63"/>
  <c r="CH54" i="63"/>
  <c r="CI54" i="63"/>
  <c r="CJ54" i="63"/>
  <c r="CK54" i="63"/>
  <c r="CL54" i="63"/>
  <c r="CM54" i="63"/>
  <c r="CN54" i="63"/>
  <c r="CO54" i="63"/>
  <c r="CP54" i="63"/>
  <c r="CQ54" i="63"/>
  <c r="CR54" i="63"/>
  <c r="CS54" i="63"/>
  <c r="CT54" i="63"/>
  <c r="CU54" i="63"/>
  <c r="CV54" i="63"/>
  <c r="CW54" i="63"/>
  <c r="CX54" i="63"/>
  <c r="CY54" i="63"/>
  <c r="CZ54" i="63"/>
  <c r="DA54" i="63"/>
  <c r="DB54" i="63"/>
  <c r="DC54" i="63"/>
  <c r="DD54" i="63"/>
  <c r="DE54" i="63"/>
  <c r="DF54" i="63"/>
  <c r="DG54" i="63"/>
  <c r="DH54" i="63"/>
  <c r="DI54" i="63"/>
  <c r="DJ54" i="63"/>
  <c r="Z55" i="63"/>
  <c r="AA55" i="63"/>
  <c r="AB55" i="63"/>
  <c r="AC55" i="63"/>
  <c r="AD55" i="63"/>
  <c r="AE55" i="63"/>
  <c r="AF55" i="63"/>
  <c r="AG55" i="63"/>
  <c r="AH55" i="63"/>
  <c r="AI55" i="63"/>
  <c r="AJ55" i="63"/>
  <c r="AK55" i="63"/>
  <c r="AL55" i="63"/>
  <c r="AM55" i="63"/>
  <c r="AN55" i="63"/>
  <c r="AO55" i="63"/>
  <c r="AP55" i="63"/>
  <c r="AQ55" i="63"/>
  <c r="AR55" i="63"/>
  <c r="AS55" i="63"/>
  <c r="AT55" i="63"/>
  <c r="AU55" i="63"/>
  <c r="AV55" i="63"/>
  <c r="AW55" i="63"/>
  <c r="AX55" i="63"/>
  <c r="AY55" i="63"/>
  <c r="AZ55" i="63"/>
  <c r="BA55" i="63"/>
  <c r="BB55" i="63"/>
  <c r="BC55" i="63"/>
  <c r="BD55" i="63"/>
  <c r="BE55" i="63"/>
  <c r="BF55" i="63"/>
  <c r="BG55" i="63"/>
  <c r="BH55" i="63"/>
  <c r="BI55" i="63"/>
  <c r="BJ55" i="63"/>
  <c r="BK55" i="63"/>
  <c r="BL55" i="63"/>
  <c r="BM55" i="63"/>
  <c r="BN55" i="63"/>
  <c r="BO55" i="63"/>
  <c r="BP55" i="63"/>
  <c r="BQ55" i="63"/>
  <c r="BR55" i="63"/>
  <c r="BS55" i="63"/>
  <c r="BT55" i="63"/>
  <c r="BU55" i="63"/>
  <c r="BV55" i="63"/>
  <c r="BW55" i="63"/>
  <c r="BX55" i="63"/>
  <c r="BY55" i="63"/>
  <c r="BZ55" i="63"/>
  <c r="CA55" i="63"/>
  <c r="CB55" i="63"/>
  <c r="CC55" i="63"/>
  <c r="CD55" i="63"/>
  <c r="CE55" i="63"/>
  <c r="CF55" i="63"/>
  <c r="CG55" i="63"/>
  <c r="CH55" i="63"/>
  <c r="CI55" i="63"/>
  <c r="CJ55" i="63"/>
  <c r="CK55" i="63"/>
  <c r="CL55" i="63"/>
  <c r="CM55" i="63"/>
  <c r="CN55" i="63"/>
  <c r="CO55" i="63"/>
  <c r="CP55" i="63"/>
  <c r="CQ55" i="63"/>
  <c r="CR55" i="63"/>
  <c r="CS55" i="63"/>
  <c r="CT55" i="63"/>
  <c r="CU55" i="63"/>
  <c r="CV55" i="63"/>
  <c r="CW55" i="63"/>
  <c r="CX55" i="63"/>
  <c r="CY55" i="63"/>
  <c r="CZ55" i="63"/>
  <c r="DA55" i="63"/>
  <c r="DB55" i="63"/>
  <c r="DC55" i="63"/>
  <c r="DD55" i="63"/>
  <c r="DE55" i="63"/>
  <c r="DF55" i="63"/>
  <c r="DG55" i="63"/>
  <c r="DH55" i="63"/>
  <c r="DI55" i="63"/>
  <c r="DJ55" i="63"/>
  <c r="Z56" i="63"/>
  <c r="AA56" i="63"/>
  <c r="AB56" i="63"/>
  <c r="AC56" i="63"/>
  <c r="AD56" i="63"/>
  <c r="AE56" i="63"/>
  <c r="AF56" i="63"/>
  <c r="AG56" i="63"/>
  <c r="AH56" i="63"/>
  <c r="AI56" i="63"/>
  <c r="AJ56" i="63"/>
  <c r="AK56" i="63"/>
  <c r="AL56" i="63"/>
  <c r="AM56" i="63"/>
  <c r="AN56" i="63"/>
  <c r="AO56" i="63"/>
  <c r="AP56" i="63"/>
  <c r="AQ56" i="63"/>
  <c r="AR56" i="63"/>
  <c r="AS56" i="63"/>
  <c r="AT56" i="63"/>
  <c r="AU56" i="63"/>
  <c r="AV56" i="63"/>
  <c r="AW56" i="63"/>
  <c r="AX56" i="63"/>
  <c r="AY56" i="63"/>
  <c r="AZ56" i="63"/>
  <c r="BA56" i="63"/>
  <c r="BB56" i="63"/>
  <c r="BC56" i="63"/>
  <c r="BD56" i="63"/>
  <c r="BE56" i="63"/>
  <c r="BF56" i="63"/>
  <c r="BG56" i="63"/>
  <c r="BH56" i="63"/>
  <c r="BI56" i="63"/>
  <c r="BJ56" i="63"/>
  <c r="BK56" i="63"/>
  <c r="BL56" i="63"/>
  <c r="BM56" i="63"/>
  <c r="BN56" i="63"/>
  <c r="BO56" i="63"/>
  <c r="BP56" i="63"/>
  <c r="BQ56" i="63"/>
  <c r="BR56" i="63"/>
  <c r="BS56" i="63"/>
  <c r="BT56" i="63"/>
  <c r="BU56" i="63"/>
  <c r="BV56" i="63"/>
  <c r="BW56" i="63"/>
  <c r="BX56" i="63"/>
  <c r="BY56" i="63"/>
  <c r="BZ56" i="63"/>
  <c r="CA56" i="63"/>
  <c r="CB56" i="63"/>
  <c r="CC56" i="63"/>
  <c r="CD56" i="63"/>
  <c r="CE56" i="63"/>
  <c r="CF56" i="63"/>
  <c r="CG56" i="63"/>
  <c r="CH56" i="63"/>
  <c r="CI56" i="63"/>
  <c r="CJ56" i="63"/>
  <c r="CK56" i="63"/>
  <c r="CL56" i="63"/>
  <c r="CM56" i="63"/>
  <c r="CN56" i="63"/>
  <c r="CO56" i="63"/>
  <c r="CP56" i="63"/>
  <c r="CQ56" i="63"/>
  <c r="CR56" i="63"/>
  <c r="CS56" i="63"/>
  <c r="CT56" i="63"/>
  <c r="CU56" i="63"/>
  <c r="CV56" i="63"/>
  <c r="CW56" i="63"/>
  <c r="CX56" i="63"/>
  <c r="CY56" i="63"/>
  <c r="CZ56" i="63"/>
  <c r="DA56" i="63"/>
  <c r="DB56" i="63"/>
  <c r="DC56" i="63"/>
  <c r="DD56" i="63"/>
  <c r="DE56" i="63"/>
  <c r="DF56" i="63"/>
  <c r="DG56" i="63"/>
  <c r="DH56" i="63"/>
  <c r="DI56" i="63"/>
  <c r="DJ56" i="63"/>
  <c r="Z57" i="63"/>
  <c r="AA57" i="63"/>
  <c r="AB57" i="63"/>
  <c r="AC57" i="63"/>
  <c r="AD57" i="63"/>
  <c r="AE57" i="63"/>
  <c r="AF57" i="63"/>
  <c r="AG57" i="63"/>
  <c r="AH57" i="63"/>
  <c r="AI57" i="63"/>
  <c r="AJ57" i="63"/>
  <c r="AK57" i="63"/>
  <c r="AL57" i="63"/>
  <c r="AM57" i="63"/>
  <c r="AN57" i="63"/>
  <c r="AO57" i="63"/>
  <c r="AP57" i="63"/>
  <c r="AQ57" i="63"/>
  <c r="AR57" i="63"/>
  <c r="AS57" i="63"/>
  <c r="AT57" i="63"/>
  <c r="AU57" i="63"/>
  <c r="AV57" i="63"/>
  <c r="AW57" i="63"/>
  <c r="AX57" i="63"/>
  <c r="AY57" i="63"/>
  <c r="AZ57" i="63"/>
  <c r="BA57" i="63"/>
  <c r="BB57" i="63"/>
  <c r="BC57" i="63"/>
  <c r="BD57" i="63"/>
  <c r="BE57" i="63"/>
  <c r="BF57" i="63"/>
  <c r="BG57" i="63"/>
  <c r="BH57" i="63"/>
  <c r="BI57" i="63"/>
  <c r="BJ57" i="63"/>
  <c r="BK57" i="63"/>
  <c r="BL57" i="63"/>
  <c r="BM57" i="63"/>
  <c r="BN57" i="63"/>
  <c r="BO57" i="63"/>
  <c r="BP57" i="63"/>
  <c r="BQ57" i="63"/>
  <c r="BR57" i="63"/>
  <c r="BS57" i="63"/>
  <c r="BT57" i="63"/>
  <c r="BU57" i="63"/>
  <c r="BV57" i="63"/>
  <c r="BW57" i="63"/>
  <c r="BX57" i="63"/>
  <c r="BY57" i="63"/>
  <c r="BZ57" i="63"/>
  <c r="CA57" i="63"/>
  <c r="CB57" i="63"/>
  <c r="CC57" i="63"/>
  <c r="CD57" i="63"/>
  <c r="CE57" i="63"/>
  <c r="CF57" i="63"/>
  <c r="CG57" i="63"/>
  <c r="CH57" i="63"/>
  <c r="CI57" i="63"/>
  <c r="CJ57" i="63"/>
  <c r="CK57" i="63"/>
  <c r="CL57" i="63"/>
  <c r="CM57" i="63"/>
  <c r="CN57" i="63"/>
  <c r="CO57" i="63"/>
  <c r="CP57" i="63"/>
  <c r="CQ57" i="63"/>
  <c r="CR57" i="63"/>
  <c r="CS57" i="63"/>
  <c r="CT57" i="63"/>
  <c r="CU57" i="63"/>
  <c r="CV57" i="63"/>
  <c r="CW57" i="63"/>
  <c r="CX57" i="63"/>
  <c r="CY57" i="63"/>
  <c r="CZ57" i="63"/>
  <c r="DA57" i="63"/>
  <c r="DB57" i="63"/>
  <c r="DC57" i="63"/>
  <c r="DD57" i="63"/>
  <c r="DE57" i="63"/>
  <c r="DF57" i="63"/>
  <c r="DG57" i="63"/>
  <c r="DH57" i="63"/>
  <c r="DI57" i="63"/>
  <c r="DJ57" i="63"/>
  <c r="Z58" i="63"/>
  <c r="AA58" i="63"/>
  <c r="AB58" i="63"/>
  <c r="AC58" i="63"/>
  <c r="AD58" i="63"/>
  <c r="AE58" i="63"/>
  <c r="AF58" i="63"/>
  <c r="AG58" i="63"/>
  <c r="AH58" i="63"/>
  <c r="AI58" i="63"/>
  <c r="AJ58" i="63"/>
  <c r="AK58" i="63"/>
  <c r="AL58" i="63"/>
  <c r="AM58" i="63"/>
  <c r="AN58" i="63"/>
  <c r="AO58" i="63"/>
  <c r="AP58" i="63"/>
  <c r="AQ58" i="63"/>
  <c r="AR58" i="63"/>
  <c r="AS58" i="63"/>
  <c r="AT58" i="63"/>
  <c r="AU58" i="63"/>
  <c r="AV58" i="63"/>
  <c r="AW58" i="63"/>
  <c r="AX58" i="63"/>
  <c r="AY58" i="63"/>
  <c r="AZ58" i="63"/>
  <c r="BA58" i="63"/>
  <c r="BB58" i="63"/>
  <c r="BC58" i="63"/>
  <c r="BD58" i="63"/>
  <c r="BE58" i="63"/>
  <c r="BF58" i="63"/>
  <c r="BG58" i="63"/>
  <c r="BH58" i="63"/>
  <c r="BI58" i="63"/>
  <c r="BJ58" i="63"/>
  <c r="BK58" i="63"/>
  <c r="BL58" i="63"/>
  <c r="BM58" i="63"/>
  <c r="BN58" i="63"/>
  <c r="BO58" i="63"/>
  <c r="BP58" i="63"/>
  <c r="BQ58" i="63"/>
  <c r="BR58" i="63"/>
  <c r="BS58" i="63"/>
  <c r="BT58" i="63"/>
  <c r="BU58" i="63"/>
  <c r="BV58" i="63"/>
  <c r="BW58" i="63"/>
  <c r="BX58" i="63"/>
  <c r="BY58" i="63"/>
  <c r="BZ58" i="63"/>
  <c r="CA58" i="63"/>
  <c r="CB58" i="63"/>
  <c r="CC58" i="63"/>
  <c r="CD58" i="63"/>
  <c r="CE58" i="63"/>
  <c r="CF58" i="63"/>
  <c r="CG58" i="63"/>
  <c r="CH58" i="63"/>
  <c r="CI58" i="63"/>
  <c r="CJ58" i="63"/>
  <c r="CK58" i="63"/>
  <c r="CL58" i="63"/>
  <c r="CM58" i="63"/>
  <c r="CN58" i="63"/>
  <c r="CO58" i="63"/>
  <c r="CP58" i="63"/>
  <c r="CQ58" i="63"/>
  <c r="CR58" i="63"/>
  <c r="CS58" i="63"/>
  <c r="CT58" i="63"/>
  <c r="CU58" i="63"/>
  <c r="CV58" i="63"/>
  <c r="CW58" i="63"/>
  <c r="CX58" i="63"/>
  <c r="CY58" i="63"/>
  <c r="CZ58" i="63"/>
  <c r="DA58" i="63"/>
  <c r="DB58" i="63"/>
  <c r="DC58" i="63"/>
  <c r="DD58" i="63"/>
  <c r="DE58" i="63"/>
  <c r="DF58" i="63"/>
  <c r="DG58" i="63"/>
  <c r="DH58" i="63"/>
  <c r="DI58" i="63"/>
  <c r="DJ58" i="63"/>
  <c r="Y8" i="63"/>
  <c r="Y9" i="63"/>
  <c r="Y10" i="63"/>
  <c r="Y11" i="63"/>
  <c r="Y12" i="63"/>
  <c r="Y13" i="63"/>
  <c r="Y14" i="63"/>
  <c r="Y15" i="63"/>
  <c r="Y16" i="63"/>
  <c r="Y17" i="63"/>
  <c r="Y18" i="63"/>
  <c r="Y19" i="63"/>
  <c r="Y20" i="63"/>
  <c r="Y21" i="63"/>
  <c r="Y22" i="63"/>
  <c r="Y23" i="63"/>
  <c r="Y24" i="63"/>
  <c r="Y25" i="63"/>
  <c r="Y26" i="63"/>
  <c r="Y27" i="63"/>
  <c r="Y28" i="63"/>
  <c r="Y29" i="63"/>
  <c r="Y30" i="63"/>
  <c r="Y31" i="63"/>
  <c r="Y32" i="63"/>
  <c r="Y33" i="63"/>
  <c r="Y34" i="63"/>
  <c r="Y35" i="63"/>
  <c r="Y36" i="63"/>
  <c r="Y37" i="63"/>
  <c r="Y38" i="63"/>
  <c r="Y39" i="63"/>
  <c r="Y40" i="63"/>
  <c r="Y41" i="63"/>
  <c r="Y42" i="63"/>
  <c r="Y43" i="63"/>
  <c r="Y44" i="63"/>
  <c r="Y45" i="63"/>
  <c r="Y46" i="63"/>
  <c r="Y47" i="63"/>
  <c r="Y48" i="63"/>
  <c r="Y49" i="63"/>
  <c r="Y50" i="63"/>
  <c r="Y51" i="63"/>
  <c r="Y52" i="63"/>
  <c r="Y53" i="63"/>
  <c r="Y54" i="63"/>
  <c r="Y55" i="63"/>
  <c r="Y56" i="63"/>
  <c r="Y57" i="63"/>
  <c r="Y58" i="63"/>
  <c r="Y7" i="63"/>
  <c r="Y7" i="62"/>
  <c r="Y8" i="62"/>
  <c r="Z7" i="62"/>
  <c r="AA7" i="62"/>
  <c r="AB7" i="62"/>
  <c r="AC7" i="62"/>
  <c r="AD7" i="62"/>
  <c r="AE7" i="62"/>
  <c r="AF7" i="62"/>
  <c r="AG7" i="62"/>
  <c r="AH7" i="62"/>
  <c r="AI7" i="62"/>
  <c r="AJ7" i="62"/>
  <c r="AK7" i="62"/>
  <c r="AL7" i="62"/>
  <c r="AM7" i="62"/>
  <c r="AN7" i="62"/>
  <c r="AO7" i="62"/>
  <c r="AP7" i="62"/>
  <c r="AQ7" i="62"/>
  <c r="AR7" i="62"/>
  <c r="AS7" i="62"/>
  <c r="AT7" i="62"/>
  <c r="AU7" i="62"/>
  <c r="AV7" i="62"/>
  <c r="AW7" i="62"/>
  <c r="AX7" i="62"/>
  <c r="AY7" i="62"/>
  <c r="AZ7" i="62"/>
  <c r="BA7" i="62"/>
  <c r="BB7" i="62"/>
  <c r="BC7" i="62"/>
  <c r="BD7" i="62"/>
  <c r="BE7" i="62"/>
  <c r="BF7" i="62"/>
  <c r="BG7" i="62"/>
  <c r="BH7" i="62"/>
  <c r="BI7" i="62"/>
  <c r="BJ7" i="62"/>
  <c r="BK7" i="62"/>
  <c r="BL7" i="62"/>
  <c r="BM7" i="62"/>
  <c r="BN7" i="62"/>
  <c r="BO7" i="62"/>
  <c r="BP7" i="62"/>
  <c r="BQ7" i="62"/>
  <c r="BR7" i="62"/>
  <c r="BS7" i="62"/>
  <c r="BT7" i="62"/>
  <c r="BU7" i="62"/>
  <c r="BV7" i="62"/>
  <c r="BW7" i="62"/>
  <c r="BX7" i="62"/>
  <c r="BY7" i="62"/>
  <c r="BZ7" i="62"/>
  <c r="CA7" i="62"/>
  <c r="CB7" i="62"/>
  <c r="CC7" i="62"/>
  <c r="CD7" i="62"/>
  <c r="CE7" i="62"/>
  <c r="CF7" i="62"/>
  <c r="CG7" i="62"/>
  <c r="CH7" i="62"/>
  <c r="CI7" i="62"/>
  <c r="CJ7" i="62"/>
  <c r="CK7" i="62"/>
  <c r="CL7" i="62"/>
  <c r="CM7" i="62"/>
  <c r="CN7" i="62"/>
  <c r="CO7" i="62"/>
  <c r="CP7" i="62"/>
  <c r="CQ7" i="62"/>
  <c r="CR7" i="62"/>
  <c r="CS7" i="62"/>
  <c r="CT7" i="62"/>
  <c r="CU7" i="62"/>
  <c r="CV7" i="62"/>
  <c r="CW7" i="62"/>
  <c r="CX7" i="62"/>
  <c r="CY7" i="62"/>
  <c r="CZ7" i="62"/>
  <c r="DA7" i="62"/>
  <c r="DB7" i="62"/>
  <c r="DC7" i="62"/>
  <c r="DD7" i="62"/>
  <c r="DE7" i="62"/>
  <c r="DF7" i="62"/>
  <c r="DG7" i="62"/>
  <c r="DH7" i="62"/>
  <c r="DI7" i="62"/>
  <c r="DJ7" i="62"/>
  <c r="Z8" i="62"/>
  <c r="AA8" i="62"/>
  <c r="AB8" i="62"/>
  <c r="AC8" i="62"/>
  <c r="AD8" i="62"/>
  <c r="AE8" i="62"/>
  <c r="AF8" i="62"/>
  <c r="AG8" i="62"/>
  <c r="AH8" i="62"/>
  <c r="AI8" i="62"/>
  <c r="AJ8" i="62"/>
  <c r="AK8" i="62"/>
  <c r="AL8" i="62"/>
  <c r="AM8" i="62"/>
  <c r="AN8" i="62"/>
  <c r="AO8" i="62"/>
  <c r="AP8" i="62"/>
  <c r="AQ8" i="62"/>
  <c r="AR8" i="62"/>
  <c r="AS8" i="62"/>
  <c r="AT8" i="62"/>
  <c r="AU8" i="62"/>
  <c r="AV8" i="62"/>
  <c r="AW8" i="62"/>
  <c r="AX8" i="62"/>
  <c r="AY8" i="62"/>
  <c r="AZ8" i="62"/>
  <c r="BA8" i="62"/>
  <c r="BB8" i="62"/>
  <c r="BC8" i="62"/>
  <c r="BD8" i="62"/>
  <c r="BE8" i="62"/>
  <c r="BF8" i="62"/>
  <c r="BG8" i="62"/>
  <c r="BH8" i="62"/>
  <c r="BI8" i="62"/>
  <c r="BJ8" i="62"/>
  <c r="BK8" i="62"/>
  <c r="BL8" i="62"/>
  <c r="BM8" i="62"/>
  <c r="BN8" i="62"/>
  <c r="BO8" i="62"/>
  <c r="BP8" i="62"/>
  <c r="BQ8" i="62"/>
  <c r="BR8" i="62"/>
  <c r="BS8" i="62"/>
  <c r="BT8" i="62"/>
  <c r="BU8" i="62"/>
  <c r="BV8" i="62"/>
  <c r="BW8" i="62"/>
  <c r="BX8" i="62"/>
  <c r="BY8" i="62"/>
  <c r="BZ8" i="62"/>
  <c r="CA8" i="62"/>
  <c r="CB8" i="62"/>
  <c r="CC8" i="62"/>
  <c r="CD8" i="62"/>
  <c r="CE8" i="62"/>
  <c r="CF8" i="62"/>
  <c r="CG8" i="62"/>
  <c r="CH8" i="62"/>
  <c r="CI8" i="62"/>
  <c r="CJ8" i="62"/>
  <c r="CK8" i="62"/>
  <c r="CL8" i="62"/>
  <c r="CM8" i="62"/>
  <c r="CN8" i="62"/>
  <c r="CO8" i="62"/>
  <c r="CP8" i="62"/>
  <c r="CQ8" i="62"/>
  <c r="CR8" i="62"/>
  <c r="CS8" i="62"/>
  <c r="CT8" i="62"/>
  <c r="CU8" i="62"/>
  <c r="CV8" i="62"/>
  <c r="CW8" i="62"/>
  <c r="CX8" i="62"/>
  <c r="CY8" i="62"/>
  <c r="CZ8" i="62"/>
  <c r="DA8" i="62"/>
  <c r="DB8" i="62"/>
  <c r="DC8" i="62"/>
  <c r="DD8" i="62"/>
  <c r="DE8" i="62"/>
  <c r="DF8" i="62"/>
  <c r="DG8" i="62"/>
  <c r="DH8" i="62"/>
  <c r="DI8" i="62"/>
  <c r="DJ8" i="62"/>
  <c r="Z9" i="62"/>
  <c r="AA9" i="62"/>
  <c r="AB9" i="62"/>
  <c r="AC9" i="62"/>
  <c r="AD9" i="62"/>
  <c r="AE9" i="62"/>
  <c r="AF9" i="62"/>
  <c r="AG9" i="62"/>
  <c r="AH9" i="62"/>
  <c r="AI9" i="62"/>
  <c r="AJ9" i="62"/>
  <c r="AK9" i="62"/>
  <c r="AL9" i="62"/>
  <c r="AM9" i="62"/>
  <c r="AN9" i="62"/>
  <c r="AO9" i="62"/>
  <c r="AP9" i="62"/>
  <c r="AQ9" i="62"/>
  <c r="AR9" i="62"/>
  <c r="AS9" i="62"/>
  <c r="AT9" i="62"/>
  <c r="AU9" i="62"/>
  <c r="AV9" i="62"/>
  <c r="AW9" i="62"/>
  <c r="AX9" i="62"/>
  <c r="AY9" i="62"/>
  <c r="AZ9" i="62"/>
  <c r="BA9" i="62"/>
  <c r="BB9" i="62"/>
  <c r="BC9" i="62"/>
  <c r="BD9" i="62"/>
  <c r="BE9" i="62"/>
  <c r="BF9" i="62"/>
  <c r="BG9" i="62"/>
  <c r="BH9" i="62"/>
  <c r="BI9" i="62"/>
  <c r="BJ9" i="62"/>
  <c r="BK9" i="62"/>
  <c r="BL9" i="62"/>
  <c r="BM9" i="62"/>
  <c r="BN9" i="62"/>
  <c r="BO9" i="62"/>
  <c r="BP9" i="62"/>
  <c r="BQ9" i="62"/>
  <c r="BR9" i="62"/>
  <c r="BS9" i="62"/>
  <c r="BT9" i="62"/>
  <c r="BU9" i="62"/>
  <c r="BV9" i="62"/>
  <c r="BW9" i="62"/>
  <c r="BX9" i="62"/>
  <c r="BY9" i="62"/>
  <c r="BZ9" i="62"/>
  <c r="CA9" i="62"/>
  <c r="CB9" i="62"/>
  <c r="CC9" i="62"/>
  <c r="CD9" i="62"/>
  <c r="CE9" i="62"/>
  <c r="CF9" i="62"/>
  <c r="CG9" i="62"/>
  <c r="CH9" i="62"/>
  <c r="CI9" i="62"/>
  <c r="CJ9" i="62"/>
  <c r="CK9" i="62"/>
  <c r="CL9" i="62"/>
  <c r="CM9" i="62"/>
  <c r="CN9" i="62"/>
  <c r="CO9" i="62"/>
  <c r="CP9" i="62"/>
  <c r="CQ9" i="62"/>
  <c r="CR9" i="62"/>
  <c r="CS9" i="62"/>
  <c r="CT9" i="62"/>
  <c r="CU9" i="62"/>
  <c r="CV9" i="62"/>
  <c r="CW9" i="62"/>
  <c r="CX9" i="62"/>
  <c r="CY9" i="62"/>
  <c r="CZ9" i="62"/>
  <c r="DA9" i="62"/>
  <c r="DB9" i="62"/>
  <c r="DC9" i="62"/>
  <c r="DD9" i="62"/>
  <c r="DE9" i="62"/>
  <c r="DF9" i="62"/>
  <c r="DG9" i="62"/>
  <c r="DH9" i="62"/>
  <c r="DI9" i="62"/>
  <c r="DJ9" i="62"/>
  <c r="Z10" i="62"/>
  <c r="AA10" i="62"/>
  <c r="AB10" i="62"/>
  <c r="AC10" i="62"/>
  <c r="AD10" i="62"/>
  <c r="AE10" i="62"/>
  <c r="AF10" i="62"/>
  <c r="AG10" i="62"/>
  <c r="AH10" i="62"/>
  <c r="AI10" i="62"/>
  <c r="AJ10" i="62"/>
  <c r="AK10" i="62"/>
  <c r="AL10" i="62"/>
  <c r="AM10" i="62"/>
  <c r="AN10" i="62"/>
  <c r="AO10" i="62"/>
  <c r="AP10" i="62"/>
  <c r="AQ10" i="62"/>
  <c r="AR10" i="62"/>
  <c r="AS10" i="62"/>
  <c r="AT10" i="62"/>
  <c r="AU10" i="62"/>
  <c r="AV10" i="62"/>
  <c r="AW10" i="62"/>
  <c r="AX10" i="62"/>
  <c r="AY10" i="62"/>
  <c r="AZ10" i="62"/>
  <c r="BA10" i="62"/>
  <c r="BB10" i="62"/>
  <c r="BC10" i="62"/>
  <c r="BD10" i="62"/>
  <c r="BE10" i="62"/>
  <c r="BF10" i="62"/>
  <c r="BG10" i="62"/>
  <c r="BH10" i="62"/>
  <c r="BI10" i="62"/>
  <c r="BJ10" i="62"/>
  <c r="BK10" i="62"/>
  <c r="BL10" i="62"/>
  <c r="BM10" i="62"/>
  <c r="BN10" i="62"/>
  <c r="BO10" i="62"/>
  <c r="BP10" i="62"/>
  <c r="BQ10" i="62"/>
  <c r="BR10" i="62"/>
  <c r="BS10" i="62"/>
  <c r="BT10" i="62"/>
  <c r="BU10" i="62"/>
  <c r="BV10" i="62"/>
  <c r="BW10" i="62"/>
  <c r="BX10" i="62"/>
  <c r="BY10" i="62"/>
  <c r="BZ10" i="62"/>
  <c r="CA10" i="62"/>
  <c r="CB10" i="62"/>
  <c r="CC10" i="62"/>
  <c r="CD10" i="62"/>
  <c r="CE10" i="62"/>
  <c r="CF10" i="62"/>
  <c r="CG10" i="62"/>
  <c r="CH10" i="62"/>
  <c r="CI10" i="62"/>
  <c r="CJ10" i="62"/>
  <c r="CK10" i="62"/>
  <c r="CL10" i="62"/>
  <c r="CM10" i="62"/>
  <c r="CN10" i="62"/>
  <c r="CO10" i="62"/>
  <c r="CP10" i="62"/>
  <c r="CQ10" i="62"/>
  <c r="CR10" i="62"/>
  <c r="CS10" i="62"/>
  <c r="CT10" i="62"/>
  <c r="CU10" i="62"/>
  <c r="CV10" i="62"/>
  <c r="CW10" i="62"/>
  <c r="CX10" i="62"/>
  <c r="CY10" i="62"/>
  <c r="CZ10" i="62"/>
  <c r="DA10" i="62"/>
  <c r="DB10" i="62"/>
  <c r="DC10" i="62"/>
  <c r="DD10" i="62"/>
  <c r="DE10" i="62"/>
  <c r="DF10" i="62"/>
  <c r="DG10" i="62"/>
  <c r="DH10" i="62"/>
  <c r="DI10" i="62"/>
  <c r="DJ10" i="62"/>
  <c r="Z11" i="62"/>
  <c r="AA11" i="62"/>
  <c r="AB11" i="62"/>
  <c r="AC11" i="62"/>
  <c r="AD11" i="62"/>
  <c r="AE11" i="62"/>
  <c r="AF11" i="62"/>
  <c r="AG11" i="62"/>
  <c r="AH11" i="62"/>
  <c r="AI11" i="62"/>
  <c r="AJ11" i="62"/>
  <c r="AK11" i="62"/>
  <c r="AL11" i="62"/>
  <c r="AM11" i="62"/>
  <c r="AN11" i="62"/>
  <c r="AO11" i="62"/>
  <c r="AP11" i="62"/>
  <c r="AQ11" i="62"/>
  <c r="AR11" i="62"/>
  <c r="AS11" i="62"/>
  <c r="AT11" i="62"/>
  <c r="AU11" i="62"/>
  <c r="AV11" i="62"/>
  <c r="AW11" i="62"/>
  <c r="AX11" i="62"/>
  <c r="AY11" i="62"/>
  <c r="AZ11" i="62"/>
  <c r="BA11" i="62"/>
  <c r="BB11" i="62"/>
  <c r="BC11" i="62"/>
  <c r="BD11" i="62"/>
  <c r="BE11" i="62"/>
  <c r="BF11" i="62"/>
  <c r="BG11" i="62"/>
  <c r="BH11" i="62"/>
  <c r="BI11" i="62"/>
  <c r="BJ11" i="62"/>
  <c r="BK11" i="62"/>
  <c r="BL11" i="62"/>
  <c r="BM11" i="62"/>
  <c r="BN11" i="62"/>
  <c r="BO11" i="62"/>
  <c r="BP11" i="62"/>
  <c r="BQ11" i="62"/>
  <c r="BR11" i="62"/>
  <c r="BS11" i="62"/>
  <c r="BT11" i="62"/>
  <c r="BU11" i="62"/>
  <c r="BV11" i="62"/>
  <c r="BW11" i="62"/>
  <c r="BX11" i="62"/>
  <c r="BY11" i="62"/>
  <c r="BZ11" i="62"/>
  <c r="CA11" i="62"/>
  <c r="CB11" i="62"/>
  <c r="CC11" i="62"/>
  <c r="CD11" i="62"/>
  <c r="CE11" i="62"/>
  <c r="CF11" i="62"/>
  <c r="CG11" i="62"/>
  <c r="CH11" i="62"/>
  <c r="CI11" i="62"/>
  <c r="CJ11" i="62"/>
  <c r="CK11" i="62"/>
  <c r="CL11" i="62"/>
  <c r="CM11" i="62"/>
  <c r="CN11" i="62"/>
  <c r="CO11" i="62"/>
  <c r="CP11" i="62"/>
  <c r="CQ11" i="62"/>
  <c r="CR11" i="62"/>
  <c r="CS11" i="62"/>
  <c r="CT11" i="62"/>
  <c r="CU11" i="62"/>
  <c r="CV11" i="62"/>
  <c r="CW11" i="62"/>
  <c r="CX11" i="62"/>
  <c r="CY11" i="62"/>
  <c r="CZ11" i="62"/>
  <c r="DA11" i="62"/>
  <c r="DB11" i="62"/>
  <c r="DC11" i="62"/>
  <c r="DD11" i="62"/>
  <c r="DE11" i="62"/>
  <c r="DF11" i="62"/>
  <c r="DG11" i="62"/>
  <c r="DH11" i="62"/>
  <c r="DI11" i="62"/>
  <c r="DJ11" i="62"/>
  <c r="Z12" i="62"/>
  <c r="AA12" i="62"/>
  <c r="AB12" i="62"/>
  <c r="AC12" i="62"/>
  <c r="AD12" i="62"/>
  <c r="AE12" i="62"/>
  <c r="AF12" i="62"/>
  <c r="AG12" i="62"/>
  <c r="AH12" i="62"/>
  <c r="AI12" i="62"/>
  <c r="AJ12" i="62"/>
  <c r="AK12" i="62"/>
  <c r="AL12" i="62"/>
  <c r="AM12" i="62"/>
  <c r="AN12" i="62"/>
  <c r="AO12" i="62"/>
  <c r="AP12" i="62"/>
  <c r="AQ12" i="62"/>
  <c r="AR12" i="62"/>
  <c r="AS12" i="62"/>
  <c r="AT12" i="62"/>
  <c r="AU12" i="62"/>
  <c r="AV12" i="62"/>
  <c r="AW12" i="62"/>
  <c r="AX12" i="62"/>
  <c r="AY12" i="62"/>
  <c r="AZ12" i="62"/>
  <c r="BA12" i="62"/>
  <c r="BB12" i="62"/>
  <c r="BC12" i="62"/>
  <c r="BD12" i="62"/>
  <c r="BE12" i="62"/>
  <c r="BF12" i="62"/>
  <c r="BG12" i="62"/>
  <c r="BH12" i="62"/>
  <c r="BI12" i="62"/>
  <c r="BJ12" i="62"/>
  <c r="BK12" i="62"/>
  <c r="BL12" i="62"/>
  <c r="BM12" i="62"/>
  <c r="BN12" i="62"/>
  <c r="BO12" i="62"/>
  <c r="BP12" i="62"/>
  <c r="BQ12" i="62"/>
  <c r="BR12" i="62"/>
  <c r="BS12" i="62"/>
  <c r="BT12" i="62"/>
  <c r="BU12" i="62"/>
  <c r="BV12" i="62"/>
  <c r="BW12" i="62"/>
  <c r="BX12" i="62"/>
  <c r="BY12" i="62"/>
  <c r="BZ12" i="62"/>
  <c r="CA12" i="62"/>
  <c r="CB12" i="62"/>
  <c r="CC12" i="62"/>
  <c r="CD12" i="62"/>
  <c r="CE12" i="62"/>
  <c r="CF12" i="62"/>
  <c r="CG12" i="62"/>
  <c r="CH12" i="62"/>
  <c r="CI12" i="62"/>
  <c r="CJ12" i="62"/>
  <c r="CK12" i="62"/>
  <c r="CL12" i="62"/>
  <c r="CM12" i="62"/>
  <c r="CN12" i="62"/>
  <c r="CO12" i="62"/>
  <c r="CP12" i="62"/>
  <c r="CQ12" i="62"/>
  <c r="CR12" i="62"/>
  <c r="CS12" i="62"/>
  <c r="CT12" i="62"/>
  <c r="CU12" i="62"/>
  <c r="CV12" i="62"/>
  <c r="CW12" i="62"/>
  <c r="CX12" i="62"/>
  <c r="CY12" i="62"/>
  <c r="CZ12" i="62"/>
  <c r="DA12" i="62"/>
  <c r="DB12" i="62"/>
  <c r="DC12" i="62"/>
  <c r="DD12" i="62"/>
  <c r="DE12" i="62"/>
  <c r="DF12" i="62"/>
  <c r="DG12" i="62"/>
  <c r="DH12" i="62"/>
  <c r="DI12" i="62"/>
  <c r="DJ12" i="62"/>
  <c r="Z13" i="62"/>
  <c r="AA13" i="62"/>
  <c r="AB13" i="62"/>
  <c r="AC13" i="62"/>
  <c r="AD13" i="62"/>
  <c r="AE13" i="62"/>
  <c r="AF13" i="62"/>
  <c r="AG13" i="62"/>
  <c r="AH13" i="62"/>
  <c r="AI13" i="62"/>
  <c r="AJ13" i="62"/>
  <c r="AK13" i="62"/>
  <c r="AL13" i="62"/>
  <c r="AM13" i="62"/>
  <c r="AN13" i="62"/>
  <c r="AO13" i="62"/>
  <c r="AP13" i="62"/>
  <c r="AQ13" i="62"/>
  <c r="AR13" i="62"/>
  <c r="AS13" i="62"/>
  <c r="AT13" i="62"/>
  <c r="AU13" i="62"/>
  <c r="AV13" i="62"/>
  <c r="AW13" i="62"/>
  <c r="AX13" i="62"/>
  <c r="AY13" i="62"/>
  <c r="AZ13" i="62"/>
  <c r="BA13" i="62"/>
  <c r="BB13" i="62"/>
  <c r="BC13" i="62"/>
  <c r="BD13" i="62"/>
  <c r="BE13" i="62"/>
  <c r="BF13" i="62"/>
  <c r="BG13" i="62"/>
  <c r="BH13" i="62"/>
  <c r="BI13" i="62"/>
  <c r="BJ13" i="62"/>
  <c r="BK13" i="62"/>
  <c r="BL13" i="62"/>
  <c r="BM13" i="62"/>
  <c r="BN13" i="62"/>
  <c r="BO13" i="62"/>
  <c r="BP13" i="62"/>
  <c r="BQ13" i="62"/>
  <c r="BR13" i="62"/>
  <c r="BS13" i="62"/>
  <c r="BT13" i="62"/>
  <c r="BU13" i="62"/>
  <c r="BV13" i="62"/>
  <c r="BW13" i="62"/>
  <c r="BX13" i="62"/>
  <c r="BY13" i="62"/>
  <c r="BZ13" i="62"/>
  <c r="CA13" i="62"/>
  <c r="CB13" i="62"/>
  <c r="CC13" i="62"/>
  <c r="CD13" i="62"/>
  <c r="CE13" i="62"/>
  <c r="CF13" i="62"/>
  <c r="CG13" i="62"/>
  <c r="CH13" i="62"/>
  <c r="CI13" i="62"/>
  <c r="CJ13" i="62"/>
  <c r="CK13" i="62"/>
  <c r="CL13" i="62"/>
  <c r="CM13" i="62"/>
  <c r="CN13" i="62"/>
  <c r="CO13" i="62"/>
  <c r="CP13" i="62"/>
  <c r="CQ13" i="62"/>
  <c r="CR13" i="62"/>
  <c r="CS13" i="62"/>
  <c r="CT13" i="62"/>
  <c r="CU13" i="62"/>
  <c r="CV13" i="62"/>
  <c r="CW13" i="62"/>
  <c r="CX13" i="62"/>
  <c r="CY13" i="62"/>
  <c r="CZ13" i="62"/>
  <c r="DA13" i="62"/>
  <c r="DB13" i="62"/>
  <c r="DC13" i="62"/>
  <c r="DD13" i="62"/>
  <c r="DE13" i="62"/>
  <c r="DF13" i="62"/>
  <c r="DG13" i="62"/>
  <c r="DH13" i="62"/>
  <c r="DI13" i="62"/>
  <c r="DJ13" i="62"/>
  <c r="Z14" i="62"/>
  <c r="AA14" i="62"/>
  <c r="AB14" i="62"/>
  <c r="AC14" i="62"/>
  <c r="AD14" i="62"/>
  <c r="AE14" i="62"/>
  <c r="AF14" i="62"/>
  <c r="AG14" i="62"/>
  <c r="AH14" i="62"/>
  <c r="AI14" i="62"/>
  <c r="AJ14" i="62"/>
  <c r="AK14" i="62"/>
  <c r="AL14" i="62"/>
  <c r="AM14" i="62"/>
  <c r="AN14" i="62"/>
  <c r="AO14" i="62"/>
  <c r="AP14" i="62"/>
  <c r="AQ14" i="62"/>
  <c r="AR14" i="62"/>
  <c r="AS14" i="62"/>
  <c r="AT14" i="62"/>
  <c r="AU14" i="62"/>
  <c r="AV14" i="62"/>
  <c r="AW14" i="62"/>
  <c r="AX14" i="62"/>
  <c r="AY14" i="62"/>
  <c r="AZ14" i="62"/>
  <c r="BA14" i="62"/>
  <c r="BB14" i="62"/>
  <c r="BC14" i="62"/>
  <c r="BD14" i="62"/>
  <c r="BE14" i="62"/>
  <c r="BF14" i="62"/>
  <c r="BG14" i="62"/>
  <c r="BH14" i="62"/>
  <c r="BI14" i="62"/>
  <c r="BJ14" i="62"/>
  <c r="BK14" i="62"/>
  <c r="BL14" i="62"/>
  <c r="BM14" i="62"/>
  <c r="BN14" i="62"/>
  <c r="BO14" i="62"/>
  <c r="BP14" i="62"/>
  <c r="BQ14" i="62"/>
  <c r="BR14" i="62"/>
  <c r="BS14" i="62"/>
  <c r="BT14" i="62"/>
  <c r="BU14" i="62"/>
  <c r="BV14" i="62"/>
  <c r="BW14" i="62"/>
  <c r="BX14" i="62"/>
  <c r="BY14" i="62"/>
  <c r="BZ14" i="62"/>
  <c r="CA14" i="62"/>
  <c r="CB14" i="62"/>
  <c r="CC14" i="62"/>
  <c r="CD14" i="62"/>
  <c r="CE14" i="62"/>
  <c r="CF14" i="62"/>
  <c r="CG14" i="62"/>
  <c r="CH14" i="62"/>
  <c r="CI14" i="62"/>
  <c r="CJ14" i="62"/>
  <c r="CK14" i="62"/>
  <c r="CL14" i="62"/>
  <c r="CM14" i="62"/>
  <c r="CN14" i="62"/>
  <c r="CO14" i="62"/>
  <c r="CP14" i="62"/>
  <c r="CQ14" i="62"/>
  <c r="CR14" i="62"/>
  <c r="CS14" i="62"/>
  <c r="CT14" i="62"/>
  <c r="CU14" i="62"/>
  <c r="CV14" i="62"/>
  <c r="CW14" i="62"/>
  <c r="CX14" i="62"/>
  <c r="CY14" i="62"/>
  <c r="CZ14" i="62"/>
  <c r="DA14" i="62"/>
  <c r="DB14" i="62"/>
  <c r="DC14" i="62"/>
  <c r="DD14" i="62"/>
  <c r="DE14" i="62"/>
  <c r="DF14" i="62"/>
  <c r="DG14" i="62"/>
  <c r="DH14" i="62"/>
  <c r="DI14" i="62"/>
  <c r="DJ14" i="62"/>
  <c r="Z15" i="62"/>
  <c r="AA15" i="62"/>
  <c r="AB15" i="62"/>
  <c r="AC15" i="62"/>
  <c r="AD15" i="62"/>
  <c r="AE15" i="62"/>
  <c r="AF15" i="62"/>
  <c r="AG15" i="62"/>
  <c r="AH15" i="62"/>
  <c r="AI15" i="62"/>
  <c r="AJ15" i="62"/>
  <c r="AK15" i="62"/>
  <c r="AL15" i="62"/>
  <c r="AM15" i="62"/>
  <c r="AN15" i="62"/>
  <c r="AO15" i="62"/>
  <c r="AP15" i="62"/>
  <c r="AQ15" i="62"/>
  <c r="AR15" i="62"/>
  <c r="AS15" i="62"/>
  <c r="AT15" i="62"/>
  <c r="AU15" i="62"/>
  <c r="AV15" i="62"/>
  <c r="AW15" i="62"/>
  <c r="AX15" i="62"/>
  <c r="AY15" i="62"/>
  <c r="AZ15" i="62"/>
  <c r="BA15" i="62"/>
  <c r="BB15" i="62"/>
  <c r="BC15" i="62"/>
  <c r="BD15" i="62"/>
  <c r="BE15" i="62"/>
  <c r="BF15" i="62"/>
  <c r="BG15" i="62"/>
  <c r="BH15" i="62"/>
  <c r="BI15" i="62"/>
  <c r="BJ15" i="62"/>
  <c r="BK15" i="62"/>
  <c r="BL15" i="62"/>
  <c r="BM15" i="62"/>
  <c r="BN15" i="62"/>
  <c r="BO15" i="62"/>
  <c r="BP15" i="62"/>
  <c r="BQ15" i="62"/>
  <c r="BR15" i="62"/>
  <c r="BS15" i="62"/>
  <c r="BT15" i="62"/>
  <c r="BU15" i="62"/>
  <c r="BV15" i="62"/>
  <c r="BW15" i="62"/>
  <c r="BX15" i="62"/>
  <c r="BY15" i="62"/>
  <c r="BZ15" i="62"/>
  <c r="CA15" i="62"/>
  <c r="CB15" i="62"/>
  <c r="CC15" i="62"/>
  <c r="CD15" i="62"/>
  <c r="CE15" i="62"/>
  <c r="CF15" i="62"/>
  <c r="CG15" i="62"/>
  <c r="CH15" i="62"/>
  <c r="CI15" i="62"/>
  <c r="CJ15" i="62"/>
  <c r="CK15" i="62"/>
  <c r="CL15" i="62"/>
  <c r="CM15" i="62"/>
  <c r="CN15" i="62"/>
  <c r="CO15" i="62"/>
  <c r="CP15" i="62"/>
  <c r="CQ15" i="62"/>
  <c r="CR15" i="62"/>
  <c r="CS15" i="62"/>
  <c r="CT15" i="62"/>
  <c r="CU15" i="62"/>
  <c r="CV15" i="62"/>
  <c r="CW15" i="62"/>
  <c r="CX15" i="62"/>
  <c r="CY15" i="62"/>
  <c r="CZ15" i="62"/>
  <c r="DA15" i="62"/>
  <c r="DB15" i="62"/>
  <c r="DC15" i="62"/>
  <c r="DD15" i="62"/>
  <c r="DE15" i="62"/>
  <c r="DF15" i="62"/>
  <c r="DG15" i="62"/>
  <c r="DH15" i="62"/>
  <c r="DI15" i="62"/>
  <c r="DJ15" i="62"/>
  <c r="Z16" i="62"/>
  <c r="AA16" i="62"/>
  <c r="AB16" i="62"/>
  <c r="AC16" i="62"/>
  <c r="AD16" i="62"/>
  <c r="AE16" i="62"/>
  <c r="AF16" i="62"/>
  <c r="AG16" i="62"/>
  <c r="AH16" i="62"/>
  <c r="AI16" i="62"/>
  <c r="AJ16" i="62"/>
  <c r="AK16" i="62"/>
  <c r="AL16" i="62"/>
  <c r="AM16" i="62"/>
  <c r="AN16" i="62"/>
  <c r="AO16" i="62"/>
  <c r="AP16" i="62"/>
  <c r="AQ16" i="62"/>
  <c r="AR16" i="62"/>
  <c r="AS16" i="62"/>
  <c r="AT16" i="62"/>
  <c r="AU16" i="62"/>
  <c r="AV16" i="62"/>
  <c r="AW16" i="62"/>
  <c r="AX16" i="62"/>
  <c r="AY16" i="62"/>
  <c r="AZ16" i="62"/>
  <c r="BA16" i="62"/>
  <c r="BB16" i="62"/>
  <c r="BC16" i="62"/>
  <c r="BD16" i="62"/>
  <c r="BE16" i="62"/>
  <c r="BF16" i="62"/>
  <c r="BG16" i="62"/>
  <c r="BH16" i="62"/>
  <c r="BI16" i="62"/>
  <c r="BJ16" i="62"/>
  <c r="BK16" i="62"/>
  <c r="BL16" i="62"/>
  <c r="BM16" i="62"/>
  <c r="BN16" i="62"/>
  <c r="BO16" i="62"/>
  <c r="BP16" i="62"/>
  <c r="BQ16" i="62"/>
  <c r="BR16" i="62"/>
  <c r="BS16" i="62"/>
  <c r="BT16" i="62"/>
  <c r="BU16" i="62"/>
  <c r="BV16" i="62"/>
  <c r="BW16" i="62"/>
  <c r="BX16" i="62"/>
  <c r="BY16" i="62"/>
  <c r="BZ16" i="62"/>
  <c r="CA16" i="62"/>
  <c r="CB16" i="62"/>
  <c r="CC16" i="62"/>
  <c r="CD16" i="62"/>
  <c r="CE16" i="62"/>
  <c r="CF16" i="62"/>
  <c r="CG16" i="62"/>
  <c r="CH16" i="62"/>
  <c r="CI16" i="62"/>
  <c r="CJ16" i="62"/>
  <c r="CK16" i="62"/>
  <c r="CL16" i="62"/>
  <c r="CM16" i="62"/>
  <c r="CN16" i="62"/>
  <c r="CO16" i="62"/>
  <c r="CP16" i="62"/>
  <c r="CQ16" i="62"/>
  <c r="CR16" i="62"/>
  <c r="CS16" i="62"/>
  <c r="CT16" i="62"/>
  <c r="CU16" i="62"/>
  <c r="CV16" i="62"/>
  <c r="CW16" i="62"/>
  <c r="CX16" i="62"/>
  <c r="CY16" i="62"/>
  <c r="CZ16" i="62"/>
  <c r="DA16" i="62"/>
  <c r="DB16" i="62"/>
  <c r="DC16" i="62"/>
  <c r="DD16" i="62"/>
  <c r="DE16" i="62"/>
  <c r="DF16" i="62"/>
  <c r="DG16" i="62"/>
  <c r="DH16" i="62"/>
  <c r="DI16" i="62"/>
  <c r="DJ16" i="62"/>
  <c r="Z17" i="62"/>
  <c r="AA17" i="62"/>
  <c r="AB17" i="62"/>
  <c r="AC17" i="62"/>
  <c r="AD17" i="62"/>
  <c r="AE17" i="62"/>
  <c r="AF17" i="62"/>
  <c r="AG17" i="62"/>
  <c r="AH17" i="62"/>
  <c r="AI17" i="62"/>
  <c r="AJ17" i="62"/>
  <c r="AK17" i="62"/>
  <c r="AL17" i="62"/>
  <c r="AM17" i="62"/>
  <c r="AN17" i="62"/>
  <c r="AO17" i="62"/>
  <c r="AP17" i="62"/>
  <c r="AQ17" i="62"/>
  <c r="AR17" i="62"/>
  <c r="AS17" i="62"/>
  <c r="AT17" i="62"/>
  <c r="AU17" i="62"/>
  <c r="AV17" i="62"/>
  <c r="AW17" i="62"/>
  <c r="AX17" i="62"/>
  <c r="AY17" i="62"/>
  <c r="AZ17" i="62"/>
  <c r="BA17" i="62"/>
  <c r="BB17" i="62"/>
  <c r="BC17" i="62"/>
  <c r="BD17" i="62"/>
  <c r="BE17" i="62"/>
  <c r="BF17" i="62"/>
  <c r="BG17" i="62"/>
  <c r="BH17" i="62"/>
  <c r="BI17" i="62"/>
  <c r="BJ17" i="62"/>
  <c r="BK17" i="62"/>
  <c r="BL17" i="62"/>
  <c r="BM17" i="62"/>
  <c r="BN17" i="62"/>
  <c r="BO17" i="62"/>
  <c r="BP17" i="62"/>
  <c r="BQ17" i="62"/>
  <c r="BR17" i="62"/>
  <c r="BS17" i="62"/>
  <c r="BT17" i="62"/>
  <c r="BU17" i="62"/>
  <c r="BV17" i="62"/>
  <c r="BW17" i="62"/>
  <c r="BX17" i="62"/>
  <c r="BY17" i="62"/>
  <c r="BZ17" i="62"/>
  <c r="CA17" i="62"/>
  <c r="CB17" i="62"/>
  <c r="CC17" i="62"/>
  <c r="CD17" i="62"/>
  <c r="CE17" i="62"/>
  <c r="CF17" i="62"/>
  <c r="CG17" i="62"/>
  <c r="CH17" i="62"/>
  <c r="CI17" i="62"/>
  <c r="CJ17" i="62"/>
  <c r="CK17" i="62"/>
  <c r="CL17" i="62"/>
  <c r="CM17" i="62"/>
  <c r="CN17" i="62"/>
  <c r="CO17" i="62"/>
  <c r="CP17" i="62"/>
  <c r="CQ17" i="62"/>
  <c r="CR17" i="62"/>
  <c r="CS17" i="62"/>
  <c r="CT17" i="62"/>
  <c r="CU17" i="62"/>
  <c r="CV17" i="62"/>
  <c r="CW17" i="62"/>
  <c r="CX17" i="62"/>
  <c r="CY17" i="62"/>
  <c r="CZ17" i="62"/>
  <c r="DA17" i="62"/>
  <c r="DB17" i="62"/>
  <c r="DC17" i="62"/>
  <c r="DD17" i="62"/>
  <c r="DE17" i="62"/>
  <c r="DF17" i="62"/>
  <c r="DG17" i="62"/>
  <c r="DH17" i="62"/>
  <c r="DI17" i="62"/>
  <c r="DJ17" i="62"/>
  <c r="Z18" i="62"/>
  <c r="AA18" i="62"/>
  <c r="AB18" i="62"/>
  <c r="AC18" i="62"/>
  <c r="AD18" i="62"/>
  <c r="AE18" i="62"/>
  <c r="AF18" i="62"/>
  <c r="AG18" i="62"/>
  <c r="AH18" i="62"/>
  <c r="AI18" i="62"/>
  <c r="AJ18" i="62"/>
  <c r="AK18" i="62"/>
  <c r="AL18" i="62"/>
  <c r="AM18" i="62"/>
  <c r="AN18" i="62"/>
  <c r="AO18" i="62"/>
  <c r="AP18" i="62"/>
  <c r="AQ18" i="62"/>
  <c r="AR18" i="62"/>
  <c r="AS18" i="62"/>
  <c r="AT18" i="62"/>
  <c r="AU18" i="62"/>
  <c r="AV18" i="62"/>
  <c r="AW18" i="62"/>
  <c r="AX18" i="62"/>
  <c r="AY18" i="62"/>
  <c r="AZ18" i="62"/>
  <c r="BA18" i="62"/>
  <c r="BB18" i="62"/>
  <c r="BC18" i="62"/>
  <c r="BD18" i="62"/>
  <c r="BE18" i="62"/>
  <c r="BF18" i="62"/>
  <c r="BG18" i="62"/>
  <c r="BH18" i="62"/>
  <c r="BI18" i="62"/>
  <c r="BJ18" i="62"/>
  <c r="BK18" i="62"/>
  <c r="BL18" i="62"/>
  <c r="BM18" i="62"/>
  <c r="BN18" i="62"/>
  <c r="BO18" i="62"/>
  <c r="BP18" i="62"/>
  <c r="BQ18" i="62"/>
  <c r="BR18" i="62"/>
  <c r="BS18" i="62"/>
  <c r="BT18" i="62"/>
  <c r="BU18" i="62"/>
  <c r="BV18" i="62"/>
  <c r="BW18" i="62"/>
  <c r="BX18" i="62"/>
  <c r="BY18" i="62"/>
  <c r="BZ18" i="62"/>
  <c r="CA18" i="62"/>
  <c r="CB18" i="62"/>
  <c r="CC18" i="62"/>
  <c r="CD18" i="62"/>
  <c r="CE18" i="62"/>
  <c r="CF18" i="62"/>
  <c r="CG18" i="62"/>
  <c r="CH18" i="62"/>
  <c r="CI18" i="62"/>
  <c r="CJ18" i="62"/>
  <c r="CK18" i="62"/>
  <c r="CL18" i="62"/>
  <c r="CM18" i="62"/>
  <c r="CN18" i="62"/>
  <c r="CO18" i="62"/>
  <c r="CP18" i="62"/>
  <c r="CQ18" i="62"/>
  <c r="CR18" i="62"/>
  <c r="CS18" i="62"/>
  <c r="CT18" i="62"/>
  <c r="CU18" i="62"/>
  <c r="CV18" i="62"/>
  <c r="CW18" i="62"/>
  <c r="CX18" i="62"/>
  <c r="CY18" i="62"/>
  <c r="CZ18" i="62"/>
  <c r="DA18" i="62"/>
  <c r="DB18" i="62"/>
  <c r="DC18" i="62"/>
  <c r="DD18" i="62"/>
  <c r="DE18" i="62"/>
  <c r="DF18" i="62"/>
  <c r="DG18" i="62"/>
  <c r="DH18" i="62"/>
  <c r="DI18" i="62"/>
  <c r="DJ18" i="62"/>
  <c r="Z19" i="62"/>
  <c r="AA19" i="62"/>
  <c r="AB19" i="62"/>
  <c r="AC19" i="62"/>
  <c r="AD19" i="62"/>
  <c r="AE19" i="62"/>
  <c r="AF19" i="62"/>
  <c r="AG19" i="62"/>
  <c r="AH19" i="62"/>
  <c r="AI19" i="62"/>
  <c r="AJ19" i="62"/>
  <c r="AK19" i="62"/>
  <c r="AL19" i="62"/>
  <c r="AM19" i="62"/>
  <c r="AN19" i="62"/>
  <c r="AO19" i="62"/>
  <c r="AP19" i="62"/>
  <c r="AQ19" i="62"/>
  <c r="AR19" i="62"/>
  <c r="AS19" i="62"/>
  <c r="AT19" i="62"/>
  <c r="AU19" i="62"/>
  <c r="AV19" i="62"/>
  <c r="AW19" i="62"/>
  <c r="AX19" i="62"/>
  <c r="AY19" i="62"/>
  <c r="AZ19" i="62"/>
  <c r="BA19" i="62"/>
  <c r="BB19" i="62"/>
  <c r="BC19" i="62"/>
  <c r="BD19" i="62"/>
  <c r="BE19" i="62"/>
  <c r="BF19" i="62"/>
  <c r="BG19" i="62"/>
  <c r="BH19" i="62"/>
  <c r="BI19" i="62"/>
  <c r="BJ19" i="62"/>
  <c r="BK19" i="62"/>
  <c r="BL19" i="62"/>
  <c r="BM19" i="62"/>
  <c r="BN19" i="62"/>
  <c r="BO19" i="62"/>
  <c r="BP19" i="62"/>
  <c r="BQ19" i="62"/>
  <c r="BR19" i="62"/>
  <c r="BS19" i="62"/>
  <c r="BT19" i="62"/>
  <c r="BU19" i="62"/>
  <c r="BV19" i="62"/>
  <c r="BW19" i="62"/>
  <c r="BX19" i="62"/>
  <c r="BY19" i="62"/>
  <c r="BZ19" i="62"/>
  <c r="CA19" i="62"/>
  <c r="CB19" i="62"/>
  <c r="CC19" i="62"/>
  <c r="CD19" i="62"/>
  <c r="CE19" i="62"/>
  <c r="CF19" i="62"/>
  <c r="CG19" i="62"/>
  <c r="CH19" i="62"/>
  <c r="CI19" i="62"/>
  <c r="CJ19" i="62"/>
  <c r="CK19" i="62"/>
  <c r="CL19" i="62"/>
  <c r="CM19" i="62"/>
  <c r="CN19" i="62"/>
  <c r="CO19" i="62"/>
  <c r="CP19" i="62"/>
  <c r="CQ19" i="62"/>
  <c r="CR19" i="62"/>
  <c r="CS19" i="62"/>
  <c r="CT19" i="62"/>
  <c r="CU19" i="62"/>
  <c r="CV19" i="62"/>
  <c r="CW19" i="62"/>
  <c r="CX19" i="62"/>
  <c r="CY19" i="62"/>
  <c r="CZ19" i="62"/>
  <c r="DA19" i="62"/>
  <c r="DB19" i="62"/>
  <c r="DC19" i="62"/>
  <c r="DD19" i="62"/>
  <c r="DE19" i="62"/>
  <c r="DF19" i="62"/>
  <c r="DG19" i="62"/>
  <c r="DH19" i="62"/>
  <c r="DI19" i="62"/>
  <c r="DJ19" i="62"/>
  <c r="Z20" i="62"/>
  <c r="AA20" i="62"/>
  <c r="AB20" i="62"/>
  <c r="AC20" i="62"/>
  <c r="AD20" i="62"/>
  <c r="AE20" i="62"/>
  <c r="AF20" i="62"/>
  <c r="AG20" i="62"/>
  <c r="AH20" i="62"/>
  <c r="AI20" i="62"/>
  <c r="AJ20" i="62"/>
  <c r="AK20" i="62"/>
  <c r="AL20" i="62"/>
  <c r="AM20" i="62"/>
  <c r="AN20" i="62"/>
  <c r="AO20" i="62"/>
  <c r="AP20" i="62"/>
  <c r="AQ20" i="62"/>
  <c r="AR20" i="62"/>
  <c r="AS20" i="62"/>
  <c r="AT20" i="62"/>
  <c r="AU20" i="62"/>
  <c r="AV20" i="62"/>
  <c r="AW20" i="62"/>
  <c r="AX20" i="62"/>
  <c r="AY20" i="62"/>
  <c r="AZ20" i="62"/>
  <c r="BA20" i="62"/>
  <c r="BB20" i="62"/>
  <c r="BC20" i="62"/>
  <c r="BD20" i="62"/>
  <c r="BE20" i="62"/>
  <c r="BF20" i="62"/>
  <c r="BG20" i="62"/>
  <c r="BH20" i="62"/>
  <c r="BI20" i="62"/>
  <c r="BJ20" i="62"/>
  <c r="BK20" i="62"/>
  <c r="BL20" i="62"/>
  <c r="BM20" i="62"/>
  <c r="BN20" i="62"/>
  <c r="BO20" i="62"/>
  <c r="BP20" i="62"/>
  <c r="BQ20" i="62"/>
  <c r="BR20" i="62"/>
  <c r="BS20" i="62"/>
  <c r="BT20" i="62"/>
  <c r="BU20" i="62"/>
  <c r="BV20" i="62"/>
  <c r="BW20" i="62"/>
  <c r="BX20" i="62"/>
  <c r="BY20" i="62"/>
  <c r="BZ20" i="62"/>
  <c r="CA20" i="62"/>
  <c r="CB20" i="62"/>
  <c r="CC20" i="62"/>
  <c r="CD20" i="62"/>
  <c r="CE20" i="62"/>
  <c r="CF20" i="62"/>
  <c r="CG20" i="62"/>
  <c r="CH20" i="62"/>
  <c r="CI20" i="62"/>
  <c r="CJ20" i="62"/>
  <c r="CK20" i="62"/>
  <c r="CL20" i="62"/>
  <c r="CM20" i="62"/>
  <c r="CN20" i="62"/>
  <c r="CO20" i="62"/>
  <c r="CP20" i="62"/>
  <c r="CQ20" i="62"/>
  <c r="CR20" i="62"/>
  <c r="CS20" i="62"/>
  <c r="CT20" i="62"/>
  <c r="CU20" i="62"/>
  <c r="CV20" i="62"/>
  <c r="CW20" i="62"/>
  <c r="CX20" i="62"/>
  <c r="CY20" i="62"/>
  <c r="CZ20" i="62"/>
  <c r="DA20" i="62"/>
  <c r="DB20" i="62"/>
  <c r="DC20" i="62"/>
  <c r="DD20" i="62"/>
  <c r="DE20" i="62"/>
  <c r="DF20" i="62"/>
  <c r="DG20" i="62"/>
  <c r="DH20" i="62"/>
  <c r="DI20" i="62"/>
  <c r="DJ20" i="62"/>
  <c r="Z21" i="62"/>
  <c r="AA21" i="62"/>
  <c r="AB21" i="62"/>
  <c r="AC21" i="62"/>
  <c r="AD21" i="62"/>
  <c r="AE21" i="62"/>
  <c r="AF21" i="62"/>
  <c r="AG21" i="62"/>
  <c r="AH21" i="62"/>
  <c r="AI21" i="62"/>
  <c r="AJ21" i="62"/>
  <c r="AK21" i="62"/>
  <c r="AL21" i="62"/>
  <c r="AM21" i="62"/>
  <c r="AN21" i="62"/>
  <c r="AO21" i="62"/>
  <c r="AP21" i="62"/>
  <c r="AQ21" i="62"/>
  <c r="AR21" i="62"/>
  <c r="AS21" i="62"/>
  <c r="AT21" i="62"/>
  <c r="AU21" i="62"/>
  <c r="AV21" i="62"/>
  <c r="AW21" i="62"/>
  <c r="AX21" i="62"/>
  <c r="AY21" i="62"/>
  <c r="AZ21" i="62"/>
  <c r="BA21" i="62"/>
  <c r="BB21" i="62"/>
  <c r="BC21" i="62"/>
  <c r="BD21" i="62"/>
  <c r="BE21" i="62"/>
  <c r="BF21" i="62"/>
  <c r="BG21" i="62"/>
  <c r="BH21" i="62"/>
  <c r="BI21" i="62"/>
  <c r="BJ21" i="62"/>
  <c r="BK21" i="62"/>
  <c r="BL21" i="62"/>
  <c r="BM21" i="62"/>
  <c r="BN21" i="62"/>
  <c r="BO21" i="62"/>
  <c r="BP21" i="62"/>
  <c r="BQ21" i="62"/>
  <c r="BR21" i="62"/>
  <c r="BS21" i="62"/>
  <c r="BT21" i="62"/>
  <c r="BU21" i="62"/>
  <c r="BV21" i="62"/>
  <c r="BW21" i="62"/>
  <c r="BX21" i="62"/>
  <c r="BY21" i="62"/>
  <c r="BZ21" i="62"/>
  <c r="CA21" i="62"/>
  <c r="CB21" i="62"/>
  <c r="CC21" i="62"/>
  <c r="CD21" i="62"/>
  <c r="CE21" i="62"/>
  <c r="CF21" i="62"/>
  <c r="CG21" i="62"/>
  <c r="CH21" i="62"/>
  <c r="CI21" i="62"/>
  <c r="CJ21" i="62"/>
  <c r="CK21" i="62"/>
  <c r="CL21" i="62"/>
  <c r="CM21" i="62"/>
  <c r="CN21" i="62"/>
  <c r="CO21" i="62"/>
  <c r="CP21" i="62"/>
  <c r="CQ21" i="62"/>
  <c r="CR21" i="62"/>
  <c r="CS21" i="62"/>
  <c r="CT21" i="62"/>
  <c r="CU21" i="62"/>
  <c r="CV21" i="62"/>
  <c r="CW21" i="62"/>
  <c r="CX21" i="62"/>
  <c r="CY21" i="62"/>
  <c r="CZ21" i="62"/>
  <c r="DA21" i="62"/>
  <c r="DB21" i="62"/>
  <c r="DC21" i="62"/>
  <c r="DD21" i="62"/>
  <c r="DE21" i="62"/>
  <c r="DF21" i="62"/>
  <c r="DG21" i="62"/>
  <c r="DH21" i="62"/>
  <c r="DI21" i="62"/>
  <c r="DJ21" i="62"/>
  <c r="Z22" i="62"/>
  <c r="AA22" i="62"/>
  <c r="AB22" i="62"/>
  <c r="AC22" i="62"/>
  <c r="AD22" i="62"/>
  <c r="AE22" i="62"/>
  <c r="AF22" i="62"/>
  <c r="AG22" i="62"/>
  <c r="AH22" i="62"/>
  <c r="AI22" i="62"/>
  <c r="AJ22" i="62"/>
  <c r="AK22" i="62"/>
  <c r="AL22" i="62"/>
  <c r="AM22" i="62"/>
  <c r="AN22" i="62"/>
  <c r="AO22" i="62"/>
  <c r="AP22" i="62"/>
  <c r="AQ22" i="62"/>
  <c r="AR22" i="62"/>
  <c r="AS22" i="62"/>
  <c r="AT22" i="62"/>
  <c r="AU22" i="62"/>
  <c r="AV22" i="62"/>
  <c r="AW22" i="62"/>
  <c r="AX22" i="62"/>
  <c r="AY22" i="62"/>
  <c r="AZ22" i="62"/>
  <c r="BA22" i="62"/>
  <c r="BB22" i="62"/>
  <c r="BC22" i="62"/>
  <c r="BD22" i="62"/>
  <c r="BE22" i="62"/>
  <c r="BF22" i="62"/>
  <c r="BG22" i="62"/>
  <c r="BH22" i="62"/>
  <c r="BI22" i="62"/>
  <c r="BJ22" i="62"/>
  <c r="BK22" i="62"/>
  <c r="BL22" i="62"/>
  <c r="BM22" i="62"/>
  <c r="BN22" i="62"/>
  <c r="BO22" i="62"/>
  <c r="BP22" i="62"/>
  <c r="BQ22" i="62"/>
  <c r="BR22" i="62"/>
  <c r="BS22" i="62"/>
  <c r="BT22" i="62"/>
  <c r="BU22" i="62"/>
  <c r="BV22" i="62"/>
  <c r="BW22" i="62"/>
  <c r="BX22" i="62"/>
  <c r="BY22" i="62"/>
  <c r="BZ22" i="62"/>
  <c r="CA22" i="62"/>
  <c r="CB22" i="62"/>
  <c r="CC22" i="62"/>
  <c r="CD22" i="62"/>
  <c r="CE22" i="62"/>
  <c r="CF22" i="62"/>
  <c r="CG22" i="62"/>
  <c r="CH22" i="62"/>
  <c r="CI22" i="62"/>
  <c r="CJ22" i="62"/>
  <c r="CK22" i="62"/>
  <c r="CL22" i="62"/>
  <c r="CM22" i="62"/>
  <c r="CN22" i="62"/>
  <c r="CO22" i="62"/>
  <c r="CP22" i="62"/>
  <c r="CQ22" i="62"/>
  <c r="CR22" i="62"/>
  <c r="CS22" i="62"/>
  <c r="CT22" i="62"/>
  <c r="CU22" i="62"/>
  <c r="CV22" i="62"/>
  <c r="CW22" i="62"/>
  <c r="CX22" i="62"/>
  <c r="CY22" i="62"/>
  <c r="CZ22" i="62"/>
  <c r="DA22" i="62"/>
  <c r="DB22" i="62"/>
  <c r="DC22" i="62"/>
  <c r="DD22" i="62"/>
  <c r="DE22" i="62"/>
  <c r="DF22" i="62"/>
  <c r="DG22" i="62"/>
  <c r="DH22" i="62"/>
  <c r="DI22" i="62"/>
  <c r="DJ22" i="62"/>
  <c r="Z23" i="62"/>
  <c r="AA23" i="62"/>
  <c r="AB23" i="62"/>
  <c r="AC23" i="62"/>
  <c r="AD23" i="62"/>
  <c r="AE23" i="62"/>
  <c r="AF23" i="62"/>
  <c r="AG23" i="62"/>
  <c r="AH23" i="62"/>
  <c r="AI23" i="62"/>
  <c r="AJ23" i="62"/>
  <c r="AK23" i="62"/>
  <c r="AL23" i="62"/>
  <c r="AM23" i="62"/>
  <c r="AN23" i="62"/>
  <c r="AO23" i="62"/>
  <c r="AP23" i="62"/>
  <c r="AQ23" i="62"/>
  <c r="AR23" i="62"/>
  <c r="AS23" i="62"/>
  <c r="AT23" i="62"/>
  <c r="AU23" i="62"/>
  <c r="AV23" i="62"/>
  <c r="AW23" i="62"/>
  <c r="AX23" i="62"/>
  <c r="AY23" i="62"/>
  <c r="AZ23" i="62"/>
  <c r="BA23" i="62"/>
  <c r="BB23" i="62"/>
  <c r="BC23" i="62"/>
  <c r="BD23" i="62"/>
  <c r="BE23" i="62"/>
  <c r="BF23" i="62"/>
  <c r="BG23" i="62"/>
  <c r="BH23" i="62"/>
  <c r="BI23" i="62"/>
  <c r="BJ23" i="62"/>
  <c r="BK23" i="62"/>
  <c r="BL23" i="62"/>
  <c r="BM23" i="62"/>
  <c r="BN23" i="62"/>
  <c r="BO23" i="62"/>
  <c r="BP23" i="62"/>
  <c r="BQ23" i="62"/>
  <c r="BR23" i="62"/>
  <c r="BS23" i="62"/>
  <c r="BT23" i="62"/>
  <c r="BU23" i="62"/>
  <c r="BV23" i="62"/>
  <c r="BW23" i="62"/>
  <c r="BX23" i="62"/>
  <c r="BY23" i="62"/>
  <c r="BZ23" i="62"/>
  <c r="CA23" i="62"/>
  <c r="CB23" i="62"/>
  <c r="CC23" i="62"/>
  <c r="CD23" i="62"/>
  <c r="CE23" i="62"/>
  <c r="CF23" i="62"/>
  <c r="CG23" i="62"/>
  <c r="CH23" i="62"/>
  <c r="CI23" i="62"/>
  <c r="CJ23" i="62"/>
  <c r="CK23" i="62"/>
  <c r="CL23" i="62"/>
  <c r="CM23" i="62"/>
  <c r="CN23" i="62"/>
  <c r="CO23" i="62"/>
  <c r="CP23" i="62"/>
  <c r="CQ23" i="62"/>
  <c r="CR23" i="62"/>
  <c r="CS23" i="62"/>
  <c r="CT23" i="62"/>
  <c r="CU23" i="62"/>
  <c r="CV23" i="62"/>
  <c r="CW23" i="62"/>
  <c r="CX23" i="62"/>
  <c r="CY23" i="62"/>
  <c r="CZ23" i="62"/>
  <c r="DA23" i="62"/>
  <c r="DB23" i="62"/>
  <c r="DC23" i="62"/>
  <c r="DD23" i="62"/>
  <c r="DE23" i="62"/>
  <c r="DF23" i="62"/>
  <c r="DG23" i="62"/>
  <c r="DH23" i="62"/>
  <c r="DI23" i="62"/>
  <c r="DJ23" i="62"/>
  <c r="Z24" i="62"/>
  <c r="AA24" i="62"/>
  <c r="AB24" i="62"/>
  <c r="AC24" i="62"/>
  <c r="AD24" i="62"/>
  <c r="AE24" i="62"/>
  <c r="AF24" i="62"/>
  <c r="AG24" i="62"/>
  <c r="AH24" i="62"/>
  <c r="AI24" i="62"/>
  <c r="AJ24" i="62"/>
  <c r="AK24" i="62"/>
  <c r="AL24" i="62"/>
  <c r="AM24" i="62"/>
  <c r="AN24" i="62"/>
  <c r="AO24" i="62"/>
  <c r="AP24" i="62"/>
  <c r="AQ24" i="62"/>
  <c r="AR24" i="62"/>
  <c r="AS24" i="62"/>
  <c r="AT24" i="62"/>
  <c r="AU24" i="62"/>
  <c r="AV24" i="62"/>
  <c r="AW24" i="62"/>
  <c r="AX24" i="62"/>
  <c r="AY24" i="62"/>
  <c r="AZ24" i="62"/>
  <c r="BA24" i="62"/>
  <c r="BB24" i="62"/>
  <c r="BC24" i="62"/>
  <c r="BD24" i="62"/>
  <c r="BE24" i="62"/>
  <c r="BF24" i="62"/>
  <c r="BG24" i="62"/>
  <c r="BH24" i="62"/>
  <c r="BI24" i="62"/>
  <c r="BJ24" i="62"/>
  <c r="BK24" i="62"/>
  <c r="BL24" i="62"/>
  <c r="BM24" i="62"/>
  <c r="BN24" i="62"/>
  <c r="BO24" i="62"/>
  <c r="BP24" i="62"/>
  <c r="BQ24" i="62"/>
  <c r="BR24" i="62"/>
  <c r="BS24" i="62"/>
  <c r="BT24" i="62"/>
  <c r="BU24" i="62"/>
  <c r="BV24" i="62"/>
  <c r="BW24" i="62"/>
  <c r="BX24" i="62"/>
  <c r="BY24" i="62"/>
  <c r="BZ24" i="62"/>
  <c r="CA24" i="62"/>
  <c r="CB24" i="62"/>
  <c r="CC24" i="62"/>
  <c r="CD24" i="62"/>
  <c r="CE24" i="62"/>
  <c r="CF24" i="62"/>
  <c r="CG24" i="62"/>
  <c r="CH24" i="62"/>
  <c r="CI24" i="62"/>
  <c r="CJ24" i="62"/>
  <c r="CK24" i="62"/>
  <c r="CL24" i="62"/>
  <c r="CM24" i="62"/>
  <c r="CN24" i="62"/>
  <c r="CO24" i="62"/>
  <c r="CP24" i="62"/>
  <c r="CQ24" i="62"/>
  <c r="CR24" i="62"/>
  <c r="CS24" i="62"/>
  <c r="CT24" i="62"/>
  <c r="CU24" i="62"/>
  <c r="CV24" i="62"/>
  <c r="CW24" i="62"/>
  <c r="CX24" i="62"/>
  <c r="CY24" i="62"/>
  <c r="CZ24" i="62"/>
  <c r="DA24" i="62"/>
  <c r="DB24" i="62"/>
  <c r="DC24" i="62"/>
  <c r="DD24" i="62"/>
  <c r="DE24" i="62"/>
  <c r="DF24" i="62"/>
  <c r="DG24" i="62"/>
  <c r="DH24" i="62"/>
  <c r="DI24" i="62"/>
  <c r="DJ24" i="62"/>
  <c r="Z25" i="62"/>
  <c r="AA25" i="62"/>
  <c r="AB25" i="62"/>
  <c r="AC25" i="62"/>
  <c r="AD25" i="62"/>
  <c r="AE25" i="62"/>
  <c r="AF25" i="62"/>
  <c r="AG25" i="62"/>
  <c r="AH25" i="62"/>
  <c r="AI25" i="62"/>
  <c r="AJ25" i="62"/>
  <c r="AK25" i="62"/>
  <c r="AL25" i="62"/>
  <c r="AM25" i="62"/>
  <c r="AN25" i="62"/>
  <c r="AO25" i="62"/>
  <c r="AP25" i="62"/>
  <c r="AQ25" i="62"/>
  <c r="AR25" i="62"/>
  <c r="AS25" i="62"/>
  <c r="AT25" i="62"/>
  <c r="AU25" i="62"/>
  <c r="AV25" i="62"/>
  <c r="AW25" i="62"/>
  <c r="AX25" i="62"/>
  <c r="AY25" i="62"/>
  <c r="AZ25" i="62"/>
  <c r="BA25" i="62"/>
  <c r="BB25" i="62"/>
  <c r="BC25" i="62"/>
  <c r="BD25" i="62"/>
  <c r="BE25" i="62"/>
  <c r="BF25" i="62"/>
  <c r="BG25" i="62"/>
  <c r="BH25" i="62"/>
  <c r="BI25" i="62"/>
  <c r="BJ25" i="62"/>
  <c r="BK25" i="62"/>
  <c r="BL25" i="62"/>
  <c r="BM25" i="62"/>
  <c r="BN25" i="62"/>
  <c r="BO25" i="62"/>
  <c r="BP25" i="62"/>
  <c r="BQ25" i="62"/>
  <c r="BR25" i="62"/>
  <c r="BS25" i="62"/>
  <c r="BT25" i="62"/>
  <c r="BU25" i="62"/>
  <c r="BV25" i="62"/>
  <c r="BW25" i="62"/>
  <c r="BX25" i="62"/>
  <c r="BY25" i="62"/>
  <c r="BZ25" i="62"/>
  <c r="CA25" i="62"/>
  <c r="CB25" i="62"/>
  <c r="CC25" i="62"/>
  <c r="CD25" i="62"/>
  <c r="CE25" i="62"/>
  <c r="CF25" i="62"/>
  <c r="CG25" i="62"/>
  <c r="CH25" i="62"/>
  <c r="CI25" i="62"/>
  <c r="CJ25" i="62"/>
  <c r="CK25" i="62"/>
  <c r="CL25" i="62"/>
  <c r="CM25" i="62"/>
  <c r="CN25" i="62"/>
  <c r="CO25" i="62"/>
  <c r="CP25" i="62"/>
  <c r="CQ25" i="62"/>
  <c r="CR25" i="62"/>
  <c r="CS25" i="62"/>
  <c r="CT25" i="62"/>
  <c r="CU25" i="62"/>
  <c r="CV25" i="62"/>
  <c r="CW25" i="62"/>
  <c r="CX25" i="62"/>
  <c r="CY25" i="62"/>
  <c r="CZ25" i="62"/>
  <c r="DA25" i="62"/>
  <c r="DB25" i="62"/>
  <c r="DC25" i="62"/>
  <c r="DD25" i="62"/>
  <c r="DE25" i="62"/>
  <c r="DF25" i="62"/>
  <c r="DG25" i="62"/>
  <c r="DH25" i="62"/>
  <c r="DI25" i="62"/>
  <c r="DJ25" i="62"/>
  <c r="Z26" i="62"/>
  <c r="AA26" i="62"/>
  <c r="AB26" i="62"/>
  <c r="AC26" i="62"/>
  <c r="AD26" i="62"/>
  <c r="AE26" i="62"/>
  <c r="AF26" i="62"/>
  <c r="AG26" i="62"/>
  <c r="AH26" i="62"/>
  <c r="AI26" i="62"/>
  <c r="AJ26" i="62"/>
  <c r="AK26" i="62"/>
  <c r="AL26" i="62"/>
  <c r="AM26" i="62"/>
  <c r="AN26" i="62"/>
  <c r="AO26" i="62"/>
  <c r="AP26" i="62"/>
  <c r="AQ26" i="62"/>
  <c r="AR26" i="62"/>
  <c r="AS26" i="62"/>
  <c r="AT26" i="62"/>
  <c r="AU26" i="62"/>
  <c r="AV26" i="62"/>
  <c r="AW26" i="62"/>
  <c r="AX26" i="62"/>
  <c r="AY26" i="62"/>
  <c r="AZ26" i="62"/>
  <c r="BA26" i="62"/>
  <c r="BB26" i="62"/>
  <c r="BC26" i="62"/>
  <c r="BD26" i="62"/>
  <c r="BE26" i="62"/>
  <c r="BF26" i="62"/>
  <c r="BG26" i="62"/>
  <c r="BH26" i="62"/>
  <c r="BI26" i="62"/>
  <c r="BJ26" i="62"/>
  <c r="BK26" i="62"/>
  <c r="BL26" i="62"/>
  <c r="BM26" i="62"/>
  <c r="BN26" i="62"/>
  <c r="BO26" i="62"/>
  <c r="BP26" i="62"/>
  <c r="BQ26" i="62"/>
  <c r="BR26" i="62"/>
  <c r="BS26" i="62"/>
  <c r="BT26" i="62"/>
  <c r="BU26" i="62"/>
  <c r="BV26" i="62"/>
  <c r="BW26" i="62"/>
  <c r="BX26" i="62"/>
  <c r="BY26" i="62"/>
  <c r="BZ26" i="62"/>
  <c r="CA26" i="62"/>
  <c r="CB26" i="62"/>
  <c r="CC26" i="62"/>
  <c r="CD26" i="62"/>
  <c r="CE26" i="62"/>
  <c r="CF26" i="62"/>
  <c r="CG26" i="62"/>
  <c r="CH26" i="62"/>
  <c r="CI26" i="62"/>
  <c r="CJ26" i="62"/>
  <c r="CK26" i="62"/>
  <c r="CL26" i="62"/>
  <c r="CM26" i="62"/>
  <c r="CN26" i="62"/>
  <c r="CO26" i="62"/>
  <c r="CP26" i="62"/>
  <c r="CQ26" i="62"/>
  <c r="CR26" i="62"/>
  <c r="CS26" i="62"/>
  <c r="CT26" i="62"/>
  <c r="CU26" i="62"/>
  <c r="CV26" i="62"/>
  <c r="CW26" i="62"/>
  <c r="CX26" i="62"/>
  <c r="CY26" i="62"/>
  <c r="CZ26" i="62"/>
  <c r="DA26" i="62"/>
  <c r="DB26" i="62"/>
  <c r="DC26" i="62"/>
  <c r="DD26" i="62"/>
  <c r="DE26" i="62"/>
  <c r="DF26" i="62"/>
  <c r="DG26" i="62"/>
  <c r="DH26" i="62"/>
  <c r="DI26" i="62"/>
  <c r="DJ26" i="62"/>
  <c r="Z27" i="62"/>
  <c r="AA27" i="62"/>
  <c r="AB27" i="62"/>
  <c r="AC27" i="62"/>
  <c r="AD27" i="62"/>
  <c r="AE27" i="62"/>
  <c r="AF27" i="62"/>
  <c r="AG27" i="62"/>
  <c r="AH27" i="62"/>
  <c r="AI27" i="62"/>
  <c r="AJ27" i="62"/>
  <c r="AK27" i="62"/>
  <c r="AL27" i="62"/>
  <c r="AM27" i="62"/>
  <c r="AN27" i="62"/>
  <c r="AO27" i="62"/>
  <c r="AP27" i="62"/>
  <c r="AQ27" i="62"/>
  <c r="AR27" i="62"/>
  <c r="AS27" i="62"/>
  <c r="AT27" i="62"/>
  <c r="AU27" i="62"/>
  <c r="AV27" i="62"/>
  <c r="AW27" i="62"/>
  <c r="AX27" i="62"/>
  <c r="AY27" i="62"/>
  <c r="AZ27" i="62"/>
  <c r="BA27" i="62"/>
  <c r="BB27" i="62"/>
  <c r="BC27" i="62"/>
  <c r="BD27" i="62"/>
  <c r="BE27" i="62"/>
  <c r="BF27" i="62"/>
  <c r="BG27" i="62"/>
  <c r="BH27" i="62"/>
  <c r="BI27" i="62"/>
  <c r="BJ27" i="62"/>
  <c r="BK27" i="62"/>
  <c r="BL27" i="62"/>
  <c r="BM27" i="62"/>
  <c r="BN27" i="62"/>
  <c r="BO27" i="62"/>
  <c r="BP27" i="62"/>
  <c r="BQ27" i="62"/>
  <c r="BR27" i="62"/>
  <c r="BS27" i="62"/>
  <c r="BT27" i="62"/>
  <c r="BU27" i="62"/>
  <c r="BV27" i="62"/>
  <c r="BW27" i="62"/>
  <c r="BX27" i="62"/>
  <c r="BY27" i="62"/>
  <c r="BZ27" i="62"/>
  <c r="CA27" i="62"/>
  <c r="CB27" i="62"/>
  <c r="CC27" i="62"/>
  <c r="CD27" i="62"/>
  <c r="CE27" i="62"/>
  <c r="CF27" i="62"/>
  <c r="CG27" i="62"/>
  <c r="CH27" i="62"/>
  <c r="CI27" i="62"/>
  <c r="CJ27" i="62"/>
  <c r="CK27" i="62"/>
  <c r="CL27" i="62"/>
  <c r="CM27" i="62"/>
  <c r="CN27" i="62"/>
  <c r="CO27" i="62"/>
  <c r="CP27" i="62"/>
  <c r="CQ27" i="62"/>
  <c r="CR27" i="62"/>
  <c r="CS27" i="62"/>
  <c r="CT27" i="62"/>
  <c r="CU27" i="62"/>
  <c r="CV27" i="62"/>
  <c r="CW27" i="62"/>
  <c r="CX27" i="62"/>
  <c r="CY27" i="62"/>
  <c r="CZ27" i="62"/>
  <c r="DA27" i="62"/>
  <c r="DB27" i="62"/>
  <c r="DC27" i="62"/>
  <c r="DD27" i="62"/>
  <c r="DE27" i="62"/>
  <c r="DF27" i="62"/>
  <c r="DG27" i="62"/>
  <c r="DH27" i="62"/>
  <c r="DI27" i="62"/>
  <c r="DJ27" i="62"/>
  <c r="Z28" i="62"/>
  <c r="AA28" i="62"/>
  <c r="AB28" i="62"/>
  <c r="AC28" i="62"/>
  <c r="AD28" i="62"/>
  <c r="AE28" i="62"/>
  <c r="AF28" i="62"/>
  <c r="AG28" i="62"/>
  <c r="AH28" i="62"/>
  <c r="AI28" i="62"/>
  <c r="AJ28" i="62"/>
  <c r="AK28" i="62"/>
  <c r="AL28" i="62"/>
  <c r="AM28" i="62"/>
  <c r="AN28" i="62"/>
  <c r="AO28" i="62"/>
  <c r="AP28" i="62"/>
  <c r="AQ28" i="62"/>
  <c r="AR28" i="62"/>
  <c r="AS28" i="62"/>
  <c r="AT28" i="62"/>
  <c r="AU28" i="62"/>
  <c r="AV28" i="62"/>
  <c r="AW28" i="62"/>
  <c r="AX28" i="62"/>
  <c r="AY28" i="62"/>
  <c r="AZ28" i="62"/>
  <c r="BA28" i="62"/>
  <c r="BB28" i="62"/>
  <c r="BC28" i="62"/>
  <c r="BD28" i="62"/>
  <c r="BE28" i="62"/>
  <c r="BF28" i="62"/>
  <c r="BG28" i="62"/>
  <c r="BH28" i="62"/>
  <c r="BI28" i="62"/>
  <c r="BJ28" i="62"/>
  <c r="BK28" i="62"/>
  <c r="BL28" i="62"/>
  <c r="BM28" i="62"/>
  <c r="BN28" i="62"/>
  <c r="BO28" i="62"/>
  <c r="BP28" i="62"/>
  <c r="BQ28" i="62"/>
  <c r="BR28" i="62"/>
  <c r="BS28" i="62"/>
  <c r="BT28" i="62"/>
  <c r="BU28" i="62"/>
  <c r="BV28" i="62"/>
  <c r="BW28" i="62"/>
  <c r="BX28" i="62"/>
  <c r="BY28" i="62"/>
  <c r="BZ28" i="62"/>
  <c r="CA28" i="62"/>
  <c r="CB28" i="62"/>
  <c r="CC28" i="62"/>
  <c r="CD28" i="62"/>
  <c r="CE28" i="62"/>
  <c r="CF28" i="62"/>
  <c r="CG28" i="62"/>
  <c r="CH28" i="62"/>
  <c r="CI28" i="62"/>
  <c r="CJ28" i="62"/>
  <c r="CK28" i="62"/>
  <c r="CL28" i="62"/>
  <c r="CM28" i="62"/>
  <c r="CN28" i="62"/>
  <c r="CO28" i="62"/>
  <c r="CP28" i="62"/>
  <c r="CQ28" i="62"/>
  <c r="CR28" i="62"/>
  <c r="CS28" i="62"/>
  <c r="CT28" i="62"/>
  <c r="CU28" i="62"/>
  <c r="CV28" i="62"/>
  <c r="CW28" i="62"/>
  <c r="CX28" i="62"/>
  <c r="CY28" i="62"/>
  <c r="CZ28" i="62"/>
  <c r="DA28" i="62"/>
  <c r="DB28" i="62"/>
  <c r="DC28" i="62"/>
  <c r="DD28" i="62"/>
  <c r="DE28" i="62"/>
  <c r="DF28" i="62"/>
  <c r="DG28" i="62"/>
  <c r="DH28" i="62"/>
  <c r="DI28" i="62"/>
  <c r="DJ28" i="62"/>
  <c r="Z29" i="62"/>
  <c r="AA29" i="62"/>
  <c r="AB29" i="62"/>
  <c r="AC29" i="62"/>
  <c r="AD29" i="62"/>
  <c r="AE29" i="62"/>
  <c r="AF29" i="62"/>
  <c r="AG29" i="62"/>
  <c r="AH29" i="62"/>
  <c r="AI29" i="62"/>
  <c r="AJ29" i="62"/>
  <c r="AK29" i="62"/>
  <c r="AL29" i="62"/>
  <c r="AM29" i="62"/>
  <c r="AN29" i="62"/>
  <c r="AO29" i="62"/>
  <c r="AP29" i="62"/>
  <c r="AQ29" i="62"/>
  <c r="AR29" i="62"/>
  <c r="AS29" i="62"/>
  <c r="AT29" i="62"/>
  <c r="AU29" i="62"/>
  <c r="AV29" i="62"/>
  <c r="AW29" i="62"/>
  <c r="AX29" i="62"/>
  <c r="AY29" i="62"/>
  <c r="AZ29" i="62"/>
  <c r="BA29" i="62"/>
  <c r="BB29" i="62"/>
  <c r="BC29" i="62"/>
  <c r="BD29" i="62"/>
  <c r="BE29" i="62"/>
  <c r="BF29" i="62"/>
  <c r="BG29" i="62"/>
  <c r="BH29" i="62"/>
  <c r="BI29" i="62"/>
  <c r="BJ29" i="62"/>
  <c r="BK29" i="62"/>
  <c r="BL29" i="62"/>
  <c r="BM29" i="62"/>
  <c r="BN29" i="62"/>
  <c r="BO29" i="62"/>
  <c r="BP29" i="62"/>
  <c r="BQ29" i="62"/>
  <c r="BR29" i="62"/>
  <c r="BS29" i="62"/>
  <c r="BT29" i="62"/>
  <c r="BU29" i="62"/>
  <c r="BV29" i="62"/>
  <c r="BW29" i="62"/>
  <c r="BX29" i="62"/>
  <c r="BY29" i="62"/>
  <c r="BZ29" i="62"/>
  <c r="CA29" i="62"/>
  <c r="CB29" i="62"/>
  <c r="CC29" i="62"/>
  <c r="CD29" i="62"/>
  <c r="CE29" i="62"/>
  <c r="CF29" i="62"/>
  <c r="CG29" i="62"/>
  <c r="CH29" i="62"/>
  <c r="CI29" i="62"/>
  <c r="CJ29" i="62"/>
  <c r="CK29" i="62"/>
  <c r="CL29" i="62"/>
  <c r="CM29" i="62"/>
  <c r="CN29" i="62"/>
  <c r="CO29" i="62"/>
  <c r="CP29" i="62"/>
  <c r="CQ29" i="62"/>
  <c r="CR29" i="62"/>
  <c r="CS29" i="62"/>
  <c r="CT29" i="62"/>
  <c r="CU29" i="62"/>
  <c r="CV29" i="62"/>
  <c r="CW29" i="62"/>
  <c r="CX29" i="62"/>
  <c r="CY29" i="62"/>
  <c r="CZ29" i="62"/>
  <c r="DA29" i="62"/>
  <c r="DB29" i="62"/>
  <c r="DC29" i="62"/>
  <c r="DD29" i="62"/>
  <c r="DE29" i="62"/>
  <c r="DF29" i="62"/>
  <c r="DG29" i="62"/>
  <c r="DH29" i="62"/>
  <c r="DI29" i="62"/>
  <c r="DJ29" i="62"/>
  <c r="Z30" i="62"/>
  <c r="AA30" i="62"/>
  <c r="AB30" i="62"/>
  <c r="AC30" i="62"/>
  <c r="AD30" i="62"/>
  <c r="AE30" i="62"/>
  <c r="AF30" i="62"/>
  <c r="AG30" i="62"/>
  <c r="AH30" i="62"/>
  <c r="AI30" i="62"/>
  <c r="AJ30" i="62"/>
  <c r="AK30" i="62"/>
  <c r="AL30" i="62"/>
  <c r="AM30" i="62"/>
  <c r="AN30" i="62"/>
  <c r="AO30" i="62"/>
  <c r="AP30" i="62"/>
  <c r="AQ30" i="62"/>
  <c r="AR30" i="62"/>
  <c r="AS30" i="62"/>
  <c r="AT30" i="62"/>
  <c r="AU30" i="62"/>
  <c r="AV30" i="62"/>
  <c r="AW30" i="62"/>
  <c r="AX30" i="62"/>
  <c r="AY30" i="62"/>
  <c r="AZ30" i="62"/>
  <c r="BA30" i="62"/>
  <c r="BB30" i="62"/>
  <c r="BC30" i="62"/>
  <c r="BD30" i="62"/>
  <c r="BE30" i="62"/>
  <c r="BF30" i="62"/>
  <c r="BG30" i="62"/>
  <c r="BH30" i="62"/>
  <c r="BI30" i="62"/>
  <c r="BJ30" i="62"/>
  <c r="BK30" i="62"/>
  <c r="BL30" i="62"/>
  <c r="BM30" i="62"/>
  <c r="BN30" i="62"/>
  <c r="BO30" i="62"/>
  <c r="BP30" i="62"/>
  <c r="BQ30" i="62"/>
  <c r="BR30" i="62"/>
  <c r="BS30" i="62"/>
  <c r="BT30" i="62"/>
  <c r="BU30" i="62"/>
  <c r="BV30" i="62"/>
  <c r="BW30" i="62"/>
  <c r="BX30" i="62"/>
  <c r="BY30" i="62"/>
  <c r="BZ30" i="62"/>
  <c r="CA30" i="62"/>
  <c r="CB30" i="62"/>
  <c r="CC30" i="62"/>
  <c r="CD30" i="62"/>
  <c r="CE30" i="62"/>
  <c r="CF30" i="62"/>
  <c r="CG30" i="62"/>
  <c r="CH30" i="62"/>
  <c r="CI30" i="62"/>
  <c r="CJ30" i="62"/>
  <c r="CK30" i="62"/>
  <c r="CL30" i="62"/>
  <c r="CM30" i="62"/>
  <c r="CN30" i="62"/>
  <c r="CO30" i="62"/>
  <c r="CP30" i="62"/>
  <c r="CQ30" i="62"/>
  <c r="CR30" i="62"/>
  <c r="CS30" i="62"/>
  <c r="CT30" i="62"/>
  <c r="CU30" i="62"/>
  <c r="CV30" i="62"/>
  <c r="CW30" i="62"/>
  <c r="CX30" i="62"/>
  <c r="CY30" i="62"/>
  <c r="CZ30" i="62"/>
  <c r="DA30" i="62"/>
  <c r="DB30" i="62"/>
  <c r="DC30" i="62"/>
  <c r="DD30" i="62"/>
  <c r="DE30" i="62"/>
  <c r="DF30" i="62"/>
  <c r="DG30" i="62"/>
  <c r="DH30" i="62"/>
  <c r="DI30" i="62"/>
  <c r="DJ30" i="62"/>
  <c r="Z31" i="62"/>
  <c r="AA31" i="62"/>
  <c r="AB31" i="62"/>
  <c r="AC31" i="62"/>
  <c r="AD31" i="62"/>
  <c r="AE31" i="62"/>
  <c r="AF31" i="62"/>
  <c r="AG31" i="62"/>
  <c r="AH31" i="62"/>
  <c r="AI31" i="62"/>
  <c r="AJ31" i="62"/>
  <c r="AK31" i="62"/>
  <c r="AL31" i="62"/>
  <c r="AM31" i="62"/>
  <c r="AN31" i="62"/>
  <c r="AO31" i="62"/>
  <c r="AP31" i="62"/>
  <c r="AQ31" i="62"/>
  <c r="AR31" i="62"/>
  <c r="AS31" i="62"/>
  <c r="AT31" i="62"/>
  <c r="AU31" i="62"/>
  <c r="AV31" i="62"/>
  <c r="AW31" i="62"/>
  <c r="AX31" i="62"/>
  <c r="AY31" i="62"/>
  <c r="AZ31" i="62"/>
  <c r="BA31" i="62"/>
  <c r="BB31" i="62"/>
  <c r="BC31" i="62"/>
  <c r="BD31" i="62"/>
  <c r="BE31" i="62"/>
  <c r="BF31" i="62"/>
  <c r="BG31" i="62"/>
  <c r="BH31" i="62"/>
  <c r="BI31" i="62"/>
  <c r="BJ31" i="62"/>
  <c r="BK31" i="62"/>
  <c r="BL31" i="62"/>
  <c r="BM31" i="62"/>
  <c r="BN31" i="62"/>
  <c r="BO31" i="62"/>
  <c r="BP31" i="62"/>
  <c r="BQ31" i="62"/>
  <c r="BR31" i="62"/>
  <c r="BS31" i="62"/>
  <c r="BT31" i="62"/>
  <c r="BU31" i="62"/>
  <c r="BV31" i="62"/>
  <c r="BW31" i="62"/>
  <c r="BX31" i="62"/>
  <c r="BY31" i="62"/>
  <c r="BZ31" i="62"/>
  <c r="CA31" i="62"/>
  <c r="CB31" i="62"/>
  <c r="CC31" i="62"/>
  <c r="CD31" i="62"/>
  <c r="CE31" i="62"/>
  <c r="CF31" i="62"/>
  <c r="CG31" i="62"/>
  <c r="CH31" i="62"/>
  <c r="CI31" i="62"/>
  <c r="CJ31" i="62"/>
  <c r="CK31" i="62"/>
  <c r="CL31" i="62"/>
  <c r="CM31" i="62"/>
  <c r="CN31" i="62"/>
  <c r="CO31" i="62"/>
  <c r="CP31" i="62"/>
  <c r="CQ31" i="62"/>
  <c r="CR31" i="62"/>
  <c r="CS31" i="62"/>
  <c r="CT31" i="62"/>
  <c r="CU31" i="62"/>
  <c r="CV31" i="62"/>
  <c r="CW31" i="62"/>
  <c r="CX31" i="62"/>
  <c r="CY31" i="62"/>
  <c r="CZ31" i="62"/>
  <c r="DA31" i="62"/>
  <c r="DB31" i="62"/>
  <c r="DC31" i="62"/>
  <c r="DD31" i="62"/>
  <c r="DE31" i="62"/>
  <c r="DF31" i="62"/>
  <c r="DG31" i="62"/>
  <c r="DH31" i="62"/>
  <c r="DI31" i="62"/>
  <c r="DJ31" i="62"/>
  <c r="Z32" i="62"/>
  <c r="AA32" i="62"/>
  <c r="AB32" i="62"/>
  <c r="AC32" i="62"/>
  <c r="AD32" i="62"/>
  <c r="AE32" i="62"/>
  <c r="AF32" i="62"/>
  <c r="AG32" i="62"/>
  <c r="AH32" i="62"/>
  <c r="AI32" i="62"/>
  <c r="AJ32" i="62"/>
  <c r="AK32" i="62"/>
  <c r="AL32" i="62"/>
  <c r="AM32" i="62"/>
  <c r="AN32" i="62"/>
  <c r="AO32" i="62"/>
  <c r="AP32" i="62"/>
  <c r="AQ32" i="62"/>
  <c r="AR32" i="62"/>
  <c r="AS32" i="62"/>
  <c r="AT32" i="62"/>
  <c r="AU32" i="62"/>
  <c r="AV32" i="62"/>
  <c r="AW32" i="62"/>
  <c r="AX32" i="62"/>
  <c r="AY32" i="62"/>
  <c r="AZ32" i="62"/>
  <c r="BA32" i="62"/>
  <c r="BB32" i="62"/>
  <c r="BC32" i="62"/>
  <c r="BD32" i="62"/>
  <c r="BE32" i="62"/>
  <c r="BF32" i="62"/>
  <c r="BG32" i="62"/>
  <c r="BH32" i="62"/>
  <c r="BI32" i="62"/>
  <c r="BJ32" i="62"/>
  <c r="BK32" i="62"/>
  <c r="BL32" i="62"/>
  <c r="BM32" i="62"/>
  <c r="BN32" i="62"/>
  <c r="BO32" i="62"/>
  <c r="BP32" i="62"/>
  <c r="BQ32" i="62"/>
  <c r="BR32" i="62"/>
  <c r="BS32" i="62"/>
  <c r="BT32" i="62"/>
  <c r="BU32" i="62"/>
  <c r="BV32" i="62"/>
  <c r="BW32" i="62"/>
  <c r="BX32" i="62"/>
  <c r="BY32" i="62"/>
  <c r="BZ32" i="62"/>
  <c r="CA32" i="62"/>
  <c r="CB32" i="62"/>
  <c r="CC32" i="62"/>
  <c r="CD32" i="62"/>
  <c r="CE32" i="62"/>
  <c r="CF32" i="62"/>
  <c r="CG32" i="62"/>
  <c r="CH32" i="62"/>
  <c r="CI32" i="62"/>
  <c r="CJ32" i="62"/>
  <c r="CK32" i="62"/>
  <c r="CL32" i="62"/>
  <c r="CM32" i="62"/>
  <c r="CN32" i="62"/>
  <c r="CO32" i="62"/>
  <c r="CP32" i="62"/>
  <c r="CQ32" i="62"/>
  <c r="CR32" i="62"/>
  <c r="CS32" i="62"/>
  <c r="CT32" i="62"/>
  <c r="CU32" i="62"/>
  <c r="CV32" i="62"/>
  <c r="CW32" i="62"/>
  <c r="CX32" i="62"/>
  <c r="CY32" i="62"/>
  <c r="CZ32" i="62"/>
  <c r="DA32" i="62"/>
  <c r="DB32" i="62"/>
  <c r="DC32" i="62"/>
  <c r="DD32" i="62"/>
  <c r="DE32" i="62"/>
  <c r="DF32" i="62"/>
  <c r="DG32" i="62"/>
  <c r="DH32" i="62"/>
  <c r="DI32" i="62"/>
  <c r="DJ32" i="62"/>
  <c r="Z33" i="62"/>
  <c r="AA33" i="62"/>
  <c r="AB33" i="62"/>
  <c r="AC33" i="62"/>
  <c r="AD33" i="62"/>
  <c r="AE33" i="62"/>
  <c r="AF33" i="62"/>
  <c r="AG33" i="62"/>
  <c r="AH33" i="62"/>
  <c r="AI33" i="62"/>
  <c r="AJ33" i="62"/>
  <c r="AK33" i="62"/>
  <c r="AL33" i="62"/>
  <c r="AM33" i="62"/>
  <c r="AN33" i="62"/>
  <c r="AO33" i="62"/>
  <c r="AP33" i="62"/>
  <c r="AQ33" i="62"/>
  <c r="AR33" i="62"/>
  <c r="AS33" i="62"/>
  <c r="AT33" i="62"/>
  <c r="AU33" i="62"/>
  <c r="AV33" i="62"/>
  <c r="AW33" i="62"/>
  <c r="AX33" i="62"/>
  <c r="AY33" i="62"/>
  <c r="AZ33" i="62"/>
  <c r="BA33" i="62"/>
  <c r="BB33" i="62"/>
  <c r="BC33" i="62"/>
  <c r="BD33" i="62"/>
  <c r="BE33" i="62"/>
  <c r="BF33" i="62"/>
  <c r="BG33" i="62"/>
  <c r="BH33" i="62"/>
  <c r="BI33" i="62"/>
  <c r="BJ33" i="62"/>
  <c r="BK33" i="62"/>
  <c r="BL33" i="62"/>
  <c r="BM33" i="62"/>
  <c r="BN33" i="62"/>
  <c r="BO33" i="62"/>
  <c r="BP33" i="62"/>
  <c r="BQ33" i="62"/>
  <c r="BR33" i="62"/>
  <c r="BS33" i="62"/>
  <c r="BT33" i="62"/>
  <c r="BU33" i="62"/>
  <c r="BV33" i="62"/>
  <c r="BW33" i="62"/>
  <c r="BX33" i="62"/>
  <c r="BY33" i="62"/>
  <c r="BZ33" i="62"/>
  <c r="CA33" i="62"/>
  <c r="CB33" i="62"/>
  <c r="CC33" i="62"/>
  <c r="CD33" i="62"/>
  <c r="CE33" i="62"/>
  <c r="CF33" i="62"/>
  <c r="CG33" i="62"/>
  <c r="CH33" i="62"/>
  <c r="CI33" i="62"/>
  <c r="CJ33" i="62"/>
  <c r="CK33" i="62"/>
  <c r="CL33" i="62"/>
  <c r="CM33" i="62"/>
  <c r="CN33" i="62"/>
  <c r="CO33" i="62"/>
  <c r="CP33" i="62"/>
  <c r="CQ33" i="62"/>
  <c r="CR33" i="62"/>
  <c r="CS33" i="62"/>
  <c r="CT33" i="62"/>
  <c r="CU33" i="62"/>
  <c r="CV33" i="62"/>
  <c r="CW33" i="62"/>
  <c r="CX33" i="62"/>
  <c r="CY33" i="62"/>
  <c r="CZ33" i="62"/>
  <c r="DA33" i="62"/>
  <c r="DB33" i="62"/>
  <c r="DC33" i="62"/>
  <c r="DD33" i="62"/>
  <c r="DE33" i="62"/>
  <c r="DF33" i="62"/>
  <c r="DG33" i="62"/>
  <c r="DH33" i="62"/>
  <c r="DI33" i="62"/>
  <c r="DJ33" i="62"/>
  <c r="Z34" i="62"/>
  <c r="AA34" i="62"/>
  <c r="AB34" i="62"/>
  <c r="AC34" i="62"/>
  <c r="AD34" i="62"/>
  <c r="AE34" i="62"/>
  <c r="AF34" i="62"/>
  <c r="AG34" i="62"/>
  <c r="AH34" i="62"/>
  <c r="AI34" i="62"/>
  <c r="AJ34" i="62"/>
  <c r="AK34" i="62"/>
  <c r="AL34" i="62"/>
  <c r="AM34" i="62"/>
  <c r="AN34" i="62"/>
  <c r="AO34" i="62"/>
  <c r="AP34" i="62"/>
  <c r="AQ34" i="62"/>
  <c r="AR34" i="62"/>
  <c r="AS34" i="62"/>
  <c r="AT34" i="62"/>
  <c r="AU34" i="62"/>
  <c r="AV34" i="62"/>
  <c r="AW34" i="62"/>
  <c r="AX34" i="62"/>
  <c r="AY34" i="62"/>
  <c r="AZ34" i="62"/>
  <c r="BA34" i="62"/>
  <c r="BB34" i="62"/>
  <c r="BC34" i="62"/>
  <c r="BD34" i="62"/>
  <c r="BE34" i="62"/>
  <c r="BF34" i="62"/>
  <c r="BG34" i="62"/>
  <c r="BH34" i="62"/>
  <c r="BI34" i="62"/>
  <c r="BJ34" i="62"/>
  <c r="BK34" i="62"/>
  <c r="BL34" i="62"/>
  <c r="BM34" i="62"/>
  <c r="BN34" i="62"/>
  <c r="BO34" i="62"/>
  <c r="BP34" i="62"/>
  <c r="BQ34" i="62"/>
  <c r="BR34" i="62"/>
  <c r="BS34" i="62"/>
  <c r="BT34" i="62"/>
  <c r="BU34" i="62"/>
  <c r="BV34" i="62"/>
  <c r="BW34" i="62"/>
  <c r="BX34" i="62"/>
  <c r="BY34" i="62"/>
  <c r="BZ34" i="62"/>
  <c r="CA34" i="62"/>
  <c r="CB34" i="62"/>
  <c r="CC34" i="62"/>
  <c r="CD34" i="62"/>
  <c r="CE34" i="62"/>
  <c r="CF34" i="62"/>
  <c r="CG34" i="62"/>
  <c r="CH34" i="62"/>
  <c r="CI34" i="62"/>
  <c r="CJ34" i="62"/>
  <c r="CK34" i="62"/>
  <c r="CL34" i="62"/>
  <c r="CM34" i="62"/>
  <c r="CN34" i="62"/>
  <c r="CO34" i="62"/>
  <c r="CP34" i="62"/>
  <c r="CQ34" i="62"/>
  <c r="CR34" i="62"/>
  <c r="CS34" i="62"/>
  <c r="CT34" i="62"/>
  <c r="CU34" i="62"/>
  <c r="CV34" i="62"/>
  <c r="CW34" i="62"/>
  <c r="CX34" i="62"/>
  <c r="CY34" i="62"/>
  <c r="CZ34" i="62"/>
  <c r="DA34" i="62"/>
  <c r="DB34" i="62"/>
  <c r="DC34" i="62"/>
  <c r="DD34" i="62"/>
  <c r="DE34" i="62"/>
  <c r="DF34" i="62"/>
  <c r="DG34" i="62"/>
  <c r="DH34" i="62"/>
  <c r="DI34" i="62"/>
  <c r="DJ34" i="62"/>
  <c r="Z35" i="62"/>
  <c r="AA35" i="62"/>
  <c r="AB35" i="62"/>
  <c r="AC35" i="62"/>
  <c r="AD35" i="62"/>
  <c r="AE35" i="62"/>
  <c r="AF35" i="62"/>
  <c r="AG35" i="62"/>
  <c r="AH35" i="62"/>
  <c r="AI35" i="62"/>
  <c r="AJ35" i="62"/>
  <c r="AK35" i="62"/>
  <c r="AL35" i="62"/>
  <c r="AM35" i="62"/>
  <c r="AN35" i="62"/>
  <c r="AO35" i="62"/>
  <c r="AP35" i="62"/>
  <c r="AQ35" i="62"/>
  <c r="AR35" i="62"/>
  <c r="AS35" i="62"/>
  <c r="AT35" i="62"/>
  <c r="AU35" i="62"/>
  <c r="AV35" i="62"/>
  <c r="AW35" i="62"/>
  <c r="AX35" i="62"/>
  <c r="AY35" i="62"/>
  <c r="AZ35" i="62"/>
  <c r="BA35" i="62"/>
  <c r="BB35" i="62"/>
  <c r="BC35" i="62"/>
  <c r="BD35" i="62"/>
  <c r="BE35" i="62"/>
  <c r="BF35" i="62"/>
  <c r="BG35" i="62"/>
  <c r="BH35" i="62"/>
  <c r="BI35" i="62"/>
  <c r="BJ35" i="62"/>
  <c r="BK35" i="62"/>
  <c r="BL35" i="62"/>
  <c r="BM35" i="62"/>
  <c r="BN35" i="62"/>
  <c r="BO35" i="62"/>
  <c r="BP35" i="62"/>
  <c r="BQ35" i="62"/>
  <c r="BR35" i="62"/>
  <c r="BS35" i="62"/>
  <c r="BT35" i="62"/>
  <c r="BU35" i="62"/>
  <c r="BV35" i="62"/>
  <c r="BW35" i="62"/>
  <c r="BX35" i="62"/>
  <c r="BY35" i="62"/>
  <c r="BZ35" i="62"/>
  <c r="CA35" i="62"/>
  <c r="CB35" i="62"/>
  <c r="CC35" i="62"/>
  <c r="CD35" i="62"/>
  <c r="CE35" i="62"/>
  <c r="CF35" i="62"/>
  <c r="CG35" i="62"/>
  <c r="CH35" i="62"/>
  <c r="CI35" i="62"/>
  <c r="CJ35" i="62"/>
  <c r="CK35" i="62"/>
  <c r="CL35" i="62"/>
  <c r="CM35" i="62"/>
  <c r="CN35" i="62"/>
  <c r="CO35" i="62"/>
  <c r="CP35" i="62"/>
  <c r="CQ35" i="62"/>
  <c r="CR35" i="62"/>
  <c r="CS35" i="62"/>
  <c r="CT35" i="62"/>
  <c r="CU35" i="62"/>
  <c r="CV35" i="62"/>
  <c r="CW35" i="62"/>
  <c r="CX35" i="62"/>
  <c r="CY35" i="62"/>
  <c r="CZ35" i="62"/>
  <c r="DA35" i="62"/>
  <c r="DB35" i="62"/>
  <c r="DC35" i="62"/>
  <c r="DD35" i="62"/>
  <c r="DE35" i="62"/>
  <c r="DF35" i="62"/>
  <c r="DG35" i="62"/>
  <c r="DH35" i="62"/>
  <c r="DI35" i="62"/>
  <c r="DJ35" i="62"/>
  <c r="Z36" i="62"/>
  <c r="AA36" i="62"/>
  <c r="AB36" i="62"/>
  <c r="AC36" i="62"/>
  <c r="AD36" i="62"/>
  <c r="AE36" i="62"/>
  <c r="AF36" i="62"/>
  <c r="AG36" i="62"/>
  <c r="AH36" i="62"/>
  <c r="AI36" i="62"/>
  <c r="AJ36" i="62"/>
  <c r="AK36" i="62"/>
  <c r="AL36" i="62"/>
  <c r="AM36" i="62"/>
  <c r="AN36" i="62"/>
  <c r="AO36" i="62"/>
  <c r="AP36" i="62"/>
  <c r="AQ36" i="62"/>
  <c r="AR36" i="62"/>
  <c r="AS36" i="62"/>
  <c r="AT36" i="62"/>
  <c r="AU36" i="62"/>
  <c r="AV36" i="62"/>
  <c r="AW36" i="62"/>
  <c r="AX36" i="62"/>
  <c r="AY36" i="62"/>
  <c r="AZ36" i="62"/>
  <c r="BA36" i="62"/>
  <c r="BB36" i="62"/>
  <c r="BC36" i="62"/>
  <c r="BD36" i="62"/>
  <c r="BE36" i="62"/>
  <c r="BF36" i="62"/>
  <c r="BG36" i="62"/>
  <c r="BH36" i="62"/>
  <c r="BI36" i="62"/>
  <c r="BJ36" i="62"/>
  <c r="BK36" i="62"/>
  <c r="BL36" i="62"/>
  <c r="BM36" i="62"/>
  <c r="BN36" i="62"/>
  <c r="BO36" i="62"/>
  <c r="BP36" i="62"/>
  <c r="BQ36" i="62"/>
  <c r="BR36" i="62"/>
  <c r="BS36" i="62"/>
  <c r="BT36" i="62"/>
  <c r="BU36" i="62"/>
  <c r="BV36" i="62"/>
  <c r="BW36" i="62"/>
  <c r="BX36" i="62"/>
  <c r="BY36" i="62"/>
  <c r="BZ36" i="62"/>
  <c r="CA36" i="62"/>
  <c r="CB36" i="62"/>
  <c r="CC36" i="62"/>
  <c r="CD36" i="62"/>
  <c r="CE36" i="62"/>
  <c r="CF36" i="62"/>
  <c r="CG36" i="62"/>
  <c r="CH36" i="62"/>
  <c r="CI36" i="62"/>
  <c r="CJ36" i="62"/>
  <c r="CK36" i="62"/>
  <c r="CL36" i="62"/>
  <c r="CM36" i="62"/>
  <c r="CN36" i="62"/>
  <c r="CO36" i="62"/>
  <c r="CP36" i="62"/>
  <c r="CQ36" i="62"/>
  <c r="CR36" i="62"/>
  <c r="CS36" i="62"/>
  <c r="CT36" i="62"/>
  <c r="CU36" i="62"/>
  <c r="CV36" i="62"/>
  <c r="CW36" i="62"/>
  <c r="CX36" i="62"/>
  <c r="CY36" i="62"/>
  <c r="CZ36" i="62"/>
  <c r="DA36" i="62"/>
  <c r="DB36" i="62"/>
  <c r="DC36" i="62"/>
  <c r="DD36" i="62"/>
  <c r="DE36" i="62"/>
  <c r="DF36" i="62"/>
  <c r="DG36" i="62"/>
  <c r="DH36" i="62"/>
  <c r="DI36" i="62"/>
  <c r="DJ36" i="62"/>
  <c r="Z37" i="62"/>
  <c r="AA37" i="62"/>
  <c r="AB37" i="62"/>
  <c r="AC37" i="62"/>
  <c r="AD37" i="62"/>
  <c r="AE37" i="62"/>
  <c r="AF37" i="62"/>
  <c r="AG37" i="62"/>
  <c r="AH37" i="62"/>
  <c r="AI37" i="62"/>
  <c r="AJ37" i="62"/>
  <c r="AK37" i="62"/>
  <c r="AL37" i="62"/>
  <c r="AM37" i="62"/>
  <c r="AN37" i="62"/>
  <c r="AO37" i="62"/>
  <c r="AP37" i="62"/>
  <c r="AQ37" i="62"/>
  <c r="AR37" i="62"/>
  <c r="AS37" i="62"/>
  <c r="AT37" i="62"/>
  <c r="AU37" i="62"/>
  <c r="AV37" i="62"/>
  <c r="AW37" i="62"/>
  <c r="AX37" i="62"/>
  <c r="AY37" i="62"/>
  <c r="AZ37" i="62"/>
  <c r="BA37" i="62"/>
  <c r="BB37" i="62"/>
  <c r="BC37" i="62"/>
  <c r="BD37" i="62"/>
  <c r="BE37" i="62"/>
  <c r="BF37" i="62"/>
  <c r="BG37" i="62"/>
  <c r="BH37" i="62"/>
  <c r="BI37" i="62"/>
  <c r="BJ37" i="62"/>
  <c r="BK37" i="62"/>
  <c r="BL37" i="62"/>
  <c r="BM37" i="62"/>
  <c r="BN37" i="62"/>
  <c r="BO37" i="62"/>
  <c r="BP37" i="62"/>
  <c r="BQ37" i="62"/>
  <c r="BR37" i="62"/>
  <c r="BS37" i="62"/>
  <c r="BT37" i="62"/>
  <c r="BU37" i="62"/>
  <c r="BV37" i="62"/>
  <c r="BW37" i="62"/>
  <c r="BX37" i="62"/>
  <c r="BY37" i="62"/>
  <c r="BZ37" i="62"/>
  <c r="CA37" i="62"/>
  <c r="CB37" i="62"/>
  <c r="CC37" i="62"/>
  <c r="CD37" i="62"/>
  <c r="CE37" i="62"/>
  <c r="CF37" i="62"/>
  <c r="CG37" i="62"/>
  <c r="CH37" i="62"/>
  <c r="CI37" i="62"/>
  <c r="CJ37" i="62"/>
  <c r="CK37" i="62"/>
  <c r="CL37" i="62"/>
  <c r="CM37" i="62"/>
  <c r="CN37" i="62"/>
  <c r="CO37" i="62"/>
  <c r="CP37" i="62"/>
  <c r="CQ37" i="62"/>
  <c r="CR37" i="62"/>
  <c r="CS37" i="62"/>
  <c r="CT37" i="62"/>
  <c r="CU37" i="62"/>
  <c r="CV37" i="62"/>
  <c r="CW37" i="62"/>
  <c r="CX37" i="62"/>
  <c r="CY37" i="62"/>
  <c r="CZ37" i="62"/>
  <c r="DA37" i="62"/>
  <c r="DB37" i="62"/>
  <c r="DC37" i="62"/>
  <c r="DD37" i="62"/>
  <c r="DE37" i="62"/>
  <c r="DF37" i="62"/>
  <c r="DG37" i="62"/>
  <c r="DH37" i="62"/>
  <c r="DI37" i="62"/>
  <c r="DJ37" i="62"/>
  <c r="Z38" i="62"/>
  <c r="AA38" i="62"/>
  <c r="AB38" i="62"/>
  <c r="AC38" i="62"/>
  <c r="AD38" i="62"/>
  <c r="AE38" i="62"/>
  <c r="AF38" i="62"/>
  <c r="AG38" i="62"/>
  <c r="AH38" i="62"/>
  <c r="AI38" i="62"/>
  <c r="AJ38" i="62"/>
  <c r="AK38" i="62"/>
  <c r="AL38" i="62"/>
  <c r="AM38" i="62"/>
  <c r="AN38" i="62"/>
  <c r="AO38" i="62"/>
  <c r="AP38" i="62"/>
  <c r="AQ38" i="62"/>
  <c r="AR38" i="62"/>
  <c r="AS38" i="62"/>
  <c r="AT38" i="62"/>
  <c r="AU38" i="62"/>
  <c r="AV38" i="62"/>
  <c r="AW38" i="62"/>
  <c r="AX38" i="62"/>
  <c r="AY38" i="62"/>
  <c r="AZ38" i="62"/>
  <c r="BA38" i="62"/>
  <c r="BB38" i="62"/>
  <c r="BC38" i="62"/>
  <c r="BD38" i="62"/>
  <c r="BE38" i="62"/>
  <c r="BF38" i="62"/>
  <c r="BG38" i="62"/>
  <c r="BH38" i="62"/>
  <c r="BI38" i="62"/>
  <c r="BJ38" i="62"/>
  <c r="BK38" i="62"/>
  <c r="BL38" i="62"/>
  <c r="BM38" i="62"/>
  <c r="BN38" i="62"/>
  <c r="BO38" i="62"/>
  <c r="BP38" i="62"/>
  <c r="BQ38" i="62"/>
  <c r="BR38" i="62"/>
  <c r="BS38" i="62"/>
  <c r="BT38" i="62"/>
  <c r="BU38" i="62"/>
  <c r="BV38" i="62"/>
  <c r="BW38" i="62"/>
  <c r="BX38" i="62"/>
  <c r="BY38" i="62"/>
  <c r="BZ38" i="62"/>
  <c r="CA38" i="62"/>
  <c r="CB38" i="62"/>
  <c r="CC38" i="62"/>
  <c r="CD38" i="62"/>
  <c r="CE38" i="62"/>
  <c r="CF38" i="62"/>
  <c r="CG38" i="62"/>
  <c r="CH38" i="62"/>
  <c r="CI38" i="62"/>
  <c r="CJ38" i="62"/>
  <c r="CK38" i="62"/>
  <c r="CL38" i="62"/>
  <c r="CM38" i="62"/>
  <c r="CN38" i="62"/>
  <c r="CO38" i="62"/>
  <c r="CP38" i="62"/>
  <c r="CQ38" i="62"/>
  <c r="CR38" i="62"/>
  <c r="CS38" i="62"/>
  <c r="CT38" i="62"/>
  <c r="CU38" i="62"/>
  <c r="CV38" i="62"/>
  <c r="CW38" i="62"/>
  <c r="CX38" i="62"/>
  <c r="CY38" i="62"/>
  <c r="CZ38" i="62"/>
  <c r="DA38" i="62"/>
  <c r="DB38" i="62"/>
  <c r="DC38" i="62"/>
  <c r="DD38" i="62"/>
  <c r="DE38" i="62"/>
  <c r="DF38" i="62"/>
  <c r="DG38" i="62"/>
  <c r="DH38" i="62"/>
  <c r="DI38" i="62"/>
  <c r="DJ38" i="62"/>
  <c r="Z39" i="62"/>
  <c r="AA39" i="62"/>
  <c r="AB39" i="62"/>
  <c r="AC39" i="62"/>
  <c r="AD39" i="62"/>
  <c r="AE39" i="62"/>
  <c r="AF39" i="62"/>
  <c r="AG39" i="62"/>
  <c r="AH39" i="62"/>
  <c r="AI39" i="62"/>
  <c r="AJ39" i="62"/>
  <c r="AK39" i="62"/>
  <c r="AL39" i="62"/>
  <c r="AM39" i="62"/>
  <c r="AN39" i="62"/>
  <c r="AO39" i="62"/>
  <c r="AP39" i="62"/>
  <c r="AQ39" i="62"/>
  <c r="AR39" i="62"/>
  <c r="AS39" i="62"/>
  <c r="AT39" i="62"/>
  <c r="AU39" i="62"/>
  <c r="AV39" i="62"/>
  <c r="AW39" i="62"/>
  <c r="AX39" i="62"/>
  <c r="AY39" i="62"/>
  <c r="AZ39" i="62"/>
  <c r="BA39" i="62"/>
  <c r="BB39" i="62"/>
  <c r="BC39" i="62"/>
  <c r="BD39" i="62"/>
  <c r="BE39" i="62"/>
  <c r="BF39" i="62"/>
  <c r="BG39" i="62"/>
  <c r="BH39" i="62"/>
  <c r="BI39" i="62"/>
  <c r="BJ39" i="62"/>
  <c r="BK39" i="62"/>
  <c r="BL39" i="62"/>
  <c r="BM39" i="62"/>
  <c r="BN39" i="62"/>
  <c r="BO39" i="62"/>
  <c r="BP39" i="62"/>
  <c r="BQ39" i="62"/>
  <c r="BR39" i="62"/>
  <c r="BS39" i="62"/>
  <c r="BT39" i="62"/>
  <c r="BU39" i="62"/>
  <c r="BV39" i="62"/>
  <c r="BW39" i="62"/>
  <c r="BX39" i="62"/>
  <c r="BY39" i="62"/>
  <c r="BZ39" i="62"/>
  <c r="CA39" i="62"/>
  <c r="CB39" i="62"/>
  <c r="CC39" i="62"/>
  <c r="CD39" i="62"/>
  <c r="CE39" i="62"/>
  <c r="CF39" i="62"/>
  <c r="CG39" i="62"/>
  <c r="CH39" i="62"/>
  <c r="CI39" i="62"/>
  <c r="CJ39" i="62"/>
  <c r="CK39" i="62"/>
  <c r="CL39" i="62"/>
  <c r="CM39" i="62"/>
  <c r="CN39" i="62"/>
  <c r="CO39" i="62"/>
  <c r="CP39" i="62"/>
  <c r="CQ39" i="62"/>
  <c r="CR39" i="62"/>
  <c r="CS39" i="62"/>
  <c r="CT39" i="62"/>
  <c r="CU39" i="62"/>
  <c r="CV39" i="62"/>
  <c r="CW39" i="62"/>
  <c r="CX39" i="62"/>
  <c r="CY39" i="62"/>
  <c r="CZ39" i="62"/>
  <c r="DA39" i="62"/>
  <c r="DB39" i="62"/>
  <c r="DC39" i="62"/>
  <c r="DD39" i="62"/>
  <c r="DE39" i="62"/>
  <c r="DF39" i="62"/>
  <c r="DG39" i="62"/>
  <c r="DH39" i="62"/>
  <c r="DI39" i="62"/>
  <c r="DJ39" i="62"/>
  <c r="Z40" i="62"/>
  <c r="AA40" i="62"/>
  <c r="AB40" i="62"/>
  <c r="AC40" i="62"/>
  <c r="AD40" i="62"/>
  <c r="AE40" i="62"/>
  <c r="AF40" i="62"/>
  <c r="AG40" i="62"/>
  <c r="AH40" i="62"/>
  <c r="AI40" i="62"/>
  <c r="AJ40" i="62"/>
  <c r="AK40" i="62"/>
  <c r="AL40" i="62"/>
  <c r="AM40" i="62"/>
  <c r="AN40" i="62"/>
  <c r="AO40" i="62"/>
  <c r="AP40" i="62"/>
  <c r="AQ40" i="62"/>
  <c r="AR40" i="62"/>
  <c r="AS40" i="62"/>
  <c r="AT40" i="62"/>
  <c r="AU40" i="62"/>
  <c r="AV40" i="62"/>
  <c r="AW40" i="62"/>
  <c r="AX40" i="62"/>
  <c r="AY40" i="62"/>
  <c r="AZ40" i="62"/>
  <c r="BA40" i="62"/>
  <c r="BB40" i="62"/>
  <c r="BC40" i="62"/>
  <c r="BD40" i="62"/>
  <c r="BE40" i="62"/>
  <c r="BF40" i="62"/>
  <c r="BG40" i="62"/>
  <c r="BH40" i="62"/>
  <c r="BI40" i="62"/>
  <c r="BJ40" i="62"/>
  <c r="BK40" i="62"/>
  <c r="BL40" i="62"/>
  <c r="BM40" i="62"/>
  <c r="BN40" i="62"/>
  <c r="BO40" i="62"/>
  <c r="BP40" i="62"/>
  <c r="BQ40" i="62"/>
  <c r="BR40" i="62"/>
  <c r="BS40" i="62"/>
  <c r="BT40" i="62"/>
  <c r="BU40" i="62"/>
  <c r="BV40" i="62"/>
  <c r="BW40" i="62"/>
  <c r="BX40" i="62"/>
  <c r="BY40" i="62"/>
  <c r="BZ40" i="62"/>
  <c r="CA40" i="62"/>
  <c r="CB40" i="62"/>
  <c r="CC40" i="62"/>
  <c r="CD40" i="62"/>
  <c r="CE40" i="62"/>
  <c r="CF40" i="62"/>
  <c r="CG40" i="62"/>
  <c r="CH40" i="62"/>
  <c r="CI40" i="62"/>
  <c r="CJ40" i="62"/>
  <c r="CK40" i="62"/>
  <c r="CL40" i="62"/>
  <c r="CM40" i="62"/>
  <c r="CN40" i="62"/>
  <c r="CO40" i="62"/>
  <c r="CP40" i="62"/>
  <c r="CQ40" i="62"/>
  <c r="CR40" i="62"/>
  <c r="CS40" i="62"/>
  <c r="CT40" i="62"/>
  <c r="CU40" i="62"/>
  <c r="CV40" i="62"/>
  <c r="CW40" i="62"/>
  <c r="CX40" i="62"/>
  <c r="CY40" i="62"/>
  <c r="CZ40" i="62"/>
  <c r="DA40" i="62"/>
  <c r="DB40" i="62"/>
  <c r="DC40" i="62"/>
  <c r="DD40" i="62"/>
  <c r="DE40" i="62"/>
  <c r="DF40" i="62"/>
  <c r="DG40" i="62"/>
  <c r="DH40" i="62"/>
  <c r="DI40" i="62"/>
  <c r="DJ40" i="62"/>
  <c r="Z41" i="62"/>
  <c r="AA41" i="62"/>
  <c r="AB41" i="62"/>
  <c r="AC41" i="62"/>
  <c r="AD41" i="62"/>
  <c r="AE41" i="62"/>
  <c r="AF41" i="62"/>
  <c r="AG41" i="62"/>
  <c r="AH41" i="62"/>
  <c r="AI41" i="62"/>
  <c r="AJ41" i="62"/>
  <c r="AK41" i="62"/>
  <c r="AL41" i="62"/>
  <c r="AM41" i="62"/>
  <c r="AN41" i="62"/>
  <c r="AO41" i="62"/>
  <c r="AP41" i="62"/>
  <c r="AQ41" i="62"/>
  <c r="AR41" i="62"/>
  <c r="AS41" i="62"/>
  <c r="AT41" i="62"/>
  <c r="AU41" i="62"/>
  <c r="AV41" i="62"/>
  <c r="AW41" i="62"/>
  <c r="AX41" i="62"/>
  <c r="AY41" i="62"/>
  <c r="AZ41" i="62"/>
  <c r="BA41" i="62"/>
  <c r="BB41" i="62"/>
  <c r="BC41" i="62"/>
  <c r="BD41" i="62"/>
  <c r="BE41" i="62"/>
  <c r="BF41" i="62"/>
  <c r="BG41" i="62"/>
  <c r="BH41" i="62"/>
  <c r="BI41" i="62"/>
  <c r="BJ41" i="62"/>
  <c r="BK41" i="62"/>
  <c r="BL41" i="62"/>
  <c r="BM41" i="62"/>
  <c r="BN41" i="62"/>
  <c r="BO41" i="62"/>
  <c r="BP41" i="62"/>
  <c r="BQ41" i="62"/>
  <c r="BR41" i="62"/>
  <c r="BS41" i="62"/>
  <c r="BT41" i="62"/>
  <c r="BU41" i="62"/>
  <c r="BV41" i="62"/>
  <c r="BW41" i="62"/>
  <c r="BX41" i="62"/>
  <c r="BY41" i="62"/>
  <c r="BZ41" i="62"/>
  <c r="CA41" i="62"/>
  <c r="CB41" i="62"/>
  <c r="CC41" i="62"/>
  <c r="CD41" i="62"/>
  <c r="CE41" i="62"/>
  <c r="CF41" i="62"/>
  <c r="CG41" i="62"/>
  <c r="CH41" i="62"/>
  <c r="CI41" i="62"/>
  <c r="CJ41" i="62"/>
  <c r="CK41" i="62"/>
  <c r="CL41" i="62"/>
  <c r="CM41" i="62"/>
  <c r="CN41" i="62"/>
  <c r="CO41" i="62"/>
  <c r="CP41" i="62"/>
  <c r="CQ41" i="62"/>
  <c r="CR41" i="62"/>
  <c r="CS41" i="62"/>
  <c r="CT41" i="62"/>
  <c r="CU41" i="62"/>
  <c r="CV41" i="62"/>
  <c r="CW41" i="62"/>
  <c r="CX41" i="62"/>
  <c r="CY41" i="62"/>
  <c r="CZ41" i="62"/>
  <c r="DA41" i="62"/>
  <c r="DB41" i="62"/>
  <c r="DC41" i="62"/>
  <c r="DD41" i="62"/>
  <c r="DE41" i="62"/>
  <c r="DF41" i="62"/>
  <c r="DG41" i="62"/>
  <c r="DH41" i="62"/>
  <c r="DI41" i="62"/>
  <c r="DJ41" i="62"/>
  <c r="Z42" i="62"/>
  <c r="AA42" i="62"/>
  <c r="AB42" i="62"/>
  <c r="AC42" i="62"/>
  <c r="AD42" i="62"/>
  <c r="AE42" i="62"/>
  <c r="AF42" i="62"/>
  <c r="AG42" i="62"/>
  <c r="AH42" i="62"/>
  <c r="AI42" i="62"/>
  <c r="AJ42" i="62"/>
  <c r="AK42" i="62"/>
  <c r="AL42" i="62"/>
  <c r="AM42" i="62"/>
  <c r="AN42" i="62"/>
  <c r="AO42" i="62"/>
  <c r="AP42" i="62"/>
  <c r="AQ42" i="62"/>
  <c r="AR42" i="62"/>
  <c r="AS42" i="62"/>
  <c r="AT42" i="62"/>
  <c r="AU42" i="62"/>
  <c r="AV42" i="62"/>
  <c r="AW42" i="62"/>
  <c r="AX42" i="62"/>
  <c r="AY42" i="62"/>
  <c r="AZ42" i="62"/>
  <c r="BA42" i="62"/>
  <c r="BB42" i="62"/>
  <c r="BC42" i="62"/>
  <c r="BD42" i="62"/>
  <c r="BE42" i="62"/>
  <c r="BF42" i="62"/>
  <c r="BG42" i="62"/>
  <c r="BH42" i="62"/>
  <c r="BI42" i="62"/>
  <c r="BJ42" i="62"/>
  <c r="BK42" i="62"/>
  <c r="BL42" i="62"/>
  <c r="BM42" i="62"/>
  <c r="BN42" i="62"/>
  <c r="BO42" i="62"/>
  <c r="BP42" i="62"/>
  <c r="BQ42" i="62"/>
  <c r="BR42" i="62"/>
  <c r="BS42" i="62"/>
  <c r="BT42" i="62"/>
  <c r="BU42" i="62"/>
  <c r="BV42" i="62"/>
  <c r="BW42" i="62"/>
  <c r="BX42" i="62"/>
  <c r="BY42" i="62"/>
  <c r="BZ42" i="62"/>
  <c r="CA42" i="62"/>
  <c r="CB42" i="62"/>
  <c r="CC42" i="62"/>
  <c r="CD42" i="62"/>
  <c r="CE42" i="62"/>
  <c r="CF42" i="62"/>
  <c r="CG42" i="62"/>
  <c r="CH42" i="62"/>
  <c r="CI42" i="62"/>
  <c r="CJ42" i="62"/>
  <c r="CK42" i="62"/>
  <c r="CL42" i="62"/>
  <c r="CM42" i="62"/>
  <c r="CN42" i="62"/>
  <c r="CO42" i="62"/>
  <c r="CP42" i="62"/>
  <c r="CQ42" i="62"/>
  <c r="CR42" i="62"/>
  <c r="CS42" i="62"/>
  <c r="CT42" i="62"/>
  <c r="CU42" i="62"/>
  <c r="CV42" i="62"/>
  <c r="CW42" i="62"/>
  <c r="CX42" i="62"/>
  <c r="CY42" i="62"/>
  <c r="CZ42" i="62"/>
  <c r="DA42" i="62"/>
  <c r="DB42" i="62"/>
  <c r="DC42" i="62"/>
  <c r="DD42" i="62"/>
  <c r="DE42" i="62"/>
  <c r="DF42" i="62"/>
  <c r="DG42" i="62"/>
  <c r="DH42" i="62"/>
  <c r="DI42" i="62"/>
  <c r="DJ42" i="62"/>
  <c r="Z43" i="62"/>
  <c r="AA43" i="62"/>
  <c r="AB43" i="62"/>
  <c r="AC43" i="62"/>
  <c r="AD43" i="62"/>
  <c r="AE43" i="62"/>
  <c r="AF43" i="62"/>
  <c r="AG43" i="62"/>
  <c r="AH43" i="62"/>
  <c r="AI43" i="62"/>
  <c r="AJ43" i="62"/>
  <c r="AK43" i="62"/>
  <c r="AL43" i="62"/>
  <c r="AM43" i="62"/>
  <c r="AN43" i="62"/>
  <c r="AO43" i="62"/>
  <c r="AP43" i="62"/>
  <c r="AQ43" i="62"/>
  <c r="AR43" i="62"/>
  <c r="AS43" i="62"/>
  <c r="AT43" i="62"/>
  <c r="AU43" i="62"/>
  <c r="AV43" i="62"/>
  <c r="AW43" i="62"/>
  <c r="AX43" i="62"/>
  <c r="AY43" i="62"/>
  <c r="AZ43" i="62"/>
  <c r="BA43" i="62"/>
  <c r="BB43" i="62"/>
  <c r="BC43" i="62"/>
  <c r="BD43" i="62"/>
  <c r="BE43" i="62"/>
  <c r="BF43" i="62"/>
  <c r="BG43" i="62"/>
  <c r="BH43" i="62"/>
  <c r="BI43" i="62"/>
  <c r="BJ43" i="62"/>
  <c r="BK43" i="62"/>
  <c r="BL43" i="62"/>
  <c r="BM43" i="62"/>
  <c r="BN43" i="62"/>
  <c r="BO43" i="62"/>
  <c r="BP43" i="62"/>
  <c r="BQ43" i="62"/>
  <c r="BR43" i="62"/>
  <c r="BS43" i="62"/>
  <c r="BT43" i="62"/>
  <c r="BU43" i="62"/>
  <c r="BV43" i="62"/>
  <c r="BW43" i="62"/>
  <c r="BX43" i="62"/>
  <c r="BY43" i="62"/>
  <c r="BZ43" i="62"/>
  <c r="CA43" i="62"/>
  <c r="CB43" i="62"/>
  <c r="CC43" i="62"/>
  <c r="CD43" i="62"/>
  <c r="CE43" i="62"/>
  <c r="CF43" i="62"/>
  <c r="CG43" i="62"/>
  <c r="CH43" i="62"/>
  <c r="CI43" i="62"/>
  <c r="CJ43" i="62"/>
  <c r="CK43" i="62"/>
  <c r="CL43" i="62"/>
  <c r="CM43" i="62"/>
  <c r="CN43" i="62"/>
  <c r="CO43" i="62"/>
  <c r="CP43" i="62"/>
  <c r="CQ43" i="62"/>
  <c r="CR43" i="62"/>
  <c r="CS43" i="62"/>
  <c r="CT43" i="62"/>
  <c r="CU43" i="62"/>
  <c r="CV43" i="62"/>
  <c r="CW43" i="62"/>
  <c r="CX43" i="62"/>
  <c r="CY43" i="62"/>
  <c r="CZ43" i="62"/>
  <c r="DA43" i="62"/>
  <c r="DB43" i="62"/>
  <c r="DC43" i="62"/>
  <c r="DD43" i="62"/>
  <c r="DE43" i="62"/>
  <c r="DF43" i="62"/>
  <c r="DG43" i="62"/>
  <c r="DH43" i="62"/>
  <c r="DI43" i="62"/>
  <c r="DJ43" i="62"/>
  <c r="Z44" i="62"/>
  <c r="AA44" i="62"/>
  <c r="AB44" i="62"/>
  <c r="AC44" i="62"/>
  <c r="AD44" i="62"/>
  <c r="AE44" i="62"/>
  <c r="AF44" i="62"/>
  <c r="AG44" i="62"/>
  <c r="AH44" i="62"/>
  <c r="AI44" i="62"/>
  <c r="AJ44" i="62"/>
  <c r="AK44" i="62"/>
  <c r="AL44" i="62"/>
  <c r="AM44" i="62"/>
  <c r="AN44" i="62"/>
  <c r="AO44" i="62"/>
  <c r="AP44" i="62"/>
  <c r="AQ44" i="62"/>
  <c r="AR44" i="62"/>
  <c r="AS44" i="62"/>
  <c r="AT44" i="62"/>
  <c r="AU44" i="62"/>
  <c r="AV44" i="62"/>
  <c r="AW44" i="62"/>
  <c r="AX44" i="62"/>
  <c r="AY44" i="62"/>
  <c r="AZ44" i="62"/>
  <c r="BA44" i="62"/>
  <c r="BB44" i="62"/>
  <c r="BC44" i="62"/>
  <c r="BD44" i="62"/>
  <c r="BE44" i="62"/>
  <c r="BF44" i="62"/>
  <c r="BG44" i="62"/>
  <c r="BH44" i="62"/>
  <c r="BI44" i="62"/>
  <c r="BJ44" i="62"/>
  <c r="BK44" i="62"/>
  <c r="BL44" i="62"/>
  <c r="BM44" i="62"/>
  <c r="BN44" i="62"/>
  <c r="BO44" i="62"/>
  <c r="BP44" i="62"/>
  <c r="BQ44" i="62"/>
  <c r="BR44" i="62"/>
  <c r="BS44" i="62"/>
  <c r="BT44" i="62"/>
  <c r="BU44" i="62"/>
  <c r="BV44" i="62"/>
  <c r="BW44" i="62"/>
  <c r="BX44" i="62"/>
  <c r="BY44" i="62"/>
  <c r="BZ44" i="62"/>
  <c r="CA44" i="62"/>
  <c r="CB44" i="62"/>
  <c r="CC44" i="62"/>
  <c r="CD44" i="62"/>
  <c r="CE44" i="62"/>
  <c r="CF44" i="62"/>
  <c r="CG44" i="62"/>
  <c r="CH44" i="62"/>
  <c r="CI44" i="62"/>
  <c r="CJ44" i="62"/>
  <c r="CK44" i="62"/>
  <c r="CL44" i="62"/>
  <c r="CM44" i="62"/>
  <c r="CN44" i="62"/>
  <c r="CO44" i="62"/>
  <c r="CP44" i="62"/>
  <c r="CQ44" i="62"/>
  <c r="CR44" i="62"/>
  <c r="CS44" i="62"/>
  <c r="CT44" i="62"/>
  <c r="CU44" i="62"/>
  <c r="CV44" i="62"/>
  <c r="CW44" i="62"/>
  <c r="CX44" i="62"/>
  <c r="CY44" i="62"/>
  <c r="CZ44" i="62"/>
  <c r="DA44" i="62"/>
  <c r="DB44" i="62"/>
  <c r="DC44" i="62"/>
  <c r="DD44" i="62"/>
  <c r="DE44" i="62"/>
  <c r="DF44" i="62"/>
  <c r="DG44" i="62"/>
  <c r="DH44" i="62"/>
  <c r="DI44" i="62"/>
  <c r="DJ44" i="62"/>
  <c r="Z45" i="62"/>
  <c r="AA45" i="62"/>
  <c r="AB45" i="62"/>
  <c r="AC45" i="62"/>
  <c r="AD45" i="62"/>
  <c r="AE45" i="62"/>
  <c r="AF45" i="62"/>
  <c r="AG45" i="62"/>
  <c r="AH45" i="62"/>
  <c r="AI45" i="62"/>
  <c r="AJ45" i="62"/>
  <c r="AK45" i="62"/>
  <c r="AL45" i="62"/>
  <c r="AM45" i="62"/>
  <c r="AN45" i="62"/>
  <c r="AO45" i="62"/>
  <c r="AP45" i="62"/>
  <c r="AQ45" i="62"/>
  <c r="AR45" i="62"/>
  <c r="AS45" i="62"/>
  <c r="AT45" i="62"/>
  <c r="AU45" i="62"/>
  <c r="AV45" i="62"/>
  <c r="AW45" i="62"/>
  <c r="AX45" i="62"/>
  <c r="AY45" i="62"/>
  <c r="AZ45" i="62"/>
  <c r="BA45" i="62"/>
  <c r="BB45" i="62"/>
  <c r="BC45" i="62"/>
  <c r="BD45" i="62"/>
  <c r="BE45" i="62"/>
  <c r="BF45" i="62"/>
  <c r="BG45" i="62"/>
  <c r="BH45" i="62"/>
  <c r="BI45" i="62"/>
  <c r="BJ45" i="62"/>
  <c r="BK45" i="62"/>
  <c r="BL45" i="62"/>
  <c r="BM45" i="62"/>
  <c r="BN45" i="62"/>
  <c r="BO45" i="62"/>
  <c r="BP45" i="62"/>
  <c r="BQ45" i="62"/>
  <c r="BR45" i="62"/>
  <c r="BS45" i="62"/>
  <c r="BT45" i="62"/>
  <c r="BU45" i="62"/>
  <c r="BV45" i="62"/>
  <c r="BW45" i="62"/>
  <c r="BX45" i="62"/>
  <c r="BY45" i="62"/>
  <c r="BZ45" i="62"/>
  <c r="CA45" i="62"/>
  <c r="CB45" i="62"/>
  <c r="CC45" i="62"/>
  <c r="CD45" i="62"/>
  <c r="CE45" i="62"/>
  <c r="CF45" i="62"/>
  <c r="CG45" i="62"/>
  <c r="CH45" i="62"/>
  <c r="CI45" i="62"/>
  <c r="CJ45" i="62"/>
  <c r="CK45" i="62"/>
  <c r="CL45" i="62"/>
  <c r="CM45" i="62"/>
  <c r="CN45" i="62"/>
  <c r="CO45" i="62"/>
  <c r="CP45" i="62"/>
  <c r="CQ45" i="62"/>
  <c r="CR45" i="62"/>
  <c r="CS45" i="62"/>
  <c r="CT45" i="62"/>
  <c r="CU45" i="62"/>
  <c r="CV45" i="62"/>
  <c r="CW45" i="62"/>
  <c r="CX45" i="62"/>
  <c r="CY45" i="62"/>
  <c r="CZ45" i="62"/>
  <c r="DA45" i="62"/>
  <c r="DB45" i="62"/>
  <c r="DC45" i="62"/>
  <c r="DD45" i="62"/>
  <c r="DE45" i="62"/>
  <c r="DF45" i="62"/>
  <c r="DG45" i="62"/>
  <c r="DH45" i="62"/>
  <c r="DI45" i="62"/>
  <c r="DJ45" i="62"/>
  <c r="Z46" i="62"/>
  <c r="AA46" i="62"/>
  <c r="AB46" i="62"/>
  <c r="AC46" i="62"/>
  <c r="AD46" i="62"/>
  <c r="AE46" i="62"/>
  <c r="AF46" i="62"/>
  <c r="AG46" i="62"/>
  <c r="AH46" i="62"/>
  <c r="AI46" i="62"/>
  <c r="AJ46" i="62"/>
  <c r="AK46" i="62"/>
  <c r="AL46" i="62"/>
  <c r="AM46" i="62"/>
  <c r="AN46" i="62"/>
  <c r="AO46" i="62"/>
  <c r="AP46" i="62"/>
  <c r="AQ46" i="62"/>
  <c r="AR46" i="62"/>
  <c r="AS46" i="62"/>
  <c r="AT46" i="62"/>
  <c r="AU46" i="62"/>
  <c r="AV46" i="62"/>
  <c r="AW46" i="62"/>
  <c r="AX46" i="62"/>
  <c r="AY46" i="62"/>
  <c r="AZ46" i="62"/>
  <c r="BA46" i="62"/>
  <c r="BB46" i="62"/>
  <c r="BC46" i="62"/>
  <c r="BD46" i="62"/>
  <c r="BE46" i="62"/>
  <c r="BF46" i="62"/>
  <c r="BG46" i="62"/>
  <c r="BH46" i="62"/>
  <c r="BI46" i="62"/>
  <c r="BJ46" i="62"/>
  <c r="BK46" i="62"/>
  <c r="BL46" i="62"/>
  <c r="BM46" i="62"/>
  <c r="BN46" i="62"/>
  <c r="BO46" i="62"/>
  <c r="BP46" i="62"/>
  <c r="BQ46" i="62"/>
  <c r="BR46" i="62"/>
  <c r="BS46" i="62"/>
  <c r="BT46" i="62"/>
  <c r="BU46" i="62"/>
  <c r="BV46" i="62"/>
  <c r="BW46" i="62"/>
  <c r="BX46" i="62"/>
  <c r="BY46" i="62"/>
  <c r="BZ46" i="62"/>
  <c r="CA46" i="62"/>
  <c r="CB46" i="62"/>
  <c r="CC46" i="62"/>
  <c r="CD46" i="62"/>
  <c r="CE46" i="62"/>
  <c r="CF46" i="62"/>
  <c r="CG46" i="62"/>
  <c r="CH46" i="62"/>
  <c r="CI46" i="62"/>
  <c r="CJ46" i="62"/>
  <c r="CK46" i="62"/>
  <c r="CL46" i="62"/>
  <c r="CM46" i="62"/>
  <c r="CN46" i="62"/>
  <c r="CO46" i="62"/>
  <c r="CP46" i="62"/>
  <c r="CQ46" i="62"/>
  <c r="CR46" i="62"/>
  <c r="CS46" i="62"/>
  <c r="CT46" i="62"/>
  <c r="CU46" i="62"/>
  <c r="CV46" i="62"/>
  <c r="CW46" i="62"/>
  <c r="CX46" i="62"/>
  <c r="CY46" i="62"/>
  <c r="CZ46" i="62"/>
  <c r="DA46" i="62"/>
  <c r="DB46" i="62"/>
  <c r="DC46" i="62"/>
  <c r="DD46" i="62"/>
  <c r="DE46" i="62"/>
  <c r="DF46" i="62"/>
  <c r="DG46" i="62"/>
  <c r="DH46" i="62"/>
  <c r="DI46" i="62"/>
  <c r="DJ46" i="62"/>
  <c r="Z47" i="62"/>
  <c r="AA47" i="62"/>
  <c r="AB47" i="62"/>
  <c r="AC47" i="62"/>
  <c r="AD47" i="62"/>
  <c r="AE47" i="62"/>
  <c r="AF47" i="62"/>
  <c r="AG47" i="62"/>
  <c r="AH47" i="62"/>
  <c r="AI47" i="62"/>
  <c r="AJ47" i="62"/>
  <c r="AK47" i="62"/>
  <c r="AL47" i="62"/>
  <c r="AM47" i="62"/>
  <c r="AN47" i="62"/>
  <c r="AO47" i="62"/>
  <c r="AP47" i="62"/>
  <c r="AQ47" i="62"/>
  <c r="AR47" i="62"/>
  <c r="AS47" i="62"/>
  <c r="AT47" i="62"/>
  <c r="AU47" i="62"/>
  <c r="AV47" i="62"/>
  <c r="AW47" i="62"/>
  <c r="AX47" i="62"/>
  <c r="AY47" i="62"/>
  <c r="AZ47" i="62"/>
  <c r="BA47" i="62"/>
  <c r="BB47" i="62"/>
  <c r="BC47" i="62"/>
  <c r="BD47" i="62"/>
  <c r="BE47" i="62"/>
  <c r="BF47" i="62"/>
  <c r="BG47" i="62"/>
  <c r="BH47" i="62"/>
  <c r="BI47" i="62"/>
  <c r="BJ47" i="62"/>
  <c r="BK47" i="62"/>
  <c r="BL47" i="62"/>
  <c r="BM47" i="62"/>
  <c r="BN47" i="62"/>
  <c r="BO47" i="62"/>
  <c r="BP47" i="62"/>
  <c r="BQ47" i="62"/>
  <c r="BR47" i="62"/>
  <c r="BS47" i="62"/>
  <c r="BT47" i="62"/>
  <c r="BU47" i="62"/>
  <c r="BV47" i="62"/>
  <c r="BW47" i="62"/>
  <c r="BX47" i="62"/>
  <c r="BY47" i="62"/>
  <c r="BZ47" i="62"/>
  <c r="CA47" i="62"/>
  <c r="CB47" i="62"/>
  <c r="CC47" i="62"/>
  <c r="CD47" i="62"/>
  <c r="CE47" i="62"/>
  <c r="CF47" i="62"/>
  <c r="CG47" i="62"/>
  <c r="CH47" i="62"/>
  <c r="CI47" i="62"/>
  <c r="CJ47" i="62"/>
  <c r="CK47" i="62"/>
  <c r="CL47" i="62"/>
  <c r="CM47" i="62"/>
  <c r="CN47" i="62"/>
  <c r="CO47" i="62"/>
  <c r="CP47" i="62"/>
  <c r="CQ47" i="62"/>
  <c r="CR47" i="62"/>
  <c r="CS47" i="62"/>
  <c r="CT47" i="62"/>
  <c r="CU47" i="62"/>
  <c r="CV47" i="62"/>
  <c r="CW47" i="62"/>
  <c r="CX47" i="62"/>
  <c r="CY47" i="62"/>
  <c r="CZ47" i="62"/>
  <c r="DA47" i="62"/>
  <c r="DB47" i="62"/>
  <c r="DC47" i="62"/>
  <c r="DD47" i="62"/>
  <c r="DE47" i="62"/>
  <c r="DF47" i="62"/>
  <c r="DG47" i="62"/>
  <c r="DH47" i="62"/>
  <c r="DI47" i="62"/>
  <c r="DJ47" i="62"/>
  <c r="Z48" i="62"/>
  <c r="AA48" i="62"/>
  <c r="AB48" i="62"/>
  <c r="AC48" i="62"/>
  <c r="AD48" i="62"/>
  <c r="AE48" i="62"/>
  <c r="AF48" i="62"/>
  <c r="AG48" i="62"/>
  <c r="AH48" i="62"/>
  <c r="AI48" i="62"/>
  <c r="AJ48" i="62"/>
  <c r="AK48" i="62"/>
  <c r="AL48" i="62"/>
  <c r="AM48" i="62"/>
  <c r="AN48" i="62"/>
  <c r="AO48" i="62"/>
  <c r="AP48" i="62"/>
  <c r="AQ48" i="62"/>
  <c r="AR48" i="62"/>
  <c r="AS48" i="62"/>
  <c r="AT48" i="62"/>
  <c r="AU48" i="62"/>
  <c r="AV48" i="62"/>
  <c r="AW48" i="62"/>
  <c r="AX48" i="62"/>
  <c r="AY48" i="62"/>
  <c r="AZ48" i="62"/>
  <c r="BA48" i="62"/>
  <c r="BB48" i="62"/>
  <c r="BC48" i="62"/>
  <c r="BD48" i="62"/>
  <c r="BE48" i="62"/>
  <c r="BF48" i="62"/>
  <c r="BG48" i="62"/>
  <c r="BH48" i="62"/>
  <c r="BI48" i="62"/>
  <c r="BJ48" i="62"/>
  <c r="BK48" i="62"/>
  <c r="BL48" i="62"/>
  <c r="BM48" i="62"/>
  <c r="BN48" i="62"/>
  <c r="BO48" i="62"/>
  <c r="BP48" i="62"/>
  <c r="BQ48" i="62"/>
  <c r="BR48" i="62"/>
  <c r="BS48" i="62"/>
  <c r="BT48" i="62"/>
  <c r="BU48" i="62"/>
  <c r="BV48" i="62"/>
  <c r="BW48" i="62"/>
  <c r="BX48" i="62"/>
  <c r="BY48" i="62"/>
  <c r="BZ48" i="62"/>
  <c r="CA48" i="62"/>
  <c r="CB48" i="62"/>
  <c r="CC48" i="62"/>
  <c r="CD48" i="62"/>
  <c r="CE48" i="62"/>
  <c r="CF48" i="62"/>
  <c r="CG48" i="62"/>
  <c r="CH48" i="62"/>
  <c r="CI48" i="62"/>
  <c r="CJ48" i="62"/>
  <c r="CK48" i="62"/>
  <c r="CL48" i="62"/>
  <c r="CM48" i="62"/>
  <c r="CN48" i="62"/>
  <c r="CO48" i="62"/>
  <c r="CP48" i="62"/>
  <c r="CQ48" i="62"/>
  <c r="CR48" i="62"/>
  <c r="CS48" i="62"/>
  <c r="CT48" i="62"/>
  <c r="CU48" i="62"/>
  <c r="CV48" i="62"/>
  <c r="CW48" i="62"/>
  <c r="CX48" i="62"/>
  <c r="CY48" i="62"/>
  <c r="CZ48" i="62"/>
  <c r="DA48" i="62"/>
  <c r="DB48" i="62"/>
  <c r="DC48" i="62"/>
  <c r="DD48" i="62"/>
  <c r="DE48" i="62"/>
  <c r="DF48" i="62"/>
  <c r="DG48" i="62"/>
  <c r="DH48" i="62"/>
  <c r="DI48" i="62"/>
  <c r="DJ48" i="62"/>
  <c r="Z49" i="62"/>
  <c r="AA49" i="62"/>
  <c r="AB49" i="62"/>
  <c r="AC49" i="62"/>
  <c r="AD49" i="62"/>
  <c r="AE49" i="62"/>
  <c r="AF49" i="62"/>
  <c r="AG49" i="62"/>
  <c r="AH49" i="62"/>
  <c r="AI49" i="62"/>
  <c r="AJ49" i="62"/>
  <c r="AK49" i="62"/>
  <c r="AL49" i="62"/>
  <c r="AM49" i="62"/>
  <c r="AN49" i="62"/>
  <c r="AO49" i="62"/>
  <c r="AP49" i="62"/>
  <c r="AQ49" i="62"/>
  <c r="AR49" i="62"/>
  <c r="AS49" i="62"/>
  <c r="AT49" i="62"/>
  <c r="AU49" i="62"/>
  <c r="AV49" i="62"/>
  <c r="AW49" i="62"/>
  <c r="AX49" i="62"/>
  <c r="AY49" i="62"/>
  <c r="AZ49" i="62"/>
  <c r="BA49" i="62"/>
  <c r="BB49" i="62"/>
  <c r="BC49" i="62"/>
  <c r="BD49" i="62"/>
  <c r="BE49" i="62"/>
  <c r="BF49" i="62"/>
  <c r="BG49" i="62"/>
  <c r="BH49" i="62"/>
  <c r="BI49" i="62"/>
  <c r="BJ49" i="62"/>
  <c r="BK49" i="62"/>
  <c r="BL49" i="62"/>
  <c r="BM49" i="62"/>
  <c r="BN49" i="62"/>
  <c r="BO49" i="62"/>
  <c r="BP49" i="62"/>
  <c r="BQ49" i="62"/>
  <c r="BR49" i="62"/>
  <c r="BS49" i="62"/>
  <c r="BT49" i="62"/>
  <c r="BU49" i="62"/>
  <c r="BV49" i="62"/>
  <c r="BW49" i="62"/>
  <c r="BX49" i="62"/>
  <c r="BY49" i="62"/>
  <c r="BZ49" i="62"/>
  <c r="CA49" i="62"/>
  <c r="CB49" i="62"/>
  <c r="CC49" i="62"/>
  <c r="CD49" i="62"/>
  <c r="CE49" i="62"/>
  <c r="CF49" i="62"/>
  <c r="CG49" i="62"/>
  <c r="CH49" i="62"/>
  <c r="CI49" i="62"/>
  <c r="CJ49" i="62"/>
  <c r="CK49" i="62"/>
  <c r="CL49" i="62"/>
  <c r="CM49" i="62"/>
  <c r="CN49" i="62"/>
  <c r="CO49" i="62"/>
  <c r="CP49" i="62"/>
  <c r="CQ49" i="62"/>
  <c r="CR49" i="62"/>
  <c r="CS49" i="62"/>
  <c r="CT49" i="62"/>
  <c r="CU49" i="62"/>
  <c r="CV49" i="62"/>
  <c r="CW49" i="62"/>
  <c r="CX49" i="62"/>
  <c r="CY49" i="62"/>
  <c r="CZ49" i="62"/>
  <c r="DA49" i="62"/>
  <c r="DB49" i="62"/>
  <c r="DC49" i="62"/>
  <c r="DD49" i="62"/>
  <c r="DE49" i="62"/>
  <c r="DF49" i="62"/>
  <c r="DG49" i="62"/>
  <c r="DH49" i="62"/>
  <c r="DI49" i="62"/>
  <c r="DJ49" i="62"/>
  <c r="Z50" i="62"/>
  <c r="AA50" i="62"/>
  <c r="AB50" i="62"/>
  <c r="AC50" i="62"/>
  <c r="AD50" i="62"/>
  <c r="AE50" i="62"/>
  <c r="AF50" i="62"/>
  <c r="AG50" i="62"/>
  <c r="AH50" i="62"/>
  <c r="AI50" i="62"/>
  <c r="AJ50" i="62"/>
  <c r="AK50" i="62"/>
  <c r="AL50" i="62"/>
  <c r="AM50" i="62"/>
  <c r="AN50" i="62"/>
  <c r="AO50" i="62"/>
  <c r="AP50" i="62"/>
  <c r="AQ50" i="62"/>
  <c r="AR50" i="62"/>
  <c r="AS50" i="62"/>
  <c r="AT50" i="62"/>
  <c r="AU50" i="62"/>
  <c r="AV50" i="62"/>
  <c r="AW50" i="62"/>
  <c r="AX50" i="62"/>
  <c r="AY50" i="62"/>
  <c r="AZ50" i="62"/>
  <c r="BA50" i="62"/>
  <c r="BB50" i="62"/>
  <c r="BC50" i="62"/>
  <c r="BD50" i="62"/>
  <c r="BE50" i="62"/>
  <c r="BF50" i="62"/>
  <c r="BG50" i="62"/>
  <c r="BH50" i="62"/>
  <c r="BI50" i="62"/>
  <c r="BJ50" i="62"/>
  <c r="BK50" i="62"/>
  <c r="BL50" i="62"/>
  <c r="BM50" i="62"/>
  <c r="BN50" i="62"/>
  <c r="BO50" i="62"/>
  <c r="BP50" i="62"/>
  <c r="BQ50" i="62"/>
  <c r="BR50" i="62"/>
  <c r="BS50" i="62"/>
  <c r="BT50" i="62"/>
  <c r="BU50" i="62"/>
  <c r="BV50" i="62"/>
  <c r="BW50" i="62"/>
  <c r="BX50" i="62"/>
  <c r="BY50" i="62"/>
  <c r="BZ50" i="62"/>
  <c r="CA50" i="62"/>
  <c r="CB50" i="62"/>
  <c r="CC50" i="62"/>
  <c r="CD50" i="62"/>
  <c r="CE50" i="62"/>
  <c r="CF50" i="62"/>
  <c r="CG50" i="62"/>
  <c r="CH50" i="62"/>
  <c r="CI50" i="62"/>
  <c r="CJ50" i="62"/>
  <c r="CK50" i="62"/>
  <c r="CL50" i="62"/>
  <c r="CM50" i="62"/>
  <c r="CN50" i="62"/>
  <c r="CO50" i="62"/>
  <c r="CP50" i="62"/>
  <c r="CQ50" i="62"/>
  <c r="CR50" i="62"/>
  <c r="CS50" i="62"/>
  <c r="CT50" i="62"/>
  <c r="CU50" i="62"/>
  <c r="CV50" i="62"/>
  <c r="CW50" i="62"/>
  <c r="CX50" i="62"/>
  <c r="CY50" i="62"/>
  <c r="CZ50" i="62"/>
  <c r="DA50" i="62"/>
  <c r="DB50" i="62"/>
  <c r="DC50" i="62"/>
  <c r="DD50" i="62"/>
  <c r="DE50" i="62"/>
  <c r="DF50" i="62"/>
  <c r="DG50" i="62"/>
  <c r="DH50" i="62"/>
  <c r="DI50" i="62"/>
  <c r="DJ50" i="62"/>
  <c r="Z51" i="62"/>
  <c r="AA51" i="62"/>
  <c r="AB51" i="62"/>
  <c r="AC51" i="62"/>
  <c r="AD51" i="62"/>
  <c r="AE51" i="62"/>
  <c r="AF51" i="62"/>
  <c r="AG51" i="62"/>
  <c r="AH51" i="62"/>
  <c r="AI51" i="62"/>
  <c r="AJ51" i="62"/>
  <c r="AK51" i="62"/>
  <c r="AL51" i="62"/>
  <c r="AM51" i="62"/>
  <c r="AN51" i="62"/>
  <c r="AO51" i="62"/>
  <c r="AP51" i="62"/>
  <c r="AQ51" i="62"/>
  <c r="AR51" i="62"/>
  <c r="AS51" i="62"/>
  <c r="AT51" i="62"/>
  <c r="AU51" i="62"/>
  <c r="AV51" i="62"/>
  <c r="AW51" i="62"/>
  <c r="AX51" i="62"/>
  <c r="AY51" i="62"/>
  <c r="AZ51" i="62"/>
  <c r="BA51" i="62"/>
  <c r="BB51" i="62"/>
  <c r="BC51" i="62"/>
  <c r="BD51" i="62"/>
  <c r="BE51" i="62"/>
  <c r="BF51" i="62"/>
  <c r="BG51" i="62"/>
  <c r="BH51" i="62"/>
  <c r="BI51" i="62"/>
  <c r="BJ51" i="62"/>
  <c r="BK51" i="62"/>
  <c r="BL51" i="62"/>
  <c r="BM51" i="62"/>
  <c r="BN51" i="62"/>
  <c r="BO51" i="62"/>
  <c r="BP51" i="62"/>
  <c r="BQ51" i="62"/>
  <c r="BR51" i="62"/>
  <c r="BS51" i="62"/>
  <c r="BT51" i="62"/>
  <c r="BU51" i="62"/>
  <c r="BV51" i="62"/>
  <c r="BW51" i="62"/>
  <c r="BX51" i="62"/>
  <c r="BY51" i="62"/>
  <c r="BZ51" i="62"/>
  <c r="CA51" i="62"/>
  <c r="CB51" i="62"/>
  <c r="CC51" i="62"/>
  <c r="CD51" i="62"/>
  <c r="CE51" i="62"/>
  <c r="CF51" i="62"/>
  <c r="CG51" i="62"/>
  <c r="CH51" i="62"/>
  <c r="CI51" i="62"/>
  <c r="CJ51" i="62"/>
  <c r="CK51" i="62"/>
  <c r="CL51" i="62"/>
  <c r="CM51" i="62"/>
  <c r="CN51" i="62"/>
  <c r="CO51" i="62"/>
  <c r="CP51" i="62"/>
  <c r="CQ51" i="62"/>
  <c r="CR51" i="62"/>
  <c r="CS51" i="62"/>
  <c r="CT51" i="62"/>
  <c r="CU51" i="62"/>
  <c r="CV51" i="62"/>
  <c r="CW51" i="62"/>
  <c r="CX51" i="62"/>
  <c r="CY51" i="62"/>
  <c r="CZ51" i="62"/>
  <c r="DA51" i="62"/>
  <c r="DB51" i="62"/>
  <c r="DC51" i="62"/>
  <c r="DD51" i="62"/>
  <c r="DE51" i="62"/>
  <c r="DF51" i="62"/>
  <c r="DG51" i="62"/>
  <c r="DH51" i="62"/>
  <c r="DI51" i="62"/>
  <c r="DJ51" i="62"/>
  <c r="Z52" i="62"/>
  <c r="AA52" i="62"/>
  <c r="AB52" i="62"/>
  <c r="AC52" i="62"/>
  <c r="AD52" i="62"/>
  <c r="AE52" i="62"/>
  <c r="AF52" i="62"/>
  <c r="AG52" i="62"/>
  <c r="AH52" i="62"/>
  <c r="AI52" i="62"/>
  <c r="AJ52" i="62"/>
  <c r="AK52" i="62"/>
  <c r="AL52" i="62"/>
  <c r="AM52" i="62"/>
  <c r="AN52" i="62"/>
  <c r="AO52" i="62"/>
  <c r="AP52" i="62"/>
  <c r="AQ52" i="62"/>
  <c r="AR52" i="62"/>
  <c r="AS52" i="62"/>
  <c r="AT52" i="62"/>
  <c r="AU52" i="62"/>
  <c r="AV52" i="62"/>
  <c r="AW52" i="62"/>
  <c r="AX52" i="62"/>
  <c r="AY52" i="62"/>
  <c r="AZ52" i="62"/>
  <c r="BA52" i="62"/>
  <c r="BB52" i="62"/>
  <c r="BC52" i="62"/>
  <c r="BD52" i="62"/>
  <c r="BE52" i="62"/>
  <c r="BF52" i="62"/>
  <c r="BG52" i="62"/>
  <c r="BH52" i="62"/>
  <c r="BI52" i="62"/>
  <c r="BJ52" i="62"/>
  <c r="BK52" i="62"/>
  <c r="BL52" i="62"/>
  <c r="BM52" i="62"/>
  <c r="BN52" i="62"/>
  <c r="BO52" i="62"/>
  <c r="BP52" i="62"/>
  <c r="BQ52" i="62"/>
  <c r="BR52" i="62"/>
  <c r="BS52" i="62"/>
  <c r="BT52" i="62"/>
  <c r="BU52" i="62"/>
  <c r="BV52" i="62"/>
  <c r="BW52" i="62"/>
  <c r="BX52" i="62"/>
  <c r="BY52" i="62"/>
  <c r="BZ52" i="62"/>
  <c r="CA52" i="62"/>
  <c r="CB52" i="62"/>
  <c r="CC52" i="62"/>
  <c r="CD52" i="62"/>
  <c r="CE52" i="62"/>
  <c r="CF52" i="62"/>
  <c r="CG52" i="62"/>
  <c r="CH52" i="62"/>
  <c r="CI52" i="62"/>
  <c r="CJ52" i="62"/>
  <c r="CK52" i="62"/>
  <c r="CL52" i="62"/>
  <c r="CM52" i="62"/>
  <c r="CN52" i="62"/>
  <c r="CO52" i="62"/>
  <c r="CP52" i="62"/>
  <c r="CQ52" i="62"/>
  <c r="CR52" i="62"/>
  <c r="CS52" i="62"/>
  <c r="CT52" i="62"/>
  <c r="CU52" i="62"/>
  <c r="CV52" i="62"/>
  <c r="CW52" i="62"/>
  <c r="CX52" i="62"/>
  <c r="CY52" i="62"/>
  <c r="CZ52" i="62"/>
  <c r="DA52" i="62"/>
  <c r="DB52" i="62"/>
  <c r="DC52" i="62"/>
  <c r="DD52" i="62"/>
  <c r="DE52" i="62"/>
  <c r="DF52" i="62"/>
  <c r="DG52" i="62"/>
  <c r="DH52" i="62"/>
  <c r="DI52" i="62"/>
  <c r="DJ52" i="62"/>
  <c r="Z53" i="62"/>
  <c r="AA53" i="62"/>
  <c r="AB53" i="62"/>
  <c r="AC53" i="62"/>
  <c r="AD53" i="62"/>
  <c r="AE53" i="62"/>
  <c r="AF53" i="62"/>
  <c r="AG53" i="62"/>
  <c r="AH53" i="62"/>
  <c r="AI53" i="62"/>
  <c r="AJ53" i="62"/>
  <c r="AK53" i="62"/>
  <c r="AL53" i="62"/>
  <c r="AM53" i="62"/>
  <c r="AN53" i="62"/>
  <c r="AO53" i="62"/>
  <c r="AP53" i="62"/>
  <c r="AQ53" i="62"/>
  <c r="AR53" i="62"/>
  <c r="AS53" i="62"/>
  <c r="AT53" i="62"/>
  <c r="AU53" i="62"/>
  <c r="AV53" i="62"/>
  <c r="AW53" i="62"/>
  <c r="AX53" i="62"/>
  <c r="AY53" i="62"/>
  <c r="AZ53" i="62"/>
  <c r="BA53" i="62"/>
  <c r="BB53" i="62"/>
  <c r="BC53" i="62"/>
  <c r="BD53" i="62"/>
  <c r="BE53" i="62"/>
  <c r="BF53" i="62"/>
  <c r="BG53" i="62"/>
  <c r="BH53" i="62"/>
  <c r="BI53" i="62"/>
  <c r="BJ53" i="62"/>
  <c r="BK53" i="62"/>
  <c r="BL53" i="62"/>
  <c r="BM53" i="62"/>
  <c r="BN53" i="62"/>
  <c r="BO53" i="62"/>
  <c r="BP53" i="62"/>
  <c r="BQ53" i="62"/>
  <c r="BR53" i="62"/>
  <c r="BS53" i="62"/>
  <c r="BT53" i="62"/>
  <c r="BU53" i="62"/>
  <c r="BV53" i="62"/>
  <c r="BW53" i="62"/>
  <c r="BX53" i="62"/>
  <c r="BY53" i="62"/>
  <c r="BZ53" i="62"/>
  <c r="CA53" i="62"/>
  <c r="CB53" i="62"/>
  <c r="CC53" i="62"/>
  <c r="CD53" i="62"/>
  <c r="CE53" i="62"/>
  <c r="CF53" i="62"/>
  <c r="CG53" i="62"/>
  <c r="CH53" i="62"/>
  <c r="CI53" i="62"/>
  <c r="CJ53" i="62"/>
  <c r="CK53" i="62"/>
  <c r="CL53" i="62"/>
  <c r="CM53" i="62"/>
  <c r="CN53" i="62"/>
  <c r="CO53" i="62"/>
  <c r="CP53" i="62"/>
  <c r="CQ53" i="62"/>
  <c r="CR53" i="62"/>
  <c r="CS53" i="62"/>
  <c r="CT53" i="62"/>
  <c r="CU53" i="62"/>
  <c r="CV53" i="62"/>
  <c r="CW53" i="62"/>
  <c r="CX53" i="62"/>
  <c r="CY53" i="62"/>
  <c r="CZ53" i="62"/>
  <c r="DA53" i="62"/>
  <c r="DB53" i="62"/>
  <c r="DC53" i="62"/>
  <c r="DD53" i="62"/>
  <c r="DE53" i="62"/>
  <c r="DF53" i="62"/>
  <c r="DG53" i="62"/>
  <c r="DH53" i="62"/>
  <c r="DI53" i="62"/>
  <c r="DJ53" i="62"/>
  <c r="Z54" i="62"/>
  <c r="AA54" i="62"/>
  <c r="AB54" i="62"/>
  <c r="AC54" i="62"/>
  <c r="AD54" i="62"/>
  <c r="AE54" i="62"/>
  <c r="AF54" i="62"/>
  <c r="AG54" i="62"/>
  <c r="AH54" i="62"/>
  <c r="AI54" i="62"/>
  <c r="AJ54" i="62"/>
  <c r="AK54" i="62"/>
  <c r="AL54" i="62"/>
  <c r="AM54" i="62"/>
  <c r="AN54" i="62"/>
  <c r="AO54" i="62"/>
  <c r="AP54" i="62"/>
  <c r="AQ54" i="62"/>
  <c r="AR54" i="62"/>
  <c r="AS54" i="62"/>
  <c r="AT54" i="62"/>
  <c r="AU54" i="62"/>
  <c r="AV54" i="62"/>
  <c r="AW54" i="62"/>
  <c r="AX54" i="62"/>
  <c r="AY54" i="62"/>
  <c r="AZ54" i="62"/>
  <c r="BA54" i="62"/>
  <c r="BB54" i="62"/>
  <c r="BC54" i="62"/>
  <c r="BD54" i="62"/>
  <c r="BE54" i="62"/>
  <c r="BF54" i="62"/>
  <c r="BG54" i="62"/>
  <c r="BH54" i="62"/>
  <c r="BI54" i="62"/>
  <c r="BJ54" i="62"/>
  <c r="BK54" i="62"/>
  <c r="BL54" i="62"/>
  <c r="BM54" i="62"/>
  <c r="BN54" i="62"/>
  <c r="BO54" i="62"/>
  <c r="BP54" i="62"/>
  <c r="BQ54" i="62"/>
  <c r="BR54" i="62"/>
  <c r="BS54" i="62"/>
  <c r="BT54" i="62"/>
  <c r="BU54" i="62"/>
  <c r="BV54" i="62"/>
  <c r="BW54" i="62"/>
  <c r="BX54" i="62"/>
  <c r="BY54" i="62"/>
  <c r="BZ54" i="62"/>
  <c r="CA54" i="62"/>
  <c r="CB54" i="62"/>
  <c r="CC54" i="62"/>
  <c r="CD54" i="62"/>
  <c r="CE54" i="62"/>
  <c r="CF54" i="62"/>
  <c r="CG54" i="62"/>
  <c r="CH54" i="62"/>
  <c r="CI54" i="62"/>
  <c r="CJ54" i="62"/>
  <c r="CK54" i="62"/>
  <c r="CL54" i="62"/>
  <c r="CM54" i="62"/>
  <c r="CN54" i="62"/>
  <c r="CO54" i="62"/>
  <c r="CP54" i="62"/>
  <c r="CQ54" i="62"/>
  <c r="CR54" i="62"/>
  <c r="CS54" i="62"/>
  <c r="CT54" i="62"/>
  <c r="CU54" i="62"/>
  <c r="CV54" i="62"/>
  <c r="CW54" i="62"/>
  <c r="CX54" i="62"/>
  <c r="CY54" i="62"/>
  <c r="CZ54" i="62"/>
  <c r="DA54" i="62"/>
  <c r="DB54" i="62"/>
  <c r="DC54" i="62"/>
  <c r="DD54" i="62"/>
  <c r="DE54" i="62"/>
  <c r="DF54" i="62"/>
  <c r="DG54" i="62"/>
  <c r="DH54" i="62"/>
  <c r="DI54" i="62"/>
  <c r="DJ54" i="62"/>
  <c r="Z55" i="62"/>
  <c r="AA55" i="62"/>
  <c r="AB55" i="62"/>
  <c r="AC55" i="62"/>
  <c r="AD55" i="62"/>
  <c r="AE55" i="62"/>
  <c r="AF55" i="62"/>
  <c r="AG55" i="62"/>
  <c r="AH55" i="62"/>
  <c r="AI55" i="62"/>
  <c r="AJ55" i="62"/>
  <c r="AK55" i="62"/>
  <c r="AL55" i="62"/>
  <c r="AM55" i="62"/>
  <c r="AN55" i="62"/>
  <c r="AO55" i="62"/>
  <c r="AP55" i="62"/>
  <c r="AQ55" i="62"/>
  <c r="AR55" i="62"/>
  <c r="AS55" i="62"/>
  <c r="AT55" i="62"/>
  <c r="AU55" i="62"/>
  <c r="AV55" i="62"/>
  <c r="AW55" i="62"/>
  <c r="AX55" i="62"/>
  <c r="AY55" i="62"/>
  <c r="AZ55" i="62"/>
  <c r="BA55" i="62"/>
  <c r="BB55" i="62"/>
  <c r="BC55" i="62"/>
  <c r="BD55" i="62"/>
  <c r="BE55" i="62"/>
  <c r="BF55" i="62"/>
  <c r="BG55" i="62"/>
  <c r="BH55" i="62"/>
  <c r="BI55" i="62"/>
  <c r="BJ55" i="62"/>
  <c r="BK55" i="62"/>
  <c r="BL55" i="62"/>
  <c r="BM55" i="62"/>
  <c r="BN55" i="62"/>
  <c r="BO55" i="62"/>
  <c r="BP55" i="62"/>
  <c r="BQ55" i="62"/>
  <c r="BR55" i="62"/>
  <c r="BS55" i="62"/>
  <c r="BT55" i="62"/>
  <c r="BU55" i="62"/>
  <c r="BV55" i="62"/>
  <c r="BW55" i="62"/>
  <c r="BX55" i="62"/>
  <c r="BY55" i="62"/>
  <c r="BZ55" i="62"/>
  <c r="CA55" i="62"/>
  <c r="CB55" i="62"/>
  <c r="CC55" i="62"/>
  <c r="CD55" i="62"/>
  <c r="CE55" i="62"/>
  <c r="CF55" i="62"/>
  <c r="CG55" i="62"/>
  <c r="CH55" i="62"/>
  <c r="CI55" i="62"/>
  <c r="CJ55" i="62"/>
  <c r="CK55" i="62"/>
  <c r="CL55" i="62"/>
  <c r="CM55" i="62"/>
  <c r="CN55" i="62"/>
  <c r="CO55" i="62"/>
  <c r="CP55" i="62"/>
  <c r="CQ55" i="62"/>
  <c r="CR55" i="62"/>
  <c r="CS55" i="62"/>
  <c r="CT55" i="62"/>
  <c r="CU55" i="62"/>
  <c r="CV55" i="62"/>
  <c r="CW55" i="62"/>
  <c r="CX55" i="62"/>
  <c r="CY55" i="62"/>
  <c r="CZ55" i="62"/>
  <c r="DA55" i="62"/>
  <c r="DB55" i="62"/>
  <c r="DC55" i="62"/>
  <c r="DD55" i="62"/>
  <c r="DE55" i="62"/>
  <c r="DF55" i="62"/>
  <c r="DG55" i="62"/>
  <c r="DH55" i="62"/>
  <c r="DI55" i="62"/>
  <c r="DJ55" i="62"/>
  <c r="Z56" i="62"/>
  <c r="AA56" i="62"/>
  <c r="AB56" i="62"/>
  <c r="AC56" i="62"/>
  <c r="AD56" i="62"/>
  <c r="AE56" i="62"/>
  <c r="AF56" i="62"/>
  <c r="AG56" i="62"/>
  <c r="AH56" i="62"/>
  <c r="AI56" i="62"/>
  <c r="AJ56" i="62"/>
  <c r="AK56" i="62"/>
  <c r="AL56" i="62"/>
  <c r="AM56" i="62"/>
  <c r="AN56" i="62"/>
  <c r="AO56" i="62"/>
  <c r="AP56" i="62"/>
  <c r="AQ56" i="62"/>
  <c r="AR56" i="62"/>
  <c r="AS56" i="62"/>
  <c r="AT56" i="62"/>
  <c r="AU56" i="62"/>
  <c r="AV56" i="62"/>
  <c r="AW56" i="62"/>
  <c r="AX56" i="62"/>
  <c r="AY56" i="62"/>
  <c r="AZ56" i="62"/>
  <c r="BA56" i="62"/>
  <c r="BB56" i="62"/>
  <c r="BC56" i="62"/>
  <c r="BD56" i="62"/>
  <c r="BE56" i="62"/>
  <c r="BF56" i="62"/>
  <c r="BG56" i="62"/>
  <c r="BH56" i="62"/>
  <c r="BI56" i="62"/>
  <c r="BJ56" i="62"/>
  <c r="BK56" i="62"/>
  <c r="BL56" i="62"/>
  <c r="BM56" i="62"/>
  <c r="BN56" i="62"/>
  <c r="BO56" i="62"/>
  <c r="BP56" i="62"/>
  <c r="BQ56" i="62"/>
  <c r="BR56" i="62"/>
  <c r="BS56" i="62"/>
  <c r="BT56" i="62"/>
  <c r="BU56" i="62"/>
  <c r="BV56" i="62"/>
  <c r="BW56" i="62"/>
  <c r="BX56" i="62"/>
  <c r="BY56" i="62"/>
  <c r="BZ56" i="62"/>
  <c r="CA56" i="62"/>
  <c r="CB56" i="62"/>
  <c r="CC56" i="62"/>
  <c r="CD56" i="62"/>
  <c r="CE56" i="62"/>
  <c r="CF56" i="62"/>
  <c r="CG56" i="62"/>
  <c r="CH56" i="62"/>
  <c r="CI56" i="62"/>
  <c r="CJ56" i="62"/>
  <c r="CK56" i="62"/>
  <c r="CL56" i="62"/>
  <c r="CM56" i="62"/>
  <c r="CN56" i="62"/>
  <c r="CO56" i="62"/>
  <c r="CP56" i="62"/>
  <c r="CQ56" i="62"/>
  <c r="CR56" i="62"/>
  <c r="CS56" i="62"/>
  <c r="CT56" i="62"/>
  <c r="CU56" i="62"/>
  <c r="CV56" i="62"/>
  <c r="CW56" i="62"/>
  <c r="CX56" i="62"/>
  <c r="CY56" i="62"/>
  <c r="CZ56" i="62"/>
  <c r="DA56" i="62"/>
  <c r="DB56" i="62"/>
  <c r="DC56" i="62"/>
  <c r="DD56" i="62"/>
  <c r="DE56" i="62"/>
  <c r="DF56" i="62"/>
  <c r="DG56" i="62"/>
  <c r="DH56" i="62"/>
  <c r="DI56" i="62"/>
  <c r="DJ56" i="62"/>
  <c r="Z57" i="62"/>
  <c r="AA57" i="62"/>
  <c r="AB57" i="62"/>
  <c r="AC57" i="62"/>
  <c r="AD57" i="62"/>
  <c r="AE57" i="62"/>
  <c r="AF57" i="62"/>
  <c r="AG57" i="62"/>
  <c r="AH57" i="62"/>
  <c r="AI57" i="62"/>
  <c r="AJ57" i="62"/>
  <c r="AK57" i="62"/>
  <c r="AL57" i="62"/>
  <c r="AM57" i="62"/>
  <c r="AN57" i="62"/>
  <c r="AO57" i="62"/>
  <c r="AP57" i="62"/>
  <c r="AQ57" i="62"/>
  <c r="AR57" i="62"/>
  <c r="AS57" i="62"/>
  <c r="AT57" i="62"/>
  <c r="AU57" i="62"/>
  <c r="AV57" i="62"/>
  <c r="AW57" i="62"/>
  <c r="AX57" i="62"/>
  <c r="AY57" i="62"/>
  <c r="AZ57" i="62"/>
  <c r="BA57" i="62"/>
  <c r="BB57" i="62"/>
  <c r="BC57" i="62"/>
  <c r="BD57" i="62"/>
  <c r="BE57" i="62"/>
  <c r="BF57" i="62"/>
  <c r="BG57" i="62"/>
  <c r="BH57" i="62"/>
  <c r="BI57" i="62"/>
  <c r="BJ57" i="62"/>
  <c r="BK57" i="62"/>
  <c r="BL57" i="62"/>
  <c r="BM57" i="62"/>
  <c r="BN57" i="62"/>
  <c r="BO57" i="62"/>
  <c r="BP57" i="62"/>
  <c r="BQ57" i="62"/>
  <c r="BR57" i="62"/>
  <c r="BS57" i="62"/>
  <c r="BT57" i="62"/>
  <c r="BU57" i="62"/>
  <c r="BV57" i="62"/>
  <c r="BW57" i="62"/>
  <c r="BX57" i="62"/>
  <c r="BY57" i="62"/>
  <c r="BZ57" i="62"/>
  <c r="CA57" i="62"/>
  <c r="CB57" i="62"/>
  <c r="CC57" i="62"/>
  <c r="CD57" i="62"/>
  <c r="CE57" i="62"/>
  <c r="CF57" i="62"/>
  <c r="CG57" i="62"/>
  <c r="CH57" i="62"/>
  <c r="CI57" i="62"/>
  <c r="CJ57" i="62"/>
  <c r="CK57" i="62"/>
  <c r="CL57" i="62"/>
  <c r="CM57" i="62"/>
  <c r="CN57" i="62"/>
  <c r="CO57" i="62"/>
  <c r="CP57" i="62"/>
  <c r="CQ57" i="62"/>
  <c r="CR57" i="62"/>
  <c r="CS57" i="62"/>
  <c r="CT57" i="62"/>
  <c r="CU57" i="62"/>
  <c r="CV57" i="62"/>
  <c r="CW57" i="62"/>
  <c r="CX57" i="62"/>
  <c r="CY57" i="62"/>
  <c r="CZ57" i="62"/>
  <c r="DA57" i="62"/>
  <c r="DB57" i="62"/>
  <c r="DC57" i="62"/>
  <c r="DD57" i="62"/>
  <c r="DE57" i="62"/>
  <c r="DF57" i="62"/>
  <c r="DG57" i="62"/>
  <c r="DH57" i="62"/>
  <c r="DI57" i="62"/>
  <c r="DJ57" i="62"/>
  <c r="Z58" i="62"/>
  <c r="AA58" i="62"/>
  <c r="AB58" i="62"/>
  <c r="AC58" i="62"/>
  <c r="AD58" i="62"/>
  <c r="AE58" i="62"/>
  <c r="AF58" i="62"/>
  <c r="AG58" i="62"/>
  <c r="AH58" i="62"/>
  <c r="AI58" i="62"/>
  <c r="AJ58" i="62"/>
  <c r="AK58" i="62"/>
  <c r="AL58" i="62"/>
  <c r="AM58" i="62"/>
  <c r="AN58" i="62"/>
  <c r="AO58" i="62"/>
  <c r="AP58" i="62"/>
  <c r="AQ58" i="62"/>
  <c r="AR58" i="62"/>
  <c r="AS58" i="62"/>
  <c r="AT58" i="62"/>
  <c r="AU58" i="62"/>
  <c r="AV58" i="62"/>
  <c r="AW58" i="62"/>
  <c r="AX58" i="62"/>
  <c r="AY58" i="62"/>
  <c r="AZ58" i="62"/>
  <c r="BA58" i="62"/>
  <c r="BB58" i="62"/>
  <c r="BC58" i="62"/>
  <c r="BD58" i="62"/>
  <c r="BE58" i="62"/>
  <c r="BF58" i="62"/>
  <c r="BG58" i="62"/>
  <c r="BH58" i="62"/>
  <c r="BI58" i="62"/>
  <c r="BJ58" i="62"/>
  <c r="BK58" i="62"/>
  <c r="BL58" i="62"/>
  <c r="BM58" i="62"/>
  <c r="BN58" i="62"/>
  <c r="BO58" i="62"/>
  <c r="BP58" i="62"/>
  <c r="BQ58" i="62"/>
  <c r="BR58" i="62"/>
  <c r="BS58" i="62"/>
  <c r="BT58" i="62"/>
  <c r="BU58" i="62"/>
  <c r="BV58" i="62"/>
  <c r="BW58" i="62"/>
  <c r="BX58" i="62"/>
  <c r="BY58" i="62"/>
  <c r="BZ58" i="62"/>
  <c r="CA58" i="62"/>
  <c r="CB58" i="62"/>
  <c r="CC58" i="62"/>
  <c r="CD58" i="62"/>
  <c r="CE58" i="62"/>
  <c r="CF58" i="62"/>
  <c r="CG58" i="62"/>
  <c r="CH58" i="62"/>
  <c r="CI58" i="62"/>
  <c r="CJ58" i="62"/>
  <c r="CK58" i="62"/>
  <c r="CL58" i="62"/>
  <c r="CM58" i="62"/>
  <c r="CN58" i="62"/>
  <c r="CO58" i="62"/>
  <c r="CP58" i="62"/>
  <c r="CQ58" i="62"/>
  <c r="CR58" i="62"/>
  <c r="CS58" i="62"/>
  <c r="CT58" i="62"/>
  <c r="CU58" i="62"/>
  <c r="CV58" i="62"/>
  <c r="CW58" i="62"/>
  <c r="CX58" i="62"/>
  <c r="CY58" i="62"/>
  <c r="CZ58" i="62"/>
  <c r="DA58" i="62"/>
  <c r="DB58" i="62"/>
  <c r="DC58" i="62"/>
  <c r="DD58" i="62"/>
  <c r="DE58" i="62"/>
  <c r="DF58" i="62"/>
  <c r="DG58" i="62"/>
  <c r="DH58" i="62"/>
  <c r="DI58" i="62"/>
  <c r="DJ58" i="62"/>
  <c r="Y9" i="62"/>
  <c r="Y10" i="62"/>
  <c r="Y11" i="62"/>
  <c r="Y12" i="62"/>
  <c r="Y13" i="62"/>
  <c r="Y14" i="62"/>
  <c r="Y15" i="62"/>
  <c r="Y16" i="62"/>
  <c r="Y17" i="62"/>
  <c r="Y18" i="62"/>
  <c r="Y19" i="62"/>
  <c r="Y20" i="62"/>
  <c r="Y21" i="62"/>
  <c r="Y22" i="62"/>
  <c r="Y23" i="62"/>
  <c r="Y24" i="62"/>
  <c r="Y25" i="62"/>
  <c r="Y26" i="62"/>
  <c r="Y27" i="62"/>
  <c r="Y28" i="62"/>
  <c r="Y29" i="62"/>
  <c r="Y30" i="62"/>
  <c r="Y31" i="62"/>
  <c r="Y32" i="62"/>
  <c r="Y33" i="62"/>
  <c r="Y34" i="62"/>
  <c r="Y35" i="62"/>
  <c r="Y36" i="62"/>
  <c r="Y37" i="62"/>
  <c r="Y38" i="62"/>
  <c r="Y39" i="62"/>
  <c r="Y40" i="62"/>
  <c r="Y41" i="62"/>
  <c r="Y42" i="62"/>
  <c r="Y43" i="62"/>
  <c r="Y44" i="62"/>
  <c r="Y45" i="62"/>
  <c r="Y46" i="62"/>
  <c r="Y47" i="62"/>
  <c r="Y48" i="62"/>
  <c r="Y49" i="62"/>
  <c r="Y50" i="62"/>
  <c r="Y51" i="62"/>
  <c r="Y52" i="62"/>
  <c r="Y53" i="62"/>
  <c r="Y54" i="62"/>
  <c r="Y55" i="62"/>
  <c r="Y56" i="62"/>
  <c r="Y57" i="62"/>
  <c r="Y58" i="62"/>
  <c r="F13" i="2" l="1"/>
  <c r="C13" i="2"/>
  <c r="L8" i="2"/>
  <c r="C12" i="2" l="1"/>
  <c r="F12" i="2"/>
  <c r="C15" i="2" l="1"/>
  <c r="F15" i="2"/>
  <c r="G15" i="2"/>
  <c r="C31" i="2" l="1"/>
  <c r="B29" i="2"/>
  <c r="B28" i="2"/>
  <c r="B31" i="2"/>
  <c r="K20" i="2" l="1"/>
  <c r="C14" i="2" s="1"/>
  <c r="K24" i="2"/>
  <c r="F14" i="2" s="1"/>
  <c r="K38" i="2" l="1"/>
  <c r="J12" i="2" s="1"/>
  <c r="C9" i="2" s="1"/>
  <c r="L37" i="2"/>
  <c r="L36" i="2"/>
  <c r="L35" i="2"/>
  <c r="L34" i="2"/>
  <c r="L33" i="2"/>
  <c r="L32" i="2"/>
  <c r="L31" i="2"/>
  <c r="L30" i="2"/>
  <c r="L29" i="2"/>
  <c r="D22" i="2"/>
  <c r="N7" i="2"/>
  <c r="M39" i="2"/>
  <c r="C5" i="2"/>
  <c r="D5" i="2"/>
  <c r="D27" i="2"/>
  <c r="D14" i="2"/>
  <c r="D13" i="2"/>
  <c r="D12" i="2"/>
  <c r="B14" i="2"/>
  <c r="B13" i="2"/>
  <c r="B12" i="2"/>
  <c r="D26" i="2"/>
  <c r="L12" i="2"/>
  <c r="M38" i="2" l="1"/>
  <c r="L38" i="2"/>
  <c r="J11" i="2" s="1"/>
  <c r="C8" i="2" s="1"/>
  <c r="D24" i="2"/>
  <c r="D25" i="2"/>
  <c r="N14" i="2"/>
  <c r="B27" i="2" s="1"/>
  <c r="N13" i="2"/>
  <c r="N12" i="2"/>
  <c r="N11" i="2"/>
  <c r="N10" i="2"/>
  <c r="N8" i="2"/>
  <c r="L11" i="2"/>
  <c r="B26" i="2" l="1"/>
  <c r="J8" i="2"/>
  <c r="T24" i="2"/>
  <c r="B18" i="2" l="1"/>
  <c r="E18" i="2"/>
  <c r="U24" i="2"/>
  <c r="C7" i="2" l="1"/>
  <c r="B25" i="2"/>
  <c r="B24" i="2"/>
  <c r="B23" i="2"/>
  <c r="B22" i="2"/>
  <c r="B21" i="2"/>
  <c r="D17" i="2"/>
  <c r="D21" i="2" l="1"/>
  <c r="D23" i="2"/>
  <c r="D28" i="2"/>
  <c r="J14" i="2"/>
  <c r="C18" i="2" s="1"/>
  <c r="D18" i="2" l="1"/>
  <c r="D29" i="2" s="1"/>
  <c r="D33" i="2" l="1"/>
</calcChain>
</file>

<file path=xl/sharedStrings.xml><?xml version="1.0" encoding="utf-8"?>
<sst xmlns="http://schemas.openxmlformats.org/spreadsheetml/2006/main" count="20680" uniqueCount="901">
  <si>
    <t>van Heugten Transport tarieven Calculator 2026</t>
  </si>
  <si>
    <t>Deze tarieven zijn geldig van 1 januari t/m 30 juni 2026</t>
  </si>
  <si>
    <t>ORDERS AANMELDEN VOOR 15.00 uur</t>
  </si>
  <si>
    <t>Tariefsaanvraag</t>
  </si>
  <si>
    <t>Invoer:</t>
  </si>
  <si>
    <t>Criteria</t>
  </si>
  <si>
    <t>Input</t>
  </si>
  <si>
    <t>Service producten</t>
  </si>
  <si>
    <t>Datum:</t>
  </si>
  <si>
    <t>Land* (Export / Import)</t>
  </si>
  <si>
    <t>DE-Exp</t>
  </si>
  <si>
    <t>Laadmeters:</t>
  </si>
  <si>
    <t>LM</t>
  </si>
  <si>
    <t>Voer postcode* van het laad-/losadres in:</t>
  </si>
  <si>
    <t>Gewicht:</t>
  </si>
  <si>
    <t>KG</t>
  </si>
  <si>
    <t>(Alleen eerste 2 karakters)</t>
  </si>
  <si>
    <t>Voer Laaddag in:</t>
  </si>
  <si>
    <t>Locatie laden</t>
  </si>
  <si>
    <t>Locatie lossen</t>
  </si>
  <si>
    <t>Transitdagen:</t>
  </si>
  <si>
    <r>
      <t xml:space="preserve">Laadmeters* </t>
    </r>
    <r>
      <rPr>
        <sz val="8"/>
        <color theme="1"/>
        <rFont val="Calibri"/>
        <family val="2"/>
        <scheme val="minor"/>
      </rPr>
      <t>(verplichtveld)</t>
    </r>
  </si>
  <si>
    <t>Afgerond naar eerst volgende (Laadmeters)</t>
  </si>
  <si>
    <r>
      <t xml:space="preserve">Gewicht* </t>
    </r>
    <r>
      <rPr>
        <sz val="8"/>
        <color theme="1"/>
        <rFont val="Calibri"/>
        <family val="2"/>
        <scheme val="minor"/>
      </rPr>
      <t>(verplichtveld)</t>
    </r>
  </si>
  <si>
    <t>Afgerond naar eerst volgende (Gewicht)</t>
  </si>
  <si>
    <t>Dieseltoeslag* - maandnummer</t>
  </si>
  <si>
    <t xml:space="preserve">  Let op! Vul de juiste maand dieseltoeslag in</t>
  </si>
  <si>
    <t>Indicatie laaddag:</t>
  </si>
  <si>
    <t>Indicatie losdag:</t>
  </si>
  <si>
    <t>Transport tarief</t>
  </si>
  <si>
    <t>Locatie laden:</t>
  </si>
  <si>
    <t>Plaats:</t>
  </si>
  <si>
    <t>Leeuwarden</t>
  </si>
  <si>
    <t>Postcode:</t>
  </si>
  <si>
    <t>8912 AS</t>
  </si>
  <si>
    <t>Extra service</t>
  </si>
  <si>
    <t>Land:</t>
  </si>
  <si>
    <t>Locatie lossen:</t>
  </si>
  <si>
    <t>Opmerking:</t>
  </si>
  <si>
    <t>Schiffdorf-Sellstedt</t>
  </si>
  <si>
    <t>Zone</t>
  </si>
  <si>
    <t>Laadmeter berekening</t>
  </si>
  <si>
    <t>Omschrijving</t>
  </si>
  <si>
    <t>Aantal</t>
  </si>
  <si>
    <t>Gewicht</t>
  </si>
  <si>
    <t>Laadmeters</t>
  </si>
  <si>
    <t>L</t>
  </si>
  <si>
    <t>B</t>
  </si>
  <si>
    <t>Btruck</t>
  </si>
  <si>
    <t>Hmax</t>
  </si>
  <si>
    <t>Europallets</t>
  </si>
  <si>
    <t>Blokpallets</t>
  </si>
  <si>
    <t>Afwijkende maten 1</t>
  </si>
  <si>
    <t>Afwijkende maten 2</t>
  </si>
  <si>
    <t>Totaal Transport Tarief (incl. dieseltoeslag)</t>
  </si>
  <si>
    <t>Afwijkende maten 3</t>
  </si>
  <si>
    <t>* Dieseltoeslag wordt berekent over transporttarief, klep en kooiaap</t>
  </si>
  <si>
    <t>Afwijkende maten 4</t>
  </si>
  <si>
    <t>Afwijkende maten 5</t>
  </si>
  <si>
    <t>De bedragen zijn gebaseerd op de transport aanvraag, bedragen op factuur kunnen hiervan afwijken.</t>
  </si>
  <si>
    <t>Afwijkende maten 6</t>
  </si>
  <si>
    <t>De bovenstaande brandstoftoeslag is een voorcalculatie, het werkelijke percentage kan hiervan afwijken.</t>
  </si>
  <si>
    <t>Afwijkende maten 7</t>
  </si>
  <si>
    <t>De bovenstaande bedragen zijn exclusief BTW en overige bijkomende kosten (zoals wettelijke verhogingen bv: tol, ETS etc.)</t>
  </si>
  <si>
    <t>Totaal:</t>
  </si>
  <si>
    <t>Laad- en losadres dient bereikbaar te zijn middels een grote truck- en trailercombinatie (max 40000kg)</t>
  </si>
  <si>
    <t>Wachturen (€ 65,- p/u) worden toegepast na 1 uur bij het laden/lossen van 1 t/m 7 LM en na 2 uur bij 7,1 t/m 13,6 LM (FTL).</t>
  </si>
  <si>
    <t>Let op! Bij feestdagen zijn er afwijkende vertrek- en leverdagen.</t>
  </si>
  <si>
    <t>Let op! Bij FTL's (13,6 LM) kan mogelijk een seizoenstoeslag worden berekend.</t>
  </si>
  <si>
    <t>Aan deze tariefsberekening kunnen geen rechten worden ontleend.</t>
  </si>
  <si>
    <t>Landcode</t>
  </si>
  <si>
    <t>Land</t>
  </si>
  <si>
    <t>Klep (calc)</t>
  </si>
  <si>
    <t>Klep</t>
  </si>
  <si>
    <t>Toelichting</t>
  </si>
  <si>
    <t>Kooiaap</t>
  </si>
  <si>
    <t>ADR</t>
  </si>
  <si>
    <t>Documentatie</t>
  </si>
  <si>
    <t>Inklaring</t>
  </si>
  <si>
    <t>Uitvoering</t>
  </si>
  <si>
    <t>Handling</t>
  </si>
  <si>
    <t>Nederland</t>
  </si>
  <si>
    <t>Geen klep toeslag</t>
  </si>
  <si>
    <t>Min. € 50,- / Max. € 150,-</t>
  </si>
  <si>
    <t>België</t>
  </si>
  <si>
    <t>Luxemburg</t>
  </si>
  <si>
    <t>Duitsland</t>
  </si>
  <si>
    <t>Oostenrijk</t>
  </si>
  <si>
    <t>Denemarken</t>
  </si>
  <si>
    <t>Vaste toeslag</t>
  </si>
  <si>
    <t>Polen</t>
  </si>
  <si>
    <t>Frankrijk</t>
  </si>
  <si>
    <t>Spanje</t>
  </si>
  <si>
    <t>Portugal</t>
  </si>
  <si>
    <t>United Kingdom</t>
  </si>
  <si>
    <t>Ierland</t>
  </si>
  <si>
    <t>Op aanvraag</t>
  </si>
  <si>
    <t>Italië</t>
  </si>
  <si>
    <t>Zwitserland</t>
  </si>
  <si>
    <t>Zweden</t>
  </si>
  <si>
    <t>Finland</t>
  </si>
  <si>
    <t>Noorwegen</t>
  </si>
  <si>
    <t>Tsjechië</t>
  </si>
  <si>
    <t>Hongarije</t>
  </si>
  <si>
    <t>Slowakije</t>
  </si>
  <si>
    <t>Roemenië</t>
  </si>
  <si>
    <t>NL Warehouse</t>
  </si>
  <si>
    <t>BE Warehouse</t>
  </si>
  <si>
    <t>Services</t>
  </si>
  <si>
    <t>Staffel dieseltoeslag vanaf 01.01.2026</t>
  </si>
  <si>
    <t>Brandstofprijs per liter excl. BTW</t>
  </si>
  <si>
    <t>Vanaf</t>
  </si>
  <si>
    <t>tot en met</t>
  </si>
  <si>
    <t>toeslag in %</t>
  </si>
  <si>
    <t>Per 01-01-26</t>
  </si>
  <si>
    <t>De brandstoftoeslag wordt maandelijks bepaald</t>
  </si>
  <si>
    <t>Tarieven zijn te volgen via de website:</t>
  </si>
  <si>
    <t xml:space="preserve">www.oliecentrale.nl </t>
  </si>
  <si>
    <t>Postcode</t>
  </si>
  <si>
    <t>Afstand (km)</t>
  </si>
  <si>
    <t>Transitdagen</t>
  </si>
  <si>
    <t>Verste Locatie</t>
  </si>
  <si>
    <t>Laden Maandag = Lossen</t>
  </si>
  <si>
    <t>Laden Dinsdag = Lossen</t>
  </si>
  <si>
    <t>Laden Woensdag = Lossen</t>
  </si>
  <si>
    <t>Laden Donderdag = Lossen</t>
  </si>
  <si>
    <t>Laden Vrijdag = Lossen</t>
  </si>
  <si>
    <t>Bruxelles</t>
  </si>
  <si>
    <t>Wavre</t>
  </si>
  <si>
    <t>Nivelles</t>
  </si>
  <si>
    <t>Halle</t>
  </si>
  <si>
    <t>Sint-Pieters-Leeuw</t>
  </si>
  <si>
    <t>Dilbeek</t>
  </si>
  <si>
    <t>Vilvoorde</t>
  </si>
  <si>
    <t>Zaventem</t>
  </si>
  <si>
    <t>Antwerpen</t>
  </si>
  <si>
    <t>Herentals</t>
  </si>
  <si>
    <t>Turnhout</t>
  </si>
  <si>
    <t>Mol</t>
  </si>
  <si>
    <t>Lier</t>
  </si>
  <si>
    <t>Antwerpen Berchem</t>
  </si>
  <si>
    <t>Mechelen</t>
  </si>
  <si>
    <t>Schoten</t>
  </si>
  <si>
    <t>Leuven</t>
  </si>
  <si>
    <t>Boortmeerbeek</t>
  </si>
  <si>
    <t>Aarschot</t>
  </si>
  <si>
    <t>Tienen</t>
  </si>
  <si>
    <t>Landen</t>
  </si>
  <si>
    <t>Hasselt</t>
  </si>
  <si>
    <t>Genk</t>
  </si>
  <si>
    <t>Tongeren</t>
  </si>
  <si>
    <t>Sint-Truiden</t>
  </si>
  <si>
    <t>Pelt</t>
  </si>
  <si>
    <t>Liege</t>
  </si>
  <si>
    <t>Seraing</t>
  </si>
  <si>
    <t>Hannut</t>
  </si>
  <si>
    <t>Waremme</t>
  </si>
  <si>
    <t>Flemalle</t>
  </si>
  <si>
    <t>Huy</t>
  </si>
  <si>
    <t>Visé</t>
  </si>
  <si>
    <t>Eupen</t>
  </si>
  <si>
    <t>Verviers</t>
  </si>
  <si>
    <t>Spa</t>
  </si>
  <si>
    <t>Namur</t>
  </si>
  <si>
    <t>Andenne</t>
  </si>
  <si>
    <t>Dinant</t>
  </si>
  <si>
    <t>Philippeville</t>
  </si>
  <si>
    <t>Charleroi</t>
  </si>
  <si>
    <t>Courcelles</t>
  </si>
  <si>
    <t>Chatelet</t>
  </si>
  <si>
    <t>Chimay</t>
  </si>
  <si>
    <t>Beaumont</t>
  </si>
  <si>
    <t>Bastogne</t>
  </si>
  <si>
    <t>Arlon</t>
  </si>
  <si>
    <t>Libramont-Chevigny</t>
  </si>
  <si>
    <t>Marche-en-Famenne</t>
  </si>
  <si>
    <t>Mons</t>
  </si>
  <si>
    <t>La Louviere</t>
  </si>
  <si>
    <t>Boussu</t>
  </si>
  <si>
    <t>Tournai</t>
  </si>
  <si>
    <t>Peruwelz</t>
  </si>
  <si>
    <t>Mouscron</t>
  </si>
  <si>
    <t>Ath</t>
  </si>
  <si>
    <t>Leuze-en-Hainaut</t>
  </si>
  <si>
    <t>Brugge</t>
  </si>
  <si>
    <t>Knokke-Heist</t>
  </si>
  <si>
    <t>Oostende</t>
  </si>
  <si>
    <t>Kortrijk</t>
  </si>
  <si>
    <t>Diksmuide</t>
  </si>
  <si>
    <t>Tielt</t>
  </si>
  <si>
    <t>Roeselare</t>
  </si>
  <si>
    <t>Ieper</t>
  </si>
  <si>
    <t>Gent</t>
  </si>
  <si>
    <t>Sint-Niklaas</t>
  </si>
  <si>
    <t>Dendermonde</t>
  </si>
  <si>
    <t>Aalst</t>
  </si>
  <si>
    <t>Ninove</t>
  </si>
  <si>
    <t>Geraardsbergen</t>
  </si>
  <si>
    <t>Ronse</t>
  </si>
  <si>
    <t>Oudenaarde</t>
  </si>
  <si>
    <t>Deinze</t>
  </si>
  <si>
    <t>Eeklo</t>
  </si>
  <si>
    <t>Woensdag</t>
  </si>
  <si>
    <t>Donderdag</t>
  </si>
  <si>
    <t>Vrijdag</t>
  </si>
  <si>
    <t>Maandag</t>
  </si>
  <si>
    <t>Dinsdag</t>
  </si>
  <si>
    <t>Weekdagen</t>
  </si>
  <si>
    <t>Aanvraagnummer</t>
  </si>
  <si>
    <t>Soort:</t>
  </si>
  <si>
    <t>Gebruiker:</t>
  </si>
  <si>
    <t>Initialen:</t>
  </si>
  <si>
    <t>Export</t>
  </si>
  <si>
    <t>Robert</t>
  </si>
  <si>
    <t>R</t>
  </si>
  <si>
    <t>Import</t>
  </si>
  <si>
    <t>Marcel</t>
  </si>
  <si>
    <t>M</t>
  </si>
  <si>
    <t>Donny</t>
  </si>
  <si>
    <t>D</t>
  </si>
  <si>
    <t>Stan</t>
  </si>
  <si>
    <t>S</t>
  </si>
  <si>
    <t>Teus</t>
  </si>
  <si>
    <t>T</t>
  </si>
  <si>
    <t>EXPORT</t>
  </si>
  <si>
    <t>Bourg-en-Bresse</t>
  </si>
  <si>
    <t>Laon</t>
  </si>
  <si>
    <t>Moulins</t>
  </si>
  <si>
    <t>Digne</t>
  </si>
  <si>
    <t>Gap</t>
  </si>
  <si>
    <t>Nice</t>
  </si>
  <si>
    <t>Privas</t>
  </si>
  <si>
    <t>Charleville Mazieres</t>
  </si>
  <si>
    <t>Foix</t>
  </si>
  <si>
    <t>Troyes</t>
  </si>
  <si>
    <t>Carcassonne</t>
  </si>
  <si>
    <t>Rodez</t>
  </si>
  <si>
    <t>Marseille</t>
  </si>
  <si>
    <t>Caen</t>
  </si>
  <si>
    <t>Aurillac</t>
  </si>
  <si>
    <t>Angouleme</t>
  </si>
  <si>
    <t>La Rochelle</t>
  </si>
  <si>
    <t>Bourges</t>
  </si>
  <si>
    <t>Tulle</t>
  </si>
  <si>
    <t>Corsica</t>
  </si>
  <si>
    <t>Dijon</t>
  </si>
  <si>
    <t>St Brieuc</t>
  </si>
  <si>
    <t>Gueret</t>
  </si>
  <si>
    <t>Perigueux</t>
  </si>
  <si>
    <t>Besancon</t>
  </si>
  <si>
    <t>Valence</t>
  </si>
  <si>
    <t>Evreux</t>
  </si>
  <si>
    <t>Chartres</t>
  </si>
  <si>
    <t>Quimper</t>
  </si>
  <si>
    <t>Nimes</t>
  </si>
  <si>
    <t>Toulouse</t>
  </si>
  <si>
    <t>Auch</t>
  </si>
  <si>
    <t>Bordeaux</t>
  </si>
  <si>
    <t>Montpellier</t>
  </si>
  <si>
    <t>Rennes</t>
  </si>
  <si>
    <t>Chateauroux</t>
  </si>
  <si>
    <t>Tours</t>
  </si>
  <si>
    <t>Grenoble</t>
  </si>
  <si>
    <t>Lons-le-Saunier</t>
  </si>
  <si>
    <t>Mont-de-Marsan</t>
  </si>
  <si>
    <t>Blois</t>
  </si>
  <si>
    <t>St-Etienne</t>
  </si>
  <si>
    <t>Le Puy-en-Velay</t>
  </si>
  <si>
    <t>Nantes</t>
  </si>
  <si>
    <t>Orleans</t>
  </si>
  <si>
    <t>Cahors</t>
  </si>
  <si>
    <t>Agen</t>
  </si>
  <si>
    <t>Mende</t>
  </si>
  <si>
    <t>Angers</t>
  </si>
  <si>
    <t>St Lo</t>
  </si>
  <si>
    <t>Chalons-sur-Marne</t>
  </si>
  <si>
    <t>Chaumont</t>
  </si>
  <si>
    <t>Laval</t>
  </si>
  <si>
    <t>Nancy</t>
  </si>
  <si>
    <t>Bar-le-Duc</t>
  </si>
  <si>
    <t>Vannes</t>
  </si>
  <si>
    <t>Metz</t>
  </si>
  <si>
    <t>Nevers</t>
  </si>
  <si>
    <t>Lille</t>
  </si>
  <si>
    <t>Beauvais</t>
  </si>
  <si>
    <t>Alencon</t>
  </si>
  <si>
    <t>Arras</t>
  </si>
  <si>
    <t>Clermont-Ferrand</t>
  </si>
  <si>
    <t>Pau</t>
  </si>
  <si>
    <t>Tarbes</t>
  </si>
  <si>
    <t>Perpignan</t>
  </si>
  <si>
    <t>Strasbourg</t>
  </si>
  <si>
    <t>Colmar</t>
  </si>
  <si>
    <t>Lyon</t>
  </si>
  <si>
    <t>Vesoul</t>
  </si>
  <si>
    <t>Macon</t>
  </si>
  <si>
    <t>Le Mans</t>
  </si>
  <si>
    <t>Chambery</t>
  </si>
  <si>
    <t>Annecy</t>
  </si>
  <si>
    <t>Paris</t>
  </si>
  <si>
    <t>Rouen</t>
  </si>
  <si>
    <t>Melun</t>
  </si>
  <si>
    <t>Versailles</t>
  </si>
  <si>
    <t>Niort</t>
  </si>
  <si>
    <t>Amiens</t>
  </si>
  <si>
    <t>Albi</t>
  </si>
  <si>
    <t>Montauban</t>
  </si>
  <si>
    <t>Toulon</t>
  </si>
  <si>
    <t>Avignon</t>
  </si>
  <si>
    <t>La Roche-sur-Yon</t>
  </si>
  <si>
    <t>Poitiers</t>
  </si>
  <si>
    <t>Limoges</t>
  </si>
  <si>
    <t>Epinal</t>
  </si>
  <si>
    <t>Auxerre</t>
  </si>
  <si>
    <t>Belfort</t>
  </si>
  <si>
    <t>Evry</t>
  </si>
  <si>
    <t>Bobigny</t>
  </si>
  <si>
    <t>Pontoise</t>
  </si>
  <si>
    <t>Vitoria (Gasteiz)</t>
  </si>
  <si>
    <t>Albacete</t>
  </si>
  <si>
    <t>Alicante</t>
  </si>
  <si>
    <t>Almeria</t>
  </si>
  <si>
    <t>Avila</t>
  </si>
  <si>
    <t>Badajoz</t>
  </si>
  <si>
    <t>Illes Balears</t>
  </si>
  <si>
    <t>Barcelona</t>
  </si>
  <si>
    <t>Burgos</t>
  </si>
  <si>
    <t>Caceres</t>
  </si>
  <si>
    <t>Cadiz</t>
  </si>
  <si>
    <t>Castello de la Plana</t>
  </si>
  <si>
    <t>Ciudad Real</t>
  </si>
  <si>
    <t>Cordoba</t>
  </si>
  <si>
    <t>A Coruna</t>
  </si>
  <si>
    <t>Cuenca</t>
  </si>
  <si>
    <t>Girona</t>
  </si>
  <si>
    <t>Granada</t>
  </si>
  <si>
    <t>Guadalajara</t>
  </si>
  <si>
    <t>San Sebastian</t>
  </si>
  <si>
    <t>Huelva</t>
  </si>
  <si>
    <t>Huesca</t>
  </si>
  <si>
    <t>Jaen</t>
  </si>
  <si>
    <t>Leon</t>
  </si>
  <si>
    <t>Lleida</t>
  </si>
  <si>
    <t>Logrono</t>
  </si>
  <si>
    <t>Lugo</t>
  </si>
  <si>
    <t>Madrid</t>
  </si>
  <si>
    <t>Malaga</t>
  </si>
  <si>
    <t>Murcia</t>
  </si>
  <si>
    <t>Pamplona</t>
  </si>
  <si>
    <t>Ourense</t>
  </si>
  <si>
    <t>Oviedo</t>
  </si>
  <si>
    <t>Palencia</t>
  </si>
  <si>
    <t>Las Palmas (Islas Canarias)</t>
  </si>
  <si>
    <t>Pontevedra</t>
  </si>
  <si>
    <t>Salamanca</t>
  </si>
  <si>
    <t>Santa Cruz de Tenerife</t>
  </si>
  <si>
    <t>Santander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</si>
  <si>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</si>
  <si>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</si>
  <si>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</si>
  <si>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</si>
  <si>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</si>
  <si>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</si>
  <si>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</si>
  <si>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</si>
  <si>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Bilbao</t>
  </si>
  <si>
    <t>Zamora</t>
  </si>
  <si>
    <t>Zaragoza</t>
  </si>
  <si>
    <t>donderdag</t>
  </si>
  <si>
    <t>Lisboa</t>
  </si>
  <si>
    <t>Santarem</t>
  </si>
  <si>
    <t>Coruche</t>
  </si>
  <si>
    <t>Abrantes</t>
  </si>
  <si>
    <t>Tomar</t>
  </si>
  <si>
    <t>Leiria</t>
  </si>
  <si>
    <t>Caldas da Rainha</t>
  </si>
  <si>
    <t>Vila Franca de Xira</t>
  </si>
  <si>
    <t>Amadora</t>
  </si>
  <si>
    <t>Almada</t>
  </si>
  <si>
    <t>Setubal</t>
  </si>
  <si>
    <t>Coimbra</t>
  </si>
  <si>
    <t>Pombal</t>
  </si>
  <si>
    <t>Lousa</t>
  </si>
  <si>
    <t>Arganil</t>
  </si>
  <si>
    <t>Oliveira do Hospital</t>
  </si>
  <si>
    <t>Viseu</t>
  </si>
  <si>
    <t>Castro Daire</t>
  </si>
  <si>
    <t>Sao Joao de Madeira</t>
  </si>
  <si>
    <t>Aveiro</t>
  </si>
  <si>
    <t>Porto</t>
  </si>
  <si>
    <t>Vila Nova de Gaia</t>
  </si>
  <si>
    <t>Espinho</t>
  </si>
  <si>
    <t>Amarante</t>
  </si>
  <si>
    <t>Braga</t>
  </si>
  <si>
    <t>Guimares</t>
  </si>
  <si>
    <t>Viana do Castelo</t>
  </si>
  <si>
    <t>Vila Real</t>
  </si>
  <si>
    <t>Lamego</t>
  </si>
  <si>
    <t>Mogadouro</t>
  </si>
  <si>
    <t>Braganca</t>
  </si>
  <si>
    <t>Chaves</t>
  </si>
  <si>
    <t>Castelo Branco</t>
  </si>
  <si>
    <t>Serta</t>
  </si>
  <si>
    <t>Covilha</t>
  </si>
  <si>
    <t>Guarda</t>
  </si>
  <si>
    <t>Pinhel</t>
  </si>
  <si>
    <t>Evora</t>
  </si>
  <si>
    <t>Estremoz</t>
  </si>
  <si>
    <t>Reguengos de Monsaraz</t>
  </si>
  <si>
    <t>Portalegre</t>
  </si>
  <si>
    <t>Ponte de Sor</t>
  </si>
  <si>
    <t>Vila Nova de Santo André</t>
  </si>
  <si>
    <t>Aljustrel</t>
  </si>
  <si>
    <t>Almodovar</t>
  </si>
  <si>
    <t>Beja</t>
  </si>
  <si>
    <t>Ferreira do Alentejo</t>
  </si>
  <si>
    <t>Faro</t>
  </si>
  <si>
    <t>Loulé</t>
  </si>
  <si>
    <t>Albufeira</t>
  </si>
  <si>
    <t>Silves</t>
  </si>
  <si>
    <t>Lagoa</t>
  </si>
  <si>
    <t>Portimao</t>
  </si>
  <si>
    <t>Lagos</t>
  </si>
  <si>
    <t>Olhao</t>
  </si>
  <si>
    <t>Tavira</t>
  </si>
  <si>
    <t>Vila Real de Santo Antonio</t>
  </si>
  <si>
    <t>Dresden</t>
  </si>
  <si>
    <t>Gorlitz</t>
  </si>
  <si>
    <t>Cottbus</t>
  </si>
  <si>
    <t>Leipzig</t>
  </si>
  <si>
    <t>Gera</t>
  </si>
  <si>
    <t>Plauen</t>
  </si>
  <si>
    <t>Chemnitz</t>
  </si>
  <si>
    <t>Berlin</t>
  </si>
  <si>
    <t>Potsdam</t>
  </si>
  <si>
    <t>Frankfurt (Oder)</t>
  </si>
  <si>
    <t>Oranienburg</t>
  </si>
  <si>
    <t>Neubrandenburg</t>
  </si>
  <si>
    <t>Rostock</t>
  </si>
  <si>
    <t>Schwerin</t>
  </si>
  <si>
    <t>Hamburg</t>
  </si>
  <si>
    <t>Luneburg</t>
  </si>
  <si>
    <t>Norderstedt</t>
  </si>
  <si>
    <t>Lubeck</t>
  </si>
  <si>
    <t>Kiel</t>
  </si>
  <si>
    <t>Elmshorn</t>
  </si>
  <si>
    <t>Oldenburg</t>
  </si>
  <si>
    <t>Bremerhaven</t>
  </si>
  <si>
    <t>Bremen</t>
  </si>
  <si>
    <t>Celle</t>
  </si>
  <si>
    <t>Hannover</t>
  </si>
  <si>
    <t>Hildesheim</t>
  </si>
  <si>
    <t>Minden</t>
  </si>
  <si>
    <t>Bielefeld</t>
  </si>
  <si>
    <t>Kassel</t>
  </si>
  <si>
    <t>Giessen</t>
  </si>
  <si>
    <t>Fulda</t>
  </si>
  <si>
    <t>Gottingen</t>
  </si>
  <si>
    <t>Braunschweig</t>
  </si>
  <si>
    <t>Magdeburg</t>
  </si>
  <si>
    <t>Dusseldorf</t>
  </si>
  <si>
    <t>Mönchengladbach</t>
  </si>
  <si>
    <t>Wuppertal</t>
  </si>
  <si>
    <t>Dortmund</t>
  </si>
  <si>
    <t>Essen</t>
  </si>
  <si>
    <t>Oberhausen</t>
  </si>
  <si>
    <t>Duisburg</t>
  </si>
  <si>
    <t>Munster</t>
  </si>
  <si>
    <t>Osnabruck</t>
  </si>
  <si>
    <t>Koln</t>
  </si>
  <si>
    <t>Leverkusen</t>
  </si>
  <si>
    <t>Aachen</t>
  </si>
  <si>
    <t>Bonn</t>
  </si>
  <si>
    <t>Trier</t>
  </si>
  <si>
    <t>Mainz</t>
  </si>
  <si>
    <t>Koblenz</t>
  </si>
  <si>
    <t>Siegen</t>
  </si>
  <si>
    <t>Hagen</t>
  </si>
  <si>
    <t>Hamm</t>
  </si>
  <si>
    <t>Frankfurt am Main</t>
  </si>
  <si>
    <t>Bad Homburg</t>
  </si>
  <si>
    <t>Offenbach am Main</t>
  </si>
  <si>
    <t>Darmstadt</t>
  </si>
  <si>
    <t>Wiesbaden</t>
  </si>
  <si>
    <t>Saarbrucken</t>
  </si>
  <si>
    <t>Ludwigshafen</t>
  </si>
  <si>
    <t>Mannheim</t>
  </si>
  <si>
    <t>Heidelberg</t>
  </si>
  <si>
    <t>Stuttgart</t>
  </si>
  <si>
    <t>Ludwigsburg</t>
  </si>
  <si>
    <t>Reutlingen</t>
  </si>
  <si>
    <t>Esslingen am Neckar</t>
  </si>
  <si>
    <t>Heilbronn</t>
  </si>
  <si>
    <t>Pforzheim</t>
  </si>
  <si>
    <t>Karlsruhe</t>
  </si>
  <si>
    <t>Offenburg</t>
  </si>
  <si>
    <t>Villingen-Schwenningen</t>
  </si>
  <si>
    <t>Freiburg im Breisgau</t>
  </si>
  <si>
    <t>Munchen</t>
  </si>
  <si>
    <t>Furstenfeld-Bruck</t>
  </si>
  <si>
    <t>Rosenheim</t>
  </si>
  <si>
    <t>Landshut</t>
  </si>
  <si>
    <t>Ingolstadt</t>
  </si>
  <si>
    <t>Augsburg</t>
  </si>
  <si>
    <t>Kempten</t>
  </si>
  <si>
    <t>Friedrichshafen</t>
  </si>
  <si>
    <t>Ulm</t>
  </si>
  <si>
    <t>Nurnberg</t>
  </si>
  <si>
    <t>Erlangen</t>
  </si>
  <si>
    <t>Amberg</t>
  </si>
  <si>
    <t>Regensburg</t>
  </si>
  <si>
    <t>Passau</t>
  </si>
  <si>
    <t>Bayreuth</t>
  </si>
  <si>
    <t>Bamberg</t>
  </si>
  <si>
    <t>Wurzburg</t>
  </si>
  <si>
    <t>Suhl</t>
  </si>
  <si>
    <t>Erfurt</t>
  </si>
  <si>
    <t>Wien</t>
  </si>
  <si>
    <t>Stockerau</t>
  </si>
  <si>
    <t>Korneuburg</t>
  </si>
  <si>
    <t>Gerasdorf bei Wien</t>
  </si>
  <si>
    <t>Gross-Enzersdorf</t>
  </si>
  <si>
    <t>Fischamend</t>
  </si>
  <si>
    <t>Baden</t>
  </si>
  <si>
    <t>Felixdorf</t>
  </si>
  <si>
    <t>Wiener Neustadt</t>
  </si>
  <si>
    <t>Katzelsdorf</t>
  </si>
  <si>
    <t>Purkersdorf</t>
  </si>
  <si>
    <t>Sankt Pölten</t>
  </si>
  <si>
    <t>Ober-Grafendorf</t>
  </si>
  <si>
    <t>Amstetten</t>
  </si>
  <si>
    <t>Klosterneuburg</t>
  </si>
  <si>
    <t>Krems an der Donau</t>
  </si>
  <si>
    <t>Durnstein</t>
  </si>
  <si>
    <t>Grossweikersdorf</t>
  </si>
  <si>
    <t>Göpfritz an der Wild</t>
  </si>
  <si>
    <t>Schwarzenau</t>
  </si>
  <si>
    <t>Linz</t>
  </si>
  <si>
    <t>Ottensheim</t>
  </si>
  <si>
    <t>Engerwitzdorf</t>
  </si>
  <si>
    <t>Sankt Valentin</t>
  </si>
  <si>
    <t>Steyr</t>
  </si>
  <si>
    <t>Neuhofen an der Krems</t>
  </si>
  <si>
    <t>Wels</t>
  </si>
  <si>
    <t>Bad Schallerbach</t>
  </si>
  <si>
    <t>Attnang-Puchheim</t>
  </si>
  <si>
    <t>Eberschwang</t>
  </si>
  <si>
    <t>Salzburg</t>
  </si>
  <si>
    <t>Anthering</t>
  </si>
  <si>
    <t>Neumarkt am Wallersee</t>
  </si>
  <si>
    <t>Hallwang</t>
  </si>
  <si>
    <t>Hallein</t>
  </si>
  <si>
    <t>Bischofshofen</t>
  </si>
  <si>
    <t>Sankt Johann im Pongau</t>
  </si>
  <si>
    <t>Zell am See</t>
  </si>
  <si>
    <t>Innsbruck</t>
  </si>
  <si>
    <t>Seefeld in Tirol</t>
  </si>
  <si>
    <t>Jenbach</t>
  </si>
  <si>
    <t>Wörgl</t>
  </si>
  <si>
    <t>Inzing</t>
  </si>
  <si>
    <t>Landeck</t>
  </si>
  <si>
    <t>Reutte</t>
  </si>
  <si>
    <t>Bludenz</t>
  </si>
  <si>
    <t>Feldkirch</t>
  </si>
  <si>
    <t>Bregenz</t>
  </si>
  <si>
    <t>Eisenstadt</t>
  </si>
  <si>
    <t>Neusiedl am See</t>
  </si>
  <si>
    <t>Neudörfl</t>
  </si>
  <si>
    <t>Grosswarasdorf</t>
  </si>
  <si>
    <t>Oberwart</t>
  </si>
  <si>
    <t>Grosspetersdorf</t>
  </si>
  <si>
    <t>Graz</t>
  </si>
  <si>
    <t>Gleisdorf</t>
  </si>
  <si>
    <t>Nestelbach bei Graz</t>
  </si>
  <si>
    <t>Kalsdorf bei Graz</t>
  </si>
  <si>
    <t>Lannach</t>
  </si>
  <si>
    <t>Bruck an der Mur</t>
  </si>
  <si>
    <t>Leoben</t>
  </si>
  <si>
    <t>Unzmarkt-Frauenburg</t>
  </si>
  <si>
    <t>Selzthal</t>
  </si>
  <si>
    <t>Klagenfurt am Wörthersee</t>
  </si>
  <si>
    <t>Völkermarkt</t>
  </si>
  <si>
    <t>Krumpendorf am Wörthersee</t>
  </si>
  <si>
    <t>Sankt Veit an der Glan</t>
  </si>
  <si>
    <t>Wolfsberg</t>
  </si>
  <si>
    <t>Villach</t>
  </si>
  <si>
    <t>Arnoldstein Gailitz</t>
  </si>
  <si>
    <t>Ferndorf</t>
  </si>
  <si>
    <t>Spittal an der Drau</t>
  </si>
  <si>
    <t>Lienz</t>
  </si>
  <si>
    <t>Warszawa</t>
  </si>
  <si>
    <t>Legionowo</t>
  </si>
  <si>
    <t>Pultusk</t>
  </si>
  <si>
    <t>Ostroleka</t>
  </si>
  <si>
    <t>Siedlce</t>
  </si>
  <si>
    <t>Plock</t>
  </si>
  <si>
    <t>Olsztyn</t>
  </si>
  <si>
    <t>Dywity</t>
  </si>
  <si>
    <t>Pisz</t>
  </si>
  <si>
    <t>Nidzica</t>
  </si>
  <si>
    <t>Llawa</t>
  </si>
  <si>
    <t>Bialystok</t>
  </si>
  <si>
    <t>Bielsk</t>
  </si>
  <si>
    <t>Zambrow</t>
  </si>
  <si>
    <t>Elk</t>
  </si>
  <si>
    <t>Lublin</t>
  </si>
  <si>
    <t>Chelm</t>
  </si>
  <si>
    <t>Krasnik</t>
  </si>
  <si>
    <t>Belzyce</t>
  </si>
  <si>
    <t>Kielce</t>
  </si>
  <si>
    <t>Ostrowiec</t>
  </si>
  <si>
    <t>Busko-Zdroj</t>
  </si>
  <si>
    <t>Krasocin</t>
  </si>
  <si>
    <t>Krakow</t>
  </si>
  <si>
    <t>Tarnow</t>
  </si>
  <si>
    <t>Andrychow</t>
  </si>
  <si>
    <t>Rzeszow</t>
  </si>
  <si>
    <t>Przemysl</t>
  </si>
  <si>
    <t>Gorlice</t>
  </si>
  <si>
    <t>Mielec</t>
  </si>
  <si>
    <t>Katowice</t>
  </si>
  <si>
    <t>Bytom</t>
  </si>
  <si>
    <t>Bielsko-Biala</t>
  </si>
  <si>
    <t>Gliwice</t>
  </si>
  <si>
    <t>Opole</t>
  </si>
  <si>
    <t>Kedzierzyn-Kozle</t>
  </si>
  <si>
    <t>Nysa</t>
  </si>
  <si>
    <t>Brzeg</t>
  </si>
  <si>
    <t>Wroclaw</t>
  </si>
  <si>
    <t>Gora</t>
  </si>
  <si>
    <t>Klodzko</t>
  </si>
  <si>
    <t>Walbrzych</t>
  </si>
  <si>
    <t>Legnica</t>
  </si>
  <si>
    <t>Poznan</t>
  </si>
  <si>
    <t>Kalisz</t>
  </si>
  <si>
    <t>Leszno</t>
  </si>
  <si>
    <t>Zielona Góra</t>
  </si>
  <si>
    <t>Gorzow Wielkopolski</t>
  </si>
  <si>
    <t>Glogow</t>
  </si>
  <si>
    <t>Zagan</t>
  </si>
  <si>
    <t>Sulecin</t>
  </si>
  <si>
    <t>Szczecin</t>
  </si>
  <si>
    <t>Goleniow</t>
  </si>
  <si>
    <t>Stargard</t>
  </si>
  <si>
    <t>Debno</t>
  </si>
  <si>
    <t>Koszalin</t>
  </si>
  <si>
    <t>Bytow</t>
  </si>
  <si>
    <t>Kolobrzeg</t>
  </si>
  <si>
    <t>Gdansk</t>
  </si>
  <si>
    <t>Gdynia</t>
  </si>
  <si>
    <t>Kwidzyn</t>
  </si>
  <si>
    <t>Tczew</t>
  </si>
  <si>
    <t>Wejherowo</t>
  </si>
  <si>
    <t>Bydgoszcz</t>
  </si>
  <si>
    <t>Torun</t>
  </si>
  <si>
    <t>Inowroclaw</t>
  </si>
  <si>
    <t>Chojnice</t>
  </si>
  <si>
    <t>Lodz</t>
  </si>
  <si>
    <t>Pabianice</t>
  </si>
  <si>
    <t>Skierniewice</t>
  </si>
  <si>
    <t>Piotrkow</t>
  </si>
  <si>
    <t>Wielun</t>
  </si>
  <si>
    <t>Lowicz</t>
  </si>
  <si>
    <t>AB</t>
  </si>
  <si>
    <t>AL</t>
  </si>
  <si>
    <t>BA</t>
  </si>
  <si>
    <t>BB</t>
  </si>
  <si>
    <t>BD</t>
  </si>
  <si>
    <t>BH</t>
  </si>
  <si>
    <t>BL</t>
  </si>
  <si>
    <t>BN</t>
  </si>
  <si>
    <t>BR</t>
  </si>
  <si>
    <t>BS</t>
  </si>
  <si>
    <t>BT</t>
  </si>
  <si>
    <t>CA</t>
  </si>
  <si>
    <t>CB</t>
  </si>
  <si>
    <t>CF</t>
  </si>
  <si>
    <t>CH</t>
  </si>
  <si>
    <t>CM</t>
  </si>
  <si>
    <t>CO</t>
  </si>
  <si>
    <t>CR</t>
  </si>
  <si>
    <t>CT</t>
  </si>
  <si>
    <t>CV</t>
  </si>
  <si>
    <t>CW</t>
  </si>
  <si>
    <t>DA</t>
  </si>
  <si>
    <t>DD</t>
  </si>
  <si>
    <t>DE</t>
  </si>
  <si>
    <t>DG</t>
  </si>
  <si>
    <t>DH</t>
  </si>
  <si>
    <t>DL</t>
  </si>
  <si>
    <t>DN</t>
  </si>
  <si>
    <t>DT</t>
  </si>
  <si>
    <t>DY</t>
  </si>
  <si>
    <t>E</t>
  </si>
  <si>
    <t>EC</t>
  </si>
  <si>
    <t>EH</t>
  </si>
  <si>
    <t>EN</t>
  </si>
  <si>
    <t>EX</t>
  </si>
  <si>
    <t>FK</t>
  </si>
  <si>
    <t>FY</t>
  </si>
  <si>
    <t>G</t>
  </si>
  <si>
    <t>GL</t>
  </si>
  <si>
    <t>GU</t>
  </si>
  <si>
    <t>HA</t>
  </si>
  <si>
    <t>HD</t>
  </si>
  <si>
    <t>HG</t>
  </si>
  <si>
    <t>HP</t>
  </si>
  <si>
    <t>HR</t>
  </si>
  <si>
    <t>HS</t>
  </si>
  <si>
    <t>HU</t>
  </si>
  <si>
    <t>HX</t>
  </si>
  <si>
    <t>IG</t>
  </si>
  <si>
    <t>IP</t>
  </si>
  <si>
    <t>IV</t>
  </si>
  <si>
    <t>KA</t>
  </si>
  <si>
    <t>KT</t>
  </si>
  <si>
    <t>KW</t>
  </si>
  <si>
    <t>KY</t>
  </si>
  <si>
    <t>LA</t>
  </si>
  <si>
    <t>LD</t>
  </si>
  <si>
    <t>LE</t>
  </si>
  <si>
    <t>LL</t>
  </si>
  <si>
    <t>LN</t>
  </si>
  <si>
    <t>LS</t>
  </si>
  <si>
    <t>LU</t>
  </si>
  <si>
    <t>ME</t>
  </si>
  <si>
    <t>MK</t>
  </si>
  <si>
    <t xml:space="preserve">ML </t>
  </si>
  <si>
    <t>N</t>
  </si>
  <si>
    <t>NE</t>
  </si>
  <si>
    <t>NG</t>
  </si>
  <si>
    <t>NN</t>
  </si>
  <si>
    <t>NP</t>
  </si>
  <si>
    <t>NR</t>
  </si>
  <si>
    <t>NW</t>
  </si>
  <si>
    <t>OL</t>
  </si>
  <si>
    <t>OX</t>
  </si>
  <si>
    <t>PA</t>
  </si>
  <si>
    <t>PE</t>
  </si>
  <si>
    <t>PH</t>
  </si>
  <si>
    <t>PL</t>
  </si>
  <si>
    <t>PO</t>
  </si>
  <si>
    <t>PR</t>
  </si>
  <si>
    <t>RG</t>
  </si>
  <si>
    <t>RH</t>
  </si>
  <si>
    <t>RM</t>
  </si>
  <si>
    <t>SA</t>
  </si>
  <si>
    <t>SE</t>
  </si>
  <si>
    <t>SG</t>
  </si>
  <si>
    <t>SK</t>
  </si>
  <si>
    <t>SL</t>
  </si>
  <si>
    <t>SM</t>
  </si>
  <si>
    <t>SN</t>
  </si>
  <si>
    <t>SO</t>
  </si>
  <si>
    <t>SP</t>
  </si>
  <si>
    <t>SR</t>
  </si>
  <si>
    <t>SS</t>
  </si>
  <si>
    <t>ST</t>
  </si>
  <si>
    <t>SW</t>
  </si>
  <si>
    <t>SY</t>
  </si>
  <si>
    <t>TA</t>
  </si>
  <si>
    <t>TD</t>
  </si>
  <si>
    <t>TF</t>
  </si>
  <si>
    <t>TN</t>
  </si>
  <si>
    <t>TQ</t>
  </si>
  <si>
    <t>TR</t>
  </si>
  <si>
    <t>TS</t>
  </si>
  <si>
    <t>TW</t>
  </si>
  <si>
    <t>UB</t>
  </si>
  <si>
    <t>W</t>
  </si>
  <si>
    <t>WA</t>
  </si>
  <si>
    <t>WC</t>
  </si>
  <si>
    <t>WD</t>
  </si>
  <si>
    <t>WF</t>
  </si>
  <si>
    <t>WN</t>
  </si>
  <si>
    <t>WR</t>
  </si>
  <si>
    <t>WS</t>
  </si>
  <si>
    <t>WV</t>
  </si>
  <si>
    <t>YO</t>
  </si>
  <si>
    <t>ZE</t>
  </si>
  <si>
    <t>Aberdeen</t>
  </si>
  <si>
    <t>St Albans</t>
  </si>
  <si>
    <t>Birmingham</t>
  </si>
  <si>
    <t>Bath</t>
  </si>
  <si>
    <t>Blackburn</t>
  </si>
  <si>
    <t>Bradford</t>
  </si>
  <si>
    <t>Bournemouth</t>
  </si>
  <si>
    <t>Bolton</t>
  </si>
  <si>
    <t>Brighton</t>
  </si>
  <si>
    <t>Bromley</t>
  </si>
  <si>
    <t>Bristol</t>
  </si>
  <si>
    <t>Belfast</t>
  </si>
  <si>
    <t>Carlisle</t>
  </si>
  <si>
    <t>Cambridge</t>
  </si>
  <si>
    <t>Cardiff</t>
  </si>
  <si>
    <t>Chester</t>
  </si>
  <si>
    <t>Chelmsford</t>
  </si>
  <si>
    <t>Colchester</t>
  </si>
  <si>
    <t>Croydon</t>
  </si>
  <si>
    <t>Canterbury</t>
  </si>
  <si>
    <t>Coventry</t>
  </si>
  <si>
    <t>Crewe</t>
  </si>
  <si>
    <t>Dartford</t>
  </si>
  <si>
    <t>Dundee</t>
  </si>
  <si>
    <t>Derby</t>
  </si>
  <si>
    <t>Dumfries</t>
  </si>
  <si>
    <t>Durham</t>
  </si>
  <si>
    <t>Darlington</t>
  </si>
  <si>
    <t>Doncaster</t>
  </si>
  <si>
    <t>Dorchester</t>
  </si>
  <si>
    <t>Dudley</t>
  </si>
  <si>
    <t>East London</t>
  </si>
  <si>
    <t>East Central London</t>
  </si>
  <si>
    <t>Edinburgh</t>
  </si>
  <si>
    <t>Enfield</t>
  </si>
  <si>
    <t>Exeter</t>
  </si>
  <si>
    <t>Falkirk</t>
  </si>
  <si>
    <t>Blackpool</t>
  </si>
  <si>
    <t>Glasgow</t>
  </si>
  <si>
    <t>Gloucester</t>
  </si>
  <si>
    <t>Guildforf</t>
  </si>
  <si>
    <t>Harrow</t>
  </si>
  <si>
    <t>Huddersfield</t>
  </si>
  <si>
    <t>Harrogate</t>
  </si>
  <si>
    <t>Hemel Hempstead</t>
  </si>
  <si>
    <t>Hereford</t>
  </si>
  <si>
    <t>Hebrides</t>
  </si>
  <si>
    <t xml:space="preserve">Hull </t>
  </si>
  <si>
    <t>Halifax</t>
  </si>
  <si>
    <t>Ilford</t>
  </si>
  <si>
    <t>Ipswich</t>
  </si>
  <si>
    <t>Inverness</t>
  </si>
  <si>
    <t>Kilmarnock</t>
  </si>
  <si>
    <t>Kingston upon Thames</t>
  </si>
  <si>
    <t>Kirkwall</t>
  </si>
  <si>
    <t>Kirkcaldy</t>
  </si>
  <si>
    <t>Liverpool</t>
  </si>
  <si>
    <t>Lancaster</t>
  </si>
  <si>
    <t>Llandrindod West</t>
  </si>
  <si>
    <t>Leicester</t>
  </si>
  <si>
    <t>Llandudno</t>
  </si>
  <si>
    <t>Lincoln</t>
  </si>
  <si>
    <t>Leeds</t>
  </si>
  <si>
    <t>Luton</t>
  </si>
  <si>
    <t>Manchester</t>
  </si>
  <si>
    <t>Medway</t>
  </si>
  <si>
    <t>Milton Keynes</t>
  </si>
  <si>
    <t>Motherwell</t>
  </si>
  <si>
    <t>North London</t>
  </si>
  <si>
    <t>Newcastle upon Tyne</t>
  </si>
  <si>
    <t>Nottingham</t>
  </si>
  <si>
    <t>Northampton</t>
  </si>
  <si>
    <t>Newport</t>
  </si>
  <si>
    <t>Norwich</t>
  </si>
  <si>
    <t>North West London</t>
  </si>
  <si>
    <t>Oldham</t>
  </si>
  <si>
    <t>Oxford</t>
  </si>
  <si>
    <t>Paisley</t>
  </si>
  <si>
    <t>Peterborough</t>
  </si>
  <si>
    <t>Perth</t>
  </si>
  <si>
    <t>Plymouth</t>
  </si>
  <si>
    <t>Portsmouth</t>
  </si>
  <si>
    <t>Preston</t>
  </si>
  <si>
    <t>Reading</t>
  </si>
  <si>
    <t>Redhill</t>
  </si>
  <si>
    <t>Romford</t>
  </si>
  <si>
    <t>Sheffield</t>
  </si>
  <si>
    <t>Swansey</t>
  </si>
  <si>
    <t>South East London</t>
  </si>
  <si>
    <t>Stevenage</t>
  </si>
  <si>
    <t>Stockport</t>
  </si>
  <si>
    <t>Slough</t>
  </si>
  <si>
    <t>Sutton</t>
  </si>
  <si>
    <t>Swindon</t>
  </si>
  <si>
    <t>Southampton</t>
  </si>
  <si>
    <t>Salisbury</t>
  </si>
  <si>
    <t>Sunderland</t>
  </si>
  <si>
    <t>Southend-on-Sea</t>
  </si>
  <si>
    <t>Stoke-on-Trent</t>
  </si>
  <si>
    <t>South West London</t>
  </si>
  <si>
    <t>Shrewsbury</t>
  </si>
  <si>
    <t>Taunton</t>
  </si>
  <si>
    <t>Galashiels</t>
  </si>
  <si>
    <t>Telford</t>
  </si>
  <si>
    <t>Tunbridge Wells</t>
  </si>
  <si>
    <t>Torquay</t>
  </si>
  <si>
    <t>Truro</t>
  </si>
  <si>
    <t>Teesside</t>
  </si>
  <si>
    <t>Twickenham</t>
  </si>
  <si>
    <t>Southall</t>
  </si>
  <si>
    <t>West London</t>
  </si>
  <si>
    <t>Warrington</t>
  </si>
  <si>
    <t>West Central London</t>
  </si>
  <si>
    <t>Watford</t>
  </si>
  <si>
    <t>Wakefield</t>
  </si>
  <si>
    <t>Wigan</t>
  </si>
  <si>
    <t>Worcester</t>
  </si>
  <si>
    <t>Walsall</t>
  </si>
  <si>
    <t>Wolverhampton</t>
  </si>
  <si>
    <t>York</t>
  </si>
  <si>
    <t>Lerwick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</si>
</sst>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&quot;€&quot;\ #,##0_-"/>
    <numFmt numFmtId="165" formatCode="_ &quot;€&quot;\ * #,##0_ ;_ &quot;€&quot;\ * \-#,##0_ ;_ &quot;€&quot;\ * &quot;-&quot;??_ ;_ @_ "/>
    <numFmt numFmtId="166" formatCode="_ [$€-2]\ * #,##0.00_ ;_ [$€-2]\ * \-#,##0.00_ ;_ [$€-2]\ * &quot;-&quot;??_ ;_ @_ "/>
    <numFmt numFmtId="167" formatCode="&quot;€&quot;\ #,##0.00"/>
    <numFmt numFmtId="168" formatCode="&quot;€&quot;\ #,##0.00_-"/>
  </numFmts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8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D2D0CE"/>
      <name val="Arial Unicode MS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name val="Arial"/>
      <family val="2"/>
    </font>
    <font>
      <sz val="11"/>
      <name val="Aptos Narrow"/>
      <family val="2"/>
    </font>
    <font>
      <sz val="7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ptos Narrow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rgb="FF0D0D0D"/>
      <name val="Segoe UI"/>
      <family val="2"/>
      <charset val="1"/>
    </font>
    <font>
      <sz val="11"/>
      <color rgb="FF000000"/>
      <name val="-Apple-System"/>
      <charset val="1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31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49" fontId="0" fillId="0" borderId="0" xfId="0" applyNumberFormat="1" applyAlignment="1">
      <alignment horizontal="center"/>
    </xf>
    <xf numFmtId="2" fontId="6" fillId="0" borderId="14" xfId="0" applyNumberFormat="1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2" fontId="6" fillId="0" borderId="15" xfId="0" applyNumberFormat="1" applyFont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3" borderId="0" xfId="0" applyFill="1" applyAlignment="1">
      <alignment horizontal="center"/>
    </xf>
    <xf numFmtId="0" fontId="13" fillId="3" borderId="0" xfId="0" applyFont="1" applyFill="1" applyAlignment="1">
      <alignment horizontal="left" indent="1"/>
    </xf>
    <xf numFmtId="0" fontId="0" fillId="3" borderId="0" xfId="0" applyFill="1" applyAlignment="1">
      <alignment vertical="top"/>
    </xf>
    <xf numFmtId="44" fontId="1" fillId="3" borderId="0" xfId="1" applyFont="1" applyFill="1" applyBorder="1" applyProtection="1"/>
    <xf numFmtId="0" fontId="0" fillId="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64" fontId="7" fillId="0" borderId="4" xfId="3" applyNumberFormat="1" applyFont="1" applyBorder="1" applyAlignment="1">
      <alignment horizontal="right"/>
    </xf>
    <xf numFmtId="164" fontId="7" fillId="0" borderId="9" xfId="3" applyNumberFormat="1" applyFont="1" applyBorder="1" applyAlignment="1">
      <alignment horizontal="right"/>
    </xf>
    <xf numFmtId="164" fontId="7" fillId="0" borderId="3" xfId="3" applyNumberFormat="1" applyFont="1" applyBorder="1" applyAlignment="1">
      <alignment horizontal="right"/>
    </xf>
    <xf numFmtId="164" fontId="7" fillId="0" borderId="6" xfId="3" applyNumberFormat="1" applyFont="1" applyBorder="1" applyAlignment="1">
      <alignment horizontal="right"/>
    </xf>
    <xf numFmtId="164" fontId="7" fillId="0" borderId="8" xfId="3" applyNumberFormat="1" applyFont="1" applyBorder="1" applyAlignment="1">
      <alignment horizontal="right"/>
    </xf>
    <xf numFmtId="49" fontId="16" fillId="0" borderId="4" xfId="3" applyNumberFormat="1" applyFont="1" applyBorder="1" applyAlignment="1">
      <alignment horizontal="center"/>
    </xf>
    <xf numFmtId="49" fontId="16" fillId="0" borderId="3" xfId="3" applyNumberFormat="1" applyFont="1" applyBorder="1" applyAlignment="1">
      <alignment horizontal="center"/>
    </xf>
    <xf numFmtId="49" fontId="16" fillId="6" borderId="4" xfId="3" applyNumberFormat="1" applyFont="1" applyFill="1" applyBorder="1" applyAlignment="1">
      <alignment horizontal="center"/>
    </xf>
    <xf numFmtId="49" fontId="16" fillId="6" borderId="20" xfId="3" applyNumberFormat="1" applyFont="1" applyFill="1" applyBorder="1" applyAlignment="1">
      <alignment horizontal="center"/>
    </xf>
    <xf numFmtId="49" fontId="18" fillId="0" borderId="8" xfId="3" applyNumberFormat="1" applyFont="1" applyBorder="1" applyAlignment="1">
      <alignment horizontal="center"/>
    </xf>
    <xf numFmtId="49" fontId="18" fillId="0" borderId="9" xfId="3" applyNumberFormat="1" applyFont="1" applyBorder="1" applyAlignment="1">
      <alignment horizontal="center"/>
    </xf>
    <xf numFmtId="49" fontId="18" fillId="0" borderId="10" xfId="3" applyNumberFormat="1" applyFont="1" applyBorder="1" applyAlignment="1">
      <alignment horizontal="center"/>
    </xf>
    <xf numFmtId="49" fontId="18" fillId="0" borderId="21" xfId="3" applyNumberFormat="1" applyFont="1" applyBorder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top"/>
    </xf>
    <xf numFmtId="0" fontId="0" fillId="3" borderId="0" xfId="0" applyFill="1" applyAlignment="1" applyProtection="1">
      <alignment horizontal="center"/>
      <protection locked="0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5" fillId="3" borderId="0" xfId="0" applyFont="1" applyFill="1" applyAlignment="1">
      <alignment horizontal="left" vertical="center" wrapText="1"/>
    </xf>
    <xf numFmtId="2" fontId="1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 vertical="center"/>
    </xf>
    <xf numFmtId="165" fontId="0" fillId="3" borderId="0" xfId="1" applyNumberFormat="1" applyFont="1" applyFill="1" applyBorder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/>
      <protection hidden="1"/>
    </xf>
    <xf numFmtId="2" fontId="9" fillId="3" borderId="0" xfId="0" applyNumberFormat="1" applyFont="1" applyFill="1" applyAlignment="1" applyProtection="1">
      <alignment horizontal="center"/>
      <protection hidden="1"/>
    </xf>
    <xf numFmtId="1" fontId="0" fillId="3" borderId="0" xfId="0" applyNumberFormat="1" applyFill="1" applyAlignment="1" applyProtection="1">
      <alignment horizontal="center"/>
      <protection hidden="1"/>
    </xf>
    <xf numFmtId="0" fontId="0" fillId="3" borderId="0" xfId="0" applyFill="1" applyAlignment="1" applyProtection="1">
      <alignment horizontal="left" vertical="center"/>
      <protection hidden="1"/>
    </xf>
    <xf numFmtId="0" fontId="1" fillId="3" borderId="0" xfId="0" applyFont="1" applyFill="1" applyProtection="1">
      <protection hidden="1"/>
    </xf>
    <xf numFmtId="9" fontId="2" fillId="3" borderId="0" xfId="1" applyNumberFormat="1" applyFont="1" applyFill="1" applyBorder="1" applyAlignment="1" applyProtection="1">
      <alignment horizontal="center"/>
      <protection hidden="1"/>
    </xf>
    <xf numFmtId="0" fontId="21" fillId="0" borderId="0" xfId="0" applyFont="1"/>
    <xf numFmtId="0" fontId="22" fillId="0" borderId="0" xfId="0" applyFont="1"/>
    <xf numFmtId="0" fontId="22" fillId="0" borderId="2" xfId="0" applyFont="1" applyBorder="1"/>
    <xf numFmtId="0" fontId="22" fillId="0" borderId="27" xfId="0" applyFont="1" applyBorder="1"/>
    <xf numFmtId="0" fontId="22" fillId="0" borderId="6" xfId="0" applyFont="1" applyBorder="1"/>
    <xf numFmtId="8" fontId="22" fillId="0" borderId="24" xfId="0" applyNumberFormat="1" applyFont="1" applyBorder="1"/>
    <xf numFmtId="0" fontId="22" fillId="0" borderId="24" xfId="0" applyFont="1" applyBorder="1" applyAlignment="1">
      <alignment horizontal="center" vertical="center"/>
    </xf>
    <xf numFmtId="8" fontId="22" fillId="0" borderId="6" xfId="0" applyNumberFormat="1" applyFont="1" applyBorder="1"/>
    <xf numFmtId="8" fontId="22" fillId="0" borderId="25" xfId="0" applyNumberFormat="1" applyFont="1" applyBorder="1"/>
    <xf numFmtId="0" fontId="22" fillId="0" borderId="25" xfId="0" applyFont="1" applyBorder="1" applyAlignment="1">
      <alignment horizontal="center" vertical="center"/>
    </xf>
    <xf numFmtId="8" fontId="22" fillId="0" borderId="28" xfId="0" applyNumberFormat="1" applyFont="1" applyBorder="1"/>
    <xf numFmtId="0" fontId="22" fillId="0" borderId="29" xfId="0" applyFont="1" applyBorder="1" applyAlignment="1">
      <alignment horizontal="center" vertical="center"/>
    </xf>
    <xf numFmtId="8" fontId="22" fillId="0" borderId="8" xfId="0" applyNumberFormat="1" applyFont="1" applyBorder="1"/>
    <xf numFmtId="0" fontId="22" fillId="0" borderId="22" xfId="0" applyFont="1" applyBorder="1"/>
    <xf numFmtId="8" fontId="22" fillId="0" borderId="26" xfId="0" applyNumberFormat="1" applyFont="1" applyBorder="1"/>
    <xf numFmtId="0" fontId="22" fillId="0" borderId="26" xfId="0" applyFont="1" applyBorder="1" applyAlignment="1">
      <alignment horizontal="center" vertical="center"/>
    </xf>
    <xf numFmtId="0" fontId="23" fillId="0" borderId="0" xfId="0" applyFont="1"/>
    <xf numFmtId="0" fontId="24" fillId="0" borderId="0" xfId="7"/>
    <xf numFmtId="0" fontId="22" fillId="0" borderId="23" xfId="0" applyFont="1" applyBorder="1"/>
    <xf numFmtId="0" fontId="22" fillId="0" borderId="27" xfId="0" applyFont="1" applyBorder="1" applyAlignment="1">
      <alignment horizontal="center"/>
    </xf>
    <xf numFmtId="49" fontId="16" fillId="3" borderId="4" xfId="3" applyNumberFormat="1" applyFont="1" applyFill="1" applyBorder="1" applyAlignment="1">
      <alignment horizontal="center"/>
    </xf>
    <xf numFmtId="49" fontId="18" fillId="3" borderId="9" xfId="3" applyNumberFormat="1" applyFont="1" applyFill="1" applyBorder="1" applyAlignment="1">
      <alignment horizontal="center"/>
    </xf>
    <xf numFmtId="49" fontId="16" fillId="3" borderId="20" xfId="3" applyNumberFormat="1" applyFont="1" applyFill="1" applyBorder="1" applyAlignment="1">
      <alignment horizontal="center"/>
    </xf>
    <xf numFmtId="49" fontId="18" fillId="3" borderId="13" xfId="3" applyNumberFormat="1" applyFont="1" applyFill="1" applyBorder="1" applyAlignment="1">
      <alignment horizontal="center"/>
    </xf>
    <xf numFmtId="0" fontId="0" fillId="2" borderId="18" xfId="1" applyNumberFormat="1" applyFont="1" applyFill="1" applyBorder="1" applyAlignment="1" applyProtection="1">
      <alignment horizontal="center"/>
      <protection locked="0" hidden="1"/>
    </xf>
    <xf numFmtId="14" fontId="0" fillId="3" borderId="0" xfId="0" applyNumberFormat="1" applyFill="1" applyAlignment="1" applyProtection="1">
      <alignment horizontal="right"/>
      <protection hidden="1"/>
    </xf>
    <xf numFmtId="1" fontId="0" fillId="3" borderId="0" xfId="0" applyNumberFormat="1" applyFill="1" applyAlignment="1" applyProtection="1">
      <alignment horizontal="right"/>
      <protection hidden="1"/>
    </xf>
    <xf numFmtId="165" fontId="0" fillId="3" borderId="0" xfId="1" applyNumberFormat="1" applyFont="1" applyFill="1" applyBorder="1" applyAlignment="1" applyProtection="1">
      <alignment horizontal="center"/>
      <protection hidden="1"/>
    </xf>
    <xf numFmtId="1" fontId="0" fillId="3" borderId="0" xfId="0" applyNumberFormat="1" applyFill="1" applyProtection="1">
      <protection hidden="1"/>
    </xf>
    <xf numFmtId="0" fontId="0" fillId="3" borderId="0" xfId="0" applyFill="1" applyAlignment="1" applyProtection="1">
      <alignment horizontal="left" vertical="top"/>
      <protection hidden="1"/>
    </xf>
    <xf numFmtId="0" fontId="0" fillId="3" borderId="0" xfId="0" quotePrefix="1" applyFill="1"/>
    <xf numFmtId="0" fontId="0" fillId="3" borderId="0" xfId="0" applyFill="1" applyAlignment="1">
      <alignment horizontal="left" vertical="top"/>
    </xf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0" fillId="0" borderId="0" xfId="0" applyAlignment="1" applyProtection="1">
      <alignment horizontal="center"/>
      <protection locked="0"/>
    </xf>
    <xf numFmtId="44" fontId="0" fillId="0" borderId="0" xfId="1" applyFont="1" applyAlignment="1" applyProtection="1">
      <alignment horizontal="center"/>
      <protection locked="0"/>
    </xf>
    <xf numFmtId="0" fontId="0" fillId="3" borderId="0" xfId="0" applyFill="1" applyAlignment="1" applyProtection="1">
      <alignment horizontal="left" indent="1"/>
      <protection hidden="1"/>
    </xf>
    <xf numFmtId="0" fontId="12" fillId="3" borderId="0" xfId="0" applyFont="1" applyFill="1"/>
    <xf numFmtId="0" fontId="14" fillId="3" borderId="0" xfId="0" applyFont="1" applyFill="1" applyAlignment="1">
      <alignment horizontal="right" vertical="center"/>
    </xf>
    <xf numFmtId="0" fontId="0" fillId="3" borderId="16" xfId="0" applyFill="1" applyBorder="1"/>
    <xf numFmtId="0" fontId="14" fillId="3" borderId="0" xfId="0" applyFont="1" applyFill="1" applyAlignment="1">
      <alignment horizontal="left" vertical="center"/>
    </xf>
    <xf numFmtId="0" fontId="1" fillId="3" borderId="1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0" xfId="0" applyFill="1" applyBorder="1"/>
    <xf numFmtId="0" fontId="19" fillId="3" borderId="0" xfId="0" applyFont="1" applyFill="1"/>
    <xf numFmtId="0" fontId="0" fillId="3" borderId="2" xfId="0" applyFill="1" applyBorder="1" applyAlignment="1">
      <alignment horizontal="center"/>
    </xf>
    <xf numFmtId="165" fontId="0" fillId="3" borderId="0" xfId="1" applyNumberFormat="1" applyFont="1" applyFill="1" applyBorder="1" applyAlignment="1" applyProtection="1">
      <alignment horizontal="center"/>
    </xf>
    <xf numFmtId="0" fontId="0" fillId="3" borderId="1" xfId="0" applyFill="1" applyBorder="1" applyAlignment="1">
      <alignment horizontal="left" indent="1"/>
    </xf>
    <xf numFmtId="0" fontId="0" fillId="3" borderId="0" xfId="0" applyFill="1" applyAlignment="1">
      <alignment horizontal="left" indent="1"/>
    </xf>
    <xf numFmtId="0" fontId="0" fillId="3" borderId="18" xfId="0" applyFill="1" applyBorder="1" applyAlignment="1">
      <alignment horizontal="left" indent="1"/>
    </xf>
    <xf numFmtId="0" fontId="1" fillId="3" borderId="16" xfId="0" applyFont="1" applyFill="1" applyBorder="1" applyAlignment="1">
      <alignment horizontal="center"/>
    </xf>
    <xf numFmtId="0" fontId="0" fillId="3" borderId="18" xfId="0" applyFill="1" applyBorder="1"/>
    <xf numFmtId="49" fontId="0" fillId="3" borderId="0" xfId="0" applyNumberFormat="1" applyFill="1" applyAlignment="1">
      <alignment horizontal="right"/>
    </xf>
    <xf numFmtId="0" fontId="9" fillId="3" borderId="0" xfId="0" applyFont="1" applyFill="1" applyAlignment="1">
      <alignment horizontal="left" indent="2"/>
    </xf>
    <xf numFmtId="0" fontId="10" fillId="3" borderId="0" xfId="0" applyFont="1" applyFill="1" applyAlignment="1">
      <alignment horizontal="left" vertical="center"/>
    </xf>
    <xf numFmtId="165" fontId="0" fillId="3" borderId="0" xfId="0" applyNumberFormat="1" applyFill="1"/>
    <xf numFmtId="0" fontId="1" fillId="0" borderId="0" xfId="0" applyFont="1" applyAlignment="1">
      <alignment horizontal="center"/>
    </xf>
    <xf numFmtId="166" fontId="0" fillId="3" borderId="0" xfId="2" applyNumberFormat="1" applyFont="1" applyFill="1" applyBorder="1" applyAlignment="1" applyProtection="1">
      <alignment horizontal="center"/>
    </xf>
    <xf numFmtId="9" fontId="0" fillId="3" borderId="0" xfId="2" applyFont="1" applyFill="1" applyBorder="1" applyAlignment="1" applyProtection="1">
      <alignment horizontal="center"/>
    </xf>
    <xf numFmtId="44" fontId="0" fillId="3" borderId="0" xfId="1" applyFont="1" applyFill="1" applyBorder="1" applyProtection="1">
      <protection hidden="1"/>
    </xf>
    <xf numFmtId="0" fontId="0" fillId="0" borderId="0" xfId="0" applyProtection="1">
      <protection hidden="1"/>
    </xf>
    <xf numFmtId="0" fontId="19" fillId="3" borderId="0" xfId="0" applyFont="1" applyFill="1" applyProtection="1">
      <protection hidden="1"/>
    </xf>
    <xf numFmtId="0" fontId="0" fillId="3" borderId="0" xfId="0" applyFill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3" borderId="1" xfId="0" applyFont="1" applyFill="1" applyBorder="1" applyProtection="1">
      <protection hidden="1"/>
    </xf>
    <xf numFmtId="0" fontId="0" fillId="3" borderId="1" xfId="0" applyFill="1" applyBorder="1" applyProtection="1">
      <protection hidden="1"/>
    </xf>
    <xf numFmtId="0" fontId="0" fillId="3" borderId="2" xfId="0" applyFill="1" applyBorder="1" applyProtection="1">
      <protection hidden="1"/>
    </xf>
    <xf numFmtId="14" fontId="0" fillId="3" borderId="0" xfId="0" applyNumberFormat="1" applyFill="1" applyProtection="1">
      <protection hidden="1"/>
    </xf>
    <xf numFmtId="0" fontId="0" fillId="0" borderId="0" xfId="0" applyAlignment="1" applyProtection="1">
      <alignment horizontal="center"/>
      <protection hidden="1"/>
    </xf>
    <xf numFmtId="44" fontId="1" fillId="3" borderId="2" xfId="1" applyFont="1" applyFill="1" applyBorder="1" applyProtection="1">
      <protection hidden="1"/>
    </xf>
    <xf numFmtId="0" fontId="1" fillId="3" borderId="0" xfId="0" applyFont="1" applyFill="1" applyAlignment="1" applyProtection="1">
      <alignment horizontal="left"/>
      <protection hidden="1"/>
    </xf>
    <xf numFmtId="165" fontId="0" fillId="3" borderId="2" xfId="0" applyNumberFormat="1" applyFill="1" applyBorder="1" applyProtection="1">
      <protection hidden="1"/>
    </xf>
    <xf numFmtId="0" fontId="0" fillId="3" borderId="2" xfId="0" quotePrefix="1" applyFill="1" applyBorder="1" applyProtection="1">
      <protection hidden="1"/>
    </xf>
    <xf numFmtId="0" fontId="0" fillId="3" borderId="1" xfId="0" applyFill="1" applyBorder="1" applyAlignment="1" applyProtection="1">
      <alignment horizontal="left"/>
      <protection hidden="1"/>
    </xf>
    <xf numFmtId="44" fontId="0" fillId="3" borderId="0" xfId="0" applyNumberFormat="1" applyFill="1" applyAlignment="1" applyProtection="1">
      <alignment horizontal="left"/>
      <protection hidden="1"/>
    </xf>
    <xf numFmtId="0" fontId="15" fillId="3" borderId="0" xfId="0" applyFont="1" applyFill="1" applyAlignment="1" applyProtection="1">
      <alignment horizontal="left" vertical="top"/>
      <protection hidden="1"/>
    </xf>
    <xf numFmtId="0" fontId="0" fillId="3" borderId="18" xfId="0" applyFill="1" applyBorder="1" applyProtection="1">
      <protection hidden="1"/>
    </xf>
    <xf numFmtId="0" fontId="0" fillId="3" borderId="2" xfId="0" applyFill="1" applyBorder="1" applyAlignment="1" applyProtection="1">
      <alignment horizontal="left" vertical="top"/>
      <protection hidden="1"/>
    </xf>
    <xf numFmtId="0" fontId="0" fillId="3" borderId="2" xfId="0" applyFill="1" applyBorder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/>
      <protection hidden="1"/>
    </xf>
    <xf numFmtId="0" fontId="0" fillId="3" borderId="16" xfId="0" applyFill="1" applyBorder="1" applyProtection="1">
      <protection hidden="1"/>
    </xf>
    <xf numFmtId="0" fontId="0" fillId="3" borderId="0" xfId="0" applyFill="1" applyProtection="1">
      <protection locked="0"/>
    </xf>
    <xf numFmtId="0" fontId="4" fillId="0" borderId="0" xfId="0" applyFont="1" applyAlignment="1">
      <alignment horizontal="left"/>
    </xf>
    <xf numFmtId="44" fontId="3" fillId="0" borderId="0" xfId="1" applyFont="1" applyFill="1" applyBorder="1"/>
    <xf numFmtId="9" fontId="17" fillId="0" borderId="0" xfId="2" applyFont="1" applyBorder="1" applyAlignment="1">
      <alignment horizontal="right"/>
    </xf>
    <xf numFmtId="0" fontId="1" fillId="3" borderId="0" xfId="0" applyFont="1" applyFill="1" applyAlignment="1" applyProtection="1">
      <alignment horizontal="center" vertical="center"/>
      <protection hidden="1"/>
    </xf>
    <xf numFmtId="44" fontId="2" fillId="3" borderId="0" xfId="1" applyFont="1" applyFill="1" applyBorder="1" applyProtection="1">
      <protection hidden="1"/>
    </xf>
    <xf numFmtId="44" fontId="0" fillId="3" borderId="0" xfId="1" applyFont="1" applyFill="1" applyBorder="1" applyAlignment="1" applyProtection="1">
      <alignment horizontal="center"/>
      <protection hidden="1"/>
    </xf>
    <xf numFmtId="2" fontId="0" fillId="3" borderId="0" xfId="0" applyNumberFormat="1" applyFill="1" applyAlignment="1" applyProtection="1">
      <alignment horizontal="right"/>
      <protection hidden="1"/>
    </xf>
    <xf numFmtId="0" fontId="1" fillId="3" borderId="2" xfId="1" applyNumberFormat="1" applyFont="1" applyFill="1" applyBorder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4" fontId="7" fillId="0" borderId="17" xfId="3" applyNumberFormat="1" applyFont="1" applyBorder="1" applyAlignment="1">
      <alignment horizontal="right"/>
    </xf>
    <xf numFmtId="4" fontId="7" fillId="0" borderId="11" xfId="3" applyNumberFormat="1" applyFont="1" applyBorder="1" applyAlignment="1">
      <alignment horizontal="right"/>
    </xf>
    <xf numFmtId="4" fontId="0" fillId="0" borderId="0" xfId="0" applyNumberFormat="1"/>
    <xf numFmtId="167" fontId="7" fillId="0" borderId="31" xfId="3" applyNumberFormat="1" applyFont="1" applyBorder="1" applyAlignment="1">
      <alignment horizontal="center"/>
    </xf>
    <xf numFmtId="167" fontId="7" fillId="0" borderId="13" xfId="3" applyNumberFormat="1" applyFont="1" applyBorder="1" applyAlignment="1">
      <alignment horizontal="center"/>
    </xf>
    <xf numFmtId="4" fontId="7" fillId="0" borderId="12" xfId="3" applyNumberFormat="1" applyFont="1" applyBorder="1" applyAlignment="1">
      <alignment horizontal="right"/>
    </xf>
    <xf numFmtId="4" fontId="7" fillId="0" borderId="7" xfId="3" applyNumberFormat="1" applyFont="1" applyBorder="1" applyAlignment="1">
      <alignment horizontal="right"/>
    </xf>
    <xf numFmtId="4" fontId="7" fillId="0" borderId="9" xfId="3" applyNumberFormat="1" applyFont="1" applyBorder="1" applyAlignment="1">
      <alignment horizontal="right"/>
    </xf>
    <xf numFmtId="167" fontId="7" fillId="0" borderId="3" xfId="3" applyNumberFormat="1" applyFont="1" applyBorder="1" applyAlignment="1">
      <alignment horizontal="right"/>
    </xf>
    <xf numFmtId="167" fontId="7" fillId="0" borderId="4" xfId="3" applyNumberFormat="1" applyFont="1" applyBorder="1" applyAlignment="1">
      <alignment horizontal="right"/>
    </xf>
    <xf numFmtId="167" fontId="7" fillId="0" borderId="6" xfId="3" applyNumberFormat="1" applyFont="1" applyBorder="1" applyAlignment="1">
      <alignment horizontal="right"/>
    </xf>
    <xf numFmtId="167" fontId="7" fillId="0" borderId="8" xfId="3" applyNumberFormat="1" applyFont="1" applyBorder="1" applyAlignment="1">
      <alignment horizontal="right"/>
    </xf>
    <xf numFmtId="167" fontId="7" fillId="0" borderId="9" xfId="3" applyNumberFormat="1" applyFont="1" applyBorder="1" applyAlignment="1">
      <alignment horizontal="right"/>
    </xf>
    <xf numFmtId="4" fontId="7" fillId="0" borderId="21" xfId="3" applyNumberFormat="1" applyFont="1" applyBorder="1" applyAlignment="1">
      <alignment horizontal="right"/>
    </xf>
    <xf numFmtId="167" fontId="7" fillId="3" borderId="19" xfId="3" applyNumberFormat="1" applyFont="1" applyFill="1" applyBorder="1" applyAlignment="1">
      <alignment horizontal="right"/>
    </xf>
    <xf numFmtId="167" fontId="7" fillId="3" borderId="13" xfId="3" applyNumberFormat="1" applyFont="1" applyFill="1" applyBorder="1" applyAlignment="1">
      <alignment horizontal="right"/>
    </xf>
    <xf numFmtId="167" fontId="7" fillId="0" borderId="3" xfId="0" applyNumberFormat="1" applyFont="1" applyBorder="1" applyAlignment="1" applyProtection="1">
      <alignment horizontal="right"/>
      <protection hidden="1"/>
    </xf>
    <xf numFmtId="167" fontId="7" fillId="0" borderId="17" xfId="0" applyNumberFormat="1" applyFont="1" applyBorder="1" applyAlignment="1" applyProtection="1">
      <alignment horizontal="right"/>
      <protection hidden="1"/>
    </xf>
    <xf numFmtId="164" fontId="7" fillId="0" borderId="17" xfId="0" applyNumberFormat="1" applyFont="1" applyBorder="1" applyAlignment="1" applyProtection="1">
      <alignment horizontal="right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3" borderId="0" xfId="1" applyNumberFormat="1" applyFont="1" applyFill="1" applyBorder="1" applyAlignment="1" applyProtection="1">
      <alignment horizontal="center"/>
      <protection locked="0" hidden="1"/>
    </xf>
    <xf numFmtId="0" fontId="0" fillId="0" borderId="1" xfId="0" applyBorder="1"/>
    <xf numFmtId="0" fontId="26" fillId="3" borderId="2" xfId="1" applyNumberFormat="1" applyFont="1" applyFill="1" applyBorder="1" applyAlignment="1" applyProtection="1">
      <alignment horizontal="center"/>
      <protection hidden="1"/>
    </xf>
    <xf numFmtId="0" fontId="25" fillId="3" borderId="2" xfId="0" applyFont="1" applyFill="1" applyBorder="1" applyAlignment="1" applyProtection="1">
      <alignment horizontal="center"/>
      <protection hidden="1"/>
    </xf>
    <xf numFmtId="0" fontId="0" fillId="3" borderId="17" xfId="0" applyFill="1" applyBorder="1"/>
    <xf numFmtId="0" fontId="26" fillId="3" borderId="0" xfId="0" applyFont="1" applyFill="1" applyAlignment="1" applyProtection="1">
      <alignment horizontal="left" indent="1"/>
      <protection hidden="1"/>
    </xf>
    <xf numFmtId="0" fontId="0" fillId="3" borderId="2" xfId="0" applyFill="1" applyBorder="1" applyAlignment="1" applyProtection="1">
      <alignment horizontal="center"/>
      <protection hidden="1"/>
    </xf>
    <xf numFmtId="0" fontId="28" fillId="3" borderId="0" xfId="0" applyFont="1" applyFill="1"/>
    <xf numFmtId="165" fontId="0" fillId="3" borderId="0" xfId="1" applyNumberFormat="1" applyFont="1" applyFill="1" applyBorder="1" applyAlignment="1" applyProtection="1">
      <alignment horizontal="center"/>
      <protection locked="0" hidden="1"/>
    </xf>
    <xf numFmtId="166" fontId="0" fillId="3" borderId="0" xfId="2" applyNumberFormat="1" applyFont="1" applyFill="1" applyBorder="1" applyAlignment="1" applyProtection="1">
      <alignment horizontal="center"/>
      <protection locked="0" hidden="1"/>
    </xf>
    <xf numFmtId="9" fontId="0" fillId="3" borderId="0" xfId="2" applyFont="1" applyFill="1" applyBorder="1" applyAlignment="1" applyProtection="1">
      <alignment horizontal="center"/>
      <protection locked="0" hidden="1"/>
    </xf>
    <xf numFmtId="0" fontId="0" fillId="3" borderId="0" xfId="0" applyFill="1" applyAlignment="1" applyProtection="1">
      <alignment horizontal="left" vertical="top"/>
      <protection locked="0" hidden="1"/>
    </xf>
    <xf numFmtId="0" fontId="0" fillId="3" borderId="2" xfId="0" applyFill="1" applyBorder="1" applyAlignment="1" applyProtection="1">
      <alignment horizontal="left" vertical="center"/>
      <protection hidden="1"/>
    </xf>
    <xf numFmtId="0" fontId="0" fillId="3" borderId="2" xfId="0" applyFill="1" applyBorder="1" applyAlignment="1" applyProtection="1">
      <alignment horizontal="left" vertical="center"/>
      <protection locked="0" hidden="1"/>
    </xf>
    <xf numFmtId="167" fontId="7" fillId="0" borderId="11" xfId="3" applyNumberFormat="1" applyFont="1" applyBorder="1" applyAlignment="1">
      <alignment horizontal="right"/>
    </xf>
    <xf numFmtId="167" fontId="0" fillId="0" borderId="0" xfId="0" applyNumberFormat="1"/>
    <xf numFmtId="167" fontId="7" fillId="0" borderId="12" xfId="3" applyNumberFormat="1" applyFont="1" applyBorder="1" applyAlignment="1">
      <alignment horizontal="right"/>
    </xf>
    <xf numFmtId="167" fontId="7" fillId="0" borderId="7" xfId="3" applyNumberFormat="1" applyFont="1" applyBorder="1" applyAlignment="1">
      <alignment horizontal="right"/>
    </xf>
    <xf numFmtId="9" fontId="26" fillId="0" borderId="0" xfId="2" applyFont="1" applyProtection="1">
      <protection hidden="1"/>
    </xf>
    <xf numFmtId="9" fontId="26" fillId="0" borderId="0" xfId="2" applyFont="1" applyProtection="1">
      <protection locked="0" hidden="1"/>
    </xf>
    <xf numFmtId="164" fontId="7" fillId="0" borderId="32" xfId="3" applyNumberFormat="1" applyFont="1" applyBorder="1" applyAlignment="1">
      <alignment horizontal="right"/>
    </xf>
    <xf numFmtId="4" fontId="7" fillId="0" borderId="32" xfId="3" applyNumberFormat="1" applyFont="1" applyBorder="1" applyAlignment="1">
      <alignment horizontal="right"/>
    </xf>
    <xf numFmtId="2" fontId="6" fillId="0" borderId="32" xfId="0" applyNumberFormat="1" applyFont="1" applyBorder="1" applyAlignment="1">
      <alignment horizontal="center"/>
    </xf>
    <xf numFmtId="0" fontId="0" fillId="0" borderId="32" xfId="0" applyBorder="1"/>
    <xf numFmtId="0" fontId="1" fillId="0" borderId="32" xfId="0" applyFont="1" applyBorder="1" applyAlignment="1">
      <alignment horizontal="center" vertical="top"/>
    </xf>
    <xf numFmtId="0" fontId="1" fillId="0" borderId="32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4" fontId="7" fillId="0" borderId="33" xfId="3" applyNumberFormat="1" applyFont="1" applyBorder="1" applyAlignment="1">
      <alignment horizontal="right"/>
    </xf>
    <xf numFmtId="4" fontId="7" fillId="0" borderId="6" xfId="3" applyNumberFormat="1" applyFont="1" applyBorder="1" applyAlignment="1">
      <alignment horizontal="right"/>
    </xf>
    <xf numFmtId="4" fontId="7" fillId="0" borderId="8" xfId="3" applyNumberFormat="1" applyFont="1" applyBorder="1" applyAlignment="1">
      <alignment horizontal="right"/>
    </xf>
    <xf numFmtId="4" fontId="7" fillId="0" borderId="10" xfId="3" applyNumberFormat="1" applyFont="1" applyBorder="1" applyAlignment="1">
      <alignment horizontal="right"/>
    </xf>
    <xf numFmtId="167" fontId="16" fillId="0" borderId="4" xfId="3" applyNumberFormat="1" applyFont="1" applyBorder="1" applyAlignment="1">
      <alignment horizontal="center"/>
    </xf>
    <xf numFmtId="167" fontId="7" fillId="0" borderId="5" xfId="3" applyNumberFormat="1" applyFont="1" applyBorder="1" applyAlignment="1">
      <alignment horizontal="right"/>
    </xf>
    <xf numFmtId="167" fontId="7" fillId="0" borderId="32" xfId="3" applyNumberFormat="1" applyFont="1" applyBorder="1" applyAlignment="1">
      <alignment horizontal="right"/>
    </xf>
    <xf numFmtId="167" fontId="16" fillId="0" borderId="32" xfId="3" applyNumberFormat="1" applyFont="1" applyBorder="1" applyAlignment="1">
      <alignment horizontal="center"/>
    </xf>
    <xf numFmtId="167" fontId="16" fillId="0" borderId="9" xfId="3" applyNumberFormat="1" applyFont="1" applyBorder="1" applyAlignment="1">
      <alignment horizontal="center"/>
    </xf>
    <xf numFmtId="167" fontId="7" fillId="0" borderId="10" xfId="3" applyNumberFormat="1" applyFont="1" applyBorder="1" applyAlignment="1">
      <alignment horizontal="right"/>
    </xf>
    <xf numFmtId="4" fontId="16" fillId="0" borderId="11" xfId="3" applyNumberFormat="1" applyFont="1" applyBorder="1" applyAlignment="1">
      <alignment horizontal="center"/>
    </xf>
    <xf numFmtId="4" fontId="29" fillId="0" borderId="32" xfId="3" applyNumberFormat="1" applyFont="1" applyBorder="1" applyAlignment="1">
      <alignment horizontal="center"/>
    </xf>
    <xf numFmtId="4" fontId="29" fillId="0" borderId="9" xfId="3" applyNumberFormat="1" applyFont="1" applyBorder="1" applyAlignment="1">
      <alignment horizontal="center"/>
    </xf>
    <xf numFmtId="164" fontId="7" fillId="0" borderId="32" xfId="0" applyNumberFormat="1" applyFont="1" applyBorder="1" applyAlignment="1">
      <alignment horizontal="center"/>
    </xf>
    <xf numFmtId="167" fontId="7" fillId="0" borderId="3" xfId="3" applyNumberFormat="1" applyFont="1" applyBorder="1" applyAlignment="1" applyProtection="1">
      <alignment horizontal="right"/>
      <protection hidden="1"/>
    </xf>
    <xf numFmtId="9" fontId="9" fillId="0" borderId="0" xfId="2" applyFont="1" applyProtection="1">
      <protection hidden="1"/>
    </xf>
    <xf numFmtId="9" fontId="9" fillId="0" borderId="0" xfId="2" applyFont="1" applyProtection="1">
      <protection locked="0" hidden="1"/>
    </xf>
    <xf numFmtId="167" fontId="7" fillId="0" borderId="31" xfId="3" applyNumberFormat="1" applyFont="1" applyBorder="1" applyAlignment="1" applyProtection="1">
      <alignment horizontal="center"/>
      <protection hidden="1"/>
    </xf>
    <xf numFmtId="4" fontId="7" fillId="0" borderId="17" xfId="3" applyNumberFormat="1" applyFont="1" applyBorder="1" applyAlignment="1" applyProtection="1">
      <alignment horizontal="right"/>
      <protection hidden="1"/>
    </xf>
    <xf numFmtId="4" fontId="7" fillId="0" borderId="33" xfId="3" applyNumberFormat="1" applyFont="1" applyBorder="1" applyAlignment="1" applyProtection="1">
      <alignment horizontal="right"/>
      <protection hidden="1"/>
    </xf>
    <xf numFmtId="4" fontId="7" fillId="0" borderId="11" xfId="3" applyNumberFormat="1" applyFont="1" applyBorder="1" applyAlignment="1" applyProtection="1">
      <alignment horizontal="right"/>
      <protection hidden="1"/>
    </xf>
    <xf numFmtId="168" fontId="7" fillId="0" borderId="11" xfId="3" applyNumberFormat="1" applyFont="1" applyBorder="1" applyAlignment="1" applyProtection="1">
      <alignment horizontal="right"/>
      <protection hidden="1"/>
    </xf>
    <xf numFmtId="9" fontId="9" fillId="0" borderId="0" xfId="2" applyFont="1"/>
    <xf numFmtId="0" fontId="3" fillId="0" borderId="0" xfId="0" applyFont="1" applyAlignment="1">
      <alignment horizontal="left"/>
    </xf>
    <xf numFmtId="2" fontId="6" fillId="0" borderId="34" xfId="0" applyNumberFormat="1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167" fontId="7" fillId="0" borderId="38" xfId="3" applyNumberFormat="1" applyFont="1" applyBorder="1" applyAlignment="1">
      <alignment horizontal="center"/>
    </xf>
    <xf numFmtId="49" fontId="18" fillId="0" borderId="39" xfId="3" applyNumberFormat="1" applyFont="1" applyBorder="1" applyAlignment="1">
      <alignment horizontal="center"/>
    </xf>
    <xf numFmtId="49" fontId="18" fillId="0" borderId="40" xfId="3" applyNumberFormat="1" applyFont="1" applyBorder="1" applyAlignment="1">
      <alignment horizontal="center"/>
    </xf>
    <xf numFmtId="49" fontId="18" fillId="0" borderId="41" xfId="3" applyNumberFormat="1" applyFont="1" applyBorder="1" applyAlignment="1">
      <alignment horizontal="center"/>
    </xf>
    <xf numFmtId="2" fontId="6" fillId="0" borderId="35" xfId="0" applyNumberFormat="1" applyFont="1" applyBorder="1" applyAlignment="1">
      <alignment horizontal="center"/>
    </xf>
    <xf numFmtId="0" fontId="0" fillId="0" borderId="37" xfId="0" applyBorder="1"/>
    <xf numFmtId="0" fontId="6" fillId="0" borderId="42" xfId="0" applyFont="1" applyBorder="1" applyAlignment="1">
      <alignment horizontal="center"/>
    </xf>
    <xf numFmtId="2" fontId="6" fillId="0" borderId="43" xfId="0" applyNumberFormat="1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0" fillId="3" borderId="47" xfId="0" applyFill="1" applyBorder="1" applyProtection="1">
      <protection hidden="1"/>
    </xf>
    <xf numFmtId="0" fontId="1" fillId="3" borderId="47" xfId="0" applyFont="1" applyFill="1" applyBorder="1" applyAlignment="1" applyProtection="1">
      <alignment horizontal="center"/>
      <protection hidden="1"/>
    </xf>
    <xf numFmtId="0" fontId="0" fillId="3" borderId="48" xfId="0" applyFill="1" applyBorder="1" applyProtection="1">
      <protection hidden="1"/>
    </xf>
    <xf numFmtId="0" fontId="1" fillId="3" borderId="45" xfId="0" applyFont="1" applyFill="1" applyBorder="1" applyAlignment="1">
      <alignment horizontal="left" vertical="top"/>
    </xf>
    <xf numFmtId="0" fontId="1" fillId="3" borderId="49" xfId="0" applyFont="1" applyFill="1" applyBorder="1" applyAlignment="1">
      <alignment horizontal="left" vertical="top"/>
    </xf>
    <xf numFmtId="0" fontId="1" fillId="3" borderId="49" xfId="0" applyFont="1" applyFill="1" applyBorder="1" applyAlignment="1">
      <alignment horizontal="center" vertical="top"/>
    </xf>
    <xf numFmtId="0" fontId="1" fillId="3" borderId="46" xfId="0" applyFont="1" applyFill="1" applyBorder="1" applyAlignment="1">
      <alignment horizontal="right" vertical="top"/>
    </xf>
    <xf numFmtId="0" fontId="1" fillId="3" borderId="45" xfId="0" applyFont="1" applyFill="1" applyBorder="1" applyAlignment="1">
      <alignment horizontal="center" vertical="top"/>
    </xf>
    <xf numFmtId="0" fontId="1" fillId="8" borderId="45" xfId="0" applyFont="1" applyFill="1" applyBorder="1" applyAlignment="1">
      <alignment horizontal="left" vertical="top"/>
    </xf>
    <xf numFmtId="0" fontId="1" fillId="8" borderId="50" xfId="0" applyFont="1" applyFill="1" applyBorder="1" applyAlignment="1">
      <alignment horizontal="center" vertical="top"/>
    </xf>
    <xf numFmtId="0" fontId="0" fillId="3" borderId="50" xfId="0" applyFill="1" applyBorder="1"/>
    <xf numFmtId="0" fontId="0" fillId="5" borderId="45" xfId="0" applyFill="1" applyBorder="1" applyAlignment="1" applyProtection="1">
      <alignment horizontal="center"/>
      <protection locked="0"/>
    </xf>
    <xf numFmtId="0" fontId="0" fillId="5" borderId="51" xfId="0" applyFill="1" applyBorder="1" applyAlignment="1" applyProtection="1">
      <alignment horizontal="center"/>
      <protection locked="0"/>
    </xf>
    <xf numFmtId="2" fontId="0" fillId="3" borderId="49" xfId="0" applyNumberFormat="1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3" borderId="46" xfId="0" applyFill="1" applyBorder="1" applyAlignment="1">
      <alignment horizontal="left" vertical="center"/>
    </xf>
    <xf numFmtId="0" fontId="0" fillId="5" borderId="46" xfId="0" applyFill="1" applyBorder="1" applyAlignment="1" applyProtection="1">
      <alignment horizontal="center"/>
      <protection locked="0"/>
    </xf>
    <xf numFmtId="0" fontId="1" fillId="3" borderId="45" xfId="0" applyFont="1" applyFill="1" applyBorder="1" applyAlignment="1" applyProtection="1">
      <alignment horizontal="left"/>
      <protection hidden="1"/>
    </xf>
    <xf numFmtId="0" fontId="1" fillId="3" borderId="49" xfId="0" applyFont="1" applyFill="1" applyBorder="1" applyAlignment="1" applyProtection="1">
      <alignment horizontal="left"/>
      <protection hidden="1"/>
    </xf>
    <xf numFmtId="44" fontId="1" fillId="3" borderId="49" xfId="1" applyFont="1" applyFill="1" applyBorder="1" applyAlignment="1" applyProtection="1">
      <alignment horizontal="center"/>
      <protection hidden="1"/>
    </xf>
    <xf numFmtId="0" fontId="0" fillId="3" borderId="49" xfId="0" applyFill="1" applyBorder="1" applyProtection="1">
      <protection hidden="1"/>
    </xf>
    <xf numFmtId="0" fontId="0" fillId="3" borderId="46" xfId="0" applyFill="1" applyBorder="1" applyProtection="1">
      <protection hidden="1"/>
    </xf>
    <xf numFmtId="0" fontId="5" fillId="3" borderId="47" xfId="0" applyFont="1" applyFill="1" applyBorder="1" applyAlignment="1">
      <alignment horizontal="left" vertical="center"/>
    </xf>
    <xf numFmtId="0" fontId="4" fillId="0" borderId="45" xfId="0" applyFont="1" applyBorder="1" applyAlignment="1">
      <alignment horizontal="left"/>
    </xf>
    <xf numFmtId="4" fontId="7" fillId="0" borderId="36" xfId="3" applyNumberFormat="1" applyFont="1" applyBorder="1" applyAlignment="1">
      <alignment horizontal="right"/>
    </xf>
    <xf numFmtId="2" fontId="6" fillId="0" borderId="44" xfId="0" applyNumberFormat="1" applyFont="1" applyBorder="1" applyAlignment="1">
      <alignment horizontal="center"/>
    </xf>
    <xf numFmtId="0" fontId="1" fillId="0" borderId="52" xfId="0" applyFont="1" applyBorder="1" applyAlignment="1">
      <alignment horizontal="center" vertical="top"/>
    </xf>
    <xf numFmtId="4" fontId="7" fillId="0" borderId="52" xfId="3" applyNumberFormat="1" applyFont="1" applyBorder="1" applyAlignment="1">
      <alignment horizontal="right"/>
    </xf>
    <xf numFmtId="0" fontId="0" fillId="0" borderId="45" xfId="0" applyBorder="1"/>
    <xf numFmtId="167" fontId="7" fillId="0" borderId="52" xfId="3" applyNumberFormat="1" applyFont="1" applyBorder="1" applyAlignment="1">
      <alignment horizontal="right"/>
    </xf>
    <xf numFmtId="0" fontId="1" fillId="3" borderId="52" xfId="0" applyFont="1" applyFill="1" applyBorder="1"/>
    <xf numFmtId="0" fontId="0" fillId="5" borderId="52" xfId="0" applyFill="1" applyBorder="1" applyAlignment="1" applyProtection="1">
      <alignment horizontal="center"/>
      <protection locked="0"/>
    </xf>
    <xf numFmtId="0" fontId="0" fillId="2" borderId="52" xfId="1" applyNumberFormat="1" applyFont="1" applyFill="1" applyBorder="1" applyAlignment="1" applyProtection="1">
      <alignment horizontal="center"/>
      <protection locked="0" hidden="1"/>
    </xf>
    <xf numFmtId="0" fontId="0" fillId="2" borderId="52" xfId="0" applyFill="1" applyBorder="1" applyAlignment="1" applyProtection="1">
      <alignment horizontal="center"/>
      <protection locked="0"/>
    </xf>
    <xf numFmtId="1" fontId="0" fillId="2" borderId="52" xfId="0" applyNumberFormat="1" applyFill="1" applyBorder="1" applyAlignment="1" applyProtection="1">
      <alignment horizontal="center"/>
      <protection locked="0"/>
    </xf>
    <xf numFmtId="9" fontId="0" fillId="4" borderId="52" xfId="2" applyFont="1" applyFill="1" applyBorder="1" applyAlignment="1" applyProtection="1">
      <alignment horizontal="center"/>
      <protection locked="0"/>
    </xf>
    <xf numFmtId="0" fontId="0" fillId="5" borderId="52" xfId="0" applyFill="1" applyBorder="1" applyAlignment="1" applyProtection="1">
      <alignment horizontal="left"/>
      <protection locked="0"/>
    </xf>
    <xf numFmtId="0" fontId="0" fillId="3" borderId="52" xfId="0" applyFill="1" applyBorder="1" applyAlignment="1" applyProtection="1">
      <alignment horizontal="right"/>
      <protection hidden="1"/>
    </xf>
    <xf numFmtId="0" fontId="0" fillId="3" borderId="52" xfId="0" applyFill="1" applyBorder="1" applyAlignment="1">
      <alignment horizontal="center"/>
    </xf>
    <xf numFmtId="0" fontId="1" fillId="8" borderId="52" xfId="0" applyFont="1" applyFill="1" applyBorder="1" applyAlignment="1">
      <alignment horizontal="center"/>
    </xf>
    <xf numFmtId="0" fontId="1" fillId="8" borderId="52" xfId="0" applyFont="1" applyFill="1" applyBorder="1" applyAlignment="1">
      <alignment horizontal="left" vertical="center"/>
    </xf>
    <xf numFmtId="0" fontId="4" fillId="0" borderId="52" xfId="0" applyFont="1" applyBorder="1"/>
    <xf numFmtId="0" fontId="4" fillId="0" borderId="52" xfId="0" applyFont="1" applyBorder="1" applyAlignment="1">
      <alignment horizontal="left"/>
    </xf>
    <xf numFmtId="0" fontId="4" fillId="0" borderId="52" xfId="0" applyFont="1" applyBorder="1" applyAlignment="1">
      <alignment horizontal="center"/>
    </xf>
    <xf numFmtId="0" fontId="3" fillId="0" borderId="52" xfId="0" applyFont="1" applyBorder="1"/>
    <xf numFmtId="9" fontId="3" fillId="0" borderId="52" xfId="2" applyFont="1" applyBorder="1" applyAlignment="1">
      <alignment horizontal="center"/>
    </xf>
    <xf numFmtId="44" fontId="3" fillId="0" borderId="52" xfId="1" applyFont="1" applyBorder="1" applyAlignment="1">
      <alignment horizontal="left"/>
    </xf>
    <xf numFmtId="0" fontId="3" fillId="0" borderId="52" xfId="0" applyFont="1" applyBorder="1" applyAlignment="1">
      <alignment horizontal="left"/>
    </xf>
    <xf numFmtId="44" fontId="3" fillId="0" borderId="52" xfId="4" applyFont="1" applyFill="1" applyBorder="1" applyAlignment="1">
      <alignment horizontal="center"/>
    </xf>
    <xf numFmtId="9" fontId="3" fillId="0" borderId="52" xfId="5" applyFont="1" applyFill="1" applyBorder="1" applyAlignment="1">
      <alignment horizontal="center"/>
    </xf>
    <xf numFmtId="0" fontId="3" fillId="0" borderId="52" xfId="3" applyFont="1" applyBorder="1" applyAlignment="1">
      <alignment horizontal="center"/>
    </xf>
    <xf numFmtId="44" fontId="3" fillId="0" borderId="52" xfId="1" applyFont="1" applyFill="1" applyBorder="1"/>
    <xf numFmtId="165" fontId="3" fillId="3" borderId="52" xfId="1" applyNumberFormat="1" applyFont="1" applyFill="1" applyBorder="1" applyAlignment="1">
      <alignment horizontal="center"/>
    </xf>
    <xf numFmtId="0" fontId="3" fillId="3" borderId="52" xfId="0" applyFont="1" applyFill="1" applyBorder="1" applyAlignment="1">
      <alignment horizontal="left"/>
    </xf>
    <xf numFmtId="44" fontId="3" fillId="0" borderId="52" xfId="4" applyFont="1" applyBorder="1" applyAlignment="1">
      <alignment horizontal="center"/>
    </xf>
    <xf numFmtId="9" fontId="3" fillId="0" borderId="52" xfId="5" applyFont="1" applyBorder="1" applyAlignment="1">
      <alignment horizontal="center"/>
    </xf>
    <xf numFmtId="9" fontId="17" fillId="0" borderId="52" xfId="2" applyFont="1" applyBorder="1" applyAlignment="1">
      <alignment horizontal="center"/>
    </xf>
    <xf numFmtId="9" fontId="17" fillId="0" borderId="52" xfId="2" applyFont="1" applyBorder="1" applyAlignment="1">
      <alignment horizontal="right"/>
    </xf>
    <xf numFmtId="44" fontId="3" fillId="0" borderId="52" xfId="8" applyFont="1" applyFill="1" applyBorder="1" applyAlignment="1">
      <alignment horizontal="center"/>
    </xf>
    <xf numFmtId="165" fontId="3" fillId="3" borderId="52" xfId="2" applyNumberFormat="1" applyFont="1" applyFill="1" applyBorder="1" applyAlignment="1">
      <alignment horizontal="center"/>
    </xf>
    <xf numFmtId="0" fontId="3" fillId="3" borderId="52" xfId="0" applyFont="1" applyFill="1" applyBorder="1"/>
    <xf numFmtId="9" fontId="3" fillId="0" borderId="52" xfId="2" applyFont="1" applyBorder="1" applyAlignment="1">
      <alignment horizontal="right"/>
    </xf>
    <xf numFmtId="0" fontId="17" fillId="0" borderId="52" xfId="0" applyFont="1" applyBorder="1"/>
    <xf numFmtId="0" fontId="3" fillId="7" borderId="52" xfId="0" applyFont="1" applyFill="1" applyBorder="1"/>
    <xf numFmtId="9" fontId="17" fillId="0" borderId="52" xfId="2" applyFont="1" applyFill="1" applyBorder="1" applyAlignment="1">
      <alignment horizontal="center"/>
    </xf>
    <xf numFmtId="9" fontId="17" fillId="0" borderId="52" xfId="2" applyFont="1" applyFill="1" applyBorder="1" applyAlignment="1">
      <alignment horizontal="right"/>
    </xf>
    <xf numFmtId="0" fontId="27" fillId="7" borderId="52" xfId="0" applyFont="1" applyFill="1" applyBorder="1"/>
    <xf numFmtId="0" fontId="4" fillId="7" borderId="52" xfId="3" applyFont="1" applyFill="1" applyBorder="1" applyAlignment="1">
      <alignment horizontal="center"/>
    </xf>
    <xf numFmtId="0" fontId="17" fillId="0" borderId="52" xfId="3" applyFont="1" applyBorder="1" applyAlignment="1">
      <alignment horizontal="center"/>
    </xf>
    <xf numFmtId="44" fontId="3" fillId="0" borderId="52" xfId="8" applyFont="1" applyFill="1" applyBorder="1"/>
    <xf numFmtId="0" fontId="3" fillId="0" borderId="52" xfId="0" applyFont="1" applyBorder="1" applyAlignment="1">
      <alignment horizontal="center"/>
    </xf>
    <xf numFmtId="44" fontId="3" fillId="0" borderId="52" xfId="8" applyFont="1" applyBorder="1" applyAlignment="1">
      <alignment horizontal="center"/>
    </xf>
    <xf numFmtId="9" fontId="3" fillId="3" borderId="52" xfId="2" applyFont="1" applyFill="1" applyBorder="1" applyAlignment="1">
      <alignment horizontal="center"/>
    </xf>
    <xf numFmtId="44" fontId="3" fillId="3" borderId="52" xfId="1" applyFont="1" applyFill="1" applyBorder="1" applyAlignment="1">
      <alignment horizontal="left"/>
    </xf>
    <xf numFmtId="44" fontId="3" fillId="3" borderId="52" xfId="4" applyFont="1" applyFill="1" applyBorder="1" applyAlignment="1">
      <alignment horizontal="center"/>
    </xf>
    <xf numFmtId="9" fontId="3" fillId="3" borderId="52" xfId="5" applyFont="1" applyFill="1" applyBorder="1" applyAlignment="1">
      <alignment horizontal="center"/>
    </xf>
    <xf numFmtId="0" fontId="3" fillId="3" borderId="52" xfId="3" applyFont="1" applyFill="1" applyBorder="1" applyAlignment="1">
      <alignment horizontal="center"/>
    </xf>
    <xf numFmtId="0" fontId="0" fillId="0" borderId="52" xfId="0" applyBorder="1"/>
    <xf numFmtId="9" fontId="3" fillId="3" borderId="52" xfId="2" applyFont="1" applyFill="1" applyBorder="1" applyAlignment="1">
      <alignment horizontal="right"/>
    </xf>
    <xf numFmtId="0" fontId="0" fillId="3" borderId="52" xfId="0" applyFill="1" applyBorder="1"/>
    <xf numFmtId="9" fontId="17" fillId="3" borderId="52" xfId="2" applyFont="1" applyFill="1" applyBorder="1" applyAlignment="1">
      <alignment horizontal="center"/>
    </xf>
    <xf numFmtId="9" fontId="17" fillId="3" borderId="52" xfId="2" applyFont="1" applyFill="1" applyBorder="1" applyAlignment="1">
      <alignment horizontal="right"/>
    </xf>
    <xf numFmtId="0" fontId="17" fillId="3" borderId="52" xfId="3" applyFont="1" applyFill="1" applyBorder="1" applyAlignment="1">
      <alignment horizontal="center"/>
    </xf>
    <xf numFmtId="44" fontId="3" fillId="3" borderId="52" xfId="1" applyFont="1" applyFill="1" applyBorder="1"/>
    <xf numFmtId="0" fontId="17" fillId="3" borderId="52" xfId="0" applyFont="1" applyFill="1" applyBorder="1"/>
    <xf numFmtId="0" fontId="1" fillId="0" borderId="52" xfId="0" applyFont="1" applyBorder="1" applyAlignment="1">
      <alignment horizontal="center"/>
    </xf>
    <xf numFmtId="2" fontId="6" fillId="0" borderId="52" xfId="0" applyNumberFormat="1" applyFont="1" applyBorder="1" applyAlignment="1">
      <alignment horizontal="center"/>
    </xf>
    <xf numFmtId="0" fontId="30" fillId="5" borderId="52" xfId="0" applyFont="1" applyFill="1" applyBorder="1" applyAlignment="1" applyProtection="1">
      <alignment horizontal="left"/>
      <protection locked="0"/>
    </xf>
    <xf numFmtId="0" fontId="31" fillId="5" borderId="52" xfId="0" applyFont="1" applyFill="1" applyBorder="1" applyAlignment="1" applyProtection="1">
      <alignment horizontal="left"/>
      <protection locked="0"/>
    </xf>
    <xf numFmtId="49" fontId="18" fillId="0" borderId="53" xfId="3" applyNumberFormat="1" applyFont="1" applyBorder="1" applyAlignment="1">
      <alignment horizontal="center"/>
    </xf>
  </cellXfs>
  <cellStyles count="10">
    <cellStyle name="Hyperlink" xfId="7" builtinId="8"/>
    <cellStyle name="Procent" xfId="2" builtinId="5"/>
    <cellStyle name="Procent 2" xfId="5" xr:uid="{4D4259DD-F00F-476C-BA7E-514A4BB45B95}"/>
    <cellStyle name="Standaard" xfId="0" builtinId="0"/>
    <cellStyle name="Standaard 2" xfId="3" xr:uid="{D00EEE24-89CB-41AA-83CF-8D810F5C6299}"/>
    <cellStyle name="Valuta" xfId="1" builtinId="4"/>
    <cellStyle name="Valuta 2" xfId="4" xr:uid="{99D1A496-D860-4B32-9472-52A799B1AFC4}"/>
    <cellStyle name="Valuta 3" xfId="6" xr:uid="{BDEF8ADA-1E2A-42FF-B300-FB2DE18DEF36}"/>
    <cellStyle name="Valuta 4" xfId="8" xr:uid="{43D11E76-A4D9-4FE9-B5E7-E9511D96A32E}"/>
    <cellStyle name="Valuta 5" xfId="9" xr:uid="{5DB7A1CF-9AC7-4B18-BB06-A73191CC02B5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222168</xdr:colOff>
      <xdr:row>4</xdr:row>
      <xdr:rowOff>110141</xdr:rowOff>
    </xdr:from>
    <xdr:to>
      <xdr:col>6</xdr:col>
      <xdr:colOff>1067146</xdr:colOff>
      <xdr:row>7</xdr:row>
      <xdr:rowOff>106972</xdr:rowOff>
    </xdr:to>
    <xdr:pic>
      <xdr:nvPicPr>
        <xdr:cNvPr id="3" name="Graphic 1">
          <a:extLst>
            <a:ext uri="{FF2B5EF4-FFF2-40B4-BE49-F238E27FC236}">
              <a16:creationId xmlns:a16="http://schemas.microsoft.com/office/drawing/2014/main" id="{4AD6B63E-8477-B2E1-B6E8-51F9DF4AA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23294" y="944330"/>
          <a:ext cx="1951884" cy="550284"/>
        </a:xfrm>
        <a:prstGeom prst="rect">
          <a:avLst/>
        </a:prstGeom>
      </xdr:spPr>
    </xdr:pic>
    <xdr:clientData/>
  </xdr:twoCellAnchor>
  <xdr:twoCellAnchor editAs="oneCell">
    <xdr:from>
      <xdr:col>11</xdr:col>
      <xdr:colOff>24716</xdr:colOff>
      <xdr:row>70</xdr:row>
      <xdr:rowOff>89395</xdr:rowOff>
    </xdr:from>
    <xdr:to>
      <xdr:col>19</xdr:col>
      <xdr:colOff>263386</xdr:colOff>
      <xdr:row>75</xdr:row>
      <xdr:rowOff>171757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3471480F-3BD4-9449-F7E8-41BA556BA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97248" y="9964047"/>
          <a:ext cx="9295315" cy="1006939"/>
        </a:xfrm>
        <a:prstGeom prst="rect">
          <a:avLst/>
        </a:prstGeom>
        <a:solidFill>
          <a:schemeClr val="bg2"/>
        </a:solidFill>
      </xdr:spPr>
    </xdr:pic>
    <xdr:clientData/>
  </xdr:twoCellAnchor>
  <xdr:twoCellAnchor>
    <xdr:from>
      <xdr:col>17</xdr:col>
      <xdr:colOff>479777</xdr:colOff>
      <xdr:row>21</xdr:row>
      <xdr:rowOff>89371</xdr:rowOff>
    </xdr:from>
    <xdr:to>
      <xdr:col>22</xdr:col>
      <xdr:colOff>23519</xdr:colOff>
      <xdr:row>25</xdr:row>
      <xdr:rowOff>77713</xdr:rowOff>
    </xdr:to>
    <xdr:sp macro="" textlink="">
      <xdr:nvSpPr>
        <xdr:cNvPr id="5" name="Rechthoek 4">
          <a:extLst>
            <a:ext uri="{FF2B5EF4-FFF2-40B4-BE49-F238E27FC236}">
              <a16:creationId xmlns:a16="http://schemas.microsoft.com/office/drawing/2014/main" id="{66693E47-AFB9-4B55-A0EF-3B13BB4FA387}"/>
            </a:ext>
          </a:extLst>
        </xdr:cNvPr>
        <xdr:cNvSpPr/>
      </xdr:nvSpPr>
      <xdr:spPr>
        <a:xfrm>
          <a:off x="19214629" y="4035778"/>
          <a:ext cx="3635964" cy="72212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541020</xdr:colOff>
      <xdr:row>0</xdr:row>
      <xdr:rowOff>72390</xdr:rowOff>
    </xdr:from>
    <xdr:to>
      <xdr:col>3</xdr:col>
      <xdr:colOff>590554</xdr:colOff>
      <xdr:row>3</xdr:row>
      <xdr:rowOff>69221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23B7E980-C02D-4CB6-A124-E7915C1AF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46070" y="72390"/>
          <a:ext cx="1954534" cy="5454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BA5E63BF-6EC8-4828-9E20-7F36E3DC2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251461</xdr:colOff>
      <xdr:row>0</xdr:row>
      <xdr:rowOff>76200</xdr:rowOff>
    </xdr:from>
    <xdr:to>
      <xdr:col>14</xdr:col>
      <xdr:colOff>406253</xdr:colOff>
      <xdr:row>3</xdr:row>
      <xdr:rowOff>129540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A89E1245-86B6-47D7-A44B-CDA4A0B89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1" y="76200"/>
          <a:ext cx="1107292" cy="6019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87F180DB-00CB-4113-B525-B416253CD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251461</xdr:colOff>
      <xdr:row>0</xdr:row>
      <xdr:rowOff>76200</xdr:rowOff>
    </xdr:from>
    <xdr:to>
      <xdr:col>14</xdr:col>
      <xdr:colOff>406253</xdr:colOff>
      <xdr:row>3</xdr:row>
      <xdr:rowOff>129540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10649FEA-65B4-460C-8ED1-5398A066B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1" y="76200"/>
          <a:ext cx="1107292" cy="6019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0" cy="442259"/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15B85AA2-331A-4454-863C-41E8574B0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2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354330</xdr:colOff>
      <xdr:row>0</xdr:row>
      <xdr:rowOff>30480</xdr:rowOff>
    </xdr:from>
    <xdr:ext cx="857250" cy="649937"/>
    <xdr:pic>
      <xdr:nvPicPr>
        <xdr:cNvPr id="3" name="Afbeelding 2">
          <a:extLst>
            <a:ext uri="{FF2B5EF4-FFF2-40B4-BE49-F238E27FC236}">
              <a16:creationId xmlns:a16="http://schemas.microsoft.com/office/drawing/2014/main" id="{70AF1FAB-69D4-4A55-AB5F-90A65EA1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" y="30480"/>
          <a:ext cx="857250" cy="64993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0" cy="442259"/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DAC68F46-B37D-4FBF-9E70-A0662DBEF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2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354330</xdr:colOff>
      <xdr:row>0</xdr:row>
      <xdr:rowOff>30480</xdr:rowOff>
    </xdr:from>
    <xdr:ext cx="857250" cy="649937"/>
    <xdr:pic>
      <xdr:nvPicPr>
        <xdr:cNvPr id="3" name="Afbeelding 2">
          <a:extLst>
            <a:ext uri="{FF2B5EF4-FFF2-40B4-BE49-F238E27FC236}">
              <a16:creationId xmlns:a16="http://schemas.microsoft.com/office/drawing/2014/main" id="{BBE395FC-654D-414A-8B1F-F152F6FF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5370" y="30480"/>
          <a:ext cx="857250" cy="64993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407671</xdr:colOff>
      <xdr:row>0</xdr:row>
      <xdr:rowOff>57150</xdr:rowOff>
    </xdr:from>
    <xdr:to>
      <xdr:col>14</xdr:col>
      <xdr:colOff>373380</xdr:colOff>
      <xdr:row>3</xdr:row>
      <xdr:rowOff>131881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D359D033-6341-4D57-9832-E750DE61F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1" y="57150"/>
          <a:ext cx="918209" cy="6233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407671</xdr:colOff>
      <xdr:row>0</xdr:row>
      <xdr:rowOff>57150</xdr:rowOff>
    </xdr:from>
    <xdr:to>
      <xdr:col>14</xdr:col>
      <xdr:colOff>373380</xdr:colOff>
      <xdr:row>3</xdr:row>
      <xdr:rowOff>131881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BA00D8C-7A9F-49B2-BD88-A3EB6415D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1" y="57150"/>
          <a:ext cx="918209" cy="6233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106681</xdr:colOff>
      <xdr:row>0</xdr:row>
      <xdr:rowOff>53341</xdr:rowOff>
    </xdr:from>
    <xdr:to>
      <xdr:col>14</xdr:col>
      <xdr:colOff>529985</xdr:colOff>
      <xdr:row>3</xdr:row>
      <xdr:rowOff>137161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3FD23C7A-4B27-4701-9EF0-03A57A54E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1" y="53341"/>
          <a:ext cx="1177684" cy="6324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106681</xdr:colOff>
      <xdr:row>0</xdr:row>
      <xdr:rowOff>53341</xdr:rowOff>
    </xdr:from>
    <xdr:to>
      <xdr:col>14</xdr:col>
      <xdr:colOff>529985</xdr:colOff>
      <xdr:row>3</xdr:row>
      <xdr:rowOff>137161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F23CC54-A87A-405A-96D6-226A20811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1" y="53341"/>
          <a:ext cx="1177684" cy="6324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259080</xdr:colOff>
      <xdr:row>0</xdr:row>
      <xdr:rowOff>38100</xdr:rowOff>
    </xdr:from>
    <xdr:to>
      <xdr:col>14</xdr:col>
      <xdr:colOff>511109</xdr:colOff>
      <xdr:row>3</xdr:row>
      <xdr:rowOff>160020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90700C8F-FC77-4973-9864-9AADC100C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38100"/>
          <a:ext cx="1090229" cy="6705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259080</xdr:colOff>
      <xdr:row>0</xdr:row>
      <xdr:rowOff>38100</xdr:rowOff>
    </xdr:from>
    <xdr:to>
      <xdr:col>14</xdr:col>
      <xdr:colOff>511109</xdr:colOff>
      <xdr:row>3</xdr:row>
      <xdr:rowOff>160020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7BBB329-BAC2-4341-B29E-11A5048D8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38100"/>
          <a:ext cx="1090229" cy="6705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D8AFEED0-64B6-4C3B-80A9-E25E572FF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274320</xdr:colOff>
      <xdr:row>0</xdr:row>
      <xdr:rowOff>53340</xdr:rowOff>
    </xdr:from>
    <xdr:to>
      <xdr:col>14</xdr:col>
      <xdr:colOff>339092</xdr:colOff>
      <xdr:row>3</xdr:row>
      <xdr:rowOff>153815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A595864-94E5-4A04-A2A5-8D15DEB94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" y="53340"/>
          <a:ext cx="1017272" cy="64911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DBCD581A-38AE-4079-B8AF-AF9D25C2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274320</xdr:colOff>
      <xdr:row>0</xdr:row>
      <xdr:rowOff>53340</xdr:rowOff>
    </xdr:from>
    <xdr:to>
      <xdr:col>14</xdr:col>
      <xdr:colOff>339092</xdr:colOff>
      <xdr:row>3</xdr:row>
      <xdr:rowOff>153815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7CB14015-DA30-466B-B66C-DAD26DEA5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" y="53340"/>
          <a:ext cx="1017272" cy="64911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224790</xdr:colOff>
      <xdr:row>0</xdr:row>
      <xdr:rowOff>60960</xdr:rowOff>
    </xdr:from>
    <xdr:to>
      <xdr:col>14</xdr:col>
      <xdr:colOff>502713</xdr:colOff>
      <xdr:row>3</xdr:row>
      <xdr:rowOff>133350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9844AE8-93B7-4B13-B8A3-09FCA2F0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" y="60960"/>
          <a:ext cx="1020873" cy="6210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224790</xdr:colOff>
      <xdr:row>0</xdr:row>
      <xdr:rowOff>60960</xdr:rowOff>
    </xdr:from>
    <xdr:to>
      <xdr:col>14</xdr:col>
      <xdr:colOff>502713</xdr:colOff>
      <xdr:row>3</xdr:row>
      <xdr:rowOff>133350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E4334A6F-1477-486A-B17D-010EF2F43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" y="60960"/>
          <a:ext cx="1020873" cy="62103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240030</xdr:colOff>
      <xdr:row>0</xdr:row>
      <xdr:rowOff>60960</xdr:rowOff>
    </xdr:from>
    <xdr:to>
      <xdr:col>14</xdr:col>
      <xdr:colOff>351120</xdr:colOff>
      <xdr:row>3</xdr:row>
      <xdr:rowOff>140970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081DB20-1D3A-4ED9-A83F-07FFA50F2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" y="60960"/>
          <a:ext cx="926430" cy="6286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240030</xdr:colOff>
      <xdr:row>0</xdr:row>
      <xdr:rowOff>60960</xdr:rowOff>
    </xdr:from>
    <xdr:to>
      <xdr:col>14</xdr:col>
      <xdr:colOff>351120</xdr:colOff>
      <xdr:row>3</xdr:row>
      <xdr:rowOff>140970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09E3732-5121-4687-824C-99BC87349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" y="60960"/>
          <a:ext cx="926430" cy="6286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259080</xdr:colOff>
      <xdr:row>0</xdr:row>
      <xdr:rowOff>72390</xdr:rowOff>
    </xdr:from>
    <xdr:to>
      <xdr:col>14</xdr:col>
      <xdr:colOff>388620</xdr:colOff>
      <xdr:row>3</xdr:row>
      <xdr:rowOff>142072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A7995342-2EFE-4485-B9EF-137433378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72390"/>
          <a:ext cx="1017270" cy="62213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259080</xdr:colOff>
      <xdr:row>0</xdr:row>
      <xdr:rowOff>72390</xdr:rowOff>
    </xdr:from>
    <xdr:to>
      <xdr:col>14</xdr:col>
      <xdr:colOff>388620</xdr:colOff>
      <xdr:row>3</xdr:row>
      <xdr:rowOff>142072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2305268F-3C68-4902-893D-311A38169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72390"/>
          <a:ext cx="1017270" cy="62213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70C003D8-622F-478B-A1AE-216D6935B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251461</xdr:colOff>
      <xdr:row>0</xdr:row>
      <xdr:rowOff>76200</xdr:rowOff>
    </xdr:from>
    <xdr:to>
      <xdr:col>14</xdr:col>
      <xdr:colOff>406253</xdr:colOff>
      <xdr:row>3</xdr:row>
      <xdr:rowOff>129540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C68CCDAE-5C04-4442-85FB-3F9483CBC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1" y="76200"/>
          <a:ext cx="1107292" cy="60198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37B47CC4-B615-41AE-8E65-656394B3F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251461</xdr:colOff>
      <xdr:row>0</xdr:row>
      <xdr:rowOff>76200</xdr:rowOff>
    </xdr:from>
    <xdr:to>
      <xdr:col>14</xdr:col>
      <xdr:colOff>406253</xdr:colOff>
      <xdr:row>3</xdr:row>
      <xdr:rowOff>129540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F9715F2A-6DFC-483A-83C4-E1382D88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1" y="76200"/>
          <a:ext cx="1107292" cy="60198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A3F02486-134C-495F-93D4-61F6FDB2B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354330</xdr:colOff>
      <xdr:row>0</xdr:row>
      <xdr:rowOff>30480</xdr:rowOff>
    </xdr:from>
    <xdr:to>
      <xdr:col>14</xdr:col>
      <xdr:colOff>259080</xdr:colOff>
      <xdr:row>3</xdr:row>
      <xdr:rowOff>131329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16295EA-F1BA-48F6-8104-063A36F9D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" y="30480"/>
          <a:ext cx="857250" cy="64948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E437C7FB-E72A-4469-8FE5-EFD12BC2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354330</xdr:colOff>
      <xdr:row>0</xdr:row>
      <xdr:rowOff>30480</xdr:rowOff>
    </xdr:from>
    <xdr:to>
      <xdr:col>14</xdr:col>
      <xdr:colOff>259080</xdr:colOff>
      <xdr:row>3</xdr:row>
      <xdr:rowOff>131329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FF33B60C-859A-4D5A-8E1D-2CFF8E818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" y="30480"/>
          <a:ext cx="857250" cy="64948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407671</xdr:colOff>
      <xdr:row>0</xdr:row>
      <xdr:rowOff>57150</xdr:rowOff>
    </xdr:from>
    <xdr:to>
      <xdr:col>14</xdr:col>
      <xdr:colOff>373380</xdr:colOff>
      <xdr:row>3</xdr:row>
      <xdr:rowOff>131881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52A4E8FC-11BE-47C3-ABEA-D58D1268E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1" y="57150"/>
          <a:ext cx="918209" cy="623371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407671</xdr:colOff>
      <xdr:row>0</xdr:row>
      <xdr:rowOff>57150</xdr:rowOff>
    </xdr:from>
    <xdr:to>
      <xdr:col>14</xdr:col>
      <xdr:colOff>373380</xdr:colOff>
      <xdr:row>3</xdr:row>
      <xdr:rowOff>131881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785A41C-59C9-4CA5-AAA1-DF917A57D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1" y="57150"/>
          <a:ext cx="918209" cy="623371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106681</xdr:colOff>
      <xdr:row>0</xdr:row>
      <xdr:rowOff>53341</xdr:rowOff>
    </xdr:from>
    <xdr:to>
      <xdr:col>14</xdr:col>
      <xdr:colOff>529985</xdr:colOff>
      <xdr:row>3</xdr:row>
      <xdr:rowOff>137161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EEB037C-9D2E-4103-810B-8A4DA03C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1" y="53341"/>
          <a:ext cx="1177684" cy="6324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106681</xdr:colOff>
      <xdr:row>0</xdr:row>
      <xdr:rowOff>53341</xdr:rowOff>
    </xdr:from>
    <xdr:to>
      <xdr:col>14</xdr:col>
      <xdr:colOff>529985</xdr:colOff>
      <xdr:row>3</xdr:row>
      <xdr:rowOff>137161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886A9BDC-39B5-4C0A-8A5C-01F8D017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1" y="53341"/>
          <a:ext cx="1177684" cy="63246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259080</xdr:colOff>
      <xdr:row>0</xdr:row>
      <xdr:rowOff>38100</xdr:rowOff>
    </xdr:from>
    <xdr:to>
      <xdr:col>14</xdr:col>
      <xdr:colOff>511109</xdr:colOff>
      <xdr:row>3</xdr:row>
      <xdr:rowOff>160020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E61157B6-2EAA-4767-A931-C8AE13BBB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38100"/>
          <a:ext cx="1090229" cy="67056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259080</xdr:colOff>
      <xdr:row>0</xdr:row>
      <xdr:rowOff>38100</xdr:rowOff>
    </xdr:from>
    <xdr:to>
      <xdr:col>14</xdr:col>
      <xdr:colOff>511109</xdr:colOff>
      <xdr:row>3</xdr:row>
      <xdr:rowOff>160020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B33CD3D-8E0A-4947-A75E-15447403F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38100"/>
          <a:ext cx="1090229" cy="67056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7678E9A7-B76C-4531-9EF3-54F4661E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274320</xdr:colOff>
      <xdr:row>0</xdr:row>
      <xdr:rowOff>53340</xdr:rowOff>
    </xdr:from>
    <xdr:to>
      <xdr:col>14</xdr:col>
      <xdr:colOff>339091</xdr:colOff>
      <xdr:row>3</xdr:row>
      <xdr:rowOff>153815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89860411-A786-4CE5-A0DA-3318039D6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" y="53340"/>
          <a:ext cx="1017271" cy="64911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3</xdr:row>
      <xdr:rowOff>76200</xdr:rowOff>
    </xdr:to>
    <xdr:pic>
      <xdr:nvPicPr>
        <xdr:cNvPr id="2" name="Afbeelding 1" descr="Afbeeldingsresultaat voor duitsland vlag">
          <a:extLst>
            <a:ext uri="{FF2B5EF4-FFF2-40B4-BE49-F238E27FC236}">
              <a16:creationId xmlns:a16="http://schemas.microsoft.com/office/drawing/2014/main" id="{A2F65A8F-4D7C-4540-89CA-08798A84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274320</xdr:colOff>
      <xdr:row>0</xdr:row>
      <xdr:rowOff>53340</xdr:rowOff>
    </xdr:from>
    <xdr:to>
      <xdr:col>14</xdr:col>
      <xdr:colOff>339091</xdr:colOff>
      <xdr:row>3</xdr:row>
      <xdr:rowOff>153815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811B887F-8856-44DA-AA6F-D069D7764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320" y="53340"/>
          <a:ext cx="1017271" cy="64911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224790</xdr:colOff>
      <xdr:row>0</xdr:row>
      <xdr:rowOff>60960</xdr:rowOff>
    </xdr:from>
    <xdr:to>
      <xdr:col>14</xdr:col>
      <xdr:colOff>502713</xdr:colOff>
      <xdr:row>3</xdr:row>
      <xdr:rowOff>133350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3232C411-348C-4BB2-B795-CC924C65E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" y="60960"/>
          <a:ext cx="1020873" cy="62103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224790</xdr:colOff>
      <xdr:row>0</xdr:row>
      <xdr:rowOff>60960</xdr:rowOff>
    </xdr:from>
    <xdr:to>
      <xdr:col>14</xdr:col>
      <xdr:colOff>502713</xdr:colOff>
      <xdr:row>3</xdr:row>
      <xdr:rowOff>133350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9BFDD19-E3C2-4CE4-8659-F3EBB68B2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" y="60960"/>
          <a:ext cx="1020873" cy="6210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240030</xdr:colOff>
      <xdr:row>0</xdr:row>
      <xdr:rowOff>60960</xdr:rowOff>
    </xdr:from>
    <xdr:to>
      <xdr:col>14</xdr:col>
      <xdr:colOff>351122</xdr:colOff>
      <xdr:row>3</xdr:row>
      <xdr:rowOff>140970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7C4F9699-7A3C-442D-87A1-0C31E6E74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" y="60960"/>
          <a:ext cx="926432" cy="6286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240030</xdr:colOff>
      <xdr:row>0</xdr:row>
      <xdr:rowOff>60960</xdr:rowOff>
    </xdr:from>
    <xdr:to>
      <xdr:col>14</xdr:col>
      <xdr:colOff>351122</xdr:colOff>
      <xdr:row>3</xdr:row>
      <xdr:rowOff>140970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4507D86-1C4F-4AEE-884C-6FAD04EA7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030" y="60960"/>
          <a:ext cx="926431" cy="62865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259080</xdr:colOff>
      <xdr:row>0</xdr:row>
      <xdr:rowOff>72390</xdr:rowOff>
    </xdr:from>
    <xdr:to>
      <xdr:col>14</xdr:col>
      <xdr:colOff>388620</xdr:colOff>
      <xdr:row>3</xdr:row>
      <xdr:rowOff>142072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7A03816-CAF0-40D5-8D8A-F26EDF080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72390"/>
          <a:ext cx="1017270" cy="62213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259080</xdr:colOff>
      <xdr:row>0</xdr:row>
      <xdr:rowOff>72390</xdr:rowOff>
    </xdr:from>
    <xdr:to>
      <xdr:col>14</xdr:col>
      <xdr:colOff>388620</xdr:colOff>
      <xdr:row>3</xdr:row>
      <xdr:rowOff>142072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9A5C7FA-DC8E-4C19-8E8A-C1193A162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080" y="72390"/>
          <a:ext cx="1017270" cy="622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CBDD58-9ADC-48C7-AF72-B2D838F5FBA6}">
  <we:reference id="wa200005271" version="2.5.5.0" store="nl-NL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oliecentrale.nl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1"/>
  <dimension ref="A1:Y82"/>
  <sheetViews>
    <sheetView tabSelected="1" zoomScale="71" zoomScaleNormal="71" workbookViewId="0">
      <selection activeCell="I23" sqref="I23"/>
    </sheetView>
  </sheetViews>
  <sheetFormatPr defaultRowHeight="14.45"/>
  <cols>
    <col min="1" max="1" width="4.5703125" customWidth="1"/>
    <col min="2" max="2" width="26.140625" customWidth="1"/>
    <col min="3" max="3" width="18.85546875" customWidth="1"/>
    <col min="4" max="4" width="14.7109375" style="1" customWidth="1"/>
    <col min="5" max="5" width="4.85546875" customWidth="1"/>
    <col min="6" max="6" width="15.28515625" customWidth="1"/>
    <col min="7" max="7" width="17.28515625" customWidth="1"/>
    <col min="8" max="8" width="5.5703125" customWidth="1"/>
    <col min="9" max="9" width="29.85546875" bestFit="1" customWidth="1"/>
    <col min="10" max="10" width="8" customWidth="1"/>
    <col min="11" max="11" width="17" customWidth="1"/>
    <col min="12" max="12" width="11.42578125" customWidth="1"/>
    <col min="13" max="13" width="29.28515625" customWidth="1"/>
    <col min="14" max="14" width="12.85546875" customWidth="1"/>
    <col min="15" max="15" width="10.42578125" customWidth="1"/>
    <col min="16" max="16" width="18.42578125" style="2" customWidth="1"/>
    <col min="17" max="17" width="14.28515625" customWidth="1"/>
    <col min="18" max="18" width="8.5703125" style="1" customWidth="1"/>
    <col min="19" max="19" width="20.140625" style="13" customWidth="1"/>
    <col min="20" max="20" width="10.140625" customWidth="1"/>
  </cols>
  <sheetData>
    <row r="1" spans="1:22" ht="18.399999999999999">
      <c r="A1" s="2"/>
      <c r="B1" s="85" t="s">
        <v>0</v>
      </c>
      <c r="C1" s="2"/>
      <c r="D1" s="8"/>
      <c r="E1" s="2"/>
      <c r="F1" s="2"/>
      <c r="G1" s="2"/>
      <c r="H1" s="2"/>
      <c r="I1" s="86"/>
      <c r="J1" s="130"/>
      <c r="K1" s="2"/>
      <c r="L1" s="2"/>
      <c r="M1" s="2"/>
      <c r="N1" s="2"/>
      <c r="O1" s="2"/>
      <c r="Q1" s="2"/>
      <c r="R1" s="8"/>
      <c r="S1" s="12"/>
      <c r="T1" s="2"/>
      <c r="U1" s="2"/>
      <c r="V1" s="2"/>
    </row>
    <row r="2" spans="1:22" ht="15.6">
      <c r="A2" s="2"/>
      <c r="B2" s="2" t="s">
        <v>1</v>
      </c>
      <c r="C2" s="2"/>
      <c r="D2" s="8"/>
      <c r="E2" s="167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Q2" s="2"/>
      <c r="R2" s="8"/>
      <c r="S2" s="12"/>
      <c r="T2" s="2"/>
      <c r="U2" s="2"/>
      <c r="V2" s="2"/>
    </row>
    <row r="3" spans="1:22">
      <c r="A3" s="2"/>
      <c r="C3" s="2"/>
      <c r="D3" s="8"/>
      <c r="E3" s="2"/>
      <c r="F3" s="2"/>
      <c r="G3" s="2"/>
      <c r="H3" s="2"/>
      <c r="I3" s="86"/>
      <c r="J3" s="130"/>
      <c r="K3" s="2"/>
      <c r="L3" s="2"/>
      <c r="M3" s="2"/>
      <c r="N3" s="2"/>
      <c r="O3" s="2"/>
      <c r="Q3" s="2"/>
      <c r="R3" s="8"/>
      <c r="S3" s="12"/>
      <c r="T3" s="2"/>
      <c r="U3" s="2"/>
      <c r="V3" s="2"/>
    </row>
    <row r="4" spans="1:22">
      <c r="A4" s="2"/>
      <c r="B4" s="87"/>
      <c r="C4" s="2"/>
      <c r="D4" s="8"/>
      <c r="E4" s="2"/>
      <c r="F4" s="2"/>
      <c r="G4" s="2"/>
      <c r="H4" s="2"/>
      <c r="I4" s="2"/>
      <c r="J4" s="2"/>
      <c r="K4" s="2"/>
      <c r="L4" s="2"/>
      <c r="M4" s="88"/>
      <c r="N4" s="88"/>
      <c r="O4" s="2"/>
      <c r="Q4" s="2"/>
      <c r="R4" s="8"/>
      <c r="S4" s="12"/>
      <c r="T4" s="2"/>
      <c r="U4" s="2"/>
      <c r="V4" s="2"/>
    </row>
    <row r="5" spans="1:22">
      <c r="A5" s="2"/>
      <c r="B5" s="113" t="s">
        <v>3</v>
      </c>
      <c r="C5" s="224" t="str">
        <f>IF(J3="","",J3)</f>
        <v/>
      </c>
      <c r="D5" s="225" t="str">
        <f>IF(NOT(ISBLANK(J1)), VLOOKUP(J1, Stamdata!H:I, 2, FALSE), "")</f>
        <v/>
      </c>
      <c r="E5" s="224"/>
      <c r="F5" s="224"/>
      <c r="G5" s="226"/>
      <c r="H5" s="2"/>
      <c r="I5" s="34" t="s">
        <v>4</v>
      </c>
      <c r="J5" s="2"/>
      <c r="K5" s="2"/>
      <c r="L5" s="2"/>
      <c r="M5" s="2"/>
      <c r="N5" s="2"/>
      <c r="O5" s="2"/>
      <c r="P5" s="8"/>
      <c r="Q5" s="8"/>
      <c r="R5" s="2"/>
      <c r="S5" s="12"/>
      <c r="T5" s="2"/>
      <c r="U5" s="2"/>
      <c r="V5" s="2"/>
    </row>
    <row r="6" spans="1:22">
      <c r="A6" s="2"/>
      <c r="B6" s="114"/>
      <c r="C6" s="41"/>
      <c r="D6" s="42"/>
      <c r="E6" s="41"/>
      <c r="F6" s="41"/>
      <c r="G6" s="115"/>
      <c r="H6" s="2"/>
      <c r="I6" s="227" t="s">
        <v>5</v>
      </c>
      <c r="J6" s="228"/>
      <c r="K6" s="229" t="s">
        <v>6</v>
      </c>
      <c r="L6" s="229"/>
      <c r="M6" s="229"/>
      <c r="N6" s="230" t="s">
        <v>7</v>
      </c>
      <c r="O6" s="231"/>
      <c r="P6" s="254"/>
      <c r="Q6" s="31"/>
      <c r="R6" s="2"/>
      <c r="S6" s="12"/>
      <c r="T6" s="2"/>
      <c r="U6" s="2"/>
      <c r="V6" s="2"/>
    </row>
    <row r="7" spans="1:22">
      <c r="A7" s="2"/>
      <c r="B7" s="114" t="s">
        <v>8</v>
      </c>
      <c r="C7" s="73">
        <f ca="1">TODAY()</f>
        <v>46191</v>
      </c>
      <c r="D7" s="41"/>
      <c r="E7" s="41"/>
      <c r="F7" s="41"/>
      <c r="G7" s="115"/>
      <c r="H7" s="2"/>
      <c r="I7" s="89" t="s">
        <v>9</v>
      </c>
      <c r="J7" s="41"/>
      <c r="K7" s="255" t="s">
        <v>10</v>
      </c>
      <c r="M7" s="41"/>
      <c r="N7" s="127" t="str">
        <f>Toeslagen!D1</f>
        <v>Klep</v>
      </c>
      <c r="O7" s="72"/>
      <c r="P7" s="92"/>
      <c r="Q7" s="2"/>
      <c r="R7" s="2"/>
      <c r="S7" s="30"/>
      <c r="T7" s="31"/>
      <c r="U7" s="2"/>
      <c r="V7" s="2"/>
    </row>
    <row r="8" spans="1:22">
      <c r="A8" s="2"/>
      <c r="B8" s="114" t="s">
        <v>11</v>
      </c>
      <c r="C8" s="137">
        <f>IF($K$11="", $J$11, $K$11)</f>
        <v>2.5</v>
      </c>
      <c r="D8" s="111" t="s">
        <v>12</v>
      </c>
      <c r="E8" s="41"/>
      <c r="F8" s="111"/>
      <c r="G8" s="115"/>
      <c r="H8" s="2"/>
      <c r="I8" s="89" t="s">
        <v>13</v>
      </c>
      <c r="J8" s="42" t="str">
        <f>IF(K8="", "", TEXT(K8, "00"))</f>
        <v>27</v>
      </c>
      <c r="K8" s="255">
        <v>27</v>
      </c>
      <c r="L8" s="84" t="str">
        <f ca="1">IF(K8="", "", IF(ISERROR(VLOOKUP(K8, INDIRECT("'" &amp; K7 &amp; "'!A:A"), 1, FALSE)), "Postcode niet gevonden", ""))</f>
        <v/>
      </c>
      <c r="M8" s="41"/>
      <c r="N8" s="127" t="str">
        <f>Toeslagen!F1</f>
        <v>Kooiaap</v>
      </c>
      <c r="O8" s="256">
        <v>0</v>
      </c>
      <c r="P8" s="92"/>
      <c r="Q8" s="2"/>
      <c r="R8" s="2"/>
      <c r="S8" s="12"/>
      <c r="T8" s="2"/>
      <c r="U8" s="2"/>
      <c r="V8" s="2"/>
    </row>
    <row r="9" spans="1:22">
      <c r="A9" s="2"/>
      <c r="B9" s="114" t="s">
        <v>14</v>
      </c>
      <c r="C9" s="74">
        <f>IF($K$12="", $J$12, $K$12)</f>
        <v>400</v>
      </c>
      <c r="D9" s="111" t="s">
        <v>15</v>
      </c>
      <c r="E9" s="41"/>
      <c r="F9" s="111"/>
      <c r="G9" s="115"/>
      <c r="H9" s="2"/>
      <c r="I9" s="93" t="s">
        <v>16</v>
      </c>
      <c r="L9" s="41"/>
      <c r="M9" s="109"/>
      <c r="N9" s="159"/>
      <c r="O9" s="160"/>
      <c r="P9" s="91"/>
      <c r="Q9" s="9"/>
      <c r="R9" s="2"/>
      <c r="S9" s="12"/>
      <c r="T9" s="2"/>
      <c r="U9" s="2"/>
      <c r="V9" s="2"/>
    </row>
    <row r="10" spans="1:22">
      <c r="A10" s="2"/>
      <c r="B10" s="114"/>
      <c r="C10" s="42"/>
      <c r="D10" s="116"/>
      <c r="E10" s="41"/>
      <c r="F10" s="41"/>
      <c r="G10" s="115"/>
      <c r="H10" s="2"/>
      <c r="I10" s="89" t="s">
        <v>17</v>
      </c>
      <c r="J10" s="41"/>
      <c r="K10" s="255"/>
      <c r="L10" s="41"/>
      <c r="M10" s="41"/>
      <c r="N10" s="127" t="str">
        <f>Toeslagen!H1</f>
        <v>ADR</v>
      </c>
      <c r="O10" s="256"/>
      <c r="P10" s="92"/>
      <c r="Q10" s="2"/>
      <c r="R10" s="2"/>
      <c r="S10" s="12"/>
      <c r="T10" s="2"/>
      <c r="U10" s="2"/>
      <c r="V10" s="2"/>
    </row>
    <row r="11" spans="1:22">
      <c r="A11" s="2"/>
      <c r="B11" s="113" t="s">
        <v>18</v>
      </c>
      <c r="C11" s="117"/>
      <c r="D11" s="46" t="s">
        <v>19</v>
      </c>
      <c r="E11" s="41"/>
      <c r="F11" s="41"/>
      <c r="G11" s="163" t="s">
        <v>20</v>
      </c>
      <c r="I11" s="89" t="s">
        <v>21</v>
      </c>
      <c r="J11" s="43">
        <f>L38</f>
        <v>2.3882500000000002</v>
      </c>
      <c r="K11" s="257">
        <v>2.5</v>
      </c>
      <c r="L11" s="42">
        <f ca="1">IFERROR(MAX(0, MIN(13.6, INDEX(INDIRECT("'" &amp; K7 &amp; "'!N:N"), MATCH(IF(K11 = "", J11, K11), INDIRECT("'" &amp; K7 &amp; "'!N:N"), 1) + (IF(K11 = "", J11, K11) &gt; INDEX(INDIRECT("'" &amp; K7 &amp; "'!N:N"), MATCH(IF(K11 = "", J11, K11), INDIRECT("'" &amp; K7 &amp; "'!N:N"), 1)))))), "")</f>
        <v>2.5</v>
      </c>
      <c r="M11" s="110" t="s">
        <v>22</v>
      </c>
      <c r="N11" s="127" t="str">
        <f>Toeslagen!J1</f>
        <v>Documentatie</v>
      </c>
      <c r="O11" s="72"/>
      <c r="P11" s="92"/>
      <c r="Q11" s="2"/>
      <c r="R11" s="2"/>
      <c r="S11" s="12"/>
      <c r="T11" s="2"/>
      <c r="U11" s="2"/>
      <c r="V11" s="2"/>
    </row>
    <row r="12" spans="1:22">
      <c r="A12" s="2"/>
      <c r="B12" s="114" t="str">
        <f>I18</f>
        <v>Plaats:</v>
      </c>
      <c r="C12" s="111" t="str">
        <f>IF(K18="","",K18)</f>
        <v>Leeuwarden</v>
      </c>
      <c r="D12" s="111" t="str">
        <f>I22</f>
        <v>Plaats:</v>
      </c>
      <c r="E12" s="41"/>
      <c r="F12" s="111" t="str">
        <f>IF(K22="","",K22)</f>
        <v>Schiffdorf-Sellstedt</v>
      </c>
      <c r="G12" s="115"/>
      <c r="H12" s="2"/>
      <c r="I12" s="89" t="s">
        <v>23</v>
      </c>
      <c r="J12" s="44">
        <f>K38</f>
        <v>3000</v>
      </c>
      <c r="K12" s="258">
        <v>400</v>
      </c>
      <c r="L12" s="42">
        <f ca="1">IFERROR(MAX(0,MIN(25000,INDEX(INDIRECT("'"&amp;K7&amp;"'!O:O"),MATCH(IF(K12="",J12,K12),INDIRECT("'"&amp;K7&amp;"'!O:O"),1)+(IF(K12="",J12,K12)&gt;INDEX(INDIRECT("'"&amp;K7&amp;"'!O:O"),MATCH(IF(K12="",J12,K12),INDIRECT("'"&amp;K7&amp;"'!O:O"),1)))))), "")</f>
        <v>700</v>
      </c>
      <c r="M12" s="110" t="s">
        <v>24</v>
      </c>
      <c r="N12" s="127" t="str">
        <f>Toeslagen!K1</f>
        <v>Inklaring</v>
      </c>
      <c r="O12" s="72"/>
      <c r="P12" s="92"/>
      <c r="Q12" s="2"/>
      <c r="R12" s="2"/>
      <c r="S12" s="12"/>
      <c r="T12" s="2"/>
      <c r="U12" s="2"/>
      <c r="V12" s="2"/>
    </row>
    <row r="13" spans="1:22">
      <c r="A13" s="2"/>
      <c r="B13" s="114" t="str">
        <f>I19</f>
        <v>Postcode:</v>
      </c>
      <c r="C13" s="111" t="str">
        <f>IF(K19="","",K19)</f>
        <v>8912 AS</v>
      </c>
      <c r="D13" s="111" t="str">
        <f>I23</f>
        <v>Postcode:</v>
      </c>
      <c r="E13" s="41"/>
      <c r="F13" s="111">
        <f>IF(K23="","",K23)</f>
        <v>27619</v>
      </c>
      <c r="G13" s="138"/>
      <c r="H13" s="2"/>
      <c r="I13" s="90"/>
      <c r="J13" s="41"/>
      <c r="K13" s="2"/>
      <c r="L13" s="41"/>
      <c r="M13" s="41"/>
      <c r="N13" s="127" t="str">
        <f>Toeslagen!L1</f>
        <v>Uitvoering</v>
      </c>
      <c r="O13" s="72"/>
      <c r="P13" s="92"/>
      <c r="Q13" s="2"/>
      <c r="R13" s="2"/>
      <c r="S13" s="12"/>
      <c r="T13" s="2"/>
      <c r="U13" s="2"/>
      <c r="V13" s="2"/>
    </row>
    <row r="14" spans="1:22">
      <c r="A14" s="2"/>
      <c r="B14" s="114" t="str">
        <f>I20</f>
        <v>Land:</v>
      </c>
      <c r="C14" s="111" t="str">
        <f>$K$20</f>
        <v>NL</v>
      </c>
      <c r="D14" s="111" t="str">
        <f>I24</f>
        <v>Land:</v>
      </c>
      <c r="E14" s="41"/>
      <c r="F14" s="111" t="str">
        <f>$K$24</f>
        <v>DE-Exp</v>
      </c>
      <c r="G14" s="118"/>
      <c r="H14" s="2"/>
      <c r="I14" s="89" t="s">
        <v>25</v>
      </c>
      <c r="J14" s="134">
        <f ca="1">MONTH(C7)</f>
        <v>6</v>
      </c>
      <c r="K14" s="259">
        <v>0.24</v>
      </c>
      <c r="L14" s="45" t="s">
        <v>26</v>
      </c>
      <c r="M14" s="111"/>
      <c r="N14" s="127" t="str">
        <f>Toeslagen!M1</f>
        <v>Handling</v>
      </c>
      <c r="O14" s="256"/>
      <c r="P14" s="92"/>
      <c r="Q14" s="2"/>
      <c r="R14" s="2"/>
      <c r="S14" s="12"/>
      <c r="T14" s="2"/>
      <c r="U14" s="2"/>
      <c r="V14" s="2"/>
    </row>
    <row r="15" spans="1:22">
      <c r="A15" s="2"/>
      <c r="B15" s="113" t="s">
        <v>27</v>
      </c>
      <c r="C15" s="111" t="str">
        <f>IF(K10=0, "Laaddag niet bekend", K10)</f>
        <v>Laaddag niet bekend</v>
      </c>
      <c r="D15" s="46" t="s">
        <v>28</v>
      </c>
      <c r="E15" s="41"/>
      <c r="F15" s="111" t="str">
        <f ca="1">IF(K10="Maandag", VLOOKUP(K8, INDIRECT("'" &amp; K7 &amp; "'!A:F"), 6, FALSE), IF(K10="Dinsdag", VLOOKUP(K8, INDIRECT("'" &amp; K7 &amp; "'!A:G"), 7, FALSE), IF(K10="Woensdag", VLOOKUP(K8, INDIRECT("'" &amp; K7 &amp; "'!A:H"), 8, FALSE), IF(K10="Donderdag", VLOOKUP(K8, INDIRECT("'" &amp; K7 &amp; "'!A:I"), 9, FALSE), IF(K10="Vrijdag", VLOOKUP(K8, INDIRECT("'" &amp; K7 &amp; "'!A:J"), 10, FALSE), "Losdag onbekend")))))</f>
        <v>Losdag onbekend</v>
      </c>
      <c r="G15" s="162">
        <f ca="1">IFERROR(VLOOKUP(K8, INDIRECT("'" &amp; K7 &amp; "'!A:E"), 4, FALSE), "")</f>
        <v>2</v>
      </c>
      <c r="H15" s="2"/>
      <c r="I15" s="90"/>
      <c r="K15" s="2"/>
      <c r="L15" s="41"/>
      <c r="M15" s="41"/>
      <c r="O15" s="2"/>
      <c r="P15" s="91"/>
      <c r="Q15" s="2"/>
      <c r="R15"/>
      <c r="S15" s="12"/>
      <c r="T15" s="2"/>
      <c r="U15" s="2"/>
      <c r="V15" s="2"/>
    </row>
    <row r="16" spans="1:22">
      <c r="A16" s="2"/>
      <c r="B16" s="114"/>
      <c r="C16" s="41"/>
      <c r="D16" s="41"/>
      <c r="E16" s="41"/>
      <c r="F16" s="41"/>
      <c r="G16" s="118"/>
      <c r="H16" s="2"/>
      <c r="I16" s="90"/>
      <c r="J16" s="41"/>
      <c r="K16" s="2"/>
      <c r="L16" s="41"/>
      <c r="M16" s="41"/>
      <c r="N16" s="41"/>
      <c r="O16" s="2"/>
      <c r="P16" s="91"/>
      <c r="Q16" s="2"/>
      <c r="R16"/>
      <c r="S16" s="12"/>
      <c r="T16" s="2"/>
      <c r="U16" s="2"/>
      <c r="V16" s="2"/>
    </row>
    <row r="17" spans="1:22">
      <c r="A17" s="2"/>
      <c r="B17" s="114" t="s">
        <v>29</v>
      </c>
      <c r="C17" s="41"/>
      <c r="D17" s="135">
        <f ca="1">IFERROR(MAX(INDEX(INDIRECT("'" &amp; K7 &amp; "'!P:EF"), MATCH(Invoer!L11, INDIRECT("'" &amp; K7 &amp; "'!N:N")), Invoer!U24), INDEX(INDIRECT("'" &amp; K7 &amp; "'!P:EF"), MATCH(Invoer!L12, INDIRECT("'" &amp; K7 &amp; "'!O:O"), 0), Invoer!U24)) + O18, "")</f>
        <v>355.18172424648805</v>
      </c>
      <c r="E17" s="44"/>
      <c r="F17" s="44"/>
      <c r="G17" s="115"/>
      <c r="H17" s="2"/>
      <c r="I17" s="90" t="s">
        <v>30</v>
      </c>
      <c r="J17" s="41"/>
      <c r="K17" s="1"/>
      <c r="L17" s="41"/>
      <c r="M17" s="41"/>
      <c r="N17" s="41"/>
      <c r="O17" s="2"/>
      <c r="P17" s="94"/>
      <c r="Q17" s="8"/>
      <c r="R17" s="2"/>
      <c r="S17" s="12"/>
      <c r="T17" s="2"/>
      <c r="U17" s="2"/>
      <c r="V17" s="2"/>
    </row>
    <row r="18" spans="1:22">
      <c r="A18" s="2"/>
      <c r="B18" s="114" t="str">
        <f>I14</f>
        <v>Dieseltoeslag* - maandnummer</v>
      </c>
      <c r="C18" s="119">
        <f ca="1">J14</f>
        <v>6</v>
      </c>
      <c r="D18" s="136">
        <f ca="1">IFERROR((D17+D21+D22)*E18,"")</f>
        <v>85.243613819157133</v>
      </c>
      <c r="E18" s="47">
        <f>K14</f>
        <v>0.24</v>
      </c>
      <c r="F18" s="47"/>
      <c r="G18" s="120"/>
      <c r="H18" s="2"/>
      <c r="I18" s="96" t="s">
        <v>31</v>
      </c>
      <c r="J18" s="84"/>
      <c r="K18" s="260" t="s">
        <v>32</v>
      </c>
      <c r="L18" s="111"/>
      <c r="M18" s="41"/>
      <c r="N18" s="128"/>
      <c r="O18" s="168"/>
      <c r="P18" s="172"/>
      <c r="Q18" s="9"/>
      <c r="R18" s="2"/>
      <c r="S18" s="12"/>
      <c r="T18" s="2"/>
      <c r="U18" s="2"/>
      <c r="V18" s="2"/>
    </row>
    <row r="19" spans="1:22" ht="16.5">
      <c r="A19" s="2"/>
      <c r="B19" s="113"/>
      <c r="C19" s="46"/>
      <c r="D19" s="40"/>
      <c r="E19" s="41"/>
      <c r="F19" s="41"/>
      <c r="G19" s="115"/>
      <c r="H19" s="2"/>
      <c r="I19" s="96" t="s">
        <v>33</v>
      </c>
      <c r="J19" s="84"/>
      <c r="K19" s="311" t="s">
        <v>34</v>
      </c>
      <c r="L19" s="111"/>
      <c r="M19" s="41"/>
      <c r="N19" s="128"/>
      <c r="O19" s="169"/>
      <c r="P19" s="173"/>
      <c r="Q19" s="9"/>
      <c r="R19" s="2"/>
      <c r="S19" s="12"/>
      <c r="T19" s="2"/>
      <c r="U19" s="2"/>
      <c r="V19" s="2"/>
    </row>
    <row r="20" spans="1:22">
      <c r="A20" s="2"/>
      <c r="B20" s="113" t="s">
        <v>35</v>
      </c>
      <c r="C20" s="46"/>
      <c r="D20" s="75"/>
      <c r="E20" s="41"/>
      <c r="F20" s="41"/>
      <c r="G20" s="115"/>
      <c r="H20" s="2"/>
      <c r="I20" s="96" t="s">
        <v>36</v>
      </c>
      <c r="J20" s="112"/>
      <c r="K20" s="2" t="str">
        <f>IF(Invoer!K7="", "NL", IF(RIGHT(Invoer!K7,4)="-Exp", "NL", VLOOKUP(Invoer!K7, Toeslagen!A:A, 1, FALSE)))</f>
        <v>NL</v>
      </c>
      <c r="L20" s="109"/>
      <c r="M20" s="41"/>
      <c r="N20" s="128"/>
      <c r="O20" s="170"/>
      <c r="P20" s="173"/>
      <c r="Q20" s="9"/>
      <c r="R20" s="9"/>
      <c r="S20" s="12"/>
      <c r="T20" s="2"/>
      <c r="U20" s="2"/>
      <c r="V20" s="2"/>
    </row>
    <row r="21" spans="1:22">
      <c r="A21" s="2"/>
      <c r="B21" s="114" t="str">
        <f t="shared" ref="B21:B22" si="0">N7</f>
        <v>Klep</v>
      </c>
      <c r="C21" s="41"/>
      <c r="D21" s="108">
        <f>IFERROR(IF(OR(O7=0, VLOOKUP(K7,Toeslagen!A:C, 3, FALSE)=""), 0, MAX(50, MIN(150, SUM(VLOOKUP(K7,Toeslagen!A:C, 3, FALSE)*O7)*D17))), "")</f>
        <v>0</v>
      </c>
      <c r="E21" s="41"/>
      <c r="F21" s="41"/>
      <c r="G21" s="121"/>
      <c r="H21" s="2"/>
      <c r="I21" s="90" t="s">
        <v>37</v>
      </c>
      <c r="J21" s="41"/>
      <c r="K21" s="1"/>
      <c r="L21" s="41"/>
      <c r="M21" s="41"/>
      <c r="N21" s="128" t="s">
        <v>38</v>
      </c>
      <c r="O21" s="171"/>
      <c r="P21" s="115"/>
      <c r="Q21" s="2"/>
      <c r="R21" s="10"/>
      <c r="S21" s="12"/>
      <c r="T21" s="2"/>
      <c r="U21" s="2"/>
      <c r="V21" s="2"/>
    </row>
    <row r="22" spans="1:22" ht="15">
      <c r="A22" s="2"/>
      <c r="B22" s="114" t="str">
        <f t="shared" si="0"/>
        <v>Kooiaap</v>
      </c>
      <c r="C22" s="41"/>
      <c r="D22" s="108">
        <f>IFERROR(VLOOKUP(K7, Toeslagen!A:F, 6, FALSE)*O8, "")</f>
        <v>0</v>
      </c>
      <c r="E22" s="76"/>
      <c r="F22" s="76"/>
      <c r="G22" s="115"/>
      <c r="H22" s="2"/>
      <c r="I22" s="96" t="s">
        <v>31</v>
      </c>
      <c r="J22" s="84"/>
      <c r="K22" s="312" t="s">
        <v>39</v>
      </c>
      <c r="L22" s="111"/>
      <c r="M22" s="41"/>
      <c r="N22" s="41"/>
      <c r="O22" s="41"/>
      <c r="P22" s="166"/>
      <c r="Q22" s="8"/>
      <c r="R22" s="2"/>
      <c r="S22" s="12"/>
      <c r="T22" s="2"/>
      <c r="U22" s="2"/>
      <c r="V22" s="2"/>
    </row>
    <row r="23" spans="1:22">
      <c r="A23" s="2"/>
      <c r="B23" s="114" t="str">
        <f>N10</f>
        <v>ADR</v>
      </c>
      <c r="C23" s="41"/>
      <c r="D23" s="108">
        <f>IFERROR(IF(O10=0, 0, MAX(50, MIN(150, SUM(VLOOKUP(K7, Toeslagen!A:H, 8, FALSE)*O10)*D17))),"")</f>
        <v>0</v>
      </c>
      <c r="E23" s="41"/>
      <c r="F23" s="41"/>
      <c r="G23" s="115"/>
      <c r="H23" s="2"/>
      <c r="I23" s="96" t="s">
        <v>33</v>
      </c>
      <c r="J23" s="84"/>
      <c r="K23" s="260">
        <v>27619</v>
      </c>
      <c r="L23" s="111"/>
      <c r="M23" s="41"/>
      <c r="N23" s="128"/>
      <c r="O23" s="139"/>
      <c r="P23" s="91"/>
      <c r="Q23" s="9"/>
      <c r="R23" s="2"/>
      <c r="S23" s="12"/>
      <c r="T23" s="2"/>
      <c r="U23" s="2"/>
      <c r="V23" s="2"/>
    </row>
    <row r="24" spans="1:22">
      <c r="A24" s="2"/>
      <c r="B24" s="114" t="str">
        <f>N11</f>
        <v>Documentatie</v>
      </c>
      <c r="C24" s="41"/>
      <c r="D24" s="108">
        <f>IFERROR(VLOOKUP(K7, Toeslagen!A:J, 10, FALSE)*O11, "")</f>
        <v>0</v>
      </c>
      <c r="E24" s="41"/>
      <c r="F24" s="41"/>
      <c r="G24" s="115"/>
      <c r="H24" s="2"/>
      <c r="I24" s="98" t="s">
        <v>36</v>
      </c>
      <c r="J24" s="99"/>
      <c r="K24" s="87" t="str">
        <f>IF(Invoer!K7="", "NL", IF(RIGHT(Invoer!K7,4)="-Imp", "NL", VLOOKUP(Invoer!K7, Toeslagen!A:A, 1, FALSE)))</f>
        <v>DE-Exp</v>
      </c>
      <c r="L24" s="129"/>
      <c r="M24" s="129"/>
      <c r="N24" s="87"/>
      <c r="O24" s="87"/>
      <c r="P24" s="164"/>
      <c r="Q24" s="9"/>
      <c r="R24" s="2"/>
      <c r="S24" s="261" t="s">
        <v>40</v>
      </c>
      <c r="T24" s="262">
        <f ca="1">IFERROR(VLOOKUP(K8, INDIRECT("'" &amp; K7 &amp; "'!A:B"), 2, FALSE), "")</f>
        <v>27</v>
      </c>
      <c r="U24" s="165">
        <f ca="1">IF(ISERROR(MATCH(Invoer!T24, INDIRECT("'" &amp; K7 &amp; "'!P5:EF5"), 0)), "Zone niet gevonden", MATCH(Invoer!T24, INDIRECT("'" &amp; K7 &amp; "'!P5:EF5"), 0))</f>
        <v>27</v>
      </c>
      <c r="V24" s="2"/>
    </row>
    <row r="25" spans="1:22">
      <c r="A25" s="2"/>
      <c r="B25" s="114" t="str">
        <f>N12</f>
        <v>Inklaring</v>
      </c>
      <c r="C25" s="41"/>
      <c r="D25" s="108">
        <f>IFERROR(VLOOKUP(K7, Toeslagen!A:K, 11, FALSE)*O12, "")</f>
        <v>0</v>
      </c>
      <c r="E25" s="41"/>
      <c r="F25" s="41"/>
      <c r="G25" s="115"/>
      <c r="H25" s="2"/>
      <c r="I25" s="2"/>
      <c r="J25" s="2"/>
      <c r="K25" s="2"/>
      <c r="L25" s="2"/>
      <c r="M25" s="2"/>
      <c r="N25" s="2"/>
      <c r="R25" s="2"/>
      <c r="S25" s="12"/>
      <c r="T25" s="2"/>
      <c r="U25" s="2"/>
      <c r="V25" s="2"/>
    </row>
    <row r="26" spans="1:22">
      <c r="A26" s="2"/>
      <c r="B26" s="114" t="str">
        <f>N13</f>
        <v>Uitvoering</v>
      </c>
      <c r="C26" s="41"/>
      <c r="D26" s="108">
        <f>IFERROR(VLOOKUP(K7, Toeslagen!A:L, 12, FALSE)*O13, "")</f>
        <v>0</v>
      </c>
      <c r="E26" s="41"/>
      <c r="F26" s="41"/>
      <c r="G26" s="115"/>
      <c r="H26" s="2"/>
      <c r="I26" s="2"/>
      <c r="J26" s="2"/>
      <c r="K26" s="34"/>
      <c r="L26" s="2"/>
      <c r="M26" s="2"/>
      <c r="N26" s="2"/>
      <c r="O26" s="2"/>
      <c r="Q26" s="2"/>
      <c r="R26" s="8"/>
      <c r="S26" s="12"/>
      <c r="T26" s="2"/>
      <c r="U26" s="2"/>
      <c r="V26" s="2"/>
    </row>
    <row r="27" spans="1:22">
      <c r="A27" s="2"/>
      <c r="B27" s="122" t="str">
        <f>N14</f>
        <v>Handling</v>
      </c>
      <c r="C27" s="123"/>
      <c r="D27" s="108">
        <f>IFERROR(VLOOKUP(K7, Toeslagen!A:M, 13, FALSE)*O14, "")</f>
        <v>0</v>
      </c>
      <c r="E27" s="41"/>
      <c r="F27" s="41"/>
      <c r="G27" s="115"/>
      <c r="H27" s="2"/>
      <c r="I27" s="34" t="s">
        <v>41</v>
      </c>
      <c r="J27" s="2"/>
      <c r="K27" s="2"/>
      <c r="L27" s="2"/>
      <c r="M27" s="2"/>
      <c r="N27" s="2"/>
      <c r="O27" s="8"/>
      <c r="P27" s="12"/>
      <c r="Q27" s="2"/>
      <c r="R27" s="8"/>
      <c r="S27" s="12"/>
      <c r="T27" s="2"/>
      <c r="U27" s="2"/>
      <c r="V27" s="2"/>
    </row>
    <row r="28" spans="1:22">
      <c r="A28" s="2"/>
      <c r="B28" s="122" t="str">
        <f>IF(P19=0, "", P19)</f>
        <v/>
      </c>
      <c r="C28" s="41"/>
      <c r="D28" s="108" t="str">
        <f ca="1">IFERROR(IF(OR(D17="", O19=""), "", +O19), "")</f>
        <v/>
      </c>
      <c r="E28" s="41"/>
      <c r="F28" s="41"/>
      <c r="G28" s="115"/>
      <c r="H28" s="2"/>
      <c r="I28" s="232" t="s">
        <v>42</v>
      </c>
      <c r="J28" s="233" t="s">
        <v>43</v>
      </c>
      <c r="K28" s="263" t="s">
        <v>44</v>
      </c>
      <c r="L28" s="233" t="s">
        <v>45</v>
      </c>
      <c r="M28" s="233" t="s">
        <v>46</v>
      </c>
      <c r="N28" s="233" t="s">
        <v>47</v>
      </c>
      <c r="O28" s="233" t="s">
        <v>48</v>
      </c>
      <c r="P28" s="264" t="s">
        <v>49</v>
      </c>
      <c r="Q28" s="2"/>
      <c r="R28" s="8"/>
      <c r="S28" s="12"/>
      <c r="T28" s="2"/>
      <c r="U28" s="2"/>
      <c r="V28" s="2"/>
    </row>
    <row r="29" spans="1:22">
      <c r="A29" s="2"/>
      <c r="B29" s="122" t="str">
        <f>IF(P20=0, "", P20)</f>
        <v/>
      </c>
      <c r="C29" s="41"/>
      <c r="D29" s="108" t="str">
        <f ca="1">IFERROR(IF(OR(D18="", O20=""), "",D17*O20), "")</f>
        <v/>
      </c>
      <c r="E29" s="41"/>
      <c r="F29" s="41"/>
      <c r="G29" s="115"/>
      <c r="H29" s="2"/>
      <c r="I29" s="234" t="s">
        <v>50</v>
      </c>
      <c r="J29" s="235"/>
      <c r="K29" s="236"/>
      <c r="L29" s="237">
        <f t="shared" ref="L29:L37" si="1">SUM( (M29 * N29) / O29)*J29</f>
        <v>0</v>
      </c>
      <c r="M29" s="262">
        <v>1.2</v>
      </c>
      <c r="N29" s="262">
        <v>0.8</v>
      </c>
      <c r="O29" s="238">
        <v>2.4</v>
      </c>
      <c r="P29" s="239">
        <v>2.4</v>
      </c>
      <c r="Q29" s="2"/>
      <c r="S29" s="12"/>
      <c r="T29" s="2"/>
      <c r="U29" s="2"/>
      <c r="V29" s="2"/>
    </row>
    <row r="30" spans="1:22">
      <c r="A30" s="2"/>
      <c r="B30" s="161"/>
      <c r="C30" s="2"/>
      <c r="E30" s="41"/>
      <c r="F30" s="41"/>
      <c r="G30" s="115"/>
      <c r="H30" s="2"/>
      <c r="I30" s="90" t="s">
        <v>51</v>
      </c>
      <c r="J30" s="235"/>
      <c r="K30" s="236"/>
      <c r="L30" s="237">
        <f t="shared" si="1"/>
        <v>0</v>
      </c>
      <c r="M30" s="262">
        <v>1.2</v>
      </c>
      <c r="N30" s="262">
        <v>1</v>
      </c>
      <c r="O30" s="238">
        <v>2.4</v>
      </c>
      <c r="P30" s="239">
        <v>2.4</v>
      </c>
      <c r="Q30" s="2"/>
      <c r="R30" s="8"/>
      <c r="S30" s="12"/>
      <c r="T30" s="2"/>
      <c r="U30" s="2"/>
      <c r="V30" s="2"/>
    </row>
    <row r="31" spans="1:22">
      <c r="A31" s="2"/>
      <c r="B31" s="113" t="str">
        <f>N21</f>
        <v>Opmerking:</v>
      </c>
      <c r="C31" s="124" t="str">
        <f xml:space="preserve"> IF(O21=0, "",O21)</f>
        <v/>
      </c>
      <c r="D31" s="108"/>
      <c r="E31" s="41"/>
      <c r="F31" s="41"/>
      <c r="G31" s="115"/>
      <c r="H31" s="2"/>
      <c r="I31" s="90" t="s">
        <v>52</v>
      </c>
      <c r="J31" s="235">
        <v>2</v>
      </c>
      <c r="K31" s="236">
        <v>1500</v>
      </c>
      <c r="L31" s="237">
        <f t="shared" si="1"/>
        <v>2.3882500000000002</v>
      </c>
      <c r="M31" s="255">
        <v>2.33</v>
      </c>
      <c r="N31" s="240">
        <v>1.23</v>
      </c>
      <c r="O31" s="238">
        <v>2.4</v>
      </c>
      <c r="P31" s="239">
        <v>2.4</v>
      </c>
      <c r="Q31" s="2"/>
      <c r="R31" s="8"/>
      <c r="S31" s="12"/>
      <c r="T31" s="2"/>
      <c r="U31" s="2"/>
      <c r="V31" s="2"/>
    </row>
    <row r="32" spans="1:22">
      <c r="A32" s="2"/>
      <c r="B32" s="125"/>
      <c r="C32" s="41"/>
      <c r="D32" s="42"/>
      <c r="E32" s="77"/>
      <c r="F32" s="77"/>
      <c r="G32" s="126"/>
      <c r="H32" s="2"/>
      <c r="I32" s="90" t="s">
        <v>53</v>
      </c>
      <c r="J32" s="235"/>
      <c r="K32" s="236"/>
      <c r="L32" s="237">
        <f t="shared" si="1"/>
        <v>0</v>
      </c>
      <c r="M32" s="255"/>
      <c r="N32" s="240"/>
      <c r="O32" s="238">
        <v>2.4</v>
      </c>
      <c r="P32" s="239">
        <v>2.4</v>
      </c>
      <c r="Q32" s="2"/>
      <c r="R32" s="8"/>
      <c r="S32" s="12"/>
      <c r="T32" s="2"/>
      <c r="U32" s="2"/>
      <c r="V32" s="2"/>
    </row>
    <row r="33" spans="1:22">
      <c r="A33" s="2"/>
      <c r="B33" s="241" t="s">
        <v>54</v>
      </c>
      <c r="C33" s="242"/>
      <c r="D33" s="243">
        <f ca="1">SUM(D17:D31)</f>
        <v>440.42533806564518</v>
      </c>
      <c r="E33" s="244"/>
      <c r="F33" s="244"/>
      <c r="G33" s="245"/>
      <c r="H33" s="2"/>
      <c r="I33" s="90" t="s">
        <v>55</v>
      </c>
      <c r="J33" s="235"/>
      <c r="K33" s="236"/>
      <c r="L33" s="237">
        <f t="shared" si="1"/>
        <v>0</v>
      </c>
      <c r="M33" s="255"/>
      <c r="N33" s="240"/>
      <c r="O33" s="238">
        <v>2.4</v>
      </c>
      <c r="P33" s="239">
        <v>2.4</v>
      </c>
      <c r="Q33" s="2"/>
      <c r="R33" s="8"/>
      <c r="S33" s="12"/>
      <c r="T33" s="2"/>
      <c r="U33" s="2"/>
      <c r="V33" s="2"/>
    </row>
    <row r="34" spans="1:22">
      <c r="A34" s="2"/>
      <c r="B34" s="246" t="s">
        <v>56</v>
      </c>
      <c r="C34" s="246"/>
      <c r="D34" s="246"/>
      <c r="E34" s="246"/>
      <c r="F34" s="39"/>
      <c r="G34" s="2"/>
      <c r="H34" s="2"/>
      <c r="I34" s="90" t="s">
        <v>57</v>
      </c>
      <c r="J34" s="235"/>
      <c r="K34" s="236"/>
      <c r="L34" s="237">
        <f t="shared" si="1"/>
        <v>0</v>
      </c>
      <c r="M34" s="255"/>
      <c r="N34" s="240"/>
      <c r="O34" s="238">
        <v>2.4</v>
      </c>
      <c r="P34" s="239">
        <v>2.4</v>
      </c>
      <c r="Q34" s="2"/>
      <c r="R34" s="95"/>
      <c r="S34" s="12"/>
      <c r="T34" s="9"/>
      <c r="U34" s="2"/>
      <c r="V34" s="2"/>
    </row>
    <row r="35" spans="1:22">
      <c r="A35" s="2"/>
      <c r="B35" s="37"/>
      <c r="C35" s="37"/>
      <c r="D35" s="2"/>
      <c r="E35" s="2"/>
      <c r="F35" s="2"/>
      <c r="G35" s="2"/>
      <c r="H35" s="2"/>
      <c r="I35" s="90" t="s">
        <v>58</v>
      </c>
      <c r="J35" s="235"/>
      <c r="K35" s="236"/>
      <c r="L35" s="237">
        <f t="shared" si="1"/>
        <v>0</v>
      </c>
      <c r="M35" s="255"/>
      <c r="N35" s="240"/>
      <c r="O35" s="238">
        <v>2.4</v>
      </c>
      <c r="P35" s="239">
        <v>2.4</v>
      </c>
      <c r="Q35" s="2"/>
      <c r="R35" s="106"/>
      <c r="S35" s="12"/>
      <c r="T35" s="9"/>
      <c r="U35" s="2"/>
      <c r="V35" s="2"/>
    </row>
    <row r="36" spans="1:22">
      <c r="A36" s="2"/>
      <c r="B36" s="39" t="s">
        <v>59</v>
      </c>
      <c r="C36" s="39"/>
      <c r="D36" s="39"/>
      <c r="E36" s="39"/>
      <c r="F36" s="39"/>
      <c r="G36" s="39"/>
      <c r="H36" s="2"/>
      <c r="I36" s="90" t="s">
        <v>60</v>
      </c>
      <c r="J36" s="235"/>
      <c r="K36" s="236"/>
      <c r="L36" s="237">
        <f t="shared" si="1"/>
        <v>0</v>
      </c>
      <c r="M36" s="255"/>
      <c r="N36" s="240"/>
      <c r="O36" s="238">
        <v>2.4</v>
      </c>
      <c r="P36" s="239">
        <v>2.4</v>
      </c>
      <c r="Q36" s="2"/>
      <c r="R36" s="107"/>
      <c r="S36" s="12"/>
      <c r="T36" s="9"/>
      <c r="U36" s="2"/>
      <c r="V36" s="2"/>
    </row>
    <row r="37" spans="1:22">
      <c r="A37" s="2"/>
      <c r="B37" s="39" t="s">
        <v>61</v>
      </c>
      <c r="C37" s="2"/>
      <c r="D37" s="2"/>
      <c r="E37" s="2"/>
      <c r="F37" s="2"/>
      <c r="G37" s="2"/>
      <c r="H37" s="2"/>
      <c r="I37" s="100" t="s">
        <v>62</v>
      </c>
      <c r="J37" s="235"/>
      <c r="K37" s="255"/>
      <c r="L37" s="237">
        <f t="shared" si="1"/>
        <v>0</v>
      </c>
      <c r="M37" s="255"/>
      <c r="N37" s="240"/>
      <c r="O37" s="238">
        <v>2.4</v>
      </c>
      <c r="P37" s="239">
        <v>2.4</v>
      </c>
      <c r="Q37" s="2"/>
      <c r="R37" s="79"/>
      <c r="S37" s="2"/>
      <c r="T37" s="2"/>
      <c r="U37" s="2"/>
      <c r="V37" s="2"/>
    </row>
    <row r="38" spans="1:22">
      <c r="A38" s="2"/>
      <c r="B38" s="39" t="s">
        <v>63</v>
      </c>
      <c r="C38" s="2"/>
      <c r="D38" s="2"/>
      <c r="E38" s="2"/>
      <c r="F38" s="2"/>
      <c r="G38" s="2"/>
      <c r="H38" s="2"/>
      <c r="I38" s="34" t="s">
        <v>64</v>
      </c>
      <c r="J38" s="35"/>
      <c r="K38" s="105">
        <f>SUM(J29*K29,J30*K30,J31*K31,J32*K32,J33*K33,J34*K34,J35*K35,J36*K36,J37*K37)</f>
        <v>3000</v>
      </c>
      <c r="L38" s="38">
        <f>SUM(L29:L37)</f>
        <v>2.3882500000000002</v>
      </c>
      <c r="M38" s="2" t="str">
        <f>IF(SUM(L29:L37) &gt; 13.6, "Laadmeters meer dan het maximum", "")</f>
        <v/>
      </c>
      <c r="N38" s="2"/>
      <c r="O38" s="8"/>
      <c r="P38" s="12"/>
      <c r="Q38" s="2"/>
      <c r="R38" s="8"/>
      <c r="S38" s="12"/>
      <c r="T38" s="2"/>
      <c r="U38" s="9"/>
      <c r="V38" s="2"/>
    </row>
    <row r="39" spans="1:22">
      <c r="A39" s="2"/>
      <c r="B39" s="39" t="s">
        <v>65</v>
      </c>
      <c r="C39" s="2"/>
      <c r="D39" s="2"/>
      <c r="E39" s="2"/>
      <c r="F39" s="2"/>
      <c r="G39" s="2"/>
      <c r="H39" s="101"/>
      <c r="J39" s="2"/>
      <c r="K39" s="2"/>
      <c r="L39" s="2"/>
      <c r="M39" s="2" t="str">
        <f>IF(SUM(J29*K29,J30*K30,J31*K31,J32*K32,J33*K33,J34*K34,J35*K35,J36*K36,J37*K37) &gt; 24000, "Gewicht meer dan het maximum", "")</f>
        <v/>
      </c>
      <c r="N39" s="2"/>
      <c r="O39" s="8"/>
      <c r="P39" s="12"/>
      <c r="Q39" s="2"/>
      <c r="R39" s="8"/>
      <c r="S39" s="12"/>
      <c r="T39" s="2"/>
      <c r="U39" s="10"/>
      <c r="V39" s="10"/>
    </row>
    <row r="40" spans="1:22">
      <c r="A40" s="2"/>
      <c r="B40" s="39" t="s">
        <v>66</v>
      </c>
      <c r="C40" s="2"/>
      <c r="D40" s="2"/>
      <c r="E40" s="2"/>
      <c r="F40" s="2"/>
      <c r="G40" s="2"/>
      <c r="H40" s="2"/>
      <c r="I40" s="2"/>
      <c r="J40" s="2"/>
      <c r="K40" s="2"/>
      <c r="L40" s="97"/>
      <c r="M40" s="35"/>
      <c r="N40" s="2"/>
      <c r="O40" s="2"/>
      <c r="Q40" s="2"/>
      <c r="R40" s="8"/>
      <c r="S40" s="12"/>
      <c r="T40" s="2"/>
      <c r="U40" s="2"/>
      <c r="V40" s="10"/>
    </row>
    <row r="41" spans="1:22">
      <c r="A41" s="2"/>
      <c r="B41" s="39" t="s">
        <v>67</v>
      </c>
      <c r="C41" s="37"/>
      <c r="D41" s="37"/>
      <c r="E41" s="37"/>
      <c r="F41" s="37"/>
      <c r="G41" s="37"/>
      <c r="H41" s="11"/>
      <c r="I41" s="2"/>
      <c r="J41" s="2"/>
      <c r="K41" s="2"/>
      <c r="L41" s="2"/>
      <c r="M41" s="2"/>
      <c r="N41" s="2"/>
      <c r="O41" s="2"/>
      <c r="Q41" s="2"/>
      <c r="R41" s="8"/>
      <c r="S41" s="12"/>
      <c r="T41" s="2"/>
      <c r="U41" s="2"/>
      <c r="V41" s="2"/>
    </row>
    <row r="42" spans="1:22">
      <c r="A42" s="2"/>
      <c r="B42" s="39" t="s">
        <v>68</v>
      </c>
      <c r="C42" s="37"/>
      <c r="D42" s="37"/>
      <c r="E42" s="37"/>
      <c r="F42" s="37"/>
      <c r="G42" s="37"/>
      <c r="H42" s="11"/>
      <c r="I42" s="2"/>
      <c r="J42" s="2"/>
      <c r="K42" s="2"/>
      <c r="L42" s="2"/>
      <c r="M42" s="2"/>
      <c r="N42" s="2"/>
      <c r="O42" s="2"/>
      <c r="P42" s="102"/>
      <c r="Q42" s="103"/>
      <c r="R42" s="8"/>
      <c r="S42" s="12"/>
      <c r="T42" s="2"/>
      <c r="U42" s="2"/>
      <c r="V42" s="2"/>
    </row>
    <row r="43" spans="1:22">
      <c r="A43" s="2"/>
      <c r="B43" s="39" t="s">
        <v>69</v>
      </c>
      <c r="C43" s="2"/>
      <c r="D43" s="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Q43" s="2"/>
      <c r="R43" s="8"/>
      <c r="S43" s="12"/>
      <c r="T43" s="2"/>
      <c r="U43" s="2"/>
      <c r="V43" s="2"/>
    </row>
    <row r="44" spans="1:22">
      <c r="A44" s="2"/>
      <c r="H44" s="104"/>
      <c r="I44" s="2"/>
      <c r="J44" s="2"/>
      <c r="K44" s="2"/>
      <c r="L44" s="2"/>
      <c r="M44" s="2"/>
      <c r="N44" s="2"/>
      <c r="O44" s="2"/>
      <c r="Q44" s="2"/>
      <c r="R44" s="8"/>
      <c r="S44" s="12"/>
      <c r="T44" s="2"/>
      <c r="U44" s="2"/>
      <c r="V44" s="2"/>
    </row>
    <row r="45" spans="1:22">
      <c r="A45" s="2"/>
      <c r="H45" s="2"/>
      <c r="I45" s="34"/>
      <c r="J45" s="2"/>
      <c r="K45" s="2"/>
      <c r="L45" s="2"/>
      <c r="M45" s="2"/>
      <c r="N45" s="2"/>
      <c r="O45" s="2"/>
      <c r="Q45" s="2"/>
      <c r="R45" s="8"/>
      <c r="S45" s="12"/>
      <c r="T45" s="2"/>
      <c r="U45" s="2"/>
      <c r="V45" s="2"/>
    </row>
    <row r="46" spans="1:22">
      <c r="A46" s="2"/>
      <c r="H46" s="2"/>
      <c r="I46" s="2"/>
      <c r="J46" s="2"/>
      <c r="K46" s="2"/>
      <c r="L46" s="34"/>
      <c r="M46" s="2"/>
      <c r="N46" s="2"/>
      <c r="O46" s="2"/>
      <c r="Q46" s="2"/>
      <c r="R46" s="8"/>
      <c r="S46" s="12"/>
      <c r="T46" s="2"/>
      <c r="U46" s="2"/>
      <c r="V46" s="2"/>
    </row>
    <row r="47" spans="1:22">
      <c r="A47" s="2"/>
      <c r="H47" s="78"/>
      <c r="I47" s="2"/>
      <c r="J47" s="2"/>
      <c r="K47" s="2"/>
      <c r="L47" s="31"/>
      <c r="M47" s="33"/>
      <c r="N47" s="35"/>
      <c r="O47" s="33"/>
      <c r="P47" s="33"/>
      <c r="Q47" s="33"/>
      <c r="R47" s="33"/>
      <c r="S47" s="30"/>
      <c r="T47" s="2"/>
      <c r="U47" s="2"/>
      <c r="V47" s="2"/>
    </row>
    <row r="48" spans="1:22" ht="14.1" customHeight="1">
      <c r="A48" s="2"/>
      <c r="H48" s="2"/>
      <c r="I48" s="2"/>
      <c r="J48" s="2"/>
      <c r="K48" s="2"/>
      <c r="L48" s="2"/>
      <c r="M48" s="8"/>
      <c r="N48" s="8"/>
      <c r="O48" s="36"/>
      <c r="P48" s="8"/>
      <c r="Q48" s="8"/>
      <c r="R48" s="8"/>
      <c r="S48" s="12"/>
      <c r="T48" s="2"/>
      <c r="U48" s="2"/>
      <c r="V48" s="2"/>
    </row>
    <row r="49" spans="1:22" ht="14.45" customHeight="1">
      <c r="A49" s="2"/>
      <c r="H49" s="2"/>
      <c r="I49" s="2"/>
      <c r="J49" s="2"/>
      <c r="K49" s="2"/>
      <c r="L49" s="2"/>
      <c r="M49" s="8"/>
      <c r="N49" s="8"/>
      <c r="O49" s="36"/>
      <c r="P49" s="8"/>
      <c r="Q49" s="8"/>
      <c r="R49" s="8"/>
      <c r="S49" s="12"/>
      <c r="T49" s="2"/>
      <c r="U49" s="2"/>
      <c r="V49" s="2"/>
    </row>
    <row r="50" spans="1:22" ht="15.4" customHeight="1">
      <c r="A50" s="2"/>
      <c r="H50" s="2"/>
      <c r="I50" s="2"/>
      <c r="J50" s="2"/>
      <c r="K50" s="2"/>
      <c r="L50" s="2"/>
      <c r="M50" s="8"/>
      <c r="N50" s="8"/>
      <c r="O50" s="36"/>
      <c r="P50" s="8"/>
      <c r="Q50" s="32"/>
      <c r="R50" s="8"/>
      <c r="S50" s="12"/>
      <c r="T50" s="2"/>
      <c r="U50" s="2"/>
      <c r="V50" s="2"/>
    </row>
    <row r="51" spans="1:22" ht="14.45" customHeight="1">
      <c r="A51" s="2"/>
      <c r="H51" s="2"/>
      <c r="I51" s="2"/>
      <c r="J51" s="2"/>
      <c r="K51" s="2"/>
      <c r="L51" s="2"/>
      <c r="M51" s="8"/>
      <c r="N51" s="8"/>
      <c r="O51" s="36"/>
      <c r="P51" s="8"/>
      <c r="Q51" s="32"/>
      <c r="R51" s="8"/>
      <c r="S51" s="12"/>
      <c r="T51" s="2"/>
      <c r="U51" s="2"/>
      <c r="V51" s="2"/>
    </row>
    <row r="52" spans="1:22" ht="14.45" customHeight="1">
      <c r="A52" s="2"/>
      <c r="H52" s="2"/>
      <c r="I52" s="2"/>
      <c r="J52" s="2"/>
      <c r="K52" s="2"/>
      <c r="L52" s="2"/>
      <c r="M52" s="8"/>
      <c r="N52" s="8"/>
      <c r="O52" s="36"/>
      <c r="P52" s="8"/>
      <c r="Q52" s="32"/>
      <c r="R52" s="8"/>
      <c r="S52" s="12"/>
      <c r="T52" s="2"/>
      <c r="U52" s="2"/>
      <c r="V52" s="2"/>
    </row>
    <row r="53" spans="1:22" ht="14.45" customHeight="1">
      <c r="A53" s="2"/>
      <c r="H53" s="2"/>
      <c r="I53" s="2"/>
      <c r="J53" s="2"/>
      <c r="K53" s="2"/>
      <c r="L53" s="2"/>
      <c r="M53" s="8"/>
      <c r="N53" s="8"/>
      <c r="O53" s="36"/>
      <c r="P53" s="8"/>
      <c r="Q53" s="32"/>
      <c r="R53" s="8"/>
      <c r="S53" s="12"/>
      <c r="T53" s="2"/>
      <c r="U53" s="2"/>
      <c r="V53" s="2"/>
    </row>
    <row r="54" spans="1:22" ht="14.45" customHeight="1">
      <c r="A54" s="2"/>
      <c r="H54" s="79"/>
      <c r="I54" s="79"/>
      <c r="J54" s="2"/>
      <c r="K54" s="2"/>
      <c r="L54" s="2"/>
      <c r="M54" s="8"/>
      <c r="N54" s="8"/>
      <c r="O54" s="36"/>
      <c r="P54" s="8"/>
      <c r="Q54" s="32"/>
      <c r="R54" s="8"/>
      <c r="S54" s="12"/>
      <c r="T54" s="2"/>
      <c r="U54" s="2"/>
      <c r="V54" s="2"/>
    </row>
    <row r="55" spans="1:22" ht="14.45" customHeight="1">
      <c r="A55" s="2"/>
      <c r="H55" s="2"/>
      <c r="I55" s="2"/>
      <c r="J55" s="2"/>
      <c r="K55" s="2"/>
      <c r="L55" s="2"/>
      <c r="M55" s="8"/>
      <c r="N55" s="8"/>
      <c r="O55" s="36"/>
      <c r="P55" s="8"/>
      <c r="Q55" s="32"/>
      <c r="R55" s="8"/>
      <c r="S55" s="12"/>
      <c r="T55" s="2"/>
      <c r="U55" s="2"/>
      <c r="V55" s="2"/>
    </row>
    <row r="56" spans="1:22">
      <c r="A56" s="2"/>
      <c r="H56" s="2"/>
      <c r="I56" s="2"/>
      <c r="J56" s="2"/>
      <c r="K56" s="2"/>
      <c r="L56" s="2"/>
      <c r="M56" s="8"/>
      <c r="N56" s="8"/>
      <c r="O56" s="36"/>
      <c r="P56" s="8"/>
      <c r="Q56" s="32"/>
      <c r="R56" s="8"/>
      <c r="S56" s="12"/>
      <c r="T56" s="2"/>
      <c r="U56" s="2"/>
      <c r="V56" s="2"/>
    </row>
    <row r="57" spans="1:22" ht="14.45" customHeight="1">
      <c r="A57" s="2"/>
      <c r="H57" s="2"/>
      <c r="I57" s="2"/>
      <c r="J57" s="2"/>
      <c r="K57" s="2"/>
      <c r="L57" s="34"/>
      <c r="M57" s="35"/>
      <c r="N57" s="35"/>
      <c r="O57" s="38"/>
      <c r="Q57" s="2"/>
      <c r="R57" s="8"/>
      <c r="S57" s="12"/>
      <c r="T57" s="2"/>
      <c r="U57" s="2"/>
      <c r="V57" s="2"/>
    </row>
    <row r="58" spans="1:22" ht="14.45" customHeight="1">
      <c r="A58" s="2"/>
      <c r="H58" s="39"/>
      <c r="I58" s="2"/>
      <c r="J58" s="2"/>
      <c r="K58" s="2"/>
      <c r="L58" s="2"/>
      <c r="M58" s="2"/>
      <c r="N58" s="2"/>
      <c r="O58" s="2"/>
      <c r="Q58" s="2"/>
      <c r="R58" s="8"/>
      <c r="S58" s="12"/>
      <c r="T58" s="2"/>
      <c r="U58" s="2"/>
      <c r="V58" s="2"/>
    </row>
    <row r="59" spans="1:22">
      <c r="A59" s="2"/>
      <c r="H59" s="2"/>
      <c r="I59" s="2"/>
      <c r="J59" s="2"/>
      <c r="K59" s="2"/>
      <c r="L59" s="34"/>
      <c r="M59" s="2"/>
      <c r="N59" s="2"/>
      <c r="O59" s="2"/>
      <c r="Q59" s="2"/>
      <c r="R59" s="8"/>
      <c r="S59" s="12"/>
      <c r="T59" s="2"/>
      <c r="U59" s="2"/>
      <c r="V59" s="2"/>
    </row>
    <row r="60" spans="1:22">
      <c r="A60" s="2"/>
      <c r="H60" s="2"/>
      <c r="I60" s="2"/>
      <c r="J60" s="2"/>
      <c r="K60" s="2"/>
      <c r="L60" s="2"/>
      <c r="M60" s="2"/>
      <c r="N60" s="2"/>
      <c r="O60" s="2"/>
      <c r="Q60" s="2"/>
      <c r="R60" s="8"/>
      <c r="S60" s="12"/>
      <c r="T60" s="2"/>
      <c r="U60" s="2"/>
      <c r="V60" s="2"/>
    </row>
    <row r="61" spans="1:22">
      <c r="A61" s="2"/>
      <c r="H61" s="2"/>
      <c r="I61" s="2"/>
      <c r="J61" s="2"/>
      <c r="K61" s="2"/>
      <c r="L61" s="2"/>
      <c r="M61" s="2"/>
      <c r="N61" s="2"/>
      <c r="O61" s="2"/>
      <c r="Q61" s="2"/>
      <c r="R61" s="8"/>
      <c r="S61" s="12"/>
      <c r="T61" s="2"/>
      <c r="U61" s="2"/>
      <c r="V61" s="2"/>
    </row>
    <row r="62" spans="1:22">
      <c r="A62" s="2"/>
      <c r="H62" s="2"/>
      <c r="I62" s="2"/>
      <c r="J62" s="2"/>
      <c r="K62" s="2"/>
      <c r="L62" s="2"/>
      <c r="M62" s="2"/>
      <c r="N62" s="2"/>
      <c r="O62" s="2"/>
      <c r="Q62" s="2"/>
      <c r="R62" s="8"/>
      <c r="S62" s="12"/>
      <c r="T62" s="2"/>
      <c r="U62" s="2"/>
      <c r="V62" s="2"/>
    </row>
    <row r="63" spans="1:22">
      <c r="A63" s="2"/>
      <c r="H63" s="37"/>
      <c r="I63" s="2"/>
      <c r="J63" s="2"/>
      <c r="K63" s="2"/>
      <c r="L63" s="2"/>
      <c r="M63" s="2"/>
      <c r="N63" s="2"/>
      <c r="O63" s="2"/>
      <c r="Q63" s="2"/>
      <c r="R63" s="8"/>
      <c r="S63" s="12"/>
      <c r="T63" s="2"/>
      <c r="U63" s="2"/>
      <c r="V63" s="2"/>
    </row>
    <row r="64" spans="1:22">
      <c r="A64" s="2"/>
      <c r="H64" s="37"/>
      <c r="I64" s="2"/>
      <c r="J64" s="2"/>
      <c r="K64" s="2"/>
      <c r="L64" s="2"/>
      <c r="M64" s="2"/>
      <c r="N64" s="2"/>
      <c r="O64" s="2"/>
      <c r="Q64" s="2"/>
      <c r="R64" s="8"/>
      <c r="S64" s="12"/>
      <c r="T64" s="2"/>
      <c r="U64" s="2"/>
      <c r="V64" s="2"/>
    </row>
    <row r="65" spans="1:25">
      <c r="A65" s="2"/>
      <c r="H65" s="2"/>
      <c r="I65" s="2"/>
      <c r="J65" s="2"/>
      <c r="K65" s="2"/>
      <c r="L65" s="2"/>
      <c r="M65" s="2"/>
      <c r="N65" s="2"/>
      <c r="O65" s="2"/>
      <c r="Q65" s="2"/>
      <c r="R65" s="8"/>
      <c r="S65" s="12"/>
      <c r="T65" s="2"/>
      <c r="U65" s="2"/>
      <c r="V65" s="2"/>
    </row>
    <row r="66" spans="1:25" ht="11.45" customHeight="1">
      <c r="A66" s="2"/>
      <c r="B66" s="2"/>
      <c r="C66" s="2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8"/>
      <c r="S66" s="12"/>
      <c r="T66" s="2"/>
      <c r="U66" s="2"/>
      <c r="V66" s="2"/>
      <c r="W66" s="2"/>
      <c r="X66" s="2"/>
      <c r="Y66" s="2"/>
    </row>
    <row r="67" spans="1:25" ht="17.45" customHeight="1">
      <c r="A67" s="2"/>
      <c r="B67" s="2"/>
      <c r="C67" s="2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Q67" s="2"/>
      <c r="R67" s="8"/>
      <c r="S67" s="12"/>
      <c r="T67" s="2"/>
      <c r="U67" s="2"/>
      <c r="V67" s="2"/>
      <c r="W67" s="2"/>
      <c r="X67" s="2"/>
      <c r="Y67" s="2"/>
    </row>
    <row r="68" spans="1:25" ht="11.65" customHeight="1">
      <c r="A68" s="2"/>
      <c r="B68" s="2"/>
      <c r="C68" s="2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Q68" s="2"/>
      <c r="R68" s="8"/>
      <c r="S68" s="12"/>
      <c r="T68" s="2"/>
      <c r="U68" s="2"/>
      <c r="V68" s="2"/>
      <c r="W68" s="2"/>
      <c r="X68" s="2"/>
      <c r="Y68" s="2"/>
    </row>
    <row r="69" spans="1:25" ht="15.95" customHeight="1">
      <c r="A69" s="2"/>
      <c r="B69" s="2"/>
      <c r="C69" s="2"/>
      <c r="D69" s="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Q69" s="2"/>
      <c r="R69" s="8"/>
      <c r="S69" s="12"/>
      <c r="T69" s="2"/>
      <c r="U69" s="2"/>
      <c r="V69" s="2"/>
      <c r="W69" s="2"/>
      <c r="X69" s="2"/>
      <c r="Y69" s="2"/>
    </row>
    <row r="70" spans="1:25" ht="18.95" customHeight="1">
      <c r="A70" s="2"/>
      <c r="B70" s="2"/>
      <c r="C70" s="2"/>
      <c r="D70" s="8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Q70" s="2"/>
      <c r="R70" s="8"/>
      <c r="S70" s="12"/>
      <c r="T70" s="2"/>
      <c r="U70" s="2"/>
      <c r="V70" s="2"/>
      <c r="W70" s="2"/>
      <c r="X70" s="2"/>
      <c r="Y70" s="2"/>
    </row>
    <row r="71" spans="1:25" ht="18.95" customHeight="1">
      <c r="A71" s="2"/>
      <c r="B71" s="2"/>
      <c r="C71" s="2"/>
      <c r="D71" s="8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Q71" s="2"/>
      <c r="R71" s="8"/>
      <c r="S71" s="12"/>
      <c r="T71" s="2"/>
      <c r="U71" s="2"/>
      <c r="V71" s="2"/>
      <c r="W71" s="2"/>
      <c r="X71" s="2"/>
      <c r="Y71" s="2"/>
    </row>
    <row r="72" spans="1:25" ht="11.65" customHeight="1">
      <c r="A72" s="2"/>
      <c r="B72" s="2"/>
      <c r="C72" s="2"/>
      <c r="D72" s="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Q72" s="2"/>
      <c r="R72" s="8"/>
      <c r="S72" s="1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Q73" s="2"/>
      <c r="R73" s="8"/>
      <c r="S73" s="12"/>
      <c r="T73" s="2"/>
      <c r="U73" s="2"/>
      <c r="V73" s="2"/>
      <c r="W73" s="2"/>
      <c r="X73" s="2"/>
      <c r="Y73" s="2"/>
    </row>
    <row r="74" spans="1:25">
      <c r="B74" s="2"/>
      <c r="C74" s="2"/>
      <c r="D74" s="8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Q74" s="2"/>
      <c r="R74" s="8"/>
      <c r="S74" s="12"/>
      <c r="T74" s="2"/>
      <c r="U74" s="2"/>
      <c r="V74" s="2"/>
      <c r="W74" s="2"/>
      <c r="X74" s="2"/>
      <c r="Y74" s="2"/>
    </row>
    <row r="75" spans="1:25">
      <c r="B75" s="2"/>
      <c r="C75" s="2"/>
      <c r="D75" s="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Q75" s="2"/>
      <c r="R75" s="8"/>
      <c r="S75" s="12"/>
      <c r="T75" s="2"/>
      <c r="U75" s="2"/>
      <c r="V75" s="2"/>
      <c r="W75" s="2"/>
      <c r="X75" s="2"/>
      <c r="Y75" s="2"/>
    </row>
    <row r="76" spans="1:25">
      <c r="B76" s="2"/>
      <c r="C76" s="2"/>
      <c r="D76" s="8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Q76" s="2"/>
      <c r="R76" s="8"/>
      <c r="S76" s="12"/>
      <c r="T76" s="2"/>
      <c r="U76" s="2"/>
      <c r="V76" s="2"/>
      <c r="W76" s="2"/>
      <c r="X76" s="2"/>
      <c r="Y76" s="2"/>
    </row>
    <row r="77" spans="1:25">
      <c r="B77" s="2"/>
      <c r="C77" s="2"/>
      <c r="D77" s="8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Q77" s="2"/>
      <c r="R77" s="8"/>
      <c r="S77" s="12"/>
      <c r="T77" s="2"/>
      <c r="U77" s="2"/>
      <c r="V77" s="2"/>
      <c r="W77" s="2"/>
      <c r="X77" s="2"/>
      <c r="Y77" s="2"/>
    </row>
    <row r="78" spans="1:25">
      <c r="B78" s="2"/>
      <c r="C78" s="2"/>
      <c r="D78" s="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Q78" s="2"/>
      <c r="R78" s="8"/>
      <c r="S78" s="12"/>
      <c r="T78" s="2"/>
      <c r="U78" s="2"/>
      <c r="V78" s="2"/>
      <c r="W78" s="2"/>
      <c r="X78" s="2"/>
      <c r="Y78" s="2"/>
    </row>
    <row r="79" spans="1:25">
      <c r="B79" s="2"/>
      <c r="C79" s="2"/>
      <c r="D79" s="8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Q79" s="2"/>
      <c r="R79" s="8"/>
      <c r="S79" s="12"/>
      <c r="T79" s="2"/>
      <c r="U79" s="2"/>
      <c r="V79" s="2"/>
      <c r="W79" s="2"/>
      <c r="X79" s="2"/>
      <c r="Y79" s="2"/>
    </row>
    <row r="80" spans="1:25">
      <c r="B80" s="2"/>
      <c r="C80" s="2"/>
      <c r="D80" s="8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Q80" s="2"/>
      <c r="R80" s="8"/>
      <c r="S80" s="12"/>
      <c r="T80" s="2"/>
      <c r="U80" s="2"/>
      <c r="V80" s="2"/>
      <c r="W80" s="2"/>
      <c r="X80" s="2"/>
      <c r="Y80" s="2"/>
    </row>
    <row r="81" spans="2:25">
      <c r="B81" s="2"/>
      <c r="C81" s="2"/>
      <c r="D81" s="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Q81" s="2"/>
      <c r="R81" s="8"/>
      <c r="S81" s="12"/>
      <c r="T81" s="2"/>
      <c r="U81" s="2"/>
      <c r="V81" s="2"/>
      <c r="W81" s="2"/>
      <c r="X81" s="2"/>
      <c r="Y81" s="2"/>
    </row>
    <row r="82" spans="2:25">
      <c r="B82" s="2"/>
      <c r="C82" s="2"/>
      <c r="D82" s="8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Q82" s="2"/>
      <c r="R82" s="8"/>
      <c r="S82" s="12"/>
      <c r="T82" s="2"/>
      <c r="U82" s="2"/>
      <c r="V82" s="2"/>
      <c r="W82" s="2"/>
      <c r="X82" s="2"/>
      <c r="Y82" s="2"/>
    </row>
  </sheetData>
  <sheetProtection algorithmName="SHA-512" hashValue="/KN9+LLvykZZKKSKFMnulsNzXGAzGqWcA8z7HRra1AeLmO2TqsDiPpjIln6QLUo2FwjYU1xlm9/jx/thB+tWWw==" saltValue="BkDlw/QfDKMXBs/HR+V0UA==" spinCount="100000" sheet="1" objects="1" scenarios="1"/>
  <phoneticPr fontId="11" type="noConversion"/>
  <conditionalFormatting sqref="C31">
    <cfRule type="expression" dxfId="13" priority="8">
      <formula>C31</formula>
    </cfRule>
  </conditionalFormatting>
  <conditionalFormatting sqref="K38">
    <cfRule type="expression" dxfId="12" priority="2">
      <formula>M39="Gewicht meer dan het maximum"</formula>
    </cfRule>
  </conditionalFormatting>
  <conditionalFormatting sqref="L8">
    <cfRule type="expression" dxfId="11" priority="26">
      <formula>L8="Postcode niet gevonden"</formula>
    </cfRule>
  </conditionalFormatting>
  <conditionalFormatting sqref="L11">
    <cfRule type="expression" dxfId="10" priority="11">
      <formula>K11&gt;13.6</formula>
    </cfRule>
  </conditionalFormatting>
  <conditionalFormatting sqref="L12">
    <cfRule type="expression" dxfId="9" priority="9">
      <formula>K12&gt;24000</formula>
    </cfRule>
  </conditionalFormatting>
  <conditionalFormatting sqref="L14">
    <cfRule type="expression" dxfId="8" priority="24">
      <formula>OR(K14=0, K14="")</formula>
    </cfRule>
  </conditionalFormatting>
  <conditionalFormatting sqref="L38">
    <cfRule type="expression" dxfId="7" priority="1">
      <formula>M38="Laadmeters meer dan het maximum"</formula>
    </cfRule>
  </conditionalFormatting>
  <conditionalFormatting sqref="M38">
    <cfRule type="expression" dxfId="6" priority="3">
      <formula>SUM(L29:L37) &gt; 13.6</formula>
    </cfRule>
  </conditionalFormatting>
  <conditionalFormatting sqref="M39">
    <cfRule type="expression" dxfId="5" priority="6">
      <formula>M39="Gewicht meer dan het maximum"</formula>
    </cfRule>
  </conditionalFormatting>
  <conditionalFormatting sqref="N57">
    <cfRule type="expression" dxfId="4" priority="16">
      <formula>P58="Gewicht meer dan het maximum"</formula>
    </cfRule>
  </conditionalFormatting>
  <conditionalFormatting sqref="O57">
    <cfRule type="expression" dxfId="3" priority="15">
      <formula>P57="Laadmeters meer dan het maximum"</formula>
    </cfRule>
  </conditionalFormatting>
  <conditionalFormatting sqref="U24 P42 S42">
    <cfRule type="expression" dxfId="2" priority="28">
      <formula>P24="Zone niet gevonden"</formula>
    </cfRule>
  </conditionalFormatting>
  <conditionalFormatting sqref="P57">
    <cfRule type="expression" dxfId="1" priority="23">
      <formula>SUM(O48:O56) &gt; 13.6</formula>
    </cfRule>
  </conditionalFormatting>
  <conditionalFormatting sqref="P58">
    <cfRule type="expression" dxfId="0" priority="17">
      <formula>P58="Gewicht meer dan het maximum"</formula>
    </cfRule>
  </conditionalFormatting>
  <dataValidations count="1">
    <dataValidation type="list" allowBlank="1" showInputMessage="1" showErrorMessage="1" sqref="N4" xr:uid="{7273B8D1-8A32-4023-B80E-6F3E379582D7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4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F4D16-C47E-46AF-BC8F-39B0696B4A0D}">
          <x14:formula1>
            <xm:f>Stamdata!$A$2:$A$6</xm:f>
          </x14:formula1>
          <xm:sqref>K10</xm:sqref>
        </x14:dataValidation>
        <x14:dataValidation type="list" allowBlank="1" showInputMessage="1" showErrorMessage="1" xr:uid="{37DEC9DE-B5F3-403C-8D4B-A34433711D08}">
          <x14:formula1>
            <xm:f>Stamdata!$H$2:$H$15</xm:f>
          </x14:formula1>
          <xm:sqref>J1</xm:sqref>
        </x14:dataValidation>
        <x14:dataValidation type="list" allowBlank="1" showInputMessage="1" showErrorMessage="1" xr:uid="{85F37B39-BB5D-44D7-B3FF-018C726231A6}">
          <x14:formula1>
            <xm:f>Toeslagen!$E$44:$E$45</xm:f>
          </x14:formula1>
          <xm:sqref>O7:O8 O10:O14</xm:sqref>
        </x14:dataValidation>
        <x14:dataValidation type="list" allowBlank="1" showInputMessage="1" showErrorMessage="1" xr:uid="{5C57E9A7-C0FC-44B4-A4F6-C5B955807406}">
          <x14:formula1>
            <xm:f>Toeslagen!$A$3:$A$68</xm:f>
          </x14:formula1>
          <xm:sqref>K7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39B7-D755-4D94-AD17-639D406B60E9}">
  <sheetPr codeName="Blad2">
    <pageSetUpPr fitToPage="1"/>
  </sheetPr>
  <dimension ref="A1:Q54"/>
  <sheetViews>
    <sheetView zoomScale="65" zoomScaleNormal="65" workbookViewId="0">
      <selection activeCell="A26" sqref="A26:XFD26"/>
    </sheetView>
  </sheetViews>
  <sheetFormatPr defaultRowHeight="14.45"/>
  <cols>
    <col min="1" max="1" width="15.28515625" customWidth="1"/>
    <col min="2" max="2" width="14.7109375" bestFit="1" customWidth="1"/>
    <col min="3" max="3" width="10.7109375" hidden="1" customWidth="1"/>
    <col min="4" max="4" width="7.7109375" bestFit="1" customWidth="1"/>
    <col min="5" max="5" width="22.42578125" bestFit="1" customWidth="1"/>
    <col min="6" max="6" width="14.42578125" customWidth="1"/>
    <col min="7" max="7" width="7.42578125" hidden="1" customWidth="1"/>
    <col min="8" max="8" width="9.5703125" bestFit="1" customWidth="1"/>
    <col min="9" max="9" width="27.42578125" customWidth="1"/>
    <col min="10" max="10" width="19.7109375" customWidth="1"/>
    <col min="11" max="11" width="13.140625" customWidth="1"/>
    <col min="12" max="12" width="17.140625" customWidth="1"/>
    <col min="13" max="14" width="11.140625" customWidth="1"/>
    <col min="17" max="17" width="8.85546875" style="209"/>
  </cols>
  <sheetData>
    <row r="1" spans="1:17">
      <c r="A1" s="265" t="s">
        <v>70</v>
      </c>
      <c r="B1" s="265" t="s">
        <v>71</v>
      </c>
      <c r="C1" s="266" t="s">
        <v>72</v>
      </c>
      <c r="D1" s="266" t="s">
        <v>73</v>
      </c>
      <c r="E1" s="266" t="s">
        <v>74</v>
      </c>
      <c r="F1" s="267" t="s">
        <v>75</v>
      </c>
      <c r="G1" s="267"/>
      <c r="H1" s="267" t="s">
        <v>76</v>
      </c>
      <c r="I1" s="266" t="s">
        <v>74</v>
      </c>
      <c r="J1" s="266" t="s">
        <v>77</v>
      </c>
      <c r="K1" s="266" t="s">
        <v>78</v>
      </c>
      <c r="L1" s="266" t="s">
        <v>79</v>
      </c>
      <c r="M1" s="247" t="s">
        <v>80</v>
      </c>
      <c r="N1" s="131"/>
      <c r="O1" s="131"/>
      <c r="P1" s="210"/>
      <c r="Q1" s="178"/>
    </row>
    <row r="2" spans="1:17" hidden="1">
      <c r="A2" s="268"/>
      <c r="B2" s="268" t="s">
        <v>81</v>
      </c>
      <c r="C2" s="269"/>
      <c r="D2" s="270">
        <v>-1</v>
      </c>
      <c r="E2" s="271" t="s">
        <v>82</v>
      </c>
      <c r="F2" s="272">
        <v>75</v>
      </c>
      <c r="G2" s="272"/>
      <c r="H2" s="273">
        <v>-0.9</v>
      </c>
      <c r="I2" s="274" t="s">
        <v>83</v>
      </c>
      <c r="J2" s="266"/>
      <c r="K2" s="266"/>
      <c r="L2" s="266"/>
      <c r="M2" s="266"/>
      <c r="N2" s="131"/>
      <c r="O2" s="131"/>
      <c r="P2" s="210"/>
      <c r="Q2" s="178"/>
    </row>
    <row r="3" spans="1:17" hidden="1">
      <c r="A3" s="268"/>
      <c r="B3" s="268" t="s">
        <v>84</v>
      </c>
      <c r="C3" s="269"/>
      <c r="D3" s="270">
        <v>0</v>
      </c>
      <c r="E3" s="271" t="s">
        <v>82</v>
      </c>
      <c r="F3" s="272">
        <v>75</v>
      </c>
      <c r="G3" s="272"/>
      <c r="H3" s="273">
        <v>0.1</v>
      </c>
      <c r="I3" s="274" t="s">
        <v>83</v>
      </c>
      <c r="J3" s="266"/>
      <c r="K3" s="266"/>
      <c r="L3" s="266"/>
      <c r="M3" s="266"/>
      <c r="N3" s="131"/>
      <c r="Q3" s="178"/>
    </row>
    <row r="4" spans="1:17" hidden="1">
      <c r="A4" s="268"/>
      <c r="B4" s="268" t="s">
        <v>85</v>
      </c>
      <c r="C4" s="269"/>
      <c r="D4" s="270">
        <v>0</v>
      </c>
      <c r="E4" s="271" t="s">
        <v>82</v>
      </c>
      <c r="F4" s="272">
        <v>75</v>
      </c>
      <c r="G4" s="272"/>
      <c r="H4" s="273">
        <v>0.1</v>
      </c>
      <c r="I4" s="274" t="s">
        <v>83</v>
      </c>
      <c r="J4" s="266"/>
      <c r="K4" s="266"/>
      <c r="L4" s="266"/>
      <c r="M4" s="266"/>
      <c r="N4" s="131"/>
      <c r="Q4" s="178"/>
    </row>
    <row r="5" spans="1:17">
      <c r="A5" s="268" t="s">
        <v>10</v>
      </c>
      <c r="B5" s="268" t="s">
        <v>86</v>
      </c>
      <c r="C5" s="269"/>
      <c r="D5" s="270">
        <v>0</v>
      </c>
      <c r="E5" s="271" t="s">
        <v>82</v>
      </c>
      <c r="F5" s="272">
        <v>150</v>
      </c>
      <c r="G5" s="272"/>
      <c r="H5" s="273">
        <v>0.1</v>
      </c>
      <c r="I5" s="274" t="s">
        <v>83</v>
      </c>
      <c r="J5" s="275"/>
      <c r="K5" s="275"/>
      <c r="L5" s="275"/>
      <c r="M5" s="275"/>
      <c r="N5" s="132"/>
      <c r="Q5" s="178"/>
    </row>
    <row r="6" spans="1:17" hidden="1">
      <c r="A6" s="268"/>
      <c r="B6" s="268" t="s">
        <v>87</v>
      </c>
      <c r="C6" s="269">
        <v>0.01</v>
      </c>
      <c r="D6" s="276">
        <v>50</v>
      </c>
      <c r="E6" s="277" t="s">
        <v>83</v>
      </c>
      <c r="F6" s="278">
        <v>150</v>
      </c>
      <c r="G6" s="278"/>
      <c r="H6" s="279">
        <v>0.1</v>
      </c>
      <c r="I6" s="274" t="s">
        <v>83</v>
      </c>
      <c r="J6" s="275"/>
      <c r="K6" s="275"/>
      <c r="L6" s="275"/>
      <c r="M6" s="275"/>
      <c r="N6" s="132"/>
      <c r="Q6" s="178">
        <v>1</v>
      </c>
    </row>
    <row r="7" spans="1:17" hidden="1">
      <c r="A7" s="268"/>
      <c r="B7" s="268" t="s">
        <v>88</v>
      </c>
      <c r="C7" s="269">
        <v>1</v>
      </c>
      <c r="D7" s="276">
        <v>150</v>
      </c>
      <c r="E7" s="277" t="s">
        <v>89</v>
      </c>
      <c r="F7" s="278">
        <v>175</v>
      </c>
      <c r="G7" s="278"/>
      <c r="H7" s="279">
        <v>0.1</v>
      </c>
      <c r="I7" s="274" t="s">
        <v>83</v>
      </c>
      <c r="J7" s="275"/>
      <c r="K7" s="275"/>
      <c r="L7" s="275"/>
      <c r="M7" s="275"/>
      <c r="N7" s="132"/>
      <c r="Q7" s="178"/>
    </row>
    <row r="8" spans="1:17" hidden="1">
      <c r="A8" s="268"/>
      <c r="B8" s="268" t="s">
        <v>90</v>
      </c>
      <c r="C8" s="280">
        <v>0.1</v>
      </c>
      <c r="D8" s="281">
        <v>0.1</v>
      </c>
      <c r="E8" s="274" t="s">
        <v>83</v>
      </c>
      <c r="F8" s="282">
        <v>200</v>
      </c>
      <c r="G8" s="282"/>
      <c r="H8" s="273">
        <v>0.1</v>
      </c>
      <c r="I8" s="274" t="s">
        <v>83</v>
      </c>
      <c r="J8" s="275"/>
      <c r="K8" s="275"/>
      <c r="L8" s="275"/>
      <c r="M8" s="275"/>
      <c r="N8" s="132"/>
      <c r="Q8" s="178"/>
    </row>
    <row r="9" spans="1:17" hidden="1">
      <c r="A9" s="268"/>
      <c r="B9" s="268" t="s">
        <v>91</v>
      </c>
      <c r="C9" s="269"/>
      <c r="D9" s="283">
        <v>0</v>
      </c>
      <c r="E9" s="284" t="s">
        <v>82</v>
      </c>
      <c r="F9" s="278">
        <v>150</v>
      </c>
      <c r="G9" s="278"/>
      <c r="H9" s="279">
        <v>0.1</v>
      </c>
      <c r="I9" s="274" t="s">
        <v>83</v>
      </c>
      <c r="J9" s="275"/>
      <c r="K9" s="275"/>
      <c r="L9" s="275"/>
      <c r="M9" s="275"/>
      <c r="N9" s="132"/>
      <c r="Q9" s="178"/>
    </row>
    <row r="10" spans="1:17" hidden="1">
      <c r="A10" s="268"/>
      <c r="B10" s="268" t="s">
        <v>92</v>
      </c>
      <c r="C10" s="269">
        <v>0.01</v>
      </c>
      <c r="D10" s="276">
        <v>50</v>
      </c>
      <c r="E10" s="284" t="s">
        <v>83</v>
      </c>
      <c r="F10" s="278">
        <v>300</v>
      </c>
      <c r="G10" s="278"/>
      <c r="H10" s="279">
        <v>0.1</v>
      </c>
      <c r="I10" s="274" t="s">
        <v>83</v>
      </c>
      <c r="J10" s="275"/>
      <c r="K10" s="275"/>
      <c r="L10" s="275"/>
      <c r="M10" s="275"/>
      <c r="N10" s="132"/>
      <c r="Q10" s="178">
        <v>1</v>
      </c>
    </row>
    <row r="11" spans="1:17" hidden="1">
      <c r="A11" s="268"/>
      <c r="B11" s="268" t="s">
        <v>93</v>
      </c>
      <c r="C11" s="269">
        <v>0.1</v>
      </c>
      <c r="D11" s="285">
        <v>0.1</v>
      </c>
      <c r="E11" s="268" t="s">
        <v>83</v>
      </c>
      <c r="F11" s="278">
        <v>350</v>
      </c>
      <c r="G11" s="278"/>
      <c r="H11" s="279">
        <v>0.1</v>
      </c>
      <c r="I11" s="274" t="s">
        <v>83</v>
      </c>
      <c r="J11" s="275"/>
      <c r="K11" s="275"/>
      <c r="L11" s="275"/>
      <c r="M11" s="275"/>
      <c r="N11" s="132"/>
      <c r="Q11" s="178"/>
    </row>
    <row r="12" spans="1:17" hidden="1">
      <c r="A12" s="268"/>
      <c r="B12" s="268" t="s">
        <v>94</v>
      </c>
      <c r="C12" s="280">
        <v>0.1</v>
      </c>
      <c r="D12" s="281">
        <v>0.1</v>
      </c>
      <c r="E12" s="286" t="s">
        <v>83</v>
      </c>
      <c r="F12" s="278">
        <v>200</v>
      </c>
      <c r="G12" s="278"/>
      <c r="H12" s="279">
        <v>0.1</v>
      </c>
      <c r="I12" s="274" t="s">
        <v>83</v>
      </c>
      <c r="J12" s="275"/>
      <c r="K12" s="275">
        <v>75</v>
      </c>
      <c r="L12" s="275">
        <v>60</v>
      </c>
      <c r="M12" s="275">
        <v>50</v>
      </c>
      <c r="N12" s="132"/>
      <c r="Q12" s="178"/>
    </row>
    <row r="13" spans="1:17" hidden="1">
      <c r="A13" s="268"/>
      <c r="B13" s="287" t="s">
        <v>95</v>
      </c>
      <c r="C13" s="288"/>
      <c r="D13" s="289"/>
      <c r="E13" s="290" t="s">
        <v>96</v>
      </c>
      <c r="F13" s="272"/>
      <c r="G13" s="272"/>
      <c r="H13" s="273"/>
      <c r="I13" s="291" t="s">
        <v>96</v>
      </c>
      <c r="J13" s="275"/>
      <c r="K13" s="275"/>
      <c r="L13" s="275"/>
      <c r="M13" s="275"/>
      <c r="N13" s="132"/>
      <c r="Q13" s="178"/>
    </row>
    <row r="14" spans="1:17" hidden="1">
      <c r="A14" s="268"/>
      <c r="B14" s="268" t="s">
        <v>97</v>
      </c>
      <c r="C14" s="280">
        <v>0.1</v>
      </c>
      <c r="D14" s="281">
        <v>0.1</v>
      </c>
      <c r="E14" s="292" t="s">
        <v>83</v>
      </c>
      <c r="F14" s="278">
        <v>0</v>
      </c>
      <c r="G14" s="278"/>
      <c r="H14" s="279">
        <v>0.1</v>
      </c>
      <c r="I14" s="274" t="s">
        <v>83</v>
      </c>
      <c r="J14" s="293"/>
      <c r="K14" s="294"/>
      <c r="L14" s="280"/>
      <c r="M14" s="281"/>
      <c r="N14" s="133"/>
      <c r="Q14" s="178"/>
    </row>
    <row r="15" spans="1:17" hidden="1">
      <c r="A15" s="268"/>
      <c r="B15" s="268" t="s">
        <v>98</v>
      </c>
      <c r="C15" s="280">
        <v>0.1</v>
      </c>
      <c r="D15" s="281">
        <v>0.1</v>
      </c>
      <c r="E15" s="274" t="s">
        <v>83</v>
      </c>
      <c r="F15" s="278">
        <v>0</v>
      </c>
      <c r="G15" s="278"/>
      <c r="H15" s="273">
        <v>0.1</v>
      </c>
      <c r="I15" s="274" t="s">
        <v>83</v>
      </c>
      <c r="J15" s="293">
        <v>100</v>
      </c>
      <c r="K15" s="294"/>
      <c r="L15" s="280"/>
      <c r="M15" s="281"/>
      <c r="N15" s="133"/>
      <c r="Q15" s="178"/>
    </row>
    <row r="16" spans="1:17" hidden="1">
      <c r="A16" s="268"/>
      <c r="B16" s="268" t="s">
        <v>99</v>
      </c>
      <c r="C16" s="280">
        <v>0.1</v>
      </c>
      <c r="D16" s="281">
        <v>0.1</v>
      </c>
      <c r="E16" s="274" t="s">
        <v>83</v>
      </c>
      <c r="F16" s="295">
        <v>200</v>
      </c>
      <c r="G16" s="295"/>
      <c r="H16" s="279">
        <v>0.1</v>
      </c>
      <c r="I16" s="274" t="s">
        <v>83</v>
      </c>
      <c r="J16" s="293"/>
      <c r="K16" s="294"/>
      <c r="L16" s="280"/>
      <c r="M16" s="281"/>
      <c r="N16" s="133"/>
      <c r="Q16" s="178"/>
    </row>
    <row r="17" spans="1:17" hidden="1">
      <c r="A17" s="268"/>
      <c r="B17" s="268" t="s">
        <v>100</v>
      </c>
      <c r="C17" s="280">
        <v>0.1</v>
      </c>
      <c r="D17" s="281">
        <v>0.1</v>
      </c>
      <c r="E17" s="274" t="s">
        <v>83</v>
      </c>
      <c r="F17" s="295">
        <v>200</v>
      </c>
      <c r="G17" s="295"/>
      <c r="H17" s="279">
        <v>0.1</v>
      </c>
      <c r="I17" s="274" t="s">
        <v>83</v>
      </c>
      <c r="J17" s="268"/>
      <c r="K17" s="294"/>
      <c r="L17" s="280"/>
      <c r="M17" s="281"/>
      <c r="N17" s="133"/>
      <c r="Q17" s="178"/>
    </row>
    <row r="18" spans="1:17" hidden="1">
      <c r="A18" s="268"/>
      <c r="B18" s="268" t="s">
        <v>101</v>
      </c>
      <c r="C18" s="280">
        <v>0.1</v>
      </c>
      <c r="D18" s="281">
        <v>0.1</v>
      </c>
      <c r="E18" s="274" t="s">
        <v>83</v>
      </c>
      <c r="F18" s="295">
        <v>200</v>
      </c>
      <c r="G18" s="295"/>
      <c r="H18" s="279">
        <v>0.1</v>
      </c>
      <c r="I18" s="274" t="s">
        <v>83</v>
      </c>
      <c r="J18" s="293">
        <v>100</v>
      </c>
      <c r="K18" s="294"/>
      <c r="L18" s="280"/>
      <c r="M18" s="281"/>
      <c r="N18" s="133"/>
      <c r="Q18" s="178"/>
    </row>
    <row r="19" spans="1:17" hidden="1">
      <c r="A19" s="268"/>
      <c r="B19" s="268" t="s">
        <v>90</v>
      </c>
      <c r="C19" s="280">
        <v>0.1</v>
      </c>
      <c r="D19" s="281">
        <v>0.1</v>
      </c>
      <c r="E19" s="274" t="s">
        <v>83</v>
      </c>
      <c r="F19" s="282">
        <v>200</v>
      </c>
      <c r="G19" s="282"/>
      <c r="H19" s="273">
        <v>0.1</v>
      </c>
      <c r="I19" s="274" t="s">
        <v>83</v>
      </c>
      <c r="J19" s="293"/>
      <c r="K19" s="294"/>
      <c r="L19" s="280"/>
      <c r="M19" s="281"/>
      <c r="N19" s="133"/>
      <c r="Q19" s="178"/>
    </row>
    <row r="20" spans="1:17" hidden="1">
      <c r="A20" s="268"/>
      <c r="B20" s="268" t="s">
        <v>102</v>
      </c>
      <c r="C20" s="280">
        <v>0.1</v>
      </c>
      <c r="D20" s="281">
        <v>0.1</v>
      </c>
      <c r="E20" s="274" t="s">
        <v>83</v>
      </c>
      <c r="F20" s="282">
        <v>200</v>
      </c>
      <c r="G20" s="282"/>
      <c r="H20" s="273">
        <v>0.1</v>
      </c>
      <c r="I20" s="274" t="s">
        <v>83</v>
      </c>
      <c r="J20" s="293"/>
      <c r="K20" s="294"/>
      <c r="L20" s="280"/>
      <c r="M20" s="281"/>
      <c r="N20" s="133"/>
      <c r="Q20" s="178"/>
    </row>
    <row r="21" spans="1:17" hidden="1">
      <c r="A21" s="268"/>
      <c r="B21" s="268" t="s">
        <v>103</v>
      </c>
      <c r="C21" s="280">
        <v>0.1</v>
      </c>
      <c r="D21" s="281">
        <v>0.1</v>
      </c>
      <c r="E21" s="274" t="s">
        <v>83</v>
      </c>
      <c r="F21" s="282">
        <v>200</v>
      </c>
      <c r="G21" s="282"/>
      <c r="H21" s="273">
        <v>0.1</v>
      </c>
      <c r="I21" s="274" t="s">
        <v>83</v>
      </c>
      <c r="J21" s="293"/>
      <c r="K21" s="294"/>
      <c r="L21" s="280"/>
      <c r="M21" s="281"/>
      <c r="N21" s="133"/>
      <c r="Q21" s="178"/>
    </row>
    <row r="22" spans="1:17" hidden="1">
      <c r="A22" s="268"/>
      <c r="B22" s="268" t="s">
        <v>104</v>
      </c>
      <c r="C22" s="280">
        <v>0.1</v>
      </c>
      <c r="D22" s="281">
        <v>0.1</v>
      </c>
      <c r="E22" s="274" t="s">
        <v>83</v>
      </c>
      <c r="F22" s="282">
        <v>200</v>
      </c>
      <c r="G22" s="282"/>
      <c r="H22" s="273">
        <v>0.1</v>
      </c>
      <c r="I22" s="274" t="s">
        <v>83</v>
      </c>
      <c r="J22" s="293"/>
      <c r="K22" s="294"/>
      <c r="L22" s="280"/>
      <c r="M22" s="281"/>
      <c r="N22" s="133"/>
      <c r="Q22" s="178"/>
    </row>
    <row r="23" spans="1:17" hidden="1">
      <c r="A23" s="268"/>
      <c r="B23" s="268" t="s">
        <v>105</v>
      </c>
      <c r="C23" s="280">
        <v>0.1</v>
      </c>
      <c r="D23" s="281">
        <v>0.1</v>
      </c>
      <c r="E23" s="274" t="s">
        <v>83</v>
      </c>
      <c r="F23" s="282">
        <v>350</v>
      </c>
      <c r="G23" s="282"/>
      <c r="H23" s="273">
        <v>0.1</v>
      </c>
      <c r="I23" s="274" t="s">
        <v>83</v>
      </c>
      <c r="J23" s="293"/>
      <c r="K23" s="294"/>
      <c r="L23" s="280"/>
      <c r="M23" s="281"/>
      <c r="N23" s="133"/>
      <c r="Q23" s="178"/>
    </row>
    <row r="24" spans="1:17" hidden="1">
      <c r="A24" s="268"/>
      <c r="B24" s="268" t="s">
        <v>84</v>
      </c>
      <c r="C24" s="288"/>
      <c r="D24" s="276">
        <v>0</v>
      </c>
      <c r="E24" s="271" t="s">
        <v>82</v>
      </c>
      <c r="F24" s="272">
        <v>75</v>
      </c>
      <c r="G24" s="272"/>
      <c r="H24" s="273">
        <v>0.1</v>
      </c>
      <c r="I24" s="274" t="s">
        <v>83</v>
      </c>
      <c r="J24" s="268"/>
      <c r="K24" s="294"/>
      <c r="L24" s="280"/>
      <c r="M24" s="281"/>
      <c r="N24" s="133"/>
      <c r="Q24" s="179"/>
    </row>
    <row r="25" spans="1:17" hidden="1">
      <c r="A25" s="284"/>
      <c r="B25" s="284" t="s">
        <v>85</v>
      </c>
      <c r="C25" s="296"/>
      <c r="D25" s="297">
        <v>0</v>
      </c>
      <c r="E25" s="277" t="s">
        <v>82</v>
      </c>
      <c r="F25" s="298">
        <v>75</v>
      </c>
      <c r="G25" s="298"/>
      <c r="H25" s="299">
        <v>0.1</v>
      </c>
      <c r="I25" s="300" t="s">
        <v>83</v>
      </c>
      <c r="J25" s="268"/>
      <c r="K25" s="294"/>
      <c r="L25" s="280"/>
      <c r="M25" s="281"/>
      <c r="N25" s="133"/>
      <c r="Q25" s="179"/>
    </row>
    <row r="26" spans="1:17" hidden="1">
      <c r="A26" s="268"/>
      <c r="B26" s="268" t="s">
        <v>86</v>
      </c>
      <c r="C26" s="288"/>
      <c r="D26" s="276">
        <v>0</v>
      </c>
      <c r="E26" s="271" t="s">
        <v>82</v>
      </c>
      <c r="F26" s="272">
        <v>150</v>
      </c>
      <c r="G26" s="272"/>
      <c r="H26" s="273">
        <v>0.1</v>
      </c>
      <c r="I26" s="274" t="s">
        <v>83</v>
      </c>
      <c r="J26" s="301"/>
      <c r="K26" s="301"/>
      <c r="L26" s="301"/>
      <c r="M26" s="301"/>
      <c r="Q26" s="179"/>
    </row>
    <row r="27" spans="1:17" hidden="1">
      <c r="A27" s="268"/>
      <c r="B27" s="268" t="s">
        <v>87</v>
      </c>
      <c r="C27" s="288">
        <v>0.01</v>
      </c>
      <c r="D27" s="276">
        <v>50</v>
      </c>
      <c r="E27" s="277" t="s">
        <v>83</v>
      </c>
      <c r="F27" s="278">
        <v>150</v>
      </c>
      <c r="G27" s="278"/>
      <c r="H27" s="279">
        <v>0.1</v>
      </c>
      <c r="I27" s="274" t="s">
        <v>83</v>
      </c>
      <c r="J27" s="301"/>
      <c r="K27" s="301"/>
      <c r="L27" s="301"/>
      <c r="M27" s="301"/>
      <c r="Q27" s="179"/>
    </row>
    <row r="28" spans="1:17" hidden="1">
      <c r="A28" s="268"/>
      <c r="B28" s="268" t="s">
        <v>88</v>
      </c>
      <c r="C28" s="288">
        <v>0.1</v>
      </c>
      <c r="D28" s="276">
        <v>150</v>
      </c>
      <c r="E28" s="277" t="s">
        <v>89</v>
      </c>
      <c r="F28" s="278">
        <v>175</v>
      </c>
      <c r="G28" s="278"/>
      <c r="H28" s="279">
        <v>0.1</v>
      </c>
      <c r="I28" s="274" t="s">
        <v>83</v>
      </c>
      <c r="J28" s="301"/>
      <c r="K28" s="301"/>
      <c r="L28" s="301"/>
      <c r="M28" s="301"/>
      <c r="Q28" s="179"/>
    </row>
    <row r="29" spans="1:17" hidden="1">
      <c r="A29" s="268"/>
      <c r="B29" s="268" t="s">
        <v>90</v>
      </c>
      <c r="C29" s="280">
        <v>0.1</v>
      </c>
      <c r="D29" s="281">
        <v>0.1</v>
      </c>
      <c r="E29" s="274" t="s">
        <v>83</v>
      </c>
      <c r="F29" s="282">
        <v>200</v>
      </c>
      <c r="G29" s="282"/>
      <c r="H29" s="273">
        <v>0.1</v>
      </c>
      <c r="I29" s="274" t="s">
        <v>83</v>
      </c>
      <c r="J29" s="301"/>
      <c r="K29" s="301"/>
      <c r="L29" s="301"/>
      <c r="M29" s="301"/>
      <c r="Q29" s="179"/>
    </row>
    <row r="30" spans="1:17" hidden="1">
      <c r="A30" s="268"/>
      <c r="B30" s="268" t="s">
        <v>91</v>
      </c>
      <c r="C30" s="288"/>
      <c r="D30" s="276">
        <v>0</v>
      </c>
      <c r="E30" s="284" t="s">
        <v>82</v>
      </c>
      <c r="F30" s="278">
        <v>150</v>
      </c>
      <c r="G30" s="278"/>
      <c r="H30" s="279">
        <v>0.1</v>
      </c>
      <c r="I30" s="274" t="s">
        <v>83</v>
      </c>
      <c r="J30" s="301"/>
      <c r="K30" s="301"/>
      <c r="L30" s="301"/>
      <c r="M30" s="301"/>
      <c r="Q30" s="179"/>
    </row>
    <row r="31" spans="1:17" hidden="1">
      <c r="A31" s="268"/>
      <c r="B31" s="268" t="s">
        <v>92</v>
      </c>
      <c r="C31" s="288">
        <v>0.01</v>
      </c>
      <c r="D31" s="276">
        <v>50</v>
      </c>
      <c r="E31" s="284" t="s">
        <v>83</v>
      </c>
      <c r="F31" s="278">
        <v>300</v>
      </c>
      <c r="G31" s="278"/>
      <c r="H31" s="279">
        <v>0.1</v>
      </c>
      <c r="I31" s="274" t="s">
        <v>83</v>
      </c>
      <c r="J31" s="301"/>
      <c r="K31" s="301"/>
      <c r="L31" s="301"/>
      <c r="M31" s="301"/>
      <c r="Q31" s="179"/>
    </row>
    <row r="32" spans="1:17" hidden="1">
      <c r="A32" s="284"/>
      <c r="B32" s="284" t="s">
        <v>93</v>
      </c>
      <c r="C32" s="296">
        <v>0.1</v>
      </c>
      <c r="D32" s="302">
        <v>0.1</v>
      </c>
      <c r="E32" s="284" t="s">
        <v>83</v>
      </c>
      <c r="F32" s="298">
        <v>350</v>
      </c>
      <c r="G32" s="298"/>
      <c r="H32" s="299">
        <v>0.1</v>
      </c>
      <c r="I32" s="300" t="s">
        <v>83</v>
      </c>
      <c r="J32" s="303"/>
      <c r="K32" s="303"/>
      <c r="L32" s="303"/>
      <c r="M32" s="303"/>
      <c r="Q32" s="179"/>
    </row>
    <row r="33" spans="1:17" hidden="1">
      <c r="A33" s="284"/>
      <c r="B33" s="284" t="s">
        <v>97</v>
      </c>
      <c r="C33" s="304">
        <v>0.1</v>
      </c>
      <c r="D33" s="305">
        <v>0.1</v>
      </c>
      <c r="E33" s="306" t="s">
        <v>83</v>
      </c>
      <c r="F33" s="298">
        <v>0</v>
      </c>
      <c r="G33" s="298"/>
      <c r="H33" s="299">
        <v>0.1</v>
      </c>
      <c r="I33" s="300" t="s">
        <v>83</v>
      </c>
      <c r="J33" s="307"/>
      <c r="K33" s="303"/>
      <c r="L33" s="303"/>
      <c r="M33" s="303"/>
      <c r="Q33" s="179"/>
    </row>
    <row r="34" spans="1:17" hidden="1">
      <c r="A34" s="284"/>
      <c r="B34" s="284" t="s">
        <v>94</v>
      </c>
      <c r="C34" s="304">
        <v>0.1</v>
      </c>
      <c r="D34" s="305">
        <v>0.1</v>
      </c>
      <c r="E34" s="308" t="s">
        <v>83</v>
      </c>
      <c r="F34" s="298">
        <v>200</v>
      </c>
      <c r="G34" s="298"/>
      <c r="H34" s="299">
        <v>0.1</v>
      </c>
      <c r="I34" s="300" t="s">
        <v>83</v>
      </c>
      <c r="J34" s="303"/>
      <c r="K34" s="307">
        <v>75</v>
      </c>
      <c r="L34" s="307">
        <v>60</v>
      </c>
      <c r="M34" s="307">
        <v>50</v>
      </c>
      <c r="Q34" s="179"/>
    </row>
    <row r="35" spans="1:17" hidden="1">
      <c r="A35" s="268"/>
      <c r="B35" s="268" t="s">
        <v>106</v>
      </c>
      <c r="C35" s="269"/>
      <c r="D35" s="270">
        <v>0</v>
      </c>
      <c r="E35" s="271" t="s">
        <v>82</v>
      </c>
      <c r="F35" s="272">
        <v>75</v>
      </c>
      <c r="G35" s="272"/>
      <c r="H35" s="273">
        <v>0.1</v>
      </c>
      <c r="I35" s="274" t="s">
        <v>83</v>
      </c>
      <c r="J35" s="301"/>
      <c r="K35" s="301"/>
      <c r="L35" s="301"/>
      <c r="M35" s="301"/>
      <c r="Q35" s="179"/>
    </row>
    <row r="36" spans="1:17" hidden="1">
      <c r="A36" s="268"/>
      <c r="B36" s="268" t="s">
        <v>107</v>
      </c>
      <c r="C36" s="269"/>
      <c r="D36" s="270">
        <v>0</v>
      </c>
      <c r="E36" s="271" t="s">
        <v>82</v>
      </c>
      <c r="F36" s="272">
        <v>75</v>
      </c>
      <c r="G36" s="272"/>
      <c r="H36" s="273">
        <v>0.1</v>
      </c>
      <c r="I36" s="274" t="s">
        <v>83</v>
      </c>
      <c r="J36" s="301"/>
      <c r="K36" s="301"/>
      <c r="L36" s="301"/>
      <c r="M36" s="301"/>
      <c r="Q36" s="179"/>
    </row>
    <row r="37" spans="1:17">
      <c r="Q37" s="179"/>
    </row>
    <row r="38" spans="1:17">
      <c r="Q38" s="179"/>
    </row>
    <row r="39" spans="1:17">
      <c r="Q39" s="179"/>
    </row>
    <row r="40" spans="1:17">
      <c r="Q40" s="179"/>
    </row>
    <row r="41" spans="1:17">
      <c r="Q41" s="179"/>
    </row>
    <row r="42" spans="1:17" hidden="1">
      <c r="Q42" s="179"/>
    </row>
    <row r="43" spans="1:17" hidden="1">
      <c r="E43" s="268" t="s">
        <v>108</v>
      </c>
      <c r="Q43" s="179"/>
    </row>
    <row r="44" spans="1:17" hidden="1">
      <c r="E44" s="268">
        <v>1</v>
      </c>
      <c r="Q44" s="179"/>
    </row>
    <row r="45" spans="1:17" hidden="1">
      <c r="E45" s="268">
        <v>0</v>
      </c>
      <c r="Q45" s="179"/>
    </row>
    <row r="46" spans="1:17" hidden="1">
      <c r="Q46" s="179"/>
    </row>
    <row r="47" spans="1:17">
      <c r="Q47" s="179"/>
    </row>
    <row r="48" spans="1:17">
      <c r="Q48" s="203"/>
    </row>
    <row r="49" spans="17:17">
      <c r="Q49" s="202"/>
    </row>
    <row r="50" spans="17:17">
      <c r="Q50" s="202"/>
    </row>
    <row r="51" spans="17:17">
      <c r="Q51" s="202"/>
    </row>
    <row r="52" spans="17:17">
      <c r="Q52" s="202"/>
    </row>
    <row r="53" spans="17:17">
      <c r="Q53" s="202"/>
    </row>
    <row r="54" spans="17:17">
      <c r="Q54" s="202"/>
    </row>
  </sheetData>
  <sheetProtection algorithmName="SHA-512" hashValue="FX0I/8ef6YGl77xsM9B5/4U9Y0OE7yjShhCGcoDmv7yL1erlumbiiV3sY8ALicw8qUYOOeQnWQQAl4mB/ONfDw==" saltValue="+FNI8Pi2OpDqdZLSNsO4jQ==" spinCount="100000" sheet="1" objects="1" scenarios="1"/>
  <pageMargins left="0.7" right="0.7" top="0.75" bottom="0.75" header="0.3" footer="0.3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E348-B3C3-4B28-841A-42B986595AB5}">
  <sheetPr codeName="Blad3"/>
  <dimension ref="A1:D29"/>
  <sheetViews>
    <sheetView workbookViewId="0">
      <selection activeCell="A27" sqref="A27"/>
    </sheetView>
  </sheetViews>
  <sheetFormatPr defaultRowHeight="14.45"/>
  <cols>
    <col min="1" max="1" width="31.85546875" customWidth="1"/>
    <col min="2" max="2" width="12.85546875" customWidth="1"/>
    <col min="3" max="3" width="13.42578125" customWidth="1"/>
  </cols>
  <sheetData>
    <row r="1" spans="1:4">
      <c r="A1" s="48" t="s">
        <v>109</v>
      </c>
      <c r="B1" s="49"/>
      <c r="C1" s="49"/>
      <c r="D1" s="50"/>
    </row>
    <row r="2" spans="1:4">
      <c r="A2" s="49"/>
      <c r="B2" s="49"/>
      <c r="C2" s="49"/>
      <c r="D2" s="50"/>
    </row>
    <row r="3" spans="1:4">
      <c r="A3" s="49" t="s">
        <v>110</v>
      </c>
      <c r="B3" s="49"/>
      <c r="C3" s="49"/>
      <c r="D3" s="50"/>
    </row>
    <row r="4" spans="1:4" ht="14.65" thickBot="1">
      <c r="A4" s="49"/>
      <c r="B4" s="61"/>
      <c r="C4" s="61"/>
      <c r="D4" s="50"/>
    </row>
    <row r="5" spans="1:4" ht="14.65" thickBot="1">
      <c r="A5" s="51" t="s">
        <v>111</v>
      </c>
      <c r="B5" s="67" t="s">
        <v>112</v>
      </c>
      <c r="C5" s="67" t="s">
        <v>113</v>
      </c>
      <c r="D5" s="50"/>
    </row>
    <row r="6" spans="1:4">
      <c r="A6" s="52" t="s">
        <v>114</v>
      </c>
      <c r="B6" s="53">
        <v>1.4419999999999999</v>
      </c>
      <c r="C6" s="54">
        <v>0</v>
      </c>
      <c r="D6" s="50"/>
    </row>
    <row r="7" spans="1:4">
      <c r="A7" s="55">
        <v>1.4430000000000001</v>
      </c>
      <c r="B7" s="56">
        <v>1.482</v>
      </c>
      <c r="C7" s="57">
        <v>1</v>
      </c>
      <c r="D7" s="50"/>
    </row>
    <row r="8" spans="1:4">
      <c r="A8" s="55">
        <v>1.4830000000000001</v>
      </c>
      <c r="B8" s="56">
        <v>1.522</v>
      </c>
      <c r="C8" s="57">
        <v>2</v>
      </c>
      <c r="D8" s="50"/>
    </row>
    <row r="9" spans="1:4">
      <c r="A9" s="55">
        <v>1.5229999999999999</v>
      </c>
      <c r="B9" s="56">
        <v>1.5620000000000001</v>
      </c>
      <c r="C9" s="57">
        <v>3</v>
      </c>
      <c r="D9" s="50"/>
    </row>
    <row r="10" spans="1:4">
      <c r="A10" s="55">
        <v>1.5629999999999999</v>
      </c>
      <c r="B10" s="56">
        <v>1.6020000000000001</v>
      </c>
      <c r="C10" s="57">
        <v>4</v>
      </c>
      <c r="D10" s="50"/>
    </row>
    <row r="11" spans="1:4">
      <c r="A11" s="55">
        <v>1.603</v>
      </c>
      <c r="B11" s="56">
        <v>1.6419999999999999</v>
      </c>
      <c r="C11" s="57">
        <v>5</v>
      </c>
      <c r="D11" s="50"/>
    </row>
    <row r="12" spans="1:4">
      <c r="A12" s="58">
        <v>1.643</v>
      </c>
      <c r="B12" s="56">
        <v>1.6819999999999999</v>
      </c>
      <c r="C12" s="59">
        <v>6</v>
      </c>
      <c r="D12" s="50"/>
    </row>
    <row r="13" spans="1:4">
      <c r="A13" s="55">
        <v>1.6830000000000001</v>
      </c>
      <c r="B13" s="56">
        <v>1.722</v>
      </c>
      <c r="C13" s="57">
        <v>7</v>
      </c>
      <c r="D13" s="50"/>
    </row>
    <row r="14" spans="1:4">
      <c r="A14" s="55">
        <v>1.7230000000000001</v>
      </c>
      <c r="B14" s="56">
        <v>1.762</v>
      </c>
      <c r="C14" s="57">
        <v>8</v>
      </c>
      <c r="D14" s="50"/>
    </row>
    <row r="15" spans="1:4">
      <c r="A15" s="55">
        <v>1.7629999999999999</v>
      </c>
      <c r="B15" s="56">
        <v>1.802</v>
      </c>
      <c r="C15" s="57">
        <v>9</v>
      </c>
      <c r="D15" s="50"/>
    </row>
    <row r="16" spans="1:4">
      <c r="A16" s="55">
        <v>1.8029999999999999</v>
      </c>
      <c r="B16" s="56">
        <v>1.8420000000000001</v>
      </c>
      <c r="C16" s="57">
        <v>10</v>
      </c>
      <c r="D16" s="50"/>
    </row>
    <row r="17" spans="1:4">
      <c r="A17" s="55">
        <v>1.843</v>
      </c>
      <c r="B17" s="56">
        <v>1.8819999999999999</v>
      </c>
      <c r="C17" s="57">
        <v>11</v>
      </c>
      <c r="D17" s="50"/>
    </row>
    <row r="18" spans="1:4">
      <c r="A18" s="55">
        <v>1.883</v>
      </c>
      <c r="B18" s="56">
        <v>1.9219999999999999</v>
      </c>
      <c r="C18" s="57">
        <v>12</v>
      </c>
      <c r="D18" s="50"/>
    </row>
    <row r="19" spans="1:4">
      <c r="A19" s="55">
        <v>1.923</v>
      </c>
      <c r="B19" s="56">
        <v>1.962</v>
      </c>
      <c r="C19" s="57">
        <v>13</v>
      </c>
      <c r="D19" s="50"/>
    </row>
    <row r="20" spans="1:4">
      <c r="A20" s="55">
        <v>1.9630000000000001</v>
      </c>
      <c r="B20" s="56">
        <v>2.0019999999999998</v>
      </c>
      <c r="C20" s="57">
        <v>14</v>
      </c>
      <c r="D20" s="50"/>
    </row>
    <row r="21" spans="1:4">
      <c r="A21" s="55">
        <v>2.0030000000000001</v>
      </c>
      <c r="B21" s="56">
        <v>2.0419999999999998</v>
      </c>
      <c r="C21" s="57">
        <v>15</v>
      </c>
      <c r="D21" s="50"/>
    </row>
    <row r="22" spans="1:4">
      <c r="A22" s="55">
        <v>2.0430000000000001</v>
      </c>
      <c r="B22" s="56">
        <v>2.0819999999999999</v>
      </c>
      <c r="C22" s="57">
        <v>16</v>
      </c>
      <c r="D22" s="50"/>
    </row>
    <row r="23" spans="1:4" ht="14.65" thickBot="1">
      <c r="A23" s="60">
        <v>2.0830000000000002</v>
      </c>
      <c r="B23" s="62">
        <v>2.1219999999999999</v>
      </c>
      <c r="C23" s="63">
        <v>17</v>
      </c>
      <c r="D23" s="50"/>
    </row>
    <row r="24" spans="1:4">
      <c r="A24" s="49"/>
      <c r="B24" s="66"/>
      <c r="C24" s="66"/>
      <c r="D24" s="50"/>
    </row>
    <row r="25" spans="1:4">
      <c r="A25" s="49" t="s">
        <v>115</v>
      </c>
      <c r="B25" s="49"/>
      <c r="C25" s="49"/>
      <c r="D25" s="50"/>
    </row>
    <row r="26" spans="1:4">
      <c r="A26" s="49" t="s">
        <v>116</v>
      </c>
      <c r="B26" s="49"/>
      <c r="C26" s="49"/>
      <c r="D26" s="50"/>
    </row>
    <row r="27" spans="1:4">
      <c r="A27" s="65" t="s">
        <v>117</v>
      </c>
      <c r="B27" s="49"/>
      <c r="C27" s="49"/>
      <c r="D27" s="50"/>
    </row>
    <row r="28" spans="1:4">
      <c r="A28" s="64"/>
      <c r="B28" s="49"/>
      <c r="C28" s="49"/>
      <c r="D28" s="50"/>
    </row>
    <row r="29" spans="1:4">
      <c r="A29" s="49"/>
      <c r="B29" s="49"/>
      <c r="C29" s="49"/>
      <c r="D29" s="50"/>
    </row>
  </sheetData>
  <sheetProtection algorithmName="SHA-512" hashValue="s8e1YsOu0+0wMDMv9VT9esDCKu/qId7XgsdsrIZk9h83fynS+R45ti1dX6psv/dPbAOm22xmKRfDdjlRBBNApw==" saltValue="B5C/cIgfnNmcK1r2RbeBUw==" spinCount="100000" sheet="1" objects="1" scenarios="1"/>
  <hyperlinks>
    <hyperlink ref="A27" r:id="rId1" display="http://www.oliecentrale.nl/" xr:uid="{8DE9C542-337B-45B3-A9E1-A7BBDBC20FBC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D8D1-D9C7-4F21-8A8D-306E8D3B110C}">
  <sheetPr codeName="Blad6"/>
  <dimension ref="A4:DJ100"/>
  <sheetViews>
    <sheetView zoomScaleNormal="100" workbookViewId="0">
      <pane xSplit="24" ySplit="6" topLeftCell="Y7" activePane="bottomRight" state="frozen"/>
      <selection pane="bottomRight" activeCell="Y7" sqref="Y7"/>
      <selection pane="bottomLeft" activeCell="AY2" sqref="AY2"/>
      <selection pane="topRight" activeCell="AY2" sqref="AY2"/>
    </sheetView>
  </sheetViews>
  <sheetFormatPr defaultRowHeight="14.45"/>
  <cols>
    <col min="1" max="4" width="9.85546875" style="1" hidden="1" customWidth="1"/>
    <col min="5" max="10" width="9.85546875" hidden="1" customWidth="1"/>
    <col min="11" max="11" width="4" hidden="1" customWidth="1"/>
    <col min="12" max="12" width="4.140625" hidden="1" customWidth="1"/>
    <col min="13" max="13" width="3.85546875" hidden="1" customWidth="1"/>
    <col min="14" max="14" width="13.140625" customWidth="1"/>
    <col min="16" max="24" width="0" hidden="1" customWidth="1"/>
    <col min="42" max="42" width="0" hidden="1" customWidth="1"/>
    <col min="58" max="58" width="0" hidden="1" customWidth="1"/>
    <col min="69" max="69" width="0" hidden="1" customWidth="1"/>
    <col min="72" max="74" width="0" hidden="1" customWidth="1"/>
    <col min="77" max="78" width="0" hidden="1" customWidth="1"/>
    <col min="87" max="87" width="0" hidden="1" customWidth="1"/>
    <col min="89" max="89" width="0" hidden="1" customWidth="1"/>
    <col min="96" max="96" width="0" hidden="1" customWidth="1"/>
  </cols>
  <sheetData>
    <row r="4" spans="1:114" ht="14.65" thickBot="1"/>
    <row r="5" spans="1:114">
      <c r="A5" s="250" t="s">
        <v>118</v>
      </c>
      <c r="B5" s="250" t="s">
        <v>40</v>
      </c>
      <c r="C5" s="250" t="s">
        <v>119</v>
      </c>
      <c r="D5" s="250" t="s">
        <v>120</v>
      </c>
      <c r="E5" s="250" t="s">
        <v>121</v>
      </c>
      <c r="F5" s="250" t="s">
        <v>122</v>
      </c>
      <c r="G5" s="250" t="s">
        <v>123</v>
      </c>
      <c r="H5" s="250" t="s">
        <v>124</v>
      </c>
      <c r="I5" s="250" t="s">
        <v>125</v>
      </c>
      <c r="J5" s="250" t="s">
        <v>126</v>
      </c>
      <c r="N5" s="309" t="s">
        <v>45</v>
      </c>
      <c r="O5" s="250" t="s">
        <v>44</v>
      </c>
      <c r="P5" s="14"/>
      <c r="Q5" s="15"/>
      <c r="R5" s="15"/>
      <c r="S5" s="15"/>
      <c r="T5" s="15"/>
      <c r="U5" s="15"/>
      <c r="V5" s="15"/>
      <c r="W5" s="15"/>
      <c r="X5" s="15"/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/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/>
      <c r="BR5" s="15">
        <v>55</v>
      </c>
      <c r="BS5" s="15">
        <v>56</v>
      </c>
      <c r="BT5" s="15"/>
      <c r="BU5" s="15"/>
      <c r="BV5" s="15"/>
      <c r="BW5" s="15">
        <v>60</v>
      </c>
      <c r="BX5" s="15">
        <v>61</v>
      </c>
      <c r="BY5" s="15"/>
      <c r="BZ5" s="15"/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/>
      <c r="CJ5" s="15">
        <v>73</v>
      </c>
      <c r="CK5" s="15"/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/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</v>
      </c>
      <c r="B6" s="1">
        <v>1</v>
      </c>
      <c r="C6" s="1">
        <v>700</v>
      </c>
      <c r="N6" s="6">
        <v>0</v>
      </c>
      <c r="O6" s="310">
        <v>0</v>
      </c>
      <c r="P6" s="26"/>
      <c r="Q6" s="27"/>
      <c r="R6" s="27"/>
      <c r="S6" s="27"/>
      <c r="T6" s="301"/>
      <c r="U6" s="27"/>
      <c r="V6" s="27"/>
      <c r="W6" s="27"/>
      <c r="X6" s="27"/>
      <c r="Y6" s="26" t="s">
        <v>127</v>
      </c>
      <c r="Z6" s="27" t="s">
        <v>127</v>
      </c>
      <c r="AA6" s="27" t="s">
        <v>127</v>
      </c>
      <c r="AB6" s="27" t="s">
        <v>128</v>
      </c>
      <c r="AC6" s="27" t="s">
        <v>129</v>
      </c>
      <c r="AD6" s="27" t="s">
        <v>130</v>
      </c>
      <c r="AE6" s="27" t="s">
        <v>131</v>
      </c>
      <c r="AF6" s="27" t="s">
        <v>132</v>
      </c>
      <c r="AG6" s="27" t="s">
        <v>133</v>
      </c>
      <c r="AH6" s="27" t="s">
        <v>134</v>
      </c>
      <c r="AI6" s="27" t="s">
        <v>135</v>
      </c>
      <c r="AJ6" s="27" t="s">
        <v>135</v>
      </c>
      <c r="AK6" s="27" t="s">
        <v>136</v>
      </c>
      <c r="AL6" s="27" t="s">
        <v>137</v>
      </c>
      <c r="AM6" s="27" t="s">
        <v>138</v>
      </c>
      <c r="AN6" s="27" t="s">
        <v>139</v>
      </c>
      <c r="AO6" s="27" t="s">
        <v>140</v>
      </c>
      <c r="AQ6" s="27" t="s">
        <v>141</v>
      </c>
      <c r="AR6" s="27" t="s">
        <v>142</v>
      </c>
      <c r="AS6" s="27" t="s">
        <v>143</v>
      </c>
      <c r="AT6" s="27" t="s">
        <v>144</v>
      </c>
      <c r="AU6" s="27" t="s">
        <v>145</v>
      </c>
      <c r="AV6" s="27" t="s">
        <v>146</v>
      </c>
      <c r="AW6" s="27" t="s">
        <v>147</v>
      </c>
      <c r="AX6" s="27" t="s">
        <v>148</v>
      </c>
      <c r="AY6" s="27" t="s">
        <v>149</v>
      </c>
      <c r="AZ6" s="27" t="s">
        <v>150</v>
      </c>
      <c r="BA6" s="27" t="s">
        <v>151</v>
      </c>
      <c r="BB6" s="27" t="s">
        <v>152</v>
      </c>
      <c r="BC6" s="27" t="s">
        <v>153</v>
      </c>
      <c r="BD6" s="27" t="s">
        <v>154</v>
      </c>
      <c r="BE6" s="27" t="s">
        <v>155</v>
      </c>
      <c r="BF6" s="27" t="s">
        <v>156</v>
      </c>
      <c r="BG6" s="27" t="s">
        <v>157</v>
      </c>
      <c r="BH6" s="27" t="s">
        <v>158</v>
      </c>
      <c r="BI6" s="27" t="s">
        <v>159</v>
      </c>
      <c r="BJ6" s="27" t="s">
        <v>160</v>
      </c>
      <c r="BK6" s="27" t="s">
        <v>161</v>
      </c>
      <c r="BL6" s="27" t="s">
        <v>162</v>
      </c>
      <c r="BM6" s="27" t="s">
        <v>163</v>
      </c>
      <c r="BN6" s="27" t="s">
        <v>163</v>
      </c>
      <c r="BO6" s="27" t="s">
        <v>163</v>
      </c>
      <c r="BP6" s="27" t="s">
        <v>164</v>
      </c>
      <c r="BR6" s="27" t="s">
        <v>165</v>
      </c>
      <c r="BS6" s="27" t="s">
        <v>166</v>
      </c>
      <c r="BW6" s="27" t="s">
        <v>167</v>
      </c>
      <c r="BX6" s="27" t="s">
        <v>168</v>
      </c>
      <c r="BY6" s="27" t="s">
        <v>169</v>
      </c>
      <c r="CA6" s="27" t="s">
        <v>170</v>
      </c>
      <c r="CB6" s="27" t="s">
        <v>171</v>
      </c>
      <c r="CC6" s="27" t="s">
        <v>172</v>
      </c>
      <c r="CD6" s="27" t="s">
        <v>173</v>
      </c>
      <c r="CE6" s="27" t="s">
        <v>174</v>
      </c>
      <c r="CF6" s="27" t="s">
        <v>175</v>
      </c>
      <c r="CG6" s="27" t="s">
        <v>176</v>
      </c>
      <c r="CH6" s="27" t="s">
        <v>177</v>
      </c>
      <c r="CJ6" s="27" t="s">
        <v>178</v>
      </c>
      <c r="CL6" s="27" t="s">
        <v>179</v>
      </c>
      <c r="CM6" s="27" t="s">
        <v>180</v>
      </c>
      <c r="CN6" s="27" t="s">
        <v>181</v>
      </c>
      <c r="CO6" s="27" t="s">
        <v>182</v>
      </c>
      <c r="CP6" s="27" t="s">
        <v>183</v>
      </c>
      <c r="CQ6" s="27" t="s">
        <v>184</v>
      </c>
      <c r="CS6" s="27" t="s">
        <v>184</v>
      </c>
      <c r="CT6" s="27" t="s">
        <v>185</v>
      </c>
      <c r="CU6" s="27" t="s">
        <v>186</v>
      </c>
      <c r="CV6" s="27" t="s">
        <v>187</v>
      </c>
      <c r="CW6" s="27" t="s">
        <v>188</v>
      </c>
      <c r="CX6" s="27" t="s">
        <v>189</v>
      </c>
      <c r="CY6" s="27" t="s">
        <v>190</v>
      </c>
      <c r="CZ6" s="27" t="s">
        <v>191</v>
      </c>
      <c r="DA6" s="27" t="s">
        <v>192</v>
      </c>
      <c r="DB6" s="27" t="s">
        <v>193</v>
      </c>
      <c r="DC6" s="27" t="s">
        <v>194</v>
      </c>
      <c r="DD6" s="27" t="s">
        <v>195</v>
      </c>
      <c r="DE6" s="27" t="s">
        <v>196</v>
      </c>
      <c r="DF6" s="27" t="s">
        <v>197</v>
      </c>
      <c r="DG6" s="27" t="s">
        <v>198</v>
      </c>
      <c r="DH6" s="27" t="s">
        <v>199</v>
      </c>
      <c r="DI6" s="27" t="s">
        <v>200</v>
      </c>
      <c r="DJ6" s="28" t="s">
        <v>201</v>
      </c>
    </row>
    <row r="7" spans="1:114">
      <c r="A7" s="1">
        <v>2</v>
      </c>
      <c r="B7" s="1">
        <v>2</v>
      </c>
      <c r="C7" s="1">
        <v>710</v>
      </c>
      <c r="N7" s="211">
        <v>0.4</v>
      </c>
      <c r="O7" s="212">
        <v>700</v>
      </c>
      <c r="P7" s="19"/>
      <c r="Q7" s="17"/>
      <c r="R7" s="17"/>
      <c r="S7" s="17"/>
      <c r="U7" s="17"/>
      <c r="V7" s="17"/>
      <c r="W7" s="17"/>
      <c r="X7" s="17"/>
      <c r="Y7" s="205">
        <f>'BE-Exp (O)'!Y7*(1+Toeslagen!$Q$3)</f>
        <v>139.5264</v>
      </c>
      <c r="Z7" s="205">
        <f>'BE-Exp (O)'!Z7*(1+Toeslagen!$Q$3)</f>
        <v>139.5264</v>
      </c>
      <c r="AA7" s="205">
        <f>'BE-Exp (O)'!AA7*(1+Toeslagen!$Q$3)</f>
        <v>139.5264</v>
      </c>
      <c r="AB7" s="205">
        <f>'BE-Exp (O)'!AB7*(1+Toeslagen!$Q$3)</f>
        <v>156.83200000000002</v>
      </c>
      <c r="AC7" s="205">
        <f>'BE-Exp (O)'!AC7*(1+Toeslagen!$Q$3)</f>
        <v>156.83200000000002</v>
      </c>
      <c r="AD7" s="205">
        <f>'BE-Exp (O)'!AD7*(1+Toeslagen!$Q$3)</f>
        <v>139.5264</v>
      </c>
      <c r="AE7" s="205">
        <f>'BE-Exp (O)'!AE7*(1+Toeslagen!$Q$3)</f>
        <v>139.5264</v>
      </c>
      <c r="AF7" s="205">
        <f>'BE-Exp (O)'!AF7*(1+Toeslagen!$Q$3)</f>
        <v>139.5264</v>
      </c>
      <c r="AG7" s="205">
        <f>'BE-Exp (O)'!AG7*(1+Toeslagen!$Q$3)</f>
        <v>139.5264</v>
      </c>
      <c r="AH7" s="205">
        <f>'BE-Exp (O)'!AH7*(1+Toeslagen!$Q$3)</f>
        <v>139.5264</v>
      </c>
      <c r="AI7" s="205">
        <f>'BE-Exp (O)'!AI7*(1+Toeslagen!$Q$3)</f>
        <v>139.5264</v>
      </c>
      <c r="AJ7" s="205">
        <f>'BE-Exp (O)'!AJ7*(1+Toeslagen!$Q$3)</f>
        <v>139.5264</v>
      </c>
      <c r="AK7" s="205">
        <f>'BE-Exp (O)'!AK7*(1+Toeslagen!$Q$3)</f>
        <v>139.5264</v>
      </c>
      <c r="AL7" s="205">
        <f>'BE-Exp (O)'!AL7*(1+Toeslagen!$Q$3)</f>
        <v>139.5264</v>
      </c>
      <c r="AM7" s="205">
        <f>'BE-Exp (O)'!AM7*(1+Toeslagen!$Q$3)</f>
        <v>139.5264</v>
      </c>
      <c r="AN7" s="205">
        <f>'BE-Exp (O)'!AN7*(1+Toeslagen!$Q$3)</f>
        <v>139.5264</v>
      </c>
      <c r="AO7" s="205">
        <f>'BE-Exp (O)'!AO7*(1+Toeslagen!$Q$3)</f>
        <v>139.5264</v>
      </c>
      <c r="AP7" s="205">
        <f>'BE-Exp (O)'!AP7*(1+Toeslagen!$Q$3)</f>
        <v>0</v>
      </c>
      <c r="AQ7" s="205">
        <f>'BE-Exp (O)'!AQ7*(1+Toeslagen!$Q$3)</f>
        <v>139.5264</v>
      </c>
      <c r="AR7" s="205">
        <f>'BE-Exp (O)'!AR7*(1+Toeslagen!$Q$3)</f>
        <v>139.5264</v>
      </c>
      <c r="AS7" s="205">
        <f>'BE-Exp (O)'!AS7*(1+Toeslagen!$Q$3)</f>
        <v>139.5264</v>
      </c>
      <c r="AT7" s="205">
        <f>'BE-Exp (O)'!AT7*(1+Toeslagen!$Q$3)</f>
        <v>139.5264</v>
      </c>
      <c r="AU7" s="205">
        <f>'BE-Exp (O)'!AU7*(1+Toeslagen!$Q$3)</f>
        <v>139.5264</v>
      </c>
      <c r="AV7" s="205">
        <f>'BE-Exp (O)'!AV7*(1+Toeslagen!$Q$3)</f>
        <v>139.5264</v>
      </c>
      <c r="AW7" s="205">
        <f>'BE-Exp (O)'!AW7*(1+Toeslagen!$Q$3)</f>
        <v>139.5264</v>
      </c>
      <c r="AX7" s="205">
        <f>'BE-Exp (O)'!AX7*(1+Toeslagen!$Q$3)</f>
        <v>139.5264</v>
      </c>
      <c r="AY7" s="205">
        <f>'BE-Exp (O)'!AY7*(1+Toeslagen!$Q$3)</f>
        <v>139.5264</v>
      </c>
      <c r="AZ7" s="205">
        <f>'BE-Exp (O)'!AZ7*(1+Toeslagen!$Q$3)</f>
        <v>139.5264</v>
      </c>
      <c r="BA7" s="205">
        <f>'BE-Exp (O)'!BA7*(1+Toeslagen!$Q$3)</f>
        <v>139.5264</v>
      </c>
      <c r="BB7" s="205">
        <f>'BE-Exp (O)'!BB7*(1+Toeslagen!$Q$3)</f>
        <v>139.5264</v>
      </c>
      <c r="BC7" s="205">
        <f>'BE-Exp (O)'!BC7*(1+Toeslagen!$Q$3)</f>
        <v>173.05600000000001</v>
      </c>
      <c r="BD7" s="205">
        <f>'BE-Exp (O)'!BD7*(1+Toeslagen!$Q$3)</f>
        <v>173.05600000000001</v>
      </c>
      <c r="BE7" s="205">
        <f>'BE-Exp (O)'!BE7*(1+Toeslagen!$Q$3)</f>
        <v>173.05600000000001</v>
      </c>
      <c r="BF7" s="205">
        <f>'BE-Exp (O)'!BF7*(1+Toeslagen!$Q$3)</f>
        <v>173.05600000000001</v>
      </c>
      <c r="BG7" s="205">
        <f>'BE-Exp (O)'!BG7*(1+Toeslagen!$Q$3)</f>
        <v>173.05600000000001</v>
      </c>
      <c r="BH7" s="205">
        <f>'BE-Exp (O)'!BH7*(1+Toeslagen!$Q$3)</f>
        <v>173.05600000000001</v>
      </c>
      <c r="BI7" s="205">
        <f>'BE-Exp (O)'!BI7*(1+Toeslagen!$Q$3)</f>
        <v>173.05600000000001</v>
      </c>
      <c r="BJ7" s="205">
        <f>'BE-Exp (O)'!BJ7*(1+Toeslagen!$Q$3)</f>
        <v>173.05600000000001</v>
      </c>
      <c r="BK7" s="205">
        <f>'BE-Exp (O)'!BK7*(1+Toeslagen!$Q$3)</f>
        <v>173.05600000000001</v>
      </c>
      <c r="BL7" s="205">
        <f>'BE-Exp (O)'!BL7*(1+Toeslagen!$Q$3)</f>
        <v>173.05600000000001</v>
      </c>
      <c r="BM7" s="205">
        <f>'BE-Exp (O)'!BM7*(1+Toeslagen!$Q$3)</f>
        <v>173.05600000000001</v>
      </c>
      <c r="BN7" s="205">
        <f>'BE-Exp (O)'!BN7*(1+Toeslagen!$Q$3)</f>
        <v>173.05600000000001</v>
      </c>
      <c r="BO7" s="205">
        <f>'BE-Exp (O)'!BO7*(1+Toeslagen!$Q$3)</f>
        <v>173.05600000000001</v>
      </c>
      <c r="BP7" s="205">
        <f>'BE-Exp (O)'!BP7*(1+Toeslagen!$Q$3)</f>
        <v>173.05600000000001</v>
      </c>
      <c r="BQ7" s="205">
        <f>'BE-Exp (O)'!BQ7*(1+Toeslagen!$Q$3)</f>
        <v>0</v>
      </c>
      <c r="BR7" s="205">
        <f>'BE-Exp (O)'!BR7*(1+Toeslagen!$Q$3)</f>
        <v>173.05600000000001</v>
      </c>
      <c r="BS7" s="205">
        <f>'BE-Exp (O)'!BS7*(1+Toeslagen!$Q$3)</f>
        <v>173.05600000000001</v>
      </c>
      <c r="BT7" s="205">
        <f>'BE-Exp (O)'!BT7*(1+Toeslagen!$Q$3)</f>
        <v>0</v>
      </c>
      <c r="BU7" s="205">
        <f>'BE-Exp (O)'!BU7*(1+Toeslagen!$Q$3)</f>
        <v>0</v>
      </c>
      <c r="BV7" s="205">
        <f>'BE-Exp (O)'!BV7*(1+Toeslagen!$Q$3)</f>
        <v>0</v>
      </c>
      <c r="BW7" s="205">
        <f>'BE-Exp (O)'!BW7*(1+Toeslagen!$Q$3)</f>
        <v>173.05600000000001</v>
      </c>
      <c r="BX7" s="205">
        <f>'BE-Exp (O)'!BX7*(1+Toeslagen!$Q$3)</f>
        <v>173.05600000000001</v>
      </c>
      <c r="BY7" s="205">
        <f>'BE-Exp (O)'!BY7*(1+Toeslagen!$Q$3)</f>
        <v>173.05600000000001</v>
      </c>
      <c r="BZ7" s="205">
        <f>'BE-Exp (O)'!BZ7*(1+Toeslagen!$Q$3)</f>
        <v>0</v>
      </c>
      <c r="CA7" s="205">
        <f>'BE-Exp (O)'!CA7*(1+Toeslagen!$Q$3)</f>
        <v>173.05600000000001</v>
      </c>
      <c r="CB7" s="205">
        <f>'BE-Exp (O)'!CB7*(1+Toeslagen!$Q$3)</f>
        <v>173.05600000000001</v>
      </c>
      <c r="CC7" s="205">
        <f>'BE-Exp (O)'!CC7*(1+Toeslagen!$Q$3)</f>
        <v>189.28</v>
      </c>
      <c r="CD7" s="205">
        <f>'BE-Exp (O)'!CD7*(1+Toeslagen!$Q$3)</f>
        <v>189.28</v>
      </c>
      <c r="CE7" s="205">
        <f>'BE-Exp (O)'!CE7*(1+Toeslagen!$Q$3)</f>
        <v>189.28</v>
      </c>
      <c r="CF7" s="205">
        <f>'BE-Exp (O)'!CF7*(1+Toeslagen!$Q$3)</f>
        <v>189.28</v>
      </c>
      <c r="CG7" s="205">
        <f>'BE-Exp (O)'!CG7*(1+Toeslagen!$Q$3)</f>
        <v>173.05600000000001</v>
      </c>
      <c r="CH7" s="205">
        <f>'BE-Exp (O)'!CH7*(1+Toeslagen!$Q$3)</f>
        <v>173.05600000000001</v>
      </c>
      <c r="CI7" s="205">
        <f>'BE-Exp (O)'!CI7*(1+Toeslagen!$Q$3)</f>
        <v>0</v>
      </c>
      <c r="CJ7" s="205">
        <f>'BE-Exp (O)'!CJ7*(1+Toeslagen!$Q$3)</f>
        <v>173.05600000000001</v>
      </c>
      <c r="CK7" s="205">
        <f>'BE-Exp (O)'!CK7*(1+Toeslagen!$Q$3)</f>
        <v>0</v>
      </c>
      <c r="CL7" s="205">
        <f>'BE-Exp (O)'!CL7*(1+Toeslagen!$Q$3)</f>
        <v>173.05600000000001</v>
      </c>
      <c r="CM7" s="205">
        <f>'BE-Exp (O)'!CM7*(1+Toeslagen!$Q$3)</f>
        <v>173.05600000000001</v>
      </c>
      <c r="CN7" s="205">
        <f>'BE-Exp (O)'!CN7*(1+Toeslagen!$Q$3)</f>
        <v>173.05600000000001</v>
      </c>
      <c r="CO7" s="205">
        <f>'BE-Exp (O)'!CO7*(1+Toeslagen!$Q$3)</f>
        <v>173.05600000000001</v>
      </c>
      <c r="CP7" s="205">
        <f>'BE-Exp (O)'!CP7*(1+Toeslagen!$Q$3)</f>
        <v>173.05600000000001</v>
      </c>
      <c r="CQ7" s="205">
        <f>'BE-Exp (O)'!CQ7*(1+Toeslagen!$Q$3)</f>
        <v>169.81120000000001</v>
      </c>
      <c r="CR7" s="205">
        <f>'BE-Exp (O)'!CR7*(1+Toeslagen!$Q$3)</f>
        <v>0</v>
      </c>
      <c r="CS7" s="205">
        <f>'BE-Exp (O)'!CS7*(1+Toeslagen!$Q$3)</f>
        <v>169.81120000000001</v>
      </c>
      <c r="CT7" s="205">
        <f>'BE-Exp (O)'!CT7*(1+Toeslagen!$Q$3)</f>
        <v>169.81120000000001</v>
      </c>
      <c r="CU7" s="205">
        <f>'BE-Exp (O)'!CU7*(1+Toeslagen!$Q$3)</f>
        <v>169.81120000000001</v>
      </c>
      <c r="CV7" s="205">
        <f>'BE-Exp (O)'!CV7*(1+Toeslagen!$Q$3)</f>
        <v>169.81120000000001</v>
      </c>
      <c r="CW7" s="205">
        <f>'BE-Exp (O)'!CW7*(1+Toeslagen!$Q$3)</f>
        <v>169.81120000000001</v>
      </c>
      <c r="CX7" s="205">
        <f>'BE-Exp (O)'!CX7*(1+Toeslagen!$Q$3)</f>
        <v>169.81120000000001</v>
      </c>
      <c r="CY7" s="205">
        <f>'BE-Exp (O)'!CY7*(1+Toeslagen!$Q$3)</f>
        <v>169.81120000000001</v>
      </c>
      <c r="CZ7" s="205">
        <f>'BE-Exp (O)'!CZ7*(1+Toeslagen!$Q$3)</f>
        <v>169.81120000000001</v>
      </c>
      <c r="DA7" s="205">
        <f>'BE-Exp (O)'!DA7*(1+Toeslagen!$Q$3)</f>
        <v>139.5264</v>
      </c>
      <c r="DB7" s="205">
        <f>'BE-Exp (O)'!DB7*(1+Toeslagen!$Q$3)</f>
        <v>139.5264</v>
      </c>
      <c r="DC7" s="205">
        <f>'BE-Exp (O)'!DC7*(1+Toeslagen!$Q$3)</f>
        <v>139.5264</v>
      </c>
      <c r="DD7" s="205">
        <f>'BE-Exp (O)'!DD7*(1+Toeslagen!$Q$3)</f>
        <v>139.5264</v>
      </c>
      <c r="DE7" s="205">
        <f>'BE-Exp (O)'!DE7*(1+Toeslagen!$Q$3)</f>
        <v>139.5264</v>
      </c>
      <c r="DF7" s="205">
        <f>'BE-Exp (O)'!DF7*(1+Toeslagen!$Q$3)</f>
        <v>139.5264</v>
      </c>
      <c r="DG7" s="205">
        <f>'BE-Exp (O)'!DG7*(1+Toeslagen!$Q$3)</f>
        <v>139.5264</v>
      </c>
      <c r="DH7" s="205">
        <f>'BE-Exp (O)'!DH7*(1+Toeslagen!$Q$3)</f>
        <v>139.5264</v>
      </c>
      <c r="DI7" s="205">
        <f>'BE-Exp (O)'!DI7*(1+Toeslagen!$Q$3)</f>
        <v>139.5264</v>
      </c>
      <c r="DJ7" s="205">
        <f>'BE-Exp (O)'!DJ7*(1+Toeslagen!$Q$3)</f>
        <v>139.5264</v>
      </c>
    </row>
    <row r="8" spans="1:114">
      <c r="A8" s="7">
        <v>3</v>
      </c>
      <c r="B8" s="7">
        <v>3</v>
      </c>
      <c r="C8" s="1">
        <v>720</v>
      </c>
      <c r="N8" s="211">
        <v>0.5</v>
      </c>
      <c r="O8" s="212">
        <v>875</v>
      </c>
      <c r="P8" s="20"/>
      <c r="Q8" s="180"/>
      <c r="R8" s="180"/>
      <c r="S8" s="180"/>
      <c r="U8" s="180"/>
      <c r="V8" s="180"/>
      <c r="W8" s="180"/>
      <c r="X8" s="180"/>
      <c r="Y8" s="205">
        <f>'BE-Exp (O)'!Y8*(1+Toeslagen!$Q$3)</f>
        <v>151.42400000000001</v>
      </c>
      <c r="Z8" s="205">
        <f>'BE-Exp (O)'!Z8*(1+Toeslagen!$Q$3)</f>
        <v>151.42400000000001</v>
      </c>
      <c r="AA8" s="205">
        <f>'BE-Exp (O)'!AA8*(1+Toeslagen!$Q$3)</f>
        <v>151.42400000000001</v>
      </c>
      <c r="AB8" s="205">
        <f>'BE-Exp (O)'!AB8*(1+Toeslagen!$Q$3)</f>
        <v>173.05600000000001</v>
      </c>
      <c r="AC8" s="205">
        <f>'BE-Exp (O)'!AC8*(1+Toeslagen!$Q$3)</f>
        <v>173.05600000000001</v>
      </c>
      <c r="AD8" s="205">
        <f>'BE-Exp (O)'!AD8*(1+Toeslagen!$Q$3)</f>
        <v>151.42400000000001</v>
      </c>
      <c r="AE8" s="205">
        <f>'BE-Exp (O)'!AE8*(1+Toeslagen!$Q$3)</f>
        <v>151.42400000000001</v>
      </c>
      <c r="AF8" s="205">
        <f>'BE-Exp (O)'!AF8*(1+Toeslagen!$Q$3)</f>
        <v>151.42400000000001</v>
      </c>
      <c r="AG8" s="205">
        <f>'BE-Exp (O)'!AG8*(1+Toeslagen!$Q$3)</f>
        <v>151.42400000000001</v>
      </c>
      <c r="AH8" s="205">
        <f>'BE-Exp (O)'!AH8*(1+Toeslagen!$Q$3)</f>
        <v>151.42400000000001</v>
      </c>
      <c r="AI8" s="205">
        <f>'BE-Exp (O)'!AI8*(1+Toeslagen!$Q$3)</f>
        <v>151.42400000000001</v>
      </c>
      <c r="AJ8" s="205">
        <f>'BE-Exp (O)'!AJ8*(1+Toeslagen!$Q$3)</f>
        <v>151.42400000000001</v>
      </c>
      <c r="AK8" s="205">
        <f>'BE-Exp (O)'!AK8*(1+Toeslagen!$Q$3)</f>
        <v>151.42400000000001</v>
      </c>
      <c r="AL8" s="205">
        <f>'BE-Exp (O)'!AL8*(1+Toeslagen!$Q$3)</f>
        <v>151.42400000000001</v>
      </c>
      <c r="AM8" s="205">
        <f>'BE-Exp (O)'!AM8*(1+Toeslagen!$Q$3)</f>
        <v>151.42400000000001</v>
      </c>
      <c r="AN8" s="205">
        <f>'BE-Exp (O)'!AN8*(1+Toeslagen!$Q$3)</f>
        <v>151.42400000000001</v>
      </c>
      <c r="AO8" s="205">
        <f>'BE-Exp (O)'!AO8*(1+Toeslagen!$Q$3)</f>
        <v>151.42400000000001</v>
      </c>
      <c r="AP8" s="205">
        <f>'BE-Exp (O)'!AP8*(1+Toeslagen!$Q$3)</f>
        <v>0</v>
      </c>
      <c r="AQ8" s="205">
        <f>'BE-Exp (O)'!AQ8*(1+Toeslagen!$Q$3)</f>
        <v>151.42400000000001</v>
      </c>
      <c r="AR8" s="205">
        <f>'BE-Exp (O)'!AR8*(1+Toeslagen!$Q$3)</f>
        <v>151.42400000000001</v>
      </c>
      <c r="AS8" s="205">
        <f>'BE-Exp (O)'!AS8*(1+Toeslagen!$Q$3)</f>
        <v>151.42400000000001</v>
      </c>
      <c r="AT8" s="205">
        <f>'BE-Exp (O)'!AT8*(1+Toeslagen!$Q$3)</f>
        <v>151.42400000000001</v>
      </c>
      <c r="AU8" s="205">
        <f>'BE-Exp (O)'!AU8*(1+Toeslagen!$Q$3)</f>
        <v>151.42400000000001</v>
      </c>
      <c r="AV8" s="205">
        <f>'BE-Exp (O)'!AV8*(1+Toeslagen!$Q$3)</f>
        <v>151.42400000000001</v>
      </c>
      <c r="AW8" s="205">
        <f>'BE-Exp (O)'!AW8*(1+Toeslagen!$Q$3)</f>
        <v>151.42400000000001</v>
      </c>
      <c r="AX8" s="205">
        <f>'BE-Exp (O)'!AX8*(1+Toeslagen!$Q$3)</f>
        <v>151.42400000000001</v>
      </c>
      <c r="AY8" s="205">
        <f>'BE-Exp (O)'!AY8*(1+Toeslagen!$Q$3)</f>
        <v>151.42400000000001</v>
      </c>
      <c r="AZ8" s="205">
        <f>'BE-Exp (O)'!AZ8*(1+Toeslagen!$Q$3)</f>
        <v>151.42400000000001</v>
      </c>
      <c r="BA8" s="205">
        <f>'BE-Exp (O)'!BA8*(1+Toeslagen!$Q$3)</f>
        <v>151.42400000000001</v>
      </c>
      <c r="BB8" s="205">
        <f>'BE-Exp (O)'!BB8*(1+Toeslagen!$Q$3)</f>
        <v>151.42400000000001</v>
      </c>
      <c r="BC8" s="205">
        <f>'BE-Exp (O)'!BC8*(1+Toeslagen!$Q$3)</f>
        <v>188.35252800000001</v>
      </c>
      <c r="BD8" s="205">
        <f>'BE-Exp (O)'!BD8*(1+Toeslagen!$Q$3)</f>
        <v>188.35252800000001</v>
      </c>
      <c r="BE8" s="205">
        <f>'BE-Exp (O)'!BE8*(1+Toeslagen!$Q$3)</f>
        <v>188.35252800000001</v>
      </c>
      <c r="BF8" s="205">
        <f>'BE-Exp (O)'!BF8*(1+Toeslagen!$Q$3)</f>
        <v>188.35252800000001</v>
      </c>
      <c r="BG8" s="205">
        <f>'BE-Exp (O)'!BG8*(1+Toeslagen!$Q$3)</f>
        <v>188.35252800000001</v>
      </c>
      <c r="BH8" s="205">
        <f>'BE-Exp (O)'!BH8*(1+Toeslagen!$Q$3)</f>
        <v>188.35252800000001</v>
      </c>
      <c r="BI8" s="205">
        <f>'BE-Exp (O)'!BI8*(1+Toeslagen!$Q$3)</f>
        <v>188.35252800000001</v>
      </c>
      <c r="BJ8" s="205">
        <f>'BE-Exp (O)'!BJ8*(1+Toeslagen!$Q$3)</f>
        <v>188.35252800000001</v>
      </c>
      <c r="BK8" s="205">
        <f>'BE-Exp (O)'!BK8*(1+Toeslagen!$Q$3)</f>
        <v>188.35252800000001</v>
      </c>
      <c r="BL8" s="205">
        <f>'BE-Exp (O)'!BL8*(1+Toeslagen!$Q$3)</f>
        <v>188.35252800000001</v>
      </c>
      <c r="BM8" s="205">
        <f>'BE-Exp (O)'!BM8*(1+Toeslagen!$Q$3)</f>
        <v>188.35252800000001</v>
      </c>
      <c r="BN8" s="205">
        <f>'BE-Exp (O)'!BN8*(1+Toeslagen!$Q$3)</f>
        <v>188.35252800000001</v>
      </c>
      <c r="BO8" s="205">
        <f>'BE-Exp (O)'!BO8*(1+Toeslagen!$Q$3)</f>
        <v>188.35252800000001</v>
      </c>
      <c r="BP8" s="205">
        <f>'BE-Exp (O)'!BP8*(1+Toeslagen!$Q$3)</f>
        <v>188.35252800000001</v>
      </c>
      <c r="BQ8" s="205">
        <f>'BE-Exp (O)'!BQ8*(1+Toeslagen!$Q$3)</f>
        <v>0</v>
      </c>
      <c r="BR8" s="205">
        <f>'BE-Exp (O)'!BR8*(1+Toeslagen!$Q$3)</f>
        <v>188.35252800000001</v>
      </c>
      <c r="BS8" s="205">
        <f>'BE-Exp (O)'!BS8*(1+Toeslagen!$Q$3)</f>
        <v>188.35252800000001</v>
      </c>
      <c r="BT8" s="205">
        <f>'BE-Exp (O)'!BT8*(1+Toeslagen!$Q$3)</f>
        <v>0</v>
      </c>
      <c r="BU8" s="205">
        <f>'BE-Exp (O)'!BU8*(1+Toeslagen!$Q$3)</f>
        <v>0</v>
      </c>
      <c r="BV8" s="205">
        <f>'BE-Exp (O)'!BV8*(1+Toeslagen!$Q$3)</f>
        <v>0</v>
      </c>
      <c r="BW8" s="205">
        <f>'BE-Exp (O)'!BW8*(1+Toeslagen!$Q$3)</f>
        <v>188.35252800000001</v>
      </c>
      <c r="BX8" s="205">
        <f>'BE-Exp (O)'!BX8*(1+Toeslagen!$Q$3)</f>
        <v>188.35252800000001</v>
      </c>
      <c r="BY8" s="205">
        <f>'BE-Exp (O)'!BY8*(1+Toeslagen!$Q$3)</f>
        <v>188.35252800000001</v>
      </c>
      <c r="BZ8" s="205">
        <f>'BE-Exp (O)'!BZ8*(1+Toeslagen!$Q$3)</f>
        <v>0</v>
      </c>
      <c r="CA8" s="205">
        <f>'BE-Exp (O)'!CA8*(1+Toeslagen!$Q$3)</f>
        <v>188.35252800000001</v>
      </c>
      <c r="CB8" s="205">
        <f>'BE-Exp (O)'!CB8*(1+Toeslagen!$Q$3)</f>
        <v>188.35252800000001</v>
      </c>
      <c r="CC8" s="205">
        <f>'BE-Exp (O)'!CC8*(1+Toeslagen!$Q$3)</f>
        <v>216.90920160000005</v>
      </c>
      <c r="CD8" s="205">
        <f>'BE-Exp (O)'!CD8*(1+Toeslagen!$Q$3)</f>
        <v>216.90920160000005</v>
      </c>
      <c r="CE8" s="205">
        <f>'BE-Exp (O)'!CE8*(1+Toeslagen!$Q$3)</f>
        <v>216.90920160000005</v>
      </c>
      <c r="CF8" s="205">
        <f>'BE-Exp (O)'!CF8*(1+Toeslagen!$Q$3)</f>
        <v>216.90920160000005</v>
      </c>
      <c r="CG8" s="205">
        <f>'BE-Exp (O)'!CG8*(1+Toeslagen!$Q$3)</f>
        <v>188.35252800000001</v>
      </c>
      <c r="CH8" s="205">
        <f>'BE-Exp (O)'!CH8*(1+Toeslagen!$Q$3)</f>
        <v>188.35252800000001</v>
      </c>
      <c r="CI8" s="205">
        <f>'BE-Exp (O)'!CI8*(1+Toeslagen!$Q$3)</f>
        <v>0</v>
      </c>
      <c r="CJ8" s="205">
        <f>'BE-Exp (O)'!CJ8*(1+Toeslagen!$Q$3)</f>
        <v>188.35252800000001</v>
      </c>
      <c r="CK8" s="205">
        <f>'BE-Exp (O)'!CK8*(1+Toeslagen!$Q$3)</f>
        <v>0</v>
      </c>
      <c r="CL8" s="205">
        <f>'BE-Exp (O)'!CL8*(1+Toeslagen!$Q$3)</f>
        <v>188.35252800000001</v>
      </c>
      <c r="CM8" s="205">
        <f>'BE-Exp (O)'!CM8*(1+Toeslagen!$Q$3)</f>
        <v>188.35252800000001</v>
      </c>
      <c r="CN8" s="205">
        <f>'BE-Exp (O)'!CN8*(1+Toeslagen!$Q$3)</f>
        <v>188.35252800000001</v>
      </c>
      <c r="CO8" s="205">
        <f>'BE-Exp (O)'!CO8*(1+Toeslagen!$Q$3)</f>
        <v>188.35252800000001</v>
      </c>
      <c r="CP8" s="205">
        <f>'BE-Exp (O)'!CP8*(1+Toeslagen!$Q$3)</f>
        <v>188.35252800000001</v>
      </c>
      <c r="CQ8" s="205">
        <f>'BE-Exp (O)'!CQ8*(1+Toeslagen!$Q$3)</f>
        <v>177.38240000000002</v>
      </c>
      <c r="CR8" s="205">
        <f>'BE-Exp (O)'!CR8*(1+Toeslagen!$Q$3)</f>
        <v>0</v>
      </c>
      <c r="CS8" s="205">
        <f>'BE-Exp (O)'!CS8*(1+Toeslagen!$Q$3)</f>
        <v>177.38240000000002</v>
      </c>
      <c r="CT8" s="205">
        <f>'BE-Exp (O)'!CT8*(1+Toeslagen!$Q$3)</f>
        <v>177.38240000000002</v>
      </c>
      <c r="CU8" s="205">
        <f>'BE-Exp (O)'!CU8*(1+Toeslagen!$Q$3)</f>
        <v>177.38240000000002</v>
      </c>
      <c r="CV8" s="205">
        <f>'BE-Exp (O)'!CV8*(1+Toeslagen!$Q$3)</f>
        <v>177.38240000000002</v>
      </c>
      <c r="CW8" s="205">
        <f>'BE-Exp (O)'!CW8*(1+Toeslagen!$Q$3)</f>
        <v>177.38240000000002</v>
      </c>
      <c r="CX8" s="205">
        <f>'BE-Exp (O)'!CX8*(1+Toeslagen!$Q$3)</f>
        <v>177.38240000000002</v>
      </c>
      <c r="CY8" s="205">
        <f>'BE-Exp (O)'!CY8*(1+Toeslagen!$Q$3)</f>
        <v>177.38240000000002</v>
      </c>
      <c r="CZ8" s="205">
        <f>'BE-Exp (O)'!CZ8*(1+Toeslagen!$Q$3)</f>
        <v>177.38240000000002</v>
      </c>
      <c r="DA8" s="205">
        <f>'BE-Exp (O)'!DA8*(1+Toeslagen!$Q$3)</f>
        <v>151.42400000000001</v>
      </c>
      <c r="DB8" s="205">
        <f>'BE-Exp (O)'!DB8*(1+Toeslagen!$Q$3)</f>
        <v>151.42400000000001</v>
      </c>
      <c r="DC8" s="205">
        <f>'BE-Exp (O)'!DC8*(1+Toeslagen!$Q$3)</f>
        <v>151.42400000000001</v>
      </c>
      <c r="DD8" s="205">
        <f>'BE-Exp (O)'!DD8*(1+Toeslagen!$Q$3)</f>
        <v>151.42400000000001</v>
      </c>
      <c r="DE8" s="205">
        <f>'BE-Exp (O)'!DE8*(1+Toeslagen!$Q$3)</f>
        <v>151.42400000000001</v>
      </c>
      <c r="DF8" s="205">
        <f>'BE-Exp (O)'!DF8*(1+Toeslagen!$Q$3)</f>
        <v>151.42400000000001</v>
      </c>
      <c r="DG8" s="205">
        <f>'BE-Exp (O)'!DG8*(1+Toeslagen!$Q$3)</f>
        <v>151.42400000000001</v>
      </c>
      <c r="DH8" s="205">
        <f>'BE-Exp (O)'!DH8*(1+Toeslagen!$Q$3)</f>
        <v>151.42400000000001</v>
      </c>
      <c r="DI8" s="205">
        <f>'BE-Exp (O)'!DI8*(1+Toeslagen!$Q$3)</f>
        <v>151.42400000000001</v>
      </c>
      <c r="DJ8" s="205">
        <f>'BE-Exp (O)'!DJ8*(1+Toeslagen!$Q$3)</f>
        <v>151.42400000000001</v>
      </c>
    </row>
    <row r="9" spans="1:114">
      <c r="A9" s="1">
        <v>4</v>
      </c>
      <c r="B9" s="1">
        <v>4</v>
      </c>
      <c r="C9" s="1">
        <v>730</v>
      </c>
      <c r="N9" s="211">
        <v>0.8</v>
      </c>
      <c r="O9" s="212">
        <v>1400</v>
      </c>
      <c r="P9" s="20"/>
      <c r="Q9" s="180"/>
      <c r="R9" s="180"/>
      <c r="S9" s="180"/>
      <c r="U9" s="180"/>
      <c r="V9" s="180"/>
      <c r="W9" s="180"/>
      <c r="X9" s="180"/>
      <c r="Y9" s="205">
        <f>'BE-Exp (O)'!Y9*(1+Toeslagen!$Q$3)</f>
        <v>178.464</v>
      </c>
      <c r="Z9" s="205">
        <f>'BE-Exp (O)'!Z9*(1+Toeslagen!$Q$3)</f>
        <v>178.464</v>
      </c>
      <c r="AA9" s="205">
        <f>'BE-Exp (O)'!AA9*(1+Toeslagen!$Q$3)</f>
        <v>178.464</v>
      </c>
      <c r="AB9" s="205">
        <f>'BE-Exp (O)'!AB9*(1+Toeslagen!$Q$3)</f>
        <v>194.42841600000003</v>
      </c>
      <c r="AC9" s="205">
        <f>'BE-Exp (O)'!AC9*(1+Toeslagen!$Q$3)</f>
        <v>194.42841600000003</v>
      </c>
      <c r="AD9" s="205">
        <f>'BE-Exp (O)'!AD9*(1+Toeslagen!$Q$3)</f>
        <v>178.464</v>
      </c>
      <c r="AE9" s="205">
        <f>'BE-Exp (O)'!AE9*(1+Toeslagen!$Q$3)</f>
        <v>178.464</v>
      </c>
      <c r="AF9" s="205">
        <f>'BE-Exp (O)'!AF9*(1+Toeslagen!$Q$3)</f>
        <v>178.464</v>
      </c>
      <c r="AG9" s="205">
        <f>'BE-Exp (O)'!AG9*(1+Toeslagen!$Q$3)</f>
        <v>178.464</v>
      </c>
      <c r="AH9" s="205">
        <f>'BE-Exp (O)'!AH9*(1+Toeslagen!$Q$3)</f>
        <v>178.464</v>
      </c>
      <c r="AI9" s="205">
        <f>'BE-Exp (O)'!AI9*(1+Toeslagen!$Q$3)</f>
        <v>178.464</v>
      </c>
      <c r="AJ9" s="205">
        <f>'BE-Exp (O)'!AJ9*(1+Toeslagen!$Q$3)</f>
        <v>178.464</v>
      </c>
      <c r="AK9" s="205">
        <f>'BE-Exp (O)'!AK9*(1+Toeslagen!$Q$3)</f>
        <v>178.464</v>
      </c>
      <c r="AL9" s="205">
        <f>'BE-Exp (O)'!AL9*(1+Toeslagen!$Q$3)</f>
        <v>178.464</v>
      </c>
      <c r="AM9" s="205">
        <f>'BE-Exp (O)'!AM9*(1+Toeslagen!$Q$3)</f>
        <v>178.464</v>
      </c>
      <c r="AN9" s="205">
        <f>'BE-Exp (O)'!AN9*(1+Toeslagen!$Q$3)</f>
        <v>178.464</v>
      </c>
      <c r="AO9" s="205">
        <f>'BE-Exp (O)'!AO9*(1+Toeslagen!$Q$3)</f>
        <v>178.464</v>
      </c>
      <c r="AP9" s="205">
        <f>'BE-Exp (O)'!AP9*(1+Toeslagen!$Q$3)</f>
        <v>0</v>
      </c>
      <c r="AQ9" s="205">
        <f>'BE-Exp (O)'!AQ9*(1+Toeslagen!$Q$3)</f>
        <v>178.464</v>
      </c>
      <c r="AR9" s="205">
        <f>'BE-Exp (O)'!AR9*(1+Toeslagen!$Q$3)</f>
        <v>178.464</v>
      </c>
      <c r="AS9" s="205">
        <f>'BE-Exp (O)'!AS9*(1+Toeslagen!$Q$3)</f>
        <v>178.464</v>
      </c>
      <c r="AT9" s="205">
        <f>'BE-Exp (O)'!AT9*(1+Toeslagen!$Q$3)</f>
        <v>178.464</v>
      </c>
      <c r="AU9" s="205">
        <f>'BE-Exp (O)'!AU9*(1+Toeslagen!$Q$3)</f>
        <v>178.464</v>
      </c>
      <c r="AV9" s="205">
        <f>'BE-Exp (O)'!AV9*(1+Toeslagen!$Q$3)</f>
        <v>178.464</v>
      </c>
      <c r="AW9" s="205">
        <f>'BE-Exp (O)'!AW9*(1+Toeslagen!$Q$3)</f>
        <v>178.464</v>
      </c>
      <c r="AX9" s="205">
        <f>'BE-Exp (O)'!AX9*(1+Toeslagen!$Q$3)</f>
        <v>178.464</v>
      </c>
      <c r="AY9" s="205">
        <f>'BE-Exp (O)'!AY9*(1+Toeslagen!$Q$3)</f>
        <v>178.464</v>
      </c>
      <c r="AZ9" s="205">
        <f>'BE-Exp (O)'!AZ9*(1+Toeslagen!$Q$3)</f>
        <v>178.464</v>
      </c>
      <c r="BA9" s="205">
        <f>'BE-Exp (O)'!BA9*(1+Toeslagen!$Q$3)</f>
        <v>178.464</v>
      </c>
      <c r="BB9" s="205">
        <f>'BE-Exp (O)'!BB9*(1+Toeslagen!$Q$3)</f>
        <v>178.464</v>
      </c>
      <c r="BC9" s="205">
        <f>'BE-Exp (O)'!BC9*(1+Toeslagen!$Q$3)</f>
        <v>206.58019200000001</v>
      </c>
      <c r="BD9" s="205">
        <f>'BE-Exp (O)'!BD9*(1+Toeslagen!$Q$3)</f>
        <v>206.58019200000001</v>
      </c>
      <c r="BE9" s="205">
        <f>'BE-Exp (O)'!BE9*(1+Toeslagen!$Q$3)</f>
        <v>206.58019200000001</v>
      </c>
      <c r="BF9" s="205">
        <f>'BE-Exp (O)'!BF9*(1+Toeslagen!$Q$3)</f>
        <v>206.58019200000001</v>
      </c>
      <c r="BG9" s="205">
        <f>'BE-Exp (O)'!BG9*(1+Toeslagen!$Q$3)</f>
        <v>206.58019200000001</v>
      </c>
      <c r="BH9" s="205">
        <f>'BE-Exp (O)'!BH9*(1+Toeslagen!$Q$3)</f>
        <v>206.58019200000001</v>
      </c>
      <c r="BI9" s="205">
        <f>'BE-Exp (O)'!BI9*(1+Toeslagen!$Q$3)</f>
        <v>206.58019200000001</v>
      </c>
      <c r="BJ9" s="205">
        <f>'BE-Exp (O)'!BJ9*(1+Toeslagen!$Q$3)</f>
        <v>206.58019200000001</v>
      </c>
      <c r="BK9" s="205">
        <f>'BE-Exp (O)'!BK9*(1+Toeslagen!$Q$3)</f>
        <v>206.58019200000001</v>
      </c>
      <c r="BL9" s="205">
        <f>'BE-Exp (O)'!BL9*(1+Toeslagen!$Q$3)</f>
        <v>206.58019200000001</v>
      </c>
      <c r="BM9" s="205">
        <f>'BE-Exp (O)'!BM9*(1+Toeslagen!$Q$3)</f>
        <v>206.58019200000001</v>
      </c>
      <c r="BN9" s="205">
        <f>'BE-Exp (O)'!BN9*(1+Toeslagen!$Q$3)</f>
        <v>206.58019200000001</v>
      </c>
      <c r="BO9" s="205">
        <f>'BE-Exp (O)'!BO9*(1+Toeslagen!$Q$3)</f>
        <v>206.58019200000001</v>
      </c>
      <c r="BP9" s="205">
        <f>'BE-Exp (O)'!BP9*(1+Toeslagen!$Q$3)</f>
        <v>206.58019200000001</v>
      </c>
      <c r="BQ9" s="205">
        <f>'BE-Exp (O)'!BQ9*(1+Toeslagen!$Q$3)</f>
        <v>0</v>
      </c>
      <c r="BR9" s="205">
        <f>'BE-Exp (O)'!BR9*(1+Toeslagen!$Q$3)</f>
        <v>206.58019200000001</v>
      </c>
      <c r="BS9" s="205">
        <f>'BE-Exp (O)'!BS9*(1+Toeslagen!$Q$3)</f>
        <v>206.58019200000001</v>
      </c>
      <c r="BT9" s="205">
        <f>'BE-Exp (O)'!BT9*(1+Toeslagen!$Q$3)</f>
        <v>0</v>
      </c>
      <c r="BU9" s="205">
        <f>'BE-Exp (O)'!BU9*(1+Toeslagen!$Q$3)</f>
        <v>0</v>
      </c>
      <c r="BV9" s="205">
        <f>'BE-Exp (O)'!BV9*(1+Toeslagen!$Q$3)</f>
        <v>0</v>
      </c>
      <c r="BW9" s="205">
        <f>'BE-Exp (O)'!BW9*(1+Toeslagen!$Q$3)</f>
        <v>206.58019200000001</v>
      </c>
      <c r="BX9" s="205">
        <f>'BE-Exp (O)'!BX9*(1+Toeslagen!$Q$3)</f>
        <v>206.58019200000001</v>
      </c>
      <c r="BY9" s="205">
        <f>'BE-Exp (O)'!BY9*(1+Toeslagen!$Q$3)</f>
        <v>206.58019200000001</v>
      </c>
      <c r="BZ9" s="205">
        <f>'BE-Exp (O)'!BZ9*(1+Toeslagen!$Q$3)</f>
        <v>0</v>
      </c>
      <c r="CA9" s="205">
        <f>'BE-Exp (O)'!CA9*(1+Toeslagen!$Q$3)</f>
        <v>206.58019200000001</v>
      </c>
      <c r="CB9" s="205">
        <f>'BE-Exp (O)'!CB9*(1+Toeslagen!$Q$3)</f>
        <v>206.58019200000001</v>
      </c>
      <c r="CC9" s="205">
        <f>'BE-Exp (O)'!CC9*(1+Toeslagen!$Q$3)</f>
        <v>236.04824880000007</v>
      </c>
      <c r="CD9" s="205">
        <f>'BE-Exp (O)'!CD9*(1+Toeslagen!$Q$3)</f>
        <v>236.04824880000007</v>
      </c>
      <c r="CE9" s="205">
        <f>'BE-Exp (O)'!CE9*(1+Toeslagen!$Q$3)</f>
        <v>236.04824880000007</v>
      </c>
      <c r="CF9" s="205">
        <f>'BE-Exp (O)'!CF9*(1+Toeslagen!$Q$3)</f>
        <v>236.04824880000007</v>
      </c>
      <c r="CG9" s="205">
        <f>'BE-Exp (O)'!CG9*(1+Toeslagen!$Q$3)</f>
        <v>206.58019200000001</v>
      </c>
      <c r="CH9" s="205">
        <f>'BE-Exp (O)'!CH9*(1+Toeslagen!$Q$3)</f>
        <v>206.58019200000001</v>
      </c>
      <c r="CI9" s="205">
        <f>'BE-Exp (O)'!CI9*(1+Toeslagen!$Q$3)</f>
        <v>0</v>
      </c>
      <c r="CJ9" s="205">
        <f>'BE-Exp (O)'!CJ9*(1+Toeslagen!$Q$3)</f>
        <v>206.58019200000001</v>
      </c>
      <c r="CK9" s="205">
        <f>'BE-Exp (O)'!CK9*(1+Toeslagen!$Q$3)</f>
        <v>0</v>
      </c>
      <c r="CL9" s="205">
        <f>'BE-Exp (O)'!CL9*(1+Toeslagen!$Q$3)</f>
        <v>206.58019200000001</v>
      </c>
      <c r="CM9" s="205">
        <f>'BE-Exp (O)'!CM9*(1+Toeslagen!$Q$3)</f>
        <v>206.58019200000001</v>
      </c>
      <c r="CN9" s="205">
        <f>'BE-Exp (O)'!CN9*(1+Toeslagen!$Q$3)</f>
        <v>206.58019200000001</v>
      </c>
      <c r="CO9" s="205">
        <f>'BE-Exp (O)'!CO9*(1+Toeslagen!$Q$3)</f>
        <v>206.58019200000001</v>
      </c>
      <c r="CP9" s="205">
        <f>'BE-Exp (O)'!CP9*(1+Toeslagen!$Q$3)</f>
        <v>206.58019200000001</v>
      </c>
      <c r="CQ9" s="205">
        <f>'BE-Exp (O)'!CQ9*(1+Toeslagen!$Q$3)</f>
        <v>195.76960000000003</v>
      </c>
      <c r="CR9" s="205">
        <f>'BE-Exp (O)'!CR9*(1+Toeslagen!$Q$3)</f>
        <v>0</v>
      </c>
      <c r="CS9" s="205">
        <f>'BE-Exp (O)'!CS9*(1+Toeslagen!$Q$3)</f>
        <v>195.76960000000003</v>
      </c>
      <c r="CT9" s="205">
        <f>'BE-Exp (O)'!CT9*(1+Toeslagen!$Q$3)</f>
        <v>195.76960000000003</v>
      </c>
      <c r="CU9" s="205">
        <f>'BE-Exp (O)'!CU9*(1+Toeslagen!$Q$3)</f>
        <v>195.76960000000003</v>
      </c>
      <c r="CV9" s="205">
        <f>'BE-Exp (O)'!CV9*(1+Toeslagen!$Q$3)</f>
        <v>195.76960000000003</v>
      </c>
      <c r="CW9" s="205">
        <f>'BE-Exp (O)'!CW9*(1+Toeslagen!$Q$3)</f>
        <v>195.76960000000003</v>
      </c>
      <c r="CX9" s="205">
        <f>'BE-Exp (O)'!CX9*(1+Toeslagen!$Q$3)</f>
        <v>195.76960000000003</v>
      </c>
      <c r="CY9" s="205">
        <f>'BE-Exp (O)'!CY9*(1+Toeslagen!$Q$3)</f>
        <v>195.76960000000003</v>
      </c>
      <c r="CZ9" s="205">
        <f>'BE-Exp (O)'!CZ9*(1+Toeslagen!$Q$3)</f>
        <v>195.76960000000003</v>
      </c>
      <c r="DA9" s="205">
        <f>'BE-Exp (O)'!DA9*(1+Toeslagen!$Q$3)</f>
        <v>178.464</v>
      </c>
      <c r="DB9" s="205">
        <f>'BE-Exp (O)'!DB9*(1+Toeslagen!$Q$3)</f>
        <v>178.464</v>
      </c>
      <c r="DC9" s="205">
        <f>'BE-Exp (O)'!DC9*(1+Toeslagen!$Q$3)</f>
        <v>178.464</v>
      </c>
      <c r="DD9" s="205">
        <f>'BE-Exp (O)'!DD9*(1+Toeslagen!$Q$3)</f>
        <v>178.464</v>
      </c>
      <c r="DE9" s="205">
        <f>'BE-Exp (O)'!DE9*(1+Toeslagen!$Q$3)</f>
        <v>178.464</v>
      </c>
      <c r="DF9" s="205">
        <f>'BE-Exp (O)'!DF9*(1+Toeslagen!$Q$3)</f>
        <v>178.464</v>
      </c>
      <c r="DG9" s="205">
        <f>'BE-Exp (O)'!DG9*(1+Toeslagen!$Q$3)</f>
        <v>178.464</v>
      </c>
      <c r="DH9" s="205">
        <f>'BE-Exp (O)'!DH9*(1+Toeslagen!$Q$3)</f>
        <v>178.464</v>
      </c>
      <c r="DI9" s="205">
        <f>'BE-Exp (O)'!DI9*(1+Toeslagen!$Q$3)</f>
        <v>178.464</v>
      </c>
      <c r="DJ9" s="205">
        <f>'BE-Exp (O)'!DJ9*(1+Toeslagen!$Q$3)</f>
        <v>178.464</v>
      </c>
    </row>
    <row r="10" spans="1:114">
      <c r="A10" s="1">
        <v>6</v>
      </c>
      <c r="B10" s="1">
        <v>6</v>
      </c>
      <c r="C10" s="1">
        <v>630</v>
      </c>
      <c r="N10" s="211">
        <v>1</v>
      </c>
      <c r="O10" s="212">
        <v>1750</v>
      </c>
      <c r="P10" s="20"/>
      <c r="Q10" s="180"/>
      <c r="R10" s="180"/>
      <c r="S10" s="180"/>
      <c r="U10" s="180"/>
      <c r="V10" s="180"/>
      <c r="W10" s="180"/>
      <c r="X10" s="180"/>
      <c r="Y10" s="205">
        <f>'BE-Exp (O)'!Y10*(1+Toeslagen!$Q$3)</f>
        <v>183.87200000000001</v>
      </c>
      <c r="Z10" s="205">
        <f>'BE-Exp (O)'!Z10*(1+Toeslagen!$Q$3)</f>
        <v>183.87200000000001</v>
      </c>
      <c r="AA10" s="205">
        <f>'BE-Exp (O)'!AA10*(1+Toeslagen!$Q$3)</f>
        <v>183.87200000000001</v>
      </c>
      <c r="AB10" s="205">
        <f>'BE-Exp (O)'!AB10*(1+Toeslagen!$Q$3)</f>
        <v>212.65608000000003</v>
      </c>
      <c r="AC10" s="205">
        <f>'BE-Exp (O)'!AC10*(1+Toeslagen!$Q$3)</f>
        <v>212.65608000000003</v>
      </c>
      <c r="AD10" s="205">
        <f>'BE-Exp (O)'!AD10*(1+Toeslagen!$Q$3)</f>
        <v>183.87200000000001</v>
      </c>
      <c r="AE10" s="205">
        <f>'BE-Exp (O)'!AE10*(1+Toeslagen!$Q$3)</f>
        <v>183.87200000000001</v>
      </c>
      <c r="AF10" s="205">
        <f>'BE-Exp (O)'!AF10*(1+Toeslagen!$Q$3)</f>
        <v>183.87200000000001</v>
      </c>
      <c r="AG10" s="205">
        <f>'BE-Exp (O)'!AG10*(1+Toeslagen!$Q$3)</f>
        <v>183.87200000000001</v>
      </c>
      <c r="AH10" s="205">
        <f>'BE-Exp (O)'!AH10*(1+Toeslagen!$Q$3)</f>
        <v>183.87200000000001</v>
      </c>
      <c r="AI10" s="205">
        <f>'BE-Exp (O)'!AI10*(1+Toeslagen!$Q$3)</f>
        <v>183.87200000000001</v>
      </c>
      <c r="AJ10" s="205">
        <f>'BE-Exp (O)'!AJ10*(1+Toeslagen!$Q$3)</f>
        <v>183.87200000000001</v>
      </c>
      <c r="AK10" s="205">
        <f>'BE-Exp (O)'!AK10*(1+Toeslagen!$Q$3)</f>
        <v>183.87200000000001</v>
      </c>
      <c r="AL10" s="205">
        <f>'BE-Exp (O)'!AL10*(1+Toeslagen!$Q$3)</f>
        <v>183.87200000000001</v>
      </c>
      <c r="AM10" s="205">
        <f>'BE-Exp (O)'!AM10*(1+Toeslagen!$Q$3)</f>
        <v>183.87200000000001</v>
      </c>
      <c r="AN10" s="205">
        <f>'BE-Exp (O)'!AN10*(1+Toeslagen!$Q$3)</f>
        <v>183.87200000000001</v>
      </c>
      <c r="AO10" s="205">
        <f>'BE-Exp (O)'!AO10*(1+Toeslagen!$Q$3)</f>
        <v>183.87200000000001</v>
      </c>
      <c r="AP10" s="205">
        <f>'BE-Exp (O)'!AP10*(1+Toeslagen!$Q$3)</f>
        <v>0</v>
      </c>
      <c r="AQ10" s="205">
        <f>'BE-Exp (O)'!AQ10*(1+Toeslagen!$Q$3)</f>
        <v>183.87200000000001</v>
      </c>
      <c r="AR10" s="205">
        <f>'BE-Exp (O)'!AR10*(1+Toeslagen!$Q$3)</f>
        <v>183.87200000000001</v>
      </c>
      <c r="AS10" s="205">
        <f>'BE-Exp (O)'!AS10*(1+Toeslagen!$Q$3)</f>
        <v>183.87200000000001</v>
      </c>
      <c r="AT10" s="205">
        <f>'BE-Exp (O)'!AT10*(1+Toeslagen!$Q$3)</f>
        <v>183.87200000000001</v>
      </c>
      <c r="AU10" s="205">
        <f>'BE-Exp (O)'!AU10*(1+Toeslagen!$Q$3)</f>
        <v>183.87200000000001</v>
      </c>
      <c r="AV10" s="205">
        <f>'BE-Exp (O)'!AV10*(1+Toeslagen!$Q$3)</f>
        <v>183.87200000000001</v>
      </c>
      <c r="AW10" s="205">
        <f>'BE-Exp (O)'!AW10*(1+Toeslagen!$Q$3)</f>
        <v>183.87200000000001</v>
      </c>
      <c r="AX10" s="205">
        <f>'BE-Exp (O)'!AX10*(1+Toeslagen!$Q$3)</f>
        <v>183.87200000000001</v>
      </c>
      <c r="AY10" s="205">
        <f>'BE-Exp (O)'!AY10*(1+Toeslagen!$Q$3)</f>
        <v>183.87200000000001</v>
      </c>
      <c r="AZ10" s="205">
        <f>'BE-Exp (O)'!AZ10*(1+Toeslagen!$Q$3)</f>
        <v>183.87200000000001</v>
      </c>
      <c r="BA10" s="205">
        <f>'BE-Exp (O)'!BA10*(1+Toeslagen!$Q$3)</f>
        <v>183.87200000000001</v>
      </c>
      <c r="BB10" s="205">
        <f>'BE-Exp (O)'!BB10*(1+Toeslagen!$Q$3)</f>
        <v>183.87200000000001</v>
      </c>
      <c r="BC10" s="205">
        <f>'BE-Exp (O)'!BC10*(1+Toeslagen!$Q$3)</f>
        <v>224.80785600000002</v>
      </c>
      <c r="BD10" s="205">
        <f>'BE-Exp (O)'!BD10*(1+Toeslagen!$Q$3)</f>
        <v>224.80785600000002</v>
      </c>
      <c r="BE10" s="205">
        <f>'BE-Exp (O)'!BE10*(1+Toeslagen!$Q$3)</f>
        <v>224.80785600000002</v>
      </c>
      <c r="BF10" s="205">
        <f>'BE-Exp (O)'!BF10*(1+Toeslagen!$Q$3)</f>
        <v>224.80785600000002</v>
      </c>
      <c r="BG10" s="205">
        <f>'BE-Exp (O)'!BG10*(1+Toeslagen!$Q$3)</f>
        <v>224.80785600000002</v>
      </c>
      <c r="BH10" s="205">
        <f>'BE-Exp (O)'!BH10*(1+Toeslagen!$Q$3)</f>
        <v>224.80785600000002</v>
      </c>
      <c r="BI10" s="205">
        <f>'BE-Exp (O)'!BI10*(1+Toeslagen!$Q$3)</f>
        <v>224.80785600000002</v>
      </c>
      <c r="BJ10" s="205">
        <f>'BE-Exp (O)'!BJ10*(1+Toeslagen!$Q$3)</f>
        <v>224.80785600000002</v>
      </c>
      <c r="BK10" s="205">
        <f>'BE-Exp (O)'!BK10*(1+Toeslagen!$Q$3)</f>
        <v>224.80785600000002</v>
      </c>
      <c r="BL10" s="205">
        <f>'BE-Exp (O)'!BL10*(1+Toeslagen!$Q$3)</f>
        <v>224.80785600000002</v>
      </c>
      <c r="BM10" s="205">
        <f>'BE-Exp (O)'!BM10*(1+Toeslagen!$Q$3)</f>
        <v>224.80785600000002</v>
      </c>
      <c r="BN10" s="205">
        <f>'BE-Exp (O)'!BN10*(1+Toeslagen!$Q$3)</f>
        <v>224.80785600000002</v>
      </c>
      <c r="BO10" s="205">
        <f>'BE-Exp (O)'!BO10*(1+Toeslagen!$Q$3)</f>
        <v>224.80785600000002</v>
      </c>
      <c r="BP10" s="205">
        <f>'BE-Exp (O)'!BP10*(1+Toeslagen!$Q$3)</f>
        <v>224.80785600000002</v>
      </c>
      <c r="BQ10" s="205">
        <f>'BE-Exp (O)'!BQ10*(1+Toeslagen!$Q$3)</f>
        <v>0</v>
      </c>
      <c r="BR10" s="205">
        <f>'BE-Exp (O)'!BR10*(1+Toeslagen!$Q$3)</f>
        <v>224.80785600000002</v>
      </c>
      <c r="BS10" s="205">
        <f>'BE-Exp (O)'!BS10*(1+Toeslagen!$Q$3)</f>
        <v>224.80785600000002</v>
      </c>
      <c r="BT10" s="205">
        <f>'BE-Exp (O)'!BT10*(1+Toeslagen!$Q$3)</f>
        <v>0</v>
      </c>
      <c r="BU10" s="205">
        <f>'BE-Exp (O)'!BU10*(1+Toeslagen!$Q$3)</f>
        <v>0</v>
      </c>
      <c r="BV10" s="205">
        <f>'BE-Exp (O)'!BV10*(1+Toeslagen!$Q$3)</f>
        <v>0</v>
      </c>
      <c r="BW10" s="205">
        <f>'BE-Exp (O)'!BW10*(1+Toeslagen!$Q$3)</f>
        <v>224.80785600000002</v>
      </c>
      <c r="BX10" s="205">
        <f>'BE-Exp (O)'!BX10*(1+Toeslagen!$Q$3)</f>
        <v>224.80785600000002</v>
      </c>
      <c r="BY10" s="205">
        <f>'BE-Exp (O)'!BY10*(1+Toeslagen!$Q$3)</f>
        <v>224.80785600000002</v>
      </c>
      <c r="BZ10" s="205">
        <f>'BE-Exp (O)'!BZ10*(1+Toeslagen!$Q$3)</f>
        <v>0</v>
      </c>
      <c r="CA10" s="205">
        <f>'BE-Exp (O)'!CA10*(1+Toeslagen!$Q$3)</f>
        <v>224.80785600000002</v>
      </c>
      <c r="CB10" s="205">
        <f>'BE-Exp (O)'!CB10*(1+Toeslagen!$Q$3)</f>
        <v>224.80785600000002</v>
      </c>
      <c r="CC10" s="205">
        <f>'BE-Exp (O)'!CC10*(1+Toeslagen!$Q$3)</f>
        <v>248.80761360000002</v>
      </c>
      <c r="CD10" s="205">
        <f>'BE-Exp (O)'!CD10*(1+Toeslagen!$Q$3)</f>
        <v>248.80761360000002</v>
      </c>
      <c r="CE10" s="205">
        <f>'BE-Exp (O)'!CE10*(1+Toeslagen!$Q$3)</f>
        <v>248.80761360000002</v>
      </c>
      <c r="CF10" s="205">
        <f>'BE-Exp (O)'!CF10*(1+Toeslagen!$Q$3)</f>
        <v>248.80761360000002</v>
      </c>
      <c r="CG10" s="205">
        <f>'BE-Exp (O)'!CG10*(1+Toeslagen!$Q$3)</f>
        <v>224.80785600000002</v>
      </c>
      <c r="CH10" s="205">
        <f>'BE-Exp (O)'!CH10*(1+Toeslagen!$Q$3)</f>
        <v>224.80785600000002</v>
      </c>
      <c r="CI10" s="205">
        <f>'BE-Exp (O)'!CI10*(1+Toeslagen!$Q$3)</f>
        <v>0</v>
      </c>
      <c r="CJ10" s="205">
        <f>'BE-Exp (O)'!CJ10*(1+Toeslagen!$Q$3)</f>
        <v>224.80785600000002</v>
      </c>
      <c r="CK10" s="205">
        <f>'BE-Exp (O)'!CK10*(1+Toeslagen!$Q$3)</f>
        <v>0</v>
      </c>
      <c r="CL10" s="205">
        <f>'BE-Exp (O)'!CL10*(1+Toeslagen!$Q$3)</f>
        <v>224.80785600000002</v>
      </c>
      <c r="CM10" s="205">
        <f>'BE-Exp (O)'!CM10*(1+Toeslagen!$Q$3)</f>
        <v>224.80785600000002</v>
      </c>
      <c r="CN10" s="205">
        <f>'BE-Exp (O)'!CN10*(1+Toeslagen!$Q$3)</f>
        <v>224.80785600000002</v>
      </c>
      <c r="CO10" s="205">
        <f>'BE-Exp (O)'!CO10*(1+Toeslagen!$Q$3)</f>
        <v>224.80785600000002</v>
      </c>
      <c r="CP10" s="205">
        <f>'BE-Exp (O)'!CP10*(1+Toeslagen!$Q$3)</f>
        <v>224.80785600000002</v>
      </c>
      <c r="CQ10" s="205">
        <f>'BE-Exp (O)'!CQ10*(1+Toeslagen!$Q$3)</f>
        <v>205.50399999999999</v>
      </c>
      <c r="CR10" s="205">
        <f>'BE-Exp (O)'!CR10*(1+Toeslagen!$Q$3)</f>
        <v>0</v>
      </c>
      <c r="CS10" s="205">
        <f>'BE-Exp (O)'!CS10*(1+Toeslagen!$Q$3)</f>
        <v>205.50399999999999</v>
      </c>
      <c r="CT10" s="205">
        <f>'BE-Exp (O)'!CT10*(1+Toeslagen!$Q$3)</f>
        <v>205.50399999999999</v>
      </c>
      <c r="CU10" s="205">
        <f>'BE-Exp (O)'!CU10*(1+Toeslagen!$Q$3)</f>
        <v>205.50399999999999</v>
      </c>
      <c r="CV10" s="205">
        <f>'BE-Exp (O)'!CV10*(1+Toeslagen!$Q$3)</f>
        <v>205.50399999999999</v>
      </c>
      <c r="CW10" s="205">
        <f>'BE-Exp (O)'!CW10*(1+Toeslagen!$Q$3)</f>
        <v>205.50399999999999</v>
      </c>
      <c r="CX10" s="205">
        <f>'BE-Exp (O)'!CX10*(1+Toeslagen!$Q$3)</f>
        <v>205.50399999999999</v>
      </c>
      <c r="CY10" s="205">
        <f>'BE-Exp (O)'!CY10*(1+Toeslagen!$Q$3)</f>
        <v>205.50399999999999</v>
      </c>
      <c r="CZ10" s="205">
        <f>'BE-Exp (O)'!CZ10*(1+Toeslagen!$Q$3)</f>
        <v>205.50399999999999</v>
      </c>
      <c r="DA10" s="205">
        <f>'BE-Exp (O)'!DA10*(1+Toeslagen!$Q$3)</f>
        <v>183.87200000000001</v>
      </c>
      <c r="DB10" s="205">
        <f>'BE-Exp (O)'!DB10*(1+Toeslagen!$Q$3)</f>
        <v>183.87200000000001</v>
      </c>
      <c r="DC10" s="205">
        <f>'BE-Exp (O)'!DC10*(1+Toeslagen!$Q$3)</f>
        <v>183.87200000000001</v>
      </c>
      <c r="DD10" s="205">
        <f>'BE-Exp (O)'!DD10*(1+Toeslagen!$Q$3)</f>
        <v>183.87200000000001</v>
      </c>
      <c r="DE10" s="205">
        <f>'BE-Exp (O)'!DE10*(1+Toeslagen!$Q$3)</f>
        <v>183.87200000000001</v>
      </c>
      <c r="DF10" s="205">
        <f>'BE-Exp (O)'!DF10*(1+Toeslagen!$Q$3)</f>
        <v>183.87200000000001</v>
      </c>
      <c r="DG10" s="205">
        <f>'BE-Exp (O)'!DG10*(1+Toeslagen!$Q$3)</f>
        <v>183.87200000000001</v>
      </c>
      <c r="DH10" s="205">
        <f>'BE-Exp (O)'!DH10*(1+Toeslagen!$Q$3)</f>
        <v>183.87200000000001</v>
      </c>
      <c r="DI10" s="205">
        <f>'BE-Exp (O)'!DI10*(1+Toeslagen!$Q$3)</f>
        <v>183.87200000000001</v>
      </c>
      <c r="DJ10" s="205">
        <f>'BE-Exp (O)'!DJ10*(1+Toeslagen!$Q$3)</f>
        <v>183.87200000000001</v>
      </c>
    </row>
    <row r="11" spans="1:114">
      <c r="A11" s="1">
        <v>7</v>
      </c>
      <c r="B11" s="1">
        <v>7</v>
      </c>
      <c r="C11" s="1">
        <v>700</v>
      </c>
      <c r="N11" s="211">
        <v>1.2</v>
      </c>
      <c r="O11" s="212">
        <v>2100</v>
      </c>
      <c r="P11" s="20"/>
      <c r="Q11" s="180"/>
      <c r="R11" s="180"/>
      <c r="S11" s="180"/>
      <c r="U11" s="180"/>
      <c r="V11" s="180"/>
      <c r="W11" s="180"/>
      <c r="X11" s="180"/>
      <c r="Y11" s="205">
        <f>'BE-Exp (O)'!Y11*(1+Toeslagen!$Q$3)</f>
        <v>192.5248</v>
      </c>
      <c r="Z11" s="205">
        <f>'BE-Exp (O)'!Z11*(1+Toeslagen!$Q$3)</f>
        <v>192.5248</v>
      </c>
      <c r="AA11" s="205">
        <f>'BE-Exp (O)'!AA11*(1+Toeslagen!$Q$3)</f>
        <v>192.5248</v>
      </c>
      <c r="AB11" s="205">
        <f>'BE-Exp (O)'!AB11*(1+Toeslagen!$Q$3)</f>
        <v>228.09157158281474</v>
      </c>
      <c r="AC11" s="205">
        <f>'BE-Exp (O)'!AC11*(1+Toeslagen!$Q$3)</f>
        <v>228.09157158281474</v>
      </c>
      <c r="AD11" s="205">
        <f>'BE-Exp (O)'!AD11*(1+Toeslagen!$Q$3)</f>
        <v>192.5248</v>
      </c>
      <c r="AE11" s="205">
        <f>'BE-Exp (O)'!AE11*(1+Toeslagen!$Q$3)</f>
        <v>192.5248</v>
      </c>
      <c r="AF11" s="205">
        <f>'BE-Exp (O)'!AF11*(1+Toeslagen!$Q$3)</f>
        <v>192.5248</v>
      </c>
      <c r="AG11" s="205">
        <f>'BE-Exp (O)'!AG11*(1+Toeslagen!$Q$3)</f>
        <v>192.5248</v>
      </c>
      <c r="AH11" s="205">
        <f>'BE-Exp (O)'!AH11*(1+Toeslagen!$Q$3)</f>
        <v>192.5248</v>
      </c>
      <c r="AI11" s="205">
        <f>'BE-Exp (O)'!AI11*(1+Toeslagen!$Q$3)</f>
        <v>192.5248</v>
      </c>
      <c r="AJ11" s="205">
        <f>'BE-Exp (O)'!AJ11*(1+Toeslagen!$Q$3)</f>
        <v>192.5248</v>
      </c>
      <c r="AK11" s="205">
        <f>'BE-Exp (O)'!AK11*(1+Toeslagen!$Q$3)</f>
        <v>192.5248</v>
      </c>
      <c r="AL11" s="205">
        <f>'BE-Exp (O)'!AL11*(1+Toeslagen!$Q$3)</f>
        <v>192.5248</v>
      </c>
      <c r="AM11" s="205">
        <f>'BE-Exp (O)'!AM11*(1+Toeslagen!$Q$3)</f>
        <v>192.5248</v>
      </c>
      <c r="AN11" s="205">
        <f>'BE-Exp (O)'!AN11*(1+Toeslagen!$Q$3)</f>
        <v>192.5248</v>
      </c>
      <c r="AO11" s="205">
        <f>'BE-Exp (O)'!AO11*(1+Toeslagen!$Q$3)</f>
        <v>192.5248</v>
      </c>
      <c r="AP11" s="205">
        <f>'BE-Exp (O)'!AP11*(1+Toeslagen!$Q$3)</f>
        <v>0</v>
      </c>
      <c r="AQ11" s="205">
        <f>'BE-Exp (O)'!AQ11*(1+Toeslagen!$Q$3)</f>
        <v>192.5248</v>
      </c>
      <c r="AR11" s="205">
        <f>'BE-Exp (O)'!AR11*(1+Toeslagen!$Q$3)</f>
        <v>192.5248</v>
      </c>
      <c r="AS11" s="205">
        <f>'BE-Exp (O)'!AS11*(1+Toeslagen!$Q$3)</f>
        <v>192.5248</v>
      </c>
      <c r="AT11" s="205">
        <f>'BE-Exp (O)'!AT11*(1+Toeslagen!$Q$3)</f>
        <v>192.5248</v>
      </c>
      <c r="AU11" s="205">
        <f>'BE-Exp (O)'!AU11*(1+Toeslagen!$Q$3)</f>
        <v>192.5248</v>
      </c>
      <c r="AV11" s="205">
        <f>'BE-Exp (O)'!AV11*(1+Toeslagen!$Q$3)</f>
        <v>192.5248</v>
      </c>
      <c r="AW11" s="205">
        <f>'BE-Exp (O)'!AW11*(1+Toeslagen!$Q$3)</f>
        <v>192.5248</v>
      </c>
      <c r="AX11" s="205">
        <f>'BE-Exp (O)'!AX11*(1+Toeslagen!$Q$3)</f>
        <v>192.5248</v>
      </c>
      <c r="AY11" s="205">
        <f>'BE-Exp (O)'!AY11*(1+Toeslagen!$Q$3)</f>
        <v>192.5248</v>
      </c>
      <c r="AZ11" s="205">
        <f>'BE-Exp (O)'!AZ11*(1+Toeslagen!$Q$3)</f>
        <v>192.5248</v>
      </c>
      <c r="BA11" s="205">
        <f>'BE-Exp (O)'!BA11*(1+Toeslagen!$Q$3)</f>
        <v>192.5248</v>
      </c>
      <c r="BB11" s="205">
        <f>'BE-Exp (O)'!BB11*(1+Toeslagen!$Q$3)</f>
        <v>192.5248</v>
      </c>
      <c r="BC11" s="205">
        <f>'BE-Exp (O)'!BC11*(1+Toeslagen!$Q$3)</f>
        <v>240.37342543727411</v>
      </c>
      <c r="BD11" s="205">
        <f>'BE-Exp (O)'!BD11*(1+Toeslagen!$Q$3)</f>
        <v>240.37342543727411</v>
      </c>
      <c r="BE11" s="205">
        <f>'BE-Exp (O)'!BE11*(1+Toeslagen!$Q$3)</f>
        <v>240.37342543727411</v>
      </c>
      <c r="BF11" s="205">
        <f>'BE-Exp (O)'!BF11*(1+Toeslagen!$Q$3)</f>
        <v>240.37342543727411</v>
      </c>
      <c r="BG11" s="205">
        <f>'BE-Exp (O)'!BG11*(1+Toeslagen!$Q$3)</f>
        <v>240.37342543727411</v>
      </c>
      <c r="BH11" s="205">
        <f>'BE-Exp (O)'!BH11*(1+Toeslagen!$Q$3)</f>
        <v>240.37342543727411</v>
      </c>
      <c r="BI11" s="205">
        <f>'BE-Exp (O)'!BI11*(1+Toeslagen!$Q$3)</f>
        <v>240.37342543727411</v>
      </c>
      <c r="BJ11" s="205">
        <f>'BE-Exp (O)'!BJ11*(1+Toeslagen!$Q$3)</f>
        <v>240.37342543727411</v>
      </c>
      <c r="BK11" s="205">
        <f>'BE-Exp (O)'!BK11*(1+Toeslagen!$Q$3)</f>
        <v>240.37342543727411</v>
      </c>
      <c r="BL11" s="205">
        <f>'BE-Exp (O)'!BL11*(1+Toeslagen!$Q$3)</f>
        <v>240.37342543727411</v>
      </c>
      <c r="BM11" s="205">
        <f>'BE-Exp (O)'!BM11*(1+Toeslagen!$Q$3)</f>
        <v>240.37342543727411</v>
      </c>
      <c r="BN11" s="205">
        <f>'BE-Exp (O)'!BN11*(1+Toeslagen!$Q$3)</f>
        <v>240.37342543727411</v>
      </c>
      <c r="BO11" s="205">
        <f>'BE-Exp (O)'!BO11*(1+Toeslagen!$Q$3)</f>
        <v>240.37342543727411</v>
      </c>
      <c r="BP11" s="205">
        <f>'BE-Exp (O)'!BP11*(1+Toeslagen!$Q$3)</f>
        <v>240.37342543727411</v>
      </c>
      <c r="BQ11" s="205">
        <f>'BE-Exp (O)'!BQ11*(1+Toeslagen!$Q$3)</f>
        <v>0</v>
      </c>
      <c r="BR11" s="205">
        <f>'BE-Exp (O)'!BR11*(1+Toeslagen!$Q$3)</f>
        <v>240.37342543727411</v>
      </c>
      <c r="BS11" s="205">
        <f>'BE-Exp (O)'!BS11*(1+Toeslagen!$Q$3)</f>
        <v>240.37342543727411</v>
      </c>
      <c r="BT11" s="205">
        <f>'BE-Exp (O)'!BT11*(1+Toeslagen!$Q$3)</f>
        <v>0</v>
      </c>
      <c r="BU11" s="205">
        <f>'BE-Exp (O)'!BU11*(1+Toeslagen!$Q$3)</f>
        <v>0</v>
      </c>
      <c r="BV11" s="205">
        <f>'BE-Exp (O)'!BV11*(1+Toeslagen!$Q$3)</f>
        <v>0</v>
      </c>
      <c r="BW11" s="205">
        <f>'BE-Exp (O)'!BW11*(1+Toeslagen!$Q$3)</f>
        <v>240.37342543727411</v>
      </c>
      <c r="BX11" s="205">
        <f>'BE-Exp (O)'!BX11*(1+Toeslagen!$Q$3)</f>
        <v>240.37342543727411</v>
      </c>
      <c r="BY11" s="205">
        <f>'BE-Exp (O)'!BY11*(1+Toeslagen!$Q$3)</f>
        <v>240.37342543727411</v>
      </c>
      <c r="BZ11" s="205">
        <f>'BE-Exp (O)'!BZ11*(1+Toeslagen!$Q$3)</f>
        <v>0</v>
      </c>
      <c r="CA11" s="205">
        <f>'BE-Exp (O)'!CA11*(1+Toeslagen!$Q$3)</f>
        <v>240.37342543727411</v>
      </c>
      <c r="CB11" s="205">
        <f>'BE-Exp (O)'!CB11*(1+Toeslagen!$Q$3)</f>
        <v>240.37342543727411</v>
      </c>
      <c r="CC11" s="205">
        <f>'BE-Exp (O)'!CC11*(1+Toeslagen!$Q$3)</f>
        <v>265.28804325631984</v>
      </c>
      <c r="CD11" s="205">
        <f>'BE-Exp (O)'!CD11*(1+Toeslagen!$Q$3)</f>
        <v>265.28804325631984</v>
      </c>
      <c r="CE11" s="205">
        <f>'BE-Exp (O)'!CE11*(1+Toeslagen!$Q$3)</f>
        <v>265.28804325631984</v>
      </c>
      <c r="CF11" s="205">
        <f>'BE-Exp (O)'!CF11*(1+Toeslagen!$Q$3)</f>
        <v>265.28804325631984</v>
      </c>
      <c r="CG11" s="205">
        <f>'BE-Exp (O)'!CG11*(1+Toeslagen!$Q$3)</f>
        <v>240.37342543727411</v>
      </c>
      <c r="CH11" s="205">
        <f>'BE-Exp (O)'!CH11*(1+Toeslagen!$Q$3)</f>
        <v>240.37342543727411</v>
      </c>
      <c r="CI11" s="205">
        <f>'BE-Exp (O)'!CI11*(1+Toeslagen!$Q$3)</f>
        <v>0</v>
      </c>
      <c r="CJ11" s="205">
        <f>'BE-Exp (O)'!CJ11*(1+Toeslagen!$Q$3)</f>
        <v>240.37342543727411</v>
      </c>
      <c r="CK11" s="205">
        <f>'BE-Exp (O)'!CK11*(1+Toeslagen!$Q$3)</f>
        <v>0</v>
      </c>
      <c r="CL11" s="205">
        <f>'BE-Exp (O)'!CL11*(1+Toeslagen!$Q$3)</f>
        <v>240.37342543727411</v>
      </c>
      <c r="CM11" s="205">
        <f>'BE-Exp (O)'!CM11*(1+Toeslagen!$Q$3)</f>
        <v>240.37342543727411</v>
      </c>
      <c r="CN11" s="205">
        <f>'BE-Exp (O)'!CN11*(1+Toeslagen!$Q$3)</f>
        <v>240.37342543727411</v>
      </c>
      <c r="CO11" s="205">
        <f>'BE-Exp (O)'!CO11*(1+Toeslagen!$Q$3)</f>
        <v>240.37342543727411</v>
      </c>
      <c r="CP11" s="205">
        <f>'BE-Exp (O)'!CP11*(1+Toeslagen!$Q$3)</f>
        <v>240.37342543727411</v>
      </c>
      <c r="CQ11" s="205">
        <f>'BE-Exp (O)'!CQ11*(1+Toeslagen!$Q$3)</f>
        <v>214.15680000000003</v>
      </c>
      <c r="CR11" s="205">
        <f>'BE-Exp (O)'!CR11*(1+Toeslagen!$Q$3)</f>
        <v>0</v>
      </c>
      <c r="CS11" s="205">
        <f>'BE-Exp (O)'!CS11*(1+Toeslagen!$Q$3)</f>
        <v>214.15680000000003</v>
      </c>
      <c r="CT11" s="205">
        <f>'BE-Exp (O)'!CT11*(1+Toeslagen!$Q$3)</f>
        <v>214.15680000000003</v>
      </c>
      <c r="CU11" s="205">
        <f>'BE-Exp (O)'!CU11*(1+Toeslagen!$Q$3)</f>
        <v>214.15680000000003</v>
      </c>
      <c r="CV11" s="205">
        <f>'BE-Exp (O)'!CV11*(1+Toeslagen!$Q$3)</f>
        <v>214.15680000000003</v>
      </c>
      <c r="CW11" s="205">
        <f>'BE-Exp (O)'!CW11*(1+Toeslagen!$Q$3)</f>
        <v>214.15680000000003</v>
      </c>
      <c r="CX11" s="205">
        <f>'BE-Exp (O)'!CX11*(1+Toeslagen!$Q$3)</f>
        <v>214.15680000000003</v>
      </c>
      <c r="CY11" s="205">
        <f>'BE-Exp (O)'!CY11*(1+Toeslagen!$Q$3)</f>
        <v>214.15680000000003</v>
      </c>
      <c r="CZ11" s="205">
        <f>'BE-Exp (O)'!CZ11*(1+Toeslagen!$Q$3)</f>
        <v>214.15680000000003</v>
      </c>
      <c r="DA11" s="205">
        <f>'BE-Exp (O)'!DA11*(1+Toeslagen!$Q$3)</f>
        <v>192.5248</v>
      </c>
      <c r="DB11" s="205">
        <f>'BE-Exp (O)'!DB11*(1+Toeslagen!$Q$3)</f>
        <v>192.5248</v>
      </c>
      <c r="DC11" s="205">
        <f>'BE-Exp (O)'!DC11*(1+Toeslagen!$Q$3)</f>
        <v>192.5248</v>
      </c>
      <c r="DD11" s="205">
        <f>'BE-Exp (O)'!DD11*(1+Toeslagen!$Q$3)</f>
        <v>192.5248</v>
      </c>
      <c r="DE11" s="205">
        <f>'BE-Exp (O)'!DE11*(1+Toeslagen!$Q$3)</f>
        <v>192.5248</v>
      </c>
      <c r="DF11" s="205">
        <f>'BE-Exp (O)'!DF11*(1+Toeslagen!$Q$3)</f>
        <v>192.5248</v>
      </c>
      <c r="DG11" s="205">
        <f>'BE-Exp (O)'!DG11*(1+Toeslagen!$Q$3)</f>
        <v>192.5248</v>
      </c>
      <c r="DH11" s="205">
        <f>'BE-Exp (O)'!DH11*(1+Toeslagen!$Q$3)</f>
        <v>192.5248</v>
      </c>
      <c r="DI11" s="205">
        <f>'BE-Exp (O)'!DI11*(1+Toeslagen!$Q$3)</f>
        <v>192.5248</v>
      </c>
      <c r="DJ11" s="205">
        <f>'BE-Exp (O)'!DJ11*(1+Toeslagen!$Q$3)</f>
        <v>192.5248</v>
      </c>
    </row>
    <row r="12" spans="1:114">
      <c r="A12" s="1">
        <v>8</v>
      </c>
      <c r="B12" s="1">
        <v>8</v>
      </c>
      <c r="C12" s="1">
        <v>630</v>
      </c>
      <c r="N12" s="211">
        <v>1.5</v>
      </c>
      <c r="O12" s="212">
        <v>2625</v>
      </c>
      <c r="P12" s="20"/>
      <c r="Q12" s="180"/>
      <c r="R12" s="180"/>
      <c r="S12" s="180"/>
      <c r="U12" s="180"/>
      <c r="V12" s="180"/>
      <c r="W12" s="180"/>
      <c r="X12" s="180"/>
      <c r="Y12" s="205">
        <f>'BE-Exp (O)'!Y12*(1+Toeslagen!$Q$3)</f>
        <v>210.91200000000001</v>
      </c>
      <c r="Z12" s="205">
        <f>'BE-Exp (O)'!Z12*(1+Toeslagen!$Q$3)</f>
        <v>210.91200000000001</v>
      </c>
      <c r="AA12" s="205">
        <f>'BE-Exp (O)'!AA12*(1+Toeslagen!$Q$3)</f>
        <v>210.91200000000001</v>
      </c>
      <c r="AB12" s="205">
        <f>'BE-Exp (O)'!AB12*(1+Toeslagen!$Q$3)</f>
        <v>245.63707708918506</v>
      </c>
      <c r="AC12" s="205">
        <f>'BE-Exp (O)'!AC12*(1+Toeslagen!$Q$3)</f>
        <v>245.63707708918506</v>
      </c>
      <c r="AD12" s="205">
        <f>'BE-Exp (O)'!AD12*(1+Toeslagen!$Q$3)</f>
        <v>210.91200000000001</v>
      </c>
      <c r="AE12" s="205">
        <f>'BE-Exp (O)'!AE12*(1+Toeslagen!$Q$3)</f>
        <v>210.91200000000001</v>
      </c>
      <c r="AF12" s="205">
        <f>'BE-Exp (O)'!AF12*(1+Toeslagen!$Q$3)</f>
        <v>210.91200000000001</v>
      </c>
      <c r="AG12" s="205">
        <f>'BE-Exp (O)'!AG12*(1+Toeslagen!$Q$3)</f>
        <v>210.91200000000001</v>
      </c>
      <c r="AH12" s="205">
        <f>'BE-Exp (O)'!AH12*(1+Toeslagen!$Q$3)</f>
        <v>210.91200000000001</v>
      </c>
      <c r="AI12" s="205">
        <f>'BE-Exp (O)'!AI12*(1+Toeslagen!$Q$3)</f>
        <v>210.91200000000001</v>
      </c>
      <c r="AJ12" s="205">
        <f>'BE-Exp (O)'!AJ12*(1+Toeslagen!$Q$3)</f>
        <v>210.91200000000001</v>
      </c>
      <c r="AK12" s="205">
        <f>'BE-Exp (O)'!AK12*(1+Toeslagen!$Q$3)</f>
        <v>210.91200000000001</v>
      </c>
      <c r="AL12" s="205">
        <f>'BE-Exp (O)'!AL12*(1+Toeslagen!$Q$3)</f>
        <v>210.91200000000001</v>
      </c>
      <c r="AM12" s="205">
        <f>'BE-Exp (O)'!AM12*(1+Toeslagen!$Q$3)</f>
        <v>210.91200000000001</v>
      </c>
      <c r="AN12" s="205">
        <f>'BE-Exp (O)'!AN12*(1+Toeslagen!$Q$3)</f>
        <v>210.91200000000001</v>
      </c>
      <c r="AO12" s="205">
        <f>'BE-Exp (O)'!AO12*(1+Toeslagen!$Q$3)</f>
        <v>210.91200000000001</v>
      </c>
      <c r="AP12" s="205">
        <f>'BE-Exp (O)'!AP12*(1+Toeslagen!$Q$3)</f>
        <v>0</v>
      </c>
      <c r="AQ12" s="205">
        <f>'BE-Exp (O)'!AQ12*(1+Toeslagen!$Q$3)</f>
        <v>210.91200000000001</v>
      </c>
      <c r="AR12" s="205">
        <f>'BE-Exp (O)'!AR12*(1+Toeslagen!$Q$3)</f>
        <v>210.91200000000001</v>
      </c>
      <c r="AS12" s="205">
        <f>'BE-Exp (O)'!AS12*(1+Toeslagen!$Q$3)</f>
        <v>210.91200000000001</v>
      </c>
      <c r="AT12" s="205">
        <f>'BE-Exp (O)'!AT12*(1+Toeslagen!$Q$3)</f>
        <v>210.91200000000001</v>
      </c>
      <c r="AU12" s="205">
        <f>'BE-Exp (O)'!AU12*(1+Toeslagen!$Q$3)</f>
        <v>210.91200000000001</v>
      </c>
      <c r="AV12" s="205">
        <f>'BE-Exp (O)'!AV12*(1+Toeslagen!$Q$3)</f>
        <v>210.91200000000001</v>
      </c>
      <c r="AW12" s="205">
        <f>'BE-Exp (O)'!AW12*(1+Toeslagen!$Q$3)</f>
        <v>210.91200000000001</v>
      </c>
      <c r="AX12" s="205">
        <f>'BE-Exp (O)'!AX12*(1+Toeslagen!$Q$3)</f>
        <v>210.91200000000001</v>
      </c>
      <c r="AY12" s="205">
        <f>'BE-Exp (O)'!AY12*(1+Toeslagen!$Q$3)</f>
        <v>210.91200000000001</v>
      </c>
      <c r="AZ12" s="205">
        <f>'BE-Exp (O)'!AZ12*(1+Toeslagen!$Q$3)</f>
        <v>210.91200000000001</v>
      </c>
      <c r="BA12" s="205">
        <f>'BE-Exp (O)'!BA12*(1+Toeslagen!$Q$3)</f>
        <v>210.91200000000001</v>
      </c>
      <c r="BB12" s="205">
        <f>'BE-Exp (O)'!BB12*(1+Toeslagen!$Q$3)</f>
        <v>210.91200000000001</v>
      </c>
      <c r="BC12" s="205">
        <f>'BE-Exp (O)'!BC12*(1+Toeslagen!$Q$3)</f>
        <v>259.67348149428142</v>
      </c>
      <c r="BD12" s="205">
        <f>'BE-Exp (O)'!BD12*(1+Toeslagen!$Q$3)</f>
        <v>259.67348149428142</v>
      </c>
      <c r="BE12" s="205">
        <f>'BE-Exp (O)'!BE12*(1+Toeslagen!$Q$3)</f>
        <v>259.67348149428142</v>
      </c>
      <c r="BF12" s="205">
        <f>'BE-Exp (O)'!BF12*(1+Toeslagen!$Q$3)</f>
        <v>259.67348149428142</v>
      </c>
      <c r="BG12" s="205">
        <f>'BE-Exp (O)'!BG12*(1+Toeslagen!$Q$3)</f>
        <v>259.67348149428142</v>
      </c>
      <c r="BH12" s="205">
        <f>'BE-Exp (O)'!BH12*(1+Toeslagen!$Q$3)</f>
        <v>259.67348149428142</v>
      </c>
      <c r="BI12" s="205">
        <f>'BE-Exp (O)'!BI12*(1+Toeslagen!$Q$3)</f>
        <v>259.67348149428142</v>
      </c>
      <c r="BJ12" s="205">
        <f>'BE-Exp (O)'!BJ12*(1+Toeslagen!$Q$3)</f>
        <v>259.67348149428142</v>
      </c>
      <c r="BK12" s="205">
        <f>'BE-Exp (O)'!BK12*(1+Toeslagen!$Q$3)</f>
        <v>259.67348149428142</v>
      </c>
      <c r="BL12" s="205">
        <f>'BE-Exp (O)'!BL12*(1+Toeslagen!$Q$3)</f>
        <v>259.67348149428142</v>
      </c>
      <c r="BM12" s="205">
        <f>'BE-Exp (O)'!BM12*(1+Toeslagen!$Q$3)</f>
        <v>259.67348149428142</v>
      </c>
      <c r="BN12" s="205">
        <f>'BE-Exp (O)'!BN12*(1+Toeslagen!$Q$3)</f>
        <v>259.67348149428142</v>
      </c>
      <c r="BO12" s="205">
        <f>'BE-Exp (O)'!BO12*(1+Toeslagen!$Q$3)</f>
        <v>259.67348149428142</v>
      </c>
      <c r="BP12" s="205">
        <f>'BE-Exp (O)'!BP12*(1+Toeslagen!$Q$3)</f>
        <v>259.67348149428142</v>
      </c>
      <c r="BQ12" s="205">
        <f>'BE-Exp (O)'!BQ12*(1+Toeslagen!$Q$3)</f>
        <v>0</v>
      </c>
      <c r="BR12" s="205">
        <f>'BE-Exp (O)'!BR12*(1+Toeslagen!$Q$3)</f>
        <v>259.67348149428142</v>
      </c>
      <c r="BS12" s="205">
        <f>'BE-Exp (O)'!BS12*(1+Toeslagen!$Q$3)</f>
        <v>259.67348149428142</v>
      </c>
      <c r="BT12" s="205">
        <f>'BE-Exp (O)'!BT12*(1+Toeslagen!$Q$3)</f>
        <v>0</v>
      </c>
      <c r="BU12" s="205">
        <f>'BE-Exp (O)'!BU12*(1+Toeslagen!$Q$3)</f>
        <v>0</v>
      </c>
      <c r="BV12" s="205">
        <f>'BE-Exp (O)'!BV12*(1+Toeslagen!$Q$3)</f>
        <v>0</v>
      </c>
      <c r="BW12" s="205">
        <f>'BE-Exp (O)'!BW12*(1+Toeslagen!$Q$3)</f>
        <v>259.67348149428142</v>
      </c>
      <c r="BX12" s="205">
        <f>'BE-Exp (O)'!BX12*(1+Toeslagen!$Q$3)</f>
        <v>259.67348149428142</v>
      </c>
      <c r="BY12" s="205">
        <f>'BE-Exp (O)'!BY12*(1+Toeslagen!$Q$3)</f>
        <v>259.67348149428142</v>
      </c>
      <c r="BZ12" s="205">
        <f>'BE-Exp (O)'!BZ12*(1+Toeslagen!$Q$3)</f>
        <v>0</v>
      </c>
      <c r="CA12" s="205">
        <f>'BE-Exp (O)'!CA12*(1+Toeslagen!$Q$3)</f>
        <v>259.67348149428142</v>
      </c>
      <c r="CB12" s="205">
        <f>'BE-Exp (O)'!CB12*(1+Toeslagen!$Q$3)</f>
        <v>259.67348149428142</v>
      </c>
      <c r="CC12" s="205">
        <f>'BE-Exp (O)'!CC12*(1+Toeslagen!$Q$3)</f>
        <v>287.39538019434667</v>
      </c>
      <c r="CD12" s="205">
        <f>'BE-Exp (O)'!CD12*(1+Toeslagen!$Q$3)</f>
        <v>287.39538019434667</v>
      </c>
      <c r="CE12" s="205">
        <f>'BE-Exp (O)'!CE12*(1+Toeslagen!$Q$3)</f>
        <v>287.39538019434667</v>
      </c>
      <c r="CF12" s="205">
        <f>'BE-Exp (O)'!CF12*(1+Toeslagen!$Q$3)</f>
        <v>287.39538019434667</v>
      </c>
      <c r="CG12" s="205">
        <f>'BE-Exp (O)'!CG12*(1+Toeslagen!$Q$3)</f>
        <v>259.67348149428142</v>
      </c>
      <c r="CH12" s="205">
        <f>'BE-Exp (O)'!CH12*(1+Toeslagen!$Q$3)</f>
        <v>259.67348149428142</v>
      </c>
      <c r="CI12" s="205">
        <f>'BE-Exp (O)'!CI12*(1+Toeslagen!$Q$3)</f>
        <v>0</v>
      </c>
      <c r="CJ12" s="205">
        <f>'BE-Exp (O)'!CJ12*(1+Toeslagen!$Q$3)</f>
        <v>259.67348149428142</v>
      </c>
      <c r="CK12" s="205">
        <f>'BE-Exp (O)'!CK12*(1+Toeslagen!$Q$3)</f>
        <v>0</v>
      </c>
      <c r="CL12" s="205">
        <f>'BE-Exp (O)'!CL12*(1+Toeslagen!$Q$3)</f>
        <v>259.67348149428142</v>
      </c>
      <c r="CM12" s="205">
        <f>'BE-Exp (O)'!CM12*(1+Toeslagen!$Q$3)</f>
        <v>259.67348149428142</v>
      </c>
      <c r="CN12" s="205">
        <f>'BE-Exp (O)'!CN12*(1+Toeslagen!$Q$3)</f>
        <v>259.67348149428142</v>
      </c>
      <c r="CO12" s="205">
        <f>'BE-Exp (O)'!CO12*(1+Toeslagen!$Q$3)</f>
        <v>259.67348149428142</v>
      </c>
      <c r="CP12" s="205">
        <f>'BE-Exp (O)'!CP12*(1+Toeslagen!$Q$3)</f>
        <v>259.67348149428142</v>
      </c>
      <c r="CQ12" s="205">
        <f>'BE-Exp (O)'!CQ12*(1+Toeslagen!$Q$3)</f>
        <v>232.54400000000001</v>
      </c>
      <c r="CR12" s="205">
        <f>'BE-Exp (O)'!CR12*(1+Toeslagen!$Q$3)</f>
        <v>0</v>
      </c>
      <c r="CS12" s="205">
        <f>'BE-Exp (O)'!CS12*(1+Toeslagen!$Q$3)</f>
        <v>232.54400000000001</v>
      </c>
      <c r="CT12" s="205">
        <f>'BE-Exp (O)'!CT12*(1+Toeslagen!$Q$3)</f>
        <v>232.54400000000001</v>
      </c>
      <c r="CU12" s="205">
        <f>'BE-Exp (O)'!CU12*(1+Toeslagen!$Q$3)</f>
        <v>232.54400000000001</v>
      </c>
      <c r="CV12" s="205">
        <f>'BE-Exp (O)'!CV12*(1+Toeslagen!$Q$3)</f>
        <v>232.54400000000001</v>
      </c>
      <c r="CW12" s="205">
        <f>'BE-Exp (O)'!CW12*(1+Toeslagen!$Q$3)</f>
        <v>232.54400000000001</v>
      </c>
      <c r="CX12" s="205">
        <f>'BE-Exp (O)'!CX12*(1+Toeslagen!$Q$3)</f>
        <v>232.54400000000001</v>
      </c>
      <c r="CY12" s="205">
        <f>'BE-Exp (O)'!CY12*(1+Toeslagen!$Q$3)</f>
        <v>232.54400000000001</v>
      </c>
      <c r="CZ12" s="205">
        <f>'BE-Exp (O)'!CZ12*(1+Toeslagen!$Q$3)</f>
        <v>232.54400000000001</v>
      </c>
      <c r="DA12" s="205">
        <f>'BE-Exp (O)'!DA12*(1+Toeslagen!$Q$3)</f>
        <v>210.91200000000001</v>
      </c>
      <c r="DB12" s="205">
        <f>'BE-Exp (O)'!DB12*(1+Toeslagen!$Q$3)</f>
        <v>210.91200000000001</v>
      </c>
      <c r="DC12" s="205">
        <f>'BE-Exp (O)'!DC12*(1+Toeslagen!$Q$3)</f>
        <v>210.91200000000001</v>
      </c>
      <c r="DD12" s="205">
        <f>'BE-Exp (O)'!DD12*(1+Toeslagen!$Q$3)</f>
        <v>210.91200000000001</v>
      </c>
      <c r="DE12" s="205">
        <f>'BE-Exp (O)'!DE12*(1+Toeslagen!$Q$3)</f>
        <v>210.91200000000001</v>
      </c>
      <c r="DF12" s="205">
        <f>'BE-Exp (O)'!DF12*(1+Toeslagen!$Q$3)</f>
        <v>210.91200000000001</v>
      </c>
      <c r="DG12" s="205">
        <f>'BE-Exp (O)'!DG12*(1+Toeslagen!$Q$3)</f>
        <v>210.91200000000001</v>
      </c>
      <c r="DH12" s="205">
        <f>'BE-Exp (O)'!DH12*(1+Toeslagen!$Q$3)</f>
        <v>210.91200000000001</v>
      </c>
      <c r="DI12" s="205">
        <f>'BE-Exp (O)'!DI12*(1+Toeslagen!$Q$3)</f>
        <v>210.91200000000001</v>
      </c>
      <c r="DJ12" s="205">
        <f>'BE-Exp (O)'!DJ12*(1+Toeslagen!$Q$3)</f>
        <v>210.91200000000001</v>
      </c>
    </row>
    <row r="13" spans="1:114">
      <c r="A13" s="1">
        <v>9</v>
      </c>
      <c r="B13" s="1">
        <v>9</v>
      </c>
      <c r="C13" s="1">
        <v>700</v>
      </c>
      <c r="N13" s="211">
        <v>1.6</v>
      </c>
      <c r="O13" s="212">
        <v>2800</v>
      </c>
      <c r="P13" s="20"/>
      <c r="Q13" s="180"/>
      <c r="R13" s="180"/>
      <c r="S13" s="180"/>
      <c r="U13" s="180"/>
      <c r="V13" s="180"/>
      <c r="W13" s="180"/>
      <c r="X13" s="180"/>
      <c r="Y13" s="205">
        <f>'BE-Exp (O)'!Y13*(1+Toeslagen!$Q$3)</f>
        <v>224.97280000000001</v>
      </c>
      <c r="Z13" s="205">
        <f>'BE-Exp (O)'!Z13*(1+Toeslagen!$Q$3)</f>
        <v>224.97280000000001</v>
      </c>
      <c r="AA13" s="205">
        <f>'BE-Exp (O)'!AA13*(1+Toeslagen!$Q$3)</f>
        <v>224.97280000000001</v>
      </c>
      <c r="AB13" s="205">
        <f>'BE-Exp (O)'!AB13*(1+Toeslagen!$Q$3)</f>
        <v>263.18258259555546</v>
      </c>
      <c r="AC13" s="205">
        <f>'BE-Exp (O)'!AC13*(1+Toeslagen!$Q$3)</f>
        <v>263.18258259555546</v>
      </c>
      <c r="AD13" s="205">
        <f>'BE-Exp (O)'!AD13*(1+Toeslagen!$Q$3)</f>
        <v>224.97280000000001</v>
      </c>
      <c r="AE13" s="205">
        <f>'BE-Exp (O)'!AE13*(1+Toeslagen!$Q$3)</f>
        <v>224.97280000000001</v>
      </c>
      <c r="AF13" s="205">
        <f>'BE-Exp (O)'!AF13*(1+Toeslagen!$Q$3)</f>
        <v>224.97280000000001</v>
      </c>
      <c r="AG13" s="205">
        <f>'BE-Exp (O)'!AG13*(1+Toeslagen!$Q$3)</f>
        <v>224.97280000000001</v>
      </c>
      <c r="AH13" s="205">
        <f>'BE-Exp (O)'!AH13*(1+Toeslagen!$Q$3)</f>
        <v>224.97280000000001</v>
      </c>
      <c r="AI13" s="205">
        <f>'BE-Exp (O)'!AI13*(1+Toeslagen!$Q$3)</f>
        <v>224.97280000000001</v>
      </c>
      <c r="AJ13" s="205">
        <f>'BE-Exp (O)'!AJ13*(1+Toeslagen!$Q$3)</f>
        <v>224.97280000000001</v>
      </c>
      <c r="AK13" s="205">
        <f>'BE-Exp (O)'!AK13*(1+Toeslagen!$Q$3)</f>
        <v>224.97280000000001</v>
      </c>
      <c r="AL13" s="205">
        <f>'BE-Exp (O)'!AL13*(1+Toeslagen!$Q$3)</f>
        <v>224.97280000000001</v>
      </c>
      <c r="AM13" s="205">
        <f>'BE-Exp (O)'!AM13*(1+Toeslagen!$Q$3)</f>
        <v>224.97280000000001</v>
      </c>
      <c r="AN13" s="205">
        <f>'BE-Exp (O)'!AN13*(1+Toeslagen!$Q$3)</f>
        <v>224.97280000000001</v>
      </c>
      <c r="AO13" s="205">
        <f>'BE-Exp (O)'!AO13*(1+Toeslagen!$Q$3)</f>
        <v>224.97280000000001</v>
      </c>
      <c r="AP13" s="205">
        <f>'BE-Exp (O)'!AP13*(1+Toeslagen!$Q$3)</f>
        <v>0</v>
      </c>
      <c r="AQ13" s="205">
        <f>'BE-Exp (O)'!AQ13*(1+Toeslagen!$Q$3)</f>
        <v>224.97280000000001</v>
      </c>
      <c r="AR13" s="205">
        <f>'BE-Exp (O)'!AR13*(1+Toeslagen!$Q$3)</f>
        <v>224.97280000000001</v>
      </c>
      <c r="AS13" s="205">
        <f>'BE-Exp (O)'!AS13*(1+Toeslagen!$Q$3)</f>
        <v>224.97280000000001</v>
      </c>
      <c r="AT13" s="205">
        <f>'BE-Exp (O)'!AT13*(1+Toeslagen!$Q$3)</f>
        <v>224.97280000000001</v>
      </c>
      <c r="AU13" s="205">
        <f>'BE-Exp (O)'!AU13*(1+Toeslagen!$Q$3)</f>
        <v>224.97280000000001</v>
      </c>
      <c r="AV13" s="205">
        <f>'BE-Exp (O)'!AV13*(1+Toeslagen!$Q$3)</f>
        <v>224.97280000000001</v>
      </c>
      <c r="AW13" s="205">
        <f>'BE-Exp (O)'!AW13*(1+Toeslagen!$Q$3)</f>
        <v>224.97280000000001</v>
      </c>
      <c r="AX13" s="205">
        <f>'BE-Exp (O)'!AX13*(1+Toeslagen!$Q$3)</f>
        <v>224.97280000000001</v>
      </c>
      <c r="AY13" s="205">
        <f>'BE-Exp (O)'!AY13*(1+Toeslagen!$Q$3)</f>
        <v>224.97280000000001</v>
      </c>
      <c r="AZ13" s="205">
        <f>'BE-Exp (O)'!AZ13*(1+Toeslagen!$Q$3)</f>
        <v>224.97280000000001</v>
      </c>
      <c r="BA13" s="205">
        <f>'BE-Exp (O)'!BA13*(1+Toeslagen!$Q$3)</f>
        <v>224.97280000000001</v>
      </c>
      <c r="BB13" s="205">
        <f>'BE-Exp (O)'!BB13*(1+Toeslagen!$Q$3)</f>
        <v>224.97280000000001</v>
      </c>
      <c r="BC13" s="205">
        <f>'BE-Exp (O)'!BC13*(1+Toeslagen!$Q$3)</f>
        <v>278.97353755128876</v>
      </c>
      <c r="BD13" s="205">
        <f>'BE-Exp (O)'!BD13*(1+Toeslagen!$Q$3)</f>
        <v>278.97353755128876</v>
      </c>
      <c r="BE13" s="205">
        <f>'BE-Exp (O)'!BE13*(1+Toeslagen!$Q$3)</f>
        <v>278.97353755128876</v>
      </c>
      <c r="BF13" s="205">
        <f>'BE-Exp (O)'!BF13*(1+Toeslagen!$Q$3)</f>
        <v>278.97353755128876</v>
      </c>
      <c r="BG13" s="205">
        <f>'BE-Exp (O)'!BG13*(1+Toeslagen!$Q$3)</f>
        <v>278.97353755128876</v>
      </c>
      <c r="BH13" s="205">
        <f>'BE-Exp (O)'!BH13*(1+Toeslagen!$Q$3)</f>
        <v>278.97353755128876</v>
      </c>
      <c r="BI13" s="205">
        <f>'BE-Exp (O)'!BI13*(1+Toeslagen!$Q$3)</f>
        <v>278.97353755128876</v>
      </c>
      <c r="BJ13" s="205">
        <f>'BE-Exp (O)'!BJ13*(1+Toeslagen!$Q$3)</f>
        <v>278.97353755128876</v>
      </c>
      <c r="BK13" s="205">
        <f>'BE-Exp (O)'!BK13*(1+Toeslagen!$Q$3)</f>
        <v>278.97353755128876</v>
      </c>
      <c r="BL13" s="205">
        <f>'BE-Exp (O)'!BL13*(1+Toeslagen!$Q$3)</f>
        <v>278.97353755128876</v>
      </c>
      <c r="BM13" s="205">
        <f>'BE-Exp (O)'!BM13*(1+Toeslagen!$Q$3)</f>
        <v>278.97353755128876</v>
      </c>
      <c r="BN13" s="205">
        <f>'BE-Exp (O)'!BN13*(1+Toeslagen!$Q$3)</f>
        <v>278.97353755128876</v>
      </c>
      <c r="BO13" s="205">
        <f>'BE-Exp (O)'!BO13*(1+Toeslagen!$Q$3)</f>
        <v>278.97353755128876</v>
      </c>
      <c r="BP13" s="205">
        <f>'BE-Exp (O)'!BP13*(1+Toeslagen!$Q$3)</f>
        <v>278.97353755128876</v>
      </c>
      <c r="BQ13" s="205">
        <f>'BE-Exp (O)'!BQ13*(1+Toeslagen!$Q$3)</f>
        <v>0</v>
      </c>
      <c r="BR13" s="205">
        <f>'BE-Exp (O)'!BR13*(1+Toeslagen!$Q$3)</f>
        <v>278.97353755128876</v>
      </c>
      <c r="BS13" s="205">
        <f>'BE-Exp (O)'!BS13*(1+Toeslagen!$Q$3)</f>
        <v>278.97353755128876</v>
      </c>
      <c r="BT13" s="205">
        <f>'BE-Exp (O)'!BT13*(1+Toeslagen!$Q$3)</f>
        <v>0</v>
      </c>
      <c r="BU13" s="205">
        <f>'BE-Exp (O)'!BU13*(1+Toeslagen!$Q$3)</f>
        <v>0</v>
      </c>
      <c r="BV13" s="205">
        <f>'BE-Exp (O)'!BV13*(1+Toeslagen!$Q$3)</f>
        <v>0</v>
      </c>
      <c r="BW13" s="205">
        <f>'BE-Exp (O)'!BW13*(1+Toeslagen!$Q$3)</f>
        <v>278.97353755128876</v>
      </c>
      <c r="BX13" s="205">
        <f>'BE-Exp (O)'!BX13*(1+Toeslagen!$Q$3)</f>
        <v>278.97353755128876</v>
      </c>
      <c r="BY13" s="205">
        <f>'BE-Exp (O)'!BY13*(1+Toeslagen!$Q$3)</f>
        <v>278.97353755128876</v>
      </c>
      <c r="BZ13" s="205">
        <f>'BE-Exp (O)'!BZ13*(1+Toeslagen!$Q$3)</f>
        <v>0</v>
      </c>
      <c r="CA13" s="205">
        <f>'BE-Exp (O)'!CA13*(1+Toeslagen!$Q$3)</f>
        <v>278.97353755128876</v>
      </c>
      <c r="CB13" s="205">
        <f>'BE-Exp (O)'!CB13*(1+Toeslagen!$Q$3)</f>
        <v>278.97353755128876</v>
      </c>
      <c r="CC13" s="205">
        <f>'BE-Exp (O)'!CC13*(1+Toeslagen!$Q$3)</f>
        <v>309.50271713237322</v>
      </c>
      <c r="CD13" s="205">
        <f>'BE-Exp (O)'!CD13*(1+Toeslagen!$Q$3)</f>
        <v>309.50271713237322</v>
      </c>
      <c r="CE13" s="205">
        <f>'BE-Exp (O)'!CE13*(1+Toeslagen!$Q$3)</f>
        <v>309.50271713237322</v>
      </c>
      <c r="CF13" s="205">
        <f>'BE-Exp (O)'!CF13*(1+Toeslagen!$Q$3)</f>
        <v>309.50271713237322</v>
      </c>
      <c r="CG13" s="205">
        <f>'BE-Exp (O)'!CG13*(1+Toeslagen!$Q$3)</f>
        <v>278.97353755128876</v>
      </c>
      <c r="CH13" s="205">
        <f>'BE-Exp (O)'!CH13*(1+Toeslagen!$Q$3)</f>
        <v>278.97353755128876</v>
      </c>
      <c r="CI13" s="205">
        <f>'BE-Exp (O)'!CI13*(1+Toeslagen!$Q$3)</f>
        <v>0</v>
      </c>
      <c r="CJ13" s="205">
        <f>'BE-Exp (O)'!CJ13*(1+Toeslagen!$Q$3)</f>
        <v>278.97353755128876</v>
      </c>
      <c r="CK13" s="205">
        <f>'BE-Exp (O)'!CK13*(1+Toeslagen!$Q$3)</f>
        <v>0</v>
      </c>
      <c r="CL13" s="205">
        <f>'BE-Exp (O)'!CL13*(1+Toeslagen!$Q$3)</f>
        <v>278.97353755128876</v>
      </c>
      <c r="CM13" s="205">
        <f>'BE-Exp (O)'!CM13*(1+Toeslagen!$Q$3)</f>
        <v>278.97353755128876</v>
      </c>
      <c r="CN13" s="205">
        <f>'BE-Exp (O)'!CN13*(1+Toeslagen!$Q$3)</f>
        <v>278.97353755128876</v>
      </c>
      <c r="CO13" s="205">
        <f>'BE-Exp (O)'!CO13*(1+Toeslagen!$Q$3)</f>
        <v>278.97353755128876</v>
      </c>
      <c r="CP13" s="205">
        <f>'BE-Exp (O)'!CP13*(1+Toeslagen!$Q$3)</f>
        <v>278.97353755128876</v>
      </c>
      <c r="CQ13" s="205">
        <f>'BE-Exp (O)'!CQ13*(1+Toeslagen!$Q$3)</f>
        <v>244.44160000000002</v>
      </c>
      <c r="CR13" s="205">
        <f>'BE-Exp (O)'!CR13*(1+Toeslagen!$Q$3)</f>
        <v>0</v>
      </c>
      <c r="CS13" s="205">
        <f>'BE-Exp (O)'!CS13*(1+Toeslagen!$Q$3)</f>
        <v>244.44160000000002</v>
      </c>
      <c r="CT13" s="205">
        <f>'BE-Exp (O)'!CT13*(1+Toeslagen!$Q$3)</f>
        <v>244.44160000000002</v>
      </c>
      <c r="CU13" s="205">
        <f>'BE-Exp (O)'!CU13*(1+Toeslagen!$Q$3)</f>
        <v>244.44160000000002</v>
      </c>
      <c r="CV13" s="205">
        <f>'BE-Exp (O)'!CV13*(1+Toeslagen!$Q$3)</f>
        <v>244.44160000000002</v>
      </c>
      <c r="CW13" s="205">
        <f>'BE-Exp (O)'!CW13*(1+Toeslagen!$Q$3)</f>
        <v>244.44160000000002</v>
      </c>
      <c r="CX13" s="205">
        <f>'BE-Exp (O)'!CX13*(1+Toeslagen!$Q$3)</f>
        <v>244.44160000000002</v>
      </c>
      <c r="CY13" s="205">
        <f>'BE-Exp (O)'!CY13*(1+Toeslagen!$Q$3)</f>
        <v>244.44160000000002</v>
      </c>
      <c r="CZ13" s="205">
        <f>'BE-Exp (O)'!CZ13*(1+Toeslagen!$Q$3)</f>
        <v>244.44160000000002</v>
      </c>
      <c r="DA13" s="205">
        <f>'BE-Exp (O)'!DA13*(1+Toeslagen!$Q$3)</f>
        <v>224.97280000000001</v>
      </c>
      <c r="DB13" s="205">
        <f>'BE-Exp (O)'!DB13*(1+Toeslagen!$Q$3)</f>
        <v>224.97280000000001</v>
      </c>
      <c r="DC13" s="205">
        <f>'BE-Exp (O)'!DC13*(1+Toeslagen!$Q$3)</f>
        <v>224.97280000000001</v>
      </c>
      <c r="DD13" s="205">
        <f>'BE-Exp (O)'!DD13*(1+Toeslagen!$Q$3)</f>
        <v>224.97280000000001</v>
      </c>
      <c r="DE13" s="205">
        <f>'BE-Exp (O)'!DE13*(1+Toeslagen!$Q$3)</f>
        <v>224.97280000000001</v>
      </c>
      <c r="DF13" s="205">
        <f>'BE-Exp (O)'!DF13*(1+Toeslagen!$Q$3)</f>
        <v>224.97280000000001</v>
      </c>
      <c r="DG13" s="205">
        <f>'BE-Exp (O)'!DG13*(1+Toeslagen!$Q$3)</f>
        <v>224.97280000000001</v>
      </c>
      <c r="DH13" s="205">
        <f>'BE-Exp (O)'!DH13*(1+Toeslagen!$Q$3)</f>
        <v>224.97280000000001</v>
      </c>
      <c r="DI13" s="205">
        <f>'BE-Exp (O)'!DI13*(1+Toeslagen!$Q$3)</f>
        <v>224.97280000000001</v>
      </c>
      <c r="DJ13" s="205">
        <f>'BE-Exp (O)'!DJ13*(1+Toeslagen!$Q$3)</f>
        <v>224.97280000000001</v>
      </c>
    </row>
    <row r="14" spans="1:114">
      <c r="A14" s="1">
        <v>10</v>
      </c>
      <c r="B14" s="1">
        <v>10</v>
      </c>
      <c r="C14" s="1">
        <v>470</v>
      </c>
      <c r="D14" s="1">
        <v>2</v>
      </c>
      <c r="F14" t="s">
        <v>202</v>
      </c>
      <c r="G14" t="s">
        <v>203</v>
      </c>
      <c r="H14" t="s">
        <v>204</v>
      </c>
      <c r="I14" t="s">
        <v>205</v>
      </c>
      <c r="J14" t="s">
        <v>206</v>
      </c>
      <c r="N14" s="211">
        <v>2</v>
      </c>
      <c r="O14" s="212">
        <v>3500</v>
      </c>
      <c r="P14" s="20"/>
      <c r="Q14" s="180"/>
      <c r="R14" s="180"/>
      <c r="S14" s="180"/>
      <c r="U14" s="180"/>
      <c r="V14" s="180"/>
      <c r="W14" s="180"/>
      <c r="X14" s="180"/>
      <c r="Y14" s="205">
        <f>'BE-Exp (O)'!Y14*(1+Toeslagen!$Q$3)</f>
        <v>243.36</v>
      </c>
      <c r="Z14" s="205">
        <f>'BE-Exp (O)'!Z14*(1+Toeslagen!$Q$3)</f>
        <v>243.36</v>
      </c>
      <c r="AA14" s="205">
        <f>'BE-Exp (O)'!AA14*(1+Toeslagen!$Q$3)</f>
        <v>243.36</v>
      </c>
      <c r="AB14" s="205">
        <f>'BE-Exp (O)'!AB14*(1+Toeslagen!$Q$3)</f>
        <v>280.72808810192578</v>
      </c>
      <c r="AC14" s="205">
        <f>'BE-Exp (O)'!AC14*(1+Toeslagen!$Q$3)</f>
        <v>280.72808810192578</v>
      </c>
      <c r="AD14" s="205">
        <f>'BE-Exp (O)'!AD14*(1+Toeslagen!$Q$3)</f>
        <v>243.36</v>
      </c>
      <c r="AE14" s="205">
        <f>'BE-Exp (O)'!AE14*(1+Toeslagen!$Q$3)</f>
        <v>243.36</v>
      </c>
      <c r="AF14" s="205">
        <f>'BE-Exp (O)'!AF14*(1+Toeslagen!$Q$3)</f>
        <v>243.36</v>
      </c>
      <c r="AG14" s="205">
        <f>'BE-Exp (O)'!AG14*(1+Toeslagen!$Q$3)</f>
        <v>243.36</v>
      </c>
      <c r="AH14" s="205">
        <f>'BE-Exp (O)'!AH14*(1+Toeslagen!$Q$3)</f>
        <v>243.36</v>
      </c>
      <c r="AI14" s="205">
        <f>'BE-Exp (O)'!AI14*(1+Toeslagen!$Q$3)</f>
        <v>243.36</v>
      </c>
      <c r="AJ14" s="205">
        <f>'BE-Exp (O)'!AJ14*(1+Toeslagen!$Q$3)</f>
        <v>243.36</v>
      </c>
      <c r="AK14" s="205">
        <f>'BE-Exp (O)'!AK14*(1+Toeslagen!$Q$3)</f>
        <v>243.36</v>
      </c>
      <c r="AL14" s="205">
        <f>'BE-Exp (O)'!AL14*(1+Toeslagen!$Q$3)</f>
        <v>243.36</v>
      </c>
      <c r="AM14" s="205">
        <f>'BE-Exp (O)'!AM14*(1+Toeslagen!$Q$3)</f>
        <v>243.36</v>
      </c>
      <c r="AN14" s="205">
        <f>'BE-Exp (O)'!AN14*(1+Toeslagen!$Q$3)</f>
        <v>243.36</v>
      </c>
      <c r="AO14" s="205">
        <f>'BE-Exp (O)'!AO14*(1+Toeslagen!$Q$3)</f>
        <v>243.36</v>
      </c>
      <c r="AP14" s="205">
        <f>'BE-Exp (O)'!AP14*(1+Toeslagen!$Q$3)</f>
        <v>0</v>
      </c>
      <c r="AQ14" s="205">
        <f>'BE-Exp (O)'!AQ14*(1+Toeslagen!$Q$3)</f>
        <v>243.36</v>
      </c>
      <c r="AR14" s="205">
        <f>'BE-Exp (O)'!AR14*(1+Toeslagen!$Q$3)</f>
        <v>243.36</v>
      </c>
      <c r="AS14" s="205">
        <f>'BE-Exp (O)'!AS14*(1+Toeslagen!$Q$3)</f>
        <v>243.36</v>
      </c>
      <c r="AT14" s="205">
        <f>'BE-Exp (O)'!AT14*(1+Toeslagen!$Q$3)</f>
        <v>243.36</v>
      </c>
      <c r="AU14" s="205">
        <f>'BE-Exp (O)'!AU14*(1+Toeslagen!$Q$3)</f>
        <v>243.36</v>
      </c>
      <c r="AV14" s="205">
        <f>'BE-Exp (O)'!AV14*(1+Toeslagen!$Q$3)</f>
        <v>243.36</v>
      </c>
      <c r="AW14" s="205">
        <f>'BE-Exp (O)'!AW14*(1+Toeslagen!$Q$3)</f>
        <v>243.36</v>
      </c>
      <c r="AX14" s="205">
        <f>'BE-Exp (O)'!AX14*(1+Toeslagen!$Q$3)</f>
        <v>243.36</v>
      </c>
      <c r="AY14" s="205">
        <f>'BE-Exp (O)'!AY14*(1+Toeslagen!$Q$3)</f>
        <v>243.36</v>
      </c>
      <c r="AZ14" s="205">
        <f>'BE-Exp (O)'!AZ14*(1+Toeslagen!$Q$3)</f>
        <v>243.36</v>
      </c>
      <c r="BA14" s="205">
        <f>'BE-Exp (O)'!BA14*(1+Toeslagen!$Q$3)</f>
        <v>243.36</v>
      </c>
      <c r="BB14" s="205">
        <f>'BE-Exp (O)'!BB14*(1+Toeslagen!$Q$3)</f>
        <v>243.36</v>
      </c>
      <c r="BC14" s="205">
        <f>'BE-Exp (O)'!BC14*(1+Toeslagen!$Q$3)</f>
        <v>298.2735936082961</v>
      </c>
      <c r="BD14" s="205">
        <f>'BE-Exp (O)'!BD14*(1+Toeslagen!$Q$3)</f>
        <v>298.2735936082961</v>
      </c>
      <c r="BE14" s="205">
        <f>'BE-Exp (O)'!BE14*(1+Toeslagen!$Q$3)</f>
        <v>298.2735936082961</v>
      </c>
      <c r="BF14" s="205">
        <f>'BE-Exp (O)'!BF14*(1+Toeslagen!$Q$3)</f>
        <v>298.2735936082961</v>
      </c>
      <c r="BG14" s="205">
        <f>'BE-Exp (O)'!BG14*(1+Toeslagen!$Q$3)</f>
        <v>298.2735936082961</v>
      </c>
      <c r="BH14" s="205">
        <f>'BE-Exp (O)'!BH14*(1+Toeslagen!$Q$3)</f>
        <v>298.2735936082961</v>
      </c>
      <c r="BI14" s="205">
        <f>'BE-Exp (O)'!BI14*(1+Toeslagen!$Q$3)</f>
        <v>298.2735936082961</v>
      </c>
      <c r="BJ14" s="205">
        <f>'BE-Exp (O)'!BJ14*(1+Toeslagen!$Q$3)</f>
        <v>298.2735936082961</v>
      </c>
      <c r="BK14" s="205">
        <f>'BE-Exp (O)'!BK14*(1+Toeslagen!$Q$3)</f>
        <v>298.2735936082961</v>
      </c>
      <c r="BL14" s="205">
        <f>'BE-Exp (O)'!BL14*(1+Toeslagen!$Q$3)</f>
        <v>298.2735936082961</v>
      </c>
      <c r="BM14" s="205">
        <f>'BE-Exp (O)'!BM14*(1+Toeslagen!$Q$3)</f>
        <v>298.2735936082961</v>
      </c>
      <c r="BN14" s="205">
        <f>'BE-Exp (O)'!BN14*(1+Toeslagen!$Q$3)</f>
        <v>298.2735936082961</v>
      </c>
      <c r="BO14" s="205">
        <f>'BE-Exp (O)'!BO14*(1+Toeslagen!$Q$3)</f>
        <v>298.2735936082961</v>
      </c>
      <c r="BP14" s="205">
        <f>'BE-Exp (O)'!BP14*(1+Toeslagen!$Q$3)</f>
        <v>298.2735936082961</v>
      </c>
      <c r="BQ14" s="205">
        <f>'BE-Exp (O)'!BQ14*(1+Toeslagen!$Q$3)</f>
        <v>0</v>
      </c>
      <c r="BR14" s="205">
        <f>'BE-Exp (O)'!BR14*(1+Toeslagen!$Q$3)</f>
        <v>298.2735936082961</v>
      </c>
      <c r="BS14" s="205">
        <f>'BE-Exp (O)'!BS14*(1+Toeslagen!$Q$3)</f>
        <v>298.2735936082961</v>
      </c>
      <c r="BT14" s="205">
        <f>'BE-Exp (O)'!BT14*(1+Toeslagen!$Q$3)</f>
        <v>0</v>
      </c>
      <c r="BU14" s="205">
        <f>'BE-Exp (O)'!BU14*(1+Toeslagen!$Q$3)</f>
        <v>0</v>
      </c>
      <c r="BV14" s="205">
        <f>'BE-Exp (O)'!BV14*(1+Toeslagen!$Q$3)</f>
        <v>0</v>
      </c>
      <c r="BW14" s="205">
        <f>'BE-Exp (O)'!BW14*(1+Toeslagen!$Q$3)</f>
        <v>298.2735936082961</v>
      </c>
      <c r="BX14" s="205">
        <f>'BE-Exp (O)'!BX14*(1+Toeslagen!$Q$3)</f>
        <v>298.2735936082961</v>
      </c>
      <c r="BY14" s="205">
        <f>'BE-Exp (O)'!BY14*(1+Toeslagen!$Q$3)</f>
        <v>298.2735936082961</v>
      </c>
      <c r="BZ14" s="205">
        <f>'BE-Exp (O)'!BZ14*(1+Toeslagen!$Q$3)</f>
        <v>0</v>
      </c>
      <c r="CA14" s="205">
        <f>'BE-Exp (O)'!CA14*(1+Toeslagen!$Q$3)</f>
        <v>298.2735936082961</v>
      </c>
      <c r="CB14" s="205">
        <f>'BE-Exp (O)'!CB14*(1+Toeslagen!$Q$3)</f>
        <v>298.2735936082961</v>
      </c>
      <c r="CC14" s="205">
        <f>'BE-Exp (O)'!CC14*(1+Toeslagen!$Q$3)</f>
        <v>331.61005407039988</v>
      </c>
      <c r="CD14" s="205">
        <f>'BE-Exp (O)'!CD14*(1+Toeslagen!$Q$3)</f>
        <v>331.61005407039988</v>
      </c>
      <c r="CE14" s="205">
        <f>'BE-Exp (O)'!CE14*(1+Toeslagen!$Q$3)</f>
        <v>331.61005407039988</v>
      </c>
      <c r="CF14" s="205">
        <f>'BE-Exp (O)'!CF14*(1+Toeslagen!$Q$3)</f>
        <v>331.61005407039988</v>
      </c>
      <c r="CG14" s="205">
        <f>'BE-Exp (O)'!CG14*(1+Toeslagen!$Q$3)</f>
        <v>298.2735936082961</v>
      </c>
      <c r="CH14" s="205">
        <f>'BE-Exp (O)'!CH14*(1+Toeslagen!$Q$3)</f>
        <v>298.2735936082961</v>
      </c>
      <c r="CI14" s="205">
        <f>'BE-Exp (O)'!CI14*(1+Toeslagen!$Q$3)</f>
        <v>0</v>
      </c>
      <c r="CJ14" s="205">
        <f>'BE-Exp (O)'!CJ14*(1+Toeslagen!$Q$3)</f>
        <v>298.2735936082961</v>
      </c>
      <c r="CK14" s="205">
        <f>'BE-Exp (O)'!CK14*(1+Toeslagen!$Q$3)</f>
        <v>0</v>
      </c>
      <c r="CL14" s="205">
        <f>'BE-Exp (O)'!CL14*(1+Toeslagen!$Q$3)</f>
        <v>298.2735936082961</v>
      </c>
      <c r="CM14" s="205">
        <f>'BE-Exp (O)'!CM14*(1+Toeslagen!$Q$3)</f>
        <v>298.2735936082961</v>
      </c>
      <c r="CN14" s="205">
        <f>'BE-Exp (O)'!CN14*(1+Toeslagen!$Q$3)</f>
        <v>298.2735936082961</v>
      </c>
      <c r="CO14" s="205">
        <f>'BE-Exp (O)'!CO14*(1+Toeslagen!$Q$3)</f>
        <v>298.2735936082961</v>
      </c>
      <c r="CP14" s="205">
        <f>'BE-Exp (O)'!CP14*(1+Toeslagen!$Q$3)</f>
        <v>298.2735936082961</v>
      </c>
      <c r="CQ14" s="205">
        <f>'BE-Exp (O)'!CQ14*(1+Toeslagen!$Q$3)</f>
        <v>269.31840000000005</v>
      </c>
      <c r="CR14" s="205">
        <f>'BE-Exp (O)'!CR14*(1+Toeslagen!$Q$3)</f>
        <v>0</v>
      </c>
      <c r="CS14" s="205">
        <f>'BE-Exp (O)'!CS14*(1+Toeslagen!$Q$3)</f>
        <v>269.31840000000005</v>
      </c>
      <c r="CT14" s="205">
        <f>'BE-Exp (O)'!CT14*(1+Toeslagen!$Q$3)</f>
        <v>269.31840000000005</v>
      </c>
      <c r="CU14" s="205">
        <f>'BE-Exp (O)'!CU14*(1+Toeslagen!$Q$3)</f>
        <v>269.31840000000005</v>
      </c>
      <c r="CV14" s="205">
        <f>'BE-Exp (O)'!CV14*(1+Toeslagen!$Q$3)</f>
        <v>269.31840000000005</v>
      </c>
      <c r="CW14" s="205">
        <f>'BE-Exp (O)'!CW14*(1+Toeslagen!$Q$3)</f>
        <v>269.31840000000005</v>
      </c>
      <c r="CX14" s="205">
        <f>'BE-Exp (O)'!CX14*(1+Toeslagen!$Q$3)</f>
        <v>269.31840000000005</v>
      </c>
      <c r="CY14" s="205">
        <f>'BE-Exp (O)'!CY14*(1+Toeslagen!$Q$3)</f>
        <v>269.31840000000005</v>
      </c>
      <c r="CZ14" s="205">
        <f>'BE-Exp (O)'!CZ14*(1+Toeslagen!$Q$3)</f>
        <v>269.31840000000005</v>
      </c>
      <c r="DA14" s="205">
        <f>'BE-Exp (O)'!DA14*(1+Toeslagen!$Q$3)</f>
        <v>243.36</v>
      </c>
      <c r="DB14" s="205">
        <f>'BE-Exp (O)'!DB14*(1+Toeslagen!$Q$3)</f>
        <v>243.36</v>
      </c>
      <c r="DC14" s="205">
        <f>'BE-Exp (O)'!DC14*(1+Toeslagen!$Q$3)</f>
        <v>243.36</v>
      </c>
      <c r="DD14" s="205">
        <f>'BE-Exp (O)'!DD14*(1+Toeslagen!$Q$3)</f>
        <v>243.36</v>
      </c>
      <c r="DE14" s="205">
        <f>'BE-Exp (O)'!DE14*(1+Toeslagen!$Q$3)</f>
        <v>243.36</v>
      </c>
      <c r="DF14" s="205">
        <f>'BE-Exp (O)'!DF14*(1+Toeslagen!$Q$3)</f>
        <v>243.36</v>
      </c>
      <c r="DG14" s="205">
        <f>'BE-Exp (O)'!DG14*(1+Toeslagen!$Q$3)</f>
        <v>243.36</v>
      </c>
      <c r="DH14" s="205">
        <f>'BE-Exp (O)'!DH14*(1+Toeslagen!$Q$3)</f>
        <v>243.36</v>
      </c>
      <c r="DI14" s="205">
        <f>'BE-Exp (O)'!DI14*(1+Toeslagen!$Q$3)</f>
        <v>243.36</v>
      </c>
      <c r="DJ14" s="205">
        <f>'BE-Exp (O)'!DJ14*(1+Toeslagen!$Q$3)</f>
        <v>243.36</v>
      </c>
    </row>
    <row r="15" spans="1:114">
      <c r="A15" s="1">
        <v>11</v>
      </c>
      <c r="B15" s="1">
        <v>11</v>
      </c>
      <c r="C15" s="1">
        <v>340</v>
      </c>
      <c r="D15" s="1">
        <v>2</v>
      </c>
      <c r="F15" t="s">
        <v>202</v>
      </c>
      <c r="G15" t="s">
        <v>203</v>
      </c>
      <c r="H15" t="s">
        <v>204</v>
      </c>
      <c r="I15" t="s">
        <v>205</v>
      </c>
      <c r="J15" t="s">
        <v>206</v>
      </c>
      <c r="N15" s="211">
        <v>2.4</v>
      </c>
      <c r="O15" s="212">
        <v>4200</v>
      </c>
      <c r="P15" s="20"/>
      <c r="Q15" s="180"/>
      <c r="R15" s="180"/>
      <c r="S15" s="180"/>
      <c r="U15" s="180"/>
      <c r="V15" s="180"/>
      <c r="W15" s="180"/>
      <c r="X15" s="180"/>
      <c r="Y15" s="205">
        <f>'BE-Exp (O)'!Y15*(1+Toeslagen!$Q$3)</f>
        <v>268.66944000000001</v>
      </c>
      <c r="Z15" s="205">
        <f>'BE-Exp (O)'!Z15*(1+Toeslagen!$Q$3)</f>
        <v>268.66944000000001</v>
      </c>
      <c r="AA15" s="205">
        <f>'BE-Exp (O)'!AA15*(1+Toeslagen!$Q$3)</f>
        <v>268.66944000000001</v>
      </c>
      <c r="AB15" s="205">
        <f>'BE-Exp (O)'!AB15*(1+Toeslagen!$Q$3)</f>
        <v>298.27359360829615</v>
      </c>
      <c r="AC15" s="205">
        <f>'BE-Exp (O)'!AC15*(1+Toeslagen!$Q$3)</f>
        <v>298.27359360829615</v>
      </c>
      <c r="AD15" s="205">
        <f>'BE-Exp (O)'!AD15*(1+Toeslagen!$Q$3)</f>
        <v>268.66944000000001</v>
      </c>
      <c r="AE15" s="205">
        <f>'BE-Exp (O)'!AE15*(1+Toeslagen!$Q$3)</f>
        <v>268.66944000000001</v>
      </c>
      <c r="AF15" s="205">
        <f>'BE-Exp (O)'!AF15*(1+Toeslagen!$Q$3)</f>
        <v>268.66944000000001</v>
      </c>
      <c r="AG15" s="205">
        <f>'BE-Exp (O)'!AG15*(1+Toeslagen!$Q$3)</f>
        <v>268.66944000000001</v>
      </c>
      <c r="AH15" s="205">
        <f>'BE-Exp (O)'!AH15*(1+Toeslagen!$Q$3)</f>
        <v>268.66944000000001</v>
      </c>
      <c r="AI15" s="205">
        <f>'BE-Exp (O)'!AI15*(1+Toeslagen!$Q$3)</f>
        <v>268.66944000000001</v>
      </c>
      <c r="AJ15" s="205">
        <f>'BE-Exp (O)'!AJ15*(1+Toeslagen!$Q$3)</f>
        <v>268.66944000000001</v>
      </c>
      <c r="AK15" s="205">
        <f>'BE-Exp (O)'!AK15*(1+Toeslagen!$Q$3)</f>
        <v>268.66944000000001</v>
      </c>
      <c r="AL15" s="205">
        <f>'BE-Exp (O)'!AL15*(1+Toeslagen!$Q$3)</f>
        <v>268.66944000000001</v>
      </c>
      <c r="AM15" s="205">
        <f>'BE-Exp (O)'!AM15*(1+Toeslagen!$Q$3)</f>
        <v>268.66944000000001</v>
      </c>
      <c r="AN15" s="205">
        <f>'BE-Exp (O)'!AN15*(1+Toeslagen!$Q$3)</f>
        <v>268.66944000000001</v>
      </c>
      <c r="AO15" s="205">
        <f>'BE-Exp (O)'!AO15*(1+Toeslagen!$Q$3)</f>
        <v>268.66944000000001</v>
      </c>
      <c r="AP15" s="205">
        <f>'BE-Exp (O)'!AP15*(1+Toeslagen!$Q$3)</f>
        <v>0</v>
      </c>
      <c r="AQ15" s="205">
        <f>'BE-Exp (O)'!AQ15*(1+Toeslagen!$Q$3)</f>
        <v>268.66944000000001</v>
      </c>
      <c r="AR15" s="205">
        <f>'BE-Exp (O)'!AR15*(1+Toeslagen!$Q$3)</f>
        <v>268.66944000000001</v>
      </c>
      <c r="AS15" s="205">
        <f>'BE-Exp (O)'!AS15*(1+Toeslagen!$Q$3)</f>
        <v>268.66944000000001</v>
      </c>
      <c r="AT15" s="205">
        <f>'BE-Exp (O)'!AT15*(1+Toeslagen!$Q$3)</f>
        <v>268.66944000000001</v>
      </c>
      <c r="AU15" s="205">
        <f>'BE-Exp (O)'!AU15*(1+Toeslagen!$Q$3)</f>
        <v>268.66944000000001</v>
      </c>
      <c r="AV15" s="205">
        <f>'BE-Exp (O)'!AV15*(1+Toeslagen!$Q$3)</f>
        <v>268.66944000000001</v>
      </c>
      <c r="AW15" s="205">
        <f>'BE-Exp (O)'!AW15*(1+Toeslagen!$Q$3)</f>
        <v>268.66944000000001</v>
      </c>
      <c r="AX15" s="205">
        <f>'BE-Exp (O)'!AX15*(1+Toeslagen!$Q$3)</f>
        <v>268.66944000000001</v>
      </c>
      <c r="AY15" s="205">
        <f>'BE-Exp (O)'!AY15*(1+Toeslagen!$Q$3)</f>
        <v>268.66944000000001</v>
      </c>
      <c r="AZ15" s="205">
        <f>'BE-Exp (O)'!AZ15*(1+Toeslagen!$Q$3)</f>
        <v>268.66944000000001</v>
      </c>
      <c r="BA15" s="205">
        <f>'BE-Exp (O)'!BA15*(1+Toeslagen!$Q$3)</f>
        <v>268.66944000000001</v>
      </c>
      <c r="BB15" s="205">
        <f>'BE-Exp (O)'!BB15*(1+Toeslagen!$Q$3)</f>
        <v>268.66944000000001</v>
      </c>
      <c r="BC15" s="205">
        <f>'BE-Exp (O)'!BC15*(1+Toeslagen!$Q$3)</f>
        <v>317.57364966530344</v>
      </c>
      <c r="BD15" s="205">
        <f>'BE-Exp (O)'!BD15*(1+Toeslagen!$Q$3)</f>
        <v>317.57364966530344</v>
      </c>
      <c r="BE15" s="205">
        <f>'BE-Exp (O)'!BE15*(1+Toeslagen!$Q$3)</f>
        <v>317.57364966530344</v>
      </c>
      <c r="BF15" s="205">
        <f>'BE-Exp (O)'!BF15*(1+Toeslagen!$Q$3)</f>
        <v>317.57364966530344</v>
      </c>
      <c r="BG15" s="205">
        <f>'BE-Exp (O)'!BG15*(1+Toeslagen!$Q$3)</f>
        <v>317.57364966530344</v>
      </c>
      <c r="BH15" s="205">
        <f>'BE-Exp (O)'!BH15*(1+Toeslagen!$Q$3)</f>
        <v>317.57364966530344</v>
      </c>
      <c r="BI15" s="205">
        <f>'BE-Exp (O)'!BI15*(1+Toeslagen!$Q$3)</f>
        <v>317.57364966530344</v>
      </c>
      <c r="BJ15" s="205">
        <f>'BE-Exp (O)'!BJ15*(1+Toeslagen!$Q$3)</f>
        <v>317.57364966530344</v>
      </c>
      <c r="BK15" s="205">
        <f>'BE-Exp (O)'!BK15*(1+Toeslagen!$Q$3)</f>
        <v>317.57364966530344</v>
      </c>
      <c r="BL15" s="205">
        <f>'BE-Exp (O)'!BL15*(1+Toeslagen!$Q$3)</f>
        <v>317.57364966530344</v>
      </c>
      <c r="BM15" s="205">
        <f>'BE-Exp (O)'!BM15*(1+Toeslagen!$Q$3)</f>
        <v>317.57364966530344</v>
      </c>
      <c r="BN15" s="205">
        <f>'BE-Exp (O)'!BN15*(1+Toeslagen!$Q$3)</f>
        <v>317.57364966530344</v>
      </c>
      <c r="BO15" s="205">
        <f>'BE-Exp (O)'!BO15*(1+Toeslagen!$Q$3)</f>
        <v>317.57364966530344</v>
      </c>
      <c r="BP15" s="205">
        <f>'BE-Exp (O)'!BP15*(1+Toeslagen!$Q$3)</f>
        <v>317.57364966530344</v>
      </c>
      <c r="BQ15" s="205">
        <f>'BE-Exp (O)'!BQ15*(1+Toeslagen!$Q$3)</f>
        <v>0</v>
      </c>
      <c r="BR15" s="205">
        <f>'BE-Exp (O)'!BR15*(1+Toeslagen!$Q$3)</f>
        <v>317.57364966530344</v>
      </c>
      <c r="BS15" s="205">
        <f>'BE-Exp (O)'!BS15*(1+Toeslagen!$Q$3)</f>
        <v>317.57364966530344</v>
      </c>
      <c r="BT15" s="205">
        <f>'BE-Exp (O)'!BT15*(1+Toeslagen!$Q$3)</f>
        <v>0</v>
      </c>
      <c r="BU15" s="205">
        <f>'BE-Exp (O)'!BU15*(1+Toeslagen!$Q$3)</f>
        <v>0</v>
      </c>
      <c r="BV15" s="205">
        <f>'BE-Exp (O)'!BV15*(1+Toeslagen!$Q$3)</f>
        <v>0</v>
      </c>
      <c r="BW15" s="205">
        <f>'BE-Exp (O)'!BW15*(1+Toeslagen!$Q$3)</f>
        <v>317.57364966530344</v>
      </c>
      <c r="BX15" s="205">
        <f>'BE-Exp (O)'!BX15*(1+Toeslagen!$Q$3)</f>
        <v>317.57364966530344</v>
      </c>
      <c r="BY15" s="205">
        <f>'BE-Exp (O)'!BY15*(1+Toeslagen!$Q$3)</f>
        <v>317.57364966530344</v>
      </c>
      <c r="BZ15" s="205">
        <f>'BE-Exp (O)'!BZ15*(1+Toeslagen!$Q$3)</f>
        <v>0</v>
      </c>
      <c r="CA15" s="205">
        <f>'BE-Exp (O)'!CA15*(1+Toeslagen!$Q$3)</f>
        <v>317.57364966530344</v>
      </c>
      <c r="CB15" s="205">
        <f>'BE-Exp (O)'!CB15*(1+Toeslagen!$Q$3)</f>
        <v>317.57364966530344</v>
      </c>
      <c r="CC15" s="205">
        <f>'BE-Exp (O)'!CC15*(1+Toeslagen!$Q$3)</f>
        <v>353.71739100842638</v>
      </c>
      <c r="CD15" s="205">
        <f>'BE-Exp (O)'!CD15*(1+Toeslagen!$Q$3)</f>
        <v>353.71739100842638</v>
      </c>
      <c r="CE15" s="205">
        <f>'BE-Exp (O)'!CE15*(1+Toeslagen!$Q$3)</f>
        <v>353.71739100842638</v>
      </c>
      <c r="CF15" s="205">
        <f>'BE-Exp (O)'!CF15*(1+Toeslagen!$Q$3)</f>
        <v>353.71739100842638</v>
      </c>
      <c r="CG15" s="205">
        <f>'BE-Exp (O)'!CG15*(1+Toeslagen!$Q$3)</f>
        <v>317.57364966530344</v>
      </c>
      <c r="CH15" s="205">
        <f>'BE-Exp (O)'!CH15*(1+Toeslagen!$Q$3)</f>
        <v>317.57364966530344</v>
      </c>
      <c r="CI15" s="205">
        <f>'BE-Exp (O)'!CI15*(1+Toeslagen!$Q$3)</f>
        <v>0</v>
      </c>
      <c r="CJ15" s="205">
        <f>'BE-Exp (O)'!CJ15*(1+Toeslagen!$Q$3)</f>
        <v>317.57364966530344</v>
      </c>
      <c r="CK15" s="205">
        <f>'BE-Exp (O)'!CK15*(1+Toeslagen!$Q$3)</f>
        <v>0</v>
      </c>
      <c r="CL15" s="205">
        <f>'BE-Exp (O)'!CL15*(1+Toeslagen!$Q$3)</f>
        <v>317.57364966530344</v>
      </c>
      <c r="CM15" s="205">
        <f>'BE-Exp (O)'!CM15*(1+Toeslagen!$Q$3)</f>
        <v>317.57364966530344</v>
      </c>
      <c r="CN15" s="205">
        <f>'BE-Exp (O)'!CN15*(1+Toeslagen!$Q$3)</f>
        <v>317.57364966530344</v>
      </c>
      <c r="CO15" s="205">
        <f>'BE-Exp (O)'!CO15*(1+Toeslagen!$Q$3)</f>
        <v>317.57364966530344</v>
      </c>
      <c r="CP15" s="205">
        <f>'BE-Exp (O)'!CP15*(1+Toeslagen!$Q$3)</f>
        <v>317.57364966530344</v>
      </c>
      <c r="CQ15" s="205">
        <f>'BE-Exp (O)'!CQ15*(1+Toeslagen!$Q$3)</f>
        <v>286.62400000000002</v>
      </c>
      <c r="CR15" s="205">
        <f>'BE-Exp (O)'!CR15*(1+Toeslagen!$Q$3)</f>
        <v>0</v>
      </c>
      <c r="CS15" s="205">
        <f>'BE-Exp (O)'!CS15*(1+Toeslagen!$Q$3)</f>
        <v>286.62400000000002</v>
      </c>
      <c r="CT15" s="205">
        <f>'BE-Exp (O)'!CT15*(1+Toeslagen!$Q$3)</f>
        <v>286.62400000000002</v>
      </c>
      <c r="CU15" s="205">
        <f>'BE-Exp (O)'!CU15*(1+Toeslagen!$Q$3)</f>
        <v>286.62400000000002</v>
      </c>
      <c r="CV15" s="205">
        <f>'BE-Exp (O)'!CV15*(1+Toeslagen!$Q$3)</f>
        <v>286.62400000000002</v>
      </c>
      <c r="CW15" s="205">
        <f>'BE-Exp (O)'!CW15*(1+Toeslagen!$Q$3)</f>
        <v>286.62400000000002</v>
      </c>
      <c r="CX15" s="205">
        <f>'BE-Exp (O)'!CX15*(1+Toeslagen!$Q$3)</f>
        <v>286.62400000000002</v>
      </c>
      <c r="CY15" s="205">
        <f>'BE-Exp (O)'!CY15*(1+Toeslagen!$Q$3)</f>
        <v>286.62400000000002</v>
      </c>
      <c r="CZ15" s="205">
        <f>'BE-Exp (O)'!CZ15*(1+Toeslagen!$Q$3)</f>
        <v>286.62400000000002</v>
      </c>
      <c r="DA15" s="205">
        <f>'BE-Exp (O)'!DA15*(1+Toeslagen!$Q$3)</f>
        <v>268.66944000000001</v>
      </c>
      <c r="DB15" s="205">
        <f>'BE-Exp (O)'!DB15*(1+Toeslagen!$Q$3)</f>
        <v>268.66944000000001</v>
      </c>
      <c r="DC15" s="205">
        <f>'BE-Exp (O)'!DC15*(1+Toeslagen!$Q$3)</f>
        <v>268.66944000000001</v>
      </c>
      <c r="DD15" s="205">
        <f>'BE-Exp (O)'!DD15*(1+Toeslagen!$Q$3)</f>
        <v>268.66944000000001</v>
      </c>
      <c r="DE15" s="205">
        <f>'BE-Exp (O)'!DE15*(1+Toeslagen!$Q$3)</f>
        <v>268.66944000000001</v>
      </c>
      <c r="DF15" s="205">
        <f>'BE-Exp (O)'!DF15*(1+Toeslagen!$Q$3)</f>
        <v>268.66944000000001</v>
      </c>
      <c r="DG15" s="205">
        <f>'BE-Exp (O)'!DG15*(1+Toeslagen!$Q$3)</f>
        <v>268.66944000000001</v>
      </c>
      <c r="DH15" s="205">
        <f>'BE-Exp (O)'!DH15*(1+Toeslagen!$Q$3)</f>
        <v>268.66944000000001</v>
      </c>
      <c r="DI15" s="205">
        <f>'BE-Exp (O)'!DI15*(1+Toeslagen!$Q$3)</f>
        <v>268.66944000000001</v>
      </c>
      <c r="DJ15" s="205">
        <f>'BE-Exp (O)'!DJ15*(1+Toeslagen!$Q$3)</f>
        <v>268.66944000000001</v>
      </c>
    </row>
    <row r="16" spans="1:114">
      <c r="A16" s="1">
        <v>12</v>
      </c>
      <c r="B16" s="1">
        <v>12</v>
      </c>
      <c r="C16" s="1">
        <v>640</v>
      </c>
      <c r="D16" s="1">
        <v>2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N16" s="211">
        <v>2.5</v>
      </c>
      <c r="O16" s="212">
        <v>4375</v>
      </c>
      <c r="P16" s="20"/>
      <c r="Q16" s="180"/>
      <c r="R16" s="180"/>
      <c r="S16" s="180"/>
      <c r="U16" s="180"/>
      <c r="V16" s="180"/>
      <c r="W16" s="180"/>
      <c r="X16" s="180"/>
      <c r="Y16" s="205">
        <f>'BE-Exp (O)'!Y16*(1+Toeslagen!$Q$3)</f>
        <v>273.86111999999997</v>
      </c>
      <c r="Z16" s="205">
        <f>'BE-Exp (O)'!Z16*(1+Toeslagen!$Q$3)</f>
        <v>273.86111999999997</v>
      </c>
      <c r="AA16" s="205">
        <f>'BE-Exp (O)'!AA16*(1+Toeslagen!$Q$3)</f>
        <v>273.86111999999997</v>
      </c>
      <c r="AB16" s="205">
        <f>'BE-Exp (O)'!AB16*(1+Toeslagen!$Q$3)</f>
        <v>315.81909911466653</v>
      </c>
      <c r="AC16" s="205">
        <f>'BE-Exp (O)'!AC16*(1+Toeslagen!$Q$3)</f>
        <v>315.81909911466653</v>
      </c>
      <c r="AD16" s="205">
        <f>'BE-Exp (O)'!AD16*(1+Toeslagen!$Q$3)</f>
        <v>273.86111999999997</v>
      </c>
      <c r="AE16" s="205">
        <f>'BE-Exp (O)'!AE16*(1+Toeslagen!$Q$3)</f>
        <v>273.86111999999997</v>
      </c>
      <c r="AF16" s="205">
        <f>'BE-Exp (O)'!AF16*(1+Toeslagen!$Q$3)</f>
        <v>273.86111999999997</v>
      </c>
      <c r="AG16" s="205">
        <f>'BE-Exp (O)'!AG16*(1+Toeslagen!$Q$3)</f>
        <v>273.86111999999997</v>
      </c>
      <c r="AH16" s="205">
        <f>'BE-Exp (O)'!AH16*(1+Toeslagen!$Q$3)</f>
        <v>273.86111999999997</v>
      </c>
      <c r="AI16" s="205">
        <f>'BE-Exp (O)'!AI16*(1+Toeslagen!$Q$3)</f>
        <v>273.86111999999997</v>
      </c>
      <c r="AJ16" s="205">
        <f>'BE-Exp (O)'!AJ16*(1+Toeslagen!$Q$3)</f>
        <v>273.86111999999997</v>
      </c>
      <c r="AK16" s="205">
        <f>'BE-Exp (O)'!AK16*(1+Toeslagen!$Q$3)</f>
        <v>273.86111999999997</v>
      </c>
      <c r="AL16" s="205">
        <f>'BE-Exp (O)'!AL16*(1+Toeslagen!$Q$3)</f>
        <v>273.86111999999997</v>
      </c>
      <c r="AM16" s="205">
        <f>'BE-Exp (O)'!AM16*(1+Toeslagen!$Q$3)</f>
        <v>273.86111999999997</v>
      </c>
      <c r="AN16" s="205">
        <f>'BE-Exp (O)'!AN16*(1+Toeslagen!$Q$3)</f>
        <v>273.86111999999997</v>
      </c>
      <c r="AO16" s="205">
        <f>'BE-Exp (O)'!AO16*(1+Toeslagen!$Q$3)</f>
        <v>273.86111999999997</v>
      </c>
      <c r="AP16" s="205">
        <f>'BE-Exp (O)'!AP16*(1+Toeslagen!$Q$3)</f>
        <v>0</v>
      </c>
      <c r="AQ16" s="205">
        <f>'BE-Exp (O)'!AQ16*(1+Toeslagen!$Q$3)</f>
        <v>273.86111999999997</v>
      </c>
      <c r="AR16" s="205">
        <f>'BE-Exp (O)'!AR16*(1+Toeslagen!$Q$3)</f>
        <v>273.86111999999997</v>
      </c>
      <c r="AS16" s="205">
        <f>'BE-Exp (O)'!AS16*(1+Toeslagen!$Q$3)</f>
        <v>273.86111999999997</v>
      </c>
      <c r="AT16" s="205">
        <f>'BE-Exp (O)'!AT16*(1+Toeslagen!$Q$3)</f>
        <v>273.86111999999997</v>
      </c>
      <c r="AU16" s="205">
        <f>'BE-Exp (O)'!AU16*(1+Toeslagen!$Q$3)</f>
        <v>273.86111999999997</v>
      </c>
      <c r="AV16" s="205">
        <f>'BE-Exp (O)'!AV16*(1+Toeslagen!$Q$3)</f>
        <v>273.86111999999997</v>
      </c>
      <c r="AW16" s="205">
        <f>'BE-Exp (O)'!AW16*(1+Toeslagen!$Q$3)</f>
        <v>273.86111999999997</v>
      </c>
      <c r="AX16" s="205">
        <f>'BE-Exp (O)'!AX16*(1+Toeslagen!$Q$3)</f>
        <v>273.86111999999997</v>
      </c>
      <c r="AY16" s="205">
        <f>'BE-Exp (O)'!AY16*(1+Toeslagen!$Q$3)</f>
        <v>273.86111999999997</v>
      </c>
      <c r="AZ16" s="205">
        <f>'BE-Exp (O)'!AZ16*(1+Toeslagen!$Q$3)</f>
        <v>273.86111999999997</v>
      </c>
      <c r="BA16" s="205">
        <f>'BE-Exp (O)'!BA16*(1+Toeslagen!$Q$3)</f>
        <v>273.86111999999997</v>
      </c>
      <c r="BB16" s="205">
        <f>'BE-Exp (O)'!BB16*(1+Toeslagen!$Q$3)</f>
        <v>273.86111999999997</v>
      </c>
      <c r="BC16" s="205">
        <f>'BE-Exp (O)'!BC16*(1+Toeslagen!$Q$3)</f>
        <v>336.87370572231066</v>
      </c>
      <c r="BD16" s="205">
        <f>'BE-Exp (O)'!BD16*(1+Toeslagen!$Q$3)</f>
        <v>336.87370572231066</v>
      </c>
      <c r="BE16" s="205">
        <f>'BE-Exp (O)'!BE16*(1+Toeslagen!$Q$3)</f>
        <v>336.87370572231066</v>
      </c>
      <c r="BF16" s="205">
        <f>'BE-Exp (O)'!BF16*(1+Toeslagen!$Q$3)</f>
        <v>336.87370572231066</v>
      </c>
      <c r="BG16" s="205">
        <f>'BE-Exp (O)'!BG16*(1+Toeslagen!$Q$3)</f>
        <v>336.87370572231066</v>
      </c>
      <c r="BH16" s="205">
        <f>'BE-Exp (O)'!BH16*(1+Toeslagen!$Q$3)</f>
        <v>336.87370572231066</v>
      </c>
      <c r="BI16" s="205">
        <f>'BE-Exp (O)'!BI16*(1+Toeslagen!$Q$3)</f>
        <v>336.87370572231066</v>
      </c>
      <c r="BJ16" s="205">
        <f>'BE-Exp (O)'!BJ16*(1+Toeslagen!$Q$3)</f>
        <v>336.87370572231066</v>
      </c>
      <c r="BK16" s="205">
        <f>'BE-Exp (O)'!BK16*(1+Toeslagen!$Q$3)</f>
        <v>336.87370572231066</v>
      </c>
      <c r="BL16" s="205">
        <f>'BE-Exp (O)'!BL16*(1+Toeslagen!$Q$3)</f>
        <v>336.87370572231066</v>
      </c>
      <c r="BM16" s="205">
        <f>'BE-Exp (O)'!BM16*(1+Toeslagen!$Q$3)</f>
        <v>336.87370572231066</v>
      </c>
      <c r="BN16" s="205">
        <f>'BE-Exp (O)'!BN16*(1+Toeslagen!$Q$3)</f>
        <v>336.87370572231066</v>
      </c>
      <c r="BO16" s="205">
        <f>'BE-Exp (O)'!BO16*(1+Toeslagen!$Q$3)</f>
        <v>336.87370572231066</v>
      </c>
      <c r="BP16" s="205">
        <f>'BE-Exp (O)'!BP16*(1+Toeslagen!$Q$3)</f>
        <v>336.87370572231066</v>
      </c>
      <c r="BQ16" s="205">
        <f>'BE-Exp (O)'!BQ16*(1+Toeslagen!$Q$3)</f>
        <v>0</v>
      </c>
      <c r="BR16" s="205">
        <f>'BE-Exp (O)'!BR16*(1+Toeslagen!$Q$3)</f>
        <v>336.87370572231066</v>
      </c>
      <c r="BS16" s="205">
        <f>'BE-Exp (O)'!BS16*(1+Toeslagen!$Q$3)</f>
        <v>336.87370572231066</v>
      </c>
      <c r="BT16" s="205">
        <f>'BE-Exp (O)'!BT16*(1+Toeslagen!$Q$3)</f>
        <v>0</v>
      </c>
      <c r="BU16" s="205">
        <f>'BE-Exp (O)'!BU16*(1+Toeslagen!$Q$3)</f>
        <v>0</v>
      </c>
      <c r="BV16" s="205">
        <f>'BE-Exp (O)'!BV16*(1+Toeslagen!$Q$3)</f>
        <v>0</v>
      </c>
      <c r="BW16" s="205">
        <f>'BE-Exp (O)'!BW16*(1+Toeslagen!$Q$3)</f>
        <v>336.87370572231066</v>
      </c>
      <c r="BX16" s="205">
        <f>'BE-Exp (O)'!BX16*(1+Toeslagen!$Q$3)</f>
        <v>336.87370572231066</v>
      </c>
      <c r="BY16" s="205">
        <f>'BE-Exp (O)'!BY16*(1+Toeslagen!$Q$3)</f>
        <v>336.87370572231066</v>
      </c>
      <c r="BZ16" s="205">
        <f>'BE-Exp (O)'!BZ16*(1+Toeslagen!$Q$3)</f>
        <v>0</v>
      </c>
      <c r="CA16" s="205">
        <f>'BE-Exp (O)'!CA16*(1+Toeslagen!$Q$3)</f>
        <v>336.87370572231066</v>
      </c>
      <c r="CB16" s="205">
        <f>'BE-Exp (O)'!CB16*(1+Toeslagen!$Q$3)</f>
        <v>336.87370572231066</v>
      </c>
      <c r="CC16" s="205">
        <f>'BE-Exp (O)'!CC16*(1+Toeslagen!$Q$3)</f>
        <v>375.82472794645321</v>
      </c>
      <c r="CD16" s="205">
        <f>'BE-Exp (O)'!CD16*(1+Toeslagen!$Q$3)</f>
        <v>375.82472794645321</v>
      </c>
      <c r="CE16" s="205">
        <f>'BE-Exp (O)'!CE16*(1+Toeslagen!$Q$3)</f>
        <v>375.82472794645321</v>
      </c>
      <c r="CF16" s="205">
        <f>'BE-Exp (O)'!CF16*(1+Toeslagen!$Q$3)</f>
        <v>375.82472794645321</v>
      </c>
      <c r="CG16" s="205">
        <f>'BE-Exp (O)'!CG16*(1+Toeslagen!$Q$3)</f>
        <v>336.87370572231066</v>
      </c>
      <c r="CH16" s="205">
        <f>'BE-Exp (O)'!CH16*(1+Toeslagen!$Q$3)</f>
        <v>336.87370572231066</v>
      </c>
      <c r="CI16" s="205">
        <f>'BE-Exp (O)'!CI16*(1+Toeslagen!$Q$3)</f>
        <v>0</v>
      </c>
      <c r="CJ16" s="205">
        <f>'BE-Exp (O)'!CJ16*(1+Toeslagen!$Q$3)</f>
        <v>336.87370572231066</v>
      </c>
      <c r="CK16" s="205">
        <f>'BE-Exp (O)'!CK16*(1+Toeslagen!$Q$3)</f>
        <v>0</v>
      </c>
      <c r="CL16" s="205">
        <f>'BE-Exp (O)'!CL16*(1+Toeslagen!$Q$3)</f>
        <v>336.87370572231066</v>
      </c>
      <c r="CM16" s="205">
        <f>'BE-Exp (O)'!CM16*(1+Toeslagen!$Q$3)</f>
        <v>336.87370572231066</v>
      </c>
      <c r="CN16" s="205">
        <f>'BE-Exp (O)'!CN16*(1+Toeslagen!$Q$3)</f>
        <v>336.87370572231066</v>
      </c>
      <c r="CO16" s="205">
        <f>'BE-Exp (O)'!CO16*(1+Toeslagen!$Q$3)</f>
        <v>336.87370572231066</v>
      </c>
      <c r="CP16" s="205">
        <f>'BE-Exp (O)'!CP16*(1+Toeslagen!$Q$3)</f>
        <v>336.87370572231066</v>
      </c>
      <c r="CQ16" s="205">
        <f>'BE-Exp (O)'!CQ16*(1+Toeslagen!$Q$3)</f>
        <v>305.01120000000003</v>
      </c>
      <c r="CR16" s="205">
        <f>'BE-Exp (O)'!CR16*(1+Toeslagen!$Q$3)</f>
        <v>0</v>
      </c>
      <c r="CS16" s="205">
        <f>'BE-Exp (O)'!CS16*(1+Toeslagen!$Q$3)</f>
        <v>305.01120000000003</v>
      </c>
      <c r="CT16" s="205">
        <f>'BE-Exp (O)'!CT16*(1+Toeslagen!$Q$3)</f>
        <v>305.01120000000003</v>
      </c>
      <c r="CU16" s="205">
        <f>'BE-Exp (O)'!CU16*(1+Toeslagen!$Q$3)</f>
        <v>305.01120000000003</v>
      </c>
      <c r="CV16" s="205">
        <f>'BE-Exp (O)'!CV16*(1+Toeslagen!$Q$3)</f>
        <v>305.01120000000003</v>
      </c>
      <c r="CW16" s="205">
        <f>'BE-Exp (O)'!CW16*(1+Toeslagen!$Q$3)</f>
        <v>305.01120000000003</v>
      </c>
      <c r="CX16" s="205">
        <f>'BE-Exp (O)'!CX16*(1+Toeslagen!$Q$3)</f>
        <v>305.01120000000003</v>
      </c>
      <c r="CY16" s="205">
        <f>'BE-Exp (O)'!CY16*(1+Toeslagen!$Q$3)</f>
        <v>305.01120000000003</v>
      </c>
      <c r="CZ16" s="205">
        <f>'BE-Exp (O)'!CZ16*(1+Toeslagen!$Q$3)</f>
        <v>305.01120000000003</v>
      </c>
      <c r="DA16" s="205">
        <f>'BE-Exp (O)'!DA16*(1+Toeslagen!$Q$3)</f>
        <v>273.86111999999997</v>
      </c>
      <c r="DB16" s="205">
        <f>'BE-Exp (O)'!DB16*(1+Toeslagen!$Q$3)</f>
        <v>273.86111999999997</v>
      </c>
      <c r="DC16" s="205">
        <f>'BE-Exp (O)'!DC16*(1+Toeslagen!$Q$3)</f>
        <v>273.86111999999997</v>
      </c>
      <c r="DD16" s="205">
        <f>'BE-Exp (O)'!DD16*(1+Toeslagen!$Q$3)</f>
        <v>273.86111999999997</v>
      </c>
      <c r="DE16" s="205">
        <f>'BE-Exp (O)'!DE16*(1+Toeslagen!$Q$3)</f>
        <v>273.86111999999997</v>
      </c>
      <c r="DF16" s="205">
        <f>'BE-Exp (O)'!DF16*(1+Toeslagen!$Q$3)</f>
        <v>273.86111999999997</v>
      </c>
      <c r="DG16" s="205">
        <f>'BE-Exp (O)'!DG16*(1+Toeslagen!$Q$3)</f>
        <v>273.86111999999997</v>
      </c>
      <c r="DH16" s="205">
        <f>'BE-Exp (O)'!DH16*(1+Toeslagen!$Q$3)</f>
        <v>273.86111999999997</v>
      </c>
      <c r="DI16" s="205">
        <f>'BE-Exp (O)'!DI16*(1+Toeslagen!$Q$3)</f>
        <v>273.86111999999997</v>
      </c>
      <c r="DJ16" s="205">
        <f>'BE-Exp (O)'!DJ16*(1+Toeslagen!$Q$3)</f>
        <v>273.86111999999997</v>
      </c>
    </row>
    <row r="17" spans="1:114">
      <c r="A17" s="1">
        <v>13</v>
      </c>
      <c r="B17" s="1">
        <v>13</v>
      </c>
      <c r="C17" s="1">
        <v>670</v>
      </c>
      <c r="D17" s="1">
        <v>2</v>
      </c>
      <c r="F17" t="s">
        <v>202</v>
      </c>
      <c r="G17" t="s">
        <v>203</v>
      </c>
      <c r="H17" t="s">
        <v>204</v>
      </c>
      <c r="I17" t="s">
        <v>205</v>
      </c>
      <c r="J17" t="s">
        <v>206</v>
      </c>
      <c r="N17" s="211">
        <v>2.8</v>
      </c>
      <c r="O17" s="212">
        <v>4900</v>
      </c>
      <c r="P17" s="20"/>
      <c r="Q17" s="180"/>
      <c r="R17" s="180"/>
      <c r="S17" s="180"/>
      <c r="U17" s="180"/>
      <c r="V17" s="180"/>
      <c r="W17" s="180"/>
      <c r="X17" s="180"/>
      <c r="Y17" s="205">
        <f>'BE-Exp (O)'!Y17*(1+Toeslagen!$Q$3)</f>
        <v>290.73408000000001</v>
      </c>
      <c r="Z17" s="205">
        <f>'BE-Exp (O)'!Z17*(1+Toeslagen!$Q$3)</f>
        <v>290.73408000000001</v>
      </c>
      <c r="AA17" s="205">
        <f>'BE-Exp (O)'!AA17*(1+Toeslagen!$Q$3)</f>
        <v>290.73408000000001</v>
      </c>
      <c r="AB17" s="205">
        <f>'BE-Exp (O)'!AB17*(1+Toeslagen!$Q$3)</f>
        <v>333.3646046210369</v>
      </c>
      <c r="AC17" s="205">
        <f>'BE-Exp (O)'!AC17*(1+Toeslagen!$Q$3)</f>
        <v>333.3646046210369</v>
      </c>
      <c r="AD17" s="205">
        <f>'BE-Exp (O)'!AD17*(1+Toeslagen!$Q$3)</f>
        <v>290.73408000000001</v>
      </c>
      <c r="AE17" s="205">
        <f>'BE-Exp (O)'!AE17*(1+Toeslagen!$Q$3)</f>
        <v>290.73408000000001</v>
      </c>
      <c r="AF17" s="205">
        <f>'BE-Exp (O)'!AF17*(1+Toeslagen!$Q$3)</f>
        <v>290.73408000000001</v>
      </c>
      <c r="AG17" s="205">
        <f>'BE-Exp (O)'!AG17*(1+Toeslagen!$Q$3)</f>
        <v>290.73408000000001</v>
      </c>
      <c r="AH17" s="205">
        <f>'BE-Exp (O)'!AH17*(1+Toeslagen!$Q$3)</f>
        <v>290.73408000000001</v>
      </c>
      <c r="AI17" s="205">
        <f>'BE-Exp (O)'!AI17*(1+Toeslagen!$Q$3)</f>
        <v>290.73408000000001</v>
      </c>
      <c r="AJ17" s="205">
        <f>'BE-Exp (O)'!AJ17*(1+Toeslagen!$Q$3)</f>
        <v>290.73408000000001</v>
      </c>
      <c r="AK17" s="205">
        <f>'BE-Exp (O)'!AK17*(1+Toeslagen!$Q$3)</f>
        <v>290.73408000000001</v>
      </c>
      <c r="AL17" s="205">
        <f>'BE-Exp (O)'!AL17*(1+Toeslagen!$Q$3)</f>
        <v>290.73408000000001</v>
      </c>
      <c r="AM17" s="205">
        <f>'BE-Exp (O)'!AM17*(1+Toeslagen!$Q$3)</f>
        <v>290.73408000000001</v>
      </c>
      <c r="AN17" s="205">
        <f>'BE-Exp (O)'!AN17*(1+Toeslagen!$Q$3)</f>
        <v>290.73408000000001</v>
      </c>
      <c r="AO17" s="205">
        <f>'BE-Exp (O)'!AO17*(1+Toeslagen!$Q$3)</f>
        <v>290.73408000000001</v>
      </c>
      <c r="AP17" s="205">
        <f>'BE-Exp (O)'!AP17*(1+Toeslagen!$Q$3)</f>
        <v>0</v>
      </c>
      <c r="AQ17" s="205">
        <f>'BE-Exp (O)'!AQ17*(1+Toeslagen!$Q$3)</f>
        <v>290.73408000000001</v>
      </c>
      <c r="AR17" s="205">
        <f>'BE-Exp (O)'!AR17*(1+Toeslagen!$Q$3)</f>
        <v>290.73408000000001</v>
      </c>
      <c r="AS17" s="205">
        <f>'BE-Exp (O)'!AS17*(1+Toeslagen!$Q$3)</f>
        <v>290.73408000000001</v>
      </c>
      <c r="AT17" s="205">
        <f>'BE-Exp (O)'!AT17*(1+Toeslagen!$Q$3)</f>
        <v>290.73408000000001</v>
      </c>
      <c r="AU17" s="205">
        <f>'BE-Exp (O)'!AU17*(1+Toeslagen!$Q$3)</f>
        <v>290.73408000000001</v>
      </c>
      <c r="AV17" s="205">
        <f>'BE-Exp (O)'!AV17*(1+Toeslagen!$Q$3)</f>
        <v>290.73408000000001</v>
      </c>
      <c r="AW17" s="205">
        <f>'BE-Exp (O)'!AW17*(1+Toeslagen!$Q$3)</f>
        <v>290.73408000000001</v>
      </c>
      <c r="AX17" s="205">
        <f>'BE-Exp (O)'!AX17*(1+Toeslagen!$Q$3)</f>
        <v>290.73408000000001</v>
      </c>
      <c r="AY17" s="205">
        <f>'BE-Exp (O)'!AY17*(1+Toeslagen!$Q$3)</f>
        <v>290.73408000000001</v>
      </c>
      <c r="AZ17" s="205">
        <f>'BE-Exp (O)'!AZ17*(1+Toeslagen!$Q$3)</f>
        <v>290.73408000000001</v>
      </c>
      <c r="BA17" s="205">
        <f>'BE-Exp (O)'!BA17*(1+Toeslagen!$Q$3)</f>
        <v>290.73408000000001</v>
      </c>
      <c r="BB17" s="205">
        <f>'BE-Exp (O)'!BB17*(1+Toeslagen!$Q$3)</f>
        <v>290.73408000000001</v>
      </c>
      <c r="BC17" s="205">
        <f>'BE-Exp (O)'!BC17*(1+Toeslagen!$Q$3)</f>
        <v>356.173761779318</v>
      </c>
      <c r="BD17" s="205">
        <f>'BE-Exp (O)'!BD17*(1+Toeslagen!$Q$3)</f>
        <v>356.173761779318</v>
      </c>
      <c r="BE17" s="205">
        <f>'BE-Exp (O)'!BE17*(1+Toeslagen!$Q$3)</f>
        <v>356.173761779318</v>
      </c>
      <c r="BF17" s="205">
        <f>'BE-Exp (O)'!BF17*(1+Toeslagen!$Q$3)</f>
        <v>356.173761779318</v>
      </c>
      <c r="BG17" s="205">
        <f>'BE-Exp (O)'!BG17*(1+Toeslagen!$Q$3)</f>
        <v>356.173761779318</v>
      </c>
      <c r="BH17" s="205">
        <f>'BE-Exp (O)'!BH17*(1+Toeslagen!$Q$3)</f>
        <v>356.173761779318</v>
      </c>
      <c r="BI17" s="205">
        <f>'BE-Exp (O)'!BI17*(1+Toeslagen!$Q$3)</f>
        <v>356.173761779318</v>
      </c>
      <c r="BJ17" s="205">
        <f>'BE-Exp (O)'!BJ17*(1+Toeslagen!$Q$3)</f>
        <v>356.173761779318</v>
      </c>
      <c r="BK17" s="205">
        <f>'BE-Exp (O)'!BK17*(1+Toeslagen!$Q$3)</f>
        <v>356.173761779318</v>
      </c>
      <c r="BL17" s="205">
        <f>'BE-Exp (O)'!BL17*(1+Toeslagen!$Q$3)</f>
        <v>356.173761779318</v>
      </c>
      <c r="BM17" s="205">
        <f>'BE-Exp (O)'!BM17*(1+Toeslagen!$Q$3)</f>
        <v>356.173761779318</v>
      </c>
      <c r="BN17" s="205">
        <f>'BE-Exp (O)'!BN17*(1+Toeslagen!$Q$3)</f>
        <v>356.173761779318</v>
      </c>
      <c r="BO17" s="205">
        <f>'BE-Exp (O)'!BO17*(1+Toeslagen!$Q$3)</f>
        <v>356.173761779318</v>
      </c>
      <c r="BP17" s="205">
        <f>'BE-Exp (O)'!BP17*(1+Toeslagen!$Q$3)</f>
        <v>356.173761779318</v>
      </c>
      <c r="BQ17" s="205">
        <f>'BE-Exp (O)'!BQ17*(1+Toeslagen!$Q$3)</f>
        <v>0</v>
      </c>
      <c r="BR17" s="205">
        <f>'BE-Exp (O)'!BR17*(1+Toeslagen!$Q$3)</f>
        <v>356.173761779318</v>
      </c>
      <c r="BS17" s="205">
        <f>'BE-Exp (O)'!BS17*(1+Toeslagen!$Q$3)</f>
        <v>356.173761779318</v>
      </c>
      <c r="BT17" s="205">
        <f>'BE-Exp (O)'!BT17*(1+Toeslagen!$Q$3)</f>
        <v>0</v>
      </c>
      <c r="BU17" s="205">
        <f>'BE-Exp (O)'!BU17*(1+Toeslagen!$Q$3)</f>
        <v>0</v>
      </c>
      <c r="BV17" s="205">
        <f>'BE-Exp (O)'!BV17*(1+Toeslagen!$Q$3)</f>
        <v>0</v>
      </c>
      <c r="BW17" s="205">
        <f>'BE-Exp (O)'!BW17*(1+Toeslagen!$Q$3)</f>
        <v>356.173761779318</v>
      </c>
      <c r="BX17" s="205">
        <f>'BE-Exp (O)'!BX17*(1+Toeslagen!$Q$3)</f>
        <v>356.173761779318</v>
      </c>
      <c r="BY17" s="205">
        <f>'BE-Exp (O)'!BY17*(1+Toeslagen!$Q$3)</f>
        <v>356.173761779318</v>
      </c>
      <c r="BZ17" s="205">
        <f>'BE-Exp (O)'!BZ17*(1+Toeslagen!$Q$3)</f>
        <v>0</v>
      </c>
      <c r="CA17" s="205">
        <f>'BE-Exp (O)'!CA17*(1+Toeslagen!$Q$3)</f>
        <v>356.173761779318</v>
      </c>
      <c r="CB17" s="205">
        <f>'BE-Exp (O)'!CB17*(1+Toeslagen!$Q$3)</f>
        <v>356.173761779318</v>
      </c>
      <c r="CC17" s="205">
        <f>'BE-Exp (O)'!CC17*(1+Toeslagen!$Q$3)</f>
        <v>397.9320648844797</v>
      </c>
      <c r="CD17" s="205">
        <f>'BE-Exp (O)'!CD17*(1+Toeslagen!$Q$3)</f>
        <v>397.9320648844797</v>
      </c>
      <c r="CE17" s="205">
        <f>'BE-Exp (O)'!CE17*(1+Toeslagen!$Q$3)</f>
        <v>397.9320648844797</v>
      </c>
      <c r="CF17" s="205">
        <f>'BE-Exp (O)'!CF17*(1+Toeslagen!$Q$3)</f>
        <v>397.9320648844797</v>
      </c>
      <c r="CG17" s="205">
        <f>'BE-Exp (O)'!CG17*(1+Toeslagen!$Q$3)</f>
        <v>356.173761779318</v>
      </c>
      <c r="CH17" s="205">
        <f>'BE-Exp (O)'!CH17*(1+Toeslagen!$Q$3)</f>
        <v>356.173761779318</v>
      </c>
      <c r="CI17" s="205">
        <f>'BE-Exp (O)'!CI17*(1+Toeslagen!$Q$3)</f>
        <v>0</v>
      </c>
      <c r="CJ17" s="205">
        <f>'BE-Exp (O)'!CJ17*(1+Toeslagen!$Q$3)</f>
        <v>356.173761779318</v>
      </c>
      <c r="CK17" s="205">
        <f>'BE-Exp (O)'!CK17*(1+Toeslagen!$Q$3)</f>
        <v>0</v>
      </c>
      <c r="CL17" s="205">
        <f>'BE-Exp (O)'!CL17*(1+Toeslagen!$Q$3)</f>
        <v>356.173761779318</v>
      </c>
      <c r="CM17" s="205">
        <f>'BE-Exp (O)'!CM17*(1+Toeslagen!$Q$3)</f>
        <v>356.173761779318</v>
      </c>
      <c r="CN17" s="205">
        <f>'BE-Exp (O)'!CN17*(1+Toeslagen!$Q$3)</f>
        <v>356.173761779318</v>
      </c>
      <c r="CO17" s="205">
        <f>'BE-Exp (O)'!CO17*(1+Toeslagen!$Q$3)</f>
        <v>356.173761779318</v>
      </c>
      <c r="CP17" s="205">
        <f>'BE-Exp (O)'!CP17*(1+Toeslagen!$Q$3)</f>
        <v>356.173761779318</v>
      </c>
      <c r="CQ17" s="205">
        <f>'BE-Exp (O)'!CQ17*(1+Toeslagen!$Q$3)</f>
        <v>317.99040000000002</v>
      </c>
      <c r="CR17" s="205">
        <f>'BE-Exp (O)'!CR17*(1+Toeslagen!$Q$3)</f>
        <v>0</v>
      </c>
      <c r="CS17" s="205">
        <f>'BE-Exp (O)'!CS17*(1+Toeslagen!$Q$3)</f>
        <v>317.99040000000002</v>
      </c>
      <c r="CT17" s="205">
        <f>'BE-Exp (O)'!CT17*(1+Toeslagen!$Q$3)</f>
        <v>317.99040000000002</v>
      </c>
      <c r="CU17" s="205">
        <f>'BE-Exp (O)'!CU17*(1+Toeslagen!$Q$3)</f>
        <v>317.99040000000002</v>
      </c>
      <c r="CV17" s="205">
        <f>'BE-Exp (O)'!CV17*(1+Toeslagen!$Q$3)</f>
        <v>317.99040000000002</v>
      </c>
      <c r="CW17" s="205">
        <f>'BE-Exp (O)'!CW17*(1+Toeslagen!$Q$3)</f>
        <v>317.99040000000002</v>
      </c>
      <c r="CX17" s="205">
        <f>'BE-Exp (O)'!CX17*(1+Toeslagen!$Q$3)</f>
        <v>317.99040000000002</v>
      </c>
      <c r="CY17" s="205">
        <f>'BE-Exp (O)'!CY17*(1+Toeslagen!$Q$3)</f>
        <v>317.99040000000002</v>
      </c>
      <c r="CZ17" s="205">
        <f>'BE-Exp (O)'!CZ17*(1+Toeslagen!$Q$3)</f>
        <v>317.99040000000002</v>
      </c>
      <c r="DA17" s="205">
        <f>'BE-Exp (O)'!DA17*(1+Toeslagen!$Q$3)</f>
        <v>290.73408000000001</v>
      </c>
      <c r="DB17" s="205">
        <f>'BE-Exp (O)'!DB17*(1+Toeslagen!$Q$3)</f>
        <v>290.73408000000001</v>
      </c>
      <c r="DC17" s="205">
        <f>'BE-Exp (O)'!DC17*(1+Toeslagen!$Q$3)</f>
        <v>290.73408000000001</v>
      </c>
      <c r="DD17" s="205">
        <f>'BE-Exp (O)'!DD17*(1+Toeslagen!$Q$3)</f>
        <v>290.73408000000001</v>
      </c>
      <c r="DE17" s="205">
        <f>'BE-Exp (O)'!DE17*(1+Toeslagen!$Q$3)</f>
        <v>290.73408000000001</v>
      </c>
      <c r="DF17" s="205">
        <f>'BE-Exp (O)'!DF17*(1+Toeslagen!$Q$3)</f>
        <v>290.73408000000001</v>
      </c>
      <c r="DG17" s="205">
        <f>'BE-Exp (O)'!DG17*(1+Toeslagen!$Q$3)</f>
        <v>290.73408000000001</v>
      </c>
      <c r="DH17" s="205">
        <f>'BE-Exp (O)'!DH17*(1+Toeslagen!$Q$3)</f>
        <v>290.73408000000001</v>
      </c>
      <c r="DI17" s="205">
        <f>'BE-Exp (O)'!DI17*(1+Toeslagen!$Q$3)</f>
        <v>290.73408000000001</v>
      </c>
      <c r="DJ17" s="205">
        <f>'BE-Exp (O)'!DJ17*(1+Toeslagen!$Q$3)</f>
        <v>290.73408000000001</v>
      </c>
    </row>
    <row r="18" spans="1:114">
      <c r="A18" s="1">
        <v>14</v>
      </c>
      <c r="B18" s="1">
        <v>14</v>
      </c>
      <c r="C18" s="1">
        <v>720</v>
      </c>
      <c r="D18" s="1">
        <v>2</v>
      </c>
      <c r="F18" t="s">
        <v>202</v>
      </c>
      <c r="G18" t="s">
        <v>203</v>
      </c>
      <c r="H18" t="s">
        <v>204</v>
      </c>
      <c r="I18" t="s">
        <v>205</v>
      </c>
      <c r="J18" t="s">
        <v>206</v>
      </c>
      <c r="N18" s="211">
        <v>3</v>
      </c>
      <c r="O18" s="212">
        <v>5250</v>
      </c>
      <c r="P18" s="20"/>
      <c r="Q18" s="180"/>
      <c r="R18" s="180"/>
      <c r="S18" s="180"/>
      <c r="U18" s="180"/>
      <c r="V18" s="180"/>
      <c r="W18" s="180"/>
      <c r="X18" s="180"/>
      <c r="Y18" s="205">
        <f>'BE-Exp (O)'!Y18*(1+Toeslagen!$Q$3)</f>
        <v>303.71328000000005</v>
      </c>
      <c r="Z18" s="205">
        <f>'BE-Exp (O)'!Z18*(1+Toeslagen!$Q$3)</f>
        <v>303.71328000000005</v>
      </c>
      <c r="AA18" s="205">
        <f>'BE-Exp (O)'!AA18*(1+Toeslagen!$Q$3)</f>
        <v>303.71328000000005</v>
      </c>
      <c r="AB18" s="205">
        <f>'BE-Exp (O)'!AB18*(1+Toeslagen!$Q$3)</f>
        <v>350.91011012740728</v>
      </c>
      <c r="AC18" s="205">
        <f>'BE-Exp (O)'!AC18*(1+Toeslagen!$Q$3)</f>
        <v>350.91011012740728</v>
      </c>
      <c r="AD18" s="205">
        <f>'BE-Exp (O)'!AD18*(1+Toeslagen!$Q$3)</f>
        <v>303.71328000000005</v>
      </c>
      <c r="AE18" s="205">
        <f>'BE-Exp (O)'!AE18*(1+Toeslagen!$Q$3)</f>
        <v>303.71328000000005</v>
      </c>
      <c r="AF18" s="205">
        <f>'BE-Exp (O)'!AF18*(1+Toeslagen!$Q$3)</f>
        <v>303.71328000000005</v>
      </c>
      <c r="AG18" s="205">
        <f>'BE-Exp (O)'!AG18*(1+Toeslagen!$Q$3)</f>
        <v>303.71328000000005</v>
      </c>
      <c r="AH18" s="205">
        <f>'BE-Exp (O)'!AH18*(1+Toeslagen!$Q$3)</f>
        <v>303.71328000000005</v>
      </c>
      <c r="AI18" s="205">
        <f>'BE-Exp (O)'!AI18*(1+Toeslagen!$Q$3)</f>
        <v>303.71328000000005</v>
      </c>
      <c r="AJ18" s="205">
        <f>'BE-Exp (O)'!AJ18*(1+Toeslagen!$Q$3)</f>
        <v>303.71328000000005</v>
      </c>
      <c r="AK18" s="205">
        <f>'BE-Exp (O)'!AK18*(1+Toeslagen!$Q$3)</f>
        <v>303.71328000000005</v>
      </c>
      <c r="AL18" s="205">
        <f>'BE-Exp (O)'!AL18*(1+Toeslagen!$Q$3)</f>
        <v>303.71328000000005</v>
      </c>
      <c r="AM18" s="205">
        <f>'BE-Exp (O)'!AM18*(1+Toeslagen!$Q$3)</f>
        <v>303.71328000000005</v>
      </c>
      <c r="AN18" s="205">
        <f>'BE-Exp (O)'!AN18*(1+Toeslagen!$Q$3)</f>
        <v>303.71328000000005</v>
      </c>
      <c r="AO18" s="205">
        <f>'BE-Exp (O)'!AO18*(1+Toeslagen!$Q$3)</f>
        <v>303.71328000000005</v>
      </c>
      <c r="AP18" s="205">
        <f>'BE-Exp (O)'!AP18*(1+Toeslagen!$Q$3)</f>
        <v>0</v>
      </c>
      <c r="AQ18" s="205">
        <f>'BE-Exp (O)'!AQ18*(1+Toeslagen!$Q$3)</f>
        <v>303.71328000000005</v>
      </c>
      <c r="AR18" s="205">
        <f>'BE-Exp (O)'!AR18*(1+Toeslagen!$Q$3)</f>
        <v>303.71328000000005</v>
      </c>
      <c r="AS18" s="205">
        <f>'BE-Exp (O)'!AS18*(1+Toeslagen!$Q$3)</f>
        <v>303.71328000000005</v>
      </c>
      <c r="AT18" s="205">
        <f>'BE-Exp (O)'!AT18*(1+Toeslagen!$Q$3)</f>
        <v>303.71328000000005</v>
      </c>
      <c r="AU18" s="205">
        <f>'BE-Exp (O)'!AU18*(1+Toeslagen!$Q$3)</f>
        <v>303.71328000000005</v>
      </c>
      <c r="AV18" s="205">
        <f>'BE-Exp (O)'!AV18*(1+Toeslagen!$Q$3)</f>
        <v>303.71328000000005</v>
      </c>
      <c r="AW18" s="205">
        <f>'BE-Exp (O)'!AW18*(1+Toeslagen!$Q$3)</f>
        <v>303.71328000000005</v>
      </c>
      <c r="AX18" s="205">
        <f>'BE-Exp (O)'!AX18*(1+Toeslagen!$Q$3)</f>
        <v>303.71328000000005</v>
      </c>
      <c r="AY18" s="205">
        <f>'BE-Exp (O)'!AY18*(1+Toeslagen!$Q$3)</f>
        <v>303.71328000000005</v>
      </c>
      <c r="AZ18" s="205">
        <f>'BE-Exp (O)'!AZ18*(1+Toeslagen!$Q$3)</f>
        <v>303.71328000000005</v>
      </c>
      <c r="BA18" s="205">
        <f>'BE-Exp (O)'!BA18*(1+Toeslagen!$Q$3)</f>
        <v>303.71328000000005</v>
      </c>
      <c r="BB18" s="205">
        <f>'BE-Exp (O)'!BB18*(1+Toeslagen!$Q$3)</f>
        <v>303.71328000000005</v>
      </c>
      <c r="BC18" s="205">
        <f>'BE-Exp (O)'!BC18*(1+Toeslagen!$Q$3)</f>
        <v>375.47381783632534</v>
      </c>
      <c r="BD18" s="205">
        <f>'BE-Exp (O)'!BD18*(1+Toeslagen!$Q$3)</f>
        <v>375.47381783632534</v>
      </c>
      <c r="BE18" s="205">
        <f>'BE-Exp (O)'!BE18*(1+Toeslagen!$Q$3)</f>
        <v>375.47381783632534</v>
      </c>
      <c r="BF18" s="205">
        <f>'BE-Exp (O)'!BF18*(1+Toeslagen!$Q$3)</f>
        <v>375.47381783632534</v>
      </c>
      <c r="BG18" s="205">
        <f>'BE-Exp (O)'!BG18*(1+Toeslagen!$Q$3)</f>
        <v>375.47381783632534</v>
      </c>
      <c r="BH18" s="205">
        <f>'BE-Exp (O)'!BH18*(1+Toeslagen!$Q$3)</f>
        <v>375.47381783632534</v>
      </c>
      <c r="BI18" s="205">
        <f>'BE-Exp (O)'!BI18*(1+Toeslagen!$Q$3)</f>
        <v>375.47381783632534</v>
      </c>
      <c r="BJ18" s="205">
        <f>'BE-Exp (O)'!BJ18*(1+Toeslagen!$Q$3)</f>
        <v>375.47381783632534</v>
      </c>
      <c r="BK18" s="205">
        <f>'BE-Exp (O)'!BK18*(1+Toeslagen!$Q$3)</f>
        <v>375.47381783632534</v>
      </c>
      <c r="BL18" s="205">
        <f>'BE-Exp (O)'!BL18*(1+Toeslagen!$Q$3)</f>
        <v>375.47381783632534</v>
      </c>
      <c r="BM18" s="205">
        <f>'BE-Exp (O)'!BM18*(1+Toeslagen!$Q$3)</f>
        <v>375.47381783632534</v>
      </c>
      <c r="BN18" s="205">
        <f>'BE-Exp (O)'!BN18*(1+Toeslagen!$Q$3)</f>
        <v>375.47381783632534</v>
      </c>
      <c r="BO18" s="205">
        <f>'BE-Exp (O)'!BO18*(1+Toeslagen!$Q$3)</f>
        <v>375.47381783632534</v>
      </c>
      <c r="BP18" s="205">
        <f>'BE-Exp (O)'!BP18*(1+Toeslagen!$Q$3)</f>
        <v>375.47381783632534</v>
      </c>
      <c r="BQ18" s="205">
        <f>'BE-Exp (O)'!BQ18*(1+Toeslagen!$Q$3)</f>
        <v>0</v>
      </c>
      <c r="BR18" s="205">
        <f>'BE-Exp (O)'!BR18*(1+Toeslagen!$Q$3)</f>
        <v>375.47381783632534</v>
      </c>
      <c r="BS18" s="205">
        <f>'BE-Exp (O)'!BS18*(1+Toeslagen!$Q$3)</f>
        <v>375.47381783632534</v>
      </c>
      <c r="BT18" s="205">
        <f>'BE-Exp (O)'!BT18*(1+Toeslagen!$Q$3)</f>
        <v>0</v>
      </c>
      <c r="BU18" s="205">
        <f>'BE-Exp (O)'!BU18*(1+Toeslagen!$Q$3)</f>
        <v>0</v>
      </c>
      <c r="BV18" s="205">
        <f>'BE-Exp (O)'!BV18*(1+Toeslagen!$Q$3)</f>
        <v>0</v>
      </c>
      <c r="BW18" s="205">
        <f>'BE-Exp (O)'!BW18*(1+Toeslagen!$Q$3)</f>
        <v>375.47381783632534</v>
      </c>
      <c r="BX18" s="205">
        <f>'BE-Exp (O)'!BX18*(1+Toeslagen!$Q$3)</f>
        <v>375.47381783632534</v>
      </c>
      <c r="BY18" s="205">
        <f>'BE-Exp (O)'!BY18*(1+Toeslagen!$Q$3)</f>
        <v>375.47381783632534</v>
      </c>
      <c r="BZ18" s="205">
        <f>'BE-Exp (O)'!BZ18*(1+Toeslagen!$Q$3)</f>
        <v>0</v>
      </c>
      <c r="CA18" s="205">
        <f>'BE-Exp (O)'!CA18*(1+Toeslagen!$Q$3)</f>
        <v>375.47381783632534</v>
      </c>
      <c r="CB18" s="205">
        <f>'BE-Exp (O)'!CB18*(1+Toeslagen!$Q$3)</f>
        <v>375.47381783632534</v>
      </c>
      <c r="CC18" s="205">
        <f>'BE-Exp (O)'!CC18*(1+Toeslagen!$Q$3)</f>
        <v>420.03940182250648</v>
      </c>
      <c r="CD18" s="205">
        <f>'BE-Exp (O)'!CD18*(1+Toeslagen!$Q$3)</f>
        <v>420.03940182250648</v>
      </c>
      <c r="CE18" s="205">
        <f>'BE-Exp (O)'!CE18*(1+Toeslagen!$Q$3)</f>
        <v>420.03940182250648</v>
      </c>
      <c r="CF18" s="205">
        <f>'BE-Exp (O)'!CF18*(1+Toeslagen!$Q$3)</f>
        <v>420.03940182250648</v>
      </c>
      <c r="CG18" s="205">
        <f>'BE-Exp (O)'!CG18*(1+Toeslagen!$Q$3)</f>
        <v>375.47381783632534</v>
      </c>
      <c r="CH18" s="205">
        <f>'BE-Exp (O)'!CH18*(1+Toeslagen!$Q$3)</f>
        <v>375.47381783632534</v>
      </c>
      <c r="CI18" s="205">
        <f>'BE-Exp (O)'!CI18*(1+Toeslagen!$Q$3)</f>
        <v>0</v>
      </c>
      <c r="CJ18" s="205">
        <f>'BE-Exp (O)'!CJ18*(1+Toeslagen!$Q$3)</f>
        <v>375.47381783632534</v>
      </c>
      <c r="CK18" s="205">
        <f>'BE-Exp (O)'!CK18*(1+Toeslagen!$Q$3)</f>
        <v>0</v>
      </c>
      <c r="CL18" s="205">
        <f>'BE-Exp (O)'!CL18*(1+Toeslagen!$Q$3)</f>
        <v>375.47381783632534</v>
      </c>
      <c r="CM18" s="205">
        <f>'BE-Exp (O)'!CM18*(1+Toeslagen!$Q$3)</f>
        <v>375.47381783632534</v>
      </c>
      <c r="CN18" s="205">
        <f>'BE-Exp (O)'!CN18*(1+Toeslagen!$Q$3)</f>
        <v>375.47381783632534</v>
      </c>
      <c r="CO18" s="205">
        <f>'BE-Exp (O)'!CO18*(1+Toeslagen!$Q$3)</f>
        <v>375.47381783632534</v>
      </c>
      <c r="CP18" s="205">
        <f>'BE-Exp (O)'!CP18*(1+Toeslagen!$Q$3)</f>
        <v>375.47381783632534</v>
      </c>
      <c r="CQ18" s="205">
        <f>'BE-Exp (O)'!CQ18*(1+Toeslagen!$Q$3)</f>
        <v>336.37760000000003</v>
      </c>
      <c r="CR18" s="205">
        <f>'BE-Exp (O)'!CR18*(1+Toeslagen!$Q$3)</f>
        <v>0</v>
      </c>
      <c r="CS18" s="205">
        <f>'BE-Exp (O)'!CS18*(1+Toeslagen!$Q$3)</f>
        <v>336.37760000000003</v>
      </c>
      <c r="CT18" s="205">
        <f>'BE-Exp (O)'!CT18*(1+Toeslagen!$Q$3)</f>
        <v>336.37760000000003</v>
      </c>
      <c r="CU18" s="205">
        <f>'BE-Exp (O)'!CU18*(1+Toeslagen!$Q$3)</f>
        <v>336.37760000000003</v>
      </c>
      <c r="CV18" s="205">
        <f>'BE-Exp (O)'!CV18*(1+Toeslagen!$Q$3)</f>
        <v>336.37760000000003</v>
      </c>
      <c r="CW18" s="205">
        <f>'BE-Exp (O)'!CW18*(1+Toeslagen!$Q$3)</f>
        <v>336.37760000000003</v>
      </c>
      <c r="CX18" s="205">
        <f>'BE-Exp (O)'!CX18*(1+Toeslagen!$Q$3)</f>
        <v>336.37760000000003</v>
      </c>
      <c r="CY18" s="205">
        <f>'BE-Exp (O)'!CY18*(1+Toeslagen!$Q$3)</f>
        <v>336.37760000000003</v>
      </c>
      <c r="CZ18" s="205">
        <f>'BE-Exp (O)'!CZ18*(1+Toeslagen!$Q$3)</f>
        <v>336.37760000000003</v>
      </c>
      <c r="DA18" s="205">
        <f>'BE-Exp (O)'!DA18*(1+Toeslagen!$Q$3)</f>
        <v>303.71328000000005</v>
      </c>
      <c r="DB18" s="205">
        <f>'BE-Exp (O)'!DB18*(1+Toeslagen!$Q$3)</f>
        <v>303.71328000000005</v>
      </c>
      <c r="DC18" s="205">
        <f>'BE-Exp (O)'!DC18*(1+Toeslagen!$Q$3)</f>
        <v>303.71328000000005</v>
      </c>
      <c r="DD18" s="205">
        <f>'BE-Exp (O)'!DD18*(1+Toeslagen!$Q$3)</f>
        <v>303.71328000000005</v>
      </c>
      <c r="DE18" s="205">
        <f>'BE-Exp (O)'!DE18*(1+Toeslagen!$Q$3)</f>
        <v>303.71328000000005</v>
      </c>
      <c r="DF18" s="205">
        <f>'BE-Exp (O)'!DF18*(1+Toeslagen!$Q$3)</f>
        <v>303.71328000000005</v>
      </c>
      <c r="DG18" s="205">
        <f>'BE-Exp (O)'!DG18*(1+Toeslagen!$Q$3)</f>
        <v>303.71328000000005</v>
      </c>
      <c r="DH18" s="205">
        <f>'BE-Exp (O)'!DH18*(1+Toeslagen!$Q$3)</f>
        <v>303.71328000000005</v>
      </c>
      <c r="DI18" s="205">
        <f>'BE-Exp (O)'!DI18*(1+Toeslagen!$Q$3)</f>
        <v>303.71328000000005</v>
      </c>
      <c r="DJ18" s="205">
        <f>'BE-Exp (O)'!DJ18*(1+Toeslagen!$Q$3)</f>
        <v>303.71328000000005</v>
      </c>
    </row>
    <row r="19" spans="1:114">
      <c r="A19" s="1">
        <v>15</v>
      </c>
      <c r="B19" s="1">
        <v>15</v>
      </c>
      <c r="C19" s="1">
        <v>640</v>
      </c>
      <c r="D19" s="1">
        <v>2</v>
      </c>
      <c r="F19" t="s">
        <v>202</v>
      </c>
      <c r="G19" t="s">
        <v>203</v>
      </c>
      <c r="H19" t="s">
        <v>204</v>
      </c>
      <c r="I19" t="s">
        <v>205</v>
      </c>
      <c r="J19" t="s">
        <v>206</v>
      </c>
      <c r="N19" s="211">
        <v>3.2</v>
      </c>
      <c r="O19" s="212">
        <v>5600</v>
      </c>
      <c r="P19" s="20"/>
      <c r="Q19" s="180"/>
      <c r="R19" s="180"/>
      <c r="S19" s="180"/>
      <c r="U19" s="180"/>
      <c r="V19" s="180"/>
      <c r="W19" s="180"/>
      <c r="X19" s="180"/>
      <c r="Y19" s="205">
        <f>'BE-Exp (O)'!Y19*(1+Toeslagen!$Q$3)</f>
        <v>315.39455999999996</v>
      </c>
      <c r="Z19" s="205">
        <f>'BE-Exp (O)'!Z19*(1+Toeslagen!$Q$3)</f>
        <v>315.39455999999996</v>
      </c>
      <c r="AA19" s="205">
        <f>'BE-Exp (O)'!AA19*(1+Toeslagen!$Q$3)</f>
        <v>315.39455999999996</v>
      </c>
      <c r="AB19" s="205">
        <f>'BE-Exp (O)'!AB19*(1+Toeslagen!$Q$3)</f>
        <v>368.45561563377765</v>
      </c>
      <c r="AC19" s="205">
        <f>'BE-Exp (O)'!AC19*(1+Toeslagen!$Q$3)</f>
        <v>368.45561563377765</v>
      </c>
      <c r="AD19" s="205">
        <f>'BE-Exp (O)'!AD19*(1+Toeslagen!$Q$3)</f>
        <v>315.39455999999996</v>
      </c>
      <c r="AE19" s="205">
        <f>'BE-Exp (O)'!AE19*(1+Toeslagen!$Q$3)</f>
        <v>315.39455999999996</v>
      </c>
      <c r="AF19" s="205">
        <f>'BE-Exp (O)'!AF19*(1+Toeslagen!$Q$3)</f>
        <v>315.39455999999996</v>
      </c>
      <c r="AG19" s="205">
        <f>'BE-Exp (O)'!AG19*(1+Toeslagen!$Q$3)</f>
        <v>315.39455999999996</v>
      </c>
      <c r="AH19" s="205">
        <f>'BE-Exp (O)'!AH19*(1+Toeslagen!$Q$3)</f>
        <v>315.39455999999996</v>
      </c>
      <c r="AI19" s="205">
        <f>'BE-Exp (O)'!AI19*(1+Toeslagen!$Q$3)</f>
        <v>315.39455999999996</v>
      </c>
      <c r="AJ19" s="205">
        <f>'BE-Exp (O)'!AJ19*(1+Toeslagen!$Q$3)</f>
        <v>315.39455999999996</v>
      </c>
      <c r="AK19" s="205">
        <f>'BE-Exp (O)'!AK19*(1+Toeslagen!$Q$3)</f>
        <v>315.39455999999996</v>
      </c>
      <c r="AL19" s="205">
        <f>'BE-Exp (O)'!AL19*(1+Toeslagen!$Q$3)</f>
        <v>315.39455999999996</v>
      </c>
      <c r="AM19" s="205">
        <f>'BE-Exp (O)'!AM19*(1+Toeslagen!$Q$3)</f>
        <v>315.39455999999996</v>
      </c>
      <c r="AN19" s="205">
        <f>'BE-Exp (O)'!AN19*(1+Toeslagen!$Q$3)</f>
        <v>315.39455999999996</v>
      </c>
      <c r="AO19" s="205">
        <f>'BE-Exp (O)'!AO19*(1+Toeslagen!$Q$3)</f>
        <v>315.39455999999996</v>
      </c>
      <c r="AP19" s="205">
        <f>'BE-Exp (O)'!AP19*(1+Toeslagen!$Q$3)</f>
        <v>0</v>
      </c>
      <c r="AQ19" s="205">
        <f>'BE-Exp (O)'!AQ19*(1+Toeslagen!$Q$3)</f>
        <v>315.39455999999996</v>
      </c>
      <c r="AR19" s="205">
        <f>'BE-Exp (O)'!AR19*(1+Toeslagen!$Q$3)</f>
        <v>315.39455999999996</v>
      </c>
      <c r="AS19" s="205">
        <f>'BE-Exp (O)'!AS19*(1+Toeslagen!$Q$3)</f>
        <v>315.39455999999996</v>
      </c>
      <c r="AT19" s="205">
        <f>'BE-Exp (O)'!AT19*(1+Toeslagen!$Q$3)</f>
        <v>315.39455999999996</v>
      </c>
      <c r="AU19" s="205">
        <f>'BE-Exp (O)'!AU19*(1+Toeslagen!$Q$3)</f>
        <v>315.39455999999996</v>
      </c>
      <c r="AV19" s="205">
        <f>'BE-Exp (O)'!AV19*(1+Toeslagen!$Q$3)</f>
        <v>315.39455999999996</v>
      </c>
      <c r="AW19" s="205">
        <f>'BE-Exp (O)'!AW19*(1+Toeslagen!$Q$3)</f>
        <v>315.39455999999996</v>
      </c>
      <c r="AX19" s="205">
        <f>'BE-Exp (O)'!AX19*(1+Toeslagen!$Q$3)</f>
        <v>315.39455999999996</v>
      </c>
      <c r="AY19" s="205">
        <f>'BE-Exp (O)'!AY19*(1+Toeslagen!$Q$3)</f>
        <v>315.39455999999996</v>
      </c>
      <c r="AZ19" s="205">
        <f>'BE-Exp (O)'!AZ19*(1+Toeslagen!$Q$3)</f>
        <v>315.39455999999996</v>
      </c>
      <c r="BA19" s="205">
        <f>'BE-Exp (O)'!BA19*(1+Toeslagen!$Q$3)</f>
        <v>315.39455999999996</v>
      </c>
      <c r="BB19" s="205">
        <f>'BE-Exp (O)'!BB19*(1+Toeslagen!$Q$3)</f>
        <v>315.39455999999996</v>
      </c>
      <c r="BC19" s="205">
        <f>'BE-Exp (O)'!BC19*(1+Toeslagen!$Q$3)</f>
        <v>394.77387389333262</v>
      </c>
      <c r="BD19" s="205">
        <f>'BE-Exp (O)'!BD19*(1+Toeslagen!$Q$3)</f>
        <v>394.77387389333262</v>
      </c>
      <c r="BE19" s="205">
        <f>'BE-Exp (O)'!BE19*(1+Toeslagen!$Q$3)</f>
        <v>394.77387389333262</v>
      </c>
      <c r="BF19" s="205">
        <f>'BE-Exp (O)'!BF19*(1+Toeslagen!$Q$3)</f>
        <v>394.77387389333262</v>
      </c>
      <c r="BG19" s="205">
        <f>'BE-Exp (O)'!BG19*(1+Toeslagen!$Q$3)</f>
        <v>394.77387389333262</v>
      </c>
      <c r="BH19" s="205">
        <f>'BE-Exp (O)'!BH19*(1+Toeslagen!$Q$3)</f>
        <v>394.77387389333262</v>
      </c>
      <c r="BI19" s="205">
        <f>'BE-Exp (O)'!BI19*(1+Toeslagen!$Q$3)</f>
        <v>394.77387389333262</v>
      </c>
      <c r="BJ19" s="205">
        <f>'BE-Exp (O)'!BJ19*(1+Toeslagen!$Q$3)</f>
        <v>394.77387389333262</v>
      </c>
      <c r="BK19" s="205">
        <f>'BE-Exp (O)'!BK19*(1+Toeslagen!$Q$3)</f>
        <v>394.77387389333262</v>
      </c>
      <c r="BL19" s="205">
        <f>'BE-Exp (O)'!BL19*(1+Toeslagen!$Q$3)</f>
        <v>394.77387389333262</v>
      </c>
      <c r="BM19" s="205">
        <f>'BE-Exp (O)'!BM19*(1+Toeslagen!$Q$3)</f>
        <v>394.77387389333262</v>
      </c>
      <c r="BN19" s="205">
        <f>'BE-Exp (O)'!BN19*(1+Toeslagen!$Q$3)</f>
        <v>394.77387389333262</v>
      </c>
      <c r="BO19" s="205">
        <f>'BE-Exp (O)'!BO19*(1+Toeslagen!$Q$3)</f>
        <v>394.77387389333262</v>
      </c>
      <c r="BP19" s="205">
        <f>'BE-Exp (O)'!BP19*(1+Toeslagen!$Q$3)</f>
        <v>394.77387389333262</v>
      </c>
      <c r="BQ19" s="205">
        <f>'BE-Exp (O)'!BQ19*(1+Toeslagen!$Q$3)</f>
        <v>0</v>
      </c>
      <c r="BR19" s="205">
        <f>'BE-Exp (O)'!BR19*(1+Toeslagen!$Q$3)</f>
        <v>394.77387389333262</v>
      </c>
      <c r="BS19" s="205">
        <f>'BE-Exp (O)'!BS19*(1+Toeslagen!$Q$3)</f>
        <v>394.77387389333262</v>
      </c>
      <c r="BT19" s="205">
        <f>'BE-Exp (O)'!BT19*(1+Toeslagen!$Q$3)</f>
        <v>0</v>
      </c>
      <c r="BU19" s="205">
        <f>'BE-Exp (O)'!BU19*(1+Toeslagen!$Q$3)</f>
        <v>0</v>
      </c>
      <c r="BV19" s="205">
        <f>'BE-Exp (O)'!BV19*(1+Toeslagen!$Q$3)</f>
        <v>0</v>
      </c>
      <c r="BW19" s="205">
        <f>'BE-Exp (O)'!BW19*(1+Toeslagen!$Q$3)</f>
        <v>394.77387389333262</v>
      </c>
      <c r="BX19" s="205">
        <f>'BE-Exp (O)'!BX19*(1+Toeslagen!$Q$3)</f>
        <v>394.77387389333262</v>
      </c>
      <c r="BY19" s="205">
        <f>'BE-Exp (O)'!BY19*(1+Toeslagen!$Q$3)</f>
        <v>394.77387389333262</v>
      </c>
      <c r="BZ19" s="205">
        <f>'BE-Exp (O)'!BZ19*(1+Toeslagen!$Q$3)</f>
        <v>0</v>
      </c>
      <c r="CA19" s="205">
        <f>'BE-Exp (O)'!CA19*(1+Toeslagen!$Q$3)</f>
        <v>394.77387389333262</v>
      </c>
      <c r="CB19" s="205">
        <f>'BE-Exp (O)'!CB19*(1+Toeslagen!$Q$3)</f>
        <v>394.77387389333262</v>
      </c>
      <c r="CC19" s="205">
        <f>'BE-Exp (O)'!CC19*(1+Toeslagen!$Q$3)</f>
        <v>442.1467387605332</v>
      </c>
      <c r="CD19" s="205">
        <f>'BE-Exp (O)'!CD19*(1+Toeslagen!$Q$3)</f>
        <v>442.1467387605332</v>
      </c>
      <c r="CE19" s="205">
        <f>'BE-Exp (O)'!CE19*(1+Toeslagen!$Q$3)</f>
        <v>442.1467387605332</v>
      </c>
      <c r="CF19" s="205">
        <f>'BE-Exp (O)'!CF19*(1+Toeslagen!$Q$3)</f>
        <v>442.1467387605332</v>
      </c>
      <c r="CG19" s="205">
        <f>'BE-Exp (O)'!CG19*(1+Toeslagen!$Q$3)</f>
        <v>394.77387389333262</v>
      </c>
      <c r="CH19" s="205">
        <f>'BE-Exp (O)'!CH19*(1+Toeslagen!$Q$3)</f>
        <v>394.77387389333262</v>
      </c>
      <c r="CI19" s="205">
        <f>'BE-Exp (O)'!CI19*(1+Toeslagen!$Q$3)</f>
        <v>0</v>
      </c>
      <c r="CJ19" s="205">
        <f>'BE-Exp (O)'!CJ19*(1+Toeslagen!$Q$3)</f>
        <v>394.77387389333262</v>
      </c>
      <c r="CK19" s="205">
        <f>'BE-Exp (O)'!CK19*(1+Toeslagen!$Q$3)</f>
        <v>0</v>
      </c>
      <c r="CL19" s="205">
        <f>'BE-Exp (O)'!CL19*(1+Toeslagen!$Q$3)</f>
        <v>394.77387389333262</v>
      </c>
      <c r="CM19" s="205">
        <f>'BE-Exp (O)'!CM19*(1+Toeslagen!$Q$3)</f>
        <v>394.77387389333262</v>
      </c>
      <c r="CN19" s="205">
        <f>'BE-Exp (O)'!CN19*(1+Toeslagen!$Q$3)</f>
        <v>394.77387389333262</v>
      </c>
      <c r="CO19" s="205">
        <f>'BE-Exp (O)'!CO19*(1+Toeslagen!$Q$3)</f>
        <v>394.77387389333262</v>
      </c>
      <c r="CP19" s="205">
        <f>'BE-Exp (O)'!CP19*(1+Toeslagen!$Q$3)</f>
        <v>394.77387389333262</v>
      </c>
      <c r="CQ19" s="205">
        <f>'BE-Exp (O)'!CQ19*(1+Toeslagen!$Q$3)</f>
        <v>348.27519999999998</v>
      </c>
      <c r="CR19" s="205">
        <f>'BE-Exp (O)'!CR19*(1+Toeslagen!$Q$3)</f>
        <v>0</v>
      </c>
      <c r="CS19" s="205">
        <f>'BE-Exp (O)'!CS19*(1+Toeslagen!$Q$3)</f>
        <v>348.27519999999998</v>
      </c>
      <c r="CT19" s="205">
        <f>'BE-Exp (O)'!CT19*(1+Toeslagen!$Q$3)</f>
        <v>348.27519999999998</v>
      </c>
      <c r="CU19" s="205">
        <f>'BE-Exp (O)'!CU19*(1+Toeslagen!$Q$3)</f>
        <v>348.27519999999998</v>
      </c>
      <c r="CV19" s="205">
        <f>'BE-Exp (O)'!CV19*(1+Toeslagen!$Q$3)</f>
        <v>348.27519999999998</v>
      </c>
      <c r="CW19" s="205">
        <f>'BE-Exp (O)'!CW19*(1+Toeslagen!$Q$3)</f>
        <v>348.27519999999998</v>
      </c>
      <c r="CX19" s="205">
        <f>'BE-Exp (O)'!CX19*(1+Toeslagen!$Q$3)</f>
        <v>348.27519999999998</v>
      </c>
      <c r="CY19" s="205">
        <f>'BE-Exp (O)'!CY19*(1+Toeslagen!$Q$3)</f>
        <v>348.27519999999998</v>
      </c>
      <c r="CZ19" s="205">
        <f>'BE-Exp (O)'!CZ19*(1+Toeslagen!$Q$3)</f>
        <v>348.27519999999998</v>
      </c>
      <c r="DA19" s="205">
        <f>'BE-Exp (O)'!DA19*(1+Toeslagen!$Q$3)</f>
        <v>315.39455999999996</v>
      </c>
      <c r="DB19" s="205">
        <f>'BE-Exp (O)'!DB19*(1+Toeslagen!$Q$3)</f>
        <v>315.39455999999996</v>
      </c>
      <c r="DC19" s="205">
        <f>'BE-Exp (O)'!DC19*(1+Toeslagen!$Q$3)</f>
        <v>315.39455999999996</v>
      </c>
      <c r="DD19" s="205">
        <f>'BE-Exp (O)'!DD19*(1+Toeslagen!$Q$3)</f>
        <v>315.39455999999996</v>
      </c>
      <c r="DE19" s="205">
        <f>'BE-Exp (O)'!DE19*(1+Toeslagen!$Q$3)</f>
        <v>315.39455999999996</v>
      </c>
      <c r="DF19" s="205">
        <f>'BE-Exp (O)'!DF19*(1+Toeslagen!$Q$3)</f>
        <v>315.39455999999996</v>
      </c>
      <c r="DG19" s="205">
        <f>'BE-Exp (O)'!DG19*(1+Toeslagen!$Q$3)</f>
        <v>315.39455999999996</v>
      </c>
      <c r="DH19" s="205">
        <f>'BE-Exp (O)'!DH19*(1+Toeslagen!$Q$3)</f>
        <v>315.39455999999996</v>
      </c>
      <c r="DI19" s="205">
        <f>'BE-Exp (O)'!DI19*(1+Toeslagen!$Q$3)</f>
        <v>315.39455999999996</v>
      </c>
      <c r="DJ19" s="205">
        <f>'BE-Exp (O)'!DJ19*(1+Toeslagen!$Q$3)</f>
        <v>315.39455999999996</v>
      </c>
    </row>
    <row r="20" spans="1:114">
      <c r="A20" s="1">
        <v>16</v>
      </c>
      <c r="B20" s="1">
        <v>16</v>
      </c>
      <c r="C20" s="1">
        <v>670</v>
      </c>
      <c r="D20" s="1">
        <v>2</v>
      </c>
      <c r="F20" t="s">
        <v>202</v>
      </c>
      <c r="G20" t="s">
        <v>203</v>
      </c>
      <c r="H20" t="s">
        <v>204</v>
      </c>
      <c r="I20" t="s">
        <v>205</v>
      </c>
      <c r="J20" t="s">
        <v>206</v>
      </c>
      <c r="N20" s="211">
        <v>3.5</v>
      </c>
      <c r="O20" s="212">
        <v>6125</v>
      </c>
      <c r="P20" s="20"/>
      <c r="Q20" s="180"/>
      <c r="R20" s="180"/>
      <c r="S20" s="180"/>
      <c r="U20" s="180"/>
      <c r="V20" s="180"/>
      <c r="W20" s="180"/>
      <c r="X20" s="180"/>
      <c r="Y20" s="205">
        <f>'BE-Exp (O)'!Y20*(1+Toeslagen!$Q$3)</f>
        <v>332.26751999999999</v>
      </c>
      <c r="Z20" s="205">
        <f>'BE-Exp (O)'!Z20*(1+Toeslagen!$Q$3)</f>
        <v>332.26751999999999</v>
      </c>
      <c r="AA20" s="205">
        <f>'BE-Exp (O)'!AA20*(1+Toeslagen!$Q$3)</f>
        <v>332.26751999999999</v>
      </c>
      <c r="AB20" s="205">
        <f>'BE-Exp (O)'!AB20*(1+Toeslagen!$Q$3)</f>
        <v>386.00112114014803</v>
      </c>
      <c r="AC20" s="205">
        <f>'BE-Exp (O)'!AC20*(1+Toeslagen!$Q$3)</f>
        <v>386.00112114014803</v>
      </c>
      <c r="AD20" s="205">
        <f>'BE-Exp (O)'!AD20*(1+Toeslagen!$Q$3)</f>
        <v>332.26751999999999</v>
      </c>
      <c r="AE20" s="205">
        <f>'BE-Exp (O)'!AE20*(1+Toeslagen!$Q$3)</f>
        <v>332.26751999999999</v>
      </c>
      <c r="AF20" s="205">
        <f>'BE-Exp (O)'!AF20*(1+Toeslagen!$Q$3)</f>
        <v>332.26751999999999</v>
      </c>
      <c r="AG20" s="205">
        <f>'BE-Exp (O)'!AG20*(1+Toeslagen!$Q$3)</f>
        <v>332.26751999999999</v>
      </c>
      <c r="AH20" s="205">
        <f>'BE-Exp (O)'!AH20*(1+Toeslagen!$Q$3)</f>
        <v>332.26751999999999</v>
      </c>
      <c r="AI20" s="205">
        <f>'BE-Exp (O)'!AI20*(1+Toeslagen!$Q$3)</f>
        <v>332.26751999999999</v>
      </c>
      <c r="AJ20" s="205">
        <f>'BE-Exp (O)'!AJ20*(1+Toeslagen!$Q$3)</f>
        <v>332.26751999999999</v>
      </c>
      <c r="AK20" s="205">
        <f>'BE-Exp (O)'!AK20*(1+Toeslagen!$Q$3)</f>
        <v>332.26751999999999</v>
      </c>
      <c r="AL20" s="205">
        <f>'BE-Exp (O)'!AL20*(1+Toeslagen!$Q$3)</f>
        <v>332.26751999999999</v>
      </c>
      <c r="AM20" s="205">
        <f>'BE-Exp (O)'!AM20*(1+Toeslagen!$Q$3)</f>
        <v>332.26751999999999</v>
      </c>
      <c r="AN20" s="205">
        <f>'BE-Exp (O)'!AN20*(1+Toeslagen!$Q$3)</f>
        <v>332.26751999999999</v>
      </c>
      <c r="AO20" s="205">
        <f>'BE-Exp (O)'!AO20*(1+Toeslagen!$Q$3)</f>
        <v>332.26751999999999</v>
      </c>
      <c r="AP20" s="205">
        <f>'BE-Exp (O)'!AP20*(1+Toeslagen!$Q$3)</f>
        <v>0</v>
      </c>
      <c r="AQ20" s="205">
        <f>'BE-Exp (O)'!AQ20*(1+Toeslagen!$Q$3)</f>
        <v>332.26751999999999</v>
      </c>
      <c r="AR20" s="205">
        <f>'BE-Exp (O)'!AR20*(1+Toeslagen!$Q$3)</f>
        <v>332.26751999999999</v>
      </c>
      <c r="AS20" s="205">
        <f>'BE-Exp (O)'!AS20*(1+Toeslagen!$Q$3)</f>
        <v>332.26751999999999</v>
      </c>
      <c r="AT20" s="205">
        <f>'BE-Exp (O)'!AT20*(1+Toeslagen!$Q$3)</f>
        <v>332.26751999999999</v>
      </c>
      <c r="AU20" s="205">
        <f>'BE-Exp (O)'!AU20*(1+Toeslagen!$Q$3)</f>
        <v>332.26751999999999</v>
      </c>
      <c r="AV20" s="205">
        <f>'BE-Exp (O)'!AV20*(1+Toeslagen!$Q$3)</f>
        <v>332.26751999999999</v>
      </c>
      <c r="AW20" s="205">
        <f>'BE-Exp (O)'!AW20*(1+Toeslagen!$Q$3)</f>
        <v>332.26751999999999</v>
      </c>
      <c r="AX20" s="205">
        <f>'BE-Exp (O)'!AX20*(1+Toeslagen!$Q$3)</f>
        <v>332.26751999999999</v>
      </c>
      <c r="AY20" s="205">
        <f>'BE-Exp (O)'!AY20*(1+Toeslagen!$Q$3)</f>
        <v>332.26751999999999</v>
      </c>
      <c r="AZ20" s="205">
        <f>'BE-Exp (O)'!AZ20*(1+Toeslagen!$Q$3)</f>
        <v>332.26751999999999</v>
      </c>
      <c r="BA20" s="205">
        <f>'BE-Exp (O)'!BA20*(1+Toeslagen!$Q$3)</f>
        <v>332.26751999999999</v>
      </c>
      <c r="BB20" s="205">
        <f>'BE-Exp (O)'!BB20*(1+Toeslagen!$Q$3)</f>
        <v>332.26751999999999</v>
      </c>
      <c r="BC20" s="205">
        <f>'BE-Exp (O)'!BC20*(1+Toeslagen!$Q$3)</f>
        <v>414.07392995034104</v>
      </c>
      <c r="BD20" s="205">
        <f>'BE-Exp (O)'!BD20*(1+Toeslagen!$Q$3)</f>
        <v>414.07392995034104</v>
      </c>
      <c r="BE20" s="205">
        <f>'BE-Exp (O)'!BE20*(1+Toeslagen!$Q$3)</f>
        <v>414.07392995034104</v>
      </c>
      <c r="BF20" s="205">
        <f>'BE-Exp (O)'!BF20*(1+Toeslagen!$Q$3)</f>
        <v>414.07392995034104</v>
      </c>
      <c r="BG20" s="205">
        <f>'BE-Exp (O)'!BG20*(1+Toeslagen!$Q$3)</f>
        <v>414.07392995034104</v>
      </c>
      <c r="BH20" s="205">
        <f>'BE-Exp (O)'!BH20*(1+Toeslagen!$Q$3)</f>
        <v>414.07392995034104</v>
      </c>
      <c r="BI20" s="205">
        <f>'BE-Exp (O)'!BI20*(1+Toeslagen!$Q$3)</f>
        <v>414.07392995034104</v>
      </c>
      <c r="BJ20" s="205">
        <f>'BE-Exp (O)'!BJ20*(1+Toeslagen!$Q$3)</f>
        <v>414.07392995034104</v>
      </c>
      <c r="BK20" s="205">
        <f>'BE-Exp (O)'!BK20*(1+Toeslagen!$Q$3)</f>
        <v>414.07392995034104</v>
      </c>
      <c r="BL20" s="205">
        <f>'BE-Exp (O)'!BL20*(1+Toeslagen!$Q$3)</f>
        <v>414.07392995034104</v>
      </c>
      <c r="BM20" s="205">
        <f>'BE-Exp (O)'!BM20*(1+Toeslagen!$Q$3)</f>
        <v>414.07392995034104</v>
      </c>
      <c r="BN20" s="205">
        <f>'BE-Exp (O)'!BN20*(1+Toeslagen!$Q$3)</f>
        <v>414.07392995034104</v>
      </c>
      <c r="BO20" s="205">
        <f>'BE-Exp (O)'!BO20*(1+Toeslagen!$Q$3)</f>
        <v>414.07392995034104</v>
      </c>
      <c r="BP20" s="205">
        <f>'BE-Exp (O)'!BP20*(1+Toeslagen!$Q$3)</f>
        <v>414.07392995034104</v>
      </c>
      <c r="BQ20" s="205">
        <f>'BE-Exp (O)'!BQ20*(1+Toeslagen!$Q$3)</f>
        <v>0</v>
      </c>
      <c r="BR20" s="205">
        <f>'BE-Exp (O)'!BR20*(1+Toeslagen!$Q$3)</f>
        <v>414.07392995034104</v>
      </c>
      <c r="BS20" s="205">
        <f>'BE-Exp (O)'!BS20*(1+Toeslagen!$Q$3)</f>
        <v>414.07392995034104</v>
      </c>
      <c r="BT20" s="205">
        <f>'BE-Exp (O)'!BT20*(1+Toeslagen!$Q$3)</f>
        <v>0</v>
      </c>
      <c r="BU20" s="205">
        <f>'BE-Exp (O)'!BU20*(1+Toeslagen!$Q$3)</f>
        <v>0</v>
      </c>
      <c r="BV20" s="205">
        <f>'BE-Exp (O)'!BV20*(1+Toeslagen!$Q$3)</f>
        <v>0</v>
      </c>
      <c r="BW20" s="205">
        <f>'BE-Exp (O)'!BW20*(1+Toeslagen!$Q$3)</f>
        <v>414.07392995034104</v>
      </c>
      <c r="BX20" s="205">
        <f>'BE-Exp (O)'!BX20*(1+Toeslagen!$Q$3)</f>
        <v>414.07392995034104</v>
      </c>
      <c r="BY20" s="205">
        <f>'BE-Exp (O)'!BY20*(1+Toeslagen!$Q$3)</f>
        <v>414.07392995034104</v>
      </c>
      <c r="BZ20" s="205">
        <f>'BE-Exp (O)'!BZ20*(1+Toeslagen!$Q$3)</f>
        <v>0</v>
      </c>
      <c r="CA20" s="205">
        <f>'BE-Exp (O)'!CA20*(1+Toeslagen!$Q$3)</f>
        <v>414.07392995034104</v>
      </c>
      <c r="CB20" s="205">
        <f>'BE-Exp (O)'!CB20*(1+Toeslagen!$Q$3)</f>
        <v>414.07392995034104</v>
      </c>
      <c r="CC20" s="205">
        <f>'BE-Exp (O)'!CC20*(1+Toeslagen!$Q$3)</f>
        <v>464.25407569855986</v>
      </c>
      <c r="CD20" s="205">
        <f>'BE-Exp (O)'!CD20*(1+Toeslagen!$Q$3)</f>
        <v>464.25407569855986</v>
      </c>
      <c r="CE20" s="205">
        <f>'BE-Exp (O)'!CE20*(1+Toeslagen!$Q$3)</f>
        <v>464.25407569855986</v>
      </c>
      <c r="CF20" s="205">
        <f>'BE-Exp (O)'!CF20*(1+Toeslagen!$Q$3)</f>
        <v>464.25407569855986</v>
      </c>
      <c r="CG20" s="205">
        <f>'BE-Exp (O)'!CG20*(1+Toeslagen!$Q$3)</f>
        <v>414.07392995034104</v>
      </c>
      <c r="CH20" s="205">
        <f>'BE-Exp (O)'!CH20*(1+Toeslagen!$Q$3)</f>
        <v>414.07392995034104</v>
      </c>
      <c r="CI20" s="205">
        <f>'BE-Exp (O)'!CI20*(1+Toeslagen!$Q$3)</f>
        <v>0</v>
      </c>
      <c r="CJ20" s="205">
        <f>'BE-Exp (O)'!CJ20*(1+Toeslagen!$Q$3)</f>
        <v>414.07392995034104</v>
      </c>
      <c r="CK20" s="205">
        <f>'BE-Exp (O)'!CK20*(1+Toeslagen!$Q$3)</f>
        <v>0</v>
      </c>
      <c r="CL20" s="205">
        <f>'BE-Exp (O)'!CL20*(1+Toeslagen!$Q$3)</f>
        <v>414.07392995034104</v>
      </c>
      <c r="CM20" s="205">
        <f>'BE-Exp (O)'!CM20*(1+Toeslagen!$Q$3)</f>
        <v>414.07392995034104</v>
      </c>
      <c r="CN20" s="205">
        <f>'BE-Exp (O)'!CN20*(1+Toeslagen!$Q$3)</f>
        <v>414.07392995034104</v>
      </c>
      <c r="CO20" s="205">
        <f>'BE-Exp (O)'!CO20*(1+Toeslagen!$Q$3)</f>
        <v>414.07392995034104</v>
      </c>
      <c r="CP20" s="205">
        <f>'BE-Exp (O)'!CP20*(1+Toeslagen!$Q$3)</f>
        <v>414.07392995034104</v>
      </c>
      <c r="CQ20" s="205">
        <f>'BE-Exp (O)'!CQ20*(1+Toeslagen!$Q$3)</f>
        <v>366.66239999999999</v>
      </c>
      <c r="CR20" s="205">
        <f>'BE-Exp (O)'!CR20*(1+Toeslagen!$Q$3)</f>
        <v>0</v>
      </c>
      <c r="CS20" s="205">
        <f>'BE-Exp (O)'!CS20*(1+Toeslagen!$Q$3)</f>
        <v>366.66239999999999</v>
      </c>
      <c r="CT20" s="205">
        <f>'BE-Exp (O)'!CT20*(1+Toeslagen!$Q$3)</f>
        <v>366.66239999999999</v>
      </c>
      <c r="CU20" s="205">
        <f>'BE-Exp (O)'!CU20*(1+Toeslagen!$Q$3)</f>
        <v>366.66239999999999</v>
      </c>
      <c r="CV20" s="205">
        <f>'BE-Exp (O)'!CV20*(1+Toeslagen!$Q$3)</f>
        <v>366.66239999999999</v>
      </c>
      <c r="CW20" s="205">
        <f>'BE-Exp (O)'!CW20*(1+Toeslagen!$Q$3)</f>
        <v>366.66239999999999</v>
      </c>
      <c r="CX20" s="205">
        <f>'BE-Exp (O)'!CX20*(1+Toeslagen!$Q$3)</f>
        <v>366.66239999999999</v>
      </c>
      <c r="CY20" s="205">
        <f>'BE-Exp (O)'!CY20*(1+Toeslagen!$Q$3)</f>
        <v>366.66239999999999</v>
      </c>
      <c r="CZ20" s="205">
        <f>'BE-Exp (O)'!CZ20*(1+Toeslagen!$Q$3)</f>
        <v>366.66239999999999</v>
      </c>
      <c r="DA20" s="205">
        <f>'BE-Exp (O)'!DA20*(1+Toeslagen!$Q$3)</f>
        <v>332.26751999999999</v>
      </c>
      <c r="DB20" s="205">
        <f>'BE-Exp (O)'!DB20*(1+Toeslagen!$Q$3)</f>
        <v>332.26751999999999</v>
      </c>
      <c r="DC20" s="205">
        <f>'BE-Exp (O)'!DC20*(1+Toeslagen!$Q$3)</f>
        <v>332.26751999999999</v>
      </c>
      <c r="DD20" s="205">
        <f>'BE-Exp (O)'!DD20*(1+Toeslagen!$Q$3)</f>
        <v>332.26751999999999</v>
      </c>
      <c r="DE20" s="205">
        <f>'BE-Exp (O)'!DE20*(1+Toeslagen!$Q$3)</f>
        <v>332.26751999999999</v>
      </c>
      <c r="DF20" s="205">
        <f>'BE-Exp (O)'!DF20*(1+Toeslagen!$Q$3)</f>
        <v>332.26751999999999</v>
      </c>
      <c r="DG20" s="205">
        <f>'BE-Exp (O)'!DG20*(1+Toeslagen!$Q$3)</f>
        <v>332.26751999999999</v>
      </c>
      <c r="DH20" s="205">
        <f>'BE-Exp (O)'!DH20*(1+Toeslagen!$Q$3)</f>
        <v>332.26751999999999</v>
      </c>
      <c r="DI20" s="205">
        <f>'BE-Exp (O)'!DI20*(1+Toeslagen!$Q$3)</f>
        <v>332.26751999999999</v>
      </c>
      <c r="DJ20" s="205">
        <f>'BE-Exp (O)'!DJ20*(1+Toeslagen!$Q$3)</f>
        <v>332.26751999999999</v>
      </c>
    </row>
    <row r="21" spans="1:114">
      <c r="A21" s="1">
        <v>17</v>
      </c>
      <c r="B21" s="1">
        <v>17</v>
      </c>
      <c r="C21" s="1">
        <v>720</v>
      </c>
      <c r="D21" s="1">
        <v>2</v>
      </c>
      <c r="F21" t="s">
        <v>202</v>
      </c>
      <c r="G21" t="s">
        <v>203</v>
      </c>
      <c r="H21" t="s">
        <v>204</v>
      </c>
      <c r="I21" t="s">
        <v>205</v>
      </c>
      <c r="J21" t="s">
        <v>206</v>
      </c>
      <c r="N21" s="211">
        <v>3.6</v>
      </c>
      <c r="O21" s="212">
        <v>6300</v>
      </c>
      <c r="P21" s="20"/>
      <c r="Q21" s="180"/>
      <c r="R21" s="180"/>
      <c r="S21" s="180"/>
      <c r="U21" s="180"/>
      <c r="V21" s="180"/>
      <c r="W21" s="180"/>
      <c r="X21" s="180"/>
      <c r="Y21" s="205">
        <f>'BE-Exp (O)'!Y21*(1+Toeslagen!$Q$3)</f>
        <v>338.75712000000004</v>
      </c>
      <c r="Z21" s="205">
        <f>'BE-Exp (O)'!Z21*(1+Toeslagen!$Q$3)</f>
        <v>338.75712000000004</v>
      </c>
      <c r="AA21" s="205">
        <f>'BE-Exp (O)'!AA21*(1+Toeslagen!$Q$3)</f>
        <v>338.75712000000004</v>
      </c>
      <c r="AB21" s="205">
        <f>'BE-Exp (O)'!AB21*(1+Toeslagen!$Q$3)</f>
        <v>403.54662664651835</v>
      </c>
      <c r="AC21" s="205">
        <f>'BE-Exp (O)'!AC21*(1+Toeslagen!$Q$3)</f>
        <v>403.54662664651835</v>
      </c>
      <c r="AD21" s="205">
        <f>'BE-Exp (O)'!AD21*(1+Toeslagen!$Q$3)</f>
        <v>338.75712000000004</v>
      </c>
      <c r="AE21" s="205">
        <f>'BE-Exp (O)'!AE21*(1+Toeslagen!$Q$3)</f>
        <v>338.75712000000004</v>
      </c>
      <c r="AF21" s="205">
        <f>'BE-Exp (O)'!AF21*(1+Toeslagen!$Q$3)</f>
        <v>338.75712000000004</v>
      </c>
      <c r="AG21" s="205">
        <f>'BE-Exp (O)'!AG21*(1+Toeslagen!$Q$3)</f>
        <v>338.75712000000004</v>
      </c>
      <c r="AH21" s="205">
        <f>'BE-Exp (O)'!AH21*(1+Toeslagen!$Q$3)</f>
        <v>338.75712000000004</v>
      </c>
      <c r="AI21" s="205">
        <f>'BE-Exp (O)'!AI21*(1+Toeslagen!$Q$3)</f>
        <v>338.75712000000004</v>
      </c>
      <c r="AJ21" s="205">
        <f>'BE-Exp (O)'!AJ21*(1+Toeslagen!$Q$3)</f>
        <v>338.75712000000004</v>
      </c>
      <c r="AK21" s="205">
        <f>'BE-Exp (O)'!AK21*(1+Toeslagen!$Q$3)</f>
        <v>338.75712000000004</v>
      </c>
      <c r="AL21" s="205">
        <f>'BE-Exp (O)'!AL21*(1+Toeslagen!$Q$3)</f>
        <v>338.75712000000004</v>
      </c>
      <c r="AM21" s="205">
        <f>'BE-Exp (O)'!AM21*(1+Toeslagen!$Q$3)</f>
        <v>338.75712000000004</v>
      </c>
      <c r="AN21" s="205">
        <f>'BE-Exp (O)'!AN21*(1+Toeslagen!$Q$3)</f>
        <v>338.75712000000004</v>
      </c>
      <c r="AO21" s="205">
        <f>'BE-Exp (O)'!AO21*(1+Toeslagen!$Q$3)</f>
        <v>338.75712000000004</v>
      </c>
      <c r="AP21" s="205">
        <f>'BE-Exp (O)'!AP21*(1+Toeslagen!$Q$3)</f>
        <v>0</v>
      </c>
      <c r="AQ21" s="205">
        <f>'BE-Exp (O)'!AQ21*(1+Toeslagen!$Q$3)</f>
        <v>338.75712000000004</v>
      </c>
      <c r="AR21" s="205">
        <f>'BE-Exp (O)'!AR21*(1+Toeslagen!$Q$3)</f>
        <v>338.75712000000004</v>
      </c>
      <c r="AS21" s="205">
        <f>'BE-Exp (O)'!AS21*(1+Toeslagen!$Q$3)</f>
        <v>338.75712000000004</v>
      </c>
      <c r="AT21" s="205">
        <f>'BE-Exp (O)'!AT21*(1+Toeslagen!$Q$3)</f>
        <v>338.75712000000004</v>
      </c>
      <c r="AU21" s="205">
        <f>'BE-Exp (O)'!AU21*(1+Toeslagen!$Q$3)</f>
        <v>338.75712000000004</v>
      </c>
      <c r="AV21" s="205">
        <f>'BE-Exp (O)'!AV21*(1+Toeslagen!$Q$3)</f>
        <v>338.75712000000004</v>
      </c>
      <c r="AW21" s="205">
        <f>'BE-Exp (O)'!AW21*(1+Toeslagen!$Q$3)</f>
        <v>338.75712000000004</v>
      </c>
      <c r="AX21" s="205">
        <f>'BE-Exp (O)'!AX21*(1+Toeslagen!$Q$3)</f>
        <v>338.75712000000004</v>
      </c>
      <c r="AY21" s="205">
        <f>'BE-Exp (O)'!AY21*(1+Toeslagen!$Q$3)</f>
        <v>338.75712000000004</v>
      </c>
      <c r="AZ21" s="205">
        <f>'BE-Exp (O)'!AZ21*(1+Toeslagen!$Q$3)</f>
        <v>338.75712000000004</v>
      </c>
      <c r="BA21" s="205">
        <f>'BE-Exp (O)'!BA21*(1+Toeslagen!$Q$3)</f>
        <v>338.75712000000004</v>
      </c>
      <c r="BB21" s="205">
        <f>'BE-Exp (O)'!BB21*(1+Toeslagen!$Q$3)</f>
        <v>338.75712000000004</v>
      </c>
      <c r="BC21" s="205">
        <f>'BE-Exp (O)'!BC21*(1+Toeslagen!$Q$3)</f>
        <v>433.37398600734844</v>
      </c>
      <c r="BD21" s="205">
        <f>'BE-Exp (O)'!BD21*(1+Toeslagen!$Q$3)</f>
        <v>433.37398600734844</v>
      </c>
      <c r="BE21" s="205">
        <f>'BE-Exp (O)'!BE21*(1+Toeslagen!$Q$3)</f>
        <v>433.37398600734844</v>
      </c>
      <c r="BF21" s="205">
        <f>'BE-Exp (O)'!BF21*(1+Toeslagen!$Q$3)</f>
        <v>433.37398600734844</v>
      </c>
      <c r="BG21" s="205">
        <f>'BE-Exp (O)'!BG21*(1+Toeslagen!$Q$3)</f>
        <v>433.37398600734844</v>
      </c>
      <c r="BH21" s="205">
        <f>'BE-Exp (O)'!BH21*(1+Toeslagen!$Q$3)</f>
        <v>433.37398600734844</v>
      </c>
      <c r="BI21" s="205">
        <f>'BE-Exp (O)'!BI21*(1+Toeslagen!$Q$3)</f>
        <v>433.37398600734844</v>
      </c>
      <c r="BJ21" s="205">
        <f>'BE-Exp (O)'!BJ21*(1+Toeslagen!$Q$3)</f>
        <v>433.37398600734844</v>
      </c>
      <c r="BK21" s="205">
        <f>'BE-Exp (O)'!BK21*(1+Toeslagen!$Q$3)</f>
        <v>433.37398600734844</v>
      </c>
      <c r="BL21" s="205">
        <f>'BE-Exp (O)'!BL21*(1+Toeslagen!$Q$3)</f>
        <v>433.37398600734844</v>
      </c>
      <c r="BM21" s="205">
        <f>'BE-Exp (O)'!BM21*(1+Toeslagen!$Q$3)</f>
        <v>433.37398600734844</v>
      </c>
      <c r="BN21" s="205">
        <f>'BE-Exp (O)'!BN21*(1+Toeslagen!$Q$3)</f>
        <v>433.37398600734844</v>
      </c>
      <c r="BO21" s="205">
        <f>'BE-Exp (O)'!BO21*(1+Toeslagen!$Q$3)</f>
        <v>433.37398600734844</v>
      </c>
      <c r="BP21" s="205">
        <f>'BE-Exp (O)'!BP21*(1+Toeslagen!$Q$3)</f>
        <v>433.37398600734844</v>
      </c>
      <c r="BQ21" s="205">
        <f>'BE-Exp (O)'!BQ21*(1+Toeslagen!$Q$3)</f>
        <v>0</v>
      </c>
      <c r="BR21" s="205">
        <f>'BE-Exp (O)'!BR21*(1+Toeslagen!$Q$3)</f>
        <v>433.37398600734844</v>
      </c>
      <c r="BS21" s="205">
        <f>'BE-Exp (O)'!BS21*(1+Toeslagen!$Q$3)</f>
        <v>433.37398600734844</v>
      </c>
      <c r="BT21" s="205">
        <f>'BE-Exp (O)'!BT21*(1+Toeslagen!$Q$3)</f>
        <v>0</v>
      </c>
      <c r="BU21" s="205">
        <f>'BE-Exp (O)'!BU21*(1+Toeslagen!$Q$3)</f>
        <v>0</v>
      </c>
      <c r="BV21" s="205">
        <f>'BE-Exp (O)'!BV21*(1+Toeslagen!$Q$3)</f>
        <v>0</v>
      </c>
      <c r="BW21" s="205">
        <f>'BE-Exp (O)'!BW21*(1+Toeslagen!$Q$3)</f>
        <v>433.37398600734844</v>
      </c>
      <c r="BX21" s="205">
        <f>'BE-Exp (O)'!BX21*(1+Toeslagen!$Q$3)</f>
        <v>433.37398600734844</v>
      </c>
      <c r="BY21" s="205">
        <f>'BE-Exp (O)'!BY21*(1+Toeslagen!$Q$3)</f>
        <v>433.37398600734844</v>
      </c>
      <c r="BZ21" s="205">
        <f>'BE-Exp (O)'!BZ21*(1+Toeslagen!$Q$3)</f>
        <v>0</v>
      </c>
      <c r="CA21" s="205">
        <f>'BE-Exp (O)'!CA21*(1+Toeslagen!$Q$3)</f>
        <v>433.37398600734844</v>
      </c>
      <c r="CB21" s="205">
        <f>'BE-Exp (O)'!CB21*(1+Toeslagen!$Q$3)</f>
        <v>433.37398600734844</v>
      </c>
      <c r="CC21" s="205">
        <f>'BE-Exp (O)'!CC21*(1+Toeslagen!$Q$3)</f>
        <v>486.36141263658635</v>
      </c>
      <c r="CD21" s="205">
        <f>'BE-Exp (O)'!CD21*(1+Toeslagen!$Q$3)</f>
        <v>486.36141263658635</v>
      </c>
      <c r="CE21" s="205">
        <f>'BE-Exp (O)'!CE21*(1+Toeslagen!$Q$3)</f>
        <v>486.36141263658635</v>
      </c>
      <c r="CF21" s="205">
        <f>'BE-Exp (O)'!CF21*(1+Toeslagen!$Q$3)</f>
        <v>486.36141263658635</v>
      </c>
      <c r="CG21" s="205">
        <f>'BE-Exp (O)'!CG21*(1+Toeslagen!$Q$3)</f>
        <v>433.37398600734844</v>
      </c>
      <c r="CH21" s="205">
        <f>'BE-Exp (O)'!CH21*(1+Toeslagen!$Q$3)</f>
        <v>433.37398600734844</v>
      </c>
      <c r="CI21" s="205">
        <f>'BE-Exp (O)'!CI21*(1+Toeslagen!$Q$3)</f>
        <v>0</v>
      </c>
      <c r="CJ21" s="205">
        <f>'BE-Exp (O)'!CJ21*(1+Toeslagen!$Q$3)</f>
        <v>433.37398600734844</v>
      </c>
      <c r="CK21" s="205">
        <f>'BE-Exp (O)'!CK21*(1+Toeslagen!$Q$3)</f>
        <v>0</v>
      </c>
      <c r="CL21" s="205">
        <f>'BE-Exp (O)'!CL21*(1+Toeslagen!$Q$3)</f>
        <v>433.37398600734844</v>
      </c>
      <c r="CM21" s="205">
        <f>'BE-Exp (O)'!CM21*(1+Toeslagen!$Q$3)</f>
        <v>433.37398600734844</v>
      </c>
      <c r="CN21" s="205">
        <f>'BE-Exp (O)'!CN21*(1+Toeslagen!$Q$3)</f>
        <v>433.37398600734844</v>
      </c>
      <c r="CO21" s="205">
        <f>'BE-Exp (O)'!CO21*(1+Toeslagen!$Q$3)</f>
        <v>433.37398600734844</v>
      </c>
      <c r="CP21" s="205">
        <f>'BE-Exp (O)'!CP21*(1+Toeslagen!$Q$3)</f>
        <v>433.37398600734844</v>
      </c>
      <c r="CQ21" s="205">
        <f>'BE-Exp (O)'!CQ21*(1+Toeslagen!$Q$3)</f>
        <v>385.0496</v>
      </c>
      <c r="CR21" s="205">
        <f>'BE-Exp (O)'!CR21*(1+Toeslagen!$Q$3)</f>
        <v>0</v>
      </c>
      <c r="CS21" s="205">
        <f>'BE-Exp (O)'!CS21*(1+Toeslagen!$Q$3)</f>
        <v>385.0496</v>
      </c>
      <c r="CT21" s="205">
        <f>'BE-Exp (O)'!CT21*(1+Toeslagen!$Q$3)</f>
        <v>385.0496</v>
      </c>
      <c r="CU21" s="205">
        <f>'BE-Exp (O)'!CU21*(1+Toeslagen!$Q$3)</f>
        <v>385.0496</v>
      </c>
      <c r="CV21" s="205">
        <f>'BE-Exp (O)'!CV21*(1+Toeslagen!$Q$3)</f>
        <v>385.0496</v>
      </c>
      <c r="CW21" s="205">
        <f>'BE-Exp (O)'!CW21*(1+Toeslagen!$Q$3)</f>
        <v>385.0496</v>
      </c>
      <c r="CX21" s="205">
        <f>'BE-Exp (O)'!CX21*(1+Toeslagen!$Q$3)</f>
        <v>385.0496</v>
      </c>
      <c r="CY21" s="205">
        <f>'BE-Exp (O)'!CY21*(1+Toeslagen!$Q$3)</f>
        <v>385.0496</v>
      </c>
      <c r="CZ21" s="205">
        <f>'BE-Exp (O)'!CZ21*(1+Toeslagen!$Q$3)</f>
        <v>385.0496</v>
      </c>
      <c r="DA21" s="205">
        <f>'BE-Exp (O)'!DA21*(1+Toeslagen!$Q$3)</f>
        <v>338.75712000000004</v>
      </c>
      <c r="DB21" s="205">
        <f>'BE-Exp (O)'!DB21*(1+Toeslagen!$Q$3)</f>
        <v>338.75712000000004</v>
      </c>
      <c r="DC21" s="205">
        <f>'BE-Exp (O)'!DC21*(1+Toeslagen!$Q$3)</f>
        <v>338.75712000000004</v>
      </c>
      <c r="DD21" s="205">
        <f>'BE-Exp (O)'!DD21*(1+Toeslagen!$Q$3)</f>
        <v>338.75712000000004</v>
      </c>
      <c r="DE21" s="205">
        <f>'BE-Exp (O)'!DE21*(1+Toeslagen!$Q$3)</f>
        <v>338.75712000000004</v>
      </c>
      <c r="DF21" s="205">
        <f>'BE-Exp (O)'!DF21*(1+Toeslagen!$Q$3)</f>
        <v>338.75712000000004</v>
      </c>
      <c r="DG21" s="205">
        <f>'BE-Exp (O)'!DG21*(1+Toeslagen!$Q$3)</f>
        <v>338.75712000000004</v>
      </c>
      <c r="DH21" s="205">
        <f>'BE-Exp (O)'!DH21*(1+Toeslagen!$Q$3)</f>
        <v>338.75712000000004</v>
      </c>
      <c r="DI21" s="205">
        <f>'BE-Exp (O)'!DI21*(1+Toeslagen!$Q$3)</f>
        <v>338.75712000000004</v>
      </c>
      <c r="DJ21" s="205">
        <f>'BE-Exp (O)'!DJ21*(1+Toeslagen!$Q$3)</f>
        <v>338.75712000000004</v>
      </c>
    </row>
    <row r="22" spans="1:114">
      <c r="A22" s="1">
        <v>18</v>
      </c>
      <c r="B22" s="1">
        <v>18</v>
      </c>
      <c r="C22" s="1">
        <v>730</v>
      </c>
      <c r="D22" s="1">
        <v>2</v>
      </c>
      <c r="F22" t="s">
        <v>202</v>
      </c>
      <c r="G22" t="s">
        <v>203</v>
      </c>
      <c r="H22" t="s">
        <v>204</v>
      </c>
      <c r="I22" t="s">
        <v>205</v>
      </c>
      <c r="J22" t="s">
        <v>206</v>
      </c>
      <c r="N22" s="211">
        <v>4</v>
      </c>
      <c r="O22" s="212">
        <v>7000</v>
      </c>
      <c r="P22" s="20"/>
      <c r="Q22" s="180"/>
      <c r="R22" s="180"/>
      <c r="S22" s="180"/>
      <c r="U22" s="180"/>
      <c r="V22" s="180"/>
      <c r="W22" s="180"/>
      <c r="X22" s="180"/>
      <c r="Y22" s="205">
        <f>'BE-Exp (O)'!Y22*(1+Toeslagen!$Q$3)</f>
        <v>363.41759999999999</v>
      </c>
      <c r="Z22" s="205">
        <f>'BE-Exp (O)'!Z22*(1+Toeslagen!$Q$3)</f>
        <v>363.41759999999999</v>
      </c>
      <c r="AA22" s="205">
        <f>'BE-Exp (O)'!AA22*(1+Toeslagen!$Q$3)</f>
        <v>363.41759999999999</v>
      </c>
      <c r="AB22" s="205">
        <f>'BE-Exp (O)'!AB22*(1+Toeslagen!$Q$3)</f>
        <v>421.09213215288872</v>
      </c>
      <c r="AC22" s="205">
        <f>'BE-Exp (O)'!AC22*(1+Toeslagen!$Q$3)</f>
        <v>421.09213215288872</v>
      </c>
      <c r="AD22" s="205">
        <f>'BE-Exp (O)'!AD22*(1+Toeslagen!$Q$3)</f>
        <v>363.41759999999999</v>
      </c>
      <c r="AE22" s="205">
        <f>'BE-Exp (O)'!AE22*(1+Toeslagen!$Q$3)</f>
        <v>363.41759999999999</v>
      </c>
      <c r="AF22" s="205">
        <f>'BE-Exp (O)'!AF22*(1+Toeslagen!$Q$3)</f>
        <v>363.41759999999999</v>
      </c>
      <c r="AG22" s="205">
        <f>'BE-Exp (O)'!AG22*(1+Toeslagen!$Q$3)</f>
        <v>363.41759999999999</v>
      </c>
      <c r="AH22" s="205">
        <f>'BE-Exp (O)'!AH22*(1+Toeslagen!$Q$3)</f>
        <v>363.41759999999999</v>
      </c>
      <c r="AI22" s="205">
        <f>'BE-Exp (O)'!AI22*(1+Toeslagen!$Q$3)</f>
        <v>363.41759999999999</v>
      </c>
      <c r="AJ22" s="205">
        <f>'BE-Exp (O)'!AJ22*(1+Toeslagen!$Q$3)</f>
        <v>363.41759999999999</v>
      </c>
      <c r="AK22" s="205">
        <f>'BE-Exp (O)'!AK22*(1+Toeslagen!$Q$3)</f>
        <v>363.41759999999999</v>
      </c>
      <c r="AL22" s="205">
        <f>'BE-Exp (O)'!AL22*(1+Toeslagen!$Q$3)</f>
        <v>363.41759999999999</v>
      </c>
      <c r="AM22" s="205">
        <f>'BE-Exp (O)'!AM22*(1+Toeslagen!$Q$3)</f>
        <v>363.41759999999999</v>
      </c>
      <c r="AN22" s="205">
        <f>'BE-Exp (O)'!AN22*(1+Toeslagen!$Q$3)</f>
        <v>363.41759999999999</v>
      </c>
      <c r="AO22" s="205">
        <f>'BE-Exp (O)'!AO22*(1+Toeslagen!$Q$3)</f>
        <v>363.41759999999999</v>
      </c>
      <c r="AP22" s="205">
        <f>'BE-Exp (O)'!AP22*(1+Toeslagen!$Q$3)</f>
        <v>0</v>
      </c>
      <c r="AQ22" s="205">
        <f>'BE-Exp (O)'!AQ22*(1+Toeslagen!$Q$3)</f>
        <v>363.41759999999999</v>
      </c>
      <c r="AR22" s="205">
        <f>'BE-Exp (O)'!AR22*(1+Toeslagen!$Q$3)</f>
        <v>363.41759999999999</v>
      </c>
      <c r="AS22" s="205">
        <f>'BE-Exp (O)'!AS22*(1+Toeslagen!$Q$3)</f>
        <v>363.41759999999999</v>
      </c>
      <c r="AT22" s="205">
        <f>'BE-Exp (O)'!AT22*(1+Toeslagen!$Q$3)</f>
        <v>363.41759999999999</v>
      </c>
      <c r="AU22" s="205">
        <f>'BE-Exp (O)'!AU22*(1+Toeslagen!$Q$3)</f>
        <v>363.41759999999999</v>
      </c>
      <c r="AV22" s="205">
        <f>'BE-Exp (O)'!AV22*(1+Toeslagen!$Q$3)</f>
        <v>363.41759999999999</v>
      </c>
      <c r="AW22" s="205">
        <f>'BE-Exp (O)'!AW22*(1+Toeslagen!$Q$3)</f>
        <v>363.41759999999999</v>
      </c>
      <c r="AX22" s="205">
        <f>'BE-Exp (O)'!AX22*(1+Toeslagen!$Q$3)</f>
        <v>363.41759999999999</v>
      </c>
      <c r="AY22" s="205">
        <f>'BE-Exp (O)'!AY22*(1+Toeslagen!$Q$3)</f>
        <v>363.41759999999999</v>
      </c>
      <c r="AZ22" s="205">
        <f>'BE-Exp (O)'!AZ22*(1+Toeslagen!$Q$3)</f>
        <v>363.41759999999999</v>
      </c>
      <c r="BA22" s="205">
        <f>'BE-Exp (O)'!BA22*(1+Toeslagen!$Q$3)</f>
        <v>363.41759999999999</v>
      </c>
      <c r="BB22" s="205">
        <f>'BE-Exp (O)'!BB22*(1+Toeslagen!$Q$3)</f>
        <v>363.41759999999999</v>
      </c>
      <c r="BC22" s="205">
        <f>'BE-Exp (O)'!BC22*(1+Toeslagen!$Q$3)</f>
        <v>452.67404206435566</v>
      </c>
      <c r="BD22" s="205">
        <f>'BE-Exp (O)'!BD22*(1+Toeslagen!$Q$3)</f>
        <v>452.67404206435566</v>
      </c>
      <c r="BE22" s="205">
        <f>'BE-Exp (O)'!BE22*(1+Toeslagen!$Q$3)</f>
        <v>452.67404206435566</v>
      </c>
      <c r="BF22" s="205">
        <f>'BE-Exp (O)'!BF22*(1+Toeslagen!$Q$3)</f>
        <v>452.67404206435566</v>
      </c>
      <c r="BG22" s="205">
        <f>'BE-Exp (O)'!BG22*(1+Toeslagen!$Q$3)</f>
        <v>452.67404206435566</v>
      </c>
      <c r="BH22" s="205">
        <f>'BE-Exp (O)'!BH22*(1+Toeslagen!$Q$3)</f>
        <v>452.67404206435566</v>
      </c>
      <c r="BI22" s="205">
        <f>'BE-Exp (O)'!BI22*(1+Toeslagen!$Q$3)</f>
        <v>452.67404206435566</v>
      </c>
      <c r="BJ22" s="205">
        <f>'BE-Exp (O)'!BJ22*(1+Toeslagen!$Q$3)</f>
        <v>452.67404206435566</v>
      </c>
      <c r="BK22" s="205">
        <f>'BE-Exp (O)'!BK22*(1+Toeslagen!$Q$3)</f>
        <v>452.67404206435566</v>
      </c>
      <c r="BL22" s="205">
        <f>'BE-Exp (O)'!BL22*(1+Toeslagen!$Q$3)</f>
        <v>452.67404206435566</v>
      </c>
      <c r="BM22" s="205">
        <f>'BE-Exp (O)'!BM22*(1+Toeslagen!$Q$3)</f>
        <v>452.67404206435566</v>
      </c>
      <c r="BN22" s="205">
        <f>'BE-Exp (O)'!BN22*(1+Toeslagen!$Q$3)</f>
        <v>452.67404206435566</v>
      </c>
      <c r="BO22" s="205">
        <f>'BE-Exp (O)'!BO22*(1+Toeslagen!$Q$3)</f>
        <v>452.67404206435566</v>
      </c>
      <c r="BP22" s="205">
        <f>'BE-Exp (O)'!BP22*(1+Toeslagen!$Q$3)</f>
        <v>452.67404206435566</v>
      </c>
      <c r="BQ22" s="205">
        <f>'BE-Exp (O)'!BQ22*(1+Toeslagen!$Q$3)</f>
        <v>0</v>
      </c>
      <c r="BR22" s="205">
        <f>'BE-Exp (O)'!BR22*(1+Toeslagen!$Q$3)</f>
        <v>452.67404206435566</v>
      </c>
      <c r="BS22" s="205">
        <f>'BE-Exp (O)'!BS22*(1+Toeslagen!$Q$3)</f>
        <v>452.67404206435566</v>
      </c>
      <c r="BT22" s="205">
        <f>'BE-Exp (O)'!BT22*(1+Toeslagen!$Q$3)</f>
        <v>0</v>
      </c>
      <c r="BU22" s="205">
        <f>'BE-Exp (O)'!BU22*(1+Toeslagen!$Q$3)</f>
        <v>0</v>
      </c>
      <c r="BV22" s="205">
        <f>'BE-Exp (O)'!BV22*(1+Toeslagen!$Q$3)</f>
        <v>0</v>
      </c>
      <c r="BW22" s="205">
        <f>'BE-Exp (O)'!BW22*(1+Toeslagen!$Q$3)</f>
        <v>452.67404206435566</v>
      </c>
      <c r="BX22" s="205">
        <f>'BE-Exp (O)'!BX22*(1+Toeslagen!$Q$3)</f>
        <v>452.67404206435566</v>
      </c>
      <c r="BY22" s="205">
        <f>'BE-Exp (O)'!BY22*(1+Toeslagen!$Q$3)</f>
        <v>452.67404206435566</v>
      </c>
      <c r="BZ22" s="205">
        <f>'BE-Exp (O)'!BZ22*(1+Toeslagen!$Q$3)</f>
        <v>0</v>
      </c>
      <c r="CA22" s="205">
        <f>'BE-Exp (O)'!CA22*(1+Toeslagen!$Q$3)</f>
        <v>452.67404206435566</v>
      </c>
      <c r="CB22" s="205">
        <f>'BE-Exp (O)'!CB22*(1+Toeslagen!$Q$3)</f>
        <v>452.67404206435566</v>
      </c>
      <c r="CC22" s="205">
        <f>'BE-Exp (O)'!CC22*(1+Toeslagen!$Q$3)</f>
        <v>508.46874957461296</v>
      </c>
      <c r="CD22" s="205">
        <f>'BE-Exp (O)'!CD22*(1+Toeslagen!$Q$3)</f>
        <v>508.46874957461296</v>
      </c>
      <c r="CE22" s="205">
        <f>'BE-Exp (O)'!CE22*(1+Toeslagen!$Q$3)</f>
        <v>508.46874957461296</v>
      </c>
      <c r="CF22" s="205">
        <f>'BE-Exp (O)'!CF22*(1+Toeslagen!$Q$3)</f>
        <v>508.46874957461296</v>
      </c>
      <c r="CG22" s="205">
        <f>'BE-Exp (O)'!CG22*(1+Toeslagen!$Q$3)</f>
        <v>452.67404206435566</v>
      </c>
      <c r="CH22" s="205">
        <f>'BE-Exp (O)'!CH22*(1+Toeslagen!$Q$3)</f>
        <v>452.67404206435566</v>
      </c>
      <c r="CI22" s="205">
        <f>'BE-Exp (O)'!CI22*(1+Toeslagen!$Q$3)</f>
        <v>0</v>
      </c>
      <c r="CJ22" s="205">
        <f>'BE-Exp (O)'!CJ22*(1+Toeslagen!$Q$3)</f>
        <v>452.67404206435566</v>
      </c>
      <c r="CK22" s="205">
        <f>'BE-Exp (O)'!CK22*(1+Toeslagen!$Q$3)</f>
        <v>0</v>
      </c>
      <c r="CL22" s="205">
        <f>'BE-Exp (O)'!CL22*(1+Toeslagen!$Q$3)</f>
        <v>452.67404206435566</v>
      </c>
      <c r="CM22" s="205">
        <f>'BE-Exp (O)'!CM22*(1+Toeslagen!$Q$3)</f>
        <v>452.67404206435566</v>
      </c>
      <c r="CN22" s="205">
        <f>'BE-Exp (O)'!CN22*(1+Toeslagen!$Q$3)</f>
        <v>452.67404206435566</v>
      </c>
      <c r="CO22" s="205">
        <f>'BE-Exp (O)'!CO22*(1+Toeslagen!$Q$3)</f>
        <v>452.67404206435566</v>
      </c>
      <c r="CP22" s="205">
        <f>'BE-Exp (O)'!CP22*(1+Toeslagen!$Q$3)</f>
        <v>452.67404206435566</v>
      </c>
      <c r="CQ22" s="205">
        <f>'BE-Exp (O)'!CQ22*(1+Toeslagen!$Q$3)</f>
        <v>403.43680000000001</v>
      </c>
      <c r="CR22" s="205">
        <f>'BE-Exp (O)'!CR22*(1+Toeslagen!$Q$3)</f>
        <v>0</v>
      </c>
      <c r="CS22" s="205">
        <f>'BE-Exp (O)'!CS22*(1+Toeslagen!$Q$3)</f>
        <v>403.43680000000001</v>
      </c>
      <c r="CT22" s="205">
        <f>'BE-Exp (O)'!CT22*(1+Toeslagen!$Q$3)</f>
        <v>403.43680000000001</v>
      </c>
      <c r="CU22" s="205">
        <f>'BE-Exp (O)'!CU22*(1+Toeslagen!$Q$3)</f>
        <v>403.43680000000001</v>
      </c>
      <c r="CV22" s="205">
        <f>'BE-Exp (O)'!CV22*(1+Toeslagen!$Q$3)</f>
        <v>403.43680000000001</v>
      </c>
      <c r="CW22" s="205">
        <f>'BE-Exp (O)'!CW22*(1+Toeslagen!$Q$3)</f>
        <v>403.43680000000001</v>
      </c>
      <c r="CX22" s="205">
        <f>'BE-Exp (O)'!CX22*(1+Toeslagen!$Q$3)</f>
        <v>403.43680000000001</v>
      </c>
      <c r="CY22" s="205">
        <f>'BE-Exp (O)'!CY22*(1+Toeslagen!$Q$3)</f>
        <v>403.43680000000001</v>
      </c>
      <c r="CZ22" s="205">
        <f>'BE-Exp (O)'!CZ22*(1+Toeslagen!$Q$3)</f>
        <v>403.43680000000001</v>
      </c>
      <c r="DA22" s="205">
        <f>'BE-Exp (O)'!DA22*(1+Toeslagen!$Q$3)</f>
        <v>363.41759999999999</v>
      </c>
      <c r="DB22" s="205">
        <f>'BE-Exp (O)'!DB22*(1+Toeslagen!$Q$3)</f>
        <v>363.41759999999999</v>
      </c>
      <c r="DC22" s="205">
        <f>'BE-Exp (O)'!DC22*(1+Toeslagen!$Q$3)</f>
        <v>363.41759999999999</v>
      </c>
      <c r="DD22" s="205">
        <f>'BE-Exp (O)'!DD22*(1+Toeslagen!$Q$3)</f>
        <v>363.41759999999999</v>
      </c>
      <c r="DE22" s="205">
        <f>'BE-Exp (O)'!DE22*(1+Toeslagen!$Q$3)</f>
        <v>363.41759999999999</v>
      </c>
      <c r="DF22" s="205">
        <f>'BE-Exp (O)'!DF22*(1+Toeslagen!$Q$3)</f>
        <v>363.41759999999999</v>
      </c>
      <c r="DG22" s="205">
        <f>'BE-Exp (O)'!DG22*(1+Toeslagen!$Q$3)</f>
        <v>363.41759999999999</v>
      </c>
      <c r="DH22" s="205">
        <f>'BE-Exp (O)'!DH22*(1+Toeslagen!$Q$3)</f>
        <v>363.41759999999999</v>
      </c>
      <c r="DI22" s="205">
        <f>'BE-Exp (O)'!DI22*(1+Toeslagen!$Q$3)</f>
        <v>363.41759999999999</v>
      </c>
      <c r="DJ22" s="205">
        <f>'BE-Exp (O)'!DJ22*(1+Toeslagen!$Q$3)</f>
        <v>363.41759999999999</v>
      </c>
    </row>
    <row r="23" spans="1:114">
      <c r="A23" s="1">
        <v>19</v>
      </c>
      <c r="B23" s="1">
        <v>19</v>
      </c>
      <c r="C23" s="1">
        <v>730</v>
      </c>
      <c r="D23" s="1">
        <v>2</v>
      </c>
      <c r="F23" t="s">
        <v>202</v>
      </c>
      <c r="G23" t="s">
        <v>203</v>
      </c>
      <c r="H23" t="s">
        <v>204</v>
      </c>
      <c r="I23" t="s">
        <v>205</v>
      </c>
      <c r="J23" t="s">
        <v>206</v>
      </c>
      <c r="N23" s="211">
        <v>4.4000000000000004</v>
      </c>
      <c r="O23" s="212">
        <v>7700</v>
      </c>
      <c r="P23" s="20"/>
      <c r="Q23" s="180"/>
      <c r="R23" s="180"/>
      <c r="S23" s="180"/>
      <c r="U23" s="180"/>
      <c r="V23" s="180"/>
      <c r="W23" s="180"/>
      <c r="X23" s="180"/>
      <c r="Y23" s="205">
        <f>'BE-Exp (O)'!Y23*(1+Toeslagen!$Q$3)</f>
        <v>385.48224000000005</v>
      </c>
      <c r="Z23" s="205">
        <f>'BE-Exp (O)'!Z23*(1+Toeslagen!$Q$3)</f>
        <v>385.48224000000005</v>
      </c>
      <c r="AA23" s="205">
        <f>'BE-Exp (O)'!AA23*(1+Toeslagen!$Q$3)</f>
        <v>385.48224000000005</v>
      </c>
      <c r="AB23" s="205">
        <f>'BE-Exp (O)'!AB23*(1+Toeslagen!$Q$3)</f>
        <v>438.63763765925916</v>
      </c>
      <c r="AC23" s="205">
        <f>'BE-Exp (O)'!AC23*(1+Toeslagen!$Q$3)</f>
        <v>438.63763765925916</v>
      </c>
      <c r="AD23" s="205">
        <f>'BE-Exp (O)'!AD23*(1+Toeslagen!$Q$3)</f>
        <v>385.48224000000005</v>
      </c>
      <c r="AE23" s="205">
        <f>'BE-Exp (O)'!AE23*(1+Toeslagen!$Q$3)</f>
        <v>385.48224000000005</v>
      </c>
      <c r="AF23" s="205">
        <f>'BE-Exp (O)'!AF23*(1+Toeslagen!$Q$3)</f>
        <v>385.48224000000005</v>
      </c>
      <c r="AG23" s="205">
        <f>'BE-Exp (O)'!AG23*(1+Toeslagen!$Q$3)</f>
        <v>385.48224000000005</v>
      </c>
      <c r="AH23" s="205">
        <f>'BE-Exp (O)'!AH23*(1+Toeslagen!$Q$3)</f>
        <v>385.48224000000005</v>
      </c>
      <c r="AI23" s="205">
        <f>'BE-Exp (O)'!AI23*(1+Toeslagen!$Q$3)</f>
        <v>385.48224000000005</v>
      </c>
      <c r="AJ23" s="205">
        <f>'BE-Exp (O)'!AJ23*(1+Toeslagen!$Q$3)</f>
        <v>385.48224000000005</v>
      </c>
      <c r="AK23" s="205">
        <f>'BE-Exp (O)'!AK23*(1+Toeslagen!$Q$3)</f>
        <v>385.48224000000005</v>
      </c>
      <c r="AL23" s="205">
        <f>'BE-Exp (O)'!AL23*(1+Toeslagen!$Q$3)</f>
        <v>385.48224000000005</v>
      </c>
      <c r="AM23" s="205">
        <f>'BE-Exp (O)'!AM23*(1+Toeslagen!$Q$3)</f>
        <v>385.48224000000005</v>
      </c>
      <c r="AN23" s="205">
        <f>'BE-Exp (O)'!AN23*(1+Toeslagen!$Q$3)</f>
        <v>385.48224000000005</v>
      </c>
      <c r="AO23" s="205">
        <f>'BE-Exp (O)'!AO23*(1+Toeslagen!$Q$3)</f>
        <v>385.48224000000005</v>
      </c>
      <c r="AP23" s="205">
        <f>'BE-Exp (O)'!AP23*(1+Toeslagen!$Q$3)</f>
        <v>0</v>
      </c>
      <c r="AQ23" s="205">
        <f>'BE-Exp (O)'!AQ23*(1+Toeslagen!$Q$3)</f>
        <v>385.48224000000005</v>
      </c>
      <c r="AR23" s="205">
        <f>'BE-Exp (O)'!AR23*(1+Toeslagen!$Q$3)</f>
        <v>385.48224000000005</v>
      </c>
      <c r="AS23" s="205">
        <f>'BE-Exp (O)'!AS23*(1+Toeslagen!$Q$3)</f>
        <v>385.48224000000005</v>
      </c>
      <c r="AT23" s="205">
        <f>'BE-Exp (O)'!AT23*(1+Toeslagen!$Q$3)</f>
        <v>385.48224000000005</v>
      </c>
      <c r="AU23" s="205">
        <f>'BE-Exp (O)'!AU23*(1+Toeslagen!$Q$3)</f>
        <v>385.48224000000005</v>
      </c>
      <c r="AV23" s="205">
        <f>'BE-Exp (O)'!AV23*(1+Toeslagen!$Q$3)</f>
        <v>385.48224000000005</v>
      </c>
      <c r="AW23" s="205">
        <f>'BE-Exp (O)'!AW23*(1+Toeslagen!$Q$3)</f>
        <v>385.48224000000005</v>
      </c>
      <c r="AX23" s="205">
        <f>'BE-Exp (O)'!AX23*(1+Toeslagen!$Q$3)</f>
        <v>385.48224000000005</v>
      </c>
      <c r="AY23" s="205">
        <f>'BE-Exp (O)'!AY23*(1+Toeslagen!$Q$3)</f>
        <v>385.48224000000005</v>
      </c>
      <c r="AZ23" s="205">
        <f>'BE-Exp (O)'!AZ23*(1+Toeslagen!$Q$3)</f>
        <v>385.48224000000005</v>
      </c>
      <c r="BA23" s="205">
        <f>'BE-Exp (O)'!BA23*(1+Toeslagen!$Q$3)</f>
        <v>385.48224000000005</v>
      </c>
      <c r="BB23" s="205">
        <f>'BE-Exp (O)'!BB23*(1+Toeslagen!$Q$3)</f>
        <v>385.48224000000005</v>
      </c>
      <c r="BC23" s="205">
        <f>'BE-Exp (O)'!BC23*(1+Toeslagen!$Q$3)</f>
        <v>471.97409812136294</v>
      </c>
      <c r="BD23" s="205">
        <f>'BE-Exp (O)'!BD23*(1+Toeslagen!$Q$3)</f>
        <v>471.97409812136294</v>
      </c>
      <c r="BE23" s="205">
        <f>'BE-Exp (O)'!BE23*(1+Toeslagen!$Q$3)</f>
        <v>471.97409812136294</v>
      </c>
      <c r="BF23" s="205">
        <f>'BE-Exp (O)'!BF23*(1+Toeslagen!$Q$3)</f>
        <v>471.97409812136294</v>
      </c>
      <c r="BG23" s="205">
        <f>'BE-Exp (O)'!BG23*(1+Toeslagen!$Q$3)</f>
        <v>471.97409812136294</v>
      </c>
      <c r="BH23" s="205">
        <f>'BE-Exp (O)'!BH23*(1+Toeslagen!$Q$3)</f>
        <v>471.97409812136294</v>
      </c>
      <c r="BI23" s="205">
        <f>'BE-Exp (O)'!BI23*(1+Toeslagen!$Q$3)</f>
        <v>471.97409812136294</v>
      </c>
      <c r="BJ23" s="205">
        <f>'BE-Exp (O)'!BJ23*(1+Toeslagen!$Q$3)</f>
        <v>471.97409812136294</v>
      </c>
      <c r="BK23" s="205">
        <f>'BE-Exp (O)'!BK23*(1+Toeslagen!$Q$3)</f>
        <v>471.97409812136294</v>
      </c>
      <c r="BL23" s="205">
        <f>'BE-Exp (O)'!BL23*(1+Toeslagen!$Q$3)</f>
        <v>471.97409812136294</v>
      </c>
      <c r="BM23" s="205">
        <f>'BE-Exp (O)'!BM23*(1+Toeslagen!$Q$3)</f>
        <v>471.97409812136294</v>
      </c>
      <c r="BN23" s="205">
        <f>'BE-Exp (O)'!BN23*(1+Toeslagen!$Q$3)</f>
        <v>471.97409812136294</v>
      </c>
      <c r="BO23" s="205">
        <f>'BE-Exp (O)'!BO23*(1+Toeslagen!$Q$3)</f>
        <v>471.97409812136294</v>
      </c>
      <c r="BP23" s="205">
        <f>'BE-Exp (O)'!BP23*(1+Toeslagen!$Q$3)</f>
        <v>471.97409812136294</v>
      </c>
      <c r="BQ23" s="205">
        <f>'BE-Exp (O)'!BQ23*(1+Toeslagen!$Q$3)</f>
        <v>0</v>
      </c>
      <c r="BR23" s="205">
        <f>'BE-Exp (O)'!BR23*(1+Toeslagen!$Q$3)</f>
        <v>471.97409812136294</v>
      </c>
      <c r="BS23" s="205">
        <f>'BE-Exp (O)'!BS23*(1+Toeslagen!$Q$3)</f>
        <v>471.97409812136294</v>
      </c>
      <c r="BT23" s="205">
        <f>'BE-Exp (O)'!BT23*(1+Toeslagen!$Q$3)</f>
        <v>0</v>
      </c>
      <c r="BU23" s="205">
        <f>'BE-Exp (O)'!BU23*(1+Toeslagen!$Q$3)</f>
        <v>0</v>
      </c>
      <c r="BV23" s="205">
        <f>'BE-Exp (O)'!BV23*(1+Toeslagen!$Q$3)</f>
        <v>0</v>
      </c>
      <c r="BW23" s="205">
        <f>'BE-Exp (O)'!BW23*(1+Toeslagen!$Q$3)</f>
        <v>471.97409812136294</v>
      </c>
      <c r="BX23" s="205">
        <f>'BE-Exp (O)'!BX23*(1+Toeslagen!$Q$3)</f>
        <v>471.97409812136294</v>
      </c>
      <c r="BY23" s="205">
        <f>'BE-Exp (O)'!BY23*(1+Toeslagen!$Q$3)</f>
        <v>471.97409812136294</v>
      </c>
      <c r="BZ23" s="205">
        <f>'BE-Exp (O)'!BZ23*(1+Toeslagen!$Q$3)</f>
        <v>0</v>
      </c>
      <c r="CA23" s="205">
        <f>'BE-Exp (O)'!CA23*(1+Toeslagen!$Q$3)</f>
        <v>471.97409812136294</v>
      </c>
      <c r="CB23" s="205">
        <f>'BE-Exp (O)'!CB23*(1+Toeslagen!$Q$3)</f>
        <v>471.97409812136294</v>
      </c>
      <c r="CC23" s="205">
        <f>'BE-Exp (O)'!CC23*(1+Toeslagen!$Q$3)</f>
        <v>530.57608651263968</v>
      </c>
      <c r="CD23" s="205">
        <f>'BE-Exp (O)'!CD23*(1+Toeslagen!$Q$3)</f>
        <v>530.57608651263968</v>
      </c>
      <c r="CE23" s="205">
        <f>'BE-Exp (O)'!CE23*(1+Toeslagen!$Q$3)</f>
        <v>530.57608651263968</v>
      </c>
      <c r="CF23" s="205">
        <f>'BE-Exp (O)'!CF23*(1+Toeslagen!$Q$3)</f>
        <v>530.57608651263968</v>
      </c>
      <c r="CG23" s="205">
        <f>'BE-Exp (O)'!CG23*(1+Toeslagen!$Q$3)</f>
        <v>471.97409812136294</v>
      </c>
      <c r="CH23" s="205">
        <f>'BE-Exp (O)'!CH23*(1+Toeslagen!$Q$3)</f>
        <v>471.97409812136294</v>
      </c>
      <c r="CI23" s="205">
        <f>'BE-Exp (O)'!CI23*(1+Toeslagen!$Q$3)</f>
        <v>0</v>
      </c>
      <c r="CJ23" s="205">
        <f>'BE-Exp (O)'!CJ23*(1+Toeslagen!$Q$3)</f>
        <v>471.97409812136294</v>
      </c>
      <c r="CK23" s="205">
        <f>'BE-Exp (O)'!CK23*(1+Toeslagen!$Q$3)</f>
        <v>0</v>
      </c>
      <c r="CL23" s="205">
        <f>'BE-Exp (O)'!CL23*(1+Toeslagen!$Q$3)</f>
        <v>471.97409812136294</v>
      </c>
      <c r="CM23" s="205">
        <f>'BE-Exp (O)'!CM23*(1+Toeslagen!$Q$3)</f>
        <v>471.97409812136294</v>
      </c>
      <c r="CN23" s="205">
        <f>'BE-Exp (O)'!CN23*(1+Toeslagen!$Q$3)</f>
        <v>471.97409812136294</v>
      </c>
      <c r="CO23" s="205">
        <f>'BE-Exp (O)'!CO23*(1+Toeslagen!$Q$3)</f>
        <v>471.97409812136294</v>
      </c>
      <c r="CP23" s="205">
        <f>'BE-Exp (O)'!CP23*(1+Toeslagen!$Q$3)</f>
        <v>471.97409812136294</v>
      </c>
      <c r="CQ23" s="205">
        <f>'BE-Exp (O)'!CQ23*(1+Toeslagen!$Q$3)</f>
        <v>427.23200000000003</v>
      </c>
      <c r="CR23" s="205">
        <f>'BE-Exp (O)'!CR23*(1+Toeslagen!$Q$3)</f>
        <v>0</v>
      </c>
      <c r="CS23" s="205">
        <f>'BE-Exp (O)'!CS23*(1+Toeslagen!$Q$3)</f>
        <v>427.23200000000003</v>
      </c>
      <c r="CT23" s="205">
        <f>'BE-Exp (O)'!CT23*(1+Toeslagen!$Q$3)</f>
        <v>427.23200000000003</v>
      </c>
      <c r="CU23" s="205">
        <f>'BE-Exp (O)'!CU23*(1+Toeslagen!$Q$3)</f>
        <v>427.23200000000003</v>
      </c>
      <c r="CV23" s="205">
        <f>'BE-Exp (O)'!CV23*(1+Toeslagen!$Q$3)</f>
        <v>427.23200000000003</v>
      </c>
      <c r="CW23" s="205">
        <f>'BE-Exp (O)'!CW23*(1+Toeslagen!$Q$3)</f>
        <v>427.23200000000003</v>
      </c>
      <c r="CX23" s="205">
        <f>'BE-Exp (O)'!CX23*(1+Toeslagen!$Q$3)</f>
        <v>427.23200000000003</v>
      </c>
      <c r="CY23" s="205">
        <f>'BE-Exp (O)'!CY23*(1+Toeslagen!$Q$3)</f>
        <v>427.23200000000003</v>
      </c>
      <c r="CZ23" s="205">
        <f>'BE-Exp (O)'!CZ23*(1+Toeslagen!$Q$3)</f>
        <v>427.23200000000003</v>
      </c>
      <c r="DA23" s="205">
        <f>'BE-Exp (O)'!DA23*(1+Toeslagen!$Q$3)</f>
        <v>385.48224000000005</v>
      </c>
      <c r="DB23" s="205">
        <f>'BE-Exp (O)'!DB23*(1+Toeslagen!$Q$3)</f>
        <v>385.48224000000005</v>
      </c>
      <c r="DC23" s="205">
        <f>'BE-Exp (O)'!DC23*(1+Toeslagen!$Q$3)</f>
        <v>385.48224000000005</v>
      </c>
      <c r="DD23" s="205">
        <f>'BE-Exp (O)'!DD23*(1+Toeslagen!$Q$3)</f>
        <v>385.48224000000005</v>
      </c>
      <c r="DE23" s="205">
        <f>'BE-Exp (O)'!DE23*(1+Toeslagen!$Q$3)</f>
        <v>385.48224000000005</v>
      </c>
      <c r="DF23" s="205">
        <f>'BE-Exp (O)'!DF23*(1+Toeslagen!$Q$3)</f>
        <v>385.48224000000005</v>
      </c>
      <c r="DG23" s="205">
        <f>'BE-Exp (O)'!DG23*(1+Toeslagen!$Q$3)</f>
        <v>385.48224000000005</v>
      </c>
      <c r="DH23" s="205">
        <f>'BE-Exp (O)'!DH23*(1+Toeslagen!$Q$3)</f>
        <v>385.48224000000005</v>
      </c>
      <c r="DI23" s="205">
        <f>'BE-Exp (O)'!DI23*(1+Toeslagen!$Q$3)</f>
        <v>385.48224000000005</v>
      </c>
      <c r="DJ23" s="205">
        <f>'BE-Exp (O)'!DJ23*(1+Toeslagen!$Q$3)</f>
        <v>385.48224000000005</v>
      </c>
    </row>
    <row r="24" spans="1:114">
      <c r="A24" s="1">
        <v>20</v>
      </c>
      <c r="B24" s="1">
        <v>20</v>
      </c>
      <c r="C24" s="1">
        <v>510</v>
      </c>
      <c r="D24" s="1">
        <v>2</v>
      </c>
      <c r="F24" t="s">
        <v>202</v>
      </c>
      <c r="G24" t="s">
        <v>203</v>
      </c>
      <c r="H24" t="s">
        <v>204</v>
      </c>
      <c r="I24" t="s">
        <v>205</v>
      </c>
      <c r="J24" t="s">
        <v>206</v>
      </c>
      <c r="N24" s="211">
        <v>4.5</v>
      </c>
      <c r="O24" s="212">
        <v>7875</v>
      </c>
      <c r="P24" s="20"/>
      <c r="Q24" s="180"/>
      <c r="R24" s="180"/>
      <c r="S24" s="180"/>
      <c r="U24" s="180"/>
      <c r="V24" s="180"/>
      <c r="W24" s="180"/>
      <c r="X24" s="180"/>
      <c r="Y24" s="205">
        <f>'BE-Exp (O)'!Y24*(1+Toeslagen!$Q$3)</f>
        <v>390.67392000000007</v>
      </c>
      <c r="Z24" s="205">
        <f>'BE-Exp (O)'!Z24*(1+Toeslagen!$Q$3)</f>
        <v>390.67392000000007</v>
      </c>
      <c r="AA24" s="205">
        <f>'BE-Exp (O)'!AA24*(1+Toeslagen!$Q$3)</f>
        <v>390.67392000000007</v>
      </c>
      <c r="AB24" s="205">
        <f>'BE-Exp (O)'!AB24*(1+Toeslagen!$Q$3)</f>
        <v>456.18314316562947</v>
      </c>
      <c r="AC24" s="205">
        <f>'BE-Exp (O)'!AC24*(1+Toeslagen!$Q$3)</f>
        <v>456.18314316562947</v>
      </c>
      <c r="AD24" s="205">
        <f>'BE-Exp (O)'!AD24*(1+Toeslagen!$Q$3)</f>
        <v>390.67392000000007</v>
      </c>
      <c r="AE24" s="205">
        <f>'BE-Exp (O)'!AE24*(1+Toeslagen!$Q$3)</f>
        <v>390.67392000000007</v>
      </c>
      <c r="AF24" s="205">
        <f>'BE-Exp (O)'!AF24*(1+Toeslagen!$Q$3)</f>
        <v>390.67392000000007</v>
      </c>
      <c r="AG24" s="205">
        <f>'BE-Exp (O)'!AG24*(1+Toeslagen!$Q$3)</f>
        <v>390.67392000000007</v>
      </c>
      <c r="AH24" s="205">
        <f>'BE-Exp (O)'!AH24*(1+Toeslagen!$Q$3)</f>
        <v>390.67392000000007</v>
      </c>
      <c r="AI24" s="205">
        <f>'BE-Exp (O)'!AI24*(1+Toeslagen!$Q$3)</f>
        <v>390.67392000000007</v>
      </c>
      <c r="AJ24" s="205">
        <f>'BE-Exp (O)'!AJ24*(1+Toeslagen!$Q$3)</f>
        <v>390.67392000000007</v>
      </c>
      <c r="AK24" s="205">
        <f>'BE-Exp (O)'!AK24*(1+Toeslagen!$Q$3)</f>
        <v>390.67392000000007</v>
      </c>
      <c r="AL24" s="205">
        <f>'BE-Exp (O)'!AL24*(1+Toeslagen!$Q$3)</f>
        <v>390.67392000000007</v>
      </c>
      <c r="AM24" s="205">
        <f>'BE-Exp (O)'!AM24*(1+Toeslagen!$Q$3)</f>
        <v>390.67392000000007</v>
      </c>
      <c r="AN24" s="205">
        <f>'BE-Exp (O)'!AN24*(1+Toeslagen!$Q$3)</f>
        <v>390.67392000000007</v>
      </c>
      <c r="AO24" s="205">
        <f>'BE-Exp (O)'!AO24*(1+Toeslagen!$Q$3)</f>
        <v>390.67392000000007</v>
      </c>
      <c r="AP24" s="205">
        <f>'BE-Exp (O)'!AP24*(1+Toeslagen!$Q$3)</f>
        <v>0</v>
      </c>
      <c r="AQ24" s="205">
        <f>'BE-Exp (O)'!AQ24*(1+Toeslagen!$Q$3)</f>
        <v>390.67392000000007</v>
      </c>
      <c r="AR24" s="205">
        <f>'BE-Exp (O)'!AR24*(1+Toeslagen!$Q$3)</f>
        <v>390.67392000000007</v>
      </c>
      <c r="AS24" s="205">
        <f>'BE-Exp (O)'!AS24*(1+Toeslagen!$Q$3)</f>
        <v>390.67392000000007</v>
      </c>
      <c r="AT24" s="205">
        <f>'BE-Exp (O)'!AT24*(1+Toeslagen!$Q$3)</f>
        <v>390.67392000000007</v>
      </c>
      <c r="AU24" s="205">
        <f>'BE-Exp (O)'!AU24*(1+Toeslagen!$Q$3)</f>
        <v>390.67392000000007</v>
      </c>
      <c r="AV24" s="205">
        <f>'BE-Exp (O)'!AV24*(1+Toeslagen!$Q$3)</f>
        <v>390.67392000000007</v>
      </c>
      <c r="AW24" s="205">
        <f>'BE-Exp (O)'!AW24*(1+Toeslagen!$Q$3)</f>
        <v>390.67392000000007</v>
      </c>
      <c r="AX24" s="205">
        <f>'BE-Exp (O)'!AX24*(1+Toeslagen!$Q$3)</f>
        <v>390.67392000000007</v>
      </c>
      <c r="AY24" s="205">
        <f>'BE-Exp (O)'!AY24*(1+Toeslagen!$Q$3)</f>
        <v>390.67392000000007</v>
      </c>
      <c r="AZ24" s="205">
        <f>'BE-Exp (O)'!AZ24*(1+Toeslagen!$Q$3)</f>
        <v>390.67392000000007</v>
      </c>
      <c r="BA24" s="205">
        <f>'BE-Exp (O)'!BA24*(1+Toeslagen!$Q$3)</f>
        <v>390.67392000000007</v>
      </c>
      <c r="BB24" s="205">
        <f>'BE-Exp (O)'!BB24*(1+Toeslagen!$Q$3)</f>
        <v>390.67392000000007</v>
      </c>
      <c r="BC24" s="205">
        <f>'BE-Exp (O)'!BC24*(1+Toeslagen!$Q$3)</f>
        <v>491.27415417837034</v>
      </c>
      <c r="BD24" s="205">
        <f>'BE-Exp (O)'!BD24*(1+Toeslagen!$Q$3)</f>
        <v>491.27415417837034</v>
      </c>
      <c r="BE24" s="205">
        <f>'BE-Exp (O)'!BE24*(1+Toeslagen!$Q$3)</f>
        <v>491.27415417837034</v>
      </c>
      <c r="BF24" s="205">
        <f>'BE-Exp (O)'!BF24*(1+Toeslagen!$Q$3)</f>
        <v>491.27415417837034</v>
      </c>
      <c r="BG24" s="205">
        <f>'BE-Exp (O)'!BG24*(1+Toeslagen!$Q$3)</f>
        <v>491.27415417837034</v>
      </c>
      <c r="BH24" s="205">
        <f>'BE-Exp (O)'!BH24*(1+Toeslagen!$Q$3)</f>
        <v>491.27415417837034</v>
      </c>
      <c r="BI24" s="205">
        <f>'BE-Exp (O)'!BI24*(1+Toeslagen!$Q$3)</f>
        <v>491.27415417837034</v>
      </c>
      <c r="BJ24" s="205">
        <f>'BE-Exp (O)'!BJ24*(1+Toeslagen!$Q$3)</f>
        <v>491.27415417837034</v>
      </c>
      <c r="BK24" s="205">
        <f>'BE-Exp (O)'!BK24*(1+Toeslagen!$Q$3)</f>
        <v>491.27415417837034</v>
      </c>
      <c r="BL24" s="205">
        <f>'BE-Exp (O)'!BL24*(1+Toeslagen!$Q$3)</f>
        <v>491.27415417837034</v>
      </c>
      <c r="BM24" s="205">
        <f>'BE-Exp (O)'!BM24*(1+Toeslagen!$Q$3)</f>
        <v>491.27415417837034</v>
      </c>
      <c r="BN24" s="205">
        <f>'BE-Exp (O)'!BN24*(1+Toeslagen!$Q$3)</f>
        <v>491.27415417837034</v>
      </c>
      <c r="BO24" s="205">
        <f>'BE-Exp (O)'!BO24*(1+Toeslagen!$Q$3)</f>
        <v>491.27415417837034</v>
      </c>
      <c r="BP24" s="205">
        <f>'BE-Exp (O)'!BP24*(1+Toeslagen!$Q$3)</f>
        <v>491.27415417837034</v>
      </c>
      <c r="BQ24" s="205">
        <f>'BE-Exp (O)'!BQ24*(1+Toeslagen!$Q$3)</f>
        <v>0</v>
      </c>
      <c r="BR24" s="205">
        <f>'BE-Exp (O)'!BR24*(1+Toeslagen!$Q$3)</f>
        <v>491.27415417837034</v>
      </c>
      <c r="BS24" s="205">
        <f>'BE-Exp (O)'!BS24*(1+Toeslagen!$Q$3)</f>
        <v>491.27415417837034</v>
      </c>
      <c r="BT24" s="205">
        <f>'BE-Exp (O)'!BT24*(1+Toeslagen!$Q$3)</f>
        <v>0</v>
      </c>
      <c r="BU24" s="205">
        <f>'BE-Exp (O)'!BU24*(1+Toeslagen!$Q$3)</f>
        <v>0</v>
      </c>
      <c r="BV24" s="205">
        <f>'BE-Exp (O)'!BV24*(1+Toeslagen!$Q$3)</f>
        <v>0</v>
      </c>
      <c r="BW24" s="205">
        <f>'BE-Exp (O)'!BW24*(1+Toeslagen!$Q$3)</f>
        <v>491.27415417837034</v>
      </c>
      <c r="BX24" s="205">
        <f>'BE-Exp (O)'!BX24*(1+Toeslagen!$Q$3)</f>
        <v>491.27415417837034</v>
      </c>
      <c r="BY24" s="205">
        <f>'BE-Exp (O)'!BY24*(1+Toeslagen!$Q$3)</f>
        <v>491.27415417837034</v>
      </c>
      <c r="BZ24" s="205">
        <f>'BE-Exp (O)'!BZ24*(1+Toeslagen!$Q$3)</f>
        <v>0</v>
      </c>
      <c r="CA24" s="205">
        <f>'BE-Exp (O)'!CA24*(1+Toeslagen!$Q$3)</f>
        <v>491.27415417837034</v>
      </c>
      <c r="CB24" s="205">
        <f>'BE-Exp (O)'!CB24*(1+Toeslagen!$Q$3)</f>
        <v>491.27415417837034</v>
      </c>
      <c r="CC24" s="205">
        <f>'BE-Exp (O)'!CC24*(1+Toeslagen!$Q$3)</f>
        <v>552.68342345066662</v>
      </c>
      <c r="CD24" s="205">
        <f>'BE-Exp (O)'!CD24*(1+Toeslagen!$Q$3)</f>
        <v>552.68342345066662</v>
      </c>
      <c r="CE24" s="205">
        <f>'BE-Exp (O)'!CE24*(1+Toeslagen!$Q$3)</f>
        <v>552.68342345066662</v>
      </c>
      <c r="CF24" s="205">
        <f>'BE-Exp (O)'!CF24*(1+Toeslagen!$Q$3)</f>
        <v>552.68342345066662</v>
      </c>
      <c r="CG24" s="205">
        <f>'BE-Exp (O)'!CG24*(1+Toeslagen!$Q$3)</f>
        <v>491.27415417837034</v>
      </c>
      <c r="CH24" s="205">
        <f>'BE-Exp (O)'!CH24*(1+Toeslagen!$Q$3)</f>
        <v>491.27415417837034</v>
      </c>
      <c r="CI24" s="205">
        <f>'BE-Exp (O)'!CI24*(1+Toeslagen!$Q$3)</f>
        <v>0</v>
      </c>
      <c r="CJ24" s="205">
        <f>'BE-Exp (O)'!CJ24*(1+Toeslagen!$Q$3)</f>
        <v>491.27415417837034</v>
      </c>
      <c r="CK24" s="205">
        <f>'BE-Exp (O)'!CK24*(1+Toeslagen!$Q$3)</f>
        <v>0</v>
      </c>
      <c r="CL24" s="205">
        <f>'BE-Exp (O)'!CL24*(1+Toeslagen!$Q$3)</f>
        <v>491.27415417837034</v>
      </c>
      <c r="CM24" s="205">
        <f>'BE-Exp (O)'!CM24*(1+Toeslagen!$Q$3)</f>
        <v>491.27415417837034</v>
      </c>
      <c r="CN24" s="205">
        <f>'BE-Exp (O)'!CN24*(1+Toeslagen!$Q$3)</f>
        <v>491.27415417837034</v>
      </c>
      <c r="CO24" s="205">
        <f>'BE-Exp (O)'!CO24*(1+Toeslagen!$Q$3)</f>
        <v>491.27415417837034</v>
      </c>
      <c r="CP24" s="205">
        <f>'BE-Exp (O)'!CP24*(1+Toeslagen!$Q$3)</f>
        <v>491.27415417837034</v>
      </c>
      <c r="CQ24" s="205">
        <f>'BE-Exp (O)'!CQ24*(1+Toeslagen!$Q$3)</f>
        <v>443.45600000000007</v>
      </c>
      <c r="CR24" s="205">
        <f>'BE-Exp (O)'!CR24*(1+Toeslagen!$Q$3)</f>
        <v>0</v>
      </c>
      <c r="CS24" s="205">
        <f>'BE-Exp (O)'!CS24*(1+Toeslagen!$Q$3)</f>
        <v>443.45600000000007</v>
      </c>
      <c r="CT24" s="205">
        <f>'BE-Exp (O)'!CT24*(1+Toeslagen!$Q$3)</f>
        <v>443.45600000000007</v>
      </c>
      <c r="CU24" s="205">
        <f>'BE-Exp (O)'!CU24*(1+Toeslagen!$Q$3)</f>
        <v>443.45600000000007</v>
      </c>
      <c r="CV24" s="205">
        <f>'BE-Exp (O)'!CV24*(1+Toeslagen!$Q$3)</f>
        <v>443.45600000000007</v>
      </c>
      <c r="CW24" s="205">
        <f>'BE-Exp (O)'!CW24*(1+Toeslagen!$Q$3)</f>
        <v>443.45600000000007</v>
      </c>
      <c r="CX24" s="205">
        <f>'BE-Exp (O)'!CX24*(1+Toeslagen!$Q$3)</f>
        <v>443.45600000000007</v>
      </c>
      <c r="CY24" s="205">
        <f>'BE-Exp (O)'!CY24*(1+Toeslagen!$Q$3)</f>
        <v>443.45600000000007</v>
      </c>
      <c r="CZ24" s="205">
        <f>'BE-Exp (O)'!CZ24*(1+Toeslagen!$Q$3)</f>
        <v>443.45600000000007</v>
      </c>
      <c r="DA24" s="205">
        <f>'BE-Exp (O)'!DA24*(1+Toeslagen!$Q$3)</f>
        <v>390.67392000000007</v>
      </c>
      <c r="DB24" s="205">
        <f>'BE-Exp (O)'!DB24*(1+Toeslagen!$Q$3)</f>
        <v>390.67392000000007</v>
      </c>
      <c r="DC24" s="205">
        <f>'BE-Exp (O)'!DC24*(1+Toeslagen!$Q$3)</f>
        <v>390.67392000000007</v>
      </c>
      <c r="DD24" s="205">
        <f>'BE-Exp (O)'!DD24*(1+Toeslagen!$Q$3)</f>
        <v>390.67392000000007</v>
      </c>
      <c r="DE24" s="205">
        <f>'BE-Exp (O)'!DE24*(1+Toeslagen!$Q$3)</f>
        <v>390.67392000000007</v>
      </c>
      <c r="DF24" s="205">
        <f>'BE-Exp (O)'!DF24*(1+Toeslagen!$Q$3)</f>
        <v>390.67392000000007</v>
      </c>
      <c r="DG24" s="205">
        <f>'BE-Exp (O)'!DG24*(1+Toeslagen!$Q$3)</f>
        <v>390.67392000000007</v>
      </c>
      <c r="DH24" s="205">
        <f>'BE-Exp (O)'!DH24*(1+Toeslagen!$Q$3)</f>
        <v>390.67392000000007</v>
      </c>
      <c r="DI24" s="205">
        <f>'BE-Exp (O)'!DI24*(1+Toeslagen!$Q$3)</f>
        <v>390.67392000000007</v>
      </c>
      <c r="DJ24" s="205">
        <f>'BE-Exp (O)'!DJ24*(1+Toeslagen!$Q$3)</f>
        <v>390.67392000000007</v>
      </c>
    </row>
    <row r="25" spans="1:114">
      <c r="A25" s="1">
        <v>21</v>
      </c>
      <c r="B25" s="1">
        <v>21</v>
      </c>
      <c r="C25" s="1">
        <v>520</v>
      </c>
      <c r="D25" s="1">
        <v>2</v>
      </c>
      <c r="F25" t="s">
        <v>202</v>
      </c>
      <c r="G25" t="s">
        <v>203</v>
      </c>
      <c r="H25" t="s">
        <v>204</v>
      </c>
      <c r="I25" t="s">
        <v>205</v>
      </c>
      <c r="J25" t="s">
        <v>206</v>
      </c>
      <c r="N25" s="211">
        <v>4.8</v>
      </c>
      <c r="O25" s="212">
        <v>8400</v>
      </c>
      <c r="P25" s="20"/>
      <c r="Q25" s="180"/>
      <c r="R25" s="180"/>
      <c r="S25" s="180"/>
      <c r="U25" s="180"/>
      <c r="V25" s="180"/>
      <c r="W25" s="180"/>
      <c r="X25" s="180"/>
      <c r="Y25" s="205">
        <f>'BE-Exp (O)'!Y25*(1+Toeslagen!$Q$3)</f>
        <v>406.24895999999995</v>
      </c>
      <c r="Z25" s="205">
        <f>'BE-Exp (O)'!Z25*(1+Toeslagen!$Q$3)</f>
        <v>406.24895999999995</v>
      </c>
      <c r="AA25" s="205">
        <f>'BE-Exp (O)'!AA25*(1+Toeslagen!$Q$3)</f>
        <v>406.24895999999995</v>
      </c>
      <c r="AB25" s="205">
        <f>'BE-Exp (O)'!AB25*(1+Toeslagen!$Q$3)</f>
        <v>473.72864867199962</v>
      </c>
      <c r="AC25" s="205">
        <f>'BE-Exp (O)'!AC25*(1+Toeslagen!$Q$3)</f>
        <v>473.72864867199962</v>
      </c>
      <c r="AD25" s="205">
        <f>'BE-Exp (O)'!AD25*(1+Toeslagen!$Q$3)</f>
        <v>406.24895999999995</v>
      </c>
      <c r="AE25" s="205">
        <f>'BE-Exp (O)'!AE25*(1+Toeslagen!$Q$3)</f>
        <v>406.24895999999995</v>
      </c>
      <c r="AF25" s="205">
        <f>'BE-Exp (O)'!AF25*(1+Toeslagen!$Q$3)</f>
        <v>406.24895999999995</v>
      </c>
      <c r="AG25" s="205">
        <f>'BE-Exp (O)'!AG25*(1+Toeslagen!$Q$3)</f>
        <v>406.24895999999995</v>
      </c>
      <c r="AH25" s="205">
        <f>'BE-Exp (O)'!AH25*(1+Toeslagen!$Q$3)</f>
        <v>406.24895999999995</v>
      </c>
      <c r="AI25" s="205">
        <f>'BE-Exp (O)'!AI25*(1+Toeslagen!$Q$3)</f>
        <v>406.24895999999995</v>
      </c>
      <c r="AJ25" s="205">
        <f>'BE-Exp (O)'!AJ25*(1+Toeslagen!$Q$3)</f>
        <v>406.24895999999995</v>
      </c>
      <c r="AK25" s="205">
        <f>'BE-Exp (O)'!AK25*(1+Toeslagen!$Q$3)</f>
        <v>406.24895999999995</v>
      </c>
      <c r="AL25" s="205">
        <f>'BE-Exp (O)'!AL25*(1+Toeslagen!$Q$3)</f>
        <v>406.24895999999995</v>
      </c>
      <c r="AM25" s="205">
        <f>'BE-Exp (O)'!AM25*(1+Toeslagen!$Q$3)</f>
        <v>406.24895999999995</v>
      </c>
      <c r="AN25" s="205">
        <f>'BE-Exp (O)'!AN25*(1+Toeslagen!$Q$3)</f>
        <v>406.24895999999995</v>
      </c>
      <c r="AO25" s="205">
        <f>'BE-Exp (O)'!AO25*(1+Toeslagen!$Q$3)</f>
        <v>406.24895999999995</v>
      </c>
      <c r="AP25" s="205">
        <f>'BE-Exp (O)'!AP25*(1+Toeslagen!$Q$3)</f>
        <v>0</v>
      </c>
      <c r="AQ25" s="205">
        <f>'BE-Exp (O)'!AQ25*(1+Toeslagen!$Q$3)</f>
        <v>406.24895999999995</v>
      </c>
      <c r="AR25" s="205">
        <f>'BE-Exp (O)'!AR25*(1+Toeslagen!$Q$3)</f>
        <v>406.24895999999995</v>
      </c>
      <c r="AS25" s="205">
        <f>'BE-Exp (O)'!AS25*(1+Toeslagen!$Q$3)</f>
        <v>406.24895999999995</v>
      </c>
      <c r="AT25" s="205">
        <f>'BE-Exp (O)'!AT25*(1+Toeslagen!$Q$3)</f>
        <v>406.24895999999995</v>
      </c>
      <c r="AU25" s="205">
        <f>'BE-Exp (O)'!AU25*(1+Toeslagen!$Q$3)</f>
        <v>406.24895999999995</v>
      </c>
      <c r="AV25" s="205">
        <f>'BE-Exp (O)'!AV25*(1+Toeslagen!$Q$3)</f>
        <v>406.24895999999995</v>
      </c>
      <c r="AW25" s="205">
        <f>'BE-Exp (O)'!AW25*(1+Toeslagen!$Q$3)</f>
        <v>406.24895999999995</v>
      </c>
      <c r="AX25" s="205">
        <f>'BE-Exp (O)'!AX25*(1+Toeslagen!$Q$3)</f>
        <v>406.24895999999995</v>
      </c>
      <c r="AY25" s="205">
        <f>'BE-Exp (O)'!AY25*(1+Toeslagen!$Q$3)</f>
        <v>406.24895999999995</v>
      </c>
      <c r="AZ25" s="205">
        <f>'BE-Exp (O)'!AZ25*(1+Toeslagen!$Q$3)</f>
        <v>406.24895999999995</v>
      </c>
      <c r="BA25" s="205">
        <f>'BE-Exp (O)'!BA25*(1+Toeslagen!$Q$3)</f>
        <v>406.24895999999995</v>
      </c>
      <c r="BB25" s="205">
        <f>'BE-Exp (O)'!BB25*(1+Toeslagen!$Q$3)</f>
        <v>406.24895999999995</v>
      </c>
      <c r="BC25" s="205">
        <f>'BE-Exp (O)'!BC25*(1+Toeslagen!$Q$3)</f>
        <v>510.57421023537762</v>
      </c>
      <c r="BD25" s="205">
        <f>'BE-Exp (O)'!BD25*(1+Toeslagen!$Q$3)</f>
        <v>510.57421023537762</v>
      </c>
      <c r="BE25" s="205">
        <f>'BE-Exp (O)'!BE25*(1+Toeslagen!$Q$3)</f>
        <v>510.57421023537762</v>
      </c>
      <c r="BF25" s="205">
        <f>'BE-Exp (O)'!BF25*(1+Toeslagen!$Q$3)</f>
        <v>510.57421023537762</v>
      </c>
      <c r="BG25" s="205">
        <f>'BE-Exp (O)'!BG25*(1+Toeslagen!$Q$3)</f>
        <v>510.57421023537762</v>
      </c>
      <c r="BH25" s="205">
        <f>'BE-Exp (O)'!BH25*(1+Toeslagen!$Q$3)</f>
        <v>510.57421023537762</v>
      </c>
      <c r="BI25" s="205">
        <f>'BE-Exp (O)'!BI25*(1+Toeslagen!$Q$3)</f>
        <v>510.57421023537762</v>
      </c>
      <c r="BJ25" s="205">
        <f>'BE-Exp (O)'!BJ25*(1+Toeslagen!$Q$3)</f>
        <v>510.57421023537762</v>
      </c>
      <c r="BK25" s="205">
        <f>'BE-Exp (O)'!BK25*(1+Toeslagen!$Q$3)</f>
        <v>510.57421023537762</v>
      </c>
      <c r="BL25" s="205">
        <f>'BE-Exp (O)'!BL25*(1+Toeslagen!$Q$3)</f>
        <v>510.57421023537762</v>
      </c>
      <c r="BM25" s="205">
        <f>'BE-Exp (O)'!BM25*(1+Toeslagen!$Q$3)</f>
        <v>510.57421023537762</v>
      </c>
      <c r="BN25" s="205">
        <f>'BE-Exp (O)'!BN25*(1+Toeslagen!$Q$3)</f>
        <v>510.57421023537762</v>
      </c>
      <c r="BO25" s="205">
        <f>'BE-Exp (O)'!BO25*(1+Toeslagen!$Q$3)</f>
        <v>510.57421023537762</v>
      </c>
      <c r="BP25" s="205">
        <f>'BE-Exp (O)'!BP25*(1+Toeslagen!$Q$3)</f>
        <v>510.57421023537762</v>
      </c>
      <c r="BQ25" s="205">
        <f>'BE-Exp (O)'!BQ25*(1+Toeslagen!$Q$3)</f>
        <v>0</v>
      </c>
      <c r="BR25" s="205">
        <f>'BE-Exp (O)'!BR25*(1+Toeslagen!$Q$3)</f>
        <v>510.57421023537762</v>
      </c>
      <c r="BS25" s="205">
        <f>'BE-Exp (O)'!BS25*(1+Toeslagen!$Q$3)</f>
        <v>510.57421023537762</v>
      </c>
      <c r="BT25" s="205">
        <f>'BE-Exp (O)'!BT25*(1+Toeslagen!$Q$3)</f>
        <v>0</v>
      </c>
      <c r="BU25" s="205">
        <f>'BE-Exp (O)'!BU25*(1+Toeslagen!$Q$3)</f>
        <v>0</v>
      </c>
      <c r="BV25" s="205">
        <f>'BE-Exp (O)'!BV25*(1+Toeslagen!$Q$3)</f>
        <v>0</v>
      </c>
      <c r="BW25" s="205">
        <f>'BE-Exp (O)'!BW25*(1+Toeslagen!$Q$3)</f>
        <v>510.57421023537762</v>
      </c>
      <c r="BX25" s="205">
        <f>'BE-Exp (O)'!BX25*(1+Toeslagen!$Q$3)</f>
        <v>510.57421023537762</v>
      </c>
      <c r="BY25" s="205">
        <f>'BE-Exp (O)'!BY25*(1+Toeslagen!$Q$3)</f>
        <v>510.57421023537762</v>
      </c>
      <c r="BZ25" s="205">
        <f>'BE-Exp (O)'!BZ25*(1+Toeslagen!$Q$3)</f>
        <v>0</v>
      </c>
      <c r="CA25" s="205">
        <f>'BE-Exp (O)'!CA25*(1+Toeslagen!$Q$3)</f>
        <v>510.57421023537762</v>
      </c>
      <c r="CB25" s="205">
        <f>'BE-Exp (O)'!CB25*(1+Toeslagen!$Q$3)</f>
        <v>510.57421023537762</v>
      </c>
      <c r="CC25" s="205">
        <f>'BE-Exp (O)'!CC25*(1+Toeslagen!$Q$3)</f>
        <v>574.79076038869334</v>
      </c>
      <c r="CD25" s="205">
        <f>'BE-Exp (O)'!CD25*(1+Toeslagen!$Q$3)</f>
        <v>574.79076038869334</v>
      </c>
      <c r="CE25" s="205">
        <f>'BE-Exp (O)'!CE25*(1+Toeslagen!$Q$3)</f>
        <v>574.79076038869334</v>
      </c>
      <c r="CF25" s="205">
        <f>'BE-Exp (O)'!CF25*(1+Toeslagen!$Q$3)</f>
        <v>574.79076038869334</v>
      </c>
      <c r="CG25" s="205">
        <f>'BE-Exp (O)'!CG25*(1+Toeslagen!$Q$3)</f>
        <v>510.57421023537762</v>
      </c>
      <c r="CH25" s="205">
        <f>'BE-Exp (O)'!CH25*(1+Toeslagen!$Q$3)</f>
        <v>510.57421023537762</v>
      </c>
      <c r="CI25" s="205">
        <f>'BE-Exp (O)'!CI25*(1+Toeslagen!$Q$3)</f>
        <v>0</v>
      </c>
      <c r="CJ25" s="205">
        <f>'BE-Exp (O)'!CJ25*(1+Toeslagen!$Q$3)</f>
        <v>510.57421023537762</v>
      </c>
      <c r="CK25" s="205">
        <f>'BE-Exp (O)'!CK25*(1+Toeslagen!$Q$3)</f>
        <v>0</v>
      </c>
      <c r="CL25" s="205">
        <f>'BE-Exp (O)'!CL25*(1+Toeslagen!$Q$3)</f>
        <v>510.57421023537762</v>
      </c>
      <c r="CM25" s="205">
        <f>'BE-Exp (O)'!CM25*(1+Toeslagen!$Q$3)</f>
        <v>510.57421023537762</v>
      </c>
      <c r="CN25" s="205">
        <f>'BE-Exp (O)'!CN25*(1+Toeslagen!$Q$3)</f>
        <v>510.57421023537762</v>
      </c>
      <c r="CO25" s="205">
        <f>'BE-Exp (O)'!CO25*(1+Toeslagen!$Q$3)</f>
        <v>510.57421023537762</v>
      </c>
      <c r="CP25" s="205">
        <f>'BE-Exp (O)'!CP25*(1+Toeslagen!$Q$3)</f>
        <v>510.57421023537762</v>
      </c>
      <c r="CQ25" s="205">
        <f>'BE-Exp (O)'!CQ25*(1+Toeslagen!$Q$3)</f>
        <v>452.10880000000003</v>
      </c>
      <c r="CR25" s="205">
        <f>'BE-Exp (O)'!CR25*(1+Toeslagen!$Q$3)</f>
        <v>0</v>
      </c>
      <c r="CS25" s="205">
        <f>'BE-Exp (O)'!CS25*(1+Toeslagen!$Q$3)</f>
        <v>452.10880000000003</v>
      </c>
      <c r="CT25" s="205">
        <f>'BE-Exp (O)'!CT25*(1+Toeslagen!$Q$3)</f>
        <v>452.10880000000003</v>
      </c>
      <c r="CU25" s="205">
        <f>'BE-Exp (O)'!CU25*(1+Toeslagen!$Q$3)</f>
        <v>452.10880000000003</v>
      </c>
      <c r="CV25" s="205">
        <f>'BE-Exp (O)'!CV25*(1+Toeslagen!$Q$3)</f>
        <v>452.10880000000003</v>
      </c>
      <c r="CW25" s="205">
        <f>'BE-Exp (O)'!CW25*(1+Toeslagen!$Q$3)</f>
        <v>452.10880000000003</v>
      </c>
      <c r="CX25" s="205">
        <f>'BE-Exp (O)'!CX25*(1+Toeslagen!$Q$3)</f>
        <v>452.10880000000003</v>
      </c>
      <c r="CY25" s="205">
        <f>'BE-Exp (O)'!CY25*(1+Toeslagen!$Q$3)</f>
        <v>452.10880000000003</v>
      </c>
      <c r="CZ25" s="205">
        <f>'BE-Exp (O)'!CZ25*(1+Toeslagen!$Q$3)</f>
        <v>452.10880000000003</v>
      </c>
      <c r="DA25" s="205">
        <f>'BE-Exp (O)'!DA25*(1+Toeslagen!$Q$3)</f>
        <v>406.24895999999995</v>
      </c>
      <c r="DB25" s="205">
        <f>'BE-Exp (O)'!DB25*(1+Toeslagen!$Q$3)</f>
        <v>406.24895999999995</v>
      </c>
      <c r="DC25" s="205">
        <f>'BE-Exp (O)'!DC25*(1+Toeslagen!$Q$3)</f>
        <v>406.24895999999995</v>
      </c>
      <c r="DD25" s="205">
        <f>'BE-Exp (O)'!DD25*(1+Toeslagen!$Q$3)</f>
        <v>406.24895999999995</v>
      </c>
      <c r="DE25" s="205">
        <f>'BE-Exp (O)'!DE25*(1+Toeslagen!$Q$3)</f>
        <v>406.24895999999995</v>
      </c>
      <c r="DF25" s="205">
        <f>'BE-Exp (O)'!DF25*(1+Toeslagen!$Q$3)</f>
        <v>406.24895999999995</v>
      </c>
      <c r="DG25" s="205">
        <f>'BE-Exp (O)'!DG25*(1+Toeslagen!$Q$3)</f>
        <v>406.24895999999995</v>
      </c>
      <c r="DH25" s="205">
        <f>'BE-Exp (O)'!DH25*(1+Toeslagen!$Q$3)</f>
        <v>406.24895999999995</v>
      </c>
      <c r="DI25" s="205">
        <f>'BE-Exp (O)'!DI25*(1+Toeslagen!$Q$3)</f>
        <v>406.24895999999995</v>
      </c>
      <c r="DJ25" s="205">
        <f>'BE-Exp (O)'!DJ25*(1+Toeslagen!$Q$3)</f>
        <v>406.24895999999995</v>
      </c>
    </row>
    <row r="26" spans="1:114">
      <c r="A26" s="1">
        <v>22</v>
      </c>
      <c r="B26" s="1">
        <v>22</v>
      </c>
      <c r="C26" s="1">
        <v>540</v>
      </c>
      <c r="D26" s="1">
        <v>2</v>
      </c>
      <c r="F26" t="s">
        <v>202</v>
      </c>
      <c r="G26" t="s">
        <v>203</v>
      </c>
      <c r="H26" t="s">
        <v>204</v>
      </c>
      <c r="I26" t="s">
        <v>205</v>
      </c>
      <c r="J26" t="s">
        <v>206</v>
      </c>
      <c r="N26" s="211">
        <v>5</v>
      </c>
      <c r="O26" s="212">
        <v>8750</v>
      </c>
      <c r="P26" s="20"/>
      <c r="Q26" s="180"/>
      <c r="R26" s="180"/>
      <c r="S26" s="180"/>
      <c r="U26" s="180"/>
      <c r="V26" s="180"/>
      <c r="W26" s="180"/>
      <c r="X26" s="180"/>
      <c r="Y26" s="205">
        <f>'BE-Exp (O)'!Y26*(1+Toeslagen!$Q$3)</f>
        <v>416.63231999999999</v>
      </c>
      <c r="Z26" s="205">
        <f>'BE-Exp (O)'!Z26*(1+Toeslagen!$Q$3)</f>
        <v>416.63231999999999</v>
      </c>
      <c r="AA26" s="205">
        <f>'BE-Exp (O)'!AA26*(1+Toeslagen!$Q$3)</f>
        <v>416.63231999999999</v>
      </c>
      <c r="AB26" s="205">
        <f>'BE-Exp (O)'!AB26*(1+Toeslagen!$Q$3)</f>
        <v>491.27415417837011</v>
      </c>
      <c r="AC26" s="205">
        <f>'BE-Exp (O)'!AC26*(1+Toeslagen!$Q$3)</f>
        <v>491.27415417837011</v>
      </c>
      <c r="AD26" s="205">
        <f>'BE-Exp (O)'!AD26*(1+Toeslagen!$Q$3)</f>
        <v>416.63231999999999</v>
      </c>
      <c r="AE26" s="205">
        <f>'BE-Exp (O)'!AE26*(1+Toeslagen!$Q$3)</f>
        <v>416.63231999999999</v>
      </c>
      <c r="AF26" s="205">
        <f>'BE-Exp (O)'!AF26*(1+Toeslagen!$Q$3)</f>
        <v>416.63231999999999</v>
      </c>
      <c r="AG26" s="205">
        <f>'BE-Exp (O)'!AG26*(1+Toeslagen!$Q$3)</f>
        <v>416.63231999999999</v>
      </c>
      <c r="AH26" s="205">
        <f>'BE-Exp (O)'!AH26*(1+Toeslagen!$Q$3)</f>
        <v>416.63231999999999</v>
      </c>
      <c r="AI26" s="205">
        <f>'BE-Exp (O)'!AI26*(1+Toeslagen!$Q$3)</f>
        <v>416.63231999999999</v>
      </c>
      <c r="AJ26" s="205">
        <f>'BE-Exp (O)'!AJ26*(1+Toeslagen!$Q$3)</f>
        <v>416.63231999999999</v>
      </c>
      <c r="AK26" s="205">
        <f>'BE-Exp (O)'!AK26*(1+Toeslagen!$Q$3)</f>
        <v>416.63231999999999</v>
      </c>
      <c r="AL26" s="205">
        <f>'BE-Exp (O)'!AL26*(1+Toeslagen!$Q$3)</f>
        <v>416.63231999999999</v>
      </c>
      <c r="AM26" s="205">
        <f>'BE-Exp (O)'!AM26*(1+Toeslagen!$Q$3)</f>
        <v>416.63231999999999</v>
      </c>
      <c r="AN26" s="205">
        <f>'BE-Exp (O)'!AN26*(1+Toeslagen!$Q$3)</f>
        <v>416.63231999999999</v>
      </c>
      <c r="AO26" s="205">
        <f>'BE-Exp (O)'!AO26*(1+Toeslagen!$Q$3)</f>
        <v>416.63231999999999</v>
      </c>
      <c r="AP26" s="205">
        <f>'BE-Exp (O)'!AP26*(1+Toeslagen!$Q$3)</f>
        <v>0</v>
      </c>
      <c r="AQ26" s="205">
        <f>'BE-Exp (O)'!AQ26*(1+Toeslagen!$Q$3)</f>
        <v>416.63231999999999</v>
      </c>
      <c r="AR26" s="205">
        <f>'BE-Exp (O)'!AR26*(1+Toeslagen!$Q$3)</f>
        <v>416.63231999999999</v>
      </c>
      <c r="AS26" s="205">
        <f>'BE-Exp (O)'!AS26*(1+Toeslagen!$Q$3)</f>
        <v>416.63231999999999</v>
      </c>
      <c r="AT26" s="205">
        <f>'BE-Exp (O)'!AT26*(1+Toeslagen!$Q$3)</f>
        <v>416.63231999999999</v>
      </c>
      <c r="AU26" s="205">
        <f>'BE-Exp (O)'!AU26*(1+Toeslagen!$Q$3)</f>
        <v>416.63231999999999</v>
      </c>
      <c r="AV26" s="205">
        <f>'BE-Exp (O)'!AV26*(1+Toeslagen!$Q$3)</f>
        <v>416.63231999999999</v>
      </c>
      <c r="AW26" s="205">
        <f>'BE-Exp (O)'!AW26*(1+Toeslagen!$Q$3)</f>
        <v>416.63231999999999</v>
      </c>
      <c r="AX26" s="205">
        <f>'BE-Exp (O)'!AX26*(1+Toeslagen!$Q$3)</f>
        <v>416.63231999999999</v>
      </c>
      <c r="AY26" s="205">
        <f>'BE-Exp (O)'!AY26*(1+Toeslagen!$Q$3)</f>
        <v>416.63231999999999</v>
      </c>
      <c r="AZ26" s="205">
        <f>'BE-Exp (O)'!AZ26*(1+Toeslagen!$Q$3)</f>
        <v>416.63231999999999</v>
      </c>
      <c r="BA26" s="205">
        <f>'BE-Exp (O)'!BA26*(1+Toeslagen!$Q$3)</f>
        <v>416.63231999999999</v>
      </c>
      <c r="BB26" s="205">
        <f>'BE-Exp (O)'!BB26*(1+Toeslagen!$Q$3)</f>
        <v>416.63231999999999</v>
      </c>
      <c r="BC26" s="205">
        <f>'BE-Exp (O)'!BC26*(1+Toeslagen!$Q$3)</f>
        <v>529.87426629238496</v>
      </c>
      <c r="BD26" s="205">
        <f>'BE-Exp (O)'!BD26*(1+Toeslagen!$Q$3)</f>
        <v>529.87426629238496</v>
      </c>
      <c r="BE26" s="205">
        <f>'BE-Exp (O)'!BE26*(1+Toeslagen!$Q$3)</f>
        <v>529.87426629238496</v>
      </c>
      <c r="BF26" s="205">
        <f>'BE-Exp (O)'!BF26*(1+Toeslagen!$Q$3)</f>
        <v>529.87426629238496</v>
      </c>
      <c r="BG26" s="205">
        <f>'BE-Exp (O)'!BG26*(1+Toeslagen!$Q$3)</f>
        <v>529.87426629238496</v>
      </c>
      <c r="BH26" s="205">
        <f>'BE-Exp (O)'!BH26*(1+Toeslagen!$Q$3)</f>
        <v>529.87426629238496</v>
      </c>
      <c r="BI26" s="205">
        <f>'BE-Exp (O)'!BI26*(1+Toeslagen!$Q$3)</f>
        <v>529.87426629238496</v>
      </c>
      <c r="BJ26" s="205">
        <f>'BE-Exp (O)'!BJ26*(1+Toeslagen!$Q$3)</f>
        <v>529.87426629238496</v>
      </c>
      <c r="BK26" s="205">
        <f>'BE-Exp (O)'!BK26*(1+Toeslagen!$Q$3)</f>
        <v>529.87426629238496</v>
      </c>
      <c r="BL26" s="205">
        <f>'BE-Exp (O)'!BL26*(1+Toeslagen!$Q$3)</f>
        <v>529.87426629238496</v>
      </c>
      <c r="BM26" s="205">
        <f>'BE-Exp (O)'!BM26*(1+Toeslagen!$Q$3)</f>
        <v>529.87426629238496</v>
      </c>
      <c r="BN26" s="205">
        <f>'BE-Exp (O)'!BN26*(1+Toeslagen!$Q$3)</f>
        <v>529.87426629238496</v>
      </c>
      <c r="BO26" s="205">
        <f>'BE-Exp (O)'!BO26*(1+Toeslagen!$Q$3)</f>
        <v>529.87426629238496</v>
      </c>
      <c r="BP26" s="205">
        <f>'BE-Exp (O)'!BP26*(1+Toeslagen!$Q$3)</f>
        <v>529.87426629238496</v>
      </c>
      <c r="BQ26" s="205">
        <f>'BE-Exp (O)'!BQ26*(1+Toeslagen!$Q$3)</f>
        <v>0</v>
      </c>
      <c r="BR26" s="205">
        <f>'BE-Exp (O)'!BR26*(1+Toeslagen!$Q$3)</f>
        <v>529.87426629238496</v>
      </c>
      <c r="BS26" s="205">
        <f>'BE-Exp (O)'!BS26*(1+Toeslagen!$Q$3)</f>
        <v>529.87426629238496</v>
      </c>
      <c r="BT26" s="205">
        <f>'BE-Exp (O)'!BT26*(1+Toeslagen!$Q$3)</f>
        <v>0</v>
      </c>
      <c r="BU26" s="205">
        <f>'BE-Exp (O)'!BU26*(1+Toeslagen!$Q$3)</f>
        <v>0</v>
      </c>
      <c r="BV26" s="205">
        <f>'BE-Exp (O)'!BV26*(1+Toeslagen!$Q$3)</f>
        <v>0</v>
      </c>
      <c r="BW26" s="205">
        <f>'BE-Exp (O)'!BW26*(1+Toeslagen!$Q$3)</f>
        <v>529.87426629238496</v>
      </c>
      <c r="BX26" s="205">
        <f>'BE-Exp (O)'!BX26*(1+Toeslagen!$Q$3)</f>
        <v>529.87426629238496</v>
      </c>
      <c r="BY26" s="205">
        <f>'BE-Exp (O)'!BY26*(1+Toeslagen!$Q$3)</f>
        <v>529.87426629238496</v>
      </c>
      <c r="BZ26" s="205">
        <f>'BE-Exp (O)'!BZ26*(1+Toeslagen!$Q$3)</f>
        <v>0</v>
      </c>
      <c r="CA26" s="205">
        <f>'BE-Exp (O)'!CA26*(1+Toeslagen!$Q$3)</f>
        <v>529.87426629238496</v>
      </c>
      <c r="CB26" s="205">
        <f>'BE-Exp (O)'!CB26*(1+Toeslagen!$Q$3)</f>
        <v>529.87426629238496</v>
      </c>
      <c r="CC26" s="205">
        <f>'BE-Exp (O)'!CC26*(1+Toeslagen!$Q$3)</f>
        <v>596.89809732671984</v>
      </c>
      <c r="CD26" s="205">
        <f>'BE-Exp (O)'!CD26*(1+Toeslagen!$Q$3)</f>
        <v>596.89809732671984</v>
      </c>
      <c r="CE26" s="205">
        <f>'BE-Exp (O)'!CE26*(1+Toeslagen!$Q$3)</f>
        <v>596.89809732671984</v>
      </c>
      <c r="CF26" s="205">
        <f>'BE-Exp (O)'!CF26*(1+Toeslagen!$Q$3)</f>
        <v>596.89809732671984</v>
      </c>
      <c r="CG26" s="205">
        <f>'BE-Exp (O)'!CG26*(1+Toeslagen!$Q$3)</f>
        <v>529.87426629238496</v>
      </c>
      <c r="CH26" s="205">
        <f>'BE-Exp (O)'!CH26*(1+Toeslagen!$Q$3)</f>
        <v>529.87426629238496</v>
      </c>
      <c r="CI26" s="205">
        <f>'BE-Exp (O)'!CI26*(1+Toeslagen!$Q$3)</f>
        <v>0</v>
      </c>
      <c r="CJ26" s="205">
        <f>'BE-Exp (O)'!CJ26*(1+Toeslagen!$Q$3)</f>
        <v>529.87426629238496</v>
      </c>
      <c r="CK26" s="205">
        <f>'BE-Exp (O)'!CK26*(1+Toeslagen!$Q$3)</f>
        <v>0</v>
      </c>
      <c r="CL26" s="205">
        <f>'BE-Exp (O)'!CL26*(1+Toeslagen!$Q$3)</f>
        <v>529.87426629238496</v>
      </c>
      <c r="CM26" s="205">
        <f>'BE-Exp (O)'!CM26*(1+Toeslagen!$Q$3)</f>
        <v>529.87426629238496</v>
      </c>
      <c r="CN26" s="205">
        <f>'BE-Exp (O)'!CN26*(1+Toeslagen!$Q$3)</f>
        <v>529.87426629238496</v>
      </c>
      <c r="CO26" s="205">
        <f>'BE-Exp (O)'!CO26*(1+Toeslagen!$Q$3)</f>
        <v>529.87426629238496</v>
      </c>
      <c r="CP26" s="205">
        <f>'BE-Exp (O)'!CP26*(1+Toeslagen!$Q$3)</f>
        <v>529.87426629238496</v>
      </c>
      <c r="CQ26" s="205">
        <f>'BE-Exp (O)'!CQ26*(1+Toeslagen!$Q$3)</f>
        <v>470.49600000000004</v>
      </c>
      <c r="CR26" s="205">
        <f>'BE-Exp (O)'!CR26*(1+Toeslagen!$Q$3)</f>
        <v>0</v>
      </c>
      <c r="CS26" s="205">
        <f>'BE-Exp (O)'!CS26*(1+Toeslagen!$Q$3)</f>
        <v>470.49600000000004</v>
      </c>
      <c r="CT26" s="205">
        <f>'BE-Exp (O)'!CT26*(1+Toeslagen!$Q$3)</f>
        <v>470.49600000000004</v>
      </c>
      <c r="CU26" s="205">
        <f>'BE-Exp (O)'!CU26*(1+Toeslagen!$Q$3)</f>
        <v>470.49600000000004</v>
      </c>
      <c r="CV26" s="205">
        <f>'BE-Exp (O)'!CV26*(1+Toeslagen!$Q$3)</f>
        <v>470.49600000000004</v>
      </c>
      <c r="CW26" s="205">
        <f>'BE-Exp (O)'!CW26*(1+Toeslagen!$Q$3)</f>
        <v>470.49600000000004</v>
      </c>
      <c r="CX26" s="205">
        <f>'BE-Exp (O)'!CX26*(1+Toeslagen!$Q$3)</f>
        <v>470.49600000000004</v>
      </c>
      <c r="CY26" s="205">
        <f>'BE-Exp (O)'!CY26*(1+Toeslagen!$Q$3)</f>
        <v>470.49600000000004</v>
      </c>
      <c r="CZ26" s="205">
        <f>'BE-Exp (O)'!CZ26*(1+Toeslagen!$Q$3)</f>
        <v>470.49600000000004</v>
      </c>
      <c r="DA26" s="205">
        <f>'BE-Exp (O)'!DA26*(1+Toeslagen!$Q$3)</f>
        <v>416.63231999999999</v>
      </c>
      <c r="DB26" s="205">
        <f>'BE-Exp (O)'!DB26*(1+Toeslagen!$Q$3)</f>
        <v>416.63231999999999</v>
      </c>
      <c r="DC26" s="205">
        <f>'BE-Exp (O)'!DC26*(1+Toeslagen!$Q$3)</f>
        <v>416.63231999999999</v>
      </c>
      <c r="DD26" s="205">
        <f>'BE-Exp (O)'!DD26*(1+Toeslagen!$Q$3)</f>
        <v>416.63231999999999</v>
      </c>
      <c r="DE26" s="205">
        <f>'BE-Exp (O)'!DE26*(1+Toeslagen!$Q$3)</f>
        <v>416.63231999999999</v>
      </c>
      <c r="DF26" s="205">
        <f>'BE-Exp (O)'!DF26*(1+Toeslagen!$Q$3)</f>
        <v>416.63231999999999</v>
      </c>
      <c r="DG26" s="205">
        <f>'BE-Exp (O)'!DG26*(1+Toeslagen!$Q$3)</f>
        <v>416.63231999999999</v>
      </c>
      <c r="DH26" s="205">
        <f>'BE-Exp (O)'!DH26*(1+Toeslagen!$Q$3)</f>
        <v>416.63231999999999</v>
      </c>
      <c r="DI26" s="205">
        <f>'BE-Exp (O)'!DI26*(1+Toeslagen!$Q$3)</f>
        <v>416.63231999999999</v>
      </c>
      <c r="DJ26" s="205">
        <f>'BE-Exp (O)'!DJ26*(1+Toeslagen!$Q$3)</f>
        <v>416.63231999999999</v>
      </c>
    </row>
    <row r="27" spans="1:114">
      <c r="A27" s="1">
        <v>23</v>
      </c>
      <c r="B27" s="1">
        <v>23</v>
      </c>
      <c r="C27" s="1">
        <v>620</v>
      </c>
      <c r="D27" s="1">
        <v>2</v>
      </c>
      <c r="F27" t="s">
        <v>202</v>
      </c>
      <c r="G27" t="s">
        <v>203</v>
      </c>
      <c r="H27" t="s">
        <v>204</v>
      </c>
      <c r="I27" t="s">
        <v>205</v>
      </c>
      <c r="J27" t="s">
        <v>206</v>
      </c>
      <c r="N27" s="211">
        <v>5.2</v>
      </c>
      <c r="O27" s="212">
        <v>9100</v>
      </c>
      <c r="P27" s="20"/>
      <c r="Q27" s="180"/>
      <c r="R27" s="180"/>
      <c r="S27" s="180"/>
      <c r="U27" s="180"/>
      <c r="V27" s="180"/>
      <c r="W27" s="180"/>
      <c r="X27" s="180"/>
      <c r="Y27" s="205">
        <f>'BE-Exp (O)'!Y27*(1+Toeslagen!$Q$3)</f>
        <v>427.01568000000003</v>
      </c>
      <c r="Z27" s="205">
        <f>'BE-Exp (O)'!Z27*(1+Toeslagen!$Q$3)</f>
        <v>427.01568000000003</v>
      </c>
      <c r="AA27" s="205">
        <f>'BE-Exp (O)'!AA27*(1+Toeslagen!$Q$3)</f>
        <v>427.01568000000003</v>
      </c>
      <c r="AB27" s="205">
        <f>'BE-Exp (O)'!AB27*(1+Toeslagen!$Q$3)</f>
        <v>508.81965968474049</v>
      </c>
      <c r="AC27" s="205">
        <f>'BE-Exp (O)'!AC27*(1+Toeslagen!$Q$3)</f>
        <v>508.81965968474049</v>
      </c>
      <c r="AD27" s="205">
        <f>'BE-Exp (O)'!AD27*(1+Toeslagen!$Q$3)</f>
        <v>427.01568000000003</v>
      </c>
      <c r="AE27" s="205">
        <f>'BE-Exp (O)'!AE27*(1+Toeslagen!$Q$3)</f>
        <v>427.01568000000003</v>
      </c>
      <c r="AF27" s="205">
        <f>'BE-Exp (O)'!AF27*(1+Toeslagen!$Q$3)</f>
        <v>427.01568000000003</v>
      </c>
      <c r="AG27" s="205">
        <f>'BE-Exp (O)'!AG27*(1+Toeslagen!$Q$3)</f>
        <v>427.01568000000003</v>
      </c>
      <c r="AH27" s="205">
        <f>'BE-Exp (O)'!AH27*(1+Toeslagen!$Q$3)</f>
        <v>427.01568000000003</v>
      </c>
      <c r="AI27" s="205">
        <f>'BE-Exp (O)'!AI27*(1+Toeslagen!$Q$3)</f>
        <v>427.01568000000003</v>
      </c>
      <c r="AJ27" s="205">
        <f>'BE-Exp (O)'!AJ27*(1+Toeslagen!$Q$3)</f>
        <v>427.01568000000003</v>
      </c>
      <c r="AK27" s="205">
        <f>'BE-Exp (O)'!AK27*(1+Toeslagen!$Q$3)</f>
        <v>427.01568000000003</v>
      </c>
      <c r="AL27" s="205">
        <f>'BE-Exp (O)'!AL27*(1+Toeslagen!$Q$3)</f>
        <v>427.01568000000003</v>
      </c>
      <c r="AM27" s="205">
        <f>'BE-Exp (O)'!AM27*(1+Toeslagen!$Q$3)</f>
        <v>427.01568000000003</v>
      </c>
      <c r="AN27" s="205">
        <f>'BE-Exp (O)'!AN27*(1+Toeslagen!$Q$3)</f>
        <v>427.01568000000003</v>
      </c>
      <c r="AO27" s="205">
        <f>'BE-Exp (O)'!AO27*(1+Toeslagen!$Q$3)</f>
        <v>427.01568000000003</v>
      </c>
      <c r="AP27" s="205">
        <f>'BE-Exp (O)'!AP27*(1+Toeslagen!$Q$3)</f>
        <v>0</v>
      </c>
      <c r="AQ27" s="205">
        <f>'BE-Exp (O)'!AQ27*(1+Toeslagen!$Q$3)</f>
        <v>427.01568000000003</v>
      </c>
      <c r="AR27" s="205">
        <f>'BE-Exp (O)'!AR27*(1+Toeslagen!$Q$3)</f>
        <v>427.01568000000003</v>
      </c>
      <c r="AS27" s="205">
        <f>'BE-Exp (O)'!AS27*(1+Toeslagen!$Q$3)</f>
        <v>427.01568000000003</v>
      </c>
      <c r="AT27" s="205">
        <f>'BE-Exp (O)'!AT27*(1+Toeslagen!$Q$3)</f>
        <v>427.01568000000003</v>
      </c>
      <c r="AU27" s="205">
        <f>'BE-Exp (O)'!AU27*(1+Toeslagen!$Q$3)</f>
        <v>427.01568000000003</v>
      </c>
      <c r="AV27" s="205">
        <f>'BE-Exp (O)'!AV27*(1+Toeslagen!$Q$3)</f>
        <v>427.01568000000003</v>
      </c>
      <c r="AW27" s="205">
        <f>'BE-Exp (O)'!AW27*(1+Toeslagen!$Q$3)</f>
        <v>427.01568000000003</v>
      </c>
      <c r="AX27" s="205">
        <f>'BE-Exp (O)'!AX27*(1+Toeslagen!$Q$3)</f>
        <v>427.01568000000003</v>
      </c>
      <c r="AY27" s="205">
        <f>'BE-Exp (O)'!AY27*(1+Toeslagen!$Q$3)</f>
        <v>427.01568000000003</v>
      </c>
      <c r="AZ27" s="205">
        <f>'BE-Exp (O)'!AZ27*(1+Toeslagen!$Q$3)</f>
        <v>427.01568000000003</v>
      </c>
      <c r="BA27" s="205">
        <f>'BE-Exp (O)'!BA27*(1+Toeslagen!$Q$3)</f>
        <v>427.01568000000003</v>
      </c>
      <c r="BB27" s="205">
        <f>'BE-Exp (O)'!BB27*(1+Toeslagen!$Q$3)</f>
        <v>427.01568000000003</v>
      </c>
      <c r="BC27" s="205">
        <f>'BE-Exp (O)'!BC27*(1+Toeslagen!$Q$3)</f>
        <v>549.17432234939224</v>
      </c>
      <c r="BD27" s="205">
        <f>'BE-Exp (O)'!BD27*(1+Toeslagen!$Q$3)</f>
        <v>549.17432234939224</v>
      </c>
      <c r="BE27" s="205">
        <f>'BE-Exp (O)'!BE27*(1+Toeslagen!$Q$3)</f>
        <v>549.17432234939224</v>
      </c>
      <c r="BF27" s="205">
        <f>'BE-Exp (O)'!BF27*(1+Toeslagen!$Q$3)</f>
        <v>549.17432234939224</v>
      </c>
      <c r="BG27" s="205">
        <f>'BE-Exp (O)'!BG27*(1+Toeslagen!$Q$3)</f>
        <v>549.17432234939224</v>
      </c>
      <c r="BH27" s="205">
        <f>'BE-Exp (O)'!BH27*(1+Toeslagen!$Q$3)</f>
        <v>549.17432234939224</v>
      </c>
      <c r="BI27" s="205">
        <f>'BE-Exp (O)'!BI27*(1+Toeslagen!$Q$3)</f>
        <v>549.17432234939224</v>
      </c>
      <c r="BJ27" s="205">
        <f>'BE-Exp (O)'!BJ27*(1+Toeslagen!$Q$3)</f>
        <v>549.17432234939224</v>
      </c>
      <c r="BK27" s="205">
        <f>'BE-Exp (O)'!BK27*(1+Toeslagen!$Q$3)</f>
        <v>549.17432234939224</v>
      </c>
      <c r="BL27" s="205">
        <f>'BE-Exp (O)'!BL27*(1+Toeslagen!$Q$3)</f>
        <v>549.17432234939224</v>
      </c>
      <c r="BM27" s="205">
        <f>'BE-Exp (O)'!BM27*(1+Toeslagen!$Q$3)</f>
        <v>549.17432234939224</v>
      </c>
      <c r="BN27" s="205">
        <f>'BE-Exp (O)'!BN27*(1+Toeslagen!$Q$3)</f>
        <v>549.17432234939224</v>
      </c>
      <c r="BO27" s="205">
        <f>'BE-Exp (O)'!BO27*(1+Toeslagen!$Q$3)</f>
        <v>549.17432234939224</v>
      </c>
      <c r="BP27" s="205">
        <f>'BE-Exp (O)'!BP27*(1+Toeslagen!$Q$3)</f>
        <v>549.17432234939224</v>
      </c>
      <c r="BQ27" s="205">
        <f>'BE-Exp (O)'!BQ27*(1+Toeslagen!$Q$3)</f>
        <v>0</v>
      </c>
      <c r="BR27" s="205">
        <f>'BE-Exp (O)'!BR27*(1+Toeslagen!$Q$3)</f>
        <v>549.17432234939224</v>
      </c>
      <c r="BS27" s="205">
        <f>'BE-Exp (O)'!BS27*(1+Toeslagen!$Q$3)</f>
        <v>549.17432234939224</v>
      </c>
      <c r="BT27" s="205">
        <f>'BE-Exp (O)'!BT27*(1+Toeslagen!$Q$3)</f>
        <v>0</v>
      </c>
      <c r="BU27" s="205">
        <f>'BE-Exp (O)'!BU27*(1+Toeslagen!$Q$3)</f>
        <v>0</v>
      </c>
      <c r="BV27" s="205">
        <f>'BE-Exp (O)'!BV27*(1+Toeslagen!$Q$3)</f>
        <v>0</v>
      </c>
      <c r="BW27" s="205">
        <f>'BE-Exp (O)'!BW27*(1+Toeslagen!$Q$3)</f>
        <v>549.17432234939224</v>
      </c>
      <c r="BX27" s="205">
        <f>'BE-Exp (O)'!BX27*(1+Toeslagen!$Q$3)</f>
        <v>549.17432234939224</v>
      </c>
      <c r="BY27" s="205">
        <f>'BE-Exp (O)'!BY27*(1+Toeslagen!$Q$3)</f>
        <v>549.17432234939224</v>
      </c>
      <c r="BZ27" s="205">
        <f>'BE-Exp (O)'!BZ27*(1+Toeslagen!$Q$3)</f>
        <v>0</v>
      </c>
      <c r="CA27" s="205">
        <f>'BE-Exp (O)'!CA27*(1+Toeslagen!$Q$3)</f>
        <v>549.17432234939224</v>
      </c>
      <c r="CB27" s="205">
        <f>'BE-Exp (O)'!CB27*(1+Toeslagen!$Q$3)</f>
        <v>549.17432234939224</v>
      </c>
      <c r="CC27" s="205">
        <f>'BE-Exp (O)'!CC27*(1+Toeslagen!$Q$3)</f>
        <v>619.00543426474644</v>
      </c>
      <c r="CD27" s="205">
        <f>'BE-Exp (O)'!CD27*(1+Toeslagen!$Q$3)</f>
        <v>619.00543426474644</v>
      </c>
      <c r="CE27" s="205">
        <f>'BE-Exp (O)'!CE27*(1+Toeslagen!$Q$3)</f>
        <v>619.00543426474644</v>
      </c>
      <c r="CF27" s="205">
        <f>'BE-Exp (O)'!CF27*(1+Toeslagen!$Q$3)</f>
        <v>619.00543426474644</v>
      </c>
      <c r="CG27" s="205">
        <f>'BE-Exp (O)'!CG27*(1+Toeslagen!$Q$3)</f>
        <v>549.17432234939224</v>
      </c>
      <c r="CH27" s="205">
        <f>'BE-Exp (O)'!CH27*(1+Toeslagen!$Q$3)</f>
        <v>549.17432234939224</v>
      </c>
      <c r="CI27" s="205">
        <f>'BE-Exp (O)'!CI27*(1+Toeslagen!$Q$3)</f>
        <v>0</v>
      </c>
      <c r="CJ27" s="205">
        <f>'BE-Exp (O)'!CJ27*(1+Toeslagen!$Q$3)</f>
        <v>549.17432234939224</v>
      </c>
      <c r="CK27" s="205">
        <f>'BE-Exp (O)'!CK27*(1+Toeslagen!$Q$3)</f>
        <v>0</v>
      </c>
      <c r="CL27" s="205">
        <f>'BE-Exp (O)'!CL27*(1+Toeslagen!$Q$3)</f>
        <v>549.17432234939224</v>
      </c>
      <c r="CM27" s="205">
        <f>'BE-Exp (O)'!CM27*(1+Toeslagen!$Q$3)</f>
        <v>549.17432234939224</v>
      </c>
      <c r="CN27" s="205">
        <f>'BE-Exp (O)'!CN27*(1+Toeslagen!$Q$3)</f>
        <v>549.17432234939224</v>
      </c>
      <c r="CO27" s="205">
        <f>'BE-Exp (O)'!CO27*(1+Toeslagen!$Q$3)</f>
        <v>549.17432234939224</v>
      </c>
      <c r="CP27" s="205">
        <f>'BE-Exp (O)'!CP27*(1+Toeslagen!$Q$3)</f>
        <v>549.17432234939224</v>
      </c>
      <c r="CQ27" s="205">
        <f>'BE-Exp (O)'!CQ27*(1+Toeslagen!$Q$3)</f>
        <v>488.88320000000004</v>
      </c>
      <c r="CR27" s="205">
        <f>'BE-Exp (O)'!CR27*(1+Toeslagen!$Q$3)</f>
        <v>0</v>
      </c>
      <c r="CS27" s="205">
        <f>'BE-Exp (O)'!CS27*(1+Toeslagen!$Q$3)</f>
        <v>488.88320000000004</v>
      </c>
      <c r="CT27" s="205">
        <f>'BE-Exp (O)'!CT27*(1+Toeslagen!$Q$3)</f>
        <v>488.88320000000004</v>
      </c>
      <c r="CU27" s="205">
        <f>'BE-Exp (O)'!CU27*(1+Toeslagen!$Q$3)</f>
        <v>488.88320000000004</v>
      </c>
      <c r="CV27" s="205">
        <f>'BE-Exp (O)'!CV27*(1+Toeslagen!$Q$3)</f>
        <v>488.88320000000004</v>
      </c>
      <c r="CW27" s="205">
        <f>'BE-Exp (O)'!CW27*(1+Toeslagen!$Q$3)</f>
        <v>488.88320000000004</v>
      </c>
      <c r="CX27" s="205">
        <f>'BE-Exp (O)'!CX27*(1+Toeslagen!$Q$3)</f>
        <v>488.88320000000004</v>
      </c>
      <c r="CY27" s="205">
        <f>'BE-Exp (O)'!CY27*(1+Toeslagen!$Q$3)</f>
        <v>488.88320000000004</v>
      </c>
      <c r="CZ27" s="205">
        <f>'BE-Exp (O)'!CZ27*(1+Toeslagen!$Q$3)</f>
        <v>488.88320000000004</v>
      </c>
      <c r="DA27" s="205">
        <f>'BE-Exp (O)'!DA27*(1+Toeslagen!$Q$3)</f>
        <v>427.01568000000003</v>
      </c>
      <c r="DB27" s="205">
        <f>'BE-Exp (O)'!DB27*(1+Toeslagen!$Q$3)</f>
        <v>427.01568000000003</v>
      </c>
      <c r="DC27" s="205">
        <f>'BE-Exp (O)'!DC27*(1+Toeslagen!$Q$3)</f>
        <v>427.01568000000003</v>
      </c>
      <c r="DD27" s="205">
        <f>'BE-Exp (O)'!DD27*(1+Toeslagen!$Q$3)</f>
        <v>427.01568000000003</v>
      </c>
      <c r="DE27" s="205">
        <f>'BE-Exp (O)'!DE27*(1+Toeslagen!$Q$3)</f>
        <v>427.01568000000003</v>
      </c>
      <c r="DF27" s="205">
        <f>'BE-Exp (O)'!DF27*(1+Toeslagen!$Q$3)</f>
        <v>427.01568000000003</v>
      </c>
      <c r="DG27" s="205">
        <f>'BE-Exp (O)'!DG27*(1+Toeslagen!$Q$3)</f>
        <v>427.01568000000003</v>
      </c>
      <c r="DH27" s="205">
        <f>'BE-Exp (O)'!DH27*(1+Toeslagen!$Q$3)</f>
        <v>427.01568000000003</v>
      </c>
      <c r="DI27" s="205">
        <f>'BE-Exp (O)'!DI27*(1+Toeslagen!$Q$3)</f>
        <v>427.01568000000003</v>
      </c>
      <c r="DJ27" s="205">
        <f>'BE-Exp (O)'!DJ27*(1+Toeslagen!$Q$3)</f>
        <v>427.01568000000003</v>
      </c>
    </row>
    <row r="28" spans="1:114">
      <c r="A28" s="1">
        <v>24</v>
      </c>
      <c r="B28" s="1">
        <v>24</v>
      </c>
      <c r="C28" s="1">
        <v>500</v>
      </c>
      <c r="D28" s="1">
        <v>2</v>
      </c>
      <c r="F28" t="s">
        <v>202</v>
      </c>
      <c r="G28" t="s">
        <v>203</v>
      </c>
      <c r="H28" t="s">
        <v>204</v>
      </c>
      <c r="I28" t="s">
        <v>205</v>
      </c>
      <c r="J28" t="s">
        <v>206</v>
      </c>
      <c r="N28" s="211">
        <v>5.5</v>
      </c>
      <c r="O28" s="212">
        <v>9625</v>
      </c>
      <c r="P28" s="20"/>
      <c r="Q28" s="180"/>
      <c r="R28" s="180"/>
      <c r="S28" s="180"/>
      <c r="U28" s="180"/>
      <c r="V28" s="180"/>
      <c r="W28" s="180"/>
      <c r="X28" s="180"/>
      <c r="Y28" s="205">
        <f>'BE-Exp (O)'!Y28*(1+Toeslagen!$Q$3)</f>
        <v>441.2928</v>
      </c>
      <c r="Z28" s="205">
        <f>'BE-Exp (O)'!Z28*(1+Toeslagen!$Q$3)</f>
        <v>441.2928</v>
      </c>
      <c r="AA28" s="205">
        <f>'BE-Exp (O)'!AA28*(1+Toeslagen!$Q$3)</f>
        <v>441.2928</v>
      </c>
      <c r="AB28" s="205">
        <f>'BE-Exp (O)'!AB28*(1+Toeslagen!$Q$3)</f>
        <v>514.0833113366516</v>
      </c>
      <c r="AC28" s="205">
        <f>'BE-Exp (O)'!AC28*(1+Toeslagen!$Q$3)</f>
        <v>514.0833113366516</v>
      </c>
      <c r="AD28" s="205">
        <f>'BE-Exp (O)'!AD28*(1+Toeslagen!$Q$3)</f>
        <v>441.2928</v>
      </c>
      <c r="AE28" s="205">
        <f>'BE-Exp (O)'!AE28*(1+Toeslagen!$Q$3)</f>
        <v>441.2928</v>
      </c>
      <c r="AF28" s="205">
        <f>'BE-Exp (O)'!AF28*(1+Toeslagen!$Q$3)</f>
        <v>441.2928</v>
      </c>
      <c r="AG28" s="205">
        <f>'BE-Exp (O)'!AG28*(1+Toeslagen!$Q$3)</f>
        <v>441.2928</v>
      </c>
      <c r="AH28" s="205">
        <f>'BE-Exp (O)'!AH28*(1+Toeslagen!$Q$3)</f>
        <v>441.2928</v>
      </c>
      <c r="AI28" s="205">
        <f>'BE-Exp (O)'!AI28*(1+Toeslagen!$Q$3)</f>
        <v>441.2928</v>
      </c>
      <c r="AJ28" s="205">
        <f>'BE-Exp (O)'!AJ28*(1+Toeslagen!$Q$3)</f>
        <v>441.2928</v>
      </c>
      <c r="AK28" s="205">
        <f>'BE-Exp (O)'!AK28*(1+Toeslagen!$Q$3)</f>
        <v>441.2928</v>
      </c>
      <c r="AL28" s="205">
        <f>'BE-Exp (O)'!AL28*(1+Toeslagen!$Q$3)</f>
        <v>441.2928</v>
      </c>
      <c r="AM28" s="205">
        <f>'BE-Exp (O)'!AM28*(1+Toeslagen!$Q$3)</f>
        <v>441.2928</v>
      </c>
      <c r="AN28" s="205">
        <f>'BE-Exp (O)'!AN28*(1+Toeslagen!$Q$3)</f>
        <v>441.2928</v>
      </c>
      <c r="AO28" s="205">
        <f>'BE-Exp (O)'!AO28*(1+Toeslagen!$Q$3)</f>
        <v>441.2928</v>
      </c>
      <c r="AP28" s="205">
        <f>'BE-Exp (O)'!AP28*(1+Toeslagen!$Q$3)</f>
        <v>0</v>
      </c>
      <c r="AQ28" s="205">
        <f>'BE-Exp (O)'!AQ28*(1+Toeslagen!$Q$3)</f>
        <v>441.2928</v>
      </c>
      <c r="AR28" s="205">
        <f>'BE-Exp (O)'!AR28*(1+Toeslagen!$Q$3)</f>
        <v>441.2928</v>
      </c>
      <c r="AS28" s="205">
        <f>'BE-Exp (O)'!AS28*(1+Toeslagen!$Q$3)</f>
        <v>441.2928</v>
      </c>
      <c r="AT28" s="205">
        <f>'BE-Exp (O)'!AT28*(1+Toeslagen!$Q$3)</f>
        <v>441.2928</v>
      </c>
      <c r="AU28" s="205">
        <f>'BE-Exp (O)'!AU28*(1+Toeslagen!$Q$3)</f>
        <v>441.2928</v>
      </c>
      <c r="AV28" s="205">
        <f>'BE-Exp (O)'!AV28*(1+Toeslagen!$Q$3)</f>
        <v>441.2928</v>
      </c>
      <c r="AW28" s="205">
        <f>'BE-Exp (O)'!AW28*(1+Toeslagen!$Q$3)</f>
        <v>441.2928</v>
      </c>
      <c r="AX28" s="205">
        <f>'BE-Exp (O)'!AX28*(1+Toeslagen!$Q$3)</f>
        <v>441.2928</v>
      </c>
      <c r="AY28" s="205">
        <f>'BE-Exp (O)'!AY28*(1+Toeslagen!$Q$3)</f>
        <v>441.2928</v>
      </c>
      <c r="AZ28" s="205">
        <f>'BE-Exp (O)'!AZ28*(1+Toeslagen!$Q$3)</f>
        <v>441.2928</v>
      </c>
      <c r="BA28" s="205">
        <f>'BE-Exp (O)'!BA28*(1+Toeslagen!$Q$3)</f>
        <v>441.2928</v>
      </c>
      <c r="BB28" s="205">
        <f>'BE-Exp (O)'!BB28*(1+Toeslagen!$Q$3)</f>
        <v>441.2928</v>
      </c>
      <c r="BC28" s="205">
        <f>'BE-Exp (O)'!BC28*(1+Toeslagen!$Q$3)</f>
        <v>554.43797400130381</v>
      </c>
      <c r="BD28" s="205">
        <f>'BE-Exp (O)'!BD28*(1+Toeslagen!$Q$3)</f>
        <v>554.43797400130381</v>
      </c>
      <c r="BE28" s="205">
        <f>'BE-Exp (O)'!BE28*(1+Toeslagen!$Q$3)</f>
        <v>554.43797400130381</v>
      </c>
      <c r="BF28" s="205">
        <f>'BE-Exp (O)'!BF28*(1+Toeslagen!$Q$3)</f>
        <v>554.43797400130381</v>
      </c>
      <c r="BG28" s="205">
        <f>'BE-Exp (O)'!BG28*(1+Toeslagen!$Q$3)</f>
        <v>554.43797400130381</v>
      </c>
      <c r="BH28" s="205">
        <f>'BE-Exp (O)'!BH28*(1+Toeslagen!$Q$3)</f>
        <v>554.43797400130381</v>
      </c>
      <c r="BI28" s="205">
        <f>'BE-Exp (O)'!BI28*(1+Toeslagen!$Q$3)</f>
        <v>554.43797400130381</v>
      </c>
      <c r="BJ28" s="205">
        <f>'BE-Exp (O)'!BJ28*(1+Toeslagen!$Q$3)</f>
        <v>554.43797400130381</v>
      </c>
      <c r="BK28" s="205">
        <f>'BE-Exp (O)'!BK28*(1+Toeslagen!$Q$3)</f>
        <v>554.43797400130381</v>
      </c>
      <c r="BL28" s="205">
        <f>'BE-Exp (O)'!BL28*(1+Toeslagen!$Q$3)</f>
        <v>554.43797400130381</v>
      </c>
      <c r="BM28" s="205">
        <f>'BE-Exp (O)'!BM28*(1+Toeslagen!$Q$3)</f>
        <v>554.43797400130381</v>
      </c>
      <c r="BN28" s="205">
        <f>'BE-Exp (O)'!BN28*(1+Toeslagen!$Q$3)</f>
        <v>554.43797400130381</v>
      </c>
      <c r="BO28" s="205">
        <f>'BE-Exp (O)'!BO28*(1+Toeslagen!$Q$3)</f>
        <v>554.43797400130381</v>
      </c>
      <c r="BP28" s="205">
        <f>'BE-Exp (O)'!BP28*(1+Toeslagen!$Q$3)</f>
        <v>554.43797400130381</v>
      </c>
      <c r="BQ28" s="205">
        <f>'BE-Exp (O)'!BQ28*(1+Toeslagen!$Q$3)</f>
        <v>0</v>
      </c>
      <c r="BR28" s="205">
        <f>'BE-Exp (O)'!BR28*(1+Toeslagen!$Q$3)</f>
        <v>554.43797400130381</v>
      </c>
      <c r="BS28" s="205">
        <f>'BE-Exp (O)'!BS28*(1+Toeslagen!$Q$3)</f>
        <v>554.43797400130381</v>
      </c>
      <c r="BT28" s="205">
        <f>'BE-Exp (O)'!BT28*(1+Toeslagen!$Q$3)</f>
        <v>0</v>
      </c>
      <c r="BU28" s="205">
        <f>'BE-Exp (O)'!BU28*(1+Toeslagen!$Q$3)</f>
        <v>0</v>
      </c>
      <c r="BV28" s="205">
        <f>'BE-Exp (O)'!BV28*(1+Toeslagen!$Q$3)</f>
        <v>0</v>
      </c>
      <c r="BW28" s="205">
        <f>'BE-Exp (O)'!BW28*(1+Toeslagen!$Q$3)</f>
        <v>554.43797400130381</v>
      </c>
      <c r="BX28" s="205">
        <f>'BE-Exp (O)'!BX28*(1+Toeslagen!$Q$3)</f>
        <v>554.43797400130381</v>
      </c>
      <c r="BY28" s="205">
        <f>'BE-Exp (O)'!BY28*(1+Toeslagen!$Q$3)</f>
        <v>554.43797400130381</v>
      </c>
      <c r="BZ28" s="205">
        <f>'BE-Exp (O)'!BZ28*(1+Toeslagen!$Q$3)</f>
        <v>0</v>
      </c>
      <c r="CA28" s="205">
        <f>'BE-Exp (O)'!CA28*(1+Toeslagen!$Q$3)</f>
        <v>554.43797400130381</v>
      </c>
      <c r="CB28" s="205">
        <f>'BE-Exp (O)'!CB28*(1+Toeslagen!$Q$3)</f>
        <v>554.43797400130381</v>
      </c>
      <c r="CC28" s="205">
        <f>'BE-Exp (O)'!CC28*(1+Toeslagen!$Q$3)</f>
        <v>626.37454657742194</v>
      </c>
      <c r="CD28" s="205">
        <f>'BE-Exp (O)'!CD28*(1+Toeslagen!$Q$3)</f>
        <v>626.37454657742194</v>
      </c>
      <c r="CE28" s="205">
        <f>'BE-Exp (O)'!CE28*(1+Toeslagen!$Q$3)</f>
        <v>626.37454657742194</v>
      </c>
      <c r="CF28" s="205">
        <f>'BE-Exp (O)'!CF28*(1+Toeslagen!$Q$3)</f>
        <v>626.37454657742194</v>
      </c>
      <c r="CG28" s="205">
        <f>'BE-Exp (O)'!CG28*(1+Toeslagen!$Q$3)</f>
        <v>554.43797400130381</v>
      </c>
      <c r="CH28" s="205">
        <f>'BE-Exp (O)'!CH28*(1+Toeslagen!$Q$3)</f>
        <v>554.43797400130381</v>
      </c>
      <c r="CI28" s="205">
        <f>'BE-Exp (O)'!CI28*(1+Toeslagen!$Q$3)</f>
        <v>0</v>
      </c>
      <c r="CJ28" s="205">
        <f>'BE-Exp (O)'!CJ28*(1+Toeslagen!$Q$3)</f>
        <v>554.43797400130381</v>
      </c>
      <c r="CK28" s="205">
        <f>'BE-Exp (O)'!CK28*(1+Toeslagen!$Q$3)</f>
        <v>0</v>
      </c>
      <c r="CL28" s="205">
        <f>'BE-Exp (O)'!CL28*(1+Toeslagen!$Q$3)</f>
        <v>554.43797400130381</v>
      </c>
      <c r="CM28" s="205">
        <f>'BE-Exp (O)'!CM28*(1+Toeslagen!$Q$3)</f>
        <v>554.43797400130381</v>
      </c>
      <c r="CN28" s="205">
        <f>'BE-Exp (O)'!CN28*(1+Toeslagen!$Q$3)</f>
        <v>554.43797400130381</v>
      </c>
      <c r="CO28" s="205">
        <f>'BE-Exp (O)'!CO28*(1+Toeslagen!$Q$3)</f>
        <v>554.43797400130381</v>
      </c>
      <c r="CP28" s="205">
        <f>'BE-Exp (O)'!CP28*(1+Toeslagen!$Q$3)</f>
        <v>554.43797400130381</v>
      </c>
      <c r="CQ28" s="205">
        <f>'BE-Exp (O)'!CQ28*(1+Toeslagen!$Q$3)</f>
        <v>495.37279999999998</v>
      </c>
      <c r="CR28" s="205">
        <f>'BE-Exp (O)'!CR28*(1+Toeslagen!$Q$3)</f>
        <v>0</v>
      </c>
      <c r="CS28" s="205">
        <f>'BE-Exp (O)'!CS28*(1+Toeslagen!$Q$3)</f>
        <v>495.37279999999998</v>
      </c>
      <c r="CT28" s="205">
        <f>'BE-Exp (O)'!CT28*(1+Toeslagen!$Q$3)</f>
        <v>495.37279999999998</v>
      </c>
      <c r="CU28" s="205">
        <f>'BE-Exp (O)'!CU28*(1+Toeslagen!$Q$3)</f>
        <v>495.37279999999998</v>
      </c>
      <c r="CV28" s="205">
        <f>'BE-Exp (O)'!CV28*(1+Toeslagen!$Q$3)</f>
        <v>495.37279999999998</v>
      </c>
      <c r="CW28" s="205">
        <f>'BE-Exp (O)'!CW28*(1+Toeslagen!$Q$3)</f>
        <v>495.37279999999998</v>
      </c>
      <c r="CX28" s="205">
        <f>'BE-Exp (O)'!CX28*(1+Toeslagen!$Q$3)</f>
        <v>495.37279999999998</v>
      </c>
      <c r="CY28" s="205">
        <f>'BE-Exp (O)'!CY28*(1+Toeslagen!$Q$3)</f>
        <v>495.37279999999998</v>
      </c>
      <c r="CZ28" s="205">
        <f>'BE-Exp (O)'!CZ28*(1+Toeslagen!$Q$3)</f>
        <v>495.37279999999998</v>
      </c>
      <c r="DA28" s="205">
        <f>'BE-Exp (O)'!DA28*(1+Toeslagen!$Q$3)</f>
        <v>441.2928</v>
      </c>
      <c r="DB28" s="205">
        <f>'BE-Exp (O)'!DB28*(1+Toeslagen!$Q$3)</f>
        <v>441.2928</v>
      </c>
      <c r="DC28" s="205">
        <f>'BE-Exp (O)'!DC28*(1+Toeslagen!$Q$3)</f>
        <v>441.2928</v>
      </c>
      <c r="DD28" s="205">
        <f>'BE-Exp (O)'!DD28*(1+Toeslagen!$Q$3)</f>
        <v>441.2928</v>
      </c>
      <c r="DE28" s="205">
        <f>'BE-Exp (O)'!DE28*(1+Toeslagen!$Q$3)</f>
        <v>441.2928</v>
      </c>
      <c r="DF28" s="205">
        <f>'BE-Exp (O)'!DF28*(1+Toeslagen!$Q$3)</f>
        <v>441.2928</v>
      </c>
      <c r="DG28" s="205">
        <f>'BE-Exp (O)'!DG28*(1+Toeslagen!$Q$3)</f>
        <v>441.2928</v>
      </c>
      <c r="DH28" s="205">
        <f>'BE-Exp (O)'!DH28*(1+Toeslagen!$Q$3)</f>
        <v>441.2928</v>
      </c>
      <c r="DI28" s="205">
        <f>'BE-Exp (O)'!DI28*(1+Toeslagen!$Q$3)</f>
        <v>441.2928</v>
      </c>
      <c r="DJ28" s="205">
        <f>'BE-Exp (O)'!DJ28*(1+Toeslagen!$Q$3)</f>
        <v>441.2928</v>
      </c>
    </row>
    <row r="29" spans="1:114">
      <c r="A29" s="1">
        <v>25</v>
      </c>
      <c r="B29" s="1">
        <v>25</v>
      </c>
      <c r="C29" s="1">
        <v>620</v>
      </c>
      <c r="D29" s="1">
        <v>2</v>
      </c>
      <c r="F29" t="s">
        <v>202</v>
      </c>
      <c r="G29" t="s">
        <v>203</v>
      </c>
      <c r="H29" t="s">
        <v>204</v>
      </c>
      <c r="I29" t="s">
        <v>205</v>
      </c>
      <c r="J29" t="s">
        <v>206</v>
      </c>
      <c r="N29" s="211">
        <v>5.6</v>
      </c>
      <c r="O29" s="212">
        <v>9800</v>
      </c>
      <c r="P29" s="20"/>
      <c r="Q29" s="180"/>
      <c r="R29" s="180"/>
      <c r="S29" s="180"/>
      <c r="U29" s="180"/>
      <c r="V29" s="180"/>
      <c r="W29" s="180"/>
      <c r="X29" s="180"/>
      <c r="Y29" s="205">
        <f>'BE-Exp (O)'!Y29*(1+Toeslagen!$Q$3)</f>
        <v>446.48448000000002</v>
      </c>
      <c r="Z29" s="205">
        <f>'BE-Exp (O)'!Z29*(1+Toeslagen!$Q$3)</f>
        <v>446.48448000000002</v>
      </c>
      <c r="AA29" s="205">
        <f>'BE-Exp (O)'!AA29*(1+Toeslagen!$Q$3)</f>
        <v>446.48448000000002</v>
      </c>
      <c r="AB29" s="205">
        <f>'BE-Exp (O)'!AB29*(1+Toeslagen!$Q$3)</f>
        <v>519.34696298856284</v>
      </c>
      <c r="AC29" s="205">
        <f>'BE-Exp (O)'!AC29*(1+Toeslagen!$Q$3)</f>
        <v>519.34696298856284</v>
      </c>
      <c r="AD29" s="205">
        <f>'BE-Exp (O)'!AD29*(1+Toeslagen!$Q$3)</f>
        <v>446.48448000000002</v>
      </c>
      <c r="AE29" s="205">
        <f>'BE-Exp (O)'!AE29*(1+Toeslagen!$Q$3)</f>
        <v>446.48448000000002</v>
      </c>
      <c r="AF29" s="205">
        <f>'BE-Exp (O)'!AF29*(1+Toeslagen!$Q$3)</f>
        <v>446.48448000000002</v>
      </c>
      <c r="AG29" s="205">
        <f>'BE-Exp (O)'!AG29*(1+Toeslagen!$Q$3)</f>
        <v>446.48448000000002</v>
      </c>
      <c r="AH29" s="205">
        <f>'BE-Exp (O)'!AH29*(1+Toeslagen!$Q$3)</f>
        <v>446.48448000000002</v>
      </c>
      <c r="AI29" s="205">
        <f>'BE-Exp (O)'!AI29*(1+Toeslagen!$Q$3)</f>
        <v>446.48448000000002</v>
      </c>
      <c r="AJ29" s="205">
        <f>'BE-Exp (O)'!AJ29*(1+Toeslagen!$Q$3)</f>
        <v>446.48448000000002</v>
      </c>
      <c r="AK29" s="205">
        <f>'BE-Exp (O)'!AK29*(1+Toeslagen!$Q$3)</f>
        <v>446.48448000000002</v>
      </c>
      <c r="AL29" s="205">
        <f>'BE-Exp (O)'!AL29*(1+Toeslagen!$Q$3)</f>
        <v>446.48448000000002</v>
      </c>
      <c r="AM29" s="205">
        <f>'BE-Exp (O)'!AM29*(1+Toeslagen!$Q$3)</f>
        <v>446.48448000000002</v>
      </c>
      <c r="AN29" s="205">
        <f>'BE-Exp (O)'!AN29*(1+Toeslagen!$Q$3)</f>
        <v>446.48448000000002</v>
      </c>
      <c r="AO29" s="205">
        <f>'BE-Exp (O)'!AO29*(1+Toeslagen!$Q$3)</f>
        <v>446.48448000000002</v>
      </c>
      <c r="AP29" s="205">
        <f>'BE-Exp (O)'!AP29*(1+Toeslagen!$Q$3)</f>
        <v>0</v>
      </c>
      <c r="AQ29" s="205">
        <f>'BE-Exp (O)'!AQ29*(1+Toeslagen!$Q$3)</f>
        <v>446.48448000000002</v>
      </c>
      <c r="AR29" s="205">
        <f>'BE-Exp (O)'!AR29*(1+Toeslagen!$Q$3)</f>
        <v>446.48448000000002</v>
      </c>
      <c r="AS29" s="205">
        <f>'BE-Exp (O)'!AS29*(1+Toeslagen!$Q$3)</f>
        <v>446.48448000000002</v>
      </c>
      <c r="AT29" s="205">
        <f>'BE-Exp (O)'!AT29*(1+Toeslagen!$Q$3)</f>
        <v>446.48448000000002</v>
      </c>
      <c r="AU29" s="205">
        <f>'BE-Exp (O)'!AU29*(1+Toeslagen!$Q$3)</f>
        <v>446.48448000000002</v>
      </c>
      <c r="AV29" s="205">
        <f>'BE-Exp (O)'!AV29*(1+Toeslagen!$Q$3)</f>
        <v>446.48448000000002</v>
      </c>
      <c r="AW29" s="205">
        <f>'BE-Exp (O)'!AW29*(1+Toeslagen!$Q$3)</f>
        <v>446.48448000000002</v>
      </c>
      <c r="AX29" s="205">
        <f>'BE-Exp (O)'!AX29*(1+Toeslagen!$Q$3)</f>
        <v>446.48448000000002</v>
      </c>
      <c r="AY29" s="205">
        <f>'BE-Exp (O)'!AY29*(1+Toeslagen!$Q$3)</f>
        <v>446.48448000000002</v>
      </c>
      <c r="AZ29" s="205">
        <f>'BE-Exp (O)'!AZ29*(1+Toeslagen!$Q$3)</f>
        <v>446.48448000000002</v>
      </c>
      <c r="BA29" s="205">
        <f>'BE-Exp (O)'!BA29*(1+Toeslagen!$Q$3)</f>
        <v>446.48448000000002</v>
      </c>
      <c r="BB29" s="205">
        <f>'BE-Exp (O)'!BB29*(1+Toeslagen!$Q$3)</f>
        <v>446.48448000000002</v>
      </c>
      <c r="BC29" s="205">
        <f>'BE-Exp (O)'!BC29*(1+Toeslagen!$Q$3)</f>
        <v>559.70162565321436</v>
      </c>
      <c r="BD29" s="205">
        <f>'BE-Exp (O)'!BD29*(1+Toeslagen!$Q$3)</f>
        <v>559.70162565321436</v>
      </c>
      <c r="BE29" s="205">
        <f>'BE-Exp (O)'!BE29*(1+Toeslagen!$Q$3)</f>
        <v>559.70162565321436</v>
      </c>
      <c r="BF29" s="205">
        <f>'BE-Exp (O)'!BF29*(1+Toeslagen!$Q$3)</f>
        <v>559.70162565321436</v>
      </c>
      <c r="BG29" s="205">
        <f>'BE-Exp (O)'!BG29*(1+Toeslagen!$Q$3)</f>
        <v>559.70162565321436</v>
      </c>
      <c r="BH29" s="205">
        <f>'BE-Exp (O)'!BH29*(1+Toeslagen!$Q$3)</f>
        <v>559.70162565321436</v>
      </c>
      <c r="BI29" s="205">
        <f>'BE-Exp (O)'!BI29*(1+Toeslagen!$Q$3)</f>
        <v>559.70162565321436</v>
      </c>
      <c r="BJ29" s="205">
        <f>'BE-Exp (O)'!BJ29*(1+Toeslagen!$Q$3)</f>
        <v>559.70162565321436</v>
      </c>
      <c r="BK29" s="205">
        <f>'BE-Exp (O)'!BK29*(1+Toeslagen!$Q$3)</f>
        <v>559.70162565321436</v>
      </c>
      <c r="BL29" s="205">
        <f>'BE-Exp (O)'!BL29*(1+Toeslagen!$Q$3)</f>
        <v>559.70162565321436</v>
      </c>
      <c r="BM29" s="205">
        <f>'BE-Exp (O)'!BM29*(1+Toeslagen!$Q$3)</f>
        <v>559.70162565321436</v>
      </c>
      <c r="BN29" s="205">
        <f>'BE-Exp (O)'!BN29*(1+Toeslagen!$Q$3)</f>
        <v>559.70162565321436</v>
      </c>
      <c r="BO29" s="205">
        <f>'BE-Exp (O)'!BO29*(1+Toeslagen!$Q$3)</f>
        <v>559.70162565321436</v>
      </c>
      <c r="BP29" s="205">
        <f>'BE-Exp (O)'!BP29*(1+Toeslagen!$Q$3)</f>
        <v>559.70162565321436</v>
      </c>
      <c r="BQ29" s="205">
        <f>'BE-Exp (O)'!BQ29*(1+Toeslagen!$Q$3)</f>
        <v>0</v>
      </c>
      <c r="BR29" s="205">
        <f>'BE-Exp (O)'!BR29*(1+Toeslagen!$Q$3)</f>
        <v>559.70162565321436</v>
      </c>
      <c r="BS29" s="205">
        <f>'BE-Exp (O)'!BS29*(1+Toeslagen!$Q$3)</f>
        <v>559.70162565321436</v>
      </c>
      <c r="BT29" s="205">
        <f>'BE-Exp (O)'!BT29*(1+Toeslagen!$Q$3)</f>
        <v>0</v>
      </c>
      <c r="BU29" s="205">
        <f>'BE-Exp (O)'!BU29*(1+Toeslagen!$Q$3)</f>
        <v>0</v>
      </c>
      <c r="BV29" s="205">
        <f>'BE-Exp (O)'!BV29*(1+Toeslagen!$Q$3)</f>
        <v>0</v>
      </c>
      <c r="BW29" s="205">
        <f>'BE-Exp (O)'!BW29*(1+Toeslagen!$Q$3)</f>
        <v>559.70162565321436</v>
      </c>
      <c r="BX29" s="205">
        <f>'BE-Exp (O)'!BX29*(1+Toeslagen!$Q$3)</f>
        <v>559.70162565321436</v>
      </c>
      <c r="BY29" s="205">
        <f>'BE-Exp (O)'!BY29*(1+Toeslagen!$Q$3)</f>
        <v>559.70162565321436</v>
      </c>
      <c r="BZ29" s="205">
        <f>'BE-Exp (O)'!BZ29*(1+Toeslagen!$Q$3)</f>
        <v>0</v>
      </c>
      <c r="CA29" s="205">
        <f>'BE-Exp (O)'!CA29*(1+Toeslagen!$Q$3)</f>
        <v>559.70162565321436</v>
      </c>
      <c r="CB29" s="205">
        <f>'BE-Exp (O)'!CB29*(1+Toeslagen!$Q$3)</f>
        <v>559.70162565321436</v>
      </c>
      <c r="CC29" s="205">
        <f>'BE-Exp (O)'!CC29*(1+Toeslagen!$Q$3)</f>
        <v>633.74365889009744</v>
      </c>
      <c r="CD29" s="205">
        <f>'BE-Exp (O)'!CD29*(1+Toeslagen!$Q$3)</f>
        <v>633.74365889009744</v>
      </c>
      <c r="CE29" s="205">
        <f>'BE-Exp (O)'!CE29*(1+Toeslagen!$Q$3)</f>
        <v>633.74365889009744</v>
      </c>
      <c r="CF29" s="205">
        <f>'BE-Exp (O)'!CF29*(1+Toeslagen!$Q$3)</f>
        <v>633.74365889009744</v>
      </c>
      <c r="CG29" s="205">
        <f>'BE-Exp (O)'!CG29*(1+Toeslagen!$Q$3)</f>
        <v>559.70162565321436</v>
      </c>
      <c r="CH29" s="205">
        <f>'BE-Exp (O)'!CH29*(1+Toeslagen!$Q$3)</f>
        <v>559.70162565321436</v>
      </c>
      <c r="CI29" s="205">
        <f>'BE-Exp (O)'!CI29*(1+Toeslagen!$Q$3)</f>
        <v>0</v>
      </c>
      <c r="CJ29" s="205">
        <f>'BE-Exp (O)'!CJ29*(1+Toeslagen!$Q$3)</f>
        <v>559.70162565321436</v>
      </c>
      <c r="CK29" s="205">
        <f>'BE-Exp (O)'!CK29*(1+Toeslagen!$Q$3)</f>
        <v>0</v>
      </c>
      <c r="CL29" s="205">
        <f>'BE-Exp (O)'!CL29*(1+Toeslagen!$Q$3)</f>
        <v>559.70162565321436</v>
      </c>
      <c r="CM29" s="205">
        <f>'BE-Exp (O)'!CM29*(1+Toeslagen!$Q$3)</f>
        <v>559.70162565321436</v>
      </c>
      <c r="CN29" s="205">
        <f>'BE-Exp (O)'!CN29*(1+Toeslagen!$Q$3)</f>
        <v>559.70162565321436</v>
      </c>
      <c r="CO29" s="205">
        <f>'BE-Exp (O)'!CO29*(1+Toeslagen!$Q$3)</f>
        <v>559.70162565321436</v>
      </c>
      <c r="CP29" s="205">
        <f>'BE-Exp (O)'!CP29*(1+Toeslagen!$Q$3)</f>
        <v>559.70162565321436</v>
      </c>
      <c r="CQ29" s="205">
        <f>'BE-Exp (O)'!CQ29*(1+Toeslagen!$Q$3)</f>
        <v>500.78080000000006</v>
      </c>
      <c r="CR29" s="205">
        <f>'BE-Exp (O)'!CR29*(1+Toeslagen!$Q$3)</f>
        <v>0</v>
      </c>
      <c r="CS29" s="205">
        <f>'BE-Exp (O)'!CS29*(1+Toeslagen!$Q$3)</f>
        <v>500.78080000000006</v>
      </c>
      <c r="CT29" s="205">
        <f>'BE-Exp (O)'!CT29*(1+Toeslagen!$Q$3)</f>
        <v>500.78080000000006</v>
      </c>
      <c r="CU29" s="205">
        <f>'BE-Exp (O)'!CU29*(1+Toeslagen!$Q$3)</f>
        <v>500.78080000000006</v>
      </c>
      <c r="CV29" s="205">
        <f>'BE-Exp (O)'!CV29*(1+Toeslagen!$Q$3)</f>
        <v>500.78080000000006</v>
      </c>
      <c r="CW29" s="205">
        <f>'BE-Exp (O)'!CW29*(1+Toeslagen!$Q$3)</f>
        <v>500.78080000000006</v>
      </c>
      <c r="CX29" s="205">
        <f>'BE-Exp (O)'!CX29*(1+Toeslagen!$Q$3)</f>
        <v>500.78080000000006</v>
      </c>
      <c r="CY29" s="205">
        <f>'BE-Exp (O)'!CY29*(1+Toeslagen!$Q$3)</f>
        <v>500.78080000000006</v>
      </c>
      <c r="CZ29" s="205">
        <f>'BE-Exp (O)'!CZ29*(1+Toeslagen!$Q$3)</f>
        <v>500.78080000000006</v>
      </c>
      <c r="DA29" s="205">
        <f>'BE-Exp (O)'!DA29*(1+Toeslagen!$Q$3)</f>
        <v>446.48448000000002</v>
      </c>
      <c r="DB29" s="205">
        <f>'BE-Exp (O)'!DB29*(1+Toeslagen!$Q$3)</f>
        <v>446.48448000000002</v>
      </c>
      <c r="DC29" s="205">
        <f>'BE-Exp (O)'!DC29*(1+Toeslagen!$Q$3)</f>
        <v>446.48448000000002</v>
      </c>
      <c r="DD29" s="205">
        <f>'BE-Exp (O)'!DD29*(1+Toeslagen!$Q$3)</f>
        <v>446.48448000000002</v>
      </c>
      <c r="DE29" s="205">
        <f>'BE-Exp (O)'!DE29*(1+Toeslagen!$Q$3)</f>
        <v>446.48448000000002</v>
      </c>
      <c r="DF29" s="205">
        <f>'BE-Exp (O)'!DF29*(1+Toeslagen!$Q$3)</f>
        <v>446.48448000000002</v>
      </c>
      <c r="DG29" s="205">
        <f>'BE-Exp (O)'!DG29*(1+Toeslagen!$Q$3)</f>
        <v>446.48448000000002</v>
      </c>
      <c r="DH29" s="205">
        <f>'BE-Exp (O)'!DH29*(1+Toeslagen!$Q$3)</f>
        <v>446.48448000000002</v>
      </c>
      <c r="DI29" s="205">
        <f>'BE-Exp (O)'!DI29*(1+Toeslagen!$Q$3)</f>
        <v>446.48448000000002</v>
      </c>
      <c r="DJ29" s="205">
        <f>'BE-Exp (O)'!DJ29*(1+Toeslagen!$Q$3)</f>
        <v>446.48448000000002</v>
      </c>
    </row>
    <row r="30" spans="1:114">
      <c r="A30" s="1">
        <v>26</v>
      </c>
      <c r="B30" s="1">
        <v>26</v>
      </c>
      <c r="C30" s="1">
        <v>300</v>
      </c>
      <c r="D30" s="1">
        <v>2</v>
      </c>
      <c r="F30" t="s">
        <v>202</v>
      </c>
      <c r="G30" t="s">
        <v>203</v>
      </c>
      <c r="H30" t="s">
        <v>204</v>
      </c>
      <c r="I30" t="s">
        <v>205</v>
      </c>
      <c r="J30" t="s">
        <v>206</v>
      </c>
      <c r="N30" s="211">
        <v>6</v>
      </c>
      <c r="O30" s="212">
        <v>10500</v>
      </c>
      <c r="P30" s="20"/>
      <c r="Q30" s="180"/>
      <c r="R30" s="180"/>
      <c r="S30" s="180"/>
      <c r="U30" s="180"/>
      <c r="V30" s="180"/>
      <c r="W30" s="180"/>
      <c r="X30" s="180"/>
      <c r="Y30" s="205">
        <f>'BE-Exp (O)'!Y30*(1+Toeslagen!$Q$3)</f>
        <v>467.25120000000004</v>
      </c>
      <c r="Z30" s="205">
        <f>'BE-Exp (O)'!Z30*(1+Toeslagen!$Q$3)</f>
        <v>467.25120000000004</v>
      </c>
      <c r="AA30" s="205">
        <f>'BE-Exp (O)'!AA30*(1+Toeslagen!$Q$3)</f>
        <v>467.25120000000004</v>
      </c>
      <c r="AB30" s="205">
        <f>'BE-Exp (O)'!AB30*(1+Toeslagen!$Q$3)</f>
        <v>524.61061464047395</v>
      </c>
      <c r="AC30" s="205">
        <f>'BE-Exp (O)'!AC30*(1+Toeslagen!$Q$3)</f>
        <v>524.61061464047395</v>
      </c>
      <c r="AD30" s="205">
        <f>'BE-Exp (O)'!AD30*(1+Toeslagen!$Q$3)</f>
        <v>467.25120000000004</v>
      </c>
      <c r="AE30" s="205">
        <f>'BE-Exp (O)'!AE30*(1+Toeslagen!$Q$3)</f>
        <v>467.25120000000004</v>
      </c>
      <c r="AF30" s="205">
        <f>'BE-Exp (O)'!AF30*(1+Toeslagen!$Q$3)</f>
        <v>467.25120000000004</v>
      </c>
      <c r="AG30" s="205">
        <f>'BE-Exp (O)'!AG30*(1+Toeslagen!$Q$3)</f>
        <v>467.25120000000004</v>
      </c>
      <c r="AH30" s="205">
        <f>'BE-Exp (O)'!AH30*(1+Toeslagen!$Q$3)</f>
        <v>467.25120000000004</v>
      </c>
      <c r="AI30" s="205">
        <f>'BE-Exp (O)'!AI30*(1+Toeslagen!$Q$3)</f>
        <v>467.25120000000004</v>
      </c>
      <c r="AJ30" s="205">
        <f>'BE-Exp (O)'!AJ30*(1+Toeslagen!$Q$3)</f>
        <v>467.25120000000004</v>
      </c>
      <c r="AK30" s="205">
        <f>'BE-Exp (O)'!AK30*(1+Toeslagen!$Q$3)</f>
        <v>467.25120000000004</v>
      </c>
      <c r="AL30" s="205">
        <f>'BE-Exp (O)'!AL30*(1+Toeslagen!$Q$3)</f>
        <v>467.25120000000004</v>
      </c>
      <c r="AM30" s="205">
        <f>'BE-Exp (O)'!AM30*(1+Toeslagen!$Q$3)</f>
        <v>467.25120000000004</v>
      </c>
      <c r="AN30" s="205">
        <f>'BE-Exp (O)'!AN30*(1+Toeslagen!$Q$3)</f>
        <v>467.25120000000004</v>
      </c>
      <c r="AO30" s="205">
        <f>'BE-Exp (O)'!AO30*(1+Toeslagen!$Q$3)</f>
        <v>467.25120000000004</v>
      </c>
      <c r="AP30" s="205">
        <f>'BE-Exp (O)'!AP30*(1+Toeslagen!$Q$3)</f>
        <v>0</v>
      </c>
      <c r="AQ30" s="205">
        <f>'BE-Exp (O)'!AQ30*(1+Toeslagen!$Q$3)</f>
        <v>467.25120000000004</v>
      </c>
      <c r="AR30" s="205">
        <f>'BE-Exp (O)'!AR30*(1+Toeslagen!$Q$3)</f>
        <v>467.25120000000004</v>
      </c>
      <c r="AS30" s="205">
        <f>'BE-Exp (O)'!AS30*(1+Toeslagen!$Q$3)</f>
        <v>467.25120000000004</v>
      </c>
      <c r="AT30" s="205">
        <f>'BE-Exp (O)'!AT30*(1+Toeslagen!$Q$3)</f>
        <v>467.25120000000004</v>
      </c>
      <c r="AU30" s="205">
        <f>'BE-Exp (O)'!AU30*(1+Toeslagen!$Q$3)</f>
        <v>467.25120000000004</v>
      </c>
      <c r="AV30" s="205">
        <f>'BE-Exp (O)'!AV30*(1+Toeslagen!$Q$3)</f>
        <v>467.25120000000004</v>
      </c>
      <c r="AW30" s="205">
        <f>'BE-Exp (O)'!AW30*(1+Toeslagen!$Q$3)</f>
        <v>467.25120000000004</v>
      </c>
      <c r="AX30" s="205">
        <f>'BE-Exp (O)'!AX30*(1+Toeslagen!$Q$3)</f>
        <v>467.25120000000004</v>
      </c>
      <c r="AY30" s="205">
        <f>'BE-Exp (O)'!AY30*(1+Toeslagen!$Q$3)</f>
        <v>467.25120000000004</v>
      </c>
      <c r="AZ30" s="205">
        <f>'BE-Exp (O)'!AZ30*(1+Toeslagen!$Q$3)</f>
        <v>467.25120000000004</v>
      </c>
      <c r="BA30" s="205">
        <f>'BE-Exp (O)'!BA30*(1+Toeslagen!$Q$3)</f>
        <v>467.25120000000004</v>
      </c>
      <c r="BB30" s="205">
        <f>'BE-Exp (O)'!BB30*(1+Toeslagen!$Q$3)</f>
        <v>467.25120000000004</v>
      </c>
      <c r="BC30" s="205">
        <f>'BE-Exp (O)'!BC30*(1+Toeslagen!$Q$3)</f>
        <v>564.96527730512594</v>
      </c>
      <c r="BD30" s="205">
        <f>'BE-Exp (O)'!BD30*(1+Toeslagen!$Q$3)</f>
        <v>564.96527730512594</v>
      </c>
      <c r="BE30" s="205">
        <f>'BE-Exp (O)'!BE30*(1+Toeslagen!$Q$3)</f>
        <v>564.96527730512594</v>
      </c>
      <c r="BF30" s="205">
        <f>'BE-Exp (O)'!BF30*(1+Toeslagen!$Q$3)</f>
        <v>564.96527730512594</v>
      </c>
      <c r="BG30" s="205">
        <f>'BE-Exp (O)'!BG30*(1+Toeslagen!$Q$3)</f>
        <v>564.96527730512594</v>
      </c>
      <c r="BH30" s="205">
        <f>'BE-Exp (O)'!BH30*(1+Toeslagen!$Q$3)</f>
        <v>564.96527730512594</v>
      </c>
      <c r="BI30" s="205">
        <f>'BE-Exp (O)'!BI30*(1+Toeslagen!$Q$3)</f>
        <v>564.96527730512594</v>
      </c>
      <c r="BJ30" s="205">
        <f>'BE-Exp (O)'!BJ30*(1+Toeslagen!$Q$3)</f>
        <v>564.96527730512594</v>
      </c>
      <c r="BK30" s="205">
        <f>'BE-Exp (O)'!BK30*(1+Toeslagen!$Q$3)</f>
        <v>564.96527730512594</v>
      </c>
      <c r="BL30" s="205">
        <f>'BE-Exp (O)'!BL30*(1+Toeslagen!$Q$3)</f>
        <v>564.96527730512594</v>
      </c>
      <c r="BM30" s="205">
        <f>'BE-Exp (O)'!BM30*(1+Toeslagen!$Q$3)</f>
        <v>564.96527730512594</v>
      </c>
      <c r="BN30" s="205">
        <f>'BE-Exp (O)'!BN30*(1+Toeslagen!$Q$3)</f>
        <v>564.96527730512594</v>
      </c>
      <c r="BO30" s="205">
        <f>'BE-Exp (O)'!BO30*(1+Toeslagen!$Q$3)</f>
        <v>564.96527730512594</v>
      </c>
      <c r="BP30" s="205">
        <f>'BE-Exp (O)'!BP30*(1+Toeslagen!$Q$3)</f>
        <v>564.96527730512594</v>
      </c>
      <c r="BQ30" s="205">
        <f>'BE-Exp (O)'!BQ30*(1+Toeslagen!$Q$3)</f>
        <v>0</v>
      </c>
      <c r="BR30" s="205">
        <f>'BE-Exp (O)'!BR30*(1+Toeslagen!$Q$3)</f>
        <v>564.96527730512594</v>
      </c>
      <c r="BS30" s="205">
        <f>'BE-Exp (O)'!BS30*(1+Toeslagen!$Q$3)</f>
        <v>564.96527730512594</v>
      </c>
      <c r="BT30" s="205">
        <f>'BE-Exp (O)'!BT30*(1+Toeslagen!$Q$3)</f>
        <v>0</v>
      </c>
      <c r="BU30" s="205">
        <f>'BE-Exp (O)'!BU30*(1+Toeslagen!$Q$3)</f>
        <v>0</v>
      </c>
      <c r="BV30" s="205">
        <f>'BE-Exp (O)'!BV30*(1+Toeslagen!$Q$3)</f>
        <v>0</v>
      </c>
      <c r="BW30" s="205">
        <f>'BE-Exp (O)'!BW30*(1+Toeslagen!$Q$3)</f>
        <v>564.96527730512594</v>
      </c>
      <c r="BX30" s="205">
        <f>'BE-Exp (O)'!BX30*(1+Toeslagen!$Q$3)</f>
        <v>564.96527730512594</v>
      </c>
      <c r="BY30" s="205">
        <f>'BE-Exp (O)'!BY30*(1+Toeslagen!$Q$3)</f>
        <v>564.96527730512594</v>
      </c>
      <c r="BZ30" s="205">
        <f>'BE-Exp (O)'!BZ30*(1+Toeslagen!$Q$3)</f>
        <v>0</v>
      </c>
      <c r="CA30" s="205">
        <f>'BE-Exp (O)'!CA30*(1+Toeslagen!$Q$3)</f>
        <v>564.96527730512594</v>
      </c>
      <c r="CB30" s="205">
        <f>'BE-Exp (O)'!CB30*(1+Toeslagen!$Q$3)</f>
        <v>564.96527730512594</v>
      </c>
      <c r="CC30" s="205">
        <f>'BE-Exp (O)'!CC30*(1+Toeslagen!$Q$3)</f>
        <v>641.11277120277305</v>
      </c>
      <c r="CD30" s="205">
        <f>'BE-Exp (O)'!CD30*(1+Toeslagen!$Q$3)</f>
        <v>641.11277120277305</v>
      </c>
      <c r="CE30" s="205">
        <f>'BE-Exp (O)'!CE30*(1+Toeslagen!$Q$3)</f>
        <v>641.11277120277305</v>
      </c>
      <c r="CF30" s="205">
        <f>'BE-Exp (O)'!CF30*(1+Toeslagen!$Q$3)</f>
        <v>641.11277120277305</v>
      </c>
      <c r="CG30" s="205">
        <f>'BE-Exp (O)'!CG30*(1+Toeslagen!$Q$3)</f>
        <v>564.96527730512594</v>
      </c>
      <c r="CH30" s="205">
        <f>'BE-Exp (O)'!CH30*(1+Toeslagen!$Q$3)</f>
        <v>564.96527730512594</v>
      </c>
      <c r="CI30" s="205">
        <f>'BE-Exp (O)'!CI30*(1+Toeslagen!$Q$3)</f>
        <v>0</v>
      </c>
      <c r="CJ30" s="205">
        <f>'BE-Exp (O)'!CJ30*(1+Toeslagen!$Q$3)</f>
        <v>564.96527730512594</v>
      </c>
      <c r="CK30" s="205">
        <f>'BE-Exp (O)'!CK30*(1+Toeslagen!$Q$3)</f>
        <v>0</v>
      </c>
      <c r="CL30" s="205">
        <f>'BE-Exp (O)'!CL30*(1+Toeslagen!$Q$3)</f>
        <v>564.96527730512594</v>
      </c>
      <c r="CM30" s="205">
        <f>'BE-Exp (O)'!CM30*(1+Toeslagen!$Q$3)</f>
        <v>564.96527730512594</v>
      </c>
      <c r="CN30" s="205">
        <f>'BE-Exp (O)'!CN30*(1+Toeslagen!$Q$3)</f>
        <v>564.96527730512594</v>
      </c>
      <c r="CO30" s="205">
        <f>'BE-Exp (O)'!CO30*(1+Toeslagen!$Q$3)</f>
        <v>564.96527730512594</v>
      </c>
      <c r="CP30" s="205">
        <f>'BE-Exp (O)'!CP30*(1+Toeslagen!$Q$3)</f>
        <v>564.96527730512594</v>
      </c>
      <c r="CQ30" s="205">
        <f>'BE-Exp (O)'!CQ30*(1+Toeslagen!$Q$3)</f>
        <v>519.16800000000012</v>
      </c>
      <c r="CR30" s="205">
        <f>'BE-Exp (O)'!CR30*(1+Toeslagen!$Q$3)</f>
        <v>0</v>
      </c>
      <c r="CS30" s="205">
        <f>'BE-Exp (O)'!CS30*(1+Toeslagen!$Q$3)</f>
        <v>519.16800000000012</v>
      </c>
      <c r="CT30" s="205">
        <f>'BE-Exp (O)'!CT30*(1+Toeslagen!$Q$3)</f>
        <v>519.16800000000012</v>
      </c>
      <c r="CU30" s="205">
        <f>'BE-Exp (O)'!CU30*(1+Toeslagen!$Q$3)</f>
        <v>519.16800000000012</v>
      </c>
      <c r="CV30" s="205">
        <f>'BE-Exp (O)'!CV30*(1+Toeslagen!$Q$3)</f>
        <v>519.16800000000012</v>
      </c>
      <c r="CW30" s="205">
        <f>'BE-Exp (O)'!CW30*(1+Toeslagen!$Q$3)</f>
        <v>519.16800000000012</v>
      </c>
      <c r="CX30" s="205">
        <f>'BE-Exp (O)'!CX30*(1+Toeslagen!$Q$3)</f>
        <v>519.16800000000012</v>
      </c>
      <c r="CY30" s="205">
        <f>'BE-Exp (O)'!CY30*(1+Toeslagen!$Q$3)</f>
        <v>519.16800000000012</v>
      </c>
      <c r="CZ30" s="205">
        <f>'BE-Exp (O)'!CZ30*(1+Toeslagen!$Q$3)</f>
        <v>519.16800000000012</v>
      </c>
      <c r="DA30" s="205">
        <f>'BE-Exp (O)'!DA30*(1+Toeslagen!$Q$3)</f>
        <v>467.25120000000004</v>
      </c>
      <c r="DB30" s="205">
        <f>'BE-Exp (O)'!DB30*(1+Toeslagen!$Q$3)</f>
        <v>467.25120000000004</v>
      </c>
      <c r="DC30" s="205">
        <f>'BE-Exp (O)'!DC30*(1+Toeslagen!$Q$3)</f>
        <v>467.25120000000004</v>
      </c>
      <c r="DD30" s="205">
        <f>'BE-Exp (O)'!DD30*(1+Toeslagen!$Q$3)</f>
        <v>467.25120000000004</v>
      </c>
      <c r="DE30" s="205">
        <f>'BE-Exp (O)'!DE30*(1+Toeslagen!$Q$3)</f>
        <v>467.25120000000004</v>
      </c>
      <c r="DF30" s="205">
        <f>'BE-Exp (O)'!DF30*(1+Toeslagen!$Q$3)</f>
        <v>467.25120000000004</v>
      </c>
      <c r="DG30" s="205">
        <f>'BE-Exp (O)'!DG30*(1+Toeslagen!$Q$3)</f>
        <v>467.25120000000004</v>
      </c>
      <c r="DH30" s="205">
        <f>'BE-Exp (O)'!DH30*(1+Toeslagen!$Q$3)</f>
        <v>467.25120000000004</v>
      </c>
      <c r="DI30" s="205">
        <f>'BE-Exp (O)'!DI30*(1+Toeslagen!$Q$3)</f>
        <v>467.25120000000004</v>
      </c>
      <c r="DJ30" s="205">
        <f>'BE-Exp (O)'!DJ30*(1+Toeslagen!$Q$3)</f>
        <v>467.25120000000004</v>
      </c>
    </row>
    <row r="31" spans="1:114">
      <c r="A31" s="1">
        <v>27</v>
      </c>
      <c r="B31" s="1">
        <v>27</v>
      </c>
      <c r="C31" s="1">
        <v>330</v>
      </c>
      <c r="D31" s="1">
        <v>2</v>
      </c>
      <c r="F31" t="s">
        <v>202</v>
      </c>
      <c r="G31" t="s">
        <v>203</v>
      </c>
      <c r="H31" t="s">
        <v>204</v>
      </c>
      <c r="I31" t="s">
        <v>205</v>
      </c>
      <c r="J31" t="s">
        <v>206</v>
      </c>
      <c r="N31" s="211">
        <v>6.4</v>
      </c>
      <c r="O31" s="212">
        <v>11200</v>
      </c>
      <c r="P31" s="20"/>
      <c r="Q31" s="180"/>
      <c r="R31" s="180"/>
      <c r="S31" s="180"/>
      <c r="U31" s="180"/>
      <c r="V31" s="180"/>
      <c r="W31" s="180"/>
      <c r="X31" s="180"/>
      <c r="Y31" s="205">
        <f>'BE-Exp (O)'!Y31*(1+Toeslagen!$Q$3)</f>
        <v>486.72</v>
      </c>
      <c r="Z31" s="205">
        <f>'BE-Exp (O)'!Z31*(1+Toeslagen!$Q$3)</f>
        <v>486.72</v>
      </c>
      <c r="AA31" s="205">
        <f>'BE-Exp (O)'!AA31*(1+Toeslagen!$Q$3)</f>
        <v>486.72</v>
      </c>
      <c r="AB31" s="205">
        <f>'BE-Exp (O)'!AB31*(1+Toeslagen!$Q$3)</f>
        <v>529.87426629238485</v>
      </c>
      <c r="AC31" s="205">
        <f>'BE-Exp (O)'!AC31*(1+Toeslagen!$Q$3)</f>
        <v>529.87426629238485</v>
      </c>
      <c r="AD31" s="205">
        <f>'BE-Exp (O)'!AD31*(1+Toeslagen!$Q$3)</f>
        <v>486.72</v>
      </c>
      <c r="AE31" s="205">
        <f>'BE-Exp (O)'!AE31*(1+Toeslagen!$Q$3)</f>
        <v>486.72</v>
      </c>
      <c r="AF31" s="205">
        <f>'BE-Exp (O)'!AF31*(1+Toeslagen!$Q$3)</f>
        <v>486.72</v>
      </c>
      <c r="AG31" s="205">
        <f>'BE-Exp (O)'!AG31*(1+Toeslagen!$Q$3)</f>
        <v>486.72</v>
      </c>
      <c r="AH31" s="205">
        <f>'BE-Exp (O)'!AH31*(1+Toeslagen!$Q$3)</f>
        <v>486.72</v>
      </c>
      <c r="AI31" s="205">
        <f>'BE-Exp (O)'!AI31*(1+Toeslagen!$Q$3)</f>
        <v>486.72</v>
      </c>
      <c r="AJ31" s="205">
        <f>'BE-Exp (O)'!AJ31*(1+Toeslagen!$Q$3)</f>
        <v>486.72</v>
      </c>
      <c r="AK31" s="205">
        <f>'BE-Exp (O)'!AK31*(1+Toeslagen!$Q$3)</f>
        <v>486.72</v>
      </c>
      <c r="AL31" s="205">
        <f>'BE-Exp (O)'!AL31*(1+Toeslagen!$Q$3)</f>
        <v>486.72</v>
      </c>
      <c r="AM31" s="205">
        <f>'BE-Exp (O)'!AM31*(1+Toeslagen!$Q$3)</f>
        <v>486.72</v>
      </c>
      <c r="AN31" s="205">
        <f>'BE-Exp (O)'!AN31*(1+Toeslagen!$Q$3)</f>
        <v>486.72</v>
      </c>
      <c r="AO31" s="205">
        <f>'BE-Exp (O)'!AO31*(1+Toeslagen!$Q$3)</f>
        <v>486.72</v>
      </c>
      <c r="AP31" s="205">
        <f>'BE-Exp (O)'!AP31*(1+Toeslagen!$Q$3)</f>
        <v>0</v>
      </c>
      <c r="AQ31" s="205">
        <f>'BE-Exp (O)'!AQ31*(1+Toeslagen!$Q$3)</f>
        <v>486.72</v>
      </c>
      <c r="AR31" s="205">
        <f>'BE-Exp (O)'!AR31*(1+Toeslagen!$Q$3)</f>
        <v>486.72</v>
      </c>
      <c r="AS31" s="205">
        <f>'BE-Exp (O)'!AS31*(1+Toeslagen!$Q$3)</f>
        <v>486.72</v>
      </c>
      <c r="AT31" s="205">
        <f>'BE-Exp (O)'!AT31*(1+Toeslagen!$Q$3)</f>
        <v>486.72</v>
      </c>
      <c r="AU31" s="205">
        <f>'BE-Exp (O)'!AU31*(1+Toeslagen!$Q$3)</f>
        <v>486.72</v>
      </c>
      <c r="AV31" s="205">
        <f>'BE-Exp (O)'!AV31*(1+Toeslagen!$Q$3)</f>
        <v>486.72</v>
      </c>
      <c r="AW31" s="205">
        <f>'BE-Exp (O)'!AW31*(1+Toeslagen!$Q$3)</f>
        <v>486.72</v>
      </c>
      <c r="AX31" s="205">
        <f>'BE-Exp (O)'!AX31*(1+Toeslagen!$Q$3)</f>
        <v>486.72</v>
      </c>
      <c r="AY31" s="205">
        <f>'BE-Exp (O)'!AY31*(1+Toeslagen!$Q$3)</f>
        <v>486.72</v>
      </c>
      <c r="AZ31" s="205">
        <f>'BE-Exp (O)'!AZ31*(1+Toeslagen!$Q$3)</f>
        <v>486.72</v>
      </c>
      <c r="BA31" s="205">
        <f>'BE-Exp (O)'!BA31*(1+Toeslagen!$Q$3)</f>
        <v>486.72</v>
      </c>
      <c r="BB31" s="205">
        <f>'BE-Exp (O)'!BB31*(1+Toeslagen!$Q$3)</f>
        <v>486.72</v>
      </c>
      <c r="BC31" s="205">
        <f>'BE-Exp (O)'!BC31*(1+Toeslagen!$Q$3)</f>
        <v>570.22892895703649</v>
      </c>
      <c r="BD31" s="205">
        <f>'BE-Exp (O)'!BD31*(1+Toeslagen!$Q$3)</f>
        <v>570.22892895703649</v>
      </c>
      <c r="BE31" s="205">
        <f>'BE-Exp (O)'!BE31*(1+Toeslagen!$Q$3)</f>
        <v>570.22892895703649</v>
      </c>
      <c r="BF31" s="205">
        <f>'BE-Exp (O)'!BF31*(1+Toeslagen!$Q$3)</f>
        <v>570.22892895703649</v>
      </c>
      <c r="BG31" s="205">
        <f>'BE-Exp (O)'!BG31*(1+Toeslagen!$Q$3)</f>
        <v>570.22892895703649</v>
      </c>
      <c r="BH31" s="205">
        <f>'BE-Exp (O)'!BH31*(1+Toeslagen!$Q$3)</f>
        <v>570.22892895703649</v>
      </c>
      <c r="BI31" s="205">
        <f>'BE-Exp (O)'!BI31*(1+Toeslagen!$Q$3)</f>
        <v>570.22892895703649</v>
      </c>
      <c r="BJ31" s="205">
        <f>'BE-Exp (O)'!BJ31*(1+Toeslagen!$Q$3)</f>
        <v>570.22892895703649</v>
      </c>
      <c r="BK31" s="205">
        <f>'BE-Exp (O)'!BK31*(1+Toeslagen!$Q$3)</f>
        <v>570.22892895703649</v>
      </c>
      <c r="BL31" s="205">
        <f>'BE-Exp (O)'!BL31*(1+Toeslagen!$Q$3)</f>
        <v>570.22892895703649</v>
      </c>
      <c r="BM31" s="205">
        <f>'BE-Exp (O)'!BM31*(1+Toeslagen!$Q$3)</f>
        <v>570.22892895703649</v>
      </c>
      <c r="BN31" s="205">
        <f>'BE-Exp (O)'!BN31*(1+Toeslagen!$Q$3)</f>
        <v>570.22892895703649</v>
      </c>
      <c r="BO31" s="205">
        <f>'BE-Exp (O)'!BO31*(1+Toeslagen!$Q$3)</f>
        <v>570.22892895703649</v>
      </c>
      <c r="BP31" s="205">
        <f>'BE-Exp (O)'!BP31*(1+Toeslagen!$Q$3)</f>
        <v>570.22892895703649</v>
      </c>
      <c r="BQ31" s="205">
        <f>'BE-Exp (O)'!BQ31*(1+Toeslagen!$Q$3)</f>
        <v>0</v>
      </c>
      <c r="BR31" s="205">
        <f>'BE-Exp (O)'!BR31*(1+Toeslagen!$Q$3)</f>
        <v>570.22892895703649</v>
      </c>
      <c r="BS31" s="205">
        <f>'BE-Exp (O)'!BS31*(1+Toeslagen!$Q$3)</f>
        <v>570.22892895703649</v>
      </c>
      <c r="BT31" s="205">
        <f>'BE-Exp (O)'!BT31*(1+Toeslagen!$Q$3)</f>
        <v>0</v>
      </c>
      <c r="BU31" s="205">
        <f>'BE-Exp (O)'!BU31*(1+Toeslagen!$Q$3)</f>
        <v>0</v>
      </c>
      <c r="BV31" s="205">
        <f>'BE-Exp (O)'!BV31*(1+Toeslagen!$Q$3)</f>
        <v>0</v>
      </c>
      <c r="BW31" s="205">
        <f>'BE-Exp (O)'!BW31*(1+Toeslagen!$Q$3)</f>
        <v>570.22892895703649</v>
      </c>
      <c r="BX31" s="205">
        <f>'BE-Exp (O)'!BX31*(1+Toeslagen!$Q$3)</f>
        <v>570.22892895703649</v>
      </c>
      <c r="BY31" s="205">
        <f>'BE-Exp (O)'!BY31*(1+Toeslagen!$Q$3)</f>
        <v>570.22892895703649</v>
      </c>
      <c r="BZ31" s="205">
        <f>'BE-Exp (O)'!BZ31*(1+Toeslagen!$Q$3)</f>
        <v>0</v>
      </c>
      <c r="CA31" s="205">
        <f>'BE-Exp (O)'!CA31*(1+Toeslagen!$Q$3)</f>
        <v>570.22892895703649</v>
      </c>
      <c r="CB31" s="205">
        <f>'BE-Exp (O)'!CB31*(1+Toeslagen!$Q$3)</f>
        <v>570.22892895703649</v>
      </c>
      <c r="CC31" s="205">
        <f>'BE-Exp (O)'!CC31*(1+Toeslagen!$Q$3)</f>
        <v>648.48188351544866</v>
      </c>
      <c r="CD31" s="205">
        <f>'BE-Exp (O)'!CD31*(1+Toeslagen!$Q$3)</f>
        <v>648.48188351544866</v>
      </c>
      <c r="CE31" s="205">
        <f>'BE-Exp (O)'!CE31*(1+Toeslagen!$Q$3)</f>
        <v>648.48188351544866</v>
      </c>
      <c r="CF31" s="205">
        <f>'BE-Exp (O)'!CF31*(1+Toeslagen!$Q$3)</f>
        <v>648.48188351544866</v>
      </c>
      <c r="CG31" s="205">
        <f>'BE-Exp (O)'!CG31*(1+Toeslagen!$Q$3)</f>
        <v>570.22892895703649</v>
      </c>
      <c r="CH31" s="205">
        <f>'BE-Exp (O)'!CH31*(1+Toeslagen!$Q$3)</f>
        <v>570.22892895703649</v>
      </c>
      <c r="CI31" s="205">
        <f>'BE-Exp (O)'!CI31*(1+Toeslagen!$Q$3)</f>
        <v>0</v>
      </c>
      <c r="CJ31" s="205">
        <f>'BE-Exp (O)'!CJ31*(1+Toeslagen!$Q$3)</f>
        <v>570.22892895703649</v>
      </c>
      <c r="CK31" s="205">
        <f>'BE-Exp (O)'!CK31*(1+Toeslagen!$Q$3)</f>
        <v>0</v>
      </c>
      <c r="CL31" s="205">
        <f>'BE-Exp (O)'!CL31*(1+Toeslagen!$Q$3)</f>
        <v>570.22892895703649</v>
      </c>
      <c r="CM31" s="205">
        <f>'BE-Exp (O)'!CM31*(1+Toeslagen!$Q$3)</f>
        <v>570.22892895703649</v>
      </c>
      <c r="CN31" s="205">
        <f>'BE-Exp (O)'!CN31*(1+Toeslagen!$Q$3)</f>
        <v>570.22892895703649</v>
      </c>
      <c r="CO31" s="205">
        <f>'BE-Exp (O)'!CO31*(1+Toeslagen!$Q$3)</f>
        <v>570.22892895703649</v>
      </c>
      <c r="CP31" s="205">
        <f>'BE-Exp (O)'!CP31*(1+Toeslagen!$Q$3)</f>
        <v>570.22892895703649</v>
      </c>
      <c r="CQ31" s="205">
        <f>'BE-Exp (O)'!CQ31*(1+Toeslagen!$Q$3)</f>
        <v>531.06560000000002</v>
      </c>
      <c r="CR31" s="205">
        <f>'BE-Exp (O)'!CR31*(1+Toeslagen!$Q$3)</f>
        <v>0</v>
      </c>
      <c r="CS31" s="205">
        <f>'BE-Exp (O)'!CS31*(1+Toeslagen!$Q$3)</f>
        <v>531.06560000000002</v>
      </c>
      <c r="CT31" s="205">
        <f>'BE-Exp (O)'!CT31*(1+Toeslagen!$Q$3)</f>
        <v>531.06560000000002</v>
      </c>
      <c r="CU31" s="205">
        <f>'BE-Exp (O)'!CU31*(1+Toeslagen!$Q$3)</f>
        <v>531.06560000000002</v>
      </c>
      <c r="CV31" s="205">
        <f>'BE-Exp (O)'!CV31*(1+Toeslagen!$Q$3)</f>
        <v>531.06560000000002</v>
      </c>
      <c r="CW31" s="205">
        <f>'BE-Exp (O)'!CW31*(1+Toeslagen!$Q$3)</f>
        <v>531.06560000000002</v>
      </c>
      <c r="CX31" s="205">
        <f>'BE-Exp (O)'!CX31*(1+Toeslagen!$Q$3)</f>
        <v>531.06560000000002</v>
      </c>
      <c r="CY31" s="205">
        <f>'BE-Exp (O)'!CY31*(1+Toeslagen!$Q$3)</f>
        <v>531.06560000000002</v>
      </c>
      <c r="CZ31" s="205">
        <f>'BE-Exp (O)'!CZ31*(1+Toeslagen!$Q$3)</f>
        <v>531.06560000000002</v>
      </c>
      <c r="DA31" s="205">
        <f>'BE-Exp (O)'!DA31*(1+Toeslagen!$Q$3)</f>
        <v>486.72</v>
      </c>
      <c r="DB31" s="205">
        <f>'BE-Exp (O)'!DB31*(1+Toeslagen!$Q$3)</f>
        <v>486.72</v>
      </c>
      <c r="DC31" s="205">
        <f>'BE-Exp (O)'!DC31*(1+Toeslagen!$Q$3)</f>
        <v>486.72</v>
      </c>
      <c r="DD31" s="205">
        <f>'BE-Exp (O)'!DD31*(1+Toeslagen!$Q$3)</f>
        <v>486.72</v>
      </c>
      <c r="DE31" s="205">
        <f>'BE-Exp (O)'!DE31*(1+Toeslagen!$Q$3)</f>
        <v>486.72</v>
      </c>
      <c r="DF31" s="205">
        <f>'BE-Exp (O)'!DF31*(1+Toeslagen!$Q$3)</f>
        <v>486.72</v>
      </c>
      <c r="DG31" s="205">
        <f>'BE-Exp (O)'!DG31*(1+Toeslagen!$Q$3)</f>
        <v>486.72</v>
      </c>
      <c r="DH31" s="205">
        <f>'BE-Exp (O)'!DH31*(1+Toeslagen!$Q$3)</f>
        <v>486.72</v>
      </c>
      <c r="DI31" s="205">
        <f>'BE-Exp (O)'!DI31*(1+Toeslagen!$Q$3)</f>
        <v>486.72</v>
      </c>
      <c r="DJ31" s="205">
        <f>'BE-Exp (O)'!DJ31*(1+Toeslagen!$Q$3)</f>
        <v>486.72</v>
      </c>
    </row>
    <row r="32" spans="1:114">
      <c r="A32" s="1">
        <v>28</v>
      </c>
      <c r="B32" s="1">
        <v>28</v>
      </c>
      <c r="C32" s="1">
        <v>290</v>
      </c>
      <c r="D32" s="1">
        <v>2</v>
      </c>
      <c r="F32" t="s">
        <v>202</v>
      </c>
      <c r="G32" t="s">
        <v>203</v>
      </c>
      <c r="H32" t="s">
        <v>204</v>
      </c>
      <c r="I32" t="s">
        <v>205</v>
      </c>
      <c r="J32" t="s">
        <v>206</v>
      </c>
      <c r="N32" s="211">
        <v>6.5</v>
      </c>
      <c r="O32" s="212">
        <v>11375</v>
      </c>
      <c r="P32" s="20"/>
      <c r="Q32" s="180"/>
      <c r="R32" s="180"/>
      <c r="S32" s="180"/>
      <c r="U32" s="180"/>
      <c r="V32" s="180"/>
      <c r="W32" s="180"/>
      <c r="X32" s="180"/>
      <c r="Y32" s="205">
        <f>'BE-Exp (O)'!Y32*(1+Toeslagen!$Q$3)</f>
        <v>491.91168000000005</v>
      </c>
      <c r="Z32" s="205">
        <f>'BE-Exp (O)'!Z32*(1+Toeslagen!$Q$3)</f>
        <v>491.91168000000005</v>
      </c>
      <c r="AA32" s="205">
        <f>'BE-Exp (O)'!AA32*(1+Toeslagen!$Q$3)</f>
        <v>491.91168000000005</v>
      </c>
      <c r="AB32" s="205">
        <f>'BE-Exp (O)'!AB32*(1+Toeslagen!$Q$3)</f>
        <v>535.13791794429596</v>
      </c>
      <c r="AC32" s="205">
        <f>'BE-Exp (O)'!AC32*(1+Toeslagen!$Q$3)</f>
        <v>535.13791794429596</v>
      </c>
      <c r="AD32" s="205">
        <f>'BE-Exp (O)'!AD32*(1+Toeslagen!$Q$3)</f>
        <v>491.91168000000005</v>
      </c>
      <c r="AE32" s="205">
        <f>'BE-Exp (O)'!AE32*(1+Toeslagen!$Q$3)</f>
        <v>491.91168000000005</v>
      </c>
      <c r="AF32" s="205">
        <f>'BE-Exp (O)'!AF32*(1+Toeslagen!$Q$3)</f>
        <v>491.91168000000005</v>
      </c>
      <c r="AG32" s="205">
        <f>'BE-Exp (O)'!AG32*(1+Toeslagen!$Q$3)</f>
        <v>491.91168000000005</v>
      </c>
      <c r="AH32" s="205">
        <f>'BE-Exp (O)'!AH32*(1+Toeslagen!$Q$3)</f>
        <v>491.91168000000005</v>
      </c>
      <c r="AI32" s="205">
        <f>'BE-Exp (O)'!AI32*(1+Toeslagen!$Q$3)</f>
        <v>491.91168000000005</v>
      </c>
      <c r="AJ32" s="205">
        <f>'BE-Exp (O)'!AJ32*(1+Toeslagen!$Q$3)</f>
        <v>491.91168000000005</v>
      </c>
      <c r="AK32" s="205">
        <f>'BE-Exp (O)'!AK32*(1+Toeslagen!$Q$3)</f>
        <v>491.91168000000005</v>
      </c>
      <c r="AL32" s="205">
        <f>'BE-Exp (O)'!AL32*(1+Toeslagen!$Q$3)</f>
        <v>491.91168000000005</v>
      </c>
      <c r="AM32" s="205">
        <f>'BE-Exp (O)'!AM32*(1+Toeslagen!$Q$3)</f>
        <v>491.91168000000005</v>
      </c>
      <c r="AN32" s="205">
        <f>'BE-Exp (O)'!AN32*(1+Toeslagen!$Q$3)</f>
        <v>491.91168000000005</v>
      </c>
      <c r="AO32" s="205">
        <f>'BE-Exp (O)'!AO32*(1+Toeslagen!$Q$3)</f>
        <v>491.91168000000005</v>
      </c>
      <c r="AP32" s="205">
        <f>'BE-Exp (O)'!AP32*(1+Toeslagen!$Q$3)</f>
        <v>0</v>
      </c>
      <c r="AQ32" s="205">
        <f>'BE-Exp (O)'!AQ32*(1+Toeslagen!$Q$3)</f>
        <v>491.91168000000005</v>
      </c>
      <c r="AR32" s="205">
        <f>'BE-Exp (O)'!AR32*(1+Toeslagen!$Q$3)</f>
        <v>491.91168000000005</v>
      </c>
      <c r="AS32" s="205">
        <f>'BE-Exp (O)'!AS32*(1+Toeslagen!$Q$3)</f>
        <v>491.91168000000005</v>
      </c>
      <c r="AT32" s="205">
        <f>'BE-Exp (O)'!AT32*(1+Toeslagen!$Q$3)</f>
        <v>491.91168000000005</v>
      </c>
      <c r="AU32" s="205">
        <f>'BE-Exp (O)'!AU32*(1+Toeslagen!$Q$3)</f>
        <v>491.91168000000005</v>
      </c>
      <c r="AV32" s="205">
        <f>'BE-Exp (O)'!AV32*(1+Toeslagen!$Q$3)</f>
        <v>491.91168000000005</v>
      </c>
      <c r="AW32" s="205">
        <f>'BE-Exp (O)'!AW32*(1+Toeslagen!$Q$3)</f>
        <v>491.91168000000005</v>
      </c>
      <c r="AX32" s="205">
        <f>'BE-Exp (O)'!AX32*(1+Toeslagen!$Q$3)</f>
        <v>491.91168000000005</v>
      </c>
      <c r="AY32" s="205">
        <f>'BE-Exp (O)'!AY32*(1+Toeslagen!$Q$3)</f>
        <v>491.91168000000005</v>
      </c>
      <c r="AZ32" s="205">
        <f>'BE-Exp (O)'!AZ32*(1+Toeslagen!$Q$3)</f>
        <v>491.91168000000005</v>
      </c>
      <c r="BA32" s="205">
        <f>'BE-Exp (O)'!BA32*(1+Toeslagen!$Q$3)</f>
        <v>491.91168000000005</v>
      </c>
      <c r="BB32" s="205">
        <f>'BE-Exp (O)'!BB32*(1+Toeslagen!$Q$3)</f>
        <v>491.91168000000005</v>
      </c>
      <c r="BC32" s="205">
        <f>'BE-Exp (O)'!BC32*(1+Toeslagen!$Q$3)</f>
        <v>575.49258060894795</v>
      </c>
      <c r="BD32" s="205">
        <f>'BE-Exp (O)'!BD32*(1+Toeslagen!$Q$3)</f>
        <v>575.49258060894795</v>
      </c>
      <c r="BE32" s="205">
        <f>'BE-Exp (O)'!BE32*(1+Toeslagen!$Q$3)</f>
        <v>575.49258060894795</v>
      </c>
      <c r="BF32" s="205">
        <f>'BE-Exp (O)'!BF32*(1+Toeslagen!$Q$3)</f>
        <v>575.49258060894795</v>
      </c>
      <c r="BG32" s="205">
        <f>'BE-Exp (O)'!BG32*(1+Toeslagen!$Q$3)</f>
        <v>575.49258060894795</v>
      </c>
      <c r="BH32" s="205">
        <f>'BE-Exp (O)'!BH32*(1+Toeslagen!$Q$3)</f>
        <v>575.49258060894795</v>
      </c>
      <c r="BI32" s="205">
        <f>'BE-Exp (O)'!BI32*(1+Toeslagen!$Q$3)</f>
        <v>575.49258060894795</v>
      </c>
      <c r="BJ32" s="205">
        <f>'BE-Exp (O)'!BJ32*(1+Toeslagen!$Q$3)</f>
        <v>575.49258060894795</v>
      </c>
      <c r="BK32" s="205">
        <f>'BE-Exp (O)'!BK32*(1+Toeslagen!$Q$3)</f>
        <v>575.49258060894795</v>
      </c>
      <c r="BL32" s="205">
        <f>'BE-Exp (O)'!BL32*(1+Toeslagen!$Q$3)</f>
        <v>575.49258060894795</v>
      </c>
      <c r="BM32" s="205">
        <f>'BE-Exp (O)'!BM32*(1+Toeslagen!$Q$3)</f>
        <v>575.49258060894795</v>
      </c>
      <c r="BN32" s="205">
        <f>'BE-Exp (O)'!BN32*(1+Toeslagen!$Q$3)</f>
        <v>575.49258060894795</v>
      </c>
      <c r="BO32" s="205">
        <f>'BE-Exp (O)'!BO32*(1+Toeslagen!$Q$3)</f>
        <v>575.49258060894795</v>
      </c>
      <c r="BP32" s="205">
        <f>'BE-Exp (O)'!BP32*(1+Toeslagen!$Q$3)</f>
        <v>575.49258060894795</v>
      </c>
      <c r="BQ32" s="205">
        <f>'BE-Exp (O)'!BQ32*(1+Toeslagen!$Q$3)</f>
        <v>0</v>
      </c>
      <c r="BR32" s="205">
        <f>'BE-Exp (O)'!BR32*(1+Toeslagen!$Q$3)</f>
        <v>575.49258060894795</v>
      </c>
      <c r="BS32" s="205">
        <f>'BE-Exp (O)'!BS32*(1+Toeslagen!$Q$3)</f>
        <v>575.49258060894795</v>
      </c>
      <c r="BT32" s="205">
        <f>'BE-Exp (O)'!BT32*(1+Toeslagen!$Q$3)</f>
        <v>0</v>
      </c>
      <c r="BU32" s="205">
        <f>'BE-Exp (O)'!BU32*(1+Toeslagen!$Q$3)</f>
        <v>0</v>
      </c>
      <c r="BV32" s="205">
        <f>'BE-Exp (O)'!BV32*(1+Toeslagen!$Q$3)</f>
        <v>0</v>
      </c>
      <c r="BW32" s="205">
        <f>'BE-Exp (O)'!BW32*(1+Toeslagen!$Q$3)</f>
        <v>575.49258060894795</v>
      </c>
      <c r="BX32" s="205">
        <f>'BE-Exp (O)'!BX32*(1+Toeslagen!$Q$3)</f>
        <v>575.49258060894795</v>
      </c>
      <c r="BY32" s="205">
        <f>'BE-Exp (O)'!BY32*(1+Toeslagen!$Q$3)</f>
        <v>575.49258060894795</v>
      </c>
      <c r="BZ32" s="205">
        <f>'BE-Exp (O)'!BZ32*(1+Toeslagen!$Q$3)</f>
        <v>0</v>
      </c>
      <c r="CA32" s="205">
        <f>'BE-Exp (O)'!CA32*(1+Toeslagen!$Q$3)</f>
        <v>575.49258060894795</v>
      </c>
      <c r="CB32" s="205">
        <f>'BE-Exp (O)'!CB32*(1+Toeslagen!$Q$3)</f>
        <v>575.49258060894795</v>
      </c>
      <c r="CC32" s="205">
        <f>'BE-Exp (O)'!CC32*(1+Toeslagen!$Q$3)</f>
        <v>655.85099582812416</v>
      </c>
      <c r="CD32" s="205">
        <f>'BE-Exp (O)'!CD32*(1+Toeslagen!$Q$3)</f>
        <v>655.85099582812416</v>
      </c>
      <c r="CE32" s="205">
        <f>'BE-Exp (O)'!CE32*(1+Toeslagen!$Q$3)</f>
        <v>655.85099582812416</v>
      </c>
      <c r="CF32" s="205">
        <f>'BE-Exp (O)'!CF32*(1+Toeslagen!$Q$3)</f>
        <v>655.85099582812416</v>
      </c>
      <c r="CG32" s="205">
        <f>'BE-Exp (O)'!CG32*(1+Toeslagen!$Q$3)</f>
        <v>575.49258060894795</v>
      </c>
      <c r="CH32" s="205">
        <f>'BE-Exp (O)'!CH32*(1+Toeslagen!$Q$3)</f>
        <v>575.49258060894795</v>
      </c>
      <c r="CI32" s="205">
        <f>'BE-Exp (O)'!CI32*(1+Toeslagen!$Q$3)</f>
        <v>0</v>
      </c>
      <c r="CJ32" s="205">
        <f>'BE-Exp (O)'!CJ32*(1+Toeslagen!$Q$3)</f>
        <v>575.49258060894795</v>
      </c>
      <c r="CK32" s="205">
        <f>'BE-Exp (O)'!CK32*(1+Toeslagen!$Q$3)</f>
        <v>0</v>
      </c>
      <c r="CL32" s="205">
        <f>'BE-Exp (O)'!CL32*(1+Toeslagen!$Q$3)</f>
        <v>575.49258060894795</v>
      </c>
      <c r="CM32" s="205">
        <f>'BE-Exp (O)'!CM32*(1+Toeslagen!$Q$3)</f>
        <v>575.49258060894795</v>
      </c>
      <c r="CN32" s="205">
        <f>'BE-Exp (O)'!CN32*(1+Toeslagen!$Q$3)</f>
        <v>575.49258060894795</v>
      </c>
      <c r="CO32" s="205">
        <f>'BE-Exp (O)'!CO32*(1+Toeslagen!$Q$3)</f>
        <v>575.49258060894795</v>
      </c>
      <c r="CP32" s="205">
        <f>'BE-Exp (O)'!CP32*(1+Toeslagen!$Q$3)</f>
        <v>575.49258060894795</v>
      </c>
      <c r="CQ32" s="205">
        <f>'BE-Exp (O)'!CQ32*(1+Toeslagen!$Q$3)</f>
        <v>544.04480000000001</v>
      </c>
      <c r="CR32" s="205">
        <f>'BE-Exp (O)'!CR32*(1+Toeslagen!$Q$3)</f>
        <v>0</v>
      </c>
      <c r="CS32" s="205">
        <f>'BE-Exp (O)'!CS32*(1+Toeslagen!$Q$3)</f>
        <v>544.04480000000001</v>
      </c>
      <c r="CT32" s="205">
        <f>'BE-Exp (O)'!CT32*(1+Toeslagen!$Q$3)</f>
        <v>544.04480000000001</v>
      </c>
      <c r="CU32" s="205">
        <f>'BE-Exp (O)'!CU32*(1+Toeslagen!$Q$3)</f>
        <v>544.04480000000001</v>
      </c>
      <c r="CV32" s="205">
        <f>'BE-Exp (O)'!CV32*(1+Toeslagen!$Q$3)</f>
        <v>544.04480000000001</v>
      </c>
      <c r="CW32" s="205">
        <f>'BE-Exp (O)'!CW32*(1+Toeslagen!$Q$3)</f>
        <v>544.04480000000001</v>
      </c>
      <c r="CX32" s="205">
        <f>'BE-Exp (O)'!CX32*(1+Toeslagen!$Q$3)</f>
        <v>544.04480000000001</v>
      </c>
      <c r="CY32" s="205">
        <f>'BE-Exp (O)'!CY32*(1+Toeslagen!$Q$3)</f>
        <v>544.04480000000001</v>
      </c>
      <c r="CZ32" s="205">
        <f>'BE-Exp (O)'!CZ32*(1+Toeslagen!$Q$3)</f>
        <v>544.04480000000001</v>
      </c>
      <c r="DA32" s="205">
        <f>'BE-Exp (O)'!DA32*(1+Toeslagen!$Q$3)</f>
        <v>491.91168000000005</v>
      </c>
      <c r="DB32" s="205">
        <f>'BE-Exp (O)'!DB32*(1+Toeslagen!$Q$3)</f>
        <v>491.91168000000005</v>
      </c>
      <c r="DC32" s="205">
        <f>'BE-Exp (O)'!DC32*(1+Toeslagen!$Q$3)</f>
        <v>491.91168000000005</v>
      </c>
      <c r="DD32" s="205">
        <f>'BE-Exp (O)'!DD32*(1+Toeslagen!$Q$3)</f>
        <v>491.91168000000005</v>
      </c>
      <c r="DE32" s="205">
        <f>'BE-Exp (O)'!DE32*(1+Toeslagen!$Q$3)</f>
        <v>491.91168000000005</v>
      </c>
      <c r="DF32" s="205">
        <f>'BE-Exp (O)'!DF32*(1+Toeslagen!$Q$3)</f>
        <v>491.91168000000005</v>
      </c>
      <c r="DG32" s="205">
        <f>'BE-Exp (O)'!DG32*(1+Toeslagen!$Q$3)</f>
        <v>491.91168000000005</v>
      </c>
      <c r="DH32" s="205">
        <f>'BE-Exp (O)'!DH32*(1+Toeslagen!$Q$3)</f>
        <v>491.91168000000005</v>
      </c>
      <c r="DI32" s="205">
        <f>'BE-Exp (O)'!DI32*(1+Toeslagen!$Q$3)</f>
        <v>491.91168000000005</v>
      </c>
      <c r="DJ32" s="205">
        <f>'BE-Exp (O)'!DJ32*(1+Toeslagen!$Q$3)</f>
        <v>491.91168000000005</v>
      </c>
    </row>
    <row r="33" spans="1:114">
      <c r="A33" s="1">
        <v>29</v>
      </c>
      <c r="B33" s="1">
        <v>29</v>
      </c>
      <c r="C33" s="1">
        <v>300</v>
      </c>
      <c r="D33" s="1">
        <v>2</v>
      </c>
      <c r="F33" t="s">
        <v>202</v>
      </c>
      <c r="G33" t="s">
        <v>203</v>
      </c>
      <c r="H33" t="s">
        <v>204</v>
      </c>
      <c r="I33" t="s">
        <v>205</v>
      </c>
      <c r="J33" t="s">
        <v>206</v>
      </c>
      <c r="N33" s="211">
        <v>6.8</v>
      </c>
      <c r="O33" s="212">
        <v>11900</v>
      </c>
      <c r="P33" s="20"/>
      <c r="Q33" s="180"/>
      <c r="R33" s="180"/>
      <c r="S33" s="180"/>
      <c r="U33" s="180"/>
      <c r="V33" s="180"/>
      <c r="W33" s="180"/>
      <c r="X33" s="180"/>
      <c r="Y33" s="205">
        <f>'BE-Exp (O)'!Y33*(1+Toeslagen!$Q$3)</f>
        <v>507.48672000000005</v>
      </c>
      <c r="Z33" s="205">
        <f>'BE-Exp (O)'!Z33*(1+Toeslagen!$Q$3)</f>
        <v>507.48672000000005</v>
      </c>
      <c r="AA33" s="205">
        <f>'BE-Exp (O)'!AA33*(1+Toeslagen!$Q$3)</f>
        <v>507.48672000000005</v>
      </c>
      <c r="AB33" s="205">
        <f>'BE-Exp (O)'!AB33*(1+Toeslagen!$Q$3)</f>
        <v>540.4015695962072</v>
      </c>
      <c r="AC33" s="205">
        <f>'BE-Exp (O)'!AC33*(1+Toeslagen!$Q$3)</f>
        <v>540.4015695962072</v>
      </c>
      <c r="AD33" s="205">
        <f>'BE-Exp (O)'!AD33*(1+Toeslagen!$Q$3)</f>
        <v>507.48672000000005</v>
      </c>
      <c r="AE33" s="205">
        <f>'BE-Exp (O)'!AE33*(1+Toeslagen!$Q$3)</f>
        <v>507.48672000000005</v>
      </c>
      <c r="AF33" s="205">
        <f>'BE-Exp (O)'!AF33*(1+Toeslagen!$Q$3)</f>
        <v>507.48672000000005</v>
      </c>
      <c r="AG33" s="205">
        <f>'BE-Exp (O)'!AG33*(1+Toeslagen!$Q$3)</f>
        <v>507.48672000000005</v>
      </c>
      <c r="AH33" s="205">
        <f>'BE-Exp (O)'!AH33*(1+Toeslagen!$Q$3)</f>
        <v>507.48672000000005</v>
      </c>
      <c r="AI33" s="205">
        <f>'BE-Exp (O)'!AI33*(1+Toeslagen!$Q$3)</f>
        <v>507.48672000000005</v>
      </c>
      <c r="AJ33" s="205">
        <f>'BE-Exp (O)'!AJ33*(1+Toeslagen!$Q$3)</f>
        <v>507.48672000000005</v>
      </c>
      <c r="AK33" s="205">
        <f>'BE-Exp (O)'!AK33*(1+Toeslagen!$Q$3)</f>
        <v>507.48672000000005</v>
      </c>
      <c r="AL33" s="205">
        <f>'BE-Exp (O)'!AL33*(1+Toeslagen!$Q$3)</f>
        <v>507.48672000000005</v>
      </c>
      <c r="AM33" s="205">
        <f>'BE-Exp (O)'!AM33*(1+Toeslagen!$Q$3)</f>
        <v>507.48672000000005</v>
      </c>
      <c r="AN33" s="205">
        <f>'BE-Exp (O)'!AN33*(1+Toeslagen!$Q$3)</f>
        <v>507.48672000000005</v>
      </c>
      <c r="AO33" s="205">
        <f>'BE-Exp (O)'!AO33*(1+Toeslagen!$Q$3)</f>
        <v>507.48672000000005</v>
      </c>
      <c r="AP33" s="205">
        <f>'BE-Exp (O)'!AP33*(1+Toeslagen!$Q$3)</f>
        <v>0</v>
      </c>
      <c r="AQ33" s="205">
        <f>'BE-Exp (O)'!AQ33*(1+Toeslagen!$Q$3)</f>
        <v>507.48672000000005</v>
      </c>
      <c r="AR33" s="205">
        <f>'BE-Exp (O)'!AR33*(1+Toeslagen!$Q$3)</f>
        <v>507.48672000000005</v>
      </c>
      <c r="AS33" s="205">
        <f>'BE-Exp (O)'!AS33*(1+Toeslagen!$Q$3)</f>
        <v>507.48672000000005</v>
      </c>
      <c r="AT33" s="205">
        <f>'BE-Exp (O)'!AT33*(1+Toeslagen!$Q$3)</f>
        <v>507.48672000000005</v>
      </c>
      <c r="AU33" s="205">
        <f>'BE-Exp (O)'!AU33*(1+Toeslagen!$Q$3)</f>
        <v>507.48672000000005</v>
      </c>
      <c r="AV33" s="205">
        <f>'BE-Exp (O)'!AV33*(1+Toeslagen!$Q$3)</f>
        <v>507.48672000000005</v>
      </c>
      <c r="AW33" s="205">
        <f>'BE-Exp (O)'!AW33*(1+Toeslagen!$Q$3)</f>
        <v>507.48672000000005</v>
      </c>
      <c r="AX33" s="205">
        <f>'BE-Exp (O)'!AX33*(1+Toeslagen!$Q$3)</f>
        <v>507.48672000000005</v>
      </c>
      <c r="AY33" s="205">
        <f>'BE-Exp (O)'!AY33*(1+Toeslagen!$Q$3)</f>
        <v>507.48672000000005</v>
      </c>
      <c r="AZ33" s="205">
        <f>'BE-Exp (O)'!AZ33*(1+Toeslagen!$Q$3)</f>
        <v>507.48672000000005</v>
      </c>
      <c r="BA33" s="205">
        <f>'BE-Exp (O)'!BA33*(1+Toeslagen!$Q$3)</f>
        <v>507.48672000000005</v>
      </c>
      <c r="BB33" s="205">
        <f>'BE-Exp (O)'!BB33*(1+Toeslagen!$Q$3)</f>
        <v>507.48672000000005</v>
      </c>
      <c r="BC33" s="205">
        <f>'BE-Exp (O)'!BC33*(1+Toeslagen!$Q$3)</f>
        <v>580.75623226085952</v>
      </c>
      <c r="BD33" s="205">
        <f>'BE-Exp (O)'!BD33*(1+Toeslagen!$Q$3)</f>
        <v>580.75623226085952</v>
      </c>
      <c r="BE33" s="205">
        <f>'BE-Exp (O)'!BE33*(1+Toeslagen!$Q$3)</f>
        <v>580.75623226085952</v>
      </c>
      <c r="BF33" s="205">
        <f>'BE-Exp (O)'!BF33*(1+Toeslagen!$Q$3)</f>
        <v>580.75623226085952</v>
      </c>
      <c r="BG33" s="205">
        <f>'BE-Exp (O)'!BG33*(1+Toeslagen!$Q$3)</f>
        <v>580.75623226085952</v>
      </c>
      <c r="BH33" s="205">
        <f>'BE-Exp (O)'!BH33*(1+Toeslagen!$Q$3)</f>
        <v>580.75623226085952</v>
      </c>
      <c r="BI33" s="205">
        <f>'BE-Exp (O)'!BI33*(1+Toeslagen!$Q$3)</f>
        <v>580.75623226085952</v>
      </c>
      <c r="BJ33" s="205">
        <f>'BE-Exp (O)'!BJ33*(1+Toeslagen!$Q$3)</f>
        <v>580.75623226085952</v>
      </c>
      <c r="BK33" s="205">
        <f>'BE-Exp (O)'!BK33*(1+Toeslagen!$Q$3)</f>
        <v>580.75623226085952</v>
      </c>
      <c r="BL33" s="205">
        <f>'BE-Exp (O)'!BL33*(1+Toeslagen!$Q$3)</f>
        <v>580.75623226085952</v>
      </c>
      <c r="BM33" s="205">
        <f>'BE-Exp (O)'!BM33*(1+Toeslagen!$Q$3)</f>
        <v>580.75623226085952</v>
      </c>
      <c r="BN33" s="205">
        <f>'BE-Exp (O)'!BN33*(1+Toeslagen!$Q$3)</f>
        <v>580.75623226085952</v>
      </c>
      <c r="BO33" s="205">
        <f>'BE-Exp (O)'!BO33*(1+Toeslagen!$Q$3)</f>
        <v>580.75623226085952</v>
      </c>
      <c r="BP33" s="205">
        <f>'BE-Exp (O)'!BP33*(1+Toeslagen!$Q$3)</f>
        <v>580.75623226085952</v>
      </c>
      <c r="BQ33" s="205">
        <f>'BE-Exp (O)'!BQ33*(1+Toeslagen!$Q$3)</f>
        <v>0</v>
      </c>
      <c r="BR33" s="205">
        <f>'BE-Exp (O)'!BR33*(1+Toeslagen!$Q$3)</f>
        <v>580.75623226085952</v>
      </c>
      <c r="BS33" s="205">
        <f>'BE-Exp (O)'!BS33*(1+Toeslagen!$Q$3)</f>
        <v>580.75623226085952</v>
      </c>
      <c r="BT33" s="205">
        <f>'BE-Exp (O)'!BT33*(1+Toeslagen!$Q$3)</f>
        <v>0</v>
      </c>
      <c r="BU33" s="205">
        <f>'BE-Exp (O)'!BU33*(1+Toeslagen!$Q$3)</f>
        <v>0</v>
      </c>
      <c r="BV33" s="205">
        <f>'BE-Exp (O)'!BV33*(1+Toeslagen!$Q$3)</f>
        <v>0</v>
      </c>
      <c r="BW33" s="205">
        <f>'BE-Exp (O)'!BW33*(1+Toeslagen!$Q$3)</f>
        <v>580.75623226085952</v>
      </c>
      <c r="BX33" s="205">
        <f>'BE-Exp (O)'!BX33*(1+Toeslagen!$Q$3)</f>
        <v>580.75623226085952</v>
      </c>
      <c r="BY33" s="205">
        <f>'BE-Exp (O)'!BY33*(1+Toeslagen!$Q$3)</f>
        <v>580.75623226085952</v>
      </c>
      <c r="BZ33" s="205">
        <f>'BE-Exp (O)'!BZ33*(1+Toeslagen!$Q$3)</f>
        <v>0</v>
      </c>
      <c r="CA33" s="205">
        <f>'BE-Exp (O)'!CA33*(1+Toeslagen!$Q$3)</f>
        <v>580.75623226085952</v>
      </c>
      <c r="CB33" s="205">
        <f>'BE-Exp (O)'!CB33*(1+Toeslagen!$Q$3)</f>
        <v>580.75623226085952</v>
      </c>
      <c r="CC33" s="205">
        <f>'BE-Exp (O)'!CC33*(1+Toeslagen!$Q$3)</f>
        <v>663.22010814079977</v>
      </c>
      <c r="CD33" s="205">
        <f>'BE-Exp (O)'!CD33*(1+Toeslagen!$Q$3)</f>
        <v>663.22010814079977</v>
      </c>
      <c r="CE33" s="205">
        <f>'BE-Exp (O)'!CE33*(1+Toeslagen!$Q$3)</f>
        <v>663.22010814079977</v>
      </c>
      <c r="CF33" s="205">
        <f>'BE-Exp (O)'!CF33*(1+Toeslagen!$Q$3)</f>
        <v>663.22010814079977</v>
      </c>
      <c r="CG33" s="205">
        <f>'BE-Exp (O)'!CG33*(1+Toeslagen!$Q$3)</f>
        <v>580.75623226085952</v>
      </c>
      <c r="CH33" s="205">
        <f>'BE-Exp (O)'!CH33*(1+Toeslagen!$Q$3)</f>
        <v>580.75623226085952</v>
      </c>
      <c r="CI33" s="205">
        <f>'BE-Exp (O)'!CI33*(1+Toeslagen!$Q$3)</f>
        <v>0</v>
      </c>
      <c r="CJ33" s="205">
        <f>'BE-Exp (O)'!CJ33*(1+Toeslagen!$Q$3)</f>
        <v>580.75623226085952</v>
      </c>
      <c r="CK33" s="205">
        <f>'BE-Exp (O)'!CK33*(1+Toeslagen!$Q$3)</f>
        <v>0</v>
      </c>
      <c r="CL33" s="205">
        <f>'BE-Exp (O)'!CL33*(1+Toeslagen!$Q$3)</f>
        <v>580.75623226085952</v>
      </c>
      <c r="CM33" s="205">
        <f>'BE-Exp (O)'!CM33*(1+Toeslagen!$Q$3)</f>
        <v>580.75623226085952</v>
      </c>
      <c r="CN33" s="205">
        <f>'BE-Exp (O)'!CN33*(1+Toeslagen!$Q$3)</f>
        <v>580.75623226085952</v>
      </c>
      <c r="CO33" s="205">
        <f>'BE-Exp (O)'!CO33*(1+Toeslagen!$Q$3)</f>
        <v>580.75623226085952</v>
      </c>
      <c r="CP33" s="205">
        <f>'BE-Exp (O)'!CP33*(1+Toeslagen!$Q$3)</f>
        <v>580.75623226085952</v>
      </c>
      <c r="CQ33" s="205">
        <f>'BE-Exp (O)'!CQ33*(1+Toeslagen!$Q$3)</f>
        <v>549.45280000000002</v>
      </c>
      <c r="CR33" s="205">
        <f>'BE-Exp (O)'!CR33*(1+Toeslagen!$Q$3)</f>
        <v>0</v>
      </c>
      <c r="CS33" s="205">
        <f>'BE-Exp (O)'!CS33*(1+Toeslagen!$Q$3)</f>
        <v>549.45280000000002</v>
      </c>
      <c r="CT33" s="205">
        <f>'BE-Exp (O)'!CT33*(1+Toeslagen!$Q$3)</f>
        <v>549.45280000000002</v>
      </c>
      <c r="CU33" s="205">
        <f>'BE-Exp (O)'!CU33*(1+Toeslagen!$Q$3)</f>
        <v>549.45280000000002</v>
      </c>
      <c r="CV33" s="205">
        <f>'BE-Exp (O)'!CV33*(1+Toeslagen!$Q$3)</f>
        <v>549.45280000000002</v>
      </c>
      <c r="CW33" s="205">
        <f>'BE-Exp (O)'!CW33*(1+Toeslagen!$Q$3)</f>
        <v>549.45280000000002</v>
      </c>
      <c r="CX33" s="205">
        <f>'BE-Exp (O)'!CX33*(1+Toeslagen!$Q$3)</f>
        <v>549.45280000000002</v>
      </c>
      <c r="CY33" s="205">
        <f>'BE-Exp (O)'!CY33*(1+Toeslagen!$Q$3)</f>
        <v>549.45280000000002</v>
      </c>
      <c r="CZ33" s="205">
        <f>'BE-Exp (O)'!CZ33*(1+Toeslagen!$Q$3)</f>
        <v>549.45280000000002</v>
      </c>
      <c r="DA33" s="205">
        <f>'BE-Exp (O)'!DA33*(1+Toeslagen!$Q$3)</f>
        <v>507.48672000000005</v>
      </c>
      <c r="DB33" s="205">
        <f>'BE-Exp (O)'!DB33*(1+Toeslagen!$Q$3)</f>
        <v>507.48672000000005</v>
      </c>
      <c r="DC33" s="205">
        <f>'BE-Exp (O)'!DC33*(1+Toeslagen!$Q$3)</f>
        <v>507.48672000000005</v>
      </c>
      <c r="DD33" s="205">
        <f>'BE-Exp (O)'!DD33*(1+Toeslagen!$Q$3)</f>
        <v>507.48672000000005</v>
      </c>
      <c r="DE33" s="205">
        <f>'BE-Exp (O)'!DE33*(1+Toeslagen!$Q$3)</f>
        <v>507.48672000000005</v>
      </c>
      <c r="DF33" s="205">
        <f>'BE-Exp (O)'!DF33*(1+Toeslagen!$Q$3)</f>
        <v>507.48672000000005</v>
      </c>
      <c r="DG33" s="205">
        <f>'BE-Exp (O)'!DG33*(1+Toeslagen!$Q$3)</f>
        <v>507.48672000000005</v>
      </c>
      <c r="DH33" s="205">
        <f>'BE-Exp (O)'!DH33*(1+Toeslagen!$Q$3)</f>
        <v>507.48672000000005</v>
      </c>
      <c r="DI33" s="205">
        <f>'BE-Exp (O)'!DI33*(1+Toeslagen!$Q$3)</f>
        <v>507.48672000000005</v>
      </c>
      <c r="DJ33" s="205">
        <f>'BE-Exp (O)'!DJ33*(1+Toeslagen!$Q$3)</f>
        <v>507.48672000000005</v>
      </c>
    </row>
    <row r="34" spans="1:114">
      <c r="A34" s="1">
        <v>30</v>
      </c>
      <c r="B34" s="1">
        <v>30</v>
      </c>
      <c r="C34" s="1">
        <v>340</v>
      </c>
      <c r="D34" s="1">
        <v>2</v>
      </c>
      <c r="F34" t="s">
        <v>202</v>
      </c>
      <c r="G34" t="s">
        <v>203</v>
      </c>
      <c r="H34" t="s">
        <v>204</v>
      </c>
      <c r="I34" t="s">
        <v>205</v>
      </c>
      <c r="J34" t="s">
        <v>206</v>
      </c>
      <c r="N34" s="211">
        <v>7</v>
      </c>
      <c r="O34" s="212">
        <v>12250</v>
      </c>
      <c r="P34" s="20"/>
      <c r="Q34" s="180"/>
      <c r="R34" s="180"/>
      <c r="S34" s="180"/>
      <c r="U34" s="180"/>
      <c r="V34" s="180"/>
      <c r="W34" s="180"/>
      <c r="X34" s="180"/>
      <c r="Y34" s="205">
        <f>'BE-Exp (O)'!Y34*(1+Toeslagen!$Q$3)</f>
        <v>517.87007999999992</v>
      </c>
      <c r="Z34" s="205">
        <f>'BE-Exp (O)'!Z34*(1+Toeslagen!$Q$3)</f>
        <v>517.87007999999992</v>
      </c>
      <c r="AA34" s="205">
        <f>'BE-Exp (O)'!AA34*(1+Toeslagen!$Q$3)</f>
        <v>517.87007999999992</v>
      </c>
      <c r="AB34" s="205">
        <f>'BE-Exp (O)'!AB34*(1+Toeslagen!$Q$3)</f>
        <v>545.6652212481182</v>
      </c>
      <c r="AC34" s="205">
        <f>'BE-Exp (O)'!AC34*(1+Toeslagen!$Q$3)</f>
        <v>545.6652212481182</v>
      </c>
      <c r="AD34" s="205">
        <f>'BE-Exp (O)'!AD34*(1+Toeslagen!$Q$3)</f>
        <v>517.87007999999992</v>
      </c>
      <c r="AE34" s="205">
        <f>'BE-Exp (O)'!AE34*(1+Toeslagen!$Q$3)</f>
        <v>517.87007999999992</v>
      </c>
      <c r="AF34" s="205">
        <f>'BE-Exp (O)'!AF34*(1+Toeslagen!$Q$3)</f>
        <v>517.87007999999992</v>
      </c>
      <c r="AG34" s="205">
        <f>'BE-Exp (O)'!AG34*(1+Toeslagen!$Q$3)</f>
        <v>517.87007999999992</v>
      </c>
      <c r="AH34" s="205">
        <f>'BE-Exp (O)'!AH34*(1+Toeslagen!$Q$3)</f>
        <v>517.87007999999992</v>
      </c>
      <c r="AI34" s="205">
        <f>'BE-Exp (O)'!AI34*(1+Toeslagen!$Q$3)</f>
        <v>517.87007999999992</v>
      </c>
      <c r="AJ34" s="205">
        <f>'BE-Exp (O)'!AJ34*(1+Toeslagen!$Q$3)</f>
        <v>517.87007999999992</v>
      </c>
      <c r="AK34" s="205">
        <f>'BE-Exp (O)'!AK34*(1+Toeslagen!$Q$3)</f>
        <v>517.87007999999992</v>
      </c>
      <c r="AL34" s="205">
        <f>'BE-Exp (O)'!AL34*(1+Toeslagen!$Q$3)</f>
        <v>517.87007999999992</v>
      </c>
      <c r="AM34" s="205">
        <f>'BE-Exp (O)'!AM34*(1+Toeslagen!$Q$3)</f>
        <v>517.87007999999992</v>
      </c>
      <c r="AN34" s="205">
        <f>'BE-Exp (O)'!AN34*(1+Toeslagen!$Q$3)</f>
        <v>517.87007999999992</v>
      </c>
      <c r="AO34" s="205">
        <f>'BE-Exp (O)'!AO34*(1+Toeslagen!$Q$3)</f>
        <v>517.87007999999992</v>
      </c>
      <c r="AP34" s="205">
        <f>'BE-Exp (O)'!AP34*(1+Toeslagen!$Q$3)</f>
        <v>0</v>
      </c>
      <c r="AQ34" s="205">
        <f>'BE-Exp (O)'!AQ34*(1+Toeslagen!$Q$3)</f>
        <v>517.87007999999992</v>
      </c>
      <c r="AR34" s="205">
        <f>'BE-Exp (O)'!AR34*(1+Toeslagen!$Q$3)</f>
        <v>517.87007999999992</v>
      </c>
      <c r="AS34" s="205">
        <f>'BE-Exp (O)'!AS34*(1+Toeslagen!$Q$3)</f>
        <v>517.87007999999992</v>
      </c>
      <c r="AT34" s="205">
        <f>'BE-Exp (O)'!AT34*(1+Toeslagen!$Q$3)</f>
        <v>517.87007999999992</v>
      </c>
      <c r="AU34" s="205">
        <f>'BE-Exp (O)'!AU34*(1+Toeslagen!$Q$3)</f>
        <v>517.87007999999992</v>
      </c>
      <c r="AV34" s="205">
        <f>'BE-Exp (O)'!AV34*(1+Toeslagen!$Q$3)</f>
        <v>517.87007999999992</v>
      </c>
      <c r="AW34" s="205">
        <f>'BE-Exp (O)'!AW34*(1+Toeslagen!$Q$3)</f>
        <v>517.87007999999992</v>
      </c>
      <c r="AX34" s="205">
        <f>'BE-Exp (O)'!AX34*(1+Toeslagen!$Q$3)</f>
        <v>517.87007999999992</v>
      </c>
      <c r="AY34" s="205">
        <f>'BE-Exp (O)'!AY34*(1+Toeslagen!$Q$3)</f>
        <v>517.87007999999992</v>
      </c>
      <c r="AZ34" s="205">
        <f>'BE-Exp (O)'!AZ34*(1+Toeslagen!$Q$3)</f>
        <v>517.87007999999992</v>
      </c>
      <c r="BA34" s="205">
        <f>'BE-Exp (O)'!BA34*(1+Toeslagen!$Q$3)</f>
        <v>517.87007999999992</v>
      </c>
      <c r="BB34" s="205">
        <f>'BE-Exp (O)'!BB34*(1+Toeslagen!$Q$3)</f>
        <v>517.87007999999992</v>
      </c>
      <c r="BC34" s="205">
        <f>'BE-Exp (O)'!BC34*(1+Toeslagen!$Q$3)</f>
        <v>586.01988391277018</v>
      </c>
      <c r="BD34" s="205">
        <f>'BE-Exp (O)'!BD34*(1+Toeslagen!$Q$3)</f>
        <v>586.01988391277018</v>
      </c>
      <c r="BE34" s="205">
        <f>'BE-Exp (O)'!BE34*(1+Toeslagen!$Q$3)</f>
        <v>586.01988391277018</v>
      </c>
      <c r="BF34" s="205">
        <f>'BE-Exp (O)'!BF34*(1+Toeslagen!$Q$3)</f>
        <v>586.01988391277018</v>
      </c>
      <c r="BG34" s="205">
        <f>'BE-Exp (O)'!BG34*(1+Toeslagen!$Q$3)</f>
        <v>586.01988391277018</v>
      </c>
      <c r="BH34" s="205">
        <f>'BE-Exp (O)'!BH34*(1+Toeslagen!$Q$3)</f>
        <v>586.01988391277018</v>
      </c>
      <c r="BI34" s="205">
        <f>'BE-Exp (O)'!BI34*(1+Toeslagen!$Q$3)</f>
        <v>586.01988391277018</v>
      </c>
      <c r="BJ34" s="205">
        <f>'BE-Exp (O)'!BJ34*(1+Toeslagen!$Q$3)</f>
        <v>586.01988391277018</v>
      </c>
      <c r="BK34" s="205">
        <f>'BE-Exp (O)'!BK34*(1+Toeslagen!$Q$3)</f>
        <v>586.01988391277018</v>
      </c>
      <c r="BL34" s="205">
        <f>'BE-Exp (O)'!BL34*(1+Toeslagen!$Q$3)</f>
        <v>586.01988391277018</v>
      </c>
      <c r="BM34" s="205">
        <f>'BE-Exp (O)'!BM34*(1+Toeslagen!$Q$3)</f>
        <v>586.01988391277018</v>
      </c>
      <c r="BN34" s="205">
        <f>'BE-Exp (O)'!BN34*(1+Toeslagen!$Q$3)</f>
        <v>586.01988391277018</v>
      </c>
      <c r="BO34" s="205">
        <f>'BE-Exp (O)'!BO34*(1+Toeslagen!$Q$3)</f>
        <v>586.01988391277018</v>
      </c>
      <c r="BP34" s="205">
        <f>'BE-Exp (O)'!BP34*(1+Toeslagen!$Q$3)</f>
        <v>586.01988391277018</v>
      </c>
      <c r="BQ34" s="205">
        <f>'BE-Exp (O)'!BQ34*(1+Toeslagen!$Q$3)</f>
        <v>0</v>
      </c>
      <c r="BR34" s="205">
        <f>'BE-Exp (O)'!BR34*(1+Toeslagen!$Q$3)</f>
        <v>586.01988391277018</v>
      </c>
      <c r="BS34" s="205">
        <f>'BE-Exp (O)'!BS34*(1+Toeslagen!$Q$3)</f>
        <v>586.01988391277018</v>
      </c>
      <c r="BT34" s="205">
        <f>'BE-Exp (O)'!BT34*(1+Toeslagen!$Q$3)</f>
        <v>0</v>
      </c>
      <c r="BU34" s="205">
        <f>'BE-Exp (O)'!BU34*(1+Toeslagen!$Q$3)</f>
        <v>0</v>
      </c>
      <c r="BV34" s="205">
        <f>'BE-Exp (O)'!BV34*(1+Toeslagen!$Q$3)</f>
        <v>0</v>
      </c>
      <c r="BW34" s="205">
        <f>'BE-Exp (O)'!BW34*(1+Toeslagen!$Q$3)</f>
        <v>586.01988391277018</v>
      </c>
      <c r="BX34" s="205">
        <f>'BE-Exp (O)'!BX34*(1+Toeslagen!$Q$3)</f>
        <v>586.01988391277018</v>
      </c>
      <c r="BY34" s="205">
        <f>'BE-Exp (O)'!BY34*(1+Toeslagen!$Q$3)</f>
        <v>586.01988391277018</v>
      </c>
      <c r="BZ34" s="205">
        <f>'BE-Exp (O)'!BZ34*(1+Toeslagen!$Q$3)</f>
        <v>0</v>
      </c>
      <c r="CA34" s="205">
        <f>'BE-Exp (O)'!CA34*(1+Toeslagen!$Q$3)</f>
        <v>586.01988391277018</v>
      </c>
      <c r="CB34" s="205">
        <f>'BE-Exp (O)'!CB34*(1+Toeslagen!$Q$3)</f>
        <v>586.01988391277018</v>
      </c>
      <c r="CC34" s="205">
        <f>'BE-Exp (O)'!CC34*(1+Toeslagen!$Q$3)</f>
        <v>670.58922045347515</v>
      </c>
      <c r="CD34" s="205">
        <f>'BE-Exp (O)'!CD34*(1+Toeslagen!$Q$3)</f>
        <v>670.58922045347515</v>
      </c>
      <c r="CE34" s="205">
        <f>'BE-Exp (O)'!CE34*(1+Toeslagen!$Q$3)</f>
        <v>670.58922045347515</v>
      </c>
      <c r="CF34" s="205">
        <f>'BE-Exp (O)'!CF34*(1+Toeslagen!$Q$3)</f>
        <v>670.58922045347515</v>
      </c>
      <c r="CG34" s="205">
        <f>'BE-Exp (O)'!CG34*(1+Toeslagen!$Q$3)</f>
        <v>586.01988391277018</v>
      </c>
      <c r="CH34" s="205">
        <f>'BE-Exp (O)'!CH34*(1+Toeslagen!$Q$3)</f>
        <v>586.01988391277018</v>
      </c>
      <c r="CI34" s="205">
        <f>'BE-Exp (O)'!CI34*(1+Toeslagen!$Q$3)</f>
        <v>0</v>
      </c>
      <c r="CJ34" s="205">
        <f>'BE-Exp (O)'!CJ34*(1+Toeslagen!$Q$3)</f>
        <v>586.01988391277018</v>
      </c>
      <c r="CK34" s="205">
        <f>'BE-Exp (O)'!CK34*(1+Toeslagen!$Q$3)</f>
        <v>0</v>
      </c>
      <c r="CL34" s="205">
        <f>'BE-Exp (O)'!CL34*(1+Toeslagen!$Q$3)</f>
        <v>586.01988391277018</v>
      </c>
      <c r="CM34" s="205">
        <f>'BE-Exp (O)'!CM34*(1+Toeslagen!$Q$3)</f>
        <v>586.01988391277018</v>
      </c>
      <c r="CN34" s="205">
        <f>'BE-Exp (O)'!CN34*(1+Toeslagen!$Q$3)</f>
        <v>586.01988391277018</v>
      </c>
      <c r="CO34" s="205">
        <f>'BE-Exp (O)'!CO34*(1+Toeslagen!$Q$3)</f>
        <v>586.01988391277018</v>
      </c>
      <c r="CP34" s="205">
        <f>'BE-Exp (O)'!CP34*(1+Toeslagen!$Q$3)</f>
        <v>586.01988391277018</v>
      </c>
      <c r="CQ34" s="205">
        <f>'BE-Exp (O)'!CQ34*(1+Toeslagen!$Q$3)</f>
        <v>562.43200000000013</v>
      </c>
      <c r="CR34" s="205">
        <f>'BE-Exp (O)'!CR34*(1+Toeslagen!$Q$3)</f>
        <v>0</v>
      </c>
      <c r="CS34" s="205">
        <f>'BE-Exp (O)'!CS34*(1+Toeslagen!$Q$3)</f>
        <v>562.43200000000013</v>
      </c>
      <c r="CT34" s="205">
        <f>'BE-Exp (O)'!CT34*(1+Toeslagen!$Q$3)</f>
        <v>562.43200000000013</v>
      </c>
      <c r="CU34" s="205">
        <f>'BE-Exp (O)'!CU34*(1+Toeslagen!$Q$3)</f>
        <v>562.43200000000013</v>
      </c>
      <c r="CV34" s="205">
        <f>'BE-Exp (O)'!CV34*(1+Toeslagen!$Q$3)</f>
        <v>562.43200000000013</v>
      </c>
      <c r="CW34" s="205">
        <f>'BE-Exp (O)'!CW34*(1+Toeslagen!$Q$3)</f>
        <v>562.43200000000013</v>
      </c>
      <c r="CX34" s="205">
        <f>'BE-Exp (O)'!CX34*(1+Toeslagen!$Q$3)</f>
        <v>562.43200000000013</v>
      </c>
      <c r="CY34" s="205">
        <f>'BE-Exp (O)'!CY34*(1+Toeslagen!$Q$3)</f>
        <v>562.43200000000013</v>
      </c>
      <c r="CZ34" s="205">
        <f>'BE-Exp (O)'!CZ34*(1+Toeslagen!$Q$3)</f>
        <v>562.43200000000013</v>
      </c>
      <c r="DA34" s="205">
        <f>'BE-Exp (O)'!DA34*(1+Toeslagen!$Q$3)</f>
        <v>517.87007999999992</v>
      </c>
      <c r="DB34" s="205">
        <f>'BE-Exp (O)'!DB34*(1+Toeslagen!$Q$3)</f>
        <v>517.87007999999992</v>
      </c>
      <c r="DC34" s="205">
        <f>'BE-Exp (O)'!DC34*(1+Toeslagen!$Q$3)</f>
        <v>517.87007999999992</v>
      </c>
      <c r="DD34" s="205">
        <f>'BE-Exp (O)'!DD34*(1+Toeslagen!$Q$3)</f>
        <v>517.87007999999992</v>
      </c>
      <c r="DE34" s="205">
        <f>'BE-Exp (O)'!DE34*(1+Toeslagen!$Q$3)</f>
        <v>517.87007999999992</v>
      </c>
      <c r="DF34" s="205">
        <f>'BE-Exp (O)'!DF34*(1+Toeslagen!$Q$3)</f>
        <v>517.87007999999992</v>
      </c>
      <c r="DG34" s="205">
        <f>'BE-Exp (O)'!DG34*(1+Toeslagen!$Q$3)</f>
        <v>517.87007999999992</v>
      </c>
      <c r="DH34" s="205">
        <f>'BE-Exp (O)'!DH34*(1+Toeslagen!$Q$3)</f>
        <v>517.87007999999992</v>
      </c>
      <c r="DI34" s="205">
        <f>'BE-Exp (O)'!DI34*(1+Toeslagen!$Q$3)</f>
        <v>517.87007999999992</v>
      </c>
      <c r="DJ34" s="205">
        <f>'BE-Exp (O)'!DJ34*(1+Toeslagen!$Q$3)</f>
        <v>517.87007999999992</v>
      </c>
    </row>
    <row r="35" spans="1:114">
      <c r="A35" s="1">
        <v>31</v>
      </c>
      <c r="B35" s="1">
        <v>31</v>
      </c>
      <c r="C35" s="1">
        <v>350</v>
      </c>
      <c r="D35" s="1">
        <v>2</v>
      </c>
      <c r="F35" t="s">
        <v>202</v>
      </c>
      <c r="G35" t="s">
        <v>203</v>
      </c>
      <c r="H35" t="s">
        <v>204</v>
      </c>
      <c r="I35" t="s">
        <v>205</v>
      </c>
      <c r="J35" t="s">
        <v>206</v>
      </c>
      <c r="N35" s="211">
        <v>7.2</v>
      </c>
      <c r="O35" s="212">
        <v>12600</v>
      </c>
      <c r="P35" s="20"/>
      <c r="Q35" s="180"/>
      <c r="R35" s="180"/>
      <c r="S35" s="180"/>
      <c r="U35" s="180"/>
      <c r="V35" s="180"/>
      <c r="W35" s="180"/>
      <c r="X35" s="180"/>
      <c r="Y35" s="205">
        <f>'BE-Exp (O)'!Y35*(1+Toeslagen!$Q$3)</f>
        <v>528.25343999999996</v>
      </c>
      <c r="Z35" s="205">
        <f>'BE-Exp (O)'!Z35*(1+Toeslagen!$Q$3)</f>
        <v>528.25343999999996</v>
      </c>
      <c r="AA35" s="205">
        <f>'BE-Exp (O)'!AA35*(1+Toeslagen!$Q$3)</f>
        <v>528.25343999999996</v>
      </c>
      <c r="AB35" s="205">
        <f>'BE-Exp (O)'!AB35*(1+Toeslagen!$Q$3)</f>
        <v>550.92887290002943</v>
      </c>
      <c r="AC35" s="205">
        <f>'BE-Exp (O)'!AC35*(1+Toeslagen!$Q$3)</f>
        <v>550.92887290002943</v>
      </c>
      <c r="AD35" s="205">
        <f>'BE-Exp (O)'!AD35*(1+Toeslagen!$Q$3)</f>
        <v>528.25343999999996</v>
      </c>
      <c r="AE35" s="205">
        <f>'BE-Exp (O)'!AE35*(1+Toeslagen!$Q$3)</f>
        <v>528.25343999999996</v>
      </c>
      <c r="AF35" s="205">
        <f>'BE-Exp (O)'!AF35*(1+Toeslagen!$Q$3)</f>
        <v>528.25343999999996</v>
      </c>
      <c r="AG35" s="205">
        <f>'BE-Exp (O)'!AG35*(1+Toeslagen!$Q$3)</f>
        <v>528.25343999999996</v>
      </c>
      <c r="AH35" s="205">
        <f>'BE-Exp (O)'!AH35*(1+Toeslagen!$Q$3)</f>
        <v>528.25343999999996</v>
      </c>
      <c r="AI35" s="205">
        <f>'BE-Exp (O)'!AI35*(1+Toeslagen!$Q$3)</f>
        <v>528.25343999999996</v>
      </c>
      <c r="AJ35" s="205">
        <f>'BE-Exp (O)'!AJ35*(1+Toeslagen!$Q$3)</f>
        <v>528.25343999999996</v>
      </c>
      <c r="AK35" s="205">
        <f>'BE-Exp (O)'!AK35*(1+Toeslagen!$Q$3)</f>
        <v>528.25343999999996</v>
      </c>
      <c r="AL35" s="205">
        <f>'BE-Exp (O)'!AL35*(1+Toeslagen!$Q$3)</f>
        <v>528.25343999999996</v>
      </c>
      <c r="AM35" s="205">
        <f>'BE-Exp (O)'!AM35*(1+Toeslagen!$Q$3)</f>
        <v>528.25343999999996</v>
      </c>
      <c r="AN35" s="205">
        <f>'BE-Exp (O)'!AN35*(1+Toeslagen!$Q$3)</f>
        <v>528.25343999999996</v>
      </c>
      <c r="AO35" s="205">
        <f>'BE-Exp (O)'!AO35*(1+Toeslagen!$Q$3)</f>
        <v>528.25343999999996</v>
      </c>
      <c r="AP35" s="205">
        <f>'BE-Exp (O)'!AP35*(1+Toeslagen!$Q$3)</f>
        <v>0</v>
      </c>
      <c r="AQ35" s="205">
        <f>'BE-Exp (O)'!AQ35*(1+Toeslagen!$Q$3)</f>
        <v>528.25343999999996</v>
      </c>
      <c r="AR35" s="205">
        <f>'BE-Exp (O)'!AR35*(1+Toeslagen!$Q$3)</f>
        <v>528.25343999999996</v>
      </c>
      <c r="AS35" s="205">
        <f>'BE-Exp (O)'!AS35*(1+Toeslagen!$Q$3)</f>
        <v>528.25343999999996</v>
      </c>
      <c r="AT35" s="205">
        <f>'BE-Exp (O)'!AT35*(1+Toeslagen!$Q$3)</f>
        <v>528.25343999999996</v>
      </c>
      <c r="AU35" s="205">
        <f>'BE-Exp (O)'!AU35*(1+Toeslagen!$Q$3)</f>
        <v>528.25343999999996</v>
      </c>
      <c r="AV35" s="205">
        <f>'BE-Exp (O)'!AV35*(1+Toeslagen!$Q$3)</f>
        <v>528.25343999999996</v>
      </c>
      <c r="AW35" s="205">
        <f>'BE-Exp (O)'!AW35*(1+Toeslagen!$Q$3)</f>
        <v>528.25343999999996</v>
      </c>
      <c r="AX35" s="205">
        <f>'BE-Exp (O)'!AX35*(1+Toeslagen!$Q$3)</f>
        <v>528.25343999999996</v>
      </c>
      <c r="AY35" s="205">
        <f>'BE-Exp (O)'!AY35*(1+Toeslagen!$Q$3)</f>
        <v>528.25343999999996</v>
      </c>
      <c r="AZ35" s="205">
        <f>'BE-Exp (O)'!AZ35*(1+Toeslagen!$Q$3)</f>
        <v>528.25343999999996</v>
      </c>
      <c r="BA35" s="205">
        <f>'BE-Exp (O)'!BA35*(1+Toeslagen!$Q$3)</f>
        <v>528.25343999999996</v>
      </c>
      <c r="BB35" s="205">
        <f>'BE-Exp (O)'!BB35*(1+Toeslagen!$Q$3)</f>
        <v>528.25343999999996</v>
      </c>
      <c r="BC35" s="205">
        <f>'BE-Exp (O)'!BC35*(1+Toeslagen!$Q$3)</f>
        <v>591.28353556468164</v>
      </c>
      <c r="BD35" s="205">
        <f>'BE-Exp (O)'!BD35*(1+Toeslagen!$Q$3)</f>
        <v>591.28353556468164</v>
      </c>
      <c r="BE35" s="205">
        <f>'BE-Exp (O)'!BE35*(1+Toeslagen!$Q$3)</f>
        <v>591.28353556468164</v>
      </c>
      <c r="BF35" s="205">
        <f>'BE-Exp (O)'!BF35*(1+Toeslagen!$Q$3)</f>
        <v>591.28353556468164</v>
      </c>
      <c r="BG35" s="205">
        <f>'BE-Exp (O)'!BG35*(1+Toeslagen!$Q$3)</f>
        <v>591.28353556468164</v>
      </c>
      <c r="BH35" s="205">
        <f>'BE-Exp (O)'!BH35*(1+Toeslagen!$Q$3)</f>
        <v>591.28353556468164</v>
      </c>
      <c r="BI35" s="205">
        <f>'BE-Exp (O)'!BI35*(1+Toeslagen!$Q$3)</f>
        <v>591.28353556468164</v>
      </c>
      <c r="BJ35" s="205">
        <f>'BE-Exp (O)'!BJ35*(1+Toeslagen!$Q$3)</f>
        <v>591.28353556468164</v>
      </c>
      <c r="BK35" s="205">
        <f>'BE-Exp (O)'!BK35*(1+Toeslagen!$Q$3)</f>
        <v>591.28353556468164</v>
      </c>
      <c r="BL35" s="205">
        <f>'BE-Exp (O)'!BL35*(1+Toeslagen!$Q$3)</f>
        <v>591.28353556468164</v>
      </c>
      <c r="BM35" s="205">
        <f>'BE-Exp (O)'!BM35*(1+Toeslagen!$Q$3)</f>
        <v>591.28353556468164</v>
      </c>
      <c r="BN35" s="205">
        <f>'BE-Exp (O)'!BN35*(1+Toeslagen!$Q$3)</f>
        <v>591.28353556468164</v>
      </c>
      <c r="BO35" s="205">
        <f>'BE-Exp (O)'!BO35*(1+Toeslagen!$Q$3)</f>
        <v>591.28353556468164</v>
      </c>
      <c r="BP35" s="205">
        <f>'BE-Exp (O)'!BP35*(1+Toeslagen!$Q$3)</f>
        <v>591.28353556468164</v>
      </c>
      <c r="BQ35" s="205">
        <f>'BE-Exp (O)'!BQ35*(1+Toeslagen!$Q$3)</f>
        <v>0</v>
      </c>
      <c r="BR35" s="205">
        <f>'BE-Exp (O)'!BR35*(1+Toeslagen!$Q$3)</f>
        <v>591.28353556468164</v>
      </c>
      <c r="BS35" s="205">
        <f>'BE-Exp (O)'!BS35*(1+Toeslagen!$Q$3)</f>
        <v>591.28353556468164</v>
      </c>
      <c r="BT35" s="205">
        <f>'BE-Exp (O)'!BT35*(1+Toeslagen!$Q$3)</f>
        <v>0</v>
      </c>
      <c r="BU35" s="205">
        <f>'BE-Exp (O)'!BU35*(1+Toeslagen!$Q$3)</f>
        <v>0</v>
      </c>
      <c r="BV35" s="205">
        <f>'BE-Exp (O)'!BV35*(1+Toeslagen!$Q$3)</f>
        <v>0</v>
      </c>
      <c r="BW35" s="205">
        <f>'BE-Exp (O)'!BW35*(1+Toeslagen!$Q$3)</f>
        <v>591.28353556468164</v>
      </c>
      <c r="BX35" s="205">
        <f>'BE-Exp (O)'!BX35*(1+Toeslagen!$Q$3)</f>
        <v>591.28353556468164</v>
      </c>
      <c r="BY35" s="205">
        <f>'BE-Exp (O)'!BY35*(1+Toeslagen!$Q$3)</f>
        <v>591.28353556468164</v>
      </c>
      <c r="BZ35" s="205">
        <f>'BE-Exp (O)'!BZ35*(1+Toeslagen!$Q$3)</f>
        <v>0</v>
      </c>
      <c r="CA35" s="205">
        <f>'BE-Exp (O)'!CA35*(1+Toeslagen!$Q$3)</f>
        <v>591.28353556468164</v>
      </c>
      <c r="CB35" s="205">
        <f>'BE-Exp (O)'!CB35*(1+Toeslagen!$Q$3)</f>
        <v>591.28353556468164</v>
      </c>
      <c r="CC35" s="205">
        <f>'BE-Exp (O)'!CC35*(1+Toeslagen!$Q$3)</f>
        <v>677.95833276615099</v>
      </c>
      <c r="CD35" s="205">
        <f>'BE-Exp (O)'!CD35*(1+Toeslagen!$Q$3)</f>
        <v>677.95833276615099</v>
      </c>
      <c r="CE35" s="205">
        <f>'BE-Exp (O)'!CE35*(1+Toeslagen!$Q$3)</f>
        <v>677.95833276615099</v>
      </c>
      <c r="CF35" s="205">
        <f>'BE-Exp (O)'!CF35*(1+Toeslagen!$Q$3)</f>
        <v>677.95833276615099</v>
      </c>
      <c r="CG35" s="205">
        <f>'BE-Exp (O)'!CG35*(1+Toeslagen!$Q$3)</f>
        <v>591.28353556468164</v>
      </c>
      <c r="CH35" s="205">
        <f>'BE-Exp (O)'!CH35*(1+Toeslagen!$Q$3)</f>
        <v>591.28353556468164</v>
      </c>
      <c r="CI35" s="205">
        <f>'BE-Exp (O)'!CI35*(1+Toeslagen!$Q$3)</f>
        <v>0</v>
      </c>
      <c r="CJ35" s="205">
        <f>'BE-Exp (O)'!CJ35*(1+Toeslagen!$Q$3)</f>
        <v>591.28353556468164</v>
      </c>
      <c r="CK35" s="205">
        <f>'BE-Exp (O)'!CK35*(1+Toeslagen!$Q$3)</f>
        <v>0</v>
      </c>
      <c r="CL35" s="205">
        <f>'BE-Exp (O)'!CL35*(1+Toeslagen!$Q$3)</f>
        <v>591.28353556468164</v>
      </c>
      <c r="CM35" s="205">
        <f>'BE-Exp (O)'!CM35*(1+Toeslagen!$Q$3)</f>
        <v>591.28353556468164</v>
      </c>
      <c r="CN35" s="205">
        <f>'BE-Exp (O)'!CN35*(1+Toeslagen!$Q$3)</f>
        <v>591.28353556468164</v>
      </c>
      <c r="CO35" s="205">
        <f>'BE-Exp (O)'!CO35*(1+Toeslagen!$Q$3)</f>
        <v>591.28353556468164</v>
      </c>
      <c r="CP35" s="205">
        <f>'BE-Exp (O)'!CP35*(1+Toeslagen!$Q$3)</f>
        <v>591.28353556468164</v>
      </c>
      <c r="CQ35" s="205">
        <f>'BE-Exp (O)'!CQ35*(1+Toeslagen!$Q$3)</f>
        <v>567.84</v>
      </c>
      <c r="CR35" s="205">
        <f>'BE-Exp (O)'!CR35*(1+Toeslagen!$Q$3)</f>
        <v>0</v>
      </c>
      <c r="CS35" s="205">
        <f>'BE-Exp (O)'!CS35*(1+Toeslagen!$Q$3)</f>
        <v>567.84</v>
      </c>
      <c r="CT35" s="205">
        <f>'BE-Exp (O)'!CT35*(1+Toeslagen!$Q$3)</f>
        <v>567.84</v>
      </c>
      <c r="CU35" s="205">
        <f>'BE-Exp (O)'!CU35*(1+Toeslagen!$Q$3)</f>
        <v>567.84</v>
      </c>
      <c r="CV35" s="205">
        <f>'BE-Exp (O)'!CV35*(1+Toeslagen!$Q$3)</f>
        <v>567.84</v>
      </c>
      <c r="CW35" s="205">
        <f>'BE-Exp (O)'!CW35*(1+Toeslagen!$Q$3)</f>
        <v>567.84</v>
      </c>
      <c r="CX35" s="205">
        <f>'BE-Exp (O)'!CX35*(1+Toeslagen!$Q$3)</f>
        <v>567.84</v>
      </c>
      <c r="CY35" s="205">
        <f>'BE-Exp (O)'!CY35*(1+Toeslagen!$Q$3)</f>
        <v>567.84</v>
      </c>
      <c r="CZ35" s="205">
        <f>'BE-Exp (O)'!CZ35*(1+Toeslagen!$Q$3)</f>
        <v>567.84</v>
      </c>
      <c r="DA35" s="205">
        <f>'BE-Exp (O)'!DA35*(1+Toeslagen!$Q$3)</f>
        <v>528.25343999999996</v>
      </c>
      <c r="DB35" s="205">
        <f>'BE-Exp (O)'!DB35*(1+Toeslagen!$Q$3)</f>
        <v>528.25343999999996</v>
      </c>
      <c r="DC35" s="205">
        <f>'BE-Exp (O)'!DC35*(1+Toeslagen!$Q$3)</f>
        <v>528.25343999999996</v>
      </c>
      <c r="DD35" s="205">
        <f>'BE-Exp (O)'!DD35*(1+Toeslagen!$Q$3)</f>
        <v>528.25343999999996</v>
      </c>
      <c r="DE35" s="205">
        <f>'BE-Exp (O)'!DE35*(1+Toeslagen!$Q$3)</f>
        <v>528.25343999999996</v>
      </c>
      <c r="DF35" s="205">
        <f>'BE-Exp (O)'!DF35*(1+Toeslagen!$Q$3)</f>
        <v>528.25343999999996</v>
      </c>
      <c r="DG35" s="205">
        <f>'BE-Exp (O)'!DG35*(1+Toeslagen!$Q$3)</f>
        <v>528.25343999999996</v>
      </c>
      <c r="DH35" s="205">
        <f>'BE-Exp (O)'!DH35*(1+Toeslagen!$Q$3)</f>
        <v>528.25343999999996</v>
      </c>
      <c r="DI35" s="205">
        <f>'BE-Exp (O)'!DI35*(1+Toeslagen!$Q$3)</f>
        <v>528.25343999999996</v>
      </c>
      <c r="DJ35" s="205">
        <f>'BE-Exp (O)'!DJ35*(1+Toeslagen!$Q$3)</f>
        <v>528.25343999999996</v>
      </c>
    </row>
    <row r="36" spans="1:114">
      <c r="A36" s="1">
        <v>32</v>
      </c>
      <c r="B36" s="1">
        <v>32</v>
      </c>
      <c r="C36" s="1">
        <v>240</v>
      </c>
      <c r="D36" s="1">
        <v>2</v>
      </c>
      <c r="F36" t="s">
        <v>202</v>
      </c>
      <c r="G36" t="s">
        <v>203</v>
      </c>
      <c r="H36" t="s">
        <v>204</v>
      </c>
      <c r="I36" t="s">
        <v>205</v>
      </c>
      <c r="J36" t="s">
        <v>206</v>
      </c>
      <c r="N36" s="211">
        <v>7.5</v>
      </c>
      <c r="O36" s="212">
        <v>13125</v>
      </c>
      <c r="P36" s="20"/>
      <c r="Q36" s="180"/>
      <c r="R36" s="180"/>
      <c r="S36" s="180"/>
      <c r="U36" s="180"/>
      <c r="V36" s="180"/>
      <c r="W36" s="180"/>
      <c r="X36" s="180"/>
      <c r="Y36" s="205">
        <f>'BE-Exp (O)'!Y36*(1+Toeslagen!$Q$3)</f>
        <v>533.22880000000009</v>
      </c>
      <c r="Z36" s="205">
        <f>'BE-Exp (O)'!Z36*(1+Toeslagen!$Q$3)</f>
        <v>533.22880000000009</v>
      </c>
      <c r="AA36" s="205">
        <f>'BE-Exp (O)'!AA36*(1+Toeslagen!$Q$3)</f>
        <v>533.22880000000009</v>
      </c>
      <c r="AB36" s="205">
        <f>'BE-Exp (O)'!AB36*(1+Toeslagen!$Q$3)</f>
        <v>556.19252455194044</v>
      </c>
      <c r="AC36" s="205">
        <f>'BE-Exp (O)'!AC36*(1+Toeslagen!$Q$3)</f>
        <v>556.19252455194044</v>
      </c>
      <c r="AD36" s="205">
        <f>'BE-Exp (O)'!AD36*(1+Toeslagen!$Q$3)</f>
        <v>533.22880000000009</v>
      </c>
      <c r="AE36" s="205">
        <f>'BE-Exp (O)'!AE36*(1+Toeslagen!$Q$3)</f>
        <v>533.22880000000009</v>
      </c>
      <c r="AF36" s="205">
        <f>'BE-Exp (O)'!AF36*(1+Toeslagen!$Q$3)</f>
        <v>533.22880000000009</v>
      </c>
      <c r="AG36" s="205">
        <f>'BE-Exp (O)'!AG36*(1+Toeslagen!$Q$3)</f>
        <v>533.22880000000009</v>
      </c>
      <c r="AH36" s="205">
        <f>'BE-Exp (O)'!AH36*(1+Toeslagen!$Q$3)</f>
        <v>533.22880000000009</v>
      </c>
      <c r="AI36" s="205">
        <f>'BE-Exp (O)'!AI36*(1+Toeslagen!$Q$3)</f>
        <v>533.22880000000009</v>
      </c>
      <c r="AJ36" s="205">
        <f>'BE-Exp (O)'!AJ36*(1+Toeslagen!$Q$3)</f>
        <v>533.22880000000009</v>
      </c>
      <c r="AK36" s="205">
        <f>'BE-Exp (O)'!AK36*(1+Toeslagen!$Q$3)</f>
        <v>533.22880000000009</v>
      </c>
      <c r="AL36" s="205">
        <f>'BE-Exp (O)'!AL36*(1+Toeslagen!$Q$3)</f>
        <v>533.22880000000009</v>
      </c>
      <c r="AM36" s="205">
        <f>'BE-Exp (O)'!AM36*(1+Toeslagen!$Q$3)</f>
        <v>533.22880000000009</v>
      </c>
      <c r="AN36" s="205">
        <f>'BE-Exp (O)'!AN36*(1+Toeslagen!$Q$3)</f>
        <v>533.22880000000009</v>
      </c>
      <c r="AO36" s="205">
        <f>'BE-Exp (O)'!AO36*(1+Toeslagen!$Q$3)</f>
        <v>533.22880000000009</v>
      </c>
      <c r="AP36" s="205">
        <f>'BE-Exp (O)'!AP36*(1+Toeslagen!$Q$3)</f>
        <v>0</v>
      </c>
      <c r="AQ36" s="205">
        <f>'BE-Exp (O)'!AQ36*(1+Toeslagen!$Q$3)</f>
        <v>533.22880000000009</v>
      </c>
      <c r="AR36" s="205">
        <f>'BE-Exp (O)'!AR36*(1+Toeslagen!$Q$3)</f>
        <v>533.22880000000009</v>
      </c>
      <c r="AS36" s="205">
        <f>'BE-Exp (O)'!AS36*(1+Toeslagen!$Q$3)</f>
        <v>533.22880000000009</v>
      </c>
      <c r="AT36" s="205">
        <f>'BE-Exp (O)'!AT36*(1+Toeslagen!$Q$3)</f>
        <v>533.22880000000009</v>
      </c>
      <c r="AU36" s="205">
        <f>'BE-Exp (O)'!AU36*(1+Toeslagen!$Q$3)</f>
        <v>533.22880000000009</v>
      </c>
      <c r="AV36" s="205">
        <f>'BE-Exp (O)'!AV36*(1+Toeslagen!$Q$3)</f>
        <v>533.22880000000009</v>
      </c>
      <c r="AW36" s="205">
        <f>'BE-Exp (O)'!AW36*(1+Toeslagen!$Q$3)</f>
        <v>533.22880000000009</v>
      </c>
      <c r="AX36" s="205">
        <f>'BE-Exp (O)'!AX36*(1+Toeslagen!$Q$3)</f>
        <v>533.22880000000009</v>
      </c>
      <c r="AY36" s="205">
        <f>'BE-Exp (O)'!AY36*(1+Toeslagen!$Q$3)</f>
        <v>533.22880000000009</v>
      </c>
      <c r="AZ36" s="205">
        <f>'BE-Exp (O)'!AZ36*(1+Toeslagen!$Q$3)</f>
        <v>533.22880000000009</v>
      </c>
      <c r="BA36" s="205">
        <f>'BE-Exp (O)'!BA36*(1+Toeslagen!$Q$3)</f>
        <v>533.22880000000009</v>
      </c>
      <c r="BB36" s="205">
        <f>'BE-Exp (O)'!BB36*(1+Toeslagen!$Q$3)</f>
        <v>533.22880000000009</v>
      </c>
      <c r="BC36" s="205">
        <f>'BE-Exp (O)'!BC36*(1+Toeslagen!$Q$3)</f>
        <v>596.54718721659219</v>
      </c>
      <c r="BD36" s="205">
        <f>'BE-Exp (O)'!BD36*(1+Toeslagen!$Q$3)</f>
        <v>596.54718721659219</v>
      </c>
      <c r="BE36" s="205">
        <f>'BE-Exp (O)'!BE36*(1+Toeslagen!$Q$3)</f>
        <v>596.54718721659219</v>
      </c>
      <c r="BF36" s="205">
        <f>'BE-Exp (O)'!BF36*(1+Toeslagen!$Q$3)</f>
        <v>596.54718721659219</v>
      </c>
      <c r="BG36" s="205">
        <f>'BE-Exp (O)'!BG36*(1+Toeslagen!$Q$3)</f>
        <v>596.54718721659219</v>
      </c>
      <c r="BH36" s="205">
        <f>'BE-Exp (O)'!BH36*(1+Toeslagen!$Q$3)</f>
        <v>596.54718721659219</v>
      </c>
      <c r="BI36" s="205">
        <f>'BE-Exp (O)'!BI36*(1+Toeslagen!$Q$3)</f>
        <v>596.54718721659219</v>
      </c>
      <c r="BJ36" s="205">
        <f>'BE-Exp (O)'!BJ36*(1+Toeslagen!$Q$3)</f>
        <v>596.54718721659219</v>
      </c>
      <c r="BK36" s="205">
        <f>'BE-Exp (O)'!BK36*(1+Toeslagen!$Q$3)</f>
        <v>596.54718721659219</v>
      </c>
      <c r="BL36" s="205">
        <f>'BE-Exp (O)'!BL36*(1+Toeslagen!$Q$3)</f>
        <v>596.54718721659219</v>
      </c>
      <c r="BM36" s="205">
        <f>'BE-Exp (O)'!BM36*(1+Toeslagen!$Q$3)</f>
        <v>596.54718721659219</v>
      </c>
      <c r="BN36" s="205">
        <f>'BE-Exp (O)'!BN36*(1+Toeslagen!$Q$3)</f>
        <v>596.54718721659219</v>
      </c>
      <c r="BO36" s="205">
        <f>'BE-Exp (O)'!BO36*(1+Toeslagen!$Q$3)</f>
        <v>596.54718721659219</v>
      </c>
      <c r="BP36" s="205">
        <f>'BE-Exp (O)'!BP36*(1+Toeslagen!$Q$3)</f>
        <v>596.54718721659219</v>
      </c>
      <c r="BQ36" s="205">
        <f>'BE-Exp (O)'!BQ36*(1+Toeslagen!$Q$3)</f>
        <v>0</v>
      </c>
      <c r="BR36" s="205">
        <f>'BE-Exp (O)'!BR36*(1+Toeslagen!$Q$3)</f>
        <v>596.54718721659219</v>
      </c>
      <c r="BS36" s="205">
        <f>'BE-Exp (O)'!BS36*(1+Toeslagen!$Q$3)</f>
        <v>596.54718721659219</v>
      </c>
      <c r="BT36" s="205">
        <f>'BE-Exp (O)'!BT36*(1+Toeslagen!$Q$3)</f>
        <v>0</v>
      </c>
      <c r="BU36" s="205">
        <f>'BE-Exp (O)'!BU36*(1+Toeslagen!$Q$3)</f>
        <v>0</v>
      </c>
      <c r="BV36" s="205">
        <f>'BE-Exp (O)'!BV36*(1+Toeslagen!$Q$3)</f>
        <v>0</v>
      </c>
      <c r="BW36" s="205">
        <f>'BE-Exp (O)'!BW36*(1+Toeslagen!$Q$3)</f>
        <v>596.54718721659219</v>
      </c>
      <c r="BX36" s="205">
        <f>'BE-Exp (O)'!BX36*(1+Toeslagen!$Q$3)</f>
        <v>596.54718721659219</v>
      </c>
      <c r="BY36" s="205">
        <f>'BE-Exp (O)'!BY36*(1+Toeslagen!$Q$3)</f>
        <v>596.54718721659219</v>
      </c>
      <c r="BZ36" s="205">
        <f>'BE-Exp (O)'!BZ36*(1+Toeslagen!$Q$3)</f>
        <v>0</v>
      </c>
      <c r="CA36" s="205">
        <f>'BE-Exp (O)'!CA36*(1+Toeslagen!$Q$3)</f>
        <v>596.54718721659219</v>
      </c>
      <c r="CB36" s="205">
        <f>'BE-Exp (O)'!CB36*(1+Toeslagen!$Q$3)</f>
        <v>596.54718721659219</v>
      </c>
      <c r="CC36" s="205">
        <f>'BE-Exp (O)'!CC36*(1+Toeslagen!$Q$3)</f>
        <v>685.32744507882626</v>
      </c>
      <c r="CD36" s="205">
        <f>'BE-Exp (O)'!CD36*(1+Toeslagen!$Q$3)</f>
        <v>685.32744507882626</v>
      </c>
      <c r="CE36" s="205">
        <f>'BE-Exp (O)'!CE36*(1+Toeslagen!$Q$3)</f>
        <v>685.32744507882626</v>
      </c>
      <c r="CF36" s="205">
        <f>'BE-Exp (O)'!CF36*(1+Toeslagen!$Q$3)</f>
        <v>685.32744507882626</v>
      </c>
      <c r="CG36" s="205">
        <f>'BE-Exp (O)'!CG36*(1+Toeslagen!$Q$3)</f>
        <v>596.54718721659219</v>
      </c>
      <c r="CH36" s="205">
        <f>'BE-Exp (O)'!CH36*(1+Toeslagen!$Q$3)</f>
        <v>596.54718721659219</v>
      </c>
      <c r="CI36" s="205">
        <f>'BE-Exp (O)'!CI36*(1+Toeslagen!$Q$3)</f>
        <v>0</v>
      </c>
      <c r="CJ36" s="205">
        <f>'BE-Exp (O)'!CJ36*(1+Toeslagen!$Q$3)</f>
        <v>596.54718721659219</v>
      </c>
      <c r="CK36" s="205">
        <f>'BE-Exp (O)'!CK36*(1+Toeslagen!$Q$3)</f>
        <v>0</v>
      </c>
      <c r="CL36" s="205">
        <f>'BE-Exp (O)'!CL36*(1+Toeslagen!$Q$3)</f>
        <v>596.54718721659219</v>
      </c>
      <c r="CM36" s="205">
        <f>'BE-Exp (O)'!CM36*(1+Toeslagen!$Q$3)</f>
        <v>596.54718721659219</v>
      </c>
      <c r="CN36" s="205">
        <f>'BE-Exp (O)'!CN36*(1+Toeslagen!$Q$3)</f>
        <v>596.54718721659219</v>
      </c>
      <c r="CO36" s="205">
        <f>'BE-Exp (O)'!CO36*(1+Toeslagen!$Q$3)</f>
        <v>596.54718721659219</v>
      </c>
      <c r="CP36" s="205">
        <f>'BE-Exp (O)'!CP36*(1+Toeslagen!$Q$3)</f>
        <v>596.54718721659219</v>
      </c>
      <c r="CQ36" s="205">
        <f>'BE-Exp (O)'!CQ36*(1+Toeslagen!$Q$3)</f>
        <v>574.32960000000003</v>
      </c>
      <c r="CR36" s="205">
        <f>'BE-Exp (O)'!CR36*(1+Toeslagen!$Q$3)</f>
        <v>0</v>
      </c>
      <c r="CS36" s="205">
        <f>'BE-Exp (O)'!CS36*(1+Toeslagen!$Q$3)</f>
        <v>574.32960000000003</v>
      </c>
      <c r="CT36" s="205">
        <f>'BE-Exp (O)'!CT36*(1+Toeslagen!$Q$3)</f>
        <v>574.32960000000003</v>
      </c>
      <c r="CU36" s="205">
        <f>'BE-Exp (O)'!CU36*(1+Toeslagen!$Q$3)</f>
        <v>574.32960000000003</v>
      </c>
      <c r="CV36" s="205">
        <f>'BE-Exp (O)'!CV36*(1+Toeslagen!$Q$3)</f>
        <v>574.32960000000003</v>
      </c>
      <c r="CW36" s="205">
        <f>'BE-Exp (O)'!CW36*(1+Toeslagen!$Q$3)</f>
        <v>574.32960000000003</v>
      </c>
      <c r="CX36" s="205">
        <f>'BE-Exp (O)'!CX36*(1+Toeslagen!$Q$3)</f>
        <v>574.32960000000003</v>
      </c>
      <c r="CY36" s="205">
        <f>'BE-Exp (O)'!CY36*(1+Toeslagen!$Q$3)</f>
        <v>574.32960000000003</v>
      </c>
      <c r="CZ36" s="205">
        <f>'BE-Exp (O)'!CZ36*(1+Toeslagen!$Q$3)</f>
        <v>574.32960000000003</v>
      </c>
      <c r="DA36" s="205">
        <f>'BE-Exp (O)'!DA36*(1+Toeslagen!$Q$3)</f>
        <v>533.22880000000009</v>
      </c>
      <c r="DB36" s="205">
        <f>'BE-Exp (O)'!DB36*(1+Toeslagen!$Q$3)</f>
        <v>533.22880000000009</v>
      </c>
      <c r="DC36" s="205">
        <f>'BE-Exp (O)'!DC36*(1+Toeslagen!$Q$3)</f>
        <v>533.22880000000009</v>
      </c>
      <c r="DD36" s="205">
        <f>'BE-Exp (O)'!DD36*(1+Toeslagen!$Q$3)</f>
        <v>533.22880000000009</v>
      </c>
      <c r="DE36" s="205">
        <f>'BE-Exp (O)'!DE36*(1+Toeslagen!$Q$3)</f>
        <v>533.22880000000009</v>
      </c>
      <c r="DF36" s="205">
        <f>'BE-Exp (O)'!DF36*(1+Toeslagen!$Q$3)</f>
        <v>533.22880000000009</v>
      </c>
      <c r="DG36" s="205">
        <f>'BE-Exp (O)'!DG36*(1+Toeslagen!$Q$3)</f>
        <v>533.22880000000009</v>
      </c>
      <c r="DH36" s="205">
        <f>'BE-Exp (O)'!DH36*(1+Toeslagen!$Q$3)</f>
        <v>533.22880000000009</v>
      </c>
      <c r="DI36" s="205">
        <f>'BE-Exp (O)'!DI36*(1+Toeslagen!$Q$3)</f>
        <v>533.22880000000009</v>
      </c>
      <c r="DJ36" s="205">
        <f>'BE-Exp (O)'!DJ36*(1+Toeslagen!$Q$3)</f>
        <v>533.22880000000009</v>
      </c>
    </row>
    <row r="37" spans="1:114">
      <c r="A37" s="1">
        <v>33</v>
      </c>
      <c r="B37" s="1">
        <v>33</v>
      </c>
      <c r="C37" s="1">
        <v>270</v>
      </c>
      <c r="D37" s="1">
        <v>2</v>
      </c>
      <c r="F37" t="s">
        <v>202</v>
      </c>
      <c r="G37" t="s">
        <v>203</v>
      </c>
      <c r="H37" t="s">
        <v>204</v>
      </c>
      <c r="I37" t="s">
        <v>205</v>
      </c>
      <c r="J37" t="s">
        <v>206</v>
      </c>
      <c r="N37" s="211">
        <v>7.6</v>
      </c>
      <c r="O37" s="212">
        <v>13300</v>
      </c>
      <c r="P37" s="20"/>
      <c r="Q37" s="180"/>
      <c r="R37" s="180"/>
      <c r="S37" s="180"/>
      <c r="U37" s="180"/>
      <c r="V37" s="180"/>
      <c r="W37" s="180"/>
      <c r="X37" s="180"/>
      <c r="Y37" s="205">
        <f>'BE-Exp (O)'!Y37*(1+Toeslagen!$Q$3)</f>
        <v>536.47360000000003</v>
      </c>
      <c r="Z37" s="205">
        <f>'BE-Exp (O)'!Z37*(1+Toeslagen!$Q$3)</f>
        <v>536.47360000000003</v>
      </c>
      <c r="AA37" s="205">
        <f>'BE-Exp (O)'!AA37*(1+Toeslagen!$Q$3)</f>
        <v>536.47360000000003</v>
      </c>
      <c r="AB37" s="205">
        <f>'BE-Exp (O)'!AB37*(1+Toeslagen!$Q$3)</f>
        <v>561.45617620385156</v>
      </c>
      <c r="AC37" s="205">
        <f>'BE-Exp (O)'!AC37*(1+Toeslagen!$Q$3)</f>
        <v>561.45617620385156</v>
      </c>
      <c r="AD37" s="205">
        <f>'BE-Exp (O)'!AD37*(1+Toeslagen!$Q$3)</f>
        <v>536.47360000000003</v>
      </c>
      <c r="AE37" s="205">
        <f>'BE-Exp (O)'!AE37*(1+Toeslagen!$Q$3)</f>
        <v>536.47360000000003</v>
      </c>
      <c r="AF37" s="205">
        <f>'BE-Exp (O)'!AF37*(1+Toeslagen!$Q$3)</f>
        <v>536.47360000000003</v>
      </c>
      <c r="AG37" s="205">
        <f>'BE-Exp (O)'!AG37*(1+Toeslagen!$Q$3)</f>
        <v>536.47360000000003</v>
      </c>
      <c r="AH37" s="205">
        <f>'BE-Exp (O)'!AH37*(1+Toeslagen!$Q$3)</f>
        <v>536.47360000000003</v>
      </c>
      <c r="AI37" s="205">
        <f>'BE-Exp (O)'!AI37*(1+Toeslagen!$Q$3)</f>
        <v>536.47360000000003</v>
      </c>
      <c r="AJ37" s="205">
        <f>'BE-Exp (O)'!AJ37*(1+Toeslagen!$Q$3)</f>
        <v>536.47360000000003</v>
      </c>
      <c r="AK37" s="205">
        <f>'BE-Exp (O)'!AK37*(1+Toeslagen!$Q$3)</f>
        <v>536.47360000000003</v>
      </c>
      <c r="AL37" s="205">
        <f>'BE-Exp (O)'!AL37*(1+Toeslagen!$Q$3)</f>
        <v>536.47360000000003</v>
      </c>
      <c r="AM37" s="205">
        <f>'BE-Exp (O)'!AM37*(1+Toeslagen!$Q$3)</f>
        <v>536.47360000000003</v>
      </c>
      <c r="AN37" s="205">
        <f>'BE-Exp (O)'!AN37*(1+Toeslagen!$Q$3)</f>
        <v>536.47360000000003</v>
      </c>
      <c r="AO37" s="205">
        <f>'BE-Exp (O)'!AO37*(1+Toeslagen!$Q$3)</f>
        <v>536.47360000000003</v>
      </c>
      <c r="AP37" s="205">
        <f>'BE-Exp (O)'!AP37*(1+Toeslagen!$Q$3)</f>
        <v>0</v>
      </c>
      <c r="AQ37" s="205">
        <f>'BE-Exp (O)'!AQ37*(1+Toeslagen!$Q$3)</f>
        <v>536.47360000000003</v>
      </c>
      <c r="AR37" s="205">
        <f>'BE-Exp (O)'!AR37*(1+Toeslagen!$Q$3)</f>
        <v>536.47360000000003</v>
      </c>
      <c r="AS37" s="205">
        <f>'BE-Exp (O)'!AS37*(1+Toeslagen!$Q$3)</f>
        <v>536.47360000000003</v>
      </c>
      <c r="AT37" s="205">
        <f>'BE-Exp (O)'!AT37*(1+Toeslagen!$Q$3)</f>
        <v>536.47360000000003</v>
      </c>
      <c r="AU37" s="205">
        <f>'BE-Exp (O)'!AU37*(1+Toeslagen!$Q$3)</f>
        <v>536.47360000000003</v>
      </c>
      <c r="AV37" s="205">
        <f>'BE-Exp (O)'!AV37*(1+Toeslagen!$Q$3)</f>
        <v>536.47360000000003</v>
      </c>
      <c r="AW37" s="205">
        <f>'BE-Exp (O)'!AW37*(1+Toeslagen!$Q$3)</f>
        <v>536.47360000000003</v>
      </c>
      <c r="AX37" s="205">
        <f>'BE-Exp (O)'!AX37*(1+Toeslagen!$Q$3)</f>
        <v>536.47360000000003</v>
      </c>
      <c r="AY37" s="205">
        <f>'BE-Exp (O)'!AY37*(1+Toeslagen!$Q$3)</f>
        <v>536.47360000000003</v>
      </c>
      <c r="AZ37" s="205">
        <f>'BE-Exp (O)'!AZ37*(1+Toeslagen!$Q$3)</f>
        <v>536.47360000000003</v>
      </c>
      <c r="BA37" s="205">
        <f>'BE-Exp (O)'!BA37*(1+Toeslagen!$Q$3)</f>
        <v>536.47360000000003</v>
      </c>
      <c r="BB37" s="205">
        <f>'BE-Exp (O)'!BB37*(1+Toeslagen!$Q$3)</f>
        <v>536.47360000000003</v>
      </c>
      <c r="BC37" s="205">
        <f>'BE-Exp (O)'!BC37*(1+Toeslagen!$Q$3)</f>
        <v>601.81083886850377</v>
      </c>
      <c r="BD37" s="205">
        <f>'BE-Exp (O)'!BD37*(1+Toeslagen!$Q$3)</f>
        <v>601.81083886850377</v>
      </c>
      <c r="BE37" s="205">
        <f>'BE-Exp (O)'!BE37*(1+Toeslagen!$Q$3)</f>
        <v>601.81083886850377</v>
      </c>
      <c r="BF37" s="205">
        <f>'BE-Exp (O)'!BF37*(1+Toeslagen!$Q$3)</f>
        <v>601.81083886850377</v>
      </c>
      <c r="BG37" s="205">
        <f>'BE-Exp (O)'!BG37*(1+Toeslagen!$Q$3)</f>
        <v>601.81083886850377</v>
      </c>
      <c r="BH37" s="205">
        <f>'BE-Exp (O)'!BH37*(1+Toeslagen!$Q$3)</f>
        <v>601.81083886850377</v>
      </c>
      <c r="BI37" s="205">
        <f>'BE-Exp (O)'!BI37*(1+Toeslagen!$Q$3)</f>
        <v>601.81083886850377</v>
      </c>
      <c r="BJ37" s="205">
        <f>'BE-Exp (O)'!BJ37*(1+Toeslagen!$Q$3)</f>
        <v>601.81083886850377</v>
      </c>
      <c r="BK37" s="205">
        <f>'BE-Exp (O)'!BK37*(1+Toeslagen!$Q$3)</f>
        <v>601.81083886850377</v>
      </c>
      <c r="BL37" s="205">
        <f>'BE-Exp (O)'!BL37*(1+Toeslagen!$Q$3)</f>
        <v>601.81083886850377</v>
      </c>
      <c r="BM37" s="205">
        <f>'BE-Exp (O)'!BM37*(1+Toeslagen!$Q$3)</f>
        <v>601.81083886850377</v>
      </c>
      <c r="BN37" s="205">
        <f>'BE-Exp (O)'!BN37*(1+Toeslagen!$Q$3)</f>
        <v>601.81083886850377</v>
      </c>
      <c r="BO37" s="205">
        <f>'BE-Exp (O)'!BO37*(1+Toeslagen!$Q$3)</f>
        <v>601.81083886850377</v>
      </c>
      <c r="BP37" s="205">
        <f>'BE-Exp (O)'!BP37*(1+Toeslagen!$Q$3)</f>
        <v>601.81083886850377</v>
      </c>
      <c r="BQ37" s="205">
        <f>'BE-Exp (O)'!BQ37*(1+Toeslagen!$Q$3)</f>
        <v>0</v>
      </c>
      <c r="BR37" s="205">
        <f>'BE-Exp (O)'!BR37*(1+Toeslagen!$Q$3)</f>
        <v>601.81083886850377</v>
      </c>
      <c r="BS37" s="205">
        <f>'BE-Exp (O)'!BS37*(1+Toeslagen!$Q$3)</f>
        <v>601.81083886850377</v>
      </c>
      <c r="BT37" s="205">
        <f>'BE-Exp (O)'!BT37*(1+Toeslagen!$Q$3)</f>
        <v>0</v>
      </c>
      <c r="BU37" s="205">
        <f>'BE-Exp (O)'!BU37*(1+Toeslagen!$Q$3)</f>
        <v>0</v>
      </c>
      <c r="BV37" s="205">
        <f>'BE-Exp (O)'!BV37*(1+Toeslagen!$Q$3)</f>
        <v>0</v>
      </c>
      <c r="BW37" s="205">
        <f>'BE-Exp (O)'!BW37*(1+Toeslagen!$Q$3)</f>
        <v>601.81083886850377</v>
      </c>
      <c r="BX37" s="205">
        <f>'BE-Exp (O)'!BX37*(1+Toeslagen!$Q$3)</f>
        <v>601.81083886850377</v>
      </c>
      <c r="BY37" s="205">
        <f>'BE-Exp (O)'!BY37*(1+Toeslagen!$Q$3)</f>
        <v>601.81083886850377</v>
      </c>
      <c r="BZ37" s="205">
        <f>'BE-Exp (O)'!BZ37*(1+Toeslagen!$Q$3)</f>
        <v>0</v>
      </c>
      <c r="CA37" s="205">
        <f>'BE-Exp (O)'!CA37*(1+Toeslagen!$Q$3)</f>
        <v>601.81083886850377</v>
      </c>
      <c r="CB37" s="205">
        <f>'BE-Exp (O)'!CB37*(1+Toeslagen!$Q$3)</f>
        <v>601.81083886850377</v>
      </c>
      <c r="CC37" s="205">
        <f>'BE-Exp (O)'!CC37*(1+Toeslagen!$Q$3)</f>
        <v>692.69655739150187</v>
      </c>
      <c r="CD37" s="205">
        <f>'BE-Exp (O)'!CD37*(1+Toeslagen!$Q$3)</f>
        <v>692.69655739150187</v>
      </c>
      <c r="CE37" s="205">
        <f>'BE-Exp (O)'!CE37*(1+Toeslagen!$Q$3)</f>
        <v>692.69655739150187</v>
      </c>
      <c r="CF37" s="205">
        <f>'BE-Exp (O)'!CF37*(1+Toeslagen!$Q$3)</f>
        <v>692.69655739150187</v>
      </c>
      <c r="CG37" s="205">
        <f>'BE-Exp (O)'!CG37*(1+Toeslagen!$Q$3)</f>
        <v>601.81083886850377</v>
      </c>
      <c r="CH37" s="205">
        <f>'BE-Exp (O)'!CH37*(1+Toeslagen!$Q$3)</f>
        <v>601.81083886850377</v>
      </c>
      <c r="CI37" s="205">
        <f>'BE-Exp (O)'!CI37*(1+Toeslagen!$Q$3)</f>
        <v>0</v>
      </c>
      <c r="CJ37" s="205">
        <f>'BE-Exp (O)'!CJ37*(1+Toeslagen!$Q$3)</f>
        <v>601.81083886850377</v>
      </c>
      <c r="CK37" s="205">
        <f>'BE-Exp (O)'!CK37*(1+Toeslagen!$Q$3)</f>
        <v>0</v>
      </c>
      <c r="CL37" s="205">
        <f>'BE-Exp (O)'!CL37*(1+Toeslagen!$Q$3)</f>
        <v>601.81083886850377</v>
      </c>
      <c r="CM37" s="205">
        <f>'BE-Exp (O)'!CM37*(1+Toeslagen!$Q$3)</f>
        <v>601.81083886850377</v>
      </c>
      <c r="CN37" s="205">
        <f>'BE-Exp (O)'!CN37*(1+Toeslagen!$Q$3)</f>
        <v>601.81083886850377</v>
      </c>
      <c r="CO37" s="205">
        <f>'BE-Exp (O)'!CO37*(1+Toeslagen!$Q$3)</f>
        <v>601.81083886850377</v>
      </c>
      <c r="CP37" s="205">
        <f>'BE-Exp (O)'!CP37*(1+Toeslagen!$Q$3)</f>
        <v>601.81083886850377</v>
      </c>
      <c r="CQ37" s="205">
        <f>'BE-Exp (O)'!CQ37*(1+Toeslagen!$Q$3)</f>
        <v>580.81920000000002</v>
      </c>
      <c r="CR37" s="205">
        <f>'BE-Exp (O)'!CR37*(1+Toeslagen!$Q$3)</f>
        <v>0</v>
      </c>
      <c r="CS37" s="205">
        <f>'BE-Exp (O)'!CS37*(1+Toeslagen!$Q$3)</f>
        <v>580.81920000000002</v>
      </c>
      <c r="CT37" s="205">
        <f>'BE-Exp (O)'!CT37*(1+Toeslagen!$Q$3)</f>
        <v>580.81920000000002</v>
      </c>
      <c r="CU37" s="205">
        <f>'BE-Exp (O)'!CU37*(1+Toeslagen!$Q$3)</f>
        <v>580.81920000000002</v>
      </c>
      <c r="CV37" s="205">
        <f>'BE-Exp (O)'!CV37*(1+Toeslagen!$Q$3)</f>
        <v>580.81920000000002</v>
      </c>
      <c r="CW37" s="205">
        <f>'BE-Exp (O)'!CW37*(1+Toeslagen!$Q$3)</f>
        <v>580.81920000000002</v>
      </c>
      <c r="CX37" s="205">
        <f>'BE-Exp (O)'!CX37*(1+Toeslagen!$Q$3)</f>
        <v>580.81920000000002</v>
      </c>
      <c r="CY37" s="205">
        <f>'BE-Exp (O)'!CY37*(1+Toeslagen!$Q$3)</f>
        <v>580.81920000000002</v>
      </c>
      <c r="CZ37" s="205">
        <f>'BE-Exp (O)'!CZ37*(1+Toeslagen!$Q$3)</f>
        <v>580.81920000000002</v>
      </c>
      <c r="DA37" s="205">
        <f>'BE-Exp (O)'!DA37*(1+Toeslagen!$Q$3)</f>
        <v>536.47360000000003</v>
      </c>
      <c r="DB37" s="205">
        <f>'BE-Exp (O)'!DB37*(1+Toeslagen!$Q$3)</f>
        <v>536.47360000000003</v>
      </c>
      <c r="DC37" s="205">
        <f>'BE-Exp (O)'!DC37*(1+Toeslagen!$Q$3)</f>
        <v>536.47360000000003</v>
      </c>
      <c r="DD37" s="205">
        <f>'BE-Exp (O)'!DD37*(1+Toeslagen!$Q$3)</f>
        <v>536.47360000000003</v>
      </c>
      <c r="DE37" s="205">
        <f>'BE-Exp (O)'!DE37*(1+Toeslagen!$Q$3)</f>
        <v>536.47360000000003</v>
      </c>
      <c r="DF37" s="205">
        <f>'BE-Exp (O)'!DF37*(1+Toeslagen!$Q$3)</f>
        <v>536.47360000000003</v>
      </c>
      <c r="DG37" s="205">
        <f>'BE-Exp (O)'!DG37*(1+Toeslagen!$Q$3)</f>
        <v>536.47360000000003</v>
      </c>
      <c r="DH37" s="205">
        <f>'BE-Exp (O)'!DH37*(1+Toeslagen!$Q$3)</f>
        <v>536.47360000000003</v>
      </c>
      <c r="DI37" s="205">
        <f>'BE-Exp (O)'!DI37*(1+Toeslagen!$Q$3)</f>
        <v>536.47360000000003</v>
      </c>
      <c r="DJ37" s="205">
        <f>'BE-Exp (O)'!DJ37*(1+Toeslagen!$Q$3)</f>
        <v>536.47360000000003</v>
      </c>
    </row>
    <row r="38" spans="1:114">
      <c r="A38" s="1">
        <v>34</v>
      </c>
      <c r="B38" s="1">
        <v>34</v>
      </c>
      <c r="C38" s="1">
        <v>400</v>
      </c>
      <c r="D38" s="1">
        <v>2</v>
      </c>
      <c r="F38" t="s">
        <v>202</v>
      </c>
      <c r="G38" t="s">
        <v>203</v>
      </c>
      <c r="H38" t="s">
        <v>204</v>
      </c>
      <c r="I38" t="s">
        <v>205</v>
      </c>
      <c r="J38" t="s">
        <v>206</v>
      </c>
      <c r="N38" s="211">
        <v>8</v>
      </c>
      <c r="O38" s="212">
        <v>14000</v>
      </c>
      <c r="P38" s="20"/>
      <c r="Q38" s="180"/>
      <c r="R38" s="180"/>
      <c r="S38" s="180"/>
      <c r="U38" s="180"/>
      <c r="V38" s="180"/>
      <c r="W38" s="180"/>
      <c r="X38" s="180"/>
      <c r="Y38" s="205">
        <f>'BE-Exp (O)'!Y38*(1+Toeslagen!$Q$3)</f>
        <v>540.80000000000007</v>
      </c>
      <c r="Z38" s="205">
        <f>'BE-Exp (O)'!Z38*(1+Toeslagen!$Q$3)</f>
        <v>540.80000000000007</v>
      </c>
      <c r="AA38" s="205">
        <f>'BE-Exp (O)'!AA38*(1+Toeslagen!$Q$3)</f>
        <v>540.80000000000007</v>
      </c>
      <c r="AB38" s="205">
        <f>'BE-Exp (O)'!AB38*(1+Toeslagen!$Q$3)</f>
        <v>564.96527730512571</v>
      </c>
      <c r="AC38" s="205">
        <f>'BE-Exp (O)'!AC38*(1+Toeslagen!$Q$3)</f>
        <v>564.96527730512571</v>
      </c>
      <c r="AD38" s="205">
        <f>'BE-Exp (O)'!AD38*(1+Toeslagen!$Q$3)</f>
        <v>540.80000000000007</v>
      </c>
      <c r="AE38" s="205">
        <f>'BE-Exp (O)'!AE38*(1+Toeslagen!$Q$3)</f>
        <v>540.80000000000007</v>
      </c>
      <c r="AF38" s="205">
        <f>'BE-Exp (O)'!AF38*(1+Toeslagen!$Q$3)</f>
        <v>540.80000000000007</v>
      </c>
      <c r="AG38" s="205">
        <f>'BE-Exp (O)'!AG38*(1+Toeslagen!$Q$3)</f>
        <v>540.80000000000007</v>
      </c>
      <c r="AH38" s="205">
        <f>'BE-Exp (O)'!AH38*(1+Toeslagen!$Q$3)</f>
        <v>540.80000000000007</v>
      </c>
      <c r="AI38" s="205">
        <f>'BE-Exp (O)'!AI38*(1+Toeslagen!$Q$3)</f>
        <v>540.80000000000007</v>
      </c>
      <c r="AJ38" s="205">
        <f>'BE-Exp (O)'!AJ38*(1+Toeslagen!$Q$3)</f>
        <v>540.80000000000007</v>
      </c>
      <c r="AK38" s="205">
        <f>'BE-Exp (O)'!AK38*(1+Toeslagen!$Q$3)</f>
        <v>540.80000000000007</v>
      </c>
      <c r="AL38" s="205">
        <f>'BE-Exp (O)'!AL38*(1+Toeslagen!$Q$3)</f>
        <v>540.80000000000007</v>
      </c>
      <c r="AM38" s="205">
        <f>'BE-Exp (O)'!AM38*(1+Toeslagen!$Q$3)</f>
        <v>540.80000000000007</v>
      </c>
      <c r="AN38" s="205">
        <f>'BE-Exp (O)'!AN38*(1+Toeslagen!$Q$3)</f>
        <v>540.80000000000007</v>
      </c>
      <c r="AO38" s="205">
        <f>'BE-Exp (O)'!AO38*(1+Toeslagen!$Q$3)</f>
        <v>540.80000000000007</v>
      </c>
      <c r="AP38" s="205">
        <f>'BE-Exp (O)'!AP38*(1+Toeslagen!$Q$3)</f>
        <v>0</v>
      </c>
      <c r="AQ38" s="205">
        <f>'BE-Exp (O)'!AQ38*(1+Toeslagen!$Q$3)</f>
        <v>540.80000000000007</v>
      </c>
      <c r="AR38" s="205">
        <f>'BE-Exp (O)'!AR38*(1+Toeslagen!$Q$3)</f>
        <v>540.80000000000007</v>
      </c>
      <c r="AS38" s="205">
        <f>'BE-Exp (O)'!AS38*(1+Toeslagen!$Q$3)</f>
        <v>540.80000000000007</v>
      </c>
      <c r="AT38" s="205">
        <f>'BE-Exp (O)'!AT38*(1+Toeslagen!$Q$3)</f>
        <v>540.80000000000007</v>
      </c>
      <c r="AU38" s="205">
        <f>'BE-Exp (O)'!AU38*(1+Toeslagen!$Q$3)</f>
        <v>540.80000000000007</v>
      </c>
      <c r="AV38" s="205">
        <f>'BE-Exp (O)'!AV38*(1+Toeslagen!$Q$3)</f>
        <v>540.80000000000007</v>
      </c>
      <c r="AW38" s="205">
        <f>'BE-Exp (O)'!AW38*(1+Toeslagen!$Q$3)</f>
        <v>540.80000000000007</v>
      </c>
      <c r="AX38" s="205">
        <f>'BE-Exp (O)'!AX38*(1+Toeslagen!$Q$3)</f>
        <v>540.80000000000007</v>
      </c>
      <c r="AY38" s="205">
        <f>'BE-Exp (O)'!AY38*(1+Toeslagen!$Q$3)</f>
        <v>540.80000000000007</v>
      </c>
      <c r="AZ38" s="205">
        <f>'BE-Exp (O)'!AZ38*(1+Toeslagen!$Q$3)</f>
        <v>540.80000000000007</v>
      </c>
      <c r="BA38" s="205">
        <f>'BE-Exp (O)'!BA38*(1+Toeslagen!$Q$3)</f>
        <v>540.80000000000007</v>
      </c>
      <c r="BB38" s="205">
        <f>'BE-Exp (O)'!BB38*(1+Toeslagen!$Q$3)</f>
        <v>540.80000000000007</v>
      </c>
      <c r="BC38" s="205">
        <f>'BE-Exp (O)'!BC38*(1+Toeslagen!$Q$3)</f>
        <v>607.0744905204142</v>
      </c>
      <c r="BD38" s="205">
        <f>'BE-Exp (O)'!BD38*(1+Toeslagen!$Q$3)</f>
        <v>607.0744905204142</v>
      </c>
      <c r="BE38" s="205">
        <f>'BE-Exp (O)'!BE38*(1+Toeslagen!$Q$3)</f>
        <v>607.0744905204142</v>
      </c>
      <c r="BF38" s="205">
        <f>'BE-Exp (O)'!BF38*(1+Toeslagen!$Q$3)</f>
        <v>607.0744905204142</v>
      </c>
      <c r="BG38" s="205">
        <f>'BE-Exp (O)'!BG38*(1+Toeslagen!$Q$3)</f>
        <v>607.0744905204142</v>
      </c>
      <c r="BH38" s="205">
        <f>'BE-Exp (O)'!BH38*(1+Toeslagen!$Q$3)</f>
        <v>607.0744905204142</v>
      </c>
      <c r="BI38" s="205">
        <f>'BE-Exp (O)'!BI38*(1+Toeslagen!$Q$3)</f>
        <v>607.0744905204142</v>
      </c>
      <c r="BJ38" s="205">
        <f>'BE-Exp (O)'!BJ38*(1+Toeslagen!$Q$3)</f>
        <v>607.0744905204142</v>
      </c>
      <c r="BK38" s="205">
        <f>'BE-Exp (O)'!BK38*(1+Toeslagen!$Q$3)</f>
        <v>607.0744905204142</v>
      </c>
      <c r="BL38" s="205">
        <f>'BE-Exp (O)'!BL38*(1+Toeslagen!$Q$3)</f>
        <v>607.0744905204142</v>
      </c>
      <c r="BM38" s="205">
        <f>'BE-Exp (O)'!BM38*(1+Toeslagen!$Q$3)</f>
        <v>607.0744905204142</v>
      </c>
      <c r="BN38" s="205">
        <f>'BE-Exp (O)'!BN38*(1+Toeslagen!$Q$3)</f>
        <v>607.0744905204142</v>
      </c>
      <c r="BO38" s="205">
        <f>'BE-Exp (O)'!BO38*(1+Toeslagen!$Q$3)</f>
        <v>607.0744905204142</v>
      </c>
      <c r="BP38" s="205">
        <f>'BE-Exp (O)'!BP38*(1+Toeslagen!$Q$3)</f>
        <v>607.0744905204142</v>
      </c>
      <c r="BQ38" s="205">
        <f>'BE-Exp (O)'!BQ38*(1+Toeslagen!$Q$3)</f>
        <v>0</v>
      </c>
      <c r="BR38" s="205">
        <f>'BE-Exp (O)'!BR38*(1+Toeslagen!$Q$3)</f>
        <v>607.0744905204142</v>
      </c>
      <c r="BS38" s="205">
        <f>'BE-Exp (O)'!BS38*(1+Toeslagen!$Q$3)</f>
        <v>607.0744905204142</v>
      </c>
      <c r="BT38" s="205">
        <f>'BE-Exp (O)'!BT38*(1+Toeslagen!$Q$3)</f>
        <v>0</v>
      </c>
      <c r="BU38" s="205">
        <f>'BE-Exp (O)'!BU38*(1+Toeslagen!$Q$3)</f>
        <v>0</v>
      </c>
      <c r="BV38" s="205">
        <f>'BE-Exp (O)'!BV38*(1+Toeslagen!$Q$3)</f>
        <v>0</v>
      </c>
      <c r="BW38" s="205">
        <f>'BE-Exp (O)'!BW38*(1+Toeslagen!$Q$3)</f>
        <v>607.0744905204142</v>
      </c>
      <c r="BX38" s="205">
        <f>'BE-Exp (O)'!BX38*(1+Toeslagen!$Q$3)</f>
        <v>607.0744905204142</v>
      </c>
      <c r="BY38" s="205">
        <f>'BE-Exp (O)'!BY38*(1+Toeslagen!$Q$3)</f>
        <v>607.0744905204142</v>
      </c>
      <c r="BZ38" s="205">
        <f>'BE-Exp (O)'!BZ38*(1+Toeslagen!$Q$3)</f>
        <v>0</v>
      </c>
      <c r="CA38" s="205">
        <f>'BE-Exp (O)'!CA38*(1+Toeslagen!$Q$3)</f>
        <v>607.0744905204142</v>
      </c>
      <c r="CB38" s="205">
        <f>'BE-Exp (O)'!CB38*(1+Toeslagen!$Q$3)</f>
        <v>607.0744905204142</v>
      </c>
      <c r="CC38" s="205">
        <f>'BE-Exp (O)'!CC38*(1+Toeslagen!$Q$3)</f>
        <v>700.06566970417748</v>
      </c>
      <c r="CD38" s="205">
        <f>'BE-Exp (O)'!CD38*(1+Toeslagen!$Q$3)</f>
        <v>700.06566970417748</v>
      </c>
      <c r="CE38" s="205">
        <f>'BE-Exp (O)'!CE38*(1+Toeslagen!$Q$3)</f>
        <v>700.06566970417748</v>
      </c>
      <c r="CF38" s="205">
        <f>'BE-Exp (O)'!CF38*(1+Toeslagen!$Q$3)</f>
        <v>700.06566970417748</v>
      </c>
      <c r="CG38" s="205">
        <f>'BE-Exp (O)'!CG38*(1+Toeslagen!$Q$3)</f>
        <v>607.0744905204142</v>
      </c>
      <c r="CH38" s="205">
        <f>'BE-Exp (O)'!CH38*(1+Toeslagen!$Q$3)</f>
        <v>607.0744905204142</v>
      </c>
      <c r="CI38" s="205">
        <f>'BE-Exp (O)'!CI38*(1+Toeslagen!$Q$3)</f>
        <v>0</v>
      </c>
      <c r="CJ38" s="205">
        <f>'BE-Exp (O)'!CJ38*(1+Toeslagen!$Q$3)</f>
        <v>607.0744905204142</v>
      </c>
      <c r="CK38" s="205">
        <f>'BE-Exp (O)'!CK38*(1+Toeslagen!$Q$3)</f>
        <v>0</v>
      </c>
      <c r="CL38" s="205">
        <f>'BE-Exp (O)'!CL38*(1+Toeslagen!$Q$3)</f>
        <v>607.0744905204142</v>
      </c>
      <c r="CM38" s="205">
        <f>'BE-Exp (O)'!CM38*(1+Toeslagen!$Q$3)</f>
        <v>607.0744905204142</v>
      </c>
      <c r="CN38" s="205">
        <f>'BE-Exp (O)'!CN38*(1+Toeslagen!$Q$3)</f>
        <v>607.0744905204142</v>
      </c>
      <c r="CO38" s="205">
        <f>'BE-Exp (O)'!CO38*(1+Toeslagen!$Q$3)</f>
        <v>607.0744905204142</v>
      </c>
      <c r="CP38" s="205">
        <f>'BE-Exp (O)'!CP38*(1+Toeslagen!$Q$3)</f>
        <v>607.0744905204142</v>
      </c>
      <c r="CQ38" s="205">
        <f>'BE-Exp (O)'!CQ38*(1+Toeslagen!$Q$3)</f>
        <v>599.20640000000003</v>
      </c>
      <c r="CR38" s="205">
        <f>'BE-Exp (O)'!CR38*(1+Toeslagen!$Q$3)</f>
        <v>0</v>
      </c>
      <c r="CS38" s="205">
        <f>'BE-Exp (O)'!CS38*(1+Toeslagen!$Q$3)</f>
        <v>599.20640000000003</v>
      </c>
      <c r="CT38" s="205">
        <f>'BE-Exp (O)'!CT38*(1+Toeslagen!$Q$3)</f>
        <v>599.20640000000003</v>
      </c>
      <c r="CU38" s="205">
        <f>'BE-Exp (O)'!CU38*(1+Toeslagen!$Q$3)</f>
        <v>599.20640000000003</v>
      </c>
      <c r="CV38" s="205">
        <f>'BE-Exp (O)'!CV38*(1+Toeslagen!$Q$3)</f>
        <v>599.20640000000003</v>
      </c>
      <c r="CW38" s="205">
        <f>'BE-Exp (O)'!CW38*(1+Toeslagen!$Q$3)</f>
        <v>599.20640000000003</v>
      </c>
      <c r="CX38" s="205">
        <f>'BE-Exp (O)'!CX38*(1+Toeslagen!$Q$3)</f>
        <v>599.20640000000003</v>
      </c>
      <c r="CY38" s="205">
        <f>'BE-Exp (O)'!CY38*(1+Toeslagen!$Q$3)</f>
        <v>599.20640000000003</v>
      </c>
      <c r="CZ38" s="205">
        <f>'BE-Exp (O)'!CZ38*(1+Toeslagen!$Q$3)</f>
        <v>599.20640000000003</v>
      </c>
      <c r="DA38" s="205">
        <f>'BE-Exp (O)'!DA38*(1+Toeslagen!$Q$3)</f>
        <v>540.80000000000007</v>
      </c>
      <c r="DB38" s="205">
        <f>'BE-Exp (O)'!DB38*(1+Toeslagen!$Q$3)</f>
        <v>540.80000000000007</v>
      </c>
      <c r="DC38" s="205">
        <f>'BE-Exp (O)'!DC38*(1+Toeslagen!$Q$3)</f>
        <v>540.80000000000007</v>
      </c>
      <c r="DD38" s="205">
        <f>'BE-Exp (O)'!DD38*(1+Toeslagen!$Q$3)</f>
        <v>540.80000000000007</v>
      </c>
      <c r="DE38" s="205">
        <f>'BE-Exp (O)'!DE38*(1+Toeslagen!$Q$3)</f>
        <v>540.80000000000007</v>
      </c>
      <c r="DF38" s="205">
        <f>'BE-Exp (O)'!DF38*(1+Toeslagen!$Q$3)</f>
        <v>540.80000000000007</v>
      </c>
      <c r="DG38" s="205">
        <f>'BE-Exp (O)'!DG38*(1+Toeslagen!$Q$3)</f>
        <v>540.80000000000007</v>
      </c>
      <c r="DH38" s="205">
        <f>'BE-Exp (O)'!DH38*(1+Toeslagen!$Q$3)</f>
        <v>540.80000000000007</v>
      </c>
      <c r="DI38" s="205">
        <f>'BE-Exp (O)'!DI38*(1+Toeslagen!$Q$3)</f>
        <v>540.80000000000007</v>
      </c>
      <c r="DJ38" s="205">
        <f>'BE-Exp (O)'!DJ38*(1+Toeslagen!$Q$3)</f>
        <v>540.80000000000007</v>
      </c>
    </row>
    <row r="39" spans="1:114">
      <c r="A39" s="1">
        <v>35</v>
      </c>
      <c r="B39" s="1">
        <v>35</v>
      </c>
      <c r="C39" s="1">
        <v>350</v>
      </c>
      <c r="D39" s="1">
        <v>2</v>
      </c>
      <c r="F39" t="s">
        <v>202</v>
      </c>
      <c r="G39" t="s">
        <v>203</v>
      </c>
      <c r="H39" t="s">
        <v>204</v>
      </c>
      <c r="I39" t="s">
        <v>205</v>
      </c>
      <c r="J39" t="s">
        <v>206</v>
      </c>
      <c r="N39" s="211">
        <v>8.4</v>
      </c>
      <c r="O39" s="212">
        <v>14700</v>
      </c>
      <c r="P39" s="20"/>
      <c r="Q39" s="180"/>
      <c r="R39" s="180"/>
      <c r="S39" s="180"/>
      <c r="U39" s="180"/>
      <c r="V39" s="180"/>
      <c r="W39" s="180"/>
      <c r="X39" s="180"/>
      <c r="Y39" s="205">
        <f>'BE-Exp (O)'!Y39*(1+Toeslagen!$Q$3)</f>
        <v>546.20800000000008</v>
      </c>
      <c r="Z39" s="205">
        <f>'BE-Exp (O)'!Z39*(1+Toeslagen!$Q$3)</f>
        <v>546.20800000000008</v>
      </c>
      <c r="AA39" s="205">
        <f>'BE-Exp (O)'!AA39*(1+Toeslagen!$Q$3)</f>
        <v>546.20800000000008</v>
      </c>
      <c r="AB39" s="205">
        <f>'BE-Exp (O)'!AB39*(1+Toeslagen!$Q$3)</f>
        <v>568.47437840639975</v>
      </c>
      <c r="AC39" s="205">
        <f>'BE-Exp (O)'!AC39*(1+Toeslagen!$Q$3)</f>
        <v>568.47437840639975</v>
      </c>
      <c r="AD39" s="205">
        <f>'BE-Exp (O)'!AD39*(1+Toeslagen!$Q$3)</f>
        <v>546.20800000000008</v>
      </c>
      <c r="AE39" s="205">
        <f>'BE-Exp (O)'!AE39*(1+Toeslagen!$Q$3)</f>
        <v>546.20800000000008</v>
      </c>
      <c r="AF39" s="205">
        <f>'BE-Exp (O)'!AF39*(1+Toeslagen!$Q$3)</f>
        <v>546.20800000000008</v>
      </c>
      <c r="AG39" s="205">
        <f>'BE-Exp (O)'!AG39*(1+Toeslagen!$Q$3)</f>
        <v>546.20800000000008</v>
      </c>
      <c r="AH39" s="205">
        <f>'BE-Exp (O)'!AH39*(1+Toeslagen!$Q$3)</f>
        <v>546.20800000000008</v>
      </c>
      <c r="AI39" s="205">
        <f>'BE-Exp (O)'!AI39*(1+Toeslagen!$Q$3)</f>
        <v>544.04480000000001</v>
      </c>
      <c r="AJ39" s="205">
        <f>'BE-Exp (O)'!AJ39*(1+Toeslagen!$Q$3)</f>
        <v>544.04480000000001</v>
      </c>
      <c r="AK39" s="205">
        <f>'BE-Exp (O)'!AK39*(1+Toeslagen!$Q$3)</f>
        <v>544.04480000000001</v>
      </c>
      <c r="AL39" s="205">
        <f>'BE-Exp (O)'!AL39*(1+Toeslagen!$Q$3)</f>
        <v>544.04480000000001</v>
      </c>
      <c r="AM39" s="205">
        <f>'BE-Exp (O)'!AM39*(1+Toeslagen!$Q$3)</f>
        <v>544.04480000000001</v>
      </c>
      <c r="AN39" s="205">
        <f>'BE-Exp (O)'!AN39*(1+Toeslagen!$Q$3)</f>
        <v>544.04480000000001</v>
      </c>
      <c r="AO39" s="205">
        <f>'BE-Exp (O)'!AO39*(1+Toeslagen!$Q$3)</f>
        <v>544.04480000000001</v>
      </c>
      <c r="AP39" s="205">
        <f>'BE-Exp (O)'!AP39*(1+Toeslagen!$Q$3)</f>
        <v>0</v>
      </c>
      <c r="AQ39" s="205">
        <f>'BE-Exp (O)'!AQ39*(1+Toeslagen!$Q$3)</f>
        <v>544.04480000000001</v>
      </c>
      <c r="AR39" s="205">
        <f>'BE-Exp (O)'!AR39*(1+Toeslagen!$Q$3)</f>
        <v>544.04480000000001</v>
      </c>
      <c r="AS39" s="205">
        <f>'BE-Exp (O)'!AS39*(1+Toeslagen!$Q$3)</f>
        <v>546.20800000000008</v>
      </c>
      <c r="AT39" s="205">
        <f>'BE-Exp (O)'!AT39*(1+Toeslagen!$Q$3)</f>
        <v>546.20800000000008</v>
      </c>
      <c r="AU39" s="205">
        <f>'BE-Exp (O)'!AU39*(1+Toeslagen!$Q$3)</f>
        <v>546.20800000000008</v>
      </c>
      <c r="AV39" s="205">
        <f>'BE-Exp (O)'!AV39*(1+Toeslagen!$Q$3)</f>
        <v>546.20800000000008</v>
      </c>
      <c r="AW39" s="205">
        <f>'BE-Exp (O)'!AW39*(1+Toeslagen!$Q$3)</f>
        <v>546.20800000000008</v>
      </c>
      <c r="AX39" s="205">
        <f>'BE-Exp (O)'!AX39*(1+Toeslagen!$Q$3)</f>
        <v>546.20800000000008</v>
      </c>
      <c r="AY39" s="205">
        <f>'BE-Exp (O)'!AY39*(1+Toeslagen!$Q$3)</f>
        <v>546.20800000000008</v>
      </c>
      <c r="AZ39" s="205">
        <f>'BE-Exp (O)'!AZ39*(1+Toeslagen!$Q$3)</f>
        <v>546.20800000000008</v>
      </c>
      <c r="BA39" s="205">
        <f>'BE-Exp (O)'!BA39*(1+Toeslagen!$Q$3)</f>
        <v>546.20800000000008</v>
      </c>
      <c r="BB39" s="205">
        <f>'BE-Exp (O)'!BB39*(1+Toeslagen!$Q$3)</f>
        <v>546.20800000000008</v>
      </c>
      <c r="BC39" s="205">
        <f>'BE-Exp (O)'!BC39*(1+Toeslagen!$Q$3)</f>
        <v>612.33814217232577</v>
      </c>
      <c r="BD39" s="205">
        <f>'BE-Exp (O)'!BD39*(1+Toeslagen!$Q$3)</f>
        <v>612.33814217232577</v>
      </c>
      <c r="BE39" s="205">
        <f>'BE-Exp (O)'!BE39*(1+Toeslagen!$Q$3)</f>
        <v>612.33814217232577</v>
      </c>
      <c r="BF39" s="205">
        <f>'BE-Exp (O)'!BF39*(1+Toeslagen!$Q$3)</f>
        <v>612.33814217232577</v>
      </c>
      <c r="BG39" s="205">
        <f>'BE-Exp (O)'!BG39*(1+Toeslagen!$Q$3)</f>
        <v>612.33814217232577</v>
      </c>
      <c r="BH39" s="205">
        <f>'BE-Exp (O)'!BH39*(1+Toeslagen!$Q$3)</f>
        <v>612.33814217232577</v>
      </c>
      <c r="BI39" s="205">
        <f>'BE-Exp (O)'!BI39*(1+Toeslagen!$Q$3)</f>
        <v>612.33814217232577</v>
      </c>
      <c r="BJ39" s="205">
        <f>'BE-Exp (O)'!BJ39*(1+Toeslagen!$Q$3)</f>
        <v>612.33814217232577</v>
      </c>
      <c r="BK39" s="205">
        <f>'BE-Exp (O)'!BK39*(1+Toeslagen!$Q$3)</f>
        <v>612.33814217232577</v>
      </c>
      <c r="BL39" s="205">
        <f>'BE-Exp (O)'!BL39*(1+Toeslagen!$Q$3)</f>
        <v>612.33814217232577</v>
      </c>
      <c r="BM39" s="205">
        <f>'BE-Exp (O)'!BM39*(1+Toeslagen!$Q$3)</f>
        <v>612.33814217232577</v>
      </c>
      <c r="BN39" s="205">
        <f>'BE-Exp (O)'!BN39*(1+Toeslagen!$Q$3)</f>
        <v>612.33814217232577</v>
      </c>
      <c r="BO39" s="205">
        <f>'BE-Exp (O)'!BO39*(1+Toeslagen!$Q$3)</f>
        <v>612.33814217232577</v>
      </c>
      <c r="BP39" s="205">
        <f>'BE-Exp (O)'!BP39*(1+Toeslagen!$Q$3)</f>
        <v>612.33814217232577</v>
      </c>
      <c r="BQ39" s="205">
        <f>'BE-Exp (O)'!BQ39*(1+Toeslagen!$Q$3)</f>
        <v>0</v>
      </c>
      <c r="BR39" s="205">
        <f>'BE-Exp (O)'!BR39*(1+Toeslagen!$Q$3)</f>
        <v>612.33814217232577</v>
      </c>
      <c r="BS39" s="205">
        <f>'BE-Exp (O)'!BS39*(1+Toeslagen!$Q$3)</f>
        <v>612.33814217232577</v>
      </c>
      <c r="BT39" s="205">
        <f>'BE-Exp (O)'!BT39*(1+Toeslagen!$Q$3)</f>
        <v>0</v>
      </c>
      <c r="BU39" s="205">
        <f>'BE-Exp (O)'!BU39*(1+Toeslagen!$Q$3)</f>
        <v>0</v>
      </c>
      <c r="BV39" s="205">
        <f>'BE-Exp (O)'!BV39*(1+Toeslagen!$Q$3)</f>
        <v>0</v>
      </c>
      <c r="BW39" s="205">
        <f>'BE-Exp (O)'!BW39*(1+Toeslagen!$Q$3)</f>
        <v>612.33814217232577</v>
      </c>
      <c r="BX39" s="205">
        <f>'BE-Exp (O)'!BX39*(1+Toeslagen!$Q$3)</f>
        <v>612.33814217232577</v>
      </c>
      <c r="BY39" s="205">
        <f>'BE-Exp (O)'!BY39*(1+Toeslagen!$Q$3)</f>
        <v>612.33814217232577</v>
      </c>
      <c r="BZ39" s="205">
        <f>'BE-Exp (O)'!BZ39*(1+Toeslagen!$Q$3)</f>
        <v>0</v>
      </c>
      <c r="CA39" s="205">
        <f>'BE-Exp (O)'!CA39*(1+Toeslagen!$Q$3)</f>
        <v>612.33814217232577</v>
      </c>
      <c r="CB39" s="205">
        <f>'BE-Exp (O)'!CB39*(1+Toeslagen!$Q$3)</f>
        <v>612.33814217232577</v>
      </c>
      <c r="CC39" s="205">
        <f>'BE-Exp (O)'!CC39*(1+Toeslagen!$Q$3)</f>
        <v>707.43478201685275</v>
      </c>
      <c r="CD39" s="205">
        <f>'BE-Exp (O)'!CD39*(1+Toeslagen!$Q$3)</f>
        <v>707.43478201685275</v>
      </c>
      <c r="CE39" s="205">
        <f>'BE-Exp (O)'!CE39*(1+Toeslagen!$Q$3)</f>
        <v>707.43478201685275</v>
      </c>
      <c r="CF39" s="205">
        <f>'BE-Exp (O)'!CF39*(1+Toeslagen!$Q$3)</f>
        <v>707.43478201685275</v>
      </c>
      <c r="CG39" s="205">
        <f>'BE-Exp (O)'!CG39*(1+Toeslagen!$Q$3)</f>
        <v>612.33814217232577</v>
      </c>
      <c r="CH39" s="205">
        <f>'BE-Exp (O)'!CH39*(1+Toeslagen!$Q$3)</f>
        <v>612.33814217232577</v>
      </c>
      <c r="CI39" s="205">
        <f>'BE-Exp (O)'!CI39*(1+Toeslagen!$Q$3)</f>
        <v>0</v>
      </c>
      <c r="CJ39" s="205">
        <f>'BE-Exp (O)'!CJ39*(1+Toeslagen!$Q$3)</f>
        <v>612.33814217232577</v>
      </c>
      <c r="CK39" s="205">
        <f>'BE-Exp (O)'!CK39*(1+Toeslagen!$Q$3)</f>
        <v>0</v>
      </c>
      <c r="CL39" s="205">
        <f>'BE-Exp (O)'!CL39*(1+Toeslagen!$Q$3)</f>
        <v>612.33814217232577</v>
      </c>
      <c r="CM39" s="205">
        <f>'BE-Exp (O)'!CM39*(1+Toeslagen!$Q$3)</f>
        <v>612.33814217232577</v>
      </c>
      <c r="CN39" s="205">
        <f>'BE-Exp (O)'!CN39*(1+Toeslagen!$Q$3)</f>
        <v>612.33814217232577</v>
      </c>
      <c r="CO39" s="205">
        <f>'BE-Exp (O)'!CO39*(1+Toeslagen!$Q$3)</f>
        <v>612.33814217232577</v>
      </c>
      <c r="CP39" s="205">
        <f>'BE-Exp (O)'!CP39*(1+Toeslagen!$Q$3)</f>
        <v>612.33814217232577</v>
      </c>
      <c r="CQ39" s="205">
        <f>'BE-Exp (O)'!CQ39*(1+Toeslagen!$Q$3)</f>
        <v>611.10400000000004</v>
      </c>
      <c r="CR39" s="205">
        <f>'BE-Exp (O)'!CR39*(1+Toeslagen!$Q$3)</f>
        <v>0</v>
      </c>
      <c r="CS39" s="205">
        <f>'BE-Exp (O)'!CS39*(1+Toeslagen!$Q$3)</f>
        <v>611.10400000000004</v>
      </c>
      <c r="CT39" s="205">
        <f>'BE-Exp (O)'!CT39*(1+Toeslagen!$Q$3)</f>
        <v>611.10400000000004</v>
      </c>
      <c r="CU39" s="205">
        <f>'BE-Exp (O)'!CU39*(1+Toeslagen!$Q$3)</f>
        <v>611.10400000000004</v>
      </c>
      <c r="CV39" s="205">
        <f>'BE-Exp (O)'!CV39*(1+Toeslagen!$Q$3)</f>
        <v>611.10400000000004</v>
      </c>
      <c r="CW39" s="205">
        <f>'BE-Exp (O)'!CW39*(1+Toeslagen!$Q$3)</f>
        <v>611.10400000000004</v>
      </c>
      <c r="CX39" s="205">
        <f>'BE-Exp (O)'!CX39*(1+Toeslagen!$Q$3)</f>
        <v>611.10400000000004</v>
      </c>
      <c r="CY39" s="205">
        <f>'BE-Exp (O)'!CY39*(1+Toeslagen!$Q$3)</f>
        <v>611.10400000000004</v>
      </c>
      <c r="CZ39" s="205">
        <f>'BE-Exp (O)'!CZ39*(1+Toeslagen!$Q$3)</f>
        <v>611.10400000000004</v>
      </c>
      <c r="DA39" s="205">
        <f>'BE-Exp (O)'!DA39*(1+Toeslagen!$Q$3)</f>
        <v>544.04480000000001</v>
      </c>
      <c r="DB39" s="205">
        <f>'BE-Exp (O)'!DB39*(1+Toeslagen!$Q$3)</f>
        <v>544.04480000000001</v>
      </c>
      <c r="DC39" s="205">
        <f>'BE-Exp (O)'!DC39*(1+Toeslagen!$Q$3)</f>
        <v>544.04480000000001</v>
      </c>
      <c r="DD39" s="205">
        <f>'BE-Exp (O)'!DD39*(1+Toeslagen!$Q$3)</f>
        <v>544.04480000000001</v>
      </c>
      <c r="DE39" s="205">
        <f>'BE-Exp (O)'!DE39*(1+Toeslagen!$Q$3)</f>
        <v>544.04480000000001</v>
      </c>
      <c r="DF39" s="205">
        <f>'BE-Exp (O)'!DF39*(1+Toeslagen!$Q$3)</f>
        <v>544.04480000000001</v>
      </c>
      <c r="DG39" s="205">
        <f>'BE-Exp (O)'!DG39*(1+Toeslagen!$Q$3)</f>
        <v>544.04480000000001</v>
      </c>
      <c r="DH39" s="205">
        <f>'BE-Exp (O)'!DH39*(1+Toeslagen!$Q$3)</f>
        <v>544.04480000000001</v>
      </c>
      <c r="DI39" s="205">
        <f>'BE-Exp (O)'!DI39*(1+Toeslagen!$Q$3)</f>
        <v>544.04480000000001</v>
      </c>
      <c r="DJ39" s="205">
        <f>'BE-Exp (O)'!DJ39*(1+Toeslagen!$Q$3)</f>
        <v>544.04480000000001</v>
      </c>
    </row>
    <row r="40" spans="1:114">
      <c r="A40" s="1">
        <v>36</v>
      </c>
      <c r="B40" s="1">
        <v>36</v>
      </c>
      <c r="C40" s="1">
        <v>420</v>
      </c>
      <c r="D40" s="1">
        <v>2</v>
      </c>
      <c r="F40" t="s">
        <v>202</v>
      </c>
      <c r="G40" t="s">
        <v>203</v>
      </c>
      <c r="H40" t="s">
        <v>204</v>
      </c>
      <c r="I40" t="s">
        <v>205</v>
      </c>
      <c r="J40" t="s">
        <v>206</v>
      </c>
      <c r="N40" s="211">
        <v>8.5</v>
      </c>
      <c r="O40" s="212">
        <v>14875</v>
      </c>
      <c r="P40" s="20"/>
      <c r="Q40" s="180"/>
      <c r="R40" s="180"/>
      <c r="S40" s="180"/>
      <c r="U40" s="180"/>
      <c r="V40" s="180"/>
      <c r="W40" s="180"/>
      <c r="X40" s="180"/>
      <c r="Y40" s="205">
        <f>'BE-Exp (O)'!Y40*(1+Toeslagen!$Q$3)</f>
        <v>551.61599999999999</v>
      </c>
      <c r="Z40" s="205">
        <f>'BE-Exp (O)'!Z40*(1+Toeslagen!$Q$3)</f>
        <v>551.61599999999999</v>
      </c>
      <c r="AA40" s="205">
        <f>'BE-Exp (O)'!AA40*(1+Toeslagen!$Q$3)</f>
        <v>551.61599999999999</v>
      </c>
      <c r="AB40" s="205">
        <f>'BE-Exp (O)'!AB40*(1+Toeslagen!$Q$3)</f>
        <v>571.98347950767379</v>
      </c>
      <c r="AC40" s="205">
        <f>'BE-Exp (O)'!AC40*(1+Toeslagen!$Q$3)</f>
        <v>571.98347950767379</v>
      </c>
      <c r="AD40" s="205">
        <f>'BE-Exp (O)'!AD40*(1+Toeslagen!$Q$3)</f>
        <v>551.61599999999999</v>
      </c>
      <c r="AE40" s="205">
        <f>'BE-Exp (O)'!AE40*(1+Toeslagen!$Q$3)</f>
        <v>551.61599999999999</v>
      </c>
      <c r="AF40" s="205">
        <f>'BE-Exp (O)'!AF40*(1+Toeslagen!$Q$3)</f>
        <v>551.61599999999999</v>
      </c>
      <c r="AG40" s="205">
        <f>'BE-Exp (O)'!AG40*(1+Toeslagen!$Q$3)</f>
        <v>551.61599999999999</v>
      </c>
      <c r="AH40" s="205">
        <f>'BE-Exp (O)'!AH40*(1+Toeslagen!$Q$3)</f>
        <v>551.61599999999999</v>
      </c>
      <c r="AI40" s="205">
        <f>'BE-Exp (O)'!AI40*(1+Toeslagen!$Q$3)</f>
        <v>547.28960000000006</v>
      </c>
      <c r="AJ40" s="205">
        <f>'BE-Exp (O)'!AJ40*(1+Toeslagen!$Q$3)</f>
        <v>547.28960000000006</v>
      </c>
      <c r="AK40" s="205">
        <f>'BE-Exp (O)'!AK40*(1+Toeslagen!$Q$3)</f>
        <v>547.28960000000006</v>
      </c>
      <c r="AL40" s="205">
        <f>'BE-Exp (O)'!AL40*(1+Toeslagen!$Q$3)</f>
        <v>547.28960000000006</v>
      </c>
      <c r="AM40" s="205">
        <f>'BE-Exp (O)'!AM40*(1+Toeslagen!$Q$3)</f>
        <v>547.28960000000006</v>
      </c>
      <c r="AN40" s="205">
        <f>'BE-Exp (O)'!AN40*(1+Toeslagen!$Q$3)</f>
        <v>547.28960000000006</v>
      </c>
      <c r="AO40" s="205">
        <f>'BE-Exp (O)'!AO40*(1+Toeslagen!$Q$3)</f>
        <v>547.28960000000006</v>
      </c>
      <c r="AP40" s="205">
        <f>'BE-Exp (O)'!AP40*(1+Toeslagen!$Q$3)</f>
        <v>0</v>
      </c>
      <c r="AQ40" s="205">
        <f>'BE-Exp (O)'!AQ40*(1+Toeslagen!$Q$3)</f>
        <v>547.28960000000006</v>
      </c>
      <c r="AR40" s="205">
        <f>'BE-Exp (O)'!AR40*(1+Toeslagen!$Q$3)</f>
        <v>547.28960000000006</v>
      </c>
      <c r="AS40" s="205">
        <f>'BE-Exp (O)'!AS40*(1+Toeslagen!$Q$3)</f>
        <v>551.61599999999999</v>
      </c>
      <c r="AT40" s="205">
        <f>'BE-Exp (O)'!AT40*(1+Toeslagen!$Q$3)</f>
        <v>551.61599999999999</v>
      </c>
      <c r="AU40" s="205">
        <f>'BE-Exp (O)'!AU40*(1+Toeslagen!$Q$3)</f>
        <v>551.61599999999999</v>
      </c>
      <c r="AV40" s="205">
        <f>'BE-Exp (O)'!AV40*(1+Toeslagen!$Q$3)</f>
        <v>551.61599999999999</v>
      </c>
      <c r="AW40" s="205">
        <f>'BE-Exp (O)'!AW40*(1+Toeslagen!$Q$3)</f>
        <v>551.61599999999999</v>
      </c>
      <c r="AX40" s="205">
        <f>'BE-Exp (O)'!AX40*(1+Toeslagen!$Q$3)</f>
        <v>551.61599999999999</v>
      </c>
      <c r="AY40" s="205">
        <f>'BE-Exp (O)'!AY40*(1+Toeslagen!$Q$3)</f>
        <v>551.61599999999999</v>
      </c>
      <c r="AZ40" s="205">
        <f>'BE-Exp (O)'!AZ40*(1+Toeslagen!$Q$3)</f>
        <v>551.61599999999999</v>
      </c>
      <c r="BA40" s="205">
        <f>'BE-Exp (O)'!BA40*(1+Toeslagen!$Q$3)</f>
        <v>551.61599999999999</v>
      </c>
      <c r="BB40" s="205">
        <f>'BE-Exp (O)'!BB40*(1+Toeslagen!$Q$3)</f>
        <v>551.61599999999999</v>
      </c>
      <c r="BC40" s="205">
        <f>'BE-Exp (O)'!BC40*(1+Toeslagen!$Q$3)</f>
        <v>617.60179382423621</v>
      </c>
      <c r="BD40" s="205">
        <f>'BE-Exp (O)'!BD40*(1+Toeslagen!$Q$3)</f>
        <v>617.60179382423621</v>
      </c>
      <c r="BE40" s="205">
        <f>'BE-Exp (O)'!BE40*(1+Toeslagen!$Q$3)</f>
        <v>617.60179382423621</v>
      </c>
      <c r="BF40" s="205">
        <f>'BE-Exp (O)'!BF40*(1+Toeslagen!$Q$3)</f>
        <v>617.60179382423621</v>
      </c>
      <c r="BG40" s="205">
        <f>'BE-Exp (O)'!BG40*(1+Toeslagen!$Q$3)</f>
        <v>617.60179382423621</v>
      </c>
      <c r="BH40" s="205">
        <f>'BE-Exp (O)'!BH40*(1+Toeslagen!$Q$3)</f>
        <v>617.60179382423621</v>
      </c>
      <c r="BI40" s="205">
        <f>'BE-Exp (O)'!BI40*(1+Toeslagen!$Q$3)</f>
        <v>617.60179382423621</v>
      </c>
      <c r="BJ40" s="205">
        <f>'BE-Exp (O)'!BJ40*(1+Toeslagen!$Q$3)</f>
        <v>617.60179382423621</v>
      </c>
      <c r="BK40" s="205">
        <f>'BE-Exp (O)'!BK40*(1+Toeslagen!$Q$3)</f>
        <v>617.60179382423621</v>
      </c>
      <c r="BL40" s="205">
        <f>'BE-Exp (O)'!BL40*(1+Toeslagen!$Q$3)</f>
        <v>617.60179382423621</v>
      </c>
      <c r="BM40" s="205">
        <f>'BE-Exp (O)'!BM40*(1+Toeslagen!$Q$3)</f>
        <v>617.60179382423621</v>
      </c>
      <c r="BN40" s="205">
        <f>'BE-Exp (O)'!BN40*(1+Toeslagen!$Q$3)</f>
        <v>617.60179382423621</v>
      </c>
      <c r="BO40" s="205">
        <f>'BE-Exp (O)'!BO40*(1+Toeslagen!$Q$3)</f>
        <v>617.60179382423621</v>
      </c>
      <c r="BP40" s="205">
        <f>'BE-Exp (O)'!BP40*(1+Toeslagen!$Q$3)</f>
        <v>617.60179382423621</v>
      </c>
      <c r="BQ40" s="205">
        <f>'BE-Exp (O)'!BQ40*(1+Toeslagen!$Q$3)</f>
        <v>0</v>
      </c>
      <c r="BR40" s="205">
        <f>'BE-Exp (O)'!BR40*(1+Toeslagen!$Q$3)</f>
        <v>617.60179382423621</v>
      </c>
      <c r="BS40" s="205">
        <f>'BE-Exp (O)'!BS40*(1+Toeslagen!$Q$3)</f>
        <v>617.60179382423621</v>
      </c>
      <c r="BT40" s="205">
        <f>'BE-Exp (O)'!BT40*(1+Toeslagen!$Q$3)</f>
        <v>0</v>
      </c>
      <c r="BU40" s="205">
        <f>'BE-Exp (O)'!BU40*(1+Toeslagen!$Q$3)</f>
        <v>0</v>
      </c>
      <c r="BV40" s="205">
        <f>'BE-Exp (O)'!BV40*(1+Toeslagen!$Q$3)</f>
        <v>0</v>
      </c>
      <c r="BW40" s="205">
        <f>'BE-Exp (O)'!BW40*(1+Toeslagen!$Q$3)</f>
        <v>617.60179382423621</v>
      </c>
      <c r="BX40" s="205">
        <f>'BE-Exp (O)'!BX40*(1+Toeslagen!$Q$3)</f>
        <v>617.60179382423621</v>
      </c>
      <c r="BY40" s="205">
        <f>'BE-Exp (O)'!BY40*(1+Toeslagen!$Q$3)</f>
        <v>617.60179382423621</v>
      </c>
      <c r="BZ40" s="205">
        <f>'BE-Exp (O)'!BZ40*(1+Toeslagen!$Q$3)</f>
        <v>0</v>
      </c>
      <c r="CA40" s="205">
        <f>'BE-Exp (O)'!CA40*(1+Toeslagen!$Q$3)</f>
        <v>617.60179382423621</v>
      </c>
      <c r="CB40" s="205">
        <f>'BE-Exp (O)'!CB40*(1+Toeslagen!$Q$3)</f>
        <v>617.60179382423621</v>
      </c>
      <c r="CC40" s="205">
        <f>'BE-Exp (O)'!CC40*(1+Toeslagen!$Q$3)</f>
        <v>714.80389432952825</v>
      </c>
      <c r="CD40" s="205">
        <f>'BE-Exp (O)'!CD40*(1+Toeslagen!$Q$3)</f>
        <v>714.80389432952825</v>
      </c>
      <c r="CE40" s="205">
        <f>'BE-Exp (O)'!CE40*(1+Toeslagen!$Q$3)</f>
        <v>714.80389432952825</v>
      </c>
      <c r="CF40" s="205">
        <f>'BE-Exp (O)'!CF40*(1+Toeslagen!$Q$3)</f>
        <v>714.80389432952825</v>
      </c>
      <c r="CG40" s="205">
        <f>'BE-Exp (O)'!CG40*(1+Toeslagen!$Q$3)</f>
        <v>617.60179382423621</v>
      </c>
      <c r="CH40" s="205">
        <f>'BE-Exp (O)'!CH40*(1+Toeslagen!$Q$3)</f>
        <v>617.60179382423621</v>
      </c>
      <c r="CI40" s="205">
        <f>'BE-Exp (O)'!CI40*(1+Toeslagen!$Q$3)</f>
        <v>0</v>
      </c>
      <c r="CJ40" s="205">
        <f>'BE-Exp (O)'!CJ40*(1+Toeslagen!$Q$3)</f>
        <v>617.60179382423621</v>
      </c>
      <c r="CK40" s="205">
        <f>'BE-Exp (O)'!CK40*(1+Toeslagen!$Q$3)</f>
        <v>0</v>
      </c>
      <c r="CL40" s="205">
        <f>'BE-Exp (O)'!CL40*(1+Toeslagen!$Q$3)</f>
        <v>617.60179382423621</v>
      </c>
      <c r="CM40" s="205">
        <f>'BE-Exp (O)'!CM40*(1+Toeslagen!$Q$3)</f>
        <v>617.60179382423621</v>
      </c>
      <c r="CN40" s="205">
        <f>'BE-Exp (O)'!CN40*(1+Toeslagen!$Q$3)</f>
        <v>617.60179382423621</v>
      </c>
      <c r="CO40" s="205">
        <f>'BE-Exp (O)'!CO40*(1+Toeslagen!$Q$3)</f>
        <v>617.60179382423621</v>
      </c>
      <c r="CP40" s="205">
        <f>'BE-Exp (O)'!CP40*(1+Toeslagen!$Q$3)</f>
        <v>617.60179382423621</v>
      </c>
      <c r="CQ40" s="205">
        <f>'BE-Exp (O)'!CQ40*(1+Toeslagen!$Q$3)</f>
        <v>616.51200000000006</v>
      </c>
      <c r="CR40" s="205">
        <f>'BE-Exp (O)'!CR40*(1+Toeslagen!$Q$3)</f>
        <v>0</v>
      </c>
      <c r="CS40" s="205">
        <f>'BE-Exp (O)'!CS40*(1+Toeslagen!$Q$3)</f>
        <v>616.51200000000006</v>
      </c>
      <c r="CT40" s="205">
        <f>'BE-Exp (O)'!CT40*(1+Toeslagen!$Q$3)</f>
        <v>616.51200000000006</v>
      </c>
      <c r="CU40" s="205">
        <f>'BE-Exp (O)'!CU40*(1+Toeslagen!$Q$3)</f>
        <v>616.51200000000006</v>
      </c>
      <c r="CV40" s="205">
        <f>'BE-Exp (O)'!CV40*(1+Toeslagen!$Q$3)</f>
        <v>616.51200000000006</v>
      </c>
      <c r="CW40" s="205">
        <f>'BE-Exp (O)'!CW40*(1+Toeslagen!$Q$3)</f>
        <v>616.51200000000006</v>
      </c>
      <c r="CX40" s="205">
        <f>'BE-Exp (O)'!CX40*(1+Toeslagen!$Q$3)</f>
        <v>616.51200000000006</v>
      </c>
      <c r="CY40" s="205">
        <f>'BE-Exp (O)'!CY40*(1+Toeslagen!$Q$3)</f>
        <v>616.51200000000006</v>
      </c>
      <c r="CZ40" s="205">
        <f>'BE-Exp (O)'!CZ40*(1+Toeslagen!$Q$3)</f>
        <v>616.51200000000006</v>
      </c>
      <c r="DA40" s="205">
        <f>'BE-Exp (O)'!DA40*(1+Toeslagen!$Q$3)</f>
        <v>547.28960000000006</v>
      </c>
      <c r="DB40" s="205">
        <f>'BE-Exp (O)'!DB40*(1+Toeslagen!$Q$3)</f>
        <v>547.28960000000006</v>
      </c>
      <c r="DC40" s="205">
        <f>'BE-Exp (O)'!DC40*(1+Toeslagen!$Q$3)</f>
        <v>547.28960000000006</v>
      </c>
      <c r="DD40" s="205">
        <f>'BE-Exp (O)'!DD40*(1+Toeslagen!$Q$3)</f>
        <v>547.28960000000006</v>
      </c>
      <c r="DE40" s="205">
        <f>'BE-Exp (O)'!DE40*(1+Toeslagen!$Q$3)</f>
        <v>547.28960000000006</v>
      </c>
      <c r="DF40" s="205">
        <f>'BE-Exp (O)'!DF40*(1+Toeslagen!$Q$3)</f>
        <v>547.28960000000006</v>
      </c>
      <c r="DG40" s="205">
        <f>'BE-Exp (O)'!DG40*(1+Toeslagen!$Q$3)</f>
        <v>547.28960000000006</v>
      </c>
      <c r="DH40" s="205">
        <f>'BE-Exp (O)'!DH40*(1+Toeslagen!$Q$3)</f>
        <v>547.28960000000006</v>
      </c>
      <c r="DI40" s="205">
        <f>'BE-Exp (O)'!DI40*(1+Toeslagen!$Q$3)</f>
        <v>547.28960000000006</v>
      </c>
      <c r="DJ40" s="205">
        <f>'BE-Exp (O)'!DJ40*(1+Toeslagen!$Q$3)</f>
        <v>547.28960000000006</v>
      </c>
    </row>
    <row r="41" spans="1:114">
      <c r="A41" s="1">
        <v>37</v>
      </c>
      <c r="B41" s="1">
        <v>37</v>
      </c>
      <c r="C41" s="1">
        <v>520</v>
      </c>
      <c r="D41" s="1">
        <v>2</v>
      </c>
      <c r="F41" t="s">
        <v>202</v>
      </c>
      <c r="G41" t="s">
        <v>203</v>
      </c>
      <c r="H41" t="s">
        <v>204</v>
      </c>
      <c r="I41" t="s">
        <v>205</v>
      </c>
      <c r="J41" t="s">
        <v>206</v>
      </c>
      <c r="N41" s="211">
        <v>8.8000000000000007</v>
      </c>
      <c r="O41" s="212">
        <v>15400</v>
      </c>
      <c r="P41" s="20"/>
      <c r="Q41" s="180"/>
      <c r="R41" s="180"/>
      <c r="S41" s="180"/>
      <c r="U41" s="180"/>
      <c r="V41" s="180"/>
      <c r="W41" s="180"/>
      <c r="X41" s="180"/>
      <c r="Y41" s="205">
        <f>'BE-Exp (O)'!Y41*(1+Toeslagen!$Q$3)</f>
        <v>557.024</v>
      </c>
      <c r="Z41" s="205">
        <f>'BE-Exp (O)'!Z41*(1+Toeslagen!$Q$3)</f>
        <v>557.024</v>
      </c>
      <c r="AA41" s="205">
        <f>'BE-Exp (O)'!AA41*(1+Toeslagen!$Q$3)</f>
        <v>557.024</v>
      </c>
      <c r="AB41" s="205">
        <f>'BE-Exp (O)'!AB41*(1+Toeslagen!$Q$3)</f>
        <v>575.49258060894795</v>
      </c>
      <c r="AC41" s="205">
        <f>'BE-Exp (O)'!AC41*(1+Toeslagen!$Q$3)</f>
        <v>575.49258060894795</v>
      </c>
      <c r="AD41" s="205">
        <f>'BE-Exp (O)'!AD41*(1+Toeslagen!$Q$3)</f>
        <v>557.024</v>
      </c>
      <c r="AE41" s="205">
        <f>'BE-Exp (O)'!AE41*(1+Toeslagen!$Q$3)</f>
        <v>557.024</v>
      </c>
      <c r="AF41" s="205">
        <f>'BE-Exp (O)'!AF41*(1+Toeslagen!$Q$3)</f>
        <v>557.024</v>
      </c>
      <c r="AG41" s="205">
        <f>'BE-Exp (O)'!AG41*(1+Toeslagen!$Q$3)</f>
        <v>557.024</v>
      </c>
      <c r="AH41" s="205">
        <f>'BE-Exp (O)'!AH41*(1+Toeslagen!$Q$3)</f>
        <v>557.024</v>
      </c>
      <c r="AI41" s="205">
        <f>'BE-Exp (O)'!AI41*(1+Toeslagen!$Q$3)</f>
        <v>550.53440000000001</v>
      </c>
      <c r="AJ41" s="205">
        <f>'BE-Exp (O)'!AJ41*(1+Toeslagen!$Q$3)</f>
        <v>550.53440000000001</v>
      </c>
      <c r="AK41" s="205">
        <f>'BE-Exp (O)'!AK41*(1+Toeslagen!$Q$3)</f>
        <v>550.53440000000001</v>
      </c>
      <c r="AL41" s="205">
        <f>'BE-Exp (O)'!AL41*(1+Toeslagen!$Q$3)</f>
        <v>550.53440000000001</v>
      </c>
      <c r="AM41" s="205">
        <f>'BE-Exp (O)'!AM41*(1+Toeslagen!$Q$3)</f>
        <v>550.53440000000001</v>
      </c>
      <c r="AN41" s="205">
        <f>'BE-Exp (O)'!AN41*(1+Toeslagen!$Q$3)</f>
        <v>550.53440000000001</v>
      </c>
      <c r="AO41" s="205">
        <f>'BE-Exp (O)'!AO41*(1+Toeslagen!$Q$3)</f>
        <v>550.53440000000001</v>
      </c>
      <c r="AP41" s="205">
        <f>'BE-Exp (O)'!AP41*(1+Toeslagen!$Q$3)</f>
        <v>0</v>
      </c>
      <c r="AQ41" s="205">
        <f>'BE-Exp (O)'!AQ41*(1+Toeslagen!$Q$3)</f>
        <v>550.53440000000001</v>
      </c>
      <c r="AR41" s="205">
        <f>'BE-Exp (O)'!AR41*(1+Toeslagen!$Q$3)</f>
        <v>550.53440000000001</v>
      </c>
      <c r="AS41" s="205">
        <f>'BE-Exp (O)'!AS41*(1+Toeslagen!$Q$3)</f>
        <v>557.024</v>
      </c>
      <c r="AT41" s="205">
        <f>'BE-Exp (O)'!AT41*(1+Toeslagen!$Q$3)</f>
        <v>557.024</v>
      </c>
      <c r="AU41" s="205">
        <f>'BE-Exp (O)'!AU41*(1+Toeslagen!$Q$3)</f>
        <v>557.024</v>
      </c>
      <c r="AV41" s="205">
        <f>'BE-Exp (O)'!AV41*(1+Toeslagen!$Q$3)</f>
        <v>557.024</v>
      </c>
      <c r="AW41" s="205">
        <f>'BE-Exp (O)'!AW41*(1+Toeslagen!$Q$3)</f>
        <v>557.024</v>
      </c>
      <c r="AX41" s="205">
        <f>'BE-Exp (O)'!AX41*(1+Toeslagen!$Q$3)</f>
        <v>557.024</v>
      </c>
      <c r="AY41" s="205">
        <f>'BE-Exp (O)'!AY41*(1+Toeslagen!$Q$3)</f>
        <v>557.024</v>
      </c>
      <c r="AZ41" s="205">
        <f>'BE-Exp (O)'!AZ41*(1+Toeslagen!$Q$3)</f>
        <v>557.024</v>
      </c>
      <c r="BA41" s="205">
        <f>'BE-Exp (O)'!BA41*(1+Toeslagen!$Q$3)</f>
        <v>557.024</v>
      </c>
      <c r="BB41" s="205">
        <f>'BE-Exp (O)'!BB41*(1+Toeslagen!$Q$3)</f>
        <v>557.024</v>
      </c>
      <c r="BC41" s="205">
        <f>'BE-Exp (O)'!BC41*(1+Toeslagen!$Q$3)</f>
        <v>622.86544547614778</v>
      </c>
      <c r="BD41" s="205">
        <f>'BE-Exp (O)'!BD41*(1+Toeslagen!$Q$3)</f>
        <v>622.86544547614778</v>
      </c>
      <c r="BE41" s="205">
        <f>'BE-Exp (O)'!BE41*(1+Toeslagen!$Q$3)</f>
        <v>622.86544547614778</v>
      </c>
      <c r="BF41" s="205">
        <f>'BE-Exp (O)'!BF41*(1+Toeslagen!$Q$3)</f>
        <v>622.86544547614778</v>
      </c>
      <c r="BG41" s="205">
        <f>'BE-Exp (O)'!BG41*(1+Toeslagen!$Q$3)</f>
        <v>622.86544547614778</v>
      </c>
      <c r="BH41" s="205">
        <f>'BE-Exp (O)'!BH41*(1+Toeslagen!$Q$3)</f>
        <v>622.86544547614778</v>
      </c>
      <c r="BI41" s="205">
        <f>'BE-Exp (O)'!BI41*(1+Toeslagen!$Q$3)</f>
        <v>622.86544547614778</v>
      </c>
      <c r="BJ41" s="205">
        <f>'BE-Exp (O)'!BJ41*(1+Toeslagen!$Q$3)</f>
        <v>622.86544547614778</v>
      </c>
      <c r="BK41" s="205">
        <f>'BE-Exp (O)'!BK41*(1+Toeslagen!$Q$3)</f>
        <v>622.86544547614778</v>
      </c>
      <c r="BL41" s="205">
        <f>'BE-Exp (O)'!BL41*(1+Toeslagen!$Q$3)</f>
        <v>622.86544547614778</v>
      </c>
      <c r="BM41" s="205">
        <f>'BE-Exp (O)'!BM41*(1+Toeslagen!$Q$3)</f>
        <v>622.86544547614778</v>
      </c>
      <c r="BN41" s="205">
        <f>'BE-Exp (O)'!BN41*(1+Toeslagen!$Q$3)</f>
        <v>622.86544547614778</v>
      </c>
      <c r="BO41" s="205">
        <f>'BE-Exp (O)'!BO41*(1+Toeslagen!$Q$3)</f>
        <v>622.86544547614778</v>
      </c>
      <c r="BP41" s="205">
        <f>'BE-Exp (O)'!BP41*(1+Toeslagen!$Q$3)</f>
        <v>622.86544547614778</v>
      </c>
      <c r="BQ41" s="205">
        <f>'BE-Exp (O)'!BQ41*(1+Toeslagen!$Q$3)</f>
        <v>0</v>
      </c>
      <c r="BR41" s="205">
        <f>'BE-Exp (O)'!BR41*(1+Toeslagen!$Q$3)</f>
        <v>622.86544547614778</v>
      </c>
      <c r="BS41" s="205">
        <f>'BE-Exp (O)'!BS41*(1+Toeslagen!$Q$3)</f>
        <v>622.86544547614778</v>
      </c>
      <c r="BT41" s="205">
        <f>'BE-Exp (O)'!BT41*(1+Toeslagen!$Q$3)</f>
        <v>0</v>
      </c>
      <c r="BU41" s="205">
        <f>'BE-Exp (O)'!BU41*(1+Toeslagen!$Q$3)</f>
        <v>0</v>
      </c>
      <c r="BV41" s="205">
        <f>'BE-Exp (O)'!BV41*(1+Toeslagen!$Q$3)</f>
        <v>0</v>
      </c>
      <c r="BW41" s="205">
        <f>'BE-Exp (O)'!BW41*(1+Toeslagen!$Q$3)</f>
        <v>622.86544547614778</v>
      </c>
      <c r="BX41" s="205">
        <f>'BE-Exp (O)'!BX41*(1+Toeslagen!$Q$3)</f>
        <v>622.86544547614778</v>
      </c>
      <c r="BY41" s="205">
        <f>'BE-Exp (O)'!BY41*(1+Toeslagen!$Q$3)</f>
        <v>622.86544547614778</v>
      </c>
      <c r="BZ41" s="205">
        <f>'BE-Exp (O)'!BZ41*(1+Toeslagen!$Q$3)</f>
        <v>0</v>
      </c>
      <c r="CA41" s="205">
        <f>'BE-Exp (O)'!CA41*(1+Toeslagen!$Q$3)</f>
        <v>622.86544547614778</v>
      </c>
      <c r="CB41" s="205">
        <f>'BE-Exp (O)'!CB41*(1+Toeslagen!$Q$3)</f>
        <v>622.86544547614778</v>
      </c>
      <c r="CC41" s="205">
        <f>'BE-Exp (O)'!CC41*(1+Toeslagen!$Q$3)</f>
        <v>720.3307285640351</v>
      </c>
      <c r="CD41" s="205">
        <f>'BE-Exp (O)'!CD41*(1+Toeslagen!$Q$3)</f>
        <v>720.3307285640351</v>
      </c>
      <c r="CE41" s="205">
        <f>'BE-Exp (O)'!CE41*(1+Toeslagen!$Q$3)</f>
        <v>720.3307285640351</v>
      </c>
      <c r="CF41" s="205">
        <f>'BE-Exp (O)'!CF41*(1+Toeslagen!$Q$3)</f>
        <v>720.3307285640351</v>
      </c>
      <c r="CG41" s="205">
        <f>'BE-Exp (O)'!CG41*(1+Toeslagen!$Q$3)</f>
        <v>622.86544547614778</v>
      </c>
      <c r="CH41" s="205">
        <f>'BE-Exp (O)'!CH41*(1+Toeslagen!$Q$3)</f>
        <v>622.86544547614778</v>
      </c>
      <c r="CI41" s="205">
        <f>'BE-Exp (O)'!CI41*(1+Toeslagen!$Q$3)</f>
        <v>0</v>
      </c>
      <c r="CJ41" s="205">
        <f>'BE-Exp (O)'!CJ41*(1+Toeslagen!$Q$3)</f>
        <v>622.86544547614778</v>
      </c>
      <c r="CK41" s="205">
        <f>'BE-Exp (O)'!CK41*(1+Toeslagen!$Q$3)</f>
        <v>0</v>
      </c>
      <c r="CL41" s="205">
        <f>'BE-Exp (O)'!CL41*(1+Toeslagen!$Q$3)</f>
        <v>622.86544547614778</v>
      </c>
      <c r="CM41" s="205">
        <f>'BE-Exp (O)'!CM41*(1+Toeslagen!$Q$3)</f>
        <v>622.86544547614778</v>
      </c>
      <c r="CN41" s="205">
        <f>'BE-Exp (O)'!CN41*(1+Toeslagen!$Q$3)</f>
        <v>622.86544547614778</v>
      </c>
      <c r="CO41" s="205">
        <f>'BE-Exp (O)'!CO41*(1+Toeslagen!$Q$3)</f>
        <v>622.86544547614778</v>
      </c>
      <c r="CP41" s="205">
        <f>'BE-Exp (O)'!CP41*(1+Toeslagen!$Q$3)</f>
        <v>622.86544547614778</v>
      </c>
      <c r="CQ41" s="205">
        <f>'BE-Exp (O)'!CQ41*(1+Toeslagen!$Q$3)</f>
        <v>623.00159999999994</v>
      </c>
      <c r="CR41" s="205">
        <f>'BE-Exp (O)'!CR41*(1+Toeslagen!$Q$3)</f>
        <v>0</v>
      </c>
      <c r="CS41" s="205">
        <f>'BE-Exp (O)'!CS41*(1+Toeslagen!$Q$3)</f>
        <v>623.00159999999994</v>
      </c>
      <c r="CT41" s="205">
        <f>'BE-Exp (O)'!CT41*(1+Toeslagen!$Q$3)</f>
        <v>623.00159999999994</v>
      </c>
      <c r="CU41" s="205">
        <f>'BE-Exp (O)'!CU41*(1+Toeslagen!$Q$3)</f>
        <v>623.00159999999994</v>
      </c>
      <c r="CV41" s="205">
        <f>'BE-Exp (O)'!CV41*(1+Toeslagen!$Q$3)</f>
        <v>623.00159999999994</v>
      </c>
      <c r="CW41" s="205">
        <f>'BE-Exp (O)'!CW41*(1+Toeslagen!$Q$3)</f>
        <v>623.00159999999994</v>
      </c>
      <c r="CX41" s="205">
        <f>'BE-Exp (O)'!CX41*(1+Toeslagen!$Q$3)</f>
        <v>623.00159999999994</v>
      </c>
      <c r="CY41" s="205">
        <f>'BE-Exp (O)'!CY41*(1+Toeslagen!$Q$3)</f>
        <v>623.00159999999994</v>
      </c>
      <c r="CZ41" s="205">
        <f>'BE-Exp (O)'!CZ41*(1+Toeslagen!$Q$3)</f>
        <v>623.00159999999994</v>
      </c>
      <c r="DA41" s="205">
        <f>'BE-Exp (O)'!DA41*(1+Toeslagen!$Q$3)</f>
        <v>550.53440000000001</v>
      </c>
      <c r="DB41" s="205">
        <f>'BE-Exp (O)'!DB41*(1+Toeslagen!$Q$3)</f>
        <v>550.53440000000001</v>
      </c>
      <c r="DC41" s="205">
        <f>'BE-Exp (O)'!DC41*(1+Toeslagen!$Q$3)</f>
        <v>550.53440000000001</v>
      </c>
      <c r="DD41" s="205">
        <f>'BE-Exp (O)'!DD41*(1+Toeslagen!$Q$3)</f>
        <v>550.53440000000001</v>
      </c>
      <c r="DE41" s="205">
        <f>'BE-Exp (O)'!DE41*(1+Toeslagen!$Q$3)</f>
        <v>550.53440000000001</v>
      </c>
      <c r="DF41" s="205">
        <f>'BE-Exp (O)'!DF41*(1+Toeslagen!$Q$3)</f>
        <v>550.53440000000001</v>
      </c>
      <c r="DG41" s="205">
        <f>'BE-Exp (O)'!DG41*(1+Toeslagen!$Q$3)</f>
        <v>550.53440000000001</v>
      </c>
      <c r="DH41" s="205">
        <f>'BE-Exp (O)'!DH41*(1+Toeslagen!$Q$3)</f>
        <v>550.53440000000001</v>
      </c>
      <c r="DI41" s="205">
        <f>'BE-Exp (O)'!DI41*(1+Toeslagen!$Q$3)</f>
        <v>550.53440000000001</v>
      </c>
      <c r="DJ41" s="205">
        <f>'BE-Exp (O)'!DJ41*(1+Toeslagen!$Q$3)</f>
        <v>550.53440000000001</v>
      </c>
    </row>
    <row r="42" spans="1:114">
      <c r="A42" s="1">
        <v>38</v>
      </c>
      <c r="B42" s="1">
        <v>38</v>
      </c>
      <c r="C42" s="1">
        <v>560</v>
      </c>
      <c r="D42" s="1">
        <v>2</v>
      </c>
      <c r="F42" t="s">
        <v>202</v>
      </c>
      <c r="G42" t="s">
        <v>203</v>
      </c>
      <c r="H42" t="s">
        <v>204</v>
      </c>
      <c r="I42" t="s">
        <v>205</v>
      </c>
      <c r="J42" t="s">
        <v>206</v>
      </c>
      <c r="N42" s="211">
        <v>9</v>
      </c>
      <c r="O42" s="212">
        <v>15750</v>
      </c>
      <c r="P42" s="20"/>
      <c r="Q42" s="180"/>
      <c r="R42" s="180"/>
      <c r="S42" s="180"/>
      <c r="U42" s="180"/>
      <c r="V42" s="180"/>
      <c r="W42" s="180"/>
      <c r="X42" s="180"/>
      <c r="Y42" s="205">
        <f>'BE-Exp (O)'!Y42*(1+Toeslagen!$Q$3)</f>
        <v>562.43200000000013</v>
      </c>
      <c r="Z42" s="205">
        <f>'BE-Exp (O)'!Z42*(1+Toeslagen!$Q$3)</f>
        <v>562.43200000000013</v>
      </c>
      <c r="AA42" s="205">
        <f>'BE-Exp (O)'!AA42*(1+Toeslagen!$Q$3)</f>
        <v>562.43200000000013</v>
      </c>
      <c r="AB42" s="205">
        <f>'BE-Exp (O)'!AB42*(1+Toeslagen!$Q$3)</f>
        <v>579.00168171022187</v>
      </c>
      <c r="AC42" s="205">
        <f>'BE-Exp (O)'!AC42*(1+Toeslagen!$Q$3)</f>
        <v>579.00168171022187</v>
      </c>
      <c r="AD42" s="205">
        <f>'BE-Exp (O)'!AD42*(1+Toeslagen!$Q$3)</f>
        <v>562.43200000000013</v>
      </c>
      <c r="AE42" s="205">
        <f>'BE-Exp (O)'!AE42*(1+Toeslagen!$Q$3)</f>
        <v>562.43200000000013</v>
      </c>
      <c r="AF42" s="205">
        <f>'BE-Exp (O)'!AF42*(1+Toeslagen!$Q$3)</f>
        <v>562.43200000000013</v>
      </c>
      <c r="AG42" s="205">
        <f>'BE-Exp (O)'!AG42*(1+Toeslagen!$Q$3)</f>
        <v>562.43200000000013</v>
      </c>
      <c r="AH42" s="205">
        <f>'BE-Exp (O)'!AH42*(1+Toeslagen!$Q$3)</f>
        <v>562.43200000000013</v>
      </c>
      <c r="AI42" s="205">
        <f>'BE-Exp (O)'!AI42*(1+Toeslagen!$Q$3)</f>
        <v>554.86080000000004</v>
      </c>
      <c r="AJ42" s="205">
        <f>'BE-Exp (O)'!AJ42*(1+Toeslagen!$Q$3)</f>
        <v>554.86080000000004</v>
      </c>
      <c r="AK42" s="205">
        <f>'BE-Exp (O)'!AK42*(1+Toeslagen!$Q$3)</f>
        <v>554.86080000000004</v>
      </c>
      <c r="AL42" s="205">
        <f>'BE-Exp (O)'!AL42*(1+Toeslagen!$Q$3)</f>
        <v>554.86080000000004</v>
      </c>
      <c r="AM42" s="205">
        <f>'BE-Exp (O)'!AM42*(1+Toeslagen!$Q$3)</f>
        <v>554.86080000000004</v>
      </c>
      <c r="AN42" s="205">
        <f>'BE-Exp (O)'!AN42*(1+Toeslagen!$Q$3)</f>
        <v>554.86080000000004</v>
      </c>
      <c r="AO42" s="205">
        <f>'BE-Exp (O)'!AO42*(1+Toeslagen!$Q$3)</f>
        <v>554.86080000000004</v>
      </c>
      <c r="AP42" s="205">
        <f>'BE-Exp (O)'!AP42*(1+Toeslagen!$Q$3)</f>
        <v>0</v>
      </c>
      <c r="AQ42" s="205">
        <f>'BE-Exp (O)'!AQ42*(1+Toeslagen!$Q$3)</f>
        <v>554.86080000000004</v>
      </c>
      <c r="AR42" s="205">
        <f>'BE-Exp (O)'!AR42*(1+Toeslagen!$Q$3)</f>
        <v>554.86080000000004</v>
      </c>
      <c r="AS42" s="205">
        <f>'BE-Exp (O)'!AS42*(1+Toeslagen!$Q$3)</f>
        <v>562.43200000000013</v>
      </c>
      <c r="AT42" s="205">
        <f>'BE-Exp (O)'!AT42*(1+Toeslagen!$Q$3)</f>
        <v>562.43200000000013</v>
      </c>
      <c r="AU42" s="205">
        <f>'BE-Exp (O)'!AU42*(1+Toeslagen!$Q$3)</f>
        <v>562.43200000000013</v>
      </c>
      <c r="AV42" s="205">
        <f>'BE-Exp (O)'!AV42*(1+Toeslagen!$Q$3)</f>
        <v>562.43200000000013</v>
      </c>
      <c r="AW42" s="205">
        <f>'BE-Exp (O)'!AW42*(1+Toeslagen!$Q$3)</f>
        <v>562.43200000000013</v>
      </c>
      <c r="AX42" s="205">
        <f>'BE-Exp (O)'!AX42*(1+Toeslagen!$Q$3)</f>
        <v>562.43200000000013</v>
      </c>
      <c r="AY42" s="205">
        <f>'BE-Exp (O)'!AY42*(1+Toeslagen!$Q$3)</f>
        <v>562.43200000000013</v>
      </c>
      <c r="AZ42" s="205">
        <f>'BE-Exp (O)'!AZ42*(1+Toeslagen!$Q$3)</f>
        <v>562.43200000000013</v>
      </c>
      <c r="BA42" s="205">
        <f>'BE-Exp (O)'!BA42*(1+Toeslagen!$Q$3)</f>
        <v>562.43200000000013</v>
      </c>
      <c r="BB42" s="205">
        <f>'BE-Exp (O)'!BB42*(1+Toeslagen!$Q$3)</f>
        <v>562.43200000000013</v>
      </c>
      <c r="BC42" s="205">
        <f>'BE-Exp (O)'!BC42*(1+Toeslagen!$Q$3)</f>
        <v>628.12909712805936</v>
      </c>
      <c r="BD42" s="205">
        <f>'BE-Exp (O)'!BD42*(1+Toeslagen!$Q$3)</f>
        <v>628.12909712805936</v>
      </c>
      <c r="BE42" s="205">
        <f>'BE-Exp (O)'!BE42*(1+Toeslagen!$Q$3)</f>
        <v>628.12909712805936</v>
      </c>
      <c r="BF42" s="205">
        <f>'BE-Exp (O)'!BF42*(1+Toeslagen!$Q$3)</f>
        <v>628.12909712805936</v>
      </c>
      <c r="BG42" s="205">
        <f>'BE-Exp (O)'!BG42*(1+Toeslagen!$Q$3)</f>
        <v>628.12909712805936</v>
      </c>
      <c r="BH42" s="205">
        <f>'BE-Exp (O)'!BH42*(1+Toeslagen!$Q$3)</f>
        <v>628.12909712805936</v>
      </c>
      <c r="BI42" s="205">
        <f>'BE-Exp (O)'!BI42*(1+Toeslagen!$Q$3)</f>
        <v>628.12909712805936</v>
      </c>
      <c r="BJ42" s="205">
        <f>'BE-Exp (O)'!BJ42*(1+Toeslagen!$Q$3)</f>
        <v>628.12909712805936</v>
      </c>
      <c r="BK42" s="205">
        <f>'BE-Exp (O)'!BK42*(1+Toeslagen!$Q$3)</f>
        <v>628.12909712805936</v>
      </c>
      <c r="BL42" s="205">
        <f>'BE-Exp (O)'!BL42*(1+Toeslagen!$Q$3)</f>
        <v>628.12909712805936</v>
      </c>
      <c r="BM42" s="205">
        <f>'BE-Exp (O)'!BM42*(1+Toeslagen!$Q$3)</f>
        <v>628.12909712805936</v>
      </c>
      <c r="BN42" s="205">
        <f>'BE-Exp (O)'!BN42*(1+Toeslagen!$Q$3)</f>
        <v>628.12909712805936</v>
      </c>
      <c r="BO42" s="205">
        <f>'BE-Exp (O)'!BO42*(1+Toeslagen!$Q$3)</f>
        <v>628.12909712805936</v>
      </c>
      <c r="BP42" s="205">
        <f>'BE-Exp (O)'!BP42*(1+Toeslagen!$Q$3)</f>
        <v>628.12909712805936</v>
      </c>
      <c r="BQ42" s="205">
        <f>'BE-Exp (O)'!BQ42*(1+Toeslagen!$Q$3)</f>
        <v>0</v>
      </c>
      <c r="BR42" s="205">
        <f>'BE-Exp (O)'!BR42*(1+Toeslagen!$Q$3)</f>
        <v>628.12909712805936</v>
      </c>
      <c r="BS42" s="205">
        <f>'BE-Exp (O)'!BS42*(1+Toeslagen!$Q$3)</f>
        <v>628.12909712805936</v>
      </c>
      <c r="BT42" s="205">
        <f>'BE-Exp (O)'!BT42*(1+Toeslagen!$Q$3)</f>
        <v>0</v>
      </c>
      <c r="BU42" s="205">
        <f>'BE-Exp (O)'!BU42*(1+Toeslagen!$Q$3)</f>
        <v>0</v>
      </c>
      <c r="BV42" s="205">
        <f>'BE-Exp (O)'!BV42*(1+Toeslagen!$Q$3)</f>
        <v>0</v>
      </c>
      <c r="BW42" s="205">
        <f>'BE-Exp (O)'!BW42*(1+Toeslagen!$Q$3)</f>
        <v>628.12909712805936</v>
      </c>
      <c r="BX42" s="205">
        <f>'BE-Exp (O)'!BX42*(1+Toeslagen!$Q$3)</f>
        <v>628.12909712805936</v>
      </c>
      <c r="BY42" s="205">
        <f>'BE-Exp (O)'!BY42*(1+Toeslagen!$Q$3)</f>
        <v>628.12909712805936</v>
      </c>
      <c r="BZ42" s="205">
        <f>'BE-Exp (O)'!BZ42*(1+Toeslagen!$Q$3)</f>
        <v>0</v>
      </c>
      <c r="CA42" s="205">
        <f>'BE-Exp (O)'!CA42*(1+Toeslagen!$Q$3)</f>
        <v>628.12909712805936</v>
      </c>
      <c r="CB42" s="205">
        <f>'BE-Exp (O)'!CB42*(1+Toeslagen!$Q$3)</f>
        <v>628.12909712805936</v>
      </c>
      <c r="CC42" s="205">
        <f>'BE-Exp (O)'!CC42*(1+Toeslagen!$Q$3)</f>
        <v>725.85756279854195</v>
      </c>
      <c r="CD42" s="205">
        <f>'BE-Exp (O)'!CD42*(1+Toeslagen!$Q$3)</f>
        <v>725.85756279854195</v>
      </c>
      <c r="CE42" s="205">
        <f>'BE-Exp (O)'!CE42*(1+Toeslagen!$Q$3)</f>
        <v>725.85756279854195</v>
      </c>
      <c r="CF42" s="205">
        <f>'BE-Exp (O)'!CF42*(1+Toeslagen!$Q$3)</f>
        <v>725.85756279854195</v>
      </c>
      <c r="CG42" s="205">
        <f>'BE-Exp (O)'!CG42*(1+Toeslagen!$Q$3)</f>
        <v>628.12909712805936</v>
      </c>
      <c r="CH42" s="205">
        <f>'BE-Exp (O)'!CH42*(1+Toeslagen!$Q$3)</f>
        <v>628.12909712805936</v>
      </c>
      <c r="CI42" s="205">
        <f>'BE-Exp (O)'!CI42*(1+Toeslagen!$Q$3)</f>
        <v>0</v>
      </c>
      <c r="CJ42" s="205">
        <f>'BE-Exp (O)'!CJ42*(1+Toeslagen!$Q$3)</f>
        <v>628.12909712805936</v>
      </c>
      <c r="CK42" s="205">
        <f>'BE-Exp (O)'!CK42*(1+Toeslagen!$Q$3)</f>
        <v>0</v>
      </c>
      <c r="CL42" s="205">
        <f>'BE-Exp (O)'!CL42*(1+Toeslagen!$Q$3)</f>
        <v>628.12909712805936</v>
      </c>
      <c r="CM42" s="205">
        <f>'BE-Exp (O)'!CM42*(1+Toeslagen!$Q$3)</f>
        <v>628.12909712805936</v>
      </c>
      <c r="CN42" s="205">
        <f>'BE-Exp (O)'!CN42*(1+Toeslagen!$Q$3)</f>
        <v>628.12909712805936</v>
      </c>
      <c r="CO42" s="205">
        <f>'BE-Exp (O)'!CO42*(1+Toeslagen!$Q$3)</f>
        <v>628.12909712805936</v>
      </c>
      <c r="CP42" s="205">
        <f>'BE-Exp (O)'!CP42*(1+Toeslagen!$Q$3)</f>
        <v>628.12909712805936</v>
      </c>
      <c r="CQ42" s="205">
        <f>'BE-Exp (O)'!CQ42*(1+Toeslagen!$Q$3)</f>
        <v>627.32800000000009</v>
      </c>
      <c r="CR42" s="205">
        <f>'BE-Exp (O)'!CR42*(1+Toeslagen!$Q$3)</f>
        <v>0</v>
      </c>
      <c r="CS42" s="205">
        <f>'BE-Exp (O)'!CS42*(1+Toeslagen!$Q$3)</f>
        <v>627.32800000000009</v>
      </c>
      <c r="CT42" s="205">
        <f>'BE-Exp (O)'!CT42*(1+Toeslagen!$Q$3)</f>
        <v>627.32800000000009</v>
      </c>
      <c r="CU42" s="205">
        <f>'BE-Exp (O)'!CU42*(1+Toeslagen!$Q$3)</f>
        <v>627.32800000000009</v>
      </c>
      <c r="CV42" s="205">
        <f>'BE-Exp (O)'!CV42*(1+Toeslagen!$Q$3)</f>
        <v>627.32800000000009</v>
      </c>
      <c r="CW42" s="205">
        <f>'BE-Exp (O)'!CW42*(1+Toeslagen!$Q$3)</f>
        <v>627.32800000000009</v>
      </c>
      <c r="CX42" s="205">
        <f>'BE-Exp (O)'!CX42*(1+Toeslagen!$Q$3)</f>
        <v>627.32800000000009</v>
      </c>
      <c r="CY42" s="205">
        <f>'BE-Exp (O)'!CY42*(1+Toeslagen!$Q$3)</f>
        <v>627.32800000000009</v>
      </c>
      <c r="CZ42" s="205">
        <f>'BE-Exp (O)'!CZ42*(1+Toeslagen!$Q$3)</f>
        <v>627.32800000000009</v>
      </c>
      <c r="DA42" s="205">
        <f>'BE-Exp (O)'!DA42*(1+Toeslagen!$Q$3)</f>
        <v>554.86080000000004</v>
      </c>
      <c r="DB42" s="205">
        <f>'BE-Exp (O)'!DB42*(1+Toeslagen!$Q$3)</f>
        <v>554.86080000000004</v>
      </c>
      <c r="DC42" s="205">
        <f>'BE-Exp (O)'!DC42*(1+Toeslagen!$Q$3)</f>
        <v>554.86080000000004</v>
      </c>
      <c r="DD42" s="205">
        <f>'BE-Exp (O)'!DD42*(1+Toeslagen!$Q$3)</f>
        <v>554.86080000000004</v>
      </c>
      <c r="DE42" s="205">
        <f>'BE-Exp (O)'!DE42*(1+Toeslagen!$Q$3)</f>
        <v>554.86080000000004</v>
      </c>
      <c r="DF42" s="205">
        <f>'BE-Exp (O)'!DF42*(1+Toeslagen!$Q$3)</f>
        <v>554.86080000000004</v>
      </c>
      <c r="DG42" s="205">
        <f>'BE-Exp (O)'!DG42*(1+Toeslagen!$Q$3)</f>
        <v>554.86080000000004</v>
      </c>
      <c r="DH42" s="205">
        <f>'BE-Exp (O)'!DH42*(1+Toeslagen!$Q$3)</f>
        <v>554.86080000000004</v>
      </c>
      <c r="DI42" s="205">
        <f>'BE-Exp (O)'!DI42*(1+Toeslagen!$Q$3)</f>
        <v>554.86080000000004</v>
      </c>
      <c r="DJ42" s="205">
        <f>'BE-Exp (O)'!DJ42*(1+Toeslagen!$Q$3)</f>
        <v>554.86080000000004</v>
      </c>
    </row>
    <row r="43" spans="1:114">
      <c r="A43" s="1">
        <v>39</v>
      </c>
      <c r="B43" s="1">
        <v>39</v>
      </c>
      <c r="C43" s="1">
        <v>720</v>
      </c>
      <c r="D43" s="1">
        <v>2</v>
      </c>
      <c r="F43" t="s">
        <v>202</v>
      </c>
      <c r="G43" t="s">
        <v>203</v>
      </c>
      <c r="H43" t="s">
        <v>204</v>
      </c>
      <c r="I43" t="s">
        <v>205</v>
      </c>
      <c r="J43" t="s">
        <v>206</v>
      </c>
      <c r="N43" s="211">
        <v>9.1999999999999993</v>
      </c>
      <c r="O43" s="212">
        <v>16100</v>
      </c>
      <c r="P43" s="20"/>
      <c r="Q43" s="180"/>
      <c r="R43" s="180"/>
      <c r="S43" s="180"/>
      <c r="U43" s="180"/>
      <c r="V43" s="180"/>
      <c r="W43" s="180"/>
      <c r="X43" s="180"/>
      <c r="Y43" s="205">
        <f>'BE-Exp (O)'!Y43*(1+Toeslagen!$Q$3)</f>
        <v>567.84</v>
      </c>
      <c r="Z43" s="205">
        <f>'BE-Exp (O)'!Z43*(1+Toeslagen!$Q$3)</f>
        <v>567.84</v>
      </c>
      <c r="AA43" s="205">
        <f>'BE-Exp (O)'!AA43*(1+Toeslagen!$Q$3)</f>
        <v>567.84</v>
      </c>
      <c r="AB43" s="205">
        <f>'BE-Exp (O)'!AB43*(1+Toeslagen!$Q$3)</f>
        <v>582.51078281149591</v>
      </c>
      <c r="AC43" s="205">
        <f>'BE-Exp (O)'!AC43*(1+Toeslagen!$Q$3)</f>
        <v>582.51078281149591</v>
      </c>
      <c r="AD43" s="205">
        <f>'BE-Exp (O)'!AD43*(1+Toeslagen!$Q$3)</f>
        <v>567.84</v>
      </c>
      <c r="AE43" s="205">
        <f>'BE-Exp (O)'!AE43*(1+Toeslagen!$Q$3)</f>
        <v>567.84</v>
      </c>
      <c r="AF43" s="205">
        <f>'BE-Exp (O)'!AF43*(1+Toeslagen!$Q$3)</f>
        <v>567.84</v>
      </c>
      <c r="AG43" s="205">
        <f>'BE-Exp (O)'!AG43*(1+Toeslagen!$Q$3)</f>
        <v>567.84</v>
      </c>
      <c r="AH43" s="205">
        <f>'BE-Exp (O)'!AH43*(1+Toeslagen!$Q$3)</f>
        <v>567.84</v>
      </c>
      <c r="AI43" s="205">
        <f>'BE-Exp (O)'!AI43*(1+Toeslagen!$Q$3)</f>
        <v>558.10559999999998</v>
      </c>
      <c r="AJ43" s="205">
        <f>'BE-Exp (O)'!AJ43*(1+Toeslagen!$Q$3)</f>
        <v>558.10559999999998</v>
      </c>
      <c r="AK43" s="205">
        <f>'BE-Exp (O)'!AK43*(1+Toeslagen!$Q$3)</f>
        <v>558.10559999999998</v>
      </c>
      <c r="AL43" s="205">
        <f>'BE-Exp (O)'!AL43*(1+Toeslagen!$Q$3)</f>
        <v>558.10559999999998</v>
      </c>
      <c r="AM43" s="205">
        <f>'BE-Exp (O)'!AM43*(1+Toeslagen!$Q$3)</f>
        <v>558.10559999999998</v>
      </c>
      <c r="AN43" s="205">
        <f>'BE-Exp (O)'!AN43*(1+Toeslagen!$Q$3)</f>
        <v>558.10559999999998</v>
      </c>
      <c r="AO43" s="205">
        <f>'BE-Exp (O)'!AO43*(1+Toeslagen!$Q$3)</f>
        <v>558.10559999999998</v>
      </c>
      <c r="AP43" s="205">
        <f>'BE-Exp (O)'!AP43*(1+Toeslagen!$Q$3)</f>
        <v>0</v>
      </c>
      <c r="AQ43" s="205">
        <f>'BE-Exp (O)'!AQ43*(1+Toeslagen!$Q$3)</f>
        <v>558.10559999999998</v>
      </c>
      <c r="AR43" s="205">
        <f>'BE-Exp (O)'!AR43*(1+Toeslagen!$Q$3)</f>
        <v>558.10559999999998</v>
      </c>
      <c r="AS43" s="205">
        <f>'BE-Exp (O)'!AS43*(1+Toeslagen!$Q$3)</f>
        <v>567.84</v>
      </c>
      <c r="AT43" s="205">
        <f>'BE-Exp (O)'!AT43*(1+Toeslagen!$Q$3)</f>
        <v>567.84</v>
      </c>
      <c r="AU43" s="205">
        <f>'BE-Exp (O)'!AU43*(1+Toeslagen!$Q$3)</f>
        <v>567.84</v>
      </c>
      <c r="AV43" s="205">
        <f>'BE-Exp (O)'!AV43*(1+Toeslagen!$Q$3)</f>
        <v>567.84</v>
      </c>
      <c r="AW43" s="205">
        <f>'BE-Exp (O)'!AW43*(1+Toeslagen!$Q$3)</f>
        <v>567.84</v>
      </c>
      <c r="AX43" s="205">
        <f>'BE-Exp (O)'!AX43*(1+Toeslagen!$Q$3)</f>
        <v>567.84</v>
      </c>
      <c r="AY43" s="205">
        <f>'BE-Exp (O)'!AY43*(1+Toeslagen!$Q$3)</f>
        <v>567.84</v>
      </c>
      <c r="AZ43" s="205">
        <f>'BE-Exp (O)'!AZ43*(1+Toeslagen!$Q$3)</f>
        <v>567.84</v>
      </c>
      <c r="BA43" s="205">
        <f>'BE-Exp (O)'!BA43*(1+Toeslagen!$Q$3)</f>
        <v>567.84</v>
      </c>
      <c r="BB43" s="205">
        <f>'BE-Exp (O)'!BB43*(1+Toeslagen!$Q$3)</f>
        <v>567.84</v>
      </c>
      <c r="BC43" s="205">
        <f>'BE-Exp (O)'!BC43*(1+Toeslagen!$Q$3)</f>
        <v>633.39274877996991</v>
      </c>
      <c r="BD43" s="205">
        <f>'BE-Exp (O)'!BD43*(1+Toeslagen!$Q$3)</f>
        <v>633.39274877996991</v>
      </c>
      <c r="BE43" s="205">
        <f>'BE-Exp (O)'!BE43*(1+Toeslagen!$Q$3)</f>
        <v>633.39274877996991</v>
      </c>
      <c r="BF43" s="205">
        <f>'BE-Exp (O)'!BF43*(1+Toeslagen!$Q$3)</f>
        <v>633.39274877996991</v>
      </c>
      <c r="BG43" s="205">
        <f>'BE-Exp (O)'!BG43*(1+Toeslagen!$Q$3)</f>
        <v>633.39274877996991</v>
      </c>
      <c r="BH43" s="205">
        <f>'BE-Exp (O)'!BH43*(1+Toeslagen!$Q$3)</f>
        <v>633.39274877996991</v>
      </c>
      <c r="BI43" s="205">
        <f>'BE-Exp (O)'!BI43*(1+Toeslagen!$Q$3)</f>
        <v>633.39274877996991</v>
      </c>
      <c r="BJ43" s="205">
        <f>'BE-Exp (O)'!BJ43*(1+Toeslagen!$Q$3)</f>
        <v>633.39274877996991</v>
      </c>
      <c r="BK43" s="205">
        <f>'BE-Exp (O)'!BK43*(1+Toeslagen!$Q$3)</f>
        <v>633.39274877996991</v>
      </c>
      <c r="BL43" s="205">
        <f>'BE-Exp (O)'!BL43*(1+Toeslagen!$Q$3)</f>
        <v>633.39274877996991</v>
      </c>
      <c r="BM43" s="205">
        <f>'BE-Exp (O)'!BM43*(1+Toeslagen!$Q$3)</f>
        <v>633.39274877996991</v>
      </c>
      <c r="BN43" s="205">
        <f>'BE-Exp (O)'!BN43*(1+Toeslagen!$Q$3)</f>
        <v>633.39274877996991</v>
      </c>
      <c r="BO43" s="205">
        <f>'BE-Exp (O)'!BO43*(1+Toeslagen!$Q$3)</f>
        <v>633.39274877996991</v>
      </c>
      <c r="BP43" s="205">
        <f>'BE-Exp (O)'!BP43*(1+Toeslagen!$Q$3)</f>
        <v>633.39274877996991</v>
      </c>
      <c r="BQ43" s="205">
        <f>'BE-Exp (O)'!BQ43*(1+Toeslagen!$Q$3)</f>
        <v>0</v>
      </c>
      <c r="BR43" s="205">
        <f>'BE-Exp (O)'!BR43*(1+Toeslagen!$Q$3)</f>
        <v>633.39274877996991</v>
      </c>
      <c r="BS43" s="205">
        <f>'BE-Exp (O)'!BS43*(1+Toeslagen!$Q$3)</f>
        <v>633.39274877996991</v>
      </c>
      <c r="BT43" s="205">
        <f>'BE-Exp (O)'!BT43*(1+Toeslagen!$Q$3)</f>
        <v>0</v>
      </c>
      <c r="BU43" s="205">
        <f>'BE-Exp (O)'!BU43*(1+Toeslagen!$Q$3)</f>
        <v>0</v>
      </c>
      <c r="BV43" s="205">
        <f>'BE-Exp (O)'!BV43*(1+Toeslagen!$Q$3)</f>
        <v>0</v>
      </c>
      <c r="BW43" s="205">
        <f>'BE-Exp (O)'!BW43*(1+Toeslagen!$Q$3)</f>
        <v>633.39274877996991</v>
      </c>
      <c r="BX43" s="205">
        <f>'BE-Exp (O)'!BX43*(1+Toeslagen!$Q$3)</f>
        <v>633.39274877996991</v>
      </c>
      <c r="BY43" s="205">
        <f>'BE-Exp (O)'!BY43*(1+Toeslagen!$Q$3)</f>
        <v>633.39274877996991</v>
      </c>
      <c r="BZ43" s="205">
        <f>'BE-Exp (O)'!BZ43*(1+Toeslagen!$Q$3)</f>
        <v>0</v>
      </c>
      <c r="CA43" s="205">
        <f>'BE-Exp (O)'!CA43*(1+Toeslagen!$Q$3)</f>
        <v>633.39274877996991</v>
      </c>
      <c r="CB43" s="205">
        <f>'BE-Exp (O)'!CB43*(1+Toeslagen!$Q$3)</f>
        <v>633.39274877996991</v>
      </c>
      <c r="CC43" s="205">
        <f>'BE-Exp (O)'!CC43*(1+Toeslagen!$Q$3)</f>
        <v>731.38439703304869</v>
      </c>
      <c r="CD43" s="205">
        <f>'BE-Exp (O)'!CD43*(1+Toeslagen!$Q$3)</f>
        <v>731.38439703304869</v>
      </c>
      <c r="CE43" s="205">
        <f>'BE-Exp (O)'!CE43*(1+Toeslagen!$Q$3)</f>
        <v>731.38439703304869</v>
      </c>
      <c r="CF43" s="205">
        <f>'BE-Exp (O)'!CF43*(1+Toeslagen!$Q$3)</f>
        <v>731.38439703304869</v>
      </c>
      <c r="CG43" s="205">
        <f>'BE-Exp (O)'!CG43*(1+Toeslagen!$Q$3)</f>
        <v>633.39274877996991</v>
      </c>
      <c r="CH43" s="205">
        <f>'BE-Exp (O)'!CH43*(1+Toeslagen!$Q$3)</f>
        <v>633.39274877996991</v>
      </c>
      <c r="CI43" s="205">
        <f>'BE-Exp (O)'!CI43*(1+Toeslagen!$Q$3)</f>
        <v>0</v>
      </c>
      <c r="CJ43" s="205">
        <f>'BE-Exp (O)'!CJ43*(1+Toeslagen!$Q$3)</f>
        <v>633.39274877996991</v>
      </c>
      <c r="CK43" s="205">
        <f>'BE-Exp (O)'!CK43*(1+Toeslagen!$Q$3)</f>
        <v>0</v>
      </c>
      <c r="CL43" s="205">
        <f>'BE-Exp (O)'!CL43*(1+Toeslagen!$Q$3)</f>
        <v>633.39274877996991</v>
      </c>
      <c r="CM43" s="205">
        <f>'BE-Exp (O)'!CM43*(1+Toeslagen!$Q$3)</f>
        <v>633.39274877996991</v>
      </c>
      <c r="CN43" s="205">
        <f>'BE-Exp (O)'!CN43*(1+Toeslagen!$Q$3)</f>
        <v>633.39274877996991</v>
      </c>
      <c r="CO43" s="205">
        <f>'BE-Exp (O)'!CO43*(1+Toeslagen!$Q$3)</f>
        <v>633.39274877996991</v>
      </c>
      <c r="CP43" s="205">
        <f>'BE-Exp (O)'!CP43*(1+Toeslagen!$Q$3)</f>
        <v>633.39274877996991</v>
      </c>
      <c r="CQ43" s="205">
        <f>'BE-Exp (O)'!CQ43*(1+Toeslagen!$Q$3)</f>
        <v>629.49120000000005</v>
      </c>
      <c r="CR43" s="205">
        <f>'BE-Exp (O)'!CR43*(1+Toeslagen!$Q$3)</f>
        <v>0</v>
      </c>
      <c r="CS43" s="205">
        <f>'BE-Exp (O)'!CS43*(1+Toeslagen!$Q$3)</f>
        <v>629.49120000000005</v>
      </c>
      <c r="CT43" s="205">
        <f>'BE-Exp (O)'!CT43*(1+Toeslagen!$Q$3)</f>
        <v>629.49120000000005</v>
      </c>
      <c r="CU43" s="205">
        <f>'BE-Exp (O)'!CU43*(1+Toeslagen!$Q$3)</f>
        <v>629.49120000000005</v>
      </c>
      <c r="CV43" s="205">
        <f>'BE-Exp (O)'!CV43*(1+Toeslagen!$Q$3)</f>
        <v>629.49120000000005</v>
      </c>
      <c r="CW43" s="205">
        <f>'BE-Exp (O)'!CW43*(1+Toeslagen!$Q$3)</f>
        <v>629.49120000000005</v>
      </c>
      <c r="CX43" s="205">
        <f>'BE-Exp (O)'!CX43*(1+Toeslagen!$Q$3)</f>
        <v>629.49120000000005</v>
      </c>
      <c r="CY43" s="205">
        <f>'BE-Exp (O)'!CY43*(1+Toeslagen!$Q$3)</f>
        <v>629.49120000000005</v>
      </c>
      <c r="CZ43" s="205">
        <f>'BE-Exp (O)'!CZ43*(1+Toeslagen!$Q$3)</f>
        <v>629.49120000000005</v>
      </c>
      <c r="DA43" s="205">
        <f>'BE-Exp (O)'!DA43*(1+Toeslagen!$Q$3)</f>
        <v>558.10559999999998</v>
      </c>
      <c r="DB43" s="205">
        <f>'BE-Exp (O)'!DB43*(1+Toeslagen!$Q$3)</f>
        <v>558.10559999999998</v>
      </c>
      <c r="DC43" s="205">
        <f>'BE-Exp (O)'!DC43*(1+Toeslagen!$Q$3)</f>
        <v>558.10559999999998</v>
      </c>
      <c r="DD43" s="205">
        <f>'BE-Exp (O)'!DD43*(1+Toeslagen!$Q$3)</f>
        <v>558.10559999999998</v>
      </c>
      <c r="DE43" s="205">
        <f>'BE-Exp (O)'!DE43*(1+Toeslagen!$Q$3)</f>
        <v>558.10559999999998</v>
      </c>
      <c r="DF43" s="205">
        <f>'BE-Exp (O)'!DF43*(1+Toeslagen!$Q$3)</f>
        <v>558.10559999999998</v>
      </c>
      <c r="DG43" s="205">
        <f>'BE-Exp (O)'!DG43*(1+Toeslagen!$Q$3)</f>
        <v>558.10559999999998</v>
      </c>
      <c r="DH43" s="205">
        <f>'BE-Exp (O)'!DH43*(1+Toeslagen!$Q$3)</f>
        <v>558.10559999999998</v>
      </c>
      <c r="DI43" s="205">
        <f>'BE-Exp (O)'!DI43*(1+Toeslagen!$Q$3)</f>
        <v>558.10559999999998</v>
      </c>
      <c r="DJ43" s="205">
        <f>'BE-Exp (O)'!DJ43*(1+Toeslagen!$Q$3)</f>
        <v>558.10559999999998</v>
      </c>
    </row>
    <row r="44" spans="1:114">
      <c r="A44" s="1">
        <v>40</v>
      </c>
      <c r="B44" s="1">
        <v>40</v>
      </c>
      <c r="C44" s="1">
        <v>150</v>
      </c>
      <c r="D44" s="1">
        <v>2</v>
      </c>
      <c r="F44" t="s">
        <v>202</v>
      </c>
      <c r="G44" t="s">
        <v>203</v>
      </c>
      <c r="H44" t="s">
        <v>204</v>
      </c>
      <c r="I44" t="s">
        <v>205</v>
      </c>
      <c r="J44" t="s">
        <v>206</v>
      </c>
      <c r="N44" s="211">
        <v>9.5</v>
      </c>
      <c r="O44" s="212">
        <v>16625</v>
      </c>
      <c r="P44" s="20"/>
      <c r="Q44" s="180"/>
      <c r="R44" s="180"/>
      <c r="S44" s="180"/>
      <c r="U44" s="180"/>
      <c r="V44" s="180"/>
      <c r="W44" s="180"/>
      <c r="X44" s="180"/>
      <c r="Y44" s="205">
        <f>'BE-Exp (O)'!Y44*(1+Toeslagen!$Q$3)</f>
        <v>573.24800000000005</v>
      </c>
      <c r="Z44" s="205">
        <f>'BE-Exp (O)'!Z44*(1+Toeslagen!$Q$3)</f>
        <v>573.24800000000005</v>
      </c>
      <c r="AA44" s="205">
        <f>'BE-Exp (O)'!AA44*(1+Toeslagen!$Q$3)</f>
        <v>573.24800000000005</v>
      </c>
      <c r="AB44" s="205">
        <f>'BE-Exp (O)'!AB44*(1+Toeslagen!$Q$3)</f>
        <v>594.88</v>
      </c>
      <c r="AC44" s="205">
        <f>'BE-Exp (O)'!AC44*(1+Toeslagen!$Q$3)</f>
        <v>594.88</v>
      </c>
      <c r="AD44" s="205">
        <f>'BE-Exp (O)'!AD44*(1+Toeslagen!$Q$3)</f>
        <v>573.24800000000005</v>
      </c>
      <c r="AE44" s="205">
        <f>'BE-Exp (O)'!AE44*(1+Toeslagen!$Q$3)</f>
        <v>573.24800000000005</v>
      </c>
      <c r="AF44" s="205">
        <f>'BE-Exp (O)'!AF44*(1+Toeslagen!$Q$3)</f>
        <v>573.24800000000005</v>
      </c>
      <c r="AG44" s="205">
        <f>'BE-Exp (O)'!AG44*(1+Toeslagen!$Q$3)</f>
        <v>573.24800000000005</v>
      </c>
      <c r="AH44" s="205">
        <f>'BE-Exp (O)'!AH44*(1+Toeslagen!$Q$3)</f>
        <v>573.24800000000005</v>
      </c>
      <c r="AI44" s="205">
        <f>'BE-Exp (O)'!AI44*(1+Toeslagen!$Q$3)</f>
        <v>561.35040000000004</v>
      </c>
      <c r="AJ44" s="205">
        <f>'BE-Exp (O)'!AJ44*(1+Toeslagen!$Q$3)</f>
        <v>561.35040000000004</v>
      </c>
      <c r="AK44" s="205">
        <f>'BE-Exp (O)'!AK44*(1+Toeslagen!$Q$3)</f>
        <v>561.35040000000004</v>
      </c>
      <c r="AL44" s="205">
        <f>'BE-Exp (O)'!AL44*(1+Toeslagen!$Q$3)</f>
        <v>561.35040000000004</v>
      </c>
      <c r="AM44" s="205">
        <f>'BE-Exp (O)'!AM44*(1+Toeslagen!$Q$3)</f>
        <v>561.35040000000004</v>
      </c>
      <c r="AN44" s="205">
        <f>'BE-Exp (O)'!AN44*(1+Toeslagen!$Q$3)</f>
        <v>561.35040000000004</v>
      </c>
      <c r="AO44" s="205">
        <f>'BE-Exp (O)'!AO44*(1+Toeslagen!$Q$3)</f>
        <v>561.35040000000004</v>
      </c>
      <c r="AP44" s="205">
        <f>'BE-Exp (O)'!AP44*(1+Toeslagen!$Q$3)</f>
        <v>0</v>
      </c>
      <c r="AQ44" s="205">
        <f>'BE-Exp (O)'!AQ44*(1+Toeslagen!$Q$3)</f>
        <v>561.35040000000004</v>
      </c>
      <c r="AR44" s="205">
        <f>'BE-Exp (O)'!AR44*(1+Toeslagen!$Q$3)</f>
        <v>561.35040000000004</v>
      </c>
      <c r="AS44" s="205">
        <f>'BE-Exp (O)'!AS44*(1+Toeslagen!$Q$3)</f>
        <v>573.24800000000005</v>
      </c>
      <c r="AT44" s="205">
        <f>'BE-Exp (O)'!AT44*(1+Toeslagen!$Q$3)</f>
        <v>573.24800000000005</v>
      </c>
      <c r="AU44" s="205">
        <f>'BE-Exp (O)'!AU44*(1+Toeslagen!$Q$3)</f>
        <v>573.24800000000005</v>
      </c>
      <c r="AV44" s="205">
        <f>'BE-Exp (O)'!AV44*(1+Toeslagen!$Q$3)</f>
        <v>573.24800000000005</v>
      </c>
      <c r="AW44" s="205">
        <f>'BE-Exp (O)'!AW44*(1+Toeslagen!$Q$3)</f>
        <v>573.24800000000005</v>
      </c>
      <c r="AX44" s="205">
        <f>'BE-Exp (O)'!AX44*(1+Toeslagen!$Q$3)</f>
        <v>573.24800000000005</v>
      </c>
      <c r="AY44" s="205">
        <f>'BE-Exp (O)'!AY44*(1+Toeslagen!$Q$3)</f>
        <v>573.24800000000005</v>
      </c>
      <c r="AZ44" s="205">
        <f>'BE-Exp (O)'!AZ44*(1+Toeslagen!$Q$3)</f>
        <v>573.24800000000005</v>
      </c>
      <c r="BA44" s="205">
        <f>'BE-Exp (O)'!BA44*(1+Toeslagen!$Q$3)</f>
        <v>573.24800000000005</v>
      </c>
      <c r="BB44" s="205">
        <f>'BE-Exp (O)'!BB44*(1+Toeslagen!$Q$3)</f>
        <v>573.24800000000005</v>
      </c>
      <c r="BC44" s="205">
        <f>'BE-Exp (O)'!BC44*(1+Toeslagen!$Q$3)</f>
        <v>638.65640043188148</v>
      </c>
      <c r="BD44" s="205">
        <f>'BE-Exp (O)'!BD44*(1+Toeslagen!$Q$3)</f>
        <v>638.65640043188148</v>
      </c>
      <c r="BE44" s="205">
        <f>'BE-Exp (O)'!BE44*(1+Toeslagen!$Q$3)</f>
        <v>638.65640043188148</v>
      </c>
      <c r="BF44" s="205">
        <f>'BE-Exp (O)'!BF44*(1+Toeslagen!$Q$3)</f>
        <v>638.65640043188148</v>
      </c>
      <c r="BG44" s="205">
        <f>'BE-Exp (O)'!BG44*(1+Toeslagen!$Q$3)</f>
        <v>638.65640043188148</v>
      </c>
      <c r="BH44" s="205">
        <f>'BE-Exp (O)'!BH44*(1+Toeslagen!$Q$3)</f>
        <v>638.65640043188148</v>
      </c>
      <c r="BI44" s="205">
        <f>'BE-Exp (O)'!BI44*(1+Toeslagen!$Q$3)</f>
        <v>638.65640043188148</v>
      </c>
      <c r="BJ44" s="205">
        <f>'BE-Exp (O)'!BJ44*(1+Toeslagen!$Q$3)</f>
        <v>638.65640043188148</v>
      </c>
      <c r="BK44" s="205">
        <f>'BE-Exp (O)'!BK44*(1+Toeslagen!$Q$3)</f>
        <v>638.65640043188148</v>
      </c>
      <c r="BL44" s="205">
        <f>'BE-Exp (O)'!BL44*(1+Toeslagen!$Q$3)</f>
        <v>638.65640043188148</v>
      </c>
      <c r="BM44" s="205">
        <f>'BE-Exp (O)'!BM44*(1+Toeslagen!$Q$3)</f>
        <v>638.65640043188148</v>
      </c>
      <c r="BN44" s="205">
        <f>'BE-Exp (O)'!BN44*(1+Toeslagen!$Q$3)</f>
        <v>638.65640043188148</v>
      </c>
      <c r="BO44" s="205">
        <f>'BE-Exp (O)'!BO44*(1+Toeslagen!$Q$3)</f>
        <v>638.65640043188148</v>
      </c>
      <c r="BP44" s="205">
        <f>'BE-Exp (O)'!BP44*(1+Toeslagen!$Q$3)</f>
        <v>638.65640043188148</v>
      </c>
      <c r="BQ44" s="205">
        <f>'BE-Exp (O)'!BQ44*(1+Toeslagen!$Q$3)</f>
        <v>0</v>
      </c>
      <c r="BR44" s="205">
        <f>'BE-Exp (O)'!BR44*(1+Toeslagen!$Q$3)</f>
        <v>638.65640043188148</v>
      </c>
      <c r="BS44" s="205">
        <f>'BE-Exp (O)'!BS44*(1+Toeslagen!$Q$3)</f>
        <v>638.65640043188148</v>
      </c>
      <c r="BT44" s="205">
        <f>'BE-Exp (O)'!BT44*(1+Toeslagen!$Q$3)</f>
        <v>0</v>
      </c>
      <c r="BU44" s="205">
        <f>'BE-Exp (O)'!BU44*(1+Toeslagen!$Q$3)</f>
        <v>0</v>
      </c>
      <c r="BV44" s="205">
        <f>'BE-Exp (O)'!BV44*(1+Toeslagen!$Q$3)</f>
        <v>0</v>
      </c>
      <c r="BW44" s="205">
        <f>'BE-Exp (O)'!BW44*(1+Toeslagen!$Q$3)</f>
        <v>638.65640043188148</v>
      </c>
      <c r="BX44" s="205">
        <f>'BE-Exp (O)'!BX44*(1+Toeslagen!$Q$3)</f>
        <v>638.65640043188148</v>
      </c>
      <c r="BY44" s="205">
        <f>'BE-Exp (O)'!BY44*(1+Toeslagen!$Q$3)</f>
        <v>638.65640043188148</v>
      </c>
      <c r="BZ44" s="205">
        <f>'BE-Exp (O)'!BZ44*(1+Toeslagen!$Q$3)</f>
        <v>0</v>
      </c>
      <c r="CA44" s="205">
        <f>'BE-Exp (O)'!CA44*(1+Toeslagen!$Q$3)</f>
        <v>638.65640043188148</v>
      </c>
      <c r="CB44" s="205">
        <f>'BE-Exp (O)'!CB44*(1+Toeslagen!$Q$3)</f>
        <v>638.65640043188148</v>
      </c>
      <c r="CC44" s="205">
        <f>'BE-Exp (O)'!CC44*(1+Toeslagen!$Q$3)</f>
        <v>736.91123126755531</v>
      </c>
      <c r="CD44" s="205">
        <f>'BE-Exp (O)'!CD44*(1+Toeslagen!$Q$3)</f>
        <v>736.91123126755531</v>
      </c>
      <c r="CE44" s="205">
        <f>'BE-Exp (O)'!CE44*(1+Toeslagen!$Q$3)</f>
        <v>736.91123126755531</v>
      </c>
      <c r="CF44" s="205">
        <f>'BE-Exp (O)'!CF44*(1+Toeslagen!$Q$3)</f>
        <v>736.91123126755531</v>
      </c>
      <c r="CG44" s="205">
        <f>'BE-Exp (O)'!CG44*(1+Toeslagen!$Q$3)</f>
        <v>638.65640043188148</v>
      </c>
      <c r="CH44" s="205">
        <f>'BE-Exp (O)'!CH44*(1+Toeslagen!$Q$3)</f>
        <v>638.65640043188148</v>
      </c>
      <c r="CI44" s="205">
        <f>'BE-Exp (O)'!CI44*(1+Toeslagen!$Q$3)</f>
        <v>0</v>
      </c>
      <c r="CJ44" s="205">
        <f>'BE-Exp (O)'!CJ44*(1+Toeslagen!$Q$3)</f>
        <v>638.65640043188148</v>
      </c>
      <c r="CK44" s="205">
        <f>'BE-Exp (O)'!CK44*(1+Toeslagen!$Q$3)</f>
        <v>0</v>
      </c>
      <c r="CL44" s="205">
        <f>'BE-Exp (O)'!CL44*(1+Toeslagen!$Q$3)</f>
        <v>638.65640043188148</v>
      </c>
      <c r="CM44" s="205">
        <f>'BE-Exp (O)'!CM44*(1+Toeslagen!$Q$3)</f>
        <v>638.65640043188148</v>
      </c>
      <c r="CN44" s="205">
        <f>'BE-Exp (O)'!CN44*(1+Toeslagen!$Q$3)</f>
        <v>638.65640043188148</v>
      </c>
      <c r="CO44" s="205">
        <f>'BE-Exp (O)'!CO44*(1+Toeslagen!$Q$3)</f>
        <v>638.65640043188148</v>
      </c>
      <c r="CP44" s="205">
        <f>'BE-Exp (O)'!CP44*(1+Toeslagen!$Q$3)</f>
        <v>638.65640043188148</v>
      </c>
      <c r="CQ44" s="205">
        <f>'BE-Exp (O)'!CQ44*(1+Toeslagen!$Q$3)</f>
        <v>634.89920000000006</v>
      </c>
      <c r="CR44" s="205">
        <f>'BE-Exp (O)'!CR44*(1+Toeslagen!$Q$3)</f>
        <v>0</v>
      </c>
      <c r="CS44" s="205">
        <f>'BE-Exp (O)'!CS44*(1+Toeslagen!$Q$3)</f>
        <v>634.89920000000006</v>
      </c>
      <c r="CT44" s="205">
        <f>'BE-Exp (O)'!CT44*(1+Toeslagen!$Q$3)</f>
        <v>634.89920000000006</v>
      </c>
      <c r="CU44" s="205">
        <f>'BE-Exp (O)'!CU44*(1+Toeslagen!$Q$3)</f>
        <v>634.89920000000006</v>
      </c>
      <c r="CV44" s="205">
        <f>'BE-Exp (O)'!CV44*(1+Toeslagen!$Q$3)</f>
        <v>634.89920000000006</v>
      </c>
      <c r="CW44" s="205">
        <f>'BE-Exp (O)'!CW44*(1+Toeslagen!$Q$3)</f>
        <v>634.89920000000006</v>
      </c>
      <c r="CX44" s="205">
        <f>'BE-Exp (O)'!CX44*(1+Toeslagen!$Q$3)</f>
        <v>634.89920000000006</v>
      </c>
      <c r="CY44" s="205">
        <f>'BE-Exp (O)'!CY44*(1+Toeslagen!$Q$3)</f>
        <v>634.89920000000006</v>
      </c>
      <c r="CZ44" s="205">
        <f>'BE-Exp (O)'!CZ44*(1+Toeslagen!$Q$3)</f>
        <v>634.89920000000006</v>
      </c>
      <c r="DA44" s="205">
        <f>'BE-Exp (O)'!DA44*(1+Toeslagen!$Q$3)</f>
        <v>561.35040000000004</v>
      </c>
      <c r="DB44" s="205">
        <f>'BE-Exp (O)'!DB44*(1+Toeslagen!$Q$3)</f>
        <v>561.35040000000004</v>
      </c>
      <c r="DC44" s="205">
        <f>'BE-Exp (O)'!DC44*(1+Toeslagen!$Q$3)</f>
        <v>561.35040000000004</v>
      </c>
      <c r="DD44" s="205">
        <f>'BE-Exp (O)'!DD44*(1+Toeslagen!$Q$3)</f>
        <v>561.35040000000004</v>
      </c>
      <c r="DE44" s="205">
        <f>'BE-Exp (O)'!DE44*(1+Toeslagen!$Q$3)</f>
        <v>561.35040000000004</v>
      </c>
      <c r="DF44" s="205">
        <f>'BE-Exp (O)'!DF44*(1+Toeslagen!$Q$3)</f>
        <v>561.35040000000004</v>
      </c>
      <c r="DG44" s="205">
        <f>'BE-Exp (O)'!DG44*(1+Toeslagen!$Q$3)</f>
        <v>561.35040000000004</v>
      </c>
      <c r="DH44" s="205">
        <f>'BE-Exp (O)'!DH44*(1+Toeslagen!$Q$3)</f>
        <v>561.35040000000004</v>
      </c>
      <c r="DI44" s="205">
        <f>'BE-Exp (O)'!DI44*(1+Toeslagen!$Q$3)</f>
        <v>561.35040000000004</v>
      </c>
      <c r="DJ44" s="205">
        <f>'BE-Exp (O)'!DJ44*(1+Toeslagen!$Q$3)</f>
        <v>561.35040000000004</v>
      </c>
    </row>
    <row r="45" spans="1:114">
      <c r="A45" s="1">
        <v>41</v>
      </c>
      <c r="B45" s="1">
        <v>41</v>
      </c>
      <c r="C45" s="1">
        <v>160</v>
      </c>
      <c r="D45" s="1">
        <v>2</v>
      </c>
      <c r="F45" t="s">
        <v>202</v>
      </c>
      <c r="G45" t="s">
        <v>203</v>
      </c>
      <c r="H45" t="s">
        <v>204</v>
      </c>
      <c r="I45" t="s">
        <v>205</v>
      </c>
      <c r="J45" t="s">
        <v>206</v>
      </c>
      <c r="N45" s="211">
        <v>9.6</v>
      </c>
      <c r="O45" s="212">
        <v>16800</v>
      </c>
      <c r="P45" s="20"/>
      <c r="Q45" s="180"/>
      <c r="R45" s="180"/>
      <c r="S45" s="180"/>
      <c r="U45" s="180"/>
      <c r="V45" s="180"/>
      <c r="W45" s="180"/>
      <c r="X45" s="180"/>
      <c r="Y45" s="205">
        <f>'BE-Exp (O)'!Y45*(1+Toeslagen!$Q$3)</f>
        <v>584.06400000000008</v>
      </c>
      <c r="Z45" s="205">
        <f>'BE-Exp (O)'!Z45*(1+Toeslagen!$Q$3)</f>
        <v>584.06400000000008</v>
      </c>
      <c r="AA45" s="205">
        <f>'BE-Exp (O)'!AA45*(1+Toeslagen!$Q$3)</f>
        <v>584.06400000000008</v>
      </c>
      <c r="AB45" s="205">
        <f>'BE-Exp (O)'!AB45*(1+Toeslagen!$Q$3)</f>
        <v>616.51200000000006</v>
      </c>
      <c r="AC45" s="205">
        <f>'BE-Exp (O)'!AC45*(1+Toeslagen!$Q$3)</f>
        <v>616.51200000000006</v>
      </c>
      <c r="AD45" s="205">
        <f>'BE-Exp (O)'!AD45*(1+Toeslagen!$Q$3)</f>
        <v>584.06400000000008</v>
      </c>
      <c r="AE45" s="205">
        <f>'BE-Exp (O)'!AE45*(1+Toeslagen!$Q$3)</f>
        <v>584.06400000000008</v>
      </c>
      <c r="AF45" s="205">
        <f>'BE-Exp (O)'!AF45*(1+Toeslagen!$Q$3)</f>
        <v>584.06400000000008</v>
      </c>
      <c r="AG45" s="205">
        <f>'BE-Exp (O)'!AG45*(1+Toeslagen!$Q$3)</f>
        <v>584.06400000000008</v>
      </c>
      <c r="AH45" s="205">
        <f>'BE-Exp (O)'!AH45*(1+Toeslagen!$Q$3)</f>
        <v>584.06400000000008</v>
      </c>
      <c r="AI45" s="205">
        <f>'BE-Exp (O)'!AI45*(1+Toeslagen!$Q$3)</f>
        <v>563.5136</v>
      </c>
      <c r="AJ45" s="205">
        <f>'BE-Exp (O)'!AJ45*(1+Toeslagen!$Q$3)</f>
        <v>563.5136</v>
      </c>
      <c r="AK45" s="205">
        <f>'BE-Exp (O)'!AK45*(1+Toeslagen!$Q$3)</f>
        <v>563.5136</v>
      </c>
      <c r="AL45" s="205">
        <f>'BE-Exp (O)'!AL45*(1+Toeslagen!$Q$3)</f>
        <v>563.5136</v>
      </c>
      <c r="AM45" s="205">
        <f>'BE-Exp (O)'!AM45*(1+Toeslagen!$Q$3)</f>
        <v>563.5136</v>
      </c>
      <c r="AN45" s="205">
        <f>'BE-Exp (O)'!AN45*(1+Toeslagen!$Q$3)</f>
        <v>563.5136</v>
      </c>
      <c r="AO45" s="205">
        <f>'BE-Exp (O)'!AO45*(1+Toeslagen!$Q$3)</f>
        <v>563.5136</v>
      </c>
      <c r="AP45" s="205">
        <f>'BE-Exp (O)'!AP45*(1+Toeslagen!$Q$3)</f>
        <v>0</v>
      </c>
      <c r="AQ45" s="205">
        <f>'BE-Exp (O)'!AQ45*(1+Toeslagen!$Q$3)</f>
        <v>563.5136</v>
      </c>
      <c r="AR45" s="205">
        <f>'BE-Exp (O)'!AR45*(1+Toeslagen!$Q$3)</f>
        <v>563.5136</v>
      </c>
      <c r="AS45" s="205">
        <f>'BE-Exp (O)'!AS45*(1+Toeslagen!$Q$3)</f>
        <v>584.06400000000008</v>
      </c>
      <c r="AT45" s="205">
        <f>'BE-Exp (O)'!AT45*(1+Toeslagen!$Q$3)</f>
        <v>584.06400000000008</v>
      </c>
      <c r="AU45" s="205">
        <f>'BE-Exp (O)'!AU45*(1+Toeslagen!$Q$3)</f>
        <v>584.06400000000008</v>
      </c>
      <c r="AV45" s="205">
        <f>'BE-Exp (O)'!AV45*(1+Toeslagen!$Q$3)</f>
        <v>584.06400000000008</v>
      </c>
      <c r="AW45" s="205">
        <f>'BE-Exp (O)'!AW45*(1+Toeslagen!$Q$3)</f>
        <v>584.06400000000008</v>
      </c>
      <c r="AX45" s="205">
        <f>'BE-Exp (O)'!AX45*(1+Toeslagen!$Q$3)</f>
        <v>584.06400000000008</v>
      </c>
      <c r="AY45" s="205">
        <f>'BE-Exp (O)'!AY45*(1+Toeslagen!$Q$3)</f>
        <v>584.06400000000008</v>
      </c>
      <c r="AZ45" s="205">
        <f>'BE-Exp (O)'!AZ45*(1+Toeslagen!$Q$3)</f>
        <v>584.06400000000008</v>
      </c>
      <c r="BA45" s="205">
        <f>'BE-Exp (O)'!BA45*(1+Toeslagen!$Q$3)</f>
        <v>584.06400000000008</v>
      </c>
      <c r="BB45" s="205">
        <f>'BE-Exp (O)'!BB45*(1+Toeslagen!$Q$3)</f>
        <v>584.06400000000008</v>
      </c>
      <c r="BC45" s="205">
        <f>'BE-Exp (O)'!BC45*(1+Toeslagen!$Q$3)</f>
        <v>643.92005208379203</v>
      </c>
      <c r="BD45" s="205">
        <f>'BE-Exp (O)'!BD45*(1+Toeslagen!$Q$3)</f>
        <v>643.92005208379203</v>
      </c>
      <c r="BE45" s="205">
        <f>'BE-Exp (O)'!BE45*(1+Toeslagen!$Q$3)</f>
        <v>643.92005208379203</v>
      </c>
      <c r="BF45" s="205">
        <f>'BE-Exp (O)'!BF45*(1+Toeslagen!$Q$3)</f>
        <v>643.92005208379203</v>
      </c>
      <c r="BG45" s="205">
        <f>'BE-Exp (O)'!BG45*(1+Toeslagen!$Q$3)</f>
        <v>643.92005208379203</v>
      </c>
      <c r="BH45" s="205">
        <f>'BE-Exp (O)'!BH45*(1+Toeslagen!$Q$3)</f>
        <v>643.92005208379203</v>
      </c>
      <c r="BI45" s="205">
        <f>'BE-Exp (O)'!BI45*(1+Toeslagen!$Q$3)</f>
        <v>643.92005208379203</v>
      </c>
      <c r="BJ45" s="205">
        <f>'BE-Exp (O)'!BJ45*(1+Toeslagen!$Q$3)</f>
        <v>643.92005208379203</v>
      </c>
      <c r="BK45" s="205">
        <f>'BE-Exp (O)'!BK45*(1+Toeslagen!$Q$3)</f>
        <v>643.92005208379203</v>
      </c>
      <c r="BL45" s="205">
        <f>'BE-Exp (O)'!BL45*(1+Toeslagen!$Q$3)</f>
        <v>643.92005208379203</v>
      </c>
      <c r="BM45" s="205">
        <f>'BE-Exp (O)'!BM45*(1+Toeslagen!$Q$3)</f>
        <v>643.92005208379203</v>
      </c>
      <c r="BN45" s="205">
        <f>'BE-Exp (O)'!BN45*(1+Toeslagen!$Q$3)</f>
        <v>643.92005208379203</v>
      </c>
      <c r="BO45" s="205">
        <f>'BE-Exp (O)'!BO45*(1+Toeslagen!$Q$3)</f>
        <v>643.92005208379203</v>
      </c>
      <c r="BP45" s="205">
        <f>'BE-Exp (O)'!BP45*(1+Toeslagen!$Q$3)</f>
        <v>643.92005208379203</v>
      </c>
      <c r="BQ45" s="205">
        <f>'BE-Exp (O)'!BQ45*(1+Toeslagen!$Q$3)</f>
        <v>0</v>
      </c>
      <c r="BR45" s="205">
        <f>'BE-Exp (O)'!BR45*(1+Toeslagen!$Q$3)</f>
        <v>643.92005208379203</v>
      </c>
      <c r="BS45" s="205">
        <f>'BE-Exp (O)'!BS45*(1+Toeslagen!$Q$3)</f>
        <v>643.92005208379203</v>
      </c>
      <c r="BT45" s="205">
        <f>'BE-Exp (O)'!BT45*(1+Toeslagen!$Q$3)</f>
        <v>0</v>
      </c>
      <c r="BU45" s="205">
        <f>'BE-Exp (O)'!BU45*(1+Toeslagen!$Q$3)</f>
        <v>0</v>
      </c>
      <c r="BV45" s="205">
        <f>'BE-Exp (O)'!BV45*(1+Toeslagen!$Q$3)</f>
        <v>0</v>
      </c>
      <c r="BW45" s="205">
        <f>'BE-Exp (O)'!BW45*(1+Toeslagen!$Q$3)</f>
        <v>643.92005208379203</v>
      </c>
      <c r="BX45" s="205">
        <f>'BE-Exp (O)'!BX45*(1+Toeslagen!$Q$3)</f>
        <v>643.92005208379203</v>
      </c>
      <c r="BY45" s="205">
        <f>'BE-Exp (O)'!BY45*(1+Toeslagen!$Q$3)</f>
        <v>643.92005208379203</v>
      </c>
      <c r="BZ45" s="205">
        <f>'BE-Exp (O)'!BZ45*(1+Toeslagen!$Q$3)</f>
        <v>0</v>
      </c>
      <c r="CA45" s="205">
        <f>'BE-Exp (O)'!CA45*(1+Toeslagen!$Q$3)</f>
        <v>643.92005208379203</v>
      </c>
      <c r="CB45" s="205">
        <f>'BE-Exp (O)'!CB45*(1+Toeslagen!$Q$3)</f>
        <v>643.92005208379203</v>
      </c>
      <c r="CC45" s="205">
        <f>'BE-Exp (O)'!CC45*(1+Toeslagen!$Q$3)</f>
        <v>742.43806550206193</v>
      </c>
      <c r="CD45" s="205">
        <f>'BE-Exp (O)'!CD45*(1+Toeslagen!$Q$3)</f>
        <v>742.43806550206193</v>
      </c>
      <c r="CE45" s="205">
        <f>'BE-Exp (O)'!CE45*(1+Toeslagen!$Q$3)</f>
        <v>742.43806550206193</v>
      </c>
      <c r="CF45" s="205">
        <f>'BE-Exp (O)'!CF45*(1+Toeslagen!$Q$3)</f>
        <v>742.43806550206193</v>
      </c>
      <c r="CG45" s="205">
        <f>'BE-Exp (O)'!CG45*(1+Toeslagen!$Q$3)</f>
        <v>643.92005208379203</v>
      </c>
      <c r="CH45" s="205">
        <f>'BE-Exp (O)'!CH45*(1+Toeslagen!$Q$3)</f>
        <v>643.92005208379203</v>
      </c>
      <c r="CI45" s="205">
        <f>'BE-Exp (O)'!CI45*(1+Toeslagen!$Q$3)</f>
        <v>0</v>
      </c>
      <c r="CJ45" s="205">
        <f>'BE-Exp (O)'!CJ45*(1+Toeslagen!$Q$3)</f>
        <v>643.92005208379203</v>
      </c>
      <c r="CK45" s="205">
        <f>'BE-Exp (O)'!CK45*(1+Toeslagen!$Q$3)</f>
        <v>0</v>
      </c>
      <c r="CL45" s="205">
        <f>'BE-Exp (O)'!CL45*(1+Toeslagen!$Q$3)</f>
        <v>643.92005208379203</v>
      </c>
      <c r="CM45" s="205">
        <f>'BE-Exp (O)'!CM45*(1+Toeslagen!$Q$3)</f>
        <v>643.92005208379203</v>
      </c>
      <c r="CN45" s="205">
        <f>'BE-Exp (O)'!CN45*(1+Toeslagen!$Q$3)</f>
        <v>643.92005208379203</v>
      </c>
      <c r="CO45" s="205">
        <f>'BE-Exp (O)'!CO45*(1+Toeslagen!$Q$3)</f>
        <v>643.92005208379203</v>
      </c>
      <c r="CP45" s="205">
        <f>'BE-Exp (O)'!CP45*(1+Toeslagen!$Q$3)</f>
        <v>643.92005208379203</v>
      </c>
      <c r="CQ45" s="205">
        <f>'BE-Exp (O)'!CQ45*(1+Toeslagen!$Q$3)</f>
        <v>641.38880000000006</v>
      </c>
      <c r="CR45" s="205">
        <f>'BE-Exp (O)'!CR45*(1+Toeslagen!$Q$3)</f>
        <v>0</v>
      </c>
      <c r="CS45" s="205">
        <f>'BE-Exp (O)'!CS45*(1+Toeslagen!$Q$3)</f>
        <v>641.38880000000006</v>
      </c>
      <c r="CT45" s="205">
        <f>'BE-Exp (O)'!CT45*(1+Toeslagen!$Q$3)</f>
        <v>641.38880000000006</v>
      </c>
      <c r="CU45" s="205">
        <f>'BE-Exp (O)'!CU45*(1+Toeslagen!$Q$3)</f>
        <v>641.38880000000006</v>
      </c>
      <c r="CV45" s="205">
        <f>'BE-Exp (O)'!CV45*(1+Toeslagen!$Q$3)</f>
        <v>641.38880000000006</v>
      </c>
      <c r="CW45" s="205">
        <f>'BE-Exp (O)'!CW45*(1+Toeslagen!$Q$3)</f>
        <v>641.38880000000006</v>
      </c>
      <c r="CX45" s="205">
        <f>'BE-Exp (O)'!CX45*(1+Toeslagen!$Q$3)</f>
        <v>641.38880000000006</v>
      </c>
      <c r="CY45" s="205">
        <f>'BE-Exp (O)'!CY45*(1+Toeslagen!$Q$3)</f>
        <v>641.38880000000006</v>
      </c>
      <c r="CZ45" s="205">
        <f>'BE-Exp (O)'!CZ45*(1+Toeslagen!$Q$3)</f>
        <v>641.38880000000006</v>
      </c>
      <c r="DA45" s="205">
        <f>'BE-Exp (O)'!DA45*(1+Toeslagen!$Q$3)</f>
        <v>563.5136</v>
      </c>
      <c r="DB45" s="205">
        <f>'BE-Exp (O)'!DB45*(1+Toeslagen!$Q$3)</f>
        <v>563.5136</v>
      </c>
      <c r="DC45" s="205">
        <f>'BE-Exp (O)'!DC45*(1+Toeslagen!$Q$3)</f>
        <v>563.5136</v>
      </c>
      <c r="DD45" s="205">
        <f>'BE-Exp (O)'!DD45*(1+Toeslagen!$Q$3)</f>
        <v>563.5136</v>
      </c>
      <c r="DE45" s="205">
        <f>'BE-Exp (O)'!DE45*(1+Toeslagen!$Q$3)</f>
        <v>563.5136</v>
      </c>
      <c r="DF45" s="205">
        <f>'BE-Exp (O)'!DF45*(1+Toeslagen!$Q$3)</f>
        <v>563.5136</v>
      </c>
      <c r="DG45" s="205">
        <f>'BE-Exp (O)'!DG45*(1+Toeslagen!$Q$3)</f>
        <v>563.5136</v>
      </c>
      <c r="DH45" s="205">
        <f>'BE-Exp (O)'!DH45*(1+Toeslagen!$Q$3)</f>
        <v>563.5136</v>
      </c>
      <c r="DI45" s="205">
        <f>'BE-Exp (O)'!DI45*(1+Toeslagen!$Q$3)</f>
        <v>563.5136</v>
      </c>
      <c r="DJ45" s="205">
        <f>'BE-Exp (O)'!DJ45*(1+Toeslagen!$Q$3)</f>
        <v>563.5136</v>
      </c>
    </row>
    <row r="46" spans="1:114">
      <c r="A46" s="1">
        <v>42</v>
      </c>
      <c r="B46" s="1">
        <v>42</v>
      </c>
      <c r="C46" s="1">
        <v>180</v>
      </c>
      <c r="D46" s="1">
        <v>2</v>
      </c>
      <c r="F46" t="s">
        <v>202</v>
      </c>
      <c r="G46" t="s">
        <v>203</v>
      </c>
      <c r="H46" t="s">
        <v>204</v>
      </c>
      <c r="I46" t="s">
        <v>205</v>
      </c>
      <c r="J46" t="s">
        <v>206</v>
      </c>
      <c r="N46" s="211">
        <v>10</v>
      </c>
      <c r="O46" s="212">
        <v>17500</v>
      </c>
      <c r="P46" s="20"/>
      <c r="Q46" s="180"/>
      <c r="R46" s="180"/>
      <c r="S46" s="180"/>
      <c r="U46" s="180"/>
      <c r="V46" s="180"/>
      <c r="W46" s="180"/>
      <c r="X46" s="180"/>
      <c r="Y46" s="205">
        <f>'BE-Exp (O)'!Y46*(1+Toeslagen!$Q$3)</f>
        <v>594.88</v>
      </c>
      <c r="Z46" s="205">
        <f>'BE-Exp (O)'!Z46*(1+Toeslagen!$Q$3)</f>
        <v>594.88</v>
      </c>
      <c r="AA46" s="205">
        <f>'BE-Exp (O)'!AA46*(1+Toeslagen!$Q$3)</f>
        <v>594.88</v>
      </c>
      <c r="AB46" s="205">
        <f>'BE-Exp (O)'!AB46*(1+Toeslagen!$Q$3)</f>
        <v>621.92000000000007</v>
      </c>
      <c r="AC46" s="205">
        <f>'BE-Exp (O)'!AC46*(1+Toeslagen!$Q$3)</f>
        <v>621.92000000000007</v>
      </c>
      <c r="AD46" s="205">
        <f>'BE-Exp (O)'!AD46*(1+Toeslagen!$Q$3)</f>
        <v>594.88</v>
      </c>
      <c r="AE46" s="205">
        <f>'BE-Exp (O)'!AE46*(1+Toeslagen!$Q$3)</f>
        <v>594.88</v>
      </c>
      <c r="AF46" s="205">
        <f>'BE-Exp (O)'!AF46*(1+Toeslagen!$Q$3)</f>
        <v>594.88</v>
      </c>
      <c r="AG46" s="205">
        <f>'BE-Exp (O)'!AG46*(1+Toeslagen!$Q$3)</f>
        <v>594.88</v>
      </c>
      <c r="AH46" s="205">
        <f>'BE-Exp (O)'!AH46*(1+Toeslagen!$Q$3)</f>
        <v>594.88</v>
      </c>
      <c r="AI46" s="205">
        <f>'BE-Exp (O)'!AI46*(1+Toeslagen!$Q$3)</f>
        <v>566.75840000000005</v>
      </c>
      <c r="AJ46" s="205">
        <f>'BE-Exp (O)'!AJ46*(1+Toeslagen!$Q$3)</f>
        <v>566.75840000000005</v>
      </c>
      <c r="AK46" s="205">
        <f>'BE-Exp (O)'!AK46*(1+Toeslagen!$Q$3)</f>
        <v>566.75840000000005</v>
      </c>
      <c r="AL46" s="205">
        <f>'BE-Exp (O)'!AL46*(1+Toeslagen!$Q$3)</f>
        <v>566.75840000000005</v>
      </c>
      <c r="AM46" s="205">
        <f>'BE-Exp (O)'!AM46*(1+Toeslagen!$Q$3)</f>
        <v>566.75840000000005</v>
      </c>
      <c r="AN46" s="205">
        <f>'BE-Exp (O)'!AN46*(1+Toeslagen!$Q$3)</f>
        <v>566.75840000000005</v>
      </c>
      <c r="AO46" s="205">
        <f>'BE-Exp (O)'!AO46*(1+Toeslagen!$Q$3)</f>
        <v>566.75840000000005</v>
      </c>
      <c r="AP46" s="205">
        <f>'BE-Exp (O)'!AP46*(1+Toeslagen!$Q$3)</f>
        <v>0</v>
      </c>
      <c r="AQ46" s="205">
        <f>'BE-Exp (O)'!AQ46*(1+Toeslagen!$Q$3)</f>
        <v>566.75840000000005</v>
      </c>
      <c r="AR46" s="205">
        <f>'BE-Exp (O)'!AR46*(1+Toeslagen!$Q$3)</f>
        <v>566.75840000000005</v>
      </c>
      <c r="AS46" s="205">
        <f>'BE-Exp (O)'!AS46*(1+Toeslagen!$Q$3)</f>
        <v>594.88</v>
      </c>
      <c r="AT46" s="205">
        <f>'BE-Exp (O)'!AT46*(1+Toeslagen!$Q$3)</f>
        <v>594.88</v>
      </c>
      <c r="AU46" s="205">
        <f>'BE-Exp (O)'!AU46*(1+Toeslagen!$Q$3)</f>
        <v>594.88</v>
      </c>
      <c r="AV46" s="205">
        <f>'BE-Exp (O)'!AV46*(1+Toeslagen!$Q$3)</f>
        <v>594.88</v>
      </c>
      <c r="AW46" s="205">
        <f>'BE-Exp (O)'!AW46*(1+Toeslagen!$Q$3)</f>
        <v>594.88</v>
      </c>
      <c r="AX46" s="205">
        <f>'BE-Exp (O)'!AX46*(1+Toeslagen!$Q$3)</f>
        <v>594.88</v>
      </c>
      <c r="AY46" s="205">
        <f>'BE-Exp (O)'!AY46*(1+Toeslagen!$Q$3)</f>
        <v>594.88</v>
      </c>
      <c r="AZ46" s="205">
        <f>'BE-Exp (O)'!AZ46*(1+Toeslagen!$Q$3)</f>
        <v>594.88</v>
      </c>
      <c r="BA46" s="205">
        <f>'BE-Exp (O)'!BA46*(1+Toeslagen!$Q$3)</f>
        <v>594.88</v>
      </c>
      <c r="BB46" s="205">
        <f>'BE-Exp (O)'!BB46*(1+Toeslagen!$Q$3)</f>
        <v>594.88</v>
      </c>
      <c r="BC46" s="205">
        <f>'BE-Exp (O)'!BC46*(1+Toeslagen!$Q$3)</f>
        <v>649.18370373570349</v>
      </c>
      <c r="BD46" s="205">
        <f>'BE-Exp (O)'!BD46*(1+Toeslagen!$Q$3)</f>
        <v>649.18370373570349</v>
      </c>
      <c r="BE46" s="205">
        <f>'BE-Exp (O)'!BE46*(1+Toeslagen!$Q$3)</f>
        <v>649.18370373570349</v>
      </c>
      <c r="BF46" s="205">
        <f>'BE-Exp (O)'!BF46*(1+Toeslagen!$Q$3)</f>
        <v>649.18370373570349</v>
      </c>
      <c r="BG46" s="205">
        <f>'BE-Exp (O)'!BG46*(1+Toeslagen!$Q$3)</f>
        <v>649.18370373570349</v>
      </c>
      <c r="BH46" s="205">
        <f>'BE-Exp (O)'!BH46*(1+Toeslagen!$Q$3)</f>
        <v>649.18370373570349</v>
      </c>
      <c r="BI46" s="205">
        <f>'BE-Exp (O)'!BI46*(1+Toeslagen!$Q$3)</f>
        <v>649.18370373570349</v>
      </c>
      <c r="BJ46" s="205">
        <f>'BE-Exp (O)'!BJ46*(1+Toeslagen!$Q$3)</f>
        <v>649.18370373570349</v>
      </c>
      <c r="BK46" s="205">
        <f>'BE-Exp (O)'!BK46*(1+Toeslagen!$Q$3)</f>
        <v>649.18370373570349</v>
      </c>
      <c r="BL46" s="205">
        <f>'BE-Exp (O)'!BL46*(1+Toeslagen!$Q$3)</f>
        <v>649.18370373570349</v>
      </c>
      <c r="BM46" s="205">
        <f>'BE-Exp (O)'!BM46*(1+Toeslagen!$Q$3)</f>
        <v>649.18370373570349</v>
      </c>
      <c r="BN46" s="205">
        <f>'BE-Exp (O)'!BN46*(1+Toeslagen!$Q$3)</f>
        <v>649.18370373570349</v>
      </c>
      <c r="BO46" s="205">
        <f>'BE-Exp (O)'!BO46*(1+Toeslagen!$Q$3)</f>
        <v>649.18370373570349</v>
      </c>
      <c r="BP46" s="205">
        <f>'BE-Exp (O)'!BP46*(1+Toeslagen!$Q$3)</f>
        <v>649.18370373570349</v>
      </c>
      <c r="BQ46" s="205">
        <f>'BE-Exp (O)'!BQ46*(1+Toeslagen!$Q$3)</f>
        <v>0</v>
      </c>
      <c r="BR46" s="205">
        <f>'BE-Exp (O)'!BR46*(1+Toeslagen!$Q$3)</f>
        <v>649.18370373570349</v>
      </c>
      <c r="BS46" s="205">
        <f>'BE-Exp (O)'!BS46*(1+Toeslagen!$Q$3)</f>
        <v>649.18370373570349</v>
      </c>
      <c r="BT46" s="205">
        <f>'BE-Exp (O)'!BT46*(1+Toeslagen!$Q$3)</f>
        <v>0</v>
      </c>
      <c r="BU46" s="205">
        <f>'BE-Exp (O)'!BU46*(1+Toeslagen!$Q$3)</f>
        <v>0</v>
      </c>
      <c r="BV46" s="205">
        <f>'BE-Exp (O)'!BV46*(1+Toeslagen!$Q$3)</f>
        <v>0</v>
      </c>
      <c r="BW46" s="205">
        <f>'BE-Exp (O)'!BW46*(1+Toeslagen!$Q$3)</f>
        <v>649.18370373570349</v>
      </c>
      <c r="BX46" s="205">
        <f>'BE-Exp (O)'!BX46*(1+Toeslagen!$Q$3)</f>
        <v>649.18370373570349</v>
      </c>
      <c r="BY46" s="205">
        <f>'BE-Exp (O)'!BY46*(1+Toeslagen!$Q$3)</f>
        <v>649.18370373570349</v>
      </c>
      <c r="BZ46" s="205">
        <f>'BE-Exp (O)'!BZ46*(1+Toeslagen!$Q$3)</f>
        <v>0</v>
      </c>
      <c r="CA46" s="205">
        <f>'BE-Exp (O)'!CA46*(1+Toeslagen!$Q$3)</f>
        <v>649.18370373570349</v>
      </c>
      <c r="CB46" s="205">
        <f>'BE-Exp (O)'!CB46*(1+Toeslagen!$Q$3)</f>
        <v>649.18370373570349</v>
      </c>
      <c r="CC46" s="205">
        <f>'BE-Exp (O)'!CC46*(1+Toeslagen!$Q$3)</f>
        <v>747.96489973656878</v>
      </c>
      <c r="CD46" s="205">
        <f>'BE-Exp (O)'!CD46*(1+Toeslagen!$Q$3)</f>
        <v>747.96489973656878</v>
      </c>
      <c r="CE46" s="205">
        <f>'BE-Exp (O)'!CE46*(1+Toeslagen!$Q$3)</f>
        <v>747.96489973656878</v>
      </c>
      <c r="CF46" s="205">
        <f>'BE-Exp (O)'!CF46*(1+Toeslagen!$Q$3)</f>
        <v>747.96489973656878</v>
      </c>
      <c r="CG46" s="205">
        <f>'BE-Exp (O)'!CG46*(1+Toeslagen!$Q$3)</f>
        <v>649.18370373570349</v>
      </c>
      <c r="CH46" s="205">
        <f>'BE-Exp (O)'!CH46*(1+Toeslagen!$Q$3)</f>
        <v>649.18370373570349</v>
      </c>
      <c r="CI46" s="205">
        <f>'BE-Exp (O)'!CI46*(1+Toeslagen!$Q$3)</f>
        <v>0</v>
      </c>
      <c r="CJ46" s="205">
        <f>'BE-Exp (O)'!CJ46*(1+Toeslagen!$Q$3)</f>
        <v>649.18370373570349</v>
      </c>
      <c r="CK46" s="205">
        <f>'BE-Exp (O)'!CK46*(1+Toeslagen!$Q$3)</f>
        <v>0</v>
      </c>
      <c r="CL46" s="205">
        <f>'BE-Exp (O)'!CL46*(1+Toeslagen!$Q$3)</f>
        <v>649.18370373570349</v>
      </c>
      <c r="CM46" s="205">
        <f>'BE-Exp (O)'!CM46*(1+Toeslagen!$Q$3)</f>
        <v>649.18370373570349</v>
      </c>
      <c r="CN46" s="205">
        <f>'BE-Exp (O)'!CN46*(1+Toeslagen!$Q$3)</f>
        <v>649.18370373570349</v>
      </c>
      <c r="CO46" s="205">
        <f>'BE-Exp (O)'!CO46*(1+Toeslagen!$Q$3)</f>
        <v>649.18370373570349</v>
      </c>
      <c r="CP46" s="205">
        <f>'BE-Exp (O)'!CP46*(1+Toeslagen!$Q$3)</f>
        <v>649.18370373570349</v>
      </c>
      <c r="CQ46" s="205">
        <f>'BE-Exp (O)'!CQ46*(1+Toeslagen!$Q$3)</f>
        <v>648.96</v>
      </c>
      <c r="CR46" s="205">
        <f>'BE-Exp (O)'!CR46*(1+Toeslagen!$Q$3)</f>
        <v>0</v>
      </c>
      <c r="CS46" s="205">
        <f>'BE-Exp (O)'!CS46*(1+Toeslagen!$Q$3)</f>
        <v>648.96</v>
      </c>
      <c r="CT46" s="205">
        <f>'BE-Exp (O)'!CT46*(1+Toeslagen!$Q$3)</f>
        <v>648.96</v>
      </c>
      <c r="CU46" s="205">
        <f>'BE-Exp (O)'!CU46*(1+Toeslagen!$Q$3)</f>
        <v>648.96</v>
      </c>
      <c r="CV46" s="205">
        <f>'BE-Exp (O)'!CV46*(1+Toeslagen!$Q$3)</f>
        <v>648.96</v>
      </c>
      <c r="CW46" s="205">
        <f>'BE-Exp (O)'!CW46*(1+Toeslagen!$Q$3)</f>
        <v>648.96</v>
      </c>
      <c r="CX46" s="205">
        <f>'BE-Exp (O)'!CX46*(1+Toeslagen!$Q$3)</f>
        <v>648.96</v>
      </c>
      <c r="CY46" s="205">
        <f>'BE-Exp (O)'!CY46*(1+Toeslagen!$Q$3)</f>
        <v>648.96</v>
      </c>
      <c r="CZ46" s="205">
        <f>'BE-Exp (O)'!CZ46*(1+Toeslagen!$Q$3)</f>
        <v>648.96</v>
      </c>
      <c r="DA46" s="205">
        <f>'BE-Exp (O)'!DA46*(1+Toeslagen!$Q$3)</f>
        <v>566.75840000000005</v>
      </c>
      <c r="DB46" s="205">
        <f>'BE-Exp (O)'!DB46*(1+Toeslagen!$Q$3)</f>
        <v>566.75840000000005</v>
      </c>
      <c r="DC46" s="205">
        <f>'BE-Exp (O)'!DC46*(1+Toeslagen!$Q$3)</f>
        <v>566.75840000000005</v>
      </c>
      <c r="DD46" s="205">
        <f>'BE-Exp (O)'!DD46*(1+Toeslagen!$Q$3)</f>
        <v>566.75840000000005</v>
      </c>
      <c r="DE46" s="205">
        <f>'BE-Exp (O)'!DE46*(1+Toeslagen!$Q$3)</f>
        <v>566.75840000000005</v>
      </c>
      <c r="DF46" s="205">
        <f>'BE-Exp (O)'!DF46*(1+Toeslagen!$Q$3)</f>
        <v>566.75840000000005</v>
      </c>
      <c r="DG46" s="205">
        <f>'BE-Exp (O)'!DG46*(1+Toeslagen!$Q$3)</f>
        <v>566.75840000000005</v>
      </c>
      <c r="DH46" s="205">
        <f>'BE-Exp (O)'!DH46*(1+Toeslagen!$Q$3)</f>
        <v>566.75840000000005</v>
      </c>
      <c r="DI46" s="205">
        <f>'BE-Exp (O)'!DI46*(1+Toeslagen!$Q$3)</f>
        <v>566.75840000000005</v>
      </c>
      <c r="DJ46" s="205">
        <f>'BE-Exp (O)'!DJ46*(1+Toeslagen!$Q$3)</f>
        <v>566.75840000000005</v>
      </c>
    </row>
    <row r="47" spans="1:114">
      <c r="A47" s="1">
        <v>44</v>
      </c>
      <c r="B47" s="1">
        <v>44</v>
      </c>
      <c r="C47" s="1">
        <v>200</v>
      </c>
      <c r="D47" s="1">
        <v>2</v>
      </c>
      <c r="F47" t="s">
        <v>202</v>
      </c>
      <c r="G47" t="s">
        <v>203</v>
      </c>
      <c r="H47" t="s">
        <v>204</v>
      </c>
      <c r="I47" t="s">
        <v>205</v>
      </c>
      <c r="J47" t="s">
        <v>206</v>
      </c>
      <c r="N47" s="211">
        <v>10.4</v>
      </c>
      <c r="O47" s="212">
        <v>18200</v>
      </c>
      <c r="P47" s="20"/>
      <c r="Q47" s="180"/>
      <c r="R47" s="180"/>
      <c r="S47" s="180"/>
      <c r="U47" s="180"/>
      <c r="V47" s="180"/>
      <c r="W47" s="180"/>
      <c r="X47" s="180"/>
      <c r="Y47" s="205">
        <f>'BE-Exp (O)'!Y47*(1+Toeslagen!$Q$3)</f>
        <v>703.04000000000008</v>
      </c>
      <c r="Z47" s="205">
        <f>'BE-Exp (O)'!Z47*(1+Toeslagen!$Q$3)</f>
        <v>703.04000000000008</v>
      </c>
      <c r="AA47" s="205">
        <f>'BE-Exp (O)'!AA47*(1+Toeslagen!$Q$3)</f>
        <v>703.04000000000008</v>
      </c>
      <c r="AB47" s="205">
        <f>'BE-Exp (O)'!AB47*(1+Toeslagen!$Q$3)</f>
        <v>751.7120000000001</v>
      </c>
      <c r="AC47" s="205">
        <f>'BE-Exp (O)'!AC47*(1+Toeslagen!$Q$3)</f>
        <v>751.7120000000001</v>
      </c>
      <c r="AD47" s="205">
        <f>'BE-Exp (O)'!AD47*(1+Toeslagen!$Q$3)</f>
        <v>703.04000000000008</v>
      </c>
      <c r="AE47" s="205">
        <f>'BE-Exp (O)'!AE47*(1+Toeslagen!$Q$3)</f>
        <v>703.04000000000008</v>
      </c>
      <c r="AF47" s="205">
        <f>'BE-Exp (O)'!AF47*(1+Toeslagen!$Q$3)</f>
        <v>703.04000000000008</v>
      </c>
      <c r="AG47" s="205">
        <f>'BE-Exp (O)'!AG47*(1+Toeslagen!$Q$3)</f>
        <v>703.04000000000008</v>
      </c>
      <c r="AH47" s="205">
        <f>'BE-Exp (O)'!AH47*(1+Toeslagen!$Q$3)</f>
        <v>703.04000000000008</v>
      </c>
      <c r="AI47" s="205">
        <f>'BE-Exp (O)'!AI47*(1+Toeslagen!$Q$3)</f>
        <v>666.26560000000006</v>
      </c>
      <c r="AJ47" s="205">
        <f>'BE-Exp (O)'!AJ47*(1+Toeslagen!$Q$3)</f>
        <v>666.26560000000006</v>
      </c>
      <c r="AK47" s="205">
        <f>'BE-Exp (O)'!AK47*(1+Toeslagen!$Q$3)</f>
        <v>666.26560000000006</v>
      </c>
      <c r="AL47" s="205">
        <f>'BE-Exp (O)'!AL47*(1+Toeslagen!$Q$3)</f>
        <v>666.26560000000006</v>
      </c>
      <c r="AM47" s="205">
        <f>'BE-Exp (O)'!AM47*(1+Toeslagen!$Q$3)</f>
        <v>666.26560000000006</v>
      </c>
      <c r="AN47" s="205">
        <f>'BE-Exp (O)'!AN47*(1+Toeslagen!$Q$3)</f>
        <v>666.26560000000006</v>
      </c>
      <c r="AO47" s="205">
        <f>'BE-Exp (O)'!AO47*(1+Toeslagen!$Q$3)</f>
        <v>666.26560000000006</v>
      </c>
      <c r="AP47" s="205">
        <f>'BE-Exp (O)'!AP47*(1+Toeslagen!$Q$3)</f>
        <v>0</v>
      </c>
      <c r="AQ47" s="205">
        <f>'BE-Exp (O)'!AQ47*(1+Toeslagen!$Q$3)</f>
        <v>666.26560000000006</v>
      </c>
      <c r="AR47" s="205">
        <f>'BE-Exp (O)'!AR47*(1+Toeslagen!$Q$3)</f>
        <v>666.26560000000006</v>
      </c>
      <c r="AS47" s="205">
        <f>'BE-Exp (O)'!AS47*(1+Toeslagen!$Q$3)</f>
        <v>703.04000000000008</v>
      </c>
      <c r="AT47" s="205">
        <f>'BE-Exp (O)'!AT47*(1+Toeslagen!$Q$3)</f>
        <v>703.04000000000008</v>
      </c>
      <c r="AU47" s="205">
        <f>'BE-Exp (O)'!AU47*(1+Toeslagen!$Q$3)</f>
        <v>703.04000000000008</v>
      </c>
      <c r="AV47" s="205">
        <f>'BE-Exp (O)'!AV47*(1+Toeslagen!$Q$3)</f>
        <v>703.04000000000008</v>
      </c>
      <c r="AW47" s="205">
        <f>'BE-Exp (O)'!AW47*(1+Toeslagen!$Q$3)</f>
        <v>703.04000000000008</v>
      </c>
      <c r="AX47" s="205">
        <f>'BE-Exp (O)'!AX47*(1+Toeslagen!$Q$3)</f>
        <v>703.04000000000008</v>
      </c>
      <c r="AY47" s="205">
        <f>'BE-Exp (O)'!AY47*(1+Toeslagen!$Q$3)</f>
        <v>703.04000000000008</v>
      </c>
      <c r="AZ47" s="205">
        <f>'BE-Exp (O)'!AZ47*(1+Toeslagen!$Q$3)</f>
        <v>703.04000000000008</v>
      </c>
      <c r="BA47" s="205">
        <f>'BE-Exp (O)'!BA47*(1+Toeslagen!$Q$3)</f>
        <v>703.04000000000008</v>
      </c>
      <c r="BB47" s="205">
        <f>'BE-Exp (O)'!BB47*(1+Toeslagen!$Q$3)</f>
        <v>703.04000000000008</v>
      </c>
      <c r="BC47" s="205">
        <f>'BE-Exp (O)'!BC47*(1+Toeslagen!$Q$3)</f>
        <v>805.79200000000014</v>
      </c>
      <c r="BD47" s="205">
        <f>'BE-Exp (O)'!BD47*(1+Toeslagen!$Q$3)</f>
        <v>805.79200000000014</v>
      </c>
      <c r="BE47" s="205">
        <f>'BE-Exp (O)'!BE47*(1+Toeslagen!$Q$3)</f>
        <v>805.79200000000014</v>
      </c>
      <c r="BF47" s="205">
        <f>'BE-Exp (O)'!BF47*(1+Toeslagen!$Q$3)</f>
        <v>805.79200000000014</v>
      </c>
      <c r="BG47" s="205">
        <f>'BE-Exp (O)'!BG47*(1+Toeslagen!$Q$3)</f>
        <v>805.79200000000014</v>
      </c>
      <c r="BH47" s="205">
        <f>'BE-Exp (O)'!BH47*(1+Toeslagen!$Q$3)</f>
        <v>805.79200000000014</v>
      </c>
      <c r="BI47" s="205">
        <f>'BE-Exp (O)'!BI47*(1+Toeslagen!$Q$3)</f>
        <v>805.79200000000014</v>
      </c>
      <c r="BJ47" s="205">
        <f>'BE-Exp (O)'!BJ47*(1+Toeslagen!$Q$3)</f>
        <v>805.79200000000014</v>
      </c>
      <c r="BK47" s="205">
        <f>'BE-Exp (O)'!BK47*(1+Toeslagen!$Q$3)</f>
        <v>805.79200000000014</v>
      </c>
      <c r="BL47" s="205">
        <f>'BE-Exp (O)'!BL47*(1+Toeslagen!$Q$3)</f>
        <v>805.79200000000014</v>
      </c>
      <c r="BM47" s="205">
        <f>'BE-Exp (O)'!BM47*(1+Toeslagen!$Q$3)</f>
        <v>805.79200000000014</v>
      </c>
      <c r="BN47" s="205">
        <f>'BE-Exp (O)'!BN47*(1+Toeslagen!$Q$3)</f>
        <v>805.79200000000014</v>
      </c>
      <c r="BO47" s="205">
        <f>'BE-Exp (O)'!BO47*(1+Toeslagen!$Q$3)</f>
        <v>805.79200000000014</v>
      </c>
      <c r="BP47" s="205">
        <f>'BE-Exp (O)'!BP47*(1+Toeslagen!$Q$3)</f>
        <v>805.79200000000014</v>
      </c>
      <c r="BQ47" s="205">
        <f>'BE-Exp (O)'!BQ47*(1+Toeslagen!$Q$3)</f>
        <v>0</v>
      </c>
      <c r="BR47" s="205">
        <f>'BE-Exp (O)'!BR47*(1+Toeslagen!$Q$3)</f>
        <v>805.79200000000014</v>
      </c>
      <c r="BS47" s="205">
        <f>'BE-Exp (O)'!BS47*(1+Toeslagen!$Q$3)</f>
        <v>805.79200000000014</v>
      </c>
      <c r="BT47" s="205">
        <f>'BE-Exp (O)'!BT47*(1+Toeslagen!$Q$3)</f>
        <v>0</v>
      </c>
      <c r="BU47" s="205">
        <f>'BE-Exp (O)'!BU47*(1+Toeslagen!$Q$3)</f>
        <v>0</v>
      </c>
      <c r="BV47" s="205">
        <f>'BE-Exp (O)'!BV47*(1+Toeslagen!$Q$3)</f>
        <v>0</v>
      </c>
      <c r="BW47" s="205">
        <f>'BE-Exp (O)'!BW47*(1+Toeslagen!$Q$3)</f>
        <v>805.79200000000014</v>
      </c>
      <c r="BX47" s="205">
        <f>'BE-Exp (O)'!BX47*(1+Toeslagen!$Q$3)</f>
        <v>805.79200000000014</v>
      </c>
      <c r="BY47" s="205">
        <f>'BE-Exp (O)'!BY47*(1+Toeslagen!$Q$3)</f>
        <v>805.79200000000014</v>
      </c>
      <c r="BZ47" s="205">
        <f>'BE-Exp (O)'!BZ47*(1+Toeslagen!$Q$3)</f>
        <v>0</v>
      </c>
      <c r="CA47" s="205">
        <f>'BE-Exp (O)'!CA47*(1+Toeslagen!$Q$3)</f>
        <v>805.79200000000014</v>
      </c>
      <c r="CB47" s="205">
        <f>'BE-Exp (O)'!CB47*(1+Toeslagen!$Q$3)</f>
        <v>805.79200000000014</v>
      </c>
      <c r="CC47" s="205">
        <f>'BE-Exp (O)'!CC47*(1+Toeslagen!$Q$3)</f>
        <v>921.13903908444422</v>
      </c>
      <c r="CD47" s="205">
        <f>'BE-Exp (O)'!CD47*(1+Toeslagen!$Q$3)</f>
        <v>921.13903908444422</v>
      </c>
      <c r="CE47" s="205">
        <f>'BE-Exp (O)'!CE47*(1+Toeslagen!$Q$3)</f>
        <v>921.13903908444422</v>
      </c>
      <c r="CF47" s="205">
        <f>'BE-Exp (O)'!CF47*(1+Toeslagen!$Q$3)</f>
        <v>921.13903908444422</v>
      </c>
      <c r="CG47" s="205">
        <f>'BE-Exp (O)'!CG47*(1+Toeslagen!$Q$3)</f>
        <v>805.79200000000014</v>
      </c>
      <c r="CH47" s="205">
        <f>'BE-Exp (O)'!CH47*(1+Toeslagen!$Q$3)</f>
        <v>805.79200000000014</v>
      </c>
      <c r="CI47" s="205">
        <f>'BE-Exp (O)'!CI47*(1+Toeslagen!$Q$3)</f>
        <v>0</v>
      </c>
      <c r="CJ47" s="205">
        <f>'BE-Exp (O)'!CJ47*(1+Toeslagen!$Q$3)</f>
        <v>805.79200000000014</v>
      </c>
      <c r="CK47" s="205">
        <f>'BE-Exp (O)'!CK47*(1+Toeslagen!$Q$3)</f>
        <v>0</v>
      </c>
      <c r="CL47" s="205">
        <f>'BE-Exp (O)'!CL47*(1+Toeslagen!$Q$3)</f>
        <v>805.79200000000014</v>
      </c>
      <c r="CM47" s="205">
        <f>'BE-Exp (O)'!CM47*(1+Toeslagen!$Q$3)</f>
        <v>805.79200000000014</v>
      </c>
      <c r="CN47" s="205">
        <f>'BE-Exp (O)'!CN47*(1+Toeslagen!$Q$3)</f>
        <v>805.79200000000014</v>
      </c>
      <c r="CO47" s="205">
        <f>'BE-Exp (O)'!CO47*(1+Toeslagen!$Q$3)</f>
        <v>805.79200000000014</v>
      </c>
      <c r="CP47" s="205">
        <f>'BE-Exp (O)'!CP47*(1+Toeslagen!$Q$3)</f>
        <v>805.79200000000014</v>
      </c>
      <c r="CQ47" s="205">
        <f>'BE-Exp (O)'!CQ47*(1+Toeslagen!$Q$3)</f>
        <v>805.79200000000014</v>
      </c>
      <c r="CR47" s="205">
        <f>'BE-Exp (O)'!CR47*(1+Toeslagen!$Q$3)</f>
        <v>0</v>
      </c>
      <c r="CS47" s="205">
        <f>'BE-Exp (O)'!CS47*(1+Toeslagen!$Q$3)</f>
        <v>805.79200000000014</v>
      </c>
      <c r="CT47" s="205">
        <f>'BE-Exp (O)'!CT47*(1+Toeslagen!$Q$3)</f>
        <v>805.79200000000014</v>
      </c>
      <c r="CU47" s="205">
        <f>'BE-Exp (O)'!CU47*(1+Toeslagen!$Q$3)</f>
        <v>805.79200000000014</v>
      </c>
      <c r="CV47" s="205">
        <f>'BE-Exp (O)'!CV47*(1+Toeslagen!$Q$3)</f>
        <v>805.79200000000014</v>
      </c>
      <c r="CW47" s="205">
        <f>'BE-Exp (O)'!CW47*(1+Toeslagen!$Q$3)</f>
        <v>805.79200000000014</v>
      </c>
      <c r="CX47" s="205">
        <f>'BE-Exp (O)'!CX47*(1+Toeslagen!$Q$3)</f>
        <v>805.79200000000014</v>
      </c>
      <c r="CY47" s="205">
        <f>'BE-Exp (O)'!CY47*(1+Toeslagen!$Q$3)</f>
        <v>805.79200000000014</v>
      </c>
      <c r="CZ47" s="205">
        <f>'BE-Exp (O)'!CZ47*(1+Toeslagen!$Q$3)</f>
        <v>805.79200000000014</v>
      </c>
      <c r="DA47" s="205">
        <f>'BE-Exp (O)'!DA47*(1+Toeslagen!$Q$3)</f>
        <v>666.26560000000006</v>
      </c>
      <c r="DB47" s="205">
        <f>'BE-Exp (O)'!DB47*(1+Toeslagen!$Q$3)</f>
        <v>666.26560000000006</v>
      </c>
      <c r="DC47" s="205">
        <f>'BE-Exp (O)'!DC47*(1+Toeslagen!$Q$3)</f>
        <v>666.26560000000006</v>
      </c>
      <c r="DD47" s="205">
        <f>'BE-Exp (O)'!DD47*(1+Toeslagen!$Q$3)</f>
        <v>666.26560000000006</v>
      </c>
      <c r="DE47" s="205">
        <f>'BE-Exp (O)'!DE47*(1+Toeslagen!$Q$3)</f>
        <v>666.26560000000006</v>
      </c>
      <c r="DF47" s="205">
        <f>'BE-Exp (O)'!DF47*(1+Toeslagen!$Q$3)</f>
        <v>666.26560000000006</v>
      </c>
      <c r="DG47" s="205">
        <f>'BE-Exp (O)'!DG47*(1+Toeslagen!$Q$3)</f>
        <v>666.26560000000006</v>
      </c>
      <c r="DH47" s="205">
        <f>'BE-Exp (O)'!DH47*(1+Toeslagen!$Q$3)</f>
        <v>666.26560000000006</v>
      </c>
      <c r="DI47" s="205">
        <f>'BE-Exp (O)'!DI47*(1+Toeslagen!$Q$3)</f>
        <v>666.26560000000006</v>
      </c>
      <c r="DJ47" s="205">
        <f>'BE-Exp (O)'!DJ47*(1+Toeslagen!$Q$3)</f>
        <v>666.26560000000006</v>
      </c>
    </row>
    <row r="48" spans="1:114">
      <c r="A48" s="1">
        <v>45</v>
      </c>
      <c r="B48" s="1">
        <v>45</v>
      </c>
      <c r="C48" s="1">
        <v>190</v>
      </c>
      <c r="D48" s="1">
        <v>2</v>
      </c>
      <c r="F48" t="s">
        <v>202</v>
      </c>
      <c r="G48" t="s">
        <v>203</v>
      </c>
      <c r="H48" t="s">
        <v>204</v>
      </c>
      <c r="I48" t="s">
        <v>205</v>
      </c>
      <c r="J48" t="s">
        <v>206</v>
      </c>
      <c r="N48" s="211">
        <v>10.5</v>
      </c>
      <c r="O48" s="212">
        <v>18375</v>
      </c>
      <c r="P48" s="20"/>
      <c r="Q48" s="180"/>
      <c r="R48" s="180"/>
      <c r="S48" s="180"/>
      <c r="U48" s="180"/>
      <c r="V48" s="180"/>
      <c r="W48" s="180"/>
      <c r="X48" s="180"/>
      <c r="Y48" s="205">
        <f>'BE-Exp (O)'!Y48*(1+Toeslagen!$Q$3)</f>
        <v>703.04000000000008</v>
      </c>
      <c r="Z48" s="205">
        <f>'BE-Exp (O)'!Z48*(1+Toeslagen!$Q$3)</f>
        <v>703.04000000000008</v>
      </c>
      <c r="AA48" s="205">
        <f>'BE-Exp (O)'!AA48*(1+Toeslagen!$Q$3)</f>
        <v>703.04000000000008</v>
      </c>
      <c r="AB48" s="205">
        <f>'BE-Exp (O)'!AB48*(1+Toeslagen!$Q$3)</f>
        <v>751.7120000000001</v>
      </c>
      <c r="AC48" s="205">
        <f>'BE-Exp (O)'!AC48*(1+Toeslagen!$Q$3)</f>
        <v>751.7120000000001</v>
      </c>
      <c r="AD48" s="205">
        <f>'BE-Exp (O)'!AD48*(1+Toeslagen!$Q$3)</f>
        <v>703.04000000000008</v>
      </c>
      <c r="AE48" s="205">
        <f>'BE-Exp (O)'!AE48*(1+Toeslagen!$Q$3)</f>
        <v>703.04000000000008</v>
      </c>
      <c r="AF48" s="205">
        <f>'BE-Exp (O)'!AF48*(1+Toeslagen!$Q$3)</f>
        <v>703.04000000000008</v>
      </c>
      <c r="AG48" s="205">
        <f>'BE-Exp (O)'!AG48*(1+Toeslagen!$Q$3)</f>
        <v>703.04000000000008</v>
      </c>
      <c r="AH48" s="205">
        <f>'BE-Exp (O)'!AH48*(1+Toeslagen!$Q$3)</f>
        <v>703.04000000000008</v>
      </c>
      <c r="AI48" s="205">
        <f>'BE-Exp (O)'!AI48*(1+Toeslagen!$Q$3)</f>
        <v>666.26560000000006</v>
      </c>
      <c r="AJ48" s="205">
        <f>'BE-Exp (O)'!AJ48*(1+Toeslagen!$Q$3)</f>
        <v>666.26560000000006</v>
      </c>
      <c r="AK48" s="205">
        <f>'BE-Exp (O)'!AK48*(1+Toeslagen!$Q$3)</f>
        <v>666.26560000000006</v>
      </c>
      <c r="AL48" s="205">
        <f>'BE-Exp (O)'!AL48*(1+Toeslagen!$Q$3)</f>
        <v>666.26560000000006</v>
      </c>
      <c r="AM48" s="205">
        <f>'BE-Exp (O)'!AM48*(1+Toeslagen!$Q$3)</f>
        <v>666.26560000000006</v>
      </c>
      <c r="AN48" s="205">
        <f>'BE-Exp (O)'!AN48*(1+Toeslagen!$Q$3)</f>
        <v>666.26560000000006</v>
      </c>
      <c r="AO48" s="205">
        <f>'BE-Exp (O)'!AO48*(1+Toeslagen!$Q$3)</f>
        <v>666.26560000000006</v>
      </c>
      <c r="AP48" s="205">
        <f>'BE-Exp (O)'!AP48*(1+Toeslagen!$Q$3)</f>
        <v>0</v>
      </c>
      <c r="AQ48" s="205">
        <f>'BE-Exp (O)'!AQ48*(1+Toeslagen!$Q$3)</f>
        <v>666.26560000000006</v>
      </c>
      <c r="AR48" s="205">
        <f>'BE-Exp (O)'!AR48*(1+Toeslagen!$Q$3)</f>
        <v>666.26560000000006</v>
      </c>
      <c r="AS48" s="205">
        <f>'BE-Exp (O)'!AS48*(1+Toeslagen!$Q$3)</f>
        <v>703.04000000000008</v>
      </c>
      <c r="AT48" s="205">
        <f>'BE-Exp (O)'!AT48*(1+Toeslagen!$Q$3)</f>
        <v>703.04000000000008</v>
      </c>
      <c r="AU48" s="205">
        <f>'BE-Exp (O)'!AU48*(1+Toeslagen!$Q$3)</f>
        <v>703.04000000000008</v>
      </c>
      <c r="AV48" s="205">
        <f>'BE-Exp (O)'!AV48*(1+Toeslagen!$Q$3)</f>
        <v>703.04000000000008</v>
      </c>
      <c r="AW48" s="205">
        <f>'BE-Exp (O)'!AW48*(1+Toeslagen!$Q$3)</f>
        <v>703.04000000000008</v>
      </c>
      <c r="AX48" s="205">
        <f>'BE-Exp (O)'!AX48*(1+Toeslagen!$Q$3)</f>
        <v>703.04000000000008</v>
      </c>
      <c r="AY48" s="205">
        <f>'BE-Exp (O)'!AY48*(1+Toeslagen!$Q$3)</f>
        <v>703.04000000000008</v>
      </c>
      <c r="AZ48" s="205">
        <f>'BE-Exp (O)'!AZ48*(1+Toeslagen!$Q$3)</f>
        <v>703.04000000000008</v>
      </c>
      <c r="BA48" s="205">
        <f>'BE-Exp (O)'!BA48*(1+Toeslagen!$Q$3)</f>
        <v>703.04000000000008</v>
      </c>
      <c r="BB48" s="205">
        <f>'BE-Exp (O)'!BB48*(1+Toeslagen!$Q$3)</f>
        <v>703.04000000000008</v>
      </c>
      <c r="BC48" s="205">
        <f>'BE-Exp (O)'!BC48*(1+Toeslagen!$Q$3)</f>
        <v>805.79200000000014</v>
      </c>
      <c r="BD48" s="205">
        <f>'BE-Exp (O)'!BD48*(1+Toeslagen!$Q$3)</f>
        <v>805.79200000000014</v>
      </c>
      <c r="BE48" s="205">
        <f>'BE-Exp (O)'!BE48*(1+Toeslagen!$Q$3)</f>
        <v>805.79200000000014</v>
      </c>
      <c r="BF48" s="205">
        <f>'BE-Exp (O)'!BF48*(1+Toeslagen!$Q$3)</f>
        <v>805.79200000000014</v>
      </c>
      <c r="BG48" s="205">
        <f>'BE-Exp (O)'!BG48*(1+Toeslagen!$Q$3)</f>
        <v>805.79200000000014</v>
      </c>
      <c r="BH48" s="205">
        <f>'BE-Exp (O)'!BH48*(1+Toeslagen!$Q$3)</f>
        <v>805.79200000000014</v>
      </c>
      <c r="BI48" s="205">
        <f>'BE-Exp (O)'!BI48*(1+Toeslagen!$Q$3)</f>
        <v>805.79200000000014</v>
      </c>
      <c r="BJ48" s="205">
        <f>'BE-Exp (O)'!BJ48*(1+Toeslagen!$Q$3)</f>
        <v>805.79200000000014</v>
      </c>
      <c r="BK48" s="205">
        <f>'BE-Exp (O)'!BK48*(1+Toeslagen!$Q$3)</f>
        <v>805.79200000000014</v>
      </c>
      <c r="BL48" s="205">
        <f>'BE-Exp (O)'!BL48*(1+Toeslagen!$Q$3)</f>
        <v>805.79200000000014</v>
      </c>
      <c r="BM48" s="205">
        <f>'BE-Exp (O)'!BM48*(1+Toeslagen!$Q$3)</f>
        <v>805.79200000000014</v>
      </c>
      <c r="BN48" s="205">
        <f>'BE-Exp (O)'!BN48*(1+Toeslagen!$Q$3)</f>
        <v>805.79200000000014</v>
      </c>
      <c r="BO48" s="205">
        <f>'BE-Exp (O)'!BO48*(1+Toeslagen!$Q$3)</f>
        <v>805.79200000000014</v>
      </c>
      <c r="BP48" s="205">
        <f>'BE-Exp (O)'!BP48*(1+Toeslagen!$Q$3)</f>
        <v>805.79200000000014</v>
      </c>
      <c r="BQ48" s="205">
        <f>'BE-Exp (O)'!BQ48*(1+Toeslagen!$Q$3)</f>
        <v>0</v>
      </c>
      <c r="BR48" s="205">
        <f>'BE-Exp (O)'!BR48*(1+Toeslagen!$Q$3)</f>
        <v>805.79200000000014</v>
      </c>
      <c r="BS48" s="205">
        <f>'BE-Exp (O)'!BS48*(1+Toeslagen!$Q$3)</f>
        <v>805.79200000000014</v>
      </c>
      <c r="BT48" s="205">
        <f>'BE-Exp (O)'!BT48*(1+Toeslagen!$Q$3)</f>
        <v>0</v>
      </c>
      <c r="BU48" s="205">
        <f>'BE-Exp (O)'!BU48*(1+Toeslagen!$Q$3)</f>
        <v>0</v>
      </c>
      <c r="BV48" s="205">
        <f>'BE-Exp (O)'!BV48*(1+Toeslagen!$Q$3)</f>
        <v>0</v>
      </c>
      <c r="BW48" s="205">
        <f>'BE-Exp (O)'!BW48*(1+Toeslagen!$Q$3)</f>
        <v>805.79200000000014</v>
      </c>
      <c r="BX48" s="205">
        <f>'BE-Exp (O)'!BX48*(1+Toeslagen!$Q$3)</f>
        <v>805.79200000000014</v>
      </c>
      <c r="BY48" s="205">
        <f>'BE-Exp (O)'!BY48*(1+Toeslagen!$Q$3)</f>
        <v>805.79200000000014</v>
      </c>
      <c r="BZ48" s="205">
        <f>'BE-Exp (O)'!BZ48*(1+Toeslagen!$Q$3)</f>
        <v>0</v>
      </c>
      <c r="CA48" s="205">
        <f>'BE-Exp (O)'!CA48*(1+Toeslagen!$Q$3)</f>
        <v>805.79200000000014</v>
      </c>
      <c r="CB48" s="205">
        <f>'BE-Exp (O)'!CB48*(1+Toeslagen!$Q$3)</f>
        <v>805.79200000000014</v>
      </c>
      <c r="CC48" s="205">
        <f>'BE-Exp (O)'!CC48*(1+Toeslagen!$Q$3)</f>
        <v>921.13903908444422</v>
      </c>
      <c r="CD48" s="205">
        <f>'BE-Exp (O)'!CD48*(1+Toeslagen!$Q$3)</f>
        <v>921.13903908444422</v>
      </c>
      <c r="CE48" s="205">
        <f>'BE-Exp (O)'!CE48*(1+Toeslagen!$Q$3)</f>
        <v>921.13903908444422</v>
      </c>
      <c r="CF48" s="205">
        <f>'BE-Exp (O)'!CF48*(1+Toeslagen!$Q$3)</f>
        <v>921.13903908444422</v>
      </c>
      <c r="CG48" s="205">
        <f>'BE-Exp (O)'!CG48*(1+Toeslagen!$Q$3)</f>
        <v>805.79200000000014</v>
      </c>
      <c r="CH48" s="205">
        <f>'BE-Exp (O)'!CH48*(1+Toeslagen!$Q$3)</f>
        <v>805.79200000000014</v>
      </c>
      <c r="CI48" s="205">
        <f>'BE-Exp (O)'!CI48*(1+Toeslagen!$Q$3)</f>
        <v>0</v>
      </c>
      <c r="CJ48" s="205">
        <f>'BE-Exp (O)'!CJ48*(1+Toeslagen!$Q$3)</f>
        <v>805.79200000000014</v>
      </c>
      <c r="CK48" s="205">
        <f>'BE-Exp (O)'!CK48*(1+Toeslagen!$Q$3)</f>
        <v>0</v>
      </c>
      <c r="CL48" s="205">
        <f>'BE-Exp (O)'!CL48*(1+Toeslagen!$Q$3)</f>
        <v>805.79200000000014</v>
      </c>
      <c r="CM48" s="205">
        <f>'BE-Exp (O)'!CM48*(1+Toeslagen!$Q$3)</f>
        <v>805.79200000000014</v>
      </c>
      <c r="CN48" s="205">
        <f>'BE-Exp (O)'!CN48*(1+Toeslagen!$Q$3)</f>
        <v>805.79200000000014</v>
      </c>
      <c r="CO48" s="205">
        <f>'BE-Exp (O)'!CO48*(1+Toeslagen!$Q$3)</f>
        <v>805.79200000000014</v>
      </c>
      <c r="CP48" s="205">
        <f>'BE-Exp (O)'!CP48*(1+Toeslagen!$Q$3)</f>
        <v>805.79200000000014</v>
      </c>
      <c r="CQ48" s="205">
        <f>'BE-Exp (O)'!CQ48*(1+Toeslagen!$Q$3)</f>
        <v>805.79200000000014</v>
      </c>
      <c r="CR48" s="205">
        <f>'BE-Exp (O)'!CR48*(1+Toeslagen!$Q$3)</f>
        <v>0</v>
      </c>
      <c r="CS48" s="205">
        <f>'BE-Exp (O)'!CS48*(1+Toeslagen!$Q$3)</f>
        <v>805.79200000000014</v>
      </c>
      <c r="CT48" s="205">
        <f>'BE-Exp (O)'!CT48*(1+Toeslagen!$Q$3)</f>
        <v>805.79200000000014</v>
      </c>
      <c r="CU48" s="205">
        <f>'BE-Exp (O)'!CU48*(1+Toeslagen!$Q$3)</f>
        <v>805.79200000000014</v>
      </c>
      <c r="CV48" s="205">
        <f>'BE-Exp (O)'!CV48*(1+Toeslagen!$Q$3)</f>
        <v>805.79200000000014</v>
      </c>
      <c r="CW48" s="205">
        <f>'BE-Exp (O)'!CW48*(1+Toeslagen!$Q$3)</f>
        <v>805.79200000000014</v>
      </c>
      <c r="CX48" s="205">
        <f>'BE-Exp (O)'!CX48*(1+Toeslagen!$Q$3)</f>
        <v>805.79200000000014</v>
      </c>
      <c r="CY48" s="205">
        <f>'BE-Exp (O)'!CY48*(1+Toeslagen!$Q$3)</f>
        <v>805.79200000000014</v>
      </c>
      <c r="CZ48" s="205">
        <f>'BE-Exp (O)'!CZ48*(1+Toeslagen!$Q$3)</f>
        <v>805.79200000000014</v>
      </c>
      <c r="DA48" s="205">
        <f>'BE-Exp (O)'!DA48*(1+Toeslagen!$Q$3)</f>
        <v>666.26560000000006</v>
      </c>
      <c r="DB48" s="205">
        <f>'BE-Exp (O)'!DB48*(1+Toeslagen!$Q$3)</f>
        <v>666.26560000000006</v>
      </c>
      <c r="DC48" s="205">
        <f>'BE-Exp (O)'!DC48*(1+Toeslagen!$Q$3)</f>
        <v>666.26560000000006</v>
      </c>
      <c r="DD48" s="205">
        <f>'BE-Exp (O)'!DD48*(1+Toeslagen!$Q$3)</f>
        <v>666.26560000000006</v>
      </c>
      <c r="DE48" s="205">
        <f>'BE-Exp (O)'!DE48*(1+Toeslagen!$Q$3)</f>
        <v>666.26560000000006</v>
      </c>
      <c r="DF48" s="205">
        <f>'BE-Exp (O)'!DF48*(1+Toeslagen!$Q$3)</f>
        <v>666.26560000000006</v>
      </c>
      <c r="DG48" s="205">
        <f>'BE-Exp (O)'!DG48*(1+Toeslagen!$Q$3)</f>
        <v>666.26560000000006</v>
      </c>
      <c r="DH48" s="205">
        <f>'BE-Exp (O)'!DH48*(1+Toeslagen!$Q$3)</f>
        <v>666.26560000000006</v>
      </c>
      <c r="DI48" s="205">
        <f>'BE-Exp (O)'!DI48*(1+Toeslagen!$Q$3)</f>
        <v>666.26560000000006</v>
      </c>
      <c r="DJ48" s="205">
        <f>'BE-Exp (O)'!DJ48*(1+Toeslagen!$Q$3)</f>
        <v>666.26560000000006</v>
      </c>
    </row>
    <row r="49" spans="1:114">
      <c r="A49" s="1">
        <v>46</v>
      </c>
      <c r="B49" s="1">
        <v>46</v>
      </c>
      <c r="C49" s="1">
        <v>170</v>
      </c>
      <c r="D49" s="1">
        <v>2</v>
      </c>
      <c r="F49" t="s">
        <v>202</v>
      </c>
      <c r="G49" t="s">
        <v>203</v>
      </c>
      <c r="H49" t="s">
        <v>204</v>
      </c>
      <c r="I49" t="s">
        <v>205</v>
      </c>
      <c r="J49" t="s">
        <v>206</v>
      </c>
      <c r="N49" s="211">
        <v>10.8</v>
      </c>
      <c r="O49" s="212">
        <v>18900</v>
      </c>
      <c r="P49" s="20"/>
      <c r="Q49" s="180"/>
      <c r="R49" s="180"/>
      <c r="S49" s="180"/>
      <c r="U49" s="180"/>
      <c r="V49" s="180"/>
      <c r="W49" s="180"/>
      <c r="X49" s="180"/>
      <c r="Y49" s="205">
        <f>'BE-Exp (O)'!Y49*(1+Toeslagen!$Q$3)</f>
        <v>703.04000000000008</v>
      </c>
      <c r="Z49" s="205">
        <f>'BE-Exp (O)'!Z49*(1+Toeslagen!$Q$3)</f>
        <v>703.04000000000008</v>
      </c>
      <c r="AA49" s="205">
        <f>'BE-Exp (O)'!AA49*(1+Toeslagen!$Q$3)</f>
        <v>703.04000000000008</v>
      </c>
      <c r="AB49" s="205">
        <f>'BE-Exp (O)'!AB49*(1+Toeslagen!$Q$3)</f>
        <v>751.7120000000001</v>
      </c>
      <c r="AC49" s="205">
        <f>'BE-Exp (O)'!AC49*(1+Toeslagen!$Q$3)</f>
        <v>751.7120000000001</v>
      </c>
      <c r="AD49" s="205">
        <f>'BE-Exp (O)'!AD49*(1+Toeslagen!$Q$3)</f>
        <v>703.04000000000008</v>
      </c>
      <c r="AE49" s="205">
        <f>'BE-Exp (O)'!AE49*(1+Toeslagen!$Q$3)</f>
        <v>703.04000000000008</v>
      </c>
      <c r="AF49" s="205">
        <f>'BE-Exp (O)'!AF49*(1+Toeslagen!$Q$3)</f>
        <v>703.04000000000008</v>
      </c>
      <c r="AG49" s="205">
        <f>'BE-Exp (O)'!AG49*(1+Toeslagen!$Q$3)</f>
        <v>703.04000000000008</v>
      </c>
      <c r="AH49" s="205">
        <f>'BE-Exp (O)'!AH49*(1+Toeslagen!$Q$3)</f>
        <v>703.04000000000008</v>
      </c>
      <c r="AI49" s="205">
        <f>'BE-Exp (O)'!AI49*(1+Toeslagen!$Q$3)</f>
        <v>665.83296000000007</v>
      </c>
      <c r="AJ49" s="205">
        <f>'BE-Exp (O)'!AJ49*(1+Toeslagen!$Q$3)</f>
        <v>665.83296000000007</v>
      </c>
      <c r="AK49" s="205">
        <f>'BE-Exp (O)'!AK49*(1+Toeslagen!$Q$3)</f>
        <v>665.83296000000007</v>
      </c>
      <c r="AL49" s="205">
        <f>'BE-Exp (O)'!AL49*(1+Toeslagen!$Q$3)</f>
        <v>665.83296000000007</v>
      </c>
      <c r="AM49" s="205">
        <f>'BE-Exp (O)'!AM49*(1+Toeslagen!$Q$3)</f>
        <v>665.83296000000007</v>
      </c>
      <c r="AN49" s="205">
        <f>'BE-Exp (O)'!AN49*(1+Toeslagen!$Q$3)</f>
        <v>665.83296000000007</v>
      </c>
      <c r="AO49" s="205">
        <f>'BE-Exp (O)'!AO49*(1+Toeslagen!$Q$3)</f>
        <v>665.83296000000007</v>
      </c>
      <c r="AP49" s="205">
        <f>'BE-Exp (O)'!AP49*(1+Toeslagen!$Q$3)</f>
        <v>0</v>
      </c>
      <c r="AQ49" s="205">
        <f>'BE-Exp (O)'!AQ49*(1+Toeslagen!$Q$3)</f>
        <v>665.83296000000007</v>
      </c>
      <c r="AR49" s="205">
        <f>'BE-Exp (O)'!AR49*(1+Toeslagen!$Q$3)</f>
        <v>665.83296000000007</v>
      </c>
      <c r="AS49" s="205">
        <f>'BE-Exp (O)'!AS49*(1+Toeslagen!$Q$3)</f>
        <v>703.04000000000008</v>
      </c>
      <c r="AT49" s="205">
        <f>'BE-Exp (O)'!AT49*(1+Toeslagen!$Q$3)</f>
        <v>703.04000000000008</v>
      </c>
      <c r="AU49" s="205">
        <f>'BE-Exp (O)'!AU49*(1+Toeslagen!$Q$3)</f>
        <v>703.04000000000008</v>
      </c>
      <c r="AV49" s="205">
        <f>'BE-Exp (O)'!AV49*(1+Toeslagen!$Q$3)</f>
        <v>703.04000000000008</v>
      </c>
      <c r="AW49" s="205">
        <f>'BE-Exp (O)'!AW49*(1+Toeslagen!$Q$3)</f>
        <v>703.04000000000008</v>
      </c>
      <c r="AX49" s="205">
        <f>'BE-Exp (O)'!AX49*(1+Toeslagen!$Q$3)</f>
        <v>703.04000000000008</v>
      </c>
      <c r="AY49" s="205">
        <f>'BE-Exp (O)'!AY49*(1+Toeslagen!$Q$3)</f>
        <v>703.04000000000008</v>
      </c>
      <c r="AZ49" s="205">
        <f>'BE-Exp (O)'!AZ49*(1+Toeslagen!$Q$3)</f>
        <v>703.04000000000008</v>
      </c>
      <c r="BA49" s="205">
        <f>'BE-Exp (O)'!BA49*(1+Toeslagen!$Q$3)</f>
        <v>703.04000000000008</v>
      </c>
      <c r="BB49" s="205">
        <f>'BE-Exp (O)'!BB49*(1+Toeslagen!$Q$3)</f>
        <v>703.04000000000008</v>
      </c>
      <c r="BC49" s="205">
        <f>'BE-Exp (O)'!BC49*(1+Toeslagen!$Q$3)</f>
        <v>805.79200000000014</v>
      </c>
      <c r="BD49" s="205">
        <f>'BE-Exp (O)'!BD49*(1+Toeslagen!$Q$3)</f>
        <v>805.79200000000014</v>
      </c>
      <c r="BE49" s="205">
        <f>'BE-Exp (O)'!BE49*(1+Toeslagen!$Q$3)</f>
        <v>805.79200000000014</v>
      </c>
      <c r="BF49" s="205">
        <f>'BE-Exp (O)'!BF49*(1+Toeslagen!$Q$3)</f>
        <v>805.79200000000014</v>
      </c>
      <c r="BG49" s="205">
        <f>'BE-Exp (O)'!BG49*(1+Toeslagen!$Q$3)</f>
        <v>805.79200000000014</v>
      </c>
      <c r="BH49" s="205">
        <f>'BE-Exp (O)'!BH49*(1+Toeslagen!$Q$3)</f>
        <v>805.79200000000014</v>
      </c>
      <c r="BI49" s="205">
        <f>'BE-Exp (O)'!BI49*(1+Toeslagen!$Q$3)</f>
        <v>805.79200000000014</v>
      </c>
      <c r="BJ49" s="205">
        <f>'BE-Exp (O)'!BJ49*(1+Toeslagen!$Q$3)</f>
        <v>805.79200000000014</v>
      </c>
      <c r="BK49" s="205">
        <f>'BE-Exp (O)'!BK49*(1+Toeslagen!$Q$3)</f>
        <v>805.79200000000014</v>
      </c>
      <c r="BL49" s="205">
        <f>'BE-Exp (O)'!BL49*(1+Toeslagen!$Q$3)</f>
        <v>805.79200000000014</v>
      </c>
      <c r="BM49" s="205">
        <f>'BE-Exp (O)'!BM49*(1+Toeslagen!$Q$3)</f>
        <v>805.79200000000014</v>
      </c>
      <c r="BN49" s="205">
        <f>'BE-Exp (O)'!BN49*(1+Toeslagen!$Q$3)</f>
        <v>805.79200000000014</v>
      </c>
      <c r="BO49" s="205">
        <f>'BE-Exp (O)'!BO49*(1+Toeslagen!$Q$3)</f>
        <v>805.79200000000014</v>
      </c>
      <c r="BP49" s="205">
        <f>'BE-Exp (O)'!BP49*(1+Toeslagen!$Q$3)</f>
        <v>805.79200000000014</v>
      </c>
      <c r="BQ49" s="205">
        <f>'BE-Exp (O)'!BQ49*(1+Toeslagen!$Q$3)</f>
        <v>0</v>
      </c>
      <c r="BR49" s="205">
        <f>'BE-Exp (O)'!BR49*(1+Toeslagen!$Q$3)</f>
        <v>805.79200000000014</v>
      </c>
      <c r="BS49" s="205">
        <f>'BE-Exp (O)'!BS49*(1+Toeslagen!$Q$3)</f>
        <v>805.79200000000014</v>
      </c>
      <c r="BT49" s="205">
        <f>'BE-Exp (O)'!BT49*(1+Toeslagen!$Q$3)</f>
        <v>0</v>
      </c>
      <c r="BU49" s="205">
        <f>'BE-Exp (O)'!BU49*(1+Toeslagen!$Q$3)</f>
        <v>0</v>
      </c>
      <c r="BV49" s="205">
        <f>'BE-Exp (O)'!BV49*(1+Toeslagen!$Q$3)</f>
        <v>0</v>
      </c>
      <c r="BW49" s="205">
        <f>'BE-Exp (O)'!BW49*(1+Toeslagen!$Q$3)</f>
        <v>805.79200000000014</v>
      </c>
      <c r="BX49" s="205">
        <f>'BE-Exp (O)'!BX49*(1+Toeslagen!$Q$3)</f>
        <v>805.79200000000014</v>
      </c>
      <c r="BY49" s="205">
        <f>'BE-Exp (O)'!BY49*(1+Toeslagen!$Q$3)</f>
        <v>805.79200000000014</v>
      </c>
      <c r="BZ49" s="205">
        <f>'BE-Exp (O)'!BZ49*(1+Toeslagen!$Q$3)</f>
        <v>0</v>
      </c>
      <c r="CA49" s="205">
        <f>'BE-Exp (O)'!CA49*(1+Toeslagen!$Q$3)</f>
        <v>805.79200000000014</v>
      </c>
      <c r="CB49" s="205">
        <f>'BE-Exp (O)'!CB49*(1+Toeslagen!$Q$3)</f>
        <v>805.79200000000014</v>
      </c>
      <c r="CC49" s="205">
        <f>'BE-Exp (O)'!CC49*(1+Toeslagen!$Q$3)</f>
        <v>921.13903908444422</v>
      </c>
      <c r="CD49" s="205">
        <f>'BE-Exp (O)'!CD49*(1+Toeslagen!$Q$3)</f>
        <v>921.13903908444422</v>
      </c>
      <c r="CE49" s="205">
        <f>'BE-Exp (O)'!CE49*(1+Toeslagen!$Q$3)</f>
        <v>921.13903908444422</v>
      </c>
      <c r="CF49" s="205">
        <f>'BE-Exp (O)'!CF49*(1+Toeslagen!$Q$3)</f>
        <v>921.13903908444422</v>
      </c>
      <c r="CG49" s="205">
        <f>'BE-Exp (O)'!CG49*(1+Toeslagen!$Q$3)</f>
        <v>805.79200000000014</v>
      </c>
      <c r="CH49" s="205">
        <f>'BE-Exp (O)'!CH49*(1+Toeslagen!$Q$3)</f>
        <v>805.79200000000014</v>
      </c>
      <c r="CI49" s="205">
        <f>'BE-Exp (O)'!CI49*(1+Toeslagen!$Q$3)</f>
        <v>0</v>
      </c>
      <c r="CJ49" s="205">
        <f>'BE-Exp (O)'!CJ49*(1+Toeslagen!$Q$3)</f>
        <v>805.79200000000014</v>
      </c>
      <c r="CK49" s="205">
        <f>'BE-Exp (O)'!CK49*(1+Toeslagen!$Q$3)</f>
        <v>0</v>
      </c>
      <c r="CL49" s="205">
        <f>'BE-Exp (O)'!CL49*(1+Toeslagen!$Q$3)</f>
        <v>805.79200000000014</v>
      </c>
      <c r="CM49" s="205">
        <f>'BE-Exp (O)'!CM49*(1+Toeslagen!$Q$3)</f>
        <v>805.79200000000014</v>
      </c>
      <c r="CN49" s="205">
        <f>'BE-Exp (O)'!CN49*(1+Toeslagen!$Q$3)</f>
        <v>805.79200000000014</v>
      </c>
      <c r="CO49" s="205">
        <f>'BE-Exp (O)'!CO49*(1+Toeslagen!$Q$3)</f>
        <v>805.79200000000014</v>
      </c>
      <c r="CP49" s="205">
        <f>'BE-Exp (O)'!CP49*(1+Toeslagen!$Q$3)</f>
        <v>805.79200000000014</v>
      </c>
      <c r="CQ49" s="205">
        <f>'BE-Exp (O)'!CQ49*(1+Toeslagen!$Q$3)</f>
        <v>805.79200000000014</v>
      </c>
      <c r="CR49" s="205">
        <f>'BE-Exp (O)'!CR49*(1+Toeslagen!$Q$3)</f>
        <v>0</v>
      </c>
      <c r="CS49" s="205">
        <f>'BE-Exp (O)'!CS49*(1+Toeslagen!$Q$3)</f>
        <v>805.79200000000014</v>
      </c>
      <c r="CT49" s="205">
        <f>'BE-Exp (O)'!CT49*(1+Toeslagen!$Q$3)</f>
        <v>805.79200000000014</v>
      </c>
      <c r="CU49" s="205">
        <f>'BE-Exp (O)'!CU49*(1+Toeslagen!$Q$3)</f>
        <v>805.79200000000014</v>
      </c>
      <c r="CV49" s="205">
        <f>'BE-Exp (O)'!CV49*(1+Toeslagen!$Q$3)</f>
        <v>805.79200000000014</v>
      </c>
      <c r="CW49" s="205">
        <f>'BE-Exp (O)'!CW49*(1+Toeslagen!$Q$3)</f>
        <v>805.79200000000014</v>
      </c>
      <c r="CX49" s="205">
        <f>'BE-Exp (O)'!CX49*(1+Toeslagen!$Q$3)</f>
        <v>805.79200000000014</v>
      </c>
      <c r="CY49" s="205">
        <f>'BE-Exp (O)'!CY49*(1+Toeslagen!$Q$3)</f>
        <v>805.79200000000014</v>
      </c>
      <c r="CZ49" s="205">
        <f>'BE-Exp (O)'!CZ49*(1+Toeslagen!$Q$3)</f>
        <v>805.79200000000014</v>
      </c>
      <c r="DA49" s="205">
        <f>'BE-Exp (O)'!DA49*(1+Toeslagen!$Q$3)</f>
        <v>665.83296000000007</v>
      </c>
      <c r="DB49" s="205">
        <f>'BE-Exp (O)'!DB49*(1+Toeslagen!$Q$3)</f>
        <v>665.83296000000007</v>
      </c>
      <c r="DC49" s="205">
        <f>'BE-Exp (O)'!DC49*(1+Toeslagen!$Q$3)</f>
        <v>665.83296000000007</v>
      </c>
      <c r="DD49" s="205">
        <f>'BE-Exp (O)'!DD49*(1+Toeslagen!$Q$3)</f>
        <v>665.83296000000007</v>
      </c>
      <c r="DE49" s="205">
        <f>'BE-Exp (O)'!DE49*(1+Toeslagen!$Q$3)</f>
        <v>665.83296000000007</v>
      </c>
      <c r="DF49" s="205">
        <f>'BE-Exp (O)'!DF49*(1+Toeslagen!$Q$3)</f>
        <v>665.83296000000007</v>
      </c>
      <c r="DG49" s="205">
        <f>'BE-Exp (O)'!DG49*(1+Toeslagen!$Q$3)</f>
        <v>665.83296000000007</v>
      </c>
      <c r="DH49" s="205">
        <f>'BE-Exp (O)'!DH49*(1+Toeslagen!$Q$3)</f>
        <v>665.83296000000007</v>
      </c>
      <c r="DI49" s="205">
        <f>'BE-Exp (O)'!DI49*(1+Toeslagen!$Q$3)</f>
        <v>665.83296000000007</v>
      </c>
      <c r="DJ49" s="205">
        <f>'BE-Exp (O)'!DJ49*(1+Toeslagen!$Q$3)</f>
        <v>665.83296000000007</v>
      </c>
    </row>
    <row r="50" spans="1:114">
      <c r="A50" s="1">
        <v>47</v>
      </c>
      <c r="B50" s="1">
        <v>47</v>
      </c>
      <c r="C50" s="1">
        <v>140</v>
      </c>
      <c r="D50" s="1">
        <v>2</v>
      </c>
      <c r="F50" t="s">
        <v>202</v>
      </c>
      <c r="G50" t="s">
        <v>203</v>
      </c>
      <c r="H50" t="s">
        <v>204</v>
      </c>
      <c r="I50" t="s">
        <v>205</v>
      </c>
      <c r="J50" t="s">
        <v>206</v>
      </c>
      <c r="N50" s="211">
        <v>11</v>
      </c>
      <c r="O50" s="212">
        <v>19250</v>
      </c>
      <c r="P50" s="20"/>
      <c r="Q50" s="180"/>
      <c r="R50" s="180"/>
      <c r="S50" s="180"/>
      <c r="U50" s="180"/>
      <c r="V50" s="180"/>
      <c r="W50" s="180"/>
      <c r="X50" s="180"/>
      <c r="Y50" s="205">
        <f>'BE-Exp (O)'!Y50*(1+Toeslagen!$Q$3)</f>
        <v>703.04000000000008</v>
      </c>
      <c r="Z50" s="205">
        <f>'BE-Exp (O)'!Z50*(1+Toeslagen!$Q$3)</f>
        <v>703.04000000000008</v>
      </c>
      <c r="AA50" s="205">
        <f>'BE-Exp (O)'!AA50*(1+Toeslagen!$Q$3)</f>
        <v>703.04000000000008</v>
      </c>
      <c r="AB50" s="205">
        <f>'BE-Exp (O)'!AB50*(1+Toeslagen!$Q$3)</f>
        <v>751.7120000000001</v>
      </c>
      <c r="AC50" s="205">
        <f>'BE-Exp (O)'!AC50*(1+Toeslagen!$Q$3)</f>
        <v>751.7120000000001</v>
      </c>
      <c r="AD50" s="205">
        <f>'BE-Exp (O)'!AD50*(1+Toeslagen!$Q$3)</f>
        <v>703.04000000000008</v>
      </c>
      <c r="AE50" s="205">
        <f>'BE-Exp (O)'!AE50*(1+Toeslagen!$Q$3)</f>
        <v>703.04000000000008</v>
      </c>
      <c r="AF50" s="205">
        <f>'BE-Exp (O)'!AF50*(1+Toeslagen!$Q$3)</f>
        <v>703.04000000000008</v>
      </c>
      <c r="AG50" s="205">
        <f>'BE-Exp (O)'!AG50*(1+Toeslagen!$Q$3)</f>
        <v>703.04000000000008</v>
      </c>
      <c r="AH50" s="205">
        <f>'BE-Exp (O)'!AH50*(1+Toeslagen!$Q$3)</f>
        <v>703.04000000000008</v>
      </c>
      <c r="AI50" s="205">
        <f>'BE-Exp (O)'!AI50*(1+Toeslagen!$Q$3)</f>
        <v>665.83296000000007</v>
      </c>
      <c r="AJ50" s="205">
        <f>'BE-Exp (O)'!AJ50*(1+Toeslagen!$Q$3)</f>
        <v>665.83296000000007</v>
      </c>
      <c r="AK50" s="205">
        <f>'BE-Exp (O)'!AK50*(1+Toeslagen!$Q$3)</f>
        <v>665.83296000000007</v>
      </c>
      <c r="AL50" s="205">
        <f>'BE-Exp (O)'!AL50*(1+Toeslagen!$Q$3)</f>
        <v>665.83296000000007</v>
      </c>
      <c r="AM50" s="205">
        <f>'BE-Exp (O)'!AM50*(1+Toeslagen!$Q$3)</f>
        <v>665.83296000000007</v>
      </c>
      <c r="AN50" s="205">
        <f>'BE-Exp (O)'!AN50*(1+Toeslagen!$Q$3)</f>
        <v>665.83296000000007</v>
      </c>
      <c r="AO50" s="205">
        <f>'BE-Exp (O)'!AO50*(1+Toeslagen!$Q$3)</f>
        <v>665.83296000000007</v>
      </c>
      <c r="AP50" s="205">
        <f>'BE-Exp (O)'!AP50*(1+Toeslagen!$Q$3)</f>
        <v>0</v>
      </c>
      <c r="AQ50" s="205">
        <f>'BE-Exp (O)'!AQ50*(1+Toeslagen!$Q$3)</f>
        <v>665.83296000000007</v>
      </c>
      <c r="AR50" s="205">
        <f>'BE-Exp (O)'!AR50*(1+Toeslagen!$Q$3)</f>
        <v>665.83296000000007</v>
      </c>
      <c r="AS50" s="205">
        <f>'BE-Exp (O)'!AS50*(1+Toeslagen!$Q$3)</f>
        <v>703.04000000000008</v>
      </c>
      <c r="AT50" s="205">
        <f>'BE-Exp (O)'!AT50*(1+Toeslagen!$Q$3)</f>
        <v>703.04000000000008</v>
      </c>
      <c r="AU50" s="205">
        <f>'BE-Exp (O)'!AU50*(1+Toeslagen!$Q$3)</f>
        <v>703.04000000000008</v>
      </c>
      <c r="AV50" s="205">
        <f>'BE-Exp (O)'!AV50*(1+Toeslagen!$Q$3)</f>
        <v>703.04000000000008</v>
      </c>
      <c r="AW50" s="205">
        <f>'BE-Exp (O)'!AW50*(1+Toeslagen!$Q$3)</f>
        <v>703.04000000000008</v>
      </c>
      <c r="AX50" s="205">
        <f>'BE-Exp (O)'!AX50*(1+Toeslagen!$Q$3)</f>
        <v>703.04000000000008</v>
      </c>
      <c r="AY50" s="205">
        <f>'BE-Exp (O)'!AY50*(1+Toeslagen!$Q$3)</f>
        <v>703.04000000000008</v>
      </c>
      <c r="AZ50" s="205">
        <f>'BE-Exp (O)'!AZ50*(1+Toeslagen!$Q$3)</f>
        <v>703.04000000000008</v>
      </c>
      <c r="BA50" s="205">
        <f>'BE-Exp (O)'!BA50*(1+Toeslagen!$Q$3)</f>
        <v>703.04000000000008</v>
      </c>
      <c r="BB50" s="205">
        <f>'BE-Exp (O)'!BB50*(1+Toeslagen!$Q$3)</f>
        <v>703.04000000000008</v>
      </c>
      <c r="BC50" s="205">
        <f>'BE-Exp (O)'!BC50*(1+Toeslagen!$Q$3)</f>
        <v>805.79200000000014</v>
      </c>
      <c r="BD50" s="205">
        <f>'BE-Exp (O)'!BD50*(1+Toeslagen!$Q$3)</f>
        <v>805.79200000000014</v>
      </c>
      <c r="BE50" s="205">
        <f>'BE-Exp (O)'!BE50*(1+Toeslagen!$Q$3)</f>
        <v>805.79200000000014</v>
      </c>
      <c r="BF50" s="205">
        <f>'BE-Exp (O)'!BF50*(1+Toeslagen!$Q$3)</f>
        <v>805.79200000000014</v>
      </c>
      <c r="BG50" s="205">
        <f>'BE-Exp (O)'!BG50*(1+Toeslagen!$Q$3)</f>
        <v>805.79200000000014</v>
      </c>
      <c r="BH50" s="205">
        <f>'BE-Exp (O)'!BH50*(1+Toeslagen!$Q$3)</f>
        <v>805.79200000000014</v>
      </c>
      <c r="BI50" s="205">
        <f>'BE-Exp (O)'!BI50*(1+Toeslagen!$Q$3)</f>
        <v>805.79200000000014</v>
      </c>
      <c r="BJ50" s="205">
        <f>'BE-Exp (O)'!BJ50*(1+Toeslagen!$Q$3)</f>
        <v>805.79200000000014</v>
      </c>
      <c r="BK50" s="205">
        <f>'BE-Exp (O)'!BK50*(1+Toeslagen!$Q$3)</f>
        <v>805.79200000000014</v>
      </c>
      <c r="BL50" s="205">
        <f>'BE-Exp (O)'!BL50*(1+Toeslagen!$Q$3)</f>
        <v>805.79200000000014</v>
      </c>
      <c r="BM50" s="205">
        <f>'BE-Exp (O)'!BM50*(1+Toeslagen!$Q$3)</f>
        <v>805.79200000000014</v>
      </c>
      <c r="BN50" s="205">
        <f>'BE-Exp (O)'!BN50*(1+Toeslagen!$Q$3)</f>
        <v>805.79200000000014</v>
      </c>
      <c r="BO50" s="205">
        <f>'BE-Exp (O)'!BO50*(1+Toeslagen!$Q$3)</f>
        <v>805.79200000000014</v>
      </c>
      <c r="BP50" s="205">
        <f>'BE-Exp (O)'!BP50*(1+Toeslagen!$Q$3)</f>
        <v>805.79200000000014</v>
      </c>
      <c r="BQ50" s="205">
        <f>'BE-Exp (O)'!BQ50*(1+Toeslagen!$Q$3)</f>
        <v>0</v>
      </c>
      <c r="BR50" s="205">
        <f>'BE-Exp (O)'!BR50*(1+Toeslagen!$Q$3)</f>
        <v>805.79200000000014</v>
      </c>
      <c r="BS50" s="205">
        <f>'BE-Exp (O)'!BS50*(1+Toeslagen!$Q$3)</f>
        <v>805.79200000000014</v>
      </c>
      <c r="BT50" s="205">
        <f>'BE-Exp (O)'!BT50*(1+Toeslagen!$Q$3)</f>
        <v>0</v>
      </c>
      <c r="BU50" s="205">
        <f>'BE-Exp (O)'!BU50*(1+Toeslagen!$Q$3)</f>
        <v>0</v>
      </c>
      <c r="BV50" s="205">
        <f>'BE-Exp (O)'!BV50*(1+Toeslagen!$Q$3)</f>
        <v>0</v>
      </c>
      <c r="BW50" s="205">
        <f>'BE-Exp (O)'!BW50*(1+Toeslagen!$Q$3)</f>
        <v>805.79200000000014</v>
      </c>
      <c r="BX50" s="205">
        <f>'BE-Exp (O)'!BX50*(1+Toeslagen!$Q$3)</f>
        <v>805.79200000000014</v>
      </c>
      <c r="BY50" s="205">
        <f>'BE-Exp (O)'!BY50*(1+Toeslagen!$Q$3)</f>
        <v>805.79200000000014</v>
      </c>
      <c r="BZ50" s="205">
        <f>'BE-Exp (O)'!BZ50*(1+Toeslagen!$Q$3)</f>
        <v>0</v>
      </c>
      <c r="CA50" s="205">
        <f>'BE-Exp (O)'!CA50*(1+Toeslagen!$Q$3)</f>
        <v>805.79200000000014</v>
      </c>
      <c r="CB50" s="205">
        <f>'BE-Exp (O)'!CB50*(1+Toeslagen!$Q$3)</f>
        <v>805.79200000000014</v>
      </c>
      <c r="CC50" s="205">
        <f>'BE-Exp (O)'!CC50*(1+Toeslagen!$Q$3)</f>
        <v>921.13903908444422</v>
      </c>
      <c r="CD50" s="205">
        <f>'BE-Exp (O)'!CD50*(1+Toeslagen!$Q$3)</f>
        <v>921.13903908444422</v>
      </c>
      <c r="CE50" s="205">
        <f>'BE-Exp (O)'!CE50*(1+Toeslagen!$Q$3)</f>
        <v>921.13903908444422</v>
      </c>
      <c r="CF50" s="205">
        <f>'BE-Exp (O)'!CF50*(1+Toeslagen!$Q$3)</f>
        <v>921.13903908444422</v>
      </c>
      <c r="CG50" s="205">
        <f>'BE-Exp (O)'!CG50*(1+Toeslagen!$Q$3)</f>
        <v>805.79200000000014</v>
      </c>
      <c r="CH50" s="205">
        <f>'BE-Exp (O)'!CH50*(1+Toeslagen!$Q$3)</f>
        <v>805.79200000000014</v>
      </c>
      <c r="CI50" s="205">
        <f>'BE-Exp (O)'!CI50*(1+Toeslagen!$Q$3)</f>
        <v>0</v>
      </c>
      <c r="CJ50" s="205">
        <f>'BE-Exp (O)'!CJ50*(1+Toeslagen!$Q$3)</f>
        <v>805.79200000000014</v>
      </c>
      <c r="CK50" s="205">
        <f>'BE-Exp (O)'!CK50*(1+Toeslagen!$Q$3)</f>
        <v>0</v>
      </c>
      <c r="CL50" s="205">
        <f>'BE-Exp (O)'!CL50*(1+Toeslagen!$Q$3)</f>
        <v>805.79200000000014</v>
      </c>
      <c r="CM50" s="205">
        <f>'BE-Exp (O)'!CM50*(1+Toeslagen!$Q$3)</f>
        <v>805.79200000000014</v>
      </c>
      <c r="CN50" s="205">
        <f>'BE-Exp (O)'!CN50*(1+Toeslagen!$Q$3)</f>
        <v>805.79200000000014</v>
      </c>
      <c r="CO50" s="205">
        <f>'BE-Exp (O)'!CO50*(1+Toeslagen!$Q$3)</f>
        <v>805.79200000000014</v>
      </c>
      <c r="CP50" s="205">
        <f>'BE-Exp (O)'!CP50*(1+Toeslagen!$Q$3)</f>
        <v>805.79200000000014</v>
      </c>
      <c r="CQ50" s="205">
        <f>'BE-Exp (O)'!CQ50*(1+Toeslagen!$Q$3)</f>
        <v>805.79200000000014</v>
      </c>
      <c r="CR50" s="205">
        <f>'BE-Exp (O)'!CR50*(1+Toeslagen!$Q$3)</f>
        <v>0</v>
      </c>
      <c r="CS50" s="205">
        <f>'BE-Exp (O)'!CS50*(1+Toeslagen!$Q$3)</f>
        <v>805.79200000000014</v>
      </c>
      <c r="CT50" s="205">
        <f>'BE-Exp (O)'!CT50*(1+Toeslagen!$Q$3)</f>
        <v>805.79200000000014</v>
      </c>
      <c r="CU50" s="205">
        <f>'BE-Exp (O)'!CU50*(1+Toeslagen!$Q$3)</f>
        <v>805.79200000000014</v>
      </c>
      <c r="CV50" s="205">
        <f>'BE-Exp (O)'!CV50*(1+Toeslagen!$Q$3)</f>
        <v>805.79200000000014</v>
      </c>
      <c r="CW50" s="205">
        <f>'BE-Exp (O)'!CW50*(1+Toeslagen!$Q$3)</f>
        <v>805.79200000000014</v>
      </c>
      <c r="CX50" s="205">
        <f>'BE-Exp (O)'!CX50*(1+Toeslagen!$Q$3)</f>
        <v>805.79200000000014</v>
      </c>
      <c r="CY50" s="205">
        <f>'BE-Exp (O)'!CY50*(1+Toeslagen!$Q$3)</f>
        <v>805.79200000000014</v>
      </c>
      <c r="CZ50" s="205">
        <f>'BE-Exp (O)'!CZ50*(1+Toeslagen!$Q$3)</f>
        <v>805.79200000000014</v>
      </c>
      <c r="DA50" s="205">
        <f>'BE-Exp (O)'!DA50*(1+Toeslagen!$Q$3)</f>
        <v>665.83296000000007</v>
      </c>
      <c r="DB50" s="205">
        <f>'BE-Exp (O)'!DB50*(1+Toeslagen!$Q$3)</f>
        <v>665.83296000000007</v>
      </c>
      <c r="DC50" s="205">
        <f>'BE-Exp (O)'!DC50*(1+Toeslagen!$Q$3)</f>
        <v>665.83296000000007</v>
      </c>
      <c r="DD50" s="205">
        <f>'BE-Exp (O)'!DD50*(1+Toeslagen!$Q$3)</f>
        <v>665.83296000000007</v>
      </c>
      <c r="DE50" s="205">
        <f>'BE-Exp (O)'!DE50*(1+Toeslagen!$Q$3)</f>
        <v>665.83296000000007</v>
      </c>
      <c r="DF50" s="205">
        <f>'BE-Exp (O)'!DF50*(1+Toeslagen!$Q$3)</f>
        <v>665.83296000000007</v>
      </c>
      <c r="DG50" s="205">
        <f>'BE-Exp (O)'!DG50*(1+Toeslagen!$Q$3)</f>
        <v>665.83296000000007</v>
      </c>
      <c r="DH50" s="205">
        <f>'BE-Exp (O)'!DH50*(1+Toeslagen!$Q$3)</f>
        <v>665.83296000000007</v>
      </c>
      <c r="DI50" s="205">
        <f>'BE-Exp (O)'!DI50*(1+Toeslagen!$Q$3)</f>
        <v>665.83296000000007</v>
      </c>
      <c r="DJ50" s="205">
        <f>'BE-Exp (O)'!DJ50*(1+Toeslagen!$Q$3)</f>
        <v>665.83296000000007</v>
      </c>
    </row>
    <row r="51" spans="1:114">
      <c r="A51" s="1">
        <v>48</v>
      </c>
      <c r="B51" s="1">
        <v>48</v>
      </c>
      <c r="C51" s="1">
        <v>220</v>
      </c>
      <c r="D51" s="1">
        <v>2</v>
      </c>
      <c r="F51" t="s">
        <v>202</v>
      </c>
      <c r="G51" t="s">
        <v>203</v>
      </c>
      <c r="H51" t="s">
        <v>204</v>
      </c>
      <c r="I51" t="s">
        <v>205</v>
      </c>
      <c r="J51" t="s">
        <v>206</v>
      </c>
      <c r="N51" s="211">
        <v>11.2</v>
      </c>
      <c r="O51" s="212">
        <v>19600</v>
      </c>
      <c r="P51" s="20"/>
      <c r="Q51" s="180"/>
      <c r="R51" s="180"/>
      <c r="S51" s="180"/>
      <c r="U51" s="180"/>
      <c r="V51" s="180"/>
      <c r="W51" s="180"/>
      <c r="X51" s="180"/>
      <c r="Y51" s="205">
        <f>'BE-Exp (O)'!Y51*(1+Toeslagen!$Q$3)</f>
        <v>703.04000000000008</v>
      </c>
      <c r="Z51" s="205">
        <f>'BE-Exp (O)'!Z51*(1+Toeslagen!$Q$3)</f>
        <v>703.04000000000008</v>
      </c>
      <c r="AA51" s="205">
        <f>'BE-Exp (O)'!AA51*(1+Toeslagen!$Q$3)</f>
        <v>703.04000000000008</v>
      </c>
      <c r="AB51" s="205">
        <f>'BE-Exp (O)'!AB51*(1+Toeslagen!$Q$3)</f>
        <v>751.7120000000001</v>
      </c>
      <c r="AC51" s="205">
        <f>'BE-Exp (O)'!AC51*(1+Toeslagen!$Q$3)</f>
        <v>751.7120000000001</v>
      </c>
      <c r="AD51" s="205">
        <f>'BE-Exp (O)'!AD51*(1+Toeslagen!$Q$3)</f>
        <v>703.04000000000008</v>
      </c>
      <c r="AE51" s="205">
        <f>'BE-Exp (O)'!AE51*(1+Toeslagen!$Q$3)</f>
        <v>703.04000000000008</v>
      </c>
      <c r="AF51" s="205">
        <f>'BE-Exp (O)'!AF51*(1+Toeslagen!$Q$3)</f>
        <v>703.04000000000008</v>
      </c>
      <c r="AG51" s="205">
        <f>'BE-Exp (O)'!AG51*(1+Toeslagen!$Q$3)</f>
        <v>703.04000000000008</v>
      </c>
      <c r="AH51" s="205">
        <f>'BE-Exp (O)'!AH51*(1+Toeslagen!$Q$3)</f>
        <v>703.04000000000008</v>
      </c>
      <c r="AI51" s="205">
        <f>'BE-Exp (O)'!AI51*(1+Toeslagen!$Q$3)</f>
        <v>665.83296000000007</v>
      </c>
      <c r="AJ51" s="205">
        <f>'BE-Exp (O)'!AJ51*(1+Toeslagen!$Q$3)</f>
        <v>665.83296000000007</v>
      </c>
      <c r="AK51" s="205">
        <f>'BE-Exp (O)'!AK51*(1+Toeslagen!$Q$3)</f>
        <v>665.83296000000007</v>
      </c>
      <c r="AL51" s="205">
        <f>'BE-Exp (O)'!AL51*(1+Toeslagen!$Q$3)</f>
        <v>665.83296000000007</v>
      </c>
      <c r="AM51" s="205">
        <f>'BE-Exp (O)'!AM51*(1+Toeslagen!$Q$3)</f>
        <v>665.83296000000007</v>
      </c>
      <c r="AN51" s="205">
        <f>'BE-Exp (O)'!AN51*(1+Toeslagen!$Q$3)</f>
        <v>665.83296000000007</v>
      </c>
      <c r="AO51" s="205">
        <f>'BE-Exp (O)'!AO51*(1+Toeslagen!$Q$3)</f>
        <v>665.83296000000007</v>
      </c>
      <c r="AP51" s="205">
        <f>'BE-Exp (O)'!AP51*(1+Toeslagen!$Q$3)</f>
        <v>0</v>
      </c>
      <c r="AQ51" s="205">
        <f>'BE-Exp (O)'!AQ51*(1+Toeslagen!$Q$3)</f>
        <v>665.83296000000007</v>
      </c>
      <c r="AR51" s="205">
        <f>'BE-Exp (O)'!AR51*(1+Toeslagen!$Q$3)</f>
        <v>665.83296000000007</v>
      </c>
      <c r="AS51" s="205">
        <f>'BE-Exp (O)'!AS51*(1+Toeslagen!$Q$3)</f>
        <v>703.04000000000008</v>
      </c>
      <c r="AT51" s="205">
        <f>'BE-Exp (O)'!AT51*(1+Toeslagen!$Q$3)</f>
        <v>703.04000000000008</v>
      </c>
      <c r="AU51" s="205">
        <f>'BE-Exp (O)'!AU51*(1+Toeslagen!$Q$3)</f>
        <v>703.04000000000008</v>
      </c>
      <c r="AV51" s="205">
        <f>'BE-Exp (O)'!AV51*(1+Toeslagen!$Q$3)</f>
        <v>703.04000000000008</v>
      </c>
      <c r="AW51" s="205">
        <f>'BE-Exp (O)'!AW51*(1+Toeslagen!$Q$3)</f>
        <v>703.04000000000008</v>
      </c>
      <c r="AX51" s="205">
        <f>'BE-Exp (O)'!AX51*(1+Toeslagen!$Q$3)</f>
        <v>703.04000000000008</v>
      </c>
      <c r="AY51" s="205">
        <f>'BE-Exp (O)'!AY51*(1+Toeslagen!$Q$3)</f>
        <v>703.04000000000008</v>
      </c>
      <c r="AZ51" s="205">
        <f>'BE-Exp (O)'!AZ51*(1+Toeslagen!$Q$3)</f>
        <v>703.04000000000008</v>
      </c>
      <c r="BA51" s="205">
        <f>'BE-Exp (O)'!BA51*(1+Toeslagen!$Q$3)</f>
        <v>703.04000000000008</v>
      </c>
      <c r="BB51" s="205">
        <f>'BE-Exp (O)'!BB51*(1+Toeslagen!$Q$3)</f>
        <v>703.04000000000008</v>
      </c>
      <c r="BC51" s="205">
        <f>'BE-Exp (O)'!BC51*(1+Toeslagen!$Q$3)</f>
        <v>805.79200000000014</v>
      </c>
      <c r="BD51" s="205">
        <f>'BE-Exp (O)'!BD51*(1+Toeslagen!$Q$3)</f>
        <v>805.79200000000014</v>
      </c>
      <c r="BE51" s="205">
        <f>'BE-Exp (O)'!BE51*(1+Toeslagen!$Q$3)</f>
        <v>805.79200000000014</v>
      </c>
      <c r="BF51" s="205">
        <f>'BE-Exp (O)'!BF51*(1+Toeslagen!$Q$3)</f>
        <v>805.79200000000014</v>
      </c>
      <c r="BG51" s="205">
        <f>'BE-Exp (O)'!BG51*(1+Toeslagen!$Q$3)</f>
        <v>805.79200000000014</v>
      </c>
      <c r="BH51" s="205">
        <f>'BE-Exp (O)'!BH51*(1+Toeslagen!$Q$3)</f>
        <v>805.79200000000014</v>
      </c>
      <c r="BI51" s="205">
        <f>'BE-Exp (O)'!BI51*(1+Toeslagen!$Q$3)</f>
        <v>805.79200000000014</v>
      </c>
      <c r="BJ51" s="205">
        <f>'BE-Exp (O)'!BJ51*(1+Toeslagen!$Q$3)</f>
        <v>805.79200000000014</v>
      </c>
      <c r="BK51" s="205">
        <f>'BE-Exp (O)'!BK51*(1+Toeslagen!$Q$3)</f>
        <v>805.79200000000014</v>
      </c>
      <c r="BL51" s="205">
        <f>'BE-Exp (O)'!BL51*(1+Toeslagen!$Q$3)</f>
        <v>805.79200000000014</v>
      </c>
      <c r="BM51" s="205">
        <f>'BE-Exp (O)'!BM51*(1+Toeslagen!$Q$3)</f>
        <v>805.79200000000014</v>
      </c>
      <c r="BN51" s="205">
        <f>'BE-Exp (O)'!BN51*(1+Toeslagen!$Q$3)</f>
        <v>805.79200000000014</v>
      </c>
      <c r="BO51" s="205">
        <f>'BE-Exp (O)'!BO51*(1+Toeslagen!$Q$3)</f>
        <v>805.79200000000014</v>
      </c>
      <c r="BP51" s="205">
        <f>'BE-Exp (O)'!BP51*(1+Toeslagen!$Q$3)</f>
        <v>805.79200000000014</v>
      </c>
      <c r="BQ51" s="205">
        <f>'BE-Exp (O)'!BQ51*(1+Toeslagen!$Q$3)</f>
        <v>0</v>
      </c>
      <c r="BR51" s="205">
        <f>'BE-Exp (O)'!BR51*(1+Toeslagen!$Q$3)</f>
        <v>805.79200000000014</v>
      </c>
      <c r="BS51" s="205">
        <f>'BE-Exp (O)'!BS51*(1+Toeslagen!$Q$3)</f>
        <v>805.79200000000014</v>
      </c>
      <c r="BT51" s="205">
        <f>'BE-Exp (O)'!BT51*(1+Toeslagen!$Q$3)</f>
        <v>0</v>
      </c>
      <c r="BU51" s="205">
        <f>'BE-Exp (O)'!BU51*(1+Toeslagen!$Q$3)</f>
        <v>0</v>
      </c>
      <c r="BV51" s="205">
        <f>'BE-Exp (O)'!BV51*(1+Toeslagen!$Q$3)</f>
        <v>0</v>
      </c>
      <c r="BW51" s="205">
        <f>'BE-Exp (O)'!BW51*(1+Toeslagen!$Q$3)</f>
        <v>805.79200000000014</v>
      </c>
      <c r="BX51" s="205">
        <f>'BE-Exp (O)'!BX51*(1+Toeslagen!$Q$3)</f>
        <v>805.79200000000014</v>
      </c>
      <c r="BY51" s="205">
        <f>'BE-Exp (O)'!BY51*(1+Toeslagen!$Q$3)</f>
        <v>805.79200000000014</v>
      </c>
      <c r="BZ51" s="205">
        <f>'BE-Exp (O)'!BZ51*(1+Toeslagen!$Q$3)</f>
        <v>0</v>
      </c>
      <c r="CA51" s="205">
        <f>'BE-Exp (O)'!CA51*(1+Toeslagen!$Q$3)</f>
        <v>805.79200000000014</v>
      </c>
      <c r="CB51" s="205">
        <f>'BE-Exp (O)'!CB51*(1+Toeslagen!$Q$3)</f>
        <v>805.79200000000014</v>
      </c>
      <c r="CC51" s="205">
        <f>'BE-Exp (O)'!CC51*(1+Toeslagen!$Q$3)</f>
        <v>921.13903908444422</v>
      </c>
      <c r="CD51" s="205">
        <f>'BE-Exp (O)'!CD51*(1+Toeslagen!$Q$3)</f>
        <v>921.13903908444422</v>
      </c>
      <c r="CE51" s="205">
        <f>'BE-Exp (O)'!CE51*(1+Toeslagen!$Q$3)</f>
        <v>921.13903908444422</v>
      </c>
      <c r="CF51" s="205">
        <f>'BE-Exp (O)'!CF51*(1+Toeslagen!$Q$3)</f>
        <v>921.13903908444422</v>
      </c>
      <c r="CG51" s="205">
        <f>'BE-Exp (O)'!CG51*(1+Toeslagen!$Q$3)</f>
        <v>805.79200000000014</v>
      </c>
      <c r="CH51" s="205">
        <f>'BE-Exp (O)'!CH51*(1+Toeslagen!$Q$3)</f>
        <v>805.79200000000014</v>
      </c>
      <c r="CI51" s="205">
        <f>'BE-Exp (O)'!CI51*(1+Toeslagen!$Q$3)</f>
        <v>0</v>
      </c>
      <c r="CJ51" s="205">
        <f>'BE-Exp (O)'!CJ51*(1+Toeslagen!$Q$3)</f>
        <v>805.79200000000014</v>
      </c>
      <c r="CK51" s="205">
        <f>'BE-Exp (O)'!CK51*(1+Toeslagen!$Q$3)</f>
        <v>0</v>
      </c>
      <c r="CL51" s="205">
        <f>'BE-Exp (O)'!CL51*(1+Toeslagen!$Q$3)</f>
        <v>805.79200000000014</v>
      </c>
      <c r="CM51" s="205">
        <f>'BE-Exp (O)'!CM51*(1+Toeslagen!$Q$3)</f>
        <v>805.79200000000014</v>
      </c>
      <c r="CN51" s="205">
        <f>'BE-Exp (O)'!CN51*(1+Toeslagen!$Q$3)</f>
        <v>805.79200000000014</v>
      </c>
      <c r="CO51" s="205">
        <f>'BE-Exp (O)'!CO51*(1+Toeslagen!$Q$3)</f>
        <v>805.79200000000014</v>
      </c>
      <c r="CP51" s="205">
        <f>'BE-Exp (O)'!CP51*(1+Toeslagen!$Q$3)</f>
        <v>805.79200000000014</v>
      </c>
      <c r="CQ51" s="205">
        <f>'BE-Exp (O)'!CQ51*(1+Toeslagen!$Q$3)</f>
        <v>805.79200000000014</v>
      </c>
      <c r="CR51" s="205">
        <f>'BE-Exp (O)'!CR51*(1+Toeslagen!$Q$3)</f>
        <v>0</v>
      </c>
      <c r="CS51" s="205">
        <f>'BE-Exp (O)'!CS51*(1+Toeslagen!$Q$3)</f>
        <v>805.79200000000014</v>
      </c>
      <c r="CT51" s="205">
        <f>'BE-Exp (O)'!CT51*(1+Toeslagen!$Q$3)</f>
        <v>805.79200000000014</v>
      </c>
      <c r="CU51" s="205">
        <f>'BE-Exp (O)'!CU51*(1+Toeslagen!$Q$3)</f>
        <v>805.79200000000014</v>
      </c>
      <c r="CV51" s="205">
        <f>'BE-Exp (O)'!CV51*(1+Toeslagen!$Q$3)</f>
        <v>805.79200000000014</v>
      </c>
      <c r="CW51" s="205">
        <f>'BE-Exp (O)'!CW51*(1+Toeslagen!$Q$3)</f>
        <v>805.79200000000014</v>
      </c>
      <c r="CX51" s="205">
        <f>'BE-Exp (O)'!CX51*(1+Toeslagen!$Q$3)</f>
        <v>805.79200000000014</v>
      </c>
      <c r="CY51" s="205">
        <f>'BE-Exp (O)'!CY51*(1+Toeslagen!$Q$3)</f>
        <v>805.79200000000014</v>
      </c>
      <c r="CZ51" s="205">
        <f>'BE-Exp (O)'!CZ51*(1+Toeslagen!$Q$3)</f>
        <v>805.79200000000014</v>
      </c>
      <c r="DA51" s="205">
        <f>'BE-Exp (O)'!DA51*(1+Toeslagen!$Q$3)</f>
        <v>665.83296000000007</v>
      </c>
      <c r="DB51" s="205">
        <f>'BE-Exp (O)'!DB51*(1+Toeslagen!$Q$3)</f>
        <v>665.83296000000007</v>
      </c>
      <c r="DC51" s="205">
        <f>'BE-Exp (O)'!DC51*(1+Toeslagen!$Q$3)</f>
        <v>665.83296000000007</v>
      </c>
      <c r="DD51" s="205">
        <f>'BE-Exp (O)'!DD51*(1+Toeslagen!$Q$3)</f>
        <v>665.83296000000007</v>
      </c>
      <c r="DE51" s="205">
        <f>'BE-Exp (O)'!DE51*(1+Toeslagen!$Q$3)</f>
        <v>665.83296000000007</v>
      </c>
      <c r="DF51" s="205">
        <f>'BE-Exp (O)'!DF51*(1+Toeslagen!$Q$3)</f>
        <v>665.83296000000007</v>
      </c>
      <c r="DG51" s="205">
        <f>'BE-Exp (O)'!DG51*(1+Toeslagen!$Q$3)</f>
        <v>665.83296000000007</v>
      </c>
      <c r="DH51" s="205">
        <f>'BE-Exp (O)'!DH51*(1+Toeslagen!$Q$3)</f>
        <v>665.83296000000007</v>
      </c>
      <c r="DI51" s="205">
        <f>'BE-Exp (O)'!DI51*(1+Toeslagen!$Q$3)</f>
        <v>665.83296000000007</v>
      </c>
      <c r="DJ51" s="205">
        <f>'BE-Exp (O)'!DJ51*(1+Toeslagen!$Q$3)</f>
        <v>665.83296000000007</v>
      </c>
    </row>
    <row r="52" spans="1:114">
      <c r="A52" s="1">
        <v>49</v>
      </c>
      <c r="B52" s="1">
        <v>49</v>
      </c>
      <c r="C52" s="1">
        <v>220</v>
      </c>
      <c r="D52" s="1">
        <v>2</v>
      </c>
      <c r="F52" t="s">
        <v>202</v>
      </c>
      <c r="G52" t="s">
        <v>203</v>
      </c>
      <c r="H52" t="s">
        <v>204</v>
      </c>
      <c r="I52" t="s">
        <v>205</v>
      </c>
      <c r="J52" t="s">
        <v>206</v>
      </c>
      <c r="N52" s="211">
        <v>11.5</v>
      </c>
      <c r="O52" s="212">
        <v>20125</v>
      </c>
      <c r="P52" s="20"/>
      <c r="Q52" s="180"/>
      <c r="R52" s="180"/>
      <c r="S52" s="180"/>
      <c r="U52" s="180"/>
      <c r="V52" s="180"/>
      <c r="W52" s="180"/>
      <c r="X52" s="180"/>
      <c r="Y52" s="205">
        <f>'BE-Exp (O)'!Y52*(1+Toeslagen!$Q$3)</f>
        <v>703.04000000000008</v>
      </c>
      <c r="Z52" s="205">
        <f>'BE-Exp (O)'!Z52*(1+Toeslagen!$Q$3)</f>
        <v>703.04000000000008</v>
      </c>
      <c r="AA52" s="205">
        <f>'BE-Exp (O)'!AA52*(1+Toeslagen!$Q$3)</f>
        <v>703.04000000000008</v>
      </c>
      <c r="AB52" s="205">
        <f>'BE-Exp (O)'!AB52*(1+Toeslagen!$Q$3)</f>
        <v>751.7120000000001</v>
      </c>
      <c r="AC52" s="205">
        <f>'BE-Exp (O)'!AC52*(1+Toeslagen!$Q$3)</f>
        <v>751.7120000000001</v>
      </c>
      <c r="AD52" s="205">
        <f>'BE-Exp (O)'!AD52*(1+Toeslagen!$Q$3)</f>
        <v>703.04000000000008</v>
      </c>
      <c r="AE52" s="205">
        <f>'BE-Exp (O)'!AE52*(1+Toeslagen!$Q$3)</f>
        <v>703.04000000000008</v>
      </c>
      <c r="AF52" s="205">
        <f>'BE-Exp (O)'!AF52*(1+Toeslagen!$Q$3)</f>
        <v>703.04000000000008</v>
      </c>
      <c r="AG52" s="205">
        <f>'BE-Exp (O)'!AG52*(1+Toeslagen!$Q$3)</f>
        <v>703.04000000000008</v>
      </c>
      <c r="AH52" s="205">
        <f>'BE-Exp (O)'!AH52*(1+Toeslagen!$Q$3)</f>
        <v>703.04000000000008</v>
      </c>
      <c r="AI52" s="205">
        <f>'BE-Exp (O)'!AI52*(1+Toeslagen!$Q$3)</f>
        <v>665.83296000000007</v>
      </c>
      <c r="AJ52" s="205">
        <f>'BE-Exp (O)'!AJ52*(1+Toeslagen!$Q$3)</f>
        <v>665.83296000000007</v>
      </c>
      <c r="AK52" s="205">
        <f>'BE-Exp (O)'!AK52*(1+Toeslagen!$Q$3)</f>
        <v>665.83296000000007</v>
      </c>
      <c r="AL52" s="205">
        <f>'BE-Exp (O)'!AL52*(1+Toeslagen!$Q$3)</f>
        <v>665.83296000000007</v>
      </c>
      <c r="AM52" s="205">
        <f>'BE-Exp (O)'!AM52*(1+Toeslagen!$Q$3)</f>
        <v>665.83296000000007</v>
      </c>
      <c r="AN52" s="205">
        <f>'BE-Exp (O)'!AN52*(1+Toeslagen!$Q$3)</f>
        <v>665.83296000000007</v>
      </c>
      <c r="AO52" s="205">
        <f>'BE-Exp (O)'!AO52*(1+Toeslagen!$Q$3)</f>
        <v>665.83296000000007</v>
      </c>
      <c r="AP52" s="205">
        <f>'BE-Exp (O)'!AP52*(1+Toeslagen!$Q$3)</f>
        <v>0</v>
      </c>
      <c r="AQ52" s="205">
        <f>'BE-Exp (O)'!AQ52*(1+Toeslagen!$Q$3)</f>
        <v>665.83296000000007</v>
      </c>
      <c r="AR52" s="205">
        <f>'BE-Exp (O)'!AR52*(1+Toeslagen!$Q$3)</f>
        <v>665.83296000000007</v>
      </c>
      <c r="AS52" s="205">
        <f>'BE-Exp (O)'!AS52*(1+Toeslagen!$Q$3)</f>
        <v>703.04000000000008</v>
      </c>
      <c r="AT52" s="205">
        <f>'BE-Exp (O)'!AT52*(1+Toeslagen!$Q$3)</f>
        <v>703.04000000000008</v>
      </c>
      <c r="AU52" s="205">
        <f>'BE-Exp (O)'!AU52*(1+Toeslagen!$Q$3)</f>
        <v>703.04000000000008</v>
      </c>
      <c r="AV52" s="205">
        <f>'BE-Exp (O)'!AV52*(1+Toeslagen!$Q$3)</f>
        <v>703.04000000000008</v>
      </c>
      <c r="AW52" s="205">
        <f>'BE-Exp (O)'!AW52*(1+Toeslagen!$Q$3)</f>
        <v>703.04000000000008</v>
      </c>
      <c r="AX52" s="205">
        <f>'BE-Exp (O)'!AX52*(1+Toeslagen!$Q$3)</f>
        <v>703.04000000000008</v>
      </c>
      <c r="AY52" s="205">
        <f>'BE-Exp (O)'!AY52*(1+Toeslagen!$Q$3)</f>
        <v>703.04000000000008</v>
      </c>
      <c r="AZ52" s="205">
        <f>'BE-Exp (O)'!AZ52*(1+Toeslagen!$Q$3)</f>
        <v>703.04000000000008</v>
      </c>
      <c r="BA52" s="205">
        <f>'BE-Exp (O)'!BA52*(1+Toeslagen!$Q$3)</f>
        <v>703.04000000000008</v>
      </c>
      <c r="BB52" s="205">
        <f>'BE-Exp (O)'!BB52*(1+Toeslagen!$Q$3)</f>
        <v>703.04000000000008</v>
      </c>
      <c r="BC52" s="205">
        <f>'BE-Exp (O)'!BC52*(1+Toeslagen!$Q$3)</f>
        <v>805.79200000000014</v>
      </c>
      <c r="BD52" s="205">
        <f>'BE-Exp (O)'!BD52*(1+Toeslagen!$Q$3)</f>
        <v>805.79200000000014</v>
      </c>
      <c r="BE52" s="205">
        <f>'BE-Exp (O)'!BE52*(1+Toeslagen!$Q$3)</f>
        <v>805.79200000000014</v>
      </c>
      <c r="BF52" s="205">
        <f>'BE-Exp (O)'!BF52*(1+Toeslagen!$Q$3)</f>
        <v>805.79200000000014</v>
      </c>
      <c r="BG52" s="205">
        <f>'BE-Exp (O)'!BG52*(1+Toeslagen!$Q$3)</f>
        <v>805.79200000000014</v>
      </c>
      <c r="BH52" s="205">
        <f>'BE-Exp (O)'!BH52*(1+Toeslagen!$Q$3)</f>
        <v>805.79200000000014</v>
      </c>
      <c r="BI52" s="205">
        <f>'BE-Exp (O)'!BI52*(1+Toeslagen!$Q$3)</f>
        <v>805.79200000000014</v>
      </c>
      <c r="BJ52" s="205">
        <f>'BE-Exp (O)'!BJ52*(1+Toeslagen!$Q$3)</f>
        <v>805.79200000000014</v>
      </c>
      <c r="BK52" s="205">
        <f>'BE-Exp (O)'!BK52*(1+Toeslagen!$Q$3)</f>
        <v>805.79200000000014</v>
      </c>
      <c r="BL52" s="205">
        <f>'BE-Exp (O)'!BL52*(1+Toeslagen!$Q$3)</f>
        <v>805.79200000000014</v>
      </c>
      <c r="BM52" s="205">
        <f>'BE-Exp (O)'!BM52*(1+Toeslagen!$Q$3)</f>
        <v>805.79200000000014</v>
      </c>
      <c r="BN52" s="205">
        <f>'BE-Exp (O)'!BN52*(1+Toeslagen!$Q$3)</f>
        <v>805.79200000000014</v>
      </c>
      <c r="BO52" s="205">
        <f>'BE-Exp (O)'!BO52*(1+Toeslagen!$Q$3)</f>
        <v>805.79200000000014</v>
      </c>
      <c r="BP52" s="205">
        <f>'BE-Exp (O)'!BP52*(1+Toeslagen!$Q$3)</f>
        <v>805.79200000000014</v>
      </c>
      <c r="BQ52" s="205">
        <f>'BE-Exp (O)'!BQ52*(1+Toeslagen!$Q$3)</f>
        <v>0</v>
      </c>
      <c r="BR52" s="205">
        <f>'BE-Exp (O)'!BR52*(1+Toeslagen!$Q$3)</f>
        <v>805.79200000000014</v>
      </c>
      <c r="BS52" s="205">
        <f>'BE-Exp (O)'!BS52*(1+Toeslagen!$Q$3)</f>
        <v>805.79200000000014</v>
      </c>
      <c r="BT52" s="205">
        <f>'BE-Exp (O)'!BT52*(1+Toeslagen!$Q$3)</f>
        <v>0</v>
      </c>
      <c r="BU52" s="205">
        <f>'BE-Exp (O)'!BU52*(1+Toeslagen!$Q$3)</f>
        <v>0</v>
      </c>
      <c r="BV52" s="205">
        <f>'BE-Exp (O)'!BV52*(1+Toeslagen!$Q$3)</f>
        <v>0</v>
      </c>
      <c r="BW52" s="205">
        <f>'BE-Exp (O)'!BW52*(1+Toeslagen!$Q$3)</f>
        <v>805.79200000000014</v>
      </c>
      <c r="BX52" s="205">
        <f>'BE-Exp (O)'!BX52*(1+Toeslagen!$Q$3)</f>
        <v>805.79200000000014</v>
      </c>
      <c r="BY52" s="205">
        <f>'BE-Exp (O)'!BY52*(1+Toeslagen!$Q$3)</f>
        <v>805.79200000000014</v>
      </c>
      <c r="BZ52" s="205">
        <f>'BE-Exp (O)'!BZ52*(1+Toeslagen!$Q$3)</f>
        <v>0</v>
      </c>
      <c r="CA52" s="205">
        <f>'BE-Exp (O)'!CA52*(1+Toeslagen!$Q$3)</f>
        <v>805.79200000000014</v>
      </c>
      <c r="CB52" s="205">
        <f>'BE-Exp (O)'!CB52*(1+Toeslagen!$Q$3)</f>
        <v>805.79200000000014</v>
      </c>
      <c r="CC52" s="205">
        <f>'BE-Exp (O)'!CC52*(1+Toeslagen!$Q$3)</f>
        <v>921.13903908444422</v>
      </c>
      <c r="CD52" s="205">
        <f>'BE-Exp (O)'!CD52*(1+Toeslagen!$Q$3)</f>
        <v>921.13903908444422</v>
      </c>
      <c r="CE52" s="205">
        <f>'BE-Exp (O)'!CE52*(1+Toeslagen!$Q$3)</f>
        <v>921.13903908444422</v>
      </c>
      <c r="CF52" s="205">
        <f>'BE-Exp (O)'!CF52*(1+Toeslagen!$Q$3)</f>
        <v>921.13903908444422</v>
      </c>
      <c r="CG52" s="205">
        <f>'BE-Exp (O)'!CG52*(1+Toeslagen!$Q$3)</f>
        <v>805.79200000000014</v>
      </c>
      <c r="CH52" s="205">
        <f>'BE-Exp (O)'!CH52*(1+Toeslagen!$Q$3)</f>
        <v>805.79200000000014</v>
      </c>
      <c r="CI52" s="205">
        <f>'BE-Exp (O)'!CI52*(1+Toeslagen!$Q$3)</f>
        <v>0</v>
      </c>
      <c r="CJ52" s="205">
        <f>'BE-Exp (O)'!CJ52*(1+Toeslagen!$Q$3)</f>
        <v>805.79200000000014</v>
      </c>
      <c r="CK52" s="205">
        <f>'BE-Exp (O)'!CK52*(1+Toeslagen!$Q$3)</f>
        <v>0</v>
      </c>
      <c r="CL52" s="205">
        <f>'BE-Exp (O)'!CL52*(1+Toeslagen!$Q$3)</f>
        <v>805.79200000000014</v>
      </c>
      <c r="CM52" s="205">
        <f>'BE-Exp (O)'!CM52*(1+Toeslagen!$Q$3)</f>
        <v>805.79200000000014</v>
      </c>
      <c r="CN52" s="205">
        <f>'BE-Exp (O)'!CN52*(1+Toeslagen!$Q$3)</f>
        <v>805.79200000000014</v>
      </c>
      <c r="CO52" s="205">
        <f>'BE-Exp (O)'!CO52*(1+Toeslagen!$Q$3)</f>
        <v>805.79200000000014</v>
      </c>
      <c r="CP52" s="205">
        <f>'BE-Exp (O)'!CP52*(1+Toeslagen!$Q$3)</f>
        <v>805.79200000000014</v>
      </c>
      <c r="CQ52" s="205">
        <f>'BE-Exp (O)'!CQ52*(1+Toeslagen!$Q$3)</f>
        <v>805.79200000000014</v>
      </c>
      <c r="CR52" s="205">
        <f>'BE-Exp (O)'!CR52*(1+Toeslagen!$Q$3)</f>
        <v>0</v>
      </c>
      <c r="CS52" s="205">
        <f>'BE-Exp (O)'!CS52*(1+Toeslagen!$Q$3)</f>
        <v>805.79200000000014</v>
      </c>
      <c r="CT52" s="205">
        <f>'BE-Exp (O)'!CT52*(1+Toeslagen!$Q$3)</f>
        <v>805.79200000000014</v>
      </c>
      <c r="CU52" s="205">
        <f>'BE-Exp (O)'!CU52*(1+Toeslagen!$Q$3)</f>
        <v>805.79200000000014</v>
      </c>
      <c r="CV52" s="205">
        <f>'BE-Exp (O)'!CV52*(1+Toeslagen!$Q$3)</f>
        <v>805.79200000000014</v>
      </c>
      <c r="CW52" s="205">
        <f>'BE-Exp (O)'!CW52*(1+Toeslagen!$Q$3)</f>
        <v>805.79200000000014</v>
      </c>
      <c r="CX52" s="205">
        <f>'BE-Exp (O)'!CX52*(1+Toeslagen!$Q$3)</f>
        <v>805.79200000000014</v>
      </c>
      <c r="CY52" s="205">
        <f>'BE-Exp (O)'!CY52*(1+Toeslagen!$Q$3)</f>
        <v>805.79200000000014</v>
      </c>
      <c r="CZ52" s="205">
        <f>'BE-Exp (O)'!CZ52*(1+Toeslagen!$Q$3)</f>
        <v>805.79200000000014</v>
      </c>
      <c r="DA52" s="205">
        <f>'BE-Exp (O)'!DA52*(1+Toeslagen!$Q$3)</f>
        <v>665.83296000000007</v>
      </c>
      <c r="DB52" s="205">
        <f>'BE-Exp (O)'!DB52*(1+Toeslagen!$Q$3)</f>
        <v>665.83296000000007</v>
      </c>
      <c r="DC52" s="205">
        <f>'BE-Exp (O)'!DC52*(1+Toeslagen!$Q$3)</f>
        <v>665.83296000000007</v>
      </c>
      <c r="DD52" s="205">
        <f>'BE-Exp (O)'!DD52*(1+Toeslagen!$Q$3)</f>
        <v>665.83296000000007</v>
      </c>
      <c r="DE52" s="205">
        <f>'BE-Exp (O)'!DE52*(1+Toeslagen!$Q$3)</f>
        <v>665.83296000000007</v>
      </c>
      <c r="DF52" s="205">
        <f>'BE-Exp (O)'!DF52*(1+Toeslagen!$Q$3)</f>
        <v>665.83296000000007</v>
      </c>
      <c r="DG52" s="205">
        <f>'BE-Exp (O)'!DG52*(1+Toeslagen!$Q$3)</f>
        <v>665.83296000000007</v>
      </c>
      <c r="DH52" s="205">
        <f>'BE-Exp (O)'!DH52*(1+Toeslagen!$Q$3)</f>
        <v>665.83296000000007</v>
      </c>
      <c r="DI52" s="205">
        <f>'BE-Exp (O)'!DI52*(1+Toeslagen!$Q$3)</f>
        <v>665.83296000000007</v>
      </c>
      <c r="DJ52" s="205">
        <f>'BE-Exp (O)'!DJ52*(1+Toeslagen!$Q$3)</f>
        <v>665.83296000000007</v>
      </c>
    </row>
    <row r="53" spans="1:114">
      <c r="A53" s="1">
        <v>50</v>
      </c>
      <c r="B53" s="1">
        <v>50</v>
      </c>
      <c r="C53" s="1">
        <v>210</v>
      </c>
      <c r="D53" s="1">
        <v>2</v>
      </c>
      <c r="F53" t="s">
        <v>202</v>
      </c>
      <c r="G53" t="s">
        <v>203</v>
      </c>
      <c r="H53" t="s">
        <v>204</v>
      </c>
      <c r="I53" t="s">
        <v>205</v>
      </c>
      <c r="J53" t="s">
        <v>206</v>
      </c>
      <c r="N53" s="211">
        <v>11.6</v>
      </c>
      <c r="O53" s="212">
        <v>20300</v>
      </c>
      <c r="P53" s="20"/>
      <c r="Q53" s="180"/>
      <c r="R53" s="180"/>
      <c r="S53" s="180"/>
      <c r="U53" s="180"/>
      <c r="V53" s="180"/>
      <c r="W53" s="180"/>
      <c r="X53" s="180"/>
      <c r="Y53" s="205">
        <f>'BE-Exp (O)'!Y53*(1+Toeslagen!$Q$3)</f>
        <v>703.04000000000008</v>
      </c>
      <c r="Z53" s="205">
        <f>'BE-Exp (O)'!Z53*(1+Toeslagen!$Q$3)</f>
        <v>703.04000000000008</v>
      </c>
      <c r="AA53" s="205">
        <f>'BE-Exp (O)'!AA53*(1+Toeslagen!$Q$3)</f>
        <v>703.04000000000008</v>
      </c>
      <c r="AB53" s="205">
        <f>'BE-Exp (O)'!AB53*(1+Toeslagen!$Q$3)</f>
        <v>751.7120000000001</v>
      </c>
      <c r="AC53" s="205">
        <f>'BE-Exp (O)'!AC53*(1+Toeslagen!$Q$3)</f>
        <v>751.7120000000001</v>
      </c>
      <c r="AD53" s="205">
        <f>'BE-Exp (O)'!AD53*(1+Toeslagen!$Q$3)</f>
        <v>703.04000000000008</v>
      </c>
      <c r="AE53" s="205">
        <f>'BE-Exp (O)'!AE53*(1+Toeslagen!$Q$3)</f>
        <v>703.04000000000008</v>
      </c>
      <c r="AF53" s="205">
        <f>'BE-Exp (O)'!AF53*(1+Toeslagen!$Q$3)</f>
        <v>703.04000000000008</v>
      </c>
      <c r="AG53" s="205">
        <f>'BE-Exp (O)'!AG53*(1+Toeslagen!$Q$3)</f>
        <v>703.04000000000008</v>
      </c>
      <c r="AH53" s="205">
        <f>'BE-Exp (O)'!AH53*(1+Toeslagen!$Q$3)</f>
        <v>703.04000000000008</v>
      </c>
      <c r="AI53" s="205">
        <f>'BE-Exp (O)'!AI53*(1+Toeslagen!$Q$3)</f>
        <v>665.83296000000007</v>
      </c>
      <c r="AJ53" s="205">
        <f>'BE-Exp (O)'!AJ53*(1+Toeslagen!$Q$3)</f>
        <v>665.83296000000007</v>
      </c>
      <c r="AK53" s="205">
        <f>'BE-Exp (O)'!AK53*(1+Toeslagen!$Q$3)</f>
        <v>665.83296000000007</v>
      </c>
      <c r="AL53" s="205">
        <f>'BE-Exp (O)'!AL53*(1+Toeslagen!$Q$3)</f>
        <v>665.83296000000007</v>
      </c>
      <c r="AM53" s="205">
        <f>'BE-Exp (O)'!AM53*(1+Toeslagen!$Q$3)</f>
        <v>665.83296000000007</v>
      </c>
      <c r="AN53" s="205">
        <f>'BE-Exp (O)'!AN53*(1+Toeslagen!$Q$3)</f>
        <v>665.83296000000007</v>
      </c>
      <c r="AO53" s="205">
        <f>'BE-Exp (O)'!AO53*(1+Toeslagen!$Q$3)</f>
        <v>665.83296000000007</v>
      </c>
      <c r="AP53" s="205">
        <f>'BE-Exp (O)'!AP53*(1+Toeslagen!$Q$3)</f>
        <v>0</v>
      </c>
      <c r="AQ53" s="205">
        <f>'BE-Exp (O)'!AQ53*(1+Toeslagen!$Q$3)</f>
        <v>665.83296000000007</v>
      </c>
      <c r="AR53" s="205">
        <f>'BE-Exp (O)'!AR53*(1+Toeslagen!$Q$3)</f>
        <v>665.83296000000007</v>
      </c>
      <c r="AS53" s="205">
        <f>'BE-Exp (O)'!AS53*(1+Toeslagen!$Q$3)</f>
        <v>703.04000000000008</v>
      </c>
      <c r="AT53" s="205">
        <f>'BE-Exp (O)'!AT53*(1+Toeslagen!$Q$3)</f>
        <v>703.04000000000008</v>
      </c>
      <c r="AU53" s="205">
        <f>'BE-Exp (O)'!AU53*(1+Toeslagen!$Q$3)</f>
        <v>703.04000000000008</v>
      </c>
      <c r="AV53" s="205">
        <f>'BE-Exp (O)'!AV53*(1+Toeslagen!$Q$3)</f>
        <v>703.04000000000008</v>
      </c>
      <c r="AW53" s="205">
        <f>'BE-Exp (O)'!AW53*(1+Toeslagen!$Q$3)</f>
        <v>703.04000000000008</v>
      </c>
      <c r="AX53" s="205">
        <f>'BE-Exp (O)'!AX53*(1+Toeslagen!$Q$3)</f>
        <v>703.04000000000008</v>
      </c>
      <c r="AY53" s="205">
        <f>'BE-Exp (O)'!AY53*(1+Toeslagen!$Q$3)</f>
        <v>703.04000000000008</v>
      </c>
      <c r="AZ53" s="205">
        <f>'BE-Exp (O)'!AZ53*(1+Toeslagen!$Q$3)</f>
        <v>703.04000000000008</v>
      </c>
      <c r="BA53" s="205">
        <f>'BE-Exp (O)'!BA53*(1+Toeslagen!$Q$3)</f>
        <v>703.04000000000008</v>
      </c>
      <c r="BB53" s="205">
        <f>'BE-Exp (O)'!BB53*(1+Toeslagen!$Q$3)</f>
        <v>703.04000000000008</v>
      </c>
      <c r="BC53" s="205">
        <f>'BE-Exp (O)'!BC53*(1+Toeslagen!$Q$3)</f>
        <v>805.79200000000014</v>
      </c>
      <c r="BD53" s="205">
        <f>'BE-Exp (O)'!BD53*(1+Toeslagen!$Q$3)</f>
        <v>805.79200000000014</v>
      </c>
      <c r="BE53" s="205">
        <f>'BE-Exp (O)'!BE53*(1+Toeslagen!$Q$3)</f>
        <v>805.79200000000014</v>
      </c>
      <c r="BF53" s="205">
        <f>'BE-Exp (O)'!BF53*(1+Toeslagen!$Q$3)</f>
        <v>805.79200000000014</v>
      </c>
      <c r="BG53" s="205">
        <f>'BE-Exp (O)'!BG53*(1+Toeslagen!$Q$3)</f>
        <v>805.79200000000014</v>
      </c>
      <c r="BH53" s="205">
        <f>'BE-Exp (O)'!BH53*(1+Toeslagen!$Q$3)</f>
        <v>805.79200000000014</v>
      </c>
      <c r="BI53" s="205">
        <f>'BE-Exp (O)'!BI53*(1+Toeslagen!$Q$3)</f>
        <v>805.79200000000014</v>
      </c>
      <c r="BJ53" s="205">
        <f>'BE-Exp (O)'!BJ53*(1+Toeslagen!$Q$3)</f>
        <v>805.79200000000014</v>
      </c>
      <c r="BK53" s="205">
        <f>'BE-Exp (O)'!BK53*(1+Toeslagen!$Q$3)</f>
        <v>805.79200000000014</v>
      </c>
      <c r="BL53" s="205">
        <f>'BE-Exp (O)'!BL53*(1+Toeslagen!$Q$3)</f>
        <v>805.79200000000014</v>
      </c>
      <c r="BM53" s="205">
        <f>'BE-Exp (O)'!BM53*(1+Toeslagen!$Q$3)</f>
        <v>805.79200000000014</v>
      </c>
      <c r="BN53" s="205">
        <f>'BE-Exp (O)'!BN53*(1+Toeslagen!$Q$3)</f>
        <v>805.79200000000014</v>
      </c>
      <c r="BO53" s="205">
        <f>'BE-Exp (O)'!BO53*(1+Toeslagen!$Q$3)</f>
        <v>805.79200000000014</v>
      </c>
      <c r="BP53" s="205">
        <f>'BE-Exp (O)'!BP53*(1+Toeslagen!$Q$3)</f>
        <v>805.79200000000014</v>
      </c>
      <c r="BQ53" s="205">
        <f>'BE-Exp (O)'!BQ53*(1+Toeslagen!$Q$3)</f>
        <v>0</v>
      </c>
      <c r="BR53" s="205">
        <f>'BE-Exp (O)'!BR53*(1+Toeslagen!$Q$3)</f>
        <v>805.79200000000014</v>
      </c>
      <c r="BS53" s="205">
        <f>'BE-Exp (O)'!BS53*(1+Toeslagen!$Q$3)</f>
        <v>805.79200000000014</v>
      </c>
      <c r="BT53" s="205">
        <f>'BE-Exp (O)'!BT53*(1+Toeslagen!$Q$3)</f>
        <v>0</v>
      </c>
      <c r="BU53" s="205">
        <f>'BE-Exp (O)'!BU53*(1+Toeslagen!$Q$3)</f>
        <v>0</v>
      </c>
      <c r="BV53" s="205">
        <f>'BE-Exp (O)'!BV53*(1+Toeslagen!$Q$3)</f>
        <v>0</v>
      </c>
      <c r="BW53" s="205">
        <f>'BE-Exp (O)'!BW53*(1+Toeslagen!$Q$3)</f>
        <v>805.79200000000014</v>
      </c>
      <c r="BX53" s="205">
        <f>'BE-Exp (O)'!BX53*(1+Toeslagen!$Q$3)</f>
        <v>805.79200000000014</v>
      </c>
      <c r="BY53" s="205">
        <f>'BE-Exp (O)'!BY53*(1+Toeslagen!$Q$3)</f>
        <v>805.79200000000014</v>
      </c>
      <c r="BZ53" s="205">
        <f>'BE-Exp (O)'!BZ53*(1+Toeslagen!$Q$3)</f>
        <v>0</v>
      </c>
      <c r="CA53" s="205">
        <f>'BE-Exp (O)'!CA53*(1+Toeslagen!$Q$3)</f>
        <v>805.79200000000014</v>
      </c>
      <c r="CB53" s="205">
        <f>'BE-Exp (O)'!CB53*(1+Toeslagen!$Q$3)</f>
        <v>805.79200000000014</v>
      </c>
      <c r="CC53" s="205">
        <f>'BE-Exp (O)'!CC53*(1+Toeslagen!$Q$3)</f>
        <v>921.13903908444422</v>
      </c>
      <c r="CD53" s="205">
        <f>'BE-Exp (O)'!CD53*(1+Toeslagen!$Q$3)</f>
        <v>921.13903908444422</v>
      </c>
      <c r="CE53" s="205">
        <f>'BE-Exp (O)'!CE53*(1+Toeslagen!$Q$3)</f>
        <v>921.13903908444422</v>
      </c>
      <c r="CF53" s="205">
        <f>'BE-Exp (O)'!CF53*(1+Toeslagen!$Q$3)</f>
        <v>921.13903908444422</v>
      </c>
      <c r="CG53" s="205">
        <f>'BE-Exp (O)'!CG53*(1+Toeslagen!$Q$3)</f>
        <v>805.79200000000014</v>
      </c>
      <c r="CH53" s="205">
        <f>'BE-Exp (O)'!CH53*(1+Toeslagen!$Q$3)</f>
        <v>805.79200000000014</v>
      </c>
      <c r="CI53" s="205">
        <f>'BE-Exp (O)'!CI53*(1+Toeslagen!$Q$3)</f>
        <v>0</v>
      </c>
      <c r="CJ53" s="205">
        <f>'BE-Exp (O)'!CJ53*(1+Toeslagen!$Q$3)</f>
        <v>805.79200000000014</v>
      </c>
      <c r="CK53" s="205">
        <f>'BE-Exp (O)'!CK53*(1+Toeslagen!$Q$3)</f>
        <v>0</v>
      </c>
      <c r="CL53" s="205">
        <f>'BE-Exp (O)'!CL53*(1+Toeslagen!$Q$3)</f>
        <v>805.79200000000014</v>
      </c>
      <c r="CM53" s="205">
        <f>'BE-Exp (O)'!CM53*(1+Toeslagen!$Q$3)</f>
        <v>805.79200000000014</v>
      </c>
      <c r="CN53" s="205">
        <f>'BE-Exp (O)'!CN53*(1+Toeslagen!$Q$3)</f>
        <v>805.79200000000014</v>
      </c>
      <c r="CO53" s="205">
        <f>'BE-Exp (O)'!CO53*(1+Toeslagen!$Q$3)</f>
        <v>805.79200000000014</v>
      </c>
      <c r="CP53" s="205">
        <f>'BE-Exp (O)'!CP53*(1+Toeslagen!$Q$3)</f>
        <v>805.79200000000014</v>
      </c>
      <c r="CQ53" s="205">
        <f>'BE-Exp (O)'!CQ53*(1+Toeslagen!$Q$3)</f>
        <v>805.79200000000014</v>
      </c>
      <c r="CR53" s="205">
        <f>'BE-Exp (O)'!CR53*(1+Toeslagen!$Q$3)</f>
        <v>0</v>
      </c>
      <c r="CS53" s="205">
        <f>'BE-Exp (O)'!CS53*(1+Toeslagen!$Q$3)</f>
        <v>805.79200000000014</v>
      </c>
      <c r="CT53" s="205">
        <f>'BE-Exp (O)'!CT53*(1+Toeslagen!$Q$3)</f>
        <v>805.79200000000014</v>
      </c>
      <c r="CU53" s="205">
        <f>'BE-Exp (O)'!CU53*(1+Toeslagen!$Q$3)</f>
        <v>805.79200000000014</v>
      </c>
      <c r="CV53" s="205">
        <f>'BE-Exp (O)'!CV53*(1+Toeslagen!$Q$3)</f>
        <v>805.79200000000014</v>
      </c>
      <c r="CW53" s="205">
        <f>'BE-Exp (O)'!CW53*(1+Toeslagen!$Q$3)</f>
        <v>805.79200000000014</v>
      </c>
      <c r="CX53" s="205">
        <f>'BE-Exp (O)'!CX53*(1+Toeslagen!$Q$3)</f>
        <v>805.79200000000014</v>
      </c>
      <c r="CY53" s="205">
        <f>'BE-Exp (O)'!CY53*(1+Toeslagen!$Q$3)</f>
        <v>805.79200000000014</v>
      </c>
      <c r="CZ53" s="205">
        <f>'BE-Exp (O)'!CZ53*(1+Toeslagen!$Q$3)</f>
        <v>805.79200000000014</v>
      </c>
      <c r="DA53" s="205">
        <f>'BE-Exp (O)'!DA53*(1+Toeslagen!$Q$3)</f>
        <v>665.83296000000007</v>
      </c>
      <c r="DB53" s="205">
        <f>'BE-Exp (O)'!DB53*(1+Toeslagen!$Q$3)</f>
        <v>665.83296000000007</v>
      </c>
      <c r="DC53" s="205">
        <f>'BE-Exp (O)'!DC53*(1+Toeslagen!$Q$3)</f>
        <v>665.83296000000007</v>
      </c>
      <c r="DD53" s="205">
        <f>'BE-Exp (O)'!DD53*(1+Toeslagen!$Q$3)</f>
        <v>665.83296000000007</v>
      </c>
      <c r="DE53" s="205">
        <f>'BE-Exp (O)'!DE53*(1+Toeslagen!$Q$3)</f>
        <v>665.83296000000007</v>
      </c>
      <c r="DF53" s="205">
        <f>'BE-Exp (O)'!DF53*(1+Toeslagen!$Q$3)</f>
        <v>665.83296000000007</v>
      </c>
      <c r="DG53" s="205">
        <f>'BE-Exp (O)'!DG53*(1+Toeslagen!$Q$3)</f>
        <v>665.83296000000007</v>
      </c>
      <c r="DH53" s="205">
        <f>'BE-Exp (O)'!DH53*(1+Toeslagen!$Q$3)</f>
        <v>665.83296000000007</v>
      </c>
      <c r="DI53" s="205">
        <f>'BE-Exp (O)'!DI53*(1+Toeslagen!$Q$3)</f>
        <v>665.83296000000007</v>
      </c>
      <c r="DJ53" s="205">
        <f>'BE-Exp (O)'!DJ53*(1+Toeslagen!$Q$3)</f>
        <v>665.83296000000007</v>
      </c>
    </row>
    <row r="54" spans="1:114">
      <c r="A54" s="1">
        <v>51</v>
      </c>
      <c r="B54" s="1">
        <v>51</v>
      </c>
      <c r="C54" s="1">
        <v>220</v>
      </c>
      <c r="D54" s="1">
        <v>2</v>
      </c>
      <c r="F54" t="s">
        <v>202</v>
      </c>
      <c r="G54" t="s">
        <v>203</v>
      </c>
      <c r="H54" t="s">
        <v>204</v>
      </c>
      <c r="I54" t="s">
        <v>205</v>
      </c>
      <c r="J54" t="s">
        <v>206</v>
      </c>
      <c r="N54" s="211">
        <v>12</v>
      </c>
      <c r="O54" s="212">
        <v>21000</v>
      </c>
      <c r="P54" s="20"/>
      <c r="Q54" s="180"/>
      <c r="R54" s="180"/>
      <c r="S54" s="180"/>
      <c r="U54" s="180"/>
      <c r="V54" s="180"/>
      <c r="W54" s="180"/>
      <c r="X54" s="180"/>
      <c r="Y54" s="205">
        <f>'BE-Exp (O)'!Y54*(1+Toeslagen!$Q$3)</f>
        <v>703.04000000000008</v>
      </c>
      <c r="Z54" s="205">
        <f>'BE-Exp (O)'!Z54*(1+Toeslagen!$Q$3)</f>
        <v>703.04000000000008</v>
      </c>
      <c r="AA54" s="205">
        <f>'BE-Exp (O)'!AA54*(1+Toeslagen!$Q$3)</f>
        <v>703.04000000000008</v>
      </c>
      <c r="AB54" s="205">
        <f>'BE-Exp (O)'!AB54*(1+Toeslagen!$Q$3)</f>
        <v>751.7120000000001</v>
      </c>
      <c r="AC54" s="205">
        <f>'BE-Exp (O)'!AC54*(1+Toeslagen!$Q$3)</f>
        <v>751.7120000000001</v>
      </c>
      <c r="AD54" s="205">
        <f>'BE-Exp (O)'!AD54*(1+Toeslagen!$Q$3)</f>
        <v>703.04000000000008</v>
      </c>
      <c r="AE54" s="205">
        <f>'BE-Exp (O)'!AE54*(1+Toeslagen!$Q$3)</f>
        <v>703.04000000000008</v>
      </c>
      <c r="AF54" s="205">
        <f>'BE-Exp (O)'!AF54*(1+Toeslagen!$Q$3)</f>
        <v>703.04000000000008</v>
      </c>
      <c r="AG54" s="205">
        <f>'BE-Exp (O)'!AG54*(1+Toeslagen!$Q$3)</f>
        <v>703.04000000000008</v>
      </c>
      <c r="AH54" s="205">
        <f>'BE-Exp (O)'!AH54*(1+Toeslagen!$Q$3)</f>
        <v>703.04000000000008</v>
      </c>
      <c r="AI54" s="205">
        <f>'BE-Exp (O)'!AI54*(1+Toeslagen!$Q$3)</f>
        <v>665.83296000000007</v>
      </c>
      <c r="AJ54" s="205">
        <f>'BE-Exp (O)'!AJ54*(1+Toeslagen!$Q$3)</f>
        <v>665.83296000000007</v>
      </c>
      <c r="AK54" s="205">
        <f>'BE-Exp (O)'!AK54*(1+Toeslagen!$Q$3)</f>
        <v>665.83296000000007</v>
      </c>
      <c r="AL54" s="205">
        <f>'BE-Exp (O)'!AL54*(1+Toeslagen!$Q$3)</f>
        <v>665.83296000000007</v>
      </c>
      <c r="AM54" s="205">
        <f>'BE-Exp (O)'!AM54*(1+Toeslagen!$Q$3)</f>
        <v>665.83296000000007</v>
      </c>
      <c r="AN54" s="205">
        <f>'BE-Exp (O)'!AN54*(1+Toeslagen!$Q$3)</f>
        <v>665.83296000000007</v>
      </c>
      <c r="AO54" s="205">
        <f>'BE-Exp (O)'!AO54*(1+Toeslagen!$Q$3)</f>
        <v>665.83296000000007</v>
      </c>
      <c r="AP54" s="205">
        <f>'BE-Exp (O)'!AP54*(1+Toeslagen!$Q$3)</f>
        <v>0</v>
      </c>
      <c r="AQ54" s="205">
        <f>'BE-Exp (O)'!AQ54*(1+Toeslagen!$Q$3)</f>
        <v>665.83296000000007</v>
      </c>
      <c r="AR54" s="205">
        <f>'BE-Exp (O)'!AR54*(1+Toeslagen!$Q$3)</f>
        <v>665.83296000000007</v>
      </c>
      <c r="AS54" s="205">
        <f>'BE-Exp (O)'!AS54*(1+Toeslagen!$Q$3)</f>
        <v>703.04000000000008</v>
      </c>
      <c r="AT54" s="205">
        <f>'BE-Exp (O)'!AT54*(1+Toeslagen!$Q$3)</f>
        <v>703.04000000000008</v>
      </c>
      <c r="AU54" s="205">
        <f>'BE-Exp (O)'!AU54*(1+Toeslagen!$Q$3)</f>
        <v>703.04000000000008</v>
      </c>
      <c r="AV54" s="205">
        <f>'BE-Exp (O)'!AV54*(1+Toeslagen!$Q$3)</f>
        <v>703.04000000000008</v>
      </c>
      <c r="AW54" s="205">
        <f>'BE-Exp (O)'!AW54*(1+Toeslagen!$Q$3)</f>
        <v>703.04000000000008</v>
      </c>
      <c r="AX54" s="205">
        <f>'BE-Exp (O)'!AX54*(1+Toeslagen!$Q$3)</f>
        <v>703.04000000000008</v>
      </c>
      <c r="AY54" s="205">
        <f>'BE-Exp (O)'!AY54*(1+Toeslagen!$Q$3)</f>
        <v>703.04000000000008</v>
      </c>
      <c r="AZ54" s="205">
        <f>'BE-Exp (O)'!AZ54*(1+Toeslagen!$Q$3)</f>
        <v>703.04000000000008</v>
      </c>
      <c r="BA54" s="205">
        <f>'BE-Exp (O)'!BA54*(1+Toeslagen!$Q$3)</f>
        <v>703.04000000000008</v>
      </c>
      <c r="BB54" s="205">
        <f>'BE-Exp (O)'!BB54*(1+Toeslagen!$Q$3)</f>
        <v>703.04000000000008</v>
      </c>
      <c r="BC54" s="205">
        <f>'BE-Exp (O)'!BC54*(1+Toeslagen!$Q$3)</f>
        <v>805.79200000000014</v>
      </c>
      <c r="BD54" s="205">
        <f>'BE-Exp (O)'!BD54*(1+Toeslagen!$Q$3)</f>
        <v>805.79200000000014</v>
      </c>
      <c r="BE54" s="205">
        <f>'BE-Exp (O)'!BE54*(1+Toeslagen!$Q$3)</f>
        <v>805.79200000000014</v>
      </c>
      <c r="BF54" s="205">
        <f>'BE-Exp (O)'!BF54*(1+Toeslagen!$Q$3)</f>
        <v>805.79200000000014</v>
      </c>
      <c r="BG54" s="205">
        <f>'BE-Exp (O)'!BG54*(1+Toeslagen!$Q$3)</f>
        <v>805.79200000000014</v>
      </c>
      <c r="BH54" s="205">
        <f>'BE-Exp (O)'!BH54*(1+Toeslagen!$Q$3)</f>
        <v>805.79200000000014</v>
      </c>
      <c r="BI54" s="205">
        <f>'BE-Exp (O)'!BI54*(1+Toeslagen!$Q$3)</f>
        <v>805.79200000000014</v>
      </c>
      <c r="BJ54" s="205">
        <f>'BE-Exp (O)'!BJ54*(1+Toeslagen!$Q$3)</f>
        <v>805.79200000000014</v>
      </c>
      <c r="BK54" s="205">
        <f>'BE-Exp (O)'!BK54*(1+Toeslagen!$Q$3)</f>
        <v>805.79200000000014</v>
      </c>
      <c r="BL54" s="205">
        <f>'BE-Exp (O)'!BL54*(1+Toeslagen!$Q$3)</f>
        <v>805.79200000000014</v>
      </c>
      <c r="BM54" s="205">
        <f>'BE-Exp (O)'!BM54*(1+Toeslagen!$Q$3)</f>
        <v>805.79200000000014</v>
      </c>
      <c r="BN54" s="205">
        <f>'BE-Exp (O)'!BN54*(1+Toeslagen!$Q$3)</f>
        <v>805.79200000000014</v>
      </c>
      <c r="BO54" s="205">
        <f>'BE-Exp (O)'!BO54*(1+Toeslagen!$Q$3)</f>
        <v>805.79200000000014</v>
      </c>
      <c r="BP54" s="205">
        <f>'BE-Exp (O)'!BP54*(1+Toeslagen!$Q$3)</f>
        <v>805.79200000000014</v>
      </c>
      <c r="BQ54" s="205">
        <f>'BE-Exp (O)'!BQ54*(1+Toeslagen!$Q$3)</f>
        <v>0</v>
      </c>
      <c r="BR54" s="205">
        <f>'BE-Exp (O)'!BR54*(1+Toeslagen!$Q$3)</f>
        <v>805.79200000000014</v>
      </c>
      <c r="BS54" s="205">
        <f>'BE-Exp (O)'!BS54*(1+Toeslagen!$Q$3)</f>
        <v>805.79200000000014</v>
      </c>
      <c r="BT54" s="205">
        <f>'BE-Exp (O)'!BT54*(1+Toeslagen!$Q$3)</f>
        <v>0</v>
      </c>
      <c r="BU54" s="205">
        <f>'BE-Exp (O)'!BU54*(1+Toeslagen!$Q$3)</f>
        <v>0</v>
      </c>
      <c r="BV54" s="205">
        <f>'BE-Exp (O)'!BV54*(1+Toeslagen!$Q$3)</f>
        <v>0</v>
      </c>
      <c r="BW54" s="205">
        <f>'BE-Exp (O)'!BW54*(1+Toeslagen!$Q$3)</f>
        <v>805.79200000000014</v>
      </c>
      <c r="BX54" s="205">
        <f>'BE-Exp (O)'!BX54*(1+Toeslagen!$Q$3)</f>
        <v>805.79200000000014</v>
      </c>
      <c r="BY54" s="205">
        <f>'BE-Exp (O)'!BY54*(1+Toeslagen!$Q$3)</f>
        <v>805.79200000000014</v>
      </c>
      <c r="BZ54" s="205">
        <f>'BE-Exp (O)'!BZ54*(1+Toeslagen!$Q$3)</f>
        <v>0</v>
      </c>
      <c r="CA54" s="205">
        <f>'BE-Exp (O)'!CA54*(1+Toeslagen!$Q$3)</f>
        <v>805.79200000000014</v>
      </c>
      <c r="CB54" s="205">
        <f>'BE-Exp (O)'!CB54*(1+Toeslagen!$Q$3)</f>
        <v>805.79200000000014</v>
      </c>
      <c r="CC54" s="205">
        <f>'BE-Exp (O)'!CC54*(1+Toeslagen!$Q$3)</f>
        <v>921.13903908444422</v>
      </c>
      <c r="CD54" s="205">
        <f>'BE-Exp (O)'!CD54*(1+Toeslagen!$Q$3)</f>
        <v>921.13903908444422</v>
      </c>
      <c r="CE54" s="205">
        <f>'BE-Exp (O)'!CE54*(1+Toeslagen!$Q$3)</f>
        <v>921.13903908444422</v>
      </c>
      <c r="CF54" s="205">
        <f>'BE-Exp (O)'!CF54*(1+Toeslagen!$Q$3)</f>
        <v>921.13903908444422</v>
      </c>
      <c r="CG54" s="205">
        <f>'BE-Exp (O)'!CG54*(1+Toeslagen!$Q$3)</f>
        <v>805.79200000000014</v>
      </c>
      <c r="CH54" s="205">
        <f>'BE-Exp (O)'!CH54*(1+Toeslagen!$Q$3)</f>
        <v>805.79200000000014</v>
      </c>
      <c r="CI54" s="205">
        <f>'BE-Exp (O)'!CI54*(1+Toeslagen!$Q$3)</f>
        <v>0</v>
      </c>
      <c r="CJ54" s="205">
        <f>'BE-Exp (O)'!CJ54*(1+Toeslagen!$Q$3)</f>
        <v>805.79200000000014</v>
      </c>
      <c r="CK54" s="205">
        <f>'BE-Exp (O)'!CK54*(1+Toeslagen!$Q$3)</f>
        <v>0</v>
      </c>
      <c r="CL54" s="205">
        <f>'BE-Exp (O)'!CL54*(1+Toeslagen!$Q$3)</f>
        <v>805.79200000000014</v>
      </c>
      <c r="CM54" s="205">
        <f>'BE-Exp (O)'!CM54*(1+Toeslagen!$Q$3)</f>
        <v>805.79200000000014</v>
      </c>
      <c r="CN54" s="205">
        <f>'BE-Exp (O)'!CN54*(1+Toeslagen!$Q$3)</f>
        <v>805.79200000000014</v>
      </c>
      <c r="CO54" s="205">
        <f>'BE-Exp (O)'!CO54*(1+Toeslagen!$Q$3)</f>
        <v>805.79200000000014</v>
      </c>
      <c r="CP54" s="205">
        <f>'BE-Exp (O)'!CP54*(1+Toeslagen!$Q$3)</f>
        <v>805.79200000000014</v>
      </c>
      <c r="CQ54" s="205">
        <f>'BE-Exp (O)'!CQ54*(1+Toeslagen!$Q$3)</f>
        <v>805.79200000000014</v>
      </c>
      <c r="CR54" s="205">
        <f>'BE-Exp (O)'!CR54*(1+Toeslagen!$Q$3)</f>
        <v>0</v>
      </c>
      <c r="CS54" s="205">
        <f>'BE-Exp (O)'!CS54*(1+Toeslagen!$Q$3)</f>
        <v>805.79200000000014</v>
      </c>
      <c r="CT54" s="205">
        <f>'BE-Exp (O)'!CT54*(1+Toeslagen!$Q$3)</f>
        <v>805.79200000000014</v>
      </c>
      <c r="CU54" s="205">
        <f>'BE-Exp (O)'!CU54*(1+Toeslagen!$Q$3)</f>
        <v>805.79200000000014</v>
      </c>
      <c r="CV54" s="205">
        <f>'BE-Exp (O)'!CV54*(1+Toeslagen!$Q$3)</f>
        <v>805.79200000000014</v>
      </c>
      <c r="CW54" s="205">
        <f>'BE-Exp (O)'!CW54*(1+Toeslagen!$Q$3)</f>
        <v>805.79200000000014</v>
      </c>
      <c r="CX54" s="205">
        <f>'BE-Exp (O)'!CX54*(1+Toeslagen!$Q$3)</f>
        <v>805.79200000000014</v>
      </c>
      <c r="CY54" s="205">
        <f>'BE-Exp (O)'!CY54*(1+Toeslagen!$Q$3)</f>
        <v>805.79200000000014</v>
      </c>
      <c r="CZ54" s="205">
        <f>'BE-Exp (O)'!CZ54*(1+Toeslagen!$Q$3)</f>
        <v>805.79200000000014</v>
      </c>
      <c r="DA54" s="205">
        <f>'BE-Exp (O)'!DA54*(1+Toeslagen!$Q$3)</f>
        <v>665.83296000000007</v>
      </c>
      <c r="DB54" s="205">
        <f>'BE-Exp (O)'!DB54*(1+Toeslagen!$Q$3)</f>
        <v>665.83296000000007</v>
      </c>
      <c r="DC54" s="205">
        <f>'BE-Exp (O)'!DC54*(1+Toeslagen!$Q$3)</f>
        <v>665.83296000000007</v>
      </c>
      <c r="DD54" s="205">
        <f>'BE-Exp (O)'!DD54*(1+Toeslagen!$Q$3)</f>
        <v>665.83296000000007</v>
      </c>
      <c r="DE54" s="205">
        <f>'BE-Exp (O)'!DE54*(1+Toeslagen!$Q$3)</f>
        <v>665.83296000000007</v>
      </c>
      <c r="DF54" s="205">
        <f>'BE-Exp (O)'!DF54*(1+Toeslagen!$Q$3)</f>
        <v>665.83296000000007</v>
      </c>
      <c r="DG54" s="205">
        <f>'BE-Exp (O)'!DG54*(1+Toeslagen!$Q$3)</f>
        <v>665.83296000000007</v>
      </c>
      <c r="DH54" s="205">
        <f>'BE-Exp (O)'!DH54*(1+Toeslagen!$Q$3)</f>
        <v>665.83296000000007</v>
      </c>
      <c r="DI54" s="205">
        <f>'BE-Exp (O)'!DI54*(1+Toeslagen!$Q$3)</f>
        <v>665.83296000000007</v>
      </c>
      <c r="DJ54" s="205">
        <f>'BE-Exp (O)'!DJ54*(1+Toeslagen!$Q$3)</f>
        <v>665.83296000000007</v>
      </c>
    </row>
    <row r="55" spans="1:114">
      <c r="A55" s="1">
        <v>52</v>
      </c>
      <c r="B55" s="1">
        <v>52</v>
      </c>
      <c r="C55" s="1">
        <v>170</v>
      </c>
      <c r="D55" s="1">
        <v>2</v>
      </c>
      <c r="F55" t="s">
        <v>202</v>
      </c>
      <c r="G55" t="s">
        <v>203</v>
      </c>
      <c r="H55" t="s">
        <v>204</v>
      </c>
      <c r="I55" t="s">
        <v>205</v>
      </c>
      <c r="J55" t="s">
        <v>206</v>
      </c>
      <c r="N55" s="211">
        <v>12.4</v>
      </c>
      <c r="O55" s="212">
        <v>21700</v>
      </c>
      <c r="P55" s="20"/>
      <c r="Q55" s="180"/>
      <c r="R55" s="180"/>
      <c r="S55" s="180"/>
      <c r="U55" s="180"/>
      <c r="V55" s="180"/>
      <c r="W55" s="180"/>
      <c r="X55" s="180"/>
      <c r="Y55" s="205">
        <f>'BE-Exp (O)'!Y55*(1+Toeslagen!$Q$3)</f>
        <v>703.04000000000008</v>
      </c>
      <c r="Z55" s="205">
        <f>'BE-Exp (O)'!Z55*(1+Toeslagen!$Q$3)</f>
        <v>703.04000000000008</v>
      </c>
      <c r="AA55" s="205">
        <f>'BE-Exp (O)'!AA55*(1+Toeslagen!$Q$3)</f>
        <v>703.04000000000008</v>
      </c>
      <c r="AB55" s="205">
        <f>'BE-Exp (O)'!AB55*(1+Toeslagen!$Q$3)</f>
        <v>751.7120000000001</v>
      </c>
      <c r="AC55" s="205">
        <f>'BE-Exp (O)'!AC55*(1+Toeslagen!$Q$3)</f>
        <v>751.7120000000001</v>
      </c>
      <c r="AD55" s="205">
        <f>'BE-Exp (O)'!AD55*(1+Toeslagen!$Q$3)</f>
        <v>703.04000000000008</v>
      </c>
      <c r="AE55" s="205">
        <f>'BE-Exp (O)'!AE55*(1+Toeslagen!$Q$3)</f>
        <v>703.04000000000008</v>
      </c>
      <c r="AF55" s="205">
        <f>'BE-Exp (O)'!AF55*(1+Toeslagen!$Q$3)</f>
        <v>703.04000000000008</v>
      </c>
      <c r="AG55" s="205">
        <f>'BE-Exp (O)'!AG55*(1+Toeslagen!$Q$3)</f>
        <v>703.04000000000008</v>
      </c>
      <c r="AH55" s="205">
        <f>'BE-Exp (O)'!AH55*(1+Toeslagen!$Q$3)</f>
        <v>703.04000000000008</v>
      </c>
      <c r="AI55" s="205">
        <f>'BE-Exp (O)'!AI55*(1+Toeslagen!$Q$3)</f>
        <v>665.83296000000007</v>
      </c>
      <c r="AJ55" s="205">
        <f>'BE-Exp (O)'!AJ55*(1+Toeslagen!$Q$3)</f>
        <v>665.83296000000007</v>
      </c>
      <c r="AK55" s="205">
        <f>'BE-Exp (O)'!AK55*(1+Toeslagen!$Q$3)</f>
        <v>665.83296000000007</v>
      </c>
      <c r="AL55" s="205">
        <f>'BE-Exp (O)'!AL55*(1+Toeslagen!$Q$3)</f>
        <v>665.83296000000007</v>
      </c>
      <c r="AM55" s="205">
        <f>'BE-Exp (O)'!AM55*(1+Toeslagen!$Q$3)</f>
        <v>665.83296000000007</v>
      </c>
      <c r="AN55" s="205">
        <f>'BE-Exp (O)'!AN55*(1+Toeslagen!$Q$3)</f>
        <v>665.83296000000007</v>
      </c>
      <c r="AO55" s="205">
        <f>'BE-Exp (O)'!AO55*(1+Toeslagen!$Q$3)</f>
        <v>665.83296000000007</v>
      </c>
      <c r="AP55" s="205">
        <f>'BE-Exp (O)'!AP55*(1+Toeslagen!$Q$3)</f>
        <v>0</v>
      </c>
      <c r="AQ55" s="205">
        <f>'BE-Exp (O)'!AQ55*(1+Toeslagen!$Q$3)</f>
        <v>665.83296000000007</v>
      </c>
      <c r="AR55" s="205">
        <f>'BE-Exp (O)'!AR55*(1+Toeslagen!$Q$3)</f>
        <v>665.83296000000007</v>
      </c>
      <c r="AS55" s="205">
        <f>'BE-Exp (O)'!AS55*(1+Toeslagen!$Q$3)</f>
        <v>703.04000000000008</v>
      </c>
      <c r="AT55" s="205">
        <f>'BE-Exp (O)'!AT55*(1+Toeslagen!$Q$3)</f>
        <v>703.04000000000008</v>
      </c>
      <c r="AU55" s="205">
        <f>'BE-Exp (O)'!AU55*(1+Toeslagen!$Q$3)</f>
        <v>703.04000000000008</v>
      </c>
      <c r="AV55" s="205">
        <f>'BE-Exp (O)'!AV55*(1+Toeslagen!$Q$3)</f>
        <v>703.04000000000008</v>
      </c>
      <c r="AW55" s="205">
        <f>'BE-Exp (O)'!AW55*(1+Toeslagen!$Q$3)</f>
        <v>703.04000000000008</v>
      </c>
      <c r="AX55" s="205">
        <f>'BE-Exp (O)'!AX55*(1+Toeslagen!$Q$3)</f>
        <v>703.04000000000008</v>
      </c>
      <c r="AY55" s="205">
        <f>'BE-Exp (O)'!AY55*(1+Toeslagen!$Q$3)</f>
        <v>703.04000000000008</v>
      </c>
      <c r="AZ55" s="205">
        <f>'BE-Exp (O)'!AZ55*(1+Toeslagen!$Q$3)</f>
        <v>703.04000000000008</v>
      </c>
      <c r="BA55" s="205">
        <f>'BE-Exp (O)'!BA55*(1+Toeslagen!$Q$3)</f>
        <v>703.04000000000008</v>
      </c>
      <c r="BB55" s="205">
        <f>'BE-Exp (O)'!BB55*(1+Toeslagen!$Q$3)</f>
        <v>703.04000000000008</v>
      </c>
      <c r="BC55" s="205">
        <f>'BE-Exp (O)'!BC55*(1+Toeslagen!$Q$3)</f>
        <v>805.79200000000014</v>
      </c>
      <c r="BD55" s="205">
        <f>'BE-Exp (O)'!BD55*(1+Toeslagen!$Q$3)</f>
        <v>805.79200000000014</v>
      </c>
      <c r="BE55" s="205">
        <f>'BE-Exp (O)'!BE55*(1+Toeslagen!$Q$3)</f>
        <v>805.79200000000014</v>
      </c>
      <c r="BF55" s="205">
        <f>'BE-Exp (O)'!BF55*(1+Toeslagen!$Q$3)</f>
        <v>805.79200000000014</v>
      </c>
      <c r="BG55" s="205">
        <f>'BE-Exp (O)'!BG55*(1+Toeslagen!$Q$3)</f>
        <v>805.79200000000014</v>
      </c>
      <c r="BH55" s="205">
        <f>'BE-Exp (O)'!BH55*(1+Toeslagen!$Q$3)</f>
        <v>805.79200000000014</v>
      </c>
      <c r="BI55" s="205">
        <f>'BE-Exp (O)'!BI55*(1+Toeslagen!$Q$3)</f>
        <v>805.79200000000014</v>
      </c>
      <c r="BJ55" s="205">
        <f>'BE-Exp (O)'!BJ55*(1+Toeslagen!$Q$3)</f>
        <v>805.79200000000014</v>
      </c>
      <c r="BK55" s="205">
        <f>'BE-Exp (O)'!BK55*(1+Toeslagen!$Q$3)</f>
        <v>805.79200000000014</v>
      </c>
      <c r="BL55" s="205">
        <f>'BE-Exp (O)'!BL55*(1+Toeslagen!$Q$3)</f>
        <v>805.79200000000014</v>
      </c>
      <c r="BM55" s="205">
        <f>'BE-Exp (O)'!BM55*(1+Toeslagen!$Q$3)</f>
        <v>805.79200000000014</v>
      </c>
      <c r="BN55" s="205">
        <f>'BE-Exp (O)'!BN55*(1+Toeslagen!$Q$3)</f>
        <v>805.79200000000014</v>
      </c>
      <c r="BO55" s="205">
        <f>'BE-Exp (O)'!BO55*(1+Toeslagen!$Q$3)</f>
        <v>805.79200000000014</v>
      </c>
      <c r="BP55" s="205">
        <f>'BE-Exp (O)'!BP55*(1+Toeslagen!$Q$3)</f>
        <v>805.79200000000014</v>
      </c>
      <c r="BQ55" s="205">
        <f>'BE-Exp (O)'!BQ55*(1+Toeslagen!$Q$3)</f>
        <v>0</v>
      </c>
      <c r="BR55" s="205">
        <f>'BE-Exp (O)'!BR55*(1+Toeslagen!$Q$3)</f>
        <v>805.79200000000014</v>
      </c>
      <c r="BS55" s="205">
        <f>'BE-Exp (O)'!BS55*(1+Toeslagen!$Q$3)</f>
        <v>805.79200000000014</v>
      </c>
      <c r="BT55" s="205">
        <f>'BE-Exp (O)'!BT55*(1+Toeslagen!$Q$3)</f>
        <v>0</v>
      </c>
      <c r="BU55" s="205">
        <f>'BE-Exp (O)'!BU55*(1+Toeslagen!$Q$3)</f>
        <v>0</v>
      </c>
      <c r="BV55" s="205">
        <f>'BE-Exp (O)'!BV55*(1+Toeslagen!$Q$3)</f>
        <v>0</v>
      </c>
      <c r="BW55" s="205">
        <f>'BE-Exp (O)'!BW55*(1+Toeslagen!$Q$3)</f>
        <v>805.79200000000014</v>
      </c>
      <c r="BX55" s="205">
        <f>'BE-Exp (O)'!BX55*(1+Toeslagen!$Q$3)</f>
        <v>805.79200000000014</v>
      </c>
      <c r="BY55" s="205">
        <f>'BE-Exp (O)'!BY55*(1+Toeslagen!$Q$3)</f>
        <v>805.79200000000014</v>
      </c>
      <c r="BZ55" s="205">
        <f>'BE-Exp (O)'!BZ55*(1+Toeslagen!$Q$3)</f>
        <v>0</v>
      </c>
      <c r="CA55" s="205">
        <f>'BE-Exp (O)'!CA55*(1+Toeslagen!$Q$3)</f>
        <v>805.79200000000014</v>
      </c>
      <c r="CB55" s="205">
        <f>'BE-Exp (O)'!CB55*(1+Toeslagen!$Q$3)</f>
        <v>805.79200000000014</v>
      </c>
      <c r="CC55" s="205">
        <f>'BE-Exp (O)'!CC55*(1+Toeslagen!$Q$3)</f>
        <v>921.13903908444422</v>
      </c>
      <c r="CD55" s="205">
        <f>'BE-Exp (O)'!CD55*(1+Toeslagen!$Q$3)</f>
        <v>921.13903908444422</v>
      </c>
      <c r="CE55" s="205">
        <f>'BE-Exp (O)'!CE55*(1+Toeslagen!$Q$3)</f>
        <v>921.13903908444422</v>
      </c>
      <c r="CF55" s="205">
        <f>'BE-Exp (O)'!CF55*(1+Toeslagen!$Q$3)</f>
        <v>921.13903908444422</v>
      </c>
      <c r="CG55" s="205">
        <f>'BE-Exp (O)'!CG55*(1+Toeslagen!$Q$3)</f>
        <v>805.79200000000014</v>
      </c>
      <c r="CH55" s="205">
        <f>'BE-Exp (O)'!CH55*(1+Toeslagen!$Q$3)</f>
        <v>805.79200000000014</v>
      </c>
      <c r="CI55" s="205">
        <f>'BE-Exp (O)'!CI55*(1+Toeslagen!$Q$3)</f>
        <v>0</v>
      </c>
      <c r="CJ55" s="205">
        <f>'BE-Exp (O)'!CJ55*(1+Toeslagen!$Q$3)</f>
        <v>805.79200000000014</v>
      </c>
      <c r="CK55" s="205">
        <f>'BE-Exp (O)'!CK55*(1+Toeslagen!$Q$3)</f>
        <v>0</v>
      </c>
      <c r="CL55" s="205">
        <f>'BE-Exp (O)'!CL55*(1+Toeslagen!$Q$3)</f>
        <v>805.79200000000014</v>
      </c>
      <c r="CM55" s="205">
        <f>'BE-Exp (O)'!CM55*(1+Toeslagen!$Q$3)</f>
        <v>805.79200000000014</v>
      </c>
      <c r="CN55" s="205">
        <f>'BE-Exp (O)'!CN55*(1+Toeslagen!$Q$3)</f>
        <v>805.79200000000014</v>
      </c>
      <c r="CO55" s="205">
        <f>'BE-Exp (O)'!CO55*(1+Toeslagen!$Q$3)</f>
        <v>805.79200000000014</v>
      </c>
      <c r="CP55" s="205">
        <f>'BE-Exp (O)'!CP55*(1+Toeslagen!$Q$3)</f>
        <v>805.79200000000014</v>
      </c>
      <c r="CQ55" s="205">
        <f>'BE-Exp (O)'!CQ55*(1+Toeslagen!$Q$3)</f>
        <v>805.79200000000014</v>
      </c>
      <c r="CR55" s="205">
        <f>'BE-Exp (O)'!CR55*(1+Toeslagen!$Q$3)</f>
        <v>0</v>
      </c>
      <c r="CS55" s="205">
        <f>'BE-Exp (O)'!CS55*(1+Toeslagen!$Q$3)</f>
        <v>805.79200000000014</v>
      </c>
      <c r="CT55" s="205">
        <f>'BE-Exp (O)'!CT55*(1+Toeslagen!$Q$3)</f>
        <v>805.79200000000014</v>
      </c>
      <c r="CU55" s="205">
        <f>'BE-Exp (O)'!CU55*(1+Toeslagen!$Q$3)</f>
        <v>805.79200000000014</v>
      </c>
      <c r="CV55" s="205">
        <f>'BE-Exp (O)'!CV55*(1+Toeslagen!$Q$3)</f>
        <v>805.79200000000014</v>
      </c>
      <c r="CW55" s="205">
        <f>'BE-Exp (O)'!CW55*(1+Toeslagen!$Q$3)</f>
        <v>805.79200000000014</v>
      </c>
      <c r="CX55" s="205">
        <f>'BE-Exp (O)'!CX55*(1+Toeslagen!$Q$3)</f>
        <v>805.79200000000014</v>
      </c>
      <c r="CY55" s="205">
        <f>'BE-Exp (O)'!CY55*(1+Toeslagen!$Q$3)</f>
        <v>805.79200000000014</v>
      </c>
      <c r="CZ55" s="205">
        <f>'BE-Exp (O)'!CZ55*(1+Toeslagen!$Q$3)</f>
        <v>805.79200000000014</v>
      </c>
      <c r="DA55" s="205">
        <f>'BE-Exp (O)'!DA55*(1+Toeslagen!$Q$3)</f>
        <v>665.83296000000007</v>
      </c>
      <c r="DB55" s="205">
        <f>'BE-Exp (O)'!DB55*(1+Toeslagen!$Q$3)</f>
        <v>665.83296000000007</v>
      </c>
      <c r="DC55" s="205">
        <f>'BE-Exp (O)'!DC55*(1+Toeslagen!$Q$3)</f>
        <v>665.83296000000007</v>
      </c>
      <c r="DD55" s="205">
        <f>'BE-Exp (O)'!DD55*(1+Toeslagen!$Q$3)</f>
        <v>665.83296000000007</v>
      </c>
      <c r="DE55" s="205">
        <f>'BE-Exp (O)'!DE55*(1+Toeslagen!$Q$3)</f>
        <v>665.83296000000007</v>
      </c>
      <c r="DF55" s="205">
        <f>'BE-Exp (O)'!DF55*(1+Toeslagen!$Q$3)</f>
        <v>665.83296000000007</v>
      </c>
      <c r="DG55" s="205">
        <f>'BE-Exp (O)'!DG55*(1+Toeslagen!$Q$3)</f>
        <v>665.83296000000007</v>
      </c>
      <c r="DH55" s="205">
        <f>'BE-Exp (O)'!DH55*(1+Toeslagen!$Q$3)</f>
        <v>665.83296000000007</v>
      </c>
      <c r="DI55" s="205">
        <f>'BE-Exp (O)'!DI55*(1+Toeslagen!$Q$3)</f>
        <v>665.83296000000007</v>
      </c>
      <c r="DJ55" s="205">
        <f>'BE-Exp (O)'!DJ55*(1+Toeslagen!$Q$3)</f>
        <v>665.83296000000007</v>
      </c>
    </row>
    <row r="56" spans="1:114">
      <c r="A56" s="1">
        <v>53</v>
      </c>
      <c r="B56" s="1">
        <v>53</v>
      </c>
      <c r="C56" s="1">
        <v>290</v>
      </c>
      <c r="D56" s="1">
        <v>2</v>
      </c>
      <c r="F56" t="s">
        <v>202</v>
      </c>
      <c r="G56" t="s">
        <v>203</v>
      </c>
      <c r="H56" t="s">
        <v>204</v>
      </c>
      <c r="I56" t="s">
        <v>205</v>
      </c>
      <c r="J56" t="s">
        <v>206</v>
      </c>
      <c r="N56" s="211">
        <v>12.5</v>
      </c>
      <c r="O56" s="212">
        <v>21875</v>
      </c>
      <c r="P56" s="20"/>
      <c r="Q56" s="180"/>
      <c r="R56" s="180"/>
      <c r="S56" s="180"/>
      <c r="U56" s="180"/>
      <c r="V56" s="180"/>
      <c r="W56" s="180"/>
      <c r="X56" s="180"/>
      <c r="Y56" s="205">
        <f>'BE-Exp (O)'!Y56*(1+Toeslagen!$Q$3)</f>
        <v>703.04000000000008</v>
      </c>
      <c r="Z56" s="205">
        <f>'BE-Exp (O)'!Z56*(1+Toeslagen!$Q$3)</f>
        <v>703.04000000000008</v>
      </c>
      <c r="AA56" s="205">
        <f>'BE-Exp (O)'!AA56*(1+Toeslagen!$Q$3)</f>
        <v>703.04000000000008</v>
      </c>
      <c r="AB56" s="205">
        <f>'BE-Exp (O)'!AB56*(1+Toeslagen!$Q$3)</f>
        <v>751.7120000000001</v>
      </c>
      <c r="AC56" s="205">
        <f>'BE-Exp (O)'!AC56*(1+Toeslagen!$Q$3)</f>
        <v>751.7120000000001</v>
      </c>
      <c r="AD56" s="205">
        <f>'BE-Exp (O)'!AD56*(1+Toeslagen!$Q$3)</f>
        <v>703.04000000000008</v>
      </c>
      <c r="AE56" s="205">
        <f>'BE-Exp (O)'!AE56*(1+Toeslagen!$Q$3)</f>
        <v>703.04000000000008</v>
      </c>
      <c r="AF56" s="205">
        <f>'BE-Exp (O)'!AF56*(1+Toeslagen!$Q$3)</f>
        <v>703.04000000000008</v>
      </c>
      <c r="AG56" s="205">
        <f>'BE-Exp (O)'!AG56*(1+Toeslagen!$Q$3)</f>
        <v>703.04000000000008</v>
      </c>
      <c r="AH56" s="205">
        <f>'BE-Exp (O)'!AH56*(1+Toeslagen!$Q$3)</f>
        <v>703.04000000000008</v>
      </c>
      <c r="AI56" s="205">
        <f>'BE-Exp (O)'!AI56*(1+Toeslagen!$Q$3)</f>
        <v>665.83296000000007</v>
      </c>
      <c r="AJ56" s="205">
        <f>'BE-Exp (O)'!AJ56*(1+Toeslagen!$Q$3)</f>
        <v>665.83296000000007</v>
      </c>
      <c r="AK56" s="205">
        <f>'BE-Exp (O)'!AK56*(1+Toeslagen!$Q$3)</f>
        <v>665.83296000000007</v>
      </c>
      <c r="AL56" s="205">
        <f>'BE-Exp (O)'!AL56*(1+Toeslagen!$Q$3)</f>
        <v>665.83296000000007</v>
      </c>
      <c r="AM56" s="205">
        <f>'BE-Exp (O)'!AM56*(1+Toeslagen!$Q$3)</f>
        <v>665.83296000000007</v>
      </c>
      <c r="AN56" s="205">
        <f>'BE-Exp (O)'!AN56*(1+Toeslagen!$Q$3)</f>
        <v>665.83296000000007</v>
      </c>
      <c r="AO56" s="205">
        <f>'BE-Exp (O)'!AO56*(1+Toeslagen!$Q$3)</f>
        <v>665.83296000000007</v>
      </c>
      <c r="AP56" s="205">
        <f>'BE-Exp (O)'!AP56*(1+Toeslagen!$Q$3)</f>
        <v>0</v>
      </c>
      <c r="AQ56" s="205">
        <f>'BE-Exp (O)'!AQ56*(1+Toeslagen!$Q$3)</f>
        <v>665.83296000000007</v>
      </c>
      <c r="AR56" s="205">
        <f>'BE-Exp (O)'!AR56*(1+Toeslagen!$Q$3)</f>
        <v>665.83296000000007</v>
      </c>
      <c r="AS56" s="205">
        <f>'BE-Exp (O)'!AS56*(1+Toeslagen!$Q$3)</f>
        <v>703.04000000000008</v>
      </c>
      <c r="AT56" s="205">
        <f>'BE-Exp (O)'!AT56*(1+Toeslagen!$Q$3)</f>
        <v>703.04000000000008</v>
      </c>
      <c r="AU56" s="205">
        <f>'BE-Exp (O)'!AU56*(1+Toeslagen!$Q$3)</f>
        <v>703.04000000000008</v>
      </c>
      <c r="AV56" s="205">
        <f>'BE-Exp (O)'!AV56*(1+Toeslagen!$Q$3)</f>
        <v>703.04000000000008</v>
      </c>
      <c r="AW56" s="205">
        <f>'BE-Exp (O)'!AW56*(1+Toeslagen!$Q$3)</f>
        <v>703.04000000000008</v>
      </c>
      <c r="AX56" s="205">
        <f>'BE-Exp (O)'!AX56*(1+Toeslagen!$Q$3)</f>
        <v>703.04000000000008</v>
      </c>
      <c r="AY56" s="205">
        <f>'BE-Exp (O)'!AY56*(1+Toeslagen!$Q$3)</f>
        <v>703.04000000000008</v>
      </c>
      <c r="AZ56" s="205">
        <f>'BE-Exp (O)'!AZ56*(1+Toeslagen!$Q$3)</f>
        <v>703.04000000000008</v>
      </c>
      <c r="BA56" s="205">
        <f>'BE-Exp (O)'!BA56*(1+Toeslagen!$Q$3)</f>
        <v>703.04000000000008</v>
      </c>
      <c r="BB56" s="205">
        <f>'BE-Exp (O)'!BB56*(1+Toeslagen!$Q$3)</f>
        <v>703.04000000000008</v>
      </c>
      <c r="BC56" s="205">
        <f>'BE-Exp (O)'!BC56*(1+Toeslagen!$Q$3)</f>
        <v>805.79200000000014</v>
      </c>
      <c r="BD56" s="205">
        <f>'BE-Exp (O)'!BD56*(1+Toeslagen!$Q$3)</f>
        <v>805.79200000000014</v>
      </c>
      <c r="BE56" s="205">
        <f>'BE-Exp (O)'!BE56*(1+Toeslagen!$Q$3)</f>
        <v>805.79200000000014</v>
      </c>
      <c r="BF56" s="205">
        <f>'BE-Exp (O)'!BF56*(1+Toeslagen!$Q$3)</f>
        <v>805.79200000000014</v>
      </c>
      <c r="BG56" s="205">
        <f>'BE-Exp (O)'!BG56*(1+Toeslagen!$Q$3)</f>
        <v>805.79200000000014</v>
      </c>
      <c r="BH56" s="205">
        <f>'BE-Exp (O)'!BH56*(1+Toeslagen!$Q$3)</f>
        <v>805.79200000000014</v>
      </c>
      <c r="BI56" s="205">
        <f>'BE-Exp (O)'!BI56*(1+Toeslagen!$Q$3)</f>
        <v>805.79200000000014</v>
      </c>
      <c r="BJ56" s="205">
        <f>'BE-Exp (O)'!BJ56*(1+Toeslagen!$Q$3)</f>
        <v>805.79200000000014</v>
      </c>
      <c r="BK56" s="205">
        <f>'BE-Exp (O)'!BK56*(1+Toeslagen!$Q$3)</f>
        <v>805.79200000000014</v>
      </c>
      <c r="BL56" s="205">
        <f>'BE-Exp (O)'!BL56*(1+Toeslagen!$Q$3)</f>
        <v>805.79200000000014</v>
      </c>
      <c r="BM56" s="205">
        <f>'BE-Exp (O)'!BM56*(1+Toeslagen!$Q$3)</f>
        <v>805.79200000000014</v>
      </c>
      <c r="BN56" s="205">
        <f>'BE-Exp (O)'!BN56*(1+Toeslagen!$Q$3)</f>
        <v>805.79200000000014</v>
      </c>
      <c r="BO56" s="205">
        <f>'BE-Exp (O)'!BO56*(1+Toeslagen!$Q$3)</f>
        <v>805.79200000000014</v>
      </c>
      <c r="BP56" s="205">
        <f>'BE-Exp (O)'!BP56*(1+Toeslagen!$Q$3)</f>
        <v>805.79200000000014</v>
      </c>
      <c r="BQ56" s="205">
        <f>'BE-Exp (O)'!BQ56*(1+Toeslagen!$Q$3)</f>
        <v>0</v>
      </c>
      <c r="BR56" s="205">
        <f>'BE-Exp (O)'!BR56*(1+Toeslagen!$Q$3)</f>
        <v>805.79200000000014</v>
      </c>
      <c r="BS56" s="205">
        <f>'BE-Exp (O)'!BS56*(1+Toeslagen!$Q$3)</f>
        <v>805.79200000000014</v>
      </c>
      <c r="BT56" s="205">
        <f>'BE-Exp (O)'!BT56*(1+Toeslagen!$Q$3)</f>
        <v>0</v>
      </c>
      <c r="BU56" s="205">
        <f>'BE-Exp (O)'!BU56*(1+Toeslagen!$Q$3)</f>
        <v>0</v>
      </c>
      <c r="BV56" s="205">
        <f>'BE-Exp (O)'!BV56*(1+Toeslagen!$Q$3)</f>
        <v>0</v>
      </c>
      <c r="BW56" s="205">
        <f>'BE-Exp (O)'!BW56*(1+Toeslagen!$Q$3)</f>
        <v>805.79200000000014</v>
      </c>
      <c r="BX56" s="205">
        <f>'BE-Exp (O)'!BX56*(1+Toeslagen!$Q$3)</f>
        <v>805.79200000000014</v>
      </c>
      <c r="BY56" s="205">
        <f>'BE-Exp (O)'!BY56*(1+Toeslagen!$Q$3)</f>
        <v>805.79200000000014</v>
      </c>
      <c r="BZ56" s="205">
        <f>'BE-Exp (O)'!BZ56*(1+Toeslagen!$Q$3)</f>
        <v>0</v>
      </c>
      <c r="CA56" s="205">
        <f>'BE-Exp (O)'!CA56*(1+Toeslagen!$Q$3)</f>
        <v>805.79200000000014</v>
      </c>
      <c r="CB56" s="205">
        <f>'BE-Exp (O)'!CB56*(1+Toeslagen!$Q$3)</f>
        <v>805.79200000000014</v>
      </c>
      <c r="CC56" s="205">
        <f>'BE-Exp (O)'!CC56*(1+Toeslagen!$Q$3)</f>
        <v>921.13903908444422</v>
      </c>
      <c r="CD56" s="205">
        <f>'BE-Exp (O)'!CD56*(1+Toeslagen!$Q$3)</f>
        <v>921.13903908444422</v>
      </c>
      <c r="CE56" s="205">
        <f>'BE-Exp (O)'!CE56*(1+Toeslagen!$Q$3)</f>
        <v>921.13903908444422</v>
      </c>
      <c r="CF56" s="205">
        <f>'BE-Exp (O)'!CF56*(1+Toeslagen!$Q$3)</f>
        <v>921.13903908444422</v>
      </c>
      <c r="CG56" s="205">
        <f>'BE-Exp (O)'!CG56*(1+Toeslagen!$Q$3)</f>
        <v>805.79200000000014</v>
      </c>
      <c r="CH56" s="205">
        <f>'BE-Exp (O)'!CH56*(1+Toeslagen!$Q$3)</f>
        <v>805.79200000000014</v>
      </c>
      <c r="CI56" s="205">
        <f>'BE-Exp (O)'!CI56*(1+Toeslagen!$Q$3)</f>
        <v>0</v>
      </c>
      <c r="CJ56" s="205">
        <f>'BE-Exp (O)'!CJ56*(1+Toeslagen!$Q$3)</f>
        <v>805.79200000000014</v>
      </c>
      <c r="CK56" s="205">
        <f>'BE-Exp (O)'!CK56*(1+Toeslagen!$Q$3)</f>
        <v>0</v>
      </c>
      <c r="CL56" s="205">
        <f>'BE-Exp (O)'!CL56*(1+Toeslagen!$Q$3)</f>
        <v>805.79200000000014</v>
      </c>
      <c r="CM56" s="205">
        <f>'BE-Exp (O)'!CM56*(1+Toeslagen!$Q$3)</f>
        <v>805.79200000000014</v>
      </c>
      <c r="CN56" s="205">
        <f>'BE-Exp (O)'!CN56*(1+Toeslagen!$Q$3)</f>
        <v>805.79200000000014</v>
      </c>
      <c r="CO56" s="205">
        <f>'BE-Exp (O)'!CO56*(1+Toeslagen!$Q$3)</f>
        <v>805.79200000000014</v>
      </c>
      <c r="CP56" s="205">
        <f>'BE-Exp (O)'!CP56*(1+Toeslagen!$Q$3)</f>
        <v>805.79200000000014</v>
      </c>
      <c r="CQ56" s="205">
        <f>'BE-Exp (O)'!CQ56*(1+Toeslagen!$Q$3)</f>
        <v>805.79200000000014</v>
      </c>
      <c r="CR56" s="205">
        <f>'BE-Exp (O)'!CR56*(1+Toeslagen!$Q$3)</f>
        <v>0</v>
      </c>
      <c r="CS56" s="205">
        <f>'BE-Exp (O)'!CS56*(1+Toeslagen!$Q$3)</f>
        <v>805.79200000000014</v>
      </c>
      <c r="CT56" s="205">
        <f>'BE-Exp (O)'!CT56*(1+Toeslagen!$Q$3)</f>
        <v>805.79200000000014</v>
      </c>
      <c r="CU56" s="205">
        <f>'BE-Exp (O)'!CU56*(1+Toeslagen!$Q$3)</f>
        <v>805.79200000000014</v>
      </c>
      <c r="CV56" s="205">
        <f>'BE-Exp (O)'!CV56*(1+Toeslagen!$Q$3)</f>
        <v>805.79200000000014</v>
      </c>
      <c r="CW56" s="205">
        <f>'BE-Exp (O)'!CW56*(1+Toeslagen!$Q$3)</f>
        <v>805.79200000000014</v>
      </c>
      <c r="CX56" s="205">
        <f>'BE-Exp (O)'!CX56*(1+Toeslagen!$Q$3)</f>
        <v>805.79200000000014</v>
      </c>
      <c r="CY56" s="205">
        <f>'BE-Exp (O)'!CY56*(1+Toeslagen!$Q$3)</f>
        <v>805.79200000000014</v>
      </c>
      <c r="CZ56" s="205">
        <f>'BE-Exp (O)'!CZ56*(1+Toeslagen!$Q$3)</f>
        <v>805.79200000000014</v>
      </c>
      <c r="DA56" s="205">
        <f>'BE-Exp (O)'!DA56*(1+Toeslagen!$Q$3)</f>
        <v>665.83296000000007</v>
      </c>
      <c r="DB56" s="205">
        <f>'BE-Exp (O)'!DB56*(1+Toeslagen!$Q$3)</f>
        <v>665.83296000000007</v>
      </c>
      <c r="DC56" s="205">
        <f>'BE-Exp (O)'!DC56*(1+Toeslagen!$Q$3)</f>
        <v>665.83296000000007</v>
      </c>
      <c r="DD56" s="205">
        <f>'BE-Exp (O)'!DD56*(1+Toeslagen!$Q$3)</f>
        <v>665.83296000000007</v>
      </c>
      <c r="DE56" s="205">
        <f>'BE-Exp (O)'!DE56*(1+Toeslagen!$Q$3)</f>
        <v>665.83296000000007</v>
      </c>
      <c r="DF56" s="205">
        <f>'BE-Exp (O)'!DF56*(1+Toeslagen!$Q$3)</f>
        <v>665.83296000000007</v>
      </c>
      <c r="DG56" s="205">
        <f>'BE-Exp (O)'!DG56*(1+Toeslagen!$Q$3)</f>
        <v>665.83296000000007</v>
      </c>
      <c r="DH56" s="205">
        <f>'BE-Exp (O)'!DH56*(1+Toeslagen!$Q$3)</f>
        <v>665.83296000000007</v>
      </c>
      <c r="DI56" s="205">
        <f>'BE-Exp (O)'!DI56*(1+Toeslagen!$Q$3)</f>
        <v>665.83296000000007</v>
      </c>
      <c r="DJ56" s="205">
        <f>'BE-Exp (O)'!DJ56*(1+Toeslagen!$Q$3)</f>
        <v>665.83296000000007</v>
      </c>
    </row>
    <row r="57" spans="1:114">
      <c r="A57" s="1">
        <v>54</v>
      </c>
      <c r="B57" s="1">
        <v>54</v>
      </c>
      <c r="C57" s="1">
        <v>450</v>
      </c>
      <c r="D57" s="1">
        <v>2</v>
      </c>
      <c r="F57" t="s">
        <v>202</v>
      </c>
      <c r="G57" t="s">
        <v>203</v>
      </c>
      <c r="H57" t="s">
        <v>204</v>
      </c>
      <c r="I57" t="s">
        <v>205</v>
      </c>
      <c r="J57" t="s">
        <v>206</v>
      </c>
      <c r="N57" s="221">
        <v>12.8</v>
      </c>
      <c r="O57" s="222">
        <v>22400</v>
      </c>
      <c r="P57" s="20"/>
      <c r="Q57" s="180"/>
      <c r="R57" s="180"/>
      <c r="S57" s="180"/>
      <c r="U57" s="180"/>
      <c r="V57" s="180"/>
      <c r="W57" s="180"/>
      <c r="X57" s="180"/>
      <c r="Y57" s="205">
        <f>'BE-Exp (O)'!Y57*(1+Toeslagen!$Q$3)</f>
        <v>703.04000000000008</v>
      </c>
      <c r="Z57" s="205">
        <f>'BE-Exp (O)'!Z57*(1+Toeslagen!$Q$3)</f>
        <v>703.04000000000008</v>
      </c>
      <c r="AA57" s="205">
        <f>'BE-Exp (O)'!AA57*(1+Toeslagen!$Q$3)</f>
        <v>703.04000000000008</v>
      </c>
      <c r="AB57" s="205">
        <f>'BE-Exp (O)'!AB57*(1+Toeslagen!$Q$3)</f>
        <v>751.7120000000001</v>
      </c>
      <c r="AC57" s="205">
        <f>'BE-Exp (O)'!AC57*(1+Toeslagen!$Q$3)</f>
        <v>751.7120000000001</v>
      </c>
      <c r="AD57" s="205">
        <f>'BE-Exp (O)'!AD57*(1+Toeslagen!$Q$3)</f>
        <v>703.04000000000008</v>
      </c>
      <c r="AE57" s="205">
        <f>'BE-Exp (O)'!AE57*(1+Toeslagen!$Q$3)</f>
        <v>703.04000000000008</v>
      </c>
      <c r="AF57" s="205">
        <f>'BE-Exp (O)'!AF57*(1+Toeslagen!$Q$3)</f>
        <v>703.04000000000008</v>
      </c>
      <c r="AG57" s="205">
        <f>'BE-Exp (O)'!AG57*(1+Toeslagen!$Q$3)</f>
        <v>703.04000000000008</v>
      </c>
      <c r="AH57" s="205">
        <f>'BE-Exp (O)'!AH57*(1+Toeslagen!$Q$3)</f>
        <v>703.04000000000008</v>
      </c>
      <c r="AI57" s="205">
        <f>'BE-Exp (O)'!AI57*(1+Toeslagen!$Q$3)</f>
        <v>665.83296000000007</v>
      </c>
      <c r="AJ57" s="205">
        <f>'BE-Exp (O)'!AJ57*(1+Toeslagen!$Q$3)</f>
        <v>665.83296000000007</v>
      </c>
      <c r="AK57" s="205">
        <f>'BE-Exp (O)'!AK57*(1+Toeslagen!$Q$3)</f>
        <v>665.83296000000007</v>
      </c>
      <c r="AL57" s="205">
        <f>'BE-Exp (O)'!AL57*(1+Toeslagen!$Q$3)</f>
        <v>665.83296000000007</v>
      </c>
      <c r="AM57" s="205">
        <f>'BE-Exp (O)'!AM57*(1+Toeslagen!$Q$3)</f>
        <v>665.83296000000007</v>
      </c>
      <c r="AN57" s="205">
        <f>'BE-Exp (O)'!AN57*(1+Toeslagen!$Q$3)</f>
        <v>665.83296000000007</v>
      </c>
      <c r="AO57" s="205">
        <f>'BE-Exp (O)'!AO57*(1+Toeslagen!$Q$3)</f>
        <v>665.83296000000007</v>
      </c>
      <c r="AP57" s="205">
        <f>'BE-Exp (O)'!AP57*(1+Toeslagen!$Q$3)</f>
        <v>0</v>
      </c>
      <c r="AQ57" s="205">
        <f>'BE-Exp (O)'!AQ57*(1+Toeslagen!$Q$3)</f>
        <v>665.83296000000007</v>
      </c>
      <c r="AR57" s="205">
        <f>'BE-Exp (O)'!AR57*(1+Toeslagen!$Q$3)</f>
        <v>665.83296000000007</v>
      </c>
      <c r="AS57" s="205">
        <f>'BE-Exp (O)'!AS57*(1+Toeslagen!$Q$3)</f>
        <v>703.04000000000008</v>
      </c>
      <c r="AT57" s="205">
        <f>'BE-Exp (O)'!AT57*(1+Toeslagen!$Q$3)</f>
        <v>703.04000000000008</v>
      </c>
      <c r="AU57" s="205">
        <f>'BE-Exp (O)'!AU57*(1+Toeslagen!$Q$3)</f>
        <v>703.04000000000008</v>
      </c>
      <c r="AV57" s="205">
        <f>'BE-Exp (O)'!AV57*(1+Toeslagen!$Q$3)</f>
        <v>703.04000000000008</v>
      </c>
      <c r="AW57" s="205">
        <f>'BE-Exp (O)'!AW57*(1+Toeslagen!$Q$3)</f>
        <v>703.04000000000008</v>
      </c>
      <c r="AX57" s="205">
        <f>'BE-Exp (O)'!AX57*(1+Toeslagen!$Q$3)</f>
        <v>703.04000000000008</v>
      </c>
      <c r="AY57" s="205">
        <f>'BE-Exp (O)'!AY57*(1+Toeslagen!$Q$3)</f>
        <v>703.04000000000008</v>
      </c>
      <c r="AZ57" s="205">
        <f>'BE-Exp (O)'!AZ57*(1+Toeslagen!$Q$3)</f>
        <v>703.04000000000008</v>
      </c>
      <c r="BA57" s="205">
        <f>'BE-Exp (O)'!BA57*(1+Toeslagen!$Q$3)</f>
        <v>703.04000000000008</v>
      </c>
      <c r="BB57" s="205">
        <f>'BE-Exp (O)'!BB57*(1+Toeslagen!$Q$3)</f>
        <v>703.04000000000008</v>
      </c>
      <c r="BC57" s="205">
        <f>'BE-Exp (O)'!BC57*(1+Toeslagen!$Q$3)</f>
        <v>805.79200000000014</v>
      </c>
      <c r="BD57" s="205">
        <f>'BE-Exp (O)'!BD57*(1+Toeslagen!$Q$3)</f>
        <v>805.79200000000014</v>
      </c>
      <c r="BE57" s="205">
        <f>'BE-Exp (O)'!BE57*(1+Toeslagen!$Q$3)</f>
        <v>805.79200000000014</v>
      </c>
      <c r="BF57" s="205">
        <f>'BE-Exp (O)'!BF57*(1+Toeslagen!$Q$3)</f>
        <v>805.79200000000014</v>
      </c>
      <c r="BG57" s="205">
        <f>'BE-Exp (O)'!BG57*(1+Toeslagen!$Q$3)</f>
        <v>805.79200000000014</v>
      </c>
      <c r="BH57" s="205">
        <f>'BE-Exp (O)'!BH57*(1+Toeslagen!$Q$3)</f>
        <v>805.79200000000014</v>
      </c>
      <c r="BI57" s="205">
        <f>'BE-Exp (O)'!BI57*(1+Toeslagen!$Q$3)</f>
        <v>805.79200000000014</v>
      </c>
      <c r="BJ57" s="205">
        <f>'BE-Exp (O)'!BJ57*(1+Toeslagen!$Q$3)</f>
        <v>805.79200000000014</v>
      </c>
      <c r="BK57" s="205">
        <f>'BE-Exp (O)'!BK57*(1+Toeslagen!$Q$3)</f>
        <v>805.79200000000014</v>
      </c>
      <c r="BL57" s="205">
        <f>'BE-Exp (O)'!BL57*(1+Toeslagen!$Q$3)</f>
        <v>805.79200000000014</v>
      </c>
      <c r="BM57" s="205">
        <f>'BE-Exp (O)'!BM57*(1+Toeslagen!$Q$3)</f>
        <v>805.79200000000014</v>
      </c>
      <c r="BN57" s="205">
        <f>'BE-Exp (O)'!BN57*(1+Toeslagen!$Q$3)</f>
        <v>805.79200000000014</v>
      </c>
      <c r="BO57" s="205">
        <f>'BE-Exp (O)'!BO57*(1+Toeslagen!$Q$3)</f>
        <v>805.79200000000014</v>
      </c>
      <c r="BP57" s="205">
        <f>'BE-Exp (O)'!BP57*(1+Toeslagen!$Q$3)</f>
        <v>805.79200000000014</v>
      </c>
      <c r="BQ57" s="205">
        <f>'BE-Exp (O)'!BQ57*(1+Toeslagen!$Q$3)</f>
        <v>0</v>
      </c>
      <c r="BR57" s="205">
        <f>'BE-Exp (O)'!BR57*(1+Toeslagen!$Q$3)</f>
        <v>805.79200000000014</v>
      </c>
      <c r="BS57" s="205">
        <f>'BE-Exp (O)'!BS57*(1+Toeslagen!$Q$3)</f>
        <v>805.79200000000014</v>
      </c>
      <c r="BT57" s="205">
        <f>'BE-Exp (O)'!BT57*(1+Toeslagen!$Q$3)</f>
        <v>0</v>
      </c>
      <c r="BU57" s="205">
        <f>'BE-Exp (O)'!BU57*(1+Toeslagen!$Q$3)</f>
        <v>0</v>
      </c>
      <c r="BV57" s="205">
        <f>'BE-Exp (O)'!BV57*(1+Toeslagen!$Q$3)</f>
        <v>0</v>
      </c>
      <c r="BW57" s="205">
        <f>'BE-Exp (O)'!BW57*(1+Toeslagen!$Q$3)</f>
        <v>805.79200000000014</v>
      </c>
      <c r="BX57" s="205">
        <f>'BE-Exp (O)'!BX57*(1+Toeslagen!$Q$3)</f>
        <v>805.79200000000014</v>
      </c>
      <c r="BY57" s="205">
        <f>'BE-Exp (O)'!BY57*(1+Toeslagen!$Q$3)</f>
        <v>805.79200000000014</v>
      </c>
      <c r="BZ57" s="205">
        <f>'BE-Exp (O)'!BZ57*(1+Toeslagen!$Q$3)</f>
        <v>0</v>
      </c>
      <c r="CA57" s="205">
        <f>'BE-Exp (O)'!CA57*(1+Toeslagen!$Q$3)</f>
        <v>805.79200000000014</v>
      </c>
      <c r="CB57" s="205">
        <f>'BE-Exp (O)'!CB57*(1+Toeslagen!$Q$3)</f>
        <v>805.79200000000014</v>
      </c>
      <c r="CC57" s="205">
        <f>'BE-Exp (O)'!CC57*(1+Toeslagen!$Q$3)</f>
        <v>921.13903908444422</v>
      </c>
      <c r="CD57" s="205">
        <f>'BE-Exp (O)'!CD57*(1+Toeslagen!$Q$3)</f>
        <v>921.13903908444422</v>
      </c>
      <c r="CE57" s="205">
        <f>'BE-Exp (O)'!CE57*(1+Toeslagen!$Q$3)</f>
        <v>921.13903908444422</v>
      </c>
      <c r="CF57" s="205">
        <f>'BE-Exp (O)'!CF57*(1+Toeslagen!$Q$3)</f>
        <v>921.13903908444422</v>
      </c>
      <c r="CG57" s="205">
        <f>'BE-Exp (O)'!CG57*(1+Toeslagen!$Q$3)</f>
        <v>805.79200000000014</v>
      </c>
      <c r="CH57" s="205">
        <f>'BE-Exp (O)'!CH57*(1+Toeslagen!$Q$3)</f>
        <v>805.79200000000014</v>
      </c>
      <c r="CI57" s="205">
        <f>'BE-Exp (O)'!CI57*(1+Toeslagen!$Q$3)</f>
        <v>0</v>
      </c>
      <c r="CJ57" s="205">
        <f>'BE-Exp (O)'!CJ57*(1+Toeslagen!$Q$3)</f>
        <v>805.79200000000014</v>
      </c>
      <c r="CK57" s="205">
        <f>'BE-Exp (O)'!CK57*(1+Toeslagen!$Q$3)</f>
        <v>0</v>
      </c>
      <c r="CL57" s="205">
        <f>'BE-Exp (O)'!CL57*(1+Toeslagen!$Q$3)</f>
        <v>805.79200000000014</v>
      </c>
      <c r="CM57" s="205">
        <f>'BE-Exp (O)'!CM57*(1+Toeslagen!$Q$3)</f>
        <v>805.79200000000014</v>
      </c>
      <c r="CN57" s="205">
        <f>'BE-Exp (O)'!CN57*(1+Toeslagen!$Q$3)</f>
        <v>805.79200000000014</v>
      </c>
      <c r="CO57" s="205">
        <f>'BE-Exp (O)'!CO57*(1+Toeslagen!$Q$3)</f>
        <v>805.79200000000014</v>
      </c>
      <c r="CP57" s="205">
        <f>'BE-Exp (O)'!CP57*(1+Toeslagen!$Q$3)</f>
        <v>805.79200000000014</v>
      </c>
      <c r="CQ57" s="205">
        <f>'BE-Exp (O)'!CQ57*(1+Toeslagen!$Q$3)</f>
        <v>805.79200000000014</v>
      </c>
      <c r="CR57" s="205">
        <f>'BE-Exp (O)'!CR57*(1+Toeslagen!$Q$3)</f>
        <v>0</v>
      </c>
      <c r="CS57" s="205">
        <f>'BE-Exp (O)'!CS57*(1+Toeslagen!$Q$3)</f>
        <v>805.79200000000014</v>
      </c>
      <c r="CT57" s="205">
        <f>'BE-Exp (O)'!CT57*(1+Toeslagen!$Q$3)</f>
        <v>805.79200000000014</v>
      </c>
      <c r="CU57" s="205">
        <f>'BE-Exp (O)'!CU57*(1+Toeslagen!$Q$3)</f>
        <v>805.79200000000014</v>
      </c>
      <c r="CV57" s="205">
        <f>'BE-Exp (O)'!CV57*(1+Toeslagen!$Q$3)</f>
        <v>805.79200000000014</v>
      </c>
      <c r="CW57" s="205">
        <f>'BE-Exp (O)'!CW57*(1+Toeslagen!$Q$3)</f>
        <v>805.79200000000014</v>
      </c>
      <c r="CX57" s="205">
        <f>'BE-Exp (O)'!CX57*(1+Toeslagen!$Q$3)</f>
        <v>805.79200000000014</v>
      </c>
      <c r="CY57" s="205">
        <f>'BE-Exp (O)'!CY57*(1+Toeslagen!$Q$3)</f>
        <v>805.79200000000014</v>
      </c>
      <c r="CZ57" s="205">
        <f>'BE-Exp (O)'!CZ57*(1+Toeslagen!$Q$3)</f>
        <v>805.79200000000014</v>
      </c>
      <c r="DA57" s="205">
        <f>'BE-Exp (O)'!DA57*(1+Toeslagen!$Q$3)</f>
        <v>665.83296000000007</v>
      </c>
      <c r="DB57" s="205">
        <f>'BE-Exp (O)'!DB57*(1+Toeslagen!$Q$3)</f>
        <v>665.83296000000007</v>
      </c>
      <c r="DC57" s="205">
        <f>'BE-Exp (O)'!DC57*(1+Toeslagen!$Q$3)</f>
        <v>665.83296000000007</v>
      </c>
      <c r="DD57" s="205">
        <f>'BE-Exp (O)'!DD57*(1+Toeslagen!$Q$3)</f>
        <v>665.83296000000007</v>
      </c>
      <c r="DE57" s="205">
        <f>'BE-Exp (O)'!DE57*(1+Toeslagen!$Q$3)</f>
        <v>665.83296000000007</v>
      </c>
      <c r="DF57" s="205">
        <f>'BE-Exp (O)'!DF57*(1+Toeslagen!$Q$3)</f>
        <v>665.83296000000007</v>
      </c>
      <c r="DG57" s="205">
        <f>'BE-Exp (O)'!DG57*(1+Toeslagen!$Q$3)</f>
        <v>665.83296000000007</v>
      </c>
      <c r="DH57" s="205">
        <f>'BE-Exp (O)'!DH57*(1+Toeslagen!$Q$3)</f>
        <v>665.83296000000007</v>
      </c>
      <c r="DI57" s="205">
        <f>'BE-Exp (O)'!DI57*(1+Toeslagen!$Q$3)</f>
        <v>665.83296000000007</v>
      </c>
      <c r="DJ57" s="205">
        <f>'BE-Exp (O)'!DJ57*(1+Toeslagen!$Q$3)</f>
        <v>665.83296000000007</v>
      </c>
    </row>
    <row r="58" spans="1:114" ht="14.65" thickBot="1">
      <c r="A58" s="1">
        <v>55</v>
      </c>
      <c r="B58" s="1">
        <v>55</v>
      </c>
      <c r="C58" s="1">
        <v>410</v>
      </c>
      <c r="D58" s="1">
        <v>2</v>
      </c>
      <c r="F58" t="s">
        <v>202</v>
      </c>
      <c r="G58" t="s">
        <v>203</v>
      </c>
      <c r="H58" t="s">
        <v>204</v>
      </c>
      <c r="I58" t="s">
        <v>205</v>
      </c>
      <c r="J58" t="s">
        <v>206</v>
      </c>
      <c r="N58" s="310">
        <v>13.6</v>
      </c>
      <c r="O58" s="223">
        <v>25000</v>
      </c>
      <c r="P58" s="21"/>
      <c r="Q58" s="18"/>
      <c r="R58" s="18"/>
      <c r="S58" s="18"/>
      <c r="U58" s="18"/>
      <c r="V58" s="18"/>
      <c r="W58" s="18"/>
      <c r="X58" s="18"/>
      <c r="Y58" s="205">
        <f>'BE-Exp (O)'!Y58*(1+Toeslagen!$Q$3)</f>
        <v>703.04000000000008</v>
      </c>
      <c r="Z58" s="205">
        <f>'BE-Exp (O)'!Z58*(1+Toeslagen!$Q$3)</f>
        <v>703.04000000000008</v>
      </c>
      <c r="AA58" s="205">
        <f>'BE-Exp (O)'!AA58*(1+Toeslagen!$Q$3)</f>
        <v>703.04000000000008</v>
      </c>
      <c r="AB58" s="205">
        <f>'BE-Exp (O)'!AB58*(1+Toeslagen!$Q$3)</f>
        <v>751.7120000000001</v>
      </c>
      <c r="AC58" s="205">
        <f>'BE-Exp (O)'!AC58*(1+Toeslagen!$Q$3)</f>
        <v>751.7120000000001</v>
      </c>
      <c r="AD58" s="205">
        <f>'BE-Exp (O)'!AD58*(1+Toeslagen!$Q$3)</f>
        <v>703.04000000000008</v>
      </c>
      <c r="AE58" s="205">
        <f>'BE-Exp (O)'!AE58*(1+Toeslagen!$Q$3)</f>
        <v>703.04000000000008</v>
      </c>
      <c r="AF58" s="205">
        <f>'BE-Exp (O)'!AF58*(1+Toeslagen!$Q$3)</f>
        <v>703.04000000000008</v>
      </c>
      <c r="AG58" s="205">
        <f>'BE-Exp (O)'!AG58*(1+Toeslagen!$Q$3)</f>
        <v>703.04000000000008</v>
      </c>
      <c r="AH58" s="205">
        <f>'BE-Exp (O)'!AH58*(1+Toeslagen!$Q$3)</f>
        <v>703.04000000000008</v>
      </c>
      <c r="AI58" s="205">
        <f>'BE-Exp (O)'!AI58*(1+Toeslagen!$Q$3)</f>
        <v>665.83296000000007</v>
      </c>
      <c r="AJ58" s="205">
        <f>'BE-Exp (O)'!AJ58*(1+Toeslagen!$Q$3)</f>
        <v>665.83296000000007</v>
      </c>
      <c r="AK58" s="205">
        <f>'BE-Exp (O)'!AK58*(1+Toeslagen!$Q$3)</f>
        <v>665.83296000000007</v>
      </c>
      <c r="AL58" s="205">
        <f>'BE-Exp (O)'!AL58*(1+Toeslagen!$Q$3)</f>
        <v>665.83296000000007</v>
      </c>
      <c r="AM58" s="205">
        <f>'BE-Exp (O)'!AM58*(1+Toeslagen!$Q$3)</f>
        <v>665.83296000000007</v>
      </c>
      <c r="AN58" s="205">
        <f>'BE-Exp (O)'!AN58*(1+Toeslagen!$Q$3)</f>
        <v>665.83296000000007</v>
      </c>
      <c r="AO58" s="205">
        <f>'BE-Exp (O)'!AO58*(1+Toeslagen!$Q$3)</f>
        <v>665.83296000000007</v>
      </c>
      <c r="AP58" s="205">
        <f>'BE-Exp (O)'!AP58*(1+Toeslagen!$Q$3)</f>
        <v>0</v>
      </c>
      <c r="AQ58" s="205">
        <f>'BE-Exp (O)'!AQ58*(1+Toeslagen!$Q$3)</f>
        <v>665.83296000000007</v>
      </c>
      <c r="AR58" s="205">
        <f>'BE-Exp (O)'!AR58*(1+Toeslagen!$Q$3)</f>
        <v>665.83296000000007</v>
      </c>
      <c r="AS58" s="205">
        <f>'BE-Exp (O)'!AS58*(1+Toeslagen!$Q$3)</f>
        <v>703.04000000000008</v>
      </c>
      <c r="AT58" s="205">
        <f>'BE-Exp (O)'!AT58*(1+Toeslagen!$Q$3)</f>
        <v>703.04000000000008</v>
      </c>
      <c r="AU58" s="205">
        <f>'BE-Exp (O)'!AU58*(1+Toeslagen!$Q$3)</f>
        <v>703.04000000000008</v>
      </c>
      <c r="AV58" s="205">
        <f>'BE-Exp (O)'!AV58*(1+Toeslagen!$Q$3)</f>
        <v>703.04000000000008</v>
      </c>
      <c r="AW58" s="205">
        <f>'BE-Exp (O)'!AW58*(1+Toeslagen!$Q$3)</f>
        <v>703.04000000000008</v>
      </c>
      <c r="AX58" s="205">
        <f>'BE-Exp (O)'!AX58*(1+Toeslagen!$Q$3)</f>
        <v>703.04000000000008</v>
      </c>
      <c r="AY58" s="205">
        <f>'BE-Exp (O)'!AY58*(1+Toeslagen!$Q$3)</f>
        <v>703.04000000000008</v>
      </c>
      <c r="AZ58" s="205">
        <f>'BE-Exp (O)'!AZ58*(1+Toeslagen!$Q$3)</f>
        <v>703.04000000000008</v>
      </c>
      <c r="BA58" s="205">
        <f>'BE-Exp (O)'!BA58*(1+Toeslagen!$Q$3)</f>
        <v>703.04000000000008</v>
      </c>
      <c r="BB58" s="205">
        <f>'BE-Exp (O)'!BB58*(1+Toeslagen!$Q$3)</f>
        <v>703.04000000000008</v>
      </c>
      <c r="BC58" s="205">
        <f>'BE-Exp (O)'!BC58*(1+Toeslagen!$Q$3)</f>
        <v>805.79200000000014</v>
      </c>
      <c r="BD58" s="205">
        <f>'BE-Exp (O)'!BD58*(1+Toeslagen!$Q$3)</f>
        <v>805.79200000000014</v>
      </c>
      <c r="BE58" s="205">
        <f>'BE-Exp (O)'!BE58*(1+Toeslagen!$Q$3)</f>
        <v>805.79200000000014</v>
      </c>
      <c r="BF58" s="205">
        <f>'BE-Exp (O)'!BF58*(1+Toeslagen!$Q$3)</f>
        <v>805.79200000000014</v>
      </c>
      <c r="BG58" s="205">
        <f>'BE-Exp (O)'!BG58*(1+Toeslagen!$Q$3)</f>
        <v>805.79200000000014</v>
      </c>
      <c r="BH58" s="205">
        <f>'BE-Exp (O)'!BH58*(1+Toeslagen!$Q$3)</f>
        <v>805.79200000000014</v>
      </c>
      <c r="BI58" s="205">
        <f>'BE-Exp (O)'!BI58*(1+Toeslagen!$Q$3)</f>
        <v>805.79200000000014</v>
      </c>
      <c r="BJ58" s="205">
        <f>'BE-Exp (O)'!BJ58*(1+Toeslagen!$Q$3)</f>
        <v>805.79200000000014</v>
      </c>
      <c r="BK58" s="205">
        <f>'BE-Exp (O)'!BK58*(1+Toeslagen!$Q$3)</f>
        <v>805.79200000000014</v>
      </c>
      <c r="BL58" s="205">
        <f>'BE-Exp (O)'!BL58*(1+Toeslagen!$Q$3)</f>
        <v>805.79200000000014</v>
      </c>
      <c r="BM58" s="205">
        <f>'BE-Exp (O)'!BM58*(1+Toeslagen!$Q$3)</f>
        <v>805.79200000000014</v>
      </c>
      <c r="BN58" s="205">
        <f>'BE-Exp (O)'!BN58*(1+Toeslagen!$Q$3)</f>
        <v>805.79200000000014</v>
      </c>
      <c r="BO58" s="205">
        <f>'BE-Exp (O)'!BO58*(1+Toeslagen!$Q$3)</f>
        <v>805.79200000000014</v>
      </c>
      <c r="BP58" s="205">
        <f>'BE-Exp (O)'!BP58*(1+Toeslagen!$Q$3)</f>
        <v>805.79200000000014</v>
      </c>
      <c r="BQ58" s="205">
        <f>'BE-Exp (O)'!BQ58*(1+Toeslagen!$Q$3)</f>
        <v>0</v>
      </c>
      <c r="BR58" s="205">
        <f>'BE-Exp (O)'!BR58*(1+Toeslagen!$Q$3)</f>
        <v>805.79200000000014</v>
      </c>
      <c r="BS58" s="205">
        <f>'BE-Exp (O)'!BS58*(1+Toeslagen!$Q$3)</f>
        <v>805.79200000000014</v>
      </c>
      <c r="BT58" s="205">
        <f>'BE-Exp (O)'!BT58*(1+Toeslagen!$Q$3)</f>
        <v>0</v>
      </c>
      <c r="BU58" s="205">
        <f>'BE-Exp (O)'!BU58*(1+Toeslagen!$Q$3)</f>
        <v>0</v>
      </c>
      <c r="BV58" s="205">
        <f>'BE-Exp (O)'!BV58*(1+Toeslagen!$Q$3)</f>
        <v>0</v>
      </c>
      <c r="BW58" s="205">
        <f>'BE-Exp (O)'!BW58*(1+Toeslagen!$Q$3)</f>
        <v>805.79200000000014</v>
      </c>
      <c r="BX58" s="205">
        <f>'BE-Exp (O)'!BX58*(1+Toeslagen!$Q$3)</f>
        <v>805.79200000000014</v>
      </c>
      <c r="BY58" s="205">
        <f>'BE-Exp (O)'!BY58*(1+Toeslagen!$Q$3)</f>
        <v>805.79200000000014</v>
      </c>
      <c r="BZ58" s="205">
        <f>'BE-Exp (O)'!BZ58*(1+Toeslagen!$Q$3)</f>
        <v>0</v>
      </c>
      <c r="CA58" s="205">
        <f>'BE-Exp (O)'!CA58*(1+Toeslagen!$Q$3)</f>
        <v>805.79200000000014</v>
      </c>
      <c r="CB58" s="205">
        <f>'BE-Exp (O)'!CB58*(1+Toeslagen!$Q$3)</f>
        <v>805.79200000000014</v>
      </c>
      <c r="CC58" s="205">
        <f>'BE-Exp (O)'!CC58*(1+Toeslagen!$Q$3)</f>
        <v>921.13903908444422</v>
      </c>
      <c r="CD58" s="205">
        <f>'BE-Exp (O)'!CD58*(1+Toeslagen!$Q$3)</f>
        <v>921.13903908444422</v>
      </c>
      <c r="CE58" s="205">
        <f>'BE-Exp (O)'!CE58*(1+Toeslagen!$Q$3)</f>
        <v>921.13903908444422</v>
      </c>
      <c r="CF58" s="205">
        <f>'BE-Exp (O)'!CF58*(1+Toeslagen!$Q$3)</f>
        <v>921.13903908444422</v>
      </c>
      <c r="CG58" s="205">
        <f>'BE-Exp (O)'!CG58*(1+Toeslagen!$Q$3)</f>
        <v>805.79200000000014</v>
      </c>
      <c r="CH58" s="205">
        <f>'BE-Exp (O)'!CH58*(1+Toeslagen!$Q$3)</f>
        <v>805.79200000000014</v>
      </c>
      <c r="CI58" s="205">
        <f>'BE-Exp (O)'!CI58*(1+Toeslagen!$Q$3)</f>
        <v>0</v>
      </c>
      <c r="CJ58" s="205">
        <f>'BE-Exp (O)'!CJ58*(1+Toeslagen!$Q$3)</f>
        <v>805.79200000000014</v>
      </c>
      <c r="CK58" s="205">
        <f>'BE-Exp (O)'!CK58*(1+Toeslagen!$Q$3)</f>
        <v>0</v>
      </c>
      <c r="CL58" s="205">
        <f>'BE-Exp (O)'!CL58*(1+Toeslagen!$Q$3)</f>
        <v>805.79200000000014</v>
      </c>
      <c r="CM58" s="205">
        <f>'BE-Exp (O)'!CM58*(1+Toeslagen!$Q$3)</f>
        <v>805.79200000000014</v>
      </c>
      <c r="CN58" s="205">
        <f>'BE-Exp (O)'!CN58*(1+Toeslagen!$Q$3)</f>
        <v>805.79200000000014</v>
      </c>
      <c r="CO58" s="205">
        <f>'BE-Exp (O)'!CO58*(1+Toeslagen!$Q$3)</f>
        <v>805.79200000000014</v>
      </c>
      <c r="CP58" s="205">
        <f>'BE-Exp (O)'!CP58*(1+Toeslagen!$Q$3)</f>
        <v>805.79200000000014</v>
      </c>
      <c r="CQ58" s="205">
        <f>'BE-Exp (O)'!CQ58*(1+Toeslagen!$Q$3)</f>
        <v>805.79200000000014</v>
      </c>
      <c r="CR58" s="205">
        <f>'BE-Exp (O)'!CR58*(1+Toeslagen!$Q$3)</f>
        <v>0</v>
      </c>
      <c r="CS58" s="205">
        <f>'BE-Exp (O)'!CS58*(1+Toeslagen!$Q$3)</f>
        <v>805.79200000000014</v>
      </c>
      <c r="CT58" s="205">
        <f>'BE-Exp (O)'!CT58*(1+Toeslagen!$Q$3)</f>
        <v>805.79200000000014</v>
      </c>
      <c r="CU58" s="205">
        <f>'BE-Exp (O)'!CU58*(1+Toeslagen!$Q$3)</f>
        <v>805.79200000000014</v>
      </c>
      <c r="CV58" s="205">
        <f>'BE-Exp (O)'!CV58*(1+Toeslagen!$Q$3)</f>
        <v>805.79200000000014</v>
      </c>
      <c r="CW58" s="205">
        <f>'BE-Exp (O)'!CW58*(1+Toeslagen!$Q$3)</f>
        <v>805.79200000000014</v>
      </c>
      <c r="CX58" s="205">
        <f>'BE-Exp (O)'!CX58*(1+Toeslagen!$Q$3)</f>
        <v>805.79200000000014</v>
      </c>
      <c r="CY58" s="205">
        <f>'BE-Exp (O)'!CY58*(1+Toeslagen!$Q$3)</f>
        <v>805.79200000000014</v>
      </c>
      <c r="CZ58" s="205">
        <f>'BE-Exp (O)'!CZ58*(1+Toeslagen!$Q$3)</f>
        <v>805.79200000000014</v>
      </c>
      <c r="DA58" s="205">
        <f>'BE-Exp (O)'!DA58*(1+Toeslagen!$Q$3)</f>
        <v>665.83296000000007</v>
      </c>
      <c r="DB58" s="205">
        <f>'BE-Exp (O)'!DB58*(1+Toeslagen!$Q$3)</f>
        <v>665.83296000000007</v>
      </c>
      <c r="DC58" s="205">
        <f>'BE-Exp (O)'!DC58*(1+Toeslagen!$Q$3)</f>
        <v>665.83296000000007</v>
      </c>
      <c r="DD58" s="205">
        <f>'BE-Exp (O)'!DD58*(1+Toeslagen!$Q$3)</f>
        <v>665.83296000000007</v>
      </c>
      <c r="DE58" s="205">
        <f>'BE-Exp (O)'!DE58*(1+Toeslagen!$Q$3)</f>
        <v>665.83296000000007</v>
      </c>
      <c r="DF58" s="205">
        <f>'BE-Exp (O)'!DF58*(1+Toeslagen!$Q$3)</f>
        <v>665.83296000000007</v>
      </c>
      <c r="DG58" s="205">
        <f>'BE-Exp (O)'!DG58*(1+Toeslagen!$Q$3)</f>
        <v>665.83296000000007</v>
      </c>
      <c r="DH58" s="205">
        <f>'BE-Exp (O)'!DH58*(1+Toeslagen!$Q$3)</f>
        <v>665.83296000000007</v>
      </c>
      <c r="DI58" s="205">
        <f>'BE-Exp (O)'!DI58*(1+Toeslagen!$Q$3)</f>
        <v>665.83296000000007</v>
      </c>
      <c r="DJ58" s="205">
        <f>'BE-Exp (O)'!DJ58*(1+Toeslagen!$Q$3)</f>
        <v>665.83296000000007</v>
      </c>
    </row>
    <row r="59" spans="1:114">
      <c r="A59" s="1">
        <v>56</v>
      </c>
      <c r="B59" s="1">
        <v>56</v>
      </c>
      <c r="C59" s="1">
        <v>420</v>
      </c>
      <c r="D59" s="1">
        <v>2</v>
      </c>
      <c r="F59" t="s">
        <v>202</v>
      </c>
      <c r="G59" t="s">
        <v>203</v>
      </c>
      <c r="H59" t="s">
        <v>204</v>
      </c>
      <c r="I59" t="s">
        <v>205</v>
      </c>
      <c r="J59" t="s">
        <v>206</v>
      </c>
    </row>
    <row r="60" spans="1:114">
      <c r="A60" s="1">
        <v>57</v>
      </c>
      <c r="B60" s="1">
        <v>57</v>
      </c>
      <c r="C60" s="1">
        <v>250</v>
      </c>
      <c r="D60" s="1">
        <v>2</v>
      </c>
      <c r="F60" t="s">
        <v>202</v>
      </c>
      <c r="G60" t="s">
        <v>203</v>
      </c>
      <c r="H60" t="s">
        <v>204</v>
      </c>
      <c r="I60" t="s">
        <v>205</v>
      </c>
      <c r="J60" t="s">
        <v>206</v>
      </c>
    </row>
    <row r="61" spans="1:114">
      <c r="A61" s="1">
        <v>58</v>
      </c>
      <c r="B61" s="1">
        <v>58</v>
      </c>
      <c r="C61" s="1">
        <v>200</v>
      </c>
      <c r="D61" s="1">
        <v>2</v>
      </c>
      <c r="F61" t="s">
        <v>202</v>
      </c>
      <c r="G61" t="s">
        <v>203</v>
      </c>
      <c r="H61" t="s">
        <v>204</v>
      </c>
      <c r="I61" t="s">
        <v>205</v>
      </c>
      <c r="J61" t="s">
        <v>206</v>
      </c>
    </row>
    <row r="62" spans="1:114">
      <c r="A62" s="1">
        <v>59</v>
      </c>
      <c r="B62" s="1">
        <v>59</v>
      </c>
      <c r="C62" s="1">
        <v>230</v>
      </c>
      <c r="D62" s="1">
        <v>2</v>
      </c>
      <c r="F62" t="s">
        <v>202</v>
      </c>
      <c r="G62" t="s">
        <v>203</v>
      </c>
      <c r="H62" t="s">
        <v>204</v>
      </c>
      <c r="I62" t="s">
        <v>205</v>
      </c>
      <c r="J62" t="s">
        <v>206</v>
      </c>
    </row>
    <row r="63" spans="1:114">
      <c r="A63" s="1">
        <v>60</v>
      </c>
      <c r="B63" s="1">
        <v>60</v>
      </c>
      <c r="C63" s="1">
        <v>430</v>
      </c>
      <c r="D63" s="1">
        <v>2</v>
      </c>
      <c r="F63" t="s">
        <v>202</v>
      </c>
      <c r="G63" t="s">
        <v>203</v>
      </c>
      <c r="H63" t="s">
        <v>204</v>
      </c>
      <c r="I63" t="s">
        <v>205</v>
      </c>
      <c r="J63" t="s">
        <v>206</v>
      </c>
    </row>
    <row r="64" spans="1:114">
      <c r="A64" s="1">
        <v>61</v>
      </c>
      <c r="B64" s="1">
        <v>61</v>
      </c>
      <c r="C64" s="1">
        <v>450</v>
      </c>
      <c r="D64" s="1">
        <v>2</v>
      </c>
      <c r="F64" t="s">
        <v>202</v>
      </c>
      <c r="G64" t="s">
        <v>203</v>
      </c>
      <c r="H64" t="s">
        <v>204</v>
      </c>
      <c r="I64" t="s">
        <v>205</v>
      </c>
      <c r="J64" t="s">
        <v>206</v>
      </c>
    </row>
    <row r="65" spans="1:10">
      <c r="A65" s="1">
        <v>63</v>
      </c>
      <c r="B65" s="1">
        <v>63</v>
      </c>
      <c r="C65" s="1">
        <v>530</v>
      </c>
      <c r="D65" s="1">
        <v>2</v>
      </c>
      <c r="F65" t="s">
        <v>202</v>
      </c>
      <c r="G65" t="s">
        <v>203</v>
      </c>
      <c r="H65" t="s">
        <v>204</v>
      </c>
      <c r="I65" t="s">
        <v>205</v>
      </c>
      <c r="J65" t="s">
        <v>206</v>
      </c>
    </row>
    <row r="66" spans="1:10">
      <c r="A66" s="1">
        <v>64</v>
      </c>
      <c r="B66" s="1">
        <v>64</v>
      </c>
      <c r="C66" s="1">
        <v>440</v>
      </c>
      <c r="D66" s="1">
        <v>2</v>
      </c>
      <c r="F66" t="s">
        <v>202</v>
      </c>
      <c r="G66" t="s">
        <v>203</v>
      </c>
      <c r="H66" t="s">
        <v>204</v>
      </c>
      <c r="I66" t="s">
        <v>205</v>
      </c>
      <c r="J66" t="s">
        <v>206</v>
      </c>
    </row>
    <row r="67" spans="1:10">
      <c r="A67" s="1">
        <v>65</v>
      </c>
      <c r="B67" s="1">
        <v>65</v>
      </c>
      <c r="C67" s="1">
        <v>530</v>
      </c>
      <c r="D67" s="1">
        <v>2</v>
      </c>
      <c r="F67" t="s">
        <v>202</v>
      </c>
      <c r="G67" t="s">
        <v>203</v>
      </c>
      <c r="H67" t="s">
        <v>204</v>
      </c>
      <c r="I67" t="s">
        <v>205</v>
      </c>
      <c r="J67" t="s">
        <v>206</v>
      </c>
    </row>
    <row r="68" spans="1:10">
      <c r="A68" s="1">
        <v>66</v>
      </c>
      <c r="B68" s="1">
        <v>66</v>
      </c>
      <c r="C68" s="1">
        <v>600</v>
      </c>
      <c r="D68" s="1">
        <v>2</v>
      </c>
      <c r="F68" t="s">
        <v>202</v>
      </c>
      <c r="G68" t="s">
        <v>203</v>
      </c>
      <c r="H68" t="s">
        <v>204</v>
      </c>
      <c r="I68" t="s">
        <v>205</v>
      </c>
      <c r="J68" t="s">
        <v>206</v>
      </c>
    </row>
    <row r="69" spans="1:10">
      <c r="A69" s="1">
        <v>67</v>
      </c>
      <c r="B69" s="1">
        <v>67</v>
      </c>
      <c r="C69" s="1">
        <v>530</v>
      </c>
      <c r="D69" s="1">
        <v>2</v>
      </c>
      <c r="F69" t="s">
        <v>202</v>
      </c>
      <c r="G69" t="s">
        <v>203</v>
      </c>
      <c r="H69" t="s">
        <v>204</v>
      </c>
      <c r="I69" t="s">
        <v>205</v>
      </c>
      <c r="J69" t="s">
        <v>206</v>
      </c>
    </row>
    <row r="70" spans="1:10">
      <c r="A70" s="1">
        <v>68</v>
      </c>
      <c r="B70" s="1">
        <v>68</v>
      </c>
      <c r="C70" s="1">
        <v>640</v>
      </c>
      <c r="D70" s="1">
        <v>2</v>
      </c>
      <c r="F70" t="s">
        <v>202</v>
      </c>
      <c r="G70" t="s">
        <v>203</v>
      </c>
      <c r="H70" t="s">
        <v>204</v>
      </c>
      <c r="I70" t="s">
        <v>205</v>
      </c>
      <c r="J70" t="s">
        <v>206</v>
      </c>
    </row>
    <row r="71" spans="1:10">
      <c r="A71" s="1">
        <v>69</v>
      </c>
      <c r="B71" s="1">
        <v>69</v>
      </c>
      <c r="C71" s="1">
        <v>590</v>
      </c>
      <c r="D71" s="1">
        <v>2</v>
      </c>
      <c r="F71" t="s">
        <v>202</v>
      </c>
      <c r="G71" t="s">
        <v>203</v>
      </c>
      <c r="H71" t="s">
        <v>204</v>
      </c>
      <c r="I71" t="s">
        <v>205</v>
      </c>
      <c r="J71" t="s">
        <v>206</v>
      </c>
    </row>
    <row r="72" spans="1:10">
      <c r="A72" s="1">
        <v>70</v>
      </c>
      <c r="B72" s="1">
        <v>70</v>
      </c>
      <c r="C72" s="1">
        <v>540</v>
      </c>
      <c r="D72" s="1">
        <v>2</v>
      </c>
      <c r="F72" t="s">
        <v>202</v>
      </c>
      <c r="G72" t="s">
        <v>203</v>
      </c>
      <c r="H72" t="s">
        <v>204</v>
      </c>
      <c r="I72" t="s">
        <v>205</v>
      </c>
      <c r="J72" t="s">
        <v>206</v>
      </c>
    </row>
    <row r="73" spans="1:10">
      <c r="A73" s="1">
        <v>71</v>
      </c>
      <c r="B73" s="1">
        <v>71</v>
      </c>
      <c r="C73" s="1">
        <v>600</v>
      </c>
      <c r="D73" s="1">
        <v>2</v>
      </c>
      <c r="F73" t="s">
        <v>202</v>
      </c>
      <c r="G73" t="s">
        <v>203</v>
      </c>
      <c r="H73" t="s">
        <v>204</v>
      </c>
      <c r="I73" t="s">
        <v>205</v>
      </c>
      <c r="J73" t="s">
        <v>206</v>
      </c>
    </row>
    <row r="74" spans="1:10">
      <c r="A74" s="1">
        <v>72</v>
      </c>
      <c r="B74" s="1">
        <v>72</v>
      </c>
      <c r="C74" s="1">
        <v>640</v>
      </c>
      <c r="D74" s="1">
        <v>2</v>
      </c>
      <c r="F74" t="s">
        <v>202</v>
      </c>
      <c r="G74" t="s">
        <v>203</v>
      </c>
      <c r="H74" t="s">
        <v>204</v>
      </c>
      <c r="I74" t="s">
        <v>205</v>
      </c>
      <c r="J74" t="s">
        <v>206</v>
      </c>
    </row>
    <row r="75" spans="1:10">
      <c r="A75" s="1">
        <v>73</v>
      </c>
      <c r="B75" s="1">
        <v>73</v>
      </c>
      <c r="C75" s="1">
        <v>710</v>
      </c>
      <c r="D75" s="1">
        <v>2</v>
      </c>
      <c r="F75" t="s">
        <v>202</v>
      </c>
      <c r="G75" t="s">
        <v>203</v>
      </c>
      <c r="H75" t="s">
        <v>204</v>
      </c>
      <c r="I75" t="s">
        <v>205</v>
      </c>
      <c r="J75" t="s">
        <v>206</v>
      </c>
    </row>
    <row r="76" spans="1:10">
      <c r="A76" s="1">
        <v>74</v>
      </c>
      <c r="B76" s="1">
        <v>74</v>
      </c>
      <c r="C76" s="1">
        <v>590</v>
      </c>
      <c r="D76" s="1">
        <v>2</v>
      </c>
      <c r="F76" t="s">
        <v>202</v>
      </c>
      <c r="G76" t="s">
        <v>203</v>
      </c>
      <c r="H76" t="s">
        <v>204</v>
      </c>
      <c r="I76" t="s">
        <v>205</v>
      </c>
      <c r="J76" t="s">
        <v>206</v>
      </c>
    </row>
    <row r="77" spans="1:10">
      <c r="A77" s="1">
        <v>75</v>
      </c>
      <c r="B77" s="1">
        <v>75</v>
      </c>
      <c r="C77" s="1">
        <v>700</v>
      </c>
      <c r="D77" s="1">
        <v>2</v>
      </c>
      <c r="F77" t="s">
        <v>202</v>
      </c>
      <c r="G77" t="s">
        <v>203</v>
      </c>
      <c r="H77" t="s">
        <v>204</v>
      </c>
      <c r="I77" t="s">
        <v>205</v>
      </c>
      <c r="J77" t="s">
        <v>206</v>
      </c>
    </row>
    <row r="78" spans="1:10">
      <c r="A78" s="1">
        <v>76</v>
      </c>
      <c r="B78" s="1">
        <v>76</v>
      </c>
      <c r="C78" s="1">
        <v>670</v>
      </c>
      <c r="D78" s="1">
        <v>2</v>
      </c>
      <c r="F78" t="s">
        <v>202</v>
      </c>
      <c r="G78" t="s">
        <v>203</v>
      </c>
      <c r="H78" t="s">
        <v>204</v>
      </c>
      <c r="I78" t="s">
        <v>205</v>
      </c>
      <c r="J78" t="s">
        <v>206</v>
      </c>
    </row>
    <row r="79" spans="1:10">
      <c r="A79" s="1">
        <v>77</v>
      </c>
      <c r="B79" s="1">
        <v>77</v>
      </c>
      <c r="C79" s="1">
        <v>730</v>
      </c>
      <c r="D79" s="1">
        <v>2</v>
      </c>
      <c r="F79" t="s">
        <v>202</v>
      </c>
      <c r="G79" t="s">
        <v>203</v>
      </c>
      <c r="H79" t="s">
        <v>204</v>
      </c>
      <c r="I79" t="s">
        <v>205</v>
      </c>
      <c r="J79" t="s">
        <v>206</v>
      </c>
    </row>
    <row r="80" spans="1:10">
      <c r="A80" s="1">
        <v>78</v>
      </c>
      <c r="B80" s="1">
        <v>78</v>
      </c>
      <c r="C80" s="1">
        <v>700</v>
      </c>
      <c r="D80" s="1">
        <v>2</v>
      </c>
      <c r="F80" t="s">
        <v>202</v>
      </c>
      <c r="G80" t="s">
        <v>203</v>
      </c>
      <c r="H80" t="s">
        <v>204</v>
      </c>
      <c r="I80" t="s">
        <v>205</v>
      </c>
      <c r="J80" t="s">
        <v>206</v>
      </c>
    </row>
    <row r="81" spans="1:10">
      <c r="A81" s="1">
        <v>79</v>
      </c>
      <c r="B81" s="1">
        <v>79</v>
      </c>
      <c r="C81" s="1">
        <v>640</v>
      </c>
      <c r="D81" s="1">
        <v>2</v>
      </c>
      <c r="F81" t="s">
        <v>202</v>
      </c>
      <c r="G81" t="s">
        <v>203</v>
      </c>
      <c r="H81" t="s">
        <v>204</v>
      </c>
      <c r="I81" t="s">
        <v>205</v>
      </c>
      <c r="J81" t="s">
        <v>206</v>
      </c>
    </row>
    <row r="82" spans="1:10">
      <c r="A82" s="1">
        <v>80</v>
      </c>
      <c r="B82" s="1">
        <v>80</v>
      </c>
      <c r="C82" s="1">
        <v>720</v>
      </c>
      <c r="D82" s="1">
        <v>2</v>
      </c>
      <c r="F82" t="s">
        <v>202</v>
      </c>
      <c r="G82" t="s">
        <v>203</v>
      </c>
      <c r="H82" t="s">
        <v>204</v>
      </c>
      <c r="I82" t="s">
        <v>205</v>
      </c>
      <c r="J82" t="s">
        <v>206</v>
      </c>
    </row>
    <row r="83" spans="1:10">
      <c r="A83" s="1">
        <v>81</v>
      </c>
      <c r="B83" s="1">
        <v>81</v>
      </c>
      <c r="C83" s="1">
        <v>700</v>
      </c>
      <c r="D83" s="1">
        <v>2</v>
      </c>
      <c r="F83" t="s">
        <v>202</v>
      </c>
      <c r="G83" t="s">
        <v>203</v>
      </c>
      <c r="H83" t="s">
        <v>204</v>
      </c>
      <c r="I83" t="s">
        <v>205</v>
      </c>
      <c r="J83" t="s">
        <v>206</v>
      </c>
    </row>
    <row r="84" spans="1:10">
      <c r="A84" s="1">
        <v>82</v>
      </c>
      <c r="B84" s="1">
        <v>82</v>
      </c>
      <c r="C84" s="1">
        <v>640</v>
      </c>
      <c r="D84" s="1">
        <v>2</v>
      </c>
      <c r="F84" t="s">
        <v>202</v>
      </c>
      <c r="G84" t="s">
        <v>203</v>
      </c>
      <c r="H84" t="s">
        <v>204</v>
      </c>
      <c r="I84" t="s">
        <v>205</v>
      </c>
      <c r="J84" t="s">
        <v>206</v>
      </c>
    </row>
    <row r="85" spans="1:10">
      <c r="A85" s="1">
        <v>83</v>
      </c>
      <c r="B85" s="1">
        <v>83</v>
      </c>
      <c r="C85" s="1">
        <v>750</v>
      </c>
      <c r="D85" s="1">
        <v>2</v>
      </c>
      <c r="F85" t="s">
        <v>202</v>
      </c>
      <c r="G85" t="s">
        <v>203</v>
      </c>
      <c r="H85" t="s">
        <v>204</v>
      </c>
      <c r="I85" t="s">
        <v>205</v>
      </c>
      <c r="J85" t="s">
        <v>206</v>
      </c>
    </row>
    <row r="86" spans="1:10">
      <c r="A86" s="1">
        <v>84</v>
      </c>
      <c r="B86" s="1">
        <v>84</v>
      </c>
      <c r="C86" s="1">
        <v>720</v>
      </c>
      <c r="D86" s="1">
        <v>2</v>
      </c>
      <c r="F86" t="s">
        <v>202</v>
      </c>
      <c r="G86" t="s">
        <v>203</v>
      </c>
      <c r="H86" t="s">
        <v>204</v>
      </c>
      <c r="I86" t="s">
        <v>205</v>
      </c>
      <c r="J86" t="s">
        <v>206</v>
      </c>
    </row>
    <row r="87" spans="1:10">
      <c r="A87" s="1">
        <v>85</v>
      </c>
      <c r="B87" s="1">
        <v>85</v>
      </c>
      <c r="C87" s="1">
        <v>750</v>
      </c>
      <c r="D87" s="1">
        <v>2</v>
      </c>
      <c r="F87" t="s">
        <v>202</v>
      </c>
      <c r="G87" t="s">
        <v>203</v>
      </c>
      <c r="H87" t="s">
        <v>204</v>
      </c>
      <c r="I87" t="s">
        <v>205</v>
      </c>
      <c r="J87" t="s">
        <v>206</v>
      </c>
    </row>
    <row r="88" spans="1:10">
      <c r="A88" s="1">
        <v>86</v>
      </c>
      <c r="B88" s="1">
        <v>86</v>
      </c>
      <c r="C88" s="1">
        <v>720</v>
      </c>
      <c r="D88" s="1">
        <v>2</v>
      </c>
      <c r="F88" t="s">
        <v>202</v>
      </c>
      <c r="G88" t="s">
        <v>203</v>
      </c>
      <c r="H88" t="s">
        <v>204</v>
      </c>
      <c r="I88" t="s">
        <v>205</v>
      </c>
      <c r="J88" t="s">
        <v>206</v>
      </c>
    </row>
    <row r="89" spans="1:10">
      <c r="A89" s="1">
        <v>87</v>
      </c>
      <c r="B89" s="1">
        <v>87</v>
      </c>
      <c r="C89" s="1">
        <v>780</v>
      </c>
      <c r="D89" s="1">
        <v>2</v>
      </c>
      <c r="F89" t="s">
        <v>202</v>
      </c>
      <c r="G89" t="s">
        <v>203</v>
      </c>
      <c r="H89" t="s">
        <v>204</v>
      </c>
      <c r="I89" t="s">
        <v>205</v>
      </c>
      <c r="J89" t="s">
        <v>206</v>
      </c>
    </row>
    <row r="90" spans="1:10">
      <c r="A90" s="1">
        <v>88</v>
      </c>
      <c r="B90" s="1">
        <v>88</v>
      </c>
      <c r="C90" s="1">
        <v>700</v>
      </c>
      <c r="D90" s="1">
        <v>2</v>
      </c>
      <c r="F90" t="s">
        <v>202</v>
      </c>
      <c r="G90" t="s">
        <v>203</v>
      </c>
      <c r="H90" t="s">
        <v>204</v>
      </c>
      <c r="I90" t="s">
        <v>205</v>
      </c>
      <c r="J90" t="s">
        <v>206</v>
      </c>
    </row>
    <row r="91" spans="1:10">
      <c r="A91" s="1">
        <v>89</v>
      </c>
      <c r="B91" s="1">
        <v>89</v>
      </c>
      <c r="C91" s="1">
        <v>540</v>
      </c>
      <c r="D91" s="1">
        <v>2</v>
      </c>
      <c r="F91" t="s">
        <v>202</v>
      </c>
      <c r="G91" t="s">
        <v>203</v>
      </c>
      <c r="H91" t="s">
        <v>204</v>
      </c>
      <c r="I91" t="s">
        <v>205</v>
      </c>
      <c r="J91" t="s">
        <v>206</v>
      </c>
    </row>
    <row r="92" spans="1:10">
      <c r="A92" s="1">
        <v>90</v>
      </c>
      <c r="B92" s="1">
        <v>90</v>
      </c>
      <c r="C92" s="1">
        <v>580</v>
      </c>
      <c r="D92" s="1">
        <v>2</v>
      </c>
      <c r="F92" t="s">
        <v>202</v>
      </c>
      <c r="G92" t="s">
        <v>203</v>
      </c>
      <c r="H92" t="s">
        <v>204</v>
      </c>
      <c r="I92" t="s">
        <v>205</v>
      </c>
      <c r="J92" t="s">
        <v>206</v>
      </c>
    </row>
    <row r="93" spans="1:10">
      <c r="A93" s="1">
        <v>91</v>
      </c>
      <c r="B93" s="1">
        <v>91</v>
      </c>
      <c r="C93" s="1">
        <v>500</v>
      </c>
      <c r="D93" s="1">
        <v>2</v>
      </c>
      <c r="F93" t="s">
        <v>202</v>
      </c>
      <c r="G93" t="s">
        <v>203</v>
      </c>
      <c r="H93" t="s">
        <v>204</v>
      </c>
      <c r="I93" t="s">
        <v>205</v>
      </c>
      <c r="J93" t="s">
        <v>206</v>
      </c>
    </row>
    <row r="94" spans="1:10">
      <c r="A94" s="1">
        <v>92</v>
      </c>
      <c r="B94" s="1">
        <v>92</v>
      </c>
      <c r="C94" s="1">
        <v>710</v>
      </c>
      <c r="D94" s="1">
        <v>2</v>
      </c>
      <c r="F94" t="s">
        <v>202</v>
      </c>
      <c r="G94" t="s">
        <v>203</v>
      </c>
      <c r="H94" t="s">
        <v>204</v>
      </c>
      <c r="I94" t="s">
        <v>205</v>
      </c>
      <c r="J94" t="s">
        <v>206</v>
      </c>
    </row>
    <row r="95" spans="1:10">
      <c r="A95" s="1">
        <v>94</v>
      </c>
      <c r="B95" s="1">
        <v>94</v>
      </c>
      <c r="C95" s="1">
        <v>780</v>
      </c>
      <c r="D95" s="1">
        <v>2</v>
      </c>
      <c r="F95" t="s">
        <v>202</v>
      </c>
      <c r="G95" t="s">
        <v>203</v>
      </c>
      <c r="H95" t="s">
        <v>204</v>
      </c>
      <c r="I95" t="s">
        <v>205</v>
      </c>
      <c r="J95" t="s">
        <v>206</v>
      </c>
    </row>
    <row r="96" spans="1:10">
      <c r="A96" s="1">
        <v>95</v>
      </c>
      <c r="B96" s="1">
        <v>95</v>
      </c>
      <c r="C96" s="1">
        <v>620</v>
      </c>
      <c r="D96" s="1">
        <v>2</v>
      </c>
      <c r="F96" t="s">
        <v>202</v>
      </c>
      <c r="G96" t="s">
        <v>203</v>
      </c>
      <c r="H96" t="s">
        <v>204</v>
      </c>
      <c r="I96" t="s">
        <v>205</v>
      </c>
      <c r="J96" t="s">
        <v>206</v>
      </c>
    </row>
    <row r="97" spans="1:10">
      <c r="A97" s="1">
        <v>96</v>
      </c>
      <c r="B97" s="1">
        <v>96</v>
      </c>
      <c r="C97" s="1">
        <v>650</v>
      </c>
      <c r="D97" s="1">
        <v>2</v>
      </c>
      <c r="F97" t="s">
        <v>202</v>
      </c>
      <c r="G97" t="s">
        <v>203</v>
      </c>
      <c r="H97" t="s">
        <v>204</v>
      </c>
      <c r="I97" t="s">
        <v>205</v>
      </c>
      <c r="J97" t="s">
        <v>206</v>
      </c>
    </row>
    <row r="98" spans="1:10">
      <c r="A98" s="1">
        <v>97</v>
      </c>
      <c r="B98" s="1">
        <v>97</v>
      </c>
      <c r="C98" s="1">
        <v>760</v>
      </c>
      <c r="D98" s="1">
        <v>2</v>
      </c>
      <c r="F98" t="s">
        <v>202</v>
      </c>
      <c r="G98" t="s">
        <v>203</v>
      </c>
      <c r="H98" t="s">
        <v>204</v>
      </c>
      <c r="I98" t="s">
        <v>205</v>
      </c>
      <c r="J98" t="s">
        <v>206</v>
      </c>
    </row>
    <row r="99" spans="1:10">
      <c r="A99" s="1">
        <v>98</v>
      </c>
      <c r="B99" s="1">
        <v>98</v>
      </c>
      <c r="C99" s="1">
        <v>710</v>
      </c>
      <c r="D99" s="1">
        <v>2</v>
      </c>
      <c r="F99" t="s">
        <v>202</v>
      </c>
      <c r="G99" t="s">
        <v>203</v>
      </c>
      <c r="H99" t="s">
        <v>204</v>
      </c>
      <c r="I99" t="s">
        <v>205</v>
      </c>
      <c r="J99" t="s">
        <v>206</v>
      </c>
    </row>
    <row r="100" spans="1:10">
      <c r="A100" s="1">
        <v>99</v>
      </c>
      <c r="B100" s="1">
        <v>99</v>
      </c>
      <c r="C100" s="1">
        <v>680</v>
      </c>
      <c r="D100" s="1">
        <v>2</v>
      </c>
      <c r="F100" t="s">
        <v>202</v>
      </c>
      <c r="G100" t="s">
        <v>203</v>
      </c>
      <c r="H100" t="s">
        <v>204</v>
      </c>
      <c r="I100" t="s">
        <v>205</v>
      </c>
      <c r="J100" t="s">
        <v>206</v>
      </c>
    </row>
  </sheetData>
  <sheetProtection algorithmName="SHA-512" hashValue="TX+SAhsfi6IW2+ayiLZCJXn0ViYrnz9ykgRmRTO46PGFgQWfiWlXP1T0Fncd76ELTBBFHNBDvZJUb0M46tLm4Q==" saltValue="/hZ6v2i6Fm/VSLhgFZZCtg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8BD2-F350-49AC-A116-E811ECEBB18F}">
  <sheetPr codeName="Blad4"/>
  <dimension ref="A4:DJ100"/>
  <sheetViews>
    <sheetView zoomScaleNormal="100" workbookViewId="0">
      <pane xSplit="24" ySplit="6" topLeftCell="Y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4" width="9.85546875" style="1" hidden="1" customWidth="1"/>
    <col min="5" max="10" width="9.85546875" hidden="1" customWidth="1"/>
    <col min="11" max="11" width="4" hidden="1" customWidth="1"/>
    <col min="12" max="12" width="4.140625" hidden="1" customWidth="1"/>
    <col min="13" max="13" width="3.85546875" hidden="1" customWidth="1"/>
    <col min="14" max="14" width="13.140625" customWidth="1"/>
    <col min="16" max="24" width="0" hidden="1" customWidth="1"/>
    <col min="42" max="42" width="0" hidden="1" customWidth="1"/>
    <col min="58" max="58" width="0" hidden="1" customWidth="1"/>
    <col min="69" max="69" width="0" hidden="1" customWidth="1"/>
    <col min="72" max="74" width="0" hidden="1" customWidth="1"/>
    <col min="77" max="78" width="0" hidden="1" customWidth="1"/>
    <col min="87" max="87" width="0" hidden="1" customWidth="1"/>
    <col min="89" max="89" width="0" hidden="1" customWidth="1"/>
    <col min="96" max="96" width="0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/>
      <c r="Q5" s="15"/>
      <c r="R5" s="15"/>
      <c r="S5" s="15"/>
      <c r="T5" s="15"/>
      <c r="U5" s="15"/>
      <c r="V5" s="15"/>
      <c r="W5" s="15"/>
      <c r="X5" s="15"/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/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/>
      <c r="BR5" s="15">
        <v>55</v>
      </c>
      <c r="BS5" s="15">
        <v>56</v>
      </c>
      <c r="BT5" s="15"/>
      <c r="BU5" s="15"/>
      <c r="BV5" s="15"/>
      <c r="BW5" s="15">
        <v>60</v>
      </c>
      <c r="BX5" s="15">
        <v>61</v>
      </c>
      <c r="BY5" s="15"/>
      <c r="BZ5" s="15"/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/>
      <c r="CJ5" s="15">
        <v>73</v>
      </c>
      <c r="CK5" s="15"/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/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</v>
      </c>
      <c r="B6" s="1">
        <v>1</v>
      </c>
      <c r="C6" s="1">
        <v>700</v>
      </c>
      <c r="N6" s="6">
        <v>0</v>
      </c>
      <c r="O6" s="182">
        <v>0</v>
      </c>
      <c r="P6" s="26"/>
      <c r="Q6" s="27"/>
      <c r="R6" s="27"/>
      <c r="S6" s="27"/>
      <c r="T6" s="183"/>
      <c r="U6" s="27"/>
      <c r="V6" s="27"/>
      <c r="W6" s="27"/>
      <c r="X6" s="27"/>
      <c r="Y6" s="26" t="s">
        <v>127</v>
      </c>
      <c r="Z6" s="27" t="s">
        <v>127</v>
      </c>
      <c r="AA6" s="27" t="s">
        <v>127</v>
      </c>
      <c r="AB6" s="27" t="s">
        <v>128</v>
      </c>
      <c r="AC6" s="27" t="s">
        <v>129</v>
      </c>
      <c r="AD6" s="27" t="s">
        <v>130</v>
      </c>
      <c r="AE6" s="27" t="s">
        <v>131</v>
      </c>
      <c r="AF6" s="27" t="s">
        <v>132</v>
      </c>
      <c r="AG6" s="27" t="s">
        <v>133</v>
      </c>
      <c r="AH6" s="27" t="s">
        <v>134</v>
      </c>
      <c r="AI6" s="27" t="s">
        <v>135</v>
      </c>
      <c r="AJ6" s="27" t="s">
        <v>135</v>
      </c>
      <c r="AK6" s="27" t="s">
        <v>136</v>
      </c>
      <c r="AL6" s="27" t="s">
        <v>137</v>
      </c>
      <c r="AM6" s="27" t="s">
        <v>138</v>
      </c>
      <c r="AN6" s="27" t="s">
        <v>139</v>
      </c>
      <c r="AO6" s="27" t="s">
        <v>140</v>
      </c>
      <c r="AQ6" s="27" t="s">
        <v>141</v>
      </c>
      <c r="AR6" s="27" t="s">
        <v>142</v>
      </c>
      <c r="AS6" s="27" t="s">
        <v>143</v>
      </c>
      <c r="AT6" s="27" t="s">
        <v>144</v>
      </c>
      <c r="AU6" s="27" t="s">
        <v>145</v>
      </c>
      <c r="AV6" s="27" t="s">
        <v>146</v>
      </c>
      <c r="AW6" s="27" t="s">
        <v>147</v>
      </c>
      <c r="AX6" s="27" t="s">
        <v>148</v>
      </c>
      <c r="AY6" s="27" t="s">
        <v>149</v>
      </c>
      <c r="AZ6" s="27" t="s">
        <v>150</v>
      </c>
      <c r="BA6" s="27" t="s">
        <v>151</v>
      </c>
      <c r="BB6" s="27" t="s">
        <v>152</v>
      </c>
      <c r="BC6" s="27" t="s">
        <v>153</v>
      </c>
      <c r="BD6" s="27" t="s">
        <v>154</v>
      </c>
      <c r="BE6" s="27" t="s">
        <v>155</v>
      </c>
      <c r="BF6" s="27" t="s">
        <v>156</v>
      </c>
      <c r="BG6" s="27" t="s">
        <v>157</v>
      </c>
      <c r="BH6" s="27" t="s">
        <v>158</v>
      </c>
      <c r="BI6" s="27" t="s">
        <v>159</v>
      </c>
      <c r="BJ6" s="27" t="s">
        <v>160</v>
      </c>
      <c r="BK6" s="27" t="s">
        <v>161</v>
      </c>
      <c r="BL6" s="27" t="s">
        <v>162</v>
      </c>
      <c r="BM6" s="27" t="s">
        <v>163</v>
      </c>
      <c r="BN6" s="27" t="s">
        <v>163</v>
      </c>
      <c r="BO6" s="27" t="s">
        <v>163</v>
      </c>
      <c r="BP6" s="27" t="s">
        <v>164</v>
      </c>
      <c r="BR6" s="27" t="s">
        <v>165</v>
      </c>
      <c r="BS6" s="27" t="s">
        <v>166</v>
      </c>
      <c r="BW6" s="27" t="s">
        <v>167</v>
      </c>
      <c r="BX6" s="27" t="s">
        <v>168</v>
      </c>
      <c r="BY6" s="27" t="s">
        <v>169</v>
      </c>
      <c r="CA6" s="27" t="s">
        <v>170</v>
      </c>
      <c r="CB6" s="27" t="s">
        <v>171</v>
      </c>
      <c r="CC6" s="27" t="s">
        <v>172</v>
      </c>
      <c r="CD6" s="27" t="s">
        <v>173</v>
      </c>
      <c r="CE6" s="27" t="s">
        <v>174</v>
      </c>
      <c r="CF6" s="27" t="s">
        <v>175</v>
      </c>
      <c r="CG6" s="27" t="s">
        <v>176</v>
      </c>
      <c r="CH6" s="27" t="s">
        <v>177</v>
      </c>
      <c r="CJ6" s="27" t="s">
        <v>178</v>
      </c>
      <c r="CL6" s="27" t="s">
        <v>179</v>
      </c>
      <c r="CM6" s="27" t="s">
        <v>180</v>
      </c>
      <c r="CN6" s="27" t="s">
        <v>181</v>
      </c>
      <c r="CO6" s="27" t="s">
        <v>182</v>
      </c>
      <c r="CP6" s="27" t="s">
        <v>183</v>
      </c>
      <c r="CQ6" s="27" t="s">
        <v>184</v>
      </c>
      <c r="CS6" s="27" t="s">
        <v>184</v>
      </c>
      <c r="CT6" s="27" t="s">
        <v>185</v>
      </c>
      <c r="CU6" s="27" t="s">
        <v>186</v>
      </c>
      <c r="CV6" s="27" t="s">
        <v>187</v>
      </c>
      <c r="CW6" s="27" t="s">
        <v>188</v>
      </c>
      <c r="CX6" s="27" t="s">
        <v>189</v>
      </c>
      <c r="CY6" s="27" t="s">
        <v>190</v>
      </c>
      <c r="CZ6" s="27" t="s">
        <v>191</v>
      </c>
      <c r="DA6" s="27" t="s">
        <v>192</v>
      </c>
      <c r="DB6" s="27" t="s">
        <v>193</v>
      </c>
      <c r="DC6" s="27" t="s">
        <v>194</v>
      </c>
      <c r="DD6" s="27" t="s">
        <v>195</v>
      </c>
      <c r="DE6" s="27" t="s">
        <v>196</v>
      </c>
      <c r="DF6" s="27" t="s">
        <v>197</v>
      </c>
      <c r="DG6" s="27" t="s">
        <v>198</v>
      </c>
      <c r="DH6" s="27" t="s">
        <v>199</v>
      </c>
      <c r="DI6" s="27" t="s">
        <v>200</v>
      </c>
      <c r="DJ6" s="28" t="s">
        <v>201</v>
      </c>
    </row>
    <row r="7" spans="1:114">
      <c r="A7" s="1">
        <v>2</v>
      </c>
      <c r="B7" s="1">
        <v>2</v>
      </c>
      <c r="C7" s="1">
        <v>710</v>
      </c>
      <c r="N7" s="211">
        <v>0.4</v>
      </c>
      <c r="O7" s="212">
        <v>700</v>
      </c>
      <c r="P7" s="19"/>
      <c r="Q7" s="17"/>
      <c r="R7" s="17"/>
      <c r="S7" s="17"/>
      <c r="U7" s="17"/>
      <c r="V7" s="17"/>
      <c r="W7" s="17"/>
      <c r="X7" s="17"/>
      <c r="Y7" s="140">
        <v>139.5264</v>
      </c>
      <c r="Z7" s="141">
        <v>139.5264</v>
      </c>
      <c r="AA7" s="141">
        <v>139.5264</v>
      </c>
      <c r="AB7" s="141">
        <v>156.83200000000002</v>
      </c>
      <c r="AC7" s="141">
        <v>156.83200000000002</v>
      </c>
      <c r="AD7" s="141">
        <v>139.5264</v>
      </c>
      <c r="AE7" s="141">
        <v>139.5264</v>
      </c>
      <c r="AF7" s="141">
        <v>139.5264</v>
      </c>
      <c r="AG7" s="141">
        <v>139.5264</v>
      </c>
      <c r="AH7" s="141">
        <v>139.5264</v>
      </c>
      <c r="AI7" s="141">
        <v>139.5264</v>
      </c>
      <c r="AJ7" s="141">
        <v>139.5264</v>
      </c>
      <c r="AK7" s="141">
        <v>139.5264</v>
      </c>
      <c r="AL7" s="141">
        <v>139.5264</v>
      </c>
      <c r="AM7" s="141">
        <v>139.5264</v>
      </c>
      <c r="AN7" s="141">
        <v>139.5264</v>
      </c>
      <c r="AO7" s="141">
        <v>139.5264</v>
      </c>
      <c r="AP7" s="142"/>
      <c r="AQ7" s="141">
        <v>139.5264</v>
      </c>
      <c r="AR7" s="141">
        <v>139.5264</v>
      </c>
      <c r="AS7" s="141">
        <v>139.5264</v>
      </c>
      <c r="AT7" s="141">
        <v>139.5264</v>
      </c>
      <c r="AU7" s="141">
        <v>139.5264</v>
      </c>
      <c r="AV7" s="141">
        <v>139.5264</v>
      </c>
      <c r="AW7" s="141">
        <v>139.5264</v>
      </c>
      <c r="AX7" s="141">
        <v>139.5264</v>
      </c>
      <c r="AY7" s="141">
        <v>139.5264</v>
      </c>
      <c r="AZ7" s="141">
        <v>139.5264</v>
      </c>
      <c r="BA7" s="141">
        <v>139.5264</v>
      </c>
      <c r="BB7" s="141">
        <v>139.5264</v>
      </c>
      <c r="BC7" s="141">
        <v>173.05600000000001</v>
      </c>
      <c r="BD7" s="141">
        <v>173.05600000000001</v>
      </c>
      <c r="BE7" s="141">
        <v>173.05600000000001</v>
      </c>
      <c r="BF7" s="141">
        <v>173.05600000000001</v>
      </c>
      <c r="BG7" s="141">
        <v>173.05600000000001</v>
      </c>
      <c r="BH7" s="141">
        <v>173.05600000000001</v>
      </c>
      <c r="BI7" s="141">
        <v>173.05600000000001</v>
      </c>
      <c r="BJ7" s="141">
        <v>173.05600000000001</v>
      </c>
      <c r="BK7" s="141">
        <v>173.05600000000001</v>
      </c>
      <c r="BL7" s="141">
        <v>173.05600000000001</v>
      </c>
      <c r="BM7" s="141">
        <v>173.05600000000001</v>
      </c>
      <c r="BN7" s="141">
        <v>173.05600000000001</v>
      </c>
      <c r="BO7" s="141">
        <v>173.05600000000001</v>
      </c>
      <c r="BP7" s="141">
        <v>173.05600000000001</v>
      </c>
      <c r="BQ7" s="142"/>
      <c r="BR7" s="141">
        <v>173.05600000000001</v>
      </c>
      <c r="BS7" s="141">
        <v>173.05600000000001</v>
      </c>
      <c r="BT7" s="142"/>
      <c r="BU7" s="142"/>
      <c r="BV7" s="142"/>
      <c r="BW7" s="141">
        <v>173.05600000000001</v>
      </c>
      <c r="BX7" s="141">
        <v>173.05600000000001</v>
      </c>
      <c r="BY7" s="141">
        <v>173.05600000000001</v>
      </c>
      <c r="BZ7" s="142"/>
      <c r="CA7" s="141">
        <v>173.05600000000001</v>
      </c>
      <c r="CB7" s="141">
        <v>173.05600000000001</v>
      </c>
      <c r="CC7" s="141">
        <v>189.28</v>
      </c>
      <c r="CD7" s="141">
        <v>189.28</v>
      </c>
      <c r="CE7" s="141">
        <v>189.28</v>
      </c>
      <c r="CF7" s="141">
        <v>189.28</v>
      </c>
      <c r="CG7" s="141">
        <v>173.05600000000001</v>
      </c>
      <c r="CH7" s="141">
        <v>173.05600000000001</v>
      </c>
      <c r="CI7" s="142"/>
      <c r="CJ7" s="141">
        <v>173.05600000000001</v>
      </c>
      <c r="CK7" s="142"/>
      <c r="CL7" s="141">
        <v>173.05600000000001</v>
      </c>
      <c r="CM7" s="141">
        <v>173.05600000000001</v>
      </c>
      <c r="CN7" s="141">
        <v>173.05600000000001</v>
      </c>
      <c r="CO7" s="141">
        <v>173.05600000000001</v>
      </c>
      <c r="CP7" s="141">
        <v>173.05600000000001</v>
      </c>
      <c r="CQ7" s="141">
        <v>169.81120000000001</v>
      </c>
      <c r="CR7" s="142"/>
      <c r="CS7" s="141">
        <v>169.81120000000001</v>
      </c>
      <c r="CT7" s="141">
        <v>169.81120000000001</v>
      </c>
      <c r="CU7" s="141">
        <v>169.81120000000001</v>
      </c>
      <c r="CV7" s="141">
        <v>169.81120000000001</v>
      </c>
      <c r="CW7" s="141">
        <v>169.81120000000001</v>
      </c>
      <c r="CX7" s="141">
        <v>169.81120000000001</v>
      </c>
      <c r="CY7" s="141">
        <v>169.81120000000001</v>
      </c>
      <c r="CZ7" s="141">
        <v>169.81120000000001</v>
      </c>
      <c r="DA7" s="141">
        <v>139.5264</v>
      </c>
      <c r="DB7" s="141">
        <v>139.5264</v>
      </c>
      <c r="DC7" s="141">
        <v>139.5264</v>
      </c>
      <c r="DD7" s="141">
        <v>139.5264</v>
      </c>
      <c r="DE7" s="141">
        <v>139.5264</v>
      </c>
      <c r="DF7" s="141">
        <v>139.5264</v>
      </c>
      <c r="DG7" s="141">
        <v>139.5264</v>
      </c>
      <c r="DH7" s="141">
        <v>139.5264</v>
      </c>
      <c r="DI7" s="141">
        <v>139.5264</v>
      </c>
      <c r="DJ7" s="141">
        <v>139.5264</v>
      </c>
    </row>
    <row r="8" spans="1:114">
      <c r="A8" s="7">
        <v>3</v>
      </c>
      <c r="B8" s="7">
        <v>3</v>
      </c>
      <c r="C8" s="1">
        <v>720</v>
      </c>
      <c r="N8" s="211">
        <v>0.5</v>
      </c>
      <c r="O8" s="212">
        <v>875</v>
      </c>
      <c r="P8" s="20"/>
      <c r="Q8" s="180"/>
      <c r="R8" s="180"/>
      <c r="S8" s="180"/>
      <c r="U8" s="180"/>
      <c r="V8" s="180"/>
      <c r="W8" s="180"/>
      <c r="X8" s="180"/>
      <c r="Y8" s="248">
        <v>151.42400000000001</v>
      </c>
      <c r="Z8" s="181">
        <v>151.42400000000001</v>
      </c>
      <c r="AA8" s="181">
        <v>151.42400000000001</v>
      </c>
      <c r="AB8" s="181">
        <v>173.05600000000001</v>
      </c>
      <c r="AC8" s="181">
        <v>173.05600000000001</v>
      </c>
      <c r="AD8" s="181">
        <v>151.42400000000001</v>
      </c>
      <c r="AE8" s="181">
        <v>151.42400000000001</v>
      </c>
      <c r="AF8" s="181">
        <v>151.42400000000001</v>
      </c>
      <c r="AG8" s="181">
        <v>151.42400000000001</v>
      </c>
      <c r="AH8" s="181">
        <v>151.42400000000001</v>
      </c>
      <c r="AI8" s="181">
        <v>151.42400000000001</v>
      </c>
      <c r="AJ8" s="181">
        <v>151.42400000000001</v>
      </c>
      <c r="AK8" s="181">
        <v>151.42400000000001</v>
      </c>
      <c r="AL8" s="181">
        <v>151.42400000000001</v>
      </c>
      <c r="AM8" s="181">
        <v>151.42400000000001</v>
      </c>
      <c r="AN8" s="181">
        <v>151.42400000000001</v>
      </c>
      <c r="AO8" s="181">
        <v>151.42400000000001</v>
      </c>
      <c r="AP8" s="142"/>
      <c r="AQ8" s="181">
        <v>151.42400000000001</v>
      </c>
      <c r="AR8" s="181">
        <v>151.42400000000001</v>
      </c>
      <c r="AS8" s="181">
        <v>151.42400000000001</v>
      </c>
      <c r="AT8" s="181">
        <v>151.42400000000001</v>
      </c>
      <c r="AU8" s="181">
        <v>151.42400000000001</v>
      </c>
      <c r="AV8" s="181">
        <v>151.42400000000001</v>
      </c>
      <c r="AW8" s="181">
        <v>151.42400000000001</v>
      </c>
      <c r="AX8" s="181">
        <v>151.42400000000001</v>
      </c>
      <c r="AY8" s="181">
        <v>151.42400000000001</v>
      </c>
      <c r="AZ8" s="181">
        <v>151.42400000000001</v>
      </c>
      <c r="BA8" s="181">
        <v>151.42400000000001</v>
      </c>
      <c r="BB8" s="181">
        <v>151.42400000000001</v>
      </c>
      <c r="BC8" s="181">
        <v>188.35252800000001</v>
      </c>
      <c r="BD8" s="181">
        <v>188.35252800000001</v>
      </c>
      <c r="BE8" s="181">
        <v>188.35252800000001</v>
      </c>
      <c r="BF8" s="181">
        <v>188.35252800000001</v>
      </c>
      <c r="BG8" s="181">
        <v>188.35252800000001</v>
      </c>
      <c r="BH8" s="181">
        <v>188.35252800000001</v>
      </c>
      <c r="BI8" s="181">
        <v>188.35252800000001</v>
      </c>
      <c r="BJ8" s="181">
        <v>188.35252800000001</v>
      </c>
      <c r="BK8" s="181">
        <v>188.35252800000001</v>
      </c>
      <c r="BL8" s="181">
        <v>188.35252800000001</v>
      </c>
      <c r="BM8" s="181">
        <v>188.35252800000001</v>
      </c>
      <c r="BN8" s="181">
        <v>188.35252800000001</v>
      </c>
      <c r="BO8" s="181">
        <v>188.35252800000001</v>
      </c>
      <c r="BP8" s="181">
        <v>188.35252800000001</v>
      </c>
      <c r="BQ8" s="142"/>
      <c r="BR8" s="181">
        <v>188.35252800000001</v>
      </c>
      <c r="BS8" s="181">
        <v>188.35252800000001</v>
      </c>
      <c r="BT8" s="142"/>
      <c r="BU8" s="142"/>
      <c r="BV8" s="142"/>
      <c r="BW8" s="181">
        <v>188.35252800000001</v>
      </c>
      <c r="BX8" s="181">
        <v>188.35252800000001</v>
      </c>
      <c r="BY8" s="181">
        <v>188.35252800000001</v>
      </c>
      <c r="BZ8" s="142"/>
      <c r="CA8" s="181">
        <v>188.35252800000001</v>
      </c>
      <c r="CB8" s="181">
        <v>188.35252800000001</v>
      </c>
      <c r="CC8" s="181">
        <v>216.90920160000005</v>
      </c>
      <c r="CD8" s="181">
        <v>216.90920160000005</v>
      </c>
      <c r="CE8" s="181">
        <v>216.90920160000005</v>
      </c>
      <c r="CF8" s="181">
        <v>216.90920160000005</v>
      </c>
      <c r="CG8" s="181">
        <v>188.35252800000001</v>
      </c>
      <c r="CH8" s="181">
        <v>188.35252800000001</v>
      </c>
      <c r="CI8" s="142"/>
      <c r="CJ8" s="181">
        <v>188.35252800000001</v>
      </c>
      <c r="CK8" s="142"/>
      <c r="CL8" s="181">
        <v>188.35252800000001</v>
      </c>
      <c r="CM8" s="181">
        <v>188.35252800000001</v>
      </c>
      <c r="CN8" s="181">
        <v>188.35252800000001</v>
      </c>
      <c r="CO8" s="181">
        <v>188.35252800000001</v>
      </c>
      <c r="CP8" s="181">
        <v>188.35252800000001</v>
      </c>
      <c r="CQ8" s="181">
        <v>177.38240000000002</v>
      </c>
      <c r="CR8" s="142"/>
      <c r="CS8" s="181">
        <v>177.38240000000002</v>
      </c>
      <c r="CT8" s="181">
        <v>177.38240000000002</v>
      </c>
      <c r="CU8" s="181">
        <v>177.38240000000002</v>
      </c>
      <c r="CV8" s="181">
        <v>177.38240000000002</v>
      </c>
      <c r="CW8" s="181">
        <v>177.38240000000002</v>
      </c>
      <c r="CX8" s="181">
        <v>177.38240000000002</v>
      </c>
      <c r="CY8" s="181">
        <v>177.38240000000002</v>
      </c>
      <c r="CZ8" s="181">
        <v>177.38240000000002</v>
      </c>
      <c r="DA8" s="181">
        <v>151.42400000000001</v>
      </c>
      <c r="DB8" s="181">
        <v>151.42400000000001</v>
      </c>
      <c r="DC8" s="181">
        <v>151.42400000000001</v>
      </c>
      <c r="DD8" s="181">
        <v>151.42400000000001</v>
      </c>
      <c r="DE8" s="181">
        <v>151.42400000000001</v>
      </c>
      <c r="DF8" s="181">
        <v>151.42400000000001</v>
      </c>
      <c r="DG8" s="181">
        <v>151.42400000000001</v>
      </c>
      <c r="DH8" s="181">
        <v>151.42400000000001</v>
      </c>
      <c r="DI8" s="181">
        <v>151.42400000000001</v>
      </c>
      <c r="DJ8" s="181">
        <v>151.42400000000001</v>
      </c>
    </row>
    <row r="9" spans="1:114">
      <c r="A9" s="1">
        <v>4</v>
      </c>
      <c r="B9" s="1">
        <v>4</v>
      </c>
      <c r="C9" s="1">
        <v>730</v>
      </c>
      <c r="N9" s="211">
        <v>0.8</v>
      </c>
      <c r="O9" s="212">
        <v>1400</v>
      </c>
      <c r="P9" s="20"/>
      <c r="Q9" s="180"/>
      <c r="R9" s="180"/>
      <c r="S9" s="180"/>
      <c r="U9" s="180"/>
      <c r="V9" s="180"/>
      <c r="W9" s="180"/>
      <c r="X9" s="180"/>
      <c r="Y9" s="248">
        <v>178.464</v>
      </c>
      <c r="Z9" s="181">
        <v>178.464</v>
      </c>
      <c r="AA9" s="181">
        <v>178.464</v>
      </c>
      <c r="AB9" s="181">
        <v>194.42841600000003</v>
      </c>
      <c r="AC9" s="181">
        <v>194.42841600000003</v>
      </c>
      <c r="AD9" s="181">
        <v>178.464</v>
      </c>
      <c r="AE9" s="181">
        <v>178.464</v>
      </c>
      <c r="AF9" s="181">
        <v>178.464</v>
      </c>
      <c r="AG9" s="181">
        <v>178.464</v>
      </c>
      <c r="AH9" s="181">
        <v>178.464</v>
      </c>
      <c r="AI9" s="181">
        <v>178.464</v>
      </c>
      <c r="AJ9" s="181">
        <v>178.464</v>
      </c>
      <c r="AK9" s="181">
        <v>178.464</v>
      </c>
      <c r="AL9" s="181">
        <v>178.464</v>
      </c>
      <c r="AM9" s="181">
        <v>178.464</v>
      </c>
      <c r="AN9" s="181">
        <v>178.464</v>
      </c>
      <c r="AO9" s="181">
        <v>178.464</v>
      </c>
      <c r="AP9" s="142"/>
      <c r="AQ9" s="181">
        <v>178.464</v>
      </c>
      <c r="AR9" s="181">
        <v>178.464</v>
      </c>
      <c r="AS9" s="181">
        <v>178.464</v>
      </c>
      <c r="AT9" s="181">
        <v>178.464</v>
      </c>
      <c r="AU9" s="181">
        <v>178.464</v>
      </c>
      <c r="AV9" s="181">
        <v>178.464</v>
      </c>
      <c r="AW9" s="181">
        <v>178.464</v>
      </c>
      <c r="AX9" s="181">
        <v>178.464</v>
      </c>
      <c r="AY9" s="181">
        <v>178.464</v>
      </c>
      <c r="AZ9" s="181">
        <v>178.464</v>
      </c>
      <c r="BA9" s="181">
        <v>178.464</v>
      </c>
      <c r="BB9" s="181">
        <v>178.464</v>
      </c>
      <c r="BC9" s="181">
        <v>206.58019200000001</v>
      </c>
      <c r="BD9" s="181">
        <v>206.58019200000001</v>
      </c>
      <c r="BE9" s="181">
        <v>206.58019200000001</v>
      </c>
      <c r="BF9" s="181">
        <v>206.58019200000001</v>
      </c>
      <c r="BG9" s="181">
        <v>206.58019200000001</v>
      </c>
      <c r="BH9" s="181">
        <v>206.58019200000001</v>
      </c>
      <c r="BI9" s="181">
        <v>206.58019200000001</v>
      </c>
      <c r="BJ9" s="181">
        <v>206.58019200000001</v>
      </c>
      <c r="BK9" s="181">
        <v>206.58019200000001</v>
      </c>
      <c r="BL9" s="181">
        <v>206.58019200000001</v>
      </c>
      <c r="BM9" s="181">
        <v>206.58019200000001</v>
      </c>
      <c r="BN9" s="181">
        <v>206.58019200000001</v>
      </c>
      <c r="BO9" s="181">
        <v>206.58019200000001</v>
      </c>
      <c r="BP9" s="181">
        <v>206.58019200000001</v>
      </c>
      <c r="BQ9" s="142"/>
      <c r="BR9" s="181">
        <v>206.58019200000001</v>
      </c>
      <c r="BS9" s="181">
        <v>206.58019200000001</v>
      </c>
      <c r="BT9" s="142"/>
      <c r="BU9" s="142"/>
      <c r="BV9" s="142"/>
      <c r="BW9" s="181">
        <v>206.58019200000001</v>
      </c>
      <c r="BX9" s="181">
        <v>206.58019200000001</v>
      </c>
      <c r="BY9" s="181">
        <v>206.58019200000001</v>
      </c>
      <c r="BZ9" s="142"/>
      <c r="CA9" s="181">
        <v>206.58019200000001</v>
      </c>
      <c r="CB9" s="181">
        <v>206.58019200000001</v>
      </c>
      <c r="CC9" s="181">
        <v>236.04824880000007</v>
      </c>
      <c r="CD9" s="181">
        <v>236.04824880000007</v>
      </c>
      <c r="CE9" s="181">
        <v>236.04824880000007</v>
      </c>
      <c r="CF9" s="181">
        <v>236.04824880000007</v>
      </c>
      <c r="CG9" s="181">
        <v>206.58019200000001</v>
      </c>
      <c r="CH9" s="181">
        <v>206.58019200000001</v>
      </c>
      <c r="CI9" s="142"/>
      <c r="CJ9" s="181">
        <v>206.58019200000001</v>
      </c>
      <c r="CK9" s="142"/>
      <c r="CL9" s="181">
        <v>206.58019200000001</v>
      </c>
      <c r="CM9" s="181">
        <v>206.58019200000001</v>
      </c>
      <c r="CN9" s="181">
        <v>206.58019200000001</v>
      </c>
      <c r="CO9" s="181">
        <v>206.58019200000001</v>
      </c>
      <c r="CP9" s="181">
        <v>206.58019200000001</v>
      </c>
      <c r="CQ9" s="181">
        <v>195.76960000000003</v>
      </c>
      <c r="CR9" s="142"/>
      <c r="CS9" s="181">
        <v>195.76960000000003</v>
      </c>
      <c r="CT9" s="181">
        <v>195.76960000000003</v>
      </c>
      <c r="CU9" s="181">
        <v>195.76960000000003</v>
      </c>
      <c r="CV9" s="181">
        <v>195.76960000000003</v>
      </c>
      <c r="CW9" s="181">
        <v>195.76960000000003</v>
      </c>
      <c r="CX9" s="181">
        <v>195.76960000000003</v>
      </c>
      <c r="CY9" s="181">
        <v>195.76960000000003</v>
      </c>
      <c r="CZ9" s="181">
        <v>195.76960000000003</v>
      </c>
      <c r="DA9" s="181">
        <v>178.464</v>
      </c>
      <c r="DB9" s="181">
        <v>178.464</v>
      </c>
      <c r="DC9" s="181">
        <v>178.464</v>
      </c>
      <c r="DD9" s="181">
        <v>178.464</v>
      </c>
      <c r="DE9" s="181">
        <v>178.464</v>
      </c>
      <c r="DF9" s="181">
        <v>178.464</v>
      </c>
      <c r="DG9" s="181">
        <v>178.464</v>
      </c>
      <c r="DH9" s="181">
        <v>178.464</v>
      </c>
      <c r="DI9" s="181">
        <v>178.464</v>
      </c>
      <c r="DJ9" s="181">
        <v>178.464</v>
      </c>
    </row>
    <row r="10" spans="1:114">
      <c r="A10" s="1">
        <v>6</v>
      </c>
      <c r="B10" s="1">
        <v>6</v>
      </c>
      <c r="C10" s="1">
        <v>630</v>
      </c>
      <c r="N10" s="211">
        <v>1</v>
      </c>
      <c r="O10" s="212">
        <v>1750</v>
      </c>
      <c r="P10" s="20"/>
      <c r="Q10" s="180"/>
      <c r="R10" s="180"/>
      <c r="S10" s="180"/>
      <c r="U10" s="180"/>
      <c r="V10" s="180"/>
      <c r="W10" s="180"/>
      <c r="X10" s="180"/>
      <c r="Y10" s="248">
        <v>183.87200000000001</v>
      </c>
      <c r="Z10" s="181">
        <v>183.87200000000001</v>
      </c>
      <c r="AA10" s="181">
        <v>183.87200000000001</v>
      </c>
      <c r="AB10" s="181">
        <v>212.65608000000003</v>
      </c>
      <c r="AC10" s="181">
        <v>212.65608000000003</v>
      </c>
      <c r="AD10" s="181">
        <v>183.87200000000001</v>
      </c>
      <c r="AE10" s="181">
        <v>183.87200000000001</v>
      </c>
      <c r="AF10" s="181">
        <v>183.87200000000001</v>
      </c>
      <c r="AG10" s="181">
        <v>183.87200000000001</v>
      </c>
      <c r="AH10" s="181">
        <v>183.87200000000001</v>
      </c>
      <c r="AI10" s="181">
        <v>183.87200000000001</v>
      </c>
      <c r="AJ10" s="181">
        <v>183.87200000000001</v>
      </c>
      <c r="AK10" s="181">
        <v>183.87200000000001</v>
      </c>
      <c r="AL10" s="181">
        <v>183.87200000000001</v>
      </c>
      <c r="AM10" s="181">
        <v>183.87200000000001</v>
      </c>
      <c r="AN10" s="181">
        <v>183.87200000000001</v>
      </c>
      <c r="AO10" s="181">
        <v>183.87200000000001</v>
      </c>
      <c r="AP10" s="142"/>
      <c r="AQ10" s="181">
        <v>183.87200000000001</v>
      </c>
      <c r="AR10" s="181">
        <v>183.87200000000001</v>
      </c>
      <c r="AS10" s="181">
        <v>183.87200000000001</v>
      </c>
      <c r="AT10" s="181">
        <v>183.87200000000001</v>
      </c>
      <c r="AU10" s="181">
        <v>183.87200000000001</v>
      </c>
      <c r="AV10" s="181">
        <v>183.87200000000001</v>
      </c>
      <c r="AW10" s="181">
        <v>183.87200000000001</v>
      </c>
      <c r="AX10" s="181">
        <v>183.87200000000001</v>
      </c>
      <c r="AY10" s="181">
        <v>183.87200000000001</v>
      </c>
      <c r="AZ10" s="181">
        <v>183.87200000000001</v>
      </c>
      <c r="BA10" s="181">
        <v>183.87200000000001</v>
      </c>
      <c r="BB10" s="181">
        <v>183.87200000000001</v>
      </c>
      <c r="BC10" s="181">
        <v>224.80785600000002</v>
      </c>
      <c r="BD10" s="181">
        <v>224.80785600000002</v>
      </c>
      <c r="BE10" s="181">
        <v>224.80785600000002</v>
      </c>
      <c r="BF10" s="181">
        <v>224.80785600000002</v>
      </c>
      <c r="BG10" s="181">
        <v>224.80785600000002</v>
      </c>
      <c r="BH10" s="181">
        <v>224.80785600000002</v>
      </c>
      <c r="BI10" s="181">
        <v>224.80785600000002</v>
      </c>
      <c r="BJ10" s="181">
        <v>224.80785600000002</v>
      </c>
      <c r="BK10" s="181">
        <v>224.80785600000002</v>
      </c>
      <c r="BL10" s="181">
        <v>224.80785600000002</v>
      </c>
      <c r="BM10" s="181">
        <v>224.80785600000002</v>
      </c>
      <c r="BN10" s="181">
        <v>224.80785600000002</v>
      </c>
      <c r="BO10" s="181">
        <v>224.80785600000002</v>
      </c>
      <c r="BP10" s="181">
        <v>224.80785600000002</v>
      </c>
      <c r="BQ10" s="142"/>
      <c r="BR10" s="181">
        <v>224.80785600000002</v>
      </c>
      <c r="BS10" s="181">
        <v>224.80785600000002</v>
      </c>
      <c r="BT10" s="142"/>
      <c r="BU10" s="142"/>
      <c r="BV10" s="142"/>
      <c r="BW10" s="181">
        <v>224.80785600000002</v>
      </c>
      <c r="BX10" s="181">
        <v>224.80785600000002</v>
      </c>
      <c r="BY10" s="181">
        <v>224.80785600000002</v>
      </c>
      <c r="BZ10" s="142"/>
      <c r="CA10" s="181">
        <v>224.80785600000002</v>
      </c>
      <c r="CB10" s="181">
        <v>224.80785600000002</v>
      </c>
      <c r="CC10" s="181">
        <v>248.80761360000002</v>
      </c>
      <c r="CD10" s="181">
        <v>248.80761360000002</v>
      </c>
      <c r="CE10" s="181">
        <v>248.80761360000002</v>
      </c>
      <c r="CF10" s="181">
        <v>248.80761360000002</v>
      </c>
      <c r="CG10" s="181">
        <v>224.80785600000002</v>
      </c>
      <c r="CH10" s="181">
        <v>224.80785600000002</v>
      </c>
      <c r="CI10" s="142"/>
      <c r="CJ10" s="181">
        <v>224.80785600000002</v>
      </c>
      <c r="CK10" s="142"/>
      <c r="CL10" s="181">
        <v>224.80785600000002</v>
      </c>
      <c r="CM10" s="181">
        <v>224.80785600000002</v>
      </c>
      <c r="CN10" s="181">
        <v>224.80785600000002</v>
      </c>
      <c r="CO10" s="181">
        <v>224.80785600000002</v>
      </c>
      <c r="CP10" s="181">
        <v>224.80785600000002</v>
      </c>
      <c r="CQ10" s="181">
        <v>205.50399999999999</v>
      </c>
      <c r="CR10" s="142"/>
      <c r="CS10" s="181">
        <v>205.50399999999999</v>
      </c>
      <c r="CT10" s="181">
        <v>205.50399999999999</v>
      </c>
      <c r="CU10" s="181">
        <v>205.50399999999999</v>
      </c>
      <c r="CV10" s="181">
        <v>205.50399999999999</v>
      </c>
      <c r="CW10" s="181">
        <v>205.50399999999999</v>
      </c>
      <c r="CX10" s="181">
        <v>205.50399999999999</v>
      </c>
      <c r="CY10" s="181">
        <v>205.50399999999999</v>
      </c>
      <c r="CZ10" s="181">
        <v>205.50399999999999</v>
      </c>
      <c r="DA10" s="181">
        <v>183.87200000000001</v>
      </c>
      <c r="DB10" s="181">
        <v>183.87200000000001</v>
      </c>
      <c r="DC10" s="181">
        <v>183.87200000000001</v>
      </c>
      <c r="DD10" s="181">
        <v>183.87200000000001</v>
      </c>
      <c r="DE10" s="181">
        <v>183.87200000000001</v>
      </c>
      <c r="DF10" s="181">
        <v>183.87200000000001</v>
      </c>
      <c r="DG10" s="181">
        <v>183.87200000000001</v>
      </c>
      <c r="DH10" s="181">
        <v>183.87200000000001</v>
      </c>
      <c r="DI10" s="181">
        <v>183.87200000000001</v>
      </c>
      <c r="DJ10" s="181">
        <v>183.87200000000001</v>
      </c>
    </row>
    <row r="11" spans="1:114">
      <c r="A11" s="1">
        <v>7</v>
      </c>
      <c r="B11" s="1">
        <v>7</v>
      </c>
      <c r="C11" s="1">
        <v>700</v>
      </c>
      <c r="N11" s="211">
        <v>1.2</v>
      </c>
      <c r="O11" s="212">
        <v>2100</v>
      </c>
      <c r="P11" s="20"/>
      <c r="Q11" s="180"/>
      <c r="R11" s="180"/>
      <c r="S11" s="180"/>
      <c r="U11" s="180"/>
      <c r="V11" s="180"/>
      <c r="W11" s="180"/>
      <c r="X11" s="180"/>
      <c r="Y11" s="248">
        <v>192.5248</v>
      </c>
      <c r="Z11" s="181">
        <v>192.5248</v>
      </c>
      <c r="AA11" s="181">
        <v>192.5248</v>
      </c>
      <c r="AB11" s="181">
        <v>228.09157158281474</v>
      </c>
      <c r="AC11" s="181">
        <v>228.09157158281474</v>
      </c>
      <c r="AD11" s="181">
        <v>192.5248</v>
      </c>
      <c r="AE11" s="181">
        <v>192.5248</v>
      </c>
      <c r="AF11" s="181">
        <v>192.5248</v>
      </c>
      <c r="AG11" s="181">
        <v>192.5248</v>
      </c>
      <c r="AH11" s="181">
        <v>192.5248</v>
      </c>
      <c r="AI11" s="181">
        <v>192.5248</v>
      </c>
      <c r="AJ11" s="181">
        <v>192.5248</v>
      </c>
      <c r="AK11" s="181">
        <v>192.5248</v>
      </c>
      <c r="AL11" s="181">
        <v>192.5248</v>
      </c>
      <c r="AM11" s="181">
        <v>192.5248</v>
      </c>
      <c r="AN11" s="181">
        <v>192.5248</v>
      </c>
      <c r="AO11" s="181">
        <v>192.5248</v>
      </c>
      <c r="AP11" s="142"/>
      <c r="AQ11" s="181">
        <v>192.5248</v>
      </c>
      <c r="AR11" s="181">
        <v>192.5248</v>
      </c>
      <c r="AS11" s="181">
        <v>192.5248</v>
      </c>
      <c r="AT11" s="181">
        <v>192.5248</v>
      </c>
      <c r="AU11" s="181">
        <v>192.5248</v>
      </c>
      <c r="AV11" s="181">
        <v>192.5248</v>
      </c>
      <c r="AW11" s="181">
        <v>192.5248</v>
      </c>
      <c r="AX11" s="181">
        <v>192.5248</v>
      </c>
      <c r="AY11" s="181">
        <v>192.5248</v>
      </c>
      <c r="AZ11" s="181">
        <v>192.5248</v>
      </c>
      <c r="BA11" s="181">
        <v>192.5248</v>
      </c>
      <c r="BB11" s="181">
        <v>192.5248</v>
      </c>
      <c r="BC11" s="181">
        <v>240.37342543727411</v>
      </c>
      <c r="BD11" s="181">
        <v>240.37342543727411</v>
      </c>
      <c r="BE11" s="181">
        <v>240.37342543727411</v>
      </c>
      <c r="BF11" s="181">
        <v>240.37342543727411</v>
      </c>
      <c r="BG11" s="181">
        <v>240.37342543727411</v>
      </c>
      <c r="BH11" s="181">
        <v>240.37342543727411</v>
      </c>
      <c r="BI11" s="181">
        <v>240.37342543727411</v>
      </c>
      <c r="BJ11" s="181">
        <v>240.37342543727411</v>
      </c>
      <c r="BK11" s="181">
        <v>240.37342543727411</v>
      </c>
      <c r="BL11" s="181">
        <v>240.37342543727411</v>
      </c>
      <c r="BM11" s="181">
        <v>240.37342543727411</v>
      </c>
      <c r="BN11" s="181">
        <v>240.37342543727411</v>
      </c>
      <c r="BO11" s="181">
        <v>240.37342543727411</v>
      </c>
      <c r="BP11" s="181">
        <v>240.37342543727411</v>
      </c>
      <c r="BQ11" s="142"/>
      <c r="BR11" s="181">
        <v>240.37342543727411</v>
      </c>
      <c r="BS11" s="181">
        <v>240.37342543727411</v>
      </c>
      <c r="BT11" s="142"/>
      <c r="BU11" s="142"/>
      <c r="BV11" s="142"/>
      <c r="BW11" s="181">
        <v>240.37342543727411</v>
      </c>
      <c r="BX11" s="181">
        <v>240.37342543727411</v>
      </c>
      <c r="BY11" s="181">
        <v>240.37342543727411</v>
      </c>
      <c r="BZ11" s="142"/>
      <c r="CA11" s="181">
        <v>240.37342543727411</v>
      </c>
      <c r="CB11" s="181">
        <v>240.37342543727411</v>
      </c>
      <c r="CC11" s="181">
        <v>265.28804325631984</v>
      </c>
      <c r="CD11" s="181">
        <v>265.28804325631984</v>
      </c>
      <c r="CE11" s="181">
        <v>265.28804325631984</v>
      </c>
      <c r="CF11" s="181">
        <v>265.28804325631984</v>
      </c>
      <c r="CG11" s="181">
        <v>240.37342543727411</v>
      </c>
      <c r="CH11" s="181">
        <v>240.37342543727411</v>
      </c>
      <c r="CI11" s="142"/>
      <c r="CJ11" s="181">
        <v>240.37342543727411</v>
      </c>
      <c r="CK11" s="142"/>
      <c r="CL11" s="181">
        <v>240.37342543727411</v>
      </c>
      <c r="CM11" s="181">
        <v>240.37342543727411</v>
      </c>
      <c r="CN11" s="181">
        <v>240.37342543727411</v>
      </c>
      <c r="CO11" s="181">
        <v>240.37342543727411</v>
      </c>
      <c r="CP11" s="181">
        <v>240.37342543727411</v>
      </c>
      <c r="CQ11" s="181">
        <v>214.15680000000003</v>
      </c>
      <c r="CR11" s="142"/>
      <c r="CS11" s="181">
        <v>214.15680000000003</v>
      </c>
      <c r="CT11" s="181">
        <v>214.15680000000003</v>
      </c>
      <c r="CU11" s="181">
        <v>214.15680000000003</v>
      </c>
      <c r="CV11" s="181">
        <v>214.15680000000003</v>
      </c>
      <c r="CW11" s="181">
        <v>214.15680000000003</v>
      </c>
      <c r="CX11" s="181">
        <v>214.15680000000003</v>
      </c>
      <c r="CY11" s="181">
        <v>214.15680000000003</v>
      </c>
      <c r="CZ11" s="181">
        <v>214.15680000000003</v>
      </c>
      <c r="DA11" s="181">
        <v>192.5248</v>
      </c>
      <c r="DB11" s="181">
        <v>192.5248</v>
      </c>
      <c r="DC11" s="181">
        <v>192.5248</v>
      </c>
      <c r="DD11" s="181">
        <v>192.5248</v>
      </c>
      <c r="DE11" s="181">
        <v>192.5248</v>
      </c>
      <c r="DF11" s="181">
        <v>192.5248</v>
      </c>
      <c r="DG11" s="181">
        <v>192.5248</v>
      </c>
      <c r="DH11" s="181">
        <v>192.5248</v>
      </c>
      <c r="DI11" s="181">
        <v>192.5248</v>
      </c>
      <c r="DJ11" s="181">
        <v>192.5248</v>
      </c>
    </row>
    <row r="12" spans="1:114">
      <c r="A12" s="1">
        <v>8</v>
      </c>
      <c r="B12" s="1">
        <v>8</v>
      </c>
      <c r="C12" s="1">
        <v>630</v>
      </c>
      <c r="N12" s="211">
        <v>1.5</v>
      </c>
      <c r="O12" s="212">
        <v>2625</v>
      </c>
      <c r="P12" s="20"/>
      <c r="Q12" s="180"/>
      <c r="R12" s="180"/>
      <c r="S12" s="180"/>
      <c r="U12" s="180"/>
      <c r="V12" s="180"/>
      <c r="W12" s="180"/>
      <c r="X12" s="180"/>
      <c r="Y12" s="248">
        <v>210.91200000000001</v>
      </c>
      <c r="Z12" s="181">
        <v>210.91200000000001</v>
      </c>
      <c r="AA12" s="181">
        <v>210.91200000000001</v>
      </c>
      <c r="AB12" s="181">
        <v>245.63707708918506</v>
      </c>
      <c r="AC12" s="181">
        <v>245.63707708918506</v>
      </c>
      <c r="AD12" s="181">
        <v>210.91200000000001</v>
      </c>
      <c r="AE12" s="181">
        <v>210.91200000000001</v>
      </c>
      <c r="AF12" s="181">
        <v>210.91200000000001</v>
      </c>
      <c r="AG12" s="181">
        <v>210.91200000000001</v>
      </c>
      <c r="AH12" s="181">
        <v>210.91200000000001</v>
      </c>
      <c r="AI12" s="181">
        <v>210.91200000000001</v>
      </c>
      <c r="AJ12" s="181">
        <v>210.91200000000001</v>
      </c>
      <c r="AK12" s="181">
        <v>210.91200000000001</v>
      </c>
      <c r="AL12" s="181">
        <v>210.91200000000001</v>
      </c>
      <c r="AM12" s="181">
        <v>210.91200000000001</v>
      </c>
      <c r="AN12" s="181">
        <v>210.91200000000001</v>
      </c>
      <c r="AO12" s="181">
        <v>210.91200000000001</v>
      </c>
      <c r="AP12" s="142"/>
      <c r="AQ12" s="181">
        <v>210.91200000000001</v>
      </c>
      <c r="AR12" s="181">
        <v>210.91200000000001</v>
      </c>
      <c r="AS12" s="181">
        <v>210.91200000000001</v>
      </c>
      <c r="AT12" s="181">
        <v>210.91200000000001</v>
      </c>
      <c r="AU12" s="181">
        <v>210.91200000000001</v>
      </c>
      <c r="AV12" s="181">
        <v>210.91200000000001</v>
      </c>
      <c r="AW12" s="181">
        <v>210.91200000000001</v>
      </c>
      <c r="AX12" s="181">
        <v>210.91200000000001</v>
      </c>
      <c r="AY12" s="181">
        <v>210.91200000000001</v>
      </c>
      <c r="AZ12" s="181">
        <v>210.91200000000001</v>
      </c>
      <c r="BA12" s="181">
        <v>210.91200000000001</v>
      </c>
      <c r="BB12" s="181">
        <v>210.91200000000001</v>
      </c>
      <c r="BC12" s="181">
        <v>259.67348149428142</v>
      </c>
      <c r="BD12" s="181">
        <v>259.67348149428142</v>
      </c>
      <c r="BE12" s="181">
        <v>259.67348149428142</v>
      </c>
      <c r="BF12" s="181">
        <v>259.67348149428142</v>
      </c>
      <c r="BG12" s="181">
        <v>259.67348149428142</v>
      </c>
      <c r="BH12" s="181">
        <v>259.67348149428142</v>
      </c>
      <c r="BI12" s="181">
        <v>259.67348149428142</v>
      </c>
      <c r="BJ12" s="181">
        <v>259.67348149428142</v>
      </c>
      <c r="BK12" s="181">
        <v>259.67348149428142</v>
      </c>
      <c r="BL12" s="181">
        <v>259.67348149428142</v>
      </c>
      <c r="BM12" s="181">
        <v>259.67348149428142</v>
      </c>
      <c r="BN12" s="181">
        <v>259.67348149428142</v>
      </c>
      <c r="BO12" s="181">
        <v>259.67348149428142</v>
      </c>
      <c r="BP12" s="181">
        <v>259.67348149428142</v>
      </c>
      <c r="BQ12" s="142"/>
      <c r="BR12" s="181">
        <v>259.67348149428142</v>
      </c>
      <c r="BS12" s="181">
        <v>259.67348149428142</v>
      </c>
      <c r="BT12" s="142"/>
      <c r="BU12" s="142"/>
      <c r="BV12" s="142"/>
      <c r="BW12" s="181">
        <v>259.67348149428142</v>
      </c>
      <c r="BX12" s="181">
        <v>259.67348149428142</v>
      </c>
      <c r="BY12" s="181">
        <v>259.67348149428142</v>
      </c>
      <c r="BZ12" s="142"/>
      <c r="CA12" s="181">
        <v>259.67348149428142</v>
      </c>
      <c r="CB12" s="181">
        <v>259.67348149428142</v>
      </c>
      <c r="CC12" s="181">
        <v>287.39538019434667</v>
      </c>
      <c r="CD12" s="181">
        <v>287.39538019434667</v>
      </c>
      <c r="CE12" s="181">
        <v>287.39538019434667</v>
      </c>
      <c r="CF12" s="181">
        <v>287.39538019434667</v>
      </c>
      <c r="CG12" s="181">
        <v>259.67348149428142</v>
      </c>
      <c r="CH12" s="181">
        <v>259.67348149428142</v>
      </c>
      <c r="CI12" s="142"/>
      <c r="CJ12" s="181">
        <v>259.67348149428142</v>
      </c>
      <c r="CK12" s="142"/>
      <c r="CL12" s="181">
        <v>259.67348149428142</v>
      </c>
      <c r="CM12" s="181">
        <v>259.67348149428142</v>
      </c>
      <c r="CN12" s="181">
        <v>259.67348149428142</v>
      </c>
      <c r="CO12" s="181">
        <v>259.67348149428142</v>
      </c>
      <c r="CP12" s="181">
        <v>259.67348149428142</v>
      </c>
      <c r="CQ12" s="181">
        <v>232.54400000000001</v>
      </c>
      <c r="CR12" s="142"/>
      <c r="CS12" s="181">
        <v>232.54400000000001</v>
      </c>
      <c r="CT12" s="181">
        <v>232.54400000000001</v>
      </c>
      <c r="CU12" s="181">
        <v>232.54400000000001</v>
      </c>
      <c r="CV12" s="181">
        <v>232.54400000000001</v>
      </c>
      <c r="CW12" s="181">
        <v>232.54400000000001</v>
      </c>
      <c r="CX12" s="181">
        <v>232.54400000000001</v>
      </c>
      <c r="CY12" s="181">
        <v>232.54400000000001</v>
      </c>
      <c r="CZ12" s="181">
        <v>232.54400000000001</v>
      </c>
      <c r="DA12" s="181">
        <v>210.91200000000001</v>
      </c>
      <c r="DB12" s="181">
        <v>210.91200000000001</v>
      </c>
      <c r="DC12" s="181">
        <v>210.91200000000001</v>
      </c>
      <c r="DD12" s="181">
        <v>210.91200000000001</v>
      </c>
      <c r="DE12" s="181">
        <v>210.91200000000001</v>
      </c>
      <c r="DF12" s="181">
        <v>210.91200000000001</v>
      </c>
      <c r="DG12" s="181">
        <v>210.91200000000001</v>
      </c>
      <c r="DH12" s="181">
        <v>210.91200000000001</v>
      </c>
      <c r="DI12" s="181">
        <v>210.91200000000001</v>
      </c>
      <c r="DJ12" s="181">
        <v>210.91200000000001</v>
      </c>
    </row>
    <row r="13" spans="1:114">
      <c r="A13" s="1">
        <v>9</v>
      </c>
      <c r="B13" s="1">
        <v>9</v>
      </c>
      <c r="C13" s="1">
        <v>700</v>
      </c>
      <c r="N13" s="211">
        <v>1.6</v>
      </c>
      <c r="O13" s="212">
        <v>2800</v>
      </c>
      <c r="P13" s="20"/>
      <c r="Q13" s="180"/>
      <c r="R13" s="180"/>
      <c r="S13" s="180"/>
      <c r="U13" s="180"/>
      <c r="V13" s="180"/>
      <c r="W13" s="180"/>
      <c r="X13" s="180"/>
      <c r="Y13" s="248">
        <v>224.97280000000001</v>
      </c>
      <c r="Z13" s="181">
        <v>224.97280000000001</v>
      </c>
      <c r="AA13" s="181">
        <v>224.97280000000001</v>
      </c>
      <c r="AB13" s="181">
        <v>263.18258259555546</v>
      </c>
      <c r="AC13" s="181">
        <v>263.18258259555546</v>
      </c>
      <c r="AD13" s="181">
        <v>224.97280000000001</v>
      </c>
      <c r="AE13" s="181">
        <v>224.97280000000001</v>
      </c>
      <c r="AF13" s="181">
        <v>224.97280000000001</v>
      </c>
      <c r="AG13" s="181">
        <v>224.97280000000001</v>
      </c>
      <c r="AH13" s="181">
        <v>224.97280000000001</v>
      </c>
      <c r="AI13" s="181">
        <v>224.97280000000001</v>
      </c>
      <c r="AJ13" s="181">
        <v>224.97280000000001</v>
      </c>
      <c r="AK13" s="181">
        <v>224.97280000000001</v>
      </c>
      <c r="AL13" s="181">
        <v>224.97280000000001</v>
      </c>
      <c r="AM13" s="181">
        <v>224.97280000000001</v>
      </c>
      <c r="AN13" s="181">
        <v>224.97280000000001</v>
      </c>
      <c r="AO13" s="181">
        <v>224.97280000000001</v>
      </c>
      <c r="AP13" s="142"/>
      <c r="AQ13" s="181">
        <v>224.97280000000001</v>
      </c>
      <c r="AR13" s="181">
        <v>224.97280000000001</v>
      </c>
      <c r="AS13" s="181">
        <v>224.97280000000001</v>
      </c>
      <c r="AT13" s="181">
        <v>224.97280000000001</v>
      </c>
      <c r="AU13" s="181">
        <v>224.97280000000001</v>
      </c>
      <c r="AV13" s="181">
        <v>224.97280000000001</v>
      </c>
      <c r="AW13" s="181">
        <v>224.97280000000001</v>
      </c>
      <c r="AX13" s="181">
        <v>224.97280000000001</v>
      </c>
      <c r="AY13" s="181">
        <v>224.97280000000001</v>
      </c>
      <c r="AZ13" s="181">
        <v>224.97280000000001</v>
      </c>
      <c r="BA13" s="181">
        <v>224.97280000000001</v>
      </c>
      <c r="BB13" s="181">
        <v>224.97280000000001</v>
      </c>
      <c r="BC13" s="181">
        <v>278.97353755128876</v>
      </c>
      <c r="BD13" s="181">
        <v>278.97353755128876</v>
      </c>
      <c r="BE13" s="181">
        <v>278.97353755128876</v>
      </c>
      <c r="BF13" s="181">
        <v>278.97353755128876</v>
      </c>
      <c r="BG13" s="181">
        <v>278.97353755128876</v>
      </c>
      <c r="BH13" s="181">
        <v>278.97353755128876</v>
      </c>
      <c r="BI13" s="181">
        <v>278.97353755128876</v>
      </c>
      <c r="BJ13" s="181">
        <v>278.97353755128876</v>
      </c>
      <c r="BK13" s="181">
        <v>278.97353755128876</v>
      </c>
      <c r="BL13" s="181">
        <v>278.97353755128876</v>
      </c>
      <c r="BM13" s="181">
        <v>278.97353755128876</v>
      </c>
      <c r="BN13" s="181">
        <v>278.97353755128876</v>
      </c>
      <c r="BO13" s="181">
        <v>278.97353755128876</v>
      </c>
      <c r="BP13" s="181">
        <v>278.97353755128876</v>
      </c>
      <c r="BQ13" s="142"/>
      <c r="BR13" s="181">
        <v>278.97353755128876</v>
      </c>
      <c r="BS13" s="181">
        <v>278.97353755128876</v>
      </c>
      <c r="BT13" s="142"/>
      <c r="BU13" s="142"/>
      <c r="BV13" s="142"/>
      <c r="BW13" s="181">
        <v>278.97353755128876</v>
      </c>
      <c r="BX13" s="181">
        <v>278.97353755128876</v>
      </c>
      <c r="BY13" s="181">
        <v>278.97353755128876</v>
      </c>
      <c r="BZ13" s="142"/>
      <c r="CA13" s="181">
        <v>278.97353755128876</v>
      </c>
      <c r="CB13" s="181">
        <v>278.97353755128876</v>
      </c>
      <c r="CC13" s="181">
        <v>309.50271713237322</v>
      </c>
      <c r="CD13" s="181">
        <v>309.50271713237322</v>
      </c>
      <c r="CE13" s="181">
        <v>309.50271713237322</v>
      </c>
      <c r="CF13" s="181">
        <v>309.50271713237322</v>
      </c>
      <c r="CG13" s="181">
        <v>278.97353755128876</v>
      </c>
      <c r="CH13" s="181">
        <v>278.97353755128876</v>
      </c>
      <c r="CI13" s="142"/>
      <c r="CJ13" s="181">
        <v>278.97353755128876</v>
      </c>
      <c r="CK13" s="142"/>
      <c r="CL13" s="181">
        <v>278.97353755128876</v>
      </c>
      <c r="CM13" s="181">
        <v>278.97353755128876</v>
      </c>
      <c r="CN13" s="181">
        <v>278.97353755128876</v>
      </c>
      <c r="CO13" s="181">
        <v>278.97353755128876</v>
      </c>
      <c r="CP13" s="181">
        <v>278.97353755128876</v>
      </c>
      <c r="CQ13" s="181">
        <v>244.44160000000002</v>
      </c>
      <c r="CR13" s="142"/>
      <c r="CS13" s="181">
        <v>244.44160000000002</v>
      </c>
      <c r="CT13" s="181">
        <v>244.44160000000002</v>
      </c>
      <c r="CU13" s="181">
        <v>244.44160000000002</v>
      </c>
      <c r="CV13" s="181">
        <v>244.44160000000002</v>
      </c>
      <c r="CW13" s="181">
        <v>244.44160000000002</v>
      </c>
      <c r="CX13" s="181">
        <v>244.44160000000002</v>
      </c>
      <c r="CY13" s="181">
        <v>244.44160000000002</v>
      </c>
      <c r="CZ13" s="181">
        <v>244.44160000000002</v>
      </c>
      <c r="DA13" s="181">
        <v>224.97280000000001</v>
      </c>
      <c r="DB13" s="181">
        <v>224.97280000000001</v>
      </c>
      <c r="DC13" s="181">
        <v>224.97280000000001</v>
      </c>
      <c r="DD13" s="181">
        <v>224.97280000000001</v>
      </c>
      <c r="DE13" s="181">
        <v>224.97280000000001</v>
      </c>
      <c r="DF13" s="181">
        <v>224.97280000000001</v>
      </c>
      <c r="DG13" s="181">
        <v>224.97280000000001</v>
      </c>
      <c r="DH13" s="181">
        <v>224.97280000000001</v>
      </c>
      <c r="DI13" s="181">
        <v>224.97280000000001</v>
      </c>
      <c r="DJ13" s="181">
        <v>224.97280000000001</v>
      </c>
    </row>
    <row r="14" spans="1:114">
      <c r="A14" s="1">
        <v>10</v>
      </c>
      <c r="B14" s="1">
        <v>10</v>
      </c>
      <c r="C14" s="1">
        <v>470</v>
      </c>
      <c r="D14" s="1">
        <v>2</v>
      </c>
      <c r="F14" t="s">
        <v>202</v>
      </c>
      <c r="G14" t="s">
        <v>203</v>
      </c>
      <c r="H14" t="s">
        <v>204</v>
      </c>
      <c r="I14" t="s">
        <v>205</v>
      </c>
      <c r="J14" t="s">
        <v>206</v>
      </c>
      <c r="N14" s="211">
        <v>2</v>
      </c>
      <c r="O14" s="212">
        <v>3500</v>
      </c>
      <c r="P14" s="20"/>
      <c r="Q14" s="180"/>
      <c r="R14" s="180"/>
      <c r="S14" s="180"/>
      <c r="U14" s="180"/>
      <c r="V14" s="180"/>
      <c r="W14" s="180"/>
      <c r="X14" s="180"/>
      <c r="Y14" s="248">
        <v>243.36</v>
      </c>
      <c r="Z14" s="181">
        <v>243.36</v>
      </c>
      <c r="AA14" s="181">
        <v>243.36</v>
      </c>
      <c r="AB14" s="181">
        <v>280.72808810192578</v>
      </c>
      <c r="AC14" s="181">
        <v>280.72808810192578</v>
      </c>
      <c r="AD14" s="181">
        <v>243.36</v>
      </c>
      <c r="AE14" s="181">
        <v>243.36</v>
      </c>
      <c r="AF14" s="181">
        <v>243.36</v>
      </c>
      <c r="AG14" s="181">
        <v>243.36</v>
      </c>
      <c r="AH14" s="181">
        <v>243.36</v>
      </c>
      <c r="AI14" s="181">
        <v>243.36</v>
      </c>
      <c r="AJ14" s="181">
        <v>243.36</v>
      </c>
      <c r="AK14" s="181">
        <v>243.36</v>
      </c>
      <c r="AL14" s="181">
        <v>243.36</v>
      </c>
      <c r="AM14" s="181">
        <v>243.36</v>
      </c>
      <c r="AN14" s="181">
        <v>243.36</v>
      </c>
      <c r="AO14" s="181">
        <v>243.36</v>
      </c>
      <c r="AP14" s="142"/>
      <c r="AQ14" s="181">
        <v>243.36</v>
      </c>
      <c r="AR14" s="181">
        <v>243.36</v>
      </c>
      <c r="AS14" s="181">
        <v>243.36</v>
      </c>
      <c r="AT14" s="181">
        <v>243.36</v>
      </c>
      <c r="AU14" s="181">
        <v>243.36</v>
      </c>
      <c r="AV14" s="181">
        <v>243.36</v>
      </c>
      <c r="AW14" s="181">
        <v>243.36</v>
      </c>
      <c r="AX14" s="181">
        <v>243.36</v>
      </c>
      <c r="AY14" s="181">
        <v>243.36</v>
      </c>
      <c r="AZ14" s="181">
        <v>243.36</v>
      </c>
      <c r="BA14" s="181">
        <v>243.36</v>
      </c>
      <c r="BB14" s="181">
        <v>243.36</v>
      </c>
      <c r="BC14" s="181">
        <v>298.2735936082961</v>
      </c>
      <c r="BD14" s="181">
        <v>298.2735936082961</v>
      </c>
      <c r="BE14" s="181">
        <v>298.2735936082961</v>
      </c>
      <c r="BF14" s="181">
        <v>298.2735936082961</v>
      </c>
      <c r="BG14" s="181">
        <v>298.2735936082961</v>
      </c>
      <c r="BH14" s="181">
        <v>298.2735936082961</v>
      </c>
      <c r="BI14" s="181">
        <v>298.2735936082961</v>
      </c>
      <c r="BJ14" s="181">
        <v>298.2735936082961</v>
      </c>
      <c r="BK14" s="181">
        <v>298.2735936082961</v>
      </c>
      <c r="BL14" s="181">
        <v>298.2735936082961</v>
      </c>
      <c r="BM14" s="181">
        <v>298.2735936082961</v>
      </c>
      <c r="BN14" s="181">
        <v>298.2735936082961</v>
      </c>
      <c r="BO14" s="181">
        <v>298.2735936082961</v>
      </c>
      <c r="BP14" s="181">
        <v>298.2735936082961</v>
      </c>
      <c r="BQ14" s="142"/>
      <c r="BR14" s="181">
        <v>298.2735936082961</v>
      </c>
      <c r="BS14" s="181">
        <v>298.2735936082961</v>
      </c>
      <c r="BT14" s="142"/>
      <c r="BU14" s="142"/>
      <c r="BV14" s="142"/>
      <c r="BW14" s="181">
        <v>298.2735936082961</v>
      </c>
      <c r="BX14" s="181">
        <v>298.2735936082961</v>
      </c>
      <c r="BY14" s="181">
        <v>298.2735936082961</v>
      </c>
      <c r="BZ14" s="142"/>
      <c r="CA14" s="181">
        <v>298.2735936082961</v>
      </c>
      <c r="CB14" s="181">
        <v>298.2735936082961</v>
      </c>
      <c r="CC14" s="181">
        <v>331.61005407039988</v>
      </c>
      <c r="CD14" s="181">
        <v>331.61005407039988</v>
      </c>
      <c r="CE14" s="181">
        <v>331.61005407039988</v>
      </c>
      <c r="CF14" s="181">
        <v>331.61005407039988</v>
      </c>
      <c r="CG14" s="181">
        <v>298.2735936082961</v>
      </c>
      <c r="CH14" s="181">
        <v>298.2735936082961</v>
      </c>
      <c r="CI14" s="142"/>
      <c r="CJ14" s="181">
        <v>298.2735936082961</v>
      </c>
      <c r="CK14" s="142"/>
      <c r="CL14" s="181">
        <v>298.2735936082961</v>
      </c>
      <c r="CM14" s="181">
        <v>298.2735936082961</v>
      </c>
      <c r="CN14" s="181">
        <v>298.2735936082961</v>
      </c>
      <c r="CO14" s="181">
        <v>298.2735936082961</v>
      </c>
      <c r="CP14" s="181">
        <v>298.2735936082961</v>
      </c>
      <c r="CQ14" s="181">
        <v>269.31840000000005</v>
      </c>
      <c r="CR14" s="142"/>
      <c r="CS14" s="181">
        <v>269.31840000000005</v>
      </c>
      <c r="CT14" s="181">
        <v>269.31840000000005</v>
      </c>
      <c r="CU14" s="181">
        <v>269.31840000000005</v>
      </c>
      <c r="CV14" s="181">
        <v>269.31840000000005</v>
      </c>
      <c r="CW14" s="181">
        <v>269.31840000000005</v>
      </c>
      <c r="CX14" s="181">
        <v>269.31840000000005</v>
      </c>
      <c r="CY14" s="181">
        <v>269.31840000000005</v>
      </c>
      <c r="CZ14" s="181">
        <v>269.31840000000005</v>
      </c>
      <c r="DA14" s="181">
        <v>243.36</v>
      </c>
      <c r="DB14" s="181">
        <v>243.36</v>
      </c>
      <c r="DC14" s="181">
        <v>243.36</v>
      </c>
      <c r="DD14" s="181">
        <v>243.36</v>
      </c>
      <c r="DE14" s="181">
        <v>243.36</v>
      </c>
      <c r="DF14" s="181">
        <v>243.36</v>
      </c>
      <c r="DG14" s="181">
        <v>243.36</v>
      </c>
      <c r="DH14" s="181">
        <v>243.36</v>
      </c>
      <c r="DI14" s="181">
        <v>243.36</v>
      </c>
      <c r="DJ14" s="181">
        <v>243.36</v>
      </c>
    </row>
    <row r="15" spans="1:114">
      <c r="A15" s="1">
        <v>11</v>
      </c>
      <c r="B15" s="1">
        <v>11</v>
      </c>
      <c r="C15" s="1">
        <v>340</v>
      </c>
      <c r="D15" s="1">
        <v>2</v>
      </c>
      <c r="F15" t="s">
        <v>202</v>
      </c>
      <c r="G15" t="s">
        <v>203</v>
      </c>
      <c r="H15" t="s">
        <v>204</v>
      </c>
      <c r="I15" t="s">
        <v>205</v>
      </c>
      <c r="J15" t="s">
        <v>206</v>
      </c>
      <c r="N15" s="211">
        <v>2.4</v>
      </c>
      <c r="O15" s="212">
        <v>4200</v>
      </c>
      <c r="P15" s="20"/>
      <c r="Q15" s="180"/>
      <c r="R15" s="180"/>
      <c r="S15" s="180"/>
      <c r="U15" s="180"/>
      <c r="V15" s="180"/>
      <c r="W15" s="180"/>
      <c r="X15" s="180"/>
      <c r="Y15" s="248">
        <v>268.66944000000001</v>
      </c>
      <c r="Z15" s="181">
        <v>268.66944000000001</v>
      </c>
      <c r="AA15" s="181">
        <v>268.66944000000001</v>
      </c>
      <c r="AB15" s="181">
        <v>298.27359360829615</v>
      </c>
      <c r="AC15" s="181">
        <v>298.27359360829615</v>
      </c>
      <c r="AD15" s="181">
        <v>268.66944000000001</v>
      </c>
      <c r="AE15" s="181">
        <v>268.66944000000001</v>
      </c>
      <c r="AF15" s="181">
        <v>268.66944000000001</v>
      </c>
      <c r="AG15" s="181">
        <v>268.66944000000001</v>
      </c>
      <c r="AH15" s="181">
        <v>268.66944000000001</v>
      </c>
      <c r="AI15" s="181">
        <v>268.66944000000001</v>
      </c>
      <c r="AJ15" s="181">
        <v>268.66944000000001</v>
      </c>
      <c r="AK15" s="181">
        <v>268.66944000000001</v>
      </c>
      <c r="AL15" s="181">
        <v>268.66944000000001</v>
      </c>
      <c r="AM15" s="181">
        <v>268.66944000000001</v>
      </c>
      <c r="AN15" s="181">
        <v>268.66944000000001</v>
      </c>
      <c r="AO15" s="181">
        <v>268.66944000000001</v>
      </c>
      <c r="AP15" s="142"/>
      <c r="AQ15" s="181">
        <v>268.66944000000001</v>
      </c>
      <c r="AR15" s="181">
        <v>268.66944000000001</v>
      </c>
      <c r="AS15" s="181">
        <v>268.66944000000001</v>
      </c>
      <c r="AT15" s="181">
        <v>268.66944000000001</v>
      </c>
      <c r="AU15" s="181">
        <v>268.66944000000001</v>
      </c>
      <c r="AV15" s="181">
        <v>268.66944000000001</v>
      </c>
      <c r="AW15" s="181">
        <v>268.66944000000001</v>
      </c>
      <c r="AX15" s="181">
        <v>268.66944000000001</v>
      </c>
      <c r="AY15" s="181">
        <v>268.66944000000001</v>
      </c>
      <c r="AZ15" s="181">
        <v>268.66944000000001</v>
      </c>
      <c r="BA15" s="181">
        <v>268.66944000000001</v>
      </c>
      <c r="BB15" s="181">
        <v>268.66944000000001</v>
      </c>
      <c r="BC15" s="181">
        <v>317.57364966530344</v>
      </c>
      <c r="BD15" s="181">
        <v>317.57364966530344</v>
      </c>
      <c r="BE15" s="181">
        <v>317.57364966530344</v>
      </c>
      <c r="BF15" s="181">
        <v>317.57364966530344</v>
      </c>
      <c r="BG15" s="181">
        <v>317.57364966530344</v>
      </c>
      <c r="BH15" s="181">
        <v>317.57364966530344</v>
      </c>
      <c r="BI15" s="181">
        <v>317.57364966530344</v>
      </c>
      <c r="BJ15" s="181">
        <v>317.57364966530344</v>
      </c>
      <c r="BK15" s="181">
        <v>317.57364966530344</v>
      </c>
      <c r="BL15" s="181">
        <v>317.57364966530344</v>
      </c>
      <c r="BM15" s="181">
        <v>317.57364966530344</v>
      </c>
      <c r="BN15" s="181">
        <v>317.57364966530344</v>
      </c>
      <c r="BO15" s="181">
        <v>317.57364966530344</v>
      </c>
      <c r="BP15" s="181">
        <v>317.57364966530344</v>
      </c>
      <c r="BQ15" s="142"/>
      <c r="BR15" s="181">
        <v>317.57364966530344</v>
      </c>
      <c r="BS15" s="181">
        <v>317.57364966530344</v>
      </c>
      <c r="BT15" s="142"/>
      <c r="BU15" s="142"/>
      <c r="BV15" s="142"/>
      <c r="BW15" s="181">
        <v>317.57364966530344</v>
      </c>
      <c r="BX15" s="181">
        <v>317.57364966530344</v>
      </c>
      <c r="BY15" s="181">
        <v>317.57364966530344</v>
      </c>
      <c r="BZ15" s="142"/>
      <c r="CA15" s="181">
        <v>317.57364966530344</v>
      </c>
      <c r="CB15" s="181">
        <v>317.57364966530344</v>
      </c>
      <c r="CC15" s="181">
        <v>353.71739100842638</v>
      </c>
      <c r="CD15" s="181">
        <v>353.71739100842638</v>
      </c>
      <c r="CE15" s="181">
        <v>353.71739100842638</v>
      </c>
      <c r="CF15" s="181">
        <v>353.71739100842638</v>
      </c>
      <c r="CG15" s="181">
        <v>317.57364966530344</v>
      </c>
      <c r="CH15" s="181">
        <v>317.57364966530344</v>
      </c>
      <c r="CI15" s="142"/>
      <c r="CJ15" s="181">
        <v>317.57364966530344</v>
      </c>
      <c r="CK15" s="142"/>
      <c r="CL15" s="181">
        <v>317.57364966530344</v>
      </c>
      <c r="CM15" s="181">
        <v>317.57364966530344</v>
      </c>
      <c r="CN15" s="181">
        <v>317.57364966530344</v>
      </c>
      <c r="CO15" s="181">
        <v>317.57364966530344</v>
      </c>
      <c r="CP15" s="181">
        <v>317.57364966530344</v>
      </c>
      <c r="CQ15" s="181">
        <v>286.62400000000002</v>
      </c>
      <c r="CR15" s="142"/>
      <c r="CS15" s="181">
        <v>286.62400000000002</v>
      </c>
      <c r="CT15" s="181">
        <v>286.62400000000002</v>
      </c>
      <c r="CU15" s="181">
        <v>286.62400000000002</v>
      </c>
      <c r="CV15" s="181">
        <v>286.62400000000002</v>
      </c>
      <c r="CW15" s="181">
        <v>286.62400000000002</v>
      </c>
      <c r="CX15" s="181">
        <v>286.62400000000002</v>
      </c>
      <c r="CY15" s="181">
        <v>286.62400000000002</v>
      </c>
      <c r="CZ15" s="181">
        <v>286.62400000000002</v>
      </c>
      <c r="DA15" s="181">
        <v>268.66944000000001</v>
      </c>
      <c r="DB15" s="181">
        <v>268.66944000000001</v>
      </c>
      <c r="DC15" s="181">
        <v>268.66944000000001</v>
      </c>
      <c r="DD15" s="181">
        <v>268.66944000000001</v>
      </c>
      <c r="DE15" s="181">
        <v>268.66944000000001</v>
      </c>
      <c r="DF15" s="181">
        <v>268.66944000000001</v>
      </c>
      <c r="DG15" s="181">
        <v>268.66944000000001</v>
      </c>
      <c r="DH15" s="181">
        <v>268.66944000000001</v>
      </c>
      <c r="DI15" s="181">
        <v>268.66944000000001</v>
      </c>
      <c r="DJ15" s="181">
        <v>268.66944000000001</v>
      </c>
    </row>
    <row r="16" spans="1:114">
      <c r="A16" s="1">
        <v>12</v>
      </c>
      <c r="B16" s="1">
        <v>12</v>
      </c>
      <c r="C16" s="1">
        <v>640</v>
      </c>
      <c r="D16" s="1">
        <v>2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N16" s="211">
        <v>2.5</v>
      </c>
      <c r="O16" s="212">
        <v>4375</v>
      </c>
      <c r="P16" s="20"/>
      <c r="Q16" s="180"/>
      <c r="R16" s="180"/>
      <c r="S16" s="180"/>
      <c r="U16" s="180"/>
      <c r="V16" s="180"/>
      <c r="W16" s="180"/>
      <c r="X16" s="180"/>
      <c r="Y16" s="248">
        <v>273.86111999999997</v>
      </c>
      <c r="Z16" s="181">
        <v>273.86111999999997</v>
      </c>
      <c r="AA16" s="181">
        <v>273.86111999999997</v>
      </c>
      <c r="AB16" s="181">
        <v>315.81909911466653</v>
      </c>
      <c r="AC16" s="181">
        <v>315.81909911466653</v>
      </c>
      <c r="AD16" s="181">
        <v>273.86111999999997</v>
      </c>
      <c r="AE16" s="181">
        <v>273.86111999999997</v>
      </c>
      <c r="AF16" s="181">
        <v>273.86111999999997</v>
      </c>
      <c r="AG16" s="181">
        <v>273.86111999999997</v>
      </c>
      <c r="AH16" s="181">
        <v>273.86111999999997</v>
      </c>
      <c r="AI16" s="181">
        <v>273.86111999999997</v>
      </c>
      <c r="AJ16" s="181">
        <v>273.86111999999997</v>
      </c>
      <c r="AK16" s="181">
        <v>273.86111999999997</v>
      </c>
      <c r="AL16" s="181">
        <v>273.86111999999997</v>
      </c>
      <c r="AM16" s="181">
        <v>273.86111999999997</v>
      </c>
      <c r="AN16" s="181">
        <v>273.86111999999997</v>
      </c>
      <c r="AO16" s="181">
        <v>273.86111999999997</v>
      </c>
      <c r="AP16" s="142"/>
      <c r="AQ16" s="181">
        <v>273.86111999999997</v>
      </c>
      <c r="AR16" s="181">
        <v>273.86111999999997</v>
      </c>
      <c r="AS16" s="181">
        <v>273.86111999999997</v>
      </c>
      <c r="AT16" s="181">
        <v>273.86111999999997</v>
      </c>
      <c r="AU16" s="181">
        <v>273.86111999999997</v>
      </c>
      <c r="AV16" s="181">
        <v>273.86111999999997</v>
      </c>
      <c r="AW16" s="181">
        <v>273.86111999999997</v>
      </c>
      <c r="AX16" s="181">
        <v>273.86111999999997</v>
      </c>
      <c r="AY16" s="181">
        <v>273.86111999999997</v>
      </c>
      <c r="AZ16" s="181">
        <v>273.86111999999997</v>
      </c>
      <c r="BA16" s="181">
        <v>273.86111999999997</v>
      </c>
      <c r="BB16" s="181">
        <v>273.86111999999997</v>
      </c>
      <c r="BC16" s="181">
        <v>336.87370572231066</v>
      </c>
      <c r="BD16" s="181">
        <v>336.87370572231066</v>
      </c>
      <c r="BE16" s="181">
        <v>336.87370572231066</v>
      </c>
      <c r="BF16" s="181">
        <v>336.87370572231066</v>
      </c>
      <c r="BG16" s="181">
        <v>336.87370572231066</v>
      </c>
      <c r="BH16" s="181">
        <v>336.87370572231066</v>
      </c>
      <c r="BI16" s="181">
        <v>336.87370572231066</v>
      </c>
      <c r="BJ16" s="181">
        <v>336.87370572231066</v>
      </c>
      <c r="BK16" s="181">
        <v>336.87370572231066</v>
      </c>
      <c r="BL16" s="181">
        <v>336.87370572231066</v>
      </c>
      <c r="BM16" s="181">
        <v>336.87370572231066</v>
      </c>
      <c r="BN16" s="181">
        <v>336.87370572231066</v>
      </c>
      <c r="BO16" s="181">
        <v>336.87370572231066</v>
      </c>
      <c r="BP16" s="181">
        <v>336.87370572231066</v>
      </c>
      <c r="BQ16" s="142"/>
      <c r="BR16" s="181">
        <v>336.87370572231066</v>
      </c>
      <c r="BS16" s="181">
        <v>336.87370572231066</v>
      </c>
      <c r="BT16" s="142"/>
      <c r="BU16" s="142"/>
      <c r="BV16" s="142"/>
      <c r="BW16" s="181">
        <v>336.87370572231066</v>
      </c>
      <c r="BX16" s="181">
        <v>336.87370572231066</v>
      </c>
      <c r="BY16" s="181">
        <v>336.87370572231066</v>
      </c>
      <c r="BZ16" s="142"/>
      <c r="CA16" s="181">
        <v>336.87370572231066</v>
      </c>
      <c r="CB16" s="181">
        <v>336.87370572231066</v>
      </c>
      <c r="CC16" s="181">
        <v>375.82472794645321</v>
      </c>
      <c r="CD16" s="181">
        <v>375.82472794645321</v>
      </c>
      <c r="CE16" s="181">
        <v>375.82472794645321</v>
      </c>
      <c r="CF16" s="181">
        <v>375.82472794645321</v>
      </c>
      <c r="CG16" s="181">
        <v>336.87370572231066</v>
      </c>
      <c r="CH16" s="181">
        <v>336.87370572231066</v>
      </c>
      <c r="CI16" s="142"/>
      <c r="CJ16" s="181">
        <v>336.87370572231066</v>
      </c>
      <c r="CK16" s="142"/>
      <c r="CL16" s="181">
        <v>336.87370572231066</v>
      </c>
      <c r="CM16" s="181">
        <v>336.87370572231066</v>
      </c>
      <c r="CN16" s="181">
        <v>336.87370572231066</v>
      </c>
      <c r="CO16" s="181">
        <v>336.87370572231066</v>
      </c>
      <c r="CP16" s="181">
        <v>336.87370572231066</v>
      </c>
      <c r="CQ16" s="181">
        <v>305.01120000000003</v>
      </c>
      <c r="CR16" s="142"/>
      <c r="CS16" s="181">
        <v>305.01120000000003</v>
      </c>
      <c r="CT16" s="181">
        <v>305.01120000000003</v>
      </c>
      <c r="CU16" s="181">
        <v>305.01120000000003</v>
      </c>
      <c r="CV16" s="181">
        <v>305.01120000000003</v>
      </c>
      <c r="CW16" s="181">
        <v>305.01120000000003</v>
      </c>
      <c r="CX16" s="181">
        <v>305.01120000000003</v>
      </c>
      <c r="CY16" s="181">
        <v>305.01120000000003</v>
      </c>
      <c r="CZ16" s="181">
        <v>305.01120000000003</v>
      </c>
      <c r="DA16" s="181">
        <v>273.86111999999997</v>
      </c>
      <c r="DB16" s="181">
        <v>273.86111999999997</v>
      </c>
      <c r="DC16" s="181">
        <v>273.86111999999997</v>
      </c>
      <c r="DD16" s="181">
        <v>273.86111999999997</v>
      </c>
      <c r="DE16" s="181">
        <v>273.86111999999997</v>
      </c>
      <c r="DF16" s="181">
        <v>273.86111999999997</v>
      </c>
      <c r="DG16" s="181">
        <v>273.86111999999997</v>
      </c>
      <c r="DH16" s="181">
        <v>273.86111999999997</v>
      </c>
      <c r="DI16" s="181">
        <v>273.86111999999997</v>
      </c>
      <c r="DJ16" s="181">
        <v>273.86111999999997</v>
      </c>
    </row>
    <row r="17" spans="1:114">
      <c r="A17" s="1">
        <v>13</v>
      </c>
      <c r="B17" s="1">
        <v>13</v>
      </c>
      <c r="C17" s="1">
        <v>670</v>
      </c>
      <c r="D17" s="1">
        <v>2</v>
      </c>
      <c r="F17" t="s">
        <v>202</v>
      </c>
      <c r="G17" t="s">
        <v>203</v>
      </c>
      <c r="H17" t="s">
        <v>204</v>
      </c>
      <c r="I17" t="s">
        <v>205</v>
      </c>
      <c r="J17" t="s">
        <v>206</v>
      </c>
      <c r="N17" s="211">
        <v>2.8</v>
      </c>
      <c r="O17" s="212">
        <v>4900</v>
      </c>
      <c r="P17" s="20"/>
      <c r="Q17" s="180"/>
      <c r="R17" s="180"/>
      <c r="S17" s="180"/>
      <c r="U17" s="180"/>
      <c r="V17" s="180"/>
      <c r="W17" s="180"/>
      <c r="X17" s="180"/>
      <c r="Y17" s="248">
        <v>290.73408000000001</v>
      </c>
      <c r="Z17" s="181">
        <v>290.73408000000001</v>
      </c>
      <c r="AA17" s="181">
        <v>290.73408000000001</v>
      </c>
      <c r="AB17" s="181">
        <v>333.3646046210369</v>
      </c>
      <c r="AC17" s="181">
        <v>333.3646046210369</v>
      </c>
      <c r="AD17" s="181">
        <v>290.73408000000001</v>
      </c>
      <c r="AE17" s="181">
        <v>290.73408000000001</v>
      </c>
      <c r="AF17" s="181">
        <v>290.73408000000001</v>
      </c>
      <c r="AG17" s="181">
        <v>290.73408000000001</v>
      </c>
      <c r="AH17" s="181">
        <v>290.73408000000001</v>
      </c>
      <c r="AI17" s="181">
        <v>290.73408000000001</v>
      </c>
      <c r="AJ17" s="181">
        <v>290.73408000000001</v>
      </c>
      <c r="AK17" s="181">
        <v>290.73408000000001</v>
      </c>
      <c r="AL17" s="181">
        <v>290.73408000000001</v>
      </c>
      <c r="AM17" s="181">
        <v>290.73408000000001</v>
      </c>
      <c r="AN17" s="181">
        <v>290.73408000000001</v>
      </c>
      <c r="AO17" s="181">
        <v>290.73408000000001</v>
      </c>
      <c r="AP17" s="142"/>
      <c r="AQ17" s="181">
        <v>290.73408000000001</v>
      </c>
      <c r="AR17" s="181">
        <v>290.73408000000001</v>
      </c>
      <c r="AS17" s="181">
        <v>290.73408000000001</v>
      </c>
      <c r="AT17" s="181">
        <v>290.73408000000001</v>
      </c>
      <c r="AU17" s="181">
        <v>290.73408000000001</v>
      </c>
      <c r="AV17" s="181">
        <v>290.73408000000001</v>
      </c>
      <c r="AW17" s="181">
        <v>290.73408000000001</v>
      </c>
      <c r="AX17" s="181">
        <v>290.73408000000001</v>
      </c>
      <c r="AY17" s="181">
        <v>290.73408000000001</v>
      </c>
      <c r="AZ17" s="181">
        <v>290.73408000000001</v>
      </c>
      <c r="BA17" s="181">
        <v>290.73408000000001</v>
      </c>
      <c r="BB17" s="181">
        <v>290.73408000000001</v>
      </c>
      <c r="BC17" s="181">
        <v>356.173761779318</v>
      </c>
      <c r="BD17" s="181">
        <v>356.173761779318</v>
      </c>
      <c r="BE17" s="181">
        <v>356.173761779318</v>
      </c>
      <c r="BF17" s="181">
        <v>356.173761779318</v>
      </c>
      <c r="BG17" s="181">
        <v>356.173761779318</v>
      </c>
      <c r="BH17" s="181">
        <v>356.173761779318</v>
      </c>
      <c r="BI17" s="181">
        <v>356.173761779318</v>
      </c>
      <c r="BJ17" s="181">
        <v>356.173761779318</v>
      </c>
      <c r="BK17" s="181">
        <v>356.173761779318</v>
      </c>
      <c r="BL17" s="181">
        <v>356.173761779318</v>
      </c>
      <c r="BM17" s="181">
        <v>356.173761779318</v>
      </c>
      <c r="BN17" s="181">
        <v>356.173761779318</v>
      </c>
      <c r="BO17" s="181">
        <v>356.173761779318</v>
      </c>
      <c r="BP17" s="181">
        <v>356.173761779318</v>
      </c>
      <c r="BQ17" s="142"/>
      <c r="BR17" s="181">
        <v>356.173761779318</v>
      </c>
      <c r="BS17" s="181">
        <v>356.173761779318</v>
      </c>
      <c r="BT17" s="142"/>
      <c r="BU17" s="142"/>
      <c r="BV17" s="142"/>
      <c r="BW17" s="181">
        <v>356.173761779318</v>
      </c>
      <c r="BX17" s="181">
        <v>356.173761779318</v>
      </c>
      <c r="BY17" s="181">
        <v>356.173761779318</v>
      </c>
      <c r="BZ17" s="142"/>
      <c r="CA17" s="181">
        <v>356.173761779318</v>
      </c>
      <c r="CB17" s="181">
        <v>356.173761779318</v>
      </c>
      <c r="CC17" s="181">
        <v>397.9320648844797</v>
      </c>
      <c r="CD17" s="181">
        <v>397.9320648844797</v>
      </c>
      <c r="CE17" s="181">
        <v>397.9320648844797</v>
      </c>
      <c r="CF17" s="181">
        <v>397.9320648844797</v>
      </c>
      <c r="CG17" s="181">
        <v>356.173761779318</v>
      </c>
      <c r="CH17" s="181">
        <v>356.173761779318</v>
      </c>
      <c r="CI17" s="142"/>
      <c r="CJ17" s="181">
        <v>356.173761779318</v>
      </c>
      <c r="CK17" s="142"/>
      <c r="CL17" s="181">
        <v>356.173761779318</v>
      </c>
      <c r="CM17" s="181">
        <v>356.173761779318</v>
      </c>
      <c r="CN17" s="181">
        <v>356.173761779318</v>
      </c>
      <c r="CO17" s="181">
        <v>356.173761779318</v>
      </c>
      <c r="CP17" s="181">
        <v>356.173761779318</v>
      </c>
      <c r="CQ17" s="181">
        <v>317.99040000000002</v>
      </c>
      <c r="CR17" s="142"/>
      <c r="CS17" s="181">
        <v>317.99040000000002</v>
      </c>
      <c r="CT17" s="181">
        <v>317.99040000000002</v>
      </c>
      <c r="CU17" s="181">
        <v>317.99040000000002</v>
      </c>
      <c r="CV17" s="181">
        <v>317.99040000000002</v>
      </c>
      <c r="CW17" s="181">
        <v>317.99040000000002</v>
      </c>
      <c r="CX17" s="181">
        <v>317.99040000000002</v>
      </c>
      <c r="CY17" s="181">
        <v>317.99040000000002</v>
      </c>
      <c r="CZ17" s="181">
        <v>317.99040000000002</v>
      </c>
      <c r="DA17" s="181">
        <v>290.73408000000001</v>
      </c>
      <c r="DB17" s="181">
        <v>290.73408000000001</v>
      </c>
      <c r="DC17" s="181">
        <v>290.73408000000001</v>
      </c>
      <c r="DD17" s="181">
        <v>290.73408000000001</v>
      </c>
      <c r="DE17" s="181">
        <v>290.73408000000001</v>
      </c>
      <c r="DF17" s="181">
        <v>290.73408000000001</v>
      </c>
      <c r="DG17" s="181">
        <v>290.73408000000001</v>
      </c>
      <c r="DH17" s="181">
        <v>290.73408000000001</v>
      </c>
      <c r="DI17" s="181">
        <v>290.73408000000001</v>
      </c>
      <c r="DJ17" s="181">
        <v>290.73408000000001</v>
      </c>
    </row>
    <row r="18" spans="1:114">
      <c r="A18" s="1">
        <v>14</v>
      </c>
      <c r="B18" s="1">
        <v>14</v>
      </c>
      <c r="C18" s="1">
        <v>720</v>
      </c>
      <c r="D18" s="1">
        <v>2</v>
      </c>
      <c r="F18" t="s">
        <v>202</v>
      </c>
      <c r="G18" t="s">
        <v>203</v>
      </c>
      <c r="H18" t="s">
        <v>204</v>
      </c>
      <c r="I18" t="s">
        <v>205</v>
      </c>
      <c r="J18" t="s">
        <v>206</v>
      </c>
      <c r="N18" s="211">
        <v>3</v>
      </c>
      <c r="O18" s="212">
        <v>5250</v>
      </c>
      <c r="P18" s="20"/>
      <c r="Q18" s="180"/>
      <c r="R18" s="180"/>
      <c r="S18" s="180"/>
      <c r="U18" s="180"/>
      <c r="V18" s="180"/>
      <c r="W18" s="180"/>
      <c r="X18" s="180"/>
      <c r="Y18" s="248">
        <v>303.71328000000005</v>
      </c>
      <c r="Z18" s="181">
        <v>303.71328000000005</v>
      </c>
      <c r="AA18" s="181">
        <v>303.71328000000005</v>
      </c>
      <c r="AB18" s="181">
        <v>350.91011012740728</v>
      </c>
      <c r="AC18" s="181">
        <v>350.91011012740728</v>
      </c>
      <c r="AD18" s="181">
        <v>303.71328000000005</v>
      </c>
      <c r="AE18" s="181">
        <v>303.71328000000005</v>
      </c>
      <c r="AF18" s="181">
        <v>303.71328000000005</v>
      </c>
      <c r="AG18" s="181">
        <v>303.71328000000005</v>
      </c>
      <c r="AH18" s="181">
        <v>303.71328000000005</v>
      </c>
      <c r="AI18" s="181">
        <v>303.71328000000005</v>
      </c>
      <c r="AJ18" s="181">
        <v>303.71328000000005</v>
      </c>
      <c r="AK18" s="181">
        <v>303.71328000000005</v>
      </c>
      <c r="AL18" s="181">
        <v>303.71328000000005</v>
      </c>
      <c r="AM18" s="181">
        <v>303.71328000000005</v>
      </c>
      <c r="AN18" s="181">
        <v>303.71328000000005</v>
      </c>
      <c r="AO18" s="181">
        <v>303.71328000000005</v>
      </c>
      <c r="AP18" s="142"/>
      <c r="AQ18" s="181">
        <v>303.71328000000005</v>
      </c>
      <c r="AR18" s="181">
        <v>303.71328000000005</v>
      </c>
      <c r="AS18" s="181">
        <v>303.71328000000005</v>
      </c>
      <c r="AT18" s="181">
        <v>303.71328000000005</v>
      </c>
      <c r="AU18" s="181">
        <v>303.71328000000005</v>
      </c>
      <c r="AV18" s="181">
        <v>303.71328000000005</v>
      </c>
      <c r="AW18" s="181">
        <v>303.71328000000005</v>
      </c>
      <c r="AX18" s="181">
        <v>303.71328000000005</v>
      </c>
      <c r="AY18" s="181">
        <v>303.71328000000005</v>
      </c>
      <c r="AZ18" s="181">
        <v>303.71328000000005</v>
      </c>
      <c r="BA18" s="181">
        <v>303.71328000000005</v>
      </c>
      <c r="BB18" s="181">
        <v>303.71328000000005</v>
      </c>
      <c r="BC18" s="181">
        <v>375.47381783632534</v>
      </c>
      <c r="BD18" s="181">
        <v>375.47381783632534</v>
      </c>
      <c r="BE18" s="181">
        <v>375.47381783632534</v>
      </c>
      <c r="BF18" s="181">
        <v>375.47381783632534</v>
      </c>
      <c r="BG18" s="181">
        <v>375.47381783632534</v>
      </c>
      <c r="BH18" s="181">
        <v>375.47381783632534</v>
      </c>
      <c r="BI18" s="181">
        <v>375.47381783632534</v>
      </c>
      <c r="BJ18" s="181">
        <v>375.47381783632534</v>
      </c>
      <c r="BK18" s="181">
        <v>375.47381783632534</v>
      </c>
      <c r="BL18" s="181">
        <v>375.47381783632534</v>
      </c>
      <c r="BM18" s="181">
        <v>375.47381783632534</v>
      </c>
      <c r="BN18" s="181">
        <v>375.47381783632534</v>
      </c>
      <c r="BO18" s="181">
        <v>375.47381783632534</v>
      </c>
      <c r="BP18" s="181">
        <v>375.47381783632534</v>
      </c>
      <c r="BQ18" s="142"/>
      <c r="BR18" s="181">
        <v>375.47381783632534</v>
      </c>
      <c r="BS18" s="181">
        <v>375.47381783632534</v>
      </c>
      <c r="BT18" s="142"/>
      <c r="BU18" s="142"/>
      <c r="BV18" s="142"/>
      <c r="BW18" s="181">
        <v>375.47381783632534</v>
      </c>
      <c r="BX18" s="181">
        <v>375.47381783632534</v>
      </c>
      <c r="BY18" s="181">
        <v>375.47381783632534</v>
      </c>
      <c r="BZ18" s="142"/>
      <c r="CA18" s="181">
        <v>375.47381783632534</v>
      </c>
      <c r="CB18" s="181">
        <v>375.47381783632534</v>
      </c>
      <c r="CC18" s="181">
        <v>420.03940182250648</v>
      </c>
      <c r="CD18" s="181">
        <v>420.03940182250648</v>
      </c>
      <c r="CE18" s="181">
        <v>420.03940182250648</v>
      </c>
      <c r="CF18" s="181">
        <v>420.03940182250648</v>
      </c>
      <c r="CG18" s="181">
        <v>375.47381783632534</v>
      </c>
      <c r="CH18" s="181">
        <v>375.47381783632534</v>
      </c>
      <c r="CI18" s="142"/>
      <c r="CJ18" s="181">
        <v>375.47381783632534</v>
      </c>
      <c r="CK18" s="142"/>
      <c r="CL18" s="181">
        <v>375.47381783632534</v>
      </c>
      <c r="CM18" s="181">
        <v>375.47381783632534</v>
      </c>
      <c r="CN18" s="181">
        <v>375.47381783632534</v>
      </c>
      <c r="CO18" s="181">
        <v>375.47381783632534</v>
      </c>
      <c r="CP18" s="181">
        <v>375.47381783632534</v>
      </c>
      <c r="CQ18" s="181">
        <v>336.37760000000003</v>
      </c>
      <c r="CR18" s="142"/>
      <c r="CS18" s="181">
        <v>336.37760000000003</v>
      </c>
      <c r="CT18" s="181">
        <v>336.37760000000003</v>
      </c>
      <c r="CU18" s="181">
        <v>336.37760000000003</v>
      </c>
      <c r="CV18" s="181">
        <v>336.37760000000003</v>
      </c>
      <c r="CW18" s="181">
        <v>336.37760000000003</v>
      </c>
      <c r="CX18" s="181">
        <v>336.37760000000003</v>
      </c>
      <c r="CY18" s="181">
        <v>336.37760000000003</v>
      </c>
      <c r="CZ18" s="181">
        <v>336.37760000000003</v>
      </c>
      <c r="DA18" s="181">
        <v>303.71328000000005</v>
      </c>
      <c r="DB18" s="181">
        <v>303.71328000000005</v>
      </c>
      <c r="DC18" s="181">
        <v>303.71328000000005</v>
      </c>
      <c r="DD18" s="181">
        <v>303.71328000000005</v>
      </c>
      <c r="DE18" s="181">
        <v>303.71328000000005</v>
      </c>
      <c r="DF18" s="181">
        <v>303.71328000000005</v>
      </c>
      <c r="DG18" s="181">
        <v>303.71328000000005</v>
      </c>
      <c r="DH18" s="181">
        <v>303.71328000000005</v>
      </c>
      <c r="DI18" s="181">
        <v>303.71328000000005</v>
      </c>
      <c r="DJ18" s="181">
        <v>303.71328000000005</v>
      </c>
    </row>
    <row r="19" spans="1:114">
      <c r="A19" s="1">
        <v>15</v>
      </c>
      <c r="B19" s="1">
        <v>15</v>
      </c>
      <c r="C19" s="1">
        <v>640</v>
      </c>
      <c r="D19" s="1">
        <v>2</v>
      </c>
      <c r="F19" t="s">
        <v>202</v>
      </c>
      <c r="G19" t="s">
        <v>203</v>
      </c>
      <c r="H19" t="s">
        <v>204</v>
      </c>
      <c r="I19" t="s">
        <v>205</v>
      </c>
      <c r="J19" t="s">
        <v>206</v>
      </c>
      <c r="N19" s="211">
        <v>3.2</v>
      </c>
      <c r="O19" s="212">
        <v>5600</v>
      </c>
      <c r="P19" s="20"/>
      <c r="Q19" s="180"/>
      <c r="R19" s="180"/>
      <c r="S19" s="180"/>
      <c r="U19" s="180"/>
      <c r="V19" s="180"/>
      <c r="W19" s="180"/>
      <c r="X19" s="180"/>
      <c r="Y19" s="248">
        <v>315.39455999999996</v>
      </c>
      <c r="Z19" s="181">
        <v>315.39455999999996</v>
      </c>
      <c r="AA19" s="181">
        <v>315.39455999999996</v>
      </c>
      <c r="AB19" s="181">
        <v>368.45561563377765</v>
      </c>
      <c r="AC19" s="181">
        <v>368.45561563377765</v>
      </c>
      <c r="AD19" s="181">
        <v>315.39455999999996</v>
      </c>
      <c r="AE19" s="181">
        <v>315.39455999999996</v>
      </c>
      <c r="AF19" s="181">
        <v>315.39455999999996</v>
      </c>
      <c r="AG19" s="181">
        <v>315.39455999999996</v>
      </c>
      <c r="AH19" s="181">
        <v>315.39455999999996</v>
      </c>
      <c r="AI19" s="181">
        <v>315.39455999999996</v>
      </c>
      <c r="AJ19" s="181">
        <v>315.39455999999996</v>
      </c>
      <c r="AK19" s="181">
        <v>315.39455999999996</v>
      </c>
      <c r="AL19" s="181">
        <v>315.39455999999996</v>
      </c>
      <c r="AM19" s="181">
        <v>315.39455999999996</v>
      </c>
      <c r="AN19" s="181">
        <v>315.39455999999996</v>
      </c>
      <c r="AO19" s="181">
        <v>315.39455999999996</v>
      </c>
      <c r="AP19" s="142"/>
      <c r="AQ19" s="181">
        <v>315.39455999999996</v>
      </c>
      <c r="AR19" s="181">
        <v>315.39455999999996</v>
      </c>
      <c r="AS19" s="181">
        <v>315.39455999999996</v>
      </c>
      <c r="AT19" s="181">
        <v>315.39455999999996</v>
      </c>
      <c r="AU19" s="181">
        <v>315.39455999999996</v>
      </c>
      <c r="AV19" s="181">
        <v>315.39455999999996</v>
      </c>
      <c r="AW19" s="181">
        <v>315.39455999999996</v>
      </c>
      <c r="AX19" s="181">
        <v>315.39455999999996</v>
      </c>
      <c r="AY19" s="181">
        <v>315.39455999999996</v>
      </c>
      <c r="AZ19" s="181">
        <v>315.39455999999996</v>
      </c>
      <c r="BA19" s="181">
        <v>315.39455999999996</v>
      </c>
      <c r="BB19" s="181">
        <v>315.39455999999996</v>
      </c>
      <c r="BC19" s="181">
        <v>394.77387389333262</v>
      </c>
      <c r="BD19" s="181">
        <v>394.77387389333262</v>
      </c>
      <c r="BE19" s="181">
        <v>394.77387389333262</v>
      </c>
      <c r="BF19" s="181">
        <v>394.77387389333262</v>
      </c>
      <c r="BG19" s="181">
        <v>394.77387389333262</v>
      </c>
      <c r="BH19" s="181">
        <v>394.77387389333262</v>
      </c>
      <c r="BI19" s="181">
        <v>394.77387389333262</v>
      </c>
      <c r="BJ19" s="181">
        <v>394.77387389333262</v>
      </c>
      <c r="BK19" s="181">
        <v>394.77387389333262</v>
      </c>
      <c r="BL19" s="181">
        <v>394.77387389333262</v>
      </c>
      <c r="BM19" s="181">
        <v>394.77387389333262</v>
      </c>
      <c r="BN19" s="181">
        <v>394.77387389333262</v>
      </c>
      <c r="BO19" s="181">
        <v>394.77387389333262</v>
      </c>
      <c r="BP19" s="181">
        <v>394.77387389333262</v>
      </c>
      <c r="BQ19" s="142"/>
      <c r="BR19" s="181">
        <v>394.77387389333262</v>
      </c>
      <c r="BS19" s="181">
        <v>394.77387389333262</v>
      </c>
      <c r="BT19" s="142"/>
      <c r="BU19" s="142"/>
      <c r="BV19" s="142"/>
      <c r="BW19" s="181">
        <v>394.77387389333262</v>
      </c>
      <c r="BX19" s="181">
        <v>394.77387389333262</v>
      </c>
      <c r="BY19" s="181">
        <v>394.77387389333262</v>
      </c>
      <c r="BZ19" s="142"/>
      <c r="CA19" s="181">
        <v>394.77387389333262</v>
      </c>
      <c r="CB19" s="181">
        <v>394.77387389333262</v>
      </c>
      <c r="CC19" s="181">
        <v>442.1467387605332</v>
      </c>
      <c r="CD19" s="181">
        <v>442.1467387605332</v>
      </c>
      <c r="CE19" s="181">
        <v>442.1467387605332</v>
      </c>
      <c r="CF19" s="181">
        <v>442.1467387605332</v>
      </c>
      <c r="CG19" s="181">
        <v>394.77387389333262</v>
      </c>
      <c r="CH19" s="181">
        <v>394.77387389333262</v>
      </c>
      <c r="CI19" s="142"/>
      <c r="CJ19" s="181">
        <v>394.77387389333262</v>
      </c>
      <c r="CK19" s="142"/>
      <c r="CL19" s="181">
        <v>394.77387389333262</v>
      </c>
      <c r="CM19" s="181">
        <v>394.77387389333262</v>
      </c>
      <c r="CN19" s="181">
        <v>394.77387389333262</v>
      </c>
      <c r="CO19" s="181">
        <v>394.77387389333262</v>
      </c>
      <c r="CP19" s="181">
        <v>394.77387389333262</v>
      </c>
      <c r="CQ19" s="181">
        <v>348.27519999999998</v>
      </c>
      <c r="CR19" s="142"/>
      <c r="CS19" s="181">
        <v>348.27519999999998</v>
      </c>
      <c r="CT19" s="181">
        <v>348.27519999999998</v>
      </c>
      <c r="CU19" s="181">
        <v>348.27519999999998</v>
      </c>
      <c r="CV19" s="181">
        <v>348.27519999999998</v>
      </c>
      <c r="CW19" s="181">
        <v>348.27519999999998</v>
      </c>
      <c r="CX19" s="181">
        <v>348.27519999999998</v>
      </c>
      <c r="CY19" s="181">
        <v>348.27519999999998</v>
      </c>
      <c r="CZ19" s="181">
        <v>348.27519999999998</v>
      </c>
      <c r="DA19" s="181">
        <v>315.39455999999996</v>
      </c>
      <c r="DB19" s="181">
        <v>315.39455999999996</v>
      </c>
      <c r="DC19" s="181">
        <v>315.39455999999996</v>
      </c>
      <c r="DD19" s="181">
        <v>315.39455999999996</v>
      </c>
      <c r="DE19" s="181">
        <v>315.39455999999996</v>
      </c>
      <c r="DF19" s="181">
        <v>315.39455999999996</v>
      </c>
      <c r="DG19" s="181">
        <v>315.39455999999996</v>
      </c>
      <c r="DH19" s="181">
        <v>315.39455999999996</v>
      </c>
      <c r="DI19" s="181">
        <v>315.39455999999996</v>
      </c>
      <c r="DJ19" s="181">
        <v>315.39455999999996</v>
      </c>
    </row>
    <row r="20" spans="1:114">
      <c r="A20" s="1">
        <v>16</v>
      </c>
      <c r="B20" s="1">
        <v>16</v>
      </c>
      <c r="C20" s="1">
        <v>670</v>
      </c>
      <c r="D20" s="1">
        <v>2</v>
      </c>
      <c r="F20" t="s">
        <v>202</v>
      </c>
      <c r="G20" t="s">
        <v>203</v>
      </c>
      <c r="H20" t="s">
        <v>204</v>
      </c>
      <c r="I20" t="s">
        <v>205</v>
      </c>
      <c r="J20" t="s">
        <v>206</v>
      </c>
      <c r="N20" s="211">
        <v>3.5</v>
      </c>
      <c r="O20" s="212">
        <v>6125</v>
      </c>
      <c r="P20" s="20"/>
      <c r="Q20" s="180"/>
      <c r="R20" s="180"/>
      <c r="S20" s="180"/>
      <c r="U20" s="180"/>
      <c r="V20" s="180"/>
      <c r="W20" s="180"/>
      <c r="X20" s="180"/>
      <c r="Y20" s="248">
        <v>332.26751999999999</v>
      </c>
      <c r="Z20" s="181">
        <v>332.26751999999999</v>
      </c>
      <c r="AA20" s="181">
        <v>332.26751999999999</v>
      </c>
      <c r="AB20" s="181">
        <v>386.00112114014803</v>
      </c>
      <c r="AC20" s="181">
        <v>386.00112114014803</v>
      </c>
      <c r="AD20" s="181">
        <v>332.26751999999999</v>
      </c>
      <c r="AE20" s="181">
        <v>332.26751999999999</v>
      </c>
      <c r="AF20" s="181">
        <v>332.26751999999999</v>
      </c>
      <c r="AG20" s="181">
        <v>332.26751999999999</v>
      </c>
      <c r="AH20" s="181">
        <v>332.26751999999999</v>
      </c>
      <c r="AI20" s="181">
        <v>332.26751999999999</v>
      </c>
      <c r="AJ20" s="181">
        <v>332.26751999999999</v>
      </c>
      <c r="AK20" s="181">
        <v>332.26751999999999</v>
      </c>
      <c r="AL20" s="181">
        <v>332.26751999999999</v>
      </c>
      <c r="AM20" s="181">
        <v>332.26751999999999</v>
      </c>
      <c r="AN20" s="181">
        <v>332.26751999999999</v>
      </c>
      <c r="AO20" s="181">
        <v>332.26751999999999</v>
      </c>
      <c r="AP20" s="142"/>
      <c r="AQ20" s="181">
        <v>332.26751999999999</v>
      </c>
      <c r="AR20" s="181">
        <v>332.26751999999999</v>
      </c>
      <c r="AS20" s="181">
        <v>332.26751999999999</v>
      </c>
      <c r="AT20" s="181">
        <v>332.26751999999999</v>
      </c>
      <c r="AU20" s="181">
        <v>332.26751999999999</v>
      </c>
      <c r="AV20" s="181">
        <v>332.26751999999999</v>
      </c>
      <c r="AW20" s="181">
        <v>332.26751999999999</v>
      </c>
      <c r="AX20" s="181">
        <v>332.26751999999999</v>
      </c>
      <c r="AY20" s="181">
        <v>332.26751999999999</v>
      </c>
      <c r="AZ20" s="181">
        <v>332.26751999999999</v>
      </c>
      <c r="BA20" s="181">
        <v>332.26751999999999</v>
      </c>
      <c r="BB20" s="181">
        <v>332.26751999999999</v>
      </c>
      <c r="BC20" s="181">
        <v>414.07392995034104</v>
      </c>
      <c r="BD20" s="181">
        <v>414.07392995034104</v>
      </c>
      <c r="BE20" s="181">
        <v>414.07392995034104</v>
      </c>
      <c r="BF20" s="181">
        <v>414.07392995034104</v>
      </c>
      <c r="BG20" s="181">
        <v>414.07392995034104</v>
      </c>
      <c r="BH20" s="181">
        <v>414.07392995034104</v>
      </c>
      <c r="BI20" s="181">
        <v>414.07392995034104</v>
      </c>
      <c r="BJ20" s="181">
        <v>414.07392995034104</v>
      </c>
      <c r="BK20" s="181">
        <v>414.07392995034104</v>
      </c>
      <c r="BL20" s="181">
        <v>414.07392995034104</v>
      </c>
      <c r="BM20" s="181">
        <v>414.07392995034104</v>
      </c>
      <c r="BN20" s="181">
        <v>414.07392995034104</v>
      </c>
      <c r="BO20" s="181">
        <v>414.07392995034104</v>
      </c>
      <c r="BP20" s="181">
        <v>414.07392995034104</v>
      </c>
      <c r="BQ20" s="142"/>
      <c r="BR20" s="181">
        <v>414.07392995034104</v>
      </c>
      <c r="BS20" s="181">
        <v>414.07392995034104</v>
      </c>
      <c r="BT20" s="142"/>
      <c r="BU20" s="142"/>
      <c r="BV20" s="142"/>
      <c r="BW20" s="181">
        <v>414.07392995034104</v>
      </c>
      <c r="BX20" s="181">
        <v>414.07392995034104</v>
      </c>
      <c r="BY20" s="181">
        <v>414.07392995034104</v>
      </c>
      <c r="BZ20" s="142"/>
      <c r="CA20" s="181">
        <v>414.07392995034104</v>
      </c>
      <c r="CB20" s="181">
        <v>414.07392995034104</v>
      </c>
      <c r="CC20" s="181">
        <v>464.25407569855986</v>
      </c>
      <c r="CD20" s="181">
        <v>464.25407569855986</v>
      </c>
      <c r="CE20" s="181">
        <v>464.25407569855986</v>
      </c>
      <c r="CF20" s="181">
        <v>464.25407569855986</v>
      </c>
      <c r="CG20" s="181">
        <v>414.07392995034104</v>
      </c>
      <c r="CH20" s="181">
        <v>414.07392995034104</v>
      </c>
      <c r="CI20" s="142"/>
      <c r="CJ20" s="181">
        <v>414.07392995034104</v>
      </c>
      <c r="CK20" s="142"/>
      <c r="CL20" s="181">
        <v>414.07392995034104</v>
      </c>
      <c r="CM20" s="181">
        <v>414.07392995034104</v>
      </c>
      <c r="CN20" s="181">
        <v>414.07392995034104</v>
      </c>
      <c r="CO20" s="181">
        <v>414.07392995034104</v>
      </c>
      <c r="CP20" s="181">
        <v>414.07392995034104</v>
      </c>
      <c r="CQ20" s="181">
        <v>366.66239999999999</v>
      </c>
      <c r="CR20" s="142"/>
      <c r="CS20" s="181">
        <v>366.66239999999999</v>
      </c>
      <c r="CT20" s="181">
        <v>366.66239999999999</v>
      </c>
      <c r="CU20" s="181">
        <v>366.66239999999999</v>
      </c>
      <c r="CV20" s="181">
        <v>366.66239999999999</v>
      </c>
      <c r="CW20" s="181">
        <v>366.66239999999999</v>
      </c>
      <c r="CX20" s="181">
        <v>366.66239999999999</v>
      </c>
      <c r="CY20" s="181">
        <v>366.66239999999999</v>
      </c>
      <c r="CZ20" s="181">
        <v>366.66239999999999</v>
      </c>
      <c r="DA20" s="181">
        <v>332.26751999999999</v>
      </c>
      <c r="DB20" s="181">
        <v>332.26751999999999</v>
      </c>
      <c r="DC20" s="181">
        <v>332.26751999999999</v>
      </c>
      <c r="DD20" s="181">
        <v>332.26751999999999</v>
      </c>
      <c r="DE20" s="181">
        <v>332.26751999999999</v>
      </c>
      <c r="DF20" s="181">
        <v>332.26751999999999</v>
      </c>
      <c r="DG20" s="181">
        <v>332.26751999999999</v>
      </c>
      <c r="DH20" s="181">
        <v>332.26751999999999</v>
      </c>
      <c r="DI20" s="181">
        <v>332.26751999999999</v>
      </c>
      <c r="DJ20" s="181">
        <v>332.26751999999999</v>
      </c>
    </row>
    <row r="21" spans="1:114">
      <c r="A21" s="1">
        <v>17</v>
      </c>
      <c r="B21" s="1">
        <v>17</v>
      </c>
      <c r="C21" s="1">
        <v>720</v>
      </c>
      <c r="D21" s="1">
        <v>2</v>
      </c>
      <c r="F21" t="s">
        <v>202</v>
      </c>
      <c r="G21" t="s">
        <v>203</v>
      </c>
      <c r="H21" t="s">
        <v>204</v>
      </c>
      <c r="I21" t="s">
        <v>205</v>
      </c>
      <c r="J21" t="s">
        <v>206</v>
      </c>
      <c r="N21" s="211">
        <v>3.6</v>
      </c>
      <c r="O21" s="212">
        <v>6300</v>
      </c>
      <c r="P21" s="20"/>
      <c r="Q21" s="180"/>
      <c r="R21" s="180"/>
      <c r="S21" s="180"/>
      <c r="U21" s="180"/>
      <c r="V21" s="180"/>
      <c r="W21" s="180"/>
      <c r="X21" s="180"/>
      <c r="Y21" s="248">
        <v>338.75712000000004</v>
      </c>
      <c r="Z21" s="181">
        <v>338.75712000000004</v>
      </c>
      <c r="AA21" s="181">
        <v>338.75712000000004</v>
      </c>
      <c r="AB21" s="181">
        <v>403.54662664651835</v>
      </c>
      <c r="AC21" s="181">
        <v>403.54662664651835</v>
      </c>
      <c r="AD21" s="181">
        <v>338.75712000000004</v>
      </c>
      <c r="AE21" s="181">
        <v>338.75712000000004</v>
      </c>
      <c r="AF21" s="181">
        <v>338.75712000000004</v>
      </c>
      <c r="AG21" s="181">
        <v>338.75712000000004</v>
      </c>
      <c r="AH21" s="181">
        <v>338.75712000000004</v>
      </c>
      <c r="AI21" s="181">
        <v>338.75712000000004</v>
      </c>
      <c r="AJ21" s="181">
        <v>338.75712000000004</v>
      </c>
      <c r="AK21" s="181">
        <v>338.75712000000004</v>
      </c>
      <c r="AL21" s="181">
        <v>338.75712000000004</v>
      </c>
      <c r="AM21" s="181">
        <v>338.75712000000004</v>
      </c>
      <c r="AN21" s="181">
        <v>338.75712000000004</v>
      </c>
      <c r="AO21" s="181">
        <v>338.75712000000004</v>
      </c>
      <c r="AP21" s="142"/>
      <c r="AQ21" s="181">
        <v>338.75712000000004</v>
      </c>
      <c r="AR21" s="181">
        <v>338.75712000000004</v>
      </c>
      <c r="AS21" s="181">
        <v>338.75712000000004</v>
      </c>
      <c r="AT21" s="181">
        <v>338.75712000000004</v>
      </c>
      <c r="AU21" s="181">
        <v>338.75712000000004</v>
      </c>
      <c r="AV21" s="181">
        <v>338.75712000000004</v>
      </c>
      <c r="AW21" s="181">
        <v>338.75712000000004</v>
      </c>
      <c r="AX21" s="181">
        <v>338.75712000000004</v>
      </c>
      <c r="AY21" s="181">
        <v>338.75712000000004</v>
      </c>
      <c r="AZ21" s="181">
        <v>338.75712000000004</v>
      </c>
      <c r="BA21" s="181">
        <v>338.75712000000004</v>
      </c>
      <c r="BB21" s="181">
        <v>338.75712000000004</v>
      </c>
      <c r="BC21" s="181">
        <v>433.37398600734844</v>
      </c>
      <c r="BD21" s="181">
        <v>433.37398600734844</v>
      </c>
      <c r="BE21" s="181">
        <v>433.37398600734844</v>
      </c>
      <c r="BF21" s="181">
        <v>433.37398600734844</v>
      </c>
      <c r="BG21" s="181">
        <v>433.37398600734844</v>
      </c>
      <c r="BH21" s="181">
        <v>433.37398600734844</v>
      </c>
      <c r="BI21" s="181">
        <v>433.37398600734844</v>
      </c>
      <c r="BJ21" s="181">
        <v>433.37398600734844</v>
      </c>
      <c r="BK21" s="181">
        <v>433.37398600734844</v>
      </c>
      <c r="BL21" s="181">
        <v>433.37398600734844</v>
      </c>
      <c r="BM21" s="181">
        <v>433.37398600734844</v>
      </c>
      <c r="BN21" s="181">
        <v>433.37398600734844</v>
      </c>
      <c r="BO21" s="181">
        <v>433.37398600734844</v>
      </c>
      <c r="BP21" s="181">
        <v>433.37398600734844</v>
      </c>
      <c r="BQ21" s="142"/>
      <c r="BR21" s="181">
        <v>433.37398600734844</v>
      </c>
      <c r="BS21" s="181">
        <v>433.37398600734844</v>
      </c>
      <c r="BT21" s="142"/>
      <c r="BU21" s="142"/>
      <c r="BV21" s="142"/>
      <c r="BW21" s="181">
        <v>433.37398600734844</v>
      </c>
      <c r="BX21" s="181">
        <v>433.37398600734844</v>
      </c>
      <c r="BY21" s="181">
        <v>433.37398600734844</v>
      </c>
      <c r="BZ21" s="142"/>
      <c r="CA21" s="181">
        <v>433.37398600734844</v>
      </c>
      <c r="CB21" s="181">
        <v>433.37398600734844</v>
      </c>
      <c r="CC21" s="181">
        <v>486.36141263658635</v>
      </c>
      <c r="CD21" s="181">
        <v>486.36141263658635</v>
      </c>
      <c r="CE21" s="181">
        <v>486.36141263658635</v>
      </c>
      <c r="CF21" s="181">
        <v>486.36141263658635</v>
      </c>
      <c r="CG21" s="181">
        <v>433.37398600734844</v>
      </c>
      <c r="CH21" s="181">
        <v>433.37398600734844</v>
      </c>
      <c r="CI21" s="142"/>
      <c r="CJ21" s="181">
        <v>433.37398600734844</v>
      </c>
      <c r="CK21" s="142"/>
      <c r="CL21" s="181">
        <v>433.37398600734844</v>
      </c>
      <c r="CM21" s="181">
        <v>433.37398600734844</v>
      </c>
      <c r="CN21" s="181">
        <v>433.37398600734844</v>
      </c>
      <c r="CO21" s="181">
        <v>433.37398600734844</v>
      </c>
      <c r="CP21" s="181">
        <v>433.37398600734844</v>
      </c>
      <c r="CQ21" s="181">
        <v>385.0496</v>
      </c>
      <c r="CR21" s="142"/>
      <c r="CS21" s="181">
        <v>385.0496</v>
      </c>
      <c r="CT21" s="181">
        <v>385.0496</v>
      </c>
      <c r="CU21" s="181">
        <v>385.0496</v>
      </c>
      <c r="CV21" s="181">
        <v>385.0496</v>
      </c>
      <c r="CW21" s="181">
        <v>385.0496</v>
      </c>
      <c r="CX21" s="181">
        <v>385.0496</v>
      </c>
      <c r="CY21" s="181">
        <v>385.0496</v>
      </c>
      <c r="CZ21" s="181">
        <v>385.0496</v>
      </c>
      <c r="DA21" s="181">
        <v>338.75712000000004</v>
      </c>
      <c r="DB21" s="181">
        <v>338.75712000000004</v>
      </c>
      <c r="DC21" s="181">
        <v>338.75712000000004</v>
      </c>
      <c r="DD21" s="181">
        <v>338.75712000000004</v>
      </c>
      <c r="DE21" s="181">
        <v>338.75712000000004</v>
      </c>
      <c r="DF21" s="181">
        <v>338.75712000000004</v>
      </c>
      <c r="DG21" s="181">
        <v>338.75712000000004</v>
      </c>
      <c r="DH21" s="181">
        <v>338.75712000000004</v>
      </c>
      <c r="DI21" s="181">
        <v>338.75712000000004</v>
      </c>
      <c r="DJ21" s="181">
        <v>338.75712000000004</v>
      </c>
    </row>
    <row r="22" spans="1:114">
      <c r="A22" s="1">
        <v>18</v>
      </c>
      <c r="B22" s="1">
        <v>18</v>
      </c>
      <c r="C22" s="1">
        <v>730</v>
      </c>
      <c r="D22" s="1">
        <v>2</v>
      </c>
      <c r="F22" t="s">
        <v>202</v>
      </c>
      <c r="G22" t="s">
        <v>203</v>
      </c>
      <c r="H22" t="s">
        <v>204</v>
      </c>
      <c r="I22" t="s">
        <v>205</v>
      </c>
      <c r="J22" t="s">
        <v>206</v>
      </c>
      <c r="N22" s="211">
        <v>4</v>
      </c>
      <c r="O22" s="212">
        <v>7000</v>
      </c>
      <c r="P22" s="20"/>
      <c r="Q22" s="180"/>
      <c r="R22" s="180"/>
      <c r="S22" s="180"/>
      <c r="U22" s="180"/>
      <c r="V22" s="180"/>
      <c r="W22" s="180"/>
      <c r="X22" s="180"/>
      <c r="Y22" s="248">
        <v>363.41759999999999</v>
      </c>
      <c r="Z22" s="181">
        <v>363.41759999999999</v>
      </c>
      <c r="AA22" s="181">
        <v>363.41759999999999</v>
      </c>
      <c r="AB22" s="181">
        <v>421.09213215288872</v>
      </c>
      <c r="AC22" s="181">
        <v>421.09213215288872</v>
      </c>
      <c r="AD22" s="181">
        <v>363.41759999999999</v>
      </c>
      <c r="AE22" s="181">
        <v>363.41759999999999</v>
      </c>
      <c r="AF22" s="181">
        <v>363.41759999999999</v>
      </c>
      <c r="AG22" s="181">
        <v>363.41759999999999</v>
      </c>
      <c r="AH22" s="181">
        <v>363.41759999999999</v>
      </c>
      <c r="AI22" s="181">
        <v>363.41759999999999</v>
      </c>
      <c r="AJ22" s="181">
        <v>363.41759999999999</v>
      </c>
      <c r="AK22" s="181">
        <v>363.41759999999999</v>
      </c>
      <c r="AL22" s="181">
        <v>363.41759999999999</v>
      </c>
      <c r="AM22" s="181">
        <v>363.41759999999999</v>
      </c>
      <c r="AN22" s="181">
        <v>363.41759999999999</v>
      </c>
      <c r="AO22" s="181">
        <v>363.41759999999999</v>
      </c>
      <c r="AP22" s="142"/>
      <c r="AQ22" s="181">
        <v>363.41759999999999</v>
      </c>
      <c r="AR22" s="181">
        <v>363.41759999999999</v>
      </c>
      <c r="AS22" s="181">
        <v>363.41759999999999</v>
      </c>
      <c r="AT22" s="181">
        <v>363.41759999999999</v>
      </c>
      <c r="AU22" s="181">
        <v>363.41759999999999</v>
      </c>
      <c r="AV22" s="181">
        <v>363.41759999999999</v>
      </c>
      <c r="AW22" s="181">
        <v>363.41759999999999</v>
      </c>
      <c r="AX22" s="181">
        <v>363.41759999999999</v>
      </c>
      <c r="AY22" s="181">
        <v>363.41759999999999</v>
      </c>
      <c r="AZ22" s="181">
        <v>363.41759999999999</v>
      </c>
      <c r="BA22" s="181">
        <v>363.41759999999999</v>
      </c>
      <c r="BB22" s="181">
        <v>363.41759999999999</v>
      </c>
      <c r="BC22" s="181">
        <v>452.67404206435566</v>
      </c>
      <c r="BD22" s="181">
        <v>452.67404206435566</v>
      </c>
      <c r="BE22" s="181">
        <v>452.67404206435566</v>
      </c>
      <c r="BF22" s="181">
        <v>452.67404206435566</v>
      </c>
      <c r="BG22" s="181">
        <v>452.67404206435566</v>
      </c>
      <c r="BH22" s="181">
        <v>452.67404206435566</v>
      </c>
      <c r="BI22" s="181">
        <v>452.67404206435566</v>
      </c>
      <c r="BJ22" s="181">
        <v>452.67404206435566</v>
      </c>
      <c r="BK22" s="181">
        <v>452.67404206435566</v>
      </c>
      <c r="BL22" s="181">
        <v>452.67404206435566</v>
      </c>
      <c r="BM22" s="181">
        <v>452.67404206435566</v>
      </c>
      <c r="BN22" s="181">
        <v>452.67404206435566</v>
      </c>
      <c r="BO22" s="181">
        <v>452.67404206435566</v>
      </c>
      <c r="BP22" s="181">
        <v>452.67404206435566</v>
      </c>
      <c r="BQ22" s="142"/>
      <c r="BR22" s="181">
        <v>452.67404206435566</v>
      </c>
      <c r="BS22" s="181">
        <v>452.67404206435566</v>
      </c>
      <c r="BT22" s="142"/>
      <c r="BU22" s="142"/>
      <c r="BV22" s="142"/>
      <c r="BW22" s="181">
        <v>452.67404206435566</v>
      </c>
      <c r="BX22" s="181">
        <v>452.67404206435566</v>
      </c>
      <c r="BY22" s="181">
        <v>452.67404206435566</v>
      </c>
      <c r="BZ22" s="142"/>
      <c r="CA22" s="181">
        <v>452.67404206435566</v>
      </c>
      <c r="CB22" s="181">
        <v>452.67404206435566</v>
      </c>
      <c r="CC22" s="181">
        <v>508.46874957461296</v>
      </c>
      <c r="CD22" s="181">
        <v>508.46874957461296</v>
      </c>
      <c r="CE22" s="181">
        <v>508.46874957461296</v>
      </c>
      <c r="CF22" s="181">
        <v>508.46874957461296</v>
      </c>
      <c r="CG22" s="181">
        <v>452.67404206435566</v>
      </c>
      <c r="CH22" s="181">
        <v>452.67404206435566</v>
      </c>
      <c r="CI22" s="142"/>
      <c r="CJ22" s="181">
        <v>452.67404206435566</v>
      </c>
      <c r="CK22" s="142"/>
      <c r="CL22" s="181">
        <v>452.67404206435566</v>
      </c>
      <c r="CM22" s="181">
        <v>452.67404206435566</v>
      </c>
      <c r="CN22" s="181">
        <v>452.67404206435566</v>
      </c>
      <c r="CO22" s="181">
        <v>452.67404206435566</v>
      </c>
      <c r="CP22" s="181">
        <v>452.67404206435566</v>
      </c>
      <c r="CQ22" s="181">
        <v>403.43680000000001</v>
      </c>
      <c r="CR22" s="142"/>
      <c r="CS22" s="181">
        <v>403.43680000000001</v>
      </c>
      <c r="CT22" s="181">
        <v>403.43680000000001</v>
      </c>
      <c r="CU22" s="181">
        <v>403.43680000000001</v>
      </c>
      <c r="CV22" s="181">
        <v>403.43680000000001</v>
      </c>
      <c r="CW22" s="181">
        <v>403.43680000000001</v>
      </c>
      <c r="CX22" s="181">
        <v>403.43680000000001</v>
      </c>
      <c r="CY22" s="181">
        <v>403.43680000000001</v>
      </c>
      <c r="CZ22" s="181">
        <v>403.43680000000001</v>
      </c>
      <c r="DA22" s="181">
        <v>363.41759999999999</v>
      </c>
      <c r="DB22" s="181">
        <v>363.41759999999999</v>
      </c>
      <c r="DC22" s="181">
        <v>363.41759999999999</v>
      </c>
      <c r="DD22" s="181">
        <v>363.41759999999999</v>
      </c>
      <c r="DE22" s="181">
        <v>363.41759999999999</v>
      </c>
      <c r="DF22" s="181">
        <v>363.41759999999999</v>
      </c>
      <c r="DG22" s="181">
        <v>363.41759999999999</v>
      </c>
      <c r="DH22" s="181">
        <v>363.41759999999999</v>
      </c>
      <c r="DI22" s="181">
        <v>363.41759999999999</v>
      </c>
      <c r="DJ22" s="181">
        <v>363.41759999999999</v>
      </c>
    </row>
    <row r="23" spans="1:114">
      <c r="A23" s="1">
        <v>19</v>
      </c>
      <c r="B23" s="1">
        <v>19</v>
      </c>
      <c r="C23" s="1">
        <v>730</v>
      </c>
      <c r="D23" s="1">
        <v>2</v>
      </c>
      <c r="F23" t="s">
        <v>202</v>
      </c>
      <c r="G23" t="s">
        <v>203</v>
      </c>
      <c r="H23" t="s">
        <v>204</v>
      </c>
      <c r="I23" t="s">
        <v>205</v>
      </c>
      <c r="J23" t="s">
        <v>206</v>
      </c>
      <c r="N23" s="211">
        <v>4.4000000000000004</v>
      </c>
      <c r="O23" s="212">
        <v>7700</v>
      </c>
      <c r="P23" s="20"/>
      <c r="Q23" s="180"/>
      <c r="R23" s="180"/>
      <c r="S23" s="180"/>
      <c r="U23" s="180"/>
      <c r="V23" s="180"/>
      <c r="W23" s="180"/>
      <c r="X23" s="180"/>
      <c r="Y23" s="248">
        <v>385.48224000000005</v>
      </c>
      <c r="Z23" s="181">
        <v>385.48224000000005</v>
      </c>
      <c r="AA23" s="181">
        <v>385.48224000000005</v>
      </c>
      <c r="AB23" s="181">
        <v>438.63763765925916</v>
      </c>
      <c r="AC23" s="181">
        <v>438.63763765925916</v>
      </c>
      <c r="AD23" s="181">
        <v>385.48224000000005</v>
      </c>
      <c r="AE23" s="181">
        <v>385.48224000000005</v>
      </c>
      <c r="AF23" s="181">
        <v>385.48224000000005</v>
      </c>
      <c r="AG23" s="181">
        <v>385.48224000000005</v>
      </c>
      <c r="AH23" s="181">
        <v>385.48224000000005</v>
      </c>
      <c r="AI23" s="181">
        <v>385.48224000000005</v>
      </c>
      <c r="AJ23" s="181">
        <v>385.48224000000005</v>
      </c>
      <c r="AK23" s="181">
        <v>385.48224000000005</v>
      </c>
      <c r="AL23" s="181">
        <v>385.48224000000005</v>
      </c>
      <c r="AM23" s="181">
        <v>385.48224000000005</v>
      </c>
      <c r="AN23" s="181">
        <v>385.48224000000005</v>
      </c>
      <c r="AO23" s="181">
        <v>385.48224000000005</v>
      </c>
      <c r="AP23" s="142"/>
      <c r="AQ23" s="181">
        <v>385.48224000000005</v>
      </c>
      <c r="AR23" s="181">
        <v>385.48224000000005</v>
      </c>
      <c r="AS23" s="181">
        <v>385.48224000000005</v>
      </c>
      <c r="AT23" s="181">
        <v>385.48224000000005</v>
      </c>
      <c r="AU23" s="181">
        <v>385.48224000000005</v>
      </c>
      <c r="AV23" s="181">
        <v>385.48224000000005</v>
      </c>
      <c r="AW23" s="181">
        <v>385.48224000000005</v>
      </c>
      <c r="AX23" s="181">
        <v>385.48224000000005</v>
      </c>
      <c r="AY23" s="181">
        <v>385.48224000000005</v>
      </c>
      <c r="AZ23" s="181">
        <v>385.48224000000005</v>
      </c>
      <c r="BA23" s="181">
        <v>385.48224000000005</v>
      </c>
      <c r="BB23" s="181">
        <v>385.48224000000005</v>
      </c>
      <c r="BC23" s="181">
        <v>471.97409812136294</v>
      </c>
      <c r="BD23" s="181">
        <v>471.97409812136294</v>
      </c>
      <c r="BE23" s="181">
        <v>471.97409812136294</v>
      </c>
      <c r="BF23" s="181">
        <v>471.97409812136294</v>
      </c>
      <c r="BG23" s="181">
        <v>471.97409812136294</v>
      </c>
      <c r="BH23" s="181">
        <v>471.97409812136294</v>
      </c>
      <c r="BI23" s="181">
        <v>471.97409812136294</v>
      </c>
      <c r="BJ23" s="181">
        <v>471.97409812136294</v>
      </c>
      <c r="BK23" s="181">
        <v>471.97409812136294</v>
      </c>
      <c r="BL23" s="181">
        <v>471.97409812136294</v>
      </c>
      <c r="BM23" s="181">
        <v>471.97409812136294</v>
      </c>
      <c r="BN23" s="181">
        <v>471.97409812136294</v>
      </c>
      <c r="BO23" s="181">
        <v>471.97409812136294</v>
      </c>
      <c r="BP23" s="181">
        <v>471.97409812136294</v>
      </c>
      <c r="BQ23" s="142"/>
      <c r="BR23" s="181">
        <v>471.97409812136294</v>
      </c>
      <c r="BS23" s="181">
        <v>471.97409812136294</v>
      </c>
      <c r="BT23" s="142"/>
      <c r="BU23" s="142"/>
      <c r="BV23" s="142"/>
      <c r="BW23" s="181">
        <v>471.97409812136294</v>
      </c>
      <c r="BX23" s="181">
        <v>471.97409812136294</v>
      </c>
      <c r="BY23" s="181">
        <v>471.97409812136294</v>
      </c>
      <c r="BZ23" s="142"/>
      <c r="CA23" s="181">
        <v>471.97409812136294</v>
      </c>
      <c r="CB23" s="181">
        <v>471.97409812136294</v>
      </c>
      <c r="CC23" s="181">
        <v>530.57608651263968</v>
      </c>
      <c r="CD23" s="181">
        <v>530.57608651263968</v>
      </c>
      <c r="CE23" s="181">
        <v>530.57608651263968</v>
      </c>
      <c r="CF23" s="181">
        <v>530.57608651263968</v>
      </c>
      <c r="CG23" s="181">
        <v>471.97409812136294</v>
      </c>
      <c r="CH23" s="181">
        <v>471.97409812136294</v>
      </c>
      <c r="CI23" s="142"/>
      <c r="CJ23" s="181">
        <v>471.97409812136294</v>
      </c>
      <c r="CK23" s="142"/>
      <c r="CL23" s="181">
        <v>471.97409812136294</v>
      </c>
      <c r="CM23" s="181">
        <v>471.97409812136294</v>
      </c>
      <c r="CN23" s="181">
        <v>471.97409812136294</v>
      </c>
      <c r="CO23" s="181">
        <v>471.97409812136294</v>
      </c>
      <c r="CP23" s="181">
        <v>471.97409812136294</v>
      </c>
      <c r="CQ23" s="181">
        <v>427.23200000000003</v>
      </c>
      <c r="CR23" s="142"/>
      <c r="CS23" s="181">
        <v>427.23200000000003</v>
      </c>
      <c r="CT23" s="181">
        <v>427.23200000000003</v>
      </c>
      <c r="CU23" s="181">
        <v>427.23200000000003</v>
      </c>
      <c r="CV23" s="181">
        <v>427.23200000000003</v>
      </c>
      <c r="CW23" s="181">
        <v>427.23200000000003</v>
      </c>
      <c r="CX23" s="181">
        <v>427.23200000000003</v>
      </c>
      <c r="CY23" s="181">
        <v>427.23200000000003</v>
      </c>
      <c r="CZ23" s="181">
        <v>427.23200000000003</v>
      </c>
      <c r="DA23" s="181">
        <v>385.48224000000005</v>
      </c>
      <c r="DB23" s="181">
        <v>385.48224000000005</v>
      </c>
      <c r="DC23" s="181">
        <v>385.48224000000005</v>
      </c>
      <c r="DD23" s="181">
        <v>385.48224000000005</v>
      </c>
      <c r="DE23" s="181">
        <v>385.48224000000005</v>
      </c>
      <c r="DF23" s="181">
        <v>385.48224000000005</v>
      </c>
      <c r="DG23" s="181">
        <v>385.48224000000005</v>
      </c>
      <c r="DH23" s="181">
        <v>385.48224000000005</v>
      </c>
      <c r="DI23" s="181">
        <v>385.48224000000005</v>
      </c>
      <c r="DJ23" s="181">
        <v>385.48224000000005</v>
      </c>
    </row>
    <row r="24" spans="1:114">
      <c r="A24" s="1">
        <v>20</v>
      </c>
      <c r="B24" s="1">
        <v>20</v>
      </c>
      <c r="C24" s="1">
        <v>510</v>
      </c>
      <c r="D24" s="1">
        <v>2</v>
      </c>
      <c r="F24" t="s">
        <v>202</v>
      </c>
      <c r="G24" t="s">
        <v>203</v>
      </c>
      <c r="H24" t="s">
        <v>204</v>
      </c>
      <c r="I24" t="s">
        <v>205</v>
      </c>
      <c r="J24" t="s">
        <v>206</v>
      </c>
      <c r="N24" s="211">
        <v>4.5</v>
      </c>
      <c r="O24" s="212">
        <v>7875</v>
      </c>
      <c r="P24" s="20"/>
      <c r="Q24" s="180"/>
      <c r="R24" s="180"/>
      <c r="S24" s="180"/>
      <c r="U24" s="180"/>
      <c r="V24" s="180"/>
      <c r="W24" s="180"/>
      <c r="X24" s="180"/>
      <c r="Y24" s="248">
        <v>390.67392000000007</v>
      </c>
      <c r="Z24" s="181">
        <v>390.67392000000007</v>
      </c>
      <c r="AA24" s="181">
        <v>390.67392000000007</v>
      </c>
      <c r="AB24" s="181">
        <v>456.18314316562947</v>
      </c>
      <c r="AC24" s="181">
        <v>456.18314316562947</v>
      </c>
      <c r="AD24" s="181">
        <v>390.67392000000007</v>
      </c>
      <c r="AE24" s="181">
        <v>390.67392000000007</v>
      </c>
      <c r="AF24" s="181">
        <v>390.67392000000007</v>
      </c>
      <c r="AG24" s="181">
        <v>390.67392000000007</v>
      </c>
      <c r="AH24" s="181">
        <v>390.67392000000007</v>
      </c>
      <c r="AI24" s="181">
        <v>390.67392000000007</v>
      </c>
      <c r="AJ24" s="181">
        <v>390.67392000000007</v>
      </c>
      <c r="AK24" s="181">
        <v>390.67392000000007</v>
      </c>
      <c r="AL24" s="181">
        <v>390.67392000000007</v>
      </c>
      <c r="AM24" s="181">
        <v>390.67392000000007</v>
      </c>
      <c r="AN24" s="181">
        <v>390.67392000000007</v>
      </c>
      <c r="AO24" s="181">
        <v>390.67392000000007</v>
      </c>
      <c r="AP24" s="142"/>
      <c r="AQ24" s="181">
        <v>390.67392000000007</v>
      </c>
      <c r="AR24" s="181">
        <v>390.67392000000007</v>
      </c>
      <c r="AS24" s="181">
        <v>390.67392000000007</v>
      </c>
      <c r="AT24" s="181">
        <v>390.67392000000007</v>
      </c>
      <c r="AU24" s="181">
        <v>390.67392000000007</v>
      </c>
      <c r="AV24" s="181">
        <v>390.67392000000007</v>
      </c>
      <c r="AW24" s="181">
        <v>390.67392000000007</v>
      </c>
      <c r="AX24" s="181">
        <v>390.67392000000007</v>
      </c>
      <c r="AY24" s="181">
        <v>390.67392000000007</v>
      </c>
      <c r="AZ24" s="181">
        <v>390.67392000000007</v>
      </c>
      <c r="BA24" s="181">
        <v>390.67392000000007</v>
      </c>
      <c r="BB24" s="181">
        <v>390.67392000000007</v>
      </c>
      <c r="BC24" s="181">
        <v>491.27415417837034</v>
      </c>
      <c r="BD24" s="181">
        <v>491.27415417837034</v>
      </c>
      <c r="BE24" s="181">
        <v>491.27415417837034</v>
      </c>
      <c r="BF24" s="181">
        <v>491.27415417837034</v>
      </c>
      <c r="BG24" s="181">
        <v>491.27415417837034</v>
      </c>
      <c r="BH24" s="181">
        <v>491.27415417837034</v>
      </c>
      <c r="BI24" s="181">
        <v>491.27415417837034</v>
      </c>
      <c r="BJ24" s="181">
        <v>491.27415417837034</v>
      </c>
      <c r="BK24" s="181">
        <v>491.27415417837034</v>
      </c>
      <c r="BL24" s="181">
        <v>491.27415417837034</v>
      </c>
      <c r="BM24" s="181">
        <v>491.27415417837034</v>
      </c>
      <c r="BN24" s="181">
        <v>491.27415417837034</v>
      </c>
      <c r="BO24" s="181">
        <v>491.27415417837034</v>
      </c>
      <c r="BP24" s="181">
        <v>491.27415417837034</v>
      </c>
      <c r="BQ24" s="142"/>
      <c r="BR24" s="181">
        <v>491.27415417837034</v>
      </c>
      <c r="BS24" s="181">
        <v>491.27415417837034</v>
      </c>
      <c r="BT24" s="142"/>
      <c r="BU24" s="142"/>
      <c r="BV24" s="142"/>
      <c r="BW24" s="181">
        <v>491.27415417837034</v>
      </c>
      <c r="BX24" s="181">
        <v>491.27415417837034</v>
      </c>
      <c r="BY24" s="181">
        <v>491.27415417837034</v>
      </c>
      <c r="BZ24" s="142"/>
      <c r="CA24" s="181">
        <v>491.27415417837034</v>
      </c>
      <c r="CB24" s="181">
        <v>491.27415417837034</v>
      </c>
      <c r="CC24" s="181">
        <v>552.68342345066662</v>
      </c>
      <c r="CD24" s="181">
        <v>552.68342345066662</v>
      </c>
      <c r="CE24" s="181">
        <v>552.68342345066662</v>
      </c>
      <c r="CF24" s="181">
        <v>552.68342345066662</v>
      </c>
      <c r="CG24" s="181">
        <v>491.27415417837034</v>
      </c>
      <c r="CH24" s="181">
        <v>491.27415417837034</v>
      </c>
      <c r="CI24" s="142"/>
      <c r="CJ24" s="181">
        <v>491.27415417837034</v>
      </c>
      <c r="CK24" s="142"/>
      <c r="CL24" s="181">
        <v>491.27415417837034</v>
      </c>
      <c r="CM24" s="181">
        <v>491.27415417837034</v>
      </c>
      <c r="CN24" s="181">
        <v>491.27415417837034</v>
      </c>
      <c r="CO24" s="181">
        <v>491.27415417837034</v>
      </c>
      <c r="CP24" s="181">
        <v>491.27415417837034</v>
      </c>
      <c r="CQ24" s="181">
        <v>443.45600000000007</v>
      </c>
      <c r="CR24" s="142"/>
      <c r="CS24" s="181">
        <v>443.45600000000007</v>
      </c>
      <c r="CT24" s="181">
        <v>443.45600000000007</v>
      </c>
      <c r="CU24" s="181">
        <v>443.45600000000007</v>
      </c>
      <c r="CV24" s="181">
        <v>443.45600000000007</v>
      </c>
      <c r="CW24" s="181">
        <v>443.45600000000007</v>
      </c>
      <c r="CX24" s="181">
        <v>443.45600000000007</v>
      </c>
      <c r="CY24" s="181">
        <v>443.45600000000007</v>
      </c>
      <c r="CZ24" s="181">
        <v>443.45600000000007</v>
      </c>
      <c r="DA24" s="181">
        <v>390.67392000000007</v>
      </c>
      <c r="DB24" s="181">
        <v>390.67392000000007</v>
      </c>
      <c r="DC24" s="181">
        <v>390.67392000000007</v>
      </c>
      <c r="DD24" s="181">
        <v>390.67392000000007</v>
      </c>
      <c r="DE24" s="181">
        <v>390.67392000000007</v>
      </c>
      <c r="DF24" s="181">
        <v>390.67392000000007</v>
      </c>
      <c r="DG24" s="181">
        <v>390.67392000000007</v>
      </c>
      <c r="DH24" s="181">
        <v>390.67392000000007</v>
      </c>
      <c r="DI24" s="181">
        <v>390.67392000000007</v>
      </c>
      <c r="DJ24" s="181">
        <v>390.67392000000007</v>
      </c>
    </row>
    <row r="25" spans="1:114">
      <c r="A25" s="1">
        <v>21</v>
      </c>
      <c r="B25" s="1">
        <v>21</v>
      </c>
      <c r="C25" s="1">
        <v>520</v>
      </c>
      <c r="D25" s="1">
        <v>2</v>
      </c>
      <c r="F25" t="s">
        <v>202</v>
      </c>
      <c r="G25" t="s">
        <v>203</v>
      </c>
      <c r="H25" t="s">
        <v>204</v>
      </c>
      <c r="I25" t="s">
        <v>205</v>
      </c>
      <c r="J25" t="s">
        <v>206</v>
      </c>
      <c r="N25" s="211">
        <v>4.8</v>
      </c>
      <c r="O25" s="212">
        <v>8400</v>
      </c>
      <c r="P25" s="20"/>
      <c r="Q25" s="180"/>
      <c r="R25" s="180"/>
      <c r="S25" s="180"/>
      <c r="U25" s="180"/>
      <c r="V25" s="180"/>
      <c r="W25" s="180"/>
      <c r="X25" s="180"/>
      <c r="Y25" s="248">
        <v>406.24895999999995</v>
      </c>
      <c r="Z25" s="181">
        <v>406.24895999999995</v>
      </c>
      <c r="AA25" s="181">
        <v>406.24895999999995</v>
      </c>
      <c r="AB25" s="181">
        <v>473.72864867199962</v>
      </c>
      <c r="AC25" s="181">
        <v>473.72864867199962</v>
      </c>
      <c r="AD25" s="181">
        <v>406.24895999999995</v>
      </c>
      <c r="AE25" s="181">
        <v>406.24895999999995</v>
      </c>
      <c r="AF25" s="181">
        <v>406.24895999999995</v>
      </c>
      <c r="AG25" s="181">
        <v>406.24895999999995</v>
      </c>
      <c r="AH25" s="181">
        <v>406.24895999999995</v>
      </c>
      <c r="AI25" s="181">
        <v>406.24895999999995</v>
      </c>
      <c r="AJ25" s="181">
        <v>406.24895999999995</v>
      </c>
      <c r="AK25" s="181">
        <v>406.24895999999995</v>
      </c>
      <c r="AL25" s="181">
        <v>406.24895999999995</v>
      </c>
      <c r="AM25" s="181">
        <v>406.24895999999995</v>
      </c>
      <c r="AN25" s="181">
        <v>406.24895999999995</v>
      </c>
      <c r="AO25" s="181">
        <v>406.24895999999995</v>
      </c>
      <c r="AP25" s="142"/>
      <c r="AQ25" s="181">
        <v>406.24895999999995</v>
      </c>
      <c r="AR25" s="181">
        <v>406.24895999999995</v>
      </c>
      <c r="AS25" s="181">
        <v>406.24895999999995</v>
      </c>
      <c r="AT25" s="181">
        <v>406.24895999999995</v>
      </c>
      <c r="AU25" s="181">
        <v>406.24895999999995</v>
      </c>
      <c r="AV25" s="181">
        <v>406.24895999999995</v>
      </c>
      <c r="AW25" s="181">
        <v>406.24895999999995</v>
      </c>
      <c r="AX25" s="181">
        <v>406.24895999999995</v>
      </c>
      <c r="AY25" s="181">
        <v>406.24895999999995</v>
      </c>
      <c r="AZ25" s="181">
        <v>406.24895999999995</v>
      </c>
      <c r="BA25" s="181">
        <v>406.24895999999995</v>
      </c>
      <c r="BB25" s="181">
        <v>406.24895999999995</v>
      </c>
      <c r="BC25" s="181">
        <v>510.57421023537762</v>
      </c>
      <c r="BD25" s="181">
        <v>510.57421023537762</v>
      </c>
      <c r="BE25" s="181">
        <v>510.57421023537762</v>
      </c>
      <c r="BF25" s="181">
        <v>510.57421023537762</v>
      </c>
      <c r="BG25" s="181">
        <v>510.57421023537762</v>
      </c>
      <c r="BH25" s="181">
        <v>510.57421023537762</v>
      </c>
      <c r="BI25" s="181">
        <v>510.57421023537762</v>
      </c>
      <c r="BJ25" s="181">
        <v>510.57421023537762</v>
      </c>
      <c r="BK25" s="181">
        <v>510.57421023537762</v>
      </c>
      <c r="BL25" s="181">
        <v>510.57421023537762</v>
      </c>
      <c r="BM25" s="181">
        <v>510.57421023537762</v>
      </c>
      <c r="BN25" s="181">
        <v>510.57421023537762</v>
      </c>
      <c r="BO25" s="181">
        <v>510.57421023537762</v>
      </c>
      <c r="BP25" s="181">
        <v>510.57421023537762</v>
      </c>
      <c r="BQ25" s="142"/>
      <c r="BR25" s="181">
        <v>510.57421023537762</v>
      </c>
      <c r="BS25" s="181">
        <v>510.57421023537762</v>
      </c>
      <c r="BT25" s="142"/>
      <c r="BU25" s="142"/>
      <c r="BV25" s="142"/>
      <c r="BW25" s="181">
        <v>510.57421023537762</v>
      </c>
      <c r="BX25" s="181">
        <v>510.57421023537762</v>
      </c>
      <c r="BY25" s="181">
        <v>510.57421023537762</v>
      </c>
      <c r="BZ25" s="142"/>
      <c r="CA25" s="181">
        <v>510.57421023537762</v>
      </c>
      <c r="CB25" s="181">
        <v>510.57421023537762</v>
      </c>
      <c r="CC25" s="181">
        <v>574.79076038869334</v>
      </c>
      <c r="CD25" s="181">
        <v>574.79076038869334</v>
      </c>
      <c r="CE25" s="181">
        <v>574.79076038869334</v>
      </c>
      <c r="CF25" s="181">
        <v>574.79076038869334</v>
      </c>
      <c r="CG25" s="181">
        <v>510.57421023537762</v>
      </c>
      <c r="CH25" s="181">
        <v>510.57421023537762</v>
      </c>
      <c r="CI25" s="142"/>
      <c r="CJ25" s="181">
        <v>510.57421023537762</v>
      </c>
      <c r="CK25" s="142"/>
      <c r="CL25" s="181">
        <v>510.57421023537762</v>
      </c>
      <c r="CM25" s="181">
        <v>510.57421023537762</v>
      </c>
      <c r="CN25" s="181">
        <v>510.57421023537762</v>
      </c>
      <c r="CO25" s="181">
        <v>510.57421023537762</v>
      </c>
      <c r="CP25" s="181">
        <v>510.57421023537762</v>
      </c>
      <c r="CQ25" s="181">
        <v>452.10880000000003</v>
      </c>
      <c r="CR25" s="142"/>
      <c r="CS25" s="181">
        <v>452.10880000000003</v>
      </c>
      <c r="CT25" s="181">
        <v>452.10880000000003</v>
      </c>
      <c r="CU25" s="181">
        <v>452.10880000000003</v>
      </c>
      <c r="CV25" s="181">
        <v>452.10880000000003</v>
      </c>
      <c r="CW25" s="181">
        <v>452.10880000000003</v>
      </c>
      <c r="CX25" s="181">
        <v>452.10880000000003</v>
      </c>
      <c r="CY25" s="181">
        <v>452.10880000000003</v>
      </c>
      <c r="CZ25" s="181">
        <v>452.10880000000003</v>
      </c>
      <c r="DA25" s="181">
        <v>406.24895999999995</v>
      </c>
      <c r="DB25" s="181">
        <v>406.24895999999995</v>
      </c>
      <c r="DC25" s="181">
        <v>406.24895999999995</v>
      </c>
      <c r="DD25" s="181">
        <v>406.24895999999995</v>
      </c>
      <c r="DE25" s="181">
        <v>406.24895999999995</v>
      </c>
      <c r="DF25" s="181">
        <v>406.24895999999995</v>
      </c>
      <c r="DG25" s="181">
        <v>406.24895999999995</v>
      </c>
      <c r="DH25" s="181">
        <v>406.24895999999995</v>
      </c>
      <c r="DI25" s="181">
        <v>406.24895999999995</v>
      </c>
      <c r="DJ25" s="181">
        <v>406.24895999999995</v>
      </c>
    </row>
    <row r="26" spans="1:114">
      <c r="A26" s="1">
        <v>22</v>
      </c>
      <c r="B26" s="1">
        <v>22</v>
      </c>
      <c r="C26" s="1">
        <v>540</v>
      </c>
      <c r="D26" s="1">
        <v>2</v>
      </c>
      <c r="F26" t="s">
        <v>202</v>
      </c>
      <c r="G26" t="s">
        <v>203</v>
      </c>
      <c r="H26" t="s">
        <v>204</v>
      </c>
      <c r="I26" t="s">
        <v>205</v>
      </c>
      <c r="J26" t="s">
        <v>206</v>
      </c>
      <c r="N26" s="211">
        <v>5</v>
      </c>
      <c r="O26" s="212">
        <v>8750</v>
      </c>
      <c r="P26" s="20"/>
      <c r="Q26" s="180"/>
      <c r="R26" s="180"/>
      <c r="S26" s="180"/>
      <c r="U26" s="180"/>
      <c r="V26" s="180"/>
      <c r="W26" s="180"/>
      <c r="X26" s="180"/>
      <c r="Y26" s="248">
        <v>416.63231999999999</v>
      </c>
      <c r="Z26" s="181">
        <v>416.63231999999999</v>
      </c>
      <c r="AA26" s="181">
        <v>416.63231999999999</v>
      </c>
      <c r="AB26" s="181">
        <v>491.27415417837011</v>
      </c>
      <c r="AC26" s="181">
        <v>491.27415417837011</v>
      </c>
      <c r="AD26" s="181">
        <v>416.63231999999999</v>
      </c>
      <c r="AE26" s="181">
        <v>416.63231999999999</v>
      </c>
      <c r="AF26" s="181">
        <v>416.63231999999999</v>
      </c>
      <c r="AG26" s="181">
        <v>416.63231999999999</v>
      </c>
      <c r="AH26" s="181">
        <v>416.63231999999999</v>
      </c>
      <c r="AI26" s="181">
        <v>416.63231999999999</v>
      </c>
      <c r="AJ26" s="181">
        <v>416.63231999999999</v>
      </c>
      <c r="AK26" s="181">
        <v>416.63231999999999</v>
      </c>
      <c r="AL26" s="181">
        <v>416.63231999999999</v>
      </c>
      <c r="AM26" s="181">
        <v>416.63231999999999</v>
      </c>
      <c r="AN26" s="181">
        <v>416.63231999999999</v>
      </c>
      <c r="AO26" s="181">
        <v>416.63231999999999</v>
      </c>
      <c r="AP26" s="142"/>
      <c r="AQ26" s="181">
        <v>416.63231999999999</v>
      </c>
      <c r="AR26" s="181">
        <v>416.63231999999999</v>
      </c>
      <c r="AS26" s="181">
        <v>416.63231999999999</v>
      </c>
      <c r="AT26" s="181">
        <v>416.63231999999999</v>
      </c>
      <c r="AU26" s="181">
        <v>416.63231999999999</v>
      </c>
      <c r="AV26" s="181">
        <v>416.63231999999999</v>
      </c>
      <c r="AW26" s="181">
        <v>416.63231999999999</v>
      </c>
      <c r="AX26" s="181">
        <v>416.63231999999999</v>
      </c>
      <c r="AY26" s="181">
        <v>416.63231999999999</v>
      </c>
      <c r="AZ26" s="181">
        <v>416.63231999999999</v>
      </c>
      <c r="BA26" s="181">
        <v>416.63231999999999</v>
      </c>
      <c r="BB26" s="181">
        <v>416.63231999999999</v>
      </c>
      <c r="BC26" s="181">
        <v>529.87426629238496</v>
      </c>
      <c r="BD26" s="181">
        <v>529.87426629238496</v>
      </c>
      <c r="BE26" s="181">
        <v>529.87426629238496</v>
      </c>
      <c r="BF26" s="181">
        <v>529.87426629238496</v>
      </c>
      <c r="BG26" s="181">
        <v>529.87426629238496</v>
      </c>
      <c r="BH26" s="181">
        <v>529.87426629238496</v>
      </c>
      <c r="BI26" s="181">
        <v>529.87426629238496</v>
      </c>
      <c r="BJ26" s="181">
        <v>529.87426629238496</v>
      </c>
      <c r="BK26" s="181">
        <v>529.87426629238496</v>
      </c>
      <c r="BL26" s="181">
        <v>529.87426629238496</v>
      </c>
      <c r="BM26" s="181">
        <v>529.87426629238496</v>
      </c>
      <c r="BN26" s="181">
        <v>529.87426629238496</v>
      </c>
      <c r="BO26" s="181">
        <v>529.87426629238496</v>
      </c>
      <c r="BP26" s="181">
        <v>529.87426629238496</v>
      </c>
      <c r="BQ26" s="142"/>
      <c r="BR26" s="181">
        <v>529.87426629238496</v>
      </c>
      <c r="BS26" s="181">
        <v>529.87426629238496</v>
      </c>
      <c r="BT26" s="142"/>
      <c r="BU26" s="142"/>
      <c r="BV26" s="142"/>
      <c r="BW26" s="181">
        <v>529.87426629238496</v>
      </c>
      <c r="BX26" s="181">
        <v>529.87426629238496</v>
      </c>
      <c r="BY26" s="181">
        <v>529.87426629238496</v>
      </c>
      <c r="BZ26" s="142"/>
      <c r="CA26" s="181">
        <v>529.87426629238496</v>
      </c>
      <c r="CB26" s="181">
        <v>529.87426629238496</v>
      </c>
      <c r="CC26" s="181">
        <v>596.89809732671984</v>
      </c>
      <c r="CD26" s="181">
        <v>596.89809732671984</v>
      </c>
      <c r="CE26" s="181">
        <v>596.89809732671984</v>
      </c>
      <c r="CF26" s="181">
        <v>596.89809732671984</v>
      </c>
      <c r="CG26" s="181">
        <v>529.87426629238496</v>
      </c>
      <c r="CH26" s="181">
        <v>529.87426629238496</v>
      </c>
      <c r="CI26" s="142"/>
      <c r="CJ26" s="181">
        <v>529.87426629238496</v>
      </c>
      <c r="CK26" s="142"/>
      <c r="CL26" s="181">
        <v>529.87426629238496</v>
      </c>
      <c r="CM26" s="181">
        <v>529.87426629238496</v>
      </c>
      <c r="CN26" s="181">
        <v>529.87426629238496</v>
      </c>
      <c r="CO26" s="181">
        <v>529.87426629238496</v>
      </c>
      <c r="CP26" s="181">
        <v>529.87426629238496</v>
      </c>
      <c r="CQ26" s="181">
        <v>470.49600000000004</v>
      </c>
      <c r="CR26" s="142"/>
      <c r="CS26" s="181">
        <v>470.49600000000004</v>
      </c>
      <c r="CT26" s="181">
        <v>470.49600000000004</v>
      </c>
      <c r="CU26" s="181">
        <v>470.49600000000004</v>
      </c>
      <c r="CV26" s="181">
        <v>470.49600000000004</v>
      </c>
      <c r="CW26" s="181">
        <v>470.49600000000004</v>
      </c>
      <c r="CX26" s="181">
        <v>470.49600000000004</v>
      </c>
      <c r="CY26" s="181">
        <v>470.49600000000004</v>
      </c>
      <c r="CZ26" s="181">
        <v>470.49600000000004</v>
      </c>
      <c r="DA26" s="181">
        <v>416.63231999999999</v>
      </c>
      <c r="DB26" s="181">
        <v>416.63231999999999</v>
      </c>
      <c r="DC26" s="181">
        <v>416.63231999999999</v>
      </c>
      <c r="DD26" s="181">
        <v>416.63231999999999</v>
      </c>
      <c r="DE26" s="181">
        <v>416.63231999999999</v>
      </c>
      <c r="DF26" s="181">
        <v>416.63231999999999</v>
      </c>
      <c r="DG26" s="181">
        <v>416.63231999999999</v>
      </c>
      <c r="DH26" s="181">
        <v>416.63231999999999</v>
      </c>
      <c r="DI26" s="181">
        <v>416.63231999999999</v>
      </c>
      <c r="DJ26" s="181">
        <v>416.63231999999999</v>
      </c>
    </row>
    <row r="27" spans="1:114">
      <c r="A27" s="1">
        <v>23</v>
      </c>
      <c r="B27" s="1">
        <v>23</v>
      </c>
      <c r="C27" s="1">
        <v>620</v>
      </c>
      <c r="D27" s="1">
        <v>2</v>
      </c>
      <c r="F27" t="s">
        <v>202</v>
      </c>
      <c r="G27" t="s">
        <v>203</v>
      </c>
      <c r="H27" t="s">
        <v>204</v>
      </c>
      <c r="I27" t="s">
        <v>205</v>
      </c>
      <c r="J27" t="s">
        <v>206</v>
      </c>
      <c r="N27" s="211">
        <v>5.2</v>
      </c>
      <c r="O27" s="212">
        <v>9100</v>
      </c>
      <c r="P27" s="20"/>
      <c r="Q27" s="180"/>
      <c r="R27" s="180"/>
      <c r="S27" s="180"/>
      <c r="U27" s="180"/>
      <c r="V27" s="180"/>
      <c r="W27" s="180"/>
      <c r="X27" s="180"/>
      <c r="Y27" s="248">
        <v>427.01568000000003</v>
      </c>
      <c r="Z27" s="181">
        <v>427.01568000000003</v>
      </c>
      <c r="AA27" s="181">
        <v>427.01568000000003</v>
      </c>
      <c r="AB27" s="181">
        <v>508.81965968474049</v>
      </c>
      <c r="AC27" s="181">
        <v>508.81965968474049</v>
      </c>
      <c r="AD27" s="181">
        <v>427.01568000000003</v>
      </c>
      <c r="AE27" s="181">
        <v>427.01568000000003</v>
      </c>
      <c r="AF27" s="181">
        <v>427.01568000000003</v>
      </c>
      <c r="AG27" s="181">
        <v>427.01568000000003</v>
      </c>
      <c r="AH27" s="181">
        <v>427.01568000000003</v>
      </c>
      <c r="AI27" s="181">
        <v>427.01568000000003</v>
      </c>
      <c r="AJ27" s="181">
        <v>427.01568000000003</v>
      </c>
      <c r="AK27" s="181">
        <v>427.01568000000003</v>
      </c>
      <c r="AL27" s="181">
        <v>427.01568000000003</v>
      </c>
      <c r="AM27" s="181">
        <v>427.01568000000003</v>
      </c>
      <c r="AN27" s="181">
        <v>427.01568000000003</v>
      </c>
      <c r="AO27" s="181">
        <v>427.01568000000003</v>
      </c>
      <c r="AP27" s="142"/>
      <c r="AQ27" s="181">
        <v>427.01568000000003</v>
      </c>
      <c r="AR27" s="181">
        <v>427.01568000000003</v>
      </c>
      <c r="AS27" s="181">
        <v>427.01568000000003</v>
      </c>
      <c r="AT27" s="181">
        <v>427.01568000000003</v>
      </c>
      <c r="AU27" s="181">
        <v>427.01568000000003</v>
      </c>
      <c r="AV27" s="181">
        <v>427.01568000000003</v>
      </c>
      <c r="AW27" s="181">
        <v>427.01568000000003</v>
      </c>
      <c r="AX27" s="181">
        <v>427.01568000000003</v>
      </c>
      <c r="AY27" s="181">
        <v>427.01568000000003</v>
      </c>
      <c r="AZ27" s="181">
        <v>427.01568000000003</v>
      </c>
      <c r="BA27" s="181">
        <v>427.01568000000003</v>
      </c>
      <c r="BB27" s="181">
        <v>427.01568000000003</v>
      </c>
      <c r="BC27" s="181">
        <v>549.17432234939224</v>
      </c>
      <c r="BD27" s="181">
        <v>549.17432234939224</v>
      </c>
      <c r="BE27" s="181">
        <v>549.17432234939224</v>
      </c>
      <c r="BF27" s="181">
        <v>549.17432234939224</v>
      </c>
      <c r="BG27" s="181">
        <v>549.17432234939224</v>
      </c>
      <c r="BH27" s="181">
        <v>549.17432234939224</v>
      </c>
      <c r="BI27" s="181">
        <v>549.17432234939224</v>
      </c>
      <c r="BJ27" s="181">
        <v>549.17432234939224</v>
      </c>
      <c r="BK27" s="181">
        <v>549.17432234939224</v>
      </c>
      <c r="BL27" s="181">
        <v>549.17432234939224</v>
      </c>
      <c r="BM27" s="181">
        <v>549.17432234939224</v>
      </c>
      <c r="BN27" s="181">
        <v>549.17432234939224</v>
      </c>
      <c r="BO27" s="181">
        <v>549.17432234939224</v>
      </c>
      <c r="BP27" s="181">
        <v>549.17432234939224</v>
      </c>
      <c r="BQ27" s="142"/>
      <c r="BR27" s="181">
        <v>549.17432234939224</v>
      </c>
      <c r="BS27" s="181">
        <v>549.17432234939224</v>
      </c>
      <c r="BT27" s="142"/>
      <c r="BU27" s="142"/>
      <c r="BV27" s="142"/>
      <c r="BW27" s="181">
        <v>549.17432234939224</v>
      </c>
      <c r="BX27" s="181">
        <v>549.17432234939224</v>
      </c>
      <c r="BY27" s="181">
        <v>549.17432234939224</v>
      </c>
      <c r="BZ27" s="142"/>
      <c r="CA27" s="181">
        <v>549.17432234939224</v>
      </c>
      <c r="CB27" s="181">
        <v>549.17432234939224</v>
      </c>
      <c r="CC27" s="181">
        <v>619.00543426474644</v>
      </c>
      <c r="CD27" s="181">
        <v>619.00543426474644</v>
      </c>
      <c r="CE27" s="181">
        <v>619.00543426474644</v>
      </c>
      <c r="CF27" s="181">
        <v>619.00543426474644</v>
      </c>
      <c r="CG27" s="181">
        <v>549.17432234939224</v>
      </c>
      <c r="CH27" s="181">
        <v>549.17432234939224</v>
      </c>
      <c r="CI27" s="142"/>
      <c r="CJ27" s="181">
        <v>549.17432234939224</v>
      </c>
      <c r="CK27" s="142"/>
      <c r="CL27" s="181">
        <v>549.17432234939224</v>
      </c>
      <c r="CM27" s="181">
        <v>549.17432234939224</v>
      </c>
      <c r="CN27" s="181">
        <v>549.17432234939224</v>
      </c>
      <c r="CO27" s="181">
        <v>549.17432234939224</v>
      </c>
      <c r="CP27" s="181">
        <v>549.17432234939224</v>
      </c>
      <c r="CQ27" s="181">
        <v>488.88320000000004</v>
      </c>
      <c r="CR27" s="142"/>
      <c r="CS27" s="181">
        <v>488.88320000000004</v>
      </c>
      <c r="CT27" s="181">
        <v>488.88320000000004</v>
      </c>
      <c r="CU27" s="181">
        <v>488.88320000000004</v>
      </c>
      <c r="CV27" s="181">
        <v>488.88320000000004</v>
      </c>
      <c r="CW27" s="181">
        <v>488.88320000000004</v>
      </c>
      <c r="CX27" s="181">
        <v>488.88320000000004</v>
      </c>
      <c r="CY27" s="181">
        <v>488.88320000000004</v>
      </c>
      <c r="CZ27" s="181">
        <v>488.88320000000004</v>
      </c>
      <c r="DA27" s="181">
        <v>427.01568000000003</v>
      </c>
      <c r="DB27" s="181">
        <v>427.01568000000003</v>
      </c>
      <c r="DC27" s="181">
        <v>427.01568000000003</v>
      </c>
      <c r="DD27" s="181">
        <v>427.01568000000003</v>
      </c>
      <c r="DE27" s="181">
        <v>427.01568000000003</v>
      </c>
      <c r="DF27" s="181">
        <v>427.01568000000003</v>
      </c>
      <c r="DG27" s="181">
        <v>427.01568000000003</v>
      </c>
      <c r="DH27" s="181">
        <v>427.01568000000003</v>
      </c>
      <c r="DI27" s="181">
        <v>427.01568000000003</v>
      </c>
      <c r="DJ27" s="181">
        <v>427.01568000000003</v>
      </c>
    </row>
    <row r="28" spans="1:114">
      <c r="A28" s="1">
        <v>24</v>
      </c>
      <c r="B28" s="1">
        <v>24</v>
      </c>
      <c r="C28" s="1">
        <v>500</v>
      </c>
      <c r="D28" s="1">
        <v>2</v>
      </c>
      <c r="F28" t="s">
        <v>202</v>
      </c>
      <c r="G28" t="s">
        <v>203</v>
      </c>
      <c r="H28" t="s">
        <v>204</v>
      </c>
      <c r="I28" t="s">
        <v>205</v>
      </c>
      <c r="J28" t="s">
        <v>206</v>
      </c>
      <c r="N28" s="211">
        <v>5.5</v>
      </c>
      <c r="O28" s="212">
        <v>9625</v>
      </c>
      <c r="P28" s="20"/>
      <c r="Q28" s="180"/>
      <c r="R28" s="180"/>
      <c r="S28" s="180"/>
      <c r="U28" s="180"/>
      <c r="V28" s="180"/>
      <c r="W28" s="180"/>
      <c r="X28" s="180"/>
      <c r="Y28" s="248">
        <v>441.2928</v>
      </c>
      <c r="Z28" s="181">
        <v>441.2928</v>
      </c>
      <c r="AA28" s="181">
        <v>441.2928</v>
      </c>
      <c r="AB28" s="181">
        <v>514.0833113366516</v>
      </c>
      <c r="AC28" s="181">
        <v>514.0833113366516</v>
      </c>
      <c r="AD28" s="181">
        <v>441.2928</v>
      </c>
      <c r="AE28" s="181">
        <v>441.2928</v>
      </c>
      <c r="AF28" s="181">
        <v>441.2928</v>
      </c>
      <c r="AG28" s="181">
        <v>441.2928</v>
      </c>
      <c r="AH28" s="181">
        <v>441.2928</v>
      </c>
      <c r="AI28" s="181">
        <v>441.2928</v>
      </c>
      <c r="AJ28" s="181">
        <v>441.2928</v>
      </c>
      <c r="AK28" s="181">
        <v>441.2928</v>
      </c>
      <c r="AL28" s="181">
        <v>441.2928</v>
      </c>
      <c r="AM28" s="181">
        <v>441.2928</v>
      </c>
      <c r="AN28" s="181">
        <v>441.2928</v>
      </c>
      <c r="AO28" s="181">
        <v>441.2928</v>
      </c>
      <c r="AP28" s="142"/>
      <c r="AQ28" s="181">
        <v>441.2928</v>
      </c>
      <c r="AR28" s="181">
        <v>441.2928</v>
      </c>
      <c r="AS28" s="181">
        <v>441.2928</v>
      </c>
      <c r="AT28" s="181">
        <v>441.2928</v>
      </c>
      <c r="AU28" s="181">
        <v>441.2928</v>
      </c>
      <c r="AV28" s="181">
        <v>441.2928</v>
      </c>
      <c r="AW28" s="181">
        <v>441.2928</v>
      </c>
      <c r="AX28" s="181">
        <v>441.2928</v>
      </c>
      <c r="AY28" s="181">
        <v>441.2928</v>
      </c>
      <c r="AZ28" s="181">
        <v>441.2928</v>
      </c>
      <c r="BA28" s="181">
        <v>441.2928</v>
      </c>
      <c r="BB28" s="181">
        <v>441.2928</v>
      </c>
      <c r="BC28" s="181">
        <v>554.43797400130381</v>
      </c>
      <c r="BD28" s="181">
        <v>554.43797400130381</v>
      </c>
      <c r="BE28" s="181">
        <v>554.43797400130381</v>
      </c>
      <c r="BF28" s="181">
        <v>554.43797400130381</v>
      </c>
      <c r="BG28" s="181">
        <v>554.43797400130381</v>
      </c>
      <c r="BH28" s="181">
        <v>554.43797400130381</v>
      </c>
      <c r="BI28" s="181">
        <v>554.43797400130381</v>
      </c>
      <c r="BJ28" s="181">
        <v>554.43797400130381</v>
      </c>
      <c r="BK28" s="181">
        <v>554.43797400130381</v>
      </c>
      <c r="BL28" s="181">
        <v>554.43797400130381</v>
      </c>
      <c r="BM28" s="181">
        <v>554.43797400130381</v>
      </c>
      <c r="BN28" s="181">
        <v>554.43797400130381</v>
      </c>
      <c r="BO28" s="181">
        <v>554.43797400130381</v>
      </c>
      <c r="BP28" s="181">
        <v>554.43797400130381</v>
      </c>
      <c r="BQ28" s="142"/>
      <c r="BR28" s="181">
        <v>554.43797400130381</v>
      </c>
      <c r="BS28" s="181">
        <v>554.43797400130381</v>
      </c>
      <c r="BT28" s="142"/>
      <c r="BU28" s="142"/>
      <c r="BV28" s="142"/>
      <c r="BW28" s="181">
        <v>554.43797400130381</v>
      </c>
      <c r="BX28" s="181">
        <v>554.43797400130381</v>
      </c>
      <c r="BY28" s="181">
        <v>554.43797400130381</v>
      </c>
      <c r="BZ28" s="142"/>
      <c r="CA28" s="181">
        <v>554.43797400130381</v>
      </c>
      <c r="CB28" s="181">
        <v>554.43797400130381</v>
      </c>
      <c r="CC28" s="181">
        <v>626.37454657742194</v>
      </c>
      <c r="CD28" s="181">
        <v>626.37454657742194</v>
      </c>
      <c r="CE28" s="181">
        <v>626.37454657742194</v>
      </c>
      <c r="CF28" s="181">
        <v>626.37454657742194</v>
      </c>
      <c r="CG28" s="181">
        <v>554.43797400130381</v>
      </c>
      <c r="CH28" s="181">
        <v>554.43797400130381</v>
      </c>
      <c r="CI28" s="142"/>
      <c r="CJ28" s="181">
        <v>554.43797400130381</v>
      </c>
      <c r="CK28" s="142"/>
      <c r="CL28" s="181">
        <v>554.43797400130381</v>
      </c>
      <c r="CM28" s="181">
        <v>554.43797400130381</v>
      </c>
      <c r="CN28" s="181">
        <v>554.43797400130381</v>
      </c>
      <c r="CO28" s="181">
        <v>554.43797400130381</v>
      </c>
      <c r="CP28" s="181">
        <v>554.43797400130381</v>
      </c>
      <c r="CQ28" s="181">
        <v>495.37279999999998</v>
      </c>
      <c r="CR28" s="142"/>
      <c r="CS28" s="181">
        <v>495.37279999999998</v>
      </c>
      <c r="CT28" s="181">
        <v>495.37279999999998</v>
      </c>
      <c r="CU28" s="181">
        <v>495.37279999999998</v>
      </c>
      <c r="CV28" s="181">
        <v>495.37279999999998</v>
      </c>
      <c r="CW28" s="181">
        <v>495.37279999999998</v>
      </c>
      <c r="CX28" s="181">
        <v>495.37279999999998</v>
      </c>
      <c r="CY28" s="181">
        <v>495.37279999999998</v>
      </c>
      <c r="CZ28" s="181">
        <v>495.37279999999998</v>
      </c>
      <c r="DA28" s="181">
        <v>441.2928</v>
      </c>
      <c r="DB28" s="181">
        <v>441.2928</v>
      </c>
      <c r="DC28" s="181">
        <v>441.2928</v>
      </c>
      <c r="DD28" s="181">
        <v>441.2928</v>
      </c>
      <c r="DE28" s="181">
        <v>441.2928</v>
      </c>
      <c r="DF28" s="181">
        <v>441.2928</v>
      </c>
      <c r="DG28" s="181">
        <v>441.2928</v>
      </c>
      <c r="DH28" s="181">
        <v>441.2928</v>
      </c>
      <c r="DI28" s="181">
        <v>441.2928</v>
      </c>
      <c r="DJ28" s="181">
        <v>441.2928</v>
      </c>
    </row>
    <row r="29" spans="1:114">
      <c r="A29" s="1">
        <v>25</v>
      </c>
      <c r="B29" s="1">
        <v>25</v>
      </c>
      <c r="C29" s="1">
        <v>620</v>
      </c>
      <c r="D29" s="1">
        <v>2</v>
      </c>
      <c r="F29" t="s">
        <v>202</v>
      </c>
      <c r="G29" t="s">
        <v>203</v>
      </c>
      <c r="H29" t="s">
        <v>204</v>
      </c>
      <c r="I29" t="s">
        <v>205</v>
      </c>
      <c r="J29" t="s">
        <v>206</v>
      </c>
      <c r="N29" s="211">
        <v>5.6</v>
      </c>
      <c r="O29" s="212">
        <v>9800</v>
      </c>
      <c r="P29" s="20"/>
      <c r="Q29" s="180"/>
      <c r="R29" s="180"/>
      <c r="S29" s="180"/>
      <c r="U29" s="180"/>
      <c r="V29" s="180"/>
      <c r="W29" s="180"/>
      <c r="X29" s="180"/>
      <c r="Y29" s="248">
        <v>446.48448000000002</v>
      </c>
      <c r="Z29" s="181">
        <v>446.48448000000002</v>
      </c>
      <c r="AA29" s="181">
        <v>446.48448000000002</v>
      </c>
      <c r="AB29" s="181">
        <v>519.34696298856284</v>
      </c>
      <c r="AC29" s="181">
        <v>519.34696298856284</v>
      </c>
      <c r="AD29" s="181">
        <v>446.48448000000002</v>
      </c>
      <c r="AE29" s="181">
        <v>446.48448000000002</v>
      </c>
      <c r="AF29" s="181">
        <v>446.48448000000002</v>
      </c>
      <c r="AG29" s="181">
        <v>446.48448000000002</v>
      </c>
      <c r="AH29" s="181">
        <v>446.48448000000002</v>
      </c>
      <c r="AI29" s="181">
        <v>446.48448000000002</v>
      </c>
      <c r="AJ29" s="181">
        <v>446.48448000000002</v>
      </c>
      <c r="AK29" s="181">
        <v>446.48448000000002</v>
      </c>
      <c r="AL29" s="181">
        <v>446.48448000000002</v>
      </c>
      <c r="AM29" s="181">
        <v>446.48448000000002</v>
      </c>
      <c r="AN29" s="181">
        <v>446.48448000000002</v>
      </c>
      <c r="AO29" s="181">
        <v>446.48448000000002</v>
      </c>
      <c r="AP29" s="142"/>
      <c r="AQ29" s="181">
        <v>446.48448000000002</v>
      </c>
      <c r="AR29" s="181">
        <v>446.48448000000002</v>
      </c>
      <c r="AS29" s="181">
        <v>446.48448000000002</v>
      </c>
      <c r="AT29" s="181">
        <v>446.48448000000002</v>
      </c>
      <c r="AU29" s="181">
        <v>446.48448000000002</v>
      </c>
      <c r="AV29" s="181">
        <v>446.48448000000002</v>
      </c>
      <c r="AW29" s="181">
        <v>446.48448000000002</v>
      </c>
      <c r="AX29" s="181">
        <v>446.48448000000002</v>
      </c>
      <c r="AY29" s="181">
        <v>446.48448000000002</v>
      </c>
      <c r="AZ29" s="181">
        <v>446.48448000000002</v>
      </c>
      <c r="BA29" s="181">
        <v>446.48448000000002</v>
      </c>
      <c r="BB29" s="181">
        <v>446.48448000000002</v>
      </c>
      <c r="BC29" s="181">
        <v>559.70162565321436</v>
      </c>
      <c r="BD29" s="181">
        <v>559.70162565321436</v>
      </c>
      <c r="BE29" s="181">
        <v>559.70162565321436</v>
      </c>
      <c r="BF29" s="181">
        <v>559.70162565321436</v>
      </c>
      <c r="BG29" s="181">
        <v>559.70162565321436</v>
      </c>
      <c r="BH29" s="181">
        <v>559.70162565321436</v>
      </c>
      <c r="BI29" s="181">
        <v>559.70162565321436</v>
      </c>
      <c r="BJ29" s="181">
        <v>559.70162565321436</v>
      </c>
      <c r="BK29" s="181">
        <v>559.70162565321436</v>
      </c>
      <c r="BL29" s="181">
        <v>559.70162565321436</v>
      </c>
      <c r="BM29" s="181">
        <v>559.70162565321436</v>
      </c>
      <c r="BN29" s="181">
        <v>559.70162565321436</v>
      </c>
      <c r="BO29" s="181">
        <v>559.70162565321436</v>
      </c>
      <c r="BP29" s="181">
        <v>559.70162565321436</v>
      </c>
      <c r="BQ29" s="142"/>
      <c r="BR29" s="181">
        <v>559.70162565321436</v>
      </c>
      <c r="BS29" s="181">
        <v>559.70162565321436</v>
      </c>
      <c r="BT29" s="142"/>
      <c r="BU29" s="142"/>
      <c r="BV29" s="142"/>
      <c r="BW29" s="181">
        <v>559.70162565321436</v>
      </c>
      <c r="BX29" s="181">
        <v>559.70162565321436</v>
      </c>
      <c r="BY29" s="181">
        <v>559.70162565321436</v>
      </c>
      <c r="BZ29" s="142"/>
      <c r="CA29" s="181">
        <v>559.70162565321436</v>
      </c>
      <c r="CB29" s="181">
        <v>559.70162565321436</v>
      </c>
      <c r="CC29" s="181">
        <v>633.74365889009744</v>
      </c>
      <c r="CD29" s="181">
        <v>633.74365889009744</v>
      </c>
      <c r="CE29" s="181">
        <v>633.74365889009744</v>
      </c>
      <c r="CF29" s="181">
        <v>633.74365889009744</v>
      </c>
      <c r="CG29" s="181">
        <v>559.70162565321436</v>
      </c>
      <c r="CH29" s="181">
        <v>559.70162565321436</v>
      </c>
      <c r="CI29" s="142"/>
      <c r="CJ29" s="181">
        <v>559.70162565321436</v>
      </c>
      <c r="CK29" s="142"/>
      <c r="CL29" s="181">
        <v>559.70162565321436</v>
      </c>
      <c r="CM29" s="181">
        <v>559.70162565321436</v>
      </c>
      <c r="CN29" s="181">
        <v>559.70162565321436</v>
      </c>
      <c r="CO29" s="181">
        <v>559.70162565321436</v>
      </c>
      <c r="CP29" s="181">
        <v>559.70162565321436</v>
      </c>
      <c r="CQ29" s="181">
        <v>500.78080000000006</v>
      </c>
      <c r="CR29" s="142"/>
      <c r="CS29" s="181">
        <v>500.78080000000006</v>
      </c>
      <c r="CT29" s="181">
        <v>500.78080000000006</v>
      </c>
      <c r="CU29" s="181">
        <v>500.78080000000006</v>
      </c>
      <c r="CV29" s="181">
        <v>500.78080000000006</v>
      </c>
      <c r="CW29" s="181">
        <v>500.78080000000006</v>
      </c>
      <c r="CX29" s="181">
        <v>500.78080000000006</v>
      </c>
      <c r="CY29" s="181">
        <v>500.78080000000006</v>
      </c>
      <c r="CZ29" s="181">
        <v>500.78080000000006</v>
      </c>
      <c r="DA29" s="181">
        <v>446.48448000000002</v>
      </c>
      <c r="DB29" s="181">
        <v>446.48448000000002</v>
      </c>
      <c r="DC29" s="181">
        <v>446.48448000000002</v>
      </c>
      <c r="DD29" s="181">
        <v>446.48448000000002</v>
      </c>
      <c r="DE29" s="181">
        <v>446.48448000000002</v>
      </c>
      <c r="DF29" s="181">
        <v>446.48448000000002</v>
      </c>
      <c r="DG29" s="181">
        <v>446.48448000000002</v>
      </c>
      <c r="DH29" s="181">
        <v>446.48448000000002</v>
      </c>
      <c r="DI29" s="181">
        <v>446.48448000000002</v>
      </c>
      <c r="DJ29" s="181">
        <v>446.48448000000002</v>
      </c>
    </row>
    <row r="30" spans="1:114">
      <c r="A30" s="1">
        <v>26</v>
      </c>
      <c r="B30" s="1">
        <v>26</v>
      </c>
      <c r="C30" s="1">
        <v>300</v>
      </c>
      <c r="D30" s="1">
        <v>2</v>
      </c>
      <c r="F30" t="s">
        <v>202</v>
      </c>
      <c r="G30" t="s">
        <v>203</v>
      </c>
      <c r="H30" t="s">
        <v>204</v>
      </c>
      <c r="I30" t="s">
        <v>205</v>
      </c>
      <c r="J30" t="s">
        <v>206</v>
      </c>
      <c r="N30" s="211">
        <v>6</v>
      </c>
      <c r="O30" s="212">
        <v>10500</v>
      </c>
      <c r="P30" s="20"/>
      <c r="Q30" s="180"/>
      <c r="R30" s="180"/>
      <c r="S30" s="180"/>
      <c r="U30" s="180"/>
      <c r="V30" s="180"/>
      <c r="W30" s="180"/>
      <c r="X30" s="180"/>
      <c r="Y30" s="248">
        <v>467.25120000000004</v>
      </c>
      <c r="Z30" s="181">
        <v>467.25120000000004</v>
      </c>
      <c r="AA30" s="181">
        <v>467.25120000000004</v>
      </c>
      <c r="AB30" s="181">
        <v>524.61061464047395</v>
      </c>
      <c r="AC30" s="181">
        <v>524.61061464047395</v>
      </c>
      <c r="AD30" s="181">
        <v>467.25120000000004</v>
      </c>
      <c r="AE30" s="181">
        <v>467.25120000000004</v>
      </c>
      <c r="AF30" s="181">
        <v>467.25120000000004</v>
      </c>
      <c r="AG30" s="181">
        <v>467.25120000000004</v>
      </c>
      <c r="AH30" s="181">
        <v>467.25120000000004</v>
      </c>
      <c r="AI30" s="181">
        <v>467.25120000000004</v>
      </c>
      <c r="AJ30" s="181">
        <v>467.25120000000004</v>
      </c>
      <c r="AK30" s="181">
        <v>467.25120000000004</v>
      </c>
      <c r="AL30" s="181">
        <v>467.25120000000004</v>
      </c>
      <c r="AM30" s="181">
        <v>467.25120000000004</v>
      </c>
      <c r="AN30" s="181">
        <v>467.25120000000004</v>
      </c>
      <c r="AO30" s="181">
        <v>467.25120000000004</v>
      </c>
      <c r="AP30" s="142"/>
      <c r="AQ30" s="181">
        <v>467.25120000000004</v>
      </c>
      <c r="AR30" s="181">
        <v>467.25120000000004</v>
      </c>
      <c r="AS30" s="181">
        <v>467.25120000000004</v>
      </c>
      <c r="AT30" s="181">
        <v>467.25120000000004</v>
      </c>
      <c r="AU30" s="181">
        <v>467.25120000000004</v>
      </c>
      <c r="AV30" s="181">
        <v>467.25120000000004</v>
      </c>
      <c r="AW30" s="181">
        <v>467.25120000000004</v>
      </c>
      <c r="AX30" s="181">
        <v>467.25120000000004</v>
      </c>
      <c r="AY30" s="181">
        <v>467.25120000000004</v>
      </c>
      <c r="AZ30" s="181">
        <v>467.25120000000004</v>
      </c>
      <c r="BA30" s="181">
        <v>467.25120000000004</v>
      </c>
      <c r="BB30" s="181">
        <v>467.25120000000004</v>
      </c>
      <c r="BC30" s="181">
        <v>564.96527730512594</v>
      </c>
      <c r="BD30" s="181">
        <v>564.96527730512594</v>
      </c>
      <c r="BE30" s="181">
        <v>564.96527730512594</v>
      </c>
      <c r="BF30" s="181">
        <v>564.96527730512594</v>
      </c>
      <c r="BG30" s="181">
        <v>564.96527730512594</v>
      </c>
      <c r="BH30" s="181">
        <v>564.96527730512594</v>
      </c>
      <c r="BI30" s="181">
        <v>564.96527730512594</v>
      </c>
      <c r="BJ30" s="181">
        <v>564.96527730512594</v>
      </c>
      <c r="BK30" s="181">
        <v>564.96527730512594</v>
      </c>
      <c r="BL30" s="181">
        <v>564.96527730512594</v>
      </c>
      <c r="BM30" s="181">
        <v>564.96527730512594</v>
      </c>
      <c r="BN30" s="181">
        <v>564.96527730512594</v>
      </c>
      <c r="BO30" s="181">
        <v>564.96527730512594</v>
      </c>
      <c r="BP30" s="181">
        <v>564.96527730512594</v>
      </c>
      <c r="BQ30" s="142"/>
      <c r="BR30" s="181">
        <v>564.96527730512594</v>
      </c>
      <c r="BS30" s="181">
        <v>564.96527730512594</v>
      </c>
      <c r="BT30" s="142"/>
      <c r="BU30" s="142"/>
      <c r="BV30" s="142"/>
      <c r="BW30" s="181">
        <v>564.96527730512594</v>
      </c>
      <c r="BX30" s="181">
        <v>564.96527730512594</v>
      </c>
      <c r="BY30" s="181">
        <v>564.96527730512594</v>
      </c>
      <c r="BZ30" s="142"/>
      <c r="CA30" s="181">
        <v>564.96527730512594</v>
      </c>
      <c r="CB30" s="181">
        <v>564.96527730512594</v>
      </c>
      <c r="CC30" s="181">
        <v>641.11277120277305</v>
      </c>
      <c r="CD30" s="181">
        <v>641.11277120277305</v>
      </c>
      <c r="CE30" s="181">
        <v>641.11277120277305</v>
      </c>
      <c r="CF30" s="181">
        <v>641.11277120277305</v>
      </c>
      <c r="CG30" s="181">
        <v>564.96527730512594</v>
      </c>
      <c r="CH30" s="181">
        <v>564.96527730512594</v>
      </c>
      <c r="CI30" s="142"/>
      <c r="CJ30" s="181">
        <v>564.96527730512594</v>
      </c>
      <c r="CK30" s="142"/>
      <c r="CL30" s="181">
        <v>564.96527730512594</v>
      </c>
      <c r="CM30" s="181">
        <v>564.96527730512594</v>
      </c>
      <c r="CN30" s="181">
        <v>564.96527730512594</v>
      </c>
      <c r="CO30" s="181">
        <v>564.96527730512594</v>
      </c>
      <c r="CP30" s="181">
        <v>564.96527730512594</v>
      </c>
      <c r="CQ30" s="181">
        <v>519.16800000000012</v>
      </c>
      <c r="CR30" s="142"/>
      <c r="CS30" s="181">
        <v>519.16800000000012</v>
      </c>
      <c r="CT30" s="181">
        <v>519.16800000000012</v>
      </c>
      <c r="CU30" s="181">
        <v>519.16800000000012</v>
      </c>
      <c r="CV30" s="181">
        <v>519.16800000000012</v>
      </c>
      <c r="CW30" s="181">
        <v>519.16800000000012</v>
      </c>
      <c r="CX30" s="181">
        <v>519.16800000000012</v>
      </c>
      <c r="CY30" s="181">
        <v>519.16800000000012</v>
      </c>
      <c r="CZ30" s="181">
        <v>519.16800000000012</v>
      </c>
      <c r="DA30" s="181">
        <v>467.25120000000004</v>
      </c>
      <c r="DB30" s="181">
        <v>467.25120000000004</v>
      </c>
      <c r="DC30" s="181">
        <v>467.25120000000004</v>
      </c>
      <c r="DD30" s="181">
        <v>467.25120000000004</v>
      </c>
      <c r="DE30" s="181">
        <v>467.25120000000004</v>
      </c>
      <c r="DF30" s="181">
        <v>467.25120000000004</v>
      </c>
      <c r="DG30" s="181">
        <v>467.25120000000004</v>
      </c>
      <c r="DH30" s="181">
        <v>467.25120000000004</v>
      </c>
      <c r="DI30" s="181">
        <v>467.25120000000004</v>
      </c>
      <c r="DJ30" s="181">
        <v>467.25120000000004</v>
      </c>
    </row>
    <row r="31" spans="1:114">
      <c r="A31" s="1">
        <v>27</v>
      </c>
      <c r="B31" s="1">
        <v>27</v>
      </c>
      <c r="C31" s="1">
        <v>330</v>
      </c>
      <c r="D31" s="1">
        <v>2</v>
      </c>
      <c r="F31" t="s">
        <v>202</v>
      </c>
      <c r="G31" t="s">
        <v>203</v>
      </c>
      <c r="H31" t="s">
        <v>204</v>
      </c>
      <c r="I31" t="s">
        <v>205</v>
      </c>
      <c r="J31" t="s">
        <v>206</v>
      </c>
      <c r="N31" s="211">
        <v>6.4</v>
      </c>
      <c r="O31" s="212">
        <v>11200</v>
      </c>
      <c r="P31" s="20"/>
      <c r="Q31" s="180"/>
      <c r="R31" s="180"/>
      <c r="S31" s="180"/>
      <c r="U31" s="180"/>
      <c r="V31" s="180"/>
      <c r="W31" s="180"/>
      <c r="X31" s="180"/>
      <c r="Y31" s="248">
        <v>486.72</v>
      </c>
      <c r="Z31" s="181">
        <v>486.72</v>
      </c>
      <c r="AA31" s="181">
        <v>486.72</v>
      </c>
      <c r="AB31" s="181">
        <v>529.87426629238485</v>
      </c>
      <c r="AC31" s="181">
        <v>529.87426629238485</v>
      </c>
      <c r="AD31" s="181">
        <v>486.72</v>
      </c>
      <c r="AE31" s="181">
        <v>486.72</v>
      </c>
      <c r="AF31" s="181">
        <v>486.72</v>
      </c>
      <c r="AG31" s="181">
        <v>486.72</v>
      </c>
      <c r="AH31" s="181">
        <v>486.72</v>
      </c>
      <c r="AI31" s="181">
        <v>486.72</v>
      </c>
      <c r="AJ31" s="181">
        <v>486.72</v>
      </c>
      <c r="AK31" s="181">
        <v>486.72</v>
      </c>
      <c r="AL31" s="181">
        <v>486.72</v>
      </c>
      <c r="AM31" s="181">
        <v>486.72</v>
      </c>
      <c r="AN31" s="181">
        <v>486.72</v>
      </c>
      <c r="AO31" s="181">
        <v>486.72</v>
      </c>
      <c r="AP31" s="142"/>
      <c r="AQ31" s="181">
        <v>486.72</v>
      </c>
      <c r="AR31" s="181">
        <v>486.72</v>
      </c>
      <c r="AS31" s="181">
        <v>486.72</v>
      </c>
      <c r="AT31" s="181">
        <v>486.72</v>
      </c>
      <c r="AU31" s="181">
        <v>486.72</v>
      </c>
      <c r="AV31" s="181">
        <v>486.72</v>
      </c>
      <c r="AW31" s="181">
        <v>486.72</v>
      </c>
      <c r="AX31" s="181">
        <v>486.72</v>
      </c>
      <c r="AY31" s="181">
        <v>486.72</v>
      </c>
      <c r="AZ31" s="181">
        <v>486.72</v>
      </c>
      <c r="BA31" s="181">
        <v>486.72</v>
      </c>
      <c r="BB31" s="181">
        <v>486.72</v>
      </c>
      <c r="BC31" s="181">
        <v>570.22892895703649</v>
      </c>
      <c r="BD31" s="181">
        <v>570.22892895703649</v>
      </c>
      <c r="BE31" s="181">
        <v>570.22892895703649</v>
      </c>
      <c r="BF31" s="181">
        <v>570.22892895703649</v>
      </c>
      <c r="BG31" s="181">
        <v>570.22892895703649</v>
      </c>
      <c r="BH31" s="181">
        <v>570.22892895703649</v>
      </c>
      <c r="BI31" s="181">
        <v>570.22892895703649</v>
      </c>
      <c r="BJ31" s="181">
        <v>570.22892895703649</v>
      </c>
      <c r="BK31" s="181">
        <v>570.22892895703649</v>
      </c>
      <c r="BL31" s="181">
        <v>570.22892895703649</v>
      </c>
      <c r="BM31" s="181">
        <v>570.22892895703649</v>
      </c>
      <c r="BN31" s="181">
        <v>570.22892895703649</v>
      </c>
      <c r="BO31" s="181">
        <v>570.22892895703649</v>
      </c>
      <c r="BP31" s="181">
        <v>570.22892895703649</v>
      </c>
      <c r="BQ31" s="142"/>
      <c r="BR31" s="181">
        <v>570.22892895703649</v>
      </c>
      <c r="BS31" s="181">
        <v>570.22892895703649</v>
      </c>
      <c r="BT31" s="142"/>
      <c r="BU31" s="142"/>
      <c r="BV31" s="142"/>
      <c r="BW31" s="181">
        <v>570.22892895703649</v>
      </c>
      <c r="BX31" s="181">
        <v>570.22892895703649</v>
      </c>
      <c r="BY31" s="181">
        <v>570.22892895703649</v>
      </c>
      <c r="BZ31" s="142"/>
      <c r="CA31" s="181">
        <v>570.22892895703649</v>
      </c>
      <c r="CB31" s="181">
        <v>570.22892895703649</v>
      </c>
      <c r="CC31" s="181">
        <v>648.48188351544866</v>
      </c>
      <c r="CD31" s="181">
        <v>648.48188351544866</v>
      </c>
      <c r="CE31" s="181">
        <v>648.48188351544866</v>
      </c>
      <c r="CF31" s="181">
        <v>648.48188351544866</v>
      </c>
      <c r="CG31" s="181">
        <v>570.22892895703649</v>
      </c>
      <c r="CH31" s="181">
        <v>570.22892895703649</v>
      </c>
      <c r="CI31" s="142"/>
      <c r="CJ31" s="181">
        <v>570.22892895703649</v>
      </c>
      <c r="CK31" s="142"/>
      <c r="CL31" s="181">
        <v>570.22892895703649</v>
      </c>
      <c r="CM31" s="181">
        <v>570.22892895703649</v>
      </c>
      <c r="CN31" s="181">
        <v>570.22892895703649</v>
      </c>
      <c r="CO31" s="181">
        <v>570.22892895703649</v>
      </c>
      <c r="CP31" s="181">
        <v>570.22892895703649</v>
      </c>
      <c r="CQ31" s="181">
        <v>531.06560000000002</v>
      </c>
      <c r="CR31" s="142"/>
      <c r="CS31" s="181">
        <v>531.06560000000002</v>
      </c>
      <c r="CT31" s="181">
        <v>531.06560000000002</v>
      </c>
      <c r="CU31" s="181">
        <v>531.06560000000002</v>
      </c>
      <c r="CV31" s="181">
        <v>531.06560000000002</v>
      </c>
      <c r="CW31" s="181">
        <v>531.06560000000002</v>
      </c>
      <c r="CX31" s="181">
        <v>531.06560000000002</v>
      </c>
      <c r="CY31" s="181">
        <v>531.06560000000002</v>
      </c>
      <c r="CZ31" s="181">
        <v>531.06560000000002</v>
      </c>
      <c r="DA31" s="181">
        <v>486.72</v>
      </c>
      <c r="DB31" s="181">
        <v>486.72</v>
      </c>
      <c r="DC31" s="181">
        <v>486.72</v>
      </c>
      <c r="DD31" s="181">
        <v>486.72</v>
      </c>
      <c r="DE31" s="181">
        <v>486.72</v>
      </c>
      <c r="DF31" s="181">
        <v>486.72</v>
      </c>
      <c r="DG31" s="181">
        <v>486.72</v>
      </c>
      <c r="DH31" s="181">
        <v>486.72</v>
      </c>
      <c r="DI31" s="181">
        <v>486.72</v>
      </c>
      <c r="DJ31" s="181">
        <v>486.72</v>
      </c>
    </row>
    <row r="32" spans="1:114">
      <c r="A32" s="1">
        <v>28</v>
      </c>
      <c r="B32" s="1">
        <v>28</v>
      </c>
      <c r="C32" s="1">
        <v>290</v>
      </c>
      <c r="D32" s="1">
        <v>2</v>
      </c>
      <c r="F32" t="s">
        <v>202</v>
      </c>
      <c r="G32" t="s">
        <v>203</v>
      </c>
      <c r="H32" t="s">
        <v>204</v>
      </c>
      <c r="I32" t="s">
        <v>205</v>
      </c>
      <c r="J32" t="s">
        <v>206</v>
      </c>
      <c r="N32" s="211">
        <v>6.5</v>
      </c>
      <c r="O32" s="212">
        <v>11375</v>
      </c>
      <c r="P32" s="20"/>
      <c r="Q32" s="180"/>
      <c r="R32" s="180"/>
      <c r="S32" s="180"/>
      <c r="U32" s="180"/>
      <c r="V32" s="180"/>
      <c r="W32" s="180"/>
      <c r="X32" s="180"/>
      <c r="Y32" s="248">
        <v>491.91168000000005</v>
      </c>
      <c r="Z32" s="181">
        <v>491.91168000000005</v>
      </c>
      <c r="AA32" s="181">
        <v>491.91168000000005</v>
      </c>
      <c r="AB32" s="181">
        <v>535.13791794429596</v>
      </c>
      <c r="AC32" s="181">
        <v>535.13791794429596</v>
      </c>
      <c r="AD32" s="181">
        <v>491.91168000000005</v>
      </c>
      <c r="AE32" s="181">
        <v>491.91168000000005</v>
      </c>
      <c r="AF32" s="181">
        <v>491.91168000000005</v>
      </c>
      <c r="AG32" s="181">
        <v>491.91168000000005</v>
      </c>
      <c r="AH32" s="181">
        <v>491.91168000000005</v>
      </c>
      <c r="AI32" s="181">
        <v>491.91168000000005</v>
      </c>
      <c r="AJ32" s="181">
        <v>491.91168000000005</v>
      </c>
      <c r="AK32" s="181">
        <v>491.91168000000005</v>
      </c>
      <c r="AL32" s="181">
        <v>491.91168000000005</v>
      </c>
      <c r="AM32" s="181">
        <v>491.91168000000005</v>
      </c>
      <c r="AN32" s="181">
        <v>491.91168000000005</v>
      </c>
      <c r="AO32" s="181">
        <v>491.91168000000005</v>
      </c>
      <c r="AP32" s="142"/>
      <c r="AQ32" s="181">
        <v>491.91168000000005</v>
      </c>
      <c r="AR32" s="181">
        <v>491.91168000000005</v>
      </c>
      <c r="AS32" s="181">
        <v>491.91168000000005</v>
      </c>
      <c r="AT32" s="181">
        <v>491.91168000000005</v>
      </c>
      <c r="AU32" s="181">
        <v>491.91168000000005</v>
      </c>
      <c r="AV32" s="181">
        <v>491.91168000000005</v>
      </c>
      <c r="AW32" s="181">
        <v>491.91168000000005</v>
      </c>
      <c r="AX32" s="181">
        <v>491.91168000000005</v>
      </c>
      <c r="AY32" s="181">
        <v>491.91168000000005</v>
      </c>
      <c r="AZ32" s="181">
        <v>491.91168000000005</v>
      </c>
      <c r="BA32" s="181">
        <v>491.91168000000005</v>
      </c>
      <c r="BB32" s="181">
        <v>491.91168000000005</v>
      </c>
      <c r="BC32" s="181">
        <v>575.49258060894795</v>
      </c>
      <c r="BD32" s="181">
        <v>575.49258060894795</v>
      </c>
      <c r="BE32" s="181">
        <v>575.49258060894795</v>
      </c>
      <c r="BF32" s="181">
        <v>575.49258060894795</v>
      </c>
      <c r="BG32" s="181">
        <v>575.49258060894795</v>
      </c>
      <c r="BH32" s="181">
        <v>575.49258060894795</v>
      </c>
      <c r="BI32" s="181">
        <v>575.49258060894795</v>
      </c>
      <c r="BJ32" s="181">
        <v>575.49258060894795</v>
      </c>
      <c r="BK32" s="181">
        <v>575.49258060894795</v>
      </c>
      <c r="BL32" s="181">
        <v>575.49258060894795</v>
      </c>
      <c r="BM32" s="181">
        <v>575.49258060894795</v>
      </c>
      <c r="BN32" s="181">
        <v>575.49258060894795</v>
      </c>
      <c r="BO32" s="181">
        <v>575.49258060894795</v>
      </c>
      <c r="BP32" s="181">
        <v>575.49258060894795</v>
      </c>
      <c r="BQ32" s="142"/>
      <c r="BR32" s="181">
        <v>575.49258060894795</v>
      </c>
      <c r="BS32" s="181">
        <v>575.49258060894795</v>
      </c>
      <c r="BT32" s="142"/>
      <c r="BU32" s="142"/>
      <c r="BV32" s="142"/>
      <c r="BW32" s="181">
        <v>575.49258060894795</v>
      </c>
      <c r="BX32" s="181">
        <v>575.49258060894795</v>
      </c>
      <c r="BY32" s="181">
        <v>575.49258060894795</v>
      </c>
      <c r="BZ32" s="142"/>
      <c r="CA32" s="181">
        <v>575.49258060894795</v>
      </c>
      <c r="CB32" s="181">
        <v>575.49258060894795</v>
      </c>
      <c r="CC32" s="181">
        <v>655.85099582812416</v>
      </c>
      <c r="CD32" s="181">
        <v>655.85099582812416</v>
      </c>
      <c r="CE32" s="181">
        <v>655.85099582812416</v>
      </c>
      <c r="CF32" s="181">
        <v>655.85099582812416</v>
      </c>
      <c r="CG32" s="181">
        <v>575.49258060894795</v>
      </c>
      <c r="CH32" s="181">
        <v>575.49258060894795</v>
      </c>
      <c r="CI32" s="142"/>
      <c r="CJ32" s="181">
        <v>575.49258060894795</v>
      </c>
      <c r="CK32" s="142"/>
      <c r="CL32" s="181">
        <v>575.49258060894795</v>
      </c>
      <c r="CM32" s="181">
        <v>575.49258060894795</v>
      </c>
      <c r="CN32" s="181">
        <v>575.49258060894795</v>
      </c>
      <c r="CO32" s="181">
        <v>575.49258060894795</v>
      </c>
      <c r="CP32" s="181">
        <v>575.49258060894795</v>
      </c>
      <c r="CQ32" s="181">
        <v>544.04480000000001</v>
      </c>
      <c r="CR32" s="142"/>
      <c r="CS32" s="181">
        <v>544.04480000000001</v>
      </c>
      <c r="CT32" s="181">
        <v>544.04480000000001</v>
      </c>
      <c r="CU32" s="181">
        <v>544.04480000000001</v>
      </c>
      <c r="CV32" s="181">
        <v>544.04480000000001</v>
      </c>
      <c r="CW32" s="181">
        <v>544.04480000000001</v>
      </c>
      <c r="CX32" s="181">
        <v>544.04480000000001</v>
      </c>
      <c r="CY32" s="181">
        <v>544.04480000000001</v>
      </c>
      <c r="CZ32" s="181">
        <v>544.04480000000001</v>
      </c>
      <c r="DA32" s="181">
        <v>491.91168000000005</v>
      </c>
      <c r="DB32" s="181">
        <v>491.91168000000005</v>
      </c>
      <c r="DC32" s="181">
        <v>491.91168000000005</v>
      </c>
      <c r="DD32" s="181">
        <v>491.91168000000005</v>
      </c>
      <c r="DE32" s="181">
        <v>491.91168000000005</v>
      </c>
      <c r="DF32" s="181">
        <v>491.91168000000005</v>
      </c>
      <c r="DG32" s="181">
        <v>491.91168000000005</v>
      </c>
      <c r="DH32" s="181">
        <v>491.91168000000005</v>
      </c>
      <c r="DI32" s="181">
        <v>491.91168000000005</v>
      </c>
      <c r="DJ32" s="181">
        <v>491.91168000000005</v>
      </c>
    </row>
    <row r="33" spans="1:114">
      <c r="A33" s="1">
        <v>29</v>
      </c>
      <c r="B33" s="1">
        <v>29</v>
      </c>
      <c r="C33" s="1">
        <v>300</v>
      </c>
      <c r="D33" s="1">
        <v>2</v>
      </c>
      <c r="F33" t="s">
        <v>202</v>
      </c>
      <c r="G33" t="s">
        <v>203</v>
      </c>
      <c r="H33" t="s">
        <v>204</v>
      </c>
      <c r="I33" t="s">
        <v>205</v>
      </c>
      <c r="J33" t="s">
        <v>206</v>
      </c>
      <c r="N33" s="211">
        <v>6.8</v>
      </c>
      <c r="O33" s="212">
        <v>11900</v>
      </c>
      <c r="P33" s="20"/>
      <c r="Q33" s="180"/>
      <c r="R33" s="180"/>
      <c r="S33" s="180"/>
      <c r="U33" s="180"/>
      <c r="V33" s="180"/>
      <c r="W33" s="180"/>
      <c r="X33" s="180"/>
      <c r="Y33" s="248">
        <v>507.48672000000005</v>
      </c>
      <c r="Z33" s="181">
        <v>507.48672000000005</v>
      </c>
      <c r="AA33" s="181">
        <v>507.48672000000005</v>
      </c>
      <c r="AB33" s="181">
        <v>540.4015695962072</v>
      </c>
      <c r="AC33" s="181">
        <v>540.4015695962072</v>
      </c>
      <c r="AD33" s="181">
        <v>507.48672000000005</v>
      </c>
      <c r="AE33" s="181">
        <v>507.48672000000005</v>
      </c>
      <c r="AF33" s="181">
        <v>507.48672000000005</v>
      </c>
      <c r="AG33" s="181">
        <v>507.48672000000005</v>
      </c>
      <c r="AH33" s="181">
        <v>507.48672000000005</v>
      </c>
      <c r="AI33" s="181">
        <v>507.48672000000005</v>
      </c>
      <c r="AJ33" s="181">
        <v>507.48672000000005</v>
      </c>
      <c r="AK33" s="181">
        <v>507.48672000000005</v>
      </c>
      <c r="AL33" s="181">
        <v>507.48672000000005</v>
      </c>
      <c r="AM33" s="181">
        <v>507.48672000000005</v>
      </c>
      <c r="AN33" s="181">
        <v>507.48672000000005</v>
      </c>
      <c r="AO33" s="181">
        <v>507.48672000000005</v>
      </c>
      <c r="AP33" s="142"/>
      <c r="AQ33" s="181">
        <v>507.48672000000005</v>
      </c>
      <c r="AR33" s="181">
        <v>507.48672000000005</v>
      </c>
      <c r="AS33" s="181">
        <v>507.48672000000005</v>
      </c>
      <c r="AT33" s="181">
        <v>507.48672000000005</v>
      </c>
      <c r="AU33" s="181">
        <v>507.48672000000005</v>
      </c>
      <c r="AV33" s="181">
        <v>507.48672000000005</v>
      </c>
      <c r="AW33" s="181">
        <v>507.48672000000005</v>
      </c>
      <c r="AX33" s="181">
        <v>507.48672000000005</v>
      </c>
      <c r="AY33" s="181">
        <v>507.48672000000005</v>
      </c>
      <c r="AZ33" s="181">
        <v>507.48672000000005</v>
      </c>
      <c r="BA33" s="181">
        <v>507.48672000000005</v>
      </c>
      <c r="BB33" s="181">
        <v>507.48672000000005</v>
      </c>
      <c r="BC33" s="181">
        <v>580.75623226085952</v>
      </c>
      <c r="BD33" s="181">
        <v>580.75623226085952</v>
      </c>
      <c r="BE33" s="181">
        <v>580.75623226085952</v>
      </c>
      <c r="BF33" s="181">
        <v>580.75623226085952</v>
      </c>
      <c r="BG33" s="181">
        <v>580.75623226085952</v>
      </c>
      <c r="BH33" s="181">
        <v>580.75623226085952</v>
      </c>
      <c r="BI33" s="181">
        <v>580.75623226085952</v>
      </c>
      <c r="BJ33" s="181">
        <v>580.75623226085952</v>
      </c>
      <c r="BK33" s="181">
        <v>580.75623226085952</v>
      </c>
      <c r="BL33" s="181">
        <v>580.75623226085952</v>
      </c>
      <c r="BM33" s="181">
        <v>580.75623226085952</v>
      </c>
      <c r="BN33" s="181">
        <v>580.75623226085952</v>
      </c>
      <c r="BO33" s="181">
        <v>580.75623226085952</v>
      </c>
      <c r="BP33" s="181">
        <v>580.75623226085952</v>
      </c>
      <c r="BQ33" s="142"/>
      <c r="BR33" s="181">
        <v>580.75623226085952</v>
      </c>
      <c r="BS33" s="181">
        <v>580.75623226085952</v>
      </c>
      <c r="BT33" s="142"/>
      <c r="BU33" s="142"/>
      <c r="BV33" s="142"/>
      <c r="BW33" s="181">
        <v>580.75623226085952</v>
      </c>
      <c r="BX33" s="181">
        <v>580.75623226085952</v>
      </c>
      <c r="BY33" s="181">
        <v>580.75623226085952</v>
      </c>
      <c r="BZ33" s="142"/>
      <c r="CA33" s="181">
        <v>580.75623226085952</v>
      </c>
      <c r="CB33" s="181">
        <v>580.75623226085952</v>
      </c>
      <c r="CC33" s="181">
        <v>663.22010814079977</v>
      </c>
      <c r="CD33" s="181">
        <v>663.22010814079977</v>
      </c>
      <c r="CE33" s="181">
        <v>663.22010814079977</v>
      </c>
      <c r="CF33" s="181">
        <v>663.22010814079977</v>
      </c>
      <c r="CG33" s="181">
        <v>580.75623226085952</v>
      </c>
      <c r="CH33" s="181">
        <v>580.75623226085952</v>
      </c>
      <c r="CI33" s="142"/>
      <c r="CJ33" s="181">
        <v>580.75623226085952</v>
      </c>
      <c r="CK33" s="142"/>
      <c r="CL33" s="181">
        <v>580.75623226085952</v>
      </c>
      <c r="CM33" s="181">
        <v>580.75623226085952</v>
      </c>
      <c r="CN33" s="181">
        <v>580.75623226085952</v>
      </c>
      <c r="CO33" s="181">
        <v>580.75623226085952</v>
      </c>
      <c r="CP33" s="181">
        <v>580.75623226085952</v>
      </c>
      <c r="CQ33" s="181">
        <v>549.45280000000002</v>
      </c>
      <c r="CR33" s="142"/>
      <c r="CS33" s="181">
        <v>549.45280000000002</v>
      </c>
      <c r="CT33" s="181">
        <v>549.45280000000002</v>
      </c>
      <c r="CU33" s="181">
        <v>549.45280000000002</v>
      </c>
      <c r="CV33" s="181">
        <v>549.45280000000002</v>
      </c>
      <c r="CW33" s="181">
        <v>549.45280000000002</v>
      </c>
      <c r="CX33" s="181">
        <v>549.45280000000002</v>
      </c>
      <c r="CY33" s="181">
        <v>549.45280000000002</v>
      </c>
      <c r="CZ33" s="181">
        <v>549.45280000000002</v>
      </c>
      <c r="DA33" s="181">
        <v>507.48672000000005</v>
      </c>
      <c r="DB33" s="181">
        <v>507.48672000000005</v>
      </c>
      <c r="DC33" s="181">
        <v>507.48672000000005</v>
      </c>
      <c r="DD33" s="181">
        <v>507.48672000000005</v>
      </c>
      <c r="DE33" s="181">
        <v>507.48672000000005</v>
      </c>
      <c r="DF33" s="181">
        <v>507.48672000000005</v>
      </c>
      <c r="DG33" s="181">
        <v>507.48672000000005</v>
      </c>
      <c r="DH33" s="181">
        <v>507.48672000000005</v>
      </c>
      <c r="DI33" s="181">
        <v>507.48672000000005</v>
      </c>
      <c r="DJ33" s="181">
        <v>507.48672000000005</v>
      </c>
    </row>
    <row r="34" spans="1:114">
      <c r="A34" s="1">
        <v>30</v>
      </c>
      <c r="B34" s="1">
        <v>30</v>
      </c>
      <c r="C34" s="1">
        <v>340</v>
      </c>
      <c r="D34" s="1">
        <v>2</v>
      </c>
      <c r="F34" t="s">
        <v>202</v>
      </c>
      <c r="G34" t="s">
        <v>203</v>
      </c>
      <c r="H34" t="s">
        <v>204</v>
      </c>
      <c r="I34" t="s">
        <v>205</v>
      </c>
      <c r="J34" t="s">
        <v>206</v>
      </c>
      <c r="N34" s="211">
        <v>7</v>
      </c>
      <c r="O34" s="212">
        <v>12250</v>
      </c>
      <c r="P34" s="20"/>
      <c r="Q34" s="180"/>
      <c r="R34" s="180"/>
      <c r="S34" s="180"/>
      <c r="U34" s="180"/>
      <c r="V34" s="180"/>
      <c r="W34" s="180"/>
      <c r="X34" s="180"/>
      <c r="Y34" s="248">
        <v>517.87007999999992</v>
      </c>
      <c r="Z34" s="181">
        <v>517.87007999999992</v>
      </c>
      <c r="AA34" s="181">
        <v>517.87007999999992</v>
      </c>
      <c r="AB34" s="181">
        <v>545.6652212481182</v>
      </c>
      <c r="AC34" s="181">
        <v>545.6652212481182</v>
      </c>
      <c r="AD34" s="181">
        <v>517.87007999999992</v>
      </c>
      <c r="AE34" s="181">
        <v>517.87007999999992</v>
      </c>
      <c r="AF34" s="181">
        <v>517.87007999999992</v>
      </c>
      <c r="AG34" s="181">
        <v>517.87007999999992</v>
      </c>
      <c r="AH34" s="181">
        <v>517.87007999999992</v>
      </c>
      <c r="AI34" s="181">
        <v>517.87007999999992</v>
      </c>
      <c r="AJ34" s="181">
        <v>517.87007999999992</v>
      </c>
      <c r="AK34" s="181">
        <v>517.87007999999992</v>
      </c>
      <c r="AL34" s="181">
        <v>517.87007999999992</v>
      </c>
      <c r="AM34" s="181">
        <v>517.87007999999992</v>
      </c>
      <c r="AN34" s="181">
        <v>517.87007999999992</v>
      </c>
      <c r="AO34" s="181">
        <v>517.87007999999992</v>
      </c>
      <c r="AP34" s="142"/>
      <c r="AQ34" s="181">
        <v>517.87007999999992</v>
      </c>
      <c r="AR34" s="181">
        <v>517.87007999999992</v>
      </c>
      <c r="AS34" s="181">
        <v>517.87007999999992</v>
      </c>
      <c r="AT34" s="181">
        <v>517.87007999999992</v>
      </c>
      <c r="AU34" s="181">
        <v>517.87007999999992</v>
      </c>
      <c r="AV34" s="181">
        <v>517.87007999999992</v>
      </c>
      <c r="AW34" s="181">
        <v>517.87007999999992</v>
      </c>
      <c r="AX34" s="181">
        <v>517.87007999999992</v>
      </c>
      <c r="AY34" s="181">
        <v>517.87007999999992</v>
      </c>
      <c r="AZ34" s="181">
        <v>517.87007999999992</v>
      </c>
      <c r="BA34" s="181">
        <v>517.87007999999992</v>
      </c>
      <c r="BB34" s="181">
        <v>517.87007999999992</v>
      </c>
      <c r="BC34" s="181">
        <v>586.01988391277018</v>
      </c>
      <c r="BD34" s="181">
        <v>586.01988391277018</v>
      </c>
      <c r="BE34" s="181">
        <v>586.01988391277018</v>
      </c>
      <c r="BF34" s="181">
        <v>586.01988391277018</v>
      </c>
      <c r="BG34" s="181">
        <v>586.01988391277018</v>
      </c>
      <c r="BH34" s="181">
        <v>586.01988391277018</v>
      </c>
      <c r="BI34" s="181">
        <v>586.01988391277018</v>
      </c>
      <c r="BJ34" s="181">
        <v>586.01988391277018</v>
      </c>
      <c r="BK34" s="181">
        <v>586.01988391277018</v>
      </c>
      <c r="BL34" s="181">
        <v>586.01988391277018</v>
      </c>
      <c r="BM34" s="181">
        <v>586.01988391277018</v>
      </c>
      <c r="BN34" s="181">
        <v>586.01988391277018</v>
      </c>
      <c r="BO34" s="181">
        <v>586.01988391277018</v>
      </c>
      <c r="BP34" s="181">
        <v>586.01988391277018</v>
      </c>
      <c r="BQ34" s="142"/>
      <c r="BR34" s="181">
        <v>586.01988391277018</v>
      </c>
      <c r="BS34" s="181">
        <v>586.01988391277018</v>
      </c>
      <c r="BT34" s="142"/>
      <c r="BU34" s="142"/>
      <c r="BV34" s="142"/>
      <c r="BW34" s="181">
        <v>586.01988391277018</v>
      </c>
      <c r="BX34" s="181">
        <v>586.01988391277018</v>
      </c>
      <c r="BY34" s="181">
        <v>586.01988391277018</v>
      </c>
      <c r="BZ34" s="142"/>
      <c r="CA34" s="181">
        <v>586.01988391277018</v>
      </c>
      <c r="CB34" s="181">
        <v>586.01988391277018</v>
      </c>
      <c r="CC34" s="181">
        <v>670.58922045347515</v>
      </c>
      <c r="CD34" s="181">
        <v>670.58922045347515</v>
      </c>
      <c r="CE34" s="181">
        <v>670.58922045347515</v>
      </c>
      <c r="CF34" s="181">
        <v>670.58922045347515</v>
      </c>
      <c r="CG34" s="181">
        <v>586.01988391277018</v>
      </c>
      <c r="CH34" s="181">
        <v>586.01988391277018</v>
      </c>
      <c r="CI34" s="142"/>
      <c r="CJ34" s="181">
        <v>586.01988391277018</v>
      </c>
      <c r="CK34" s="142"/>
      <c r="CL34" s="181">
        <v>586.01988391277018</v>
      </c>
      <c r="CM34" s="181">
        <v>586.01988391277018</v>
      </c>
      <c r="CN34" s="181">
        <v>586.01988391277018</v>
      </c>
      <c r="CO34" s="181">
        <v>586.01988391277018</v>
      </c>
      <c r="CP34" s="181">
        <v>586.01988391277018</v>
      </c>
      <c r="CQ34" s="181">
        <v>562.43200000000013</v>
      </c>
      <c r="CR34" s="142"/>
      <c r="CS34" s="181">
        <v>562.43200000000013</v>
      </c>
      <c r="CT34" s="181">
        <v>562.43200000000013</v>
      </c>
      <c r="CU34" s="181">
        <v>562.43200000000013</v>
      </c>
      <c r="CV34" s="181">
        <v>562.43200000000013</v>
      </c>
      <c r="CW34" s="181">
        <v>562.43200000000013</v>
      </c>
      <c r="CX34" s="181">
        <v>562.43200000000013</v>
      </c>
      <c r="CY34" s="181">
        <v>562.43200000000013</v>
      </c>
      <c r="CZ34" s="181">
        <v>562.43200000000013</v>
      </c>
      <c r="DA34" s="181">
        <v>517.87007999999992</v>
      </c>
      <c r="DB34" s="181">
        <v>517.87007999999992</v>
      </c>
      <c r="DC34" s="181">
        <v>517.87007999999992</v>
      </c>
      <c r="DD34" s="181">
        <v>517.87007999999992</v>
      </c>
      <c r="DE34" s="181">
        <v>517.87007999999992</v>
      </c>
      <c r="DF34" s="181">
        <v>517.87007999999992</v>
      </c>
      <c r="DG34" s="181">
        <v>517.87007999999992</v>
      </c>
      <c r="DH34" s="181">
        <v>517.87007999999992</v>
      </c>
      <c r="DI34" s="181">
        <v>517.87007999999992</v>
      </c>
      <c r="DJ34" s="181">
        <v>517.87007999999992</v>
      </c>
    </row>
    <row r="35" spans="1:114">
      <c r="A35" s="1">
        <v>31</v>
      </c>
      <c r="B35" s="1">
        <v>31</v>
      </c>
      <c r="C35" s="1">
        <v>350</v>
      </c>
      <c r="D35" s="1">
        <v>2</v>
      </c>
      <c r="F35" t="s">
        <v>202</v>
      </c>
      <c r="G35" t="s">
        <v>203</v>
      </c>
      <c r="H35" t="s">
        <v>204</v>
      </c>
      <c r="I35" t="s">
        <v>205</v>
      </c>
      <c r="J35" t="s">
        <v>206</v>
      </c>
      <c r="N35" s="211">
        <v>7.2</v>
      </c>
      <c r="O35" s="212">
        <v>12600</v>
      </c>
      <c r="P35" s="20"/>
      <c r="Q35" s="180"/>
      <c r="R35" s="180"/>
      <c r="S35" s="180"/>
      <c r="U35" s="180"/>
      <c r="V35" s="180"/>
      <c r="W35" s="180"/>
      <c r="X35" s="180"/>
      <c r="Y35" s="248">
        <v>528.25343999999996</v>
      </c>
      <c r="Z35" s="181">
        <v>528.25343999999996</v>
      </c>
      <c r="AA35" s="181">
        <v>528.25343999999996</v>
      </c>
      <c r="AB35" s="181">
        <v>550.92887290002943</v>
      </c>
      <c r="AC35" s="181">
        <v>550.92887290002943</v>
      </c>
      <c r="AD35" s="181">
        <v>528.25343999999996</v>
      </c>
      <c r="AE35" s="181">
        <v>528.25343999999996</v>
      </c>
      <c r="AF35" s="181">
        <v>528.25343999999996</v>
      </c>
      <c r="AG35" s="181">
        <v>528.25343999999996</v>
      </c>
      <c r="AH35" s="181">
        <v>528.25343999999996</v>
      </c>
      <c r="AI35" s="181">
        <v>528.25343999999996</v>
      </c>
      <c r="AJ35" s="181">
        <v>528.25343999999996</v>
      </c>
      <c r="AK35" s="181">
        <v>528.25343999999996</v>
      </c>
      <c r="AL35" s="181">
        <v>528.25343999999996</v>
      </c>
      <c r="AM35" s="181">
        <v>528.25343999999996</v>
      </c>
      <c r="AN35" s="181">
        <v>528.25343999999996</v>
      </c>
      <c r="AO35" s="181">
        <v>528.25343999999996</v>
      </c>
      <c r="AP35" s="142"/>
      <c r="AQ35" s="181">
        <v>528.25343999999996</v>
      </c>
      <c r="AR35" s="181">
        <v>528.25343999999996</v>
      </c>
      <c r="AS35" s="181">
        <v>528.25343999999996</v>
      </c>
      <c r="AT35" s="181">
        <v>528.25343999999996</v>
      </c>
      <c r="AU35" s="181">
        <v>528.25343999999996</v>
      </c>
      <c r="AV35" s="181">
        <v>528.25343999999996</v>
      </c>
      <c r="AW35" s="181">
        <v>528.25343999999996</v>
      </c>
      <c r="AX35" s="181">
        <v>528.25343999999996</v>
      </c>
      <c r="AY35" s="181">
        <v>528.25343999999996</v>
      </c>
      <c r="AZ35" s="181">
        <v>528.25343999999996</v>
      </c>
      <c r="BA35" s="181">
        <v>528.25343999999996</v>
      </c>
      <c r="BB35" s="181">
        <v>528.25343999999996</v>
      </c>
      <c r="BC35" s="181">
        <v>591.28353556468164</v>
      </c>
      <c r="BD35" s="181">
        <v>591.28353556468164</v>
      </c>
      <c r="BE35" s="181">
        <v>591.28353556468164</v>
      </c>
      <c r="BF35" s="181">
        <v>591.28353556468164</v>
      </c>
      <c r="BG35" s="181">
        <v>591.28353556468164</v>
      </c>
      <c r="BH35" s="181">
        <v>591.28353556468164</v>
      </c>
      <c r="BI35" s="181">
        <v>591.28353556468164</v>
      </c>
      <c r="BJ35" s="181">
        <v>591.28353556468164</v>
      </c>
      <c r="BK35" s="181">
        <v>591.28353556468164</v>
      </c>
      <c r="BL35" s="181">
        <v>591.28353556468164</v>
      </c>
      <c r="BM35" s="181">
        <v>591.28353556468164</v>
      </c>
      <c r="BN35" s="181">
        <v>591.28353556468164</v>
      </c>
      <c r="BO35" s="181">
        <v>591.28353556468164</v>
      </c>
      <c r="BP35" s="181">
        <v>591.28353556468164</v>
      </c>
      <c r="BQ35" s="142"/>
      <c r="BR35" s="181">
        <v>591.28353556468164</v>
      </c>
      <c r="BS35" s="181">
        <v>591.28353556468164</v>
      </c>
      <c r="BT35" s="142"/>
      <c r="BU35" s="142"/>
      <c r="BV35" s="142"/>
      <c r="BW35" s="181">
        <v>591.28353556468164</v>
      </c>
      <c r="BX35" s="181">
        <v>591.28353556468164</v>
      </c>
      <c r="BY35" s="181">
        <v>591.28353556468164</v>
      </c>
      <c r="BZ35" s="142"/>
      <c r="CA35" s="181">
        <v>591.28353556468164</v>
      </c>
      <c r="CB35" s="181">
        <v>591.28353556468164</v>
      </c>
      <c r="CC35" s="181">
        <v>677.95833276615099</v>
      </c>
      <c r="CD35" s="181">
        <v>677.95833276615099</v>
      </c>
      <c r="CE35" s="181">
        <v>677.95833276615099</v>
      </c>
      <c r="CF35" s="181">
        <v>677.95833276615099</v>
      </c>
      <c r="CG35" s="181">
        <v>591.28353556468164</v>
      </c>
      <c r="CH35" s="181">
        <v>591.28353556468164</v>
      </c>
      <c r="CI35" s="142"/>
      <c r="CJ35" s="181">
        <v>591.28353556468164</v>
      </c>
      <c r="CK35" s="142"/>
      <c r="CL35" s="181">
        <v>591.28353556468164</v>
      </c>
      <c r="CM35" s="181">
        <v>591.28353556468164</v>
      </c>
      <c r="CN35" s="181">
        <v>591.28353556468164</v>
      </c>
      <c r="CO35" s="181">
        <v>591.28353556468164</v>
      </c>
      <c r="CP35" s="181">
        <v>591.28353556468164</v>
      </c>
      <c r="CQ35" s="181">
        <v>567.84</v>
      </c>
      <c r="CR35" s="142"/>
      <c r="CS35" s="181">
        <v>567.84</v>
      </c>
      <c r="CT35" s="181">
        <v>567.84</v>
      </c>
      <c r="CU35" s="181">
        <v>567.84</v>
      </c>
      <c r="CV35" s="181">
        <v>567.84</v>
      </c>
      <c r="CW35" s="181">
        <v>567.84</v>
      </c>
      <c r="CX35" s="181">
        <v>567.84</v>
      </c>
      <c r="CY35" s="181">
        <v>567.84</v>
      </c>
      <c r="CZ35" s="181">
        <v>567.84</v>
      </c>
      <c r="DA35" s="181">
        <v>528.25343999999996</v>
      </c>
      <c r="DB35" s="181">
        <v>528.25343999999996</v>
      </c>
      <c r="DC35" s="181">
        <v>528.25343999999996</v>
      </c>
      <c r="DD35" s="181">
        <v>528.25343999999996</v>
      </c>
      <c r="DE35" s="181">
        <v>528.25343999999996</v>
      </c>
      <c r="DF35" s="181">
        <v>528.25343999999996</v>
      </c>
      <c r="DG35" s="181">
        <v>528.25343999999996</v>
      </c>
      <c r="DH35" s="181">
        <v>528.25343999999996</v>
      </c>
      <c r="DI35" s="181">
        <v>528.25343999999996</v>
      </c>
      <c r="DJ35" s="181">
        <v>528.25343999999996</v>
      </c>
    </row>
    <row r="36" spans="1:114">
      <c r="A36" s="1">
        <v>32</v>
      </c>
      <c r="B36" s="1">
        <v>32</v>
      </c>
      <c r="C36" s="1">
        <v>240</v>
      </c>
      <c r="D36" s="1">
        <v>2</v>
      </c>
      <c r="F36" t="s">
        <v>202</v>
      </c>
      <c r="G36" t="s">
        <v>203</v>
      </c>
      <c r="H36" t="s">
        <v>204</v>
      </c>
      <c r="I36" t="s">
        <v>205</v>
      </c>
      <c r="J36" t="s">
        <v>206</v>
      </c>
      <c r="N36" s="211">
        <v>7.5</v>
      </c>
      <c r="O36" s="212">
        <v>13125</v>
      </c>
      <c r="P36" s="20"/>
      <c r="Q36" s="180"/>
      <c r="R36" s="180"/>
      <c r="S36" s="180"/>
      <c r="U36" s="180"/>
      <c r="V36" s="180"/>
      <c r="W36" s="180"/>
      <c r="X36" s="180"/>
      <c r="Y36" s="248">
        <v>533.22880000000009</v>
      </c>
      <c r="Z36" s="181">
        <v>533.22880000000009</v>
      </c>
      <c r="AA36" s="181">
        <v>533.22880000000009</v>
      </c>
      <c r="AB36" s="181">
        <v>556.19252455194044</v>
      </c>
      <c r="AC36" s="181">
        <v>556.19252455194044</v>
      </c>
      <c r="AD36" s="181">
        <v>533.22880000000009</v>
      </c>
      <c r="AE36" s="181">
        <v>533.22880000000009</v>
      </c>
      <c r="AF36" s="181">
        <v>533.22880000000009</v>
      </c>
      <c r="AG36" s="181">
        <v>533.22880000000009</v>
      </c>
      <c r="AH36" s="181">
        <v>533.22880000000009</v>
      </c>
      <c r="AI36" s="181">
        <v>533.22880000000009</v>
      </c>
      <c r="AJ36" s="181">
        <v>533.22880000000009</v>
      </c>
      <c r="AK36" s="181">
        <v>533.22880000000009</v>
      </c>
      <c r="AL36" s="181">
        <v>533.22880000000009</v>
      </c>
      <c r="AM36" s="181">
        <v>533.22880000000009</v>
      </c>
      <c r="AN36" s="181">
        <v>533.22880000000009</v>
      </c>
      <c r="AO36" s="181">
        <v>533.22880000000009</v>
      </c>
      <c r="AP36" s="142"/>
      <c r="AQ36" s="181">
        <v>533.22880000000009</v>
      </c>
      <c r="AR36" s="181">
        <v>533.22880000000009</v>
      </c>
      <c r="AS36" s="181">
        <v>533.22880000000009</v>
      </c>
      <c r="AT36" s="181">
        <v>533.22880000000009</v>
      </c>
      <c r="AU36" s="181">
        <v>533.22880000000009</v>
      </c>
      <c r="AV36" s="181">
        <v>533.22880000000009</v>
      </c>
      <c r="AW36" s="181">
        <v>533.22880000000009</v>
      </c>
      <c r="AX36" s="181">
        <v>533.22880000000009</v>
      </c>
      <c r="AY36" s="181">
        <v>533.22880000000009</v>
      </c>
      <c r="AZ36" s="181">
        <v>533.22880000000009</v>
      </c>
      <c r="BA36" s="181">
        <v>533.22880000000009</v>
      </c>
      <c r="BB36" s="181">
        <v>533.22880000000009</v>
      </c>
      <c r="BC36" s="181">
        <v>596.54718721659219</v>
      </c>
      <c r="BD36" s="181">
        <v>596.54718721659219</v>
      </c>
      <c r="BE36" s="181">
        <v>596.54718721659219</v>
      </c>
      <c r="BF36" s="181">
        <v>596.54718721659219</v>
      </c>
      <c r="BG36" s="181">
        <v>596.54718721659219</v>
      </c>
      <c r="BH36" s="181">
        <v>596.54718721659219</v>
      </c>
      <c r="BI36" s="181">
        <v>596.54718721659219</v>
      </c>
      <c r="BJ36" s="181">
        <v>596.54718721659219</v>
      </c>
      <c r="BK36" s="181">
        <v>596.54718721659219</v>
      </c>
      <c r="BL36" s="181">
        <v>596.54718721659219</v>
      </c>
      <c r="BM36" s="181">
        <v>596.54718721659219</v>
      </c>
      <c r="BN36" s="181">
        <v>596.54718721659219</v>
      </c>
      <c r="BO36" s="181">
        <v>596.54718721659219</v>
      </c>
      <c r="BP36" s="181">
        <v>596.54718721659219</v>
      </c>
      <c r="BQ36" s="142"/>
      <c r="BR36" s="181">
        <v>596.54718721659219</v>
      </c>
      <c r="BS36" s="181">
        <v>596.54718721659219</v>
      </c>
      <c r="BT36" s="142"/>
      <c r="BU36" s="142"/>
      <c r="BV36" s="142"/>
      <c r="BW36" s="181">
        <v>596.54718721659219</v>
      </c>
      <c r="BX36" s="181">
        <v>596.54718721659219</v>
      </c>
      <c r="BY36" s="181">
        <v>596.54718721659219</v>
      </c>
      <c r="BZ36" s="142"/>
      <c r="CA36" s="181">
        <v>596.54718721659219</v>
      </c>
      <c r="CB36" s="181">
        <v>596.54718721659219</v>
      </c>
      <c r="CC36" s="181">
        <v>685.32744507882626</v>
      </c>
      <c r="CD36" s="181">
        <v>685.32744507882626</v>
      </c>
      <c r="CE36" s="181">
        <v>685.32744507882626</v>
      </c>
      <c r="CF36" s="181">
        <v>685.32744507882626</v>
      </c>
      <c r="CG36" s="181">
        <v>596.54718721659219</v>
      </c>
      <c r="CH36" s="181">
        <v>596.54718721659219</v>
      </c>
      <c r="CI36" s="142"/>
      <c r="CJ36" s="181">
        <v>596.54718721659219</v>
      </c>
      <c r="CK36" s="142"/>
      <c r="CL36" s="181">
        <v>596.54718721659219</v>
      </c>
      <c r="CM36" s="181">
        <v>596.54718721659219</v>
      </c>
      <c r="CN36" s="181">
        <v>596.54718721659219</v>
      </c>
      <c r="CO36" s="181">
        <v>596.54718721659219</v>
      </c>
      <c r="CP36" s="181">
        <v>596.54718721659219</v>
      </c>
      <c r="CQ36" s="181">
        <v>574.32960000000003</v>
      </c>
      <c r="CR36" s="142"/>
      <c r="CS36" s="181">
        <v>574.32960000000003</v>
      </c>
      <c r="CT36" s="181">
        <v>574.32960000000003</v>
      </c>
      <c r="CU36" s="181">
        <v>574.32960000000003</v>
      </c>
      <c r="CV36" s="181">
        <v>574.32960000000003</v>
      </c>
      <c r="CW36" s="181">
        <v>574.32960000000003</v>
      </c>
      <c r="CX36" s="181">
        <v>574.32960000000003</v>
      </c>
      <c r="CY36" s="181">
        <v>574.32960000000003</v>
      </c>
      <c r="CZ36" s="181">
        <v>574.32960000000003</v>
      </c>
      <c r="DA36" s="181">
        <v>533.22880000000009</v>
      </c>
      <c r="DB36" s="181">
        <v>533.22880000000009</v>
      </c>
      <c r="DC36" s="181">
        <v>533.22880000000009</v>
      </c>
      <c r="DD36" s="181">
        <v>533.22880000000009</v>
      </c>
      <c r="DE36" s="181">
        <v>533.22880000000009</v>
      </c>
      <c r="DF36" s="181">
        <v>533.22880000000009</v>
      </c>
      <c r="DG36" s="181">
        <v>533.22880000000009</v>
      </c>
      <c r="DH36" s="181">
        <v>533.22880000000009</v>
      </c>
      <c r="DI36" s="181">
        <v>533.22880000000009</v>
      </c>
      <c r="DJ36" s="181">
        <v>533.22880000000009</v>
      </c>
    </row>
    <row r="37" spans="1:114">
      <c r="A37" s="1">
        <v>33</v>
      </c>
      <c r="B37" s="1">
        <v>33</v>
      </c>
      <c r="C37" s="1">
        <v>270</v>
      </c>
      <c r="D37" s="1">
        <v>2</v>
      </c>
      <c r="F37" t="s">
        <v>202</v>
      </c>
      <c r="G37" t="s">
        <v>203</v>
      </c>
      <c r="H37" t="s">
        <v>204</v>
      </c>
      <c r="I37" t="s">
        <v>205</v>
      </c>
      <c r="J37" t="s">
        <v>206</v>
      </c>
      <c r="N37" s="211">
        <v>7.6</v>
      </c>
      <c r="O37" s="212">
        <v>13300</v>
      </c>
      <c r="P37" s="20"/>
      <c r="Q37" s="180"/>
      <c r="R37" s="180"/>
      <c r="S37" s="180"/>
      <c r="U37" s="180"/>
      <c r="V37" s="180"/>
      <c r="W37" s="180"/>
      <c r="X37" s="180"/>
      <c r="Y37" s="248">
        <v>536.47360000000003</v>
      </c>
      <c r="Z37" s="181">
        <v>536.47360000000003</v>
      </c>
      <c r="AA37" s="181">
        <v>536.47360000000003</v>
      </c>
      <c r="AB37" s="181">
        <v>561.45617620385156</v>
      </c>
      <c r="AC37" s="181">
        <v>561.45617620385156</v>
      </c>
      <c r="AD37" s="181">
        <v>536.47360000000003</v>
      </c>
      <c r="AE37" s="181">
        <v>536.47360000000003</v>
      </c>
      <c r="AF37" s="181">
        <v>536.47360000000003</v>
      </c>
      <c r="AG37" s="181">
        <v>536.47360000000003</v>
      </c>
      <c r="AH37" s="181">
        <v>536.47360000000003</v>
      </c>
      <c r="AI37" s="181">
        <v>536.47360000000003</v>
      </c>
      <c r="AJ37" s="181">
        <v>536.47360000000003</v>
      </c>
      <c r="AK37" s="181">
        <v>536.47360000000003</v>
      </c>
      <c r="AL37" s="181">
        <v>536.47360000000003</v>
      </c>
      <c r="AM37" s="181">
        <v>536.47360000000003</v>
      </c>
      <c r="AN37" s="181">
        <v>536.47360000000003</v>
      </c>
      <c r="AO37" s="181">
        <v>536.47360000000003</v>
      </c>
      <c r="AP37" s="142"/>
      <c r="AQ37" s="181">
        <v>536.47360000000003</v>
      </c>
      <c r="AR37" s="181">
        <v>536.47360000000003</v>
      </c>
      <c r="AS37" s="181">
        <v>536.47360000000003</v>
      </c>
      <c r="AT37" s="181">
        <v>536.47360000000003</v>
      </c>
      <c r="AU37" s="181">
        <v>536.47360000000003</v>
      </c>
      <c r="AV37" s="181">
        <v>536.47360000000003</v>
      </c>
      <c r="AW37" s="181">
        <v>536.47360000000003</v>
      </c>
      <c r="AX37" s="181">
        <v>536.47360000000003</v>
      </c>
      <c r="AY37" s="181">
        <v>536.47360000000003</v>
      </c>
      <c r="AZ37" s="181">
        <v>536.47360000000003</v>
      </c>
      <c r="BA37" s="181">
        <v>536.47360000000003</v>
      </c>
      <c r="BB37" s="181">
        <v>536.47360000000003</v>
      </c>
      <c r="BC37" s="181">
        <v>601.81083886850377</v>
      </c>
      <c r="BD37" s="181">
        <v>601.81083886850377</v>
      </c>
      <c r="BE37" s="181">
        <v>601.81083886850377</v>
      </c>
      <c r="BF37" s="181">
        <v>601.81083886850377</v>
      </c>
      <c r="BG37" s="181">
        <v>601.81083886850377</v>
      </c>
      <c r="BH37" s="181">
        <v>601.81083886850377</v>
      </c>
      <c r="BI37" s="181">
        <v>601.81083886850377</v>
      </c>
      <c r="BJ37" s="181">
        <v>601.81083886850377</v>
      </c>
      <c r="BK37" s="181">
        <v>601.81083886850377</v>
      </c>
      <c r="BL37" s="181">
        <v>601.81083886850377</v>
      </c>
      <c r="BM37" s="181">
        <v>601.81083886850377</v>
      </c>
      <c r="BN37" s="181">
        <v>601.81083886850377</v>
      </c>
      <c r="BO37" s="181">
        <v>601.81083886850377</v>
      </c>
      <c r="BP37" s="181">
        <v>601.81083886850377</v>
      </c>
      <c r="BQ37" s="142"/>
      <c r="BR37" s="181">
        <v>601.81083886850377</v>
      </c>
      <c r="BS37" s="181">
        <v>601.81083886850377</v>
      </c>
      <c r="BT37" s="142"/>
      <c r="BU37" s="142"/>
      <c r="BV37" s="142"/>
      <c r="BW37" s="181">
        <v>601.81083886850377</v>
      </c>
      <c r="BX37" s="181">
        <v>601.81083886850377</v>
      </c>
      <c r="BY37" s="181">
        <v>601.81083886850377</v>
      </c>
      <c r="BZ37" s="142"/>
      <c r="CA37" s="181">
        <v>601.81083886850377</v>
      </c>
      <c r="CB37" s="181">
        <v>601.81083886850377</v>
      </c>
      <c r="CC37" s="181">
        <v>692.69655739150187</v>
      </c>
      <c r="CD37" s="181">
        <v>692.69655739150187</v>
      </c>
      <c r="CE37" s="181">
        <v>692.69655739150187</v>
      </c>
      <c r="CF37" s="181">
        <v>692.69655739150187</v>
      </c>
      <c r="CG37" s="181">
        <v>601.81083886850377</v>
      </c>
      <c r="CH37" s="181">
        <v>601.81083886850377</v>
      </c>
      <c r="CI37" s="142"/>
      <c r="CJ37" s="181">
        <v>601.81083886850377</v>
      </c>
      <c r="CK37" s="142"/>
      <c r="CL37" s="181">
        <v>601.81083886850377</v>
      </c>
      <c r="CM37" s="181">
        <v>601.81083886850377</v>
      </c>
      <c r="CN37" s="181">
        <v>601.81083886850377</v>
      </c>
      <c r="CO37" s="181">
        <v>601.81083886850377</v>
      </c>
      <c r="CP37" s="181">
        <v>601.81083886850377</v>
      </c>
      <c r="CQ37" s="181">
        <v>580.81920000000002</v>
      </c>
      <c r="CR37" s="142"/>
      <c r="CS37" s="181">
        <v>580.81920000000002</v>
      </c>
      <c r="CT37" s="181">
        <v>580.81920000000002</v>
      </c>
      <c r="CU37" s="181">
        <v>580.81920000000002</v>
      </c>
      <c r="CV37" s="181">
        <v>580.81920000000002</v>
      </c>
      <c r="CW37" s="181">
        <v>580.81920000000002</v>
      </c>
      <c r="CX37" s="181">
        <v>580.81920000000002</v>
      </c>
      <c r="CY37" s="181">
        <v>580.81920000000002</v>
      </c>
      <c r="CZ37" s="181">
        <v>580.81920000000002</v>
      </c>
      <c r="DA37" s="181">
        <v>536.47360000000003</v>
      </c>
      <c r="DB37" s="181">
        <v>536.47360000000003</v>
      </c>
      <c r="DC37" s="181">
        <v>536.47360000000003</v>
      </c>
      <c r="DD37" s="181">
        <v>536.47360000000003</v>
      </c>
      <c r="DE37" s="181">
        <v>536.47360000000003</v>
      </c>
      <c r="DF37" s="181">
        <v>536.47360000000003</v>
      </c>
      <c r="DG37" s="181">
        <v>536.47360000000003</v>
      </c>
      <c r="DH37" s="181">
        <v>536.47360000000003</v>
      </c>
      <c r="DI37" s="181">
        <v>536.47360000000003</v>
      </c>
      <c r="DJ37" s="181">
        <v>536.47360000000003</v>
      </c>
    </row>
    <row r="38" spans="1:114">
      <c r="A38" s="1">
        <v>34</v>
      </c>
      <c r="B38" s="1">
        <v>34</v>
      </c>
      <c r="C38" s="1">
        <v>400</v>
      </c>
      <c r="D38" s="1">
        <v>2</v>
      </c>
      <c r="F38" t="s">
        <v>202</v>
      </c>
      <c r="G38" t="s">
        <v>203</v>
      </c>
      <c r="H38" t="s">
        <v>204</v>
      </c>
      <c r="I38" t="s">
        <v>205</v>
      </c>
      <c r="J38" t="s">
        <v>206</v>
      </c>
      <c r="N38" s="211">
        <v>8</v>
      </c>
      <c r="O38" s="212">
        <v>14000</v>
      </c>
      <c r="P38" s="20"/>
      <c r="Q38" s="180"/>
      <c r="R38" s="180"/>
      <c r="S38" s="180"/>
      <c r="U38" s="180"/>
      <c r="V38" s="180"/>
      <c r="W38" s="180"/>
      <c r="X38" s="180"/>
      <c r="Y38" s="248">
        <v>540.80000000000007</v>
      </c>
      <c r="Z38" s="181">
        <v>540.80000000000007</v>
      </c>
      <c r="AA38" s="181">
        <v>540.80000000000007</v>
      </c>
      <c r="AB38" s="181">
        <v>564.96527730512571</v>
      </c>
      <c r="AC38" s="181">
        <v>564.96527730512571</v>
      </c>
      <c r="AD38" s="181">
        <v>540.80000000000007</v>
      </c>
      <c r="AE38" s="181">
        <v>540.80000000000007</v>
      </c>
      <c r="AF38" s="181">
        <v>540.80000000000007</v>
      </c>
      <c r="AG38" s="181">
        <v>540.80000000000007</v>
      </c>
      <c r="AH38" s="181">
        <v>540.80000000000007</v>
      </c>
      <c r="AI38" s="181">
        <v>540.80000000000007</v>
      </c>
      <c r="AJ38" s="181">
        <v>540.80000000000007</v>
      </c>
      <c r="AK38" s="181">
        <v>540.80000000000007</v>
      </c>
      <c r="AL38" s="181">
        <v>540.80000000000007</v>
      </c>
      <c r="AM38" s="181">
        <v>540.80000000000007</v>
      </c>
      <c r="AN38" s="181">
        <v>540.80000000000007</v>
      </c>
      <c r="AO38" s="181">
        <v>540.80000000000007</v>
      </c>
      <c r="AP38" s="142"/>
      <c r="AQ38" s="181">
        <v>540.80000000000007</v>
      </c>
      <c r="AR38" s="181">
        <v>540.80000000000007</v>
      </c>
      <c r="AS38" s="181">
        <v>540.80000000000007</v>
      </c>
      <c r="AT38" s="181">
        <v>540.80000000000007</v>
      </c>
      <c r="AU38" s="181">
        <v>540.80000000000007</v>
      </c>
      <c r="AV38" s="181">
        <v>540.80000000000007</v>
      </c>
      <c r="AW38" s="181">
        <v>540.80000000000007</v>
      </c>
      <c r="AX38" s="181">
        <v>540.80000000000007</v>
      </c>
      <c r="AY38" s="181">
        <v>540.80000000000007</v>
      </c>
      <c r="AZ38" s="181">
        <v>540.80000000000007</v>
      </c>
      <c r="BA38" s="181">
        <v>540.80000000000007</v>
      </c>
      <c r="BB38" s="181">
        <v>540.80000000000007</v>
      </c>
      <c r="BC38" s="181">
        <v>607.0744905204142</v>
      </c>
      <c r="BD38" s="181">
        <v>607.0744905204142</v>
      </c>
      <c r="BE38" s="181">
        <v>607.0744905204142</v>
      </c>
      <c r="BF38" s="181">
        <v>607.0744905204142</v>
      </c>
      <c r="BG38" s="181">
        <v>607.0744905204142</v>
      </c>
      <c r="BH38" s="181">
        <v>607.0744905204142</v>
      </c>
      <c r="BI38" s="181">
        <v>607.0744905204142</v>
      </c>
      <c r="BJ38" s="181">
        <v>607.0744905204142</v>
      </c>
      <c r="BK38" s="181">
        <v>607.0744905204142</v>
      </c>
      <c r="BL38" s="181">
        <v>607.0744905204142</v>
      </c>
      <c r="BM38" s="181">
        <v>607.0744905204142</v>
      </c>
      <c r="BN38" s="181">
        <v>607.0744905204142</v>
      </c>
      <c r="BO38" s="181">
        <v>607.0744905204142</v>
      </c>
      <c r="BP38" s="181">
        <v>607.0744905204142</v>
      </c>
      <c r="BQ38" s="142"/>
      <c r="BR38" s="181">
        <v>607.0744905204142</v>
      </c>
      <c r="BS38" s="181">
        <v>607.0744905204142</v>
      </c>
      <c r="BT38" s="142"/>
      <c r="BU38" s="142"/>
      <c r="BV38" s="142"/>
      <c r="BW38" s="181">
        <v>607.0744905204142</v>
      </c>
      <c r="BX38" s="181">
        <v>607.0744905204142</v>
      </c>
      <c r="BY38" s="181">
        <v>607.0744905204142</v>
      </c>
      <c r="BZ38" s="142"/>
      <c r="CA38" s="181">
        <v>607.0744905204142</v>
      </c>
      <c r="CB38" s="181">
        <v>607.0744905204142</v>
      </c>
      <c r="CC38" s="181">
        <v>700.06566970417748</v>
      </c>
      <c r="CD38" s="181">
        <v>700.06566970417748</v>
      </c>
      <c r="CE38" s="181">
        <v>700.06566970417748</v>
      </c>
      <c r="CF38" s="181">
        <v>700.06566970417748</v>
      </c>
      <c r="CG38" s="181">
        <v>607.0744905204142</v>
      </c>
      <c r="CH38" s="181">
        <v>607.0744905204142</v>
      </c>
      <c r="CI38" s="142"/>
      <c r="CJ38" s="181">
        <v>607.0744905204142</v>
      </c>
      <c r="CK38" s="142"/>
      <c r="CL38" s="181">
        <v>607.0744905204142</v>
      </c>
      <c r="CM38" s="181">
        <v>607.0744905204142</v>
      </c>
      <c r="CN38" s="181">
        <v>607.0744905204142</v>
      </c>
      <c r="CO38" s="181">
        <v>607.0744905204142</v>
      </c>
      <c r="CP38" s="181">
        <v>607.0744905204142</v>
      </c>
      <c r="CQ38" s="181">
        <v>599.20640000000003</v>
      </c>
      <c r="CR38" s="142"/>
      <c r="CS38" s="181">
        <v>599.20640000000003</v>
      </c>
      <c r="CT38" s="181">
        <v>599.20640000000003</v>
      </c>
      <c r="CU38" s="181">
        <v>599.20640000000003</v>
      </c>
      <c r="CV38" s="181">
        <v>599.20640000000003</v>
      </c>
      <c r="CW38" s="181">
        <v>599.20640000000003</v>
      </c>
      <c r="CX38" s="181">
        <v>599.20640000000003</v>
      </c>
      <c r="CY38" s="181">
        <v>599.20640000000003</v>
      </c>
      <c r="CZ38" s="181">
        <v>599.20640000000003</v>
      </c>
      <c r="DA38" s="181">
        <v>540.80000000000007</v>
      </c>
      <c r="DB38" s="181">
        <v>540.80000000000007</v>
      </c>
      <c r="DC38" s="181">
        <v>540.80000000000007</v>
      </c>
      <c r="DD38" s="181">
        <v>540.80000000000007</v>
      </c>
      <c r="DE38" s="181">
        <v>540.80000000000007</v>
      </c>
      <c r="DF38" s="181">
        <v>540.80000000000007</v>
      </c>
      <c r="DG38" s="181">
        <v>540.80000000000007</v>
      </c>
      <c r="DH38" s="181">
        <v>540.80000000000007</v>
      </c>
      <c r="DI38" s="181">
        <v>540.80000000000007</v>
      </c>
      <c r="DJ38" s="181">
        <v>540.80000000000007</v>
      </c>
    </row>
    <row r="39" spans="1:114">
      <c r="A39" s="1">
        <v>35</v>
      </c>
      <c r="B39" s="1">
        <v>35</v>
      </c>
      <c r="C39" s="1">
        <v>350</v>
      </c>
      <c r="D39" s="1">
        <v>2</v>
      </c>
      <c r="F39" t="s">
        <v>202</v>
      </c>
      <c r="G39" t="s">
        <v>203</v>
      </c>
      <c r="H39" t="s">
        <v>204</v>
      </c>
      <c r="I39" t="s">
        <v>205</v>
      </c>
      <c r="J39" t="s">
        <v>206</v>
      </c>
      <c r="N39" s="211">
        <v>8.4</v>
      </c>
      <c r="O39" s="212">
        <v>14700</v>
      </c>
      <c r="P39" s="20"/>
      <c r="Q39" s="180"/>
      <c r="R39" s="180"/>
      <c r="S39" s="180"/>
      <c r="U39" s="180"/>
      <c r="V39" s="180"/>
      <c r="W39" s="180"/>
      <c r="X39" s="180"/>
      <c r="Y39" s="248">
        <v>546.20800000000008</v>
      </c>
      <c r="Z39" s="181">
        <v>546.20800000000008</v>
      </c>
      <c r="AA39" s="181">
        <v>546.20800000000008</v>
      </c>
      <c r="AB39" s="181">
        <v>568.47437840639975</v>
      </c>
      <c r="AC39" s="181">
        <v>568.47437840639975</v>
      </c>
      <c r="AD39" s="181">
        <v>546.20800000000008</v>
      </c>
      <c r="AE39" s="181">
        <v>546.20800000000008</v>
      </c>
      <c r="AF39" s="181">
        <v>546.20800000000008</v>
      </c>
      <c r="AG39" s="181">
        <v>546.20800000000008</v>
      </c>
      <c r="AH39" s="181">
        <v>546.20800000000008</v>
      </c>
      <c r="AI39" s="181">
        <v>544.04480000000001</v>
      </c>
      <c r="AJ39" s="181">
        <v>544.04480000000001</v>
      </c>
      <c r="AK39" s="181">
        <v>544.04480000000001</v>
      </c>
      <c r="AL39" s="181">
        <v>544.04480000000001</v>
      </c>
      <c r="AM39" s="181">
        <v>544.04480000000001</v>
      </c>
      <c r="AN39" s="181">
        <v>544.04480000000001</v>
      </c>
      <c r="AO39" s="181">
        <v>544.04480000000001</v>
      </c>
      <c r="AP39" s="142"/>
      <c r="AQ39" s="181">
        <v>544.04480000000001</v>
      </c>
      <c r="AR39" s="181">
        <v>544.04480000000001</v>
      </c>
      <c r="AS39" s="181">
        <v>546.20800000000008</v>
      </c>
      <c r="AT39" s="181">
        <v>546.20800000000008</v>
      </c>
      <c r="AU39" s="181">
        <v>546.20800000000008</v>
      </c>
      <c r="AV39" s="181">
        <v>546.20800000000008</v>
      </c>
      <c r="AW39" s="181">
        <v>546.20800000000008</v>
      </c>
      <c r="AX39" s="181">
        <v>546.20800000000008</v>
      </c>
      <c r="AY39" s="181">
        <v>546.20800000000008</v>
      </c>
      <c r="AZ39" s="181">
        <v>546.20800000000008</v>
      </c>
      <c r="BA39" s="181">
        <v>546.20800000000008</v>
      </c>
      <c r="BB39" s="181">
        <v>546.20800000000008</v>
      </c>
      <c r="BC39" s="181">
        <v>612.33814217232577</v>
      </c>
      <c r="BD39" s="181">
        <v>612.33814217232577</v>
      </c>
      <c r="BE39" s="181">
        <v>612.33814217232577</v>
      </c>
      <c r="BF39" s="181">
        <v>612.33814217232577</v>
      </c>
      <c r="BG39" s="181">
        <v>612.33814217232577</v>
      </c>
      <c r="BH39" s="181">
        <v>612.33814217232577</v>
      </c>
      <c r="BI39" s="181">
        <v>612.33814217232577</v>
      </c>
      <c r="BJ39" s="181">
        <v>612.33814217232577</v>
      </c>
      <c r="BK39" s="181">
        <v>612.33814217232577</v>
      </c>
      <c r="BL39" s="181">
        <v>612.33814217232577</v>
      </c>
      <c r="BM39" s="181">
        <v>612.33814217232577</v>
      </c>
      <c r="BN39" s="181">
        <v>612.33814217232577</v>
      </c>
      <c r="BO39" s="181">
        <v>612.33814217232577</v>
      </c>
      <c r="BP39" s="181">
        <v>612.33814217232577</v>
      </c>
      <c r="BQ39" s="142"/>
      <c r="BR39" s="181">
        <v>612.33814217232577</v>
      </c>
      <c r="BS39" s="181">
        <v>612.33814217232577</v>
      </c>
      <c r="BT39" s="142"/>
      <c r="BU39" s="142"/>
      <c r="BV39" s="142"/>
      <c r="BW39" s="181">
        <v>612.33814217232577</v>
      </c>
      <c r="BX39" s="181">
        <v>612.33814217232577</v>
      </c>
      <c r="BY39" s="181">
        <v>612.33814217232577</v>
      </c>
      <c r="BZ39" s="142"/>
      <c r="CA39" s="181">
        <v>612.33814217232577</v>
      </c>
      <c r="CB39" s="181">
        <v>612.33814217232577</v>
      </c>
      <c r="CC39" s="181">
        <v>707.43478201685275</v>
      </c>
      <c r="CD39" s="181">
        <v>707.43478201685275</v>
      </c>
      <c r="CE39" s="181">
        <v>707.43478201685275</v>
      </c>
      <c r="CF39" s="181">
        <v>707.43478201685275</v>
      </c>
      <c r="CG39" s="181">
        <v>612.33814217232577</v>
      </c>
      <c r="CH39" s="181">
        <v>612.33814217232577</v>
      </c>
      <c r="CI39" s="142"/>
      <c r="CJ39" s="181">
        <v>612.33814217232577</v>
      </c>
      <c r="CK39" s="142"/>
      <c r="CL39" s="181">
        <v>612.33814217232577</v>
      </c>
      <c r="CM39" s="181">
        <v>612.33814217232577</v>
      </c>
      <c r="CN39" s="181">
        <v>612.33814217232577</v>
      </c>
      <c r="CO39" s="181">
        <v>612.33814217232577</v>
      </c>
      <c r="CP39" s="181">
        <v>612.33814217232577</v>
      </c>
      <c r="CQ39" s="181">
        <v>611.10400000000004</v>
      </c>
      <c r="CR39" s="142"/>
      <c r="CS39" s="181">
        <v>611.10400000000004</v>
      </c>
      <c r="CT39" s="181">
        <v>611.10400000000004</v>
      </c>
      <c r="CU39" s="181">
        <v>611.10400000000004</v>
      </c>
      <c r="CV39" s="181">
        <v>611.10400000000004</v>
      </c>
      <c r="CW39" s="181">
        <v>611.10400000000004</v>
      </c>
      <c r="CX39" s="181">
        <v>611.10400000000004</v>
      </c>
      <c r="CY39" s="181">
        <v>611.10400000000004</v>
      </c>
      <c r="CZ39" s="181">
        <v>611.10400000000004</v>
      </c>
      <c r="DA39" s="181">
        <v>544.04480000000001</v>
      </c>
      <c r="DB39" s="181">
        <v>544.04480000000001</v>
      </c>
      <c r="DC39" s="181">
        <v>544.04480000000001</v>
      </c>
      <c r="DD39" s="181">
        <v>544.04480000000001</v>
      </c>
      <c r="DE39" s="181">
        <v>544.04480000000001</v>
      </c>
      <c r="DF39" s="181">
        <v>544.04480000000001</v>
      </c>
      <c r="DG39" s="181">
        <v>544.04480000000001</v>
      </c>
      <c r="DH39" s="181">
        <v>544.04480000000001</v>
      </c>
      <c r="DI39" s="181">
        <v>544.04480000000001</v>
      </c>
      <c r="DJ39" s="181">
        <v>544.04480000000001</v>
      </c>
    </row>
    <row r="40" spans="1:114">
      <c r="A40" s="1">
        <v>36</v>
      </c>
      <c r="B40" s="1">
        <v>36</v>
      </c>
      <c r="C40" s="1">
        <v>420</v>
      </c>
      <c r="D40" s="1">
        <v>2</v>
      </c>
      <c r="F40" t="s">
        <v>202</v>
      </c>
      <c r="G40" t="s">
        <v>203</v>
      </c>
      <c r="H40" t="s">
        <v>204</v>
      </c>
      <c r="I40" t="s">
        <v>205</v>
      </c>
      <c r="J40" t="s">
        <v>206</v>
      </c>
      <c r="N40" s="211">
        <v>8.5</v>
      </c>
      <c r="O40" s="212">
        <v>14875</v>
      </c>
      <c r="P40" s="20"/>
      <c r="Q40" s="180"/>
      <c r="R40" s="180"/>
      <c r="S40" s="180"/>
      <c r="U40" s="180"/>
      <c r="V40" s="180"/>
      <c r="W40" s="180"/>
      <c r="X40" s="180"/>
      <c r="Y40" s="248">
        <v>551.61599999999999</v>
      </c>
      <c r="Z40" s="181">
        <v>551.61599999999999</v>
      </c>
      <c r="AA40" s="181">
        <v>551.61599999999999</v>
      </c>
      <c r="AB40" s="181">
        <v>571.98347950767379</v>
      </c>
      <c r="AC40" s="181">
        <v>571.98347950767379</v>
      </c>
      <c r="AD40" s="181">
        <v>551.61599999999999</v>
      </c>
      <c r="AE40" s="181">
        <v>551.61599999999999</v>
      </c>
      <c r="AF40" s="181">
        <v>551.61599999999999</v>
      </c>
      <c r="AG40" s="181">
        <v>551.61599999999999</v>
      </c>
      <c r="AH40" s="181">
        <v>551.61599999999999</v>
      </c>
      <c r="AI40" s="181">
        <v>547.28960000000006</v>
      </c>
      <c r="AJ40" s="181">
        <v>547.28960000000006</v>
      </c>
      <c r="AK40" s="181">
        <v>547.28960000000006</v>
      </c>
      <c r="AL40" s="181">
        <v>547.28960000000006</v>
      </c>
      <c r="AM40" s="181">
        <v>547.28960000000006</v>
      </c>
      <c r="AN40" s="181">
        <v>547.28960000000006</v>
      </c>
      <c r="AO40" s="181">
        <v>547.28960000000006</v>
      </c>
      <c r="AP40" s="142"/>
      <c r="AQ40" s="181">
        <v>547.28960000000006</v>
      </c>
      <c r="AR40" s="181">
        <v>547.28960000000006</v>
      </c>
      <c r="AS40" s="181">
        <v>551.61599999999999</v>
      </c>
      <c r="AT40" s="181">
        <v>551.61599999999999</v>
      </c>
      <c r="AU40" s="181">
        <v>551.61599999999999</v>
      </c>
      <c r="AV40" s="181">
        <v>551.61599999999999</v>
      </c>
      <c r="AW40" s="181">
        <v>551.61599999999999</v>
      </c>
      <c r="AX40" s="181">
        <v>551.61599999999999</v>
      </c>
      <c r="AY40" s="181">
        <v>551.61599999999999</v>
      </c>
      <c r="AZ40" s="181">
        <v>551.61599999999999</v>
      </c>
      <c r="BA40" s="181">
        <v>551.61599999999999</v>
      </c>
      <c r="BB40" s="181">
        <v>551.61599999999999</v>
      </c>
      <c r="BC40" s="181">
        <v>617.60179382423621</v>
      </c>
      <c r="BD40" s="181">
        <v>617.60179382423621</v>
      </c>
      <c r="BE40" s="181">
        <v>617.60179382423621</v>
      </c>
      <c r="BF40" s="181">
        <v>617.60179382423621</v>
      </c>
      <c r="BG40" s="181">
        <v>617.60179382423621</v>
      </c>
      <c r="BH40" s="181">
        <v>617.60179382423621</v>
      </c>
      <c r="BI40" s="181">
        <v>617.60179382423621</v>
      </c>
      <c r="BJ40" s="181">
        <v>617.60179382423621</v>
      </c>
      <c r="BK40" s="181">
        <v>617.60179382423621</v>
      </c>
      <c r="BL40" s="181">
        <v>617.60179382423621</v>
      </c>
      <c r="BM40" s="181">
        <v>617.60179382423621</v>
      </c>
      <c r="BN40" s="181">
        <v>617.60179382423621</v>
      </c>
      <c r="BO40" s="181">
        <v>617.60179382423621</v>
      </c>
      <c r="BP40" s="181">
        <v>617.60179382423621</v>
      </c>
      <c r="BQ40" s="142"/>
      <c r="BR40" s="181">
        <v>617.60179382423621</v>
      </c>
      <c r="BS40" s="181">
        <v>617.60179382423621</v>
      </c>
      <c r="BT40" s="142"/>
      <c r="BU40" s="142"/>
      <c r="BV40" s="142"/>
      <c r="BW40" s="181">
        <v>617.60179382423621</v>
      </c>
      <c r="BX40" s="181">
        <v>617.60179382423621</v>
      </c>
      <c r="BY40" s="181">
        <v>617.60179382423621</v>
      </c>
      <c r="BZ40" s="142"/>
      <c r="CA40" s="181">
        <v>617.60179382423621</v>
      </c>
      <c r="CB40" s="181">
        <v>617.60179382423621</v>
      </c>
      <c r="CC40" s="181">
        <v>714.80389432952825</v>
      </c>
      <c r="CD40" s="181">
        <v>714.80389432952825</v>
      </c>
      <c r="CE40" s="181">
        <v>714.80389432952825</v>
      </c>
      <c r="CF40" s="181">
        <v>714.80389432952825</v>
      </c>
      <c r="CG40" s="181">
        <v>617.60179382423621</v>
      </c>
      <c r="CH40" s="181">
        <v>617.60179382423621</v>
      </c>
      <c r="CI40" s="142"/>
      <c r="CJ40" s="181">
        <v>617.60179382423621</v>
      </c>
      <c r="CK40" s="142"/>
      <c r="CL40" s="181">
        <v>617.60179382423621</v>
      </c>
      <c r="CM40" s="181">
        <v>617.60179382423621</v>
      </c>
      <c r="CN40" s="181">
        <v>617.60179382423621</v>
      </c>
      <c r="CO40" s="181">
        <v>617.60179382423621</v>
      </c>
      <c r="CP40" s="181">
        <v>617.60179382423621</v>
      </c>
      <c r="CQ40" s="181">
        <v>616.51200000000006</v>
      </c>
      <c r="CR40" s="142"/>
      <c r="CS40" s="181">
        <v>616.51200000000006</v>
      </c>
      <c r="CT40" s="181">
        <v>616.51200000000006</v>
      </c>
      <c r="CU40" s="181">
        <v>616.51200000000006</v>
      </c>
      <c r="CV40" s="181">
        <v>616.51200000000006</v>
      </c>
      <c r="CW40" s="181">
        <v>616.51200000000006</v>
      </c>
      <c r="CX40" s="181">
        <v>616.51200000000006</v>
      </c>
      <c r="CY40" s="181">
        <v>616.51200000000006</v>
      </c>
      <c r="CZ40" s="181">
        <v>616.51200000000006</v>
      </c>
      <c r="DA40" s="181">
        <v>547.28960000000006</v>
      </c>
      <c r="DB40" s="181">
        <v>547.28960000000006</v>
      </c>
      <c r="DC40" s="181">
        <v>547.28960000000006</v>
      </c>
      <c r="DD40" s="181">
        <v>547.28960000000006</v>
      </c>
      <c r="DE40" s="181">
        <v>547.28960000000006</v>
      </c>
      <c r="DF40" s="181">
        <v>547.28960000000006</v>
      </c>
      <c r="DG40" s="181">
        <v>547.28960000000006</v>
      </c>
      <c r="DH40" s="181">
        <v>547.28960000000006</v>
      </c>
      <c r="DI40" s="181">
        <v>547.28960000000006</v>
      </c>
      <c r="DJ40" s="181">
        <v>547.28960000000006</v>
      </c>
    </row>
    <row r="41" spans="1:114">
      <c r="A41" s="1">
        <v>37</v>
      </c>
      <c r="B41" s="1">
        <v>37</v>
      </c>
      <c r="C41" s="1">
        <v>520</v>
      </c>
      <c r="D41" s="1">
        <v>2</v>
      </c>
      <c r="F41" t="s">
        <v>202</v>
      </c>
      <c r="G41" t="s">
        <v>203</v>
      </c>
      <c r="H41" t="s">
        <v>204</v>
      </c>
      <c r="I41" t="s">
        <v>205</v>
      </c>
      <c r="J41" t="s">
        <v>206</v>
      </c>
      <c r="N41" s="211">
        <v>8.8000000000000007</v>
      </c>
      <c r="O41" s="212">
        <v>15400</v>
      </c>
      <c r="P41" s="20"/>
      <c r="Q41" s="180"/>
      <c r="R41" s="180"/>
      <c r="S41" s="180"/>
      <c r="U41" s="180"/>
      <c r="V41" s="180"/>
      <c r="W41" s="180"/>
      <c r="X41" s="180"/>
      <c r="Y41" s="248">
        <v>557.024</v>
      </c>
      <c r="Z41" s="181">
        <v>557.024</v>
      </c>
      <c r="AA41" s="181">
        <v>557.024</v>
      </c>
      <c r="AB41" s="181">
        <v>575.49258060894795</v>
      </c>
      <c r="AC41" s="181">
        <v>575.49258060894795</v>
      </c>
      <c r="AD41" s="181">
        <v>557.024</v>
      </c>
      <c r="AE41" s="181">
        <v>557.024</v>
      </c>
      <c r="AF41" s="181">
        <v>557.024</v>
      </c>
      <c r="AG41" s="181">
        <v>557.024</v>
      </c>
      <c r="AH41" s="181">
        <v>557.024</v>
      </c>
      <c r="AI41" s="181">
        <v>550.53440000000001</v>
      </c>
      <c r="AJ41" s="181">
        <v>550.53440000000001</v>
      </c>
      <c r="AK41" s="181">
        <v>550.53440000000001</v>
      </c>
      <c r="AL41" s="181">
        <v>550.53440000000001</v>
      </c>
      <c r="AM41" s="181">
        <v>550.53440000000001</v>
      </c>
      <c r="AN41" s="181">
        <v>550.53440000000001</v>
      </c>
      <c r="AO41" s="181">
        <v>550.53440000000001</v>
      </c>
      <c r="AP41" s="142"/>
      <c r="AQ41" s="181">
        <v>550.53440000000001</v>
      </c>
      <c r="AR41" s="181">
        <v>550.53440000000001</v>
      </c>
      <c r="AS41" s="181">
        <v>557.024</v>
      </c>
      <c r="AT41" s="181">
        <v>557.024</v>
      </c>
      <c r="AU41" s="181">
        <v>557.024</v>
      </c>
      <c r="AV41" s="181">
        <v>557.024</v>
      </c>
      <c r="AW41" s="181">
        <v>557.024</v>
      </c>
      <c r="AX41" s="181">
        <v>557.024</v>
      </c>
      <c r="AY41" s="181">
        <v>557.024</v>
      </c>
      <c r="AZ41" s="181">
        <v>557.024</v>
      </c>
      <c r="BA41" s="181">
        <v>557.024</v>
      </c>
      <c r="BB41" s="181">
        <v>557.024</v>
      </c>
      <c r="BC41" s="181">
        <v>622.86544547614778</v>
      </c>
      <c r="BD41" s="181">
        <v>622.86544547614778</v>
      </c>
      <c r="BE41" s="181">
        <v>622.86544547614778</v>
      </c>
      <c r="BF41" s="181">
        <v>622.86544547614778</v>
      </c>
      <c r="BG41" s="181">
        <v>622.86544547614778</v>
      </c>
      <c r="BH41" s="181">
        <v>622.86544547614778</v>
      </c>
      <c r="BI41" s="181">
        <v>622.86544547614778</v>
      </c>
      <c r="BJ41" s="181">
        <v>622.86544547614778</v>
      </c>
      <c r="BK41" s="181">
        <v>622.86544547614778</v>
      </c>
      <c r="BL41" s="181">
        <v>622.86544547614778</v>
      </c>
      <c r="BM41" s="181">
        <v>622.86544547614778</v>
      </c>
      <c r="BN41" s="181">
        <v>622.86544547614778</v>
      </c>
      <c r="BO41" s="181">
        <v>622.86544547614778</v>
      </c>
      <c r="BP41" s="181">
        <v>622.86544547614778</v>
      </c>
      <c r="BQ41" s="142"/>
      <c r="BR41" s="181">
        <v>622.86544547614778</v>
      </c>
      <c r="BS41" s="181">
        <v>622.86544547614778</v>
      </c>
      <c r="BT41" s="142"/>
      <c r="BU41" s="142"/>
      <c r="BV41" s="142"/>
      <c r="BW41" s="181">
        <v>622.86544547614778</v>
      </c>
      <c r="BX41" s="181">
        <v>622.86544547614778</v>
      </c>
      <c r="BY41" s="181">
        <v>622.86544547614778</v>
      </c>
      <c r="BZ41" s="142"/>
      <c r="CA41" s="181">
        <v>622.86544547614778</v>
      </c>
      <c r="CB41" s="181">
        <v>622.86544547614778</v>
      </c>
      <c r="CC41" s="181">
        <v>720.3307285640351</v>
      </c>
      <c r="CD41" s="181">
        <v>720.3307285640351</v>
      </c>
      <c r="CE41" s="181">
        <v>720.3307285640351</v>
      </c>
      <c r="CF41" s="181">
        <v>720.3307285640351</v>
      </c>
      <c r="CG41" s="181">
        <v>622.86544547614778</v>
      </c>
      <c r="CH41" s="181">
        <v>622.86544547614778</v>
      </c>
      <c r="CI41" s="142"/>
      <c r="CJ41" s="181">
        <v>622.86544547614778</v>
      </c>
      <c r="CK41" s="142"/>
      <c r="CL41" s="181">
        <v>622.86544547614778</v>
      </c>
      <c r="CM41" s="181">
        <v>622.86544547614778</v>
      </c>
      <c r="CN41" s="181">
        <v>622.86544547614778</v>
      </c>
      <c r="CO41" s="181">
        <v>622.86544547614778</v>
      </c>
      <c r="CP41" s="181">
        <v>622.86544547614778</v>
      </c>
      <c r="CQ41" s="181">
        <v>623.00159999999994</v>
      </c>
      <c r="CR41" s="142"/>
      <c r="CS41" s="181">
        <v>623.00159999999994</v>
      </c>
      <c r="CT41" s="181">
        <v>623.00159999999994</v>
      </c>
      <c r="CU41" s="181">
        <v>623.00159999999994</v>
      </c>
      <c r="CV41" s="181">
        <v>623.00159999999994</v>
      </c>
      <c r="CW41" s="181">
        <v>623.00159999999994</v>
      </c>
      <c r="CX41" s="181">
        <v>623.00159999999994</v>
      </c>
      <c r="CY41" s="181">
        <v>623.00159999999994</v>
      </c>
      <c r="CZ41" s="181">
        <v>623.00159999999994</v>
      </c>
      <c r="DA41" s="181">
        <v>550.53440000000001</v>
      </c>
      <c r="DB41" s="181">
        <v>550.53440000000001</v>
      </c>
      <c r="DC41" s="181">
        <v>550.53440000000001</v>
      </c>
      <c r="DD41" s="181">
        <v>550.53440000000001</v>
      </c>
      <c r="DE41" s="181">
        <v>550.53440000000001</v>
      </c>
      <c r="DF41" s="181">
        <v>550.53440000000001</v>
      </c>
      <c r="DG41" s="181">
        <v>550.53440000000001</v>
      </c>
      <c r="DH41" s="181">
        <v>550.53440000000001</v>
      </c>
      <c r="DI41" s="181">
        <v>550.53440000000001</v>
      </c>
      <c r="DJ41" s="181">
        <v>550.53440000000001</v>
      </c>
    </row>
    <row r="42" spans="1:114">
      <c r="A42" s="1">
        <v>38</v>
      </c>
      <c r="B42" s="1">
        <v>38</v>
      </c>
      <c r="C42" s="1">
        <v>560</v>
      </c>
      <c r="D42" s="1">
        <v>2</v>
      </c>
      <c r="F42" t="s">
        <v>202</v>
      </c>
      <c r="G42" t="s">
        <v>203</v>
      </c>
      <c r="H42" t="s">
        <v>204</v>
      </c>
      <c r="I42" t="s">
        <v>205</v>
      </c>
      <c r="J42" t="s">
        <v>206</v>
      </c>
      <c r="N42" s="211">
        <v>9</v>
      </c>
      <c r="O42" s="212">
        <v>15750</v>
      </c>
      <c r="P42" s="20"/>
      <c r="Q42" s="180"/>
      <c r="R42" s="180"/>
      <c r="S42" s="180"/>
      <c r="U42" s="180"/>
      <c r="V42" s="180"/>
      <c r="W42" s="180"/>
      <c r="X42" s="180"/>
      <c r="Y42" s="248">
        <v>562.43200000000013</v>
      </c>
      <c r="Z42" s="181">
        <v>562.43200000000013</v>
      </c>
      <c r="AA42" s="181">
        <v>562.43200000000013</v>
      </c>
      <c r="AB42" s="181">
        <v>579.00168171022187</v>
      </c>
      <c r="AC42" s="181">
        <v>579.00168171022187</v>
      </c>
      <c r="AD42" s="181">
        <v>562.43200000000013</v>
      </c>
      <c r="AE42" s="181">
        <v>562.43200000000013</v>
      </c>
      <c r="AF42" s="181">
        <v>562.43200000000013</v>
      </c>
      <c r="AG42" s="181">
        <v>562.43200000000013</v>
      </c>
      <c r="AH42" s="181">
        <v>562.43200000000013</v>
      </c>
      <c r="AI42" s="181">
        <v>554.86080000000004</v>
      </c>
      <c r="AJ42" s="181">
        <v>554.86080000000004</v>
      </c>
      <c r="AK42" s="181">
        <v>554.86080000000004</v>
      </c>
      <c r="AL42" s="181">
        <v>554.86080000000004</v>
      </c>
      <c r="AM42" s="181">
        <v>554.86080000000004</v>
      </c>
      <c r="AN42" s="181">
        <v>554.86080000000004</v>
      </c>
      <c r="AO42" s="181">
        <v>554.86080000000004</v>
      </c>
      <c r="AP42" s="142"/>
      <c r="AQ42" s="181">
        <v>554.86080000000004</v>
      </c>
      <c r="AR42" s="181">
        <v>554.86080000000004</v>
      </c>
      <c r="AS42" s="181">
        <v>562.43200000000013</v>
      </c>
      <c r="AT42" s="181">
        <v>562.43200000000013</v>
      </c>
      <c r="AU42" s="181">
        <v>562.43200000000013</v>
      </c>
      <c r="AV42" s="181">
        <v>562.43200000000013</v>
      </c>
      <c r="AW42" s="181">
        <v>562.43200000000013</v>
      </c>
      <c r="AX42" s="181">
        <v>562.43200000000013</v>
      </c>
      <c r="AY42" s="181">
        <v>562.43200000000013</v>
      </c>
      <c r="AZ42" s="181">
        <v>562.43200000000013</v>
      </c>
      <c r="BA42" s="181">
        <v>562.43200000000013</v>
      </c>
      <c r="BB42" s="181">
        <v>562.43200000000013</v>
      </c>
      <c r="BC42" s="181">
        <v>628.12909712805936</v>
      </c>
      <c r="BD42" s="181">
        <v>628.12909712805936</v>
      </c>
      <c r="BE42" s="181">
        <v>628.12909712805936</v>
      </c>
      <c r="BF42" s="181">
        <v>628.12909712805936</v>
      </c>
      <c r="BG42" s="181">
        <v>628.12909712805936</v>
      </c>
      <c r="BH42" s="181">
        <v>628.12909712805936</v>
      </c>
      <c r="BI42" s="181">
        <v>628.12909712805936</v>
      </c>
      <c r="BJ42" s="181">
        <v>628.12909712805936</v>
      </c>
      <c r="BK42" s="181">
        <v>628.12909712805936</v>
      </c>
      <c r="BL42" s="181">
        <v>628.12909712805936</v>
      </c>
      <c r="BM42" s="181">
        <v>628.12909712805936</v>
      </c>
      <c r="BN42" s="181">
        <v>628.12909712805936</v>
      </c>
      <c r="BO42" s="181">
        <v>628.12909712805936</v>
      </c>
      <c r="BP42" s="181">
        <v>628.12909712805936</v>
      </c>
      <c r="BQ42" s="142"/>
      <c r="BR42" s="181">
        <v>628.12909712805936</v>
      </c>
      <c r="BS42" s="181">
        <v>628.12909712805936</v>
      </c>
      <c r="BT42" s="142"/>
      <c r="BU42" s="142"/>
      <c r="BV42" s="142"/>
      <c r="BW42" s="181">
        <v>628.12909712805936</v>
      </c>
      <c r="BX42" s="181">
        <v>628.12909712805936</v>
      </c>
      <c r="BY42" s="181">
        <v>628.12909712805936</v>
      </c>
      <c r="BZ42" s="142"/>
      <c r="CA42" s="181">
        <v>628.12909712805936</v>
      </c>
      <c r="CB42" s="181">
        <v>628.12909712805936</v>
      </c>
      <c r="CC42" s="181">
        <v>725.85756279854195</v>
      </c>
      <c r="CD42" s="181">
        <v>725.85756279854195</v>
      </c>
      <c r="CE42" s="181">
        <v>725.85756279854195</v>
      </c>
      <c r="CF42" s="181">
        <v>725.85756279854195</v>
      </c>
      <c r="CG42" s="181">
        <v>628.12909712805936</v>
      </c>
      <c r="CH42" s="181">
        <v>628.12909712805936</v>
      </c>
      <c r="CI42" s="142"/>
      <c r="CJ42" s="181">
        <v>628.12909712805936</v>
      </c>
      <c r="CK42" s="142"/>
      <c r="CL42" s="181">
        <v>628.12909712805936</v>
      </c>
      <c r="CM42" s="181">
        <v>628.12909712805936</v>
      </c>
      <c r="CN42" s="181">
        <v>628.12909712805936</v>
      </c>
      <c r="CO42" s="181">
        <v>628.12909712805936</v>
      </c>
      <c r="CP42" s="181">
        <v>628.12909712805936</v>
      </c>
      <c r="CQ42" s="181">
        <v>627.32800000000009</v>
      </c>
      <c r="CR42" s="142"/>
      <c r="CS42" s="181">
        <v>627.32800000000009</v>
      </c>
      <c r="CT42" s="181">
        <v>627.32800000000009</v>
      </c>
      <c r="CU42" s="181">
        <v>627.32800000000009</v>
      </c>
      <c r="CV42" s="181">
        <v>627.32800000000009</v>
      </c>
      <c r="CW42" s="181">
        <v>627.32800000000009</v>
      </c>
      <c r="CX42" s="181">
        <v>627.32800000000009</v>
      </c>
      <c r="CY42" s="181">
        <v>627.32800000000009</v>
      </c>
      <c r="CZ42" s="181">
        <v>627.32800000000009</v>
      </c>
      <c r="DA42" s="181">
        <v>554.86080000000004</v>
      </c>
      <c r="DB42" s="181">
        <v>554.86080000000004</v>
      </c>
      <c r="DC42" s="181">
        <v>554.86080000000004</v>
      </c>
      <c r="DD42" s="181">
        <v>554.86080000000004</v>
      </c>
      <c r="DE42" s="181">
        <v>554.86080000000004</v>
      </c>
      <c r="DF42" s="181">
        <v>554.86080000000004</v>
      </c>
      <c r="DG42" s="181">
        <v>554.86080000000004</v>
      </c>
      <c r="DH42" s="181">
        <v>554.86080000000004</v>
      </c>
      <c r="DI42" s="181">
        <v>554.86080000000004</v>
      </c>
      <c r="DJ42" s="181">
        <v>554.86080000000004</v>
      </c>
    </row>
    <row r="43" spans="1:114">
      <c r="A43" s="1">
        <v>39</v>
      </c>
      <c r="B43" s="1">
        <v>39</v>
      </c>
      <c r="C43" s="1">
        <v>720</v>
      </c>
      <c r="D43" s="1">
        <v>2</v>
      </c>
      <c r="F43" t="s">
        <v>202</v>
      </c>
      <c r="G43" t="s">
        <v>203</v>
      </c>
      <c r="H43" t="s">
        <v>204</v>
      </c>
      <c r="I43" t="s">
        <v>205</v>
      </c>
      <c r="J43" t="s">
        <v>206</v>
      </c>
      <c r="N43" s="211">
        <v>9.1999999999999993</v>
      </c>
      <c r="O43" s="212">
        <v>16100</v>
      </c>
      <c r="P43" s="20"/>
      <c r="Q43" s="180"/>
      <c r="R43" s="180"/>
      <c r="S43" s="180"/>
      <c r="U43" s="180"/>
      <c r="V43" s="180"/>
      <c r="W43" s="180"/>
      <c r="X43" s="180"/>
      <c r="Y43" s="248">
        <v>567.84</v>
      </c>
      <c r="Z43" s="181">
        <v>567.84</v>
      </c>
      <c r="AA43" s="181">
        <v>567.84</v>
      </c>
      <c r="AB43" s="181">
        <v>582.51078281149591</v>
      </c>
      <c r="AC43" s="181">
        <v>582.51078281149591</v>
      </c>
      <c r="AD43" s="181">
        <v>567.84</v>
      </c>
      <c r="AE43" s="181">
        <v>567.84</v>
      </c>
      <c r="AF43" s="181">
        <v>567.84</v>
      </c>
      <c r="AG43" s="181">
        <v>567.84</v>
      </c>
      <c r="AH43" s="181">
        <v>567.84</v>
      </c>
      <c r="AI43" s="181">
        <v>558.10559999999998</v>
      </c>
      <c r="AJ43" s="181">
        <v>558.10559999999998</v>
      </c>
      <c r="AK43" s="181">
        <v>558.10559999999998</v>
      </c>
      <c r="AL43" s="181">
        <v>558.10559999999998</v>
      </c>
      <c r="AM43" s="181">
        <v>558.10559999999998</v>
      </c>
      <c r="AN43" s="181">
        <v>558.10559999999998</v>
      </c>
      <c r="AO43" s="181">
        <v>558.10559999999998</v>
      </c>
      <c r="AP43" s="142"/>
      <c r="AQ43" s="181">
        <v>558.10559999999998</v>
      </c>
      <c r="AR43" s="181">
        <v>558.10559999999998</v>
      </c>
      <c r="AS43" s="181">
        <v>567.84</v>
      </c>
      <c r="AT43" s="181">
        <v>567.84</v>
      </c>
      <c r="AU43" s="181">
        <v>567.84</v>
      </c>
      <c r="AV43" s="181">
        <v>567.84</v>
      </c>
      <c r="AW43" s="181">
        <v>567.84</v>
      </c>
      <c r="AX43" s="181">
        <v>567.84</v>
      </c>
      <c r="AY43" s="181">
        <v>567.84</v>
      </c>
      <c r="AZ43" s="181">
        <v>567.84</v>
      </c>
      <c r="BA43" s="181">
        <v>567.84</v>
      </c>
      <c r="BB43" s="181">
        <v>567.84</v>
      </c>
      <c r="BC43" s="181">
        <v>633.39274877996991</v>
      </c>
      <c r="BD43" s="181">
        <v>633.39274877996991</v>
      </c>
      <c r="BE43" s="181">
        <v>633.39274877996991</v>
      </c>
      <c r="BF43" s="181">
        <v>633.39274877996991</v>
      </c>
      <c r="BG43" s="181">
        <v>633.39274877996991</v>
      </c>
      <c r="BH43" s="181">
        <v>633.39274877996991</v>
      </c>
      <c r="BI43" s="181">
        <v>633.39274877996991</v>
      </c>
      <c r="BJ43" s="181">
        <v>633.39274877996991</v>
      </c>
      <c r="BK43" s="181">
        <v>633.39274877996991</v>
      </c>
      <c r="BL43" s="181">
        <v>633.39274877996991</v>
      </c>
      <c r="BM43" s="181">
        <v>633.39274877996991</v>
      </c>
      <c r="BN43" s="181">
        <v>633.39274877996991</v>
      </c>
      <c r="BO43" s="181">
        <v>633.39274877996991</v>
      </c>
      <c r="BP43" s="181">
        <v>633.39274877996991</v>
      </c>
      <c r="BQ43" s="142"/>
      <c r="BR43" s="181">
        <v>633.39274877996991</v>
      </c>
      <c r="BS43" s="181">
        <v>633.39274877996991</v>
      </c>
      <c r="BT43" s="142"/>
      <c r="BU43" s="142"/>
      <c r="BV43" s="142"/>
      <c r="BW43" s="181">
        <v>633.39274877996991</v>
      </c>
      <c r="BX43" s="181">
        <v>633.39274877996991</v>
      </c>
      <c r="BY43" s="181">
        <v>633.39274877996991</v>
      </c>
      <c r="BZ43" s="142"/>
      <c r="CA43" s="181">
        <v>633.39274877996991</v>
      </c>
      <c r="CB43" s="181">
        <v>633.39274877996991</v>
      </c>
      <c r="CC43" s="181">
        <v>731.38439703304869</v>
      </c>
      <c r="CD43" s="181">
        <v>731.38439703304869</v>
      </c>
      <c r="CE43" s="181">
        <v>731.38439703304869</v>
      </c>
      <c r="CF43" s="181">
        <v>731.38439703304869</v>
      </c>
      <c r="CG43" s="181">
        <v>633.39274877996991</v>
      </c>
      <c r="CH43" s="181">
        <v>633.39274877996991</v>
      </c>
      <c r="CI43" s="142"/>
      <c r="CJ43" s="181">
        <v>633.39274877996991</v>
      </c>
      <c r="CK43" s="142"/>
      <c r="CL43" s="181">
        <v>633.39274877996991</v>
      </c>
      <c r="CM43" s="181">
        <v>633.39274877996991</v>
      </c>
      <c r="CN43" s="181">
        <v>633.39274877996991</v>
      </c>
      <c r="CO43" s="181">
        <v>633.39274877996991</v>
      </c>
      <c r="CP43" s="181">
        <v>633.39274877996991</v>
      </c>
      <c r="CQ43" s="181">
        <v>629.49120000000005</v>
      </c>
      <c r="CR43" s="142"/>
      <c r="CS43" s="181">
        <v>629.49120000000005</v>
      </c>
      <c r="CT43" s="181">
        <v>629.49120000000005</v>
      </c>
      <c r="CU43" s="181">
        <v>629.49120000000005</v>
      </c>
      <c r="CV43" s="181">
        <v>629.49120000000005</v>
      </c>
      <c r="CW43" s="181">
        <v>629.49120000000005</v>
      </c>
      <c r="CX43" s="181">
        <v>629.49120000000005</v>
      </c>
      <c r="CY43" s="181">
        <v>629.49120000000005</v>
      </c>
      <c r="CZ43" s="181">
        <v>629.49120000000005</v>
      </c>
      <c r="DA43" s="181">
        <v>558.10559999999998</v>
      </c>
      <c r="DB43" s="181">
        <v>558.10559999999998</v>
      </c>
      <c r="DC43" s="181">
        <v>558.10559999999998</v>
      </c>
      <c r="DD43" s="181">
        <v>558.10559999999998</v>
      </c>
      <c r="DE43" s="181">
        <v>558.10559999999998</v>
      </c>
      <c r="DF43" s="181">
        <v>558.10559999999998</v>
      </c>
      <c r="DG43" s="181">
        <v>558.10559999999998</v>
      </c>
      <c r="DH43" s="181">
        <v>558.10559999999998</v>
      </c>
      <c r="DI43" s="181">
        <v>558.10559999999998</v>
      </c>
      <c r="DJ43" s="181">
        <v>558.10559999999998</v>
      </c>
    </row>
    <row r="44" spans="1:114">
      <c r="A44" s="1">
        <v>40</v>
      </c>
      <c r="B44" s="1">
        <v>40</v>
      </c>
      <c r="C44" s="1">
        <v>150</v>
      </c>
      <c r="D44" s="1">
        <v>2</v>
      </c>
      <c r="F44" t="s">
        <v>202</v>
      </c>
      <c r="G44" t="s">
        <v>203</v>
      </c>
      <c r="H44" t="s">
        <v>204</v>
      </c>
      <c r="I44" t="s">
        <v>205</v>
      </c>
      <c r="J44" t="s">
        <v>206</v>
      </c>
      <c r="N44" s="211">
        <v>9.5</v>
      </c>
      <c r="O44" s="212">
        <v>16625</v>
      </c>
      <c r="P44" s="20"/>
      <c r="Q44" s="180"/>
      <c r="R44" s="180"/>
      <c r="S44" s="180"/>
      <c r="U44" s="180"/>
      <c r="V44" s="180"/>
      <c r="W44" s="180"/>
      <c r="X44" s="180"/>
      <c r="Y44" s="248">
        <v>573.24800000000005</v>
      </c>
      <c r="Z44" s="181">
        <v>573.24800000000005</v>
      </c>
      <c r="AA44" s="181">
        <v>573.24800000000005</v>
      </c>
      <c r="AB44" s="181">
        <v>594.88</v>
      </c>
      <c r="AC44" s="181">
        <v>594.88</v>
      </c>
      <c r="AD44" s="181">
        <v>573.24800000000005</v>
      </c>
      <c r="AE44" s="181">
        <v>573.24800000000005</v>
      </c>
      <c r="AF44" s="181">
        <v>573.24800000000005</v>
      </c>
      <c r="AG44" s="181">
        <v>573.24800000000005</v>
      </c>
      <c r="AH44" s="181">
        <v>573.24800000000005</v>
      </c>
      <c r="AI44" s="181">
        <v>561.35040000000004</v>
      </c>
      <c r="AJ44" s="181">
        <v>561.35040000000004</v>
      </c>
      <c r="AK44" s="181">
        <v>561.35040000000004</v>
      </c>
      <c r="AL44" s="181">
        <v>561.35040000000004</v>
      </c>
      <c r="AM44" s="181">
        <v>561.35040000000004</v>
      </c>
      <c r="AN44" s="181">
        <v>561.35040000000004</v>
      </c>
      <c r="AO44" s="181">
        <v>561.35040000000004</v>
      </c>
      <c r="AP44" s="142"/>
      <c r="AQ44" s="181">
        <v>561.35040000000004</v>
      </c>
      <c r="AR44" s="181">
        <v>561.35040000000004</v>
      </c>
      <c r="AS44" s="181">
        <v>573.24800000000005</v>
      </c>
      <c r="AT44" s="181">
        <v>573.24800000000005</v>
      </c>
      <c r="AU44" s="181">
        <v>573.24800000000005</v>
      </c>
      <c r="AV44" s="181">
        <v>573.24800000000005</v>
      </c>
      <c r="AW44" s="181">
        <v>573.24800000000005</v>
      </c>
      <c r="AX44" s="181">
        <v>573.24800000000005</v>
      </c>
      <c r="AY44" s="181">
        <v>573.24800000000005</v>
      </c>
      <c r="AZ44" s="181">
        <v>573.24800000000005</v>
      </c>
      <c r="BA44" s="181">
        <v>573.24800000000005</v>
      </c>
      <c r="BB44" s="181">
        <v>573.24800000000005</v>
      </c>
      <c r="BC44" s="181">
        <v>638.65640043188148</v>
      </c>
      <c r="BD44" s="181">
        <v>638.65640043188148</v>
      </c>
      <c r="BE44" s="181">
        <v>638.65640043188148</v>
      </c>
      <c r="BF44" s="181">
        <v>638.65640043188148</v>
      </c>
      <c r="BG44" s="181">
        <v>638.65640043188148</v>
      </c>
      <c r="BH44" s="181">
        <v>638.65640043188148</v>
      </c>
      <c r="BI44" s="181">
        <v>638.65640043188148</v>
      </c>
      <c r="BJ44" s="181">
        <v>638.65640043188148</v>
      </c>
      <c r="BK44" s="181">
        <v>638.65640043188148</v>
      </c>
      <c r="BL44" s="181">
        <v>638.65640043188148</v>
      </c>
      <c r="BM44" s="181">
        <v>638.65640043188148</v>
      </c>
      <c r="BN44" s="181">
        <v>638.65640043188148</v>
      </c>
      <c r="BO44" s="181">
        <v>638.65640043188148</v>
      </c>
      <c r="BP44" s="181">
        <v>638.65640043188148</v>
      </c>
      <c r="BQ44" s="142"/>
      <c r="BR44" s="181">
        <v>638.65640043188148</v>
      </c>
      <c r="BS44" s="181">
        <v>638.65640043188148</v>
      </c>
      <c r="BT44" s="142"/>
      <c r="BU44" s="142"/>
      <c r="BV44" s="142"/>
      <c r="BW44" s="181">
        <v>638.65640043188148</v>
      </c>
      <c r="BX44" s="181">
        <v>638.65640043188148</v>
      </c>
      <c r="BY44" s="181">
        <v>638.65640043188148</v>
      </c>
      <c r="BZ44" s="142"/>
      <c r="CA44" s="181">
        <v>638.65640043188148</v>
      </c>
      <c r="CB44" s="181">
        <v>638.65640043188148</v>
      </c>
      <c r="CC44" s="181">
        <v>736.91123126755531</v>
      </c>
      <c r="CD44" s="181">
        <v>736.91123126755531</v>
      </c>
      <c r="CE44" s="181">
        <v>736.91123126755531</v>
      </c>
      <c r="CF44" s="181">
        <v>736.91123126755531</v>
      </c>
      <c r="CG44" s="181">
        <v>638.65640043188148</v>
      </c>
      <c r="CH44" s="181">
        <v>638.65640043188148</v>
      </c>
      <c r="CI44" s="142"/>
      <c r="CJ44" s="181">
        <v>638.65640043188148</v>
      </c>
      <c r="CK44" s="142"/>
      <c r="CL44" s="181">
        <v>638.65640043188148</v>
      </c>
      <c r="CM44" s="181">
        <v>638.65640043188148</v>
      </c>
      <c r="CN44" s="181">
        <v>638.65640043188148</v>
      </c>
      <c r="CO44" s="181">
        <v>638.65640043188148</v>
      </c>
      <c r="CP44" s="181">
        <v>638.65640043188148</v>
      </c>
      <c r="CQ44" s="181">
        <v>634.89920000000006</v>
      </c>
      <c r="CR44" s="142"/>
      <c r="CS44" s="181">
        <v>634.89920000000006</v>
      </c>
      <c r="CT44" s="181">
        <v>634.89920000000006</v>
      </c>
      <c r="CU44" s="181">
        <v>634.89920000000006</v>
      </c>
      <c r="CV44" s="181">
        <v>634.89920000000006</v>
      </c>
      <c r="CW44" s="181">
        <v>634.89920000000006</v>
      </c>
      <c r="CX44" s="181">
        <v>634.89920000000006</v>
      </c>
      <c r="CY44" s="181">
        <v>634.89920000000006</v>
      </c>
      <c r="CZ44" s="181">
        <v>634.89920000000006</v>
      </c>
      <c r="DA44" s="181">
        <v>561.35040000000004</v>
      </c>
      <c r="DB44" s="181">
        <v>561.35040000000004</v>
      </c>
      <c r="DC44" s="181">
        <v>561.35040000000004</v>
      </c>
      <c r="DD44" s="181">
        <v>561.35040000000004</v>
      </c>
      <c r="DE44" s="181">
        <v>561.35040000000004</v>
      </c>
      <c r="DF44" s="181">
        <v>561.35040000000004</v>
      </c>
      <c r="DG44" s="181">
        <v>561.35040000000004</v>
      </c>
      <c r="DH44" s="181">
        <v>561.35040000000004</v>
      </c>
      <c r="DI44" s="181">
        <v>561.35040000000004</v>
      </c>
      <c r="DJ44" s="181">
        <v>561.35040000000004</v>
      </c>
    </row>
    <row r="45" spans="1:114">
      <c r="A45" s="1">
        <v>41</v>
      </c>
      <c r="B45" s="1">
        <v>41</v>
      </c>
      <c r="C45" s="1">
        <v>160</v>
      </c>
      <c r="D45" s="1">
        <v>2</v>
      </c>
      <c r="F45" t="s">
        <v>202</v>
      </c>
      <c r="G45" t="s">
        <v>203</v>
      </c>
      <c r="H45" t="s">
        <v>204</v>
      </c>
      <c r="I45" t="s">
        <v>205</v>
      </c>
      <c r="J45" t="s">
        <v>206</v>
      </c>
      <c r="N45" s="211">
        <v>9.6</v>
      </c>
      <c r="O45" s="212">
        <v>16800</v>
      </c>
      <c r="P45" s="20"/>
      <c r="Q45" s="180"/>
      <c r="R45" s="180"/>
      <c r="S45" s="180"/>
      <c r="U45" s="180"/>
      <c r="V45" s="180"/>
      <c r="W45" s="180"/>
      <c r="X45" s="180"/>
      <c r="Y45" s="248">
        <v>584.06400000000008</v>
      </c>
      <c r="Z45" s="181">
        <v>584.06400000000008</v>
      </c>
      <c r="AA45" s="181">
        <v>584.06400000000008</v>
      </c>
      <c r="AB45" s="181">
        <v>616.51200000000006</v>
      </c>
      <c r="AC45" s="181">
        <v>616.51200000000006</v>
      </c>
      <c r="AD45" s="181">
        <v>584.06400000000008</v>
      </c>
      <c r="AE45" s="181">
        <v>584.06400000000008</v>
      </c>
      <c r="AF45" s="181">
        <v>584.06400000000008</v>
      </c>
      <c r="AG45" s="181">
        <v>584.06400000000008</v>
      </c>
      <c r="AH45" s="181">
        <v>584.06400000000008</v>
      </c>
      <c r="AI45" s="181">
        <v>563.5136</v>
      </c>
      <c r="AJ45" s="181">
        <v>563.5136</v>
      </c>
      <c r="AK45" s="181">
        <v>563.5136</v>
      </c>
      <c r="AL45" s="181">
        <v>563.5136</v>
      </c>
      <c r="AM45" s="181">
        <v>563.5136</v>
      </c>
      <c r="AN45" s="181">
        <v>563.5136</v>
      </c>
      <c r="AO45" s="181">
        <v>563.5136</v>
      </c>
      <c r="AP45" s="142"/>
      <c r="AQ45" s="181">
        <v>563.5136</v>
      </c>
      <c r="AR45" s="181">
        <v>563.5136</v>
      </c>
      <c r="AS45" s="181">
        <v>584.06400000000008</v>
      </c>
      <c r="AT45" s="181">
        <v>584.06400000000008</v>
      </c>
      <c r="AU45" s="181">
        <v>584.06400000000008</v>
      </c>
      <c r="AV45" s="181">
        <v>584.06400000000008</v>
      </c>
      <c r="AW45" s="181">
        <v>584.06400000000008</v>
      </c>
      <c r="AX45" s="181">
        <v>584.06400000000008</v>
      </c>
      <c r="AY45" s="181">
        <v>584.06400000000008</v>
      </c>
      <c r="AZ45" s="181">
        <v>584.06400000000008</v>
      </c>
      <c r="BA45" s="181">
        <v>584.06400000000008</v>
      </c>
      <c r="BB45" s="181">
        <v>584.06400000000008</v>
      </c>
      <c r="BC45" s="181">
        <v>643.92005208379203</v>
      </c>
      <c r="BD45" s="181">
        <v>643.92005208379203</v>
      </c>
      <c r="BE45" s="181">
        <v>643.92005208379203</v>
      </c>
      <c r="BF45" s="181">
        <v>643.92005208379203</v>
      </c>
      <c r="BG45" s="181">
        <v>643.92005208379203</v>
      </c>
      <c r="BH45" s="181">
        <v>643.92005208379203</v>
      </c>
      <c r="BI45" s="181">
        <v>643.92005208379203</v>
      </c>
      <c r="BJ45" s="181">
        <v>643.92005208379203</v>
      </c>
      <c r="BK45" s="181">
        <v>643.92005208379203</v>
      </c>
      <c r="BL45" s="181">
        <v>643.92005208379203</v>
      </c>
      <c r="BM45" s="181">
        <v>643.92005208379203</v>
      </c>
      <c r="BN45" s="181">
        <v>643.92005208379203</v>
      </c>
      <c r="BO45" s="181">
        <v>643.92005208379203</v>
      </c>
      <c r="BP45" s="181">
        <v>643.92005208379203</v>
      </c>
      <c r="BQ45" s="142"/>
      <c r="BR45" s="181">
        <v>643.92005208379203</v>
      </c>
      <c r="BS45" s="181">
        <v>643.92005208379203</v>
      </c>
      <c r="BT45" s="142"/>
      <c r="BU45" s="142"/>
      <c r="BV45" s="142"/>
      <c r="BW45" s="181">
        <v>643.92005208379203</v>
      </c>
      <c r="BX45" s="181">
        <v>643.92005208379203</v>
      </c>
      <c r="BY45" s="181">
        <v>643.92005208379203</v>
      </c>
      <c r="BZ45" s="142"/>
      <c r="CA45" s="181">
        <v>643.92005208379203</v>
      </c>
      <c r="CB45" s="181">
        <v>643.92005208379203</v>
      </c>
      <c r="CC45" s="181">
        <v>742.43806550206193</v>
      </c>
      <c r="CD45" s="181">
        <v>742.43806550206193</v>
      </c>
      <c r="CE45" s="181">
        <v>742.43806550206193</v>
      </c>
      <c r="CF45" s="181">
        <v>742.43806550206193</v>
      </c>
      <c r="CG45" s="181">
        <v>643.92005208379203</v>
      </c>
      <c r="CH45" s="181">
        <v>643.92005208379203</v>
      </c>
      <c r="CI45" s="142"/>
      <c r="CJ45" s="181">
        <v>643.92005208379203</v>
      </c>
      <c r="CK45" s="142"/>
      <c r="CL45" s="181">
        <v>643.92005208379203</v>
      </c>
      <c r="CM45" s="181">
        <v>643.92005208379203</v>
      </c>
      <c r="CN45" s="181">
        <v>643.92005208379203</v>
      </c>
      <c r="CO45" s="181">
        <v>643.92005208379203</v>
      </c>
      <c r="CP45" s="181">
        <v>643.92005208379203</v>
      </c>
      <c r="CQ45" s="181">
        <v>641.38880000000006</v>
      </c>
      <c r="CR45" s="142"/>
      <c r="CS45" s="181">
        <v>641.38880000000006</v>
      </c>
      <c r="CT45" s="181">
        <v>641.38880000000006</v>
      </c>
      <c r="CU45" s="181">
        <v>641.38880000000006</v>
      </c>
      <c r="CV45" s="181">
        <v>641.38880000000006</v>
      </c>
      <c r="CW45" s="181">
        <v>641.38880000000006</v>
      </c>
      <c r="CX45" s="181">
        <v>641.38880000000006</v>
      </c>
      <c r="CY45" s="181">
        <v>641.38880000000006</v>
      </c>
      <c r="CZ45" s="181">
        <v>641.38880000000006</v>
      </c>
      <c r="DA45" s="181">
        <v>563.5136</v>
      </c>
      <c r="DB45" s="181">
        <v>563.5136</v>
      </c>
      <c r="DC45" s="181">
        <v>563.5136</v>
      </c>
      <c r="DD45" s="181">
        <v>563.5136</v>
      </c>
      <c r="DE45" s="181">
        <v>563.5136</v>
      </c>
      <c r="DF45" s="181">
        <v>563.5136</v>
      </c>
      <c r="DG45" s="181">
        <v>563.5136</v>
      </c>
      <c r="DH45" s="181">
        <v>563.5136</v>
      </c>
      <c r="DI45" s="181">
        <v>563.5136</v>
      </c>
      <c r="DJ45" s="181">
        <v>563.5136</v>
      </c>
    </row>
    <row r="46" spans="1:114">
      <c r="A46" s="1">
        <v>42</v>
      </c>
      <c r="B46" s="1">
        <v>42</v>
      </c>
      <c r="C46" s="1">
        <v>180</v>
      </c>
      <c r="D46" s="1">
        <v>2</v>
      </c>
      <c r="F46" t="s">
        <v>202</v>
      </c>
      <c r="G46" t="s">
        <v>203</v>
      </c>
      <c r="H46" t="s">
        <v>204</v>
      </c>
      <c r="I46" t="s">
        <v>205</v>
      </c>
      <c r="J46" t="s">
        <v>206</v>
      </c>
      <c r="N46" s="211">
        <v>10</v>
      </c>
      <c r="O46" s="212">
        <v>17500</v>
      </c>
      <c r="P46" s="20"/>
      <c r="Q46" s="180"/>
      <c r="R46" s="180"/>
      <c r="S46" s="180"/>
      <c r="U46" s="180"/>
      <c r="V46" s="180"/>
      <c r="W46" s="180"/>
      <c r="X46" s="180"/>
      <c r="Y46" s="248">
        <v>594.88</v>
      </c>
      <c r="Z46" s="181">
        <v>594.88</v>
      </c>
      <c r="AA46" s="181">
        <v>594.88</v>
      </c>
      <c r="AB46" s="181">
        <v>621.92000000000007</v>
      </c>
      <c r="AC46" s="181">
        <v>621.92000000000007</v>
      </c>
      <c r="AD46" s="181">
        <v>594.88</v>
      </c>
      <c r="AE46" s="181">
        <v>594.88</v>
      </c>
      <c r="AF46" s="181">
        <v>594.88</v>
      </c>
      <c r="AG46" s="181">
        <v>594.88</v>
      </c>
      <c r="AH46" s="181">
        <v>594.88</v>
      </c>
      <c r="AI46" s="181">
        <v>566.75840000000005</v>
      </c>
      <c r="AJ46" s="181">
        <v>566.75840000000005</v>
      </c>
      <c r="AK46" s="181">
        <v>566.75840000000005</v>
      </c>
      <c r="AL46" s="181">
        <v>566.75840000000005</v>
      </c>
      <c r="AM46" s="181">
        <v>566.75840000000005</v>
      </c>
      <c r="AN46" s="181">
        <v>566.75840000000005</v>
      </c>
      <c r="AO46" s="181">
        <v>566.75840000000005</v>
      </c>
      <c r="AP46" s="142"/>
      <c r="AQ46" s="181">
        <v>566.75840000000005</v>
      </c>
      <c r="AR46" s="181">
        <v>566.75840000000005</v>
      </c>
      <c r="AS46" s="181">
        <v>594.88</v>
      </c>
      <c r="AT46" s="181">
        <v>594.88</v>
      </c>
      <c r="AU46" s="181">
        <v>594.88</v>
      </c>
      <c r="AV46" s="181">
        <v>594.88</v>
      </c>
      <c r="AW46" s="181">
        <v>594.88</v>
      </c>
      <c r="AX46" s="181">
        <v>594.88</v>
      </c>
      <c r="AY46" s="181">
        <v>594.88</v>
      </c>
      <c r="AZ46" s="181">
        <v>594.88</v>
      </c>
      <c r="BA46" s="181">
        <v>594.88</v>
      </c>
      <c r="BB46" s="181">
        <v>594.88</v>
      </c>
      <c r="BC46" s="181">
        <v>649.18370373570349</v>
      </c>
      <c r="BD46" s="181">
        <v>649.18370373570349</v>
      </c>
      <c r="BE46" s="181">
        <v>649.18370373570349</v>
      </c>
      <c r="BF46" s="181">
        <v>649.18370373570349</v>
      </c>
      <c r="BG46" s="181">
        <v>649.18370373570349</v>
      </c>
      <c r="BH46" s="181">
        <v>649.18370373570349</v>
      </c>
      <c r="BI46" s="181">
        <v>649.18370373570349</v>
      </c>
      <c r="BJ46" s="181">
        <v>649.18370373570349</v>
      </c>
      <c r="BK46" s="181">
        <v>649.18370373570349</v>
      </c>
      <c r="BL46" s="181">
        <v>649.18370373570349</v>
      </c>
      <c r="BM46" s="181">
        <v>649.18370373570349</v>
      </c>
      <c r="BN46" s="181">
        <v>649.18370373570349</v>
      </c>
      <c r="BO46" s="181">
        <v>649.18370373570349</v>
      </c>
      <c r="BP46" s="181">
        <v>649.18370373570349</v>
      </c>
      <c r="BQ46" s="142"/>
      <c r="BR46" s="181">
        <v>649.18370373570349</v>
      </c>
      <c r="BS46" s="181">
        <v>649.18370373570349</v>
      </c>
      <c r="BT46" s="142"/>
      <c r="BU46" s="142"/>
      <c r="BV46" s="142"/>
      <c r="BW46" s="181">
        <v>649.18370373570349</v>
      </c>
      <c r="BX46" s="181">
        <v>649.18370373570349</v>
      </c>
      <c r="BY46" s="181">
        <v>649.18370373570349</v>
      </c>
      <c r="BZ46" s="142"/>
      <c r="CA46" s="181">
        <v>649.18370373570349</v>
      </c>
      <c r="CB46" s="181">
        <v>649.18370373570349</v>
      </c>
      <c r="CC46" s="181">
        <v>747.96489973656878</v>
      </c>
      <c r="CD46" s="181">
        <v>747.96489973656878</v>
      </c>
      <c r="CE46" s="181">
        <v>747.96489973656878</v>
      </c>
      <c r="CF46" s="181">
        <v>747.96489973656878</v>
      </c>
      <c r="CG46" s="181">
        <v>649.18370373570349</v>
      </c>
      <c r="CH46" s="181">
        <v>649.18370373570349</v>
      </c>
      <c r="CI46" s="142"/>
      <c r="CJ46" s="181">
        <v>649.18370373570349</v>
      </c>
      <c r="CK46" s="142"/>
      <c r="CL46" s="181">
        <v>649.18370373570349</v>
      </c>
      <c r="CM46" s="181">
        <v>649.18370373570349</v>
      </c>
      <c r="CN46" s="181">
        <v>649.18370373570349</v>
      </c>
      <c r="CO46" s="181">
        <v>649.18370373570349</v>
      </c>
      <c r="CP46" s="181">
        <v>649.18370373570349</v>
      </c>
      <c r="CQ46" s="181">
        <v>648.96</v>
      </c>
      <c r="CR46" s="142"/>
      <c r="CS46" s="181">
        <v>648.96</v>
      </c>
      <c r="CT46" s="181">
        <v>648.96</v>
      </c>
      <c r="CU46" s="181">
        <v>648.96</v>
      </c>
      <c r="CV46" s="181">
        <v>648.96</v>
      </c>
      <c r="CW46" s="181">
        <v>648.96</v>
      </c>
      <c r="CX46" s="181">
        <v>648.96</v>
      </c>
      <c r="CY46" s="181">
        <v>648.96</v>
      </c>
      <c r="CZ46" s="181">
        <v>648.96</v>
      </c>
      <c r="DA46" s="181">
        <v>566.75840000000005</v>
      </c>
      <c r="DB46" s="181">
        <v>566.75840000000005</v>
      </c>
      <c r="DC46" s="181">
        <v>566.75840000000005</v>
      </c>
      <c r="DD46" s="181">
        <v>566.75840000000005</v>
      </c>
      <c r="DE46" s="181">
        <v>566.75840000000005</v>
      </c>
      <c r="DF46" s="181">
        <v>566.75840000000005</v>
      </c>
      <c r="DG46" s="181">
        <v>566.75840000000005</v>
      </c>
      <c r="DH46" s="181">
        <v>566.75840000000005</v>
      </c>
      <c r="DI46" s="181">
        <v>566.75840000000005</v>
      </c>
      <c r="DJ46" s="181">
        <v>566.75840000000005</v>
      </c>
    </row>
    <row r="47" spans="1:114">
      <c r="A47" s="1">
        <v>44</v>
      </c>
      <c r="B47" s="1">
        <v>44</v>
      </c>
      <c r="C47" s="1">
        <v>200</v>
      </c>
      <c r="D47" s="1">
        <v>2</v>
      </c>
      <c r="F47" t="s">
        <v>202</v>
      </c>
      <c r="G47" t="s">
        <v>203</v>
      </c>
      <c r="H47" t="s">
        <v>204</v>
      </c>
      <c r="I47" t="s">
        <v>205</v>
      </c>
      <c r="J47" t="s">
        <v>206</v>
      </c>
      <c r="N47" s="211">
        <v>10.4</v>
      </c>
      <c r="O47" s="212">
        <v>18200</v>
      </c>
      <c r="P47" s="20"/>
      <c r="Q47" s="180"/>
      <c r="R47" s="180"/>
      <c r="S47" s="180"/>
      <c r="U47" s="180"/>
      <c r="V47" s="180"/>
      <c r="W47" s="180"/>
      <c r="X47" s="180"/>
      <c r="Y47" s="248">
        <v>703.04000000000008</v>
      </c>
      <c r="Z47" s="181">
        <v>703.04000000000008</v>
      </c>
      <c r="AA47" s="181">
        <v>703.04000000000008</v>
      </c>
      <c r="AB47" s="181">
        <v>751.7120000000001</v>
      </c>
      <c r="AC47" s="181">
        <v>751.7120000000001</v>
      </c>
      <c r="AD47" s="181">
        <v>703.04000000000008</v>
      </c>
      <c r="AE47" s="181">
        <v>703.04000000000008</v>
      </c>
      <c r="AF47" s="181">
        <v>703.04000000000008</v>
      </c>
      <c r="AG47" s="181">
        <v>703.04000000000008</v>
      </c>
      <c r="AH47" s="181">
        <v>703.04000000000008</v>
      </c>
      <c r="AI47" s="181">
        <v>666.26560000000006</v>
      </c>
      <c r="AJ47" s="181">
        <v>666.26560000000006</v>
      </c>
      <c r="AK47" s="181">
        <v>666.26560000000006</v>
      </c>
      <c r="AL47" s="181">
        <v>666.26560000000006</v>
      </c>
      <c r="AM47" s="181">
        <v>666.26560000000006</v>
      </c>
      <c r="AN47" s="181">
        <v>666.26560000000006</v>
      </c>
      <c r="AO47" s="181">
        <v>666.26560000000006</v>
      </c>
      <c r="AP47" s="142"/>
      <c r="AQ47" s="181">
        <v>666.26560000000006</v>
      </c>
      <c r="AR47" s="181">
        <v>666.26560000000006</v>
      </c>
      <c r="AS47" s="181">
        <v>703.04000000000008</v>
      </c>
      <c r="AT47" s="181">
        <v>703.04000000000008</v>
      </c>
      <c r="AU47" s="181">
        <v>703.04000000000008</v>
      </c>
      <c r="AV47" s="181">
        <v>703.04000000000008</v>
      </c>
      <c r="AW47" s="181">
        <v>703.04000000000008</v>
      </c>
      <c r="AX47" s="181">
        <v>703.04000000000008</v>
      </c>
      <c r="AY47" s="181">
        <v>703.04000000000008</v>
      </c>
      <c r="AZ47" s="181">
        <v>703.04000000000008</v>
      </c>
      <c r="BA47" s="181">
        <v>703.04000000000008</v>
      </c>
      <c r="BB47" s="181">
        <v>703.04000000000008</v>
      </c>
      <c r="BC47" s="181">
        <v>805.79200000000014</v>
      </c>
      <c r="BD47" s="181">
        <v>805.79200000000014</v>
      </c>
      <c r="BE47" s="181">
        <v>805.79200000000014</v>
      </c>
      <c r="BF47" s="181">
        <v>805.79200000000014</v>
      </c>
      <c r="BG47" s="181">
        <v>805.79200000000014</v>
      </c>
      <c r="BH47" s="181">
        <v>805.79200000000014</v>
      </c>
      <c r="BI47" s="181">
        <v>805.79200000000014</v>
      </c>
      <c r="BJ47" s="181">
        <v>805.79200000000014</v>
      </c>
      <c r="BK47" s="181">
        <v>805.79200000000014</v>
      </c>
      <c r="BL47" s="181">
        <v>805.79200000000014</v>
      </c>
      <c r="BM47" s="181">
        <v>805.79200000000014</v>
      </c>
      <c r="BN47" s="181">
        <v>805.79200000000014</v>
      </c>
      <c r="BO47" s="181">
        <v>805.79200000000014</v>
      </c>
      <c r="BP47" s="181">
        <v>805.79200000000014</v>
      </c>
      <c r="BQ47" s="142"/>
      <c r="BR47" s="181">
        <v>805.79200000000014</v>
      </c>
      <c r="BS47" s="181">
        <v>805.79200000000014</v>
      </c>
      <c r="BT47" s="142"/>
      <c r="BU47" s="142"/>
      <c r="BV47" s="142"/>
      <c r="BW47" s="181">
        <v>805.79200000000014</v>
      </c>
      <c r="BX47" s="181">
        <v>805.79200000000014</v>
      </c>
      <c r="BY47" s="181">
        <v>805.79200000000014</v>
      </c>
      <c r="BZ47" s="142"/>
      <c r="CA47" s="181">
        <v>805.79200000000014</v>
      </c>
      <c r="CB47" s="181">
        <v>805.79200000000014</v>
      </c>
      <c r="CC47" s="181">
        <v>921.13903908444422</v>
      </c>
      <c r="CD47" s="181">
        <v>921.13903908444422</v>
      </c>
      <c r="CE47" s="181">
        <v>921.13903908444422</v>
      </c>
      <c r="CF47" s="181">
        <v>921.13903908444422</v>
      </c>
      <c r="CG47" s="181">
        <v>805.79200000000014</v>
      </c>
      <c r="CH47" s="181">
        <v>805.79200000000014</v>
      </c>
      <c r="CI47" s="142"/>
      <c r="CJ47" s="181">
        <v>805.79200000000014</v>
      </c>
      <c r="CK47" s="142"/>
      <c r="CL47" s="181">
        <v>805.79200000000014</v>
      </c>
      <c r="CM47" s="181">
        <v>805.79200000000014</v>
      </c>
      <c r="CN47" s="181">
        <v>805.79200000000014</v>
      </c>
      <c r="CO47" s="181">
        <v>805.79200000000014</v>
      </c>
      <c r="CP47" s="181">
        <v>805.79200000000014</v>
      </c>
      <c r="CQ47" s="181">
        <v>805.79200000000014</v>
      </c>
      <c r="CR47" s="142"/>
      <c r="CS47" s="181">
        <v>805.79200000000014</v>
      </c>
      <c r="CT47" s="181">
        <v>805.79200000000014</v>
      </c>
      <c r="CU47" s="181">
        <v>805.79200000000014</v>
      </c>
      <c r="CV47" s="181">
        <v>805.79200000000014</v>
      </c>
      <c r="CW47" s="181">
        <v>805.79200000000014</v>
      </c>
      <c r="CX47" s="181">
        <v>805.79200000000014</v>
      </c>
      <c r="CY47" s="181">
        <v>805.79200000000014</v>
      </c>
      <c r="CZ47" s="181">
        <v>805.79200000000014</v>
      </c>
      <c r="DA47" s="181">
        <v>666.26560000000006</v>
      </c>
      <c r="DB47" s="181">
        <v>666.26560000000006</v>
      </c>
      <c r="DC47" s="181">
        <v>666.26560000000006</v>
      </c>
      <c r="DD47" s="181">
        <v>666.26560000000006</v>
      </c>
      <c r="DE47" s="181">
        <v>666.26560000000006</v>
      </c>
      <c r="DF47" s="181">
        <v>666.26560000000006</v>
      </c>
      <c r="DG47" s="181">
        <v>666.26560000000006</v>
      </c>
      <c r="DH47" s="181">
        <v>666.26560000000006</v>
      </c>
      <c r="DI47" s="181">
        <v>666.26560000000006</v>
      </c>
      <c r="DJ47" s="181">
        <v>666.26560000000006</v>
      </c>
    </row>
    <row r="48" spans="1:114">
      <c r="A48" s="1">
        <v>45</v>
      </c>
      <c r="B48" s="1">
        <v>45</v>
      </c>
      <c r="C48" s="1">
        <v>190</v>
      </c>
      <c r="D48" s="1">
        <v>2</v>
      </c>
      <c r="F48" t="s">
        <v>202</v>
      </c>
      <c r="G48" t="s">
        <v>203</v>
      </c>
      <c r="H48" t="s">
        <v>204</v>
      </c>
      <c r="I48" t="s">
        <v>205</v>
      </c>
      <c r="J48" t="s">
        <v>206</v>
      </c>
      <c r="N48" s="211">
        <v>10.5</v>
      </c>
      <c r="O48" s="212">
        <v>18375</v>
      </c>
      <c r="P48" s="20"/>
      <c r="Q48" s="180"/>
      <c r="R48" s="180"/>
      <c r="S48" s="180"/>
      <c r="U48" s="180"/>
      <c r="V48" s="180"/>
      <c r="W48" s="180"/>
      <c r="X48" s="180"/>
      <c r="Y48" s="248">
        <v>703.04000000000008</v>
      </c>
      <c r="Z48" s="181">
        <v>703.04000000000008</v>
      </c>
      <c r="AA48" s="181">
        <v>703.04000000000008</v>
      </c>
      <c r="AB48" s="181">
        <v>751.7120000000001</v>
      </c>
      <c r="AC48" s="181">
        <v>751.7120000000001</v>
      </c>
      <c r="AD48" s="181">
        <v>703.04000000000008</v>
      </c>
      <c r="AE48" s="181">
        <v>703.04000000000008</v>
      </c>
      <c r="AF48" s="181">
        <v>703.04000000000008</v>
      </c>
      <c r="AG48" s="181">
        <v>703.04000000000008</v>
      </c>
      <c r="AH48" s="181">
        <v>703.04000000000008</v>
      </c>
      <c r="AI48" s="181">
        <v>666.26560000000006</v>
      </c>
      <c r="AJ48" s="181">
        <v>666.26560000000006</v>
      </c>
      <c r="AK48" s="181">
        <v>666.26560000000006</v>
      </c>
      <c r="AL48" s="181">
        <v>666.26560000000006</v>
      </c>
      <c r="AM48" s="181">
        <v>666.26560000000006</v>
      </c>
      <c r="AN48" s="181">
        <v>666.26560000000006</v>
      </c>
      <c r="AO48" s="181">
        <v>666.26560000000006</v>
      </c>
      <c r="AP48" s="142"/>
      <c r="AQ48" s="181">
        <v>666.26560000000006</v>
      </c>
      <c r="AR48" s="181">
        <v>666.26560000000006</v>
      </c>
      <c r="AS48" s="181">
        <v>703.04000000000008</v>
      </c>
      <c r="AT48" s="181">
        <v>703.04000000000008</v>
      </c>
      <c r="AU48" s="181">
        <v>703.04000000000008</v>
      </c>
      <c r="AV48" s="181">
        <v>703.04000000000008</v>
      </c>
      <c r="AW48" s="181">
        <v>703.04000000000008</v>
      </c>
      <c r="AX48" s="181">
        <v>703.04000000000008</v>
      </c>
      <c r="AY48" s="181">
        <v>703.04000000000008</v>
      </c>
      <c r="AZ48" s="181">
        <v>703.04000000000008</v>
      </c>
      <c r="BA48" s="181">
        <v>703.04000000000008</v>
      </c>
      <c r="BB48" s="181">
        <v>703.04000000000008</v>
      </c>
      <c r="BC48" s="181">
        <v>805.79200000000014</v>
      </c>
      <c r="BD48" s="181">
        <v>805.79200000000014</v>
      </c>
      <c r="BE48" s="181">
        <v>805.79200000000014</v>
      </c>
      <c r="BF48" s="181">
        <v>805.79200000000014</v>
      </c>
      <c r="BG48" s="181">
        <v>805.79200000000014</v>
      </c>
      <c r="BH48" s="181">
        <v>805.79200000000014</v>
      </c>
      <c r="BI48" s="181">
        <v>805.79200000000014</v>
      </c>
      <c r="BJ48" s="181">
        <v>805.79200000000014</v>
      </c>
      <c r="BK48" s="181">
        <v>805.79200000000014</v>
      </c>
      <c r="BL48" s="181">
        <v>805.79200000000014</v>
      </c>
      <c r="BM48" s="181">
        <v>805.79200000000014</v>
      </c>
      <c r="BN48" s="181">
        <v>805.79200000000014</v>
      </c>
      <c r="BO48" s="181">
        <v>805.79200000000014</v>
      </c>
      <c r="BP48" s="181">
        <v>805.79200000000014</v>
      </c>
      <c r="BQ48" s="142"/>
      <c r="BR48" s="181">
        <v>805.79200000000014</v>
      </c>
      <c r="BS48" s="181">
        <v>805.79200000000014</v>
      </c>
      <c r="BT48" s="142"/>
      <c r="BU48" s="142"/>
      <c r="BV48" s="142"/>
      <c r="BW48" s="181">
        <v>805.79200000000014</v>
      </c>
      <c r="BX48" s="181">
        <v>805.79200000000014</v>
      </c>
      <c r="BY48" s="181">
        <v>805.79200000000014</v>
      </c>
      <c r="BZ48" s="142"/>
      <c r="CA48" s="181">
        <v>805.79200000000014</v>
      </c>
      <c r="CB48" s="181">
        <v>805.79200000000014</v>
      </c>
      <c r="CC48" s="181">
        <v>921.13903908444422</v>
      </c>
      <c r="CD48" s="181">
        <v>921.13903908444422</v>
      </c>
      <c r="CE48" s="181">
        <v>921.13903908444422</v>
      </c>
      <c r="CF48" s="181">
        <v>921.13903908444422</v>
      </c>
      <c r="CG48" s="181">
        <v>805.79200000000014</v>
      </c>
      <c r="CH48" s="181">
        <v>805.79200000000014</v>
      </c>
      <c r="CI48" s="142"/>
      <c r="CJ48" s="181">
        <v>805.79200000000014</v>
      </c>
      <c r="CK48" s="142"/>
      <c r="CL48" s="181">
        <v>805.79200000000014</v>
      </c>
      <c r="CM48" s="181">
        <v>805.79200000000014</v>
      </c>
      <c r="CN48" s="181">
        <v>805.79200000000014</v>
      </c>
      <c r="CO48" s="181">
        <v>805.79200000000014</v>
      </c>
      <c r="CP48" s="181">
        <v>805.79200000000014</v>
      </c>
      <c r="CQ48" s="181">
        <v>805.79200000000014</v>
      </c>
      <c r="CR48" s="142"/>
      <c r="CS48" s="181">
        <v>805.79200000000014</v>
      </c>
      <c r="CT48" s="181">
        <v>805.79200000000014</v>
      </c>
      <c r="CU48" s="181">
        <v>805.79200000000014</v>
      </c>
      <c r="CV48" s="181">
        <v>805.79200000000014</v>
      </c>
      <c r="CW48" s="181">
        <v>805.79200000000014</v>
      </c>
      <c r="CX48" s="181">
        <v>805.79200000000014</v>
      </c>
      <c r="CY48" s="181">
        <v>805.79200000000014</v>
      </c>
      <c r="CZ48" s="181">
        <v>805.79200000000014</v>
      </c>
      <c r="DA48" s="181">
        <v>666.26560000000006</v>
      </c>
      <c r="DB48" s="181">
        <v>666.26560000000006</v>
      </c>
      <c r="DC48" s="181">
        <v>666.26560000000006</v>
      </c>
      <c r="DD48" s="181">
        <v>666.26560000000006</v>
      </c>
      <c r="DE48" s="181">
        <v>666.26560000000006</v>
      </c>
      <c r="DF48" s="181">
        <v>666.26560000000006</v>
      </c>
      <c r="DG48" s="181">
        <v>666.26560000000006</v>
      </c>
      <c r="DH48" s="181">
        <v>666.26560000000006</v>
      </c>
      <c r="DI48" s="181">
        <v>666.26560000000006</v>
      </c>
      <c r="DJ48" s="181">
        <v>666.26560000000006</v>
      </c>
    </row>
    <row r="49" spans="1:114">
      <c r="A49" s="1">
        <v>46</v>
      </c>
      <c r="B49" s="1">
        <v>46</v>
      </c>
      <c r="C49" s="1">
        <v>170</v>
      </c>
      <c r="D49" s="1">
        <v>2</v>
      </c>
      <c r="F49" t="s">
        <v>202</v>
      </c>
      <c r="G49" t="s">
        <v>203</v>
      </c>
      <c r="H49" t="s">
        <v>204</v>
      </c>
      <c r="I49" t="s">
        <v>205</v>
      </c>
      <c r="J49" t="s">
        <v>206</v>
      </c>
      <c r="N49" s="211">
        <v>10.8</v>
      </c>
      <c r="O49" s="212">
        <v>18900</v>
      </c>
      <c r="P49" s="20"/>
      <c r="Q49" s="180"/>
      <c r="R49" s="180"/>
      <c r="S49" s="180"/>
      <c r="U49" s="180"/>
      <c r="V49" s="180"/>
      <c r="W49" s="180"/>
      <c r="X49" s="180"/>
      <c r="Y49" s="248">
        <v>703.04000000000008</v>
      </c>
      <c r="Z49" s="181">
        <v>703.04000000000008</v>
      </c>
      <c r="AA49" s="181">
        <v>703.04000000000008</v>
      </c>
      <c r="AB49" s="181">
        <v>751.7120000000001</v>
      </c>
      <c r="AC49" s="181">
        <v>751.7120000000001</v>
      </c>
      <c r="AD49" s="181">
        <v>703.04000000000008</v>
      </c>
      <c r="AE49" s="181">
        <v>703.04000000000008</v>
      </c>
      <c r="AF49" s="181">
        <v>703.04000000000008</v>
      </c>
      <c r="AG49" s="181">
        <v>703.04000000000008</v>
      </c>
      <c r="AH49" s="181">
        <v>703.04000000000008</v>
      </c>
      <c r="AI49" s="181">
        <v>665.83296000000007</v>
      </c>
      <c r="AJ49" s="181">
        <v>665.83296000000007</v>
      </c>
      <c r="AK49" s="181">
        <v>665.83296000000007</v>
      </c>
      <c r="AL49" s="181">
        <v>665.83296000000007</v>
      </c>
      <c r="AM49" s="181">
        <v>665.83296000000007</v>
      </c>
      <c r="AN49" s="181">
        <v>665.83296000000007</v>
      </c>
      <c r="AO49" s="181">
        <v>665.83296000000007</v>
      </c>
      <c r="AP49" s="142"/>
      <c r="AQ49" s="181">
        <v>665.83296000000007</v>
      </c>
      <c r="AR49" s="181">
        <v>665.83296000000007</v>
      </c>
      <c r="AS49" s="181">
        <v>703.04000000000008</v>
      </c>
      <c r="AT49" s="181">
        <v>703.04000000000008</v>
      </c>
      <c r="AU49" s="181">
        <v>703.04000000000008</v>
      </c>
      <c r="AV49" s="181">
        <v>703.04000000000008</v>
      </c>
      <c r="AW49" s="181">
        <v>703.04000000000008</v>
      </c>
      <c r="AX49" s="181">
        <v>703.04000000000008</v>
      </c>
      <c r="AY49" s="181">
        <v>703.04000000000008</v>
      </c>
      <c r="AZ49" s="181">
        <v>703.04000000000008</v>
      </c>
      <c r="BA49" s="181">
        <v>703.04000000000008</v>
      </c>
      <c r="BB49" s="181">
        <v>703.04000000000008</v>
      </c>
      <c r="BC49" s="181">
        <v>805.79200000000014</v>
      </c>
      <c r="BD49" s="181">
        <v>805.79200000000014</v>
      </c>
      <c r="BE49" s="181">
        <v>805.79200000000014</v>
      </c>
      <c r="BF49" s="181">
        <v>805.79200000000014</v>
      </c>
      <c r="BG49" s="181">
        <v>805.79200000000014</v>
      </c>
      <c r="BH49" s="181">
        <v>805.79200000000014</v>
      </c>
      <c r="BI49" s="181">
        <v>805.79200000000014</v>
      </c>
      <c r="BJ49" s="181">
        <v>805.79200000000014</v>
      </c>
      <c r="BK49" s="181">
        <v>805.79200000000014</v>
      </c>
      <c r="BL49" s="181">
        <v>805.79200000000014</v>
      </c>
      <c r="BM49" s="181">
        <v>805.79200000000014</v>
      </c>
      <c r="BN49" s="181">
        <v>805.79200000000014</v>
      </c>
      <c r="BO49" s="181">
        <v>805.79200000000014</v>
      </c>
      <c r="BP49" s="181">
        <v>805.79200000000014</v>
      </c>
      <c r="BQ49" s="142"/>
      <c r="BR49" s="181">
        <v>805.79200000000014</v>
      </c>
      <c r="BS49" s="181">
        <v>805.79200000000014</v>
      </c>
      <c r="BT49" s="142"/>
      <c r="BU49" s="142"/>
      <c r="BV49" s="142"/>
      <c r="BW49" s="181">
        <v>805.79200000000014</v>
      </c>
      <c r="BX49" s="181">
        <v>805.79200000000014</v>
      </c>
      <c r="BY49" s="181">
        <v>805.79200000000014</v>
      </c>
      <c r="BZ49" s="142"/>
      <c r="CA49" s="181">
        <v>805.79200000000014</v>
      </c>
      <c r="CB49" s="181">
        <v>805.79200000000014</v>
      </c>
      <c r="CC49" s="181">
        <v>921.13903908444422</v>
      </c>
      <c r="CD49" s="181">
        <v>921.13903908444422</v>
      </c>
      <c r="CE49" s="181">
        <v>921.13903908444422</v>
      </c>
      <c r="CF49" s="181">
        <v>921.13903908444422</v>
      </c>
      <c r="CG49" s="181">
        <v>805.79200000000014</v>
      </c>
      <c r="CH49" s="181">
        <v>805.79200000000014</v>
      </c>
      <c r="CI49" s="142"/>
      <c r="CJ49" s="181">
        <v>805.79200000000014</v>
      </c>
      <c r="CK49" s="142"/>
      <c r="CL49" s="181">
        <v>805.79200000000014</v>
      </c>
      <c r="CM49" s="181">
        <v>805.79200000000014</v>
      </c>
      <c r="CN49" s="181">
        <v>805.79200000000014</v>
      </c>
      <c r="CO49" s="181">
        <v>805.79200000000014</v>
      </c>
      <c r="CP49" s="181">
        <v>805.79200000000014</v>
      </c>
      <c r="CQ49" s="181">
        <v>805.79200000000014</v>
      </c>
      <c r="CR49" s="142"/>
      <c r="CS49" s="181">
        <v>805.79200000000014</v>
      </c>
      <c r="CT49" s="181">
        <v>805.79200000000014</v>
      </c>
      <c r="CU49" s="181">
        <v>805.79200000000014</v>
      </c>
      <c r="CV49" s="181">
        <v>805.79200000000014</v>
      </c>
      <c r="CW49" s="181">
        <v>805.79200000000014</v>
      </c>
      <c r="CX49" s="181">
        <v>805.79200000000014</v>
      </c>
      <c r="CY49" s="181">
        <v>805.79200000000014</v>
      </c>
      <c r="CZ49" s="181">
        <v>805.79200000000014</v>
      </c>
      <c r="DA49" s="181">
        <v>665.83296000000007</v>
      </c>
      <c r="DB49" s="181">
        <v>665.83296000000007</v>
      </c>
      <c r="DC49" s="181">
        <v>665.83296000000007</v>
      </c>
      <c r="DD49" s="181">
        <v>665.83296000000007</v>
      </c>
      <c r="DE49" s="181">
        <v>665.83296000000007</v>
      </c>
      <c r="DF49" s="181">
        <v>665.83296000000007</v>
      </c>
      <c r="DG49" s="181">
        <v>665.83296000000007</v>
      </c>
      <c r="DH49" s="181">
        <v>665.83296000000007</v>
      </c>
      <c r="DI49" s="181">
        <v>665.83296000000007</v>
      </c>
      <c r="DJ49" s="181">
        <v>665.83296000000007</v>
      </c>
    </row>
    <row r="50" spans="1:114">
      <c r="A50" s="1">
        <v>47</v>
      </c>
      <c r="B50" s="1">
        <v>47</v>
      </c>
      <c r="C50" s="1">
        <v>140</v>
      </c>
      <c r="D50" s="1">
        <v>2</v>
      </c>
      <c r="F50" t="s">
        <v>202</v>
      </c>
      <c r="G50" t="s">
        <v>203</v>
      </c>
      <c r="H50" t="s">
        <v>204</v>
      </c>
      <c r="I50" t="s">
        <v>205</v>
      </c>
      <c r="J50" t="s">
        <v>206</v>
      </c>
      <c r="N50" s="211">
        <v>11</v>
      </c>
      <c r="O50" s="212">
        <v>19250</v>
      </c>
      <c r="P50" s="20"/>
      <c r="Q50" s="180"/>
      <c r="R50" s="180"/>
      <c r="S50" s="180"/>
      <c r="U50" s="180"/>
      <c r="V50" s="180"/>
      <c r="W50" s="180"/>
      <c r="X50" s="180"/>
      <c r="Y50" s="248">
        <v>703.04000000000008</v>
      </c>
      <c r="Z50" s="181">
        <v>703.04000000000008</v>
      </c>
      <c r="AA50" s="181">
        <v>703.04000000000008</v>
      </c>
      <c r="AB50" s="181">
        <v>751.7120000000001</v>
      </c>
      <c r="AC50" s="181">
        <v>751.7120000000001</v>
      </c>
      <c r="AD50" s="181">
        <v>703.04000000000008</v>
      </c>
      <c r="AE50" s="181">
        <v>703.04000000000008</v>
      </c>
      <c r="AF50" s="181">
        <v>703.04000000000008</v>
      </c>
      <c r="AG50" s="181">
        <v>703.04000000000008</v>
      </c>
      <c r="AH50" s="181">
        <v>703.04000000000008</v>
      </c>
      <c r="AI50" s="181">
        <v>665.83296000000007</v>
      </c>
      <c r="AJ50" s="181">
        <v>665.83296000000007</v>
      </c>
      <c r="AK50" s="181">
        <v>665.83296000000007</v>
      </c>
      <c r="AL50" s="181">
        <v>665.83296000000007</v>
      </c>
      <c r="AM50" s="181">
        <v>665.83296000000007</v>
      </c>
      <c r="AN50" s="181">
        <v>665.83296000000007</v>
      </c>
      <c r="AO50" s="181">
        <v>665.83296000000007</v>
      </c>
      <c r="AP50" s="142"/>
      <c r="AQ50" s="181">
        <v>665.83296000000007</v>
      </c>
      <c r="AR50" s="181">
        <v>665.83296000000007</v>
      </c>
      <c r="AS50" s="181">
        <v>703.04000000000008</v>
      </c>
      <c r="AT50" s="181">
        <v>703.04000000000008</v>
      </c>
      <c r="AU50" s="181">
        <v>703.04000000000008</v>
      </c>
      <c r="AV50" s="181">
        <v>703.04000000000008</v>
      </c>
      <c r="AW50" s="181">
        <v>703.04000000000008</v>
      </c>
      <c r="AX50" s="181">
        <v>703.04000000000008</v>
      </c>
      <c r="AY50" s="181">
        <v>703.04000000000008</v>
      </c>
      <c r="AZ50" s="181">
        <v>703.04000000000008</v>
      </c>
      <c r="BA50" s="181">
        <v>703.04000000000008</v>
      </c>
      <c r="BB50" s="181">
        <v>703.04000000000008</v>
      </c>
      <c r="BC50" s="181">
        <v>805.79200000000014</v>
      </c>
      <c r="BD50" s="181">
        <v>805.79200000000014</v>
      </c>
      <c r="BE50" s="181">
        <v>805.79200000000014</v>
      </c>
      <c r="BF50" s="181">
        <v>805.79200000000014</v>
      </c>
      <c r="BG50" s="181">
        <v>805.79200000000014</v>
      </c>
      <c r="BH50" s="181">
        <v>805.79200000000014</v>
      </c>
      <c r="BI50" s="181">
        <v>805.79200000000014</v>
      </c>
      <c r="BJ50" s="181">
        <v>805.79200000000014</v>
      </c>
      <c r="BK50" s="181">
        <v>805.79200000000014</v>
      </c>
      <c r="BL50" s="181">
        <v>805.79200000000014</v>
      </c>
      <c r="BM50" s="181">
        <v>805.79200000000014</v>
      </c>
      <c r="BN50" s="181">
        <v>805.79200000000014</v>
      </c>
      <c r="BO50" s="181">
        <v>805.79200000000014</v>
      </c>
      <c r="BP50" s="181">
        <v>805.79200000000014</v>
      </c>
      <c r="BQ50" s="142"/>
      <c r="BR50" s="181">
        <v>805.79200000000014</v>
      </c>
      <c r="BS50" s="181">
        <v>805.79200000000014</v>
      </c>
      <c r="BT50" s="142"/>
      <c r="BU50" s="142"/>
      <c r="BV50" s="142"/>
      <c r="BW50" s="181">
        <v>805.79200000000014</v>
      </c>
      <c r="BX50" s="181">
        <v>805.79200000000014</v>
      </c>
      <c r="BY50" s="181">
        <v>805.79200000000014</v>
      </c>
      <c r="BZ50" s="142"/>
      <c r="CA50" s="181">
        <v>805.79200000000014</v>
      </c>
      <c r="CB50" s="181">
        <v>805.79200000000014</v>
      </c>
      <c r="CC50" s="181">
        <v>921.13903908444422</v>
      </c>
      <c r="CD50" s="181">
        <v>921.13903908444422</v>
      </c>
      <c r="CE50" s="181">
        <v>921.13903908444422</v>
      </c>
      <c r="CF50" s="181">
        <v>921.13903908444422</v>
      </c>
      <c r="CG50" s="181">
        <v>805.79200000000014</v>
      </c>
      <c r="CH50" s="181">
        <v>805.79200000000014</v>
      </c>
      <c r="CI50" s="142"/>
      <c r="CJ50" s="181">
        <v>805.79200000000014</v>
      </c>
      <c r="CK50" s="142"/>
      <c r="CL50" s="181">
        <v>805.79200000000014</v>
      </c>
      <c r="CM50" s="181">
        <v>805.79200000000014</v>
      </c>
      <c r="CN50" s="181">
        <v>805.79200000000014</v>
      </c>
      <c r="CO50" s="181">
        <v>805.79200000000014</v>
      </c>
      <c r="CP50" s="181">
        <v>805.79200000000014</v>
      </c>
      <c r="CQ50" s="181">
        <v>805.79200000000014</v>
      </c>
      <c r="CR50" s="142"/>
      <c r="CS50" s="181">
        <v>805.79200000000014</v>
      </c>
      <c r="CT50" s="181">
        <v>805.79200000000014</v>
      </c>
      <c r="CU50" s="181">
        <v>805.79200000000014</v>
      </c>
      <c r="CV50" s="181">
        <v>805.79200000000014</v>
      </c>
      <c r="CW50" s="181">
        <v>805.79200000000014</v>
      </c>
      <c r="CX50" s="181">
        <v>805.79200000000014</v>
      </c>
      <c r="CY50" s="181">
        <v>805.79200000000014</v>
      </c>
      <c r="CZ50" s="181">
        <v>805.79200000000014</v>
      </c>
      <c r="DA50" s="181">
        <v>665.83296000000007</v>
      </c>
      <c r="DB50" s="181">
        <v>665.83296000000007</v>
      </c>
      <c r="DC50" s="181">
        <v>665.83296000000007</v>
      </c>
      <c r="DD50" s="181">
        <v>665.83296000000007</v>
      </c>
      <c r="DE50" s="181">
        <v>665.83296000000007</v>
      </c>
      <c r="DF50" s="181">
        <v>665.83296000000007</v>
      </c>
      <c r="DG50" s="181">
        <v>665.83296000000007</v>
      </c>
      <c r="DH50" s="181">
        <v>665.83296000000007</v>
      </c>
      <c r="DI50" s="181">
        <v>665.83296000000007</v>
      </c>
      <c r="DJ50" s="181">
        <v>665.83296000000007</v>
      </c>
    </row>
    <row r="51" spans="1:114">
      <c r="A51" s="1">
        <v>48</v>
      </c>
      <c r="B51" s="1">
        <v>48</v>
      </c>
      <c r="C51" s="1">
        <v>220</v>
      </c>
      <c r="D51" s="1">
        <v>2</v>
      </c>
      <c r="F51" t="s">
        <v>202</v>
      </c>
      <c r="G51" t="s">
        <v>203</v>
      </c>
      <c r="H51" t="s">
        <v>204</v>
      </c>
      <c r="I51" t="s">
        <v>205</v>
      </c>
      <c r="J51" t="s">
        <v>206</v>
      </c>
      <c r="N51" s="211">
        <v>11.2</v>
      </c>
      <c r="O51" s="212">
        <v>19600</v>
      </c>
      <c r="P51" s="20"/>
      <c r="Q51" s="180"/>
      <c r="R51" s="180"/>
      <c r="S51" s="180"/>
      <c r="U51" s="180"/>
      <c r="V51" s="180"/>
      <c r="W51" s="180"/>
      <c r="X51" s="180"/>
      <c r="Y51" s="248">
        <v>703.04000000000008</v>
      </c>
      <c r="Z51" s="181">
        <v>703.04000000000008</v>
      </c>
      <c r="AA51" s="181">
        <v>703.04000000000008</v>
      </c>
      <c r="AB51" s="181">
        <v>751.7120000000001</v>
      </c>
      <c r="AC51" s="181">
        <v>751.7120000000001</v>
      </c>
      <c r="AD51" s="181">
        <v>703.04000000000008</v>
      </c>
      <c r="AE51" s="181">
        <v>703.04000000000008</v>
      </c>
      <c r="AF51" s="181">
        <v>703.04000000000008</v>
      </c>
      <c r="AG51" s="181">
        <v>703.04000000000008</v>
      </c>
      <c r="AH51" s="181">
        <v>703.04000000000008</v>
      </c>
      <c r="AI51" s="181">
        <v>665.83296000000007</v>
      </c>
      <c r="AJ51" s="181">
        <v>665.83296000000007</v>
      </c>
      <c r="AK51" s="181">
        <v>665.83296000000007</v>
      </c>
      <c r="AL51" s="181">
        <v>665.83296000000007</v>
      </c>
      <c r="AM51" s="181">
        <v>665.83296000000007</v>
      </c>
      <c r="AN51" s="181">
        <v>665.83296000000007</v>
      </c>
      <c r="AO51" s="181">
        <v>665.83296000000007</v>
      </c>
      <c r="AP51" s="142"/>
      <c r="AQ51" s="181">
        <v>665.83296000000007</v>
      </c>
      <c r="AR51" s="181">
        <v>665.83296000000007</v>
      </c>
      <c r="AS51" s="181">
        <v>703.04000000000008</v>
      </c>
      <c r="AT51" s="181">
        <v>703.04000000000008</v>
      </c>
      <c r="AU51" s="181">
        <v>703.04000000000008</v>
      </c>
      <c r="AV51" s="181">
        <v>703.04000000000008</v>
      </c>
      <c r="AW51" s="181">
        <v>703.04000000000008</v>
      </c>
      <c r="AX51" s="181">
        <v>703.04000000000008</v>
      </c>
      <c r="AY51" s="181">
        <v>703.04000000000008</v>
      </c>
      <c r="AZ51" s="181">
        <v>703.04000000000008</v>
      </c>
      <c r="BA51" s="181">
        <v>703.04000000000008</v>
      </c>
      <c r="BB51" s="181">
        <v>703.04000000000008</v>
      </c>
      <c r="BC51" s="181">
        <v>805.79200000000014</v>
      </c>
      <c r="BD51" s="181">
        <v>805.79200000000014</v>
      </c>
      <c r="BE51" s="181">
        <v>805.79200000000014</v>
      </c>
      <c r="BF51" s="181">
        <v>805.79200000000014</v>
      </c>
      <c r="BG51" s="181">
        <v>805.79200000000014</v>
      </c>
      <c r="BH51" s="181">
        <v>805.79200000000014</v>
      </c>
      <c r="BI51" s="181">
        <v>805.79200000000014</v>
      </c>
      <c r="BJ51" s="181">
        <v>805.79200000000014</v>
      </c>
      <c r="BK51" s="181">
        <v>805.79200000000014</v>
      </c>
      <c r="BL51" s="181">
        <v>805.79200000000014</v>
      </c>
      <c r="BM51" s="181">
        <v>805.79200000000014</v>
      </c>
      <c r="BN51" s="181">
        <v>805.79200000000014</v>
      </c>
      <c r="BO51" s="181">
        <v>805.79200000000014</v>
      </c>
      <c r="BP51" s="181">
        <v>805.79200000000014</v>
      </c>
      <c r="BQ51" s="142"/>
      <c r="BR51" s="181">
        <v>805.79200000000014</v>
      </c>
      <c r="BS51" s="181">
        <v>805.79200000000014</v>
      </c>
      <c r="BT51" s="142"/>
      <c r="BU51" s="142"/>
      <c r="BV51" s="142"/>
      <c r="BW51" s="181">
        <v>805.79200000000014</v>
      </c>
      <c r="BX51" s="181">
        <v>805.79200000000014</v>
      </c>
      <c r="BY51" s="181">
        <v>805.79200000000014</v>
      </c>
      <c r="BZ51" s="142"/>
      <c r="CA51" s="181">
        <v>805.79200000000014</v>
      </c>
      <c r="CB51" s="181">
        <v>805.79200000000014</v>
      </c>
      <c r="CC51" s="181">
        <v>921.13903908444422</v>
      </c>
      <c r="CD51" s="181">
        <v>921.13903908444422</v>
      </c>
      <c r="CE51" s="181">
        <v>921.13903908444422</v>
      </c>
      <c r="CF51" s="181">
        <v>921.13903908444422</v>
      </c>
      <c r="CG51" s="181">
        <v>805.79200000000014</v>
      </c>
      <c r="CH51" s="181">
        <v>805.79200000000014</v>
      </c>
      <c r="CI51" s="142"/>
      <c r="CJ51" s="181">
        <v>805.79200000000014</v>
      </c>
      <c r="CK51" s="142"/>
      <c r="CL51" s="181">
        <v>805.79200000000014</v>
      </c>
      <c r="CM51" s="181">
        <v>805.79200000000014</v>
      </c>
      <c r="CN51" s="181">
        <v>805.79200000000014</v>
      </c>
      <c r="CO51" s="181">
        <v>805.79200000000014</v>
      </c>
      <c r="CP51" s="181">
        <v>805.79200000000014</v>
      </c>
      <c r="CQ51" s="181">
        <v>805.79200000000014</v>
      </c>
      <c r="CR51" s="142"/>
      <c r="CS51" s="181">
        <v>805.79200000000014</v>
      </c>
      <c r="CT51" s="181">
        <v>805.79200000000014</v>
      </c>
      <c r="CU51" s="181">
        <v>805.79200000000014</v>
      </c>
      <c r="CV51" s="181">
        <v>805.79200000000014</v>
      </c>
      <c r="CW51" s="181">
        <v>805.79200000000014</v>
      </c>
      <c r="CX51" s="181">
        <v>805.79200000000014</v>
      </c>
      <c r="CY51" s="181">
        <v>805.79200000000014</v>
      </c>
      <c r="CZ51" s="181">
        <v>805.79200000000014</v>
      </c>
      <c r="DA51" s="181">
        <v>665.83296000000007</v>
      </c>
      <c r="DB51" s="181">
        <v>665.83296000000007</v>
      </c>
      <c r="DC51" s="181">
        <v>665.83296000000007</v>
      </c>
      <c r="DD51" s="181">
        <v>665.83296000000007</v>
      </c>
      <c r="DE51" s="181">
        <v>665.83296000000007</v>
      </c>
      <c r="DF51" s="181">
        <v>665.83296000000007</v>
      </c>
      <c r="DG51" s="181">
        <v>665.83296000000007</v>
      </c>
      <c r="DH51" s="181">
        <v>665.83296000000007</v>
      </c>
      <c r="DI51" s="181">
        <v>665.83296000000007</v>
      </c>
      <c r="DJ51" s="181">
        <v>665.83296000000007</v>
      </c>
    </row>
    <row r="52" spans="1:114">
      <c r="A52" s="1">
        <v>49</v>
      </c>
      <c r="B52" s="1">
        <v>49</v>
      </c>
      <c r="C52" s="1">
        <v>220</v>
      </c>
      <c r="D52" s="1">
        <v>2</v>
      </c>
      <c r="F52" t="s">
        <v>202</v>
      </c>
      <c r="G52" t="s">
        <v>203</v>
      </c>
      <c r="H52" t="s">
        <v>204</v>
      </c>
      <c r="I52" t="s">
        <v>205</v>
      </c>
      <c r="J52" t="s">
        <v>206</v>
      </c>
      <c r="N52" s="211">
        <v>11.5</v>
      </c>
      <c r="O52" s="212">
        <v>20125</v>
      </c>
      <c r="P52" s="20"/>
      <c r="Q52" s="180"/>
      <c r="R52" s="180"/>
      <c r="S52" s="180"/>
      <c r="U52" s="180"/>
      <c r="V52" s="180"/>
      <c r="W52" s="180"/>
      <c r="X52" s="180"/>
      <c r="Y52" s="248">
        <v>703.04000000000008</v>
      </c>
      <c r="Z52" s="181">
        <v>703.04000000000008</v>
      </c>
      <c r="AA52" s="181">
        <v>703.04000000000008</v>
      </c>
      <c r="AB52" s="181">
        <v>751.7120000000001</v>
      </c>
      <c r="AC52" s="181">
        <v>751.7120000000001</v>
      </c>
      <c r="AD52" s="181">
        <v>703.04000000000008</v>
      </c>
      <c r="AE52" s="181">
        <v>703.04000000000008</v>
      </c>
      <c r="AF52" s="181">
        <v>703.04000000000008</v>
      </c>
      <c r="AG52" s="181">
        <v>703.04000000000008</v>
      </c>
      <c r="AH52" s="181">
        <v>703.04000000000008</v>
      </c>
      <c r="AI52" s="181">
        <v>665.83296000000007</v>
      </c>
      <c r="AJ52" s="181">
        <v>665.83296000000007</v>
      </c>
      <c r="AK52" s="181">
        <v>665.83296000000007</v>
      </c>
      <c r="AL52" s="181">
        <v>665.83296000000007</v>
      </c>
      <c r="AM52" s="181">
        <v>665.83296000000007</v>
      </c>
      <c r="AN52" s="181">
        <v>665.83296000000007</v>
      </c>
      <c r="AO52" s="181">
        <v>665.83296000000007</v>
      </c>
      <c r="AP52" s="142"/>
      <c r="AQ52" s="181">
        <v>665.83296000000007</v>
      </c>
      <c r="AR52" s="181">
        <v>665.83296000000007</v>
      </c>
      <c r="AS52" s="181">
        <v>703.04000000000008</v>
      </c>
      <c r="AT52" s="181">
        <v>703.04000000000008</v>
      </c>
      <c r="AU52" s="181">
        <v>703.04000000000008</v>
      </c>
      <c r="AV52" s="181">
        <v>703.04000000000008</v>
      </c>
      <c r="AW52" s="181">
        <v>703.04000000000008</v>
      </c>
      <c r="AX52" s="181">
        <v>703.04000000000008</v>
      </c>
      <c r="AY52" s="181">
        <v>703.04000000000008</v>
      </c>
      <c r="AZ52" s="181">
        <v>703.04000000000008</v>
      </c>
      <c r="BA52" s="181">
        <v>703.04000000000008</v>
      </c>
      <c r="BB52" s="181">
        <v>703.04000000000008</v>
      </c>
      <c r="BC52" s="181">
        <v>805.79200000000014</v>
      </c>
      <c r="BD52" s="181">
        <v>805.79200000000014</v>
      </c>
      <c r="BE52" s="181">
        <v>805.79200000000014</v>
      </c>
      <c r="BF52" s="181">
        <v>805.79200000000014</v>
      </c>
      <c r="BG52" s="181">
        <v>805.79200000000014</v>
      </c>
      <c r="BH52" s="181">
        <v>805.79200000000014</v>
      </c>
      <c r="BI52" s="181">
        <v>805.79200000000014</v>
      </c>
      <c r="BJ52" s="181">
        <v>805.79200000000014</v>
      </c>
      <c r="BK52" s="181">
        <v>805.79200000000014</v>
      </c>
      <c r="BL52" s="181">
        <v>805.79200000000014</v>
      </c>
      <c r="BM52" s="181">
        <v>805.79200000000014</v>
      </c>
      <c r="BN52" s="181">
        <v>805.79200000000014</v>
      </c>
      <c r="BO52" s="181">
        <v>805.79200000000014</v>
      </c>
      <c r="BP52" s="181">
        <v>805.79200000000014</v>
      </c>
      <c r="BQ52" s="142"/>
      <c r="BR52" s="181">
        <v>805.79200000000014</v>
      </c>
      <c r="BS52" s="181">
        <v>805.79200000000014</v>
      </c>
      <c r="BT52" s="142"/>
      <c r="BU52" s="142"/>
      <c r="BV52" s="142"/>
      <c r="BW52" s="181">
        <v>805.79200000000014</v>
      </c>
      <c r="BX52" s="181">
        <v>805.79200000000014</v>
      </c>
      <c r="BY52" s="181">
        <v>805.79200000000014</v>
      </c>
      <c r="BZ52" s="142"/>
      <c r="CA52" s="181">
        <v>805.79200000000014</v>
      </c>
      <c r="CB52" s="181">
        <v>805.79200000000014</v>
      </c>
      <c r="CC52" s="181">
        <v>921.13903908444422</v>
      </c>
      <c r="CD52" s="181">
        <v>921.13903908444422</v>
      </c>
      <c r="CE52" s="181">
        <v>921.13903908444422</v>
      </c>
      <c r="CF52" s="181">
        <v>921.13903908444422</v>
      </c>
      <c r="CG52" s="181">
        <v>805.79200000000014</v>
      </c>
      <c r="CH52" s="181">
        <v>805.79200000000014</v>
      </c>
      <c r="CI52" s="142"/>
      <c r="CJ52" s="181">
        <v>805.79200000000014</v>
      </c>
      <c r="CK52" s="142"/>
      <c r="CL52" s="181">
        <v>805.79200000000014</v>
      </c>
      <c r="CM52" s="181">
        <v>805.79200000000014</v>
      </c>
      <c r="CN52" s="181">
        <v>805.79200000000014</v>
      </c>
      <c r="CO52" s="181">
        <v>805.79200000000014</v>
      </c>
      <c r="CP52" s="181">
        <v>805.79200000000014</v>
      </c>
      <c r="CQ52" s="181">
        <v>805.79200000000014</v>
      </c>
      <c r="CR52" s="142"/>
      <c r="CS52" s="181">
        <v>805.79200000000014</v>
      </c>
      <c r="CT52" s="181">
        <v>805.79200000000014</v>
      </c>
      <c r="CU52" s="181">
        <v>805.79200000000014</v>
      </c>
      <c r="CV52" s="181">
        <v>805.79200000000014</v>
      </c>
      <c r="CW52" s="181">
        <v>805.79200000000014</v>
      </c>
      <c r="CX52" s="181">
        <v>805.79200000000014</v>
      </c>
      <c r="CY52" s="181">
        <v>805.79200000000014</v>
      </c>
      <c r="CZ52" s="181">
        <v>805.79200000000014</v>
      </c>
      <c r="DA52" s="181">
        <v>665.83296000000007</v>
      </c>
      <c r="DB52" s="181">
        <v>665.83296000000007</v>
      </c>
      <c r="DC52" s="181">
        <v>665.83296000000007</v>
      </c>
      <c r="DD52" s="181">
        <v>665.83296000000007</v>
      </c>
      <c r="DE52" s="181">
        <v>665.83296000000007</v>
      </c>
      <c r="DF52" s="181">
        <v>665.83296000000007</v>
      </c>
      <c r="DG52" s="181">
        <v>665.83296000000007</v>
      </c>
      <c r="DH52" s="181">
        <v>665.83296000000007</v>
      </c>
      <c r="DI52" s="181">
        <v>665.83296000000007</v>
      </c>
      <c r="DJ52" s="181">
        <v>665.83296000000007</v>
      </c>
    </row>
    <row r="53" spans="1:114">
      <c r="A53" s="1">
        <v>50</v>
      </c>
      <c r="B53" s="1">
        <v>50</v>
      </c>
      <c r="C53" s="1">
        <v>210</v>
      </c>
      <c r="D53" s="1">
        <v>2</v>
      </c>
      <c r="F53" t="s">
        <v>202</v>
      </c>
      <c r="G53" t="s">
        <v>203</v>
      </c>
      <c r="H53" t="s">
        <v>204</v>
      </c>
      <c r="I53" t="s">
        <v>205</v>
      </c>
      <c r="J53" t="s">
        <v>206</v>
      </c>
      <c r="N53" s="211">
        <v>11.6</v>
      </c>
      <c r="O53" s="212">
        <v>20300</v>
      </c>
      <c r="P53" s="20"/>
      <c r="Q53" s="180"/>
      <c r="R53" s="180"/>
      <c r="S53" s="180"/>
      <c r="U53" s="180"/>
      <c r="V53" s="180"/>
      <c r="W53" s="180"/>
      <c r="X53" s="180"/>
      <c r="Y53" s="248">
        <v>703.04000000000008</v>
      </c>
      <c r="Z53" s="181">
        <v>703.04000000000008</v>
      </c>
      <c r="AA53" s="181">
        <v>703.04000000000008</v>
      </c>
      <c r="AB53" s="181">
        <v>751.7120000000001</v>
      </c>
      <c r="AC53" s="181">
        <v>751.7120000000001</v>
      </c>
      <c r="AD53" s="181">
        <v>703.04000000000008</v>
      </c>
      <c r="AE53" s="181">
        <v>703.04000000000008</v>
      </c>
      <c r="AF53" s="181">
        <v>703.04000000000008</v>
      </c>
      <c r="AG53" s="181">
        <v>703.04000000000008</v>
      </c>
      <c r="AH53" s="181">
        <v>703.04000000000008</v>
      </c>
      <c r="AI53" s="181">
        <v>665.83296000000007</v>
      </c>
      <c r="AJ53" s="181">
        <v>665.83296000000007</v>
      </c>
      <c r="AK53" s="181">
        <v>665.83296000000007</v>
      </c>
      <c r="AL53" s="181">
        <v>665.83296000000007</v>
      </c>
      <c r="AM53" s="181">
        <v>665.83296000000007</v>
      </c>
      <c r="AN53" s="181">
        <v>665.83296000000007</v>
      </c>
      <c r="AO53" s="181">
        <v>665.83296000000007</v>
      </c>
      <c r="AP53" s="142"/>
      <c r="AQ53" s="181">
        <v>665.83296000000007</v>
      </c>
      <c r="AR53" s="181">
        <v>665.83296000000007</v>
      </c>
      <c r="AS53" s="181">
        <v>703.04000000000008</v>
      </c>
      <c r="AT53" s="181">
        <v>703.04000000000008</v>
      </c>
      <c r="AU53" s="181">
        <v>703.04000000000008</v>
      </c>
      <c r="AV53" s="181">
        <v>703.04000000000008</v>
      </c>
      <c r="AW53" s="181">
        <v>703.04000000000008</v>
      </c>
      <c r="AX53" s="181">
        <v>703.04000000000008</v>
      </c>
      <c r="AY53" s="181">
        <v>703.04000000000008</v>
      </c>
      <c r="AZ53" s="181">
        <v>703.04000000000008</v>
      </c>
      <c r="BA53" s="181">
        <v>703.04000000000008</v>
      </c>
      <c r="BB53" s="181">
        <v>703.04000000000008</v>
      </c>
      <c r="BC53" s="181">
        <v>805.79200000000014</v>
      </c>
      <c r="BD53" s="181">
        <v>805.79200000000014</v>
      </c>
      <c r="BE53" s="181">
        <v>805.79200000000014</v>
      </c>
      <c r="BF53" s="181">
        <v>805.79200000000014</v>
      </c>
      <c r="BG53" s="181">
        <v>805.79200000000014</v>
      </c>
      <c r="BH53" s="181">
        <v>805.79200000000014</v>
      </c>
      <c r="BI53" s="181">
        <v>805.79200000000014</v>
      </c>
      <c r="BJ53" s="181">
        <v>805.79200000000014</v>
      </c>
      <c r="BK53" s="181">
        <v>805.79200000000014</v>
      </c>
      <c r="BL53" s="181">
        <v>805.79200000000014</v>
      </c>
      <c r="BM53" s="181">
        <v>805.79200000000014</v>
      </c>
      <c r="BN53" s="181">
        <v>805.79200000000014</v>
      </c>
      <c r="BO53" s="181">
        <v>805.79200000000014</v>
      </c>
      <c r="BP53" s="181">
        <v>805.79200000000014</v>
      </c>
      <c r="BQ53" s="142"/>
      <c r="BR53" s="181">
        <v>805.79200000000014</v>
      </c>
      <c r="BS53" s="181">
        <v>805.79200000000014</v>
      </c>
      <c r="BT53" s="142"/>
      <c r="BU53" s="142"/>
      <c r="BV53" s="142"/>
      <c r="BW53" s="181">
        <v>805.79200000000014</v>
      </c>
      <c r="BX53" s="181">
        <v>805.79200000000014</v>
      </c>
      <c r="BY53" s="181">
        <v>805.79200000000014</v>
      </c>
      <c r="BZ53" s="142"/>
      <c r="CA53" s="181">
        <v>805.79200000000014</v>
      </c>
      <c r="CB53" s="181">
        <v>805.79200000000014</v>
      </c>
      <c r="CC53" s="181">
        <v>921.13903908444422</v>
      </c>
      <c r="CD53" s="181">
        <v>921.13903908444422</v>
      </c>
      <c r="CE53" s="181">
        <v>921.13903908444422</v>
      </c>
      <c r="CF53" s="181">
        <v>921.13903908444422</v>
      </c>
      <c r="CG53" s="181">
        <v>805.79200000000014</v>
      </c>
      <c r="CH53" s="181">
        <v>805.79200000000014</v>
      </c>
      <c r="CI53" s="142"/>
      <c r="CJ53" s="181">
        <v>805.79200000000014</v>
      </c>
      <c r="CK53" s="142"/>
      <c r="CL53" s="181">
        <v>805.79200000000014</v>
      </c>
      <c r="CM53" s="181">
        <v>805.79200000000014</v>
      </c>
      <c r="CN53" s="181">
        <v>805.79200000000014</v>
      </c>
      <c r="CO53" s="181">
        <v>805.79200000000014</v>
      </c>
      <c r="CP53" s="181">
        <v>805.79200000000014</v>
      </c>
      <c r="CQ53" s="181">
        <v>805.79200000000014</v>
      </c>
      <c r="CR53" s="142"/>
      <c r="CS53" s="181">
        <v>805.79200000000014</v>
      </c>
      <c r="CT53" s="181">
        <v>805.79200000000014</v>
      </c>
      <c r="CU53" s="181">
        <v>805.79200000000014</v>
      </c>
      <c r="CV53" s="181">
        <v>805.79200000000014</v>
      </c>
      <c r="CW53" s="181">
        <v>805.79200000000014</v>
      </c>
      <c r="CX53" s="181">
        <v>805.79200000000014</v>
      </c>
      <c r="CY53" s="181">
        <v>805.79200000000014</v>
      </c>
      <c r="CZ53" s="181">
        <v>805.79200000000014</v>
      </c>
      <c r="DA53" s="181">
        <v>665.83296000000007</v>
      </c>
      <c r="DB53" s="181">
        <v>665.83296000000007</v>
      </c>
      <c r="DC53" s="181">
        <v>665.83296000000007</v>
      </c>
      <c r="DD53" s="181">
        <v>665.83296000000007</v>
      </c>
      <c r="DE53" s="181">
        <v>665.83296000000007</v>
      </c>
      <c r="DF53" s="181">
        <v>665.83296000000007</v>
      </c>
      <c r="DG53" s="181">
        <v>665.83296000000007</v>
      </c>
      <c r="DH53" s="181">
        <v>665.83296000000007</v>
      </c>
      <c r="DI53" s="181">
        <v>665.83296000000007</v>
      </c>
      <c r="DJ53" s="181">
        <v>665.83296000000007</v>
      </c>
    </row>
    <row r="54" spans="1:114">
      <c r="A54" s="1">
        <v>51</v>
      </c>
      <c r="B54" s="1">
        <v>51</v>
      </c>
      <c r="C54" s="1">
        <v>220</v>
      </c>
      <c r="D54" s="1">
        <v>2</v>
      </c>
      <c r="F54" t="s">
        <v>202</v>
      </c>
      <c r="G54" t="s">
        <v>203</v>
      </c>
      <c r="H54" t="s">
        <v>204</v>
      </c>
      <c r="I54" t="s">
        <v>205</v>
      </c>
      <c r="J54" t="s">
        <v>206</v>
      </c>
      <c r="N54" s="211">
        <v>12</v>
      </c>
      <c r="O54" s="212">
        <v>21000</v>
      </c>
      <c r="P54" s="20"/>
      <c r="Q54" s="180"/>
      <c r="R54" s="180"/>
      <c r="S54" s="180"/>
      <c r="U54" s="180"/>
      <c r="V54" s="180"/>
      <c r="W54" s="180"/>
      <c r="X54" s="180"/>
      <c r="Y54" s="248">
        <v>703.04000000000008</v>
      </c>
      <c r="Z54" s="181">
        <v>703.04000000000008</v>
      </c>
      <c r="AA54" s="181">
        <v>703.04000000000008</v>
      </c>
      <c r="AB54" s="181">
        <v>751.7120000000001</v>
      </c>
      <c r="AC54" s="181">
        <v>751.7120000000001</v>
      </c>
      <c r="AD54" s="181">
        <v>703.04000000000008</v>
      </c>
      <c r="AE54" s="181">
        <v>703.04000000000008</v>
      </c>
      <c r="AF54" s="181">
        <v>703.04000000000008</v>
      </c>
      <c r="AG54" s="181">
        <v>703.04000000000008</v>
      </c>
      <c r="AH54" s="181">
        <v>703.04000000000008</v>
      </c>
      <c r="AI54" s="181">
        <v>665.83296000000007</v>
      </c>
      <c r="AJ54" s="181">
        <v>665.83296000000007</v>
      </c>
      <c r="AK54" s="181">
        <v>665.83296000000007</v>
      </c>
      <c r="AL54" s="181">
        <v>665.83296000000007</v>
      </c>
      <c r="AM54" s="181">
        <v>665.83296000000007</v>
      </c>
      <c r="AN54" s="181">
        <v>665.83296000000007</v>
      </c>
      <c r="AO54" s="181">
        <v>665.83296000000007</v>
      </c>
      <c r="AP54" s="142"/>
      <c r="AQ54" s="181">
        <v>665.83296000000007</v>
      </c>
      <c r="AR54" s="181">
        <v>665.83296000000007</v>
      </c>
      <c r="AS54" s="181">
        <v>703.04000000000008</v>
      </c>
      <c r="AT54" s="181">
        <v>703.04000000000008</v>
      </c>
      <c r="AU54" s="181">
        <v>703.04000000000008</v>
      </c>
      <c r="AV54" s="181">
        <v>703.04000000000008</v>
      </c>
      <c r="AW54" s="181">
        <v>703.04000000000008</v>
      </c>
      <c r="AX54" s="181">
        <v>703.04000000000008</v>
      </c>
      <c r="AY54" s="181">
        <v>703.04000000000008</v>
      </c>
      <c r="AZ54" s="181">
        <v>703.04000000000008</v>
      </c>
      <c r="BA54" s="181">
        <v>703.04000000000008</v>
      </c>
      <c r="BB54" s="181">
        <v>703.04000000000008</v>
      </c>
      <c r="BC54" s="181">
        <v>805.79200000000014</v>
      </c>
      <c r="BD54" s="181">
        <v>805.79200000000014</v>
      </c>
      <c r="BE54" s="181">
        <v>805.79200000000014</v>
      </c>
      <c r="BF54" s="181">
        <v>805.79200000000014</v>
      </c>
      <c r="BG54" s="181">
        <v>805.79200000000014</v>
      </c>
      <c r="BH54" s="181">
        <v>805.79200000000014</v>
      </c>
      <c r="BI54" s="181">
        <v>805.79200000000014</v>
      </c>
      <c r="BJ54" s="181">
        <v>805.79200000000014</v>
      </c>
      <c r="BK54" s="181">
        <v>805.79200000000014</v>
      </c>
      <c r="BL54" s="181">
        <v>805.79200000000014</v>
      </c>
      <c r="BM54" s="181">
        <v>805.79200000000014</v>
      </c>
      <c r="BN54" s="181">
        <v>805.79200000000014</v>
      </c>
      <c r="BO54" s="181">
        <v>805.79200000000014</v>
      </c>
      <c r="BP54" s="181">
        <v>805.79200000000014</v>
      </c>
      <c r="BQ54" s="142"/>
      <c r="BR54" s="181">
        <v>805.79200000000014</v>
      </c>
      <c r="BS54" s="181">
        <v>805.79200000000014</v>
      </c>
      <c r="BT54" s="142"/>
      <c r="BU54" s="142"/>
      <c r="BV54" s="142"/>
      <c r="BW54" s="181">
        <v>805.79200000000014</v>
      </c>
      <c r="BX54" s="181">
        <v>805.79200000000014</v>
      </c>
      <c r="BY54" s="181">
        <v>805.79200000000014</v>
      </c>
      <c r="BZ54" s="142"/>
      <c r="CA54" s="181">
        <v>805.79200000000014</v>
      </c>
      <c r="CB54" s="181">
        <v>805.79200000000014</v>
      </c>
      <c r="CC54" s="181">
        <v>921.13903908444422</v>
      </c>
      <c r="CD54" s="181">
        <v>921.13903908444422</v>
      </c>
      <c r="CE54" s="181">
        <v>921.13903908444422</v>
      </c>
      <c r="CF54" s="181">
        <v>921.13903908444422</v>
      </c>
      <c r="CG54" s="181">
        <v>805.79200000000014</v>
      </c>
      <c r="CH54" s="181">
        <v>805.79200000000014</v>
      </c>
      <c r="CI54" s="142"/>
      <c r="CJ54" s="181">
        <v>805.79200000000014</v>
      </c>
      <c r="CK54" s="142"/>
      <c r="CL54" s="181">
        <v>805.79200000000014</v>
      </c>
      <c r="CM54" s="181">
        <v>805.79200000000014</v>
      </c>
      <c r="CN54" s="181">
        <v>805.79200000000014</v>
      </c>
      <c r="CO54" s="181">
        <v>805.79200000000014</v>
      </c>
      <c r="CP54" s="181">
        <v>805.79200000000014</v>
      </c>
      <c r="CQ54" s="181">
        <v>805.79200000000014</v>
      </c>
      <c r="CR54" s="142"/>
      <c r="CS54" s="181">
        <v>805.79200000000014</v>
      </c>
      <c r="CT54" s="181">
        <v>805.79200000000014</v>
      </c>
      <c r="CU54" s="181">
        <v>805.79200000000014</v>
      </c>
      <c r="CV54" s="181">
        <v>805.79200000000014</v>
      </c>
      <c r="CW54" s="181">
        <v>805.79200000000014</v>
      </c>
      <c r="CX54" s="181">
        <v>805.79200000000014</v>
      </c>
      <c r="CY54" s="181">
        <v>805.79200000000014</v>
      </c>
      <c r="CZ54" s="181">
        <v>805.79200000000014</v>
      </c>
      <c r="DA54" s="181">
        <v>665.83296000000007</v>
      </c>
      <c r="DB54" s="181">
        <v>665.83296000000007</v>
      </c>
      <c r="DC54" s="181">
        <v>665.83296000000007</v>
      </c>
      <c r="DD54" s="181">
        <v>665.83296000000007</v>
      </c>
      <c r="DE54" s="181">
        <v>665.83296000000007</v>
      </c>
      <c r="DF54" s="181">
        <v>665.83296000000007</v>
      </c>
      <c r="DG54" s="181">
        <v>665.83296000000007</v>
      </c>
      <c r="DH54" s="181">
        <v>665.83296000000007</v>
      </c>
      <c r="DI54" s="181">
        <v>665.83296000000007</v>
      </c>
      <c r="DJ54" s="181">
        <v>665.83296000000007</v>
      </c>
    </row>
    <row r="55" spans="1:114">
      <c r="A55" s="1">
        <v>52</v>
      </c>
      <c r="B55" s="1">
        <v>52</v>
      </c>
      <c r="C55" s="1">
        <v>170</v>
      </c>
      <c r="D55" s="1">
        <v>2</v>
      </c>
      <c r="F55" t="s">
        <v>202</v>
      </c>
      <c r="G55" t="s">
        <v>203</v>
      </c>
      <c r="H55" t="s">
        <v>204</v>
      </c>
      <c r="I55" t="s">
        <v>205</v>
      </c>
      <c r="J55" t="s">
        <v>206</v>
      </c>
      <c r="N55" s="211">
        <v>12.4</v>
      </c>
      <c r="O55" s="212">
        <v>21700</v>
      </c>
      <c r="P55" s="20"/>
      <c r="Q55" s="180"/>
      <c r="R55" s="180"/>
      <c r="S55" s="180"/>
      <c r="U55" s="180"/>
      <c r="V55" s="180"/>
      <c r="W55" s="180"/>
      <c r="X55" s="180"/>
      <c r="Y55" s="248">
        <v>703.04000000000008</v>
      </c>
      <c r="Z55" s="181">
        <v>703.04000000000008</v>
      </c>
      <c r="AA55" s="181">
        <v>703.04000000000008</v>
      </c>
      <c r="AB55" s="181">
        <v>751.7120000000001</v>
      </c>
      <c r="AC55" s="181">
        <v>751.7120000000001</v>
      </c>
      <c r="AD55" s="181">
        <v>703.04000000000008</v>
      </c>
      <c r="AE55" s="181">
        <v>703.04000000000008</v>
      </c>
      <c r="AF55" s="181">
        <v>703.04000000000008</v>
      </c>
      <c r="AG55" s="181">
        <v>703.04000000000008</v>
      </c>
      <c r="AH55" s="181">
        <v>703.04000000000008</v>
      </c>
      <c r="AI55" s="181">
        <v>665.83296000000007</v>
      </c>
      <c r="AJ55" s="181">
        <v>665.83296000000007</v>
      </c>
      <c r="AK55" s="181">
        <v>665.83296000000007</v>
      </c>
      <c r="AL55" s="181">
        <v>665.83296000000007</v>
      </c>
      <c r="AM55" s="181">
        <v>665.83296000000007</v>
      </c>
      <c r="AN55" s="181">
        <v>665.83296000000007</v>
      </c>
      <c r="AO55" s="181">
        <v>665.83296000000007</v>
      </c>
      <c r="AP55" s="142"/>
      <c r="AQ55" s="181">
        <v>665.83296000000007</v>
      </c>
      <c r="AR55" s="181">
        <v>665.83296000000007</v>
      </c>
      <c r="AS55" s="181">
        <v>703.04000000000008</v>
      </c>
      <c r="AT55" s="181">
        <v>703.04000000000008</v>
      </c>
      <c r="AU55" s="181">
        <v>703.04000000000008</v>
      </c>
      <c r="AV55" s="181">
        <v>703.04000000000008</v>
      </c>
      <c r="AW55" s="181">
        <v>703.04000000000008</v>
      </c>
      <c r="AX55" s="181">
        <v>703.04000000000008</v>
      </c>
      <c r="AY55" s="181">
        <v>703.04000000000008</v>
      </c>
      <c r="AZ55" s="181">
        <v>703.04000000000008</v>
      </c>
      <c r="BA55" s="181">
        <v>703.04000000000008</v>
      </c>
      <c r="BB55" s="181">
        <v>703.04000000000008</v>
      </c>
      <c r="BC55" s="181">
        <v>805.79200000000014</v>
      </c>
      <c r="BD55" s="181">
        <v>805.79200000000014</v>
      </c>
      <c r="BE55" s="181">
        <v>805.79200000000014</v>
      </c>
      <c r="BF55" s="181">
        <v>805.79200000000014</v>
      </c>
      <c r="BG55" s="181">
        <v>805.79200000000014</v>
      </c>
      <c r="BH55" s="181">
        <v>805.79200000000014</v>
      </c>
      <c r="BI55" s="181">
        <v>805.79200000000014</v>
      </c>
      <c r="BJ55" s="181">
        <v>805.79200000000014</v>
      </c>
      <c r="BK55" s="181">
        <v>805.79200000000014</v>
      </c>
      <c r="BL55" s="181">
        <v>805.79200000000014</v>
      </c>
      <c r="BM55" s="181">
        <v>805.79200000000014</v>
      </c>
      <c r="BN55" s="181">
        <v>805.79200000000014</v>
      </c>
      <c r="BO55" s="181">
        <v>805.79200000000014</v>
      </c>
      <c r="BP55" s="181">
        <v>805.79200000000014</v>
      </c>
      <c r="BQ55" s="142"/>
      <c r="BR55" s="181">
        <v>805.79200000000014</v>
      </c>
      <c r="BS55" s="181">
        <v>805.79200000000014</v>
      </c>
      <c r="BT55" s="142"/>
      <c r="BU55" s="142"/>
      <c r="BV55" s="142"/>
      <c r="BW55" s="181">
        <v>805.79200000000014</v>
      </c>
      <c r="BX55" s="181">
        <v>805.79200000000014</v>
      </c>
      <c r="BY55" s="181">
        <v>805.79200000000014</v>
      </c>
      <c r="BZ55" s="142"/>
      <c r="CA55" s="181">
        <v>805.79200000000014</v>
      </c>
      <c r="CB55" s="181">
        <v>805.79200000000014</v>
      </c>
      <c r="CC55" s="181">
        <v>921.13903908444422</v>
      </c>
      <c r="CD55" s="181">
        <v>921.13903908444422</v>
      </c>
      <c r="CE55" s="181">
        <v>921.13903908444422</v>
      </c>
      <c r="CF55" s="181">
        <v>921.13903908444422</v>
      </c>
      <c r="CG55" s="181">
        <v>805.79200000000014</v>
      </c>
      <c r="CH55" s="181">
        <v>805.79200000000014</v>
      </c>
      <c r="CI55" s="142"/>
      <c r="CJ55" s="181">
        <v>805.79200000000014</v>
      </c>
      <c r="CK55" s="142"/>
      <c r="CL55" s="181">
        <v>805.79200000000014</v>
      </c>
      <c r="CM55" s="181">
        <v>805.79200000000014</v>
      </c>
      <c r="CN55" s="181">
        <v>805.79200000000014</v>
      </c>
      <c r="CO55" s="181">
        <v>805.79200000000014</v>
      </c>
      <c r="CP55" s="181">
        <v>805.79200000000014</v>
      </c>
      <c r="CQ55" s="181">
        <v>805.79200000000014</v>
      </c>
      <c r="CR55" s="142"/>
      <c r="CS55" s="181">
        <v>805.79200000000014</v>
      </c>
      <c r="CT55" s="181">
        <v>805.79200000000014</v>
      </c>
      <c r="CU55" s="181">
        <v>805.79200000000014</v>
      </c>
      <c r="CV55" s="181">
        <v>805.79200000000014</v>
      </c>
      <c r="CW55" s="181">
        <v>805.79200000000014</v>
      </c>
      <c r="CX55" s="181">
        <v>805.79200000000014</v>
      </c>
      <c r="CY55" s="181">
        <v>805.79200000000014</v>
      </c>
      <c r="CZ55" s="181">
        <v>805.79200000000014</v>
      </c>
      <c r="DA55" s="181">
        <v>665.83296000000007</v>
      </c>
      <c r="DB55" s="181">
        <v>665.83296000000007</v>
      </c>
      <c r="DC55" s="181">
        <v>665.83296000000007</v>
      </c>
      <c r="DD55" s="181">
        <v>665.83296000000007</v>
      </c>
      <c r="DE55" s="181">
        <v>665.83296000000007</v>
      </c>
      <c r="DF55" s="181">
        <v>665.83296000000007</v>
      </c>
      <c r="DG55" s="181">
        <v>665.83296000000007</v>
      </c>
      <c r="DH55" s="181">
        <v>665.83296000000007</v>
      </c>
      <c r="DI55" s="181">
        <v>665.83296000000007</v>
      </c>
      <c r="DJ55" s="181">
        <v>665.83296000000007</v>
      </c>
    </row>
    <row r="56" spans="1:114">
      <c r="A56" s="1">
        <v>53</v>
      </c>
      <c r="B56" s="1">
        <v>53</v>
      </c>
      <c r="C56" s="1">
        <v>290</v>
      </c>
      <c r="D56" s="1">
        <v>2</v>
      </c>
      <c r="F56" t="s">
        <v>202</v>
      </c>
      <c r="G56" t="s">
        <v>203</v>
      </c>
      <c r="H56" t="s">
        <v>204</v>
      </c>
      <c r="I56" t="s">
        <v>205</v>
      </c>
      <c r="J56" t="s">
        <v>206</v>
      </c>
      <c r="N56" s="211">
        <v>12.5</v>
      </c>
      <c r="O56" s="212">
        <v>21875</v>
      </c>
      <c r="P56" s="20"/>
      <c r="Q56" s="180"/>
      <c r="R56" s="180"/>
      <c r="S56" s="180"/>
      <c r="U56" s="180"/>
      <c r="V56" s="180"/>
      <c r="W56" s="180"/>
      <c r="X56" s="180"/>
      <c r="Y56" s="248">
        <v>703.04000000000008</v>
      </c>
      <c r="Z56" s="181">
        <v>703.04000000000008</v>
      </c>
      <c r="AA56" s="181">
        <v>703.04000000000008</v>
      </c>
      <c r="AB56" s="181">
        <v>751.7120000000001</v>
      </c>
      <c r="AC56" s="181">
        <v>751.7120000000001</v>
      </c>
      <c r="AD56" s="181">
        <v>703.04000000000008</v>
      </c>
      <c r="AE56" s="181">
        <v>703.04000000000008</v>
      </c>
      <c r="AF56" s="181">
        <v>703.04000000000008</v>
      </c>
      <c r="AG56" s="181">
        <v>703.04000000000008</v>
      </c>
      <c r="AH56" s="181">
        <v>703.04000000000008</v>
      </c>
      <c r="AI56" s="181">
        <v>665.83296000000007</v>
      </c>
      <c r="AJ56" s="181">
        <v>665.83296000000007</v>
      </c>
      <c r="AK56" s="181">
        <v>665.83296000000007</v>
      </c>
      <c r="AL56" s="181">
        <v>665.83296000000007</v>
      </c>
      <c r="AM56" s="181">
        <v>665.83296000000007</v>
      </c>
      <c r="AN56" s="181">
        <v>665.83296000000007</v>
      </c>
      <c r="AO56" s="181">
        <v>665.83296000000007</v>
      </c>
      <c r="AP56" s="142"/>
      <c r="AQ56" s="181">
        <v>665.83296000000007</v>
      </c>
      <c r="AR56" s="181">
        <v>665.83296000000007</v>
      </c>
      <c r="AS56" s="181">
        <v>703.04000000000008</v>
      </c>
      <c r="AT56" s="181">
        <v>703.04000000000008</v>
      </c>
      <c r="AU56" s="181">
        <v>703.04000000000008</v>
      </c>
      <c r="AV56" s="181">
        <v>703.04000000000008</v>
      </c>
      <c r="AW56" s="181">
        <v>703.04000000000008</v>
      </c>
      <c r="AX56" s="181">
        <v>703.04000000000008</v>
      </c>
      <c r="AY56" s="181">
        <v>703.04000000000008</v>
      </c>
      <c r="AZ56" s="181">
        <v>703.04000000000008</v>
      </c>
      <c r="BA56" s="181">
        <v>703.04000000000008</v>
      </c>
      <c r="BB56" s="181">
        <v>703.04000000000008</v>
      </c>
      <c r="BC56" s="181">
        <v>805.79200000000014</v>
      </c>
      <c r="BD56" s="181">
        <v>805.79200000000014</v>
      </c>
      <c r="BE56" s="181">
        <v>805.79200000000014</v>
      </c>
      <c r="BF56" s="181">
        <v>805.79200000000014</v>
      </c>
      <c r="BG56" s="181">
        <v>805.79200000000014</v>
      </c>
      <c r="BH56" s="181">
        <v>805.79200000000014</v>
      </c>
      <c r="BI56" s="181">
        <v>805.79200000000014</v>
      </c>
      <c r="BJ56" s="181">
        <v>805.79200000000014</v>
      </c>
      <c r="BK56" s="181">
        <v>805.79200000000014</v>
      </c>
      <c r="BL56" s="181">
        <v>805.79200000000014</v>
      </c>
      <c r="BM56" s="181">
        <v>805.79200000000014</v>
      </c>
      <c r="BN56" s="181">
        <v>805.79200000000014</v>
      </c>
      <c r="BO56" s="181">
        <v>805.79200000000014</v>
      </c>
      <c r="BP56" s="181">
        <v>805.79200000000014</v>
      </c>
      <c r="BQ56" s="142"/>
      <c r="BR56" s="181">
        <v>805.79200000000014</v>
      </c>
      <c r="BS56" s="181">
        <v>805.79200000000014</v>
      </c>
      <c r="BT56" s="142"/>
      <c r="BU56" s="142"/>
      <c r="BV56" s="142"/>
      <c r="BW56" s="181">
        <v>805.79200000000014</v>
      </c>
      <c r="BX56" s="181">
        <v>805.79200000000014</v>
      </c>
      <c r="BY56" s="181">
        <v>805.79200000000014</v>
      </c>
      <c r="BZ56" s="142"/>
      <c r="CA56" s="181">
        <v>805.79200000000014</v>
      </c>
      <c r="CB56" s="181">
        <v>805.79200000000014</v>
      </c>
      <c r="CC56" s="181">
        <v>921.13903908444422</v>
      </c>
      <c r="CD56" s="181">
        <v>921.13903908444422</v>
      </c>
      <c r="CE56" s="181">
        <v>921.13903908444422</v>
      </c>
      <c r="CF56" s="181">
        <v>921.13903908444422</v>
      </c>
      <c r="CG56" s="181">
        <v>805.79200000000014</v>
      </c>
      <c r="CH56" s="181">
        <v>805.79200000000014</v>
      </c>
      <c r="CI56" s="142"/>
      <c r="CJ56" s="181">
        <v>805.79200000000014</v>
      </c>
      <c r="CK56" s="142"/>
      <c r="CL56" s="181">
        <v>805.79200000000014</v>
      </c>
      <c r="CM56" s="181">
        <v>805.79200000000014</v>
      </c>
      <c r="CN56" s="181">
        <v>805.79200000000014</v>
      </c>
      <c r="CO56" s="181">
        <v>805.79200000000014</v>
      </c>
      <c r="CP56" s="181">
        <v>805.79200000000014</v>
      </c>
      <c r="CQ56" s="181">
        <v>805.79200000000014</v>
      </c>
      <c r="CR56" s="142"/>
      <c r="CS56" s="181">
        <v>805.79200000000014</v>
      </c>
      <c r="CT56" s="181">
        <v>805.79200000000014</v>
      </c>
      <c r="CU56" s="181">
        <v>805.79200000000014</v>
      </c>
      <c r="CV56" s="181">
        <v>805.79200000000014</v>
      </c>
      <c r="CW56" s="181">
        <v>805.79200000000014</v>
      </c>
      <c r="CX56" s="181">
        <v>805.79200000000014</v>
      </c>
      <c r="CY56" s="181">
        <v>805.79200000000014</v>
      </c>
      <c r="CZ56" s="181">
        <v>805.79200000000014</v>
      </c>
      <c r="DA56" s="181">
        <v>665.83296000000007</v>
      </c>
      <c r="DB56" s="181">
        <v>665.83296000000007</v>
      </c>
      <c r="DC56" s="181">
        <v>665.83296000000007</v>
      </c>
      <c r="DD56" s="181">
        <v>665.83296000000007</v>
      </c>
      <c r="DE56" s="181">
        <v>665.83296000000007</v>
      </c>
      <c r="DF56" s="181">
        <v>665.83296000000007</v>
      </c>
      <c r="DG56" s="181">
        <v>665.83296000000007</v>
      </c>
      <c r="DH56" s="181">
        <v>665.83296000000007</v>
      </c>
      <c r="DI56" s="181">
        <v>665.83296000000007</v>
      </c>
      <c r="DJ56" s="181">
        <v>665.83296000000007</v>
      </c>
    </row>
    <row r="57" spans="1:114">
      <c r="A57" s="1">
        <v>54</v>
      </c>
      <c r="B57" s="1">
        <v>54</v>
      </c>
      <c r="C57" s="1">
        <v>450</v>
      </c>
      <c r="D57" s="1">
        <v>2</v>
      </c>
      <c r="F57" t="s">
        <v>202</v>
      </c>
      <c r="G57" t="s">
        <v>203</v>
      </c>
      <c r="H57" t="s">
        <v>204</v>
      </c>
      <c r="I57" t="s">
        <v>205</v>
      </c>
      <c r="J57" t="s">
        <v>206</v>
      </c>
      <c r="N57" s="221">
        <v>12.8</v>
      </c>
      <c r="O57" s="222">
        <v>22400</v>
      </c>
      <c r="P57" s="20"/>
      <c r="Q57" s="180"/>
      <c r="R57" s="180"/>
      <c r="S57" s="180"/>
      <c r="U57" s="180"/>
      <c r="V57" s="180"/>
      <c r="W57" s="180"/>
      <c r="X57" s="180"/>
      <c r="Y57" s="248">
        <v>703.04000000000008</v>
      </c>
      <c r="Z57" s="181">
        <v>703.04000000000008</v>
      </c>
      <c r="AA57" s="181">
        <v>703.04000000000008</v>
      </c>
      <c r="AB57" s="181">
        <v>751.7120000000001</v>
      </c>
      <c r="AC57" s="181">
        <v>751.7120000000001</v>
      </c>
      <c r="AD57" s="181">
        <v>703.04000000000008</v>
      </c>
      <c r="AE57" s="181">
        <v>703.04000000000008</v>
      </c>
      <c r="AF57" s="181">
        <v>703.04000000000008</v>
      </c>
      <c r="AG57" s="181">
        <v>703.04000000000008</v>
      </c>
      <c r="AH57" s="181">
        <v>703.04000000000008</v>
      </c>
      <c r="AI57" s="181">
        <v>665.83296000000007</v>
      </c>
      <c r="AJ57" s="181">
        <v>665.83296000000007</v>
      </c>
      <c r="AK57" s="181">
        <v>665.83296000000007</v>
      </c>
      <c r="AL57" s="181">
        <v>665.83296000000007</v>
      </c>
      <c r="AM57" s="181">
        <v>665.83296000000007</v>
      </c>
      <c r="AN57" s="181">
        <v>665.83296000000007</v>
      </c>
      <c r="AO57" s="181">
        <v>665.83296000000007</v>
      </c>
      <c r="AP57" s="142"/>
      <c r="AQ57" s="181">
        <v>665.83296000000007</v>
      </c>
      <c r="AR57" s="181">
        <v>665.83296000000007</v>
      </c>
      <c r="AS57" s="181">
        <v>703.04000000000008</v>
      </c>
      <c r="AT57" s="181">
        <v>703.04000000000008</v>
      </c>
      <c r="AU57" s="181">
        <v>703.04000000000008</v>
      </c>
      <c r="AV57" s="181">
        <v>703.04000000000008</v>
      </c>
      <c r="AW57" s="181">
        <v>703.04000000000008</v>
      </c>
      <c r="AX57" s="181">
        <v>703.04000000000008</v>
      </c>
      <c r="AY57" s="181">
        <v>703.04000000000008</v>
      </c>
      <c r="AZ57" s="181">
        <v>703.04000000000008</v>
      </c>
      <c r="BA57" s="181">
        <v>703.04000000000008</v>
      </c>
      <c r="BB57" s="181">
        <v>703.04000000000008</v>
      </c>
      <c r="BC57" s="181">
        <v>805.79200000000014</v>
      </c>
      <c r="BD57" s="181">
        <v>805.79200000000014</v>
      </c>
      <c r="BE57" s="181">
        <v>805.79200000000014</v>
      </c>
      <c r="BF57" s="181">
        <v>805.79200000000014</v>
      </c>
      <c r="BG57" s="181">
        <v>805.79200000000014</v>
      </c>
      <c r="BH57" s="181">
        <v>805.79200000000014</v>
      </c>
      <c r="BI57" s="181">
        <v>805.79200000000014</v>
      </c>
      <c r="BJ57" s="181">
        <v>805.79200000000014</v>
      </c>
      <c r="BK57" s="181">
        <v>805.79200000000014</v>
      </c>
      <c r="BL57" s="181">
        <v>805.79200000000014</v>
      </c>
      <c r="BM57" s="181">
        <v>805.79200000000014</v>
      </c>
      <c r="BN57" s="181">
        <v>805.79200000000014</v>
      </c>
      <c r="BO57" s="181">
        <v>805.79200000000014</v>
      </c>
      <c r="BP57" s="181">
        <v>805.79200000000014</v>
      </c>
      <c r="BQ57" s="142"/>
      <c r="BR57" s="181">
        <v>805.79200000000014</v>
      </c>
      <c r="BS57" s="181">
        <v>805.79200000000014</v>
      </c>
      <c r="BT57" s="142"/>
      <c r="BU57" s="142"/>
      <c r="BV57" s="142"/>
      <c r="BW57" s="181">
        <v>805.79200000000014</v>
      </c>
      <c r="BX57" s="181">
        <v>805.79200000000014</v>
      </c>
      <c r="BY57" s="181">
        <v>805.79200000000014</v>
      </c>
      <c r="BZ57" s="142"/>
      <c r="CA57" s="181">
        <v>805.79200000000014</v>
      </c>
      <c r="CB57" s="181">
        <v>805.79200000000014</v>
      </c>
      <c r="CC57" s="181">
        <v>921.13903908444422</v>
      </c>
      <c r="CD57" s="181">
        <v>921.13903908444422</v>
      </c>
      <c r="CE57" s="181">
        <v>921.13903908444422</v>
      </c>
      <c r="CF57" s="181">
        <v>921.13903908444422</v>
      </c>
      <c r="CG57" s="181">
        <v>805.79200000000014</v>
      </c>
      <c r="CH57" s="181">
        <v>805.79200000000014</v>
      </c>
      <c r="CI57" s="142"/>
      <c r="CJ57" s="181">
        <v>805.79200000000014</v>
      </c>
      <c r="CK57" s="142"/>
      <c r="CL57" s="181">
        <v>805.79200000000014</v>
      </c>
      <c r="CM57" s="181">
        <v>805.79200000000014</v>
      </c>
      <c r="CN57" s="181">
        <v>805.79200000000014</v>
      </c>
      <c r="CO57" s="181">
        <v>805.79200000000014</v>
      </c>
      <c r="CP57" s="181">
        <v>805.79200000000014</v>
      </c>
      <c r="CQ57" s="181">
        <v>805.79200000000014</v>
      </c>
      <c r="CR57" s="142"/>
      <c r="CS57" s="181">
        <v>805.79200000000014</v>
      </c>
      <c r="CT57" s="181">
        <v>805.79200000000014</v>
      </c>
      <c r="CU57" s="181">
        <v>805.79200000000014</v>
      </c>
      <c r="CV57" s="181">
        <v>805.79200000000014</v>
      </c>
      <c r="CW57" s="181">
        <v>805.79200000000014</v>
      </c>
      <c r="CX57" s="181">
        <v>805.79200000000014</v>
      </c>
      <c r="CY57" s="181">
        <v>805.79200000000014</v>
      </c>
      <c r="CZ57" s="181">
        <v>805.79200000000014</v>
      </c>
      <c r="DA57" s="181">
        <v>665.83296000000007</v>
      </c>
      <c r="DB57" s="181">
        <v>665.83296000000007</v>
      </c>
      <c r="DC57" s="181">
        <v>665.83296000000007</v>
      </c>
      <c r="DD57" s="181">
        <v>665.83296000000007</v>
      </c>
      <c r="DE57" s="181">
        <v>665.83296000000007</v>
      </c>
      <c r="DF57" s="181">
        <v>665.83296000000007</v>
      </c>
      <c r="DG57" s="181">
        <v>665.83296000000007</v>
      </c>
      <c r="DH57" s="181">
        <v>665.83296000000007</v>
      </c>
      <c r="DI57" s="181">
        <v>665.83296000000007</v>
      </c>
      <c r="DJ57" s="181">
        <v>665.83296000000007</v>
      </c>
    </row>
    <row r="58" spans="1:114" ht="14.65" thickBot="1">
      <c r="A58" s="1">
        <v>55</v>
      </c>
      <c r="B58" s="1">
        <v>55</v>
      </c>
      <c r="C58" s="1">
        <v>410</v>
      </c>
      <c r="D58" s="1">
        <v>2</v>
      </c>
      <c r="F58" t="s">
        <v>202</v>
      </c>
      <c r="G58" t="s">
        <v>203</v>
      </c>
      <c r="H58" t="s">
        <v>204</v>
      </c>
      <c r="I58" t="s">
        <v>205</v>
      </c>
      <c r="J58" t="s">
        <v>206</v>
      </c>
      <c r="N58" s="182">
        <v>13.6</v>
      </c>
      <c r="O58" s="213">
        <v>25000</v>
      </c>
      <c r="P58" s="21"/>
      <c r="Q58" s="18"/>
      <c r="R58" s="18"/>
      <c r="S58" s="18"/>
      <c r="U58" s="18"/>
      <c r="V58" s="18"/>
      <c r="W58" s="18"/>
      <c r="X58" s="18"/>
      <c r="Y58" s="248">
        <v>703.04000000000008</v>
      </c>
      <c r="Z58" s="181">
        <v>703.04000000000008</v>
      </c>
      <c r="AA58" s="181">
        <v>703.04000000000008</v>
      </c>
      <c r="AB58" s="181">
        <v>751.7120000000001</v>
      </c>
      <c r="AC58" s="181">
        <v>751.7120000000001</v>
      </c>
      <c r="AD58" s="181">
        <v>703.04000000000008</v>
      </c>
      <c r="AE58" s="181">
        <v>703.04000000000008</v>
      </c>
      <c r="AF58" s="181">
        <v>703.04000000000008</v>
      </c>
      <c r="AG58" s="181">
        <v>703.04000000000008</v>
      </c>
      <c r="AH58" s="181">
        <v>703.04000000000008</v>
      </c>
      <c r="AI58" s="181">
        <v>665.83296000000007</v>
      </c>
      <c r="AJ58" s="181">
        <v>665.83296000000007</v>
      </c>
      <c r="AK58" s="181">
        <v>665.83296000000007</v>
      </c>
      <c r="AL58" s="181">
        <v>665.83296000000007</v>
      </c>
      <c r="AM58" s="181">
        <v>665.83296000000007</v>
      </c>
      <c r="AN58" s="181">
        <v>665.83296000000007</v>
      </c>
      <c r="AO58" s="181">
        <v>665.83296000000007</v>
      </c>
      <c r="AP58" s="142"/>
      <c r="AQ58" s="181">
        <v>665.83296000000007</v>
      </c>
      <c r="AR58" s="181">
        <v>665.83296000000007</v>
      </c>
      <c r="AS58" s="181">
        <v>703.04000000000008</v>
      </c>
      <c r="AT58" s="181">
        <v>703.04000000000008</v>
      </c>
      <c r="AU58" s="181">
        <v>703.04000000000008</v>
      </c>
      <c r="AV58" s="181">
        <v>703.04000000000008</v>
      </c>
      <c r="AW58" s="181">
        <v>703.04000000000008</v>
      </c>
      <c r="AX58" s="181">
        <v>703.04000000000008</v>
      </c>
      <c r="AY58" s="181">
        <v>703.04000000000008</v>
      </c>
      <c r="AZ58" s="181">
        <v>703.04000000000008</v>
      </c>
      <c r="BA58" s="181">
        <v>703.04000000000008</v>
      </c>
      <c r="BB58" s="181">
        <v>703.04000000000008</v>
      </c>
      <c r="BC58" s="181">
        <v>805.79200000000014</v>
      </c>
      <c r="BD58" s="181">
        <v>805.79200000000014</v>
      </c>
      <c r="BE58" s="181">
        <v>805.79200000000014</v>
      </c>
      <c r="BF58" s="181">
        <v>805.79200000000014</v>
      </c>
      <c r="BG58" s="181">
        <v>805.79200000000014</v>
      </c>
      <c r="BH58" s="181">
        <v>805.79200000000014</v>
      </c>
      <c r="BI58" s="181">
        <v>805.79200000000014</v>
      </c>
      <c r="BJ58" s="181">
        <v>805.79200000000014</v>
      </c>
      <c r="BK58" s="181">
        <v>805.79200000000014</v>
      </c>
      <c r="BL58" s="181">
        <v>805.79200000000014</v>
      </c>
      <c r="BM58" s="181">
        <v>805.79200000000014</v>
      </c>
      <c r="BN58" s="181">
        <v>805.79200000000014</v>
      </c>
      <c r="BO58" s="181">
        <v>805.79200000000014</v>
      </c>
      <c r="BP58" s="181">
        <v>805.79200000000014</v>
      </c>
      <c r="BQ58" s="142"/>
      <c r="BR58" s="181">
        <v>805.79200000000014</v>
      </c>
      <c r="BS58" s="181">
        <v>805.79200000000014</v>
      </c>
      <c r="BT58" s="142"/>
      <c r="BU58" s="142"/>
      <c r="BV58" s="142"/>
      <c r="BW58" s="181">
        <v>805.79200000000014</v>
      </c>
      <c r="BX58" s="181">
        <v>805.79200000000014</v>
      </c>
      <c r="BY58" s="181">
        <v>805.79200000000014</v>
      </c>
      <c r="BZ58" s="142"/>
      <c r="CA58" s="181">
        <v>805.79200000000014</v>
      </c>
      <c r="CB58" s="181">
        <v>805.79200000000014</v>
      </c>
      <c r="CC58" s="181">
        <v>921.13903908444422</v>
      </c>
      <c r="CD58" s="181">
        <v>921.13903908444422</v>
      </c>
      <c r="CE58" s="181">
        <v>921.13903908444422</v>
      </c>
      <c r="CF58" s="181">
        <v>921.13903908444422</v>
      </c>
      <c r="CG58" s="181">
        <v>805.79200000000014</v>
      </c>
      <c r="CH58" s="181">
        <v>805.79200000000014</v>
      </c>
      <c r="CI58" s="142"/>
      <c r="CJ58" s="181">
        <v>805.79200000000014</v>
      </c>
      <c r="CK58" s="142"/>
      <c r="CL58" s="181">
        <v>805.79200000000014</v>
      </c>
      <c r="CM58" s="181">
        <v>805.79200000000014</v>
      </c>
      <c r="CN58" s="181">
        <v>805.79200000000014</v>
      </c>
      <c r="CO58" s="181">
        <v>805.79200000000014</v>
      </c>
      <c r="CP58" s="181">
        <v>805.79200000000014</v>
      </c>
      <c r="CQ58" s="181">
        <v>805.79200000000014</v>
      </c>
      <c r="CR58" s="142"/>
      <c r="CS58" s="181">
        <v>805.79200000000014</v>
      </c>
      <c r="CT58" s="181">
        <v>805.79200000000014</v>
      </c>
      <c r="CU58" s="181">
        <v>805.79200000000014</v>
      </c>
      <c r="CV58" s="181">
        <v>805.79200000000014</v>
      </c>
      <c r="CW58" s="181">
        <v>805.79200000000014</v>
      </c>
      <c r="CX58" s="181">
        <v>805.79200000000014</v>
      </c>
      <c r="CY58" s="181">
        <v>805.79200000000014</v>
      </c>
      <c r="CZ58" s="181">
        <v>805.79200000000014</v>
      </c>
      <c r="DA58" s="181">
        <v>665.83296000000007</v>
      </c>
      <c r="DB58" s="181">
        <v>665.83296000000007</v>
      </c>
      <c r="DC58" s="181">
        <v>665.83296000000007</v>
      </c>
      <c r="DD58" s="181">
        <v>665.83296000000007</v>
      </c>
      <c r="DE58" s="181">
        <v>665.83296000000007</v>
      </c>
      <c r="DF58" s="181">
        <v>665.83296000000007</v>
      </c>
      <c r="DG58" s="181">
        <v>665.83296000000007</v>
      </c>
      <c r="DH58" s="181">
        <v>665.83296000000007</v>
      </c>
      <c r="DI58" s="181">
        <v>665.83296000000007</v>
      </c>
      <c r="DJ58" s="181">
        <v>665.83296000000007</v>
      </c>
    </row>
    <row r="59" spans="1:114">
      <c r="A59" s="1">
        <v>56</v>
      </c>
      <c r="B59" s="1">
        <v>56</v>
      </c>
      <c r="C59" s="1">
        <v>420</v>
      </c>
      <c r="D59" s="1">
        <v>2</v>
      </c>
      <c r="F59" t="s">
        <v>202</v>
      </c>
      <c r="G59" t="s">
        <v>203</v>
      </c>
      <c r="H59" t="s">
        <v>204</v>
      </c>
      <c r="I59" t="s">
        <v>205</v>
      </c>
      <c r="J59" t="s">
        <v>206</v>
      </c>
    </row>
    <row r="60" spans="1:114">
      <c r="A60" s="1">
        <v>57</v>
      </c>
      <c r="B60" s="1">
        <v>57</v>
      </c>
      <c r="C60" s="1">
        <v>250</v>
      </c>
      <c r="D60" s="1">
        <v>2</v>
      </c>
      <c r="F60" t="s">
        <v>202</v>
      </c>
      <c r="G60" t="s">
        <v>203</v>
      </c>
      <c r="H60" t="s">
        <v>204</v>
      </c>
      <c r="I60" t="s">
        <v>205</v>
      </c>
      <c r="J60" t="s">
        <v>206</v>
      </c>
    </row>
    <row r="61" spans="1:114">
      <c r="A61" s="1">
        <v>58</v>
      </c>
      <c r="B61" s="1">
        <v>58</v>
      </c>
      <c r="C61" s="1">
        <v>200</v>
      </c>
      <c r="D61" s="1">
        <v>2</v>
      </c>
      <c r="F61" t="s">
        <v>202</v>
      </c>
      <c r="G61" t="s">
        <v>203</v>
      </c>
      <c r="H61" t="s">
        <v>204</v>
      </c>
      <c r="I61" t="s">
        <v>205</v>
      </c>
      <c r="J61" t="s">
        <v>206</v>
      </c>
    </row>
    <row r="62" spans="1:114">
      <c r="A62" s="1">
        <v>59</v>
      </c>
      <c r="B62" s="1">
        <v>59</v>
      </c>
      <c r="C62" s="1">
        <v>230</v>
      </c>
      <c r="D62" s="1">
        <v>2</v>
      </c>
      <c r="F62" t="s">
        <v>202</v>
      </c>
      <c r="G62" t="s">
        <v>203</v>
      </c>
      <c r="H62" t="s">
        <v>204</v>
      </c>
      <c r="I62" t="s">
        <v>205</v>
      </c>
      <c r="J62" t="s">
        <v>206</v>
      </c>
    </row>
    <row r="63" spans="1:114">
      <c r="A63" s="1">
        <v>60</v>
      </c>
      <c r="B63" s="1">
        <v>60</v>
      </c>
      <c r="C63" s="1">
        <v>430</v>
      </c>
      <c r="D63" s="1">
        <v>2</v>
      </c>
      <c r="F63" t="s">
        <v>202</v>
      </c>
      <c r="G63" t="s">
        <v>203</v>
      </c>
      <c r="H63" t="s">
        <v>204</v>
      </c>
      <c r="I63" t="s">
        <v>205</v>
      </c>
      <c r="J63" t="s">
        <v>206</v>
      </c>
    </row>
    <row r="64" spans="1:114">
      <c r="A64" s="1">
        <v>61</v>
      </c>
      <c r="B64" s="1">
        <v>61</v>
      </c>
      <c r="C64" s="1">
        <v>450</v>
      </c>
      <c r="D64" s="1">
        <v>2</v>
      </c>
      <c r="F64" t="s">
        <v>202</v>
      </c>
      <c r="G64" t="s">
        <v>203</v>
      </c>
      <c r="H64" t="s">
        <v>204</v>
      </c>
      <c r="I64" t="s">
        <v>205</v>
      </c>
      <c r="J64" t="s">
        <v>206</v>
      </c>
    </row>
    <row r="65" spans="1:10">
      <c r="A65" s="1">
        <v>63</v>
      </c>
      <c r="B65" s="1">
        <v>63</v>
      </c>
      <c r="C65" s="1">
        <v>530</v>
      </c>
      <c r="D65" s="1">
        <v>2</v>
      </c>
      <c r="F65" t="s">
        <v>202</v>
      </c>
      <c r="G65" t="s">
        <v>203</v>
      </c>
      <c r="H65" t="s">
        <v>204</v>
      </c>
      <c r="I65" t="s">
        <v>205</v>
      </c>
      <c r="J65" t="s">
        <v>206</v>
      </c>
    </row>
    <row r="66" spans="1:10">
      <c r="A66" s="1">
        <v>64</v>
      </c>
      <c r="B66" s="1">
        <v>64</v>
      </c>
      <c r="C66" s="1">
        <v>440</v>
      </c>
      <c r="D66" s="1">
        <v>2</v>
      </c>
      <c r="F66" t="s">
        <v>202</v>
      </c>
      <c r="G66" t="s">
        <v>203</v>
      </c>
      <c r="H66" t="s">
        <v>204</v>
      </c>
      <c r="I66" t="s">
        <v>205</v>
      </c>
      <c r="J66" t="s">
        <v>206</v>
      </c>
    </row>
    <row r="67" spans="1:10">
      <c r="A67" s="1">
        <v>65</v>
      </c>
      <c r="B67" s="1">
        <v>65</v>
      </c>
      <c r="C67" s="1">
        <v>530</v>
      </c>
      <c r="D67" s="1">
        <v>2</v>
      </c>
      <c r="F67" t="s">
        <v>202</v>
      </c>
      <c r="G67" t="s">
        <v>203</v>
      </c>
      <c r="H67" t="s">
        <v>204</v>
      </c>
      <c r="I67" t="s">
        <v>205</v>
      </c>
      <c r="J67" t="s">
        <v>206</v>
      </c>
    </row>
    <row r="68" spans="1:10">
      <c r="A68" s="1">
        <v>66</v>
      </c>
      <c r="B68" s="1">
        <v>66</v>
      </c>
      <c r="C68" s="1">
        <v>600</v>
      </c>
      <c r="D68" s="1">
        <v>2</v>
      </c>
      <c r="F68" t="s">
        <v>202</v>
      </c>
      <c r="G68" t="s">
        <v>203</v>
      </c>
      <c r="H68" t="s">
        <v>204</v>
      </c>
      <c r="I68" t="s">
        <v>205</v>
      </c>
      <c r="J68" t="s">
        <v>206</v>
      </c>
    </row>
    <row r="69" spans="1:10">
      <c r="A69" s="1">
        <v>67</v>
      </c>
      <c r="B69" s="1">
        <v>67</v>
      </c>
      <c r="C69" s="1">
        <v>530</v>
      </c>
      <c r="D69" s="1">
        <v>2</v>
      </c>
      <c r="F69" t="s">
        <v>202</v>
      </c>
      <c r="G69" t="s">
        <v>203</v>
      </c>
      <c r="H69" t="s">
        <v>204</v>
      </c>
      <c r="I69" t="s">
        <v>205</v>
      </c>
      <c r="J69" t="s">
        <v>206</v>
      </c>
    </row>
    <row r="70" spans="1:10">
      <c r="A70" s="1">
        <v>68</v>
      </c>
      <c r="B70" s="1">
        <v>68</v>
      </c>
      <c r="C70" s="1">
        <v>640</v>
      </c>
      <c r="D70" s="1">
        <v>2</v>
      </c>
      <c r="F70" t="s">
        <v>202</v>
      </c>
      <c r="G70" t="s">
        <v>203</v>
      </c>
      <c r="H70" t="s">
        <v>204</v>
      </c>
      <c r="I70" t="s">
        <v>205</v>
      </c>
      <c r="J70" t="s">
        <v>206</v>
      </c>
    </row>
    <row r="71" spans="1:10">
      <c r="A71" s="1">
        <v>69</v>
      </c>
      <c r="B71" s="1">
        <v>69</v>
      </c>
      <c r="C71" s="1">
        <v>590</v>
      </c>
      <c r="D71" s="1">
        <v>2</v>
      </c>
      <c r="F71" t="s">
        <v>202</v>
      </c>
      <c r="G71" t="s">
        <v>203</v>
      </c>
      <c r="H71" t="s">
        <v>204</v>
      </c>
      <c r="I71" t="s">
        <v>205</v>
      </c>
      <c r="J71" t="s">
        <v>206</v>
      </c>
    </row>
    <row r="72" spans="1:10">
      <c r="A72" s="1">
        <v>70</v>
      </c>
      <c r="B72" s="1">
        <v>70</v>
      </c>
      <c r="C72" s="1">
        <v>540</v>
      </c>
      <c r="D72" s="1">
        <v>2</v>
      </c>
      <c r="F72" t="s">
        <v>202</v>
      </c>
      <c r="G72" t="s">
        <v>203</v>
      </c>
      <c r="H72" t="s">
        <v>204</v>
      </c>
      <c r="I72" t="s">
        <v>205</v>
      </c>
      <c r="J72" t="s">
        <v>206</v>
      </c>
    </row>
    <row r="73" spans="1:10">
      <c r="A73" s="1">
        <v>71</v>
      </c>
      <c r="B73" s="1">
        <v>71</v>
      </c>
      <c r="C73" s="1">
        <v>600</v>
      </c>
      <c r="D73" s="1">
        <v>2</v>
      </c>
      <c r="F73" t="s">
        <v>202</v>
      </c>
      <c r="G73" t="s">
        <v>203</v>
      </c>
      <c r="H73" t="s">
        <v>204</v>
      </c>
      <c r="I73" t="s">
        <v>205</v>
      </c>
      <c r="J73" t="s">
        <v>206</v>
      </c>
    </row>
    <row r="74" spans="1:10">
      <c r="A74" s="1">
        <v>72</v>
      </c>
      <c r="B74" s="1">
        <v>72</v>
      </c>
      <c r="C74" s="1">
        <v>640</v>
      </c>
      <c r="D74" s="1">
        <v>2</v>
      </c>
      <c r="F74" t="s">
        <v>202</v>
      </c>
      <c r="G74" t="s">
        <v>203</v>
      </c>
      <c r="H74" t="s">
        <v>204</v>
      </c>
      <c r="I74" t="s">
        <v>205</v>
      </c>
      <c r="J74" t="s">
        <v>206</v>
      </c>
    </row>
    <row r="75" spans="1:10">
      <c r="A75" s="1">
        <v>73</v>
      </c>
      <c r="B75" s="1">
        <v>73</v>
      </c>
      <c r="C75" s="1">
        <v>710</v>
      </c>
      <c r="D75" s="1">
        <v>2</v>
      </c>
      <c r="F75" t="s">
        <v>202</v>
      </c>
      <c r="G75" t="s">
        <v>203</v>
      </c>
      <c r="H75" t="s">
        <v>204</v>
      </c>
      <c r="I75" t="s">
        <v>205</v>
      </c>
      <c r="J75" t="s">
        <v>206</v>
      </c>
    </row>
    <row r="76" spans="1:10">
      <c r="A76" s="1">
        <v>74</v>
      </c>
      <c r="B76" s="1">
        <v>74</v>
      </c>
      <c r="C76" s="1">
        <v>590</v>
      </c>
      <c r="D76" s="1">
        <v>2</v>
      </c>
      <c r="F76" t="s">
        <v>202</v>
      </c>
      <c r="G76" t="s">
        <v>203</v>
      </c>
      <c r="H76" t="s">
        <v>204</v>
      </c>
      <c r="I76" t="s">
        <v>205</v>
      </c>
      <c r="J76" t="s">
        <v>206</v>
      </c>
    </row>
    <row r="77" spans="1:10">
      <c r="A77" s="1">
        <v>75</v>
      </c>
      <c r="B77" s="1">
        <v>75</v>
      </c>
      <c r="C77" s="1">
        <v>700</v>
      </c>
      <c r="D77" s="1">
        <v>2</v>
      </c>
      <c r="F77" t="s">
        <v>202</v>
      </c>
      <c r="G77" t="s">
        <v>203</v>
      </c>
      <c r="H77" t="s">
        <v>204</v>
      </c>
      <c r="I77" t="s">
        <v>205</v>
      </c>
      <c r="J77" t="s">
        <v>206</v>
      </c>
    </row>
    <row r="78" spans="1:10">
      <c r="A78" s="1">
        <v>76</v>
      </c>
      <c r="B78" s="1">
        <v>76</v>
      </c>
      <c r="C78" s="1">
        <v>670</v>
      </c>
      <c r="D78" s="1">
        <v>2</v>
      </c>
      <c r="F78" t="s">
        <v>202</v>
      </c>
      <c r="G78" t="s">
        <v>203</v>
      </c>
      <c r="H78" t="s">
        <v>204</v>
      </c>
      <c r="I78" t="s">
        <v>205</v>
      </c>
      <c r="J78" t="s">
        <v>206</v>
      </c>
    </row>
    <row r="79" spans="1:10">
      <c r="A79" s="1">
        <v>77</v>
      </c>
      <c r="B79" s="1">
        <v>77</v>
      </c>
      <c r="C79" s="1">
        <v>730</v>
      </c>
      <c r="D79" s="1">
        <v>2</v>
      </c>
      <c r="F79" t="s">
        <v>202</v>
      </c>
      <c r="G79" t="s">
        <v>203</v>
      </c>
      <c r="H79" t="s">
        <v>204</v>
      </c>
      <c r="I79" t="s">
        <v>205</v>
      </c>
      <c r="J79" t="s">
        <v>206</v>
      </c>
    </row>
    <row r="80" spans="1:10">
      <c r="A80" s="1">
        <v>78</v>
      </c>
      <c r="B80" s="1">
        <v>78</v>
      </c>
      <c r="C80" s="1">
        <v>700</v>
      </c>
      <c r="D80" s="1">
        <v>2</v>
      </c>
      <c r="F80" t="s">
        <v>202</v>
      </c>
      <c r="G80" t="s">
        <v>203</v>
      </c>
      <c r="H80" t="s">
        <v>204</v>
      </c>
      <c r="I80" t="s">
        <v>205</v>
      </c>
      <c r="J80" t="s">
        <v>206</v>
      </c>
    </row>
    <row r="81" spans="1:10">
      <c r="A81" s="1">
        <v>79</v>
      </c>
      <c r="B81" s="1">
        <v>79</v>
      </c>
      <c r="C81" s="1">
        <v>640</v>
      </c>
      <c r="D81" s="1">
        <v>2</v>
      </c>
      <c r="F81" t="s">
        <v>202</v>
      </c>
      <c r="G81" t="s">
        <v>203</v>
      </c>
      <c r="H81" t="s">
        <v>204</v>
      </c>
      <c r="I81" t="s">
        <v>205</v>
      </c>
      <c r="J81" t="s">
        <v>206</v>
      </c>
    </row>
    <row r="82" spans="1:10">
      <c r="A82" s="1">
        <v>80</v>
      </c>
      <c r="B82" s="1">
        <v>80</v>
      </c>
      <c r="C82" s="1">
        <v>720</v>
      </c>
      <c r="D82" s="1">
        <v>2</v>
      </c>
      <c r="F82" t="s">
        <v>202</v>
      </c>
      <c r="G82" t="s">
        <v>203</v>
      </c>
      <c r="H82" t="s">
        <v>204</v>
      </c>
      <c r="I82" t="s">
        <v>205</v>
      </c>
      <c r="J82" t="s">
        <v>206</v>
      </c>
    </row>
    <row r="83" spans="1:10">
      <c r="A83" s="1">
        <v>81</v>
      </c>
      <c r="B83" s="1">
        <v>81</v>
      </c>
      <c r="C83" s="1">
        <v>700</v>
      </c>
      <c r="D83" s="1">
        <v>2</v>
      </c>
      <c r="F83" t="s">
        <v>202</v>
      </c>
      <c r="G83" t="s">
        <v>203</v>
      </c>
      <c r="H83" t="s">
        <v>204</v>
      </c>
      <c r="I83" t="s">
        <v>205</v>
      </c>
      <c r="J83" t="s">
        <v>206</v>
      </c>
    </row>
    <row r="84" spans="1:10">
      <c r="A84" s="1">
        <v>82</v>
      </c>
      <c r="B84" s="1">
        <v>82</v>
      </c>
      <c r="C84" s="1">
        <v>640</v>
      </c>
      <c r="D84" s="1">
        <v>2</v>
      </c>
      <c r="F84" t="s">
        <v>202</v>
      </c>
      <c r="G84" t="s">
        <v>203</v>
      </c>
      <c r="H84" t="s">
        <v>204</v>
      </c>
      <c r="I84" t="s">
        <v>205</v>
      </c>
      <c r="J84" t="s">
        <v>206</v>
      </c>
    </row>
    <row r="85" spans="1:10">
      <c r="A85" s="1">
        <v>83</v>
      </c>
      <c r="B85" s="1">
        <v>83</v>
      </c>
      <c r="C85" s="1">
        <v>750</v>
      </c>
      <c r="D85" s="1">
        <v>2</v>
      </c>
      <c r="F85" t="s">
        <v>202</v>
      </c>
      <c r="G85" t="s">
        <v>203</v>
      </c>
      <c r="H85" t="s">
        <v>204</v>
      </c>
      <c r="I85" t="s">
        <v>205</v>
      </c>
      <c r="J85" t="s">
        <v>206</v>
      </c>
    </row>
    <row r="86" spans="1:10">
      <c r="A86" s="1">
        <v>84</v>
      </c>
      <c r="B86" s="1">
        <v>84</v>
      </c>
      <c r="C86" s="1">
        <v>720</v>
      </c>
      <c r="D86" s="1">
        <v>2</v>
      </c>
      <c r="F86" t="s">
        <v>202</v>
      </c>
      <c r="G86" t="s">
        <v>203</v>
      </c>
      <c r="H86" t="s">
        <v>204</v>
      </c>
      <c r="I86" t="s">
        <v>205</v>
      </c>
      <c r="J86" t="s">
        <v>206</v>
      </c>
    </row>
    <row r="87" spans="1:10">
      <c r="A87" s="1">
        <v>85</v>
      </c>
      <c r="B87" s="1">
        <v>85</v>
      </c>
      <c r="C87" s="1">
        <v>750</v>
      </c>
      <c r="D87" s="1">
        <v>2</v>
      </c>
      <c r="F87" t="s">
        <v>202</v>
      </c>
      <c r="G87" t="s">
        <v>203</v>
      </c>
      <c r="H87" t="s">
        <v>204</v>
      </c>
      <c r="I87" t="s">
        <v>205</v>
      </c>
      <c r="J87" t="s">
        <v>206</v>
      </c>
    </row>
    <row r="88" spans="1:10">
      <c r="A88" s="1">
        <v>86</v>
      </c>
      <c r="B88" s="1">
        <v>86</v>
      </c>
      <c r="C88" s="1">
        <v>720</v>
      </c>
      <c r="D88" s="1">
        <v>2</v>
      </c>
      <c r="F88" t="s">
        <v>202</v>
      </c>
      <c r="G88" t="s">
        <v>203</v>
      </c>
      <c r="H88" t="s">
        <v>204</v>
      </c>
      <c r="I88" t="s">
        <v>205</v>
      </c>
      <c r="J88" t="s">
        <v>206</v>
      </c>
    </row>
    <row r="89" spans="1:10">
      <c r="A89" s="1">
        <v>87</v>
      </c>
      <c r="B89" s="1">
        <v>87</v>
      </c>
      <c r="C89" s="1">
        <v>780</v>
      </c>
      <c r="D89" s="1">
        <v>2</v>
      </c>
      <c r="F89" t="s">
        <v>202</v>
      </c>
      <c r="G89" t="s">
        <v>203</v>
      </c>
      <c r="H89" t="s">
        <v>204</v>
      </c>
      <c r="I89" t="s">
        <v>205</v>
      </c>
      <c r="J89" t="s">
        <v>206</v>
      </c>
    </row>
    <row r="90" spans="1:10">
      <c r="A90" s="1">
        <v>88</v>
      </c>
      <c r="B90" s="1">
        <v>88</v>
      </c>
      <c r="C90" s="1">
        <v>700</v>
      </c>
      <c r="D90" s="1">
        <v>2</v>
      </c>
      <c r="F90" t="s">
        <v>202</v>
      </c>
      <c r="G90" t="s">
        <v>203</v>
      </c>
      <c r="H90" t="s">
        <v>204</v>
      </c>
      <c r="I90" t="s">
        <v>205</v>
      </c>
      <c r="J90" t="s">
        <v>206</v>
      </c>
    </row>
    <row r="91" spans="1:10">
      <c r="A91" s="1">
        <v>89</v>
      </c>
      <c r="B91" s="1">
        <v>89</v>
      </c>
      <c r="C91" s="1">
        <v>540</v>
      </c>
      <c r="D91" s="1">
        <v>2</v>
      </c>
      <c r="F91" t="s">
        <v>202</v>
      </c>
      <c r="G91" t="s">
        <v>203</v>
      </c>
      <c r="H91" t="s">
        <v>204</v>
      </c>
      <c r="I91" t="s">
        <v>205</v>
      </c>
      <c r="J91" t="s">
        <v>206</v>
      </c>
    </row>
    <row r="92" spans="1:10">
      <c r="A92" s="1">
        <v>90</v>
      </c>
      <c r="B92" s="1">
        <v>90</v>
      </c>
      <c r="C92" s="1">
        <v>580</v>
      </c>
      <c r="D92" s="1">
        <v>2</v>
      </c>
      <c r="F92" t="s">
        <v>202</v>
      </c>
      <c r="G92" t="s">
        <v>203</v>
      </c>
      <c r="H92" t="s">
        <v>204</v>
      </c>
      <c r="I92" t="s">
        <v>205</v>
      </c>
      <c r="J92" t="s">
        <v>206</v>
      </c>
    </row>
    <row r="93" spans="1:10">
      <c r="A93" s="1">
        <v>91</v>
      </c>
      <c r="B93" s="1">
        <v>91</v>
      </c>
      <c r="C93" s="1">
        <v>500</v>
      </c>
      <c r="D93" s="1">
        <v>2</v>
      </c>
      <c r="F93" t="s">
        <v>202</v>
      </c>
      <c r="G93" t="s">
        <v>203</v>
      </c>
      <c r="H93" t="s">
        <v>204</v>
      </c>
      <c r="I93" t="s">
        <v>205</v>
      </c>
      <c r="J93" t="s">
        <v>206</v>
      </c>
    </row>
    <row r="94" spans="1:10">
      <c r="A94" s="1">
        <v>92</v>
      </c>
      <c r="B94" s="1">
        <v>92</v>
      </c>
      <c r="C94" s="1">
        <v>710</v>
      </c>
      <c r="D94" s="1">
        <v>2</v>
      </c>
      <c r="F94" t="s">
        <v>202</v>
      </c>
      <c r="G94" t="s">
        <v>203</v>
      </c>
      <c r="H94" t="s">
        <v>204</v>
      </c>
      <c r="I94" t="s">
        <v>205</v>
      </c>
      <c r="J94" t="s">
        <v>206</v>
      </c>
    </row>
    <row r="95" spans="1:10">
      <c r="A95" s="1">
        <v>94</v>
      </c>
      <c r="B95" s="1">
        <v>94</v>
      </c>
      <c r="C95" s="1">
        <v>780</v>
      </c>
      <c r="D95" s="1">
        <v>2</v>
      </c>
      <c r="F95" t="s">
        <v>202</v>
      </c>
      <c r="G95" t="s">
        <v>203</v>
      </c>
      <c r="H95" t="s">
        <v>204</v>
      </c>
      <c r="I95" t="s">
        <v>205</v>
      </c>
      <c r="J95" t="s">
        <v>206</v>
      </c>
    </row>
    <row r="96" spans="1:10">
      <c r="A96" s="1">
        <v>95</v>
      </c>
      <c r="B96" s="1">
        <v>95</v>
      </c>
      <c r="C96" s="1">
        <v>620</v>
      </c>
      <c r="D96" s="1">
        <v>2</v>
      </c>
      <c r="F96" t="s">
        <v>202</v>
      </c>
      <c r="G96" t="s">
        <v>203</v>
      </c>
      <c r="H96" t="s">
        <v>204</v>
      </c>
      <c r="I96" t="s">
        <v>205</v>
      </c>
      <c r="J96" t="s">
        <v>206</v>
      </c>
    </row>
    <row r="97" spans="1:10">
      <c r="A97" s="1">
        <v>96</v>
      </c>
      <c r="B97" s="1">
        <v>96</v>
      </c>
      <c r="C97" s="1">
        <v>650</v>
      </c>
      <c r="D97" s="1">
        <v>2</v>
      </c>
      <c r="F97" t="s">
        <v>202</v>
      </c>
      <c r="G97" t="s">
        <v>203</v>
      </c>
      <c r="H97" t="s">
        <v>204</v>
      </c>
      <c r="I97" t="s">
        <v>205</v>
      </c>
      <c r="J97" t="s">
        <v>206</v>
      </c>
    </row>
    <row r="98" spans="1:10">
      <c r="A98" s="1">
        <v>97</v>
      </c>
      <c r="B98" s="1">
        <v>97</v>
      </c>
      <c r="C98" s="1">
        <v>760</v>
      </c>
      <c r="D98" s="1">
        <v>2</v>
      </c>
      <c r="F98" t="s">
        <v>202</v>
      </c>
      <c r="G98" t="s">
        <v>203</v>
      </c>
      <c r="H98" t="s">
        <v>204</v>
      </c>
      <c r="I98" t="s">
        <v>205</v>
      </c>
      <c r="J98" t="s">
        <v>206</v>
      </c>
    </row>
    <row r="99" spans="1:10">
      <c r="A99" s="1">
        <v>98</v>
      </c>
      <c r="B99" s="1">
        <v>98</v>
      </c>
      <c r="C99" s="1">
        <v>710</v>
      </c>
      <c r="D99" s="1">
        <v>2</v>
      </c>
      <c r="F99" t="s">
        <v>202</v>
      </c>
      <c r="G99" t="s">
        <v>203</v>
      </c>
      <c r="H99" t="s">
        <v>204</v>
      </c>
      <c r="I99" t="s">
        <v>205</v>
      </c>
      <c r="J99" t="s">
        <v>206</v>
      </c>
    </row>
    <row r="100" spans="1:10">
      <c r="A100" s="1">
        <v>99</v>
      </c>
      <c r="B100" s="1">
        <v>99</v>
      </c>
      <c r="C100" s="1">
        <v>680</v>
      </c>
      <c r="D100" s="1">
        <v>2</v>
      </c>
      <c r="F100" t="s">
        <v>202</v>
      </c>
      <c r="G100" t="s">
        <v>203</v>
      </c>
      <c r="H100" t="s">
        <v>204</v>
      </c>
      <c r="I100" t="s">
        <v>205</v>
      </c>
      <c r="J100" t="s">
        <v>206</v>
      </c>
    </row>
  </sheetData>
  <sheetProtection algorithmName="SHA-512" hashValue="CVNsHfYQQA3OqmpZsRIHXS1BnQICN3uAoxO7v0ID0wTcTdmZr6F1SDZ/FEzsQ+ICQ5egpTSdKMJgULL29UhV6g==" saltValue="SuEPbFEKIslXgnBj99mOUg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1681-C38C-41C3-BA3E-BC3BB9684C9E}">
  <sheetPr codeName="Blad23"/>
  <dimension ref="A1:I10"/>
  <sheetViews>
    <sheetView workbookViewId="0">
      <selection activeCell="I7" sqref="I7"/>
    </sheetView>
  </sheetViews>
  <sheetFormatPr defaultRowHeight="14.45"/>
  <cols>
    <col min="3" max="3" width="15.28515625" bestFit="1" customWidth="1"/>
  </cols>
  <sheetData>
    <row r="1" spans="1:9">
      <c r="A1" s="81" t="s">
        <v>207</v>
      </c>
      <c r="C1" s="81" t="s">
        <v>208</v>
      </c>
      <c r="E1" s="81" t="s">
        <v>209</v>
      </c>
      <c r="G1" s="81" t="s">
        <v>108</v>
      </c>
      <c r="H1" s="80" t="s">
        <v>210</v>
      </c>
      <c r="I1" s="80" t="s">
        <v>211</v>
      </c>
    </row>
    <row r="2" spans="1:9">
      <c r="A2" t="s">
        <v>205</v>
      </c>
      <c r="E2" t="s">
        <v>212</v>
      </c>
      <c r="G2">
        <v>1</v>
      </c>
      <c r="H2" s="82" t="s">
        <v>213</v>
      </c>
      <c r="I2" s="82" t="s">
        <v>214</v>
      </c>
    </row>
    <row r="3" spans="1:9">
      <c r="A3" t="s">
        <v>206</v>
      </c>
      <c r="E3" t="s">
        <v>215</v>
      </c>
      <c r="G3">
        <v>0</v>
      </c>
      <c r="H3" s="82" t="s">
        <v>216</v>
      </c>
      <c r="I3" s="82" t="s">
        <v>217</v>
      </c>
    </row>
    <row r="4" spans="1:9">
      <c r="A4" t="s">
        <v>202</v>
      </c>
      <c r="H4" s="83" t="s">
        <v>218</v>
      </c>
      <c r="I4" s="82" t="s">
        <v>219</v>
      </c>
    </row>
    <row r="5" spans="1:9">
      <c r="A5" t="s">
        <v>203</v>
      </c>
      <c r="H5" s="83" t="s">
        <v>220</v>
      </c>
      <c r="I5" s="82" t="s">
        <v>221</v>
      </c>
    </row>
    <row r="6" spans="1:9">
      <c r="A6" t="s">
        <v>204</v>
      </c>
      <c r="H6" s="83" t="s">
        <v>222</v>
      </c>
      <c r="I6" s="82" t="s">
        <v>223</v>
      </c>
    </row>
    <row r="7" spans="1:9">
      <c r="H7" s="82"/>
      <c r="I7" s="82"/>
    </row>
    <row r="8" spans="1:9">
      <c r="H8" s="82"/>
      <c r="I8" s="82"/>
    </row>
    <row r="9" spans="1:9">
      <c r="H9" s="82"/>
      <c r="I9" s="82"/>
    </row>
    <row r="10" spans="1:9">
      <c r="H10" s="82"/>
      <c r="I10" s="82"/>
    </row>
  </sheetData>
  <sheetProtection algorithmName="SHA-512" hashValue="tThVPWUz8IXOhbzkCSxAdraO7ghzmEd97tqDZXl3zK4seXk8MIkopOStdhTxeyokwofLCnS84iSJFu+dEuoRig==" saltValue="aX/nzK0WzaElUE+l4I1OAg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C087-CED1-415E-8E58-E85C2952F831}">
  <sheetPr codeName="Blad7"/>
  <dimension ref="A4:DJ95"/>
  <sheetViews>
    <sheetView zoomScale="102" zoomScaleNormal="102" workbookViewId="0">
      <pane xSplit="24" ySplit="6" topLeftCell="Y7" activePane="bottomRight" state="frozen"/>
      <selection pane="bottomRight" activeCell="Y7" sqref="Y7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6" max="24" width="8.85546875" hidden="1" customWidth="1"/>
    <col min="42" max="42" width="0" hidden="1" customWidth="1"/>
    <col min="58" max="58" width="0" hidden="1" customWidth="1"/>
    <col min="69" max="69" width="0" hidden="1" customWidth="1"/>
    <col min="72" max="74" width="0" hidden="1" customWidth="1"/>
    <col min="77" max="78" width="0" hidden="1" customWidth="1"/>
    <col min="87" max="87" width="0" hidden="1" customWidth="1"/>
    <col min="89" max="89" width="0" hidden="1" customWidth="1"/>
    <col min="96" max="96" width="0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/>
      <c r="Q5" s="15"/>
      <c r="R5" s="15"/>
      <c r="S5" s="15"/>
      <c r="T5" s="15"/>
      <c r="U5" s="15"/>
      <c r="V5" s="15"/>
      <c r="W5" s="15"/>
      <c r="X5" s="15"/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/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/>
      <c r="BR5" s="15">
        <v>55</v>
      </c>
      <c r="BS5" s="15">
        <v>56</v>
      </c>
      <c r="BT5" s="15"/>
      <c r="BU5" s="15"/>
      <c r="BV5" s="15"/>
      <c r="BW5" s="15">
        <v>60</v>
      </c>
      <c r="BX5" s="15">
        <v>61</v>
      </c>
      <c r="BY5" s="15"/>
      <c r="BZ5" s="15"/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/>
      <c r="CJ5" s="15">
        <v>73</v>
      </c>
      <c r="CK5" s="15"/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/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10</v>
      </c>
      <c r="B6" s="1">
        <v>10</v>
      </c>
      <c r="D6" s="1">
        <v>3</v>
      </c>
      <c r="F6" t="s">
        <v>203</v>
      </c>
      <c r="G6" t="s">
        <v>204</v>
      </c>
      <c r="H6" t="s">
        <v>205</v>
      </c>
      <c r="I6" t="s">
        <v>205</v>
      </c>
      <c r="J6" t="s">
        <v>206</v>
      </c>
      <c r="N6" s="6">
        <v>0</v>
      </c>
      <c r="O6" s="182">
        <v>0</v>
      </c>
      <c r="P6" s="26"/>
      <c r="Q6" s="27"/>
      <c r="R6" s="27"/>
      <c r="S6" s="27"/>
      <c r="T6" s="183"/>
      <c r="U6" s="27"/>
      <c r="V6" s="27"/>
      <c r="W6" s="27"/>
      <c r="X6" s="27"/>
      <c r="Y6" s="26" t="s">
        <v>85</v>
      </c>
      <c r="Z6" s="26" t="s">
        <v>85</v>
      </c>
      <c r="AA6" s="26" t="s">
        <v>85</v>
      </c>
      <c r="AB6" s="26" t="s">
        <v>85</v>
      </c>
      <c r="AC6" s="26" t="s">
        <v>85</v>
      </c>
      <c r="AD6" s="26" t="s">
        <v>85</v>
      </c>
      <c r="AE6" s="26" t="s">
        <v>85</v>
      </c>
      <c r="AF6" s="26" t="s">
        <v>85</v>
      </c>
      <c r="AG6" s="26" t="s">
        <v>85</v>
      </c>
      <c r="AH6" s="26" t="s">
        <v>85</v>
      </c>
      <c r="AI6" s="26" t="s">
        <v>85</v>
      </c>
      <c r="AJ6" s="26" t="s">
        <v>85</v>
      </c>
      <c r="AK6" s="26" t="s">
        <v>85</v>
      </c>
      <c r="AL6" s="26" t="s">
        <v>85</v>
      </c>
      <c r="AM6" s="26" t="s">
        <v>85</v>
      </c>
      <c r="AN6" s="26" t="s">
        <v>85</v>
      </c>
      <c r="AO6" s="26" t="s">
        <v>85</v>
      </c>
      <c r="AP6" s="26" t="s">
        <v>85</v>
      </c>
      <c r="AQ6" s="26" t="s">
        <v>85</v>
      </c>
      <c r="AR6" s="26" t="s">
        <v>85</v>
      </c>
      <c r="AS6" s="26" t="s">
        <v>85</v>
      </c>
      <c r="AT6" s="26" t="s">
        <v>85</v>
      </c>
      <c r="AU6" s="26" t="s">
        <v>85</v>
      </c>
      <c r="AV6" s="26" t="s">
        <v>85</v>
      </c>
      <c r="AW6" s="26" t="s">
        <v>85</v>
      </c>
      <c r="AX6" s="26" t="s">
        <v>85</v>
      </c>
      <c r="AY6" s="26" t="s">
        <v>85</v>
      </c>
      <c r="AZ6" s="26" t="s">
        <v>85</v>
      </c>
      <c r="BA6" s="26" t="s">
        <v>85</v>
      </c>
      <c r="BB6" s="26" t="s">
        <v>85</v>
      </c>
      <c r="BC6" s="26" t="s">
        <v>85</v>
      </c>
      <c r="BD6" s="26" t="s">
        <v>85</v>
      </c>
      <c r="BE6" s="26" t="s">
        <v>85</v>
      </c>
      <c r="BF6" s="26" t="s">
        <v>85</v>
      </c>
      <c r="BG6" s="26" t="s">
        <v>85</v>
      </c>
      <c r="BH6" s="26" t="s">
        <v>85</v>
      </c>
      <c r="BI6" s="26" t="s">
        <v>85</v>
      </c>
      <c r="BJ6" s="26" t="s">
        <v>85</v>
      </c>
      <c r="BK6" s="26" t="s">
        <v>85</v>
      </c>
      <c r="BL6" s="26" t="s">
        <v>85</v>
      </c>
      <c r="BM6" s="26" t="s">
        <v>85</v>
      </c>
      <c r="BN6" s="26" t="s">
        <v>85</v>
      </c>
      <c r="BO6" s="26" t="s">
        <v>85</v>
      </c>
      <c r="BP6" s="26" t="s">
        <v>85</v>
      </c>
      <c r="BQ6" s="26" t="s">
        <v>85</v>
      </c>
      <c r="BR6" s="26" t="s">
        <v>85</v>
      </c>
      <c r="BS6" s="26" t="s">
        <v>85</v>
      </c>
      <c r="BT6" s="26" t="s">
        <v>85</v>
      </c>
      <c r="BU6" s="26" t="s">
        <v>85</v>
      </c>
      <c r="BV6" s="26" t="s">
        <v>85</v>
      </c>
      <c r="BW6" s="26" t="s">
        <v>85</v>
      </c>
      <c r="BX6" s="26" t="s">
        <v>85</v>
      </c>
      <c r="BY6" s="26" t="s">
        <v>85</v>
      </c>
      <c r="BZ6" s="26" t="s">
        <v>85</v>
      </c>
      <c r="CA6" s="26" t="s">
        <v>85</v>
      </c>
      <c r="CB6" s="26" t="s">
        <v>85</v>
      </c>
      <c r="CC6" s="26" t="s">
        <v>85</v>
      </c>
      <c r="CD6" s="26" t="s">
        <v>85</v>
      </c>
      <c r="CE6" s="26" t="s">
        <v>85</v>
      </c>
      <c r="CF6" s="26" t="s">
        <v>85</v>
      </c>
      <c r="CG6" s="26" t="s">
        <v>85</v>
      </c>
      <c r="CH6" s="26" t="s">
        <v>85</v>
      </c>
      <c r="CI6" s="26" t="s">
        <v>85</v>
      </c>
      <c r="CJ6" s="26" t="s">
        <v>85</v>
      </c>
      <c r="CK6" s="26" t="s">
        <v>85</v>
      </c>
      <c r="CL6" s="26" t="s">
        <v>85</v>
      </c>
      <c r="CM6" s="26" t="s">
        <v>85</v>
      </c>
      <c r="CN6" s="26" t="s">
        <v>85</v>
      </c>
      <c r="CO6" s="26" t="s">
        <v>85</v>
      </c>
      <c r="CP6" s="26" t="s">
        <v>85</v>
      </c>
      <c r="CQ6" s="26" t="s">
        <v>85</v>
      </c>
      <c r="CR6" s="26" t="s">
        <v>85</v>
      </c>
      <c r="CS6" s="26" t="s">
        <v>85</v>
      </c>
      <c r="CT6" s="26" t="s">
        <v>85</v>
      </c>
      <c r="CU6" s="26" t="s">
        <v>85</v>
      </c>
      <c r="CV6" s="26" t="s">
        <v>85</v>
      </c>
      <c r="CW6" s="26" t="s">
        <v>85</v>
      </c>
      <c r="CX6" s="26" t="s">
        <v>85</v>
      </c>
      <c r="CY6" s="26" t="s">
        <v>85</v>
      </c>
      <c r="CZ6" s="26" t="s">
        <v>85</v>
      </c>
      <c r="DA6" s="26" t="s">
        <v>85</v>
      </c>
      <c r="DB6" s="26" t="s">
        <v>85</v>
      </c>
      <c r="DC6" s="26" t="s">
        <v>85</v>
      </c>
      <c r="DD6" s="26" t="s">
        <v>85</v>
      </c>
      <c r="DE6" s="26" t="s">
        <v>85</v>
      </c>
      <c r="DF6" s="26" t="s">
        <v>85</v>
      </c>
      <c r="DG6" s="26" t="s">
        <v>85</v>
      </c>
      <c r="DH6" s="26" t="s">
        <v>85</v>
      </c>
      <c r="DI6" s="26" t="s">
        <v>85</v>
      </c>
      <c r="DJ6" s="26" t="s">
        <v>85</v>
      </c>
    </row>
    <row r="7" spans="1:114">
      <c r="A7" s="1">
        <v>11</v>
      </c>
      <c r="B7" s="1">
        <v>11</v>
      </c>
      <c r="D7" s="1">
        <v>3</v>
      </c>
      <c r="F7" t="s">
        <v>203</v>
      </c>
      <c r="G7" t="s">
        <v>204</v>
      </c>
      <c r="H7" t="s">
        <v>205</v>
      </c>
      <c r="I7" t="s">
        <v>205</v>
      </c>
      <c r="J7" t="s">
        <v>206</v>
      </c>
      <c r="N7" s="211">
        <v>0.4</v>
      </c>
      <c r="O7" s="212">
        <v>700</v>
      </c>
      <c r="P7" s="19"/>
      <c r="Q7" s="17"/>
      <c r="R7" s="17"/>
      <c r="S7" s="17"/>
      <c r="U7" s="17"/>
      <c r="V7" s="17"/>
      <c r="W7" s="17"/>
      <c r="X7" s="17"/>
      <c r="Y7" s="204">
        <f>'LU-Exp (O)'!Y7*(1+Toeslagen!$Q$4)</f>
        <v>216.32</v>
      </c>
      <c r="Z7" s="204">
        <f>'LU-Exp (O)'!Z7*(1+Toeslagen!$Q$4)</f>
        <v>216.32</v>
      </c>
      <c r="AA7" s="204">
        <f>'LU-Exp (O)'!AA7*(1+Toeslagen!$Q$4)</f>
        <v>216.32</v>
      </c>
      <c r="AB7" s="204">
        <f>'LU-Exp (O)'!AB7*(1+Toeslagen!$Q$4)</f>
        <v>216.32</v>
      </c>
      <c r="AC7" s="204">
        <f>'LU-Exp (O)'!AC7*(1+Toeslagen!$Q$4)</f>
        <v>216.32</v>
      </c>
      <c r="AD7" s="204">
        <f>'LU-Exp (O)'!AD7*(1+Toeslagen!$Q$4)</f>
        <v>216.32</v>
      </c>
      <c r="AE7" s="204">
        <f>'LU-Exp (O)'!AE7*(1+Toeslagen!$Q$4)</f>
        <v>216.32</v>
      </c>
      <c r="AF7" s="204">
        <f>'LU-Exp (O)'!AF7*(1+Toeslagen!$Q$4)</f>
        <v>216.32</v>
      </c>
      <c r="AG7" s="204">
        <f>'LU-Exp (O)'!AG7*(1+Toeslagen!$Q$4)</f>
        <v>216.32</v>
      </c>
      <c r="AH7" s="204">
        <f>'LU-Exp (O)'!AH7*(1+Toeslagen!$Q$4)</f>
        <v>216.32</v>
      </c>
      <c r="AI7" s="204">
        <f>'LU-Exp (O)'!AI7*(1+Toeslagen!$Q$4)</f>
        <v>216.32</v>
      </c>
      <c r="AJ7" s="204">
        <f>'LU-Exp (O)'!AJ7*(1+Toeslagen!$Q$4)</f>
        <v>216.32</v>
      </c>
      <c r="AK7" s="204">
        <f>'LU-Exp (O)'!AK7*(1+Toeslagen!$Q$4)</f>
        <v>216.32</v>
      </c>
      <c r="AL7" s="204">
        <f>'LU-Exp (O)'!AL7*(1+Toeslagen!$Q$4)</f>
        <v>216.32</v>
      </c>
      <c r="AM7" s="204">
        <f>'LU-Exp (O)'!AM7*(1+Toeslagen!$Q$4)</f>
        <v>216.32</v>
      </c>
      <c r="AN7" s="204">
        <f>'LU-Exp (O)'!AN7*(1+Toeslagen!$Q$4)</f>
        <v>216.32</v>
      </c>
      <c r="AO7" s="204">
        <f>'LU-Exp (O)'!AO7*(1+Toeslagen!$Q$4)</f>
        <v>216.32</v>
      </c>
      <c r="AP7" s="204">
        <f>'LU-Exp (O)'!AP7*(1+Toeslagen!$Q$4)</f>
        <v>216.32</v>
      </c>
      <c r="AQ7" s="204">
        <f>'LU-Exp (O)'!AQ7*(1+Toeslagen!$Q$4)</f>
        <v>216.32</v>
      </c>
      <c r="AR7" s="204">
        <f>'LU-Exp (O)'!AR7*(1+Toeslagen!$Q$4)</f>
        <v>216.32</v>
      </c>
      <c r="AS7" s="204">
        <f>'LU-Exp (O)'!AS7*(1+Toeslagen!$Q$4)</f>
        <v>216.32</v>
      </c>
      <c r="AT7" s="204">
        <f>'LU-Exp (O)'!AT7*(1+Toeslagen!$Q$4)</f>
        <v>216.32</v>
      </c>
      <c r="AU7" s="204">
        <f>'LU-Exp (O)'!AU7*(1+Toeslagen!$Q$4)</f>
        <v>216.32</v>
      </c>
      <c r="AV7" s="204">
        <f>'LU-Exp (O)'!AV7*(1+Toeslagen!$Q$4)</f>
        <v>216.32</v>
      </c>
      <c r="AW7" s="204">
        <f>'LU-Exp (O)'!AW7*(1+Toeslagen!$Q$4)</f>
        <v>216.32</v>
      </c>
      <c r="AX7" s="204">
        <f>'LU-Exp (O)'!AX7*(1+Toeslagen!$Q$4)</f>
        <v>216.32</v>
      </c>
      <c r="AY7" s="204">
        <f>'LU-Exp (O)'!AY7*(1+Toeslagen!$Q$4)</f>
        <v>216.32</v>
      </c>
      <c r="AZ7" s="204">
        <f>'LU-Exp (O)'!AZ7*(1+Toeslagen!$Q$4)</f>
        <v>216.32</v>
      </c>
      <c r="BA7" s="204">
        <f>'LU-Exp (O)'!BA7*(1+Toeslagen!$Q$4)</f>
        <v>216.32</v>
      </c>
      <c r="BB7" s="204">
        <f>'LU-Exp (O)'!BB7*(1+Toeslagen!$Q$4)</f>
        <v>216.32</v>
      </c>
      <c r="BC7" s="204">
        <f>'LU-Exp (O)'!BC7*(1+Toeslagen!$Q$4)</f>
        <v>216.32</v>
      </c>
      <c r="BD7" s="204">
        <f>'LU-Exp (O)'!BD7*(1+Toeslagen!$Q$4)</f>
        <v>216.32</v>
      </c>
      <c r="BE7" s="204">
        <f>'LU-Exp (O)'!BE7*(1+Toeslagen!$Q$4)</f>
        <v>216.32</v>
      </c>
      <c r="BF7" s="204">
        <f>'LU-Exp (O)'!BF7*(1+Toeslagen!$Q$4)</f>
        <v>216.32</v>
      </c>
      <c r="BG7" s="204">
        <f>'LU-Exp (O)'!BG7*(1+Toeslagen!$Q$4)</f>
        <v>216.32</v>
      </c>
      <c r="BH7" s="204">
        <f>'LU-Exp (O)'!BH7*(1+Toeslagen!$Q$4)</f>
        <v>216.32</v>
      </c>
      <c r="BI7" s="204">
        <f>'LU-Exp (O)'!BI7*(1+Toeslagen!$Q$4)</f>
        <v>216.32</v>
      </c>
      <c r="BJ7" s="204">
        <f>'LU-Exp (O)'!BJ7*(1+Toeslagen!$Q$4)</f>
        <v>216.32</v>
      </c>
      <c r="BK7" s="204">
        <f>'LU-Exp (O)'!BK7*(1+Toeslagen!$Q$4)</f>
        <v>216.32</v>
      </c>
      <c r="BL7" s="204">
        <f>'LU-Exp (O)'!BL7*(1+Toeslagen!$Q$4)</f>
        <v>216.32</v>
      </c>
      <c r="BM7" s="204">
        <f>'LU-Exp (O)'!BM7*(1+Toeslagen!$Q$4)</f>
        <v>216.32</v>
      </c>
      <c r="BN7" s="204">
        <f>'LU-Exp (O)'!BN7*(1+Toeslagen!$Q$4)</f>
        <v>216.32</v>
      </c>
      <c r="BO7" s="204">
        <f>'LU-Exp (O)'!BO7*(1+Toeslagen!$Q$4)</f>
        <v>216.32</v>
      </c>
      <c r="BP7" s="204">
        <f>'LU-Exp (O)'!BP7*(1+Toeslagen!$Q$4)</f>
        <v>216.32</v>
      </c>
      <c r="BQ7" s="204">
        <f>'LU-Exp (O)'!BQ7*(1+Toeslagen!$Q$4)</f>
        <v>216.32</v>
      </c>
      <c r="BR7" s="204">
        <f>'LU-Exp (O)'!BR7*(1+Toeslagen!$Q$4)</f>
        <v>216.32</v>
      </c>
      <c r="BS7" s="204">
        <f>'LU-Exp (O)'!BS7*(1+Toeslagen!$Q$4)</f>
        <v>216.32</v>
      </c>
      <c r="BT7" s="204">
        <f>'LU-Exp (O)'!BT7*(1+Toeslagen!$Q$4)</f>
        <v>216.32</v>
      </c>
      <c r="BU7" s="204">
        <f>'LU-Exp (O)'!BU7*(1+Toeslagen!$Q$4)</f>
        <v>216.32</v>
      </c>
      <c r="BV7" s="204">
        <f>'LU-Exp (O)'!BV7*(1+Toeslagen!$Q$4)</f>
        <v>216.32</v>
      </c>
      <c r="BW7" s="204">
        <f>'LU-Exp (O)'!BW7*(1+Toeslagen!$Q$4)</f>
        <v>216.32</v>
      </c>
      <c r="BX7" s="204">
        <f>'LU-Exp (O)'!BX7*(1+Toeslagen!$Q$4)</f>
        <v>216.32</v>
      </c>
      <c r="BY7" s="204">
        <f>'LU-Exp (O)'!BY7*(1+Toeslagen!$Q$4)</f>
        <v>216.32</v>
      </c>
      <c r="BZ7" s="204">
        <f>'LU-Exp (O)'!BZ7*(1+Toeslagen!$Q$4)</f>
        <v>216.32</v>
      </c>
      <c r="CA7" s="204">
        <f>'LU-Exp (O)'!CA7*(1+Toeslagen!$Q$4)</f>
        <v>216.32</v>
      </c>
      <c r="CB7" s="204">
        <f>'LU-Exp (O)'!CB7*(1+Toeslagen!$Q$4)</f>
        <v>216.32</v>
      </c>
      <c r="CC7" s="204">
        <f>'LU-Exp (O)'!CC7*(1+Toeslagen!$Q$4)</f>
        <v>216.32</v>
      </c>
      <c r="CD7" s="204">
        <f>'LU-Exp (O)'!CD7*(1+Toeslagen!$Q$4)</f>
        <v>216.32</v>
      </c>
      <c r="CE7" s="204">
        <f>'LU-Exp (O)'!CE7*(1+Toeslagen!$Q$4)</f>
        <v>216.32</v>
      </c>
      <c r="CF7" s="204">
        <f>'LU-Exp (O)'!CF7*(1+Toeslagen!$Q$4)</f>
        <v>216.32</v>
      </c>
      <c r="CG7" s="204">
        <f>'LU-Exp (O)'!CG7*(1+Toeslagen!$Q$4)</f>
        <v>216.32</v>
      </c>
      <c r="CH7" s="204">
        <f>'LU-Exp (O)'!CH7*(1+Toeslagen!$Q$4)</f>
        <v>216.32</v>
      </c>
      <c r="CI7" s="204">
        <f>'LU-Exp (O)'!CI7*(1+Toeslagen!$Q$4)</f>
        <v>216.32</v>
      </c>
      <c r="CJ7" s="204">
        <f>'LU-Exp (O)'!CJ7*(1+Toeslagen!$Q$4)</f>
        <v>216.32</v>
      </c>
      <c r="CK7" s="204">
        <f>'LU-Exp (O)'!CK7*(1+Toeslagen!$Q$4)</f>
        <v>216.32</v>
      </c>
      <c r="CL7" s="204">
        <f>'LU-Exp (O)'!CL7*(1+Toeslagen!$Q$4)</f>
        <v>216.32</v>
      </c>
      <c r="CM7" s="204">
        <f>'LU-Exp (O)'!CM7*(1+Toeslagen!$Q$4)</f>
        <v>216.32</v>
      </c>
      <c r="CN7" s="204">
        <f>'LU-Exp (O)'!CN7*(1+Toeslagen!$Q$4)</f>
        <v>216.32</v>
      </c>
      <c r="CO7" s="204">
        <f>'LU-Exp (O)'!CO7*(1+Toeslagen!$Q$4)</f>
        <v>216.32</v>
      </c>
      <c r="CP7" s="204">
        <f>'LU-Exp (O)'!CP7*(1+Toeslagen!$Q$4)</f>
        <v>216.32</v>
      </c>
      <c r="CQ7" s="204">
        <f>'LU-Exp (O)'!CQ7*(1+Toeslagen!$Q$4)</f>
        <v>216.32</v>
      </c>
      <c r="CR7" s="204">
        <f>'LU-Exp (O)'!CR7*(1+Toeslagen!$Q$4)</f>
        <v>216.32</v>
      </c>
      <c r="CS7" s="204">
        <f>'LU-Exp (O)'!CS7*(1+Toeslagen!$Q$4)</f>
        <v>216.32</v>
      </c>
      <c r="CT7" s="204">
        <f>'LU-Exp (O)'!CT7*(1+Toeslagen!$Q$4)</f>
        <v>216.32</v>
      </c>
      <c r="CU7" s="204">
        <f>'LU-Exp (O)'!CU7*(1+Toeslagen!$Q$4)</f>
        <v>216.32</v>
      </c>
      <c r="CV7" s="204">
        <f>'LU-Exp (O)'!CV7*(1+Toeslagen!$Q$4)</f>
        <v>216.32</v>
      </c>
      <c r="CW7" s="204">
        <f>'LU-Exp (O)'!CW7*(1+Toeslagen!$Q$4)</f>
        <v>216.32</v>
      </c>
      <c r="CX7" s="204">
        <f>'LU-Exp (O)'!CX7*(1+Toeslagen!$Q$4)</f>
        <v>216.32</v>
      </c>
      <c r="CY7" s="204">
        <f>'LU-Exp (O)'!CY7*(1+Toeslagen!$Q$4)</f>
        <v>216.32</v>
      </c>
      <c r="CZ7" s="204">
        <f>'LU-Exp (O)'!CZ7*(1+Toeslagen!$Q$4)</f>
        <v>216.32</v>
      </c>
      <c r="DA7" s="204">
        <f>'LU-Exp (O)'!DA7*(1+Toeslagen!$Q$4)</f>
        <v>216.32</v>
      </c>
      <c r="DB7" s="204">
        <f>'LU-Exp (O)'!DB7*(1+Toeslagen!$Q$4)</f>
        <v>216.32</v>
      </c>
      <c r="DC7" s="204">
        <f>'LU-Exp (O)'!DC7*(1+Toeslagen!$Q$4)</f>
        <v>216.32</v>
      </c>
      <c r="DD7" s="204">
        <f>'LU-Exp (O)'!DD7*(1+Toeslagen!$Q$4)</f>
        <v>216.32</v>
      </c>
      <c r="DE7" s="204">
        <f>'LU-Exp (O)'!DE7*(1+Toeslagen!$Q$4)</f>
        <v>216.32</v>
      </c>
      <c r="DF7" s="204">
        <f>'LU-Exp (O)'!DF7*(1+Toeslagen!$Q$4)</f>
        <v>216.32</v>
      </c>
      <c r="DG7" s="204">
        <f>'LU-Exp (O)'!DG7*(1+Toeslagen!$Q$4)</f>
        <v>216.32</v>
      </c>
      <c r="DH7" s="204">
        <f>'LU-Exp (O)'!DH7*(1+Toeslagen!$Q$4)</f>
        <v>216.32</v>
      </c>
      <c r="DI7" s="204">
        <f>'LU-Exp (O)'!DI7*(1+Toeslagen!$Q$4)</f>
        <v>216.32</v>
      </c>
      <c r="DJ7" s="204">
        <f>'LU-Exp (O)'!DJ7*(1+Toeslagen!$Q$4)</f>
        <v>216.32</v>
      </c>
    </row>
    <row r="8" spans="1:114">
      <c r="A8" s="1">
        <v>12</v>
      </c>
      <c r="B8" s="1">
        <v>12</v>
      </c>
      <c r="D8" s="1">
        <v>3</v>
      </c>
      <c r="F8" t="s">
        <v>203</v>
      </c>
      <c r="G8" t="s">
        <v>204</v>
      </c>
      <c r="H8" t="s">
        <v>205</v>
      </c>
      <c r="I8" t="s">
        <v>205</v>
      </c>
      <c r="J8" t="s">
        <v>206</v>
      </c>
      <c r="N8" s="211">
        <v>0.5</v>
      </c>
      <c r="O8" s="212">
        <v>875</v>
      </c>
      <c r="P8" s="20"/>
      <c r="Q8" s="180"/>
      <c r="R8" s="180"/>
      <c r="S8" s="180"/>
      <c r="U8" s="180"/>
      <c r="V8" s="180"/>
      <c r="W8" s="180"/>
      <c r="X8" s="180"/>
      <c r="Y8" s="204">
        <f>'LU-Exp (O)'!Y8*(1+Toeslagen!$Q$4)</f>
        <v>216.90920160000005</v>
      </c>
      <c r="Z8" s="204">
        <f>'LU-Exp (O)'!Z8*(1+Toeslagen!$Q$4)</f>
        <v>216.90920160000005</v>
      </c>
      <c r="AA8" s="204">
        <f>'LU-Exp (O)'!AA8*(1+Toeslagen!$Q$4)</f>
        <v>216.90920160000005</v>
      </c>
      <c r="AB8" s="204">
        <f>'LU-Exp (O)'!AB8*(1+Toeslagen!$Q$4)</f>
        <v>216.90920160000005</v>
      </c>
      <c r="AC8" s="204">
        <f>'LU-Exp (O)'!AC8*(1+Toeslagen!$Q$4)</f>
        <v>216.90920160000005</v>
      </c>
      <c r="AD8" s="204">
        <f>'LU-Exp (O)'!AD8*(1+Toeslagen!$Q$4)</f>
        <v>216.90920160000002</v>
      </c>
      <c r="AE8" s="204">
        <f>'LU-Exp (O)'!AE8*(1+Toeslagen!$Q$4)</f>
        <v>216.90920160000002</v>
      </c>
      <c r="AF8" s="204">
        <f>'LU-Exp (O)'!AF8*(1+Toeslagen!$Q$4)</f>
        <v>216.90920160000002</v>
      </c>
      <c r="AG8" s="204">
        <f>'LU-Exp (O)'!AG8*(1+Toeslagen!$Q$4)</f>
        <v>216.90920160000002</v>
      </c>
      <c r="AH8" s="204">
        <f>'LU-Exp (O)'!AH8*(1+Toeslagen!$Q$4)</f>
        <v>216.90920160000002</v>
      </c>
      <c r="AI8" s="204">
        <f>'LU-Exp (O)'!AI8*(1+Toeslagen!$Q$4)</f>
        <v>216.90920160000002</v>
      </c>
      <c r="AJ8" s="204">
        <f>'LU-Exp (O)'!AJ8*(1+Toeslagen!$Q$4)</f>
        <v>216.90920160000002</v>
      </c>
      <c r="AK8" s="204">
        <f>'LU-Exp (O)'!AK8*(1+Toeslagen!$Q$4)</f>
        <v>216.90920160000002</v>
      </c>
      <c r="AL8" s="204">
        <f>'LU-Exp (O)'!AL8*(1+Toeslagen!$Q$4)</f>
        <v>216.90920160000002</v>
      </c>
      <c r="AM8" s="204">
        <f>'LU-Exp (O)'!AM8*(1+Toeslagen!$Q$4)</f>
        <v>216.90920160000002</v>
      </c>
      <c r="AN8" s="204">
        <f>'LU-Exp (O)'!AN8*(1+Toeslagen!$Q$4)</f>
        <v>216.90920160000002</v>
      </c>
      <c r="AO8" s="204">
        <f>'LU-Exp (O)'!AO8*(1+Toeslagen!$Q$4)</f>
        <v>216.90920160000002</v>
      </c>
      <c r="AP8" s="204">
        <f>'LU-Exp (O)'!AP8*(1+Toeslagen!$Q$4)</f>
        <v>216.90920160000002</v>
      </c>
      <c r="AQ8" s="204">
        <f>'LU-Exp (O)'!AQ8*(1+Toeslagen!$Q$4)</f>
        <v>216.90920160000002</v>
      </c>
      <c r="AR8" s="204">
        <f>'LU-Exp (O)'!AR8*(1+Toeslagen!$Q$4)</f>
        <v>216.90920160000002</v>
      </c>
      <c r="AS8" s="204">
        <f>'LU-Exp (O)'!AS8*(1+Toeslagen!$Q$4)</f>
        <v>216.90920160000002</v>
      </c>
      <c r="AT8" s="204">
        <f>'LU-Exp (O)'!AT8*(1+Toeslagen!$Q$4)</f>
        <v>216.90920160000002</v>
      </c>
      <c r="AU8" s="204">
        <f>'LU-Exp (O)'!AU8*(1+Toeslagen!$Q$4)</f>
        <v>216.90920160000002</v>
      </c>
      <c r="AV8" s="204">
        <f>'LU-Exp (O)'!AV8*(1+Toeslagen!$Q$4)</f>
        <v>216.90920160000002</v>
      </c>
      <c r="AW8" s="204">
        <f>'LU-Exp (O)'!AW8*(1+Toeslagen!$Q$4)</f>
        <v>216.90920160000002</v>
      </c>
      <c r="AX8" s="204">
        <f>'LU-Exp (O)'!AX8*(1+Toeslagen!$Q$4)</f>
        <v>216.90920160000002</v>
      </c>
      <c r="AY8" s="204">
        <f>'LU-Exp (O)'!AY8*(1+Toeslagen!$Q$4)</f>
        <v>216.90920160000002</v>
      </c>
      <c r="AZ8" s="204">
        <f>'LU-Exp (O)'!AZ8*(1+Toeslagen!$Q$4)</f>
        <v>216.90920160000002</v>
      </c>
      <c r="BA8" s="204">
        <f>'LU-Exp (O)'!BA8*(1+Toeslagen!$Q$4)</f>
        <v>216.90920160000002</v>
      </c>
      <c r="BB8" s="204">
        <f>'LU-Exp (O)'!BB8*(1+Toeslagen!$Q$4)</f>
        <v>216.90920160000002</v>
      </c>
      <c r="BC8" s="204">
        <f>'LU-Exp (O)'!BC8*(1+Toeslagen!$Q$4)</f>
        <v>216.90920160000002</v>
      </c>
      <c r="BD8" s="204">
        <f>'LU-Exp (O)'!BD8*(1+Toeslagen!$Q$4)</f>
        <v>216.90920160000002</v>
      </c>
      <c r="BE8" s="204">
        <f>'LU-Exp (O)'!BE8*(1+Toeslagen!$Q$4)</f>
        <v>216.90920160000002</v>
      </c>
      <c r="BF8" s="204">
        <f>'LU-Exp (O)'!BF8*(1+Toeslagen!$Q$4)</f>
        <v>216.90920160000002</v>
      </c>
      <c r="BG8" s="204">
        <f>'LU-Exp (O)'!BG8*(1+Toeslagen!$Q$4)</f>
        <v>216.90920160000002</v>
      </c>
      <c r="BH8" s="204">
        <f>'LU-Exp (O)'!BH8*(1+Toeslagen!$Q$4)</f>
        <v>216.90920160000002</v>
      </c>
      <c r="BI8" s="204">
        <f>'LU-Exp (O)'!BI8*(1+Toeslagen!$Q$4)</f>
        <v>216.90920160000002</v>
      </c>
      <c r="BJ8" s="204">
        <f>'LU-Exp (O)'!BJ8*(1+Toeslagen!$Q$4)</f>
        <v>216.90920160000002</v>
      </c>
      <c r="BK8" s="204">
        <f>'LU-Exp (O)'!BK8*(1+Toeslagen!$Q$4)</f>
        <v>216.90920160000002</v>
      </c>
      <c r="BL8" s="204">
        <f>'LU-Exp (O)'!BL8*(1+Toeslagen!$Q$4)</f>
        <v>216.90920160000002</v>
      </c>
      <c r="BM8" s="204">
        <f>'LU-Exp (O)'!BM8*(1+Toeslagen!$Q$4)</f>
        <v>216.90920160000002</v>
      </c>
      <c r="BN8" s="204">
        <f>'LU-Exp (O)'!BN8*(1+Toeslagen!$Q$4)</f>
        <v>216.90920160000002</v>
      </c>
      <c r="BO8" s="204">
        <f>'LU-Exp (O)'!BO8*(1+Toeslagen!$Q$4)</f>
        <v>216.90920160000002</v>
      </c>
      <c r="BP8" s="204">
        <f>'LU-Exp (O)'!BP8*(1+Toeslagen!$Q$4)</f>
        <v>216.90920160000002</v>
      </c>
      <c r="BQ8" s="204">
        <f>'LU-Exp (O)'!BQ8*(1+Toeslagen!$Q$4)</f>
        <v>216.90920160000002</v>
      </c>
      <c r="BR8" s="204">
        <f>'LU-Exp (O)'!BR8*(1+Toeslagen!$Q$4)</f>
        <v>216.90920160000002</v>
      </c>
      <c r="BS8" s="204">
        <f>'LU-Exp (O)'!BS8*(1+Toeslagen!$Q$4)</f>
        <v>216.90920160000002</v>
      </c>
      <c r="BT8" s="204">
        <f>'LU-Exp (O)'!BT8*(1+Toeslagen!$Q$4)</f>
        <v>216.90920160000002</v>
      </c>
      <c r="BU8" s="204">
        <f>'LU-Exp (O)'!BU8*(1+Toeslagen!$Q$4)</f>
        <v>216.90920160000002</v>
      </c>
      <c r="BV8" s="204">
        <f>'LU-Exp (O)'!BV8*(1+Toeslagen!$Q$4)</f>
        <v>216.90920160000002</v>
      </c>
      <c r="BW8" s="204">
        <f>'LU-Exp (O)'!BW8*(1+Toeslagen!$Q$4)</f>
        <v>216.90920160000002</v>
      </c>
      <c r="BX8" s="204">
        <f>'LU-Exp (O)'!BX8*(1+Toeslagen!$Q$4)</f>
        <v>216.90920160000002</v>
      </c>
      <c r="BY8" s="204">
        <f>'LU-Exp (O)'!BY8*(1+Toeslagen!$Q$4)</f>
        <v>216.90920160000002</v>
      </c>
      <c r="BZ8" s="204">
        <f>'LU-Exp (O)'!BZ8*(1+Toeslagen!$Q$4)</f>
        <v>216.90920160000002</v>
      </c>
      <c r="CA8" s="204">
        <f>'LU-Exp (O)'!CA8*(1+Toeslagen!$Q$4)</f>
        <v>216.90920160000002</v>
      </c>
      <c r="CB8" s="204">
        <f>'LU-Exp (O)'!CB8*(1+Toeslagen!$Q$4)</f>
        <v>216.90920160000002</v>
      </c>
      <c r="CC8" s="204">
        <f>'LU-Exp (O)'!CC8*(1+Toeslagen!$Q$4)</f>
        <v>216.90920160000002</v>
      </c>
      <c r="CD8" s="204">
        <f>'LU-Exp (O)'!CD8*(1+Toeslagen!$Q$4)</f>
        <v>216.90920160000002</v>
      </c>
      <c r="CE8" s="204">
        <f>'LU-Exp (O)'!CE8*(1+Toeslagen!$Q$4)</f>
        <v>216.90920160000002</v>
      </c>
      <c r="CF8" s="204">
        <f>'LU-Exp (O)'!CF8*(1+Toeslagen!$Q$4)</f>
        <v>216.90920160000002</v>
      </c>
      <c r="CG8" s="204">
        <f>'LU-Exp (O)'!CG8*(1+Toeslagen!$Q$4)</f>
        <v>216.90920160000002</v>
      </c>
      <c r="CH8" s="204">
        <f>'LU-Exp (O)'!CH8*(1+Toeslagen!$Q$4)</f>
        <v>216.90920160000002</v>
      </c>
      <c r="CI8" s="204">
        <f>'LU-Exp (O)'!CI8*(1+Toeslagen!$Q$4)</f>
        <v>216.90920160000002</v>
      </c>
      <c r="CJ8" s="204">
        <f>'LU-Exp (O)'!CJ8*(1+Toeslagen!$Q$4)</f>
        <v>216.90920160000002</v>
      </c>
      <c r="CK8" s="204">
        <f>'LU-Exp (O)'!CK8*(1+Toeslagen!$Q$4)</f>
        <v>216.90920160000002</v>
      </c>
      <c r="CL8" s="204">
        <f>'LU-Exp (O)'!CL8*(1+Toeslagen!$Q$4)</f>
        <v>216.90920160000002</v>
      </c>
      <c r="CM8" s="204">
        <f>'LU-Exp (O)'!CM8*(1+Toeslagen!$Q$4)</f>
        <v>216.90920160000002</v>
      </c>
      <c r="CN8" s="204">
        <f>'LU-Exp (O)'!CN8*(1+Toeslagen!$Q$4)</f>
        <v>216.90920160000002</v>
      </c>
      <c r="CO8" s="204">
        <f>'LU-Exp (O)'!CO8*(1+Toeslagen!$Q$4)</f>
        <v>216.90920160000002</v>
      </c>
      <c r="CP8" s="204">
        <f>'LU-Exp (O)'!CP8*(1+Toeslagen!$Q$4)</f>
        <v>216.90920160000002</v>
      </c>
      <c r="CQ8" s="204">
        <f>'LU-Exp (O)'!CQ8*(1+Toeslagen!$Q$4)</f>
        <v>216.90920160000002</v>
      </c>
      <c r="CR8" s="204">
        <f>'LU-Exp (O)'!CR8*(1+Toeslagen!$Q$4)</f>
        <v>216.90920160000002</v>
      </c>
      <c r="CS8" s="204">
        <f>'LU-Exp (O)'!CS8*(1+Toeslagen!$Q$4)</f>
        <v>216.90920160000002</v>
      </c>
      <c r="CT8" s="204">
        <f>'LU-Exp (O)'!CT8*(1+Toeslagen!$Q$4)</f>
        <v>216.90920160000002</v>
      </c>
      <c r="CU8" s="204">
        <f>'LU-Exp (O)'!CU8*(1+Toeslagen!$Q$4)</f>
        <v>216.90920160000002</v>
      </c>
      <c r="CV8" s="204">
        <f>'LU-Exp (O)'!CV8*(1+Toeslagen!$Q$4)</f>
        <v>216.90920160000002</v>
      </c>
      <c r="CW8" s="204">
        <f>'LU-Exp (O)'!CW8*(1+Toeslagen!$Q$4)</f>
        <v>216.90920160000002</v>
      </c>
      <c r="CX8" s="204">
        <f>'LU-Exp (O)'!CX8*(1+Toeslagen!$Q$4)</f>
        <v>216.90920160000002</v>
      </c>
      <c r="CY8" s="204">
        <f>'LU-Exp (O)'!CY8*(1+Toeslagen!$Q$4)</f>
        <v>216.90920160000002</v>
      </c>
      <c r="CZ8" s="204">
        <f>'LU-Exp (O)'!CZ8*(1+Toeslagen!$Q$4)</f>
        <v>216.90920160000002</v>
      </c>
      <c r="DA8" s="204">
        <f>'LU-Exp (O)'!DA8*(1+Toeslagen!$Q$4)</f>
        <v>216.90920160000002</v>
      </c>
      <c r="DB8" s="204">
        <f>'LU-Exp (O)'!DB8*(1+Toeslagen!$Q$4)</f>
        <v>216.90920160000002</v>
      </c>
      <c r="DC8" s="204">
        <f>'LU-Exp (O)'!DC8*(1+Toeslagen!$Q$4)</f>
        <v>216.90920160000002</v>
      </c>
      <c r="DD8" s="204">
        <f>'LU-Exp (O)'!DD8*(1+Toeslagen!$Q$4)</f>
        <v>216.90920160000002</v>
      </c>
      <c r="DE8" s="204">
        <f>'LU-Exp (O)'!DE8*(1+Toeslagen!$Q$4)</f>
        <v>216.90920160000002</v>
      </c>
      <c r="DF8" s="204">
        <f>'LU-Exp (O)'!DF8*(1+Toeslagen!$Q$4)</f>
        <v>216.90920160000002</v>
      </c>
      <c r="DG8" s="204">
        <f>'LU-Exp (O)'!DG8*(1+Toeslagen!$Q$4)</f>
        <v>216.90920160000002</v>
      </c>
      <c r="DH8" s="204">
        <f>'LU-Exp (O)'!DH8*(1+Toeslagen!$Q$4)</f>
        <v>216.90920160000002</v>
      </c>
      <c r="DI8" s="204">
        <f>'LU-Exp (O)'!DI8*(1+Toeslagen!$Q$4)</f>
        <v>216.90920160000002</v>
      </c>
      <c r="DJ8" s="204">
        <f>'LU-Exp (O)'!DJ8*(1+Toeslagen!$Q$4)</f>
        <v>216.90920160000002</v>
      </c>
    </row>
    <row r="9" spans="1:114">
      <c r="A9" s="1">
        <v>13</v>
      </c>
      <c r="B9" s="1">
        <v>13</v>
      </c>
      <c r="D9" s="1">
        <v>3</v>
      </c>
      <c r="F9" t="s">
        <v>203</v>
      </c>
      <c r="G9" t="s">
        <v>204</v>
      </c>
      <c r="H9" t="s">
        <v>205</v>
      </c>
      <c r="I9" t="s">
        <v>205</v>
      </c>
      <c r="J9" t="s">
        <v>206</v>
      </c>
      <c r="N9" s="211">
        <v>0.8</v>
      </c>
      <c r="O9" s="212">
        <v>1400</v>
      </c>
      <c r="P9" s="20"/>
      <c r="Q9" s="180"/>
      <c r="R9" s="180"/>
      <c r="S9" s="180"/>
      <c r="U9" s="180"/>
      <c r="V9" s="180"/>
      <c r="W9" s="180"/>
      <c r="X9" s="180"/>
      <c r="Y9" s="204">
        <f>'LU-Exp (O)'!Y9*(1+Toeslagen!$Q$4)</f>
        <v>236.04824880000007</v>
      </c>
      <c r="Z9" s="204">
        <f>'LU-Exp (O)'!Z9*(1+Toeslagen!$Q$4)</f>
        <v>236.04824880000007</v>
      </c>
      <c r="AA9" s="204">
        <f>'LU-Exp (O)'!AA9*(1+Toeslagen!$Q$4)</f>
        <v>236.04824880000007</v>
      </c>
      <c r="AB9" s="204">
        <f>'LU-Exp (O)'!AB9*(1+Toeslagen!$Q$4)</f>
        <v>236.04824880000007</v>
      </c>
      <c r="AC9" s="204">
        <f>'LU-Exp (O)'!AC9*(1+Toeslagen!$Q$4)</f>
        <v>236.04824880000007</v>
      </c>
      <c r="AD9" s="204">
        <f>'LU-Exp (O)'!AD9*(1+Toeslagen!$Q$4)</f>
        <v>236.04824880000001</v>
      </c>
      <c r="AE9" s="204">
        <f>'LU-Exp (O)'!AE9*(1+Toeslagen!$Q$4)</f>
        <v>236.04824880000001</v>
      </c>
      <c r="AF9" s="204">
        <f>'LU-Exp (O)'!AF9*(1+Toeslagen!$Q$4)</f>
        <v>236.04824880000001</v>
      </c>
      <c r="AG9" s="204">
        <f>'LU-Exp (O)'!AG9*(1+Toeslagen!$Q$4)</f>
        <v>236.04824880000001</v>
      </c>
      <c r="AH9" s="204">
        <f>'LU-Exp (O)'!AH9*(1+Toeslagen!$Q$4)</f>
        <v>236.04824880000001</v>
      </c>
      <c r="AI9" s="204">
        <f>'LU-Exp (O)'!AI9*(1+Toeslagen!$Q$4)</f>
        <v>236.04824880000001</v>
      </c>
      <c r="AJ9" s="204">
        <f>'LU-Exp (O)'!AJ9*(1+Toeslagen!$Q$4)</f>
        <v>236.04824880000001</v>
      </c>
      <c r="AK9" s="204">
        <f>'LU-Exp (O)'!AK9*(1+Toeslagen!$Q$4)</f>
        <v>236.04824880000001</v>
      </c>
      <c r="AL9" s="204">
        <f>'LU-Exp (O)'!AL9*(1+Toeslagen!$Q$4)</f>
        <v>236.04824880000001</v>
      </c>
      <c r="AM9" s="204">
        <f>'LU-Exp (O)'!AM9*(1+Toeslagen!$Q$4)</f>
        <v>236.04824880000001</v>
      </c>
      <c r="AN9" s="204">
        <f>'LU-Exp (O)'!AN9*(1+Toeslagen!$Q$4)</f>
        <v>236.04824880000001</v>
      </c>
      <c r="AO9" s="204">
        <f>'LU-Exp (O)'!AO9*(1+Toeslagen!$Q$4)</f>
        <v>236.04824880000001</v>
      </c>
      <c r="AP9" s="204">
        <f>'LU-Exp (O)'!AP9*(1+Toeslagen!$Q$4)</f>
        <v>236.04824880000001</v>
      </c>
      <c r="AQ9" s="204">
        <f>'LU-Exp (O)'!AQ9*(1+Toeslagen!$Q$4)</f>
        <v>236.04824880000001</v>
      </c>
      <c r="AR9" s="204">
        <f>'LU-Exp (O)'!AR9*(1+Toeslagen!$Q$4)</f>
        <v>236.04824880000001</v>
      </c>
      <c r="AS9" s="204">
        <f>'LU-Exp (O)'!AS9*(1+Toeslagen!$Q$4)</f>
        <v>236.04824880000001</v>
      </c>
      <c r="AT9" s="204">
        <f>'LU-Exp (O)'!AT9*(1+Toeslagen!$Q$4)</f>
        <v>236.04824880000001</v>
      </c>
      <c r="AU9" s="204">
        <f>'LU-Exp (O)'!AU9*(1+Toeslagen!$Q$4)</f>
        <v>236.04824880000001</v>
      </c>
      <c r="AV9" s="204">
        <f>'LU-Exp (O)'!AV9*(1+Toeslagen!$Q$4)</f>
        <v>236.04824880000001</v>
      </c>
      <c r="AW9" s="204">
        <f>'LU-Exp (O)'!AW9*(1+Toeslagen!$Q$4)</f>
        <v>236.04824880000001</v>
      </c>
      <c r="AX9" s="204">
        <f>'LU-Exp (O)'!AX9*(1+Toeslagen!$Q$4)</f>
        <v>236.04824880000001</v>
      </c>
      <c r="AY9" s="204">
        <f>'LU-Exp (O)'!AY9*(1+Toeslagen!$Q$4)</f>
        <v>236.04824880000001</v>
      </c>
      <c r="AZ9" s="204">
        <f>'LU-Exp (O)'!AZ9*(1+Toeslagen!$Q$4)</f>
        <v>236.04824880000001</v>
      </c>
      <c r="BA9" s="204">
        <f>'LU-Exp (O)'!BA9*(1+Toeslagen!$Q$4)</f>
        <v>236.04824880000001</v>
      </c>
      <c r="BB9" s="204">
        <f>'LU-Exp (O)'!BB9*(1+Toeslagen!$Q$4)</f>
        <v>236.04824880000001</v>
      </c>
      <c r="BC9" s="204">
        <f>'LU-Exp (O)'!BC9*(1+Toeslagen!$Q$4)</f>
        <v>236.04824880000001</v>
      </c>
      <c r="BD9" s="204">
        <f>'LU-Exp (O)'!BD9*(1+Toeslagen!$Q$4)</f>
        <v>236.04824880000001</v>
      </c>
      <c r="BE9" s="204">
        <f>'LU-Exp (O)'!BE9*(1+Toeslagen!$Q$4)</f>
        <v>236.04824880000001</v>
      </c>
      <c r="BF9" s="204">
        <f>'LU-Exp (O)'!BF9*(1+Toeslagen!$Q$4)</f>
        <v>236.04824880000001</v>
      </c>
      <c r="BG9" s="204">
        <f>'LU-Exp (O)'!BG9*(1+Toeslagen!$Q$4)</f>
        <v>236.04824880000001</v>
      </c>
      <c r="BH9" s="204">
        <f>'LU-Exp (O)'!BH9*(1+Toeslagen!$Q$4)</f>
        <v>236.04824880000001</v>
      </c>
      <c r="BI9" s="204">
        <f>'LU-Exp (O)'!BI9*(1+Toeslagen!$Q$4)</f>
        <v>236.04824880000001</v>
      </c>
      <c r="BJ9" s="204">
        <f>'LU-Exp (O)'!BJ9*(1+Toeslagen!$Q$4)</f>
        <v>236.04824880000001</v>
      </c>
      <c r="BK9" s="204">
        <f>'LU-Exp (O)'!BK9*(1+Toeslagen!$Q$4)</f>
        <v>236.04824880000001</v>
      </c>
      <c r="BL9" s="204">
        <f>'LU-Exp (O)'!BL9*(1+Toeslagen!$Q$4)</f>
        <v>236.04824880000001</v>
      </c>
      <c r="BM9" s="204">
        <f>'LU-Exp (O)'!BM9*(1+Toeslagen!$Q$4)</f>
        <v>236.04824880000001</v>
      </c>
      <c r="BN9" s="204">
        <f>'LU-Exp (O)'!BN9*(1+Toeslagen!$Q$4)</f>
        <v>236.04824880000001</v>
      </c>
      <c r="BO9" s="204">
        <f>'LU-Exp (O)'!BO9*(1+Toeslagen!$Q$4)</f>
        <v>236.04824880000001</v>
      </c>
      <c r="BP9" s="204">
        <f>'LU-Exp (O)'!BP9*(1+Toeslagen!$Q$4)</f>
        <v>236.04824880000001</v>
      </c>
      <c r="BQ9" s="204">
        <f>'LU-Exp (O)'!BQ9*(1+Toeslagen!$Q$4)</f>
        <v>236.04824880000001</v>
      </c>
      <c r="BR9" s="204">
        <f>'LU-Exp (O)'!BR9*(1+Toeslagen!$Q$4)</f>
        <v>236.04824880000001</v>
      </c>
      <c r="BS9" s="204">
        <f>'LU-Exp (O)'!BS9*(1+Toeslagen!$Q$4)</f>
        <v>236.04824880000001</v>
      </c>
      <c r="BT9" s="204">
        <f>'LU-Exp (O)'!BT9*(1+Toeslagen!$Q$4)</f>
        <v>236.04824880000001</v>
      </c>
      <c r="BU9" s="204">
        <f>'LU-Exp (O)'!BU9*(1+Toeslagen!$Q$4)</f>
        <v>236.04824880000001</v>
      </c>
      <c r="BV9" s="204">
        <f>'LU-Exp (O)'!BV9*(1+Toeslagen!$Q$4)</f>
        <v>236.04824880000001</v>
      </c>
      <c r="BW9" s="204">
        <f>'LU-Exp (O)'!BW9*(1+Toeslagen!$Q$4)</f>
        <v>236.04824880000001</v>
      </c>
      <c r="BX9" s="204">
        <f>'LU-Exp (O)'!BX9*(1+Toeslagen!$Q$4)</f>
        <v>236.04824880000001</v>
      </c>
      <c r="BY9" s="204">
        <f>'LU-Exp (O)'!BY9*(1+Toeslagen!$Q$4)</f>
        <v>236.04824880000001</v>
      </c>
      <c r="BZ9" s="204">
        <f>'LU-Exp (O)'!BZ9*(1+Toeslagen!$Q$4)</f>
        <v>236.04824880000001</v>
      </c>
      <c r="CA9" s="204">
        <f>'LU-Exp (O)'!CA9*(1+Toeslagen!$Q$4)</f>
        <v>236.04824880000001</v>
      </c>
      <c r="CB9" s="204">
        <f>'LU-Exp (O)'!CB9*(1+Toeslagen!$Q$4)</f>
        <v>236.04824880000001</v>
      </c>
      <c r="CC9" s="204">
        <f>'LU-Exp (O)'!CC9*(1+Toeslagen!$Q$4)</f>
        <v>236.04824880000001</v>
      </c>
      <c r="CD9" s="204">
        <f>'LU-Exp (O)'!CD9*(1+Toeslagen!$Q$4)</f>
        <v>236.04824880000001</v>
      </c>
      <c r="CE9" s="204">
        <f>'LU-Exp (O)'!CE9*(1+Toeslagen!$Q$4)</f>
        <v>236.04824880000001</v>
      </c>
      <c r="CF9" s="204">
        <f>'LU-Exp (O)'!CF9*(1+Toeslagen!$Q$4)</f>
        <v>236.04824880000001</v>
      </c>
      <c r="CG9" s="204">
        <f>'LU-Exp (O)'!CG9*(1+Toeslagen!$Q$4)</f>
        <v>236.04824880000001</v>
      </c>
      <c r="CH9" s="204">
        <f>'LU-Exp (O)'!CH9*(1+Toeslagen!$Q$4)</f>
        <v>236.04824880000001</v>
      </c>
      <c r="CI9" s="204">
        <f>'LU-Exp (O)'!CI9*(1+Toeslagen!$Q$4)</f>
        <v>236.04824880000001</v>
      </c>
      <c r="CJ9" s="204">
        <f>'LU-Exp (O)'!CJ9*(1+Toeslagen!$Q$4)</f>
        <v>236.04824880000001</v>
      </c>
      <c r="CK9" s="204">
        <f>'LU-Exp (O)'!CK9*(1+Toeslagen!$Q$4)</f>
        <v>236.04824880000001</v>
      </c>
      <c r="CL9" s="204">
        <f>'LU-Exp (O)'!CL9*(1+Toeslagen!$Q$4)</f>
        <v>236.04824880000001</v>
      </c>
      <c r="CM9" s="204">
        <f>'LU-Exp (O)'!CM9*(1+Toeslagen!$Q$4)</f>
        <v>236.04824880000001</v>
      </c>
      <c r="CN9" s="204">
        <f>'LU-Exp (O)'!CN9*(1+Toeslagen!$Q$4)</f>
        <v>236.04824880000001</v>
      </c>
      <c r="CO9" s="204">
        <f>'LU-Exp (O)'!CO9*(1+Toeslagen!$Q$4)</f>
        <v>236.04824880000001</v>
      </c>
      <c r="CP9" s="204">
        <f>'LU-Exp (O)'!CP9*(1+Toeslagen!$Q$4)</f>
        <v>236.04824880000001</v>
      </c>
      <c r="CQ9" s="204">
        <f>'LU-Exp (O)'!CQ9*(1+Toeslagen!$Q$4)</f>
        <v>236.04824880000001</v>
      </c>
      <c r="CR9" s="204">
        <f>'LU-Exp (O)'!CR9*(1+Toeslagen!$Q$4)</f>
        <v>236.04824880000001</v>
      </c>
      <c r="CS9" s="204">
        <f>'LU-Exp (O)'!CS9*(1+Toeslagen!$Q$4)</f>
        <v>236.04824880000001</v>
      </c>
      <c r="CT9" s="204">
        <f>'LU-Exp (O)'!CT9*(1+Toeslagen!$Q$4)</f>
        <v>236.04824880000001</v>
      </c>
      <c r="CU9" s="204">
        <f>'LU-Exp (O)'!CU9*(1+Toeslagen!$Q$4)</f>
        <v>236.04824880000001</v>
      </c>
      <c r="CV9" s="204">
        <f>'LU-Exp (O)'!CV9*(1+Toeslagen!$Q$4)</f>
        <v>236.04824880000001</v>
      </c>
      <c r="CW9" s="204">
        <f>'LU-Exp (O)'!CW9*(1+Toeslagen!$Q$4)</f>
        <v>236.04824880000001</v>
      </c>
      <c r="CX9" s="204">
        <f>'LU-Exp (O)'!CX9*(1+Toeslagen!$Q$4)</f>
        <v>236.04824880000001</v>
      </c>
      <c r="CY9" s="204">
        <f>'LU-Exp (O)'!CY9*(1+Toeslagen!$Q$4)</f>
        <v>236.04824880000001</v>
      </c>
      <c r="CZ9" s="204">
        <f>'LU-Exp (O)'!CZ9*(1+Toeslagen!$Q$4)</f>
        <v>236.04824880000001</v>
      </c>
      <c r="DA9" s="204">
        <f>'LU-Exp (O)'!DA9*(1+Toeslagen!$Q$4)</f>
        <v>236.04824880000001</v>
      </c>
      <c r="DB9" s="204">
        <f>'LU-Exp (O)'!DB9*(1+Toeslagen!$Q$4)</f>
        <v>236.04824880000001</v>
      </c>
      <c r="DC9" s="204">
        <f>'LU-Exp (O)'!DC9*(1+Toeslagen!$Q$4)</f>
        <v>236.04824880000001</v>
      </c>
      <c r="DD9" s="204">
        <f>'LU-Exp (O)'!DD9*(1+Toeslagen!$Q$4)</f>
        <v>236.04824880000001</v>
      </c>
      <c r="DE9" s="204">
        <f>'LU-Exp (O)'!DE9*(1+Toeslagen!$Q$4)</f>
        <v>236.04824880000001</v>
      </c>
      <c r="DF9" s="204">
        <f>'LU-Exp (O)'!DF9*(1+Toeslagen!$Q$4)</f>
        <v>236.04824880000001</v>
      </c>
      <c r="DG9" s="204">
        <f>'LU-Exp (O)'!DG9*(1+Toeslagen!$Q$4)</f>
        <v>236.04824880000001</v>
      </c>
      <c r="DH9" s="204">
        <f>'LU-Exp (O)'!DH9*(1+Toeslagen!$Q$4)</f>
        <v>236.04824880000001</v>
      </c>
      <c r="DI9" s="204">
        <f>'LU-Exp (O)'!DI9*(1+Toeslagen!$Q$4)</f>
        <v>236.04824880000001</v>
      </c>
      <c r="DJ9" s="204">
        <f>'LU-Exp (O)'!DJ9*(1+Toeslagen!$Q$4)</f>
        <v>236.04824880000001</v>
      </c>
    </row>
    <row r="10" spans="1:114">
      <c r="A10" s="1">
        <v>14</v>
      </c>
      <c r="B10" s="1">
        <v>14</v>
      </c>
      <c r="D10" s="1">
        <v>3</v>
      </c>
      <c r="F10" t="s">
        <v>203</v>
      </c>
      <c r="G10" t="s">
        <v>204</v>
      </c>
      <c r="H10" t="s">
        <v>205</v>
      </c>
      <c r="I10" t="s">
        <v>205</v>
      </c>
      <c r="J10" t="s">
        <v>206</v>
      </c>
      <c r="N10" s="211">
        <v>1</v>
      </c>
      <c r="O10" s="212">
        <v>1750</v>
      </c>
      <c r="P10" s="20"/>
      <c r="Q10" s="180"/>
      <c r="R10" s="180"/>
      <c r="S10" s="180"/>
      <c r="U10" s="180"/>
      <c r="V10" s="180"/>
      <c r="W10" s="180"/>
      <c r="X10" s="180"/>
      <c r="Y10" s="204">
        <f>'LU-Exp (O)'!Y10*(1+Toeslagen!$Q$4)</f>
        <v>248.80761360000002</v>
      </c>
      <c r="Z10" s="204">
        <f>'LU-Exp (O)'!Z10*(1+Toeslagen!$Q$4)</f>
        <v>248.80761360000002</v>
      </c>
      <c r="AA10" s="204">
        <f>'LU-Exp (O)'!AA10*(1+Toeslagen!$Q$4)</f>
        <v>248.80761360000002</v>
      </c>
      <c r="AB10" s="204">
        <f>'LU-Exp (O)'!AB10*(1+Toeslagen!$Q$4)</f>
        <v>248.80761360000002</v>
      </c>
      <c r="AC10" s="204">
        <f>'LU-Exp (O)'!AC10*(1+Toeslagen!$Q$4)</f>
        <v>248.80761360000002</v>
      </c>
      <c r="AD10" s="204">
        <f>'LU-Exp (O)'!AD10*(1+Toeslagen!$Q$4)</f>
        <v>248.8076136</v>
      </c>
      <c r="AE10" s="204">
        <f>'LU-Exp (O)'!AE10*(1+Toeslagen!$Q$4)</f>
        <v>248.8076136</v>
      </c>
      <c r="AF10" s="204">
        <f>'LU-Exp (O)'!AF10*(1+Toeslagen!$Q$4)</f>
        <v>248.8076136</v>
      </c>
      <c r="AG10" s="204">
        <f>'LU-Exp (O)'!AG10*(1+Toeslagen!$Q$4)</f>
        <v>248.8076136</v>
      </c>
      <c r="AH10" s="204">
        <f>'LU-Exp (O)'!AH10*(1+Toeslagen!$Q$4)</f>
        <v>248.8076136</v>
      </c>
      <c r="AI10" s="204">
        <f>'LU-Exp (O)'!AI10*(1+Toeslagen!$Q$4)</f>
        <v>248.8076136</v>
      </c>
      <c r="AJ10" s="204">
        <f>'LU-Exp (O)'!AJ10*(1+Toeslagen!$Q$4)</f>
        <v>248.8076136</v>
      </c>
      <c r="AK10" s="204">
        <f>'LU-Exp (O)'!AK10*(1+Toeslagen!$Q$4)</f>
        <v>248.8076136</v>
      </c>
      <c r="AL10" s="204">
        <f>'LU-Exp (O)'!AL10*(1+Toeslagen!$Q$4)</f>
        <v>248.8076136</v>
      </c>
      <c r="AM10" s="204">
        <f>'LU-Exp (O)'!AM10*(1+Toeslagen!$Q$4)</f>
        <v>248.8076136</v>
      </c>
      <c r="AN10" s="204">
        <f>'LU-Exp (O)'!AN10*(1+Toeslagen!$Q$4)</f>
        <v>248.8076136</v>
      </c>
      <c r="AO10" s="204">
        <f>'LU-Exp (O)'!AO10*(1+Toeslagen!$Q$4)</f>
        <v>248.8076136</v>
      </c>
      <c r="AP10" s="204">
        <f>'LU-Exp (O)'!AP10*(1+Toeslagen!$Q$4)</f>
        <v>248.8076136</v>
      </c>
      <c r="AQ10" s="204">
        <f>'LU-Exp (O)'!AQ10*(1+Toeslagen!$Q$4)</f>
        <v>248.8076136</v>
      </c>
      <c r="AR10" s="204">
        <f>'LU-Exp (O)'!AR10*(1+Toeslagen!$Q$4)</f>
        <v>248.8076136</v>
      </c>
      <c r="AS10" s="204">
        <f>'LU-Exp (O)'!AS10*(1+Toeslagen!$Q$4)</f>
        <v>248.8076136</v>
      </c>
      <c r="AT10" s="204">
        <f>'LU-Exp (O)'!AT10*(1+Toeslagen!$Q$4)</f>
        <v>248.8076136</v>
      </c>
      <c r="AU10" s="204">
        <f>'LU-Exp (O)'!AU10*(1+Toeslagen!$Q$4)</f>
        <v>248.8076136</v>
      </c>
      <c r="AV10" s="204">
        <f>'LU-Exp (O)'!AV10*(1+Toeslagen!$Q$4)</f>
        <v>248.8076136</v>
      </c>
      <c r="AW10" s="204">
        <f>'LU-Exp (O)'!AW10*(1+Toeslagen!$Q$4)</f>
        <v>248.8076136</v>
      </c>
      <c r="AX10" s="204">
        <f>'LU-Exp (O)'!AX10*(1+Toeslagen!$Q$4)</f>
        <v>248.8076136</v>
      </c>
      <c r="AY10" s="204">
        <f>'LU-Exp (O)'!AY10*(1+Toeslagen!$Q$4)</f>
        <v>248.8076136</v>
      </c>
      <c r="AZ10" s="204">
        <f>'LU-Exp (O)'!AZ10*(1+Toeslagen!$Q$4)</f>
        <v>248.8076136</v>
      </c>
      <c r="BA10" s="204">
        <f>'LU-Exp (O)'!BA10*(1+Toeslagen!$Q$4)</f>
        <v>248.8076136</v>
      </c>
      <c r="BB10" s="204">
        <f>'LU-Exp (O)'!BB10*(1+Toeslagen!$Q$4)</f>
        <v>248.8076136</v>
      </c>
      <c r="BC10" s="204">
        <f>'LU-Exp (O)'!BC10*(1+Toeslagen!$Q$4)</f>
        <v>248.8076136</v>
      </c>
      <c r="BD10" s="204">
        <f>'LU-Exp (O)'!BD10*(1+Toeslagen!$Q$4)</f>
        <v>248.8076136</v>
      </c>
      <c r="BE10" s="204">
        <f>'LU-Exp (O)'!BE10*(1+Toeslagen!$Q$4)</f>
        <v>248.8076136</v>
      </c>
      <c r="BF10" s="204">
        <f>'LU-Exp (O)'!BF10*(1+Toeslagen!$Q$4)</f>
        <v>248.8076136</v>
      </c>
      <c r="BG10" s="204">
        <f>'LU-Exp (O)'!BG10*(1+Toeslagen!$Q$4)</f>
        <v>248.8076136</v>
      </c>
      <c r="BH10" s="204">
        <f>'LU-Exp (O)'!BH10*(1+Toeslagen!$Q$4)</f>
        <v>248.8076136</v>
      </c>
      <c r="BI10" s="204">
        <f>'LU-Exp (O)'!BI10*(1+Toeslagen!$Q$4)</f>
        <v>248.8076136</v>
      </c>
      <c r="BJ10" s="204">
        <f>'LU-Exp (O)'!BJ10*(1+Toeslagen!$Q$4)</f>
        <v>248.8076136</v>
      </c>
      <c r="BK10" s="204">
        <f>'LU-Exp (O)'!BK10*(1+Toeslagen!$Q$4)</f>
        <v>248.8076136</v>
      </c>
      <c r="BL10" s="204">
        <f>'LU-Exp (O)'!BL10*(1+Toeslagen!$Q$4)</f>
        <v>248.8076136</v>
      </c>
      <c r="BM10" s="204">
        <f>'LU-Exp (O)'!BM10*(1+Toeslagen!$Q$4)</f>
        <v>248.8076136</v>
      </c>
      <c r="BN10" s="204">
        <f>'LU-Exp (O)'!BN10*(1+Toeslagen!$Q$4)</f>
        <v>248.8076136</v>
      </c>
      <c r="BO10" s="204">
        <f>'LU-Exp (O)'!BO10*(1+Toeslagen!$Q$4)</f>
        <v>248.8076136</v>
      </c>
      <c r="BP10" s="204">
        <f>'LU-Exp (O)'!BP10*(1+Toeslagen!$Q$4)</f>
        <v>248.8076136</v>
      </c>
      <c r="BQ10" s="204">
        <f>'LU-Exp (O)'!BQ10*(1+Toeslagen!$Q$4)</f>
        <v>248.8076136</v>
      </c>
      <c r="BR10" s="204">
        <f>'LU-Exp (O)'!BR10*(1+Toeslagen!$Q$4)</f>
        <v>248.8076136</v>
      </c>
      <c r="BS10" s="204">
        <f>'LU-Exp (O)'!BS10*(1+Toeslagen!$Q$4)</f>
        <v>248.8076136</v>
      </c>
      <c r="BT10" s="204">
        <f>'LU-Exp (O)'!BT10*(1+Toeslagen!$Q$4)</f>
        <v>248.8076136</v>
      </c>
      <c r="BU10" s="204">
        <f>'LU-Exp (O)'!BU10*(1+Toeslagen!$Q$4)</f>
        <v>248.8076136</v>
      </c>
      <c r="BV10" s="204">
        <f>'LU-Exp (O)'!BV10*(1+Toeslagen!$Q$4)</f>
        <v>248.8076136</v>
      </c>
      <c r="BW10" s="204">
        <f>'LU-Exp (O)'!BW10*(1+Toeslagen!$Q$4)</f>
        <v>248.8076136</v>
      </c>
      <c r="BX10" s="204">
        <f>'LU-Exp (O)'!BX10*(1+Toeslagen!$Q$4)</f>
        <v>248.8076136</v>
      </c>
      <c r="BY10" s="204">
        <f>'LU-Exp (O)'!BY10*(1+Toeslagen!$Q$4)</f>
        <v>248.8076136</v>
      </c>
      <c r="BZ10" s="204">
        <f>'LU-Exp (O)'!BZ10*(1+Toeslagen!$Q$4)</f>
        <v>248.8076136</v>
      </c>
      <c r="CA10" s="204">
        <f>'LU-Exp (O)'!CA10*(1+Toeslagen!$Q$4)</f>
        <v>248.8076136</v>
      </c>
      <c r="CB10" s="204">
        <f>'LU-Exp (O)'!CB10*(1+Toeslagen!$Q$4)</f>
        <v>248.8076136</v>
      </c>
      <c r="CC10" s="204">
        <f>'LU-Exp (O)'!CC10*(1+Toeslagen!$Q$4)</f>
        <v>248.8076136</v>
      </c>
      <c r="CD10" s="204">
        <f>'LU-Exp (O)'!CD10*(1+Toeslagen!$Q$4)</f>
        <v>248.8076136</v>
      </c>
      <c r="CE10" s="204">
        <f>'LU-Exp (O)'!CE10*(1+Toeslagen!$Q$4)</f>
        <v>248.8076136</v>
      </c>
      <c r="CF10" s="204">
        <f>'LU-Exp (O)'!CF10*(1+Toeslagen!$Q$4)</f>
        <v>248.8076136</v>
      </c>
      <c r="CG10" s="204">
        <f>'LU-Exp (O)'!CG10*(1+Toeslagen!$Q$4)</f>
        <v>248.8076136</v>
      </c>
      <c r="CH10" s="204">
        <f>'LU-Exp (O)'!CH10*(1+Toeslagen!$Q$4)</f>
        <v>248.8076136</v>
      </c>
      <c r="CI10" s="204">
        <f>'LU-Exp (O)'!CI10*(1+Toeslagen!$Q$4)</f>
        <v>248.8076136</v>
      </c>
      <c r="CJ10" s="204">
        <f>'LU-Exp (O)'!CJ10*(1+Toeslagen!$Q$4)</f>
        <v>248.8076136</v>
      </c>
      <c r="CK10" s="204">
        <f>'LU-Exp (O)'!CK10*(1+Toeslagen!$Q$4)</f>
        <v>248.8076136</v>
      </c>
      <c r="CL10" s="204">
        <f>'LU-Exp (O)'!CL10*(1+Toeslagen!$Q$4)</f>
        <v>248.8076136</v>
      </c>
      <c r="CM10" s="204">
        <f>'LU-Exp (O)'!CM10*(1+Toeslagen!$Q$4)</f>
        <v>248.8076136</v>
      </c>
      <c r="CN10" s="204">
        <f>'LU-Exp (O)'!CN10*(1+Toeslagen!$Q$4)</f>
        <v>248.8076136</v>
      </c>
      <c r="CO10" s="204">
        <f>'LU-Exp (O)'!CO10*(1+Toeslagen!$Q$4)</f>
        <v>248.8076136</v>
      </c>
      <c r="CP10" s="204">
        <f>'LU-Exp (O)'!CP10*(1+Toeslagen!$Q$4)</f>
        <v>248.8076136</v>
      </c>
      <c r="CQ10" s="204">
        <f>'LU-Exp (O)'!CQ10*(1+Toeslagen!$Q$4)</f>
        <v>248.8076136</v>
      </c>
      <c r="CR10" s="204">
        <f>'LU-Exp (O)'!CR10*(1+Toeslagen!$Q$4)</f>
        <v>248.8076136</v>
      </c>
      <c r="CS10" s="204">
        <f>'LU-Exp (O)'!CS10*(1+Toeslagen!$Q$4)</f>
        <v>248.8076136</v>
      </c>
      <c r="CT10" s="204">
        <f>'LU-Exp (O)'!CT10*(1+Toeslagen!$Q$4)</f>
        <v>248.8076136</v>
      </c>
      <c r="CU10" s="204">
        <f>'LU-Exp (O)'!CU10*(1+Toeslagen!$Q$4)</f>
        <v>248.8076136</v>
      </c>
      <c r="CV10" s="204">
        <f>'LU-Exp (O)'!CV10*(1+Toeslagen!$Q$4)</f>
        <v>248.8076136</v>
      </c>
      <c r="CW10" s="204">
        <f>'LU-Exp (O)'!CW10*(1+Toeslagen!$Q$4)</f>
        <v>248.8076136</v>
      </c>
      <c r="CX10" s="204">
        <f>'LU-Exp (O)'!CX10*(1+Toeslagen!$Q$4)</f>
        <v>248.8076136</v>
      </c>
      <c r="CY10" s="204">
        <f>'LU-Exp (O)'!CY10*(1+Toeslagen!$Q$4)</f>
        <v>248.8076136</v>
      </c>
      <c r="CZ10" s="204">
        <f>'LU-Exp (O)'!CZ10*(1+Toeslagen!$Q$4)</f>
        <v>248.8076136</v>
      </c>
      <c r="DA10" s="204">
        <f>'LU-Exp (O)'!DA10*(1+Toeslagen!$Q$4)</f>
        <v>248.8076136</v>
      </c>
      <c r="DB10" s="204">
        <f>'LU-Exp (O)'!DB10*(1+Toeslagen!$Q$4)</f>
        <v>248.8076136</v>
      </c>
      <c r="DC10" s="204">
        <f>'LU-Exp (O)'!DC10*(1+Toeslagen!$Q$4)</f>
        <v>248.8076136</v>
      </c>
      <c r="DD10" s="204">
        <f>'LU-Exp (O)'!DD10*(1+Toeslagen!$Q$4)</f>
        <v>248.8076136</v>
      </c>
      <c r="DE10" s="204">
        <f>'LU-Exp (O)'!DE10*(1+Toeslagen!$Q$4)</f>
        <v>248.8076136</v>
      </c>
      <c r="DF10" s="204">
        <f>'LU-Exp (O)'!DF10*(1+Toeslagen!$Q$4)</f>
        <v>248.8076136</v>
      </c>
      <c r="DG10" s="204">
        <f>'LU-Exp (O)'!DG10*(1+Toeslagen!$Q$4)</f>
        <v>248.8076136</v>
      </c>
      <c r="DH10" s="204">
        <f>'LU-Exp (O)'!DH10*(1+Toeslagen!$Q$4)</f>
        <v>248.8076136</v>
      </c>
      <c r="DI10" s="204">
        <f>'LU-Exp (O)'!DI10*(1+Toeslagen!$Q$4)</f>
        <v>248.8076136</v>
      </c>
      <c r="DJ10" s="204">
        <f>'LU-Exp (O)'!DJ10*(1+Toeslagen!$Q$4)</f>
        <v>248.8076136</v>
      </c>
    </row>
    <row r="11" spans="1:114">
      <c r="A11" s="1">
        <v>15</v>
      </c>
      <c r="B11" s="1">
        <v>15</v>
      </c>
      <c r="D11" s="1">
        <v>3</v>
      </c>
      <c r="F11" t="s">
        <v>203</v>
      </c>
      <c r="G11" t="s">
        <v>204</v>
      </c>
      <c r="H11" t="s">
        <v>205</v>
      </c>
      <c r="I11" t="s">
        <v>205</v>
      </c>
      <c r="J11" t="s">
        <v>206</v>
      </c>
      <c r="N11" s="211">
        <v>1.2</v>
      </c>
      <c r="O11" s="212">
        <v>2100</v>
      </c>
      <c r="P11" s="20"/>
      <c r="Q11" s="180"/>
      <c r="R11" s="180"/>
      <c r="S11" s="180"/>
      <c r="U11" s="180"/>
      <c r="V11" s="180"/>
      <c r="W11" s="180"/>
      <c r="X11" s="180"/>
      <c r="Y11" s="204">
        <f>'LU-Exp (O)'!Y11*(1+Toeslagen!$Q$4)</f>
        <v>265.28804325631984</v>
      </c>
      <c r="Z11" s="204">
        <f>'LU-Exp (O)'!Z11*(1+Toeslagen!$Q$4)</f>
        <v>265.28804325631984</v>
      </c>
      <c r="AA11" s="204">
        <f>'LU-Exp (O)'!AA11*(1+Toeslagen!$Q$4)</f>
        <v>265.28804325631984</v>
      </c>
      <c r="AB11" s="204">
        <f>'LU-Exp (O)'!AB11*(1+Toeslagen!$Q$4)</f>
        <v>265.28804325631984</v>
      </c>
      <c r="AC11" s="204">
        <f>'LU-Exp (O)'!AC11*(1+Toeslagen!$Q$4)</f>
        <v>265.28804325631984</v>
      </c>
      <c r="AD11" s="204">
        <f>'LU-Exp (O)'!AD11*(1+Toeslagen!$Q$4)</f>
        <v>265.28804325632024</v>
      </c>
      <c r="AE11" s="204">
        <f>'LU-Exp (O)'!AE11*(1+Toeslagen!$Q$4)</f>
        <v>265.28804325632024</v>
      </c>
      <c r="AF11" s="204">
        <f>'LU-Exp (O)'!AF11*(1+Toeslagen!$Q$4)</f>
        <v>265.28804325632024</v>
      </c>
      <c r="AG11" s="204">
        <f>'LU-Exp (O)'!AG11*(1+Toeslagen!$Q$4)</f>
        <v>265.28804325632024</v>
      </c>
      <c r="AH11" s="204">
        <f>'LU-Exp (O)'!AH11*(1+Toeslagen!$Q$4)</f>
        <v>265.28804325632024</v>
      </c>
      <c r="AI11" s="204">
        <f>'LU-Exp (O)'!AI11*(1+Toeslagen!$Q$4)</f>
        <v>265.28804325632024</v>
      </c>
      <c r="AJ11" s="204">
        <f>'LU-Exp (O)'!AJ11*(1+Toeslagen!$Q$4)</f>
        <v>265.28804325632024</v>
      </c>
      <c r="AK11" s="204">
        <f>'LU-Exp (O)'!AK11*(1+Toeslagen!$Q$4)</f>
        <v>265.28804325632024</v>
      </c>
      <c r="AL11" s="204">
        <f>'LU-Exp (O)'!AL11*(1+Toeslagen!$Q$4)</f>
        <v>265.28804325632024</v>
      </c>
      <c r="AM11" s="204">
        <f>'LU-Exp (O)'!AM11*(1+Toeslagen!$Q$4)</f>
        <v>265.28804325632024</v>
      </c>
      <c r="AN11" s="204">
        <f>'LU-Exp (O)'!AN11*(1+Toeslagen!$Q$4)</f>
        <v>265.28804325632024</v>
      </c>
      <c r="AO11" s="204">
        <f>'LU-Exp (O)'!AO11*(1+Toeslagen!$Q$4)</f>
        <v>265.28804325632024</v>
      </c>
      <c r="AP11" s="204">
        <f>'LU-Exp (O)'!AP11*(1+Toeslagen!$Q$4)</f>
        <v>265.28804325632024</v>
      </c>
      <c r="AQ11" s="204">
        <f>'LU-Exp (O)'!AQ11*(1+Toeslagen!$Q$4)</f>
        <v>265.28804325632024</v>
      </c>
      <c r="AR11" s="204">
        <f>'LU-Exp (O)'!AR11*(1+Toeslagen!$Q$4)</f>
        <v>265.28804325632024</v>
      </c>
      <c r="AS11" s="204">
        <f>'LU-Exp (O)'!AS11*(1+Toeslagen!$Q$4)</f>
        <v>265.28804325632024</v>
      </c>
      <c r="AT11" s="204">
        <f>'LU-Exp (O)'!AT11*(1+Toeslagen!$Q$4)</f>
        <v>265.28804325632024</v>
      </c>
      <c r="AU11" s="204">
        <f>'LU-Exp (O)'!AU11*(1+Toeslagen!$Q$4)</f>
        <v>265.28804325632024</v>
      </c>
      <c r="AV11" s="204">
        <f>'LU-Exp (O)'!AV11*(1+Toeslagen!$Q$4)</f>
        <v>265.28804325632024</v>
      </c>
      <c r="AW11" s="204">
        <f>'LU-Exp (O)'!AW11*(1+Toeslagen!$Q$4)</f>
        <v>265.28804325632024</v>
      </c>
      <c r="AX11" s="204">
        <f>'LU-Exp (O)'!AX11*(1+Toeslagen!$Q$4)</f>
        <v>265.28804325632024</v>
      </c>
      <c r="AY11" s="204">
        <f>'LU-Exp (O)'!AY11*(1+Toeslagen!$Q$4)</f>
        <v>265.28804325632024</v>
      </c>
      <c r="AZ11" s="204">
        <f>'LU-Exp (O)'!AZ11*(1+Toeslagen!$Q$4)</f>
        <v>265.28804325632024</v>
      </c>
      <c r="BA11" s="204">
        <f>'LU-Exp (O)'!BA11*(1+Toeslagen!$Q$4)</f>
        <v>265.28804325632024</v>
      </c>
      <c r="BB11" s="204">
        <f>'LU-Exp (O)'!BB11*(1+Toeslagen!$Q$4)</f>
        <v>265.28804325632024</v>
      </c>
      <c r="BC11" s="204">
        <f>'LU-Exp (O)'!BC11*(1+Toeslagen!$Q$4)</f>
        <v>265.28804325632024</v>
      </c>
      <c r="BD11" s="204">
        <f>'LU-Exp (O)'!BD11*(1+Toeslagen!$Q$4)</f>
        <v>265.28804325632024</v>
      </c>
      <c r="BE11" s="204">
        <f>'LU-Exp (O)'!BE11*(1+Toeslagen!$Q$4)</f>
        <v>265.28804325632024</v>
      </c>
      <c r="BF11" s="204">
        <f>'LU-Exp (O)'!BF11*(1+Toeslagen!$Q$4)</f>
        <v>265.28804325632024</v>
      </c>
      <c r="BG11" s="204">
        <f>'LU-Exp (O)'!BG11*(1+Toeslagen!$Q$4)</f>
        <v>265.28804325632024</v>
      </c>
      <c r="BH11" s="204">
        <f>'LU-Exp (O)'!BH11*(1+Toeslagen!$Q$4)</f>
        <v>265.28804325632024</v>
      </c>
      <c r="BI11" s="204">
        <f>'LU-Exp (O)'!BI11*(1+Toeslagen!$Q$4)</f>
        <v>265.28804325632024</v>
      </c>
      <c r="BJ11" s="204">
        <f>'LU-Exp (O)'!BJ11*(1+Toeslagen!$Q$4)</f>
        <v>265.28804325632024</v>
      </c>
      <c r="BK11" s="204">
        <f>'LU-Exp (O)'!BK11*(1+Toeslagen!$Q$4)</f>
        <v>265.28804325632024</v>
      </c>
      <c r="BL11" s="204">
        <f>'LU-Exp (O)'!BL11*(1+Toeslagen!$Q$4)</f>
        <v>265.28804325632024</v>
      </c>
      <c r="BM11" s="204">
        <f>'LU-Exp (O)'!BM11*(1+Toeslagen!$Q$4)</f>
        <v>265.28804325632024</v>
      </c>
      <c r="BN11" s="204">
        <f>'LU-Exp (O)'!BN11*(1+Toeslagen!$Q$4)</f>
        <v>265.28804325632024</v>
      </c>
      <c r="BO11" s="204">
        <f>'LU-Exp (O)'!BO11*(1+Toeslagen!$Q$4)</f>
        <v>265.28804325632024</v>
      </c>
      <c r="BP11" s="204">
        <f>'LU-Exp (O)'!BP11*(1+Toeslagen!$Q$4)</f>
        <v>265.28804325632024</v>
      </c>
      <c r="BQ11" s="204">
        <f>'LU-Exp (O)'!BQ11*(1+Toeslagen!$Q$4)</f>
        <v>265.28804325632024</v>
      </c>
      <c r="BR11" s="204">
        <f>'LU-Exp (O)'!BR11*(1+Toeslagen!$Q$4)</f>
        <v>265.28804325632024</v>
      </c>
      <c r="BS11" s="204">
        <f>'LU-Exp (O)'!BS11*(1+Toeslagen!$Q$4)</f>
        <v>265.28804325632024</v>
      </c>
      <c r="BT11" s="204">
        <f>'LU-Exp (O)'!BT11*(1+Toeslagen!$Q$4)</f>
        <v>265.28804325632024</v>
      </c>
      <c r="BU11" s="204">
        <f>'LU-Exp (O)'!BU11*(1+Toeslagen!$Q$4)</f>
        <v>265.28804325632024</v>
      </c>
      <c r="BV11" s="204">
        <f>'LU-Exp (O)'!BV11*(1+Toeslagen!$Q$4)</f>
        <v>265.28804325632024</v>
      </c>
      <c r="BW11" s="204">
        <f>'LU-Exp (O)'!BW11*(1+Toeslagen!$Q$4)</f>
        <v>265.28804325632024</v>
      </c>
      <c r="BX11" s="204">
        <f>'LU-Exp (O)'!BX11*(1+Toeslagen!$Q$4)</f>
        <v>265.28804325632024</v>
      </c>
      <c r="BY11" s="204">
        <f>'LU-Exp (O)'!BY11*(1+Toeslagen!$Q$4)</f>
        <v>265.28804325632024</v>
      </c>
      <c r="BZ11" s="204">
        <f>'LU-Exp (O)'!BZ11*(1+Toeslagen!$Q$4)</f>
        <v>265.28804325632024</v>
      </c>
      <c r="CA11" s="204">
        <f>'LU-Exp (O)'!CA11*(1+Toeslagen!$Q$4)</f>
        <v>265.28804325632024</v>
      </c>
      <c r="CB11" s="204">
        <f>'LU-Exp (O)'!CB11*(1+Toeslagen!$Q$4)</f>
        <v>265.28804325632024</v>
      </c>
      <c r="CC11" s="204">
        <f>'LU-Exp (O)'!CC11*(1+Toeslagen!$Q$4)</f>
        <v>265.28804325632024</v>
      </c>
      <c r="CD11" s="204">
        <f>'LU-Exp (O)'!CD11*(1+Toeslagen!$Q$4)</f>
        <v>265.28804325632024</v>
      </c>
      <c r="CE11" s="204">
        <f>'LU-Exp (O)'!CE11*(1+Toeslagen!$Q$4)</f>
        <v>265.28804325632024</v>
      </c>
      <c r="CF11" s="204">
        <f>'LU-Exp (O)'!CF11*(1+Toeslagen!$Q$4)</f>
        <v>265.28804325632024</v>
      </c>
      <c r="CG11" s="204">
        <f>'LU-Exp (O)'!CG11*(1+Toeslagen!$Q$4)</f>
        <v>265.28804325632024</v>
      </c>
      <c r="CH11" s="204">
        <f>'LU-Exp (O)'!CH11*(1+Toeslagen!$Q$4)</f>
        <v>265.28804325632024</v>
      </c>
      <c r="CI11" s="204">
        <f>'LU-Exp (O)'!CI11*(1+Toeslagen!$Q$4)</f>
        <v>265.28804325632024</v>
      </c>
      <c r="CJ11" s="204">
        <f>'LU-Exp (O)'!CJ11*(1+Toeslagen!$Q$4)</f>
        <v>265.28804325632024</v>
      </c>
      <c r="CK11" s="204">
        <f>'LU-Exp (O)'!CK11*(1+Toeslagen!$Q$4)</f>
        <v>265.28804325632024</v>
      </c>
      <c r="CL11" s="204">
        <f>'LU-Exp (O)'!CL11*(1+Toeslagen!$Q$4)</f>
        <v>265.28804325632024</v>
      </c>
      <c r="CM11" s="204">
        <f>'LU-Exp (O)'!CM11*(1+Toeslagen!$Q$4)</f>
        <v>265.28804325632024</v>
      </c>
      <c r="CN11" s="204">
        <f>'LU-Exp (O)'!CN11*(1+Toeslagen!$Q$4)</f>
        <v>265.28804325632024</v>
      </c>
      <c r="CO11" s="204">
        <f>'LU-Exp (O)'!CO11*(1+Toeslagen!$Q$4)</f>
        <v>265.28804325632024</v>
      </c>
      <c r="CP11" s="204">
        <f>'LU-Exp (O)'!CP11*(1+Toeslagen!$Q$4)</f>
        <v>265.28804325632024</v>
      </c>
      <c r="CQ11" s="204">
        <f>'LU-Exp (O)'!CQ11*(1+Toeslagen!$Q$4)</f>
        <v>265.28804325632024</v>
      </c>
      <c r="CR11" s="204">
        <f>'LU-Exp (O)'!CR11*(1+Toeslagen!$Q$4)</f>
        <v>265.28804325632024</v>
      </c>
      <c r="CS11" s="204">
        <f>'LU-Exp (O)'!CS11*(1+Toeslagen!$Q$4)</f>
        <v>265.28804325632024</v>
      </c>
      <c r="CT11" s="204">
        <f>'LU-Exp (O)'!CT11*(1+Toeslagen!$Q$4)</f>
        <v>265.28804325632024</v>
      </c>
      <c r="CU11" s="204">
        <f>'LU-Exp (O)'!CU11*(1+Toeslagen!$Q$4)</f>
        <v>265.28804325632024</v>
      </c>
      <c r="CV11" s="204">
        <f>'LU-Exp (O)'!CV11*(1+Toeslagen!$Q$4)</f>
        <v>265.28804325632024</v>
      </c>
      <c r="CW11" s="204">
        <f>'LU-Exp (O)'!CW11*(1+Toeslagen!$Q$4)</f>
        <v>265.28804325632024</v>
      </c>
      <c r="CX11" s="204">
        <f>'LU-Exp (O)'!CX11*(1+Toeslagen!$Q$4)</f>
        <v>265.28804325632024</v>
      </c>
      <c r="CY11" s="204">
        <f>'LU-Exp (O)'!CY11*(1+Toeslagen!$Q$4)</f>
        <v>265.28804325632024</v>
      </c>
      <c r="CZ11" s="204">
        <f>'LU-Exp (O)'!CZ11*(1+Toeslagen!$Q$4)</f>
        <v>265.28804325632024</v>
      </c>
      <c r="DA11" s="204">
        <f>'LU-Exp (O)'!DA11*(1+Toeslagen!$Q$4)</f>
        <v>265.28804325632024</v>
      </c>
      <c r="DB11" s="204">
        <f>'LU-Exp (O)'!DB11*(1+Toeslagen!$Q$4)</f>
        <v>265.28804325632024</v>
      </c>
      <c r="DC11" s="204">
        <f>'LU-Exp (O)'!DC11*(1+Toeslagen!$Q$4)</f>
        <v>265.28804325632024</v>
      </c>
      <c r="DD11" s="204">
        <f>'LU-Exp (O)'!DD11*(1+Toeslagen!$Q$4)</f>
        <v>265.28804325632024</v>
      </c>
      <c r="DE11" s="204">
        <f>'LU-Exp (O)'!DE11*(1+Toeslagen!$Q$4)</f>
        <v>265.28804325632024</v>
      </c>
      <c r="DF11" s="204">
        <f>'LU-Exp (O)'!DF11*(1+Toeslagen!$Q$4)</f>
        <v>265.28804325632024</v>
      </c>
      <c r="DG11" s="204">
        <f>'LU-Exp (O)'!DG11*(1+Toeslagen!$Q$4)</f>
        <v>265.28804325632024</v>
      </c>
      <c r="DH11" s="204">
        <f>'LU-Exp (O)'!DH11*(1+Toeslagen!$Q$4)</f>
        <v>265.28804325632024</v>
      </c>
      <c r="DI11" s="204">
        <f>'LU-Exp (O)'!DI11*(1+Toeslagen!$Q$4)</f>
        <v>265.28804325632024</v>
      </c>
      <c r="DJ11" s="204">
        <f>'LU-Exp (O)'!DJ11*(1+Toeslagen!$Q$4)</f>
        <v>265.28804325632024</v>
      </c>
    </row>
    <row r="12" spans="1:114">
      <c r="A12" s="1">
        <v>16</v>
      </c>
      <c r="B12" s="1">
        <v>16</v>
      </c>
      <c r="D12" s="1">
        <v>3</v>
      </c>
      <c r="F12" t="s">
        <v>203</v>
      </c>
      <c r="G12" t="s">
        <v>204</v>
      </c>
      <c r="H12" t="s">
        <v>205</v>
      </c>
      <c r="I12" t="s">
        <v>205</v>
      </c>
      <c r="J12" t="s">
        <v>206</v>
      </c>
      <c r="N12" s="211">
        <v>1.5</v>
      </c>
      <c r="O12" s="212">
        <v>2625</v>
      </c>
      <c r="P12" s="20"/>
      <c r="Q12" s="180"/>
      <c r="R12" s="180"/>
      <c r="S12" s="180"/>
      <c r="U12" s="180"/>
      <c r="V12" s="180"/>
      <c r="W12" s="180"/>
      <c r="X12" s="180"/>
      <c r="Y12" s="204">
        <f>'LU-Exp (O)'!Y12*(1+Toeslagen!$Q$4)</f>
        <v>287.39538019434667</v>
      </c>
      <c r="Z12" s="204">
        <f>'LU-Exp (O)'!Z12*(1+Toeslagen!$Q$4)</f>
        <v>287.39538019434667</v>
      </c>
      <c r="AA12" s="204">
        <f>'LU-Exp (O)'!AA12*(1+Toeslagen!$Q$4)</f>
        <v>287.39538019434667</v>
      </c>
      <c r="AB12" s="204">
        <f>'LU-Exp (O)'!AB12*(1+Toeslagen!$Q$4)</f>
        <v>287.39538019434667</v>
      </c>
      <c r="AC12" s="204">
        <f>'LU-Exp (O)'!AC12*(1+Toeslagen!$Q$4)</f>
        <v>287.39538019434667</v>
      </c>
      <c r="AD12" s="204">
        <f>'LU-Exp (O)'!AD12*(1+Toeslagen!$Q$4)</f>
        <v>287.39538019434633</v>
      </c>
      <c r="AE12" s="204">
        <f>'LU-Exp (O)'!AE12*(1+Toeslagen!$Q$4)</f>
        <v>287.39538019434633</v>
      </c>
      <c r="AF12" s="204">
        <f>'LU-Exp (O)'!AF12*(1+Toeslagen!$Q$4)</f>
        <v>287.39538019434633</v>
      </c>
      <c r="AG12" s="204">
        <f>'LU-Exp (O)'!AG12*(1+Toeslagen!$Q$4)</f>
        <v>287.39538019434633</v>
      </c>
      <c r="AH12" s="204">
        <f>'LU-Exp (O)'!AH12*(1+Toeslagen!$Q$4)</f>
        <v>287.39538019434633</v>
      </c>
      <c r="AI12" s="204">
        <f>'LU-Exp (O)'!AI12*(1+Toeslagen!$Q$4)</f>
        <v>287.39538019434633</v>
      </c>
      <c r="AJ12" s="204">
        <f>'LU-Exp (O)'!AJ12*(1+Toeslagen!$Q$4)</f>
        <v>287.39538019434633</v>
      </c>
      <c r="AK12" s="204">
        <f>'LU-Exp (O)'!AK12*(1+Toeslagen!$Q$4)</f>
        <v>287.39538019434633</v>
      </c>
      <c r="AL12" s="204">
        <f>'LU-Exp (O)'!AL12*(1+Toeslagen!$Q$4)</f>
        <v>287.39538019434633</v>
      </c>
      <c r="AM12" s="204">
        <f>'LU-Exp (O)'!AM12*(1+Toeslagen!$Q$4)</f>
        <v>287.39538019434633</v>
      </c>
      <c r="AN12" s="204">
        <f>'LU-Exp (O)'!AN12*(1+Toeslagen!$Q$4)</f>
        <v>287.39538019434633</v>
      </c>
      <c r="AO12" s="204">
        <f>'LU-Exp (O)'!AO12*(1+Toeslagen!$Q$4)</f>
        <v>287.39538019434633</v>
      </c>
      <c r="AP12" s="204">
        <f>'LU-Exp (O)'!AP12*(1+Toeslagen!$Q$4)</f>
        <v>287.39538019434633</v>
      </c>
      <c r="AQ12" s="204">
        <f>'LU-Exp (O)'!AQ12*(1+Toeslagen!$Q$4)</f>
        <v>287.39538019434633</v>
      </c>
      <c r="AR12" s="204">
        <f>'LU-Exp (O)'!AR12*(1+Toeslagen!$Q$4)</f>
        <v>287.39538019434633</v>
      </c>
      <c r="AS12" s="204">
        <f>'LU-Exp (O)'!AS12*(1+Toeslagen!$Q$4)</f>
        <v>287.39538019434633</v>
      </c>
      <c r="AT12" s="204">
        <f>'LU-Exp (O)'!AT12*(1+Toeslagen!$Q$4)</f>
        <v>287.39538019434633</v>
      </c>
      <c r="AU12" s="204">
        <f>'LU-Exp (O)'!AU12*(1+Toeslagen!$Q$4)</f>
        <v>287.39538019434633</v>
      </c>
      <c r="AV12" s="204">
        <f>'LU-Exp (O)'!AV12*(1+Toeslagen!$Q$4)</f>
        <v>287.39538019434633</v>
      </c>
      <c r="AW12" s="204">
        <f>'LU-Exp (O)'!AW12*(1+Toeslagen!$Q$4)</f>
        <v>287.39538019434633</v>
      </c>
      <c r="AX12" s="204">
        <f>'LU-Exp (O)'!AX12*(1+Toeslagen!$Q$4)</f>
        <v>287.39538019434633</v>
      </c>
      <c r="AY12" s="204">
        <f>'LU-Exp (O)'!AY12*(1+Toeslagen!$Q$4)</f>
        <v>287.39538019434633</v>
      </c>
      <c r="AZ12" s="204">
        <f>'LU-Exp (O)'!AZ12*(1+Toeslagen!$Q$4)</f>
        <v>287.39538019434633</v>
      </c>
      <c r="BA12" s="204">
        <f>'LU-Exp (O)'!BA12*(1+Toeslagen!$Q$4)</f>
        <v>287.39538019434633</v>
      </c>
      <c r="BB12" s="204">
        <f>'LU-Exp (O)'!BB12*(1+Toeslagen!$Q$4)</f>
        <v>287.39538019434633</v>
      </c>
      <c r="BC12" s="204">
        <f>'LU-Exp (O)'!BC12*(1+Toeslagen!$Q$4)</f>
        <v>287.39538019434633</v>
      </c>
      <c r="BD12" s="204">
        <f>'LU-Exp (O)'!BD12*(1+Toeslagen!$Q$4)</f>
        <v>287.39538019434633</v>
      </c>
      <c r="BE12" s="204">
        <f>'LU-Exp (O)'!BE12*(1+Toeslagen!$Q$4)</f>
        <v>287.39538019434633</v>
      </c>
      <c r="BF12" s="204">
        <f>'LU-Exp (O)'!BF12*(1+Toeslagen!$Q$4)</f>
        <v>287.39538019434633</v>
      </c>
      <c r="BG12" s="204">
        <f>'LU-Exp (O)'!BG12*(1+Toeslagen!$Q$4)</f>
        <v>287.39538019434633</v>
      </c>
      <c r="BH12" s="204">
        <f>'LU-Exp (O)'!BH12*(1+Toeslagen!$Q$4)</f>
        <v>287.39538019434633</v>
      </c>
      <c r="BI12" s="204">
        <f>'LU-Exp (O)'!BI12*(1+Toeslagen!$Q$4)</f>
        <v>287.39538019434633</v>
      </c>
      <c r="BJ12" s="204">
        <f>'LU-Exp (O)'!BJ12*(1+Toeslagen!$Q$4)</f>
        <v>287.39538019434633</v>
      </c>
      <c r="BK12" s="204">
        <f>'LU-Exp (O)'!BK12*(1+Toeslagen!$Q$4)</f>
        <v>287.39538019434633</v>
      </c>
      <c r="BL12" s="204">
        <f>'LU-Exp (O)'!BL12*(1+Toeslagen!$Q$4)</f>
        <v>287.39538019434633</v>
      </c>
      <c r="BM12" s="204">
        <f>'LU-Exp (O)'!BM12*(1+Toeslagen!$Q$4)</f>
        <v>287.39538019434633</v>
      </c>
      <c r="BN12" s="204">
        <f>'LU-Exp (O)'!BN12*(1+Toeslagen!$Q$4)</f>
        <v>287.39538019434633</v>
      </c>
      <c r="BO12" s="204">
        <f>'LU-Exp (O)'!BO12*(1+Toeslagen!$Q$4)</f>
        <v>287.39538019434633</v>
      </c>
      <c r="BP12" s="204">
        <f>'LU-Exp (O)'!BP12*(1+Toeslagen!$Q$4)</f>
        <v>287.39538019434633</v>
      </c>
      <c r="BQ12" s="204">
        <f>'LU-Exp (O)'!BQ12*(1+Toeslagen!$Q$4)</f>
        <v>287.39538019434633</v>
      </c>
      <c r="BR12" s="204">
        <f>'LU-Exp (O)'!BR12*(1+Toeslagen!$Q$4)</f>
        <v>287.39538019434633</v>
      </c>
      <c r="BS12" s="204">
        <f>'LU-Exp (O)'!BS12*(1+Toeslagen!$Q$4)</f>
        <v>287.39538019434633</v>
      </c>
      <c r="BT12" s="204">
        <f>'LU-Exp (O)'!BT12*(1+Toeslagen!$Q$4)</f>
        <v>287.39538019434633</v>
      </c>
      <c r="BU12" s="204">
        <f>'LU-Exp (O)'!BU12*(1+Toeslagen!$Q$4)</f>
        <v>287.39538019434633</v>
      </c>
      <c r="BV12" s="204">
        <f>'LU-Exp (O)'!BV12*(1+Toeslagen!$Q$4)</f>
        <v>287.39538019434633</v>
      </c>
      <c r="BW12" s="204">
        <f>'LU-Exp (O)'!BW12*(1+Toeslagen!$Q$4)</f>
        <v>287.39538019434633</v>
      </c>
      <c r="BX12" s="204">
        <f>'LU-Exp (O)'!BX12*(1+Toeslagen!$Q$4)</f>
        <v>287.39538019434633</v>
      </c>
      <c r="BY12" s="204">
        <f>'LU-Exp (O)'!BY12*(1+Toeslagen!$Q$4)</f>
        <v>287.39538019434633</v>
      </c>
      <c r="BZ12" s="204">
        <f>'LU-Exp (O)'!BZ12*(1+Toeslagen!$Q$4)</f>
        <v>287.39538019434633</v>
      </c>
      <c r="CA12" s="204">
        <f>'LU-Exp (O)'!CA12*(1+Toeslagen!$Q$4)</f>
        <v>287.39538019434633</v>
      </c>
      <c r="CB12" s="204">
        <f>'LU-Exp (O)'!CB12*(1+Toeslagen!$Q$4)</f>
        <v>287.39538019434633</v>
      </c>
      <c r="CC12" s="204">
        <f>'LU-Exp (O)'!CC12*(1+Toeslagen!$Q$4)</f>
        <v>287.39538019434633</v>
      </c>
      <c r="CD12" s="204">
        <f>'LU-Exp (O)'!CD12*(1+Toeslagen!$Q$4)</f>
        <v>287.39538019434633</v>
      </c>
      <c r="CE12" s="204">
        <f>'LU-Exp (O)'!CE12*(1+Toeslagen!$Q$4)</f>
        <v>287.39538019434633</v>
      </c>
      <c r="CF12" s="204">
        <f>'LU-Exp (O)'!CF12*(1+Toeslagen!$Q$4)</f>
        <v>287.39538019434633</v>
      </c>
      <c r="CG12" s="204">
        <f>'LU-Exp (O)'!CG12*(1+Toeslagen!$Q$4)</f>
        <v>287.39538019434633</v>
      </c>
      <c r="CH12" s="204">
        <f>'LU-Exp (O)'!CH12*(1+Toeslagen!$Q$4)</f>
        <v>287.39538019434633</v>
      </c>
      <c r="CI12" s="204">
        <f>'LU-Exp (O)'!CI12*(1+Toeslagen!$Q$4)</f>
        <v>287.39538019434633</v>
      </c>
      <c r="CJ12" s="204">
        <f>'LU-Exp (O)'!CJ12*(1+Toeslagen!$Q$4)</f>
        <v>287.39538019434633</v>
      </c>
      <c r="CK12" s="204">
        <f>'LU-Exp (O)'!CK12*(1+Toeslagen!$Q$4)</f>
        <v>287.39538019434633</v>
      </c>
      <c r="CL12" s="204">
        <f>'LU-Exp (O)'!CL12*(1+Toeslagen!$Q$4)</f>
        <v>287.39538019434633</v>
      </c>
      <c r="CM12" s="204">
        <f>'LU-Exp (O)'!CM12*(1+Toeslagen!$Q$4)</f>
        <v>287.39538019434633</v>
      </c>
      <c r="CN12" s="204">
        <f>'LU-Exp (O)'!CN12*(1+Toeslagen!$Q$4)</f>
        <v>287.39538019434633</v>
      </c>
      <c r="CO12" s="204">
        <f>'LU-Exp (O)'!CO12*(1+Toeslagen!$Q$4)</f>
        <v>287.39538019434633</v>
      </c>
      <c r="CP12" s="204">
        <f>'LU-Exp (O)'!CP12*(1+Toeslagen!$Q$4)</f>
        <v>287.39538019434633</v>
      </c>
      <c r="CQ12" s="204">
        <f>'LU-Exp (O)'!CQ12*(1+Toeslagen!$Q$4)</f>
        <v>287.39538019434633</v>
      </c>
      <c r="CR12" s="204">
        <f>'LU-Exp (O)'!CR12*(1+Toeslagen!$Q$4)</f>
        <v>287.39538019434633</v>
      </c>
      <c r="CS12" s="204">
        <f>'LU-Exp (O)'!CS12*(1+Toeslagen!$Q$4)</f>
        <v>287.39538019434633</v>
      </c>
      <c r="CT12" s="204">
        <f>'LU-Exp (O)'!CT12*(1+Toeslagen!$Q$4)</f>
        <v>287.39538019434633</v>
      </c>
      <c r="CU12" s="204">
        <f>'LU-Exp (O)'!CU12*(1+Toeslagen!$Q$4)</f>
        <v>287.39538019434633</v>
      </c>
      <c r="CV12" s="204">
        <f>'LU-Exp (O)'!CV12*(1+Toeslagen!$Q$4)</f>
        <v>287.39538019434633</v>
      </c>
      <c r="CW12" s="204">
        <f>'LU-Exp (O)'!CW12*(1+Toeslagen!$Q$4)</f>
        <v>287.39538019434633</v>
      </c>
      <c r="CX12" s="204">
        <f>'LU-Exp (O)'!CX12*(1+Toeslagen!$Q$4)</f>
        <v>287.39538019434633</v>
      </c>
      <c r="CY12" s="204">
        <f>'LU-Exp (O)'!CY12*(1+Toeslagen!$Q$4)</f>
        <v>287.39538019434633</v>
      </c>
      <c r="CZ12" s="204">
        <f>'LU-Exp (O)'!CZ12*(1+Toeslagen!$Q$4)</f>
        <v>287.39538019434633</v>
      </c>
      <c r="DA12" s="204">
        <f>'LU-Exp (O)'!DA12*(1+Toeslagen!$Q$4)</f>
        <v>287.39538019434633</v>
      </c>
      <c r="DB12" s="204">
        <f>'LU-Exp (O)'!DB12*(1+Toeslagen!$Q$4)</f>
        <v>287.39538019434633</v>
      </c>
      <c r="DC12" s="204">
        <f>'LU-Exp (O)'!DC12*(1+Toeslagen!$Q$4)</f>
        <v>287.39538019434633</v>
      </c>
      <c r="DD12" s="204">
        <f>'LU-Exp (O)'!DD12*(1+Toeslagen!$Q$4)</f>
        <v>287.39538019434633</v>
      </c>
      <c r="DE12" s="204">
        <f>'LU-Exp (O)'!DE12*(1+Toeslagen!$Q$4)</f>
        <v>287.39538019434633</v>
      </c>
      <c r="DF12" s="204">
        <f>'LU-Exp (O)'!DF12*(1+Toeslagen!$Q$4)</f>
        <v>287.39538019434633</v>
      </c>
      <c r="DG12" s="204">
        <f>'LU-Exp (O)'!DG12*(1+Toeslagen!$Q$4)</f>
        <v>287.39538019434633</v>
      </c>
      <c r="DH12" s="204">
        <f>'LU-Exp (O)'!DH12*(1+Toeslagen!$Q$4)</f>
        <v>287.39538019434633</v>
      </c>
      <c r="DI12" s="204">
        <f>'LU-Exp (O)'!DI12*(1+Toeslagen!$Q$4)</f>
        <v>287.39538019434633</v>
      </c>
      <c r="DJ12" s="204">
        <f>'LU-Exp (O)'!DJ12*(1+Toeslagen!$Q$4)</f>
        <v>287.39538019434633</v>
      </c>
    </row>
    <row r="13" spans="1:114">
      <c r="A13" s="1">
        <v>17</v>
      </c>
      <c r="B13" s="1">
        <v>17</v>
      </c>
      <c r="D13" s="1">
        <v>3</v>
      </c>
      <c r="F13" t="s">
        <v>203</v>
      </c>
      <c r="G13" t="s">
        <v>204</v>
      </c>
      <c r="H13" t="s">
        <v>205</v>
      </c>
      <c r="I13" t="s">
        <v>205</v>
      </c>
      <c r="J13" t="s">
        <v>206</v>
      </c>
      <c r="N13" s="211">
        <v>1.6</v>
      </c>
      <c r="O13" s="212">
        <v>2800</v>
      </c>
      <c r="P13" s="20"/>
      <c r="Q13" s="180"/>
      <c r="R13" s="180"/>
      <c r="S13" s="180"/>
      <c r="U13" s="180"/>
      <c r="V13" s="180"/>
      <c r="W13" s="180"/>
      <c r="X13" s="180"/>
      <c r="Y13" s="204">
        <f>'LU-Exp (O)'!Y13*(1+Toeslagen!$Q$4)</f>
        <v>309.50271713237322</v>
      </c>
      <c r="Z13" s="204">
        <f>'LU-Exp (O)'!Z13*(1+Toeslagen!$Q$4)</f>
        <v>309.50271713237322</v>
      </c>
      <c r="AA13" s="204">
        <f>'LU-Exp (O)'!AA13*(1+Toeslagen!$Q$4)</f>
        <v>309.50271713237322</v>
      </c>
      <c r="AB13" s="204">
        <f>'LU-Exp (O)'!AB13*(1+Toeslagen!$Q$4)</f>
        <v>309.50271713237322</v>
      </c>
      <c r="AC13" s="204">
        <f>'LU-Exp (O)'!AC13*(1+Toeslagen!$Q$4)</f>
        <v>309.50271713237322</v>
      </c>
      <c r="AD13" s="204">
        <f>'LU-Exp (O)'!AD13*(1+Toeslagen!$Q$4)</f>
        <v>309.50271713237345</v>
      </c>
      <c r="AE13" s="204">
        <f>'LU-Exp (O)'!AE13*(1+Toeslagen!$Q$4)</f>
        <v>309.50271713237345</v>
      </c>
      <c r="AF13" s="204">
        <f>'LU-Exp (O)'!AF13*(1+Toeslagen!$Q$4)</f>
        <v>309.50271713237345</v>
      </c>
      <c r="AG13" s="204">
        <f>'LU-Exp (O)'!AG13*(1+Toeslagen!$Q$4)</f>
        <v>309.50271713237345</v>
      </c>
      <c r="AH13" s="204">
        <f>'LU-Exp (O)'!AH13*(1+Toeslagen!$Q$4)</f>
        <v>309.50271713237345</v>
      </c>
      <c r="AI13" s="204">
        <f>'LU-Exp (O)'!AI13*(1+Toeslagen!$Q$4)</f>
        <v>309.50271713237345</v>
      </c>
      <c r="AJ13" s="204">
        <f>'LU-Exp (O)'!AJ13*(1+Toeslagen!$Q$4)</f>
        <v>309.50271713237345</v>
      </c>
      <c r="AK13" s="204">
        <f>'LU-Exp (O)'!AK13*(1+Toeslagen!$Q$4)</f>
        <v>309.50271713237345</v>
      </c>
      <c r="AL13" s="204">
        <f>'LU-Exp (O)'!AL13*(1+Toeslagen!$Q$4)</f>
        <v>309.50271713237345</v>
      </c>
      <c r="AM13" s="204">
        <f>'LU-Exp (O)'!AM13*(1+Toeslagen!$Q$4)</f>
        <v>309.50271713237345</v>
      </c>
      <c r="AN13" s="204">
        <f>'LU-Exp (O)'!AN13*(1+Toeslagen!$Q$4)</f>
        <v>309.50271713237345</v>
      </c>
      <c r="AO13" s="204">
        <f>'LU-Exp (O)'!AO13*(1+Toeslagen!$Q$4)</f>
        <v>309.50271713237345</v>
      </c>
      <c r="AP13" s="204">
        <f>'LU-Exp (O)'!AP13*(1+Toeslagen!$Q$4)</f>
        <v>309.50271713237345</v>
      </c>
      <c r="AQ13" s="204">
        <f>'LU-Exp (O)'!AQ13*(1+Toeslagen!$Q$4)</f>
        <v>309.50271713237345</v>
      </c>
      <c r="AR13" s="204">
        <f>'LU-Exp (O)'!AR13*(1+Toeslagen!$Q$4)</f>
        <v>309.50271713237345</v>
      </c>
      <c r="AS13" s="204">
        <f>'LU-Exp (O)'!AS13*(1+Toeslagen!$Q$4)</f>
        <v>309.50271713237345</v>
      </c>
      <c r="AT13" s="204">
        <f>'LU-Exp (O)'!AT13*(1+Toeslagen!$Q$4)</f>
        <v>309.50271713237345</v>
      </c>
      <c r="AU13" s="204">
        <f>'LU-Exp (O)'!AU13*(1+Toeslagen!$Q$4)</f>
        <v>309.50271713237345</v>
      </c>
      <c r="AV13" s="204">
        <f>'LU-Exp (O)'!AV13*(1+Toeslagen!$Q$4)</f>
        <v>309.50271713237345</v>
      </c>
      <c r="AW13" s="204">
        <f>'LU-Exp (O)'!AW13*(1+Toeslagen!$Q$4)</f>
        <v>309.50271713237345</v>
      </c>
      <c r="AX13" s="204">
        <f>'LU-Exp (O)'!AX13*(1+Toeslagen!$Q$4)</f>
        <v>309.50271713237345</v>
      </c>
      <c r="AY13" s="204">
        <f>'LU-Exp (O)'!AY13*(1+Toeslagen!$Q$4)</f>
        <v>309.50271713237345</v>
      </c>
      <c r="AZ13" s="204">
        <f>'LU-Exp (O)'!AZ13*(1+Toeslagen!$Q$4)</f>
        <v>309.50271713237345</v>
      </c>
      <c r="BA13" s="204">
        <f>'LU-Exp (O)'!BA13*(1+Toeslagen!$Q$4)</f>
        <v>309.50271713237345</v>
      </c>
      <c r="BB13" s="204">
        <f>'LU-Exp (O)'!BB13*(1+Toeslagen!$Q$4)</f>
        <v>309.50271713237345</v>
      </c>
      <c r="BC13" s="204">
        <f>'LU-Exp (O)'!BC13*(1+Toeslagen!$Q$4)</f>
        <v>309.50271713237345</v>
      </c>
      <c r="BD13" s="204">
        <f>'LU-Exp (O)'!BD13*(1+Toeslagen!$Q$4)</f>
        <v>309.50271713237345</v>
      </c>
      <c r="BE13" s="204">
        <f>'LU-Exp (O)'!BE13*(1+Toeslagen!$Q$4)</f>
        <v>309.50271713237345</v>
      </c>
      <c r="BF13" s="204">
        <f>'LU-Exp (O)'!BF13*(1+Toeslagen!$Q$4)</f>
        <v>309.50271713237345</v>
      </c>
      <c r="BG13" s="204">
        <f>'LU-Exp (O)'!BG13*(1+Toeslagen!$Q$4)</f>
        <v>309.50271713237345</v>
      </c>
      <c r="BH13" s="204">
        <f>'LU-Exp (O)'!BH13*(1+Toeslagen!$Q$4)</f>
        <v>309.50271713237345</v>
      </c>
      <c r="BI13" s="204">
        <f>'LU-Exp (O)'!BI13*(1+Toeslagen!$Q$4)</f>
        <v>309.50271713237345</v>
      </c>
      <c r="BJ13" s="204">
        <f>'LU-Exp (O)'!BJ13*(1+Toeslagen!$Q$4)</f>
        <v>309.50271713237345</v>
      </c>
      <c r="BK13" s="204">
        <f>'LU-Exp (O)'!BK13*(1+Toeslagen!$Q$4)</f>
        <v>309.50271713237345</v>
      </c>
      <c r="BL13" s="204">
        <f>'LU-Exp (O)'!BL13*(1+Toeslagen!$Q$4)</f>
        <v>309.50271713237345</v>
      </c>
      <c r="BM13" s="204">
        <f>'LU-Exp (O)'!BM13*(1+Toeslagen!$Q$4)</f>
        <v>309.50271713237345</v>
      </c>
      <c r="BN13" s="204">
        <f>'LU-Exp (O)'!BN13*(1+Toeslagen!$Q$4)</f>
        <v>309.50271713237345</v>
      </c>
      <c r="BO13" s="204">
        <f>'LU-Exp (O)'!BO13*(1+Toeslagen!$Q$4)</f>
        <v>309.50271713237345</v>
      </c>
      <c r="BP13" s="204">
        <f>'LU-Exp (O)'!BP13*(1+Toeslagen!$Q$4)</f>
        <v>309.50271713237345</v>
      </c>
      <c r="BQ13" s="204">
        <f>'LU-Exp (O)'!BQ13*(1+Toeslagen!$Q$4)</f>
        <v>309.50271713237345</v>
      </c>
      <c r="BR13" s="204">
        <f>'LU-Exp (O)'!BR13*(1+Toeslagen!$Q$4)</f>
        <v>309.50271713237345</v>
      </c>
      <c r="BS13" s="204">
        <f>'LU-Exp (O)'!BS13*(1+Toeslagen!$Q$4)</f>
        <v>309.50271713237345</v>
      </c>
      <c r="BT13" s="204">
        <f>'LU-Exp (O)'!BT13*(1+Toeslagen!$Q$4)</f>
        <v>309.50271713237345</v>
      </c>
      <c r="BU13" s="204">
        <f>'LU-Exp (O)'!BU13*(1+Toeslagen!$Q$4)</f>
        <v>309.50271713237345</v>
      </c>
      <c r="BV13" s="204">
        <f>'LU-Exp (O)'!BV13*(1+Toeslagen!$Q$4)</f>
        <v>309.50271713237345</v>
      </c>
      <c r="BW13" s="204">
        <f>'LU-Exp (O)'!BW13*(1+Toeslagen!$Q$4)</f>
        <v>309.50271713237345</v>
      </c>
      <c r="BX13" s="204">
        <f>'LU-Exp (O)'!BX13*(1+Toeslagen!$Q$4)</f>
        <v>309.50271713237345</v>
      </c>
      <c r="BY13" s="204">
        <f>'LU-Exp (O)'!BY13*(1+Toeslagen!$Q$4)</f>
        <v>309.50271713237345</v>
      </c>
      <c r="BZ13" s="204">
        <f>'LU-Exp (O)'!BZ13*(1+Toeslagen!$Q$4)</f>
        <v>309.50271713237345</v>
      </c>
      <c r="CA13" s="204">
        <f>'LU-Exp (O)'!CA13*(1+Toeslagen!$Q$4)</f>
        <v>309.50271713237345</v>
      </c>
      <c r="CB13" s="204">
        <f>'LU-Exp (O)'!CB13*(1+Toeslagen!$Q$4)</f>
        <v>309.50271713237345</v>
      </c>
      <c r="CC13" s="204">
        <f>'LU-Exp (O)'!CC13*(1+Toeslagen!$Q$4)</f>
        <v>309.50271713237345</v>
      </c>
      <c r="CD13" s="204">
        <f>'LU-Exp (O)'!CD13*(1+Toeslagen!$Q$4)</f>
        <v>309.50271713237345</v>
      </c>
      <c r="CE13" s="204">
        <f>'LU-Exp (O)'!CE13*(1+Toeslagen!$Q$4)</f>
        <v>309.50271713237345</v>
      </c>
      <c r="CF13" s="204">
        <f>'LU-Exp (O)'!CF13*(1+Toeslagen!$Q$4)</f>
        <v>309.50271713237345</v>
      </c>
      <c r="CG13" s="204">
        <f>'LU-Exp (O)'!CG13*(1+Toeslagen!$Q$4)</f>
        <v>309.50271713237345</v>
      </c>
      <c r="CH13" s="204">
        <f>'LU-Exp (O)'!CH13*(1+Toeslagen!$Q$4)</f>
        <v>309.50271713237345</v>
      </c>
      <c r="CI13" s="204">
        <f>'LU-Exp (O)'!CI13*(1+Toeslagen!$Q$4)</f>
        <v>309.50271713237345</v>
      </c>
      <c r="CJ13" s="204">
        <f>'LU-Exp (O)'!CJ13*(1+Toeslagen!$Q$4)</f>
        <v>309.50271713237345</v>
      </c>
      <c r="CK13" s="204">
        <f>'LU-Exp (O)'!CK13*(1+Toeslagen!$Q$4)</f>
        <v>309.50271713237345</v>
      </c>
      <c r="CL13" s="204">
        <f>'LU-Exp (O)'!CL13*(1+Toeslagen!$Q$4)</f>
        <v>309.50271713237345</v>
      </c>
      <c r="CM13" s="204">
        <f>'LU-Exp (O)'!CM13*(1+Toeslagen!$Q$4)</f>
        <v>309.50271713237345</v>
      </c>
      <c r="CN13" s="204">
        <f>'LU-Exp (O)'!CN13*(1+Toeslagen!$Q$4)</f>
        <v>309.50271713237345</v>
      </c>
      <c r="CO13" s="204">
        <f>'LU-Exp (O)'!CO13*(1+Toeslagen!$Q$4)</f>
        <v>309.50271713237345</v>
      </c>
      <c r="CP13" s="204">
        <f>'LU-Exp (O)'!CP13*(1+Toeslagen!$Q$4)</f>
        <v>309.50271713237345</v>
      </c>
      <c r="CQ13" s="204">
        <f>'LU-Exp (O)'!CQ13*(1+Toeslagen!$Q$4)</f>
        <v>309.50271713237345</v>
      </c>
      <c r="CR13" s="204">
        <f>'LU-Exp (O)'!CR13*(1+Toeslagen!$Q$4)</f>
        <v>309.50271713237345</v>
      </c>
      <c r="CS13" s="204">
        <f>'LU-Exp (O)'!CS13*(1+Toeslagen!$Q$4)</f>
        <v>309.50271713237345</v>
      </c>
      <c r="CT13" s="204">
        <f>'LU-Exp (O)'!CT13*(1+Toeslagen!$Q$4)</f>
        <v>309.50271713237345</v>
      </c>
      <c r="CU13" s="204">
        <f>'LU-Exp (O)'!CU13*(1+Toeslagen!$Q$4)</f>
        <v>309.50271713237345</v>
      </c>
      <c r="CV13" s="204">
        <f>'LU-Exp (O)'!CV13*(1+Toeslagen!$Q$4)</f>
        <v>309.50271713237345</v>
      </c>
      <c r="CW13" s="204">
        <f>'LU-Exp (O)'!CW13*(1+Toeslagen!$Q$4)</f>
        <v>309.50271713237345</v>
      </c>
      <c r="CX13" s="204">
        <f>'LU-Exp (O)'!CX13*(1+Toeslagen!$Q$4)</f>
        <v>309.50271713237345</v>
      </c>
      <c r="CY13" s="204">
        <f>'LU-Exp (O)'!CY13*(1+Toeslagen!$Q$4)</f>
        <v>309.50271713237345</v>
      </c>
      <c r="CZ13" s="204">
        <f>'LU-Exp (O)'!CZ13*(1+Toeslagen!$Q$4)</f>
        <v>309.50271713237345</v>
      </c>
      <c r="DA13" s="204">
        <f>'LU-Exp (O)'!DA13*(1+Toeslagen!$Q$4)</f>
        <v>309.50271713237345</v>
      </c>
      <c r="DB13" s="204">
        <f>'LU-Exp (O)'!DB13*(1+Toeslagen!$Q$4)</f>
        <v>309.50271713237345</v>
      </c>
      <c r="DC13" s="204">
        <f>'LU-Exp (O)'!DC13*(1+Toeslagen!$Q$4)</f>
        <v>309.50271713237345</v>
      </c>
      <c r="DD13" s="204">
        <f>'LU-Exp (O)'!DD13*(1+Toeslagen!$Q$4)</f>
        <v>309.50271713237345</v>
      </c>
      <c r="DE13" s="204">
        <f>'LU-Exp (O)'!DE13*(1+Toeslagen!$Q$4)</f>
        <v>309.50271713237345</v>
      </c>
      <c r="DF13" s="204">
        <f>'LU-Exp (O)'!DF13*(1+Toeslagen!$Q$4)</f>
        <v>309.50271713237345</v>
      </c>
      <c r="DG13" s="204">
        <f>'LU-Exp (O)'!DG13*(1+Toeslagen!$Q$4)</f>
        <v>309.50271713237345</v>
      </c>
      <c r="DH13" s="204">
        <f>'LU-Exp (O)'!DH13*(1+Toeslagen!$Q$4)</f>
        <v>309.50271713237345</v>
      </c>
      <c r="DI13" s="204">
        <f>'LU-Exp (O)'!DI13*(1+Toeslagen!$Q$4)</f>
        <v>309.50271713237345</v>
      </c>
      <c r="DJ13" s="204">
        <f>'LU-Exp (O)'!DJ13*(1+Toeslagen!$Q$4)</f>
        <v>309.50271713237345</v>
      </c>
    </row>
    <row r="14" spans="1:114">
      <c r="A14" s="1">
        <v>18</v>
      </c>
      <c r="B14" s="1">
        <v>18</v>
      </c>
      <c r="D14" s="1">
        <v>3</v>
      </c>
      <c r="F14" t="s">
        <v>203</v>
      </c>
      <c r="G14" t="s">
        <v>204</v>
      </c>
      <c r="H14" t="s">
        <v>205</v>
      </c>
      <c r="I14" t="s">
        <v>205</v>
      </c>
      <c r="J14" t="s">
        <v>206</v>
      </c>
      <c r="N14" s="211">
        <v>2</v>
      </c>
      <c r="O14" s="212">
        <v>3500</v>
      </c>
      <c r="P14" s="20"/>
      <c r="Q14" s="180"/>
      <c r="R14" s="180"/>
      <c r="S14" s="180"/>
      <c r="U14" s="180"/>
      <c r="V14" s="180"/>
      <c r="W14" s="180"/>
      <c r="X14" s="180"/>
      <c r="Y14" s="204">
        <f>'LU-Exp (O)'!Y14*(1+Toeslagen!$Q$4)</f>
        <v>331.61005407039988</v>
      </c>
      <c r="Z14" s="204">
        <f>'LU-Exp (O)'!Z14*(1+Toeslagen!$Q$4)</f>
        <v>331.61005407039988</v>
      </c>
      <c r="AA14" s="204">
        <f>'LU-Exp (O)'!AA14*(1+Toeslagen!$Q$4)</f>
        <v>331.61005407039988</v>
      </c>
      <c r="AB14" s="204">
        <f>'LU-Exp (O)'!AB14*(1+Toeslagen!$Q$4)</f>
        <v>331.61005407039988</v>
      </c>
      <c r="AC14" s="204">
        <f>'LU-Exp (O)'!AC14*(1+Toeslagen!$Q$4)</f>
        <v>331.61005407039988</v>
      </c>
      <c r="AD14" s="204">
        <f>'LU-Exp (O)'!AD14*(1+Toeslagen!$Q$4)</f>
        <v>331.61005407039954</v>
      </c>
      <c r="AE14" s="204">
        <f>'LU-Exp (O)'!AE14*(1+Toeslagen!$Q$4)</f>
        <v>331.61005407039954</v>
      </c>
      <c r="AF14" s="204">
        <f>'LU-Exp (O)'!AF14*(1+Toeslagen!$Q$4)</f>
        <v>331.61005407039954</v>
      </c>
      <c r="AG14" s="204">
        <f>'LU-Exp (O)'!AG14*(1+Toeslagen!$Q$4)</f>
        <v>331.61005407039954</v>
      </c>
      <c r="AH14" s="204">
        <f>'LU-Exp (O)'!AH14*(1+Toeslagen!$Q$4)</f>
        <v>331.61005407039954</v>
      </c>
      <c r="AI14" s="204">
        <f>'LU-Exp (O)'!AI14*(1+Toeslagen!$Q$4)</f>
        <v>331.61005407039954</v>
      </c>
      <c r="AJ14" s="204">
        <f>'LU-Exp (O)'!AJ14*(1+Toeslagen!$Q$4)</f>
        <v>331.61005407039954</v>
      </c>
      <c r="AK14" s="204">
        <f>'LU-Exp (O)'!AK14*(1+Toeslagen!$Q$4)</f>
        <v>331.61005407039954</v>
      </c>
      <c r="AL14" s="204">
        <f>'LU-Exp (O)'!AL14*(1+Toeslagen!$Q$4)</f>
        <v>331.61005407039954</v>
      </c>
      <c r="AM14" s="204">
        <f>'LU-Exp (O)'!AM14*(1+Toeslagen!$Q$4)</f>
        <v>331.61005407039954</v>
      </c>
      <c r="AN14" s="204">
        <f>'LU-Exp (O)'!AN14*(1+Toeslagen!$Q$4)</f>
        <v>331.61005407039954</v>
      </c>
      <c r="AO14" s="204">
        <f>'LU-Exp (O)'!AO14*(1+Toeslagen!$Q$4)</f>
        <v>331.61005407039954</v>
      </c>
      <c r="AP14" s="204">
        <f>'LU-Exp (O)'!AP14*(1+Toeslagen!$Q$4)</f>
        <v>331.61005407039954</v>
      </c>
      <c r="AQ14" s="204">
        <f>'LU-Exp (O)'!AQ14*(1+Toeslagen!$Q$4)</f>
        <v>331.61005407039954</v>
      </c>
      <c r="AR14" s="204">
        <f>'LU-Exp (O)'!AR14*(1+Toeslagen!$Q$4)</f>
        <v>331.61005407039954</v>
      </c>
      <c r="AS14" s="204">
        <f>'LU-Exp (O)'!AS14*(1+Toeslagen!$Q$4)</f>
        <v>331.61005407039954</v>
      </c>
      <c r="AT14" s="204">
        <f>'LU-Exp (O)'!AT14*(1+Toeslagen!$Q$4)</f>
        <v>331.61005407039954</v>
      </c>
      <c r="AU14" s="204">
        <f>'LU-Exp (O)'!AU14*(1+Toeslagen!$Q$4)</f>
        <v>331.61005407039954</v>
      </c>
      <c r="AV14" s="204">
        <f>'LU-Exp (O)'!AV14*(1+Toeslagen!$Q$4)</f>
        <v>331.61005407039954</v>
      </c>
      <c r="AW14" s="204">
        <f>'LU-Exp (O)'!AW14*(1+Toeslagen!$Q$4)</f>
        <v>331.61005407039954</v>
      </c>
      <c r="AX14" s="204">
        <f>'LU-Exp (O)'!AX14*(1+Toeslagen!$Q$4)</f>
        <v>331.61005407039954</v>
      </c>
      <c r="AY14" s="204">
        <f>'LU-Exp (O)'!AY14*(1+Toeslagen!$Q$4)</f>
        <v>331.61005407039954</v>
      </c>
      <c r="AZ14" s="204">
        <f>'LU-Exp (O)'!AZ14*(1+Toeslagen!$Q$4)</f>
        <v>331.61005407039954</v>
      </c>
      <c r="BA14" s="204">
        <f>'LU-Exp (O)'!BA14*(1+Toeslagen!$Q$4)</f>
        <v>331.61005407039954</v>
      </c>
      <c r="BB14" s="204">
        <f>'LU-Exp (O)'!BB14*(1+Toeslagen!$Q$4)</f>
        <v>331.61005407039954</v>
      </c>
      <c r="BC14" s="204">
        <f>'LU-Exp (O)'!BC14*(1+Toeslagen!$Q$4)</f>
        <v>331.61005407039954</v>
      </c>
      <c r="BD14" s="204">
        <f>'LU-Exp (O)'!BD14*(1+Toeslagen!$Q$4)</f>
        <v>331.61005407039954</v>
      </c>
      <c r="BE14" s="204">
        <f>'LU-Exp (O)'!BE14*(1+Toeslagen!$Q$4)</f>
        <v>331.61005407039954</v>
      </c>
      <c r="BF14" s="204">
        <f>'LU-Exp (O)'!BF14*(1+Toeslagen!$Q$4)</f>
        <v>331.61005407039954</v>
      </c>
      <c r="BG14" s="204">
        <f>'LU-Exp (O)'!BG14*(1+Toeslagen!$Q$4)</f>
        <v>331.61005407039954</v>
      </c>
      <c r="BH14" s="204">
        <f>'LU-Exp (O)'!BH14*(1+Toeslagen!$Q$4)</f>
        <v>331.61005407039954</v>
      </c>
      <c r="BI14" s="204">
        <f>'LU-Exp (O)'!BI14*(1+Toeslagen!$Q$4)</f>
        <v>331.61005407039954</v>
      </c>
      <c r="BJ14" s="204">
        <f>'LU-Exp (O)'!BJ14*(1+Toeslagen!$Q$4)</f>
        <v>331.61005407039954</v>
      </c>
      <c r="BK14" s="204">
        <f>'LU-Exp (O)'!BK14*(1+Toeslagen!$Q$4)</f>
        <v>331.61005407039954</v>
      </c>
      <c r="BL14" s="204">
        <f>'LU-Exp (O)'!BL14*(1+Toeslagen!$Q$4)</f>
        <v>331.61005407039954</v>
      </c>
      <c r="BM14" s="204">
        <f>'LU-Exp (O)'!BM14*(1+Toeslagen!$Q$4)</f>
        <v>331.61005407039954</v>
      </c>
      <c r="BN14" s="204">
        <f>'LU-Exp (O)'!BN14*(1+Toeslagen!$Q$4)</f>
        <v>331.61005407039954</v>
      </c>
      <c r="BO14" s="204">
        <f>'LU-Exp (O)'!BO14*(1+Toeslagen!$Q$4)</f>
        <v>331.61005407039954</v>
      </c>
      <c r="BP14" s="204">
        <f>'LU-Exp (O)'!BP14*(1+Toeslagen!$Q$4)</f>
        <v>331.61005407039954</v>
      </c>
      <c r="BQ14" s="204">
        <f>'LU-Exp (O)'!BQ14*(1+Toeslagen!$Q$4)</f>
        <v>331.61005407039954</v>
      </c>
      <c r="BR14" s="204">
        <f>'LU-Exp (O)'!BR14*(1+Toeslagen!$Q$4)</f>
        <v>331.61005407039954</v>
      </c>
      <c r="BS14" s="204">
        <f>'LU-Exp (O)'!BS14*(1+Toeslagen!$Q$4)</f>
        <v>331.61005407039954</v>
      </c>
      <c r="BT14" s="204">
        <f>'LU-Exp (O)'!BT14*(1+Toeslagen!$Q$4)</f>
        <v>331.61005407039954</v>
      </c>
      <c r="BU14" s="204">
        <f>'LU-Exp (O)'!BU14*(1+Toeslagen!$Q$4)</f>
        <v>331.61005407039954</v>
      </c>
      <c r="BV14" s="204">
        <f>'LU-Exp (O)'!BV14*(1+Toeslagen!$Q$4)</f>
        <v>331.61005407039954</v>
      </c>
      <c r="BW14" s="204">
        <f>'LU-Exp (O)'!BW14*(1+Toeslagen!$Q$4)</f>
        <v>331.61005407039954</v>
      </c>
      <c r="BX14" s="204">
        <f>'LU-Exp (O)'!BX14*(1+Toeslagen!$Q$4)</f>
        <v>331.61005407039954</v>
      </c>
      <c r="BY14" s="204">
        <f>'LU-Exp (O)'!BY14*(1+Toeslagen!$Q$4)</f>
        <v>331.61005407039954</v>
      </c>
      <c r="BZ14" s="204">
        <f>'LU-Exp (O)'!BZ14*(1+Toeslagen!$Q$4)</f>
        <v>331.61005407039954</v>
      </c>
      <c r="CA14" s="204">
        <f>'LU-Exp (O)'!CA14*(1+Toeslagen!$Q$4)</f>
        <v>331.61005407039954</v>
      </c>
      <c r="CB14" s="204">
        <f>'LU-Exp (O)'!CB14*(1+Toeslagen!$Q$4)</f>
        <v>331.61005407039954</v>
      </c>
      <c r="CC14" s="204">
        <f>'LU-Exp (O)'!CC14*(1+Toeslagen!$Q$4)</f>
        <v>331.61005407039954</v>
      </c>
      <c r="CD14" s="204">
        <f>'LU-Exp (O)'!CD14*(1+Toeslagen!$Q$4)</f>
        <v>331.61005407039954</v>
      </c>
      <c r="CE14" s="204">
        <f>'LU-Exp (O)'!CE14*(1+Toeslagen!$Q$4)</f>
        <v>331.61005407039954</v>
      </c>
      <c r="CF14" s="204">
        <f>'LU-Exp (O)'!CF14*(1+Toeslagen!$Q$4)</f>
        <v>331.61005407039954</v>
      </c>
      <c r="CG14" s="204">
        <f>'LU-Exp (O)'!CG14*(1+Toeslagen!$Q$4)</f>
        <v>331.61005407039954</v>
      </c>
      <c r="CH14" s="204">
        <f>'LU-Exp (O)'!CH14*(1+Toeslagen!$Q$4)</f>
        <v>331.61005407039954</v>
      </c>
      <c r="CI14" s="204">
        <f>'LU-Exp (O)'!CI14*(1+Toeslagen!$Q$4)</f>
        <v>331.61005407039954</v>
      </c>
      <c r="CJ14" s="204">
        <f>'LU-Exp (O)'!CJ14*(1+Toeslagen!$Q$4)</f>
        <v>331.61005407039954</v>
      </c>
      <c r="CK14" s="204">
        <f>'LU-Exp (O)'!CK14*(1+Toeslagen!$Q$4)</f>
        <v>331.61005407039954</v>
      </c>
      <c r="CL14" s="204">
        <f>'LU-Exp (O)'!CL14*(1+Toeslagen!$Q$4)</f>
        <v>331.61005407039954</v>
      </c>
      <c r="CM14" s="204">
        <f>'LU-Exp (O)'!CM14*(1+Toeslagen!$Q$4)</f>
        <v>331.61005407039954</v>
      </c>
      <c r="CN14" s="204">
        <f>'LU-Exp (O)'!CN14*(1+Toeslagen!$Q$4)</f>
        <v>331.61005407039954</v>
      </c>
      <c r="CO14" s="204">
        <f>'LU-Exp (O)'!CO14*(1+Toeslagen!$Q$4)</f>
        <v>331.61005407039954</v>
      </c>
      <c r="CP14" s="204">
        <f>'LU-Exp (O)'!CP14*(1+Toeslagen!$Q$4)</f>
        <v>331.61005407039954</v>
      </c>
      <c r="CQ14" s="204">
        <f>'LU-Exp (O)'!CQ14*(1+Toeslagen!$Q$4)</f>
        <v>331.61005407039954</v>
      </c>
      <c r="CR14" s="204">
        <f>'LU-Exp (O)'!CR14*(1+Toeslagen!$Q$4)</f>
        <v>331.61005407039954</v>
      </c>
      <c r="CS14" s="204">
        <f>'LU-Exp (O)'!CS14*(1+Toeslagen!$Q$4)</f>
        <v>331.61005407039954</v>
      </c>
      <c r="CT14" s="204">
        <f>'LU-Exp (O)'!CT14*(1+Toeslagen!$Q$4)</f>
        <v>331.61005407039954</v>
      </c>
      <c r="CU14" s="204">
        <f>'LU-Exp (O)'!CU14*(1+Toeslagen!$Q$4)</f>
        <v>331.61005407039954</v>
      </c>
      <c r="CV14" s="204">
        <f>'LU-Exp (O)'!CV14*(1+Toeslagen!$Q$4)</f>
        <v>331.61005407039954</v>
      </c>
      <c r="CW14" s="204">
        <f>'LU-Exp (O)'!CW14*(1+Toeslagen!$Q$4)</f>
        <v>331.61005407039954</v>
      </c>
      <c r="CX14" s="204">
        <f>'LU-Exp (O)'!CX14*(1+Toeslagen!$Q$4)</f>
        <v>331.61005407039954</v>
      </c>
      <c r="CY14" s="204">
        <f>'LU-Exp (O)'!CY14*(1+Toeslagen!$Q$4)</f>
        <v>331.61005407039954</v>
      </c>
      <c r="CZ14" s="204">
        <f>'LU-Exp (O)'!CZ14*(1+Toeslagen!$Q$4)</f>
        <v>331.61005407039954</v>
      </c>
      <c r="DA14" s="204">
        <f>'LU-Exp (O)'!DA14*(1+Toeslagen!$Q$4)</f>
        <v>331.61005407039954</v>
      </c>
      <c r="DB14" s="204">
        <f>'LU-Exp (O)'!DB14*(1+Toeslagen!$Q$4)</f>
        <v>331.61005407039954</v>
      </c>
      <c r="DC14" s="204">
        <f>'LU-Exp (O)'!DC14*(1+Toeslagen!$Q$4)</f>
        <v>331.61005407039954</v>
      </c>
      <c r="DD14" s="204">
        <f>'LU-Exp (O)'!DD14*(1+Toeslagen!$Q$4)</f>
        <v>331.61005407039954</v>
      </c>
      <c r="DE14" s="204">
        <f>'LU-Exp (O)'!DE14*(1+Toeslagen!$Q$4)</f>
        <v>331.61005407039954</v>
      </c>
      <c r="DF14" s="204">
        <f>'LU-Exp (O)'!DF14*(1+Toeslagen!$Q$4)</f>
        <v>331.61005407039954</v>
      </c>
      <c r="DG14" s="204">
        <f>'LU-Exp (O)'!DG14*(1+Toeslagen!$Q$4)</f>
        <v>331.61005407039954</v>
      </c>
      <c r="DH14" s="204">
        <f>'LU-Exp (O)'!DH14*(1+Toeslagen!$Q$4)</f>
        <v>331.61005407039954</v>
      </c>
      <c r="DI14" s="204">
        <f>'LU-Exp (O)'!DI14*(1+Toeslagen!$Q$4)</f>
        <v>331.61005407039954</v>
      </c>
      <c r="DJ14" s="204">
        <f>'LU-Exp (O)'!DJ14*(1+Toeslagen!$Q$4)</f>
        <v>331.61005407039954</v>
      </c>
    </row>
    <row r="15" spans="1:114">
      <c r="A15" s="1">
        <v>19</v>
      </c>
      <c r="B15" s="1">
        <v>19</v>
      </c>
      <c r="D15" s="1">
        <v>3</v>
      </c>
      <c r="F15" t="s">
        <v>203</v>
      </c>
      <c r="G15" t="s">
        <v>204</v>
      </c>
      <c r="H15" t="s">
        <v>205</v>
      </c>
      <c r="I15" t="s">
        <v>205</v>
      </c>
      <c r="J15" t="s">
        <v>206</v>
      </c>
      <c r="N15" s="211">
        <v>2.4</v>
      </c>
      <c r="O15" s="212">
        <v>4200</v>
      </c>
      <c r="P15" s="20"/>
      <c r="Q15" s="180"/>
      <c r="R15" s="180"/>
      <c r="S15" s="180"/>
      <c r="U15" s="180"/>
      <c r="V15" s="180"/>
      <c r="W15" s="180"/>
      <c r="X15" s="180"/>
      <c r="Y15" s="204">
        <f>'LU-Exp (O)'!Y15*(1+Toeslagen!$Q$4)</f>
        <v>353.71739100842638</v>
      </c>
      <c r="Z15" s="204">
        <f>'LU-Exp (O)'!Z15*(1+Toeslagen!$Q$4)</f>
        <v>353.71739100842638</v>
      </c>
      <c r="AA15" s="204">
        <f>'LU-Exp (O)'!AA15*(1+Toeslagen!$Q$4)</f>
        <v>353.71739100842638</v>
      </c>
      <c r="AB15" s="204">
        <f>'LU-Exp (O)'!AB15*(1+Toeslagen!$Q$4)</f>
        <v>353.71739100842638</v>
      </c>
      <c r="AC15" s="204">
        <f>'LU-Exp (O)'!AC15*(1+Toeslagen!$Q$4)</f>
        <v>353.71739100842638</v>
      </c>
      <c r="AD15" s="204">
        <f>'LU-Exp (O)'!AD15*(1+Toeslagen!$Q$4)</f>
        <v>353.71739100842666</v>
      </c>
      <c r="AE15" s="204">
        <f>'LU-Exp (O)'!AE15*(1+Toeslagen!$Q$4)</f>
        <v>353.71739100842666</v>
      </c>
      <c r="AF15" s="204">
        <f>'LU-Exp (O)'!AF15*(1+Toeslagen!$Q$4)</f>
        <v>353.71739100842666</v>
      </c>
      <c r="AG15" s="204">
        <f>'LU-Exp (O)'!AG15*(1+Toeslagen!$Q$4)</f>
        <v>353.71739100842666</v>
      </c>
      <c r="AH15" s="204">
        <f>'LU-Exp (O)'!AH15*(1+Toeslagen!$Q$4)</f>
        <v>353.71739100842666</v>
      </c>
      <c r="AI15" s="204">
        <f>'LU-Exp (O)'!AI15*(1+Toeslagen!$Q$4)</f>
        <v>353.71739100842666</v>
      </c>
      <c r="AJ15" s="204">
        <f>'LU-Exp (O)'!AJ15*(1+Toeslagen!$Q$4)</f>
        <v>353.71739100842666</v>
      </c>
      <c r="AK15" s="204">
        <f>'LU-Exp (O)'!AK15*(1+Toeslagen!$Q$4)</f>
        <v>353.71739100842666</v>
      </c>
      <c r="AL15" s="204">
        <f>'LU-Exp (O)'!AL15*(1+Toeslagen!$Q$4)</f>
        <v>353.71739100842666</v>
      </c>
      <c r="AM15" s="204">
        <f>'LU-Exp (O)'!AM15*(1+Toeslagen!$Q$4)</f>
        <v>353.71739100842666</v>
      </c>
      <c r="AN15" s="204">
        <f>'LU-Exp (O)'!AN15*(1+Toeslagen!$Q$4)</f>
        <v>353.71739100842666</v>
      </c>
      <c r="AO15" s="204">
        <f>'LU-Exp (O)'!AO15*(1+Toeslagen!$Q$4)</f>
        <v>353.71739100842666</v>
      </c>
      <c r="AP15" s="204">
        <f>'LU-Exp (O)'!AP15*(1+Toeslagen!$Q$4)</f>
        <v>353.71739100842666</v>
      </c>
      <c r="AQ15" s="204">
        <f>'LU-Exp (O)'!AQ15*(1+Toeslagen!$Q$4)</f>
        <v>353.71739100842666</v>
      </c>
      <c r="AR15" s="204">
        <f>'LU-Exp (O)'!AR15*(1+Toeslagen!$Q$4)</f>
        <v>353.71739100842666</v>
      </c>
      <c r="AS15" s="204">
        <f>'LU-Exp (O)'!AS15*(1+Toeslagen!$Q$4)</f>
        <v>353.71739100842666</v>
      </c>
      <c r="AT15" s="204">
        <f>'LU-Exp (O)'!AT15*(1+Toeslagen!$Q$4)</f>
        <v>353.71739100842666</v>
      </c>
      <c r="AU15" s="204">
        <f>'LU-Exp (O)'!AU15*(1+Toeslagen!$Q$4)</f>
        <v>353.71739100842666</v>
      </c>
      <c r="AV15" s="204">
        <f>'LU-Exp (O)'!AV15*(1+Toeslagen!$Q$4)</f>
        <v>353.71739100842666</v>
      </c>
      <c r="AW15" s="204">
        <f>'LU-Exp (O)'!AW15*(1+Toeslagen!$Q$4)</f>
        <v>353.71739100842666</v>
      </c>
      <c r="AX15" s="204">
        <f>'LU-Exp (O)'!AX15*(1+Toeslagen!$Q$4)</f>
        <v>353.71739100842666</v>
      </c>
      <c r="AY15" s="204">
        <f>'LU-Exp (O)'!AY15*(1+Toeslagen!$Q$4)</f>
        <v>353.71739100842666</v>
      </c>
      <c r="AZ15" s="204">
        <f>'LU-Exp (O)'!AZ15*(1+Toeslagen!$Q$4)</f>
        <v>353.71739100842666</v>
      </c>
      <c r="BA15" s="204">
        <f>'LU-Exp (O)'!BA15*(1+Toeslagen!$Q$4)</f>
        <v>353.71739100842666</v>
      </c>
      <c r="BB15" s="204">
        <f>'LU-Exp (O)'!BB15*(1+Toeslagen!$Q$4)</f>
        <v>353.71739100842666</v>
      </c>
      <c r="BC15" s="204">
        <f>'LU-Exp (O)'!BC15*(1+Toeslagen!$Q$4)</f>
        <v>353.71739100842666</v>
      </c>
      <c r="BD15" s="204">
        <f>'LU-Exp (O)'!BD15*(1+Toeslagen!$Q$4)</f>
        <v>353.71739100842666</v>
      </c>
      <c r="BE15" s="204">
        <f>'LU-Exp (O)'!BE15*(1+Toeslagen!$Q$4)</f>
        <v>353.71739100842666</v>
      </c>
      <c r="BF15" s="204">
        <f>'LU-Exp (O)'!BF15*(1+Toeslagen!$Q$4)</f>
        <v>353.71739100842666</v>
      </c>
      <c r="BG15" s="204">
        <f>'LU-Exp (O)'!BG15*(1+Toeslagen!$Q$4)</f>
        <v>353.71739100842666</v>
      </c>
      <c r="BH15" s="204">
        <f>'LU-Exp (O)'!BH15*(1+Toeslagen!$Q$4)</f>
        <v>353.71739100842666</v>
      </c>
      <c r="BI15" s="204">
        <f>'LU-Exp (O)'!BI15*(1+Toeslagen!$Q$4)</f>
        <v>353.71739100842666</v>
      </c>
      <c r="BJ15" s="204">
        <f>'LU-Exp (O)'!BJ15*(1+Toeslagen!$Q$4)</f>
        <v>353.71739100842666</v>
      </c>
      <c r="BK15" s="204">
        <f>'LU-Exp (O)'!BK15*(1+Toeslagen!$Q$4)</f>
        <v>353.71739100842666</v>
      </c>
      <c r="BL15" s="204">
        <f>'LU-Exp (O)'!BL15*(1+Toeslagen!$Q$4)</f>
        <v>353.71739100842666</v>
      </c>
      <c r="BM15" s="204">
        <f>'LU-Exp (O)'!BM15*(1+Toeslagen!$Q$4)</f>
        <v>353.71739100842666</v>
      </c>
      <c r="BN15" s="204">
        <f>'LU-Exp (O)'!BN15*(1+Toeslagen!$Q$4)</f>
        <v>353.71739100842666</v>
      </c>
      <c r="BO15" s="204">
        <f>'LU-Exp (O)'!BO15*(1+Toeslagen!$Q$4)</f>
        <v>353.71739100842666</v>
      </c>
      <c r="BP15" s="204">
        <f>'LU-Exp (O)'!BP15*(1+Toeslagen!$Q$4)</f>
        <v>353.71739100842666</v>
      </c>
      <c r="BQ15" s="204">
        <f>'LU-Exp (O)'!BQ15*(1+Toeslagen!$Q$4)</f>
        <v>353.71739100842666</v>
      </c>
      <c r="BR15" s="204">
        <f>'LU-Exp (O)'!BR15*(1+Toeslagen!$Q$4)</f>
        <v>353.71739100842666</v>
      </c>
      <c r="BS15" s="204">
        <f>'LU-Exp (O)'!BS15*(1+Toeslagen!$Q$4)</f>
        <v>353.71739100842666</v>
      </c>
      <c r="BT15" s="204">
        <f>'LU-Exp (O)'!BT15*(1+Toeslagen!$Q$4)</f>
        <v>353.71739100842666</v>
      </c>
      <c r="BU15" s="204">
        <f>'LU-Exp (O)'!BU15*(1+Toeslagen!$Q$4)</f>
        <v>353.71739100842666</v>
      </c>
      <c r="BV15" s="204">
        <f>'LU-Exp (O)'!BV15*(1+Toeslagen!$Q$4)</f>
        <v>353.71739100842666</v>
      </c>
      <c r="BW15" s="204">
        <f>'LU-Exp (O)'!BW15*(1+Toeslagen!$Q$4)</f>
        <v>353.71739100842666</v>
      </c>
      <c r="BX15" s="204">
        <f>'LU-Exp (O)'!BX15*(1+Toeslagen!$Q$4)</f>
        <v>353.71739100842666</v>
      </c>
      <c r="BY15" s="204">
        <f>'LU-Exp (O)'!BY15*(1+Toeslagen!$Q$4)</f>
        <v>353.71739100842666</v>
      </c>
      <c r="BZ15" s="204">
        <f>'LU-Exp (O)'!BZ15*(1+Toeslagen!$Q$4)</f>
        <v>353.71739100842666</v>
      </c>
      <c r="CA15" s="204">
        <f>'LU-Exp (O)'!CA15*(1+Toeslagen!$Q$4)</f>
        <v>353.71739100842666</v>
      </c>
      <c r="CB15" s="204">
        <f>'LU-Exp (O)'!CB15*(1+Toeslagen!$Q$4)</f>
        <v>353.71739100842666</v>
      </c>
      <c r="CC15" s="204">
        <f>'LU-Exp (O)'!CC15*(1+Toeslagen!$Q$4)</f>
        <v>353.71739100842666</v>
      </c>
      <c r="CD15" s="204">
        <f>'LU-Exp (O)'!CD15*(1+Toeslagen!$Q$4)</f>
        <v>353.71739100842666</v>
      </c>
      <c r="CE15" s="204">
        <f>'LU-Exp (O)'!CE15*(1+Toeslagen!$Q$4)</f>
        <v>353.71739100842666</v>
      </c>
      <c r="CF15" s="204">
        <f>'LU-Exp (O)'!CF15*(1+Toeslagen!$Q$4)</f>
        <v>353.71739100842666</v>
      </c>
      <c r="CG15" s="204">
        <f>'LU-Exp (O)'!CG15*(1+Toeslagen!$Q$4)</f>
        <v>353.71739100842666</v>
      </c>
      <c r="CH15" s="204">
        <f>'LU-Exp (O)'!CH15*(1+Toeslagen!$Q$4)</f>
        <v>353.71739100842666</v>
      </c>
      <c r="CI15" s="204">
        <f>'LU-Exp (O)'!CI15*(1+Toeslagen!$Q$4)</f>
        <v>353.71739100842666</v>
      </c>
      <c r="CJ15" s="204">
        <f>'LU-Exp (O)'!CJ15*(1+Toeslagen!$Q$4)</f>
        <v>353.71739100842666</v>
      </c>
      <c r="CK15" s="204">
        <f>'LU-Exp (O)'!CK15*(1+Toeslagen!$Q$4)</f>
        <v>353.71739100842666</v>
      </c>
      <c r="CL15" s="204">
        <f>'LU-Exp (O)'!CL15*(1+Toeslagen!$Q$4)</f>
        <v>353.71739100842666</v>
      </c>
      <c r="CM15" s="204">
        <f>'LU-Exp (O)'!CM15*(1+Toeslagen!$Q$4)</f>
        <v>353.71739100842666</v>
      </c>
      <c r="CN15" s="204">
        <f>'LU-Exp (O)'!CN15*(1+Toeslagen!$Q$4)</f>
        <v>353.71739100842666</v>
      </c>
      <c r="CO15" s="204">
        <f>'LU-Exp (O)'!CO15*(1+Toeslagen!$Q$4)</f>
        <v>353.71739100842666</v>
      </c>
      <c r="CP15" s="204">
        <f>'LU-Exp (O)'!CP15*(1+Toeslagen!$Q$4)</f>
        <v>353.71739100842666</v>
      </c>
      <c r="CQ15" s="204">
        <f>'LU-Exp (O)'!CQ15*(1+Toeslagen!$Q$4)</f>
        <v>353.71739100842666</v>
      </c>
      <c r="CR15" s="204">
        <f>'LU-Exp (O)'!CR15*(1+Toeslagen!$Q$4)</f>
        <v>353.71739100842666</v>
      </c>
      <c r="CS15" s="204">
        <f>'LU-Exp (O)'!CS15*(1+Toeslagen!$Q$4)</f>
        <v>353.71739100842666</v>
      </c>
      <c r="CT15" s="204">
        <f>'LU-Exp (O)'!CT15*(1+Toeslagen!$Q$4)</f>
        <v>353.71739100842666</v>
      </c>
      <c r="CU15" s="204">
        <f>'LU-Exp (O)'!CU15*(1+Toeslagen!$Q$4)</f>
        <v>353.71739100842666</v>
      </c>
      <c r="CV15" s="204">
        <f>'LU-Exp (O)'!CV15*(1+Toeslagen!$Q$4)</f>
        <v>353.71739100842666</v>
      </c>
      <c r="CW15" s="204">
        <f>'LU-Exp (O)'!CW15*(1+Toeslagen!$Q$4)</f>
        <v>353.71739100842666</v>
      </c>
      <c r="CX15" s="204">
        <f>'LU-Exp (O)'!CX15*(1+Toeslagen!$Q$4)</f>
        <v>353.71739100842666</v>
      </c>
      <c r="CY15" s="204">
        <f>'LU-Exp (O)'!CY15*(1+Toeslagen!$Q$4)</f>
        <v>353.71739100842666</v>
      </c>
      <c r="CZ15" s="204">
        <f>'LU-Exp (O)'!CZ15*(1+Toeslagen!$Q$4)</f>
        <v>353.71739100842666</v>
      </c>
      <c r="DA15" s="204">
        <f>'LU-Exp (O)'!DA15*(1+Toeslagen!$Q$4)</f>
        <v>353.71739100842666</v>
      </c>
      <c r="DB15" s="204">
        <f>'LU-Exp (O)'!DB15*(1+Toeslagen!$Q$4)</f>
        <v>353.71739100842666</v>
      </c>
      <c r="DC15" s="204">
        <f>'LU-Exp (O)'!DC15*(1+Toeslagen!$Q$4)</f>
        <v>353.71739100842666</v>
      </c>
      <c r="DD15" s="204">
        <f>'LU-Exp (O)'!DD15*(1+Toeslagen!$Q$4)</f>
        <v>353.71739100842666</v>
      </c>
      <c r="DE15" s="204">
        <f>'LU-Exp (O)'!DE15*(1+Toeslagen!$Q$4)</f>
        <v>353.71739100842666</v>
      </c>
      <c r="DF15" s="204">
        <f>'LU-Exp (O)'!DF15*(1+Toeslagen!$Q$4)</f>
        <v>353.71739100842666</v>
      </c>
      <c r="DG15" s="204">
        <f>'LU-Exp (O)'!DG15*(1+Toeslagen!$Q$4)</f>
        <v>353.71739100842666</v>
      </c>
      <c r="DH15" s="204">
        <f>'LU-Exp (O)'!DH15*(1+Toeslagen!$Q$4)</f>
        <v>353.71739100842666</v>
      </c>
      <c r="DI15" s="204">
        <f>'LU-Exp (O)'!DI15*(1+Toeslagen!$Q$4)</f>
        <v>353.71739100842666</v>
      </c>
      <c r="DJ15" s="204">
        <f>'LU-Exp (O)'!DJ15*(1+Toeslagen!$Q$4)</f>
        <v>353.71739100842666</v>
      </c>
    </row>
    <row r="16" spans="1:114">
      <c r="A16" s="1">
        <v>20</v>
      </c>
      <c r="B16" s="1">
        <v>20</v>
      </c>
      <c r="D16" s="1">
        <v>3</v>
      </c>
      <c r="F16" t="s">
        <v>203</v>
      </c>
      <c r="G16" t="s">
        <v>204</v>
      </c>
      <c r="H16" t="s">
        <v>205</v>
      </c>
      <c r="I16" t="s">
        <v>205</v>
      </c>
      <c r="J16" t="s">
        <v>206</v>
      </c>
      <c r="N16" s="211">
        <v>2.5</v>
      </c>
      <c r="O16" s="212">
        <v>4375</v>
      </c>
      <c r="P16" s="20"/>
      <c r="Q16" s="180"/>
      <c r="R16" s="180"/>
      <c r="S16" s="180"/>
      <c r="U16" s="180"/>
      <c r="V16" s="180"/>
      <c r="W16" s="180"/>
      <c r="X16" s="180"/>
      <c r="Y16" s="204">
        <f>'LU-Exp (O)'!Y16*(1+Toeslagen!$Q$4)</f>
        <v>375.82472794645321</v>
      </c>
      <c r="Z16" s="204">
        <f>'LU-Exp (O)'!Z16*(1+Toeslagen!$Q$4)</f>
        <v>375.82472794645321</v>
      </c>
      <c r="AA16" s="204">
        <f>'LU-Exp (O)'!AA16*(1+Toeslagen!$Q$4)</f>
        <v>375.82472794645321</v>
      </c>
      <c r="AB16" s="204">
        <f>'LU-Exp (O)'!AB16*(1+Toeslagen!$Q$4)</f>
        <v>375.82472794645321</v>
      </c>
      <c r="AC16" s="204">
        <f>'LU-Exp (O)'!AC16*(1+Toeslagen!$Q$4)</f>
        <v>375.82472794645321</v>
      </c>
      <c r="AD16" s="204">
        <f>'LU-Exp (O)'!AD16*(1+Toeslagen!$Q$4)</f>
        <v>375.8247279464527</v>
      </c>
      <c r="AE16" s="204">
        <f>'LU-Exp (O)'!AE16*(1+Toeslagen!$Q$4)</f>
        <v>375.8247279464527</v>
      </c>
      <c r="AF16" s="204">
        <f>'LU-Exp (O)'!AF16*(1+Toeslagen!$Q$4)</f>
        <v>375.8247279464527</v>
      </c>
      <c r="AG16" s="204">
        <f>'LU-Exp (O)'!AG16*(1+Toeslagen!$Q$4)</f>
        <v>375.8247279464527</v>
      </c>
      <c r="AH16" s="204">
        <f>'LU-Exp (O)'!AH16*(1+Toeslagen!$Q$4)</f>
        <v>375.8247279464527</v>
      </c>
      <c r="AI16" s="204">
        <f>'LU-Exp (O)'!AI16*(1+Toeslagen!$Q$4)</f>
        <v>375.8247279464527</v>
      </c>
      <c r="AJ16" s="204">
        <f>'LU-Exp (O)'!AJ16*(1+Toeslagen!$Q$4)</f>
        <v>375.8247279464527</v>
      </c>
      <c r="AK16" s="204">
        <f>'LU-Exp (O)'!AK16*(1+Toeslagen!$Q$4)</f>
        <v>375.8247279464527</v>
      </c>
      <c r="AL16" s="204">
        <f>'LU-Exp (O)'!AL16*(1+Toeslagen!$Q$4)</f>
        <v>375.8247279464527</v>
      </c>
      <c r="AM16" s="204">
        <f>'LU-Exp (O)'!AM16*(1+Toeslagen!$Q$4)</f>
        <v>375.8247279464527</v>
      </c>
      <c r="AN16" s="204">
        <f>'LU-Exp (O)'!AN16*(1+Toeslagen!$Q$4)</f>
        <v>375.8247279464527</v>
      </c>
      <c r="AO16" s="204">
        <f>'LU-Exp (O)'!AO16*(1+Toeslagen!$Q$4)</f>
        <v>375.8247279464527</v>
      </c>
      <c r="AP16" s="204">
        <f>'LU-Exp (O)'!AP16*(1+Toeslagen!$Q$4)</f>
        <v>375.8247279464527</v>
      </c>
      <c r="AQ16" s="204">
        <f>'LU-Exp (O)'!AQ16*(1+Toeslagen!$Q$4)</f>
        <v>375.8247279464527</v>
      </c>
      <c r="AR16" s="204">
        <f>'LU-Exp (O)'!AR16*(1+Toeslagen!$Q$4)</f>
        <v>375.8247279464527</v>
      </c>
      <c r="AS16" s="204">
        <f>'LU-Exp (O)'!AS16*(1+Toeslagen!$Q$4)</f>
        <v>375.8247279464527</v>
      </c>
      <c r="AT16" s="204">
        <f>'LU-Exp (O)'!AT16*(1+Toeslagen!$Q$4)</f>
        <v>375.8247279464527</v>
      </c>
      <c r="AU16" s="204">
        <f>'LU-Exp (O)'!AU16*(1+Toeslagen!$Q$4)</f>
        <v>375.8247279464527</v>
      </c>
      <c r="AV16" s="204">
        <f>'LU-Exp (O)'!AV16*(1+Toeslagen!$Q$4)</f>
        <v>375.8247279464527</v>
      </c>
      <c r="AW16" s="204">
        <f>'LU-Exp (O)'!AW16*(1+Toeslagen!$Q$4)</f>
        <v>375.8247279464527</v>
      </c>
      <c r="AX16" s="204">
        <f>'LU-Exp (O)'!AX16*(1+Toeslagen!$Q$4)</f>
        <v>375.8247279464527</v>
      </c>
      <c r="AY16" s="204">
        <f>'LU-Exp (O)'!AY16*(1+Toeslagen!$Q$4)</f>
        <v>375.8247279464527</v>
      </c>
      <c r="AZ16" s="204">
        <f>'LU-Exp (O)'!AZ16*(1+Toeslagen!$Q$4)</f>
        <v>375.8247279464527</v>
      </c>
      <c r="BA16" s="204">
        <f>'LU-Exp (O)'!BA16*(1+Toeslagen!$Q$4)</f>
        <v>375.8247279464527</v>
      </c>
      <c r="BB16" s="204">
        <f>'LU-Exp (O)'!BB16*(1+Toeslagen!$Q$4)</f>
        <v>375.8247279464527</v>
      </c>
      <c r="BC16" s="204">
        <f>'LU-Exp (O)'!BC16*(1+Toeslagen!$Q$4)</f>
        <v>375.8247279464527</v>
      </c>
      <c r="BD16" s="204">
        <f>'LU-Exp (O)'!BD16*(1+Toeslagen!$Q$4)</f>
        <v>375.8247279464527</v>
      </c>
      <c r="BE16" s="204">
        <f>'LU-Exp (O)'!BE16*(1+Toeslagen!$Q$4)</f>
        <v>375.8247279464527</v>
      </c>
      <c r="BF16" s="204">
        <f>'LU-Exp (O)'!BF16*(1+Toeslagen!$Q$4)</f>
        <v>375.8247279464527</v>
      </c>
      <c r="BG16" s="204">
        <f>'LU-Exp (O)'!BG16*(1+Toeslagen!$Q$4)</f>
        <v>375.8247279464527</v>
      </c>
      <c r="BH16" s="204">
        <f>'LU-Exp (O)'!BH16*(1+Toeslagen!$Q$4)</f>
        <v>375.8247279464527</v>
      </c>
      <c r="BI16" s="204">
        <f>'LU-Exp (O)'!BI16*(1+Toeslagen!$Q$4)</f>
        <v>375.8247279464527</v>
      </c>
      <c r="BJ16" s="204">
        <f>'LU-Exp (O)'!BJ16*(1+Toeslagen!$Q$4)</f>
        <v>375.8247279464527</v>
      </c>
      <c r="BK16" s="204">
        <f>'LU-Exp (O)'!BK16*(1+Toeslagen!$Q$4)</f>
        <v>375.8247279464527</v>
      </c>
      <c r="BL16" s="204">
        <f>'LU-Exp (O)'!BL16*(1+Toeslagen!$Q$4)</f>
        <v>375.8247279464527</v>
      </c>
      <c r="BM16" s="204">
        <f>'LU-Exp (O)'!BM16*(1+Toeslagen!$Q$4)</f>
        <v>375.8247279464527</v>
      </c>
      <c r="BN16" s="204">
        <f>'LU-Exp (O)'!BN16*(1+Toeslagen!$Q$4)</f>
        <v>375.8247279464527</v>
      </c>
      <c r="BO16" s="204">
        <f>'LU-Exp (O)'!BO16*(1+Toeslagen!$Q$4)</f>
        <v>375.8247279464527</v>
      </c>
      <c r="BP16" s="204">
        <f>'LU-Exp (O)'!BP16*(1+Toeslagen!$Q$4)</f>
        <v>375.8247279464527</v>
      </c>
      <c r="BQ16" s="204">
        <f>'LU-Exp (O)'!BQ16*(1+Toeslagen!$Q$4)</f>
        <v>375.8247279464527</v>
      </c>
      <c r="BR16" s="204">
        <f>'LU-Exp (O)'!BR16*(1+Toeslagen!$Q$4)</f>
        <v>375.8247279464527</v>
      </c>
      <c r="BS16" s="204">
        <f>'LU-Exp (O)'!BS16*(1+Toeslagen!$Q$4)</f>
        <v>375.8247279464527</v>
      </c>
      <c r="BT16" s="204">
        <f>'LU-Exp (O)'!BT16*(1+Toeslagen!$Q$4)</f>
        <v>375.8247279464527</v>
      </c>
      <c r="BU16" s="204">
        <f>'LU-Exp (O)'!BU16*(1+Toeslagen!$Q$4)</f>
        <v>375.8247279464527</v>
      </c>
      <c r="BV16" s="204">
        <f>'LU-Exp (O)'!BV16*(1+Toeslagen!$Q$4)</f>
        <v>375.8247279464527</v>
      </c>
      <c r="BW16" s="204">
        <f>'LU-Exp (O)'!BW16*(1+Toeslagen!$Q$4)</f>
        <v>375.8247279464527</v>
      </c>
      <c r="BX16" s="204">
        <f>'LU-Exp (O)'!BX16*(1+Toeslagen!$Q$4)</f>
        <v>375.8247279464527</v>
      </c>
      <c r="BY16" s="204">
        <f>'LU-Exp (O)'!BY16*(1+Toeslagen!$Q$4)</f>
        <v>375.8247279464527</v>
      </c>
      <c r="BZ16" s="204">
        <f>'LU-Exp (O)'!BZ16*(1+Toeslagen!$Q$4)</f>
        <v>375.8247279464527</v>
      </c>
      <c r="CA16" s="204">
        <f>'LU-Exp (O)'!CA16*(1+Toeslagen!$Q$4)</f>
        <v>375.8247279464527</v>
      </c>
      <c r="CB16" s="204">
        <f>'LU-Exp (O)'!CB16*(1+Toeslagen!$Q$4)</f>
        <v>375.8247279464527</v>
      </c>
      <c r="CC16" s="204">
        <f>'LU-Exp (O)'!CC16*(1+Toeslagen!$Q$4)</f>
        <v>375.8247279464527</v>
      </c>
      <c r="CD16" s="204">
        <f>'LU-Exp (O)'!CD16*(1+Toeslagen!$Q$4)</f>
        <v>375.8247279464527</v>
      </c>
      <c r="CE16" s="204">
        <f>'LU-Exp (O)'!CE16*(1+Toeslagen!$Q$4)</f>
        <v>375.8247279464527</v>
      </c>
      <c r="CF16" s="204">
        <f>'LU-Exp (O)'!CF16*(1+Toeslagen!$Q$4)</f>
        <v>375.8247279464527</v>
      </c>
      <c r="CG16" s="204">
        <f>'LU-Exp (O)'!CG16*(1+Toeslagen!$Q$4)</f>
        <v>375.8247279464527</v>
      </c>
      <c r="CH16" s="204">
        <f>'LU-Exp (O)'!CH16*(1+Toeslagen!$Q$4)</f>
        <v>375.8247279464527</v>
      </c>
      <c r="CI16" s="204">
        <f>'LU-Exp (O)'!CI16*(1+Toeslagen!$Q$4)</f>
        <v>375.8247279464527</v>
      </c>
      <c r="CJ16" s="204">
        <f>'LU-Exp (O)'!CJ16*(1+Toeslagen!$Q$4)</f>
        <v>375.8247279464527</v>
      </c>
      <c r="CK16" s="204">
        <f>'LU-Exp (O)'!CK16*(1+Toeslagen!$Q$4)</f>
        <v>375.8247279464527</v>
      </c>
      <c r="CL16" s="204">
        <f>'LU-Exp (O)'!CL16*(1+Toeslagen!$Q$4)</f>
        <v>375.8247279464527</v>
      </c>
      <c r="CM16" s="204">
        <f>'LU-Exp (O)'!CM16*(1+Toeslagen!$Q$4)</f>
        <v>375.8247279464527</v>
      </c>
      <c r="CN16" s="204">
        <f>'LU-Exp (O)'!CN16*(1+Toeslagen!$Q$4)</f>
        <v>375.8247279464527</v>
      </c>
      <c r="CO16" s="204">
        <f>'LU-Exp (O)'!CO16*(1+Toeslagen!$Q$4)</f>
        <v>375.8247279464527</v>
      </c>
      <c r="CP16" s="204">
        <f>'LU-Exp (O)'!CP16*(1+Toeslagen!$Q$4)</f>
        <v>375.8247279464527</v>
      </c>
      <c r="CQ16" s="204">
        <f>'LU-Exp (O)'!CQ16*(1+Toeslagen!$Q$4)</f>
        <v>375.8247279464527</v>
      </c>
      <c r="CR16" s="204">
        <f>'LU-Exp (O)'!CR16*(1+Toeslagen!$Q$4)</f>
        <v>375.8247279464527</v>
      </c>
      <c r="CS16" s="204">
        <f>'LU-Exp (O)'!CS16*(1+Toeslagen!$Q$4)</f>
        <v>375.8247279464527</v>
      </c>
      <c r="CT16" s="204">
        <f>'LU-Exp (O)'!CT16*(1+Toeslagen!$Q$4)</f>
        <v>375.8247279464527</v>
      </c>
      <c r="CU16" s="204">
        <f>'LU-Exp (O)'!CU16*(1+Toeslagen!$Q$4)</f>
        <v>375.8247279464527</v>
      </c>
      <c r="CV16" s="204">
        <f>'LU-Exp (O)'!CV16*(1+Toeslagen!$Q$4)</f>
        <v>375.8247279464527</v>
      </c>
      <c r="CW16" s="204">
        <f>'LU-Exp (O)'!CW16*(1+Toeslagen!$Q$4)</f>
        <v>375.8247279464527</v>
      </c>
      <c r="CX16" s="204">
        <f>'LU-Exp (O)'!CX16*(1+Toeslagen!$Q$4)</f>
        <v>375.8247279464527</v>
      </c>
      <c r="CY16" s="204">
        <f>'LU-Exp (O)'!CY16*(1+Toeslagen!$Q$4)</f>
        <v>375.8247279464527</v>
      </c>
      <c r="CZ16" s="204">
        <f>'LU-Exp (O)'!CZ16*(1+Toeslagen!$Q$4)</f>
        <v>375.8247279464527</v>
      </c>
      <c r="DA16" s="204">
        <f>'LU-Exp (O)'!DA16*(1+Toeslagen!$Q$4)</f>
        <v>375.8247279464527</v>
      </c>
      <c r="DB16" s="204">
        <f>'LU-Exp (O)'!DB16*(1+Toeslagen!$Q$4)</f>
        <v>375.8247279464527</v>
      </c>
      <c r="DC16" s="204">
        <f>'LU-Exp (O)'!DC16*(1+Toeslagen!$Q$4)</f>
        <v>375.8247279464527</v>
      </c>
      <c r="DD16" s="204">
        <f>'LU-Exp (O)'!DD16*(1+Toeslagen!$Q$4)</f>
        <v>375.8247279464527</v>
      </c>
      <c r="DE16" s="204">
        <f>'LU-Exp (O)'!DE16*(1+Toeslagen!$Q$4)</f>
        <v>375.8247279464527</v>
      </c>
      <c r="DF16" s="204">
        <f>'LU-Exp (O)'!DF16*(1+Toeslagen!$Q$4)</f>
        <v>375.8247279464527</v>
      </c>
      <c r="DG16" s="204">
        <f>'LU-Exp (O)'!DG16*(1+Toeslagen!$Q$4)</f>
        <v>375.8247279464527</v>
      </c>
      <c r="DH16" s="204">
        <f>'LU-Exp (O)'!DH16*(1+Toeslagen!$Q$4)</f>
        <v>375.8247279464527</v>
      </c>
      <c r="DI16" s="204">
        <f>'LU-Exp (O)'!DI16*(1+Toeslagen!$Q$4)</f>
        <v>375.8247279464527</v>
      </c>
      <c r="DJ16" s="204">
        <f>'LU-Exp (O)'!DJ16*(1+Toeslagen!$Q$4)</f>
        <v>375.8247279464527</v>
      </c>
    </row>
    <row r="17" spans="1:114">
      <c r="A17" s="1">
        <v>21</v>
      </c>
      <c r="B17" s="1">
        <v>21</v>
      </c>
      <c r="D17" s="1">
        <v>3</v>
      </c>
      <c r="F17" t="s">
        <v>203</v>
      </c>
      <c r="G17" t="s">
        <v>204</v>
      </c>
      <c r="H17" t="s">
        <v>205</v>
      </c>
      <c r="I17" t="s">
        <v>205</v>
      </c>
      <c r="J17" t="s">
        <v>206</v>
      </c>
      <c r="N17" s="211">
        <v>2.8</v>
      </c>
      <c r="O17" s="212">
        <v>4900</v>
      </c>
      <c r="P17" s="20"/>
      <c r="Q17" s="180"/>
      <c r="R17" s="180"/>
      <c r="S17" s="180"/>
      <c r="U17" s="180"/>
      <c r="V17" s="180"/>
      <c r="W17" s="180"/>
      <c r="X17" s="180"/>
      <c r="Y17" s="204">
        <f>'LU-Exp (O)'!Y17*(1+Toeslagen!$Q$4)</f>
        <v>397.9320648844797</v>
      </c>
      <c r="Z17" s="204">
        <f>'LU-Exp (O)'!Z17*(1+Toeslagen!$Q$4)</f>
        <v>397.9320648844797</v>
      </c>
      <c r="AA17" s="204">
        <f>'LU-Exp (O)'!AA17*(1+Toeslagen!$Q$4)</f>
        <v>397.9320648844797</v>
      </c>
      <c r="AB17" s="204">
        <f>'LU-Exp (O)'!AB17*(1+Toeslagen!$Q$4)</f>
        <v>397.9320648844797</v>
      </c>
      <c r="AC17" s="204">
        <f>'LU-Exp (O)'!AC17*(1+Toeslagen!$Q$4)</f>
        <v>397.9320648844797</v>
      </c>
      <c r="AD17" s="204">
        <f>'LU-Exp (O)'!AD17*(1+Toeslagen!$Q$4)</f>
        <v>397.93206488447987</v>
      </c>
      <c r="AE17" s="204">
        <f>'LU-Exp (O)'!AE17*(1+Toeslagen!$Q$4)</f>
        <v>397.93206488447987</v>
      </c>
      <c r="AF17" s="204">
        <f>'LU-Exp (O)'!AF17*(1+Toeslagen!$Q$4)</f>
        <v>397.93206488447987</v>
      </c>
      <c r="AG17" s="204">
        <f>'LU-Exp (O)'!AG17*(1+Toeslagen!$Q$4)</f>
        <v>397.93206488447987</v>
      </c>
      <c r="AH17" s="204">
        <f>'LU-Exp (O)'!AH17*(1+Toeslagen!$Q$4)</f>
        <v>397.93206488447987</v>
      </c>
      <c r="AI17" s="204">
        <f>'LU-Exp (O)'!AI17*(1+Toeslagen!$Q$4)</f>
        <v>397.93206488447987</v>
      </c>
      <c r="AJ17" s="204">
        <f>'LU-Exp (O)'!AJ17*(1+Toeslagen!$Q$4)</f>
        <v>397.93206488447987</v>
      </c>
      <c r="AK17" s="204">
        <f>'LU-Exp (O)'!AK17*(1+Toeslagen!$Q$4)</f>
        <v>397.93206488447987</v>
      </c>
      <c r="AL17" s="204">
        <f>'LU-Exp (O)'!AL17*(1+Toeslagen!$Q$4)</f>
        <v>397.93206488447987</v>
      </c>
      <c r="AM17" s="204">
        <f>'LU-Exp (O)'!AM17*(1+Toeslagen!$Q$4)</f>
        <v>397.93206488447987</v>
      </c>
      <c r="AN17" s="204">
        <f>'LU-Exp (O)'!AN17*(1+Toeslagen!$Q$4)</f>
        <v>397.93206488447987</v>
      </c>
      <c r="AO17" s="204">
        <f>'LU-Exp (O)'!AO17*(1+Toeslagen!$Q$4)</f>
        <v>397.93206488447987</v>
      </c>
      <c r="AP17" s="204">
        <f>'LU-Exp (O)'!AP17*(1+Toeslagen!$Q$4)</f>
        <v>397.93206488447987</v>
      </c>
      <c r="AQ17" s="204">
        <f>'LU-Exp (O)'!AQ17*(1+Toeslagen!$Q$4)</f>
        <v>397.93206488447987</v>
      </c>
      <c r="AR17" s="204">
        <f>'LU-Exp (O)'!AR17*(1+Toeslagen!$Q$4)</f>
        <v>397.93206488447987</v>
      </c>
      <c r="AS17" s="204">
        <f>'LU-Exp (O)'!AS17*(1+Toeslagen!$Q$4)</f>
        <v>397.93206488447987</v>
      </c>
      <c r="AT17" s="204">
        <f>'LU-Exp (O)'!AT17*(1+Toeslagen!$Q$4)</f>
        <v>397.93206488447987</v>
      </c>
      <c r="AU17" s="204">
        <f>'LU-Exp (O)'!AU17*(1+Toeslagen!$Q$4)</f>
        <v>397.93206488447987</v>
      </c>
      <c r="AV17" s="204">
        <f>'LU-Exp (O)'!AV17*(1+Toeslagen!$Q$4)</f>
        <v>397.93206488447987</v>
      </c>
      <c r="AW17" s="204">
        <f>'LU-Exp (O)'!AW17*(1+Toeslagen!$Q$4)</f>
        <v>397.93206488447987</v>
      </c>
      <c r="AX17" s="204">
        <f>'LU-Exp (O)'!AX17*(1+Toeslagen!$Q$4)</f>
        <v>397.93206488447987</v>
      </c>
      <c r="AY17" s="204">
        <f>'LU-Exp (O)'!AY17*(1+Toeslagen!$Q$4)</f>
        <v>397.93206488447987</v>
      </c>
      <c r="AZ17" s="204">
        <f>'LU-Exp (O)'!AZ17*(1+Toeslagen!$Q$4)</f>
        <v>397.93206488447987</v>
      </c>
      <c r="BA17" s="204">
        <f>'LU-Exp (O)'!BA17*(1+Toeslagen!$Q$4)</f>
        <v>397.93206488447987</v>
      </c>
      <c r="BB17" s="204">
        <f>'LU-Exp (O)'!BB17*(1+Toeslagen!$Q$4)</f>
        <v>397.93206488447987</v>
      </c>
      <c r="BC17" s="204">
        <f>'LU-Exp (O)'!BC17*(1+Toeslagen!$Q$4)</f>
        <v>397.93206488447987</v>
      </c>
      <c r="BD17" s="204">
        <f>'LU-Exp (O)'!BD17*(1+Toeslagen!$Q$4)</f>
        <v>397.93206488447987</v>
      </c>
      <c r="BE17" s="204">
        <f>'LU-Exp (O)'!BE17*(1+Toeslagen!$Q$4)</f>
        <v>397.93206488447987</v>
      </c>
      <c r="BF17" s="204">
        <f>'LU-Exp (O)'!BF17*(1+Toeslagen!$Q$4)</f>
        <v>397.93206488447987</v>
      </c>
      <c r="BG17" s="204">
        <f>'LU-Exp (O)'!BG17*(1+Toeslagen!$Q$4)</f>
        <v>397.93206488447987</v>
      </c>
      <c r="BH17" s="204">
        <f>'LU-Exp (O)'!BH17*(1+Toeslagen!$Q$4)</f>
        <v>397.93206488447987</v>
      </c>
      <c r="BI17" s="204">
        <f>'LU-Exp (O)'!BI17*(1+Toeslagen!$Q$4)</f>
        <v>397.93206488447987</v>
      </c>
      <c r="BJ17" s="204">
        <f>'LU-Exp (O)'!BJ17*(1+Toeslagen!$Q$4)</f>
        <v>397.93206488447987</v>
      </c>
      <c r="BK17" s="204">
        <f>'LU-Exp (O)'!BK17*(1+Toeslagen!$Q$4)</f>
        <v>397.93206488447987</v>
      </c>
      <c r="BL17" s="204">
        <f>'LU-Exp (O)'!BL17*(1+Toeslagen!$Q$4)</f>
        <v>397.93206488447987</v>
      </c>
      <c r="BM17" s="204">
        <f>'LU-Exp (O)'!BM17*(1+Toeslagen!$Q$4)</f>
        <v>397.93206488447987</v>
      </c>
      <c r="BN17" s="204">
        <f>'LU-Exp (O)'!BN17*(1+Toeslagen!$Q$4)</f>
        <v>397.93206488447987</v>
      </c>
      <c r="BO17" s="204">
        <f>'LU-Exp (O)'!BO17*(1+Toeslagen!$Q$4)</f>
        <v>397.93206488447987</v>
      </c>
      <c r="BP17" s="204">
        <f>'LU-Exp (O)'!BP17*(1+Toeslagen!$Q$4)</f>
        <v>397.93206488447987</v>
      </c>
      <c r="BQ17" s="204">
        <f>'LU-Exp (O)'!BQ17*(1+Toeslagen!$Q$4)</f>
        <v>397.93206488447987</v>
      </c>
      <c r="BR17" s="204">
        <f>'LU-Exp (O)'!BR17*(1+Toeslagen!$Q$4)</f>
        <v>397.93206488447987</v>
      </c>
      <c r="BS17" s="204">
        <f>'LU-Exp (O)'!BS17*(1+Toeslagen!$Q$4)</f>
        <v>397.93206488447987</v>
      </c>
      <c r="BT17" s="204">
        <f>'LU-Exp (O)'!BT17*(1+Toeslagen!$Q$4)</f>
        <v>397.93206488447987</v>
      </c>
      <c r="BU17" s="204">
        <f>'LU-Exp (O)'!BU17*(1+Toeslagen!$Q$4)</f>
        <v>397.93206488447987</v>
      </c>
      <c r="BV17" s="204">
        <f>'LU-Exp (O)'!BV17*(1+Toeslagen!$Q$4)</f>
        <v>397.93206488447987</v>
      </c>
      <c r="BW17" s="204">
        <f>'LU-Exp (O)'!BW17*(1+Toeslagen!$Q$4)</f>
        <v>397.93206488447987</v>
      </c>
      <c r="BX17" s="204">
        <f>'LU-Exp (O)'!BX17*(1+Toeslagen!$Q$4)</f>
        <v>397.93206488447987</v>
      </c>
      <c r="BY17" s="204">
        <f>'LU-Exp (O)'!BY17*(1+Toeslagen!$Q$4)</f>
        <v>397.93206488447987</v>
      </c>
      <c r="BZ17" s="204">
        <f>'LU-Exp (O)'!BZ17*(1+Toeslagen!$Q$4)</f>
        <v>397.93206488447987</v>
      </c>
      <c r="CA17" s="204">
        <f>'LU-Exp (O)'!CA17*(1+Toeslagen!$Q$4)</f>
        <v>397.93206488447987</v>
      </c>
      <c r="CB17" s="204">
        <f>'LU-Exp (O)'!CB17*(1+Toeslagen!$Q$4)</f>
        <v>397.93206488447987</v>
      </c>
      <c r="CC17" s="204">
        <f>'LU-Exp (O)'!CC17*(1+Toeslagen!$Q$4)</f>
        <v>397.93206488447987</v>
      </c>
      <c r="CD17" s="204">
        <f>'LU-Exp (O)'!CD17*(1+Toeslagen!$Q$4)</f>
        <v>397.93206488447987</v>
      </c>
      <c r="CE17" s="204">
        <f>'LU-Exp (O)'!CE17*(1+Toeslagen!$Q$4)</f>
        <v>397.93206488447987</v>
      </c>
      <c r="CF17" s="204">
        <f>'LU-Exp (O)'!CF17*(1+Toeslagen!$Q$4)</f>
        <v>397.93206488447987</v>
      </c>
      <c r="CG17" s="204">
        <f>'LU-Exp (O)'!CG17*(1+Toeslagen!$Q$4)</f>
        <v>397.93206488447987</v>
      </c>
      <c r="CH17" s="204">
        <f>'LU-Exp (O)'!CH17*(1+Toeslagen!$Q$4)</f>
        <v>397.93206488447987</v>
      </c>
      <c r="CI17" s="204">
        <f>'LU-Exp (O)'!CI17*(1+Toeslagen!$Q$4)</f>
        <v>397.93206488447987</v>
      </c>
      <c r="CJ17" s="204">
        <f>'LU-Exp (O)'!CJ17*(1+Toeslagen!$Q$4)</f>
        <v>397.93206488447987</v>
      </c>
      <c r="CK17" s="204">
        <f>'LU-Exp (O)'!CK17*(1+Toeslagen!$Q$4)</f>
        <v>397.93206488447987</v>
      </c>
      <c r="CL17" s="204">
        <f>'LU-Exp (O)'!CL17*(1+Toeslagen!$Q$4)</f>
        <v>397.93206488447987</v>
      </c>
      <c r="CM17" s="204">
        <f>'LU-Exp (O)'!CM17*(1+Toeslagen!$Q$4)</f>
        <v>397.93206488447987</v>
      </c>
      <c r="CN17" s="204">
        <f>'LU-Exp (O)'!CN17*(1+Toeslagen!$Q$4)</f>
        <v>397.93206488447987</v>
      </c>
      <c r="CO17" s="204">
        <f>'LU-Exp (O)'!CO17*(1+Toeslagen!$Q$4)</f>
        <v>397.93206488447987</v>
      </c>
      <c r="CP17" s="204">
        <f>'LU-Exp (O)'!CP17*(1+Toeslagen!$Q$4)</f>
        <v>397.93206488447987</v>
      </c>
      <c r="CQ17" s="204">
        <f>'LU-Exp (O)'!CQ17*(1+Toeslagen!$Q$4)</f>
        <v>397.93206488447987</v>
      </c>
      <c r="CR17" s="204">
        <f>'LU-Exp (O)'!CR17*(1+Toeslagen!$Q$4)</f>
        <v>397.93206488447987</v>
      </c>
      <c r="CS17" s="204">
        <f>'LU-Exp (O)'!CS17*(1+Toeslagen!$Q$4)</f>
        <v>397.93206488447987</v>
      </c>
      <c r="CT17" s="204">
        <f>'LU-Exp (O)'!CT17*(1+Toeslagen!$Q$4)</f>
        <v>397.93206488447987</v>
      </c>
      <c r="CU17" s="204">
        <f>'LU-Exp (O)'!CU17*(1+Toeslagen!$Q$4)</f>
        <v>397.93206488447987</v>
      </c>
      <c r="CV17" s="204">
        <f>'LU-Exp (O)'!CV17*(1+Toeslagen!$Q$4)</f>
        <v>397.93206488447987</v>
      </c>
      <c r="CW17" s="204">
        <f>'LU-Exp (O)'!CW17*(1+Toeslagen!$Q$4)</f>
        <v>397.93206488447987</v>
      </c>
      <c r="CX17" s="204">
        <f>'LU-Exp (O)'!CX17*(1+Toeslagen!$Q$4)</f>
        <v>397.93206488447987</v>
      </c>
      <c r="CY17" s="204">
        <f>'LU-Exp (O)'!CY17*(1+Toeslagen!$Q$4)</f>
        <v>397.93206488447987</v>
      </c>
      <c r="CZ17" s="204">
        <f>'LU-Exp (O)'!CZ17*(1+Toeslagen!$Q$4)</f>
        <v>397.93206488447987</v>
      </c>
      <c r="DA17" s="204">
        <f>'LU-Exp (O)'!DA17*(1+Toeslagen!$Q$4)</f>
        <v>397.93206488447987</v>
      </c>
      <c r="DB17" s="204">
        <f>'LU-Exp (O)'!DB17*(1+Toeslagen!$Q$4)</f>
        <v>397.93206488447987</v>
      </c>
      <c r="DC17" s="204">
        <f>'LU-Exp (O)'!DC17*(1+Toeslagen!$Q$4)</f>
        <v>397.93206488447987</v>
      </c>
      <c r="DD17" s="204">
        <f>'LU-Exp (O)'!DD17*(1+Toeslagen!$Q$4)</f>
        <v>397.93206488447987</v>
      </c>
      <c r="DE17" s="204">
        <f>'LU-Exp (O)'!DE17*(1+Toeslagen!$Q$4)</f>
        <v>397.93206488447987</v>
      </c>
      <c r="DF17" s="204">
        <f>'LU-Exp (O)'!DF17*(1+Toeslagen!$Q$4)</f>
        <v>397.93206488447987</v>
      </c>
      <c r="DG17" s="204">
        <f>'LU-Exp (O)'!DG17*(1+Toeslagen!$Q$4)</f>
        <v>397.93206488447987</v>
      </c>
      <c r="DH17" s="204">
        <f>'LU-Exp (O)'!DH17*(1+Toeslagen!$Q$4)</f>
        <v>397.93206488447987</v>
      </c>
      <c r="DI17" s="204">
        <f>'LU-Exp (O)'!DI17*(1+Toeslagen!$Q$4)</f>
        <v>397.93206488447987</v>
      </c>
      <c r="DJ17" s="204">
        <f>'LU-Exp (O)'!DJ17*(1+Toeslagen!$Q$4)</f>
        <v>397.93206488447987</v>
      </c>
    </row>
    <row r="18" spans="1:114">
      <c r="A18" s="1">
        <v>22</v>
      </c>
      <c r="B18" s="1">
        <v>22</v>
      </c>
      <c r="D18" s="1">
        <v>3</v>
      </c>
      <c r="F18" t="s">
        <v>203</v>
      </c>
      <c r="G18" t="s">
        <v>204</v>
      </c>
      <c r="H18" t="s">
        <v>205</v>
      </c>
      <c r="I18" t="s">
        <v>205</v>
      </c>
      <c r="J18" t="s">
        <v>206</v>
      </c>
      <c r="N18" s="211">
        <v>3</v>
      </c>
      <c r="O18" s="212">
        <v>5250</v>
      </c>
      <c r="P18" s="20"/>
      <c r="Q18" s="180"/>
      <c r="R18" s="180"/>
      <c r="S18" s="180"/>
      <c r="U18" s="180"/>
      <c r="V18" s="180"/>
      <c r="W18" s="180"/>
      <c r="X18" s="180"/>
      <c r="Y18" s="204">
        <f>'LU-Exp (O)'!Y18*(1+Toeslagen!$Q$4)</f>
        <v>420.03940182250648</v>
      </c>
      <c r="Z18" s="204">
        <f>'LU-Exp (O)'!Z18*(1+Toeslagen!$Q$4)</f>
        <v>420.03940182250648</v>
      </c>
      <c r="AA18" s="204">
        <f>'LU-Exp (O)'!AA18*(1+Toeslagen!$Q$4)</f>
        <v>420.03940182250648</v>
      </c>
      <c r="AB18" s="204">
        <f>'LU-Exp (O)'!AB18*(1+Toeslagen!$Q$4)</f>
        <v>420.03940182250648</v>
      </c>
      <c r="AC18" s="204">
        <f>'LU-Exp (O)'!AC18*(1+Toeslagen!$Q$4)</f>
        <v>420.03940182250648</v>
      </c>
      <c r="AD18" s="204">
        <f>'LU-Exp (O)'!AD18*(1+Toeslagen!$Q$4)</f>
        <v>420.03940182250699</v>
      </c>
      <c r="AE18" s="204">
        <f>'LU-Exp (O)'!AE18*(1+Toeslagen!$Q$4)</f>
        <v>420.03940182250699</v>
      </c>
      <c r="AF18" s="204">
        <f>'LU-Exp (O)'!AF18*(1+Toeslagen!$Q$4)</f>
        <v>420.03940182250699</v>
      </c>
      <c r="AG18" s="204">
        <f>'LU-Exp (O)'!AG18*(1+Toeslagen!$Q$4)</f>
        <v>420.03940182250699</v>
      </c>
      <c r="AH18" s="204">
        <f>'LU-Exp (O)'!AH18*(1+Toeslagen!$Q$4)</f>
        <v>420.03940182250699</v>
      </c>
      <c r="AI18" s="204">
        <f>'LU-Exp (O)'!AI18*(1+Toeslagen!$Q$4)</f>
        <v>420.03940182250699</v>
      </c>
      <c r="AJ18" s="204">
        <f>'LU-Exp (O)'!AJ18*(1+Toeslagen!$Q$4)</f>
        <v>420.03940182250699</v>
      </c>
      <c r="AK18" s="204">
        <f>'LU-Exp (O)'!AK18*(1+Toeslagen!$Q$4)</f>
        <v>420.03940182250699</v>
      </c>
      <c r="AL18" s="204">
        <f>'LU-Exp (O)'!AL18*(1+Toeslagen!$Q$4)</f>
        <v>420.03940182250699</v>
      </c>
      <c r="AM18" s="204">
        <f>'LU-Exp (O)'!AM18*(1+Toeslagen!$Q$4)</f>
        <v>420.03940182250699</v>
      </c>
      <c r="AN18" s="204">
        <f>'LU-Exp (O)'!AN18*(1+Toeslagen!$Q$4)</f>
        <v>420.03940182250699</v>
      </c>
      <c r="AO18" s="204">
        <f>'LU-Exp (O)'!AO18*(1+Toeslagen!$Q$4)</f>
        <v>420.03940182250699</v>
      </c>
      <c r="AP18" s="204">
        <f>'LU-Exp (O)'!AP18*(1+Toeslagen!$Q$4)</f>
        <v>420.03940182250699</v>
      </c>
      <c r="AQ18" s="204">
        <f>'LU-Exp (O)'!AQ18*(1+Toeslagen!$Q$4)</f>
        <v>420.03940182250699</v>
      </c>
      <c r="AR18" s="204">
        <f>'LU-Exp (O)'!AR18*(1+Toeslagen!$Q$4)</f>
        <v>420.03940182250699</v>
      </c>
      <c r="AS18" s="204">
        <f>'LU-Exp (O)'!AS18*(1+Toeslagen!$Q$4)</f>
        <v>420.03940182250699</v>
      </c>
      <c r="AT18" s="204">
        <f>'LU-Exp (O)'!AT18*(1+Toeslagen!$Q$4)</f>
        <v>420.03940182250699</v>
      </c>
      <c r="AU18" s="204">
        <f>'LU-Exp (O)'!AU18*(1+Toeslagen!$Q$4)</f>
        <v>420.03940182250699</v>
      </c>
      <c r="AV18" s="204">
        <f>'LU-Exp (O)'!AV18*(1+Toeslagen!$Q$4)</f>
        <v>420.03940182250699</v>
      </c>
      <c r="AW18" s="204">
        <f>'LU-Exp (O)'!AW18*(1+Toeslagen!$Q$4)</f>
        <v>420.03940182250699</v>
      </c>
      <c r="AX18" s="204">
        <f>'LU-Exp (O)'!AX18*(1+Toeslagen!$Q$4)</f>
        <v>420.03940182250699</v>
      </c>
      <c r="AY18" s="204">
        <f>'LU-Exp (O)'!AY18*(1+Toeslagen!$Q$4)</f>
        <v>420.03940182250699</v>
      </c>
      <c r="AZ18" s="204">
        <f>'LU-Exp (O)'!AZ18*(1+Toeslagen!$Q$4)</f>
        <v>420.03940182250699</v>
      </c>
      <c r="BA18" s="204">
        <f>'LU-Exp (O)'!BA18*(1+Toeslagen!$Q$4)</f>
        <v>420.03940182250699</v>
      </c>
      <c r="BB18" s="204">
        <f>'LU-Exp (O)'!BB18*(1+Toeslagen!$Q$4)</f>
        <v>420.03940182250699</v>
      </c>
      <c r="BC18" s="204">
        <f>'LU-Exp (O)'!BC18*(1+Toeslagen!$Q$4)</f>
        <v>420.03940182250699</v>
      </c>
      <c r="BD18" s="204">
        <f>'LU-Exp (O)'!BD18*(1+Toeslagen!$Q$4)</f>
        <v>420.03940182250699</v>
      </c>
      <c r="BE18" s="204">
        <f>'LU-Exp (O)'!BE18*(1+Toeslagen!$Q$4)</f>
        <v>420.03940182250699</v>
      </c>
      <c r="BF18" s="204">
        <f>'LU-Exp (O)'!BF18*(1+Toeslagen!$Q$4)</f>
        <v>420.03940182250699</v>
      </c>
      <c r="BG18" s="204">
        <f>'LU-Exp (O)'!BG18*(1+Toeslagen!$Q$4)</f>
        <v>420.03940182250699</v>
      </c>
      <c r="BH18" s="204">
        <f>'LU-Exp (O)'!BH18*(1+Toeslagen!$Q$4)</f>
        <v>420.03940182250699</v>
      </c>
      <c r="BI18" s="204">
        <f>'LU-Exp (O)'!BI18*(1+Toeslagen!$Q$4)</f>
        <v>420.03940182250699</v>
      </c>
      <c r="BJ18" s="204">
        <f>'LU-Exp (O)'!BJ18*(1+Toeslagen!$Q$4)</f>
        <v>420.03940182250699</v>
      </c>
      <c r="BK18" s="204">
        <f>'LU-Exp (O)'!BK18*(1+Toeslagen!$Q$4)</f>
        <v>420.03940182250699</v>
      </c>
      <c r="BL18" s="204">
        <f>'LU-Exp (O)'!BL18*(1+Toeslagen!$Q$4)</f>
        <v>420.03940182250699</v>
      </c>
      <c r="BM18" s="204">
        <f>'LU-Exp (O)'!BM18*(1+Toeslagen!$Q$4)</f>
        <v>420.03940182250699</v>
      </c>
      <c r="BN18" s="204">
        <f>'LU-Exp (O)'!BN18*(1+Toeslagen!$Q$4)</f>
        <v>420.03940182250699</v>
      </c>
      <c r="BO18" s="204">
        <f>'LU-Exp (O)'!BO18*(1+Toeslagen!$Q$4)</f>
        <v>420.03940182250699</v>
      </c>
      <c r="BP18" s="204">
        <f>'LU-Exp (O)'!BP18*(1+Toeslagen!$Q$4)</f>
        <v>420.03940182250699</v>
      </c>
      <c r="BQ18" s="204">
        <f>'LU-Exp (O)'!BQ18*(1+Toeslagen!$Q$4)</f>
        <v>420.03940182250699</v>
      </c>
      <c r="BR18" s="204">
        <f>'LU-Exp (O)'!BR18*(1+Toeslagen!$Q$4)</f>
        <v>420.03940182250699</v>
      </c>
      <c r="BS18" s="204">
        <f>'LU-Exp (O)'!BS18*(1+Toeslagen!$Q$4)</f>
        <v>420.03940182250699</v>
      </c>
      <c r="BT18" s="204">
        <f>'LU-Exp (O)'!BT18*(1+Toeslagen!$Q$4)</f>
        <v>420.03940182250699</v>
      </c>
      <c r="BU18" s="204">
        <f>'LU-Exp (O)'!BU18*(1+Toeslagen!$Q$4)</f>
        <v>420.03940182250699</v>
      </c>
      <c r="BV18" s="204">
        <f>'LU-Exp (O)'!BV18*(1+Toeslagen!$Q$4)</f>
        <v>420.03940182250699</v>
      </c>
      <c r="BW18" s="204">
        <f>'LU-Exp (O)'!BW18*(1+Toeslagen!$Q$4)</f>
        <v>420.03940182250699</v>
      </c>
      <c r="BX18" s="204">
        <f>'LU-Exp (O)'!BX18*(1+Toeslagen!$Q$4)</f>
        <v>420.03940182250699</v>
      </c>
      <c r="BY18" s="204">
        <f>'LU-Exp (O)'!BY18*(1+Toeslagen!$Q$4)</f>
        <v>420.03940182250699</v>
      </c>
      <c r="BZ18" s="204">
        <f>'LU-Exp (O)'!BZ18*(1+Toeslagen!$Q$4)</f>
        <v>420.03940182250699</v>
      </c>
      <c r="CA18" s="204">
        <f>'LU-Exp (O)'!CA18*(1+Toeslagen!$Q$4)</f>
        <v>420.03940182250699</v>
      </c>
      <c r="CB18" s="204">
        <f>'LU-Exp (O)'!CB18*(1+Toeslagen!$Q$4)</f>
        <v>420.03940182250699</v>
      </c>
      <c r="CC18" s="204">
        <f>'LU-Exp (O)'!CC18*(1+Toeslagen!$Q$4)</f>
        <v>420.03940182250699</v>
      </c>
      <c r="CD18" s="204">
        <f>'LU-Exp (O)'!CD18*(1+Toeslagen!$Q$4)</f>
        <v>420.03940182250699</v>
      </c>
      <c r="CE18" s="204">
        <f>'LU-Exp (O)'!CE18*(1+Toeslagen!$Q$4)</f>
        <v>420.03940182250699</v>
      </c>
      <c r="CF18" s="204">
        <f>'LU-Exp (O)'!CF18*(1+Toeslagen!$Q$4)</f>
        <v>420.03940182250699</v>
      </c>
      <c r="CG18" s="204">
        <f>'LU-Exp (O)'!CG18*(1+Toeslagen!$Q$4)</f>
        <v>420.03940182250699</v>
      </c>
      <c r="CH18" s="204">
        <f>'LU-Exp (O)'!CH18*(1+Toeslagen!$Q$4)</f>
        <v>420.03940182250699</v>
      </c>
      <c r="CI18" s="204">
        <f>'LU-Exp (O)'!CI18*(1+Toeslagen!$Q$4)</f>
        <v>420.03940182250699</v>
      </c>
      <c r="CJ18" s="204">
        <f>'LU-Exp (O)'!CJ18*(1+Toeslagen!$Q$4)</f>
        <v>420.03940182250699</v>
      </c>
      <c r="CK18" s="204">
        <f>'LU-Exp (O)'!CK18*(1+Toeslagen!$Q$4)</f>
        <v>420.03940182250699</v>
      </c>
      <c r="CL18" s="204">
        <f>'LU-Exp (O)'!CL18*(1+Toeslagen!$Q$4)</f>
        <v>420.03940182250699</v>
      </c>
      <c r="CM18" s="204">
        <f>'LU-Exp (O)'!CM18*(1+Toeslagen!$Q$4)</f>
        <v>420.03940182250699</v>
      </c>
      <c r="CN18" s="204">
        <f>'LU-Exp (O)'!CN18*(1+Toeslagen!$Q$4)</f>
        <v>420.03940182250699</v>
      </c>
      <c r="CO18" s="204">
        <f>'LU-Exp (O)'!CO18*(1+Toeslagen!$Q$4)</f>
        <v>420.03940182250699</v>
      </c>
      <c r="CP18" s="204">
        <f>'LU-Exp (O)'!CP18*(1+Toeslagen!$Q$4)</f>
        <v>420.03940182250699</v>
      </c>
      <c r="CQ18" s="204">
        <f>'LU-Exp (O)'!CQ18*(1+Toeslagen!$Q$4)</f>
        <v>420.03940182250699</v>
      </c>
      <c r="CR18" s="204">
        <f>'LU-Exp (O)'!CR18*(1+Toeslagen!$Q$4)</f>
        <v>420.03940182250699</v>
      </c>
      <c r="CS18" s="204">
        <f>'LU-Exp (O)'!CS18*(1+Toeslagen!$Q$4)</f>
        <v>420.03940182250699</v>
      </c>
      <c r="CT18" s="204">
        <f>'LU-Exp (O)'!CT18*(1+Toeslagen!$Q$4)</f>
        <v>420.03940182250699</v>
      </c>
      <c r="CU18" s="204">
        <f>'LU-Exp (O)'!CU18*(1+Toeslagen!$Q$4)</f>
        <v>420.03940182250699</v>
      </c>
      <c r="CV18" s="204">
        <f>'LU-Exp (O)'!CV18*(1+Toeslagen!$Q$4)</f>
        <v>420.03940182250699</v>
      </c>
      <c r="CW18" s="204">
        <f>'LU-Exp (O)'!CW18*(1+Toeslagen!$Q$4)</f>
        <v>420.03940182250699</v>
      </c>
      <c r="CX18" s="204">
        <f>'LU-Exp (O)'!CX18*(1+Toeslagen!$Q$4)</f>
        <v>420.03940182250699</v>
      </c>
      <c r="CY18" s="204">
        <f>'LU-Exp (O)'!CY18*(1+Toeslagen!$Q$4)</f>
        <v>420.03940182250699</v>
      </c>
      <c r="CZ18" s="204">
        <f>'LU-Exp (O)'!CZ18*(1+Toeslagen!$Q$4)</f>
        <v>420.03940182250699</v>
      </c>
      <c r="DA18" s="204">
        <f>'LU-Exp (O)'!DA18*(1+Toeslagen!$Q$4)</f>
        <v>420.03940182250699</v>
      </c>
      <c r="DB18" s="204">
        <f>'LU-Exp (O)'!DB18*(1+Toeslagen!$Q$4)</f>
        <v>420.03940182250699</v>
      </c>
      <c r="DC18" s="204">
        <f>'LU-Exp (O)'!DC18*(1+Toeslagen!$Q$4)</f>
        <v>420.03940182250699</v>
      </c>
      <c r="DD18" s="204">
        <f>'LU-Exp (O)'!DD18*(1+Toeslagen!$Q$4)</f>
        <v>420.03940182250699</v>
      </c>
      <c r="DE18" s="204">
        <f>'LU-Exp (O)'!DE18*(1+Toeslagen!$Q$4)</f>
        <v>420.03940182250699</v>
      </c>
      <c r="DF18" s="204">
        <f>'LU-Exp (O)'!DF18*(1+Toeslagen!$Q$4)</f>
        <v>420.03940182250699</v>
      </c>
      <c r="DG18" s="204">
        <f>'LU-Exp (O)'!DG18*(1+Toeslagen!$Q$4)</f>
        <v>420.03940182250699</v>
      </c>
      <c r="DH18" s="204">
        <f>'LU-Exp (O)'!DH18*(1+Toeslagen!$Q$4)</f>
        <v>420.03940182250699</v>
      </c>
      <c r="DI18" s="204">
        <f>'LU-Exp (O)'!DI18*(1+Toeslagen!$Q$4)</f>
        <v>420.03940182250699</v>
      </c>
      <c r="DJ18" s="204">
        <f>'LU-Exp (O)'!DJ18*(1+Toeslagen!$Q$4)</f>
        <v>420.03940182250699</v>
      </c>
    </row>
    <row r="19" spans="1:114">
      <c r="A19" s="1">
        <v>23</v>
      </c>
      <c r="B19" s="1">
        <v>23</v>
      </c>
      <c r="D19" s="1">
        <v>3</v>
      </c>
      <c r="F19" t="s">
        <v>203</v>
      </c>
      <c r="G19" t="s">
        <v>204</v>
      </c>
      <c r="H19" t="s">
        <v>205</v>
      </c>
      <c r="I19" t="s">
        <v>205</v>
      </c>
      <c r="J19" t="s">
        <v>206</v>
      </c>
      <c r="N19" s="211">
        <v>3.2</v>
      </c>
      <c r="O19" s="212">
        <v>5600</v>
      </c>
      <c r="P19" s="20"/>
      <c r="Q19" s="180"/>
      <c r="R19" s="180"/>
      <c r="S19" s="180"/>
      <c r="U19" s="180"/>
      <c r="V19" s="180"/>
      <c r="W19" s="180"/>
      <c r="X19" s="180"/>
      <c r="Y19" s="204">
        <f>'LU-Exp (O)'!Y19*(1+Toeslagen!$Q$4)</f>
        <v>442.1467387605332</v>
      </c>
      <c r="Z19" s="204">
        <f>'LU-Exp (O)'!Z19*(1+Toeslagen!$Q$4)</f>
        <v>442.1467387605332</v>
      </c>
      <c r="AA19" s="204">
        <f>'LU-Exp (O)'!AA19*(1+Toeslagen!$Q$4)</f>
        <v>442.1467387605332</v>
      </c>
      <c r="AB19" s="204">
        <f>'LU-Exp (O)'!AB19*(1+Toeslagen!$Q$4)</f>
        <v>442.1467387605332</v>
      </c>
      <c r="AC19" s="204">
        <f>'LU-Exp (O)'!AC19*(1+Toeslagen!$Q$4)</f>
        <v>442.1467387605332</v>
      </c>
      <c r="AD19" s="204">
        <f>'LU-Exp (O)'!AD19*(1+Toeslagen!$Q$4)</f>
        <v>442.14673876053308</v>
      </c>
      <c r="AE19" s="204">
        <f>'LU-Exp (O)'!AE19*(1+Toeslagen!$Q$4)</f>
        <v>442.14673876053308</v>
      </c>
      <c r="AF19" s="204">
        <f>'LU-Exp (O)'!AF19*(1+Toeslagen!$Q$4)</f>
        <v>442.14673876053308</v>
      </c>
      <c r="AG19" s="204">
        <f>'LU-Exp (O)'!AG19*(1+Toeslagen!$Q$4)</f>
        <v>442.14673876053308</v>
      </c>
      <c r="AH19" s="204">
        <f>'LU-Exp (O)'!AH19*(1+Toeslagen!$Q$4)</f>
        <v>442.14673876053308</v>
      </c>
      <c r="AI19" s="204">
        <f>'LU-Exp (O)'!AI19*(1+Toeslagen!$Q$4)</f>
        <v>442.14673876053308</v>
      </c>
      <c r="AJ19" s="204">
        <f>'LU-Exp (O)'!AJ19*(1+Toeslagen!$Q$4)</f>
        <v>442.14673876053308</v>
      </c>
      <c r="AK19" s="204">
        <f>'LU-Exp (O)'!AK19*(1+Toeslagen!$Q$4)</f>
        <v>442.14673876053308</v>
      </c>
      <c r="AL19" s="204">
        <f>'LU-Exp (O)'!AL19*(1+Toeslagen!$Q$4)</f>
        <v>442.14673876053308</v>
      </c>
      <c r="AM19" s="204">
        <f>'LU-Exp (O)'!AM19*(1+Toeslagen!$Q$4)</f>
        <v>442.14673876053308</v>
      </c>
      <c r="AN19" s="204">
        <f>'LU-Exp (O)'!AN19*(1+Toeslagen!$Q$4)</f>
        <v>442.14673876053308</v>
      </c>
      <c r="AO19" s="204">
        <f>'LU-Exp (O)'!AO19*(1+Toeslagen!$Q$4)</f>
        <v>442.14673876053308</v>
      </c>
      <c r="AP19" s="204">
        <f>'LU-Exp (O)'!AP19*(1+Toeslagen!$Q$4)</f>
        <v>442.14673876053308</v>
      </c>
      <c r="AQ19" s="204">
        <f>'LU-Exp (O)'!AQ19*(1+Toeslagen!$Q$4)</f>
        <v>442.14673876053308</v>
      </c>
      <c r="AR19" s="204">
        <f>'LU-Exp (O)'!AR19*(1+Toeslagen!$Q$4)</f>
        <v>442.14673876053308</v>
      </c>
      <c r="AS19" s="204">
        <f>'LU-Exp (O)'!AS19*(1+Toeslagen!$Q$4)</f>
        <v>442.14673876053308</v>
      </c>
      <c r="AT19" s="204">
        <f>'LU-Exp (O)'!AT19*(1+Toeslagen!$Q$4)</f>
        <v>442.14673876053308</v>
      </c>
      <c r="AU19" s="204">
        <f>'LU-Exp (O)'!AU19*(1+Toeslagen!$Q$4)</f>
        <v>442.14673876053308</v>
      </c>
      <c r="AV19" s="204">
        <f>'LU-Exp (O)'!AV19*(1+Toeslagen!$Q$4)</f>
        <v>442.14673876053308</v>
      </c>
      <c r="AW19" s="204">
        <f>'LU-Exp (O)'!AW19*(1+Toeslagen!$Q$4)</f>
        <v>442.14673876053308</v>
      </c>
      <c r="AX19" s="204">
        <f>'LU-Exp (O)'!AX19*(1+Toeslagen!$Q$4)</f>
        <v>442.14673876053308</v>
      </c>
      <c r="AY19" s="204">
        <f>'LU-Exp (O)'!AY19*(1+Toeslagen!$Q$4)</f>
        <v>442.14673876053308</v>
      </c>
      <c r="AZ19" s="204">
        <f>'LU-Exp (O)'!AZ19*(1+Toeslagen!$Q$4)</f>
        <v>442.14673876053308</v>
      </c>
      <c r="BA19" s="204">
        <f>'LU-Exp (O)'!BA19*(1+Toeslagen!$Q$4)</f>
        <v>442.14673876053308</v>
      </c>
      <c r="BB19" s="204">
        <f>'LU-Exp (O)'!BB19*(1+Toeslagen!$Q$4)</f>
        <v>442.14673876053308</v>
      </c>
      <c r="BC19" s="204">
        <f>'LU-Exp (O)'!BC19*(1+Toeslagen!$Q$4)</f>
        <v>442.14673876053308</v>
      </c>
      <c r="BD19" s="204">
        <f>'LU-Exp (O)'!BD19*(1+Toeslagen!$Q$4)</f>
        <v>442.14673876053308</v>
      </c>
      <c r="BE19" s="204">
        <f>'LU-Exp (O)'!BE19*(1+Toeslagen!$Q$4)</f>
        <v>442.14673876053308</v>
      </c>
      <c r="BF19" s="204">
        <f>'LU-Exp (O)'!BF19*(1+Toeslagen!$Q$4)</f>
        <v>442.14673876053308</v>
      </c>
      <c r="BG19" s="204">
        <f>'LU-Exp (O)'!BG19*(1+Toeslagen!$Q$4)</f>
        <v>442.14673876053308</v>
      </c>
      <c r="BH19" s="204">
        <f>'LU-Exp (O)'!BH19*(1+Toeslagen!$Q$4)</f>
        <v>442.14673876053308</v>
      </c>
      <c r="BI19" s="204">
        <f>'LU-Exp (O)'!BI19*(1+Toeslagen!$Q$4)</f>
        <v>442.14673876053308</v>
      </c>
      <c r="BJ19" s="204">
        <f>'LU-Exp (O)'!BJ19*(1+Toeslagen!$Q$4)</f>
        <v>442.14673876053308</v>
      </c>
      <c r="BK19" s="204">
        <f>'LU-Exp (O)'!BK19*(1+Toeslagen!$Q$4)</f>
        <v>442.14673876053308</v>
      </c>
      <c r="BL19" s="204">
        <f>'LU-Exp (O)'!BL19*(1+Toeslagen!$Q$4)</f>
        <v>442.14673876053308</v>
      </c>
      <c r="BM19" s="204">
        <f>'LU-Exp (O)'!BM19*(1+Toeslagen!$Q$4)</f>
        <v>442.14673876053308</v>
      </c>
      <c r="BN19" s="204">
        <f>'LU-Exp (O)'!BN19*(1+Toeslagen!$Q$4)</f>
        <v>442.14673876053308</v>
      </c>
      <c r="BO19" s="204">
        <f>'LU-Exp (O)'!BO19*(1+Toeslagen!$Q$4)</f>
        <v>442.14673876053308</v>
      </c>
      <c r="BP19" s="204">
        <f>'LU-Exp (O)'!BP19*(1+Toeslagen!$Q$4)</f>
        <v>442.14673876053308</v>
      </c>
      <c r="BQ19" s="204">
        <f>'LU-Exp (O)'!BQ19*(1+Toeslagen!$Q$4)</f>
        <v>442.14673876053308</v>
      </c>
      <c r="BR19" s="204">
        <f>'LU-Exp (O)'!BR19*(1+Toeslagen!$Q$4)</f>
        <v>442.14673876053308</v>
      </c>
      <c r="BS19" s="204">
        <f>'LU-Exp (O)'!BS19*(1+Toeslagen!$Q$4)</f>
        <v>442.14673876053308</v>
      </c>
      <c r="BT19" s="204">
        <f>'LU-Exp (O)'!BT19*(1+Toeslagen!$Q$4)</f>
        <v>442.14673876053308</v>
      </c>
      <c r="BU19" s="204">
        <f>'LU-Exp (O)'!BU19*(1+Toeslagen!$Q$4)</f>
        <v>442.14673876053308</v>
      </c>
      <c r="BV19" s="204">
        <f>'LU-Exp (O)'!BV19*(1+Toeslagen!$Q$4)</f>
        <v>442.14673876053308</v>
      </c>
      <c r="BW19" s="204">
        <f>'LU-Exp (O)'!BW19*(1+Toeslagen!$Q$4)</f>
        <v>442.14673876053308</v>
      </c>
      <c r="BX19" s="204">
        <f>'LU-Exp (O)'!BX19*(1+Toeslagen!$Q$4)</f>
        <v>442.14673876053308</v>
      </c>
      <c r="BY19" s="204">
        <f>'LU-Exp (O)'!BY19*(1+Toeslagen!$Q$4)</f>
        <v>442.14673876053308</v>
      </c>
      <c r="BZ19" s="204">
        <f>'LU-Exp (O)'!BZ19*(1+Toeslagen!$Q$4)</f>
        <v>442.14673876053308</v>
      </c>
      <c r="CA19" s="204">
        <f>'LU-Exp (O)'!CA19*(1+Toeslagen!$Q$4)</f>
        <v>442.14673876053308</v>
      </c>
      <c r="CB19" s="204">
        <f>'LU-Exp (O)'!CB19*(1+Toeslagen!$Q$4)</f>
        <v>442.14673876053308</v>
      </c>
      <c r="CC19" s="204">
        <f>'LU-Exp (O)'!CC19*(1+Toeslagen!$Q$4)</f>
        <v>442.14673876053308</v>
      </c>
      <c r="CD19" s="204">
        <f>'LU-Exp (O)'!CD19*(1+Toeslagen!$Q$4)</f>
        <v>442.14673876053308</v>
      </c>
      <c r="CE19" s="204">
        <f>'LU-Exp (O)'!CE19*(1+Toeslagen!$Q$4)</f>
        <v>442.14673876053308</v>
      </c>
      <c r="CF19" s="204">
        <f>'LU-Exp (O)'!CF19*(1+Toeslagen!$Q$4)</f>
        <v>442.14673876053308</v>
      </c>
      <c r="CG19" s="204">
        <f>'LU-Exp (O)'!CG19*(1+Toeslagen!$Q$4)</f>
        <v>442.14673876053308</v>
      </c>
      <c r="CH19" s="204">
        <f>'LU-Exp (O)'!CH19*(1+Toeslagen!$Q$4)</f>
        <v>442.14673876053308</v>
      </c>
      <c r="CI19" s="204">
        <f>'LU-Exp (O)'!CI19*(1+Toeslagen!$Q$4)</f>
        <v>442.14673876053308</v>
      </c>
      <c r="CJ19" s="204">
        <f>'LU-Exp (O)'!CJ19*(1+Toeslagen!$Q$4)</f>
        <v>442.14673876053308</v>
      </c>
      <c r="CK19" s="204">
        <f>'LU-Exp (O)'!CK19*(1+Toeslagen!$Q$4)</f>
        <v>442.14673876053308</v>
      </c>
      <c r="CL19" s="204">
        <f>'LU-Exp (O)'!CL19*(1+Toeslagen!$Q$4)</f>
        <v>442.14673876053308</v>
      </c>
      <c r="CM19" s="204">
        <f>'LU-Exp (O)'!CM19*(1+Toeslagen!$Q$4)</f>
        <v>442.14673876053308</v>
      </c>
      <c r="CN19" s="204">
        <f>'LU-Exp (O)'!CN19*(1+Toeslagen!$Q$4)</f>
        <v>442.14673876053308</v>
      </c>
      <c r="CO19" s="204">
        <f>'LU-Exp (O)'!CO19*(1+Toeslagen!$Q$4)</f>
        <v>442.14673876053308</v>
      </c>
      <c r="CP19" s="204">
        <f>'LU-Exp (O)'!CP19*(1+Toeslagen!$Q$4)</f>
        <v>442.14673876053308</v>
      </c>
      <c r="CQ19" s="204">
        <f>'LU-Exp (O)'!CQ19*(1+Toeslagen!$Q$4)</f>
        <v>442.14673876053308</v>
      </c>
      <c r="CR19" s="204">
        <f>'LU-Exp (O)'!CR19*(1+Toeslagen!$Q$4)</f>
        <v>442.14673876053308</v>
      </c>
      <c r="CS19" s="204">
        <f>'LU-Exp (O)'!CS19*(1+Toeslagen!$Q$4)</f>
        <v>442.14673876053308</v>
      </c>
      <c r="CT19" s="204">
        <f>'LU-Exp (O)'!CT19*(1+Toeslagen!$Q$4)</f>
        <v>442.14673876053308</v>
      </c>
      <c r="CU19" s="204">
        <f>'LU-Exp (O)'!CU19*(1+Toeslagen!$Q$4)</f>
        <v>442.14673876053308</v>
      </c>
      <c r="CV19" s="204">
        <f>'LU-Exp (O)'!CV19*(1+Toeslagen!$Q$4)</f>
        <v>442.14673876053308</v>
      </c>
      <c r="CW19" s="204">
        <f>'LU-Exp (O)'!CW19*(1+Toeslagen!$Q$4)</f>
        <v>442.14673876053308</v>
      </c>
      <c r="CX19" s="204">
        <f>'LU-Exp (O)'!CX19*(1+Toeslagen!$Q$4)</f>
        <v>442.14673876053308</v>
      </c>
      <c r="CY19" s="204">
        <f>'LU-Exp (O)'!CY19*(1+Toeslagen!$Q$4)</f>
        <v>442.14673876053308</v>
      </c>
      <c r="CZ19" s="204">
        <f>'LU-Exp (O)'!CZ19*(1+Toeslagen!$Q$4)</f>
        <v>442.14673876053308</v>
      </c>
      <c r="DA19" s="204">
        <f>'LU-Exp (O)'!DA19*(1+Toeslagen!$Q$4)</f>
        <v>442.14673876053308</v>
      </c>
      <c r="DB19" s="204">
        <f>'LU-Exp (O)'!DB19*(1+Toeslagen!$Q$4)</f>
        <v>442.14673876053308</v>
      </c>
      <c r="DC19" s="204">
        <f>'LU-Exp (O)'!DC19*(1+Toeslagen!$Q$4)</f>
        <v>442.14673876053308</v>
      </c>
      <c r="DD19" s="204">
        <f>'LU-Exp (O)'!DD19*(1+Toeslagen!$Q$4)</f>
        <v>442.14673876053308</v>
      </c>
      <c r="DE19" s="204">
        <f>'LU-Exp (O)'!DE19*(1+Toeslagen!$Q$4)</f>
        <v>442.14673876053308</v>
      </c>
      <c r="DF19" s="204">
        <f>'LU-Exp (O)'!DF19*(1+Toeslagen!$Q$4)</f>
        <v>442.14673876053308</v>
      </c>
      <c r="DG19" s="204">
        <f>'LU-Exp (O)'!DG19*(1+Toeslagen!$Q$4)</f>
        <v>442.14673876053308</v>
      </c>
      <c r="DH19" s="204">
        <f>'LU-Exp (O)'!DH19*(1+Toeslagen!$Q$4)</f>
        <v>442.14673876053308</v>
      </c>
      <c r="DI19" s="204">
        <f>'LU-Exp (O)'!DI19*(1+Toeslagen!$Q$4)</f>
        <v>442.14673876053308</v>
      </c>
      <c r="DJ19" s="204">
        <f>'LU-Exp (O)'!DJ19*(1+Toeslagen!$Q$4)</f>
        <v>442.14673876053308</v>
      </c>
    </row>
    <row r="20" spans="1:114">
      <c r="A20" s="1">
        <v>24</v>
      </c>
      <c r="B20" s="1">
        <v>24</v>
      </c>
      <c r="D20" s="1">
        <v>3</v>
      </c>
      <c r="F20" t="s">
        <v>203</v>
      </c>
      <c r="G20" t="s">
        <v>204</v>
      </c>
      <c r="H20" t="s">
        <v>205</v>
      </c>
      <c r="I20" t="s">
        <v>205</v>
      </c>
      <c r="J20" t="s">
        <v>206</v>
      </c>
      <c r="N20" s="211">
        <v>3.5</v>
      </c>
      <c r="O20" s="212">
        <v>6125</v>
      </c>
      <c r="P20" s="20"/>
      <c r="Q20" s="180"/>
      <c r="R20" s="180"/>
      <c r="S20" s="180"/>
      <c r="U20" s="180"/>
      <c r="V20" s="180"/>
      <c r="W20" s="180"/>
      <c r="X20" s="180"/>
      <c r="Y20" s="204">
        <f>'LU-Exp (O)'!Y20*(1+Toeslagen!$Q$4)</f>
        <v>464.25407569855986</v>
      </c>
      <c r="Z20" s="204">
        <f>'LU-Exp (O)'!Z20*(1+Toeslagen!$Q$4)</f>
        <v>464.25407569855986</v>
      </c>
      <c r="AA20" s="204">
        <f>'LU-Exp (O)'!AA20*(1+Toeslagen!$Q$4)</f>
        <v>464.25407569855986</v>
      </c>
      <c r="AB20" s="204">
        <f>'LU-Exp (O)'!AB20*(1+Toeslagen!$Q$4)</f>
        <v>464.25407569855986</v>
      </c>
      <c r="AC20" s="204">
        <f>'LU-Exp (O)'!AC20*(1+Toeslagen!$Q$4)</f>
        <v>464.25407569855986</v>
      </c>
      <c r="AD20" s="204">
        <f>'LU-Exp (O)'!AD20*(1+Toeslagen!$Q$4)</f>
        <v>464.25407569856014</v>
      </c>
      <c r="AE20" s="204">
        <f>'LU-Exp (O)'!AE20*(1+Toeslagen!$Q$4)</f>
        <v>464.25407569856014</v>
      </c>
      <c r="AF20" s="204">
        <f>'LU-Exp (O)'!AF20*(1+Toeslagen!$Q$4)</f>
        <v>464.25407569856014</v>
      </c>
      <c r="AG20" s="204">
        <f>'LU-Exp (O)'!AG20*(1+Toeslagen!$Q$4)</f>
        <v>464.25407569856014</v>
      </c>
      <c r="AH20" s="204">
        <f>'LU-Exp (O)'!AH20*(1+Toeslagen!$Q$4)</f>
        <v>464.25407569856014</v>
      </c>
      <c r="AI20" s="204">
        <f>'LU-Exp (O)'!AI20*(1+Toeslagen!$Q$4)</f>
        <v>464.25407569856014</v>
      </c>
      <c r="AJ20" s="204">
        <f>'LU-Exp (O)'!AJ20*(1+Toeslagen!$Q$4)</f>
        <v>464.25407569856014</v>
      </c>
      <c r="AK20" s="204">
        <f>'LU-Exp (O)'!AK20*(1+Toeslagen!$Q$4)</f>
        <v>464.25407569856014</v>
      </c>
      <c r="AL20" s="204">
        <f>'LU-Exp (O)'!AL20*(1+Toeslagen!$Q$4)</f>
        <v>464.25407569856014</v>
      </c>
      <c r="AM20" s="204">
        <f>'LU-Exp (O)'!AM20*(1+Toeslagen!$Q$4)</f>
        <v>464.25407569856014</v>
      </c>
      <c r="AN20" s="204">
        <f>'LU-Exp (O)'!AN20*(1+Toeslagen!$Q$4)</f>
        <v>464.25407569856014</v>
      </c>
      <c r="AO20" s="204">
        <f>'LU-Exp (O)'!AO20*(1+Toeslagen!$Q$4)</f>
        <v>464.25407569856014</v>
      </c>
      <c r="AP20" s="204">
        <f>'LU-Exp (O)'!AP20*(1+Toeslagen!$Q$4)</f>
        <v>464.25407569856014</v>
      </c>
      <c r="AQ20" s="204">
        <f>'LU-Exp (O)'!AQ20*(1+Toeslagen!$Q$4)</f>
        <v>464.25407569856014</v>
      </c>
      <c r="AR20" s="204">
        <f>'LU-Exp (O)'!AR20*(1+Toeslagen!$Q$4)</f>
        <v>464.25407569856014</v>
      </c>
      <c r="AS20" s="204">
        <f>'LU-Exp (O)'!AS20*(1+Toeslagen!$Q$4)</f>
        <v>464.25407569856014</v>
      </c>
      <c r="AT20" s="204">
        <f>'LU-Exp (O)'!AT20*(1+Toeslagen!$Q$4)</f>
        <v>464.25407569856014</v>
      </c>
      <c r="AU20" s="204">
        <f>'LU-Exp (O)'!AU20*(1+Toeslagen!$Q$4)</f>
        <v>464.25407569856014</v>
      </c>
      <c r="AV20" s="204">
        <f>'LU-Exp (O)'!AV20*(1+Toeslagen!$Q$4)</f>
        <v>464.25407569856014</v>
      </c>
      <c r="AW20" s="204">
        <f>'LU-Exp (O)'!AW20*(1+Toeslagen!$Q$4)</f>
        <v>464.25407569856014</v>
      </c>
      <c r="AX20" s="204">
        <f>'LU-Exp (O)'!AX20*(1+Toeslagen!$Q$4)</f>
        <v>464.25407569856014</v>
      </c>
      <c r="AY20" s="204">
        <f>'LU-Exp (O)'!AY20*(1+Toeslagen!$Q$4)</f>
        <v>464.25407569856014</v>
      </c>
      <c r="AZ20" s="204">
        <f>'LU-Exp (O)'!AZ20*(1+Toeslagen!$Q$4)</f>
        <v>464.25407569856014</v>
      </c>
      <c r="BA20" s="204">
        <f>'LU-Exp (O)'!BA20*(1+Toeslagen!$Q$4)</f>
        <v>464.25407569856014</v>
      </c>
      <c r="BB20" s="204">
        <f>'LU-Exp (O)'!BB20*(1+Toeslagen!$Q$4)</f>
        <v>464.25407569856014</v>
      </c>
      <c r="BC20" s="204">
        <f>'LU-Exp (O)'!BC20*(1+Toeslagen!$Q$4)</f>
        <v>464.25407569856014</v>
      </c>
      <c r="BD20" s="204">
        <f>'LU-Exp (O)'!BD20*(1+Toeslagen!$Q$4)</f>
        <v>464.25407569856014</v>
      </c>
      <c r="BE20" s="204">
        <f>'LU-Exp (O)'!BE20*(1+Toeslagen!$Q$4)</f>
        <v>464.25407569856014</v>
      </c>
      <c r="BF20" s="204">
        <f>'LU-Exp (O)'!BF20*(1+Toeslagen!$Q$4)</f>
        <v>464.25407569856014</v>
      </c>
      <c r="BG20" s="204">
        <f>'LU-Exp (O)'!BG20*(1+Toeslagen!$Q$4)</f>
        <v>464.25407569856014</v>
      </c>
      <c r="BH20" s="204">
        <f>'LU-Exp (O)'!BH20*(1+Toeslagen!$Q$4)</f>
        <v>464.25407569856014</v>
      </c>
      <c r="BI20" s="204">
        <f>'LU-Exp (O)'!BI20*(1+Toeslagen!$Q$4)</f>
        <v>464.25407569856014</v>
      </c>
      <c r="BJ20" s="204">
        <f>'LU-Exp (O)'!BJ20*(1+Toeslagen!$Q$4)</f>
        <v>464.25407569856014</v>
      </c>
      <c r="BK20" s="204">
        <f>'LU-Exp (O)'!BK20*(1+Toeslagen!$Q$4)</f>
        <v>464.25407569856014</v>
      </c>
      <c r="BL20" s="204">
        <f>'LU-Exp (O)'!BL20*(1+Toeslagen!$Q$4)</f>
        <v>464.25407569856014</v>
      </c>
      <c r="BM20" s="204">
        <f>'LU-Exp (O)'!BM20*(1+Toeslagen!$Q$4)</f>
        <v>464.25407569856014</v>
      </c>
      <c r="BN20" s="204">
        <f>'LU-Exp (O)'!BN20*(1+Toeslagen!$Q$4)</f>
        <v>464.25407569856014</v>
      </c>
      <c r="BO20" s="204">
        <f>'LU-Exp (O)'!BO20*(1+Toeslagen!$Q$4)</f>
        <v>464.25407569856014</v>
      </c>
      <c r="BP20" s="204">
        <f>'LU-Exp (O)'!BP20*(1+Toeslagen!$Q$4)</f>
        <v>464.25407569856014</v>
      </c>
      <c r="BQ20" s="204">
        <f>'LU-Exp (O)'!BQ20*(1+Toeslagen!$Q$4)</f>
        <v>464.25407569856014</v>
      </c>
      <c r="BR20" s="204">
        <f>'LU-Exp (O)'!BR20*(1+Toeslagen!$Q$4)</f>
        <v>464.25407569856014</v>
      </c>
      <c r="BS20" s="204">
        <f>'LU-Exp (O)'!BS20*(1+Toeslagen!$Q$4)</f>
        <v>464.25407569856014</v>
      </c>
      <c r="BT20" s="204">
        <f>'LU-Exp (O)'!BT20*(1+Toeslagen!$Q$4)</f>
        <v>464.25407569856014</v>
      </c>
      <c r="BU20" s="204">
        <f>'LU-Exp (O)'!BU20*(1+Toeslagen!$Q$4)</f>
        <v>464.25407569856014</v>
      </c>
      <c r="BV20" s="204">
        <f>'LU-Exp (O)'!BV20*(1+Toeslagen!$Q$4)</f>
        <v>464.25407569856014</v>
      </c>
      <c r="BW20" s="204">
        <f>'LU-Exp (O)'!BW20*(1+Toeslagen!$Q$4)</f>
        <v>464.25407569856014</v>
      </c>
      <c r="BX20" s="204">
        <f>'LU-Exp (O)'!BX20*(1+Toeslagen!$Q$4)</f>
        <v>464.25407569856014</v>
      </c>
      <c r="BY20" s="204">
        <f>'LU-Exp (O)'!BY20*(1+Toeslagen!$Q$4)</f>
        <v>464.25407569856014</v>
      </c>
      <c r="BZ20" s="204">
        <f>'LU-Exp (O)'!BZ20*(1+Toeslagen!$Q$4)</f>
        <v>464.25407569856014</v>
      </c>
      <c r="CA20" s="204">
        <f>'LU-Exp (O)'!CA20*(1+Toeslagen!$Q$4)</f>
        <v>464.25407569856014</v>
      </c>
      <c r="CB20" s="204">
        <f>'LU-Exp (O)'!CB20*(1+Toeslagen!$Q$4)</f>
        <v>464.25407569856014</v>
      </c>
      <c r="CC20" s="204">
        <f>'LU-Exp (O)'!CC20*(1+Toeslagen!$Q$4)</f>
        <v>464.25407569856014</v>
      </c>
      <c r="CD20" s="204">
        <f>'LU-Exp (O)'!CD20*(1+Toeslagen!$Q$4)</f>
        <v>464.25407569856014</v>
      </c>
      <c r="CE20" s="204">
        <f>'LU-Exp (O)'!CE20*(1+Toeslagen!$Q$4)</f>
        <v>464.25407569856014</v>
      </c>
      <c r="CF20" s="204">
        <f>'LU-Exp (O)'!CF20*(1+Toeslagen!$Q$4)</f>
        <v>464.25407569856014</v>
      </c>
      <c r="CG20" s="204">
        <f>'LU-Exp (O)'!CG20*(1+Toeslagen!$Q$4)</f>
        <v>464.25407569856014</v>
      </c>
      <c r="CH20" s="204">
        <f>'LU-Exp (O)'!CH20*(1+Toeslagen!$Q$4)</f>
        <v>464.25407569856014</v>
      </c>
      <c r="CI20" s="204">
        <f>'LU-Exp (O)'!CI20*(1+Toeslagen!$Q$4)</f>
        <v>464.25407569856014</v>
      </c>
      <c r="CJ20" s="204">
        <f>'LU-Exp (O)'!CJ20*(1+Toeslagen!$Q$4)</f>
        <v>464.25407569856014</v>
      </c>
      <c r="CK20" s="204">
        <f>'LU-Exp (O)'!CK20*(1+Toeslagen!$Q$4)</f>
        <v>464.25407569856014</v>
      </c>
      <c r="CL20" s="204">
        <f>'LU-Exp (O)'!CL20*(1+Toeslagen!$Q$4)</f>
        <v>464.25407569856014</v>
      </c>
      <c r="CM20" s="204">
        <f>'LU-Exp (O)'!CM20*(1+Toeslagen!$Q$4)</f>
        <v>464.25407569856014</v>
      </c>
      <c r="CN20" s="204">
        <f>'LU-Exp (O)'!CN20*(1+Toeslagen!$Q$4)</f>
        <v>464.25407569856014</v>
      </c>
      <c r="CO20" s="204">
        <f>'LU-Exp (O)'!CO20*(1+Toeslagen!$Q$4)</f>
        <v>464.25407569856014</v>
      </c>
      <c r="CP20" s="204">
        <f>'LU-Exp (O)'!CP20*(1+Toeslagen!$Q$4)</f>
        <v>464.25407569856014</v>
      </c>
      <c r="CQ20" s="204">
        <f>'LU-Exp (O)'!CQ20*(1+Toeslagen!$Q$4)</f>
        <v>464.25407569856014</v>
      </c>
      <c r="CR20" s="204">
        <f>'LU-Exp (O)'!CR20*(1+Toeslagen!$Q$4)</f>
        <v>464.25407569856014</v>
      </c>
      <c r="CS20" s="204">
        <f>'LU-Exp (O)'!CS20*(1+Toeslagen!$Q$4)</f>
        <v>464.25407569856014</v>
      </c>
      <c r="CT20" s="204">
        <f>'LU-Exp (O)'!CT20*(1+Toeslagen!$Q$4)</f>
        <v>464.25407569856014</v>
      </c>
      <c r="CU20" s="204">
        <f>'LU-Exp (O)'!CU20*(1+Toeslagen!$Q$4)</f>
        <v>464.25407569856014</v>
      </c>
      <c r="CV20" s="204">
        <f>'LU-Exp (O)'!CV20*(1+Toeslagen!$Q$4)</f>
        <v>464.25407569856014</v>
      </c>
      <c r="CW20" s="204">
        <f>'LU-Exp (O)'!CW20*(1+Toeslagen!$Q$4)</f>
        <v>464.25407569856014</v>
      </c>
      <c r="CX20" s="204">
        <f>'LU-Exp (O)'!CX20*(1+Toeslagen!$Q$4)</f>
        <v>464.25407569856014</v>
      </c>
      <c r="CY20" s="204">
        <f>'LU-Exp (O)'!CY20*(1+Toeslagen!$Q$4)</f>
        <v>464.25407569856014</v>
      </c>
      <c r="CZ20" s="204">
        <f>'LU-Exp (O)'!CZ20*(1+Toeslagen!$Q$4)</f>
        <v>464.25407569856014</v>
      </c>
      <c r="DA20" s="204">
        <f>'LU-Exp (O)'!DA20*(1+Toeslagen!$Q$4)</f>
        <v>464.25407569856014</v>
      </c>
      <c r="DB20" s="204">
        <f>'LU-Exp (O)'!DB20*(1+Toeslagen!$Q$4)</f>
        <v>464.25407569856014</v>
      </c>
      <c r="DC20" s="204">
        <f>'LU-Exp (O)'!DC20*(1+Toeslagen!$Q$4)</f>
        <v>464.25407569856014</v>
      </c>
      <c r="DD20" s="204">
        <f>'LU-Exp (O)'!DD20*(1+Toeslagen!$Q$4)</f>
        <v>464.25407569856014</v>
      </c>
      <c r="DE20" s="204">
        <f>'LU-Exp (O)'!DE20*(1+Toeslagen!$Q$4)</f>
        <v>464.25407569856014</v>
      </c>
      <c r="DF20" s="204">
        <f>'LU-Exp (O)'!DF20*(1+Toeslagen!$Q$4)</f>
        <v>464.25407569856014</v>
      </c>
      <c r="DG20" s="204">
        <f>'LU-Exp (O)'!DG20*(1+Toeslagen!$Q$4)</f>
        <v>464.25407569856014</v>
      </c>
      <c r="DH20" s="204">
        <f>'LU-Exp (O)'!DH20*(1+Toeslagen!$Q$4)</f>
        <v>464.25407569856014</v>
      </c>
      <c r="DI20" s="204">
        <f>'LU-Exp (O)'!DI20*(1+Toeslagen!$Q$4)</f>
        <v>464.25407569856014</v>
      </c>
      <c r="DJ20" s="204">
        <f>'LU-Exp (O)'!DJ20*(1+Toeslagen!$Q$4)</f>
        <v>464.25407569856014</v>
      </c>
    </row>
    <row r="21" spans="1:114">
      <c r="A21" s="1">
        <v>25</v>
      </c>
      <c r="B21" s="1">
        <v>25</v>
      </c>
      <c r="D21" s="1">
        <v>3</v>
      </c>
      <c r="F21" t="s">
        <v>203</v>
      </c>
      <c r="G21" t="s">
        <v>204</v>
      </c>
      <c r="H21" t="s">
        <v>205</v>
      </c>
      <c r="I21" t="s">
        <v>205</v>
      </c>
      <c r="J21" t="s">
        <v>206</v>
      </c>
      <c r="N21" s="211">
        <v>3.6</v>
      </c>
      <c r="O21" s="212">
        <v>6300</v>
      </c>
      <c r="P21" s="20"/>
      <c r="Q21" s="180"/>
      <c r="R21" s="180"/>
      <c r="S21" s="180"/>
      <c r="U21" s="180"/>
      <c r="V21" s="180"/>
      <c r="W21" s="180"/>
      <c r="X21" s="180"/>
      <c r="Y21" s="204">
        <f>'LU-Exp (O)'!Y21*(1+Toeslagen!$Q$4)</f>
        <v>486.36141263658635</v>
      </c>
      <c r="Z21" s="204">
        <f>'LU-Exp (O)'!Z21*(1+Toeslagen!$Q$4)</f>
        <v>486.36141263658635</v>
      </c>
      <c r="AA21" s="204">
        <f>'LU-Exp (O)'!AA21*(1+Toeslagen!$Q$4)</f>
        <v>486.36141263658635</v>
      </c>
      <c r="AB21" s="204">
        <f>'LU-Exp (O)'!AB21*(1+Toeslagen!$Q$4)</f>
        <v>486.36141263658635</v>
      </c>
      <c r="AC21" s="204">
        <f>'LU-Exp (O)'!AC21*(1+Toeslagen!$Q$4)</f>
        <v>486.36141263658635</v>
      </c>
      <c r="AD21" s="204">
        <f>'LU-Exp (O)'!AD21*(1+Toeslagen!$Q$4)</f>
        <v>486.36141263658624</v>
      </c>
      <c r="AE21" s="204">
        <f>'LU-Exp (O)'!AE21*(1+Toeslagen!$Q$4)</f>
        <v>486.36141263658624</v>
      </c>
      <c r="AF21" s="204">
        <f>'LU-Exp (O)'!AF21*(1+Toeslagen!$Q$4)</f>
        <v>486.36141263658624</v>
      </c>
      <c r="AG21" s="204">
        <f>'LU-Exp (O)'!AG21*(1+Toeslagen!$Q$4)</f>
        <v>486.36141263658624</v>
      </c>
      <c r="AH21" s="204">
        <f>'LU-Exp (O)'!AH21*(1+Toeslagen!$Q$4)</f>
        <v>486.36141263658624</v>
      </c>
      <c r="AI21" s="204">
        <f>'LU-Exp (O)'!AI21*(1+Toeslagen!$Q$4)</f>
        <v>486.36141263658624</v>
      </c>
      <c r="AJ21" s="204">
        <f>'LU-Exp (O)'!AJ21*(1+Toeslagen!$Q$4)</f>
        <v>486.36141263658624</v>
      </c>
      <c r="AK21" s="204">
        <f>'LU-Exp (O)'!AK21*(1+Toeslagen!$Q$4)</f>
        <v>486.36141263658624</v>
      </c>
      <c r="AL21" s="204">
        <f>'LU-Exp (O)'!AL21*(1+Toeslagen!$Q$4)</f>
        <v>486.36141263658624</v>
      </c>
      <c r="AM21" s="204">
        <f>'LU-Exp (O)'!AM21*(1+Toeslagen!$Q$4)</f>
        <v>486.36141263658624</v>
      </c>
      <c r="AN21" s="204">
        <f>'LU-Exp (O)'!AN21*(1+Toeslagen!$Q$4)</f>
        <v>486.36141263658624</v>
      </c>
      <c r="AO21" s="204">
        <f>'LU-Exp (O)'!AO21*(1+Toeslagen!$Q$4)</f>
        <v>486.36141263658624</v>
      </c>
      <c r="AP21" s="204">
        <f>'LU-Exp (O)'!AP21*(1+Toeslagen!$Q$4)</f>
        <v>486.36141263658624</v>
      </c>
      <c r="AQ21" s="204">
        <f>'LU-Exp (O)'!AQ21*(1+Toeslagen!$Q$4)</f>
        <v>486.36141263658624</v>
      </c>
      <c r="AR21" s="204">
        <f>'LU-Exp (O)'!AR21*(1+Toeslagen!$Q$4)</f>
        <v>486.36141263658624</v>
      </c>
      <c r="AS21" s="204">
        <f>'LU-Exp (O)'!AS21*(1+Toeslagen!$Q$4)</f>
        <v>486.36141263658624</v>
      </c>
      <c r="AT21" s="204">
        <f>'LU-Exp (O)'!AT21*(1+Toeslagen!$Q$4)</f>
        <v>486.36141263658624</v>
      </c>
      <c r="AU21" s="204">
        <f>'LU-Exp (O)'!AU21*(1+Toeslagen!$Q$4)</f>
        <v>486.36141263658624</v>
      </c>
      <c r="AV21" s="204">
        <f>'LU-Exp (O)'!AV21*(1+Toeslagen!$Q$4)</f>
        <v>486.36141263658624</v>
      </c>
      <c r="AW21" s="204">
        <f>'LU-Exp (O)'!AW21*(1+Toeslagen!$Q$4)</f>
        <v>486.36141263658624</v>
      </c>
      <c r="AX21" s="204">
        <f>'LU-Exp (O)'!AX21*(1+Toeslagen!$Q$4)</f>
        <v>486.36141263658624</v>
      </c>
      <c r="AY21" s="204">
        <f>'LU-Exp (O)'!AY21*(1+Toeslagen!$Q$4)</f>
        <v>486.36141263658624</v>
      </c>
      <c r="AZ21" s="204">
        <f>'LU-Exp (O)'!AZ21*(1+Toeslagen!$Q$4)</f>
        <v>486.36141263658624</v>
      </c>
      <c r="BA21" s="204">
        <f>'LU-Exp (O)'!BA21*(1+Toeslagen!$Q$4)</f>
        <v>486.36141263658624</v>
      </c>
      <c r="BB21" s="204">
        <f>'LU-Exp (O)'!BB21*(1+Toeslagen!$Q$4)</f>
        <v>486.36141263658624</v>
      </c>
      <c r="BC21" s="204">
        <f>'LU-Exp (O)'!BC21*(1+Toeslagen!$Q$4)</f>
        <v>486.36141263658624</v>
      </c>
      <c r="BD21" s="204">
        <f>'LU-Exp (O)'!BD21*(1+Toeslagen!$Q$4)</f>
        <v>486.36141263658624</v>
      </c>
      <c r="BE21" s="204">
        <f>'LU-Exp (O)'!BE21*(1+Toeslagen!$Q$4)</f>
        <v>486.36141263658624</v>
      </c>
      <c r="BF21" s="204">
        <f>'LU-Exp (O)'!BF21*(1+Toeslagen!$Q$4)</f>
        <v>486.36141263658624</v>
      </c>
      <c r="BG21" s="204">
        <f>'LU-Exp (O)'!BG21*(1+Toeslagen!$Q$4)</f>
        <v>486.36141263658624</v>
      </c>
      <c r="BH21" s="204">
        <f>'LU-Exp (O)'!BH21*(1+Toeslagen!$Q$4)</f>
        <v>486.36141263658624</v>
      </c>
      <c r="BI21" s="204">
        <f>'LU-Exp (O)'!BI21*(1+Toeslagen!$Q$4)</f>
        <v>486.36141263658624</v>
      </c>
      <c r="BJ21" s="204">
        <f>'LU-Exp (O)'!BJ21*(1+Toeslagen!$Q$4)</f>
        <v>486.36141263658624</v>
      </c>
      <c r="BK21" s="204">
        <f>'LU-Exp (O)'!BK21*(1+Toeslagen!$Q$4)</f>
        <v>486.36141263658624</v>
      </c>
      <c r="BL21" s="204">
        <f>'LU-Exp (O)'!BL21*(1+Toeslagen!$Q$4)</f>
        <v>486.36141263658624</v>
      </c>
      <c r="BM21" s="204">
        <f>'LU-Exp (O)'!BM21*(1+Toeslagen!$Q$4)</f>
        <v>486.36141263658624</v>
      </c>
      <c r="BN21" s="204">
        <f>'LU-Exp (O)'!BN21*(1+Toeslagen!$Q$4)</f>
        <v>486.36141263658624</v>
      </c>
      <c r="BO21" s="204">
        <f>'LU-Exp (O)'!BO21*(1+Toeslagen!$Q$4)</f>
        <v>486.36141263658624</v>
      </c>
      <c r="BP21" s="204">
        <f>'LU-Exp (O)'!BP21*(1+Toeslagen!$Q$4)</f>
        <v>486.36141263658624</v>
      </c>
      <c r="BQ21" s="204">
        <f>'LU-Exp (O)'!BQ21*(1+Toeslagen!$Q$4)</f>
        <v>486.36141263658624</v>
      </c>
      <c r="BR21" s="204">
        <f>'LU-Exp (O)'!BR21*(1+Toeslagen!$Q$4)</f>
        <v>486.36141263658624</v>
      </c>
      <c r="BS21" s="204">
        <f>'LU-Exp (O)'!BS21*(1+Toeslagen!$Q$4)</f>
        <v>486.36141263658624</v>
      </c>
      <c r="BT21" s="204">
        <f>'LU-Exp (O)'!BT21*(1+Toeslagen!$Q$4)</f>
        <v>486.36141263658624</v>
      </c>
      <c r="BU21" s="204">
        <f>'LU-Exp (O)'!BU21*(1+Toeslagen!$Q$4)</f>
        <v>486.36141263658624</v>
      </c>
      <c r="BV21" s="204">
        <f>'LU-Exp (O)'!BV21*(1+Toeslagen!$Q$4)</f>
        <v>486.36141263658624</v>
      </c>
      <c r="BW21" s="204">
        <f>'LU-Exp (O)'!BW21*(1+Toeslagen!$Q$4)</f>
        <v>486.36141263658624</v>
      </c>
      <c r="BX21" s="204">
        <f>'LU-Exp (O)'!BX21*(1+Toeslagen!$Q$4)</f>
        <v>486.36141263658624</v>
      </c>
      <c r="BY21" s="204">
        <f>'LU-Exp (O)'!BY21*(1+Toeslagen!$Q$4)</f>
        <v>486.36141263658624</v>
      </c>
      <c r="BZ21" s="204">
        <f>'LU-Exp (O)'!BZ21*(1+Toeslagen!$Q$4)</f>
        <v>486.36141263658624</v>
      </c>
      <c r="CA21" s="204">
        <f>'LU-Exp (O)'!CA21*(1+Toeslagen!$Q$4)</f>
        <v>486.36141263658624</v>
      </c>
      <c r="CB21" s="204">
        <f>'LU-Exp (O)'!CB21*(1+Toeslagen!$Q$4)</f>
        <v>486.36141263658624</v>
      </c>
      <c r="CC21" s="204">
        <f>'LU-Exp (O)'!CC21*(1+Toeslagen!$Q$4)</f>
        <v>486.36141263658624</v>
      </c>
      <c r="CD21" s="204">
        <f>'LU-Exp (O)'!CD21*(1+Toeslagen!$Q$4)</f>
        <v>486.36141263658624</v>
      </c>
      <c r="CE21" s="204">
        <f>'LU-Exp (O)'!CE21*(1+Toeslagen!$Q$4)</f>
        <v>486.36141263658624</v>
      </c>
      <c r="CF21" s="204">
        <f>'LU-Exp (O)'!CF21*(1+Toeslagen!$Q$4)</f>
        <v>486.36141263658624</v>
      </c>
      <c r="CG21" s="204">
        <f>'LU-Exp (O)'!CG21*(1+Toeslagen!$Q$4)</f>
        <v>486.36141263658624</v>
      </c>
      <c r="CH21" s="204">
        <f>'LU-Exp (O)'!CH21*(1+Toeslagen!$Q$4)</f>
        <v>486.36141263658624</v>
      </c>
      <c r="CI21" s="204">
        <f>'LU-Exp (O)'!CI21*(1+Toeslagen!$Q$4)</f>
        <v>486.36141263658624</v>
      </c>
      <c r="CJ21" s="204">
        <f>'LU-Exp (O)'!CJ21*(1+Toeslagen!$Q$4)</f>
        <v>486.36141263658624</v>
      </c>
      <c r="CK21" s="204">
        <f>'LU-Exp (O)'!CK21*(1+Toeslagen!$Q$4)</f>
        <v>486.36141263658624</v>
      </c>
      <c r="CL21" s="204">
        <f>'LU-Exp (O)'!CL21*(1+Toeslagen!$Q$4)</f>
        <v>486.36141263658624</v>
      </c>
      <c r="CM21" s="204">
        <f>'LU-Exp (O)'!CM21*(1+Toeslagen!$Q$4)</f>
        <v>486.36141263658624</v>
      </c>
      <c r="CN21" s="204">
        <f>'LU-Exp (O)'!CN21*(1+Toeslagen!$Q$4)</f>
        <v>486.36141263658624</v>
      </c>
      <c r="CO21" s="204">
        <f>'LU-Exp (O)'!CO21*(1+Toeslagen!$Q$4)</f>
        <v>486.36141263658624</v>
      </c>
      <c r="CP21" s="204">
        <f>'LU-Exp (O)'!CP21*(1+Toeslagen!$Q$4)</f>
        <v>486.36141263658624</v>
      </c>
      <c r="CQ21" s="204">
        <f>'LU-Exp (O)'!CQ21*(1+Toeslagen!$Q$4)</f>
        <v>486.36141263658624</v>
      </c>
      <c r="CR21" s="204">
        <f>'LU-Exp (O)'!CR21*(1+Toeslagen!$Q$4)</f>
        <v>486.36141263658624</v>
      </c>
      <c r="CS21" s="204">
        <f>'LU-Exp (O)'!CS21*(1+Toeslagen!$Q$4)</f>
        <v>486.36141263658624</v>
      </c>
      <c r="CT21" s="204">
        <f>'LU-Exp (O)'!CT21*(1+Toeslagen!$Q$4)</f>
        <v>486.36141263658624</v>
      </c>
      <c r="CU21" s="204">
        <f>'LU-Exp (O)'!CU21*(1+Toeslagen!$Q$4)</f>
        <v>486.36141263658624</v>
      </c>
      <c r="CV21" s="204">
        <f>'LU-Exp (O)'!CV21*(1+Toeslagen!$Q$4)</f>
        <v>486.36141263658624</v>
      </c>
      <c r="CW21" s="204">
        <f>'LU-Exp (O)'!CW21*(1+Toeslagen!$Q$4)</f>
        <v>486.36141263658624</v>
      </c>
      <c r="CX21" s="204">
        <f>'LU-Exp (O)'!CX21*(1+Toeslagen!$Q$4)</f>
        <v>486.36141263658624</v>
      </c>
      <c r="CY21" s="204">
        <f>'LU-Exp (O)'!CY21*(1+Toeslagen!$Q$4)</f>
        <v>486.36141263658624</v>
      </c>
      <c r="CZ21" s="204">
        <f>'LU-Exp (O)'!CZ21*(1+Toeslagen!$Q$4)</f>
        <v>486.36141263658624</v>
      </c>
      <c r="DA21" s="204">
        <f>'LU-Exp (O)'!DA21*(1+Toeslagen!$Q$4)</f>
        <v>486.36141263658624</v>
      </c>
      <c r="DB21" s="204">
        <f>'LU-Exp (O)'!DB21*(1+Toeslagen!$Q$4)</f>
        <v>486.36141263658624</v>
      </c>
      <c r="DC21" s="204">
        <f>'LU-Exp (O)'!DC21*(1+Toeslagen!$Q$4)</f>
        <v>486.36141263658624</v>
      </c>
      <c r="DD21" s="204">
        <f>'LU-Exp (O)'!DD21*(1+Toeslagen!$Q$4)</f>
        <v>486.36141263658624</v>
      </c>
      <c r="DE21" s="204">
        <f>'LU-Exp (O)'!DE21*(1+Toeslagen!$Q$4)</f>
        <v>486.36141263658624</v>
      </c>
      <c r="DF21" s="204">
        <f>'LU-Exp (O)'!DF21*(1+Toeslagen!$Q$4)</f>
        <v>486.36141263658624</v>
      </c>
      <c r="DG21" s="204">
        <f>'LU-Exp (O)'!DG21*(1+Toeslagen!$Q$4)</f>
        <v>486.36141263658624</v>
      </c>
      <c r="DH21" s="204">
        <f>'LU-Exp (O)'!DH21*(1+Toeslagen!$Q$4)</f>
        <v>486.36141263658624</v>
      </c>
      <c r="DI21" s="204">
        <f>'LU-Exp (O)'!DI21*(1+Toeslagen!$Q$4)</f>
        <v>486.36141263658624</v>
      </c>
      <c r="DJ21" s="204">
        <f>'LU-Exp (O)'!DJ21*(1+Toeslagen!$Q$4)</f>
        <v>486.36141263658624</v>
      </c>
    </row>
    <row r="22" spans="1:114">
      <c r="A22" s="1">
        <v>26</v>
      </c>
      <c r="B22" s="1">
        <v>26</v>
      </c>
      <c r="D22" s="1">
        <v>3</v>
      </c>
      <c r="F22" t="s">
        <v>203</v>
      </c>
      <c r="G22" t="s">
        <v>204</v>
      </c>
      <c r="H22" t="s">
        <v>205</v>
      </c>
      <c r="I22" t="s">
        <v>205</v>
      </c>
      <c r="J22" t="s">
        <v>206</v>
      </c>
      <c r="N22" s="211">
        <v>4</v>
      </c>
      <c r="O22" s="212">
        <v>7000</v>
      </c>
      <c r="P22" s="20"/>
      <c r="Q22" s="180"/>
      <c r="R22" s="180"/>
      <c r="S22" s="180"/>
      <c r="U22" s="180"/>
      <c r="V22" s="180"/>
      <c r="W22" s="180"/>
      <c r="X22" s="180"/>
      <c r="Y22" s="204">
        <f>'LU-Exp (O)'!Y22*(1+Toeslagen!$Q$4)</f>
        <v>508.46874957461296</v>
      </c>
      <c r="Z22" s="204">
        <f>'LU-Exp (O)'!Z22*(1+Toeslagen!$Q$4)</f>
        <v>508.46874957461296</v>
      </c>
      <c r="AA22" s="204">
        <f>'LU-Exp (O)'!AA22*(1+Toeslagen!$Q$4)</f>
        <v>508.46874957461296</v>
      </c>
      <c r="AB22" s="204">
        <f>'LU-Exp (O)'!AB22*(1+Toeslagen!$Q$4)</f>
        <v>508.46874957461296</v>
      </c>
      <c r="AC22" s="204">
        <f>'LU-Exp (O)'!AC22*(1+Toeslagen!$Q$4)</f>
        <v>508.46874957461296</v>
      </c>
      <c r="AD22" s="204">
        <f>'LU-Exp (O)'!AD22*(1+Toeslagen!$Q$4)</f>
        <v>508.46874957461341</v>
      </c>
      <c r="AE22" s="204">
        <f>'LU-Exp (O)'!AE22*(1+Toeslagen!$Q$4)</f>
        <v>508.46874957461341</v>
      </c>
      <c r="AF22" s="204">
        <f>'LU-Exp (O)'!AF22*(1+Toeslagen!$Q$4)</f>
        <v>508.46874957461341</v>
      </c>
      <c r="AG22" s="204">
        <f>'LU-Exp (O)'!AG22*(1+Toeslagen!$Q$4)</f>
        <v>508.46874957461341</v>
      </c>
      <c r="AH22" s="204">
        <f>'LU-Exp (O)'!AH22*(1+Toeslagen!$Q$4)</f>
        <v>508.46874957461341</v>
      </c>
      <c r="AI22" s="204">
        <f>'LU-Exp (O)'!AI22*(1+Toeslagen!$Q$4)</f>
        <v>508.46874957461341</v>
      </c>
      <c r="AJ22" s="204">
        <f>'LU-Exp (O)'!AJ22*(1+Toeslagen!$Q$4)</f>
        <v>508.46874957461341</v>
      </c>
      <c r="AK22" s="204">
        <f>'LU-Exp (O)'!AK22*(1+Toeslagen!$Q$4)</f>
        <v>508.46874957461341</v>
      </c>
      <c r="AL22" s="204">
        <f>'LU-Exp (O)'!AL22*(1+Toeslagen!$Q$4)</f>
        <v>508.46874957461341</v>
      </c>
      <c r="AM22" s="204">
        <f>'LU-Exp (O)'!AM22*(1+Toeslagen!$Q$4)</f>
        <v>508.46874957461341</v>
      </c>
      <c r="AN22" s="204">
        <f>'LU-Exp (O)'!AN22*(1+Toeslagen!$Q$4)</f>
        <v>508.46874957461341</v>
      </c>
      <c r="AO22" s="204">
        <f>'LU-Exp (O)'!AO22*(1+Toeslagen!$Q$4)</f>
        <v>508.46874957461341</v>
      </c>
      <c r="AP22" s="204">
        <f>'LU-Exp (O)'!AP22*(1+Toeslagen!$Q$4)</f>
        <v>508.46874957461341</v>
      </c>
      <c r="AQ22" s="204">
        <f>'LU-Exp (O)'!AQ22*(1+Toeslagen!$Q$4)</f>
        <v>508.46874957461341</v>
      </c>
      <c r="AR22" s="204">
        <f>'LU-Exp (O)'!AR22*(1+Toeslagen!$Q$4)</f>
        <v>508.46874957461341</v>
      </c>
      <c r="AS22" s="204">
        <f>'LU-Exp (O)'!AS22*(1+Toeslagen!$Q$4)</f>
        <v>508.46874957461341</v>
      </c>
      <c r="AT22" s="204">
        <f>'LU-Exp (O)'!AT22*(1+Toeslagen!$Q$4)</f>
        <v>508.46874957461341</v>
      </c>
      <c r="AU22" s="204">
        <f>'LU-Exp (O)'!AU22*(1+Toeslagen!$Q$4)</f>
        <v>508.46874957461341</v>
      </c>
      <c r="AV22" s="204">
        <f>'LU-Exp (O)'!AV22*(1+Toeslagen!$Q$4)</f>
        <v>508.46874957461341</v>
      </c>
      <c r="AW22" s="204">
        <f>'LU-Exp (O)'!AW22*(1+Toeslagen!$Q$4)</f>
        <v>508.46874957461341</v>
      </c>
      <c r="AX22" s="204">
        <f>'LU-Exp (O)'!AX22*(1+Toeslagen!$Q$4)</f>
        <v>508.46874957461341</v>
      </c>
      <c r="AY22" s="204">
        <f>'LU-Exp (O)'!AY22*(1+Toeslagen!$Q$4)</f>
        <v>508.46874957461341</v>
      </c>
      <c r="AZ22" s="204">
        <f>'LU-Exp (O)'!AZ22*(1+Toeslagen!$Q$4)</f>
        <v>508.46874957461341</v>
      </c>
      <c r="BA22" s="204">
        <f>'LU-Exp (O)'!BA22*(1+Toeslagen!$Q$4)</f>
        <v>508.46874957461341</v>
      </c>
      <c r="BB22" s="204">
        <f>'LU-Exp (O)'!BB22*(1+Toeslagen!$Q$4)</f>
        <v>508.46874957461341</v>
      </c>
      <c r="BC22" s="204">
        <f>'LU-Exp (O)'!BC22*(1+Toeslagen!$Q$4)</f>
        <v>508.46874957461341</v>
      </c>
      <c r="BD22" s="204">
        <f>'LU-Exp (O)'!BD22*(1+Toeslagen!$Q$4)</f>
        <v>508.46874957461341</v>
      </c>
      <c r="BE22" s="204">
        <f>'LU-Exp (O)'!BE22*(1+Toeslagen!$Q$4)</f>
        <v>508.46874957461341</v>
      </c>
      <c r="BF22" s="204">
        <f>'LU-Exp (O)'!BF22*(1+Toeslagen!$Q$4)</f>
        <v>508.46874957461341</v>
      </c>
      <c r="BG22" s="204">
        <f>'LU-Exp (O)'!BG22*(1+Toeslagen!$Q$4)</f>
        <v>508.46874957461341</v>
      </c>
      <c r="BH22" s="204">
        <f>'LU-Exp (O)'!BH22*(1+Toeslagen!$Q$4)</f>
        <v>508.46874957461341</v>
      </c>
      <c r="BI22" s="204">
        <f>'LU-Exp (O)'!BI22*(1+Toeslagen!$Q$4)</f>
        <v>508.46874957461341</v>
      </c>
      <c r="BJ22" s="204">
        <f>'LU-Exp (O)'!BJ22*(1+Toeslagen!$Q$4)</f>
        <v>508.46874957461341</v>
      </c>
      <c r="BK22" s="204">
        <f>'LU-Exp (O)'!BK22*(1+Toeslagen!$Q$4)</f>
        <v>508.46874957461341</v>
      </c>
      <c r="BL22" s="204">
        <f>'LU-Exp (O)'!BL22*(1+Toeslagen!$Q$4)</f>
        <v>508.46874957461341</v>
      </c>
      <c r="BM22" s="204">
        <f>'LU-Exp (O)'!BM22*(1+Toeslagen!$Q$4)</f>
        <v>508.46874957461341</v>
      </c>
      <c r="BN22" s="204">
        <f>'LU-Exp (O)'!BN22*(1+Toeslagen!$Q$4)</f>
        <v>508.46874957461341</v>
      </c>
      <c r="BO22" s="204">
        <f>'LU-Exp (O)'!BO22*(1+Toeslagen!$Q$4)</f>
        <v>508.46874957461341</v>
      </c>
      <c r="BP22" s="204">
        <f>'LU-Exp (O)'!BP22*(1+Toeslagen!$Q$4)</f>
        <v>508.46874957461341</v>
      </c>
      <c r="BQ22" s="204">
        <f>'LU-Exp (O)'!BQ22*(1+Toeslagen!$Q$4)</f>
        <v>508.46874957461341</v>
      </c>
      <c r="BR22" s="204">
        <f>'LU-Exp (O)'!BR22*(1+Toeslagen!$Q$4)</f>
        <v>508.46874957461341</v>
      </c>
      <c r="BS22" s="204">
        <f>'LU-Exp (O)'!BS22*(1+Toeslagen!$Q$4)</f>
        <v>508.46874957461341</v>
      </c>
      <c r="BT22" s="204">
        <f>'LU-Exp (O)'!BT22*(1+Toeslagen!$Q$4)</f>
        <v>508.46874957461341</v>
      </c>
      <c r="BU22" s="204">
        <f>'LU-Exp (O)'!BU22*(1+Toeslagen!$Q$4)</f>
        <v>508.46874957461341</v>
      </c>
      <c r="BV22" s="204">
        <f>'LU-Exp (O)'!BV22*(1+Toeslagen!$Q$4)</f>
        <v>508.46874957461341</v>
      </c>
      <c r="BW22" s="204">
        <f>'LU-Exp (O)'!BW22*(1+Toeslagen!$Q$4)</f>
        <v>508.46874957461341</v>
      </c>
      <c r="BX22" s="204">
        <f>'LU-Exp (O)'!BX22*(1+Toeslagen!$Q$4)</f>
        <v>508.46874957461341</v>
      </c>
      <c r="BY22" s="204">
        <f>'LU-Exp (O)'!BY22*(1+Toeslagen!$Q$4)</f>
        <v>508.46874957461341</v>
      </c>
      <c r="BZ22" s="204">
        <f>'LU-Exp (O)'!BZ22*(1+Toeslagen!$Q$4)</f>
        <v>508.46874957461341</v>
      </c>
      <c r="CA22" s="204">
        <f>'LU-Exp (O)'!CA22*(1+Toeslagen!$Q$4)</f>
        <v>508.46874957461341</v>
      </c>
      <c r="CB22" s="204">
        <f>'LU-Exp (O)'!CB22*(1+Toeslagen!$Q$4)</f>
        <v>508.46874957461341</v>
      </c>
      <c r="CC22" s="204">
        <f>'LU-Exp (O)'!CC22*(1+Toeslagen!$Q$4)</f>
        <v>508.46874957461341</v>
      </c>
      <c r="CD22" s="204">
        <f>'LU-Exp (O)'!CD22*(1+Toeslagen!$Q$4)</f>
        <v>508.46874957461341</v>
      </c>
      <c r="CE22" s="204">
        <f>'LU-Exp (O)'!CE22*(1+Toeslagen!$Q$4)</f>
        <v>508.46874957461341</v>
      </c>
      <c r="CF22" s="204">
        <f>'LU-Exp (O)'!CF22*(1+Toeslagen!$Q$4)</f>
        <v>508.46874957461341</v>
      </c>
      <c r="CG22" s="204">
        <f>'LU-Exp (O)'!CG22*(1+Toeslagen!$Q$4)</f>
        <v>508.46874957461341</v>
      </c>
      <c r="CH22" s="204">
        <f>'LU-Exp (O)'!CH22*(1+Toeslagen!$Q$4)</f>
        <v>508.46874957461341</v>
      </c>
      <c r="CI22" s="204">
        <f>'LU-Exp (O)'!CI22*(1+Toeslagen!$Q$4)</f>
        <v>508.46874957461341</v>
      </c>
      <c r="CJ22" s="204">
        <f>'LU-Exp (O)'!CJ22*(1+Toeslagen!$Q$4)</f>
        <v>508.46874957461341</v>
      </c>
      <c r="CK22" s="204">
        <f>'LU-Exp (O)'!CK22*(1+Toeslagen!$Q$4)</f>
        <v>508.46874957461341</v>
      </c>
      <c r="CL22" s="204">
        <f>'LU-Exp (O)'!CL22*(1+Toeslagen!$Q$4)</f>
        <v>508.46874957461341</v>
      </c>
      <c r="CM22" s="204">
        <f>'LU-Exp (O)'!CM22*(1+Toeslagen!$Q$4)</f>
        <v>508.46874957461341</v>
      </c>
      <c r="CN22" s="204">
        <f>'LU-Exp (O)'!CN22*(1+Toeslagen!$Q$4)</f>
        <v>508.46874957461341</v>
      </c>
      <c r="CO22" s="204">
        <f>'LU-Exp (O)'!CO22*(1+Toeslagen!$Q$4)</f>
        <v>508.46874957461341</v>
      </c>
      <c r="CP22" s="204">
        <f>'LU-Exp (O)'!CP22*(1+Toeslagen!$Q$4)</f>
        <v>508.46874957461341</v>
      </c>
      <c r="CQ22" s="204">
        <f>'LU-Exp (O)'!CQ22*(1+Toeslagen!$Q$4)</f>
        <v>508.46874957461341</v>
      </c>
      <c r="CR22" s="204">
        <f>'LU-Exp (O)'!CR22*(1+Toeslagen!$Q$4)</f>
        <v>508.46874957461341</v>
      </c>
      <c r="CS22" s="204">
        <f>'LU-Exp (O)'!CS22*(1+Toeslagen!$Q$4)</f>
        <v>508.46874957461341</v>
      </c>
      <c r="CT22" s="204">
        <f>'LU-Exp (O)'!CT22*(1+Toeslagen!$Q$4)</f>
        <v>508.46874957461341</v>
      </c>
      <c r="CU22" s="204">
        <f>'LU-Exp (O)'!CU22*(1+Toeslagen!$Q$4)</f>
        <v>508.46874957461341</v>
      </c>
      <c r="CV22" s="204">
        <f>'LU-Exp (O)'!CV22*(1+Toeslagen!$Q$4)</f>
        <v>508.46874957461341</v>
      </c>
      <c r="CW22" s="204">
        <f>'LU-Exp (O)'!CW22*(1+Toeslagen!$Q$4)</f>
        <v>508.46874957461341</v>
      </c>
      <c r="CX22" s="204">
        <f>'LU-Exp (O)'!CX22*(1+Toeslagen!$Q$4)</f>
        <v>508.46874957461341</v>
      </c>
      <c r="CY22" s="204">
        <f>'LU-Exp (O)'!CY22*(1+Toeslagen!$Q$4)</f>
        <v>508.46874957461341</v>
      </c>
      <c r="CZ22" s="204">
        <f>'LU-Exp (O)'!CZ22*(1+Toeslagen!$Q$4)</f>
        <v>508.46874957461341</v>
      </c>
      <c r="DA22" s="204">
        <f>'LU-Exp (O)'!DA22*(1+Toeslagen!$Q$4)</f>
        <v>508.46874957461341</v>
      </c>
      <c r="DB22" s="204">
        <f>'LU-Exp (O)'!DB22*(1+Toeslagen!$Q$4)</f>
        <v>508.46874957461341</v>
      </c>
      <c r="DC22" s="204">
        <f>'LU-Exp (O)'!DC22*(1+Toeslagen!$Q$4)</f>
        <v>508.46874957461341</v>
      </c>
      <c r="DD22" s="204">
        <f>'LU-Exp (O)'!DD22*(1+Toeslagen!$Q$4)</f>
        <v>508.46874957461341</v>
      </c>
      <c r="DE22" s="204">
        <f>'LU-Exp (O)'!DE22*(1+Toeslagen!$Q$4)</f>
        <v>508.46874957461341</v>
      </c>
      <c r="DF22" s="204">
        <f>'LU-Exp (O)'!DF22*(1+Toeslagen!$Q$4)</f>
        <v>508.46874957461341</v>
      </c>
      <c r="DG22" s="204">
        <f>'LU-Exp (O)'!DG22*(1+Toeslagen!$Q$4)</f>
        <v>508.46874957461341</v>
      </c>
      <c r="DH22" s="204">
        <f>'LU-Exp (O)'!DH22*(1+Toeslagen!$Q$4)</f>
        <v>508.46874957461341</v>
      </c>
      <c r="DI22" s="204">
        <f>'LU-Exp (O)'!DI22*(1+Toeslagen!$Q$4)</f>
        <v>508.46874957461341</v>
      </c>
      <c r="DJ22" s="204">
        <f>'LU-Exp (O)'!DJ22*(1+Toeslagen!$Q$4)</f>
        <v>508.46874957461341</v>
      </c>
    </row>
    <row r="23" spans="1:114">
      <c r="A23" s="1">
        <v>27</v>
      </c>
      <c r="B23" s="1">
        <v>27</v>
      </c>
      <c r="D23" s="1">
        <v>3</v>
      </c>
      <c r="F23" t="s">
        <v>203</v>
      </c>
      <c r="G23" t="s">
        <v>204</v>
      </c>
      <c r="H23" t="s">
        <v>205</v>
      </c>
      <c r="I23" t="s">
        <v>205</v>
      </c>
      <c r="J23" t="s">
        <v>206</v>
      </c>
      <c r="N23" s="211">
        <v>4.4000000000000004</v>
      </c>
      <c r="O23" s="212">
        <v>7700</v>
      </c>
      <c r="P23" s="20"/>
      <c r="Q23" s="180"/>
      <c r="R23" s="180"/>
      <c r="S23" s="180"/>
      <c r="U23" s="180"/>
      <c r="V23" s="180"/>
      <c r="W23" s="180"/>
      <c r="X23" s="180"/>
      <c r="Y23" s="204">
        <f>'LU-Exp (O)'!Y23*(1+Toeslagen!$Q$4)</f>
        <v>530.57608651263968</v>
      </c>
      <c r="Z23" s="204">
        <f>'LU-Exp (O)'!Z23*(1+Toeslagen!$Q$4)</f>
        <v>530.57608651263968</v>
      </c>
      <c r="AA23" s="204">
        <f>'LU-Exp (O)'!AA23*(1+Toeslagen!$Q$4)</f>
        <v>530.57608651263968</v>
      </c>
      <c r="AB23" s="204">
        <f>'LU-Exp (O)'!AB23*(1+Toeslagen!$Q$4)</f>
        <v>530.57608651263968</v>
      </c>
      <c r="AC23" s="204">
        <f>'LU-Exp (O)'!AC23*(1+Toeslagen!$Q$4)</f>
        <v>530.57608651263968</v>
      </c>
      <c r="AD23" s="204">
        <f>'LU-Exp (O)'!AD23*(1+Toeslagen!$Q$4)</f>
        <v>530.57608651263945</v>
      </c>
      <c r="AE23" s="204">
        <f>'LU-Exp (O)'!AE23*(1+Toeslagen!$Q$4)</f>
        <v>530.57608651263945</v>
      </c>
      <c r="AF23" s="204">
        <f>'LU-Exp (O)'!AF23*(1+Toeslagen!$Q$4)</f>
        <v>530.57608651263945</v>
      </c>
      <c r="AG23" s="204">
        <f>'LU-Exp (O)'!AG23*(1+Toeslagen!$Q$4)</f>
        <v>530.57608651263945</v>
      </c>
      <c r="AH23" s="204">
        <f>'LU-Exp (O)'!AH23*(1+Toeslagen!$Q$4)</f>
        <v>530.57608651263945</v>
      </c>
      <c r="AI23" s="204">
        <f>'LU-Exp (O)'!AI23*(1+Toeslagen!$Q$4)</f>
        <v>530.57608651263945</v>
      </c>
      <c r="AJ23" s="204">
        <f>'LU-Exp (O)'!AJ23*(1+Toeslagen!$Q$4)</f>
        <v>530.57608651263945</v>
      </c>
      <c r="AK23" s="204">
        <f>'LU-Exp (O)'!AK23*(1+Toeslagen!$Q$4)</f>
        <v>530.57608651263945</v>
      </c>
      <c r="AL23" s="204">
        <f>'LU-Exp (O)'!AL23*(1+Toeslagen!$Q$4)</f>
        <v>530.57608651263945</v>
      </c>
      <c r="AM23" s="204">
        <f>'LU-Exp (O)'!AM23*(1+Toeslagen!$Q$4)</f>
        <v>530.57608651263945</v>
      </c>
      <c r="AN23" s="204">
        <f>'LU-Exp (O)'!AN23*(1+Toeslagen!$Q$4)</f>
        <v>530.57608651263945</v>
      </c>
      <c r="AO23" s="204">
        <f>'LU-Exp (O)'!AO23*(1+Toeslagen!$Q$4)</f>
        <v>530.57608651263945</v>
      </c>
      <c r="AP23" s="204">
        <f>'LU-Exp (O)'!AP23*(1+Toeslagen!$Q$4)</f>
        <v>530.57608651263945</v>
      </c>
      <c r="AQ23" s="204">
        <f>'LU-Exp (O)'!AQ23*(1+Toeslagen!$Q$4)</f>
        <v>530.57608651263945</v>
      </c>
      <c r="AR23" s="204">
        <f>'LU-Exp (O)'!AR23*(1+Toeslagen!$Q$4)</f>
        <v>530.57608651263945</v>
      </c>
      <c r="AS23" s="204">
        <f>'LU-Exp (O)'!AS23*(1+Toeslagen!$Q$4)</f>
        <v>530.57608651263945</v>
      </c>
      <c r="AT23" s="204">
        <f>'LU-Exp (O)'!AT23*(1+Toeslagen!$Q$4)</f>
        <v>530.57608651263945</v>
      </c>
      <c r="AU23" s="204">
        <f>'LU-Exp (O)'!AU23*(1+Toeslagen!$Q$4)</f>
        <v>530.57608651263945</v>
      </c>
      <c r="AV23" s="204">
        <f>'LU-Exp (O)'!AV23*(1+Toeslagen!$Q$4)</f>
        <v>530.57608651263945</v>
      </c>
      <c r="AW23" s="204">
        <f>'LU-Exp (O)'!AW23*(1+Toeslagen!$Q$4)</f>
        <v>530.57608651263945</v>
      </c>
      <c r="AX23" s="204">
        <f>'LU-Exp (O)'!AX23*(1+Toeslagen!$Q$4)</f>
        <v>530.57608651263945</v>
      </c>
      <c r="AY23" s="204">
        <f>'LU-Exp (O)'!AY23*(1+Toeslagen!$Q$4)</f>
        <v>530.57608651263945</v>
      </c>
      <c r="AZ23" s="204">
        <f>'LU-Exp (O)'!AZ23*(1+Toeslagen!$Q$4)</f>
        <v>530.57608651263945</v>
      </c>
      <c r="BA23" s="204">
        <f>'LU-Exp (O)'!BA23*(1+Toeslagen!$Q$4)</f>
        <v>530.57608651263945</v>
      </c>
      <c r="BB23" s="204">
        <f>'LU-Exp (O)'!BB23*(1+Toeslagen!$Q$4)</f>
        <v>530.57608651263945</v>
      </c>
      <c r="BC23" s="204">
        <f>'LU-Exp (O)'!BC23*(1+Toeslagen!$Q$4)</f>
        <v>530.57608651263945</v>
      </c>
      <c r="BD23" s="204">
        <f>'LU-Exp (O)'!BD23*(1+Toeslagen!$Q$4)</f>
        <v>530.57608651263945</v>
      </c>
      <c r="BE23" s="204">
        <f>'LU-Exp (O)'!BE23*(1+Toeslagen!$Q$4)</f>
        <v>530.57608651263945</v>
      </c>
      <c r="BF23" s="204">
        <f>'LU-Exp (O)'!BF23*(1+Toeslagen!$Q$4)</f>
        <v>530.57608651263945</v>
      </c>
      <c r="BG23" s="204">
        <f>'LU-Exp (O)'!BG23*(1+Toeslagen!$Q$4)</f>
        <v>530.57608651263945</v>
      </c>
      <c r="BH23" s="204">
        <f>'LU-Exp (O)'!BH23*(1+Toeslagen!$Q$4)</f>
        <v>530.57608651263945</v>
      </c>
      <c r="BI23" s="204">
        <f>'LU-Exp (O)'!BI23*(1+Toeslagen!$Q$4)</f>
        <v>530.57608651263945</v>
      </c>
      <c r="BJ23" s="204">
        <f>'LU-Exp (O)'!BJ23*(1+Toeslagen!$Q$4)</f>
        <v>530.57608651263945</v>
      </c>
      <c r="BK23" s="204">
        <f>'LU-Exp (O)'!BK23*(1+Toeslagen!$Q$4)</f>
        <v>530.57608651263945</v>
      </c>
      <c r="BL23" s="204">
        <f>'LU-Exp (O)'!BL23*(1+Toeslagen!$Q$4)</f>
        <v>530.57608651263945</v>
      </c>
      <c r="BM23" s="204">
        <f>'LU-Exp (O)'!BM23*(1+Toeslagen!$Q$4)</f>
        <v>530.57608651263945</v>
      </c>
      <c r="BN23" s="204">
        <f>'LU-Exp (O)'!BN23*(1+Toeslagen!$Q$4)</f>
        <v>530.57608651263945</v>
      </c>
      <c r="BO23" s="204">
        <f>'LU-Exp (O)'!BO23*(1+Toeslagen!$Q$4)</f>
        <v>530.57608651263945</v>
      </c>
      <c r="BP23" s="204">
        <f>'LU-Exp (O)'!BP23*(1+Toeslagen!$Q$4)</f>
        <v>530.57608651263945</v>
      </c>
      <c r="BQ23" s="204">
        <f>'LU-Exp (O)'!BQ23*(1+Toeslagen!$Q$4)</f>
        <v>530.57608651263945</v>
      </c>
      <c r="BR23" s="204">
        <f>'LU-Exp (O)'!BR23*(1+Toeslagen!$Q$4)</f>
        <v>530.57608651263945</v>
      </c>
      <c r="BS23" s="204">
        <f>'LU-Exp (O)'!BS23*(1+Toeslagen!$Q$4)</f>
        <v>530.57608651263945</v>
      </c>
      <c r="BT23" s="204">
        <f>'LU-Exp (O)'!BT23*(1+Toeslagen!$Q$4)</f>
        <v>530.57608651263945</v>
      </c>
      <c r="BU23" s="204">
        <f>'LU-Exp (O)'!BU23*(1+Toeslagen!$Q$4)</f>
        <v>530.57608651263945</v>
      </c>
      <c r="BV23" s="204">
        <f>'LU-Exp (O)'!BV23*(1+Toeslagen!$Q$4)</f>
        <v>530.57608651263945</v>
      </c>
      <c r="BW23" s="204">
        <f>'LU-Exp (O)'!BW23*(1+Toeslagen!$Q$4)</f>
        <v>530.57608651263945</v>
      </c>
      <c r="BX23" s="204">
        <f>'LU-Exp (O)'!BX23*(1+Toeslagen!$Q$4)</f>
        <v>530.57608651263945</v>
      </c>
      <c r="BY23" s="204">
        <f>'LU-Exp (O)'!BY23*(1+Toeslagen!$Q$4)</f>
        <v>530.57608651263945</v>
      </c>
      <c r="BZ23" s="204">
        <f>'LU-Exp (O)'!BZ23*(1+Toeslagen!$Q$4)</f>
        <v>530.57608651263945</v>
      </c>
      <c r="CA23" s="204">
        <f>'LU-Exp (O)'!CA23*(1+Toeslagen!$Q$4)</f>
        <v>530.57608651263945</v>
      </c>
      <c r="CB23" s="204">
        <f>'LU-Exp (O)'!CB23*(1+Toeslagen!$Q$4)</f>
        <v>530.57608651263945</v>
      </c>
      <c r="CC23" s="204">
        <f>'LU-Exp (O)'!CC23*(1+Toeslagen!$Q$4)</f>
        <v>530.57608651263945</v>
      </c>
      <c r="CD23" s="204">
        <f>'LU-Exp (O)'!CD23*(1+Toeslagen!$Q$4)</f>
        <v>530.57608651263945</v>
      </c>
      <c r="CE23" s="204">
        <f>'LU-Exp (O)'!CE23*(1+Toeslagen!$Q$4)</f>
        <v>530.57608651263945</v>
      </c>
      <c r="CF23" s="204">
        <f>'LU-Exp (O)'!CF23*(1+Toeslagen!$Q$4)</f>
        <v>530.57608651263945</v>
      </c>
      <c r="CG23" s="204">
        <f>'LU-Exp (O)'!CG23*(1+Toeslagen!$Q$4)</f>
        <v>530.57608651263945</v>
      </c>
      <c r="CH23" s="204">
        <f>'LU-Exp (O)'!CH23*(1+Toeslagen!$Q$4)</f>
        <v>530.57608651263945</v>
      </c>
      <c r="CI23" s="204">
        <f>'LU-Exp (O)'!CI23*(1+Toeslagen!$Q$4)</f>
        <v>530.57608651263945</v>
      </c>
      <c r="CJ23" s="204">
        <f>'LU-Exp (O)'!CJ23*(1+Toeslagen!$Q$4)</f>
        <v>530.57608651263945</v>
      </c>
      <c r="CK23" s="204">
        <f>'LU-Exp (O)'!CK23*(1+Toeslagen!$Q$4)</f>
        <v>530.57608651263945</v>
      </c>
      <c r="CL23" s="204">
        <f>'LU-Exp (O)'!CL23*(1+Toeslagen!$Q$4)</f>
        <v>530.57608651263945</v>
      </c>
      <c r="CM23" s="204">
        <f>'LU-Exp (O)'!CM23*(1+Toeslagen!$Q$4)</f>
        <v>530.57608651263945</v>
      </c>
      <c r="CN23" s="204">
        <f>'LU-Exp (O)'!CN23*(1+Toeslagen!$Q$4)</f>
        <v>530.57608651263945</v>
      </c>
      <c r="CO23" s="204">
        <f>'LU-Exp (O)'!CO23*(1+Toeslagen!$Q$4)</f>
        <v>530.57608651263945</v>
      </c>
      <c r="CP23" s="204">
        <f>'LU-Exp (O)'!CP23*(1+Toeslagen!$Q$4)</f>
        <v>530.57608651263945</v>
      </c>
      <c r="CQ23" s="204">
        <f>'LU-Exp (O)'!CQ23*(1+Toeslagen!$Q$4)</f>
        <v>530.57608651263945</v>
      </c>
      <c r="CR23" s="204">
        <f>'LU-Exp (O)'!CR23*(1+Toeslagen!$Q$4)</f>
        <v>530.57608651263945</v>
      </c>
      <c r="CS23" s="204">
        <f>'LU-Exp (O)'!CS23*(1+Toeslagen!$Q$4)</f>
        <v>530.57608651263945</v>
      </c>
      <c r="CT23" s="204">
        <f>'LU-Exp (O)'!CT23*(1+Toeslagen!$Q$4)</f>
        <v>530.57608651263945</v>
      </c>
      <c r="CU23" s="204">
        <f>'LU-Exp (O)'!CU23*(1+Toeslagen!$Q$4)</f>
        <v>530.57608651263945</v>
      </c>
      <c r="CV23" s="204">
        <f>'LU-Exp (O)'!CV23*(1+Toeslagen!$Q$4)</f>
        <v>530.57608651263945</v>
      </c>
      <c r="CW23" s="204">
        <f>'LU-Exp (O)'!CW23*(1+Toeslagen!$Q$4)</f>
        <v>530.57608651263945</v>
      </c>
      <c r="CX23" s="204">
        <f>'LU-Exp (O)'!CX23*(1+Toeslagen!$Q$4)</f>
        <v>530.57608651263945</v>
      </c>
      <c r="CY23" s="204">
        <f>'LU-Exp (O)'!CY23*(1+Toeslagen!$Q$4)</f>
        <v>530.57608651263945</v>
      </c>
      <c r="CZ23" s="204">
        <f>'LU-Exp (O)'!CZ23*(1+Toeslagen!$Q$4)</f>
        <v>530.57608651263945</v>
      </c>
      <c r="DA23" s="204">
        <f>'LU-Exp (O)'!DA23*(1+Toeslagen!$Q$4)</f>
        <v>530.57608651263945</v>
      </c>
      <c r="DB23" s="204">
        <f>'LU-Exp (O)'!DB23*(1+Toeslagen!$Q$4)</f>
        <v>530.57608651263945</v>
      </c>
      <c r="DC23" s="204">
        <f>'LU-Exp (O)'!DC23*(1+Toeslagen!$Q$4)</f>
        <v>530.57608651263945</v>
      </c>
      <c r="DD23" s="204">
        <f>'LU-Exp (O)'!DD23*(1+Toeslagen!$Q$4)</f>
        <v>530.57608651263945</v>
      </c>
      <c r="DE23" s="204">
        <f>'LU-Exp (O)'!DE23*(1+Toeslagen!$Q$4)</f>
        <v>530.57608651263945</v>
      </c>
      <c r="DF23" s="204">
        <f>'LU-Exp (O)'!DF23*(1+Toeslagen!$Q$4)</f>
        <v>530.57608651263945</v>
      </c>
      <c r="DG23" s="204">
        <f>'LU-Exp (O)'!DG23*(1+Toeslagen!$Q$4)</f>
        <v>530.57608651263945</v>
      </c>
      <c r="DH23" s="204">
        <f>'LU-Exp (O)'!DH23*(1+Toeslagen!$Q$4)</f>
        <v>530.57608651263945</v>
      </c>
      <c r="DI23" s="204">
        <f>'LU-Exp (O)'!DI23*(1+Toeslagen!$Q$4)</f>
        <v>530.57608651263945</v>
      </c>
      <c r="DJ23" s="204">
        <f>'LU-Exp (O)'!DJ23*(1+Toeslagen!$Q$4)</f>
        <v>530.57608651263945</v>
      </c>
    </row>
    <row r="24" spans="1:114">
      <c r="A24" s="1">
        <v>28</v>
      </c>
      <c r="B24" s="1">
        <v>28</v>
      </c>
      <c r="D24" s="1">
        <v>3</v>
      </c>
      <c r="F24" t="s">
        <v>203</v>
      </c>
      <c r="G24" t="s">
        <v>204</v>
      </c>
      <c r="H24" t="s">
        <v>205</v>
      </c>
      <c r="I24" t="s">
        <v>205</v>
      </c>
      <c r="J24" t="s">
        <v>206</v>
      </c>
      <c r="N24" s="211">
        <v>4.5</v>
      </c>
      <c r="O24" s="212">
        <v>7875</v>
      </c>
      <c r="P24" s="20"/>
      <c r="Q24" s="180"/>
      <c r="R24" s="180"/>
      <c r="S24" s="180"/>
      <c r="U24" s="180"/>
      <c r="V24" s="180"/>
      <c r="W24" s="180"/>
      <c r="X24" s="180"/>
      <c r="Y24" s="204">
        <f>'LU-Exp (O)'!Y24*(1+Toeslagen!$Q$4)</f>
        <v>552.68342345066662</v>
      </c>
      <c r="Z24" s="204">
        <f>'LU-Exp (O)'!Z24*(1+Toeslagen!$Q$4)</f>
        <v>552.68342345066662</v>
      </c>
      <c r="AA24" s="204">
        <f>'LU-Exp (O)'!AA24*(1+Toeslagen!$Q$4)</f>
        <v>552.68342345066662</v>
      </c>
      <c r="AB24" s="204">
        <f>'LU-Exp (O)'!AB24*(1+Toeslagen!$Q$4)</f>
        <v>552.68342345066662</v>
      </c>
      <c r="AC24" s="204">
        <f>'LU-Exp (O)'!AC24*(1+Toeslagen!$Q$4)</f>
        <v>552.68342345066662</v>
      </c>
      <c r="AD24" s="204">
        <f>'LU-Exp (O)'!AD24*(1+Toeslagen!$Q$4)</f>
        <v>552.68342345066662</v>
      </c>
      <c r="AE24" s="204">
        <f>'LU-Exp (O)'!AE24*(1+Toeslagen!$Q$4)</f>
        <v>552.68342345066662</v>
      </c>
      <c r="AF24" s="204">
        <f>'LU-Exp (O)'!AF24*(1+Toeslagen!$Q$4)</f>
        <v>552.68342345066662</v>
      </c>
      <c r="AG24" s="204">
        <f>'LU-Exp (O)'!AG24*(1+Toeslagen!$Q$4)</f>
        <v>552.68342345066662</v>
      </c>
      <c r="AH24" s="204">
        <f>'LU-Exp (O)'!AH24*(1+Toeslagen!$Q$4)</f>
        <v>552.68342345066662</v>
      </c>
      <c r="AI24" s="204">
        <f>'LU-Exp (O)'!AI24*(1+Toeslagen!$Q$4)</f>
        <v>552.68342345066662</v>
      </c>
      <c r="AJ24" s="204">
        <f>'LU-Exp (O)'!AJ24*(1+Toeslagen!$Q$4)</f>
        <v>552.68342345066662</v>
      </c>
      <c r="AK24" s="204">
        <f>'LU-Exp (O)'!AK24*(1+Toeslagen!$Q$4)</f>
        <v>552.68342345066662</v>
      </c>
      <c r="AL24" s="204">
        <f>'LU-Exp (O)'!AL24*(1+Toeslagen!$Q$4)</f>
        <v>552.68342345066662</v>
      </c>
      <c r="AM24" s="204">
        <f>'LU-Exp (O)'!AM24*(1+Toeslagen!$Q$4)</f>
        <v>552.68342345066662</v>
      </c>
      <c r="AN24" s="204">
        <f>'LU-Exp (O)'!AN24*(1+Toeslagen!$Q$4)</f>
        <v>552.68342345066662</v>
      </c>
      <c r="AO24" s="204">
        <f>'LU-Exp (O)'!AO24*(1+Toeslagen!$Q$4)</f>
        <v>552.68342345066662</v>
      </c>
      <c r="AP24" s="204">
        <f>'LU-Exp (O)'!AP24*(1+Toeslagen!$Q$4)</f>
        <v>552.68342345066662</v>
      </c>
      <c r="AQ24" s="204">
        <f>'LU-Exp (O)'!AQ24*(1+Toeslagen!$Q$4)</f>
        <v>552.68342345066662</v>
      </c>
      <c r="AR24" s="204">
        <f>'LU-Exp (O)'!AR24*(1+Toeslagen!$Q$4)</f>
        <v>552.68342345066662</v>
      </c>
      <c r="AS24" s="204">
        <f>'LU-Exp (O)'!AS24*(1+Toeslagen!$Q$4)</f>
        <v>552.68342345066662</v>
      </c>
      <c r="AT24" s="204">
        <f>'LU-Exp (O)'!AT24*(1+Toeslagen!$Q$4)</f>
        <v>552.68342345066662</v>
      </c>
      <c r="AU24" s="204">
        <f>'LU-Exp (O)'!AU24*(1+Toeslagen!$Q$4)</f>
        <v>552.68342345066662</v>
      </c>
      <c r="AV24" s="204">
        <f>'LU-Exp (O)'!AV24*(1+Toeslagen!$Q$4)</f>
        <v>552.68342345066662</v>
      </c>
      <c r="AW24" s="204">
        <f>'LU-Exp (O)'!AW24*(1+Toeslagen!$Q$4)</f>
        <v>552.68342345066662</v>
      </c>
      <c r="AX24" s="204">
        <f>'LU-Exp (O)'!AX24*(1+Toeslagen!$Q$4)</f>
        <v>552.68342345066662</v>
      </c>
      <c r="AY24" s="204">
        <f>'LU-Exp (O)'!AY24*(1+Toeslagen!$Q$4)</f>
        <v>552.68342345066662</v>
      </c>
      <c r="AZ24" s="204">
        <f>'LU-Exp (O)'!AZ24*(1+Toeslagen!$Q$4)</f>
        <v>552.68342345066662</v>
      </c>
      <c r="BA24" s="204">
        <f>'LU-Exp (O)'!BA24*(1+Toeslagen!$Q$4)</f>
        <v>552.68342345066662</v>
      </c>
      <c r="BB24" s="204">
        <f>'LU-Exp (O)'!BB24*(1+Toeslagen!$Q$4)</f>
        <v>552.68342345066662</v>
      </c>
      <c r="BC24" s="204">
        <f>'LU-Exp (O)'!BC24*(1+Toeslagen!$Q$4)</f>
        <v>552.68342345066662</v>
      </c>
      <c r="BD24" s="204">
        <f>'LU-Exp (O)'!BD24*(1+Toeslagen!$Q$4)</f>
        <v>552.68342345066662</v>
      </c>
      <c r="BE24" s="204">
        <f>'LU-Exp (O)'!BE24*(1+Toeslagen!$Q$4)</f>
        <v>552.68342345066662</v>
      </c>
      <c r="BF24" s="204">
        <f>'LU-Exp (O)'!BF24*(1+Toeslagen!$Q$4)</f>
        <v>552.68342345066662</v>
      </c>
      <c r="BG24" s="204">
        <f>'LU-Exp (O)'!BG24*(1+Toeslagen!$Q$4)</f>
        <v>552.68342345066662</v>
      </c>
      <c r="BH24" s="204">
        <f>'LU-Exp (O)'!BH24*(1+Toeslagen!$Q$4)</f>
        <v>552.68342345066662</v>
      </c>
      <c r="BI24" s="204">
        <f>'LU-Exp (O)'!BI24*(1+Toeslagen!$Q$4)</f>
        <v>552.68342345066662</v>
      </c>
      <c r="BJ24" s="204">
        <f>'LU-Exp (O)'!BJ24*(1+Toeslagen!$Q$4)</f>
        <v>552.68342345066662</v>
      </c>
      <c r="BK24" s="204">
        <f>'LU-Exp (O)'!BK24*(1+Toeslagen!$Q$4)</f>
        <v>552.68342345066662</v>
      </c>
      <c r="BL24" s="204">
        <f>'LU-Exp (O)'!BL24*(1+Toeslagen!$Q$4)</f>
        <v>552.68342345066662</v>
      </c>
      <c r="BM24" s="204">
        <f>'LU-Exp (O)'!BM24*(1+Toeslagen!$Q$4)</f>
        <v>552.68342345066662</v>
      </c>
      <c r="BN24" s="204">
        <f>'LU-Exp (O)'!BN24*(1+Toeslagen!$Q$4)</f>
        <v>552.68342345066662</v>
      </c>
      <c r="BO24" s="204">
        <f>'LU-Exp (O)'!BO24*(1+Toeslagen!$Q$4)</f>
        <v>552.68342345066662</v>
      </c>
      <c r="BP24" s="204">
        <f>'LU-Exp (O)'!BP24*(1+Toeslagen!$Q$4)</f>
        <v>552.68342345066662</v>
      </c>
      <c r="BQ24" s="204">
        <f>'LU-Exp (O)'!BQ24*(1+Toeslagen!$Q$4)</f>
        <v>552.68342345066662</v>
      </c>
      <c r="BR24" s="204">
        <f>'LU-Exp (O)'!BR24*(1+Toeslagen!$Q$4)</f>
        <v>552.68342345066662</v>
      </c>
      <c r="BS24" s="204">
        <f>'LU-Exp (O)'!BS24*(1+Toeslagen!$Q$4)</f>
        <v>552.68342345066662</v>
      </c>
      <c r="BT24" s="204">
        <f>'LU-Exp (O)'!BT24*(1+Toeslagen!$Q$4)</f>
        <v>552.68342345066662</v>
      </c>
      <c r="BU24" s="204">
        <f>'LU-Exp (O)'!BU24*(1+Toeslagen!$Q$4)</f>
        <v>552.68342345066662</v>
      </c>
      <c r="BV24" s="204">
        <f>'LU-Exp (O)'!BV24*(1+Toeslagen!$Q$4)</f>
        <v>552.68342345066662</v>
      </c>
      <c r="BW24" s="204">
        <f>'LU-Exp (O)'!BW24*(1+Toeslagen!$Q$4)</f>
        <v>552.68342345066662</v>
      </c>
      <c r="BX24" s="204">
        <f>'LU-Exp (O)'!BX24*(1+Toeslagen!$Q$4)</f>
        <v>552.68342345066662</v>
      </c>
      <c r="BY24" s="204">
        <f>'LU-Exp (O)'!BY24*(1+Toeslagen!$Q$4)</f>
        <v>552.68342345066662</v>
      </c>
      <c r="BZ24" s="204">
        <f>'LU-Exp (O)'!BZ24*(1+Toeslagen!$Q$4)</f>
        <v>552.68342345066662</v>
      </c>
      <c r="CA24" s="204">
        <f>'LU-Exp (O)'!CA24*(1+Toeslagen!$Q$4)</f>
        <v>552.68342345066662</v>
      </c>
      <c r="CB24" s="204">
        <f>'LU-Exp (O)'!CB24*(1+Toeslagen!$Q$4)</f>
        <v>552.68342345066662</v>
      </c>
      <c r="CC24" s="204">
        <f>'LU-Exp (O)'!CC24*(1+Toeslagen!$Q$4)</f>
        <v>552.68342345066662</v>
      </c>
      <c r="CD24" s="204">
        <f>'LU-Exp (O)'!CD24*(1+Toeslagen!$Q$4)</f>
        <v>552.68342345066662</v>
      </c>
      <c r="CE24" s="204">
        <f>'LU-Exp (O)'!CE24*(1+Toeslagen!$Q$4)</f>
        <v>552.68342345066662</v>
      </c>
      <c r="CF24" s="204">
        <f>'LU-Exp (O)'!CF24*(1+Toeslagen!$Q$4)</f>
        <v>552.68342345066662</v>
      </c>
      <c r="CG24" s="204">
        <f>'LU-Exp (O)'!CG24*(1+Toeslagen!$Q$4)</f>
        <v>552.68342345066662</v>
      </c>
      <c r="CH24" s="204">
        <f>'LU-Exp (O)'!CH24*(1+Toeslagen!$Q$4)</f>
        <v>552.68342345066662</v>
      </c>
      <c r="CI24" s="204">
        <f>'LU-Exp (O)'!CI24*(1+Toeslagen!$Q$4)</f>
        <v>552.68342345066662</v>
      </c>
      <c r="CJ24" s="204">
        <f>'LU-Exp (O)'!CJ24*(1+Toeslagen!$Q$4)</f>
        <v>552.68342345066662</v>
      </c>
      <c r="CK24" s="204">
        <f>'LU-Exp (O)'!CK24*(1+Toeslagen!$Q$4)</f>
        <v>552.68342345066662</v>
      </c>
      <c r="CL24" s="204">
        <f>'LU-Exp (O)'!CL24*(1+Toeslagen!$Q$4)</f>
        <v>552.68342345066662</v>
      </c>
      <c r="CM24" s="204">
        <f>'LU-Exp (O)'!CM24*(1+Toeslagen!$Q$4)</f>
        <v>552.68342345066662</v>
      </c>
      <c r="CN24" s="204">
        <f>'LU-Exp (O)'!CN24*(1+Toeslagen!$Q$4)</f>
        <v>552.68342345066662</v>
      </c>
      <c r="CO24" s="204">
        <f>'LU-Exp (O)'!CO24*(1+Toeslagen!$Q$4)</f>
        <v>552.68342345066662</v>
      </c>
      <c r="CP24" s="204">
        <f>'LU-Exp (O)'!CP24*(1+Toeslagen!$Q$4)</f>
        <v>552.68342345066662</v>
      </c>
      <c r="CQ24" s="204">
        <f>'LU-Exp (O)'!CQ24*(1+Toeslagen!$Q$4)</f>
        <v>552.68342345066662</v>
      </c>
      <c r="CR24" s="204">
        <f>'LU-Exp (O)'!CR24*(1+Toeslagen!$Q$4)</f>
        <v>552.68342345066662</v>
      </c>
      <c r="CS24" s="204">
        <f>'LU-Exp (O)'!CS24*(1+Toeslagen!$Q$4)</f>
        <v>552.68342345066662</v>
      </c>
      <c r="CT24" s="204">
        <f>'LU-Exp (O)'!CT24*(1+Toeslagen!$Q$4)</f>
        <v>552.68342345066662</v>
      </c>
      <c r="CU24" s="204">
        <f>'LU-Exp (O)'!CU24*(1+Toeslagen!$Q$4)</f>
        <v>552.68342345066662</v>
      </c>
      <c r="CV24" s="204">
        <f>'LU-Exp (O)'!CV24*(1+Toeslagen!$Q$4)</f>
        <v>552.68342345066662</v>
      </c>
      <c r="CW24" s="204">
        <f>'LU-Exp (O)'!CW24*(1+Toeslagen!$Q$4)</f>
        <v>552.68342345066662</v>
      </c>
      <c r="CX24" s="204">
        <f>'LU-Exp (O)'!CX24*(1+Toeslagen!$Q$4)</f>
        <v>552.68342345066662</v>
      </c>
      <c r="CY24" s="204">
        <f>'LU-Exp (O)'!CY24*(1+Toeslagen!$Q$4)</f>
        <v>552.68342345066662</v>
      </c>
      <c r="CZ24" s="204">
        <f>'LU-Exp (O)'!CZ24*(1+Toeslagen!$Q$4)</f>
        <v>552.68342345066662</v>
      </c>
      <c r="DA24" s="204">
        <f>'LU-Exp (O)'!DA24*(1+Toeslagen!$Q$4)</f>
        <v>552.68342345066662</v>
      </c>
      <c r="DB24" s="204">
        <f>'LU-Exp (O)'!DB24*(1+Toeslagen!$Q$4)</f>
        <v>552.68342345066662</v>
      </c>
      <c r="DC24" s="204">
        <f>'LU-Exp (O)'!DC24*(1+Toeslagen!$Q$4)</f>
        <v>552.68342345066662</v>
      </c>
      <c r="DD24" s="204">
        <f>'LU-Exp (O)'!DD24*(1+Toeslagen!$Q$4)</f>
        <v>552.68342345066662</v>
      </c>
      <c r="DE24" s="204">
        <f>'LU-Exp (O)'!DE24*(1+Toeslagen!$Q$4)</f>
        <v>552.68342345066662</v>
      </c>
      <c r="DF24" s="204">
        <f>'LU-Exp (O)'!DF24*(1+Toeslagen!$Q$4)</f>
        <v>552.68342345066662</v>
      </c>
      <c r="DG24" s="204">
        <f>'LU-Exp (O)'!DG24*(1+Toeslagen!$Q$4)</f>
        <v>552.68342345066662</v>
      </c>
      <c r="DH24" s="204">
        <f>'LU-Exp (O)'!DH24*(1+Toeslagen!$Q$4)</f>
        <v>552.68342345066662</v>
      </c>
      <c r="DI24" s="204">
        <f>'LU-Exp (O)'!DI24*(1+Toeslagen!$Q$4)</f>
        <v>552.68342345066662</v>
      </c>
      <c r="DJ24" s="204">
        <f>'LU-Exp (O)'!DJ24*(1+Toeslagen!$Q$4)</f>
        <v>552.68342345066662</v>
      </c>
    </row>
    <row r="25" spans="1:114">
      <c r="A25" s="1">
        <v>29</v>
      </c>
      <c r="B25" s="1">
        <v>29</v>
      </c>
      <c r="D25" s="1">
        <v>3</v>
      </c>
      <c r="F25" t="s">
        <v>203</v>
      </c>
      <c r="G25" t="s">
        <v>204</v>
      </c>
      <c r="H25" t="s">
        <v>205</v>
      </c>
      <c r="I25" t="s">
        <v>205</v>
      </c>
      <c r="J25" t="s">
        <v>206</v>
      </c>
      <c r="N25" s="211">
        <v>4.8</v>
      </c>
      <c r="O25" s="212">
        <v>8400</v>
      </c>
      <c r="P25" s="20"/>
      <c r="Q25" s="180"/>
      <c r="R25" s="180"/>
      <c r="S25" s="180"/>
      <c r="U25" s="180"/>
      <c r="V25" s="180"/>
      <c r="W25" s="180"/>
      <c r="X25" s="180"/>
      <c r="Y25" s="204">
        <f>'LU-Exp (O)'!Y25*(1+Toeslagen!$Q$4)</f>
        <v>574.79076038869334</v>
      </c>
      <c r="Z25" s="204">
        <f>'LU-Exp (O)'!Z25*(1+Toeslagen!$Q$4)</f>
        <v>574.79076038869334</v>
      </c>
      <c r="AA25" s="204">
        <f>'LU-Exp (O)'!AA25*(1+Toeslagen!$Q$4)</f>
        <v>574.79076038869334</v>
      </c>
      <c r="AB25" s="204">
        <f>'LU-Exp (O)'!AB25*(1+Toeslagen!$Q$4)</f>
        <v>574.79076038869334</v>
      </c>
      <c r="AC25" s="204">
        <f>'LU-Exp (O)'!AC25*(1+Toeslagen!$Q$4)</f>
        <v>574.79076038869334</v>
      </c>
      <c r="AD25" s="204">
        <f>'LU-Exp (O)'!AD25*(1+Toeslagen!$Q$4)</f>
        <v>574.79076038869368</v>
      </c>
      <c r="AE25" s="204">
        <f>'LU-Exp (O)'!AE25*(1+Toeslagen!$Q$4)</f>
        <v>574.79076038869368</v>
      </c>
      <c r="AF25" s="204">
        <f>'LU-Exp (O)'!AF25*(1+Toeslagen!$Q$4)</f>
        <v>574.79076038869368</v>
      </c>
      <c r="AG25" s="204">
        <f>'LU-Exp (O)'!AG25*(1+Toeslagen!$Q$4)</f>
        <v>574.79076038869368</v>
      </c>
      <c r="AH25" s="204">
        <f>'LU-Exp (O)'!AH25*(1+Toeslagen!$Q$4)</f>
        <v>574.79076038869368</v>
      </c>
      <c r="AI25" s="204">
        <f>'LU-Exp (O)'!AI25*(1+Toeslagen!$Q$4)</f>
        <v>574.79076038869368</v>
      </c>
      <c r="AJ25" s="204">
        <f>'LU-Exp (O)'!AJ25*(1+Toeslagen!$Q$4)</f>
        <v>574.79076038869368</v>
      </c>
      <c r="AK25" s="204">
        <f>'LU-Exp (O)'!AK25*(1+Toeslagen!$Q$4)</f>
        <v>574.79076038869368</v>
      </c>
      <c r="AL25" s="204">
        <f>'LU-Exp (O)'!AL25*(1+Toeslagen!$Q$4)</f>
        <v>574.79076038869368</v>
      </c>
      <c r="AM25" s="204">
        <f>'LU-Exp (O)'!AM25*(1+Toeslagen!$Q$4)</f>
        <v>574.79076038869368</v>
      </c>
      <c r="AN25" s="204">
        <f>'LU-Exp (O)'!AN25*(1+Toeslagen!$Q$4)</f>
        <v>574.79076038869368</v>
      </c>
      <c r="AO25" s="204">
        <f>'LU-Exp (O)'!AO25*(1+Toeslagen!$Q$4)</f>
        <v>574.79076038869368</v>
      </c>
      <c r="AP25" s="204">
        <f>'LU-Exp (O)'!AP25*(1+Toeslagen!$Q$4)</f>
        <v>574.79076038869368</v>
      </c>
      <c r="AQ25" s="204">
        <f>'LU-Exp (O)'!AQ25*(1+Toeslagen!$Q$4)</f>
        <v>574.79076038869368</v>
      </c>
      <c r="AR25" s="204">
        <f>'LU-Exp (O)'!AR25*(1+Toeslagen!$Q$4)</f>
        <v>574.79076038869368</v>
      </c>
      <c r="AS25" s="204">
        <f>'LU-Exp (O)'!AS25*(1+Toeslagen!$Q$4)</f>
        <v>574.79076038869368</v>
      </c>
      <c r="AT25" s="204">
        <f>'LU-Exp (O)'!AT25*(1+Toeslagen!$Q$4)</f>
        <v>574.79076038869368</v>
      </c>
      <c r="AU25" s="204">
        <f>'LU-Exp (O)'!AU25*(1+Toeslagen!$Q$4)</f>
        <v>574.79076038869368</v>
      </c>
      <c r="AV25" s="204">
        <f>'LU-Exp (O)'!AV25*(1+Toeslagen!$Q$4)</f>
        <v>574.79076038869368</v>
      </c>
      <c r="AW25" s="204">
        <f>'LU-Exp (O)'!AW25*(1+Toeslagen!$Q$4)</f>
        <v>574.79076038869368</v>
      </c>
      <c r="AX25" s="204">
        <f>'LU-Exp (O)'!AX25*(1+Toeslagen!$Q$4)</f>
        <v>574.79076038869368</v>
      </c>
      <c r="AY25" s="204">
        <f>'LU-Exp (O)'!AY25*(1+Toeslagen!$Q$4)</f>
        <v>574.79076038869368</v>
      </c>
      <c r="AZ25" s="204">
        <f>'LU-Exp (O)'!AZ25*(1+Toeslagen!$Q$4)</f>
        <v>574.79076038869368</v>
      </c>
      <c r="BA25" s="204">
        <f>'LU-Exp (O)'!BA25*(1+Toeslagen!$Q$4)</f>
        <v>574.79076038869368</v>
      </c>
      <c r="BB25" s="204">
        <f>'LU-Exp (O)'!BB25*(1+Toeslagen!$Q$4)</f>
        <v>574.79076038869368</v>
      </c>
      <c r="BC25" s="204">
        <f>'LU-Exp (O)'!BC25*(1+Toeslagen!$Q$4)</f>
        <v>574.79076038869368</v>
      </c>
      <c r="BD25" s="204">
        <f>'LU-Exp (O)'!BD25*(1+Toeslagen!$Q$4)</f>
        <v>574.79076038869368</v>
      </c>
      <c r="BE25" s="204">
        <f>'LU-Exp (O)'!BE25*(1+Toeslagen!$Q$4)</f>
        <v>574.79076038869368</v>
      </c>
      <c r="BF25" s="204">
        <f>'LU-Exp (O)'!BF25*(1+Toeslagen!$Q$4)</f>
        <v>574.79076038869368</v>
      </c>
      <c r="BG25" s="204">
        <f>'LU-Exp (O)'!BG25*(1+Toeslagen!$Q$4)</f>
        <v>574.79076038869368</v>
      </c>
      <c r="BH25" s="204">
        <f>'LU-Exp (O)'!BH25*(1+Toeslagen!$Q$4)</f>
        <v>574.79076038869368</v>
      </c>
      <c r="BI25" s="204">
        <f>'LU-Exp (O)'!BI25*(1+Toeslagen!$Q$4)</f>
        <v>574.79076038869368</v>
      </c>
      <c r="BJ25" s="204">
        <f>'LU-Exp (O)'!BJ25*(1+Toeslagen!$Q$4)</f>
        <v>574.79076038869368</v>
      </c>
      <c r="BK25" s="204">
        <f>'LU-Exp (O)'!BK25*(1+Toeslagen!$Q$4)</f>
        <v>574.79076038869368</v>
      </c>
      <c r="BL25" s="204">
        <f>'LU-Exp (O)'!BL25*(1+Toeslagen!$Q$4)</f>
        <v>574.79076038869368</v>
      </c>
      <c r="BM25" s="204">
        <f>'LU-Exp (O)'!BM25*(1+Toeslagen!$Q$4)</f>
        <v>574.79076038869368</v>
      </c>
      <c r="BN25" s="204">
        <f>'LU-Exp (O)'!BN25*(1+Toeslagen!$Q$4)</f>
        <v>574.79076038869368</v>
      </c>
      <c r="BO25" s="204">
        <f>'LU-Exp (O)'!BO25*(1+Toeslagen!$Q$4)</f>
        <v>574.79076038869368</v>
      </c>
      <c r="BP25" s="204">
        <f>'LU-Exp (O)'!BP25*(1+Toeslagen!$Q$4)</f>
        <v>574.79076038869368</v>
      </c>
      <c r="BQ25" s="204">
        <f>'LU-Exp (O)'!BQ25*(1+Toeslagen!$Q$4)</f>
        <v>574.79076038869368</v>
      </c>
      <c r="BR25" s="204">
        <f>'LU-Exp (O)'!BR25*(1+Toeslagen!$Q$4)</f>
        <v>574.79076038869368</v>
      </c>
      <c r="BS25" s="204">
        <f>'LU-Exp (O)'!BS25*(1+Toeslagen!$Q$4)</f>
        <v>574.79076038869368</v>
      </c>
      <c r="BT25" s="204">
        <f>'LU-Exp (O)'!BT25*(1+Toeslagen!$Q$4)</f>
        <v>574.79076038869368</v>
      </c>
      <c r="BU25" s="204">
        <f>'LU-Exp (O)'!BU25*(1+Toeslagen!$Q$4)</f>
        <v>574.79076038869368</v>
      </c>
      <c r="BV25" s="204">
        <f>'LU-Exp (O)'!BV25*(1+Toeslagen!$Q$4)</f>
        <v>574.79076038869368</v>
      </c>
      <c r="BW25" s="204">
        <f>'LU-Exp (O)'!BW25*(1+Toeslagen!$Q$4)</f>
        <v>574.79076038869368</v>
      </c>
      <c r="BX25" s="204">
        <f>'LU-Exp (O)'!BX25*(1+Toeslagen!$Q$4)</f>
        <v>574.79076038869368</v>
      </c>
      <c r="BY25" s="204">
        <f>'LU-Exp (O)'!BY25*(1+Toeslagen!$Q$4)</f>
        <v>574.79076038869368</v>
      </c>
      <c r="BZ25" s="204">
        <f>'LU-Exp (O)'!BZ25*(1+Toeslagen!$Q$4)</f>
        <v>574.79076038869368</v>
      </c>
      <c r="CA25" s="204">
        <f>'LU-Exp (O)'!CA25*(1+Toeslagen!$Q$4)</f>
        <v>574.79076038869368</v>
      </c>
      <c r="CB25" s="204">
        <f>'LU-Exp (O)'!CB25*(1+Toeslagen!$Q$4)</f>
        <v>574.79076038869368</v>
      </c>
      <c r="CC25" s="204">
        <f>'LU-Exp (O)'!CC25*(1+Toeslagen!$Q$4)</f>
        <v>574.79076038869368</v>
      </c>
      <c r="CD25" s="204">
        <f>'LU-Exp (O)'!CD25*(1+Toeslagen!$Q$4)</f>
        <v>574.79076038869368</v>
      </c>
      <c r="CE25" s="204">
        <f>'LU-Exp (O)'!CE25*(1+Toeslagen!$Q$4)</f>
        <v>574.79076038869368</v>
      </c>
      <c r="CF25" s="204">
        <f>'LU-Exp (O)'!CF25*(1+Toeslagen!$Q$4)</f>
        <v>574.79076038869368</v>
      </c>
      <c r="CG25" s="204">
        <f>'LU-Exp (O)'!CG25*(1+Toeslagen!$Q$4)</f>
        <v>574.79076038869368</v>
      </c>
      <c r="CH25" s="204">
        <f>'LU-Exp (O)'!CH25*(1+Toeslagen!$Q$4)</f>
        <v>574.79076038869368</v>
      </c>
      <c r="CI25" s="204">
        <f>'LU-Exp (O)'!CI25*(1+Toeslagen!$Q$4)</f>
        <v>574.79076038869368</v>
      </c>
      <c r="CJ25" s="204">
        <f>'LU-Exp (O)'!CJ25*(1+Toeslagen!$Q$4)</f>
        <v>574.79076038869368</v>
      </c>
      <c r="CK25" s="204">
        <f>'LU-Exp (O)'!CK25*(1+Toeslagen!$Q$4)</f>
        <v>574.79076038869368</v>
      </c>
      <c r="CL25" s="204">
        <f>'LU-Exp (O)'!CL25*(1+Toeslagen!$Q$4)</f>
        <v>574.79076038869368</v>
      </c>
      <c r="CM25" s="204">
        <f>'LU-Exp (O)'!CM25*(1+Toeslagen!$Q$4)</f>
        <v>574.79076038869368</v>
      </c>
      <c r="CN25" s="204">
        <f>'LU-Exp (O)'!CN25*(1+Toeslagen!$Q$4)</f>
        <v>574.79076038869368</v>
      </c>
      <c r="CO25" s="204">
        <f>'LU-Exp (O)'!CO25*(1+Toeslagen!$Q$4)</f>
        <v>574.79076038869368</v>
      </c>
      <c r="CP25" s="204">
        <f>'LU-Exp (O)'!CP25*(1+Toeslagen!$Q$4)</f>
        <v>574.79076038869368</v>
      </c>
      <c r="CQ25" s="204">
        <f>'LU-Exp (O)'!CQ25*(1+Toeslagen!$Q$4)</f>
        <v>574.79076038869368</v>
      </c>
      <c r="CR25" s="204">
        <f>'LU-Exp (O)'!CR25*(1+Toeslagen!$Q$4)</f>
        <v>574.79076038869368</v>
      </c>
      <c r="CS25" s="204">
        <f>'LU-Exp (O)'!CS25*(1+Toeslagen!$Q$4)</f>
        <v>574.79076038869368</v>
      </c>
      <c r="CT25" s="204">
        <f>'LU-Exp (O)'!CT25*(1+Toeslagen!$Q$4)</f>
        <v>574.79076038869368</v>
      </c>
      <c r="CU25" s="204">
        <f>'LU-Exp (O)'!CU25*(1+Toeslagen!$Q$4)</f>
        <v>574.79076038869368</v>
      </c>
      <c r="CV25" s="204">
        <f>'LU-Exp (O)'!CV25*(1+Toeslagen!$Q$4)</f>
        <v>574.79076038869368</v>
      </c>
      <c r="CW25" s="204">
        <f>'LU-Exp (O)'!CW25*(1+Toeslagen!$Q$4)</f>
        <v>574.79076038869368</v>
      </c>
      <c r="CX25" s="204">
        <f>'LU-Exp (O)'!CX25*(1+Toeslagen!$Q$4)</f>
        <v>574.79076038869368</v>
      </c>
      <c r="CY25" s="204">
        <f>'LU-Exp (O)'!CY25*(1+Toeslagen!$Q$4)</f>
        <v>574.79076038869368</v>
      </c>
      <c r="CZ25" s="204">
        <f>'LU-Exp (O)'!CZ25*(1+Toeslagen!$Q$4)</f>
        <v>574.79076038869368</v>
      </c>
      <c r="DA25" s="204">
        <f>'LU-Exp (O)'!DA25*(1+Toeslagen!$Q$4)</f>
        <v>574.79076038869368</v>
      </c>
      <c r="DB25" s="204">
        <f>'LU-Exp (O)'!DB25*(1+Toeslagen!$Q$4)</f>
        <v>574.79076038869368</v>
      </c>
      <c r="DC25" s="204">
        <f>'LU-Exp (O)'!DC25*(1+Toeslagen!$Q$4)</f>
        <v>574.79076038869368</v>
      </c>
      <c r="DD25" s="204">
        <f>'LU-Exp (O)'!DD25*(1+Toeslagen!$Q$4)</f>
        <v>574.79076038869368</v>
      </c>
      <c r="DE25" s="204">
        <f>'LU-Exp (O)'!DE25*(1+Toeslagen!$Q$4)</f>
        <v>574.79076038869368</v>
      </c>
      <c r="DF25" s="204">
        <f>'LU-Exp (O)'!DF25*(1+Toeslagen!$Q$4)</f>
        <v>574.79076038869368</v>
      </c>
      <c r="DG25" s="204">
        <f>'LU-Exp (O)'!DG25*(1+Toeslagen!$Q$4)</f>
        <v>574.79076038869368</v>
      </c>
      <c r="DH25" s="204">
        <f>'LU-Exp (O)'!DH25*(1+Toeslagen!$Q$4)</f>
        <v>574.79076038869368</v>
      </c>
      <c r="DI25" s="204">
        <f>'LU-Exp (O)'!DI25*(1+Toeslagen!$Q$4)</f>
        <v>574.79076038869368</v>
      </c>
      <c r="DJ25" s="204">
        <f>'LU-Exp (O)'!DJ25*(1+Toeslagen!$Q$4)</f>
        <v>574.79076038869368</v>
      </c>
    </row>
    <row r="26" spans="1:114">
      <c r="A26" s="1">
        <v>30</v>
      </c>
      <c r="B26" s="1">
        <v>30</v>
      </c>
      <c r="D26" s="1">
        <v>3</v>
      </c>
      <c r="F26" t="s">
        <v>203</v>
      </c>
      <c r="G26" t="s">
        <v>204</v>
      </c>
      <c r="H26" t="s">
        <v>205</v>
      </c>
      <c r="I26" t="s">
        <v>205</v>
      </c>
      <c r="J26" t="s">
        <v>206</v>
      </c>
      <c r="N26" s="211">
        <v>5</v>
      </c>
      <c r="O26" s="212">
        <v>8750</v>
      </c>
      <c r="P26" s="20"/>
      <c r="Q26" s="180"/>
      <c r="R26" s="180"/>
      <c r="S26" s="180"/>
      <c r="U26" s="180"/>
      <c r="V26" s="180"/>
      <c r="W26" s="180"/>
      <c r="X26" s="180"/>
      <c r="Y26" s="204">
        <f>'LU-Exp (O)'!Y26*(1+Toeslagen!$Q$4)</f>
        <v>596.89809732671984</v>
      </c>
      <c r="Z26" s="204">
        <f>'LU-Exp (O)'!Z26*(1+Toeslagen!$Q$4)</f>
        <v>596.89809732671984</v>
      </c>
      <c r="AA26" s="204">
        <f>'LU-Exp (O)'!AA26*(1+Toeslagen!$Q$4)</f>
        <v>596.89809732671984</v>
      </c>
      <c r="AB26" s="204">
        <f>'LU-Exp (O)'!AB26*(1+Toeslagen!$Q$4)</f>
        <v>596.89809732671984</v>
      </c>
      <c r="AC26" s="204">
        <f>'LU-Exp (O)'!AC26*(1+Toeslagen!$Q$4)</f>
        <v>596.89809732671984</v>
      </c>
      <c r="AD26" s="204">
        <f>'LU-Exp (O)'!AD26*(1+Toeslagen!$Q$4)</f>
        <v>596.89809732671984</v>
      </c>
      <c r="AE26" s="204">
        <f>'LU-Exp (O)'!AE26*(1+Toeslagen!$Q$4)</f>
        <v>596.89809732671984</v>
      </c>
      <c r="AF26" s="204">
        <f>'LU-Exp (O)'!AF26*(1+Toeslagen!$Q$4)</f>
        <v>596.89809732671984</v>
      </c>
      <c r="AG26" s="204">
        <f>'LU-Exp (O)'!AG26*(1+Toeslagen!$Q$4)</f>
        <v>596.89809732671984</v>
      </c>
      <c r="AH26" s="204">
        <f>'LU-Exp (O)'!AH26*(1+Toeslagen!$Q$4)</f>
        <v>596.89809732671984</v>
      </c>
      <c r="AI26" s="204">
        <f>'LU-Exp (O)'!AI26*(1+Toeslagen!$Q$4)</f>
        <v>596.89809732671984</v>
      </c>
      <c r="AJ26" s="204">
        <f>'LU-Exp (O)'!AJ26*(1+Toeslagen!$Q$4)</f>
        <v>596.89809732671984</v>
      </c>
      <c r="AK26" s="204">
        <f>'LU-Exp (O)'!AK26*(1+Toeslagen!$Q$4)</f>
        <v>596.89809732671984</v>
      </c>
      <c r="AL26" s="204">
        <f>'LU-Exp (O)'!AL26*(1+Toeslagen!$Q$4)</f>
        <v>596.89809732671984</v>
      </c>
      <c r="AM26" s="204">
        <f>'LU-Exp (O)'!AM26*(1+Toeslagen!$Q$4)</f>
        <v>596.89809732671984</v>
      </c>
      <c r="AN26" s="204">
        <f>'LU-Exp (O)'!AN26*(1+Toeslagen!$Q$4)</f>
        <v>596.89809732671984</v>
      </c>
      <c r="AO26" s="204">
        <f>'LU-Exp (O)'!AO26*(1+Toeslagen!$Q$4)</f>
        <v>596.89809732671984</v>
      </c>
      <c r="AP26" s="204">
        <f>'LU-Exp (O)'!AP26*(1+Toeslagen!$Q$4)</f>
        <v>596.89809732671984</v>
      </c>
      <c r="AQ26" s="204">
        <f>'LU-Exp (O)'!AQ26*(1+Toeslagen!$Q$4)</f>
        <v>596.89809732671984</v>
      </c>
      <c r="AR26" s="204">
        <f>'LU-Exp (O)'!AR26*(1+Toeslagen!$Q$4)</f>
        <v>596.89809732671984</v>
      </c>
      <c r="AS26" s="204">
        <f>'LU-Exp (O)'!AS26*(1+Toeslagen!$Q$4)</f>
        <v>596.89809732671984</v>
      </c>
      <c r="AT26" s="204">
        <f>'LU-Exp (O)'!AT26*(1+Toeslagen!$Q$4)</f>
        <v>596.89809732671984</v>
      </c>
      <c r="AU26" s="204">
        <f>'LU-Exp (O)'!AU26*(1+Toeslagen!$Q$4)</f>
        <v>596.89809732671984</v>
      </c>
      <c r="AV26" s="204">
        <f>'LU-Exp (O)'!AV26*(1+Toeslagen!$Q$4)</f>
        <v>596.89809732671984</v>
      </c>
      <c r="AW26" s="204">
        <f>'LU-Exp (O)'!AW26*(1+Toeslagen!$Q$4)</f>
        <v>596.89809732671984</v>
      </c>
      <c r="AX26" s="204">
        <f>'LU-Exp (O)'!AX26*(1+Toeslagen!$Q$4)</f>
        <v>596.89809732671984</v>
      </c>
      <c r="AY26" s="204">
        <f>'LU-Exp (O)'!AY26*(1+Toeslagen!$Q$4)</f>
        <v>596.89809732671984</v>
      </c>
      <c r="AZ26" s="204">
        <f>'LU-Exp (O)'!AZ26*(1+Toeslagen!$Q$4)</f>
        <v>596.89809732671984</v>
      </c>
      <c r="BA26" s="204">
        <f>'LU-Exp (O)'!BA26*(1+Toeslagen!$Q$4)</f>
        <v>596.89809732671984</v>
      </c>
      <c r="BB26" s="204">
        <f>'LU-Exp (O)'!BB26*(1+Toeslagen!$Q$4)</f>
        <v>596.89809732671984</v>
      </c>
      <c r="BC26" s="204">
        <f>'LU-Exp (O)'!BC26*(1+Toeslagen!$Q$4)</f>
        <v>596.89809732671984</v>
      </c>
      <c r="BD26" s="204">
        <f>'LU-Exp (O)'!BD26*(1+Toeslagen!$Q$4)</f>
        <v>596.89809732671984</v>
      </c>
      <c r="BE26" s="204">
        <f>'LU-Exp (O)'!BE26*(1+Toeslagen!$Q$4)</f>
        <v>596.89809732671984</v>
      </c>
      <c r="BF26" s="204">
        <f>'LU-Exp (O)'!BF26*(1+Toeslagen!$Q$4)</f>
        <v>596.89809732671984</v>
      </c>
      <c r="BG26" s="204">
        <f>'LU-Exp (O)'!BG26*(1+Toeslagen!$Q$4)</f>
        <v>596.89809732671984</v>
      </c>
      <c r="BH26" s="204">
        <f>'LU-Exp (O)'!BH26*(1+Toeslagen!$Q$4)</f>
        <v>596.89809732671984</v>
      </c>
      <c r="BI26" s="204">
        <f>'LU-Exp (O)'!BI26*(1+Toeslagen!$Q$4)</f>
        <v>596.89809732671984</v>
      </c>
      <c r="BJ26" s="204">
        <f>'LU-Exp (O)'!BJ26*(1+Toeslagen!$Q$4)</f>
        <v>596.89809732671984</v>
      </c>
      <c r="BK26" s="204">
        <f>'LU-Exp (O)'!BK26*(1+Toeslagen!$Q$4)</f>
        <v>596.89809732671984</v>
      </c>
      <c r="BL26" s="204">
        <f>'LU-Exp (O)'!BL26*(1+Toeslagen!$Q$4)</f>
        <v>596.89809732671984</v>
      </c>
      <c r="BM26" s="204">
        <f>'LU-Exp (O)'!BM26*(1+Toeslagen!$Q$4)</f>
        <v>596.89809732671984</v>
      </c>
      <c r="BN26" s="204">
        <f>'LU-Exp (O)'!BN26*(1+Toeslagen!$Q$4)</f>
        <v>596.89809732671984</v>
      </c>
      <c r="BO26" s="204">
        <f>'LU-Exp (O)'!BO26*(1+Toeslagen!$Q$4)</f>
        <v>596.89809732671984</v>
      </c>
      <c r="BP26" s="204">
        <f>'LU-Exp (O)'!BP26*(1+Toeslagen!$Q$4)</f>
        <v>596.89809732671984</v>
      </c>
      <c r="BQ26" s="204">
        <f>'LU-Exp (O)'!BQ26*(1+Toeslagen!$Q$4)</f>
        <v>596.89809732671984</v>
      </c>
      <c r="BR26" s="204">
        <f>'LU-Exp (O)'!BR26*(1+Toeslagen!$Q$4)</f>
        <v>596.89809732671984</v>
      </c>
      <c r="BS26" s="204">
        <f>'LU-Exp (O)'!BS26*(1+Toeslagen!$Q$4)</f>
        <v>596.89809732671984</v>
      </c>
      <c r="BT26" s="204">
        <f>'LU-Exp (O)'!BT26*(1+Toeslagen!$Q$4)</f>
        <v>596.89809732671984</v>
      </c>
      <c r="BU26" s="204">
        <f>'LU-Exp (O)'!BU26*(1+Toeslagen!$Q$4)</f>
        <v>596.89809732671984</v>
      </c>
      <c r="BV26" s="204">
        <f>'LU-Exp (O)'!BV26*(1+Toeslagen!$Q$4)</f>
        <v>596.89809732671984</v>
      </c>
      <c r="BW26" s="204">
        <f>'LU-Exp (O)'!BW26*(1+Toeslagen!$Q$4)</f>
        <v>596.89809732671984</v>
      </c>
      <c r="BX26" s="204">
        <f>'LU-Exp (O)'!BX26*(1+Toeslagen!$Q$4)</f>
        <v>596.89809732671984</v>
      </c>
      <c r="BY26" s="204">
        <f>'LU-Exp (O)'!BY26*(1+Toeslagen!$Q$4)</f>
        <v>596.89809732671984</v>
      </c>
      <c r="BZ26" s="204">
        <f>'LU-Exp (O)'!BZ26*(1+Toeslagen!$Q$4)</f>
        <v>596.89809732671984</v>
      </c>
      <c r="CA26" s="204">
        <f>'LU-Exp (O)'!CA26*(1+Toeslagen!$Q$4)</f>
        <v>596.89809732671984</v>
      </c>
      <c r="CB26" s="204">
        <f>'LU-Exp (O)'!CB26*(1+Toeslagen!$Q$4)</f>
        <v>596.89809732671984</v>
      </c>
      <c r="CC26" s="204">
        <f>'LU-Exp (O)'!CC26*(1+Toeslagen!$Q$4)</f>
        <v>596.89809732671984</v>
      </c>
      <c r="CD26" s="204">
        <f>'LU-Exp (O)'!CD26*(1+Toeslagen!$Q$4)</f>
        <v>596.89809732671984</v>
      </c>
      <c r="CE26" s="204">
        <f>'LU-Exp (O)'!CE26*(1+Toeslagen!$Q$4)</f>
        <v>596.89809732671984</v>
      </c>
      <c r="CF26" s="204">
        <f>'LU-Exp (O)'!CF26*(1+Toeslagen!$Q$4)</f>
        <v>596.89809732671984</v>
      </c>
      <c r="CG26" s="204">
        <f>'LU-Exp (O)'!CG26*(1+Toeslagen!$Q$4)</f>
        <v>596.89809732671984</v>
      </c>
      <c r="CH26" s="204">
        <f>'LU-Exp (O)'!CH26*(1+Toeslagen!$Q$4)</f>
        <v>596.89809732671984</v>
      </c>
      <c r="CI26" s="204">
        <f>'LU-Exp (O)'!CI26*(1+Toeslagen!$Q$4)</f>
        <v>596.89809732671984</v>
      </c>
      <c r="CJ26" s="204">
        <f>'LU-Exp (O)'!CJ26*(1+Toeslagen!$Q$4)</f>
        <v>596.89809732671984</v>
      </c>
      <c r="CK26" s="204">
        <f>'LU-Exp (O)'!CK26*(1+Toeslagen!$Q$4)</f>
        <v>596.89809732671984</v>
      </c>
      <c r="CL26" s="204">
        <f>'LU-Exp (O)'!CL26*(1+Toeslagen!$Q$4)</f>
        <v>596.89809732671984</v>
      </c>
      <c r="CM26" s="204">
        <f>'LU-Exp (O)'!CM26*(1+Toeslagen!$Q$4)</f>
        <v>596.89809732671984</v>
      </c>
      <c r="CN26" s="204">
        <f>'LU-Exp (O)'!CN26*(1+Toeslagen!$Q$4)</f>
        <v>596.89809732671984</v>
      </c>
      <c r="CO26" s="204">
        <f>'LU-Exp (O)'!CO26*(1+Toeslagen!$Q$4)</f>
        <v>596.89809732671984</v>
      </c>
      <c r="CP26" s="204">
        <f>'LU-Exp (O)'!CP26*(1+Toeslagen!$Q$4)</f>
        <v>596.89809732671984</v>
      </c>
      <c r="CQ26" s="204">
        <f>'LU-Exp (O)'!CQ26*(1+Toeslagen!$Q$4)</f>
        <v>596.89809732671984</v>
      </c>
      <c r="CR26" s="204">
        <f>'LU-Exp (O)'!CR26*(1+Toeslagen!$Q$4)</f>
        <v>596.89809732671984</v>
      </c>
      <c r="CS26" s="204">
        <f>'LU-Exp (O)'!CS26*(1+Toeslagen!$Q$4)</f>
        <v>596.89809732671984</v>
      </c>
      <c r="CT26" s="204">
        <f>'LU-Exp (O)'!CT26*(1+Toeslagen!$Q$4)</f>
        <v>596.89809732671984</v>
      </c>
      <c r="CU26" s="204">
        <f>'LU-Exp (O)'!CU26*(1+Toeslagen!$Q$4)</f>
        <v>596.89809732671984</v>
      </c>
      <c r="CV26" s="204">
        <f>'LU-Exp (O)'!CV26*(1+Toeslagen!$Q$4)</f>
        <v>596.89809732671984</v>
      </c>
      <c r="CW26" s="204">
        <f>'LU-Exp (O)'!CW26*(1+Toeslagen!$Q$4)</f>
        <v>596.89809732671984</v>
      </c>
      <c r="CX26" s="204">
        <f>'LU-Exp (O)'!CX26*(1+Toeslagen!$Q$4)</f>
        <v>596.89809732671984</v>
      </c>
      <c r="CY26" s="204">
        <f>'LU-Exp (O)'!CY26*(1+Toeslagen!$Q$4)</f>
        <v>596.89809732671984</v>
      </c>
      <c r="CZ26" s="204">
        <f>'LU-Exp (O)'!CZ26*(1+Toeslagen!$Q$4)</f>
        <v>596.89809732671984</v>
      </c>
      <c r="DA26" s="204">
        <f>'LU-Exp (O)'!DA26*(1+Toeslagen!$Q$4)</f>
        <v>596.89809732671984</v>
      </c>
      <c r="DB26" s="204">
        <f>'LU-Exp (O)'!DB26*(1+Toeslagen!$Q$4)</f>
        <v>596.89809732671984</v>
      </c>
      <c r="DC26" s="204">
        <f>'LU-Exp (O)'!DC26*(1+Toeslagen!$Q$4)</f>
        <v>596.89809732671984</v>
      </c>
      <c r="DD26" s="204">
        <f>'LU-Exp (O)'!DD26*(1+Toeslagen!$Q$4)</f>
        <v>596.89809732671984</v>
      </c>
      <c r="DE26" s="204">
        <f>'LU-Exp (O)'!DE26*(1+Toeslagen!$Q$4)</f>
        <v>596.89809732671984</v>
      </c>
      <c r="DF26" s="204">
        <f>'LU-Exp (O)'!DF26*(1+Toeslagen!$Q$4)</f>
        <v>596.89809732671984</v>
      </c>
      <c r="DG26" s="204">
        <f>'LU-Exp (O)'!DG26*(1+Toeslagen!$Q$4)</f>
        <v>596.89809732671984</v>
      </c>
      <c r="DH26" s="204">
        <f>'LU-Exp (O)'!DH26*(1+Toeslagen!$Q$4)</f>
        <v>596.89809732671984</v>
      </c>
      <c r="DI26" s="204">
        <f>'LU-Exp (O)'!DI26*(1+Toeslagen!$Q$4)</f>
        <v>596.89809732671984</v>
      </c>
      <c r="DJ26" s="204">
        <f>'LU-Exp (O)'!DJ26*(1+Toeslagen!$Q$4)</f>
        <v>596.89809732671984</v>
      </c>
    </row>
    <row r="27" spans="1:114">
      <c r="A27" s="1">
        <v>31</v>
      </c>
      <c r="B27" s="1">
        <v>31</v>
      </c>
      <c r="D27" s="1">
        <v>3</v>
      </c>
      <c r="F27" t="s">
        <v>203</v>
      </c>
      <c r="G27" t="s">
        <v>204</v>
      </c>
      <c r="H27" t="s">
        <v>205</v>
      </c>
      <c r="I27" t="s">
        <v>205</v>
      </c>
      <c r="J27" t="s">
        <v>206</v>
      </c>
      <c r="N27" s="211">
        <v>5.2</v>
      </c>
      <c r="O27" s="212">
        <v>9100</v>
      </c>
      <c r="P27" s="20"/>
      <c r="Q27" s="180"/>
      <c r="R27" s="180"/>
      <c r="S27" s="180"/>
      <c r="U27" s="180"/>
      <c r="V27" s="180"/>
      <c r="W27" s="180"/>
      <c r="X27" s="180"/>
      <c r="Y27" s="204">
        <f>'LU-Exp (O)'!Y27*(1+Toeslagen!$Q$4)</f>
        <v>619.00543426474644</v>
      </c>
      <c r="Z27" s="204">
        <f>'LU-Exp (O)'!Z27*(1+Toeslagen!$Q$4)</f>
        <v>619.00543426474644</v>
      </c>
      <c r="AA27" s="204">
        <f>'LU-Exp (O)'!AA27*(1+Toeslagen!$Q$4)</f>
        <v>619.00543426474644</v>
      </c>
      <c r="AB27" s="204">
        <f>'LU-Exp (O)'!AB27*(1+Toeslagen!$Q$4)</f>
        <v>619.00543426474644</v>
      </c>
      <c r="AC27" s="204">
        <f>'LU-Exp (O)'!AC27*(1+Toeslagen!$Q$4)</f>
        <v>619.00543426474644</v>
      </c>
      <c r="AD27" s="204">
        <f>'LU-Exp (O)'!AD27*(1+Toeslagen!$Q$4)</f>
        <v>619.0054342647469</v>
      </c>
      <c r="AE27" s="204">
        <f>'LU-Exp (O)'!AE27*(1+Toeslagen!$Q$4)</f>
        <v>619.0054342647469</v>
      </c>
      <c r="AF27" s="204">
        <f>'LU-Exp (O)'!AF27*(1+Toeslagen!$Q$4)</f>
        <v>619.0054342647469</v>
      </c>
      <c r="AG27" s="204">
        <f>'LU-Exp (O)'!AG27*(1+Toeslagen!$Q$4)</f>
        <v>619.0054342647469</v>
      </c>
      <c r="AH27" s="204">
        <f>'LU-Exp (O)'!AH27*(1+Toeslagen!$Q$4)</f>
        <v>619.0054342647469</v>
      </c>
      <c r="AI27" s="204">
        <f>'LU-Exp (O)'!AI27*(1+Toeslagen!$Q$4)</f>
        <v>619.0054342647469</v>
      </c>
      <c r="AJ27" s="204">
        <f>'LU-Exp (O)'!AJ27*(1+Toeslagen!$Q$4)</f>
        <v>619.0054342647469</v>
      </c>
      <c r="AK27" s="204">
        <f>'LU-Exp (O)'!AK27*(1+Toeslagen!$Q$4)</f>
        <v>619.0054342647469</v>
      </c>
      <c r="AL27" s="204">
        <f>'LU-Exp (O)'!AL27*(1+Toeslagen!$Q$4)</f>
        <v>619.0054342647469</v>
      </c>
      <c r="AM27" s="204">
        <f>'LU-Exp (O)'!AM27*(1+Toeslagen!$Q$4)</f>
        <v>619.0054342647469</v>
      </c>
      <c r="AN27" s="204">
        <f>'LU-Exp (O)'!AN27*(1+Toeslagen!$Q$4)</f>
        <v>619.0054342647469</v>
      </c>
      <c r="AO27" s="204">
        <f>'LU-Exp (O)'!AO27*(1+Toeslagen!$Q$4)</f>
        <v>619.0054342647469</v>
      </c>
      <c r="AP27" s="204">
        <f>'LU-Exp (O)'!AP27*(1+Toeslagen!$Q$4)</f>
        <v>619.0054342647469</v>
      </c>
      <c r="AQ27" s="204">
        <f>'LU-Exp (O)'!AQ27*(1+Toeslagen!$Q$4)</f>
        <v>619.0054342647469</v>
      </c>
      <c r="AR27" s="204">
        <f>'LU-Exp (O)'!AR27*(1+Toeslagen!$Q$4)</f>
        <v>619.0054342647469</v>
      </c>
      <c r="AS27" s="204">
        <f>'LU-Exp (O)'!AS27*(1+Toeslagen!$Q$4)</f>
        <v>619.0054342647469</v>
      </c>
      <c r="AT27" s="204">
        <f>'LU-Exp (O)'!AT27*(1+Toeslagen!$Q$4)</f>
        <v>619.0054342647469</v>
      </c>
      <c r="AU27" s="204">
        <f>'LU-Exp (O)'!AU27*(1+Toeslagen!$Q$4)</f>
        <v>619.0054342647469</v>
      </c>
      <c r="AV27" s="204">
        <f>'LU-Exp (O)'!AV27*(1+Toeslagen!$Q$4)</f>
        <v>619.0054342647469</v>
      </c>
      <c r="AW27" s="204">
        <f>'LU-Exp (O)'!AW27*(1+Toeslagen!$Q$4)</f>
        <v>619.0054342647469</v>
      </c>
      <c r="AX27" s="204">
        <f>'LU-Exp (O)'!AX27*(1+Toeslagen!$Q$4)</f>
        <v>619.0054342647469</v>
      </c>
      <c r="AY27" s="204">
        <f>'LU-Exp (O)'!AY27*(1+Toeslagen!$Q$4)</f>
        <v>619.0054342647469</v>
      </c>
      <c r="AZ27" s="204">
        <f>'LU-Exp (O)'!AZ27*(1+Toeslagen!$Q$4)</f>
        <v>619.0054342647469</v>
      </c>
      <c r="BA27" s="204">
        <f>'LU-Exp (O)'!BA27*(1+Toeslagen!$Q$4)</f>
        <v>619.0054342647469</v>
      </c>
      <c r="BB27" s="204">
        <f>'LU-Exp (O)'!BB27*(1+Toeslagen!$Q$4)</f>
        <v>619.0054342647469</v>
      </c>
      <c r="BC27" s="204">
        <f>'LU-Exp (O)'!BC27*(1+Toeslagen!$Q$4)</f>
        <v>619.0054342647469</v>
      </c>
      <c r="BD27" s="204">
        <f>'LU-Exp (O)'!BD27*(1+Toeslagen!$Q$4)</f>
        <v>619.0054342647469</v>
      </c>
      <c r="BE27" s="204">
        <f>'LU-Exp (O)'!BE27*(1+Toeslagen!$Q$4)</f>
        <v>619.0054342647469</v>
      </c>
      <c r="BF27" s="204">
        <f>'LU-Exp (O)'!BF27*(1+Toeslagen!$Q$4)</f>
        <v>619.0054342647469</v>
      </c>
      <c r="BG27" s="204">
        <f>'LU-Exp (O)'!BG27*(1+Toeslagen!$Q$4)</f>
        <v>619.0054342647469</v>
      </c>
      <c r="BH27" s="204">
        <f>'LU-Exp (O)'!BH27*(1+Toeslagen!$Q$4)</f>
        <v>619.0054342647469</v>
      </c>
      <c r="BI27" s="204">
        <f>'LU-Exp (O)'!BI27*(1+Toeslagen!$Q$4)</f>
        <v>619.0054342647469</v>
      </c>
      <c r="BJ27" s="204">
        <f>'LU-Exp (O)'!BJ27*(1+Toeslagen!$Q$4)</f>
        <v>619.0054342647469</v>
      </c>
      <c r="BK27" s="204">
        <f>'LU-Exp (O)'!BK27*(1+Toeslagen!$Q$4)</f>
        <v>619.0054342647469</v>
      </c>
      <c r="BL27" s="204">
        <f>'LU-Exp (O)'!BL27*(1+Toeslagen!$Q$4)</f>
        <v>619.0054342647469</v>
      </c>
      <c r="BM27" s="204">
        <f>'LU-Exp (O)'!BM27*(1+Toeslagen!$Q$4)</f>
        <v>619.0054342647469</v>
      </c>
      <c r="BN27" s="204">
        <f>'LU-Exp (O)'!BN27*(1+Toeslagen!$Q$4)</f>
        <v>619.0054342647469</v>
      </c>
      <c r="BO27" s="204">
        <f>'LU-Exp (O)'!BO27*(1+Toeslagen!$Q$4)</f>
        <v>619.0054342647469</v>
      </c>
      <c r="BP27" s="204">
        <f>'LU-Exp (O)'!BP27*(1+Toeslagen!$Q$4)</f>
        <v>619.0054342647469</v>
      </c>
      <c r="BQ27" s="204">
        <f>'LU-Exp (O)'!BQ27*(1+Toeslagen!$Q$4)</f>
        <v>619.0054342647469</v>
      </c>
      <c r="BR27" s="204">
        <f>'LU-Exp (O)'!BR27*(1+Toeslagen!$Q$4)</f>
        <v>619.0054342647469</v>
      </c>
      <c r="BS27" s="204">
        <f>'LU-Exp (O)'!BS27*(1+Toeslagen!$Q$4)</f>
        <v>619.0054342647469</v>
      </c>
      <c r="BT27" s="204">
        <f>'LU-Exp (O)'!BT27*(1+Toeslagen!$Q$4)</f>
        <v>619.0054342647469</v>
      </c>
      <c r="BU27" s="204">
        <f>'LU-Exp (O)'!BU27*(1+Toeslagen!$Q$4)</f>
        <v>619.0054342647469</v>
      </c>
      <c r="BV27" s="204">
        <f>'LU-Exp (O)'!BV27*(1+Toeslagen!$Q$4)</f>
        <v>619.0054342647469</v>
      </c>
      <c r="BW27" s="204">
        <f>'LU-Exp (O)'!BW27*(1+Toeslagen!$Q$4)</f>
        <v>619.0054342647469</v>
      </c>
      <c r="BX27" s="204">
        <f>'LU-Exp (O)'!BX27*(1+Toeslagen!$Q$4)</f>
        <v>619.0054342647469</v>
      </c>
      <c r="BY27" s="204">
        <f>'LU-Exp (O)'!BY27*(1+Toeslagen!$Q$4)</f>
        <v>619.0054342647469</v>
      </c>
      <c r="BZ27" s="204">
        <f>'LU-Exp (O)'!BZ27*(1+Toeslagen!$Q$4)</f>
        <v>619.0054342647469</v>
      </c>
      <c r="CA27" s="204">
        <f>'LU-Exp (O)'!CA27*(1+Toeslagen!$Q$4)</f>
        <v>619.0054342647469</v>
      </c>
      <c r="CB27" s="204">
        <f>'LU-Exp (O)'!CB27*(1+Toeslagen!$Q$4)</f>
        <v>619.0054342647469</v>
      </c>
      <c r="CC27" s="204">
        <f>'LU-Exp (O)'!CC27*(1+Toeslagen!$Q$4)</f>
        <v>619.0054342647469</v>
      </c>
      <c r="CD27" s="204">
        <f>'LU-Exp (O)'!CD27*(1+Toeslagen!$Q$4)</f>
        <v>619.0054342647469</v>
      </c>
      <c r="CE27" s="204">
        <f>'LU-Exp (O)'!CE27*(1+Toeslagen!$Q$4)</f>
        <v>619.0054342647469</v>
      </c>
      <c r="CF27" s="204">
        <f>'LU-Exp (O)'!CF27*(1+Toeslagen!$Q$4)</f>
        <v>619.0054342647469</v>
      </c>
      <c r="CG27" s="204">
        <f>'LU-Exp (O)'!CG27*(1+Toeslagen!$Q$4)</f>
        <v>619.0054342647469</v>
      </c>
      <c r="CH27" s="204">
        <f>'LU-Exp (O)'!CH27*(1+Toeslagen!$Q$4)</f>
        <v>619.0054342647469</v>
      </c>
      <c r="CI27" s="204">
        <f>'LU-Exp (O)'!CI27*(1+Toeslagen!$Q$4)</f>
        <v>619.0054342647469</v>
      </c>
      <c r="CJ27" s="204">
        <f>'LU-Exp (O)'!CJ27*(1+Toeslagen!$Q$4)</f>
        <v>619.0054342647469</v>
      </c>
      <c r="CK27" s="204">
        <f>'LU-Exp (O)'!CK27*(1+Toeslagen!$Q$4)</f>
        <v>619.0054342647469</v>
      </c>
      <c r="CL27" s="204">
        <f>'LU-Exp (O)'!CL27*(1+Toeslagen!$Q$4)</f>
        <v>619.0054342647469</v>
      </c>
      <c r="CM27" s="204">
        <f>'LU-Exp (O)'!CM27*(1+Toeslagen!$Q$4)</f>
        <v>619.0054342647469</v>
      </c>
      <c r="CN27" s="204">
        <f>'LU-Exp (O)'!CN27*(1+Toeslagen!$Q$4)</f>
        <v>619.0054342647469</v>
      </c>
      <c r="CO27" s="204">
        <f>'LU-Exp (O)'!CO27*(1+Toeslagen!$Q$4)</f>
        <v>619.0054342647469</v>
      </c>
      <c r="CP27" s="204">
        <f>'LU-Exp (O)'!CP27*(1+Toeslagen!$Q$4)</f>
        <v>619.0054342647469</v>
      </c>
      <c r="CQ27" s="204">
        <f>'LU-Exp (O)'!CQ27*(1+Toeslagen!$Q$4)</f>
        <v>619.0054342647469</v>
      </c>
      <c r="CR27" s="204">
        <f>'LU-Exp (O)'!CR27*(1+Toeslagen!$Q$4)</f>
        <v>619.0054342647469</v>
      </c>
      <c r="CS27" s="204">
        <f>'LU-Exp (O)'!CS27*(1+Toeslagen!$Q$4)</f>
        <v>619.0054342647469</v>
      </c>
      <c r="CT27" s="204">
        <f>'LU-Exp (O)'!CT27*(1+Toeslagen!$Q$4)</f>
        <v>619.0054342647469</v>
      </c>
      <c r="CU27" s="204">
        <f>'LU-Exp (O)'!CU27*(1+Toeslagen!$Q$4)</f>
        <v>619.0054342647469</v>
      </c>
      <c r="CV27" s="204">
        <f>'LU-Exp (O)'!CV27*(1+Toeslagen!$Q$4)</f>
        <v>619.0054342647469</v>
      </c>
      <c r="CW27" s="204">
        <f>'LU-Exp (O)'!CW27*(1+Toeslagen!$Q$4)</f>
        <v>619.0054342647469</v>
      </c>
      <c r="CX27" s="204">
        <f>'LU-Exp (O)'!CX27*(1+Toeslagen!$Q$4)</f>
        <v>619.0054342647469</v>
      </c>
      <c r="CY27" s="204">
        <f>'LU-Exp (O)'!CY27*(1+Toeslagen!$Q$4)</f>
        <v>619.0054342647469</v>
      </c>
      <c r="CZ27" s="204">
        <f>'LU-Exp (O)'!CZ27*(1+Toeslagen!$Q$4)</f>
        <v>619.0054342647469</v>
      </c>
      <c r="DA27" s="204">
        <f>'LU-Exp (O)'!DA27*(1+Toeslagen!$Q$4)</f>
        <v>619.0054342647469</v>
      </c>
      <c r="DB27" s="204">
        <f>'LU-Exp (O)'!DB27*(1+Toeslagen!$Q$4)</f>
        <v>619.0054342647469</v>
      </c>
      <c r="DC27" s="204">
        <f>'LU-Exp (O)'!DC27*(1+Toeslagen!$Q$4)</f>
        <v>619.0054342647469</v>
      </c>
      <c r="DD27" s="204">
        <f>'LU-Exp (O)'!DD27*(1+Toeslagen!$Q$4)</f>
        <v>619.0054342647469</v>
      </c>
      <c r="DE27" s="204">
        <f>'LU-Exp (O)'!DE27*(1+Toeslagen!$Q$4)</f>
        <v>619.0054342647469</v>
      </c>
      <c r="DF27" s="204">
        <f>'LU-Exp (O)'!DF27*(1+Toeslagen!$Q$4)</f>
        <v>619.0054342647469</v>
      </c>
      <c r="DG27" s="204">
        <f>'LU-Exp (O)'!DG27*(1+Toeslagen!$Q$4)</f>
        <v>619.0054342647469</v>
      </c>
      <c r="DH27" s="204">
        <f>'LU-Exp (O)'!DH27*(1+Toeslagen!$Q$4)</f>
        <v>619.0054342647469</v>
      </c>
      <c r="DI27" s="204">
        <f>'LU-Exp (O)'!DI27*(1+Toeslagen!$Q$4)</f>
        <v>619.0054342647469</v>
      </c>
      <c r="DJ27" s="204">
        <f>'LU-Exp (O)'!DJ27*(1+Toeslagen!$Q$4)</f>
        <v>619.0054342647469</v>
      </c>
    </row>
    <row r="28" spans="1:114">
      <c r="A28" s="1">
        <v>32</v>
      </c>
      <c r="B28" s="1">
        <v>32</v>
      </c>
      <c r="D28" s="1">
        <v>3</v>
      </c>
      <c r="F28" t="s">
        <v>203</v>
      </c>
      <c r="G28" t="s">
        <v>204</v>
      </c>
      <c r="H28" t="s">
        <v>205</v>
      </c>
      <c r="I28" t="s">
        <v>205</v>
      </c>
      <c r="J28" t="s">
        <v>206</v>
      </c>
      <c r="N28" s="211">
        <v>5.5</v>
      </c>
      <c r="O28" s="212">
        <v>9625</v>
      </c>
      <c r="P28" s="20"/>
      <c r="Q28" s="180"/>
      <c r="R28" s="180"/>
      <c r="S28" s="180"/>
      <c r="U28" s="180"/>
      <c r="V28" s="180"/>
      <c r="W28" s="180"/>
      <c r="X28" s="180"/>
      <c r="Y28" s="204">
        <f>'LU-Exp (O)'!Y28*(1+Toeslagen!$Q$4)</f>
        <v>626.37454657742194</v>
      </c>
      <c r="Z28" s="204">
        <f>'LU-Exp (O)'!Z28*(1+Toeslagen!$Q$4)</f>
        <v>626.37454657742194</v>
      </c>
      <c r="AA28" s="204">
        <f>'LU-Exp (O)'!AA28*(1+Toeslagen!$Q$4)</f>
        <v>626.37454657742194</v>
      </c>
      <c r="AB28" s="204">
        <f>'LU-Exp (O)'!AB28*(1+Toeslagen!$Q$4)</f>
        <v>626.37454657742194</v>
      </c>
      <c r="AC28" s="204">
        <f>'LU-Exp (O)'!AC28*(1+Toeslagen!$Q$4)</f>
        <v>626.37454657742194</v>
      </c>
      <c r="AD28" s="204">
        <f>'LU-Exp (O)'!AD28*(1+Toeslagen!$Q$4)</f>
        <v>626.37454657742228</v>
      </c>
      <c r="AE28" s="204">
        <f>'LU-Exp (O)'!AE28*(1+Toeslagen!$Q$4)</f>
        <v>626.37454657742228</v>
      </c>
      <c r="AF28" s="204">
        <f>'LU-Exp (O)'!AF28*(1+Toeslagen!$Q$4)</f>
        <v>626.37454657742228</v>
      </c>
      <c r="AG28" s="204">
        <f>'LU-Exp (O)'!AG28*(1+Toeslagen!$Q$4)</f>
        <v>626.37454657742228</v>
      </c>
      <c r="AH28" s="204">
        <f>'LU-Exp (O)'!AH28*(1+Toeslagen!$Q$4)</f>
        <v>626.37454657742228</v>
      </c>
      <c r="AI28" s="204">
        <f>'LU-Exp (O)'!AI28*(1+Toeslagen!$Q$4)</f>
        <v>626.37454657742228</v>
      </c>
      <c r="AJ28" s="204">
        <f>'LU-Exp (O)'!AJ28*(1+Toeslagen!$Q$4)</f>
        <v>626.37454657742228</v>
      </c>
      <c r="AK28" s="204">
        <f>'LU-Exp (O)'!AK28*(1+Toeslagen!$Q$4)</f>
        <v>626.37454657742228</v>
      </c>
      <c r="AL28" s="204">
        <f>'LU-Exp (O)'!AL28*(1+Toeslagen!$Q$4)</f>
        <v>626.37454657742228</v>
      </c>
      <c r="AM28" s="204">
        <f>'LU-Exp (O)'!AM28*(1+Toeslagen!$Q$4)</f>
        <v>626.37454657742228</v>
      </c>
      <c r="AN28" s="204">
        <f>'LU-Exp (O)'!AN28*(1+Toeslagen!$Q$4)</f>
        <v>626.37454657742228</v>
      </c>
      <c r="AO28" s="204">
        <f>'LU-Exp (O)'!AO28*(1+Toeslagen!$Q$4)</f>
        <v>626.37454657742228</v>
      </c>
      <c r="AP28" s="204">
        <f>'LU-Exp (O)'!AP28*(1+Toeslagen!$Q$4)</f>
        <v>626.37454657742228</v>
      </c>
      <c r="AQ28" s="204">
        <f>'LU-Exp (O)'!AQ28*(1+Toeslagen!$Q$4)</f>
        <v>626.37454657742228</v>
      </c>
      <c r="AR28" s="204">
        <f>'LU-Exp (O)'!AR28*(1+Toeslagen!$Q$4)</f>
        <v>626.37454657742228</v>
      </c>
      <c r="AS28" s="204">
        <f>'LU-Exp (O)'!AS28*(1+Toeslagen!$Q$4)</f>
        <v>626.37454657742228</v>
      </c>
      <c r="AT28" s="204">
        <f>'LU-Exp (O)'!AT28*(1+Toeslagen!$Q$4)</f>
        <v>626.37454657742228</v>
      </c>
      <c r="AU28" s="204">
        <f>'LU-Exp (O)'!AU28*(1+Toeslagen!$Q$4)</f>
        <v>626.37454657742228</v>
      </c>
      <c r="AV28" s="204">
        <f>'LU-Exp (O)'!AV28*(1+Toeslagen!$Q$4)</f>
        <v>626.37454657742228</v>
      </c>
      <c r="AW28" s="204">
        <f>'LU-Exp (O)'!AW28*(1+Toeslagen!$Q$4)</f>
        <v>626.37454657742228</v>
      </c>
      <c r="AX28" s="204">
        <f>'LU-Exp (O)'!AX28*(1+Toeslagen!$Q$4)</f>
        <v>626.37454657742228</v>
      </c>
      <c r="AY28" s="204">
        <f>'LU-Exp (O)'!AY28*(1+Toeslagen!$Q$4)</f>
        <v>626.37454657742228</v>
      </c>
      <c r="AZ28" s="204">
        <f>'LU-Exp (O)'!AZ28*(1+Toeslagen!$Q$4)</f>
        <v>626.37454657742228</v>
      </c>
      <c r="BA28" s="204">
        <f>'LU-Exp (O)'!BA28*(1+Toeslagen!$Q$4)</f>
        <v>626.37454657742228</v>
      </c>
      <c r="BB28" s="204">
        <f>'LU-Exp (O)'!BB28*(1+Toeslagen!$Q$4)</f>
        <v>626.37454657742228</v>
      </c>
      <c r="BC28" s="204">
        <f>'LU-Exp (O)'!BC28*(1+Toeslagen!$Q$4)</f>
        <v>626.37454657742228</v>
      </c>
      <c r="BD28" s="204">
        <f>'LU-Exp (O)'!BD28*(1+Toeslagen!$Q$4)</f>
        <v>626.37454657742228</v>
      </c>
      <c r="BE28" s="204">
        <f>'LU-Exp (O)'!BE28*(1+Toeslagen!$Q$4)</f>
        <v>626.37454657742228</v>
      </c>
      <c r="BF28" s="204">
        <f>'LU-Exp (O)'!BF28*(1+Toeslagen!$Q$4)</f>
        <v>626.37454657742228</v>
      </c>
      <c r="BG28" s="204">
        <f>'LU-Exp (O)'!BG28*(1+Toeslagen!$Q$4)</f>
        <v>626.37454657742228</v>
      </c>
      <c r="BH28" s="204">
        <f>'LU-Exp (O)'!BH28*(1+Toeslagen!$Q$4)</f>
        <v>626.37454657742228</v>
      </c>
      <c r="BI28" s="204">
        <f>'LU-Exp (O)'!BI28*(1+Toeslagen!$Q$4)</f>
        <v>626.37454657742228</v>
      </c>
      <c r="BJ28" s="204">
        <f>'LU-Exp (O)'!BJ28*(1+Toeslagen!$Q$4)</f>
        <v>626.37454657742228</v>
      </c>
      <c r="BK28" s="204">
        <f>'LU-Exp (O)'!BK28*(1+Toeslagen!$Q$4)</f>
        <v>626.37454657742228</v>
      </c>
      <c r="BL28" s="204">
        <f>'LU-Exp (O)'!BL28*(1+Toeslagen!$Q$4)</f>
        <v>626.37454657742228</v>
      </c>
      <c r="BM28" s="204">
        <f>'LU-Exp (O)'!BM28*(1+Toeslagen!$Q$4)</f>
        <v>626.37454657742228</v>
      </c>
      <c r="BN28" s="204">
        <f>'LU-Exp (O)'!BN28*(1+Toeslagen!$Q$4)</f>
        <v>626.37454657742228</v>
      </c>
      <c r="BO28" s="204">
        <f>'LU-Exp (O)'!BO28*(1+Toeslagen!$Q$4)</f>
        <v>626.37454657742228</v>
      </c>
      <c r="BP28" s="204">
        <f>'LU-Exp (O)'!BP28*(1+Toeslagen!$Q$4)</f>
        <v>626.37454657742228</v>
      </c>
      <c r="BQ28" s="204">
        <f>'LU-Exp (O)'!BQ28*(1+Toeslagen!$Q$4)</f>
        <v>626.37454657742228</v>
      </c>
      <c r="BR28" s="204">
        <f>'LU-Exp (O)'!BR28*(1+Toeslagen!$Q$4)</f>
        <v>626.37454657742228</v>
      </c>
      <c r="BS28" s="204">
        <f>'LU-Exp (O)'!BS28*(1+Toeslagen!$Q$4)</f>
        <v>626.37454657742228</v>
      </c>
      <c r="BT28" s="204">
        <f>'LU-Exp (O)'!BT28*(1+Toeslagen!$Q$4)</f>
        <v>626.37454657742228</v>
      </c>
      <c r="BU28" s="204">
        <f>'LU-Exp (O)'!BU28*(1+Toeslagen!$Q$4)</f>
        <v>626.37454657742228</v>
      </c>
      <c r="BV28" s="204">
        <f>'LU-Exp (O)'!BV28*(1+Toeslagen!$Q$4)</f>
        <v>626.37454657742228</v>
      </c>
      <c r="BW28" s="204">
        <f>'LU-Exp (O)'!BW28*(1+Toeslagen!$Q$4)</f>
        <v>626.37454657742228</v>
      </c>
      <c r="BX28" s="204">
        <f>'LU-Exp (O)'!BX28*(1+Toeslagen!$Q$4)</f>
        <v>626.37454657742228</v>
      </c>
      <c r="BY28" s="204">
        <f>'LU-Exp (O)'!BY28*(1+Toeslagen!$Q$4)</f>
        <v>626.37454657742228</v>
      </c>
      <c r="BZ28" s="204">
        <f>'LU-Exp (O)'!BZ28*(1+Toeslagen!$Q$4)</f>
        <v>626.37454657742228</v>
      </c>
      <c r="CA28" s="204">
        <f>'LU-Exp (O)'!CA28*(1+Toeslagen!$Q$4)</f>
        <v>626.37454657742228</v>
      </c>
      <c r="CB28" s="204">
        <f>'LU-Exp (O)'!CB28*(1+Toeslagen!$Q$4)</f>
        <v>626.37454657742228</v>
      </c>
      <c r="CC28" s="204">
        <f>'LU-Exp (O)'!CC28*(1+Toeslagen!$Q$4)</f>
        <v>626.37454657742228</v>
      </c>
      <c r="CD28" s="204">
        <f>'LU-Exp (O)'!CD28*(1+Toeslagen!$Q$4)</f>
        <v>626.37454657742228</v>
      </c>
      <c r="CE28" s="204">
        <f>'LU-Exp (O)'!CE28*(1+Toeslagen!$Q$4)</f>
        <v>626.37454657742228</v>
      </c>
      <c r="CF28" s="204">
        <f>'LU-Exp (O)'!CF28*(1+Toeslagen!$Q$4)</f>
        <v>626.37454657742228</v>
      </c>
      <c r="CG28" s="204">
        <f>'LU-Exp (O)'!CG28*(1+Toeslagen!$Q$4)</f>
        <v>626.37454657742228</v>
      </c>
      <c r="CH28" s="204">
        <f>'LU-Exp (O)'!CH28*(1+Toeslagen!$Q$4)</f>
        <v>626.37454657742228</v>
      </c>
      <c r="CI28" s="204">
        <f>'LU-Exp (O)'!CI28*(1+Toeslagen!$Q$4)</f>
        <v>626.37454657742228</v>
      </c>
      <c r="CJ28" s="204">
        <f>'LU-Exp (O)'!CJ28*(1+Toeslagen!$Q$4)</f>
        <v>626.37454657742228</v>
      </c>
      <c r="CK28" s="204">
        <f>'LU-Exp (O)'!CK28*(1+Toeslagen!$Q$4)</f>
        <v>626.37454657742228</v>
      </c>
      <c r="CL28" s="204">
        <f>'LU-Exp (O)'!CL28*(1+Toeslagen!$Q$4)</f>
        <v>626.37454657742228</v>
      </c>
      <c r="CM28" s="204">
        <f>'LU-Exp (O)'!CM28*(1+Toeslagen!$Q$4)</f>
        <v>626.37454657742228</v>
      </c>
      <c r="CN28" s="204">
        <f>'LU-Exp (O)'!CN28*(1+Toeslagen!$Q$4)</f>
        <v>626.37454657742228</v>
      </c>
      <c r="CO28" s="204">
        <f>'LU-Exp (O)'!CO28*(1+Toeslagen!$Q$4)</f>
        <v>626.37454657742228</v>
      </c>
      <c r="CP28" s="204">
        <f>'LU-Exp (O)'!CP28*(1+Toeslagen!$Q$4)</f>
        <v>626.37454657742228</v>
      </c>
      <c r="CQ28" s="204">
        <f>'LU-Exp (O)'!CQ28*(1+Toeslagen!$Q$4)</f>
        <v>626.37454657742228</v>
      </c>
      <c r="CR28" s="204">
        <f>'LU-Exp (O)'!CR28*(1+Toeslagen!$Q$4)</f>
        <v>626.37454657742228</v>
      </c>
      <c r="CS28" s="204">
        <f>'LU-Exp (O)'!CS28*(1+Toeslagen!$Q$4)</f>
        <v>626.37454657742228</v>
      </c>
      <c r="CT28" s="204">
        <f>'LU-Exp (O)'!CT28*(1+Toeslagen!$Q$4)</f>
        <v>626.37454657742228</v>
      </c>
      <c r="CU28" s="204">
        <f>'LU-Exp (O)'!CU28*(1+Toeslagen!$Q$4)</f>
        <v>626.37454657742228</v>
      </c>
      <c r="CV28" s="204">
        <f>'LU-Exp (O)'!CV28*(1+Toeslagen!$Q$4)</f>
        <v>626.37454657742228</v>
      </c>
      <c r="CW28" s="204">
        <f>'LU-Exp (O)'!CW28*(1+Toeslagen!$Q$4)</f>
        <v>626.37454657742228</v>
      </c>
      <c r="CX28" s="204">
        <f>'LU-Exp (O)'!CX28*(1+Toeslagen!$Q$4)</f>
        <v>626.37454657742228</v>
      </c>
      <c r="CY28" s="204">
        <f>'LU-Exp (O)'!CY28*(1+Toeslagen!$Q$4)</f>
        <v>626.37454657742228</v>
      </c>
      <c r="CZ28" s="204">
        <f>'LU-Exp (O)'!CZ28*(1+Toeslagen!$Q$4)</f>
        <v>626.37454657742228</v>
      </c>
      <c r="DA28" s="204">
        <f>'LU-Exp (O)'!DA28*(1+Toeslagen!$Q$4)</f>
        <v>626.37454657742228</v>
      </c>
      <c r="DB28" s="204">
        <f>'LU-Exp (O)'!DB28*(1+Toeslagen!$Q$4)</f>
        <v>626.37454657742228</v>
      </c>
      <c r="DC28" s="204">
        <f>'LU-Exp (O)'!DC28*(1+Toeslagen!$Q$4)</f>
        <v>626.37454657742228</v>
      </c>
      <c r="DD28" s="204">
        <f>'LU-Exp (O)'!DD28*(1+Toeslagen!$Q$4)</f>
        <v>626.37454657742228</v>
      </c>
      <c r="DE28" s="204">
        <f>'LU-Exp (O)'!DE28*(1+Toeslagen!$Q$4)</f>
        <v>626.37454657742228</v>
      </c>
      <c r="DF28" s="204">
        <f>'LU-Exp (O)'!DF28*(1+Toeslagen!$Q$4)</f>
        <v>626.37454657742228</v>
      </c>
      <c r="DG28" s="204">
        <f>'LU-Exp (O)'!DG28*(1+Toeslagen!$Q$4)</f>
        <v>626.37454657742228</v>
      </c>
      <c r="DH28" s="204">
        <f>'LU-Exp (O)'!DH28*(1+Toeslagen!$Q$4)</f>
        <v>626.37454657742228</v>
      </c>
      <c r="DI28" s="204">
        <f>'LU-Exp (O)'!DI28*(1+Toeslagen!$Q$4)</f>
        <v>626.37454657742228</v>
      </c>
      <c r="DJ28" s="204">
        <f>'LU-Exp (O)'!DJ28*(1+Toeslagen!$Q$4)</f>
        <v>626.37454657742228</v>
      </c>
    </row>
    <row r="29" spans="1:114">
      <c r="A29" s="1">
        <v>33</v>
      </c>
      <c r="B29" s="1">
        <v>33</v>
      </c>
      <c r="D29" s="1">
        <v>3</v>
      </c>
      <c r="F29" t="s">
        <v>203</v>
      </c>
      <c r="G29" t="s">
        <v>204</v>
      </c>
      <c r="H29" t="s">
        <v>205</v>
      </c>
      <c r="I29" t="s">
        <v>205</v>
      </c>
      <c r="J29" t="s">
        <v>206</v>
      </c>
      <c r="N29" s="211">
        <v>5.6</v>
      </c>
      <c r="O29" s="212">
        <v>9800</v>
      </c>
      <c r="P29" s="20"/>
      <c r="Q29" s="180"/>
      <c r="R29" s="180"/>
      <c r="S29" s="180"/>
      <c r="U29" s="180"/>
      <c r="V29" s="180"/>
      <c r="W29" s="180"/>
      <c r="X29" s="180"/>
      <c r="Y29" s="204">
        <f>'LU-Exp (O)'!Y29*(1+Toeslagen!$Q$4)</f>
        <v>633.74365889009744</v>
      </c>
      <c r="Z29" s="204">
        <f>'LU-Exp (O)'!Z29*(1+Toeslagen!$Q$4)</f>
        <v>633.74365889009744</v>
      </c>
      <c r="AA29" s="204">
        <f>'LU-Exp (O)'!AA29*(1+Toeslagen!$Q$4)</f>
        <v>633.74365889009744</v>
      </c>
      <c r="AB29" s="204">
        <f>'LU-Exp (O)'!AB29*(1+Toeslagen!$Q$4)</f>
        <v>633.74365889009744</v>
      </c>
      <c r="AC29" s="204">
        <f>'LU-Exp (O)'!AC29*(1+Toeslagen!$Q$4)</f>
        <v>633.74365889009744</v>
      </c>
      <c r="AD29" s="204">
        <f>'LU-Exp (O)'!AD29*(1+Toeslagen!$Q$4)</f>
        <v>633.74365889009755</v>
      </c>
      <c r="AE29" s="204">
        <f>'LU-Exp (O)'!AE29*(1+Toeslagen!$Q$4)</f>
        <v>633.74365889009755</v>
      </c>
      <c r="AF29" s="204">
        <f>'LU-Exp (O)'!AF29*(1+Toeslagen!$Q$4)</f>
        <v>633.74365889009755</v>
      </c>
      <c r="AG29" s="204">
        <f>'LU-Exp (O)'!AG29*(1+Toeslagen!$Q$4)</f>
        <v>633.74365889009755</v>
      </c>
      <c r="AH29" s="204">
        <f>'LU-Exp (O)'!AH29*(1+Toeslagen!$Q$4)</f>
        <v>633.74365889009755</v>
      </c>
      <c r="AI29" s="204">
        <f>'LU-Exp (O)'!AI29*(1+Toeslagen!$Q$4)</f>
        <v>633.74365889009755</v>
      </c>
      <c r="AJ29" s="204">
        <f>'LU-Exp (O)'!AJ29*(1+Toeslagen!$Q$4)</f>
        <v>633.74365889009755</v>
      </c>
      <c r="AK29" s="204">
        <f>'LU-Exp (O)'!AK29*(1+Toeslagen!$Q$4)</f>
        <v>633.74365889009755</v>
      </c>
      <c r="AL29" s="204">
        <f>'LU-Exp (O)'!AL29*(1+Toeslagen!$Q$4)</f>
        <v>633.74365889009755</v>
      </c>
      <c r="AM29" s="204">
        <f>'LU-Exp (O)'!AM29*(1+Toeslagen!$Q$4)</f>
        <v>633.74365889009755</v>
      </c>
      <c r="AN29" s="204">
        <f>'LU-Exp (O)'!AN29*(1+Toeslagen!$Q$4)</f>
        <v>633.74365889009755</v>
      </c>
      <c r="AO29" s="204">
        <f>'LU-Exp (O)'!AO29*(1+Toeslagen!$Q$4)</f>
        <v>633.74365889009755</v>
      </c>
      <c r="AP29" s="204">
        <f>'LU-Exp (O)'!AP29*(1+Toeslagen!$Q$4)</f>
        <v>633.74365889009755</v>
      </c>
      <c r="AQ29" s="204">
        <f>'LU-Exp (O)'!AQ29*(1+Toeslagen!$Q$4)</f>
        <v>633.74365889009755</v>
      </c>
      <c r="AR29" s="204">
        <f>'LU-Exp (O)'!AR29*(1+Toeslagen!$Q$4)</f>
        <v>633.74365889009755</v>
      </c>
      <c r="AS29" s="204">
        <f>'LU-Exp (O)'!AS29*(1+Toeslagen!$Q$4)</f>
        <v>633.74365889009755</v>
      </c>
      <c r="AT29" s="204">
        <f>'LU-Exp (O)'!AT29*(1+Toeslagen!$Q$4)</f>
        <v>633.74365889009755</v>
      </c>
      <c r="AU29" s="204">
        <f>'LU-Exp (O)'!AU29*(1+Toeslagen!$Q$4)</f>
        <v>633.74365889009755</v>
      </c>
      <c r="AV29" s="204">
        <f>'LU-Exp (O)'!AV29*(1+Toeslagen!$Q$4)</f>
        <v>633.74365889009755</v>
      </c>
      <c r="AW29" s="204">
        <f>'LU-Exp (O)'!AW29*(1+Toeslagen!$Q$4)</f>
        <v>633.74365889009755</v>
      </c>
      <c r="AX29" s="204">
        <f>'LU-Exp (O)'!AX29*(1+Toeslagen!$Q$4)</f>
        <v>633.74365889009755</v>
      </c>
      <c r="AY29" s="204">
        <f>'LU-Exp (O)'!AY29*(1+Toeslagen!$Q$4)</f>
        <v>633.74365889009755</v>
      </c>
      <c r="AZ29" s="204">
        <f>'LU-Exp (O)'!AZ29*(1+Toeslagen!$Q$4)</f>
        <v>633.74365889009755</v>
      </c>
      <c r="BA29" s="204">
        <f>'LU-Exp (O)'!BA29*(1+Toeslagen!$Q$4)</f>
        <v>633.74365889009755</v>
      </c>
      <c r="BB29" s="204">
        <f>'LU-Exp (O)'!BB29*(1+Toeslagen!$Q$4)</f>
        <v>633.74365889009755</v>
      </c>
      <c r="BC29" s="204">
        <f>'LU-Exp (O)'!BC29*(1+Toeslagen!$Q$4)</f>
        <v>633.74365889009755</v>
      </c>
      <c r="BD29" s="204">
        <f>'LU-Exp (O)'!BD29*(1+Toeslagen!$Q$4)</f>
        <v>633.74365889009755</v>
      </c>
      <c r="BE29" s="204">
        <f>'LU-Exp (O)'!BE29*(1+Toeslagen!$Q$4)</f>
        <v>633.74365889009755</v>
      </c>
      <c r="BF29" s="204">
        <f>'LU-Exp (O)'!BF29*(1+Toeslagen!$Q$4)</f>
        <v>633.74365889009755</v>
      </c>
      <c r="BG29" s="204">
        <f>'LU-Exp (O)'!BG29*(1+Toeslagen!$Q$4)</f>
        <v>633.74365889009755</v>
      </c>
      <c r="BH29" s="204">
        <f>'LU-Exp (O)'!BH29*(1+Toeslagen!$Q$4)</f>
        <v>633.74365889009755</v>
      </c>
      <c r="BI29" s="204">
        <f>'LU-Exp (O)'!BI29*(1+Toeslagen!$Q$4)</f>
        <v>633.74365889009755</v>
      </c>
      <c r="BJ29" s="204">
        <f>'LU-Exp (O)'!BJ29*(1+Toeslagen!$Q$4)</f>
        <v>633.74365889009755</v>
      </c>
      <c r="BK29" s="204">
        <f>'LU-Exp (O)'!BK29*(1+Toeslagen!$Q$4)</f>
        <v>633.74365889009755</v>
      </c>
      <c r="BL29" s="204">
        <f>'LU-Exp (O)'!BL29*(1+Toeslagen!$Q$4)</f>
        <v>633.74365889009755</v>
      </c>
      <c r="BM29" s="204">
        <f>'LU-Exp (O)'!BM29*(1+Toeslagen!$Q$4)</f>
        <v>633.74365889009755</v>
      </c>
      <c r="BN29" s="204">
        <f>'LU-Exp (O)'!BN29*(1+Toeslagen!$Q$4)</f>
        <v>633.74365889009755</v>
      </c>
      <c r="BO29" s="204">
        <f>'LU-Exp (O)'!BO29*(1+Toeslagen!$Q$4)</f>
        <v>633.74365889009755</v>
      </c>
      <c r="BP29" s="204">
        <f>'LU-Exp (O)'!BP29*(1+Toeslagen!$Q$4)</f>
        <v>633.74365889009755</v>
      </c>
      <c r="BQ29" s="204">
        <f>'LU-Exp (O)'!BQ29*(1+Toeslagen!$Q$4)</f>
        <v>633.74365889009755</v>
      </c>
      <c r="BR29" s="204">
        <f>'LU-Exp (O)'!BR29*(1+Toeslagen!$Q$4)</f>
        <v>633.74365889009755</v>
      </c>
      <c r="BS29" s="204">
        <f>'LU-Exp (O)'!BS29*(1+Toeslagen!$Q$4)</f>
        <v>633.74365889009755</v>
      </c>
      <c r="BT29" s="204">
        <f>'LU-Exp (O)'!BT29*(1+Toeslagen!$Q$4)</f>
        <v>633.74365889009755</v>
      </c>
      <c r="BU29" s="204">
        <f>'LU-Exp (O)'!BU29*(1+Toeslagen!$Q$4)</f>
        <v>633.74365889009755</v>
      </c>
      <c r="BV29" s="204">
        <f>'LU-Exp (O)'!BV29*(1+Toeslagen!$Q$4)</f>
        <v>633.74365889009755</v>
      </c>
      <c r="BW29" s="204">
        <f>'LU-Exp (O)'!BW29*(1+Toeslagen!$Q$4)</f>
        <v>633.74365889009755</v>
      </c>
      <c r="BX29" s="204">
        <f>'LU-Exp (O)'!BX29*(1+Toeslagen!$Q$4)</f>
        <v>633.74365889009755</v>
      </c>
      <c r="BY29" s="204">
        <f>'LU-Exp (O)'!BY29*(1+Toeslagen!$Q$4)</f>
        <v>633.74365889009755</v>
      </c>
      <c r="BZ29" s="204">
        <f>'LU-Exp (O)'!BZ29*(1+Toeslagen!$Q$4)</f>
        <v>633.74365889009755</v>
      </c>
      <c r="CA29" s="204">
        <f>'LU-Exp (O)'!CA29*(1+Toeslagen!$Q$4)</f>
        <v>633.74365889009755</v>
      </c>
      <c r="CB29" s="204">
        <f>'LU-Exp (O)'!CB29*(1+Toeslagen!$Q$4)</f>
        <v>633.74365889009755</v>
      </c>
      <c r="CC29" s="204">
        <f>'LU-Exp (O)'!CC29*(1+Toeslagen!$Q$4)</f>
        <v>633.74365889009755</v>
      </c>
      <c r="CD29" s="204">
        <f>'LU-Exp (O)'!CD29*(1+Toeslagen!$Q$4)</f>
        <v>633.74365889009755</v>
      </c>
      <c r="CE29" s="204">
        <f>'LU-Exp (O)'!CE29*(1+Toeslagen!$Q$4)</f>
        <v>633.74365889009755</v>
      </c>
      <c r="CF29" s="204">
        <f>'LU-Exp (O)'!CF29*(1+Toeslagen!$Q$4)</f>
        <v>633.74365889009755</v>
      </c>
      <c r="CG29" s="204">
        <f>'LU-Exp (O)'!CG29*(1+Toeslagen!$Q$4)</f>
        <v>633.74365889009755</v>
      </c>
      <c r="CH29" s="204">
        <f>'LU-Exp (O)'!CH29*(1+Toeslagen!$Q$4)</f>
        <v>633.74365889009755</v>
      </c>
      <c r="CI29" s="204">
        <f>'LU-Exp (O)'!CI29*(1+Toeslagen!$Q$4)</f>
        <v>633.74365889009755</v>
      </c>
      <c r="CJ29" s="204">
        <f>'LU-Exp (O)'!CJ29*(1+Toeslagen!$Q$4)</f>
        <v>633.74365889009755</v>
      </c>
      <c r="CK29" s="204">
        <f>'LU-Exp (O)'!CK29*(1+Toeslagen!$Q$4)</f>
        <v>633.74365889009755</v>
      </c>
      <c r="CL29" s="204">
        <f>'LU-Exp (O)'!CL29*(1+Toeslagen!$Q$4)</f>
        <v>633.74365889009755</v>
      </c>
      <c r="CM29" s="204">
        <f>'LU-Exp (O)'!CM29*(1+Toeslagen!$Q$4)</f>
        <v>633.74365889009755</v>
      </c>
      <c r="CN29" s="204">
        <f>'LU-Exp (O)'!CN29*(1+Toeslagen!$Q$4)</f>
        <v>633.74365889009755</v>
      </c>
      <c r="CO29" s="204">
        <f>'LU-Exp (O)'!CO29*(1+Toeslagen!$Q$4)</f>
        <v>633.74365889009755</v>
      </c>
      <c r="CP29" s="204">
        <f>'LU-Exp (O)'!CP29*(1+Toeslagen!$Q$4)</f>
        <v>633.74365889009755</v>
      </c>
      <c r="CQ29" s="204">
        <f>'LU-Exp (O)'!CQ29*(1+Toeslagen!$Q$4)</f>
        <v>633.74365889009755</v>
      </c>
      <c r="CR29" s="204">
        <f>'LU-Exp (O)'!CR29*(1+Toeslagen!$Q$4)</f>
        <v>633.74365889009755</v>
      </c>
      <c r="CS29" s="204">
        <f>'LU-Exp (O)'!CS29*(1+Toeslagen!$Q$4)</f>
        <v>633.74365889009755</v>
      </c>
      <c r="CT29" s="204">
        <f>'LU-Exp (O)'!CT29*(1+Toeslagen!$Q$4)</f>
        <v>633.74365889009755</v>
      </c>
      <c r="CU29" s="204">
        <f>'LU-Exp (O)'!CU29*(1+Toeslagen!$Q$4)</f>
        <v>633.74365889009755</v>
      </c>
      <c r="CV29" s="204">
        <f>'LU-Exp (O)'!CV29*(1+Toeslagen!$Q$4)</f>
        <v>633.74365889009755</v>
      </c>
      <c r="CW29" s="204">
        <f>'LU-Exp (O)'!CW29*(1+Toeslagen!$Q$4)</f>
        <v>633.74365889009755</v>
      </c>
      <c r="CX29" s="204">
        <f>'LU-Exp (O)'!CX29*(1+Toeslagen!$Q$4)</f>
        <v>633.74365889009755</v>
      </c>
      <c r="CY29" s="204">
        <f>'LU-Exp (O)'!CY29*(1+Toeslagen!$Q$4)</f>
        <v>633.74365889009755</v>
      </c>
      <c r="CZ29" s="204">
        <f>'LU-Exp (O)'!CZ29*(1+Toeslagen!$Q$4)</f>
        <v>633.74365889009755</v>
      </c>
      <c r="DA29" s="204">
        <f>'LU-Exp (O)'!DA29*(1+Toeslagen!$Q$4)</f>
        <v>633.74365889009755</v>
      </c>
      <c r="DB29" s="204">
        <f>'LU-Exp (O)'!DB29*(1+Toeslagen!$Q$4)</f>
        <v>633.74365889009755</v>
      </c>
      <c r="DC29" s="204">
        <f>'LU-Exp (O)'!DC29*(1+Toeslagen!$Q$4)</f>
        <v>633.74365889009755</v>
      </c>
      <c r="DD29" s="204">
        <f>'LU-Exp (O)'!DD29*(1+Toeslagen!$Q$4)</f>
        <v>633.74365889009755</v>
      </c>
      <c r="DE29" s="204">
        <f>'LU-Exp (O)'!DE29*(1+Toeslagen!$Q$4)</f>
        <v>633.74365889009755</v>
      </c>
      <c r="DF29" s="204">
        <f>'LU-Exp (O)'!DF29*(1+Toeslagen!$Q$4)</f>
        <v>633.74365889009755</v>
      </c>
      <c r="DG29" s="204">
        <f>'LU-Exp (O)'!DG29*(1+Toeslagen!$Q$4)</f>
        <v>633.74365889009755</v>
      </c>
      <c r="DH29" s="204">
        <f>'LU-Exp (O)'!DH29*(1+Toeslagen!$Q$4)</f>
        <v>633.74365889009755</v>
      </c>
      <c r="DI29" s="204">
        <f>'LU-Exp (O)'!DI29*(1+Toeslagen!$Q$4)</f>
        <v>633.74365889009755</v>
      </c>
      <c r="DJ29" s="204">
        <f>'LU-Exp (O)'!DJ29*(1+Toeslagen!$Q$4)</f>
        <v>633.74365889009755</v>
      </c>
    </row>
    <row r="30" spans="1:114">
      <c r="A30" s="1">
        <v>34</v>
      </c>
      <c r="B30" s="1">
        <v>34</v>
      </c>
      <c r="D30" s="1">
        <v>3</v>
      </c>
      <c r="F30" t="s">
        <v>203</v>
      </c>
      <c r="G30" t="s">
        <v>204</v>
      </c>
      <c r="H30" t="s">
        <v>205</v>
      </c>
      <c r="I30" t="s">
        <v>205</v>
      </c>
      <c r="J30" t="s">
        <v>206</v>
      </c>
      <c r="N30" s="211">
        <v>6</v>
      </c>
      <c r="O30" s="212">
        <v>10500</v>
      </c>
      <c r="P30" s="20"/>
      <c r="Q30" s="180"/>
      <c r="R30" s="180"/>
      <c r="S30" s="180"/>
      <c r="U30" s="180"/>
      <c r="V30" s="180"/>
      <c r="W30" s="180"/>
      <c r="X30" s="180"/>
      <c r="Y30" s="204">
        <f>'LU-Exp (O)'!Y30*(1+Toeslagen!$Q$4)</f>
        <v>641.11277120277305</v>
      </c>
      <c r="Z30" s="204">
        <f>'LU-Exp (O)'!Z30*(1+Toeslagen!$Q$4)</f>
        <v>641.11277120277305</v>
      </c>
      <c r="AA30" s="204">
        <f>'LU-Exp (O)'!AA30*(1+Toeslagen!$Q$4)</f>
        <v>641.11277120277305</v>
      </c>
      <c r="AB30" s="204">
        <f>'LU-Exp (O)'!AB30*(1+Toeslagen!$Q$4)</f>
        <v>641.11277120277305</v>
      </c>
      <c r="AC30" s="204">
        <f>'LU-Exp (O)'!AC30*(1+Toeslagen!$Q$4)</f>
        <v>641.11277120277305</v>
      </c>
      <c r="AD30" s="204">
        <f>'LU-Exp (O)'!AD30*(1+Toeslagen!$Q$4)</f>
        <v>641.11277120277293</v>
      </c>
      <c r="AE30" s="204">
        <f>'LU-Exp (O)'!AE30*(1+Toeslagen!$Q$4)</f>
        <v>641.11277120277293</v>
      </c>
      <c r="AF30" s="204">
        <f>'LU-Exp (O)'!AF30*(1+Toeslagen!$Q$4)</f>
        <v>641.11277120277293</v>
      </c>
      <c r="AG30" s="204">
        <f>'LU-Exp (O)'!AG30*(1+Toeslagen!$Q$4)</f>
        <v>641.11277120277293</v>
      </c>
      <c r="AH30" s="204">
        <f>'LU-Exp (O)'!AH30*(1+Toeslagen!$Q$4)</f>
        <v>641.11277120277293</v>
      </c>
      <c r="AI30" s="204">
        <f>'LU-Exp (O)'!AI30*(1+Toeslagen!$Q$4)</f>
        <v>641.11277120277293</v>
      </c>
      <c r="AJ30" s="204">
        <f>'LU-Exp (O)'!AJ30*(1+Toeslagen!$Q$4)</f>
        <v>641.11277120277293</v>
      </c>
      <c r="AK30" s="204">
        <f>'LU-Exp (O)'!AK30*(1+Toeslagen!$Q$4)</f>
        <v>641.11277120277293</v>
      </c>
      <c r="AL30" s="204">
        <f>'LU-Exp (O)'!AL30*(1+Toeslagen!$Q$4)</f>
        <v>641.11277120277293</v>
      </c>
      <c r="AM30" s="204">
        <f>'LU-Exp (O)'!AM30*(1+Toeslagen!$Q$4)</f>
        <v>641.11277120277293</v>
      </c>
      <c r="AN30" s="204">
        <f>'LU-Exp (O)'!AN30*(1+Toeslagen!$Q$4)</f>
        <v>641.11277120277293</v>
      </c>
      <c r="AO30" s="204">
        <f>'LU-Exp (O)'!AO30*(1+Toeslagen!$Q$4)</f>
        <v>641.11277120277293</v>
      </c>
      <c r="AP30" s="204">
        <f>'LU-Exp (O)'!AP30*(1+Toeslagen!$Q$4)</f>
        <v>641.11277120277293</v>
      </c>
      <c r="AQ30" s="204">
        <f>'LU-Exp (O)'!AQ30*(1+Toeslagen!$Q$4)</f>
        <v>641.11277120277293</v>
      </c>
      <c r="AR30" s="204">
        <f>'LU-Exp (O)'!AR30*(1+Toeslagen!$Q$4)</f>
        <v>641.11277120277293</v>
      </c>
      <c r="AS30" s="204">
        <f>'LU-Exp (O)'!AS30*(1+Toeslagen!$Q$4)</f>
        <v>641.11277120277293</v>
      </c>
      <c r="AT30" s="204">
        <f>'LU-Exp (O)'!AT30*(1+Toeslagen!$Q$4)</f>
        <v>641.11277120277293</v>
      </c>
      <c r="AU30" s="204">
        <f>'LU-Exp (O)'!AU30*(1+Toeslagen!$Q$4)</f>
        <v>641.11277120277293</v>
      </c>
      <c r="AV30" s="204">
        <f>'LU-Exp (O)'!AV30*(1+Toeslagen!$Q$4)</f>
        <v>641.11277120277293</v>
      </c>
      <c r="AW30" s="204">
        <f>'LU-Exp (O)'!AW30*(1+Toeslagen!$Q$4)</f>
        <v>641.11277120277293</v>
      </c>
      <c r="AX30" s="204">
        <f>'LU-Exp (O)'!AX30*(1+Toeslagen!$Q$4)</f>
        <v>641.11277120277293</v>
      </c>
      <c r="AY30" s="204">
        <f>'LU-Exp (O)'!AY30*(1+Toeslagen!$Q$4)</f>
        <v>641.11277120277293</v>
      </c>
      <c r="AZ30" s="204">
        <f>'LU-Exp (O)'!AZ30*(1+Toeslagen!$Q$4)</f>
        <v>641.11277120277293</v>
      </c>
      <c r="BA30" s="204">
        <f>'LU-Exp (O)'!BA30*(1+Toeslagen!$Q$4)</f>
        <v>641.11277120277293</v>
      </c>
      <c r="BB30" s="204">
        <f>'LU-Exp (O)'!BB30*(1+Toeslagen!$Q$4)</f>
        <v>641.11277120277293</v>
      </c>
      <c r="BC30" s="204">
        <f>'LU-Exp (O)'!BC30*(1+Toeslagen!$Q$4)</f>
        <v>641.11277120277293</v>
      </c>
      <c r="BD30" s="204">
        <f>'LU-Exp (O)'!BD30*(1+Toeslagen!$Q$4)</f>
        <v>641.11277120277293</v>
      </c>
      <c r="BE30" s="204">
        <f>'LU-Exp (O)'!BE30*(1+Toeslagen!$Q$4)</f>
        <v>641.11277120277293</v>
      </c>
      <c r="BF30" s="204">
        <f>'LU-Exp (O)'!BF30*(1+Toeslagen!$Q$4)</f>
        <v>641.11277120277293</v>
      </c>
      <c r="BG30" s="204">
        <f>'LU-Exp (O)'!BG30*(1+Toeslagen!$Q$4)</f>
        <v>641.11277120277293</v>
      </c>
      <c r="BH30" s="204">
        <f>'LU-Exp (O)'!BH30*(1+Toeslagen!$Q$4)</f>
        <v>641.11277120277293</v>
      </c>
      <c r="BI30" s="204">
        <f>'LU-Exp (O)'!BI30*(1+Toeslagen!$Q$4)</f>
        <v>641.11277120277293</v>
      </c>
      <c r="BJ30" s="204">
        <f>'LU-Exp (O)'!BJ30*(1+Toeslagen!$Q$4)</f>
        <v>641.11277120277293</v>
      </c>
      <c r="BK30" s="204">
        <f>'LU-Exp (O)'!BK30*(1+Toeslagen!$Q$4)</f>
        <v>641.11277120277293</v>
      </c>
      <c r="BL30" s="204">
        <f>'LU-Exp (O)'!BL30*(1+Toeslagen!$Q$4)</f>
        <v>641.11277120277293</v>
      </c>
      <c r="BM30" s="204">
        <f>'LU-Exp (O)'!BM30*(1+Toeslagen!$Q$4)</f>
        <v>641.11277120277293</v>
      </c>
      <c r="BN30" s="204">
        <f>'LU-Exp (O)'!BN30*(1+Toeslagen!$Q$4)</f>
        <v>641.11277120277293</v>
      </c>
      <c r="BO30" s="204">
        <f>'LU-Exp (O)'!BO30*(1+Toeslagen!$Q$4)</f>
        <v>641.11277120277293</v>
      </c>
      <c r="BP30" s="204">
        <f>'LU-Exp (O)'!BP30*(1+Toeslagen!$Q$4)</f>
        <v>641.11277120277293</v>
      </c>
      <c r="BQ30" s="204">
        <f>'LU-Exp (O)'!BQ30*(1+Toeslagen!$Q$4)</f>
        <v>641.11277120277293</v>
      </c>
      <c r="BR30" s="204">
        <f>'LU-Exp (O)'!BR30*(1+Toeslagen!$Q$4)</f>
        <v>641.11277120277293</v>
      </c>
      <c r="BS30" s="204">
        <f>'LU-Exp (O)'!BS30*(1+Toeslagen!$Q$4)</f>
        <v>641.11277120277293</v>
      </c>
      <c r="BT30" s="204">
        <f>'LU-Exp (O)'!BT30*(1+Toeslagen!$Q$4)</f>
        <v>641.11277120277293</v>
      </c>
      <c r="BU30" s="204">
        <f>'LU-Exp (O)'!BU30*(1+Toeslagen!$Q$4)</f>
        <v>641.11277120277293</v>
      </c>
      <c r="BV30" s="204">
        <f>'LU-Exp (O)'!BV30*(1+Toeslagen!$Q$4)</f>
        <v>641.11277120277293</v>
      </c>
      <c r="BW30" s="204">
        <f>'LU-Exp (O)'!BW30*(1+Toeslagen!$Q$4)</f>
        <v>641.11277120277293</v>
      </c>
      <c r="BX30" s="204">
        <f>'LU-Exp (O)'!BX30*(1+Toeslagen!$Q$4)</f>
        <v>641.11277120277293</v>
      </c>
      <c r="BY30" s="204">
        <f>'LU-Exp (O)'!BY30*(1+Toeslagen!$Q$4)</f>
        <v>641.11277120277293</v>
      </c>
      <c r="BZ30" s="204">
        <f>'LU-Exp (O)'!BZ30*(1+Toeslagen!$Q$4)</f>
        <v>641.11277120277293</v>
      </c>
      <c r="CA30" s="204">
        <f>'LU-Exp (O)'!CA30*(1+Toeslagen!$Q$4)</f>
        <v>641.11277120277293</v>
      </c>
      <c r="CB30" s="204">
        <f>'LU-Exp (O)'!CB30*(1+Toeslagen!$Q$4)</f>
        <v>641.11277120277293</v>
      </c>
      <c r="CC30" s="204">
        <f>'LU-Exp (O)'!CC30*(1+Toeslagen!$Q$4)</f>
        <v>641.11277120277293</v>
      </c>
      <c r="CD30" s="204">
        <f>'LU-Exp (O)'!CD30*(1+Toeslagen!$Q$4)</f>
        <v>641.11277120277293</v>
      </c>
      <c r="CE30" s="204">
        <f>'LU-Exp (O)'!CE30*(1+Toeslagen!$Q$4)</f>
        <v>641.11277120277293</v>
      </c>
      <c r="CF30" s="204">
        <f>'LU-Exp (O)'!CF30*(1+Toeslagen!$Q$4)</f>
        <v>641.11277120277293</v>
      </c>
      <c r="CG30" s="204">
        <f>'LU-Exp (O)'!CG30*(1+Toeslagen!$Q$4)</f>
        <v>641.11277120277293</v>
      </c>
      <c r="CH30" s="204">
        <f>'LU-Exp (O)'!CH30*(1+Toeslagen!$Q$4)</f>
        <v>641.11277120277293</v>
      </c>
      <c r="CI30" s="204">
        <f>'LU-Exp (O)'!CI30*(1+Toeslagen!$Q$4)</f>
        <v>641.11277120277293</v>
      </c>
      <c r="CJ30" s="204">
        <f>'LU-Exp (O)'!CJ30*(1+Toeslagen!$Q$4)</f>
        <v>641.11277120277293</v>
      </c>
      <c r="CK30" s="204">
        <f>'LU-Exp (O)'!CK30*(1+Toeslagen!$Q$4)</f>
        <v>641.11277120277293</v>
      </c>
      <c r="CL30" s="204">
        <f>'LU-Exp (O)'!CL30*(1+Toeslagen!$Q$4)</f>
        <v>641.11277120277293</v>
      </c>
      <c r="CM30" s="204">
        <f>'LU-Exp (O)'!CM30*(1+Toeslagen!$Q$4)</f>
        <v>641.11277120277293</v>
      </c>
      <c r="CN30" s="204">
        <f>'LU-Exp (O)'!CN30*(1+Toeslagen!$Q$4)</f>
        <v>641.11277120277293</v>
      </c>
      <c r="CO30" s="204">
        <f>'LU-Exp (O)'!CO30*(1+Toeslagen!$Q$4)</f>
        <v>641.11277120277293</v>
      </c>
      <c r="CP30" s="204">
        <f>'LU-Exp (O)'!CP30*(1+Toeslagen!$Q$4)</f>
        <v>641.11277120277293</v>
      </c>
      <c r="CQ30" s="204">
        <f>'LU-Exp (O)'!CQ30*(1+Toeslagen!$Q$4)</f>
        <v>641.11277120277293</v>
      </c>
      <c r="CR30" s="204">
        <f>'LU-Exp (O)'!CR30*(1+Toeslagen!$Q$4)</f>
        <v>641.11277120277293</v>
      </c>
      <c r="CS30" s="204">
        <f>'LU-Exp (O)'!CS30*(1+Toeslagen!$Q$4)</f>
        <v>641.11277120277293</v>
      </c>
      <c r="CT30" s="204">
        <f>'LU-Exp (O)'!CT30*(1+Toeslagen!$Q$4)</f>
        <v>641.11277120277293</v>
      </c>
      <c r="CU30" s="204">
        <f>'LU-Exp (O)'!CU30*(1+Toeslagen!$Q$4)</f>
        <v>641.11277120277293</v>
      </c>
      <c r="CV30" s="204">
        <f>'LU-Exp (O)'!CV30*(1+Toeslagen!$Q$4)</f>
        <v>641.11277120277293</v>
      </c>
      <c r="CW30" s="204">
        <f>'LU-Exp (O)'!CW30*(1+Toeslagen!$Q$4)</f>
        <v>641.11277120277293</v>
      </c>
      <c r="CX30" s="204">
        <f>'LU-Exp (O)'!CX30*(1+Toeslagen!$Q$4)</f>
        <v>641.11277120277293</v>
      </c>
      <c r="CY30" s="204">
        <f>'LU-Exp (O)'!CY30*(1+Toeslagen!$Q$4)</f>
        <v>641.11277120277293</v>
      </c>
      <c r="CZ30" s="204">
        <f>'LU-Exp (O)'!CZ30*(1+Toeslagen!$Q$4)</f>
        <v>641.11277120277293</v>
      </c>
      <c r="DA30" s="204">
        <f>'LU-Exp (O)'!DA30*(1+Toeslagen!$Q$4)</f>
        <v>641.11277120277293</v>
      </c>
      <c r="DB30" s="204">
        <f>'LU-Exp (O)'!DB30*(1+Toeslagen!$Q$4)</f>
        <v>641.11277120277293</v>
      </c>
      <c r="DC30" s="204">
        <f>'LU-Exp (O)'!DC30*(1+Toeslagen!$Q$4)</f>
        <v>641.11277120277293</v>
      </c>
      <c r="DD30" s="204">
        <f>'LU-Exp (O)'!DD30*(1+Toeslagen!$Q$4)</f>
        <v>641.11277120277293</v>
      </c>
      <c r="DE30" s="204">
        <f>'LU-Exp (O)'!DE30*(1+Toeslagen!$Q$4)</f>
        <v>641.11277120277293</v>
      </c>
      <c r="DF30" s="204">
        <f>'LU-Exp (O)'!DF30*(1+Toeslagen!$Q$4)</f>
        <v>641.11277120277293</v>
      </c>
      <c r="DG30" s="204">
        <f>'LU-Exp (O)'!DG30*(1+Toeslagen!$Q$4)</f>
        <v>641.11277120277293</v>
      </c>
      <c r="DH30" s="204">
        <f>'LU-Exp (O)'!DH30*(1+Toeslagen!$Q$4)</f>
        <v>641.11277120277293</v>
      </c>
      <c r="DI30" s="204">
        <f>'LU-Exp (O)'!DI30*(1+Toeslagen!$Q$4)</f>
        <v>641.11277120277293</v>
      </c>
      <c r="DJ30" s="204">
        <f>'LU-Exp (O)'!DJ30*(1+Toeslagen!$Q$4)</f>
        <v>641.11277120277293</v>
      </c>
    </row>
    <row r="31" spans="1:114">
      <c r="A31" s="1">
        <v>35</v>
      </c>
      <c r="B31" s="1">
        <v>35</v>
      </c>
      <c r="D31" s="1">
        <v>3</v>
      </c>
      <c r="F31" t="s">
        <v>203</v>
      </c>
      <c r="G31" t="s">
        <v>204</v>
      </c>
      <c r="H31" t="s">
        <v>205</v>
      </c>
      <c r="I31" t="s">
        <v>205</v>
      </c>
      <c r="J31" t="s">
        <v>206</v>
      </c>
      <c r="N31" s="211">
        <v>6.4</v>
      </c>
      <c r="O31" s="212">
        <v>11200</v>
      </c>
      <c r="P31" s="20"/>
      <c r="Q31" s="180"/>
      <c r="R31" s="180"/>
      <c r="S31" s="180"/>
      <c r="U31" s="180"/>
      <c r="V31" s="180"/>
      <c r="W31" s="180"/>
      <c r="X31" s="180"/>
      <c r="Y31" s="204">
        <f>'LU-Exp (O)'!Y31*(1+Toeslagen!$Q$4)</f>
        <v>648.48188351544866</v>
      </c>
      <c r="Z31" s="204">
        <f>'LU-Exp (O)'!Z31*(1+Toeslagen!$Q$4)</f>
        <v>648.48188351544866</v>
      </c>
      <c r="AA31" s="204">
        <f>'LU-Exp (O)'!AA31*(1+Toeslagen!$Q$4)</f>
        <v>648.48188351544866</v>
      </c>
      <c r="AB31" s="204">
        <f>'LU-Exp (O)'!AB31*(1+Toeslagen!$Q$4)</f>
        <v>648.48188351544866</v>
      </c>
      <c r="AC31" s="204">
        <f>'LU-Exp (O)'!AC31*(1+Toeslagen!$Q$4)</f>
        <v>648.48188351544866</v>
      </c>
      <c r="AD31" s="204">
        <f>'LU-Exp (O)'!AD31*(1+Toeslagen!$Q$4)</f>
        <v>648.48188351544843</v>
      </c>
      <c r="AE31" s="204">
        <f>'LU-Exp (O)'!AE31*(1+Toeslagen!$Q$4)</f>
        <v>648.48188351544843</v>
      </c>
      <c r="AF31" s="204">
        <f>'LU-Exp (O)'!AF31*(1+Toeslagen!$Q$4)</f>
        <v>648.48188351544843</v>
      </c>
      <c r="AG31" s="204">
        <f>'LU-Exp (O)'!AG31*(1+Toeslagen!$Q$4)</f>
        <v>648.48188351544843</v>
      </c>
      <c r="AH31" s="204">
        <f>'LU-Exp (O)'!AH31*(1+Toeslagen!$Q$4)</f>
        <v>648.48188351544843</v>
      </c>
      <c r="AI31" s="204">
        <f>'LU-Exp (O)'!AI31*(1+Toeslagen!$Q$4)</f>
        <v>648.48188351544843</v>
      </c>
      <c r="AJ31" s="204">
        <f>'LU-Exp (O)'!AJ31*(1+Toeslagen!$Q$4)</f>
        <v>648.48188351544843</v>
      </c>
      <c r="AK31" s="204">
        <f>'LU-Exp (O)'!AK31*(1+Toeslagen!$Q$4)</f>
        <v>648.48188351544843</v>
      </c>
      <c r="AL31" s="204">
        <f>'LU-Exp (O)'!AL31*(1+Toeslagen!$Q$4)</f>
        <v>648.48188351544843</v>
      </c>
      <c r="AM31" s="204">
        <f>'LU-Exp (O)'!AM31*(1+Toeslagen!$Q$4)</f>
        <v>648.48188351544843</v>
      </c>
      <c r="AN31" s="204">
        <f>'LU-Exp (O)'!AN31*(1+Toeslagen!$Q$4)</f>
        <v>648.48188351544843</v>
      </c>
      <c r="AO31" s="204">
        <f>'LU-Exp (O)'!AO31*(1+Toeslagen!$Q$4)</f>
        <v>648.48188351544843</v>
      </c>
      <c r="AP31" s="204">
        <f>'LU-Exp (O)'!AP31*(1+Toeslagen!$Q$4)</f>
        <v>648.48188351544843</v>
      </c>
      <c r="AQ31" s="204">
        <f>'LU-Exp (O)'!AQ31*(1+Toeslagen!$Q$4)</f>
        <v>648.48188351544843</v>
      </c>
      <c r="AR31" s="204">
        <f>'LU-Exp (O)'!AR31*(1+Toeslagen!$Q$4)</f>
        <v>648.48188351544843</v>
      </c>
      <c r="AS31" s="204">
        <f>'LU-Exp (O)'!AS31*(1+Toeslagen!$Q$4)</f>
        <v>648.48188351544843</v>
      </c>
      <c r="AT31" s="204">
        <f>'LU-Exp (O)'!AT31*(1+Toeslagen!$Q$4)</f>
        <v>648.48188351544843</v>
      </c>
      <c r="AU31" s="204">
        <f>'LU-Exp (O)'!AU31*(1+Toeslagen!$Q$4)</f>
        <v>648.48188351544843</v>
      </c>
      <c r="AV31" s="204">
        <f>'LU-Exp (O)'!AV31*(1+Toeslagen!$Q$4)</f>
        <v>648.48188351544843</v>
      </c>
      <c r="AW31" s="204">
        <f>'LU-Exp (O)'!AW31*(1+Toeslagen!$Q$4)</f>
        <v>648.48188351544843</v>
      </c>
      <c r="AX31" s="204">
        <f>'LU-Exp (O)'!AX31*(1+Toeslagen!$Q$4)</f>
        <v>648.48188351544843</v>
      </c>
      <c r="AY31" s="204">
        <f>'LU-Exp (O)'!AY31*(1+Toeslagen!$Q$4)</f>
        <v>648.48188351544843</v>
      </c>
      <c r="AZ31" s="204">
        <f>'LU-Exp (O)'!AZ31*(1+Toeslagen!$Q$4)</f>
        <v>648.48188351544843</v>
      </c>
      <c r="BA31" s="204">
        <f>'LU-Exp (O)'!BA31*(1+Toeslagen!$Q$4)</f>
        <v>648.48188351544843</v>
      </c>
      <c r="BB31" s="204">
        <f>'LU-Exp (O)'!BB31*(1+Toeslagen!$Q$4)</f>
        <v>648.48188351544843</v>
      </c>
      <c r="BC31" s="204">
        <f>'LU-Exp (O)'!BC31*(1+Toeslagen!$Q$4)</f>
        <v>648.48188351544843</v>
      </c>
      <c r="BD31" s="204">
        <f>'LU-Exp (O)'!BD31*(1+Toeslagen!$Q$4)</f>
        <v>648.48188351544843</v>
      </c>
      <c r="BE31" s="204">
        <f>'LU-Exp (O)'!BE31*(1+Toeslagen!$Q$4)</f>
        <v>648.48188351544843</v>
      </c>
      <c r="BF31" s="204">
        <f>'LU-Exp (O)'!BF31*(1+Toeslagen!$Q$4)</f>
        <v>648.48188351544843</v>
      </c>
      <c r="BG31" s="204">
        <f>'LU-Exp (O)'!BG31*(1+Toeslagen!$Q$4)</f>
        <v>648.48188351544843</v>
      </c>
      <c r="BH31" s="204">
        <f>'LU-Exp (O)'!BH31*(1+Toeslagen!$Q$4)</f>
        <v>648.48188351544843</v>
      </c>
      <c r="BI31" s="204">
        <f>'LU-Exp (O)'!BI31*(1+Toeslagen!$Q$4)</f>
        <v>648.48188351544843</v>
      </c>
      <c r="BJ31" s="204">
        <f>'LU-Exp (O)'!BJ31*(1+Toeslagen!$Q$4)</f>
        <v>648.48188351544843</v>
      </c>
      <c r="BK31" s="204">
        <f>'LU-Exp (O)'!BK31*(1+Toeslagen!$Q$4)</f>
        <v>648.48188351544843</v>
      </c>
      <c r="BL31" s="204">
        <f>'LU-Exp (O)'!BL31*(1+Toeslagen!$Q$4)</f>
        <v>648.48188351544843</v>
      </c>
      <c r="BM31" s="204">
        <f>'LU-Exp (O)'!BM31*(1+Toeslagen!$Q$4)</f>
        <v>648.48188351544843</v>
      </c>
      <c r="BN31" s="204">
        <f>'LU-Exp (O)'!BN31*(1+Toeslagen!$Q$4)</f>
        <v>648.48188351544843</v>
      </c>
      <c r="BO31" s="204">
        <f>'LU-Exp (O)'!BO31*(1+Toeslagen!$Q$4)</f>
        <v>648.48188351544843</v>
      </c>
      <c r="BP31" s="204">
        <f>'LU-Exp (O)'!BP31*(1+Toeslagen!$Q$4)</f>
        <v>648.48188351544843</v>
      </c>
      <c r="BQ31" s="204">
        <f>'LU-Exp (O)'!BQ31*(1+Toeslagen!$Q$4)</f>
        <v>648.48188351544843</v>
      </c>
      <c r="BR31" s="204">
        <f>'LU-Exp (O)'!BR31*(1+Toeslagen!$Q$4)</f>
        <v>648.48188351544843</v>
      </c>
      <c r="BS31" s="204">
        <f>'LU-Exp (O)'!BS31*(1+Toeslagen!$Q$4)</f>
        <v>648.48188351544843</v>
      </c>
      <c r="BT31" s="204">
        <f>'LU-Exp (O)'!BT31*(1+Toeslagen!$Q$4)</f>
        <v>648.48188351544843</v>
      </c>
      <c r="BU31" s="204">
        <f>'LU-Exp (O)'!BU31*(1+Toeslagen!$Q$4)</f>
        <v>648.48188351544843</v>
      </c>
      <c r="BV31" s="204">
        <f>'LU-Exp (O)'!BV31*(1+Toeslagen!$Q$4)</f>
        <v>648.48188351544843</v>
      </c>
      <c r="BW31" s="204">
        <f>'LU-Exp (O)'!BW31*(1+Toeslagen!$Q$4)</f>
        <v>648.48188351544843</v>
      </c>
      <c r="BX31" s="204">
        <f>'LU-Exp (O)'!BX31*(1+Toeslagen!$Q$4)</f>
        <v>648.48188351544843</v>
      </c>
      <c r="BY31" s="204">
        <f>'LU-Exp (O)'!BY31*(1+Toeslagen!$Q$4)</f>
        <v>648.48188351544843</v>
      </c>
      <c r="BZ31" s="204">
        <f>'LU-Exp (O)'!BZ31*(1+Toeslagen!$Q$4)</f>
        <v>648.48188351544843</v>
      </c>
      <c r="CA31" s="204">
        <f>'LU-Exp (O)'!CA31*(1+Toeslagen!$Q$4)</f>
        <v>648.48188351544843</v>
      </c>
      <c r="CB31" s="204">
        <f>'LU-Exp (O)'!CB31*(1+Toeslagen!$Q$4)</f>
        <v>648.48188351544843</v>
      </c>
      <c r="CC31" s="204">
        <f>'LU-Exp (O)'!CC31*(1+Toeslagen!$Q$4)</f>
        <v>648.48188351544843</v>
      </c>
      <c r="CD31" s="204">
        <f>'LU-Exp (O)'!CD31*(1+Toeslagen!$Q$4)</f>
        <v>648.48188351544843</v>
      </c>
      <c r="CE31" s="204">
        <f>'LU-Exp (O)'!CE31*(1+Toeslagen!$Q$4)</f>
        <v>648.48188351544843</v>
      </c>
      <c r="CF31" s="204">
        <f>'LU-Exp (O)'!CF31*(1+Toeslagen!$Q$4)</f>
        <v>648.48188351544843</v>
      </c>
      <c r="CG31" s="204">
        <f>'LU-Exp (O)'!CG31*(1+Toeslagen!$Q$4)</f>
        <v>648.48188351544843</v>
      </c>
      <c r="CH31" s="204">
        <f>'LU-Exp (O)'!CH31*(1+Toeslagen!$Q$4)</f>
        <v>648.48188351544843</v>
      </c>
      <c r="CI31" s="204">
        <f>'LU-Exp (O)'!CI31*(1+Toeslagen!$Q$4)</f>
        <v>648.48188351544843</v>
      </c>
      <c r="CJ31" s="204">
        <f>'LU-Exp (O)'!CJ31*(1+Toeslagen!$Q$4)</f>
        <v>648.48188351544843</v>
      </c>
      <c r="CK31" s="204">
        <f>'LU-Exp (O)'!CK31*(1+Toeslagen!$Q$4)</f>
        <v>648.48188351544843</v>
      </c>
      <c r="CL31" s="204">
        <f>'LU-Exp (O)'!CL31*(1+Toeslagen!$Q$4)</f>
        <v>648.48188351544843</v>
      </c>
      <c r="CM31" s="204">
        <f>'LU-Exp (O)'!CM31*(1+Toeslagen!$Q$4)</f>
        <v>648.48188351544843</v>
      </c>
      <c r="CN31" s="204">
        <f>'LU-Exp (O)'!CN31*(1+Toeslagen!$Q$4)</f>
        <v>648.48188351544843</v>
      </c>
      <c r="CO31" s="204">
        <f>'LU-Exp (O)'!CO31*(1+Toeslagen!$Q$4)</f>
        <v>648.48188351544843</v>
      </c>
      <c r="CP31" s="204">
        <f>'LU-Exp (O)'!CP31*(1+Toeslagen!$Q$4)</f>
        <v>648.48188351544843</v>
      </c>
      <c r="CQ31" s="204">
        <f>'LU-Exp (O)'!CQ31*(1+Toeslagen!$Q$4)</f>
        <v>648.48188351544843</v>
      </c>
      <c r="CR31" s="204">
        <f>'LU-Exp (O)'!CR31*(1+Toeslagen!$Q$4)</f>
        <v>648.48188351544843</v>
      </c>
      <c r="CS31" s="204">
        <f>'LU-Exp (O)'!CS31*(1+Toeslagen!$Q$4)</f>
        <v>648.48188351544843</v>
      </c>
      <c r="CT31" s="204">
        <f>'LU-Exp (O)'!CT31*(1+Toeslagen!$Q$4)</f>
        <v>648.48188351544843</v>
      </c>
      <c r="CU31" s="204">
        <f>'LU-Exp (O)'!CU31*(1+Toeslagen!$Q$4)</f>
        <v>648.48188351544843</v>
      </c>
      <c r="CV31" s="204">
        <f>'LU-Exp (O)'!CV31*(1+Toeslagen!$Q$4)</f>
        <v>648.48188351544843</v>
      </c>
      <c r="CW31" s="204">
        <f>'LU-Exp (O)'!CW31*(1+Toeslagen!$Q$4)</f>
        <v>648.48188351544843</v>
      </c>
      <c r="CX31" s="204">
        <f>'LU-Exp (O)'!CX31*(1+Toeslagen!$Q$4)</f>
        <v>648.48188351544843</v>
      </c>
      <c r="CY31" s="204">
        <f>'LU-Exp (O)'!CY31*(1+Toeslagen!$Q$4)</f>
        <v>648.48188351544843</v>
      </c>
      <c r="CZ31" s="204">
        <f>'LU-Exp (O)'!CZ31*(1+Toeslagen!$Q$4)</f>
        <v>648.48188351544843</v>
      </c>
      <c r="DA31" s="204">
        <f>'LU-Exp (O)'!DA31*(1+Toeslagen!$Q$4)</f>
        <v>648.48188351544843</v>
      </c>
      <c r="DB31" s="204">
        <f>'LU-Exp (O)'!DB31*(1+Toeslagen!$Q$4)</f>
        <v>648.48188351544843</v>
      </c>
      <c r="DC31" s="204">
        <f>'LU-Exp (O)'!DC31*(1+Toeslagen!$Q$4)</f>
        <v>648.48188351544843</v>
      </c>
      <c r="DD31" s="204">
        <f>'LU-Exp (O)'!DD31*(1+Toeslagen!$Q$4)</f>
        <v>648.48188351544843</v>
      </c>
      <c r="DE31" s="204">
        <f>'LU-Exp (O)'!DE31*(1+Toeslagen!$Q$4)</f>
        <v>648.48188351544843</v>
      </c>
      <c r="DF31" s="204">
        <f>'LU-Exp (O)'!DF31*(1+Toeslagen!$Q$4)</f>
        <v>648.48188351544843</v>
      </c>
      <c r="DG31" s="204">
        <f>'LU-Exp (O)'!DG31*(1+Toeslagen!$Q$4)</f>
        <v>648.48188351544843</v>
      </c>
      <c r="DH31" s="204">
        <f>'LU-Exp (O)'!DH31*(1+Toeslagen!$Q$4)</f>
        <v>648.48188351544843</v>
      </c>
      <c r="DI31" s="204">
        <f>'LU-Exp (O)'!DI31*(1+Toeslagen!$Q$4)</f>
        <v>648.48188351544843</v>
      </c>
      <c r="DJ31" s="204">
        <f>'LU-Exp (O)'!DJ31*(1+Toeslagen!$Q$4)</f>
        <v>648.48188351544843</v>
      </c>
    </row>
    <row r="32" spans="1:114">
      <c r="A32" s="1">
        <v>36</v>
      </c>
      <c r="B32" s="1">
        <v>36</v>
      </c>
      <c r="D32" s="1">
        <v>3</v>
      </c>
      <c r="F32" t="s">
        <v>203</v>
      </c>
      <c r="G32" t="s">
        <v>204</v>
      </c>
      <c r="H32" t="s">
        <v>205</v>
      </c>
      <c r="I32" t="s">
        <v>205</v>
      </c>
      <c r="J32" t="s">
        <v>206</v>
      </c>
      <c r="N32" s="211">
        <v>6.5</v>
      </c>
      <c r="O32" s="212">
        <v>11375</v>
      </c>
      <c r="P32" s="20"/>
      <c r="Q32" s="180"/>
      <c r="R32" s="180"/>
      <c r="S32" s="180"/>
      <c r="U32" s="180"/>
      <c r="V32" s="180"/>
      <c r="W32" s="180"/>
      <c r="X32" s="180"/>
      <c r="Y32" s="204">
        <f>'LU-Exp (O)'!Y32*(1+Toeslagen!$Q$4)</f>
        <v>655.85099582812416</v>
      </c>
      <c r="Z32" s="204">
        <f>'LU-Exp (O)'!Z32*(1+Toeslagen!$Q$4)</f>
        <v>655.85099582812416</v>
      </c>
      <c r="AA32" s="204">
        <f>'LU-Exp (O)'!AA32*(1+Toeslagen!$Q$4)</f>
        <v>655.85099582812416</v>
      </c>
      <c r="AB32" s="204">
        <f>'LU-Exp (O)'!AB32*(1+Toeslagen!$Q$4)</f>
        <v>655.85099582812416</v>
      </c>
      <c r="AC32" s="204">
        <f>'LU-Exp (O)'!AC32*(1+Toeslagen!$Q$4)</f>
        <v>655.85099582812416</v>
      </c>
      <c r="AD32" s="204">
        <f>'LU-Exp (O)'!AD32*(1+Toeslagen!$Q$4)</f>
        <v>655.8509958281237</v>
      </c>
      <c r="AE32" s="204">
        <f>'LU-Exp (O)'!AE32*(1+Toeslagen!$Q$4)</f>
        <v>655.8509958281237</v>
      </c>
      <c r="AF32" s="204">
        <f>'LU-Exp (O)'!AF32*(1+Toeslagen!$Q$4)</f>
        <v>655.8509958281237</v>
      </c>
      <c r="AG32" s="204">
        <f>'LU-Exp (O)'!AG32*(1+Toeslagen!$Q$4)</f>
        <v>655.8509958281237</v>
      </c>
      <c r="AH32" s="204">
        <f>'LU-Exp (O)'!AH32*(1+Toeslagen!$Q$4)</f>
        <v>655.8509958281237</v>
      </c>
      <c r="AI32" s="204">
        <f>'LU-Exp (O)'!AI32*(1+Toeslagen!$Q$4)</f>
        <v>655.8509958281237</v>
      </c>
      <c r="AJ32" s="204">
        <f>'LU-Exp (O)'!AJ32*(1+Toeslagen!$Q$4)</f>
        <v>655.8509958281237</v>
      </c>
      <c r="AK32" s="204">
        <f>'LU-Exp (O)'!AK32*(1+Toeslagen!$Q$4)</f>
        <v>655.8509958281237</v>
      </c>
      <c r="AL32" s="204">
        <f>'LU-Exp (O)'!AL32*(1+Toeslagen!$Q$4)</f>
        <v>655.8509958281237</v>
      </c>
      <c r="AM32" s="204">
        <f>'LU-Exp (O)'!AM32*(1+Toeslagen!$Q$4)</f>
        <v>655.8509958281237</v>
      </c>
      <c r="AN32" s="204">
        <f>'LU-Exp (O)'!AN32*(1+Toeslagen!$Q$4)</f>
        <v>655.8509958281237</v>
      </c>
      <c r="AO32" s="204">
        <f>'LU-Exp (O)'!AO32*(1+Toeslagen!$Q$4)</f>
        <v>655.8509958281237</v>
      </c>
      <c r="AP32" s="204">
        <f>'LU-Exp (O)'!AP32*(1+Toeslagen!$Q$4)</f>
        <v>655.8509958281237</v>
      </c>
      <c r="AQ32" s="204">
        <f>'LU-Exp (O)'!AQ32*(1+Toeslagen!$Q$4)</f>
        <v>655.8509958281237</v>
      </c>
      <c r="AR32" s="204">
        <f>'LU-Exp (O)'!AR32*(1+Toeslagen!$Q$4)</f>
        <v>655.8509958281237</v>
      </c>
      <c r="AS32" s="204">
        <f>'LU-Exp (O)'!AS32*(1+Toeslagen!$Q$4)</f>
        <v>655.8509958281237</v>
      </c>
      <c r="AT32" s="204">
        <f>'LU-Exp (O)'!AT32*(1+Toeslagen!$Q$4)</f>
        <v>655.8509958281237</v>
      </c>
      <c r="AU32" s="204">
        <f>'LU-Exp (O)'!AU32*(1+Toeslagen!$Q$4)</f>
        <v>655.8509958281237</v>
      </c>
      <c r="AV32" s="204">
        <f>'LU-Exp (O)'!AV32*(1+Toeslagen!$Q$4)</f>
        <v>655.8509958281237</v>
      </c>
      <c r="AW32" s="204">
        <f>'LU-Exp (O)'!AW32*(1+Toeslagen!$Q$4)</f>
        <v>655.8509958281237</v>
      </c>
      <c r="AX32" s="204">
        <f>'LU-Exp (O)'!AX32*(1+Toeslagen!$Q$4)</f>
        <v>655.8509958281237</v>
      </c>
      <c r="AY32" s="204">
        <f>'LU-Exp (O)'!AY32*(1+Toeslagen!$Q$4)</f>
        <v>655.8509958281237</v>
      </c>
      <c r="AZ32" s="204">
        <f>'LU-Exp (O)'!AZ32*(1+Toeslagen!$Q$4)</f>
        <v>655.8509958281237</v>
      </c>
      <c r="BA32" s="204">
        <f>'LU-Exp (O)'!BA32*(1+Toeslagen!$Q$4)</f>
        <v>655.8509958281237</v>
      </c>
      <c r="BB32" s="204">
        <f>'LU-Exp (O)'!BB32*(1+Toeslagen!$Q$4)</f>
        <v>655.8509958281237</v>
      </c>
      <c r="BC32" s="204">
        <f>'LU-Exp (O)'!BC32*(1+Toeslagen!$Q$4)</f>
        <v>655.8509958281237</v>
      </c>
      <c r="BD32" s="204">
        <f>'LU-Exp (O)'!BD32*(1+Toeslagen!$Q$4)</f>
        <v>655.8509958281237</v>
      </c>
      <c r="BE32" s="204">
        <f>'LU-Exp (O)'!BE32*(1+Toeslagen!$Q$4)</f>
        <v>655.8509958281237</v>
      </c>
      <c r="BF32" s="204">
        <f>'LU-Exp (O)'!BF32*(1+Toeslagen!$Q$4)</f>
        <v>655.8509958281237</v>
      </c>
      <c r="BG32" s="204">
        <f>'LU-Exp (O)'!BG32*(1+Toeslagen!$Q$4)</f>
        <v>655.8509958281237</v>
      </c>
      <c r="BH32" s="204">
        <f>'LU-Exp (O)'!BH32*(1+Toeslagen!$Q$4)</f>
        <v>655.8509958281237</v>
      </c>
      <c r="BI32" s="204">
        <f>'LU-Exp (O)'!BI32*(1+Toeslagen!$Q$4)</f>
        <v>655.8509958281237</v>
      </c>
      <c r="BJ32" s="204">
        <f>'LU-Exp (O)'!BJ32*(1+Toeslagen!$Q$4)</f>
        <v>655.8509958281237</v>
      </c>
      <c r="BK32" s="204">
        <f>'LU-Exp (O)'!BK32*(1+Toeslagen!$Q$4)</f>
        <v>655.8509958281237</v>
      </c>
      <c r="BL32" s="204">
        <f>'LU-Exp (O)'!BL32*(1+Toeslagen!$Q$4)</f>
        <v>655.8509958281237</v>
      </c>
      <c r="BM32" s="204">
        <f>'LU-Exp (O)'!BM32*(1+Toeslagen!$Q$4)</f>
        <v>655.8509958281237</v>
      </c>
      <c r="BN32" s="204">
        <f>'LU-Exp (O)'!BN32*(1+Toeslagen!$Q$4)</f>
        <v>655.8509958281237</v>
      </c>
      <c r="BO32" s="204">
        <f>'LU-Exp (O)'!BO32*(1+Toeslagen!$Q$4)</f>
        <v>655.8509958281237</v>
      </c>
      <c r="BP32" s="204">
        <f>'LU-Exp (O)'!BP32*(1+Toeslagen!$Q$4)</f>
        <v>655.8509958281237</v>
      </c>
      <c r="BQ32" s="204">
        <f>'LU-Exp (O)'!BQ32*(1+Toeslagen!$Q$4)</f>
        <v>655.8509958281237</v>
      </c>
      <c r="BR32" s="204">
        <f>'LU-Exp (O)'!BR32*(1+Toeslagen!$Q$4)</f>
        <v>655.8509958281237</v>
      </c>
      <c r="BS32" s="204">
        <f>'LU-Exp (O)'!BS32*(1+Toeslagen!$Q$4)</f>
        <v>655.8509958281237</v>
      </c>
      <c r="BT32" s="204">
        <f>'LU-Exp (O)'!BT32*(1+Toeslagen!$Q$4)</f>
        <v>655.8509958281237</v>
      </c>
      <c r="BU32" s="204">
        <f>'LU-Exp (O)'!BU32*(1+Toeslagen!$Q$4)</f>
        <v>655.8509958281237</v>
      </c>
      <c r="BV32" s="204">
        <f>'LU-Exp (O)'!BV32*(1+Toeslagen!$Q$4)</f>
        <v>655.8509958281237</v>
      </c>
      <c r="BW32" s="204">
        <f>'LU-Exp (O)'!BW32*(1+Toeslagen!$Q$4)</f>
        <v>655.8509958281237</v>
      </c>
      <c r="BX32" s="204">
        <f>'LU-Exp (O)'!BX32*(1+Toeslagen!$Q$4)</f>
        <v>655.8509958281237</v>
      </c>
      <c r="BY32" s="204">
        <f>'LU-Exp (O)'!BY32*(1+Toeslagen!$Q$4)</f>
        <v>655.8509958281237</v>
      </c>
      <c r="BZ32" s="204">
        <f>'LU-Exp (O)'!BZ32*(1+Toeslagen!$Q$4)</f>
        <v>655.8509958281237</v>
      </c>
      <c r="CA32" s="204">
        <f>'LU-Exp (O)'!CA32*(1+Toeslagen!$Q$4)</f>
        <v>655.8509958281237</v>
      </c>
      <c r="CB32" s="204">
        <f>'LU-Exp (O)'!CB32*(1+Toeslagen!$Q$4)</f>
        <v>655.8509958281237</v>
      </c>
      <c r="CC32" s="204">
        <f>'LU-Exp (O)'!CC32*(1+Toeslagen!$Q$4)</f>
        <v>655.8509958281237</v>
      </c>
      <c r="CD32" s="204">
        <f>'LU-Exp (O)'!CD32*(1+Toeslagen!$Q$4)</f>
        <v>655.8509958281237</v>
      </c>
      <c r="CE32" s="204">
        <f>'LU-Exp (O)'!CE32*(1+Toeslagen!$Q$4)</f>
        <v>655.8509958281237</v>
      </c>
      <c r="CF32" s="204">
        <f>'LU-Exp (O)'!CF32*(1+Toeslagen!$Q$4)</f>
        <v>655.8509958281237</v>
      </c>
      <c r="CG32" s="204">
        <f>'LU-Exp (O)'!CG32*(1+Toeslagen!$Q$4)</f>
        <v>655.8509958281237</v>
      </c>
      <c r="CH32" s="204">
        <f>'LU-Exp (O)'!CH32*(1+Toeslagen!$Q$4)</f>
        <v>655.8509958281237</v>
      </c>
      <c r="CI32" s="204">
        <f>'LU-Exp (O)'!CI32*(1+Toeslagen!$Q$4)</f>
        <v>655.8509958281237</v>
      </c>
      <c r="CJ32" s="204">
        <f>'LU-Exp (O)'!CJ32*(1+Toeslagen!$Q$4)</f>
        <v>655.8509958281237</v>
      </c>
      <c r="CK32" s="204">
        <f>'LU-Exp (O)'!CK32*(1+Toeslagen!$Q$4)</f>
        <v>655.8509958281237</v>
      </c>
      <c r="CL32" s="204">
        <f>'LU-Exp (O)'!CL32*(1+Toeslagen!$Q$4)</f>
        <v>655.8509958281237</v>
      </c>
      <c r="CM32" s="204">
        <f>'LU-Exp (O)'!CM32*(1+Toeslagen!$Q$4)</f>
        <v>655.8509958281237</v>
      </c>
      <c r="CN32" s="204">
        <f>'LU-Exp (O)'!CN32*(1+Toeslagen!$Q$4)</f>
        <v>655.8509958281237</v>
      </c>
      <c r="CO32" s="204">
        <f>'LU-Exp (O)'!CO32*(1+Toeslagen!$Q$4)</f>
        <v>655.8509958281237</v>
      </c>
      <c r="CP32" s="204">
        <f>'LU-Exp (O)'!CP32*(1+Toeslagen!$Q$4)</f>
        <v>655.8509958281237</v>
      </c>
      <c r="CQ32" s="204">
        <f>'LU-Exp (O)'!CQ32*(1+Toeslagen!$Q$4)</f>
        <v>655.8509958281237</v>
      </c>
      <c r="CR32" s="204">
        <f>'LU-Exp (O)'!CR32*(1+Toeslagen!$Q$4)</f>
        <v>655.8509958281237</v>
      </c>
      <c r="CS32" s="204">
        <f>'LU-Exp (O)'!CS32*(1+Toeslagen!$Q$4)</f>
        <v>655.8509958281237</v>
      </c>
      <c r="CT32" s="204">
        <f>'LU-Exp (O)'!CT32*(1+Toeslagen!$Q$4)</f>
        <v>655.8509958281237</v>
      </c>
      <c r="CU32" s="204">
        <f>'LU-Exp (O)'!CU32*(1+Toeslagen!$Q$4)</f>
        <v>655.8509958281237</v>
      </c>
      <c r="CV32" s="204">
        <f>'LU-Exp (O)'!CV32*(1+Toeslagen!$Q$4)</f>
        <v>655.8509958281237</v>
      </c>
      <c r="CW32" s="204">
        <f>'LU-Exp (O)'!CW32*(1+Toeslagen!$Q$4)</f>
        <v>655.8509958281237</v>
      </c>
      <c r="CX32" s="204">
        <f>'LU-Exp (O)'!CX32*(1+Toeslagen!$Q$4)</f>
        <v>655.8509958281237</v>
      </c>
      <c r="CY32" s="204">
        <f>'LU-Exp (O)'!CY32*(1+Toeslagen!$Q$4)</f>
        <v>655.8509958281237</v>
      </c>
      <c r="CZ32" s="204">
        <f>'LU-Exp (O)'!CZ32*(1+Toeslagen!$Q$4)</f>
        <v>655.8509958281237</v>
      </c>
      <c r="DA32" s="204">
        <f>'LU-Exp (O)'!DA32*(1+Toeslagen!$Q$4)</f>
        <v>655.8509958281237</v>
      </c>
      <c r="DB32" s="204">
        <f>'LU-Exp (O)'!DB32*(1+Toeslagen!$Q$4)</f>
        <v>655.8509958281237</v>
      </c>
      <c r="DC32" s="204">
        <f>'LU-Exp (O)'!DC32*(1+Toeslagen!$Q$4)</f>
        <v>655.8509958281237</v>
      </c>
      <c r="DD32" s="204">
        <f>'LU-Exp (O)'!DD32*(1+Toeslagen!$Q$4)</f>
        <v>655.8509958281237</v>
      </c>
      <c r="DE32" s="204">
        <f>'LU-Exp (O)'!DE32*(1+Toeslagen!$Q$4)</f>
        <v>655.8509958281237</v>
      </c>
      <c r="DF32" s="204">
        <f>'LU-Exp (O)'!DF32*(1+Toeslagen!$Q$4)</f>
        <v>655.8509958281237</v>
      </c>
      <c r="DG32" s="204">
        <f>'LU-Exp (O)'!DG32*(1+Toeslagen!$Q$4)</f>
        <v>655.8509958281237</v>
      </c>
      <c r="DH32" s="204">
        <f>'LU-Exp (O)'!DH32*(1+Toeslagen!$Q$4)</f>
        <v>655.8509958281237</v>
      </c>
      <c r="DI32" s="204">
        <f>'LU-Exp (O)'!DI32*(1+Toeslagen!$Q$4)</f>
        <v>655.8509958281237</v>
      </c>
      <c r="DJ32" s="204">
        <f>'LU-Exp (O)'!DJ32*(1+Toeslagen!$Q$4)</f>
        <v>655.8509958281237</v>
      </c>
    </row>
    <row r="33" spans="1:114">
      <c r="A33" s="1">
        <v>37</v>
      </c>
      <c r="B33" s="1">
        <v>37</v>
      </c>
      <c r="D33" s="1">
        <v>3</v>
      </c>
      <c r="F33" t="s">
        <v>203</v>
      </c>
      <c r="G33" t="s">
        <v>204</v>
      </c>
      <c r="H33" t="s">
        <v>205</v>
      </c>
      <c r="I33" t="s">
        <v>205</v>
      </c>
      <c r="J33" t="s">
        <v>206</v>
      </c>
      <c r="N33" s="211">
        <v>6.8</v>
      </c>
      <c r="O33" s="212">
        <v>11900</v>
      </c>
      <c r="P33" s="20"/>
      <c r="Q33" s="180"/>
      <c r="R33" s="180"/>
      <c r="S33" s="180"/>
      <c r="U33" s="180"/>
      <c r="V33" s="180"/>
      <c r="W33" s="180"/>
      <c r="X33" s="180"/>
      <c r="Y33" s="204">
        <f>'LU-Exp (O)'!Y33*(1+Toeslagen!$Q$4)</f>
        <v>663.22010814079977</v>
      </c>
      <c r="Z33" s="204">
        <f>'LU-Exp (O)'!Z33*(1+Toeslagen!$Q$4)</f>
        <v>663.22010814079977</v>
      </c>
      <c r="AA33" s="204">
        <f>'LU-Exp (O)'!AA33*(1+Toeslagen!$Q$4)</f>
        <v>663.22010814079977</v>
      </c>
      <c r="AB33" s="204">
        <f>'LU-Exp (O)'!AB33*(1+Toeslagen!$Q$4)</f>
        <v>663.22010814079977</v>
      </c>
      <c r="AC33" s="204">
        <f>'LU-Exp (O)'!AC33*(1+Toeslagen!$Q$4)</f>
        <v>663.22010814079977</v>
      </c>
      <c r="AD33" s="204">
        <f>'LU-Exp (O)'!AD33*(1+Toeslagen!$Q$4)</f>
        <v>663.22010814080011</v>
      </c>
      <c r="AE33" s="204">
        <f>'LU-Exp (O)'!AE33*(1+Toeslagen!$Q$4)</f>
        <v>663.22010814080011</v>
      </c>
      <c r="AF33" s="204">
        <f>'LU-Exp (O)'!AF33*(1+Toeslagen!$Q$4)</f>
        <v>663.22010814080011</v>
      </c>
      <c r="AG33" s="204">
        <f>'LU-Exp (O)'!AG33*(1+Toeslagen!$Q$4)</f>
        <v>663.22010814080011</v>
      </c>
      <c r="AH33" s="204">
        <f>'LU-Exp (O)'!AH33*(1+Toeslagen!$Q$4)</f>
        <v>663.22010814080011</v>
      </c>
      <c r="AI33" s="204">
        <f>'LU-Exp (O)'!AI33*(1+Toeslagen!$Q$4)</f>
        <v>663.22010814080011</v>
      </c>
      <c r="AJ33" s="204">
        <f>'LU-Exp (O)'!AJ33*(1+Toeslagen!$Q$4)</f>
        <v>663.22010814080011</v>
      </c>
      <c r="AK33" s="204">
        <f>'LU-Exp (O)'!AK33*(1+Toeslagen!$Q$4)</f>
        <v>663.22010814080011</v>
      </c>
      <c r="AL33" s="204">
        <f>'LU-Exp (O)'!AL33*(1+Toeslagen!$Q$4)</f>
        <v>663.22010814080011</v>
      </c>
      <c r="AM33" s="204">
        <f>'LU-Exp (O)'!AM33*(1+Toeslagen!$Q$4)</f>
        <v>663.22010814080011</v>
      </c>
      <c r="AN33" s="204">
        <f>'LU-Exp (O)'!AN33*(1+Toeslagen!$Q$4)</f>
        <v>663.22010814080011</v>
      </c>
      <c r="AO33" s="204">
        <f>'LU-Exp (O)'!AO33*(1+Toeslagen!$Q$4)</f>
        <v>663.22010814080011</v>
      </c>
      <c r="AP33" s="204">
        <f>'LU-Exp (O)'!AP33*(1+Toeslagen!$Q$4)</f>
        <v>663.22010814080011</v>
      </c>
      <c r="AQ33" s="204">
        <f>'LU-Exp (O)'!AQ33*(1+Toeslagen!$Q$4)</f>
        <v>663.22010814080011</v>
      </c>
      <c r="AR33" s="204">
        <f>'LU-Exp (O)'!AR33*(1+Toeslagen!$Q$4)</f>
        <v>663.22010814080011</v>
      </c>
      <c r="AS33" s="204">
        <f>'LU-Exp (O)'!AS33*(1+Toeslagen!$Q$4)</f>
        <v>663.22010814080011</v>
      </c>
      <c r="AT33" s="204">
        <f>'LU-Exp (O)'!AT33*(1+Toeslagen!$Q$4)</f>
        <v>663.22010814080011</v>
      </c>
      <c r="AU33" s="204">
        <f>'LU-Exp (O)'!AU33*(1+Toeslagen!$Q$4)</f>
        <v>663.22010814080011</v>
      </c>
      <c r="AV33" s="204">
        <f>'LU-Exp (O)'!AV33*(1+Toeslagen!$Q$4)</f>
        <v>663.22010814080011</v>
      </c>
      <c r="AW33" s="204">
        <f>'LU-Exp (O)'!AW33*(1+Toeslagen!$Q$4)</f>
        <v>663.22010814080011</v>
      </c>
      <c r="AX33" s="204">
        <f>'LU-Exp (O)'!AX33*(1+Toeslagen!$Q$4)</f>
        <v>663.22010814080011</v>
      </c>
      <c r="AY33" s="204">
        <f>'LU-Exp (O)'!AY33*(1+Toeslagen!$Q$4)</f>
        <v>663.22010814080011</v>
      </c>
      <c r="AZ33" s="204">
        <f>'LU-Exp (O)'!AZ33*(1+Toeslagen!$Q$4)</f>
        <v>663.22010814080011</v>
      </c>
      <c r="BA33" s="204">
        <f>'LU-Exp (O)'!BA33*(1+Toeslagen!$Q$4)</f>
        <v>663.22010814080011</v>
      </c>
      <c r="BB33" s="204">
        <f>'LU-Exp (O)'!BB33*(1+Toeslagen!$Q$4)</f>
        <v>663.22010814080011</v>
      </c>
      <c r="BC33" s="204">
        <f>'LU-Exp (O)'!BC33*(1+Toeslagen!$Q$4)</f>
        <v>663.22010814080011</v>
      </c>
      <c r="BD33" s="204">
        <f>'LU-Exp (O)'!BD33*(1+Toeslagen!$Q$4)</f>
        <v>663.22010814080011</v>
      </c>
      <c r="BE33" s="204">
        <f>'LU-Exp (O)'!BE33*(1+Toeslagen!$Q$4)</f>
        <v>663.22010814080011</v>
      </c>
      <c r="BF33" s="204">
        <f>'LU-Exp (O)'!BF33*(1+Toeslagen!$Q$4)</f>
        <v>663.22010814080011</v>
      </c>
      <c r="BG33" s="204">
        <f>'LU-Exp (O)'!BG33*(1+Toeslagen!$Q$4)</f>
        <v>663.22010814080011</v>
      </c>
      <c r="BH33" s="204">
        <f>'LU-Exp (O)'!BH33*(1+Toeslagen!$Q$4)</f>
        <v>663.22010814080011</v>
      </c>
      <c r="BI33" s="204">
        <f>'LU-Exp (O)'!BI33*(1+Toeslagen!$Q$4)</f>
        <v>663.22010814080011</v>
      </c>
      <c r="BJ33" s="204">
        <f>'LU-Exp (O)'!BJ33*(1+Toeslagen!$Q$4)</f>
        <v>663.22010814080011</v>
      </c>
      <c r="BK33" s="204">
        <f>'LU-Exp (O)'!BK33*(1+Toeslagen!$Q$4)</f>
        <v>663.22010814080011</v>
      </c>
      <c r="BL33" s="204">
        <f>'LU-Exp (O)'!BL33*(1+Toeslagen!$Q$4)</f>
        <v>663.22010814080011</v>
      </c>
      <c r="BM33" s="204">
        <f>'LU-Exp (O)'!BM33*(1+Toeslagen!$Q$4)</f>
        <v>663.22010814080011</v>
      </c>
      <c r="BN33" s="204">
        <f>'LU-Exp (O)'!BN33*(1+Toeslagen!$Q$4)</f>
        <v>663.22010814080011</v>
      </c>
      <c r="BO33" s="204">
        <f>'LU-Exp (O)'!BO33*(1+Toeslagen!$Q$4)</f>
        <v>663.22010814080011</v>
      </c>
      <c r="BP33" s="204">
        <f>'LU-Exp (O)'!BP33*(1+Toeslagen!$Q$4)</f>
        <v>663.22010814080011</v>
      </c>
      <c r="BQ33" s="204">
        <f>'LU-Exp (O)'!BQ33*(1+Toeslagen!$Q$4)</f>
        <v>663.22010814080011</v>
      </c>
      <c r="BR33" s="204">
        <f>'LU-Exp (O)'!BR33*(1+Toeslagen!$Q$4)</f>
        <v>663.22010814080011</v>
      </c>
      <c r="BS33" s="204">
        <f>'LU-Exp (O)'!BS33*(1+Toeslagen!$Q$4)</f>
        <v>663.22010814080011</v>
      </c>
      <c r="BT33" s="204">
        <f>'LU-Exp (O)'!BT33*(1+Toeslagen!$Q$4)</f>
        <v>663.22010814080011</v>
      </c>
      <c r="BU33" s="204">
        <f>'LU-Exp (O)'!BU33*(1+Toeslagen!$Q$4)</f>
        <v>663.22010814080011</v>
      </c>
      <c r="BV33" s="204">
        <f>'LU-Exp (O)'!BV33*(1+Toeslagen!$Q$4)</f>
        <v>663.22010814080011</v>
      </c>
      <c r="BW33" s="204">
        <f>'LU-Exp (O)'!BW33*(1+Toeslagen!$Q$4)</f>
        <v>663.22010814080011</v>
      </c>
      <c r="BX33" s="204">
        <f>'LU-Exp (O)'!BX33*(1+Toeslagen!$Q$4)</f>
        <v>663.22010814080011</v>
      </c>
      <c r="BY33" s="204">
        <f>'LU-Exp (O)'!BY33*(1+Toeslagen!$Q$4)</f>
        <v>663.22010814080011</v>
      </c>
      <c r="BZ33" s="204">
        <f>'LU-Exp (O)'!BZ33*(1+Toeslagen!$Q$4)</f>
        <v>663.22010814080011</v>
      </c>
      <c r="CA33" s="204">
        <f>'LU-Exp (O)'!CA33*(1+Toeslagen!$Q$4)</f>
        <v>663.22010814080011</v>
      </c>
      <c r="CB33" s="204">
        <f>'LU-Exp (O)'!CB33*(1+Toeslagen!$Q$4)</f>
        <v>663.22010814080011</v>
      </c>
      <c r="CC33" s="204">
        <f>'LU-Exp (O)'!CC33*(1+Toeslagen!$Q$4)</f>
        <v>663.22010814080011</v>
      </c>
      <c r="CD33" s="204">
        <f>'LU-Exp (O)'!CD33*(1+Toeslagen!$Q$4)</f>
        <v>663.22010814080011</v>
      </c>
      <c r="CE33" s="204">
        <f>'LU-Exp (O)'!CE33*(1+Toeslagen!$Q$4)</f>
        <v>663.22010814080011</v>
      </c>
      <c r="CF33" s="204">
        <f>'LU-Exp (O)'!CF33*(1+Toeslagen!$Q$4)</f>
        <v>663.22010814080011</v>
      </c>
      <c r="CG33" s="204">
        <f>'LU-Exp (O)'!CG33*(1+Toeslagen!$Q$4)</f>
        <v>663.22010814080011</v>
      </c>
      <c r="CH33" s="204">
        <f>'LU-Exp (O)'!CH33*(1+Toeslagen!$Q$4)</f>
        <v>663.22010814080011</v>
      </c>
      <c r="CI33" s="204">
        <f>'LU-Exp (O)'!CI33*(1+Toeslagen!$Q$4)</f>
        <v>663.22010814080011</v>
      </c>
      <c r="CJ33" s="204">
        <f>'LU-Exp (O)'!CJ33*(1+Toeslagen!$Q$4)</f>
        <v>663.22010814080011</v>
      </c>
      <c r="CK33" s="204">
        <f>'LU-Exp (O)'!CK33*(1+Toeslagen!$Q$4)</f>
        <v>663.22010814080011</v>
      </c>
      <c r="CL33" s="204">
        <f>'LU-Exp (O)'!CL33*(1+Toeslagen!$Q$4)</f>
        <v>663.22010814080011</v>
      </c>
      <c r="CM33" s="204">
        <f>'LU-Exp (O)'!CM33*(1+Toeslagen!$Q$4)</f>
        <v>663.22010814080011</v>
      </c>
      <c r="CN33" s="204">
        <f>'LU-Exp (O)'!CN33*(1+Toeslagen!$Q$4)</f>
        <v>663.22010814080011</v>
      </c>
      <c r="CO33" s="204">
        <f>'LU-Exp (O)'!CO33*(1+Toeslagen!$Q$4)</f>
        <v>663.22010814080011</v>
      </c>
      <c r="CP33" s="204">
        <f>'LU-Exp (O)'!CP33*(1+Toeslagen!$Q$4)</f>
        <v>663.22010814080011</v>
      </c>
      <c r="CQ33" s="204">
        <f>'LU-Exp (O)'!CQ33*(1+Toeslagen!$Q$4)</f>
        <v>663.22010814080011</v>
      </c>
      <c r="CR33" s="204">
        <f>'LU-Exp (O)'!CR33*(1+Toeslagen!$Q$4)</f>
        <v>663.22010814080011</v>
      </c>
      <c r="CS33" s="204">
        <f>'LU-Exp (O)'!CS33*(1+Toeslagen!$Q$4)</f>
        <v>663.22010814080011</v>
      </c>
      <c r="CT33" s="204">
        <f>'LU-Exp (O)'!CT33*(1+Toeslagen!$Q$4)</f>
        <v>663.22010814080011</v>
      </c>
      <c r="CU33" s="204">
        <f>'LU-Exp (O)'!CU33*(1+Toeslagen!$Q$4)</f>
        <v>663.22010814080011</v>
      </c>
      <c r="CV33" s="204">
        <f>'LU-Exp (O)'!CV33*(1+Toeslagen!$Q$4)</f>
        <v>663.22010814080011</v>
      </c>
      <c r="CW33" s="204">
        <f>'LU-Exp (O)'!CW33*(1+Toeslagen!$Q$4)</f>
        <v>663.22010814080011</v>
      </c>
      <c r="CX33" s="204">
        <f>'LU-Exp (O)'!CX33*(1+Toeslagen!$Q$4)</f>
        <v>663.22010814080011</v>
      </c>
      <c r="CY33" s="204">
        <f>'LU-Exp (O)'!CY33*(1+Toeslagen!$Q$4)</f>
        <v>663.22010814080011</v>
      </c>
      <c r="CZ33" s="204">
        <f>'LU-Exp (O)'!CZ33*(1+Toeslagen!$Q$4)</f>
        <v>663.22010814080011</v>
      </c>
      <c r="DA33" s="204">
        <f>'LU-Exp (O)'!DA33*(1+Toeslagen!$Q$4)</f>
        <v>663.22010814080011</v>
      </c>
      <c r="DB33" s="204">
        <f>'LU-Exp (O)'!DB33*(1+Toeslagen!$Q$4)</f>
        <v>663.22010814080011</v>
      </c>
      <c r="DC33" s="204">
        <f>'LU-Exp (O)'!DC33*(1+Toeslagen!$Q$4)</f>
        <v>663.22010814080011</v>
      </c>
      <c r="DD33" s="204">
        <f>'LU-Exp (O)'!DD33*(1+Toeslagen!$Q$4)</f>
        <v>663.22010814080011</v>
      </c>
      <c r="DE33" s="204">
        <f>'LU-Exp (O)'!DE33*(1+Toeslagen!$Q$4)</f>
        <v>663.22010814080011</v>
      </c>
      <c r="DF33" s="204">
        <f>'LU-Exp (O)'!DF33*(1+Toeslagen!$Q$4)</f>
        <v>663.22010814080011</v>
      </c>
      <c r="DG33" s="204">
        <f>'LU-Exp (O)'!DG33*(1+Toeslagen!$Q$4)</f>
        <v>663.22010814080011</v>
      </c>
      <c r="DH33" s="204">
        <f>'LU-Exp (O)'!DH33*(1+Toeslagen!$Q$4)</f>
        <v>663.22010814080011</v>
      </c>
      <c r="DI33" s="204">
        <f>'LU-Exp (O)'!DI33*(1+Toeslagen!$Q$4)</f>
        <v>663.22010814080011</v>
      </c>
      <c r="DJ33" s="204">
        <f>'LU-Exp (O)'!DJ33*(1+Toeslagen!$Q$4)</f>
        <v>663.22010814080011</v>
      </c>
    </row>
    <row r="34" spans="1:114">
      <c r="A34" s="1">
        <v>38</v>
      </c>
      <c r="B34" s="1">
        <v>38</v>
      </c>
      <c r="D34" s="1">
        <v>3</v>
      </c>
      <c r="F34" t="s">
        <v>203</v>
      </c>
      <c r="G34" t="s">
        <v>204</v>
      </c>
      <c r="H34" t="s">
        <v>205</v>
      </c>
      <c r="I34" t="s">
        <v>205</v>
      </c>
      <c r="J34" t="s">
        <v>206</v>
      </c>
      <c r="N34" s="211">
        <v>7</v>
      </c>
      <c r="O34" s="212">
        <v>12250</v>
      </c>
      <c r="P34" s="20"/>
      <c r="Q34" s="180"/>
      <c r="R34" s="180"/>
      <c r="S34" s="180"/>
      <c r="U34" s="180"/>
      <c r="V34" s="180"/>
      <c r="W34" s="180"/>
      <c r="X34" s="180"/>
      <c r="Y34" s="204">
        <f>'LU-Exp (O)'!Y34*(1+Toeslagen!$Q$4)</f>
        <v>670.58922045347515</v>
      </c>
      <c r="Z34" s="204">
        <f>'LU-Exp (O)'!Z34*(1+Toeslagen!$Q$4)</f>
        <v>670.58922045347515</v>
      </c>
      <c r="AA34" s="204">
        <f>'LU-Exp (O)'!AA34*(1+Toeslagen!$Q$4)</f>
        <v>670.58922045347515</v>
      </c>
      <c r="AB34" s="204">
        <f>'LU-Exp (O)'!AB34*(1+Toeslagen!$Q$4)</f>
        <v>670.58922045347515</v>
      </c>
      <c r="AC34" s="204">
        <f>'LU-Exp (O)'!AC34*(1+Toeslagen!$Q$4)</f>
        <v>670.58922045347515</v>
      </c>
      <c r="AD34" s="204">
        <f>'LU-Exp (O)'!AD34*(1+Toeslagen!$Q$4)</f>
        <v>670.58922045347549</v>
      </c>
      <c r="AE34" s="204">
        <f>'LU-Exp (O)'!AE34*(1+Toeslagen!$Q$4)</f>
        <v>670.58922045347549</v>
      </c>
      <c r="AF34" s="204">
        <f>'LU-Exp (O)'!AF34*(1+Toeslagen!$Q$4)</f>
        <v>670.58922045347549</v>
      </c>
      <c r="AG34" s="204">
        <f>'LU-Exp (O)'!AG34*(1+Toeslagen!$Q$4)</f>
        <v>670.58922045347549</v>
      </c>
      <c r="AH34" s="204">
        <f>'LU-Exp (O)'!AH34*(1+Toeslagen!$Q$4)</f>
        <v>670.58922045347549</v>
      </c>
      <c r="AI34" s="204">
        <f>'LU-Exp (O)'!AI34*(1+Toeslagen!$Q$4)</f>
        <v>670.58922045347549</v>
      </c>
      <c r="AJ34" s="204">
        <f>'LU-Exp (O)'!AJ34*(1+Toeslagen!$Q$4)</f>
        <v>670.58922045347549</v>
      </c>
      <c r="AK34" s="204">
        <f>'LU-Exp (O)'!AK34*(1+Toeslagen!$Q$4)</f>
        <v>670.58922045347549</v>
      </c>
      <c r="AL34" s="204">
        <f>'LU-Exp (O)'!AL34*(1+Toeslagen!$Q$4)</f>
        <v>670.58922045347549</v>
      </c>
      <c r="AM34" s="204">
        <f>'LU-Exp (O)'!AM34*(1+Toeslagen!$Q$4)</f>
        <v>670.58922045347549</v>
      </c>
      <c r="AN34" s="204">
        <f>'LU-Exp (O)'!AN34*(1+Toeslagen!$Q$4)</f>
        <v>670.58922045347549</v>
      </c>
      <c r="AO34" s="204">
        <f>'LU-Exp (O)'!AO34*(1+Toeslagen!$Q$4)</f>
        <v>670.58922045347549</v>
      </c>
      <c r="AP34" s="204">
        <f>'LU-Exp (O)'!AP34*(1+Toeslagen!$Q$4)</f>
        <v>670.58922045347549</v>
      </c>
      <c r="AQ34" s="204">
        <f>'LU-Exp (O)'!AQ34*(1+Toeslagen!$Q$4)</f>
        <v>670.58922045347549</v>
      </c>
      <c r="AR34" s="204">
        <f>'LU-Exp (O)'!AR34*(1+Toeslagen!$Q$4)</f>
        <v>670.58922045347549</v>
      </c>
      <c r="AS34" s="204">
        <f>'LU-Exp (O)'!AS34*(1+Toeslagen!$Q$4)</f>
        <v>670.58922045347549</v>
      </c>
      <c r="AT34" s="204">
        <f>'LU-Exp (O)'!AT34*(1+Toeslagen!$Q$4)</f>
        <v>670.58922045347549</v>
      </c>
      <c r="AU34" s="204">
        <f>'LU-Exp (O)'!AU34*(1+Toeslagen!$Q$4)</f>
        <v>670.58922045347549</v>
      </c>
      <c r="AV34" s="204">
        <f>'LU-Exp (O)'!AV34*(1+Toeslagen!$Q$4)</f>
        <v>670.58922045347549</v>
      </c>
      <c r="AW34" s="204">
        <f>'LU-Exp (O)'!AW34*(1+Toeslagen!$Q$4)</f>
        <v>670.58922045347549</v>
      </c>
      <c r="AX34" s="204">
        <f>'LU-Exp (O)'!AX34*(1+Toeslagen!$Q$4)</f>
        <v>670.58922045347549</v>
      </c>
      <c r="AY34" s="204">
        <f>'LU-Exp (O)'!AY34*(1+Toeslagen!$Q$4)</f>
        <v>670.58922045347549</v>
      </c>
      <c r="AZ34" s="204">
        <f>'LU-Exp (O)'!AZ34*(1+Toeslagen!$Q$4)</f>
        <v>670.58922045347549</v>
      </c>
      <c r="BA34" s="204">
        <f>'LU-Exp (O)'!BA34*(1+Toeslagen!$Q$4)</f>
        <v>670.58922045347549</v>
      </c>
      <c r="BB34" s="204">
        <f>'LU-Exp (O)'!BB34*(1+Toeslagen!$Q$4)</f>
        <v>670.58922045347549</v>
      </c>
      <c r="BC34" s="204">
        <f>'LU-Exp (O)'!BC34*(1+Toeslagen!$Q$4)</f>
        <v>670.58922045347549</v>
      </c>
      <c r="BD34" s="204">
        <f>'LU-Exp (O)'!BD34*(1+Toeslagen!$Q$4)</f>
        <v>670.58922045347549</v>
      </c>
      <c r="BE34" s="204">
        <f>'LU-Exp (O)'!BE34*(1+Toeslagen!$Q$4)</f>
        <v>670.58922045347549</v>
      </c>
      <c r="BF34" s="204">
        <f>'LU-Exp (O)'!BF34*(1+Toeslagen!$Q$4)</f>
        <v>670.58922045347549</v>
      </c>
      <c r="BG34" s="204">
        <f>'LU-Exp (O)'!BG34*(1+Toeslagen!$Q$4)</f>
        <v>670.58922045347549</v>
      </c>
      <c r="BH34" s="204">
        <f>'LU-Exp (O)'!BH34*(1+Toeslagen!$Q$4)</f>
        <v>670.58922045347549</v>
      </c>
      <c r="BI34" s="204">
        <f>'LU-Exp (O)'!BI34*(1+Toeslagen!$Q$4)</f>
        <v>670.58922045347549</v>
      </c>
      <c r="BJ34" s="204">
        <f>'LU-Exp (O)'!BJ34*(1+Toeslagen!$Q$4)</f>
        <v>670.58922045347549</v>
      </c>
      <c r="BK34" s="204">
        <f>'LU-Exp (O)'!BK34*(1+Toeslagen!$Q$4)</f>
        <v>670.58922045347549</v>
      </c>
      <c r="BL34" s="204">
        <f>'LU-Exp (O)'!BL34*(1+Toeslagen!$Q$4)</f>
        <v>670.58922045347549</v>
      </c>
      <c r="BM34" s="204">
        <f>'LU-Exp (O)'!BM34*(1+Toeslagen!$Q$4)</f>
        <v>670.58922045347549</v>
      </c>
      <c r="BN34" s="204">
        <f>'LU-Exp (O)'!BN34*(1+Toeslagen!$Q$4)</f>
        <v>670.58922045347549</v>
      </c>
      <c r="BO34" s="204">
        <f>'LU-Exp (O)'!BO34*(1+Toeslagen!$Q$4)</f>
        <v>670.58922045347549</v>
      </c>
      <c r="BP34" s="204">
        <f>'LU-Exp (O)'!BP34*(1+Toeslagen!$Q$4)</f>
        <v>670.58922045347549</v>
      </c>
      <c r="BQ34" s="204">
        <f>'LU-Exp (O)'!BQ34*(1+Toeslagen!$Q$4)</f>
        <v>670.58922045347549</v>
      </c>
      <c r="BR34" s="204">
        <f>'LU-Exp (O)'!BR34*(1+Toeslagen!$Q$4)</f>
        <v>670.58922045347549</v>
      </c>
      <c r="BS34" s="204">
        <f>'LU-Exp (O)'!BS34*(1+Toeslagen!$Q$4)</f>
        <v>670.58922045347549</v>
      </c>
      <c r="BT34" s="204">
        <f>'LU-Exp (O)'!BT34*(1+Toeslagen!$Q$4)</f>
        <v>670.58922045347549</v>
      </c>
      <c r="BU34" s="204">
        <f>'LU-Exp (O)'!BU34*(1+Toeslagen!$Q$4)</f>
        <v>670.58922045347549</v>
      </c>
      <c r="BV34" s="204">
        <f>'LU-Exp (O)'!BV34*(1+Toeslagen!$Q$4)</f>
        <v>670.58922045347549</v>
      </c>
      <c r="BW34" s="204">
        <f>'LU-Exp (O)'!BW34*(1+Toeslagen!$Q$4)</f>
        <v>670.58922045347549</v>
      </c>
      <c r="BX34" s="204">
        <f>'LU-Exp (O)'!BX34*(1+Toeslagen!$Q$4)</f>
        <v>670.58922045347549</v>
      </c>
      <c r="BY34" s="204">
        <f>'LU-Exp (O)'!BY34*(1+Toeslagen!$Q$4)</f>
        <v>670.58922045347549</v>
      </c>
      <c r="BZ34" s="204">
        <f>'LU-Exp (O)'!BZ34*(1+Toeslagen!$Q$4)</f>
        <v>670.58922045347549</v>
      </c>
      <c r="CA34" s="204">
        <f>'LU-Exp (O)'!CA34*(1+Toeslagen!$Q$4)</f>
        <v>670.58922045347549</v>
      </c>
      <c r="CB34" s="204">
        <f>'LU-Exp (O)'!CB34*(1+Toeslagen!$Q$4)</f>
        <v>670.58922045347549</v>
      </c>
      <c r="CC34" s="204">
        <f>'LU-Exp (O)'!CC34*(1+Toeslagen!$Q$4)</f>
        <v>670.58922045347549</v>
      </c>
      <c r="CD34" s="204">
        <f>'LU-Exp (O)'!CD34*(1+Toeslagen!$Q$4)</f>
        <v>670.58922045347549</v>
      </c>
      <c r="CE34" s="204">
        <f>'LU-Exp (O)'!CE34*(1+Toeslagen!$Q$4)</f>
        <v>670.58922045347549</v>
      </c>
      <c r="CF34" s="204">
        <f>'LU-Exp (O)'!CF34*(1+Toeslagen!$Q$4)</f>
        <v>670.58922045347549</v>
      </c>
      <c r="CG34" s="204">
        <f>'LU-Exp (O)'!CG34*(1+Toeslagen!$Q$4)</f>
        <v>670.58922045347549</v>
      </c>
      <c r="CH34" s="204">
        <f>'LU-Exp (O)'!CH34*(1+Toeslagen!$Q$4)</f>
        <v>670.58922045347549</v>
      </c>
      <c r="CI34" s="204">
        <f>'LU-Exp (O)'!CI34*(1+Toeslagen!$Q$4)</f>
        <v>670.58922045347549</v>
      </c>
      <c r="CJ34" s="204">
        <f>'LU-Exp (O)'!CJ34*(1+Toeslagen!$Q$4)</f>
        <v>670.58922045347549</v>
      </c>
      <c r="CK34" s="204">
        <f>'LU-Exp (O)'!CK34*(1+Toeslagen!$Q$4)</f>
        <v>670.58922045347549</v>
      </c>
      <c r="CL34" s="204">
        <f>'LU-Exp (O)'!CL34*(1+Toeslagen!$Q$4)</f>
        <v>670.58922045347549</v>
      </c>
      <c r="CM34" s="204">
        <f>'LU-Exp (O)'!CM34*(1+Toeslagen!$Q$4)</f>
        <v>670.58922045347549</v>
      </c>
      <c r="CN34" s="204">
        <f>'LU-Exp (O)'!CN34*(1+Toeslagen!$Q$4)</f>
        <v>670.58922045347549</v>
      </c>
      <c r="CO34" s="204">
        <f>'LU-Exp (O)'!CO34*(1+Toeslagen!$Q$4)</f>
        <v>670.58922045347549</v>
      </c>
      <c r="CP34" s="204">
        <f>'LU-Exp (O)'!CP34*(1+Toeslagen!$Q$4)</f>
        <v>670.58922045347549</v>
      </c>
      <c r="CQ34" s="204">
        <f>'LU-Exp (O)'!CQ34*(1+Toeslagen!$Q$4)</f>
        <v>670.58922045347549</v>
      </c>
      <c r="CR34" s="204">
        <f>'LU-Exp (O)'!CR34*(1+Toeslagen!$Q$4)</f>
        <v>670.58922045347549</v>
      </c>
      <c r="CS34" s="204">
        <f>'LU-Exp (O)'!CS34*(1+Toeslagen!$Q$4)</f>
        <v>670.58922045347549</v>
      </c>
      <c r="CT34" s="204">
        <f>'LU-Exp (O)'!CT34*(1+Toeslagen!$Q$4)</f>
        <v>670.58922045347549</v>
      </c>
      <c r="CU34" s="204">
        <f>'LU-Exp (O)'!CU34*(1+Toeslagen!$Q$4)</f>
        <v>670.58922045347549</v>
      </c>
      <c r="CV34" s="204">
        <f>'LU-Exp (O)'!CV34*(1+Toeslagen!$Q$4)</f>
        <v>670.58922045347549</v>
      </c>
      <c r="CW34" s="204">
        <f>'LU-Exp (O)'!CW34*(1+Toeslagen!$Q$4)</f>
        <v>670.58922045347549</v>
      </c>
      <c r="CX34" s="204">
        <f>'LU-Exp (O)'!CX34*(1+Toeslagen!$Q$4)</f>
        <v>670.58922045347549</v>
      </c>
      <c r="CY34" s="204">
        <f>'LU-Exp (O)'!CY34*(1+Toeslagen!$Q$4)</f>
        <v>670.58922045347549</v>
      </c>
      <c r="CZ34" s="204">
        <f>'LU-Exp (O)'!CZ34*(1+Toeslagen!$Q$4)</f>
        <v>670.58922045347549</v>
      </c>
      <c r="DA34" s="204">
        <f>'LU-Exp (O)'!DA34*(1+Toeslagen!$Q$4)</f>
        <v>670.58922045347549</v>
      </c>
      <c r="DB34" s="204">
        <f>'LU-Exp (O)'!DB34*(1+Toeslagen!$Q$4)</f>
        <v>670.58922045347549</v>
      </c>
      <c r="DC34" s="204">
        <f>'LU-Exp (O)'!DC34*(1+Toeslagen!$Q$4)</f>
        <v>670.58922045347549</v>
      </c>
      <c r="DD34" s="204">
        <f>'LU-Exp (O)'!DD34*(1+Toeslagen!$Q$4)</f>
        <v>670.58922045347549</v>
      </c>
      <c r="DE34" s="204">
        <f>'LU-Exp (O)'!DE34*(1+Toeslagen!$Q$4)</f>
        <v>670.58922045347549</v>
      </c>
      <c r="DF34" s="204">
        <f>'LU-Exp (O)'!DF34*(1+Toeslagen!$Q$4)</f>
        <v>670.58922045347549</v>
      </c>
      <c r="DG34" s="204">
        <f>'LU-Exp (O)'!DG34*(1+Toeslagen!$Q$4)</f>
        <v>670.58922045347549</v>
      </c>
      <c r="DH34" s="204">
        <f>'LU-Exp (O)'!DH34*(1+Toeslagen!$Q$4)</f>
        <v>670.58922045347549</v>
      </c>
      <c r="DI34" s="204">
        <f>'LU-Exp (O)'!DI34*(1+Toeslagen!$Q$4)</f>
        <v>670.58922045347549</v>
      </c>
      <c r="DJ34" s="204">
        <f>'LU-Exp (O)'!DJ34*(1+Toeslagen!$Q$4)</f>
        <v>670.58922045347549</v>
      </c>
    </row>
    <row r="35" spans="1:114">
      <c r="A35" s="1">
        <v>39</v>
      </c>
      <c r="B35" s="1">
        <v>39</v>
      </c>
      <c r="D35" s="1">
        <v>3</v>
      </c>
      <c r="F35" t="s">
        <v>203</v>
      </c>
      <c r="G35" t="s">
        <v>204</v>
      </c>
      <c r="H35" t="s">
        <v>205</v>
      </c>
      <c r="I35" t="s">
        <v>205</v>
      </c>
      <c r="J35" t="s">
        <v>206</v>
      </c>
      <c r="N35" s="211">
        <v>7.2</v>
      </c>
      <c r="O35" s="212">
        <v>12600</v>
      </c>
      <c r="P35" s="20"/>
      <c r="Q35" s="180"/>
      <c r="R35" s="180"/>
      <c r="S35" s="180"/>
      <c r="U35" s="180"/>
      <c r="V35" s="180"/>
      <c r="W35" s="180"/>
      <c r="X35" s="180"/>
      <c r="Y35" s="204">
        <f>'LU-Exp (O)'!Y35*(1+Toeslagen!$Q$4)</f>
        <v>677.95833276615099</v>
      </c>
      <c r="Z35" s="204">
        <f>'LU-Exp (O)'!Z35*(1+Toeslagen!$Q$4)</f>
        <v>677.95833276615099</v>
      </c>
      <c r="AA35" s="204">
        <f>'LU-Exp (O)'!AA35*(1+Toeslagen!$Q$4)</f>
        <v>677.95833276615099</v>
      </c>
      <c r="AB35" s="204">
        <f>'LU-Exp (O)'!AB35*(1+Toeslagen!$Q$4)</f>
        <v>677.95833276615099</v>
      </c>
      <c r="AC35" s="204">
        <f>'LU-Exp (O)'!AC35*(1+Toeslagen!$Q$4)</f>
        <v>677.95833276615099</v>
      </c>
      <c r="AD35" s="204">
        <f>'LU-Exp (O)'!AD35*(1+Toeslagen!$Q$4)</f>
        <v>677.95833276615087</v>
      </c>
      <c r="AE35" s="204">
        <f>'LU-Exp (O)'!AE35*(1+Toeslagen!$Q$4)</f>
        <v>677.95833276615087</v>
      </c>
      <c r="AF35" s="204">
        <f>'LU-Exp (O)'!AF35*(1+Toeslagen!$Q$4)</f>
        <v>677.95833276615087</v>
      </c>
      <c r="AG35" s="204">
        <f>'LU-Exp (O)'!AG35*(1+Toeslagen!$Q$4)</f>
        <v>677.95833276615087</v>
      </c>
      <c r="AH35" s="204">
        <f>'LU-Exp (O)'!AH35*(1+Toeslagen!$Q$4)</f>
        <v>677.95833276615087</v>
      </c>
      <c r="AI35" s="204">
        <f>'LU-Exp (O)'!AI35*(1+Toeslagen!$Q$4)</f>
        <v>677.95833276615087</v>
      </c>
      <c r="AJ35" s="204">
        <f>'LU-Exp (O)'!AJ35*(1+Toeslagen!$Q$4)</f>
        <v>677.95833276615087</v>
      </c>
      <c r="AK35" s="204">
        <f>'LU-Exp (O)'!AK35*(1+Toeslagen!$Q$4)</f>
        <v>677.95833276615087</v>
      </c>
      <c r="AL35" s="204">
        <f>'LU-Exp (O)'!AL35*(1+Toeslagen!$Q$4)</f>
        <v>677.95833276615087</v>
      </c>
      <c r="AM35" s="204">
        <f>'LU-Exp (O)'!AM35*(1+Toeslagen!$Q$4)</f>
        <v>677.95833276615087</v>
      </c>
      <c r="AN35" s="204">
        <f>'LU-Exp (O)'!AN35*(1+Toeslagen!$Q$4)</f>
        <v>677.95833276615087</v>
      </c>
      <c r="AO35" s="204">
        <f>'LU-Exp (O)'!AO35*(1+Toeslagen!$Q$4)</f>
        <v>677.95833276615087</v>
      </c>
      <c r="AP35" s="204">
        <f>'LU-Exp (O)'!AP35*(1+Toeslagen!$Q$4)</f>
        <v>677.95833276615087</v>
      </c>
      <c r="AQ35" s="204">
        <f>'LU-Exp (O)'!AQ35*(1+Toeslagen!$Q$4)</f>
        <v>677.95833276615087</v>
      </c>
      <c r="AR35" s="204">
        <f>'LU-Exp (O)'!AR35*(1+Toeslagen!$Q$4)</f>
        <v>677.95833276615087</v>
      </c>
      <c r="AS35" s="204">
        <f>'LU-Exp (O)'!AS35*(1+Toeslagen!$Q$4)</f>
        <v>677.95833276615087</v>
      </c>
      <c r="AT35" s="204">
        <f>'LU-Exp (O)'!AT35*(1+Toeslagen!$Q$4)</f>
        <v>677.95833276615087</v>
      </c>
      <c r="AU35" s="204">
        <f>'LU-Exp (O)'!AU35*(1+Toeslagen!$Q$4)</f>
        <v>677.95833276615087</v>
      </c>
      <c r="AV35" s="204">
        <f>'LU-Exp (O)'!AV35*(1+Toeslagen!$Q$4)</f>
        <v>677.95833276615087</v>
      </c>
      <c r="AW35" s="204">
        <f>'LU-Exp (O)'!AW35*(1+Toeslagen!$Q$4)</f>
        <v>677.95833276615087</v>
      </c>
      <c r="AX35" s="204">
        <f>'LU-Exp (O)'!AX35*(1+Toeslagen!$Q$4)</f>
        <v>677.95833276615087</v>
      </c>
      <c r="AY35" s="204">
        <f>'LU-Exp (O)'!AY35*(1+Toeslagen!$Q$4)</f>
        <v>677.95833276615087</v>
      </c>
      <c r="AZ35" s="204">
        <f>'LU-Exp (O)'!AZ35*(1+Toeslagen!$Q$4)</f>
        <v>677.95833276615087</v>
      </c>
      <c r="BA35" s="204">
        <f>'LU-Exp (O)'!BA35*(1+Toeslagen!$Q$4)</f>
        <v>677.95833276615087</v>
      </c>
      <c r="BB35" s="204">
        <f>'LU-Exp (O)'!BB35*(1+Toeslagen!$Q$4)</f>
        <v>677.95833276615087</v>
      </c>
      <c r="BC35" s="204">
        <f>'LU-Exp (O)'!BC35*(1+Toeslagen!$Q$4)</f>
        <v>677.95833276615087</v>
      </c>
      <c r="BD35" s="204">
        <f>'LU-Exp (O)'!BD35*(1+Toeslagen!$Q$4)</f>
        <v>677.95833276615087</v>
      </c>
      <c r="BE35" s="204">
        <f>'LU-Exp (O)'!BE35*(1+Toeslagen!$Q$4)</f>
        <v>677.95833276615087</v>
      </c>
      <c r="BF35" s="204">
        <f>'LU-Exp (O)'!BF35*(1+Toeslagen!$Q$4)</f>
        <v>677.95833276615087</v>
      </c>
      <c r="BG35" s="204">
        <f>'LU-Exp (O)'!BG35*(1+Toeslagen!$Q$4)</f>
        <v>677.95833276615087</v>
      </c>
      <c r="BH35" s="204">
        <f>'LU-Exp (O)'!BH35*(1+Toeslagen!$Q$4)</f>
        <v>677.95833276615087</v>
      </c>
      <c r="BI35" s="204">
        <f>'LU-Exp (O)'!BI35*(1+Toeslagen!$Q$4)</f>
        <v>677.95833276615087</v>
      </c>
      <c r="BJ35" s="204">
        <f>'LU-Exp (O)'!BJ35*(1+Toeslagen!$Q$4)</f>
        <v>677.95833276615087</v>
      </c>
      <c r="BK35" s="204">
        <f>'LU-Exp (O)'!BK35*(1+Toeslagen!$Q$4)</f>
        <v>677.95833276615087</v>
      </c>
      <c r="BL35" s="204">
        <f>'LU-Exp (O)'!BL35*(1+Toeslagen!$Q$4)</f>
        <v>677.95833276615087</v>
      </c>
      <c r="BM35" s="204">
        <f>'LU-Exp (O)'!BM35*(1+Toeslagen!$Q$4)</f>
        <v>677.95833276615087</v>
      </c>
      <c r="BN35" s="204">
        <f>'LU-Exp (O)'!BN35*(1+Toeslagen!$Q$4)</f>
        <v>677.95833276615087</v>
      </c>
      <c r="BO35" s="204">
        <f>'LU-Exp (O)'!BO35*(1+Toeslagen!$Q$4)</f>
        <v>677.95833276615087</v>
      </c>
      <c r="BP35" s="204">
        <f>'LU-Exp (O)'!BP35*(1+Toeslagen!$Q$4)</f>
        <v>677.95833276615087</v>
      </c>
      <c r="BQ35" s="204">
        <f>'LU-Exp (O)'!BQ35*(1+Toeslagen!$Q$4)</f>
        <v>677.95833276615087</v>
      </c>
      <c r="BR35" s="204">
        <f>'LU-Exp (O)'!BR35*(1+Toeslagen!$Q$4)</f>
        <v>677.95833276615087</v>
      </c>
      <c r="BS35" s="204">
        <f>'LU-Exp (O)'!BS35*(1+Toeslagen!$Q$4)</f>
        <v>677.95833276615087</v>
      </c>
      <c r="BT35" s="204">
        <f>'LU-Exp (O)'!BT35*(1+Toeslagen!$Q$4)</f>
        <v>677.95833276615087</v>
      </c>
      <c r="BU35" s="204">
        <f>'LU-Exp (O)'!BU35*(1+Toeslagen!$Q$4)</f>
        <v>677.95833276615087</v>
      </c>
      <c r="BV35" s="204">
        <f>'LU-Exp (O)'!BV35*(1+Toeslagen!$Q$4)</f>
        <v>677.95833276615087</v>
      </c>
      <c r="BW35" s="204">
        <f>'LU-Exp (O)'!BW35*(1+Toeslagen!$Q$4)</f>
        <v>677.95833276615087</v>
      </c>
      <c r="BX35" s="204">
        <f>'LU-Exp (O)'!BX35*(1+Toeslagen!$Q$4)</f>
        <v>677.95833276615087</v>
      </c>
      <c r="BY35" s="204">
        <f>'LU-Exp (O)'!BY35*(1+Toeslagen!$Q$4)</f>
        <v>677.95833276615087</v>
      </c>
      <c r="BZ35" s="204">
        <f>'LU-Exp (O)'!BZ35*(1+Toeslagen!$Q$4)</f>
        <v>677.95833276615087</v>
      </c>
      <c r="CA35" s="204">
        <f>'LU-Exp (O)'!CA35*(1+Toeslagen!$Q$4)</f>
        <v>677.95833276615087</v>
      </c>
      <c r="CB35" s="204">
        <f>'LU-Exp (O)'!CB35*(1+Toeslagen!$Q$4)</f>
        <v>677.95833276615087</v>
      </c>
      <c r="CC35" s="204">
        <f>'LU-Exp (O)'!CC35*(1+Toeslagen!$Q$4)</f>
        <v>677.95833276615087</v>
      </c>
      <c r="CD35" s="204">
        <f>'LU-Exp (O)'!CD35*(1+Toeslagen!$Q$4)</f>
        <v>677.95833276615087</v>
      </c>
      <c r="CE35" s="204">
        <f>'LU-Exp (O)'!CE35*(1+Toeslagen!$Q$4)</f>
        <v>677.95833276615087</v>
      </c>
      <c r="CF35" s="204">
        <f>'LU-Exp (O)'!CF35*(1+Toeslagen!$Q$4)</f>
        <v>677.95833276615087</v>
      </c>
      <c r="CG35" s="204">
        <f>'LU-Exp (O)'!CG35*(1+Toeslagen!$Q$4)</f>
        <v>677.95833276615087</v>
      </c>
      <c r="CH35" s="204">
        <f>'LU-Exp (O)'!CH35*(1+Toeslagen!$Q$4)</f>
        <v>677.95833276615087</v>
      </c>
      <c r="CI35" s="204">
        <f>'LU-Exp (O)'!CI35*(1+Toeslagen!$Q$4)</f>
        <v>677.95833276615087</v>
      </c>
      <c r="CJ35" s="204">
        <f>'LU-Exp (O)'!CJ35*(1+Toeslagen!$Q$4)</f>
        <v>677.95833276615087</v>
      </c>
      <c r="CK35" s="204">
        <f>'LU-Exp (O)'!CK35*(1+Toeslagen!$Q$4)</f>
        <v>677.95833276615087</v>
      </c>
      <c r="CL35" s="204">
        <f>'LU-Exp (O)'!CL35*(1+Toeslagen!$Q$4)</f>
        <v>677.95833276615087</v>
      </c>
      <c r="CM35" s="204">
        <f>'LU-Exp (O)'!CM35*(1+Toeslagen!$Q$4)</f>
        <v>677.95833276615087</v>
      </c>
      <c r="CN35" s="204">
        <f>'LU-Exp (O)'!CN35*(1+Toeslagen!$Q$4)</f>
        <v>677.95833276615087</v>
      </c>
      <c r="CO35" s="204">
        <f>'LU-Exp (O)'!CO35*(1+Toeslagen!$Q$4)</f>
        <v>677.95833276615087</v>
      </c>
      <c r="CP35" s="204">
        <f>'LU-Exp (O)'!CP35*(1+Toeslagen!$Q$4)</f>
        <v>677.95833276615087</v>
      </c>
      <c r="CQ35" s="204">
        <f>'LU-Exp (O)'!CQ35*(1+Toeslagen!$Q$4)</f>
        <v>677.95833276615087</v>
      </c>
      <c r="CR35" s="204">
        <f>'LU-Exp (O)'!CR35*(1+Toeslagen!$Q$4)</f>
        <v>677.95833276615087</v>
      </c>
      <c r="CS35" s="204">
        <f>'LU-Exp (O)'!CS35*(1+Toeslagen!$Q$4)</f>
        <v>677.95833276615087</v>
      </c>
      <c r="CT35" s="204">
        <f>'LU-Exp (O)'!CT35*(1+Toeslagen!$Q$4)</f>
        <v>677.95833276615087</v>
      </c>
      <c r="CU35" s="204">
        <f>'LU-Exp (O)'!CU35*(1+Toeslagen!$Q$4)</f>
        <v>677.95833276615087</v>
      </c>
      <c r="CV35" s="204">
        <f>'LU-Exp (O)'!CV35*(1+Toeslagen!$Q$4)</f>
        <v>677.95833276615087</v>
      </c>
      <c r="CW35" s="204">
        <f>'LU-Exp (O)'!CW35*(1+Toeslagen!$Q$4)</f>
        <v>677.95833276615087</v>
      </c>
      <c r="CX35" s="204">
        <f>'LU-Exp (O)'!CX35*(1+Toeslagen!$Q$4)</f>
        <v>677.95833276615087</v>
      </c>
      <c r="CY35" s="204">
        <f>'LU-Exp (O)'!CY35*(1+Toeslagen!$Q$4)</f>
        <v>677.95833276615087</v>
      </c>
      <c r="CZ35" s="204">
        <f>'LU-Exp (O)'!CZ35*(1+Toeslagen!$Q$4)</f>
        <v>677.95833276615087</v>
      </c>
      <c r="DA35" s="204">
        <f>'LU-Exp (O)'!DA35*(1+Toeslagen!$Q$4)</f>
        <v>677.95833276615087</v>
      </c>
      <c r="DB35" s="204">
        <f>'LU-Exp (O)'!DB35*(1+Toeslagen!$Q$4)</f>
        <v>677.95833276615087</v>
      </c>
      <c r="DC35" s="204">
        <f>'LU-Exp (O)'!DC35*(1+Toeslagen!$Q$4)</f>
        <v>677.95833276615087</v>
      </c>
      <c r="DD35" s="204">
        <f>'LU-Exp (O)'!DD35*(1+Toeslagen!$Q$4)</f>
        <v>677.95833276615087</v>
      </c>
      <c r="DE35" s="204">
        <f>'LU-Exp (O)'!DE35*(1+Toeslagen!$Q$4)</f>
        <v>677.95833276615087</v>
      </c>
      <c r="DF35" s="204">
        <f>'LU-Exp (O)'!DF35*(1+Toeslagen!$Q$4)</f>
        <v>677.95833276615087</v>
      </c>
      <c r="DG35" s="204">
        <f>'LU-Exp (O)'!DG35*(1+Toeslagen!$Q$4)</f>
        <v>677.95833276615087</v>
      </c>
      <c r="DH35" s="204">
        <f>'LU-Exp (O)'!DH35*(1+Toeslagen!$Q$4)</f>
        <v>677.95833276615087</v>
      </c>
      <c r="DI35" s="204">
        <f>'LU-Exp (O)'!DI35*(1+Toeslagen!$Q$4)</f>
        <v>677.95833276615087</v>
      </c>
      <c r="DJ35" s="204">
        <f>'LU-Exp (O)'!DJ35*(1+Toeslagen!$Q$4)</f>
        <v>677.95833276615087</v>
      </c>
    </row>
    <row r="36" spans="1:114">
      <c r="A36" s="1">
        <v>40</v>
      </c>
      <c r="B36" s="1">
        <v>40</v>
      </c>
      <c r="D36" s="1">
        <v>3</v>
      </c>
      <c r="F36" t="s">
        <v>203</v>
      </c>
      <c r="G36" t="s">
        <v>204</v>
      </c>
      <c r="H36" t="s">
        <v>205</v>
      </c>
      <c r="I36" t="s">
        <v>205</v>
      </c>
      <c r="J36" t="s">
        <v>206</v>
      </c>
      <c r="N36" s="211">
        <v>7.5</v>
      </c>
      <c r="O36" s="212">
        <v>13125</v>
      </c>
      <c r="P36" s="20"/>
      <c r="Q36" s="180"/>
      <c r="R36" s="180"/>
      <c r="S36" s="180"/>
      <c r="U36" s="180"/>
      <c r="V36" s="180"/>
      <c r="W36" s="180"/>
      <c r="X36" s="180"/>
      <c r="Y36" s="204">
        <f>'LU-Exp (O)'!Y36*(1+Toeslagen!$Q$4)</f>
        <v>685.32744507882626</v>
      </c>
      <c r="Z36" s="204">
        <f>'LU-Exp (O)'!Z36*(1+Toeslagen!$Q$4)</f>
        <v>685.32744507882626</v>
      </c>
      <c r="AA36" s="204">
        <f>'LU-Exp (O)'!AA36*(1+Toeslagen!$Q$4)</f>
        <v>685.32744507882626</v>
      </c>
      <c r="AB36" s="204">
        <f>'LU-Exp (O)'!AB36*(1+Toeslagen!$Q$4)</f>
        <v>685.32744507882626</v>
      </c>
      <c r="AC36" s="204">
        <f>'LU-Exp (O)'!AC36*(1+Toeslagen!$Q$4)</f>
        <v>685.32744507882626</v>
      </c>
      <c r="AD36" s="204">
        <f>'LU-Exp (O)'!AD36*(1+Toeslagen!$Q$4)</f>
        <v>685.32744507882614</v>
      </c>
      <c r="AE36" s="204">
        <f>'LU-Exp (O)'!AE36*(1+Toeslagen!$Q$4)</f>
        <v>685.32744507882614</v>
      </c>
      <c r="AF36" s="204">
        <f>'LU-Exp (O)'!AF36*(1+Toeslagen!$Q$4)</f>
        <v>685.32744507882614</v>
      </c>
      <c r="AG36" s="204">
        <f>'LU-Exp (O)'!AG36*(1+Toeslagen!$Q$4)</f>
        <v>685.32744507882614</v>
      </c>
      <c r="AH36" s="204">
        <f>'LU-Exp (O)'!AH36*(1+Toeslagen!$Q$4)</f>
        <v>685.32744507882614</v>
      </c>
      <c r="AI36" s="204">
        <f>'LU-Exp (O)'!AI36*(1+Toeslagen!$Q$4)</f>
        <v>685.32744507882614</v>
      </c>
      <c r="AJ36" s="204">
        <f>'LU-Exp (O)'!AJ36*(1+Toeslagen!$Q$4)</f>
        <v>685.32744507882614</v>
      </c>
      <c r="AK36" s="204">
        <f>'LU-Exp (O)'!AK36*(1+Toeslagen!$Q$4)</f>
        <v>685.32744507882614</v>
      </c>
      <c r="AL36" s="204">
        <f>'LU-Exp (O)'!AL36*(1+Toeslagen!$Q$4)</f>
        <v>685.32744507882614</v>
      </c>
      <c r="AM36" s="204">
        <f>'LU-Exp (O)'!AM36*(1+Toeslagen!$Q$4)</f>
        <v>685.32744507882614</v>
      </c>
      <c r="AN36" s="204">
        <f>'LU-Exp (O)'!AN36*(1+Toeslagen!$Q$4)</f>
        <v>685.32744507882614</v>
      </c>
      <c r="AO36" s="204">
        <f>'LU-Exp (O)'!AO36*(1+Toeslagen!$Q$4)</f>
        <v>685.32744507882614</v>
      </c>
      <c r="AP36" s="204">
        <f>'LU-Exp (O)'!AP36*(1+Toeslagen!$Q$4)</f>
        <v>685.32744507882614</v>
      </c>
      <c r="AQ36" s="204">
        <f>'LU-Exp (O)'!AQ36*(1+Toeslagen!$Q$4)</f>
        <v>685.32744507882614</v>
      </c>
      <c r="AR36" s="204">
        <f>'LU-Exp (O)'!AR36*(1+Toeslagen!$Q$4)</f>
        <v>685.32744507882614</v>
      </c>
      <c r="AS36" s="204">
        <f>'LU-Exp (O)'!AS36*(1+Toeslagen!$Q$4)</f>
        <v>685.32744507882614</v>
      </c>
      <c r="AT36" s="204">
        <f>'LU-Exp (O)'!AT36*(1+Toeslagen!$Q$4)</f>
        <v>685.32744507882614</v>
      </c>
      <c r="AU36" s="204">
        <f>'LU-Exp (O)'!AU36*(1+Toeslagen!$Q$4)</f>
        <v>685.32744507882614</v>
      </c>
      <c r="AV36" s="204">
        <f>'LU-Exp (O)'!AV36*(1+Toeslagen!$Q$4)</f>
        <v>685.32744507882614</v>
      </c>
      <c r="AW36" s="204">
        <f>'LU-Exp (O)'!AW36*(1+Toeslagen!$Q$4)</f>
        <v>685.32744507882614</v>
      </c>
      <c r="AX36" s="204">
        <f>'LU-Exp (O)'!AX36*(1+Toeslagen!$Q$4)</f>
        <v>685.32744507882614</v>
      </c>
      <c r="AY36" s="204">
        <f>'LU-Exp (O)'!AY36*(1+Toeslagen!$Q$4)</f>
        <v>685.32744507882614</v>
      </c>
      <c r="AZ36" s="204">
        <f>'LU-Exp (O)'!AZ36*(1+Toeslagen!$Q$4)</f>
        <v>685.32744507882614</v>
      </c>
      <c r="BA36" s="204">
        <f>'LU-Exp (O)'!BA36*(1+Toeslagen!$Q$4)</f>
        <v>685.32744507882614</v>
      </c>
      <c r="BB36" s="204">
        <f>'LU-Exp (O)'!BB36*(1+Toeslagen!$Q$4)</f>
        <v>685.32744507882614</v>
      </c>
      <c r="BC36" s="204">
        <f>'LU-Exp (O)'!BC36*(1+Toeslagen!$Q$4)</f>
        <v>685.32744507882614</v>
      </c>
      <c r="BD36" s="204">
        <f>'LU-Exp (O)'!BD36*(1+Toeslagen!$Q$4)</f>
        <v>685.32744507882614</v>
      </c>
      <c r="BE36" s="204">
        <f>'LU-Exp (O)'!BE36*(1+Toeslagen!$Q$4)</f>
        <v>685.32744507882614</v>
      </c>
      <c r="BF36" s="204">
        <f>'LU-Exp (O)'!BF36*(1+Toeslagen!$Q$4)</f>
        <v>685.32744507882614</v>
      </c>
      <c r="BG36" s="204">
        <f>'LU-Exp (O)'!BG36*(1+Toeslagen!$Q$4)</f>
        <v>685.32744507882614</v>
      </c>
      <c r="BH36" s="204">
        <f>'LU-Exp (O)'!BH36*(1+Toeslagen!$Q$4)</f>
        <v>685.32744507882614</v>
      </c>
      <c r="BI36" s="204">
        <f>'LU-Exp (O)'!BI36*(1+Toeslagen!$Q$4)</f>
        <v>685.32744507882614</v>
      </c>
      <c r="BJ36" s="204">
        <f>'LU-Exp (O)'!BJ36*(1+Toeslagen!$Q$4)</f>
        <v>685.32744507882614</v>
      </c>
      <c r="BK36" s="204">
        <f>'LU-Exp (O)'!BK36*(1+Toeslagen!$Q$4)</f>
        <v>685.32744507882614</v>
      </c>
      <c r="BL36" s="204">
        <f>'LU-Exp (O)'!BL36*(1+Toeslagen!$Q$4)</f>
        <v>685.32744507882614</v>
      </c>
      <c r="BM36" s="204">
        <f>'LU-Exp (O)'!BM36*(1+Toeslagen!$Q$4)</f>
        <v>685.32744507882614</v>
      </c>
      <c r="BN36" s="204">
        <f>'LU-Exp (O)'!BN36*(1+Toeslagen!$Q$4)</f>
        <v>685.32744507882614</v>
      </c>
      <c r="BO36" s="204">
        <f>'LU-Exp (O)'!BO36*(1+Toeslagen!$Q$4)</f>
        <v>685.32744507882614</v>
      </c>
      <c r="BP36" s="204">
        <f>'LU-Exp (O)'!BP36*(1+Toeslagen!$Q$4)</f>
        <v>685.32744507882614</v>
      </c>
      <c r="BQ36" s="204">
        <f>'LU-Exp (O)'!BQ36*(1+Toeslagen!$Q$4)</f>
        <v>685.32744507882614</v>
      </c>
      <c r="BR36" s="204">
        <f>'LU-Exp (O)'!BR36*(1+Toeslagen!$Q$4)</f>
        <v>685.32744507882614</v>
      </c>
      <c r="BS36" s="204">
        <f>'LU-Exp (O)'!BS36*(1+Toeslagen!$Q$4)</f>
        <v>685.32744507882614</v>
      </c>
      <c r="BT36" s="204">
        <f>'LU-Exp (O)'!BT36*(1+Toeslagen!$Q$4)</f>
        <v>685.32744507882614</v>
      </c>
      <c r="BU36" s="204">
        <f>'LU-Exp (O)'!BU36*(1+Toeslagen!$Q$4)</f>
        <v>685.32744507882614</v>
      </c>
      <c r="BV36" s="204">
        <f>'LU-Exp (O)'!BV36*(1+Toeslagen!$Q$4)</f>
        <v>685.32744507882614</v>
      </c>
      <c r="BW36" s="204">
        <f>'LU-Exp (O)'!BW36*(1+Toeslagen!$Q$4)</f>
        <v>685.32744507882614</v>
      </c>
      <c r="BX36" s="204">
        <f>'LU-Exp (O)'!BX36*(1+Toeslagen!$Q$4)</f>
        <v>685.32744507882614</v>
      </c>
      <c r="BY36" s="204">
        <f>'LU-Exp (O)'!BY36*(1+Toeslagen!$Q$4)</f>
        <v>685.32744507882614</v>
      </c>
      <c r="BZ36" s="204">
        <f>'LU-Exp (O)'!BZ36*(1+Toeslagen!$Q$4)</f>
        <v>685.32744507882614</v>
      </c>
      <c r="CA36" s="204">
        <f>'LU-Exp (O)'!CA36*(1+Toeslagen!$Q$4)</f>
        <v>685.32744507882614</v>
      </c>
      <c r="CB36" s="204">
        <f>'LU-Exp (O)'!CB36*(1+Toeslagen!$Q$4)</f>
        <v>685.32744507882614</v>
      </c>
      <c r="CC36" s="204">
        <f>'LU-Exp (O)'!CC36*(1+Toeslagen!$Q$4)</f>
        <v>685.32744507882614</v>
      </c>
      <c r="CD36" s="204">
        <f>'LU-Exp (O)'!CD36*(1+Toeslagen!$Q$4)</f>
        <v>685.32744507882614</v>
      </c>
      <c r="CE36" s="204">
        <f>'LU-Exp (O)'!CE36*(1+Toeslagen!$Q$4)</f>
        <v>685.32744507882614</v>
      </c>
      <c r="CF36" s="204">
        <f>'LU-Exp (O)'!CF36*(1+Toeslagen!$Q$4)</f>
        <v>685.32744507882614</v>
      </c>
      <c r="CG36" s="204">
        <f>'LU-Exp (O)'!CG36*(1+Toeslagen!$Q$4)</f>
        <v>685.32744507882614</v>
      </c>
      <c r="CH36" s="204">
        <f>'LU-Exp (O)'!CH36*(1+Toeslagen!$Q$4)</f>
        <v>685.32744507882614</v>
      </c>
      <c r="CI36" s="204">
        <f>'LU-Exp (O)'!CI36*(1+Toeslagen!$Q$4)</f>
        <v>685.32744507882614</v>
      </c>
      <c r="CJ36" s="204">
        <f>'LU-Exp (O)'!CJ36*(1+Toeslagen!$Q$4)</f>
        <v>685.32744507882614</v>
      </c>
      <c r="CK36" s="204">
        <f>'LU-Exp (O)'!CK36*(1+Toeslagen!$Q$4)</f>
        <v>685.32744507882614</v>
      </c>
      <c r="CL36" s="204">
        <f>'LU-Exp (O)'!CL36*(1+Toeslagen!$Q$4)</f>
        <v>685.32744507882614</v>
      </c>
      <c r="CM36" s="204">
        <f>'LU-Exp (O)'!CM36*(1+Toeslagen!$Q$4)</f>
        <v>685.32744507882614</v>
      </c>
      <c r="CN36" s="204">
        <f>'LU-Exp (O)'!CN36*(1+Toeslagen!$Q$4)</f>
        <v>685.32744507882614</v>
      </c>
      <c r="CO36" s="204">
        <f>'LU-Exp (O)'!CO36*(1+Toeslagen!$Q$4)</f>
        <v>685.32744507882614</v>
      </c>
      <c r="CP36" s="204">
        <f>'LU-Exp (O)'!CP36*(1+Toeslagen!$Q$4)</f>
        <v>685.32744507882614</v>
      </c>
      <c r="CQ36" s="204">
        <f>'LU-Exp (O)'!CQ36*(1+Toeslagen!$Q$4)</f>
        <v>685.32744507882614</v>
      </c>
      <c r="CR36" s="204">
        <f>'LU-Exp (O)'!CR36*(1+Toeslagen!$Q$4)</f>
        <v>685.32744507882614</v>
      </c>
      <c r="CS36" s="204">
        <f>'LU-Exp (O)'!CS36*(1+Toeslagen!$Q$4)</f>
        <v>685.32744507882614</v>
      </c>
      <c r="CT36" s="204">
        <f>'LU-Exp (O)'!CT36*(1+Toeslagen!$Q$4)</f>
        <v>685.32744507882614</v>
      </c>
      <c r="CU36" s="204">
        <f>'LU-Exp (O)'!CU36*(1+Toeslagen!$Q$4)</f>
        <v>685.32744507882614</v>
      </c>
      <c r="CV36" s="204">
        <f>'LU-Exp (O)'!CV36*(1+Toeslagen!$Q$4)</f>
        <v>685.32744507882614</v>
      </c>
      <c r="CW36" s="204">
        <f>'LU-Exp (O)'!CW36*(1+Toeslagen!$Q$4)</f>
        <v>685.32744507882614</v>
      </c>
      <c r="CX36" s="204">
        <f>'LU-Exp (O)'!CX36*(1+Toeslagen!$Q$4)</f>
        <v>685.32744507882614</v>
      </c>
      <c r="CY36" s="204">
        <f>'LU-Exp (O)'!CY36*(1+Toeslagen!$Q$4)</f>
        <v>685.32744507882614</v>
      </c>
      <c r="CZ36" s="204">
        <f>'LU-Exp (O)'!CZ36*(1+Toeslagen!$Q$4)</f>
        <v>685.32744507882614</v>
      </c>
      <c r="DA36" s="204">
        <f>'LU-Exp (O)'!DA36*(1+Toeslagen!$Q$4)</f>
        <v>685.32744507882614</v>
      </c>
      <c r="DB36" s="204">
        <f>'LU-Exp (O)'!DB36*(1+Toeslagen!$Q$4)</f>
        <v>685.32744507882614</v>
      </c>
      <c r="DC36" s="204">
        <f>'LU-Exp (O)'!DC36*(1+Toeslagen!$Q$4)</f>
        <v>685.32744507882614</v>
      </c>
      <c r="DD36" s="204">
        <f>'LU-Exp (O)'!DD36*(1+Toeslagen!$Q$4)</f>
        <v>685.32744507882614</v>
      </c>
      <c r="DE36" s="204">
        <f>'LU-Exp (O)'!DE36*(1+Toeslagen!$Q$4)</f>
        <v>685.32744507882614</v>
      </c>
      <c r="DF36" s="204">
        <f>'LU-Exp (O)'!DF36*(1+Toeslagen!$Q$4)</f>
        <v>685.32744507882614</v>
      </c>
      <c r="DG36" s="204">
        <f>'LU-Exp (O)'!DG36*(1+Toeslagen!$Q$4)</f>
        <v>685.32744507882614</v>
      </c>
      <c r="DH36" s="204">
        <f>'LU-Exp (O)'!DH36*(1+Toeslagen!$Q$4)</f>
        <v>685.32744507882614</v>
      </c>
      <c r="DI36" s="204">
        <f>'LU-Exp (O)'!DI36*(1+Toeslagen!$Q$4)</f>
        <v>685.32744507882614</v>
      </c>
      <c r="DJ36" s="204">
        <f>'LU-Exp (O)'!DJ36*(1+Toeslagen!$Q$4)</f>
        <v>685.32744507882614</v>
      </c>
    </row>
    <row r="37" spans="1:114">
      <c r="A37" s="1">
        <v>41</v>
      </c>
      <c r="B37" s="1">
        <v>41</v>
      </c>
      <c r="D37" s="1">
        <v>3</v>
      </c>
      <c r="F37" t="s">
        <v>203</v>
      </c>
      <c r="G37" t="s">
        <v>204</v>
      </c>
      <c r="H37" t="s">
        <v>205</v>
      </c>
      <c r="I37" t="s">
        <v>205</v>
      </c>
      <c r="J37" t="s">
        <v>206</v>
      </c>
      <c r="N37" s="211">
        <v>7.6</v>
      </c>
      <c r="O37" s="212">
        <v>13300</v>
      </c>
      <c r="P37" s="20"/>
      <c r="Q37" s="180"/>
      <c r="R37" s="180"/>
      <c r="S37" s="180"/>
      <c r="U37" s="180"/>
      <c r="V37" s="180"/>
      <c r="W37" s="180"/>
      <c r="X37" s="180"/>
      <c r="Y37" s="204">
        <f>'LU-Exp (O)'!Y37*(1+Toeslagen!$Q$4)</f>
        <v>692.69655739150187</v>
      </c>
      <c r="Z37" s="204">
        <f>'LU-Exp (O)'!Z37*(1+Toeslagen!$Q$4)</f>
        <v>692.69655739150187</v>
      </c>
      <c r="AA37" s="204">
        <f>'LU-Exp (O)'!AA37*(1+Toeslagen!$Q$4)</f>
        <v>692.69655739150187</v>
      </c>
      <c r="AB37" s="204">
        <f>'LU-Exp (O)'!AB37*(1+Toeslagen!$Q$4)</f>
        <v>692.69655739150187</v>
      </c>
      <c r="AC37" s="204">
        <f>'LU-Exp (O)'!AC37*(1+Toeslagen!$Q$4)</f>
        <v>692.69655739150187</v>
      </c>
      <c r="AD37" s="204">
        <f>'LU-Exp (O)'!AD37*(1+Toeslagen!$Q$4)</f>
        <v>692.69655739150153</v>
      </c>
      <c r="AE37" s="204">
        <f>'LU-Exp (O)'!AE37*(1+Toeslagen!$Q$4)</f>
        <v>692.69655739150153</v>
      </c>
      <c r="AF37" s="204">
        <f>'LU-Exp (O)'!AF37*(1+Toeslagen!$Q$4)</f>
        <v>692.69655739150153</v>
      </c>
      <c r="AG37" s="204">
        <f>'LU-Exp (O)'!AG37*(1+Toeslagen!$Q$4)</f>
        <v>692.69655739150153</v>
      </c>
      <c r="AH37" s="204">
        <f>'LU-Exp (O)'!AH37*(1+Toeslagen!$Q$4)</f>
        <v>692.69655739150153</v>
      </c>
      <c r="AI37" s="204">
        <f>'LU-Exp (O)'!AI37*(1+Toeslagen!$Q$4)</f>
        <v>692.69655739150153</v>
      </c>
      <c r="AJ37" s="204">
        <f>'LU-Exp (O)'!AJ37*(1+Toeslagen!$Q$4)</f>
        <v>692.69655739150153</v>
      </c>
      <c r="AK37" s="204">
        <f>'LU-Exp (O)'!AK37*(1+Toeslagen!$Q$4)</f>
        <v>692.69655739150153</v>
      </c>
      <c r="AL37" s="204">
        <f>'LU-Exp (O)'!AL37*(1+Toeslagen!$Q$4)</f>
        <v>692.69655739150153</v>
      </c>
      <c r="AM37" s="204">
        <f>'LU-Exp (O)'!AM37*(1+Toeslagen!$Q$4)</f>
        <v>692.69655739150153</v>
      </c>
      <c r="AN37" s="204">
        <f>'LU-Exp (O)'!AN37*(1+Toeslagen!$Q$4)</f>
        <v>692.69655739150153</v>
      </c>
      <c r="AO37" s="204">
        <f>'LU-Exp (O)'!AO37*(1+Toeslagen!$Q$4)</f>
        <v>692.69655739150153</v>
      </c>
      <c r="AP37" s="204">
        <f>'LU-Exp (O)'!AP37*(1+Toeslagen!$Q$4)</f>
        <v>692.69655739150153</v>
      </c>
      <c r="AQ37" s="204">
        <f>'LU-Exp (O)'!AQ37*(1+Toeslagen!$Q$4)</f>
        <v>692.69655739150153</v>
      </c>
      <c r="AR37" s="204">
        <f>'LU-Exp (O)'!AR37*(1+Toeslagen!$Q$4)</f>
        <v>692.69655739150153</v>
      </c>
      <c r="AS37" s="204">
        <f>'LU-Exp (O)'!AS37*(1+Toeslagen!$Q$4)</f>
        <v>692.69655739150153</v>
      </c>
      <c r="AT37" s="204">
        <f>'LU-Exp (O)'!AT37*(1+Toeslagen!$Q$4)</f>
        <v>692.69655739150153</v>
      </c>
      <c r="AU37" s="204">
        <f>'LU-Exp (O)'!AU37*(1+Toeslagen!$Q$4)</f>
        <v>692.69655739150153</v>
      </c>
      <c r="AV37" s="204">
        <f>'LU-Exp (O)'!AV37*(1+Toeslagen!$Q$4)</f>
        <v>692.69655739150153</v>
      </c>
      <c r="AW37" s="204">
        <f>'LU-Exp (O)'!AW37*(1+Toeslagen!$Q$4)</f>
        <v>692.69655739150153</v>
      </c>
      <c r="AX37" s="204">
        <f>'LU-Exp (O)'!AX37*(1+Toeslagen!$Q$4)</f>
        <v>692.69655739150153</v>
      </c>
      <c r="AY37" s="204">
        <f>'LU-Exp (O)'!AY37*(1+Toeslagen!$Q$4)</f>
        <v>692.69655739150153</v>
      </c>
      <c r="AZ37" s="204">
        <f>'LU-Exp (O)'!AZ37*(1+Toeslagen!$Q$4)</f>
        <v>692.69655739150153</v>
      </c>
      <c r="BA37" s="204">
        <f>'LU-Exp (O)'!BA37*(1+Toeslagen!$Q$4)</f>
        <v>692.69655739150153</v>
      </c>
      <c r="BB37" s="204">
        <f>'LU-Exp (O)'!BB37*(1+Toeslagen!$Q$4)</f>
        <v>692.69655739150153</v>
      </c>
      <c r="BC37" s="204">
        <f>'LU-Exp (O)'!BC37*(1+Toeslagen!$Q$4)</f>
        <v>692.69655739150153</v>
      </c>
      <c r="BD37" s="204">
        <f>'LU-Exp (O)'!BD37*(1+Toeslagen!$Q$4)</f>
        <v>692.69655739150153</v>
      </c>
      <c r="BE37" s="204">
        <f>'LU-Exp (O)'!BE37*(1+Toeslagen!$Q$4)</f>
        <v>692.69655739150153</v>
      </c>
      <c r="BF37" s="204">
        <f>'LU-Exp (O)'!BF37*(1+Toeslagen!$Q$4)</f>
        <v>692.69655739150153</v>
      </c>
      <c r="BG37" s="204">
        <f>'LU-Exp (O)'!BG37*(1+Toeslagen!$Q$4)</f>
        <v>692.69655739150153</v>
      </c>
      <c r="BH37" s="204">
        <f>'LU-Exp (O)'!BH37*(1+Toeslagen!$Q$4)</f>
        <v>692.69655739150153</v>
      </c>
      <c r="BI37" s="204">
        <f>'LU-Exp (O)'!BI37*(1+Toeslagen!$Q$4)</f>
        <v>692.69655739150153</v>
      </c>
      <c r="BJ37" s="204">
        <f>'LU-Exp (O)'!BJ37*(1+Toeslagen!$Q$4)</f>
        <v>692.69655739150153</v>
      </c>
      <c r="BK37" s="204">
        <f>'LU-Exp (O)'!BK37*(1+Toeslagen!$Q$4)</f>
        <v>692.69655739150153</v>
      </c>
      <c r="BL37" s="204">
        <f>'LU-Exp (O)'!BL37*(1+Toeslagen!$Q$4)</f>
        <v>692.69655739150153</v>
      </c>
      <c r="BM37" s="204">
        <f>'LU-Exp (O)'!BM37*(1+Toeslagen!$Q$4)</f>
        <v>692.69655739150153</v>
      </c>
      <c r="BN37" s="204">
        <f>'LU-Exp (O)'!BN37*(1+Toeslagen!$Q$4)</f>
        <v>692.69655739150153</v>
      </c>
      <c r="BO37" s="204">
        <f>'LU-Exp (O)'!BO37*(1+Toeslagen!$Q$4)</f>
        <v>692.69655739150153</v>
      </c>
      <c r="BP37" s="204">
        <f>'LU-Exp (O)'!BP37*(1+Toeslagen!$Q$4)</f>
        <v>692.69655739150153</v>
      </c>
      <c r="BQ37" s="204">
        <f>'LU-Exp (O)'!BQ37*(1+Toeslagen!$Q$4)</f>
        <v>692.69655739150153</v>
      </c>
      <c r="BR37" s="204">
        <f>'LU-Exp (O)'!BR37*(1+Toeslagen!$Q$4)</f>
        <v>692.69655739150153</v>
      </c>
      <c r="BS37" s="204">
        <f>'LU-Exp (O)'!BS37*(1+Toeslagen!$Q$4)</f>
        <v>692.69655739150153</v>
      </c>
      <c r="BT37" s="204">
        <f>'LU-Exp (O)'!BT37*(1+Toeslagen!$Q$4)</f>
        <v>692.69655739150153</v>
      </c>
      <c r="BU37" s="204">
        <f>'LU-Exp (O)'!BU37*(1+Toeslagen!$Q$4)</f>
        <v>692.69655739150153</v>
      </c>
      <c r="BV37" s="204">
        <f>'LU-Exp (O)'!BV37*(1+Toeslagen!$Q$4)</f>
        <v>692.69655739150153</v>
      </c>
      <c r="BW37" s="204">
        <f>'LU-Exp (O)'!BW37*(1+Toeslagen!$Q$4)</f>
        <v>692.69655739150153</v>
      </c>
      <c r="BX37" s="204">
        <f>'LU-Exp (O)'!BX37*(1+Toeslagen!$Q$4)</f>
        <v>692.69655739150153</v>
      </c>
      <c r="BY37" s="204">
        <f>'LU-Exp (O)'!BY37*(1+Toeslagen!$Q$4)</f>
        <v>692.69655739150153</v>
      </c>
      <c r="BZ37" s="204">
        <f>'LU-Exp (O)'!BZ37*(1+Toeslagen!$Q$4)</f>
        <v>692.69655739150153</v>
      </c>
      <c r="CA37" s="204">
        <f>'LU-Exp (O)'!CA37*(1+Toeslagen!$Q$4)</f>
        <v>692.69655739150153</v>
      </c>
      <c r="CB37" s="204">
        <f>'LU-Exp (O)'!CB37*(1+Toeslagen!$Q$4)</f>
        <v>692.69655739150153</v>
      </c>
      <c r="CC37" s="204">
        <f>'LU-Exp (O)'!CC37*(1+Toeslagen!$Q$4)</f>
        <v>692.69655739150153</v>
      </c>
      <c r="CD37" s="204">
        <f>'LU-Exp (O)'!CD37*(1+Toeslagen!$Q$4)</f>
        <v>692.69655739150153</v>
      </c>
      <c r="CE37" s="204">
        <f>'LU-Exp (O)'!CE37*(1+Toeslagen!$Q$4)</f>
        <v>692.69655739150153</v>
      </c>
      <c r="CF37" s="204">
        <f>'LU-Exp (O)'!CF37*(1+Toeslagen!$Q$4)</f>
        <v>692.69655739150153</v>
      </c>
      <c r="CG37" s="204">
        <f>'LU-Exp (O)'!CG37*(1+Toeslagen!$Q$4)</f>
        <v>692.69655739150153</v>
      </c>
      <c r="CH37" s="204">
        <f>'LU-Exp (O)'!CH37*(1+Toeslagen!$Q$4)</f>
        <v>692.69655739150153</v>
      </c>
      <c r="CI37" s="204">
        <f>'LU-Exp (O)'!CI37*(1+Toeslagen!$Q$4)</f>
        <v>692.69655739150153</v>
      </c>
      <c r="CJ37" s="204">
        <f>'LU-Exp (O)'!CJ37*(1+Toeslagen!$Q$4)</f>
        <v>692.69655739150153</v>
      </c>
      <c r="CK37" s="204">
        <f>'LU-Exp (O)'!CK37*(1+Toeslagen!$Q$4)</f>
        <v>692.69655739150153</v>
      </c>
      <c r="CL37" s="204">
        <f>'LU-Exp (O)'!CL37*(1+Toeslagen!$Q$4)</f>
        <v>692.69655739150153</v>
      </c>
      <c r="CM37" s="204">
        <f>'LU-Exp (O)'!CM37*(1+Toeslagen!$Q$4)</f>
        <v>692.69655739150153</v>
      </c>
      <c r="CN37" s="204">
        <f>'LU-Exp (O)'!CN37*(1+Toeslagen!$Q$4)</f>
        <v>692.69655739150153</v>
      </c>
      <c r="CO37" s="204">
        <f>'LU-Exp (O)'!CO37*(1+Toeslagen!$Q$4)</f>
        <v>692.69655739150153</v>
      </c>
      <c r="CP37" s="204">
        <f>'LU-Exp (O)'!CP37*(1+Toeslagen!$Q$4)</f>
        <v>692.69655739150153</v>
      </c>
      <c r="CQ37" s="204">
        <f>'LU-Exp (O)'!CQ37*(1+Toeslagen!$Q$4)</f>
        <v>692.69655739150153</v>
      </c>
      <c r="CR37" s="204">
        <f>'LU-Exp (O)'!CR37*(1+Toeslagen!$Q$4)</f>
        <v>692.69655739150153</v>
      </c>
      <c r="CS37" s="204">
        <f>'LU-Exp (O)'!CS37*(1+Toeslagen!$Q$4)</f>
        <v>692.69655739150153</v>
      </c>
      <c r="CT37" s="204">
        <f>'LU-Exp (O)'!CT37*(1+Toeslagen!$Q$4)</f>
        <v>692.69655739150153</v>
      </c>
      <c r="CU37" s="204">
        <f>'LU-Exp (O)'!CU37*(1+Toeslagen!$Q$4)</f>
        <v>692.69655739150153</v>
      </c>
      <c r="CV37" s="204">
        <f>'LU-Exp (O)'!CV37*(1+Toeslagen!$Q$4)</f>
        <v>692.69655739150153</v>
      </c>
      <c r="CW37" s="204">
        <f>'LU-Exp (O)'!CW37*(1+Toeslagen!$Q$4)</f>
        <v>692.69655739150153</v>
      </c>
      <c r="CX37" s="204">
        <f>'LU-Exp (O)'!CX37*(1+Toeslagen!$Q$4)</f>
        <v>692.69655739150153</v>
      </c>
      <c r="CY37" s="204">
        <f>'LU-Exp (O)'!CY37*(1+Toeslagen!$Q$4)</f>
        <v>692.69655739150153</v>
      </c>
      <c r="CZ37" s="204">
        <f>'LU-Exp (O)'!CZ37*(1+Toeslagen!$Q$4)</f>
        <v>692.69655739150153</v>
      </c>
      <c r="DA37" s="204">
        <f>'LU-Exp (O)'!DA37*(1+Toeslagen!$Q$4)</f>
        <v>692.69655739150153</v>
      </c>
      <c r="DB37" s="204">
        <f>'LU-Exp (O)'!DB37*(1+Toeslagen!$Q$4)</f>
        <v>692.69655739150153</v>
      </c>
      <c r="DC37" s="204">
        <f>'LU-Exp (O)'!DC37*(1+Toeslagen!$Q$4)</f>
        <v>692.69655739150153</v>
      </c>
      <c r="DD37" s="204">
        <f>'LU-Exp (O)'!DD37*(1+Toeslagen!$Q$4)</f>
        <v>692.69655739150153</v>
      </c>
      <c r="DE37" s="204">
        <f>'LU-Exp (O)'!DE37*(1+Toeslagen!$Q$4)</f>
        <v>692.69655739150153</v>
      </c>
      <c r="DF37" s="204">
        <f>'LU-Exp (O)'!DF37*(1+Toeslagen!$Q$4)</f>
        <v>692.69655739150153</v>
      </c>
      <c r="DG37" s="204">
        <f>'LU-Exp (O)'!DG37*(1+Toeslagen!$Q$4)</f>
        <v>692.69655739150153</v>
      </c>
      <c r="DH37" s="204">
        <f>'LU-Exp (O)'!DH37*(1+Toeslagen!$Q$4)</f>
        <v>692.69655739150153</v>
      </c>
      <c r="DI37" s="204">
        <f>'LU-Exp (O)'!DI37*(1+Toeslagen!$Q$4)</f>
        <v>692.69655739150153</v>
      </c>
      <c r="DJ37" s="204">
        <f>'LU-Exp (O)'!DJ37*(1+Toeslagen!$Q$4)</f>
        <v>692.69655739150153</v>
      </c>
    </row>
    <row r="38" spans="1:114">
      <c r="A38" s="1">
        <v>42</v>
      </c>
      <c r="B38" s="1">
        <v>42</v>
      </c>
      <c r="D38" s="1">
        <v>3</v>
      </c>
      <c r="F38" t="s">
        <v>203</v>
      </c>
      <c r="G38" t="s">
        <v>204</v>
      </c>
      <c r="H38" t="s">
        <v>205</v>
      </c>
      <c r="I38" t="s">
        <v>205</v>
      </c>
      <c r="J38" t="s">
        <v>206</v>
      </c>
      <c r="N38" s="211">
        <v>8</v>
      </c>
      <c r="O38" s="212">
        <v>14000</v>
      </c>
      <c r="P38" s="20"/>
      <c r="Q38" s="180"/>
      <c r="R38" s="180"/>
      <c r="S38" s="180"/>
      <c r="U38" s="180"/>
      <c r="V38" s="180"/>
      <c r="W38" s="180"/>
      <c r="X38" s="180"/>
      <c r="Y38" s="204">
        <f>'LU-Exp (O)'!Y38*(1+Toeslagen!$Q$4)</f>
        <v>700.06566970417748</v>
      </c>
      <c r="Z38" s="204">
        <f>'LU-Exp (O)'!Z38*(1+Toeslagen!$Q$4)</f>
        <v>700.06566970417748</v>
      </c>
      <c r="AA38" s="204">
        <f>'LU-Exp (O)'!AA38*(1+Toeslagen!$Q$4)</f>
        <v>700.06566970417748</v>
      </c>
      <c r="AB38" s="204">
        <f>'LU-Exp (O)'!AB38*(1+Toeslagen!$Q$4)</f>
        <v>700.06566970417748</v>
      </c>
      <c r="AC38" s="204">
        <f>'LU-Exp (O)'!AC38*(1+Toeslagen!$Q$4)</f>
        <v>700.06566970417748</v>
      </c>
      <c r="AD38" s="204">
        <f>'LU-Exp (O)'!AD38*(1+Toeslagen!$Q$4)</f>
        <v>700.06566970417794</v>
      </c>
      <c r="AE38" s="204">
        <f>'LU-Exp (O)'!AE38*(1+Toeslagen!$Q$4)</f>
        <v>700.06566970417794</v>
      </c>
      <c r="AF38" s="204">
        <f>'LU-Exp (O)'!AF38*(1+Toeslagen!$Q$4)</f>
        <v>700.06566970417794</v>
      </c>
      <c r="AG38" s="204">
        <f>'LU-Exp (O)'!AG38*(1+Toeslagen!$Q$4)</f>
        <v>700.06566970417794</v>
      </c>
      <c r="AH38" s="204">
        <f>'LU-Exp (O)'!AH38*(1+Toeslagen!$Q$4)</f>
        <v>700.06566970417794</v>
      </c>
      <c r="AI38" s="204">
        <f>'LU-Exp (O)'!AI38*(1+Toeslagen!$Q$4)</f>
        <v>700.06566970417794</v>
      </c>
      <c r="AJ38" s="204">
        <f>'LU-Exp (O)'!AJ38*(1+Toeslagen!$Q$4)</f>
        <v>700.06566970417794</v>
      </c>
      <c r="AK38" s="204">
        <f>'LU-Exp (O)'!AK38*(1+Toeslagen!$Q$4)</f>
        <v>700.06566970417794</v>
      </c>
      <c r="AL38" s="204">
        <f>'LU-Exp (O)'!AL38*(1+Toeslagen!$Q$4)</f>
        <v>700.06566970417794</v>
      </c>
      <c r="AM38" s="204">
        <f>'LU-Exp (O)'!AM38*(1+Toeslagen!$Q$4)</f>
        <v>700.06566970417794</v>
      </c>
      <c r="AN38" s="204">
        <f>'LU-Exp (O)'!AN38*(1+Toeslagen!$Q$4)</f>
        <v>700.06566970417794</v>
      </c>
      <c r="AO38" s="204">
        <f>'LU-Exp (O)'!AO38*(1+Toeslagen!$Q$4)</f>
        <v>700.06566970417794</v>
      </c>
      <c r="AP38" s="204">
        <f>'LU-Exp (O)'!AP38*(1+Toeslagen!$Q$4)</f>
        <v>700.06566970417794</v>
      </c>
      <c r="AQ38" s="204">
        <f>'LU-Exp (O)'!AQ38*(1+Toeslagen!$Q$4)</f>
        <v>700.06566970417794</v>
      </c>
      <c r="AR38" s="204">
        <f>'LU-Exp (O)'!AR38*(1+Toeslagen!$Q$4)</f>
        <v>700.06566970417794</v>
      </c>
      <c r="AS38" s="204">
        <f>'LU-Exp (O)'!AS38*(1+Toeslagen!$Q$4)</f>
        <v>700.06566970417794</v>
      </c>
      <c r="AT38" s="204">
        <f>'LU-Exp (O)'!AT38*(1+Toeslagen!$Q$4)</f>
        <v>700.06566970417794</v>
      </c>
      <c r="AU38" s="204">
        <f>'LU-Exp (O)'!AU38*(1+Toeslagen!$Q$4)</f>
        <v>700.06566970417794</v>
      </c>
      <c r="AV38" s="204">
        <f>'LU-Exp (O)'!AV38*(1+Toeslagen!$Q$4)</f>
        <v>700.06566970417794</v>
      </c>
      <c r="AW38" s="204">
        <f>'LU-Exp (O)'!AW38*(1+Toeslagen!$Q$4)</f>
        <v>700.06566970417794</v>
      </c>
      <c r="AX38" s="204">
        <f>'LU-Exp (O)'!AX38*(1+Toeslagen!$Q$4)</f>
        <v>700.06566970417794</v>
      </c>
      <c r="AY38" s="204">
        <f>'LU-Exp (O)'!AY38*(1+Toeslagen!$Q$4)</f>
        <v>700.06566970417794</v>
      </c>
      <c r="AZ38" s="204">
        <f>'LU-Exp (O)'!AZ38*(1+Toeslagen!$Q$4)</f>
        <v>700.06566970417794</v>
      </c>
      <c r="BA38" s="204">
        <f>'LU-Exp (O)'!BA38*(1+Toeslagen!$Q$4)</f>
        <v>700.06566970417794</v>
      </c>
      <c r="BB38" s="204">
        <f>'LU-Exp (O)'!BB38*(1+Toeslagen!$Q$4)</f>
        <v>700.06566970417794</v>
      </c>
      <c r="BC38" s="204">
        <f>'LU-Exp (O)'!BC38*(1+Toeslagen!$Q$4)</f>
        <v>700.06566970417794</v>
      </c>
      <c r="BD38" s="204">
        <f>'LU-Exp (O)'!BD38*(1+Toeslagen!$Q$4)</f>
        <v>700.06566970417794</v>
      </c>
      <c r="BE38" s="204">
        <f>'LU-Exp (O)'!BE38*(1+Toeslagen!$Q$4)</f>
        <v>700.06566970417794</v>
      </c>
      <c r="BF38" s="204">
        <f>'LU-Exp (O)'!BF38*(1+Toeslagen!$Q$4)</f>
        <v>700.06566970417794</v>
      </c>
      <c r="BG38" s="204">
        <f>'LU-Exp (O)'!BG38*(1+Toeslagen!$Q$4)</f>
        <v>700.06566970417794</v>
      </c>
      <c r="BH38" s="204">
        <f>'LU-Exp (O)'!BH38*(1+Toeslagen!$Q$4)</f>
        <v>700.06566970417794</v>
      </c>
      <c r="BI38" s="204">
        <f>'LU-Exp (O)'!BI38*(1+Toeslagen!$Q$4)</f>
        <v>700.06566970417794</v>
      </c>
      <c r="BJ38" s="204">
        <f>'LU-Exp (O)'!BJ38*(1+Toeslagen!$Q$4)</f>
        <v>700.06566970417794</v>
      </c>
      <c r="BK38" s="204">
        <f>'LU-Exp (O)'!BK38*(1+Toeslagen!$Q$4)</f>
        <v>700.06566970417794</v>
      </c>
      <c r="BL38" s="204">
        <f>'LU-Exp (O)'!BL38*(1+Toeslagen!$Q$4)</f>
        <v>700.06566970417794</v>
      </c>
      <c r="BM38" s="204">
        <f>'LU-Exp (O)'!BM38*(1+Toeslagen!$Q$4)</f>
        <v>700.06566970417794</v>
      </c>
      <c r="BN38" s="204">
        <f>'LU-Exp (O)'!BN38*(1+Toeslagen!$Q$4)</f>
        <v>700.06566970417794</v>
      </c>
      <c r="BO38" s="204">
        <f>'LU-Exp (O)'!BO38*(1+Toeslagen!$Q$4)</f>
        <v>700.06566970417794</v>
      </c>
      <c r="BP38" s="204">
        <f>'LU-Exp (O)'!BP38*(1+Toeslagen!$Q$4)</f>
        <v>700.06566970417794</v>
      </c>
      <c r="BQ38" s="204">
        <f>'LU-Exp (O)'!BQ38*(1+Toeslagen!$Q$4)</f>
        <v>700.06566970417794</v>
      </c>
      <c r="BR38" s="204">
        <f>'LU-Exp (O)'!BR38*(1+Toeslagen!$Q$4)</f>
        <v>700.06566970417794</v>
      </c>
      <c r="BS38" s="204">
        <f>'LU-Exp (O)'!BS38*(1+Toeslagen!$Q$4)</f>
        <v>700.06566970417794</v>
      </c>
      <c r="BT38" s="204">
        <f>'LU-Exp (O)'!BT38*(1+Toeslagen!$Q$4)</f>
        <v>700.06566970417794</v>
      </c>
      <c r="BU38" s="204">
        <f>'LU-Exp (O)'!BU38*(1+Toeslagen!$Q$4)</f>
        <v>700.06566970417794</v>
      </c>
      <c r="BV38" s="204">
        <f>'LU-Exp (O)'!BV38*(1+Toeslagen!$Q$4)</f>
        <v>700.06566970417794</v>
      </c>
      <c r="BW38" s="204">
        <f>'LU-Exp (O)'!BW38*(1+Toeslagen!$Q$4)</f>
        <v>700.06566970417794</v>
      </c>
      <c r="BX38" s="204">
        <f>'LU-Exp (O)'!BX38*(1+Toeslagen!$Q$4)</f>
        <v>700.06566970417794</v>
      </c>
      <c r="BY38" s="204">
        <f>'LU-Exp (O)'!BY38*(1+Toeslagen!$Q$4)</f>
        <v>700.06566970417794</v>
      </c>
      <c r="BZ38" s="204">
        <f>'LU-Exp (O)'!BZ38*(1+Toeslagen!$Q$4)</f>
        <v>700.06566970417794</v>
      </c>
      <c r="CA38" s="204">
        <f>'LU-Exp (O)'!CA38*(1+Toeslagen!$Q$4)</f>
        <v>700.06566970417794</v>
      </c>
      <c r="CB38" s="204">
        <f>'LU-Exp (O)'!CB38*(1+Toeslagen!$Q$4)</f>
        <v>700.06566970417794</v>
      </c>
      <c r="CC38" s="204">
        <f>'LU-Exp (O)'!CC38*(1+Toeslagen!$Q$4)</f>
        <v>700.06566970417794</v>
      </c>
      <c r="CD38" s="204">
        <f>'LU-Exp (O)'!CD38*(1+Toeslagen!$Q$4)</f>
        <v>700.06566970417794</v>
      </c>
      <c r="CE38" s="204">
        <f>'LU-Exp (O)'!CE38*(1+Toeslagen!$Q$4)</f>
        <v>700.06566970417794</v>
      </c>
      <c r="CF38" s="204">
        <f>'LU-Exp (O)'!CF38*(1+Toeslagen!$Q$4)</f>
        <v>700.06566970417794</v>
      </c>
      <c r="CG38" s="204">
        <f>'LU-Exp (O)'!CG38*(1+Toeslagen!$Q$4)</f>
        <v>700.06566970417794</v>
      </c>
      <c r="CH38" s="204">
        <f>'LU-Exp (O)'!CH38*(1+Toeslagen!$Q$4)</f>
        <v>700.06566970417794</v>
      </c>
      <c r="CI38" s="204">
        <f>'LU-Exp (O)'!CI38*(1+Toeslagen!$Q$4)</f>
        <v>700.06566970417794</v>
      </c>
      <c r="CJ38" s="204">
        <f>'LU-Exp (O)'!CJ38*(1+Toeslagen!$Q$4)</f>
        <v>700.06566970417794</v>
      </c>
      <c r="CK38" s="204">
        <f>'LU-Exp (O)'!CK38*(1+Toeslagen!$Q$4)</f>
        <v>700.06566970417794</v>
      </c>
      <c r="CL38" s="204">
        <f>'LU-Exp (O)'!CL38*(1+Toeslagen!$Q$4)</f>
        <v>700.06566970417794</v>
      </c>
      <c r="CM38" s="204">
        <f>'LU-Exp (O)'!CM38*(1+Toeslagen!$Q$4)</f>
        <v>700.06566970417794</v>
      </c>
      <c r="CN38" s="204">
        <f>'LU-Exp (O)'!CN38*(1+Toeslagen!$Q$4)</f>
        <v>700.06566970417794</v>
      </c>
      <c r="CO38" s="204">
        <f>'LU-Exp (O)'!CO38*(1+Toeslagen!$Q$4)</f>
        <v>700.06566970417794</v>
      </c>
      <c r="CP38" s="204">
        <f>'LU-Exp (O)'!CP38*(1+Toeslagen!$Q$4)</f>
        <v>700.06566970417794</v>
      </c>
      <c r="CQ38" s="204">
        <f>'LU-Exp (O)'!CQ38*(1+Toeslagen!$Q$4)</f>
        <v>700.06566970417794</v>
      </c>
      <c r="CR38" s="204">
        <f>'LU-Exp (O)'!CR38*(1+Toeslagen!$Q$4)</f>
        <v>700.06566970417794</v>
      </c>
      <c r="CS38" s="204">
        <f>'LU-Exp (O)'!CS38*(1+Toeslagen!$Q$4)</f>
        <v>700.06566970417794</v>
      </c>
      <c r="CT38" s="204">
        <f>'LU-Exp (O)'!CT38*(1+Toeslagen!$Q$4)</f>
        <v>700.06566970417794</v>
      </c>
      <c r="CU38" s="204">
        <f>'LU-Exp (O)'!CU38*(1+Toeslagen!$Q$4)</f>
        <v>700.06566970417794</v>
      </c>
      <c r="CV38" s="204">
        <f>'LU-Exp (O)'!CV38*(1+Toeslagen!$Q$4)</f>
        <v>700.06566970417794</v>
      </c>
      <c r="CW38" s="204">
        <f>'LU-Exp (O)'!CW38*(1+Toeslagen!$Q$4)</f>
        <v>700.06566970417794</v>
      </c>
      <c r="CX38" s="204">
        <f>'LU-Exp (O)'!CX38*(1+Toeslagen!$Q$4)</f>
        <v>700.06566970417794</v>
      </c>
      <c r="CY38" s="204">
        <f>'LU-Exp (O)'!CY38*(1+Toeslagen!$Q$4)</f>
        <v>700.06566970417794</v>
      </c>
      <c r="CZ38" s="204">
        <f>'LU-Exp (O)'!CZ38*(1+Toeslagen!$Q$4)</f>
        <v>700.06566970417794</v>
      </c>
      <c r="DA38" s="204">
        <f>'LU-Exp (O)'!DA38*(1+Toeslagen!$Q$4)</f>
        <v>700.06566970417794</v>
      </c>
      <c r="DB38" s="204">
        <f>'LU-Exp (O)'!DB38*(1+Toeslagen!$Q$4)</f>
        <v>700.06566970417794</v>
      </c>
      <c r="DC38" s="204">
        <f>'LU-Exp (O)'!DC38*(1+Toeslagen!$Q$4)</f>
        <v>700.06566970417794</v>
      </c>
      <c r="DD38" s="204">
        <f>'LU-Exp (O)'!DD38*(1+Toeslagen!$Q$4)</f>
        <v>700.06566970417794</v>
      </c>
      <c r="DE38" s="204">
        <f>'LU-Exp (O)'!DE38*(1+Toeslagen!$Q$4)</f>
        <v>700.06566970417794</v>
      </c>
      <c r="DF38" s="204">
        <f>'LU-Exp (O)'!DF38*(1+Toeslagen!$Q$4)</f>
        <v>700.06566970417794</v>
      </c>
      <c r="DG38" s="204">
        <f>'LU-Exp (O)'!DG38*(1+Toeslagen!$Q$4)</f>
        <v>700.06566970417794</v>
      </c>
      <c r="DH38" s="204">
        <f>'LU-Exp (O)'!DH38*(1+Toeslagen!$Q$4)</f>
        <v>700.06566970417794</v>
      </c>
      <c r="DI38" s="204">
        <f>'LU-Exp (O)'!DI38*(1+Toeslagen!$Q$4)</f>
        <v>700.06566970417794</v>
      </c>
      <c r="DJ38" s="204">
        <f>'LU-Exp (O)'!DJ38*(1+Toeslagen!$Q$4)</f>
        <v>700.06566970417794</v>
      </c>
    </row>
    <row r="39" spans="1:114">
      <c r="A39" s="1">
        <v>43</v>
      </c>
      <c r="B39" s="1">
        <v>43</v>
      </c>
      <c r="D39" s="1">
        <v>3</v>
      </c>
      <c r="F39" t="s">
        <v>203</v>
      </c>
      <c r="G39" t="s">
        <v>204</v>
      </c>
      <c r="H39" t="s">
        <v>205</v>
      </c>
      <c r="I39" t="s">
        <v>205</v>
      </c>
      <c r="J39" t="s">
        <v>206</v>
      </c>
      <c r="N39" s="211">
        <v>8.4</v>
      </c>
      <c r="O39" s="212">
        <v>14700</v>
      </c>
      <c r="P39" s="20"/>
      <c r="Q39" s="180"/>
      <c r="R39" s="180"/>
      <c r="S39" s="180"/>
      <c r="U39" s="180"/>
      <c r="V39" s="180"/>
      <c r="W39" s="180"/>
      <c r="X39" s="180"/>
      <c r="Y39" s="204">
        <f>'LU-Exp (O)'!Y39*(1+Toeslagen!$Q$4)</f>
        <v>707.43478201685275</v>
      </c>
      <c r="Z39" s="204">
        <f>'LU-Exp (O)'!Z39*(1+Toeslagen!$Q$4)</f>
        <v>707.43478201685275</v>
      </c>
      <c r="AA39" s="204">
        <f>'LU-Exp (O)'!AA39*(1+Toeslagen!$Q$4)</f>
        <v>707.43478201685275</v>
      </c>
      <c r="AB39" s="204">
        <f>'LU-Exp (O)'!AB39*(1+Toeslagen!$Q$4)</f>
        <v>707.43478201685275</v>
      </c>
      <c r="AC39" s="204">
        <f>'LU-Exp (O)'!AC39*(1+Toeslagen!$Q$4)</f>
        <v>707.43478201685275</v>
      </c>
      <c r="AD39" s="204">
        <f>'LU-Exp (O)'!AD39*(1+Toeslagen!$Q$4)</f>
        <v>707.43478201685332</v>
      </c>
      <c r="AE39" s="204">
        <f>'LU-Exp (O)'!AE39*(1+Toeslagen!$Q$4)</f>
        <v>707.43478201685332</v>
      </c>
      <c r="AF39" s="204">
        <f>'LU-Exp (O)'!AF39*(1+Toeslagen!$Q$4)</f>
        <v>707.43478201685332</v>
      </c>
      <c r="AG39" s="204">
        <f>'LU-Exp (O)'!AG39*(1+Toeslagen!$Q$4)</f>
        <v>707.43478201685332</v>
      </c>
      <c r="AH39" s="204">
        <f>'LU-Exp (O)'!AH39*(1+Toeslagen!$Q$4)</f>
        <v>707.43478201685332</v>
      </c>
      <c r="AI39" s="204">
        <f>'LU-Exp (O)'!AI39*(1+Toeslagen!$Q$4)</f>
        <v>707.43478201685332</v>
      </c>
      <c r="AJ39" s="204">
        <f>'LU-Exp (O)'!AJ39*(1+Toeslagen!$Q$4)</f>
        <v>707.43478201685332</v>
      </c>
      <c r="AK39" s="204">
        <f>'LU-Exp (O)'!AK39*(1+Toeslagen!$Q$4)</f>
        <v>707.43478201685332</v>
      </c>
      <c r="AL39" s="204">
        <f>'LU-Exp (O)'!AL39*(1+Toeslagen!$Q$4)</f>
        <v>707.43478201685332</v>
      </c>
      <c r="AM39" s="204">
        <f>'LU-Exp (O)'!AM39*(1+Toeslagen!$Q$4)</f>
        <v>707.43478201685332</v>
      </c>
      <c r="AN39" s="204">
        <f>'LU-Exp (O)'!AN39*(1+Toeslagen!$Q$4)</f>
        <v>707.43478201685332</v>
      </c>
      <c r="AO39" s="204">
        <f>'LU-Exp (O)'!AO39*(1+Toeslagen!$Q$4)</f>
        <v>707.43478201685332</v>
      </c>
      <c r="AP39" s="204">
        <f>'LU-Exp (O)'!AP39*(1+Toeslagen!$Q$4)</f>
        <v>707.43478201685332</v>
      </c>
      <c r="AQ39" s="204">
        <f>'LU-Exp (O)'!AQ39*(1+Toeslagen!$Q$4)</f>
        <v>707.43478201685332</v>
      </c>
      <c r="AR39" s="204">
        <f>'LU-Exp (O)'!AR39*(1+Toeslagen!$Q$4)</f>
        <v>707.43478201685332</v>
      </c>
      <c r="AS39" s="204">
        <f>'LU-Exp (O)'!AS39*(1+Toeslagen!$Q$4)</f>
        <v>707.43478201685332</v>
      </c>
      <c r="AT39" s="204">
        <f>'LU-Exp (O)'!AT39*(1+Toeslagen!$Q$4)</f>
        <v>707.43478201685332</v>
      </c>
      <c r="AU39" s="204">
        <f>'LU-Exp (O)'!AU39*(1+Toeslagen!$Q$4)</f>
        <v>707.43478201685332</v>
      </c>
      <c r="AV39" s="204">
        <f>'LU-Exp (O)'!AV39*(1+Toeslagen!$Q$4)</f>
        <v>707.43478201685332</v>
      </c>
      <c r="AW39" s="204">
        <f>'LU-Exp (O)'!AW39*(1+Toeslagen!$Q$4)</f>
        <v>707.43478201685332</v>
      </c>
      <c r="AX39" s="204">
        <f>'LU-Exp (O)'!AX39*(1+Toeslagen!$Q$4)</f>
        <v>707.43478201685332</v>
      </c>
      <c r="AY39" s="204">
        <f>'LU-Exp (O)'!AY39*(1+Toeslagen!$Q$4)</f>
        <v>707.43478201685332</v>
      </c>
      <c r="AZ39" s="204">
        <f>'LU-Exp (O)'!AZ39*(1+Toeslagen!$Q$4)</f>
        <v>707.43478201685332</v>
      </c>
      <c r="BA39" s="204">
        <f>'LU-Exp (O)'!BA39*(1+Toeslagen!$Q$4)</f>
        <v>707.43478201685332</v>
      </c>
      <c r="BB39" s="204">
        <f>'LU-Exp (O)'!BB39*(1+Toeslagen!$Q$4)</f>
        <v>707.43478201685332</v>
      </c>
      <c r="BC39" s="204">
        <f>'LU-Exp (O)'!BC39*(1+Toeslagen!$Q$4)</f>
        <v>707.43478201685332</v>
      </c>
      <c r="BD39" s="204">
        <f>'LU-Exp (O)'!BD39*(1+Toeslagen!$Q$4)</f>
        <v>707.43478201685332</v>
      </c>
      <c r="BE39" s="204">
        <f>'LU-Exp (O)'!BE39*(1+Toeslagen!$Q$4)</f>
        <v>707.43478201685332</v>
      </c>
      <c r="BF39" s="204">
        <f>'LU-Exp (O)'!BF39*(1+Toeslagen!$Q$4)</f>
        <v>707.43478201685332</v>
      </c>
      <c r="BG39" s="204">
        <f>'LU-Exp (O)'!BG39*(1+Toeslagen!$Q$4)</f>
        <v>707.43478201685332</v>
      </c>
      <c r="BH39" s="204">
        <f>'LU-Exp (O)'!BH39*(1+Toeslagen!$Q$4)</f>
        <v>707.43478201685332</v>
      </c>
      <c r="BI39" s="204">
        <f>'LU-Exp (O)'!BI39*(1+Toeslagen!$Q$4)</f>
        <v>707.43478201685332</v>
      </c>
      <c r="BJ39" s="204">
        <f>'LU-Exp (O)'!BJ39*(1+Toeslagen!$Q$4)</f>
        <v>707.43478201685332</v>
      </c>
      <c r="BK39" s="204">
        <f>'LU-Exp (O)'!BK39*(1+Toeslagen!$Q$4)</f>
        <v>707.43478201685332</v>
      </c>
      <c r="BL39" s="204">
        <f>'LU-Exp (O)'!BL39*(1+Toeslagen!$Q$4)</f>
        <v>707.43478201685332</v>
      </c>
      <c r="BM39" s="204">
        <f>'LU-Exp (O)'!BM39*(1+Toeslagen!$Q$4)</f>
        <v>707.43478201685332</v>
      </c>
      <c r="BN39" s="204">
        <f>'LU-Exp (O)'!BN39*(1+Toeslagen!$Q$4)</f>
        <v>707.43478201685332</v>
      </c>
      <c r="BO39" s="204">
        <f>'LU-Exp (O)'!BO39*(1+Toeslagen!$Q$4)</f>
        <v>707.43478201685332</v>
      </c>
      <c r="BP39" s="204">
        <f>'LU-Exp (O)'!BP39*(1+Toeslagen!$Q$4)</f>
        <v>707.43478201685332</v>
      </c>
      <c r="BQ39" s="204">
        <f>'LU-Exp (O)'!BQ39*(1+Toeslagen!$Q$4)</f>
        <v>707.43478201685332</v>
      </c>
      <c r="BR39" s="204">
        <f>'LU-Exp (O)'!BR39*(1+Toeslagen!$Q$4)</f>
        <v>707.43478201685332</v>
      </c>
      <c r="BS39" s="204">
        <f>'LU-Exp (O)'!BS39*(1+Toeslagen!$Q$4)</f>
        <v>707.43478201685332</v>
      </c>
      <c r="BT39" s="204">
        <f>'LU-Exp (O)'!BT39*(1+Toeslagen!$Q$4)</f>
        <v>707.43478201685332</v>
      </c>
      <c r="BU39" s="204">
        <f>'LU-Exp (O)'!BU39*(1+Toeslagen!$Q$4)</f>
        <v>707.43478201685332</v>
      </c>
      <c r="BV39" s="204">
        <f>'LU-Exp (O)'!BV39*(1+Toeslagen!$Q$4)</f>
        <v>707.43478201685332</v>
      </c>
      <c r="BW39" s="204">
        <f>'LU-Exp (O)'!BW39*(1+Toeslagen!$Q$4)</f>
        <v>707.43478201685332</v>
      </c>
      <c r="BX39" s="204">
        <f>'LU-Exp (O)'!BX39*(1+Toeslagen!$Q$4)</f>
        <v>707.43478201685332</v>
      </c>
      <c r="BY39" s="204">
        <f>'LU-Exp (O)'!BY39*(1+Toeslagen!$Q$4)</f>
        <v>707.43478201685332</v>
      </c>
      <c r="BZ39" s="204">
        <f>'LU-Exp (O)'!BZ39*(1+Toeslagen!$Q$4)</f>
        <v>707.43478201685332</v>
      </c>
      <c r="CA39" s="204">
        <f>'LU-Exp (O)'!CA39*(1+Toeslagen!$Q$4)</f>
        <v>707.43478201685332</v>
      </c>
      <c r="CB39" s="204">
        <f>'LU-Exp (O)'!CB39*(1+Toeslagen!$Q$4)</f>
        <v>707.43478201685332</v>
      </c>
      <c r="CC39" s="204">
        <f>'LU-Exp (O)'!CC39*(1+Toeslagen!$Q$4)</f>
        <v>707.43478201685332</v>
      </c>
      <c r="CD39" s="204">
        <f>'LU-Exp (O)'!CD39*(1+Toeslagen!$Q$4)</f>
        <v>707.43478201685332</v>
      </c>
      <c r="CE39" s="204">
        <f>'LU-Exp (O)'!CE39*(1+Toeslagen!$Q$4)</f>
        <v>707.43478201685332</v>
      </c>
      <c r="CF39" s="204">
        <f>'LU-Exp (O)'!CF39*(1+Toeslagen!$Q$4)</f>
        <v>707.43478201685332</v>
      </c>
      <c r="CG39" s="204">
        <f>'LU-Exp (O)'!CG39*(1+Toeslagen!$Q$4)</f>
        <v>707.43478201685332</v>
      </c>
      <c r="CH39" s="204">
        <f>'LU-Exp (O)'!CH39*(1+Toeslagen!$Q$4)</f>
        <v>707.43478201685332</v>
      </c>
      <c r="CI39" s="204">
        <f>'LU-Exp (O)'!CI39*(1+Toeslagen!$Q$4)</f>
        <v>707.43478201685332</v>
      </c>
      <c r="CJ39" s="204">
        <f>'LU-Exp (O)'!CJ39*(1+Toeslagen!$Q$4)</f>
        <v>707.43478201685332</v>
      </c>
      <c r="CK39" s="204">
        <f>'LU-Exp (O)'!CK39*(1+Toeslagen!$Q$4)</f>
        <v>707.43478201685332</v>
      </c>
      <c r="CL39" s="204">
        <f>'LU-Exp (O)'!CL39*(1+Toeslagen!$Q$4)</f>
        <v>707.43478201685332</v>
      </c>
      <c r="CM39" s="204">
        <f>'LU-Exp (O)'!CM39*(1+Toeslagen!$Q$4)</f>
        <v>707.43478201685332</v>
      </c>
      <c r="CN39" s="204">
        <f>'LU-Exp (O)'!CN39*(1+Toeslagen!$Q$4)</f>
        <v>707.43478201685332</v>
      </c>
      <c r="CO39" s="204">
        <f>'LU-Exp (O)'!CO39*(1+Toeslagen!$Q$4)</f>
        <v>707.43478201685332</v>
      </c>
      <c r="CP39" s="204">
        <f>'LU-Exp (O)'!CP39*(1+Toeslagen!$Q$4)</f>
        <v>707.43478201685332</v>
      </c>
      <c r="CQ39" s="204">
        <f>'LU-Exp (O)'!CQ39*(1+Toeslagen!$Q$4)</f>
        <v>707.43478201685332</v>
      </c>
      <c r="CR39" s="204">
        <f>'LU-Exp (O)'!CR39*(1+Toeslagen!$Q$4)</f>
        <v>707.43478201685332</v>
      </c>
      <c r="CS39" s="204">
        <f>'LU-Exp (O)'!CS39*(1+Toeslagen!$Q$4)</f>
        <v>707.43478201685332</v>
      </c>
      <c r="CT39" s="204">
        <f>'LU-Exp (O)'!CT39*(1+Toeslagen!$Q$4)</f>
        <v>707.43478201685332</v>
      </c>
      <c r="CU39" s="204">
        <f>'LU-Exp (O)'!CU39*(1+Toeslagen!$Q$4)</f>
        <v>707.43478201685332</v>
      </c>
      <c r="CV39" s="204">
        <f>'LU-Exp (O)'!CV39*(1+Toeslagen!$Q$4)</f>
        <v>707.43478201685332</v>
      </c>
      <c r="CW39" s="204">
        <f>'LU-Exp (O)'!CW39*(1+Toeslagen!$Q$4)</f>
        <v>707.43478201685332</v>
      </c>
      <c r="CX39" s="204">
        <f>'LU-Exp (O)'!CX39*(1+Toeslagen!$Q$4)</f>
        <v>707.43478201685332</v>
      </c>
      <c r="CY39" s="204">
        <f>'LU-Exp (O)'!CY39*(1+Toeslagen!$Q$4)</f>
        <v>707.43478201685332</v>
      </c>
      <c r="CZ39" s="204">
        <f>'LU-Exp (O)'!CZ39*(1+Toeslagen!$Q$4)</f>
        <v>707.43478201685332</v>
      </c>
      <c r="DA39" s="204">
        <f>'LU-Exp (O)'!DA39*(1+Toeslagen!$Q$4)</f>
        <v>707.43478201685332</v>
      </c>
      <c r="DB39" s="204">
        <f>'LU-Exp (O)'!DB39*(1+Toeslagen!$Q$4)</f>
        <v>707.43478201685332</v>
      </c>
      <c r="DC39" s="204">
        <f>'LU-Exp (O)'!DC39*(1+Toeslagen!$Q$4)</f>
        <v>707.43478201685332</v>
      </c>
      <c r="DD39" s="204">
        <f>'LU-Exp (O)'!DD39*(1+Toeslagen!$Q$4)</f>
        <v>707.43478201685332</v>
      </c>
      <c r="DE39" s="204">
        <f>'LU-Exp (O)'!DE39*(1+Toeslagen!$Q$4)</f>
        <v>707.43478201685332</v>
      </c>
      <c r="DF39" s="204">
        <f>'LU-Exp (O)'!DF39*(1+Toeslagen!$Q$4)</f>
        <v>707.43478201685332</v>
      </c>
      <c r="DG39" s="204">
        <f>'LU-Exp (O)'!DG39*(1+Toeslagen!$Q$4)</f>
        <v>707.43478201685332</v>
      </c>
      <c r="DH39" s="204">
        <f>'LU-Exp (O)'!DH39*(1+Toeslagen!$Q$4)</f>
        <v>707.43478201685332</v>
      </c>
      <c r="DI39" s="204">
        <f>'LU-Exp (O)'!DI39*(1+Toeslagen!$Q$4)</f>
        <v>707.43478201685332</v>
      </c>
      <c r="DJ39" s="204">
        <f>'LU-Exp (O)'!DJ39*(1+Toeslagen!$Q$4)</f>
        <v>707.43478201685332</v>
      </c>
    </row>
    <row r="40" spans="1:114">
      <c r="A40" s="1">
        <v>44</v>
      </c>
      <c r="B40" s="1">
        <v>44</v>
      </c>
      <c r="D40" s="1">
        <v>3</v>
      </c>
      <c r="F40" t="s">
        <v>203</v>
      </c>
      <c r="G40" t="s">
        <v>204</v>
      </c>
      <c r="H40" t="s">
        <v>205</v>
      </c>
      <c r="I40" t="s">
        <v>205</v>
      </c>
      <c r="J40" t="s">
        <v>206</v>
      </c>
      <c r="N40" s="211">
        <v>8.5</v>
      </c>
      <c r="O40" s="212">
        <v>14875</v>
      </c>
      <c r="P40" s="20"/>
      <c r="Q40" s="180"/>
      <c r="R40" s="180"/>
      <c r="S40" s="180"/>
      <c r="U40" s="180"/>
      <c r="V40" s="180"/>
      <c r="W40" s="180"/>
      <c r="X40" s="180"/>
      <c r="Y40" s="204">
        <f>'LU-Exp (O)'!Y40*(1+Toeslagen!$Q$4)</f>
        <v>714.80389432952825</v>
      </c>
      <c r="Z40" s="204">
        <f>'LU-Exp (O)'!Z40*(1+Toeslagen!$Q$4)</f>
        <v>714.80389432952825</v>
      </c>
      <c r="AA40" s="204">
        <f>'LU-Exp (O)'!AA40*(1+Toeslagen!$Q$4)</f>
        <v>714.80389432952825</v>
      </c>
      <c r="AB40" s="204">
        <f>'LU-Exp (O)'!AB40*(1+Toeslagen!$Q$4)</f>
        <v>714.80389432952825</v>
      </c>
      <c r="AC40" s="204">
        <f>'LU-Exp (O)'!AC40*(1+Toeslagen!$Q$4)</f>
        <v>714.80389432952825</v>
      </c>
      <c r="AD40" s="204">
        <f>'LU-Exp (O)'!AD40*(1+Toeslagen!$Q$4)</f>
        <v>714.80389432952859</v>
      </c>
      <c r="AE40" s="204">
        <f>'LU-Exp (O)'!AE40*(1+Toeslagen!$Q$4)</f>
        <v>714.80389432952859</v>
      </c>
      <c r="AF40" s="204">
        <f>'LU-Exp (O)'!AF40*(1+Toeslagen!$Q$4)</f>
        <v>714.80389432952859</v>
      </c>
      <c r="AG40" s="204">
        <f>'LU-Exp (O)'!AG40*(1+Toeslagen!$Q$4)</f>
        <v>714.80389432952859</v>
      </c>
      <c r="AH40" s="204">
        <f>'LU-Exp (O)'!AH40*(1+Toeslagen!$Q$4)</f>
        <v>714.80389432952859</v>
      </c>
      <c r="AI40" s="204">
        <f>'LU-Exp (O)'!AI40*(1+Toeslagen!$Q$4)</f>
        <v>714.80389432952859</v>
      </c>
      <c r="AJ40" s="204">
        <f>'LU-Exp (O)'!AJ40*(1+Toeslagen!$Q$4)</f>
        <v>714.80389432952859</v>
      </c>
      <c r="AK40" s="204">
        <f>'LU-Exp (O)'!AK40*(1+Toeslagen!$Q$4)</f>
        <v>714.80389432952859</v>
      </c>
      <c r="AL40" s="204">
        <f>'LU-Exp (O)'!AL40*(1+Toeslagen!$Q$4)</f>
        <v>714.80389432952859</v>
      </c>
      <c r="AM40" s="204">
        <f>'LU-Exp (O)'!AM40*(1+Toeslagen!$Q$4)</f>
        <v>714.80389432952859</v>
      </c>
      <c r="AN40" s="204">
        <f>'LU-Exp (O)'!AN40*(1+Toeslagen!$Q$4)</f>
        <v>714.80389432952859</v>
      </c>
      <c r="AO40" s="204">
        <f>'LU-Exp (O)'!AO40*(1+Toeslagen!$Q$4)</f>
        <v>714.80389432952859</v>
      </c>
      <c r="AP40" s="204">
        <f>'LU-Exp (O)'!AP40*(1+Toeslagen!$Q$4)</f>
        <v>714.80389432952859</v>
      </c>
      <c r="AQ40" s="204">
        <f>'LU-Exp (O)'!AQ40*(1+Toeslagen!$Q$4)</f>
        <v>714.80389432952859</v>
      </c>
      <c r="AR40" s="204">
        <f>'LU-Exp (O)'!AR40*(1+Toeslagen!$Q$4)</f>
        <v>714.80389432952859</v>
      </c>
      <c r="AS40" s="204">
        <f>'LU-Exp (O)'!AS40*(1+Toeslagen!$Q$4)</f>
        <v>714.80389432952859</v>
      </c>
      <c r="AT40" s="204">
        <f>'LU-Exp (O)'!AT40*(1+Toeslagen!$Q$4)</f>
        <v>714.80389432952859</v>
      </c>
      <c r="AU40" s="204">
        <f>'LU-Exp (O)'!AU40*(1+Toeslagen!$Q$4)</f>
        <v>714.80389432952859</v>
      </c>
      <c r="AV40" s="204">
        <f>'LU-Exp (O)'!AV40*(1+Toeslagen!$Q$4)</f>
        <v>714.80389432952859</v>
      </c>
      <c r="AW40" s="204">
        <f>'LU-Exp (O)'!AW40*(1+Toeslagen!$Q$4)</f>
        <v>714.80389432952859</v>
      </c>
      <c r="AX40" s="204">
        <f>'LU-Exp (O)'!AX40*(1+Toeslagen!$Q$4)</f>
        <v>714.80389432952859</v>
      </c>
      <c r="AY40" s="204">
        <f>'LU-Exp (O)'!AY40*(1+Toeslagen!$Q$4)</f>
        <v>714.80389432952859</v>
      </c>
      <c r="AZ40" s="204">
        <f>'LU-Exp (O)'!AZ40*(1+Toeslagen!$Q$4)</f>
        <v>714.80389432952859</v>
      </c>
      <c r="BA40" s="204">
        <f>'LU-Exp (O)'!BA40*(1+Toeslagen!$Q$4)</f>
        <v>714.80389432952859</v>
      </c>
      <c r="BB40" s="204">
        <f>'LU-Exp (O)'!BB40*(1+Toeslagen!$Q$4)</f>
        <v>714.80389432952859</v>
      </c>
      <c r="BC40" s="204">
        <f>'LU-Exp (O)'!BC40*(1+Toeslagen!$Q$4)</f>
        <v>714.80389432952859</v>
      </c>
      <c r="BD40" s="204">
        <f>'LU-Exp (O)'!BD40*(1+Toeslagen!$Q$4)</f>
        <v>714.80389432952859</v>
      </c>
      <c r="BE40" s="204">
        <f>'LU-Exp (O)'!BE40*(1+Toeslagen!$Q$4)</f>
        <v>714.80389432952859</v>
      </c>
      <c r="BF40" s="204">
        <f>'LU-Exp (O)'!BF40*(1+Toeslagen!$Q$4)</f>
        <v>714.80389432952859</v>
      </c>
      <c r="BG40" s="204">
        <f>'LU-Exp (O)'!BG40*(1+Toeslagen!$Q$4)</f>
        <v>714.80389432952859</v>
      </c>
      <c r="BH40" s="204">
        <f>'LU-Exp (O)'!BH40*(1+Toeslagen!$Q$4)</f>
        <v>714.80389432952859</v>
      </c>
      <c r="BI40" s="204">
        <f>'LU-Exp (O)'!BI40*(1+Toeslagen!$Q$4)</f>
        <v>714.80389432952859</v>
      </c>
      <c r="BJ40" s="204">
        <f>'LU-Exp (O)'!BJ40*(1+Toeslagen!$Q$4)</f>
        <v>714.80389432952859</v>
      </c>
      <c r="BK40" s="204">
        <f>'LU-Exp (O)'!BK40*(1+Toeslagen!$Q$4)</f>
        <v>714.80389432952859</v>
      </c>
      <c r="BL40" s="204">
        <f>'LU-Exp (O)'!BL40*(1+Toeslagen!$Q$4)</f>
        <v>714.80389432952859</v>
      </c>
      <c r="BM40" s="204">
        <f>'LU-Exp (O)'!BM40*(1+Toeslagen!$Q$4)</f>
        <v>714.80389432952859</v>
      </c>
      <c r="BN40" s="204">
        <f>'LU-Exp (O)'!BN40*(1+Toeslagen!$Q$4)</f>
        <v>714.80389432952859</v>
      </c>
      <c r="BO40" s="204">
        <f>'LU-Exp (O)'!BO40*(1+Toeslagen!$Q$4)</f>
        <v>714.80389432952859</v>
      </c>
      <c r="BP40" s="204">
        <f>'LU-Exp (O)'!BP40*(1+Toeslagen!$Q$4)</f>
        <v>714.80389432952859</v>
      </c>
      <c r="BQ40" s="204">
        <f>'LU-Exp (O)'!BQ40*(1+Toeslagen!$Q$4)</f>
        <v>714.80389432952859</v>
      </c>
      <c r="BR40" s="204">
        <f>'LU-Exp (O)'!BR40*(1+Toeslagen!$Q$4)</f>
        <v>714.80389432952859</v>
      </c>
      <c r="BS40" s="204">
        <f>'LU-Exp (O)'!BS40*(1+Toeslagen!$Q$4)</f>
        <v>714.80389432952859</v>
      </c>
      <c r="BT40" s="204">
        <f>'LU-Exp (O)'!BT40*(1+Toeslagen!$Q$4)</f>
        <v>714.80389432952859</v>
      </c>
      <c r="BU40" s="204">
        <f>'LU-Exp (O)'!BU40*(1+Toeslagen!$Q$4)</f>
        <v>714.80389432952859</v>
      </c>
      <c r="BV40" s="204">
        <f>'LU-Exp (O)'!BV40*(1+Toeslagen!$Q$4)</f>
        <v>714.80389432952859</v>
      </c>
      <c r="BW40" s="204">
        <f>'LU-Exp (O)'!BW40*(1+Toeslagen!$Q$4)</f>
        <v>714.80389432952859</v>
      </c>
      <c r="BX40" s="204">
        <f>'LU-Exp (O)'!BX40*(1+Toeslagen!$Q$4)</f>
        <v>714.80389432952859</v>
      </c>
      <c r="BY40" s="204">
        <f>'LU-Exp (O)'!BY40*(1+Toeslagen!$Q$4)</f>
        <v>714.80389432952859</v>
      </c>
      <c r="BZ40" s="204">
        <f>'LU-Exp (O)'!BZ40*(1+Toeslagen!$Q$4)</f>
        <v>714.80389432952859</v>
      </c>
      <c r="CA40" s="204">
        <f>'LU-Exp (O)'!CA40*(1+Toeslagen!$Q$4)</f>
        <v>714.80389432952859</v>
      </c>
      <c r="CB40" s="204">
        <f>'LU-Exp (O)'!CB40*(1+Toeslagen!$Q$4)</f>
        <v>714.80389432952859</v>
      </c>
      <c r="CC40" s="204">
        <f>'LU-Exp (O)'!CC40*(1+Toeslagen!$Q$4)</f>
        <v>714.80389432952859</v>
      </c>
      <c r="CD40" s="204">
        <f>'LU-Exp (O)'!CD40*(1+Toeslagen!$Q$4)</f>
        <v>714.80389432952859</v>
      </c>
      <c r="CE40" s="204">
        <f>'LU-Exp (O)'!CE40*(1+Toeslagen!$Q$4)</f>
        <v>714.80389432952859</v>
      </c>
      <c r="CF40" s="204">
        <f>'LU-Exp (O)'!CF40*(1+Toeslagen!$Q$4)</f>
        <v>714.80389432952859</v>
      </c>
      <c r="CG40" s="204">
        <f>'LU-Exp (O)'!CG40*(1+Toeslagen!$Q$4)</f>
        <v>714.80389432952859</v>
      </c>
      <c r="CH40" s="204">
        <f>'LU-Exp (O)'!CH40*(1+Toeslagen!$Q$4)</f>
        <v>714.80389432952859</v>
      </c>
      <c r="CI40" s="204">
        <f>'LU-Exp (O)'!CI40*(1+Toeslagen!$Q$4)</f>
        <v>714.80389432952859</v>
      </c>
      <c r="CJ40" s="204">
        <f>'LU-Exp (O)'!CJ40*(1+Toeslagen!$Q$4)</f>
        <v>714.80389432952859</v>
      </c>
      <c r="CK40" s="204">
        <f>'LU-Exp (O)'!CK40*(1+Toeslagen!$Q$4)</f>
        <v>714.80389432952859</v>
      </c>
      <c r="CL40" s="204">
        <f>'LU-Exp (O)'!CL40*(1+Toeslagen!$Q$4)</f>
        <v>714.80389432952859</v>
      </c>
      <c r="CM40" s="204">
        <f>'LU-Exp (O)'!CM40*(1+Toeslagen!$Q$4)</f>
        <v>714.80389432952859</v>
      </c>
      <c r="CN40" s="204">
        <f>'LU-Exp (O)'!CN40*(1+Toeslagen!$Q$4)</f>
        <v>714.80389432952859</v>
      </c>
      <c r="CO40" s="204">
        <f>'LU-Exp (O)'!CO40*(1+Toeslagen!$Q$4)</f>
        <v>714.80389432952859</v>
      </c>
      <c r="CP40" s="204">
        <f>'LU-Exp (O)'!CP40*(1+Toeslagen!$Q$4)</f>
        <v>714.80389432952859</v>
      </c>
      <c r="CQ40" s="204">
        <f>'LU-Exp (O)'!CQ40*(1+Toeslagen!$Q$4)</f>
        <v>714.80389432952859</v>
      </c>
      <c r="CR40" s="204">
        <f>'LU-Exp (O)'!CR40*(1+Toeslagen!$Q$4)</f>
        <v>714.80389432952859</v>
      </c>
      <c r="CS40" s="204">
        <f>'LU-Exp (O)'!CS40*(1+Toeslagen!$Q$4)</f>
        <v>714.80389432952859</v>
      </c>
      <c r="CT40" s="204">
        <f>'LU-Exp (O)'!CT40*(1+Toeslagen!$Q$4)</f>
        <v>714.80389432952859</v>
      </c>
      <c r="CU40" s="204">
        <f>'LU-Exp (O)'!CU40*(1+Toeslagen!$Q$4)</f>
        <v>714.80389432952859</v>
      </c>
      <c r="CV40" s="204">
        <f>'LU-Exp (O)'!CV40*(1+Toeslagen!$Q$4)</f>
        <v>714.80389432952859</v>
      </c>
      <c r="CW40" s="204">
        <f>'LU-Exp (O)'!CW40*(1+Toeslagen!$Q$4)</f>
        <v>714.80389432952859</v>
      </c>
      <c r="CX40" s="204">
        <f>'LU-Exp (O)'!CX40*(1+Toeslagen!$Q$4)</f>
        <v>714.80389432952859</v>
      </c>
      <c r="CY40" s="204">
        <f>'LU-Exp (O)'!CY40*(1+Toeslagen!$Q$4)</f>
        <v>714.80389432952859</v>
      </c>
      <c r="CZ40" s="204">
        <f>'LU-Exp (O)'!CZ40*(1+Toeslagen!$Q$4)</f>
        <v>714.80389432952859</v>
      </c>
      <c r="DA40" s="204">
        <f>'LU-Exp (O)'!DA40*(1+Toeslagen!$Q$4)</f>
        <v>714.80389432952859</v>
      </c>
      <c r="DB40" s="204">
        <f>'LU-Exp (O)'!DB40*(1+Toeslagen!$Q$4)</f>
        <v>714.80389432952859</v>
      </c>
      <c r="DC40" s="204">
        <f>'LU-Exp (O)'!DC40*(1+Toeslagen!$Q$4)</f>
        <v>714.80389432952859</v>
      </c>
      <c r="DD40" s="204">
        <f>'LU-Exp (O)'!DD40*(1+Toeslagen!$Q$4)</f>
        <v>714.80389432952859</v>
      </c>
      <c r="DE40" s="204">
        <f>'LU-Exp (O)'!DE40*(1+Toeslagen!$Q$4)</f>
        <v>714.80389432952859</v>
      </c>
      <c r="DF40" s="204">
        <f>'LU-Exp (O)'!DF40*(1+Toeslagen!$Q$4)</f>
        <v>714.80389432952859</v>
      </c>
      <c r="DG40" s="204">
        <f>'LU-Exp (O)'!DG40*(1+Toeslagen!$Q$4)</f>
        <v>714.80389432952859</v>
      </c>
      <c r="DH40" s="204">
        <f>'LU-Exp (O)'!DH40*(1+Toeslagen!$Q$4)</f>
        <v>714.80389432952859</v>
      </c>
      <c r="DI40" s="204">
        <f>'LU-Exp (O)'!DI40*(1+Toeslagen!$Q$4)</f>
        <v>714.80389432952859</v>
      </c>
      <c r="DJ40" s="204">
        <f>'LU-Exp (O)'!DJ40*(1+Toeslagen!$Q$4)</f>
        <v>714.80389432952859</v>
      </c>
    </row>
    <row r="41" spans="1:114">
      <c r="A41" s="1">
        <v>45</v>
      </c>
      <c r="B41" s="1">
        <v>45</v>
      </c>
      <c r="D41" s="1">
        <v>3</v>
      </c>
      <c r="F41" t="s">
        <v>203</v>
      </c>
      <c r="G41" t="s">
        <v>204</v>
      </c>
      <c r="H41" t="s">
        <v>205</v>
      </c>
      <c r="I41" t="s">
        <v>205</v>
      </c>
      <c r="J41" t="s">
        <v>206</v>
      </c>
      <c r="N41" s="211">
        <v>8.8000000000000007</v>
      </c>
      <c r="O41" s="212">
        <v>15400</v>
      </c>
      <c r="P41" s="20"/>
      <c r="Q41" s="180"/>
      <c r="R41" s="180"/>
      <c r="S41" s="180"/>
      <c r="U41" s="180"/>
      <c r="V41" s="180"/>
      <c r="W41" s="180"/>
      <c r="X41" s="180"/>
      <c r="Y41" s="204">
        <f>'LU-Exp (O)'!Y41*(1+Toeslagen!$Q$4)</f>
        <v>720.3307285640351</v>
      </c>
      <c r="Z41" s="204">
        <f>'LU-Exp (O)'!Z41*(1+Toeslagen!$Q$4)</f>
        <v>720.3307285640351</v>
      </c>
      <c r="AA41" s="204">
        <f>'LU-Exp (O)'!AA41*(1+Toeslagen!$Q$4)</f>
        <v>720.3307285640351</v>
      </c>
      <c r="AB41" s="204">
        <f>'LU-Exp (O)'!AB41*(1+Toeslagen!$Q$4)</f>
        <v>720.3307285640351</v>
      </c>
      <c r="AC41" s="204">
        <f>'LU-Exp (O)'!AC41*(1+Toeslagen!$Q$4)</f>
        <v>720.3307285640351</v>
      </c>
      <c r="AD41" s="204">
        <f>'LU-Exp (O)'!AD41*(1+Toeslagen!$Q$4)</f>
        <v>720.33072856403464</v>
      </c>
      <c r="AE41" s="204">
        <f>'LU-Exp (O)'!AE41*(1+Toeslagen!$Q$4)</f>
        <v>720.33072856403464</v>
      </c>
      <c r="AF41" s="204">
        <f>'LU-Exp (O)'!AF41*(1+Toeslagen!$Q$4)</f>
        <v>720.33072856403464</v>
      </c>
      <c r="AG41" s="204">
        <f>'LU-Exp (O)'!AG41*(1+Toeslagen!$Q$4)</f>
        <v>720.33072856403464</v>
      </c>
      <c r="AH41" s="204">
        <f>'LU-Exp (O)'!AH41*(1+Toeslagen!$Q$4)</f>
        <v>720.33072856403464</v>
      </c>
      <c r="AI41" s="204">
        <f>'LU-Exp (O)'!AI41*(1+Toeslagen!$Q$4)</f>
        <v>720.33072856403464</v>
      </c>
      <c r="AJ41" s="204">
        <f>'LU-Exp (O)'!AJ41*(1+Toeslagen!$Q$4)</f>
        <v>720.33072856403464</v>
      </c>
      <c r="AK41" s="204">
        <f>'LU-Exp (O)'!AK41*(1+Toeslagen!$Q$4)</f>
        <v>720.33072856403464</v>
      </c>
      <c r="AL41" s="204">
        <f>'LU-Exp (O)'!AL41*(1+Toeslagen!$Q$4)</f>
        <v>720.33072856403464</v>
      </c>
      <c r="AM41" s="204">
        <f>'LU-Exp (O)'!AM41*(1+Toeslagen!$Q$4)</f>
        <v>720.33072856403464</v>
      </c>
      <c r="AN41" s="204">
        <f>'LU-Exp (O)'!AN41*(1+Toeslagen!$Q$4)</f>
        <v>720.33072856403464</v>
      </c>
      <c r="AO41" s="204">
        <f>'LU-Exp (O)'!AO41*(1+Toeslagen!$Q$4)</f>
        <v>720.33072856403464</v>
      </c>
      <c r="AP41" s="204">
        <f>'LU-Exp (O)'!AP41*(1+Toeslagen!$Q$4)</f>
        <v>720.33072856403464</v>
      </c>
      <c r="AQ41" s="204">
        <f>'LU-Exp (O)'!AQ41*(1+Toeslagen!$Q$4)</f>
        <v>720.33072856403464</v>
      </c>
      <c r="AR41" s="204">
        <f>'LU-Exp (O)'!AR41*(1+Toeslagen!$Q$4)</f>
        <v>720.33072856403464</v>
      </c>
      <c r="AS41" s="204">
        <f>'LU-Exp (O)'!AS41*(1+Toeslagen!$Q$4)</f>
        <v>720.33072856403464</v>
      </c>
      <c r="AT41" s="204">
        <f>'LU-Exp (O)'!AT41*(1+Toeslagen!$Q$4)</f>
        <v>720.33072856403464</v>
      </c>
      <c r="AU41" s="204">
        <f>'LU-Exp (O)'!AU41*(1+Toeslagen!$Q$4)</f>
        <v>720.33072856403464</v>
      </c>
      <c r="AV41" s="204">
        <f>'LU-Exp (O)'!AV41*(1+Toeslagen!$Q$4)</f>
        <v>720.33072856403464</v>
      </c>
      <c r="AW41" s="204">
        <f>'LU-Exp (O)'!AW41*(1+Toeslagen!$Q$4)</f>
        <v>720.33072856403464</v>
      </c>
      <c r="AX41" s="204">
        <f>'LU-Exp (O)'!AX41*(1+Toeslagen!$Q$4)</f>
        <v>720.33072856403464</v>
      </c>
      <c r="AY41" s="204">
        <f>'LU-Exp (O)'!AY41*(1+Toeslagen!$Q$4)</f>
        <v>720.33072856403464</v>
      </c>
      <c r="AZ41" s="204">
        <f>'LU-Exp (O)'!AZ41*(1+Toeslagen!$Q$4)</f>
        <v>720.33072856403464</v>
      </c>
      <c r="BA41" s="204">
        <f>'LU-Exp (O)'!BA41*(1+Toeslagen!$Q$4)</f>
        <v>720.33072856403464</v>
      </c>
      <c r="BB41" s="204">
        <f>'LU-Exp (O)'!BB41*(1+Toeslagen!$Q$4)</f>
        <v>720.33072856403464</v>
      </c>
      <c r="BC41" s="204">
        <f>'LU-Exp (O)'!BC41*(1+Toeslagen!$Q$4)</f>
        <v>720.33072856403464</v>
      </c>
      <c r="BD41" s="204">
        <f>'LU-Exp (O)'!BD41*(1+Toeslagen!$Q$4)</f>
        <v>720.33072856403464</v>
      </c>
      <c r="BE41" s="204">
        <f>'LU-Exp (O)'!BE41*(1+Toeslagen!$Q$4)</f>
        <v>720.33072856403464</v>
      </c>
      <c r="BF41" s="204">
        <f>'LU-Exp (O)'!BF41*(1+Toeslagen!$Q$4)</f>
        <v>720.33072856403464</v>
      </c>
      <c r="BG41" s="204">
        <f>'LU-Exp (O)'!BG41*(1+Toeslagen!$Q$4)</f>
        <v>720.33072856403464</v>
      </c>
      <c r="BH41" s="204">
        <f>'LU-Exp (O)'!BH41*(1+Toeslagen!$Q$4)</f>
        <v>720.33072856403464</v>
      </c>
      <c r="BI41" s="204">
        <f>'LU-Exp (O)'!BI41*(1+Toeslagen!$Q$4)</f>
        <v>720.33072856403464</v>
      </c>
      <c r="BJ41" s="204">
        <f>'LU-Exp (O)'!BJ41*(1+Toeslagen!$Q$4)</f>
        <v>720.33072856403464</v>
      </c>
      <c r="BK41" s="204">
        <f>'LU-Exp (O)'!BK41*(1+Toeslagen!$Q$4)</f>
        <v>720.33072856403464</v>
      </c>
      <c r="BL41" s="204">
        <f>'LU-Exp (O)'!BL41*(1+Toeslagen!$Q$4)</f>
        <v>720.33072856403464</v>
      </c>
      <c r="BM41" s="204">
        <f>'LU-Exp (O)'!BM41*(1+Toeslagen!$Q$4)</f>
        <v>720.33072856403464</v>
      </c>
      <c r="BN41" s="204">
        <f>'LU-Exp (O)'!BN41*(1+Toeslagen!$Q$4)</f>
        <v>720.33072856403464</v>
      </c>
      <c r="BO41" s="204">
        <f>'LU-Exp (O)'!BO41*(1+Toeslagen!$Q$4)</f>
        <v>720.33072856403464</v>
      </c>
      <c r="BP41" s="204">
        <f>'LU-Exp (O)'!BP41*(1+Toeslagen!$Q$4)</f>
        <v>720.33072856403464</v>
      </c>
      <c r="BQ41" s="204">
        <f>'LU-Exp (O)'!BQ41*(1+Toeslagen!$Q$4)</f>
        <v>720.33072856403464</v>
      </c>
      <c r="BR41" s="204">
        <f>'LU-Exp (O)'!BR41*(1+Toeslagen!$Q$4)</f>
        <v>720.33072856403464</v>
      </c>
      <c r="BS41" s="204">
        <f>'LU-Exp (O)'!BS41*(1+Toeslagen!$Q$4)</f>
        <v>720.33072856403464</v>
      </c>
      <c r="BT41" s="204">
        <f>'LU-Exp (O)'!BT41*(1+Toeslagen!$Q$4)</f>
        <v>720.33072856403464</v>
      </c>
      <c r="BU41" s="204">
        <f>'LU-Exp (O)'!BU41*(1+Toeslagen!$Q$4)</f>
        <v>720.33072856403464</v>
      </c>
      <c r="BV41" s="204">
        <f>'LU-Exp (O)'!BV41*(1+Toeslagen!$Q$4)</f>
        <v>720.33072856403464</v>
      </c>
      <c r="BW41" s="204">
        <f>'LU-Exp (O)'!BW41*(1+Toeslagen!$Q$4)</f>
        <v>720.33072856403464</v>
      </c>
      <c r="BX41" s="204">
        <f>'LU-Exp (O)'!BX41*(1+Toeslagen!$Q$4)</f>
        <v>720.33072856403464</v>
      </c>
      <c r="BY41" s="204">
        <f>'LU-Exp (O)'!BY41*(1+Toeslagen!$Q$4)</f>
        <v>720.33072856403464</v>
      </c>
      <c r="BZ41" s="204">
        <f>'LU-Exp (O)'!BZ41*(1+Toeslagen!$Q$4)</f>
        <v>720.33072856403464</v>
      </c>
      <c r="CA41" s="204">
        <f>'LU-Exp (O)'!CA41*(1+Toeslagen!$Q$4)</f>
        <v>720.33072856403464</v>
      </c>
      <c r="CB41" s="204">
        <f>'LU-Exp (O)'!CB41*(1+Toeslagen!$Q$4)</f>
        <v>720.33072856403464</v>
      </c>
      <c r="CC41" s="204">
        <f>'LU-Exp (O)'!CC41*(1+Toeslagen!$Q$4)</f>
        <v>720.33072856403464</v>
      </c>
      <c r="CD41" s="204">
        <f>'LU-Exp (O)'!CD41*(1+Toeslagen!$Q$4)</f>
        <v>720.33072856403464</v>
      </c>
      <c r="CE41" s="204">
        <f>'LU-Exp (O)'!CE41*(1+Toeslagen!$Q$4)</f>
        <v>720.33072856403464</v>
      </c>
      <c r="CF41" s="204">
        <f>'LU-Exp (O)'!CF41*(1+Toeslagen!$Q$4)</f>
        <v>720.33072856403464</v>
      </c>
      <c r="CG41" s="204">
        <f>'LU-Exp (O)'!CG41*(1+Toeslagen!$Q$4)</f>
        <v>720.33072856403464</v>
      </c>
      <c r="CH41" s="204">
        <f>'LU-Exp (O)'!CH41*(1+Toeslagen!$Q$4)</f>
        <v>720.33072856403464</v>
      </c>
      <c r="CI41" s="204">
        <f>'LU-Exp (O)'!CI41*(1+Toeslagen!$Q$4)</f>
        <v>720.33072856403464</v>
      </c>
      <c r="CJ41" s="204">
        <f>'LU-Exp (O)'!CJ41*(1+Toeslagen!$Q$4)</f>
        <v>720.33072856403464</v>
      </c>
      <c r="CK41" s="204">
        <f>'LU-Exp (O)'!CK41*(1+Toeslagen!$Q$4)</f>
        <v>720.33072856403464</v>
      </c>
      <c r="CL41" s="204">
        <f>'LU-Exp (O)'!CL41*(1+Toeslagen!$Q$4)</f>
        <v>720.33072856403464</v>
      </c>
      <c r="CM41" s="204">
        <f>'LU-Exp (O)'!CM41*(1+Toeslagen!$Q$4)</f>
        <v>720.33072856403464</v>
      </c>
      <c r="CN41" s="204">
        <f>'LU-Exp (O)'!CN41*(1+Toeslagen!$Q$4)</f>
        <v>720.33072856403464</v>
      </c>
      <c r="CO41" s="204">
        <f>'LU-Exp (O)'!CO41*(1+Toeslagen!$Q$4)</f>
        <v>720.33072856403464</v>
      </c>
      <c r="CP41" s="204">
        <f>'LU-Exp (O)'!CP41*(1+Toeslagen!$Q$4)</f>
        <v>720.33072856403464</v>
      </c>
      <c r="CQ41" s="204">
        <f>'LU-Exp (O)'!CQ41*(1+Toeslagen!$Q$4)</f>
        <v>720.33072856403464</v>
      </c>
      <c r="CR41" s="204">
        <f>'LU-Exp (O)'!CR41*(1+Toeslagen!$Q$4)</f>
        <v>720.33072856403464</v>
      </c>
      <c r="CS41" s="204">
        <f>'LU-Exp (O)'!CS41*(1+Toeslagen!$Q$4)</f>
        <v>720.33072856403464</v>
      </c>
      <c r="CT41" s="204">
        <f>'LU-Exp (O)'!CT41*(1+Toeslagen!$Q$4)</f>
        <v>720.33072856403464</v>
      </c>
      <c r="CU41" s="204">
        <f>'LU-Exp (O)'!CU41*(1+Toeslagen!$Q$4)</f>
        <v>720.33072856403464</v>
      </c>
      <c r="CV41" s="204">
        <f>'LU-Exp (O)'!CV41*(1+Toeslagen!$Q$4)</f>
        <v>720.33072856403464</v>
      </c>
      <c r="CW41" s="204">
        <f>'LU-Exp (O)'!CW41*(1+Toeslagen!$Q$4)</f>
        <v>720.33072856403464</v>
      </c>
      <c r="CX41" s="204">
        <f>'LU-Exp (O)'!CX41*(1+Toeslagen!$Q$4)</f>
        <v>720.33072856403464</v>
      </c>
      <c r="CY41" s="204">
        <f>'LU-Exp (O)'!CY41*(1+Toeslagen!$Q$4)</f>
        <v>720.33072856403464</v>
      </c>
      <c r="CZ41" s="204">
        <f>'LU-Exp (O)'!CZ41*(1+Toeslagen!$Q$4)</f>
        <v>720.33072856403464</v>
      </c>
      <c r="DA41" s="204">
        <f>'LU-Exp (O)'!DA41*(1+Toeslagen!$Q$4)</f>
        <v>720.33072856403464</v>
      </c>
      <c r="DB41" s="204">
        <f>'LU-Exp (O)'!DB41*(1+Toeslagen!$Q$4)</f>
        <v>720.33072856403464</v>
      </c>
      <c r="DC41" s="204">
        <f>'LU-Exp (O)'!DC41*(1+Toeslagen!$Q$4)</f>
        <v>720.33072856403464</v>
      </c>
      <c r="DD41" s="204">
        <f>'LU-Exp (O)'!DD41*(1+Toeslagen!$Q$4)</f>
        <v>720.33072856403464</v>
      </c>
      <c r="DE41" s="204">
        <f>'LU-Exp (O)'!DE41*(1+Toeslagen!$Q$4)</f>
        <v>720.33072856403464</v>
      </c>
      <c r="DF41" s="204">
        <f>'LU-Exp (O)'!DF41*(1+Toeslagen!$Q$4)</f>
        <v>720.33072856403464</v>
      </c>
      <c r="DG41" s="204">
        <f>'LU-Exp (O)'!DG41*(1+Toeslagen!$Q$4)</f>
        <v>720.33072856403464</v>
      </c>
      <c r="DH41" s="204">
        <f>'LU-Exp (O)'!DH41*(1+Toeslagen!$Q$4)</f>
        <v>720.33072856403464</v>
      </c>
      <c r="DI41" s="204">
        <f>'LU-Exp (O)'!DI41*(1+Toeslagen!$Q$4)</f>
        <v>720.33072856403464</v>
      </c>
      <c r="DJ41" s="204">
        <f>'LU-Exp (O)'!DJ41*(1+Toeslagen!$Q$4)</f>
        <v>720.33072856403464</v>
      </c>
    </row>
    <row r="42" spans="1:114">
      <c r="A42" s="1">
        <v>46</v>
      </c>
      <c r="B42" s="1">
        <v>46</v>
      </c>
      <c r="D42" s="1">
        <v>3</v>
      </c>
      <c r="F42" t="s">
        <v>203</v>
      </c>
      <c r="G42" t="s">
        <v>204</v>
      </c>
      <c r="H42" t="s">
        <v>205</v>
      </c>
      <c r="I42" t="s">
        <v>205</v>
      </c>
      <c r="J42" t="s">
        <v>206</v>
      </c>
      <c r="N42" s="211">
        <v>9</v>
      </c>
      <c r="O42" s="212">
        <v>15750</v>
      </c>
      <c r="P42" s="20"/>
      <c r="Q42" s="180"/>
      <c r="R42" s="180"/>
      <c r="S42" s="180"/>
      <c r="U42" s="180"/>
      <c r="V42" s="180"/>
      <c r="W42" s="180"/>
      <c r="X42" s="180"/>
      <c r="Y42" s="204">
        <f>'LU-Exp (O)'!Y42*(1+Toeslagen!$Q$4)</f>
        <v>725.85756279854195</v>
      </c>
      <c r="Z42" s="204">
        <f>'LU-Exp (O)'!Z42*(1+Toeslagen!$Q$4)</f>
        <v>725.85756279854195</v>
      </c>
      <c r="AA42" s="204">
        <f>'LU-Exp (O)'!AA42*(1+Toeslagen!$Q$4)</f>
        <v>725.85756279854195</v>
      </c>
      <c r="AB42" s="204">
        <f>'LU-Exp (O)'!AB42*(1+Toeslagen!$Q$4)</f>
        <v>725.85756279854195</v>
      </c>
      <c r="AC42" s="204">
        <f>'LU-Exp (O)'!AC42*(1+Toeslagen!$Q$4)</f>
        <v>725.85756279854195</v>
      </c>
      <c r="AD42" s="204">
        <f>'LU-Exp (O)'!AD42*(1+Toeslagen!$Q$4)</f>
        <v>725.85756279854172</v>
      </c>
      <c r="AE42" s="204">
        <f>'LU-Exp (O)'!AE42*(1+Toeslagen!$Q$4)</f>
        <v>725.85756279854172</v>
      </c>
      <c r="AF42" s="204">
        <f>'LU-Exp (O)'!AF42*(1+Toeslagen!$Q$4)</f>
        <v>725.85756279854172</v>
      </c>
      <c r="AG42" s="204">
        <f>'LU-Exp (O)'!AG42*(1+Toeslagen!$Q$4)</f>
        <v>725.85756279854172</v>
      </c>
      <c r="AH42" s="204">
        <f>'LU-Exp (O)'!AH42*(1+Toeslagen!$Q$4)</f>
        <v>725.85756279854172</v>
      </c>
      <c r="AI42" s="204">
        <f>'LU-Exp (O)'!AI42*(1+Toeslagen!$Q$4)</f>
        <v>725.85756279854172</v>
      </c>
      <c r="AJ42" s="204">
        <f>'LU-Exp (O)'!AJ42*(1+Toeslagen!$Q$4)</f>
        <v>725.85756279854172</v>
      </c>
      <c r="AK42" s="204">
        <f>'LU-Exp (O)'!AK42*(1+Toeslagen!$Q$4)</f>
        <v>725.85756279854172</v>
      </c>
      <c r="AL42" s="204">
        <f>'LU-Exp (O)'!AL42*(1+Toeslagen!$Q$4)</f>
        <v>725.85756279854172</v>
      </c>
      <c r="AM42" s="204">
        <f>'LU-Exp (O)'!AM42*(1+Toeslagen!$Q$4)</f>
        <v>725.85756279854172</v>
      </c>
      <c r="AN42" s="204">
        <f>'LU-Exp (O)'!AN42*(1+Toeslagen!$Q$4)</f>
        <v>725.85756279854172</v>
      </c>
      <c r="AO42" s="204">
        <f>'LU-Exp (O)'!AO42*(1+Toeslagen!$Q$4)</f>
        <v>725.85756279854172</v>
      </c>
      <c r="AP42" s="204">
        <f>'LU-Exp (O)'!AP42*(1+Toeslagen!$Q$4)</f>
        <v>725.85756279854172</v>
      </c>
      <c r="AQ42" s="204">
        <f>'LU-Exp (O)'!AQ42*(1+Toeslagen!$Q$4)</f>
        <v>725.85756279854172</v>
      </c>
      <c r="AR42" s="204">
        <f>'LU-Exp (O)'!AR42*(1+Toeslagen!$Q$4)</f>
        <v>725.85756279854172</v>
      </c>
      <c r="AS42" s="204">
        <f>'LU-Exp (O)'!AS42*(1+Toeslagen!$Q$4)</f>
        <v>725.85756279854172</v>
      </c>
      <c r="AT42" s="204">
        <f>'LU-Exp (O)'!AT42*(1+Toeslagen!$Q$4)</f>
        <v>725.85756279854172</v>
      </c>
      <c r="AU42" s="204">
        <f>'LU-Exp (O)'!AU42*(1+Toeslagen!$Q$4)</f>
        <v>725.85756279854172</v>
      </c>
      <c r="AV42" s="204">
        <f>'LU-Exp (O)'!AV42*(1+Toeslagen!$Q$4)</f>
        <v>725.85756279854172</v>
      </c>
      <c r="AW42" s="204">
        <f>'LU-Exp (O)'!AW42*(1+Toeslagen!$Q$4)</f>
        <v>725.85756279854172</v>
      </c>
      <c r="AX42" s="204">
        <f>'LU-Exp (O)'!AX42*(1+Toeslagen!$Q$4)</f>
        <v>725.85756279854172</v>
      </c>
      <c r="AY42" s="204">
        <f>'LU-Exp (O)'!AY42*(1+Toeslagen!$Q$4)</f>
        <v>725.85756279854172</v>
      </c>
      <c r="AZ42" s="204">
        <f>'LU-Exp (O)'!AZ42*(1+Toeslagen!$Q$4)</f>
        <v>725.85756279854172</v>
      </c>
      <c r="BA42" s="204">
        <f>'LU-Exp (O)'!BA42*(1+Toeslagen!$Q$4)</f>
        <v>725.85756279854172</v>
      </c>
      <c r="BB42" s="204">
        <f>'LU-Exp (O)'!BB42*(1+Toeslagen!$Q$4)</f>
        <v>725.85756279854172</v>
      </c>
      <c r="BC42" s="204">
        <f>'LU-Exp (O)'!BC42*(1+Toeslagen!$Q$4)</f>
        <v>725.85756279854172</v>
      </c>
      <c r="BD42" s="204">
        <f>'LU-Exp (O)'!BD42*(1+Toeslagen!$Q$4)</f>
        <v>725.85756279854172</v>
      </c>
      <c r="BE42" s="204">
        <f>'LU-Exp (O)'!BE42*(1+Toeslagen!$Q$4)</f>
        <v>725.85756279854172</v>
      </c>
      <c r="BF42" s="204">
        <f>'LU-Exp (O)'!BF42*(1+Toeslagen!$Q$4)</f>
        <v>725.85756279854172</v>
      </c>
      <c r="BG42" s="204">
        <f>'LU-Exp (O)'!BG42*(1+Toeslagen!$Q$4)</f>
        <v>725.85756279854172</v>
      </c>
      <c r="BH42" s="204">
        <f>'LU-Exp (O)'!BH42*(1+Toeslagen!$Q$4)</f>
        <v>725.85756279854172</v>
      </c>
      <c r="BI42" s="204">
        <f>'LU-Exp (O)'!BI42*(1+Toeslagen!$Q$4)</f>
        <v>725.85756279854172</v>
      </c>
      <c r="BJ42" s="204">
        <f>'LU-Exp (O)'!BJ42*(1+Toeslagen!$Q$4)</f>
        <v>725.85756279854172</v>
      </c>
      <c r="BK42" s="204">
        <f>'LU-Exp (O)'!BK42*(1+Toeslagen!$Q$4)</f>
        <v>725.85756279854172</v>
      </c>
      <c r="BL42" s="204">
        <f>'LU-Exp (O)'!BL42*(1+Toeslagen!$Q$4)</f>
        <v>725.85756279854172</v>
      </c>
      <c r="BM42" s="204">
        <f>'LU-Exp (O)'!BM42*(1+Toeslagen!$Q$4)</f>
        <v>725.85756279854172</v>
      </c>
      <c r="BN42" s="204">
        <f>'LU-Exp (O)'!BN42*(1+Toeslagen!$Q$4)</f>
        <v>725.85756279854172</v>
      </c>
      <c r="BO42" s="204">
        <f>'LU-Exp (O)'!BO42*(1+Toeslagen!$Q$4)</f>
        <v>725.85756279854172</v>
      </c>
      <c r="BP42" s="204">
        <f>'LU-Exp (O)'!BP42*(1+Toeslagen!$Q$4)</f>
        <v>725.85756279854172</v>
      </c>
      <c r="BQ42" s="204">
        <f>'LU-Exp (O)'!BQ42*(1+Toeslagen!$Q$4)</f>
        <v>725.85756279854172</v>
      </c>
      <c r="BR42" s="204">
        <f>'LU-Exp (O)'!BR42*(1+Toeslagen!$Q$4)</f>
        <v>725.85756279854172</v>
      </c>
      <c r="BS42" s="204">
        <f>'LU-Exp (O)'!BS42*(1+Toeslagen!$Q$4)</f>
        <v>725.85756279854172</v>
      </c>
      <c r="BT42" s="204">
        <f>'LU-Exp (O)'!BT42*(1+Toeslagen!$Q$4)</f>
        <v>725.85756279854172</v>
      </c>
      <c r="BU42" s="204">
        <f>'LU-Exp (O)'!BU42*(1+Toeslagen!$Q$4)</f>
        <v>725.85756279854172</v>
      </c>
      <c r="BV42" s="204">
        <f>'LU-Exp (O)'!BV42*(1+Toeslagen!$Q$4)</f>
        <v>725.85756279854172</v>
      </c>
      <c r="BW42" s="204">
        <f>'LU-Exp (O)'!BW42*(1+Toeslagen!$Q$4)</f>
        <v>725.85756279854172</v>
      </c>
      <c r="BX42" s="204">
        <f>'LU-Exp (O)'!BX42*(1+Toeslagen!$Q$4)</f>
        <v>725.85756279854172</v>
      </c>
      <c r="BY42" s="204">
        <f>'LU-Exp (O)'!BY42*(1+Toeslagen!$Q$4)</f>
        <v>725.85756279854172</v>
      </c>
      <c r="BZ42" s="204">
        <f>'LU-Exp (O)'!BZ42*(1+Toeslagen!$Q$4)</f>
        <v>725.85756279854172</v>
      </c>
      <c r="CA42" s="204">
        <f>'LU-Exp (O)'!CA42*(1+Toeslagen!$Q$4)</f>
        <v>725.85756279854172</v>
      </c>
      <c r="CB42" s="204">
        <f>'LU-Exp (O)'!CB42*(1+Toeslagen!$Q$4)</f>
        <v>725.85756279854172</v>
      </c>
      <c r="CC42" s="204">
        <f>'LU-Exp (O)'!CC42*(1+Toeslagen!$Q$4)</f>
        <v>725.85756279854172</v>
      </c>
      <c r="CD42" s="204">
        <f>'LU-Exp (O)'!CD42*(1+Toeslagen!$Q$4)</f>
        <v>725.85756279854172</v>
      </c>
      <c r="CE42" s="204">
        <f>'LU-Exp (O)'!CE42*(1+Toeslagen!$Q$4)</f>
        <v>725.85756279854172</v>
      </c>
      <c r="CF42" s="204">
        <f>'LU-Exp (O)'!CF42*(1+Toeslagen!$Q$4)</f>
        <v>725.85756279854172</v>
      </c>
      <c r="CG42" s="204">
        <f>'LU-Exp (O)'!CG42*(1+Toeslagen!$Q$4)</f>
        <v>725.85756279854172</v>
      </c>
      <c r="CH42" s="204">
        <f>'LU-Exp (O)'!CH42*(1+Toeslagen!$Q$4)</f>
        <v>725.85756279854172</v>
      </c>
      <c r="CI42" s="204">
        <f>'LU-Exp (O)'!CI42*(1+Toeslagen!$Q$4)</f>
        <v>725.85756279854172</v>
      </c>
      <c r="CJ42" s="204">
        <f>'LU-Exp (O)'!CJ42*(1+Toeslagen!$Q$4)</f>
        <v>725.85756279854172</v>
      </c>
      <c r="CK42" s="204">
        <f>'LU-Exp (O)'!CK42*(1+Toeslagen!$Q$4)</f>
        <v>725.85756279854172</v>
      </c>
      <c r="CL42" s="204">
        <f>'LU-Exp (O)'!CL42*(1+Toeslagen!$Q$4)</f>
        <v>725.85756279854172</v>
      </c>
      <c r="CM42" s="204">
        <f>'LU-Exp (O)'!CM42*(1+Toeslagen!$Q$4)</f>
        <v>725.85756279854172</v>
      </c>
      <c r="CN42" s="204">
        <f>'LU-Exp (O)'!CN42*(1+Toeslagen!$Q$4)</f>
        <v>725.85756279854172</v>
      </c>
      <c r="CO42" s="204">
        <f>'LU-Exp (O)'!CO42*(1+Toeslagen!$Q$4)</f>
        <v>725.85756279854172</v>
      </c>
      <c r="CP42" s="204">
        <f>'LU-Exp (O)'!CP42*(1+Toeslagen!$Q$4)</f>
        <v>725.85756279854172</v>
      </c>
      <c r="CQ42" s="204">
        <f>'LU-Exp (O)'!CQ42*(1+Toeslagen!$Q$4)</f>
        <v>725.85756279854172</v>
      </c>
      <c r="CR42" s="204">
        <f>'LU-Exp (O)'!CR42*(1+Toeslagen!$Q$4)</f>
        <v>725.85756279854172</v>
      </c>
      <c r="CS42" s="204">
        <f>'LU-Exp (O)'!CS42*(1+Toeslagen!$Q$4)</f>
        <v>725.85756279854172</v>
      </c>
      <c r="CT42" s="204">
        <f>'LU-Exp (O)'!CT42*(1+Toeslagen!$Q$4)</f>
        <v>725.85756279854172</v>
      </c>
      <c r="CU42" s="204">
        <f>'LU-Exp (O)'!CU42*(1+Toeslagen!$Q$4)</f>
        <v>725.85756279854172</v>
      </c>
      <c r="CV42" s="204">
        <f>'LU-Exp (O)'!CV42*(1+Toeslagen!$Q$4)</f>
        <v>725.85756279854172</v>
      </c>
      <c r="CW42" s="204">
        <f>'LU-Exp (O)'!CW42*(1+Toeslagen!$Q$4)</f>
        <v>725.85756279854172</v>
      </c>
      <c r="CX42" s="204">
        <f>'LU-Exp (O)'!CX42*(1+Toeslagen!$Q$4)</f>
        <v>725.85756279854172</v>
      </c>
      <c r="CY42" s="204">
        <f>'LU-Exp (O)'!CY42*(1+Toeslagen!$Q$4)</f>
        <v>725.85756279854172</v>
      </c>
      <c r="CZ42" s="204">
        <f>'LU-Exp (O)'!CZ42*(1+Toeslagen!$Q$4)</f>
        <v>725.85756279854172</v>
      </c>
      <c r="DA42" s="204">
        <f>'LU-Exp (O)'!DA42*(1+Toeslagen!$Q$4)</f>
        <v>725.85756279854172</v>
      </c>
      <c r="DB42" s="204">
        <f>'LU-Exp (O)'!DB42*(1+Toeslagen!$Q$4)</f>
        <v>725.85756279854172</v>
      </c>
      <c r="DC42" s="204">
        <f>'LU-Exp (O)'!DC42*(1+Toeslagen!$Q$4)</f>
        <v>725.85756279854172</v>
      </c>
      <c r="DD42" s="204">
        <f>'LU-Exp (O)'!DD42*(1+Toeslagen!$Q$4)</f>
        <v>725.85756279854172</v>
      </c>
      <c r="DE42" s="204">
        <f>'LU-Exp (O)'!DE42*(1+Toeslagen!$Q$4)</f>
        <v>725.85756279854172</v>
      </c>
      <c r="DF42" s="204">
        <f>'LU-Exp (O)'!DF42*(1+Toeslagen!$Q$4)</f>
        <v>725.85756279854172</v>
      </c>
      <c r="DG42" s="204">
        <f>'LU-Exp (O)'!DG42*(1+Toeslagen!$Q$4)</f>
        <v>725.85756279854172</v>
      </c>
      <c r="DH42" s="204">
        <f>'LU-Exp (O)'!DH42*(1+Toeslagen!$Q$4)</f>
        <v>725.85756279854172</v>
      </c>
      <c r="DI42" s="204">
        <f>'LU-Exp (O)'!DI42*(1+Toeslagen!$Q$4)</f>
        <v>725.85756279854172</v>
      </c>
      <c r="DJ42" s="204">
        <f>'LU-Exp (O)'!DJ42*(1+Toeslagen!$Q$4)</f>
        <v>725.85756279854172</v>
      </c>
    </row>
    <row r="43" spans="1:114">
      <c r="A43" s="1">
        <v>47</v>
      </c>
      <c r="B43" s="1">
        <v>47</v>
      </c>
      <c r="D43" s="1">
        <v>3</v>
      </c>
      <c r="F43" t="s">
        <v>203</v>
      </c>
      <c r="G43" t="s">
        <v>204</v>
      </c>
      <c r="H43" t="s">
        <v>205</v>
      </c>
      <c r="I43" t="s">
        <v>205</v>
      </c>
      <c r="J43" t="s">
        <v>206</v>
      </c>
      <c r="N43" s="211">
        <v>9.1999999999999993</v>
      </c>
      <c r="O43" s="212">
        <v>16100</v>
      </c>
      <c r="P43" s="20"/>
      <c r="Q43" s="180"/>
      <c r="R43" s="180"/>
      <c r="S43" s="180"/>
      <c r="U43" s="180"/>
      <c r="V43" s="180"/>
      <c r="W43" s="180"/>
      <c r="X43" s="180"/>
      <c r="Y43" s="204">
        <f>'LU-Exp (O)'!Y43*(1+Toeslagen!$Q$4)</f>
        <v>731.38439703304869</v>
      </c>
      <c r="Z43" s="204">
        <f>'LU-Exp (O)'!Z43*(1+Toeslagen!$Q$4)</f>
        <v>731.38439703304869</v>
      </c>
      <c r="AA43" s="204">
        <f>'LU-Exp (O)'!AA43*(1+Toeslagen!$Q$4)</f>
        <v>731.38439703304869</v>
      </c>
      <c r="AB43" s="204">
        <f>'LU-Exp (O)'!AB43*(1+Toeslagen!$Q$4)</f>
        <v>731.38439703304869</v>
      </c>
      <c r="AC43" s="204">
        <f>'LU-Exp (O)'!AC43*(1+Toeslagen!$Q$4)</f>
        <v>731.38439703304869</v>
      </c>
      <c r="AD43" s="204">
        <f>'LU-Exp (O)'!AD43*(1+Toeslagen!$Q$4)</f>
        <v>731.3843970330488</v>
      </c>
      <c r="AE43" s="204">
        <f>'LU-Exp (O)'!AE43*(1+Toeslagen!$Q$4)</f>
        <v>731.3843970330488</v>
      </c>
      <c r="AF43" s="204">
        <f>'LU-Exp (O)'!AF43*(1+Toeslagen!$Q$4)</f>
        <v>731.3843970330488</v>
      </c>
      <c r="AG43" s="204">
        <f>'LU-Exp (O)'!AG43*(1+Toeslagen!$Q$4)</f>
        <v>731.3843970330488</v>
      </c>
      <c r="AH43" s="204">
        <f>'LU-Exp (O)'!AH43*(1+Toeslagen!$Q$4)</f>
        <v>731.3843970330488</v>
      </c>
      <c r="AI43" s="204">
        <f>'LU-Exp (O)'!AI43*(1+Toeslagen!$Q$4)</f>
        <v>731.3843970330488</v>
      </c>
      <c r="AJ43" s="204">
        <f>'LU-Exp (O)'!AJ43*(1+Toeslagen!$Q$4)</f>
        <v>731.3843970330488</v>
      </c>
      <c r="AK43" s="204">
        <f>'LU-Exp (O)'!AK43*(1+Toeslagen!$Q$4)</f>
        <v>731.3843970330488</v>
      </c>
      <c r="AL43" s="204">
        <f>'LU-Exp (O)'!AL43*(1+Toeslagen!$Q$4)</f>
        <v>731.3843970330488</v>
      </c>
      <c r="AM43" s="204">
        <f>'LU-Exp (O)'!AM43*(1+Toeslagen!$Q$4)</f>
        <v>731.3843970330488</v>
      </c>
      <c r="AN43" s="204">
        <f>'LU-Exp (O)'!AN43*(1+Toeslagen!$Q$4)</f>
        <v>731.3843970330488</v>
      </c>
      <c r="AO43" s="204">
        <f>'LU-Exp (O)'!AO43*(1+Toeslagen!$Q$4)</f>
        <v>731.3843970330488</v>
      </c>
      <c r="AP43" s="204">
        <f>'LU-Exp (O)'!AP43*(1+Toeslagen!$Q$4)</f>
        <v>731.3843970330488</v>
      </c>
      <c r="AQ43" s="204">
        <f>'LU-Exp (O)'!AQ43*(1+Toeslagen!$Q$4)</f>
        <v>731.3843970330488</v>
      </c>
      <c r="AR43" s="204">
        <f>'LU-Exp (O)'!AR43*(1+Toeslagen!$Q$4)</f>
        <v>731.3843970330488</v>
      </c>
      <c r="AS43" s="204">
        <f>'LU-Exp (O)'!AS43*(1+Toeslagen!$Q$4)</f>
        <v>731.3843970330488</v>
      </c>
      <c r="AT43" s="204">
        <f>'LU-Exp (O)'!AT43*(1+Toeslagen!$Q$4)</f>
        <v>731.3843970330488</v>
      </c>
      <c r="AU43" s="204">
        <f>'LU-Exp (O)'!AU43*(1+Toeslagen!$Q$4)</f>
        <v>731.3843970330488</v>
      </c>
      <c r="AV43" s="204">
        <f>'LU-Exp (O)'!AV43*(1+Toeslagen!$Q$4)</f>
        <v>731.3843970330488</v>
      </c>
      <c r="AW43" s="204">
        <f>'LU-Exp (O)'!AW43*(1+Toeslagen!$Q$4)</f>
        <v>731.3843970330488</v>
      </c>
      <c r="AX43" s="204">
        <f>'LU-Exp (O)'!AX43*(1+Toeslagen!$Q$4)</f>
        <v>731.3843970330488</v>
      </c>
      <c r="AY43" s="204">
        <f>'LU-Exp (O)'!AY43*(1+Toeslagen!$Q$4)</f>
        <v>731.3843970330488</v>
      </c>
      <c r="AZ43" s="204">
        <f>'LU-Exp (O)'!AZ43*(1+Toeslagen!$Q$4)</f>
        <v>731.3843970330488</v>
      </c>
      <c r="BA43" s="204">
        <f>'LU-Exp (O)'!BA43*(1+Toeslagen!$Q$4)</f>
        <v>731.3843970330488</v>
      </c>
      <c r="BB43" s="204">
        <f>'LU-Exp (O)'!BB43*(1+Toeslagen!$Q$4)</f>
        <v>731.3843970330488</v>
      </c>
      <c r="BC43" s="204">
        <f>'LU-Exp (O)'!BC43*(1+Toeslagen!$Q$4)</f>
        <v>731.3843970330488</v>
      </c>
      <c r="BD43" s="204">
        <f>'LU-Exp (O)'!BD43*(1+Toeslagen!$Q$4)</f>
        <v>731.3843970330488</v>
      </c>
      <c r="BE43" s="204">
        <f>'LU-Exp (O)'!BE43*(1+Toeslagen!$Q$4)</f>
        <v>731.3843970330488</v>
      </c>
      <c r="BF43" s="204">
        <f>'LU-Exp (O)'!BF43*(1+Toeslagen!$Q$4)</f>
        <v>731.3843970330488</v>
      </c>
      <c r="BG43" s="204">
        <f>'LU-Exp (O)'!BG43*(1+Toeslagen!$Q$4)</f>
        <v>731.3843970330488</v>
      </c>
      <c r="BH43" s="204">
        <f>'LU-Exp (O)'!BH43*(1+Toeslagen!$Q$4)</f>
        <v>731.3843970330488</v>
      </c>
      <c r="BI43" s="204">
        <f>'LU-Exp (O)'!BI43*(1+Toeslagen!$Q$4)</f>
        <v>731.3843970330488</v>
      </c>
      <c r="BJ43" s="204">
        <f>'LU-Exp (O)'!BJ43*(1+Toeslagen!$Q$4)</f>
        <v>731.3843970330488</v>
      </c>
      <c r="BK43" s="204">
        <f>'LU-Exp (O)'!BK43*(1+Toeslagen!$Q$4)</f>
        <v>731.3843970330488</v>
      </c>
      <c r="BL43" s="204">
        <f>'LU-Exp (O)'!BL43*(1+Toeslagen!$Q$4)</f>
        <v>731.3843970330488</v>
      </c>
      <c r="BM43" s="204">
        <f>'LU-Exp (O)'!BM43*(1+Toeslagen!$Q$4)</f>
        <v>731.3843970330488</v>
      </c>
      <c r="BN43" s="204">
        <f>'LU-Exp (O)'!BN43*(1+Toeslagen!$Q$4)</f>
        <v>731.3843970330488</v>
      </c>
      <c r="BO43" s="204">
        <f>'LU-Exp (O)'!BO43*(1+Toeslagen!$Q$4)</f>
        <v>731.3843970330488</v>
      </c>
      <c r="BP43" s="204">
        <f>'LU-Exp (O)'!BP43*(1+Toeslagen!$Q$4)</f>
        <v>731.3843970330488</v>
      </c>
      <c r="BQ43" s="204">
        <f>'LU-Exp (O)'!BQ43*(1+Toeslagen!$Q$4)</f>
        <v>731.3843970330488</v>
      </c>
      <c r="BR43" s="204">
        <f>'LU-Exp (O)'!BR43*(1+Toeslagen!$Q$4)</f>
        <v>731.3843970330488</v>
      </c>
      <c r="BS43" s="204">
        <f>'LU-Exp (O)'!BS43*(1+Toeslagen!$Q$4)</f>
        <v>731.3843970330488</v>
      </c>
      <c r="BT43" s="204">
        <f>'LU-Exp (O)'!BT43*(1+Toeslagen!$Q$4)</f>
        <v>731.3843970330488</v>
      </c>
      <c r="BU43" s="204">
        <f>'LU-Exp (O)'!BU43*(1+Toeslagen!$Q$4)</f>
        <v>731.3843970330488</v>
      </c>
      <c r="BV43" s="204">
        <f>'LU-Exp (O)'!BV43*(1+Toeslagen!$Q$4)</f>
        <v>731.3843970330488</v>
      </c>
      <c r="BW43" s="204">
        <f>'LU-Exp (O)'!BW43*(1+Toeslagen!$Q$4)</f>
        <v>731.3843970330488</v>
      </c>
      <c r="BX43" s="204">
        <f>'LU-Exp (O)'!BX43*(1+Toeslagen!$Q$4)</f>
        <v>731.3843970330488</v>
      </c>
      <c r="BY43" s="204">
        <f>'LU-Exp (O)'!BY43*(1+Toeslagen!$Q$4)</f>
        <v>731.3843970330488</v>
      </c>
      <c r="BZ43" s="204">
        <f>'LU-Exp (O)'!BZ43*(1+Toeslagen!$Q$4)</f>
        <v>731.3843970330488</v>
      </c>
      <c r="CA43" s="204">
        <f>'LU-Exp (O)'!CA43*(1+Toeslagen!$Q$4)</f>
        <v>731.3843970330488</v>
      </c>
      <c r="CB43" s="204">
        <f>'LU-Exp (O)'!CB43*(1+Toeslagen!$Q$4)</f>
        <v>731.3843970330488</v>
      </c>
      <c r="CC43" s="204">
        <f>'LU-Exp (O)'!CC43*(1+Toeslagen!$Q$4)</f>
        <v>731.3843970330488</v>
      </c>
      <c r="CD43" s="204">
        <f>'LU-Exp (O)'!CD43*(1+Toeslagen!$Q$4)</f>
        <v>731.3843970330488</v>
      </c>
      <c r="CE43" s="204">
        <f>'LU-Exp (O)'!CE43*(1+Toeslagen!$Q$4)</f>
        <v>731.3843970330488</v>
      </c>
      <c r="CF43" s="204">
        <f>'LU-Exp (O)'!CF43*(1+Toeslagen!$Q$4)</f>
        <v>731.3843970330488</v>
      </c>
      <c r="CG43" s="204">
        <f>'LU-Exp (O)'!CG43*(1+Toeslagen!$Q$4)</f>
        <v>731.3843970330488</v>
      </c>
      <c r="CH43" s="204">
        <f>'LU-Exp (O)'!CH43*(1+Toeslagen!$Q$4)</f>
        <v>731.3843970330488</v>
      </c>
      <c r="CI43" s="204">
        <f>'LU-Exp (O)'!CI43*(1+Toeslagen!$Q$4)</f>
        <v>731.3843970330488</v>
      </c>
      <c r="CJ43" s="204">
        <f>'LU-Exp (O)'!CJ43*(1+Toeslagen!$Q$4)</f>
        <v>731.3843970330488</v>
      </c>
      <c r="CK43" s="204">
        <f>'LU-Exp (O)'!CK43*(1+Toeslagen!$Q$4)</f>
        <v>731.3843970330488</v>
      </c>
      <c r="CL43" s="204">
        <f>'LU-Exp (O)'!CL43*(1+Toeslagen!$Q$4)</f>
        <v>731.3843970330488</v>
      </c>
      <c r="CM43" s="204">
        <f>'LU-Exp (O)'!CM43*(1+Toeslagen!$Q$4)</f>
        <v>731.3843970330488</v>
      </c>
      <c r="CN43" s="204">
        <f>'LU-Exp (O)'!CN43*(1+Toeslagen!$Q$4)</f>
        <v>731.3843970330488</v>
      </c>
      <c r="CO43" s="204">
        <f>'LU-Exp (O)'!CO43*(1+Toeslagen!$Q$4)</f>
        <v>731.3843970330488</v>
      </c>
      <c r="CP43" s="204">
        <f>'LU-Exp (O)'!CP43*(1+Toeslagen!$Q$4)</f>
        <v>731.3843970330488</v>
      </c>
      <c r="CQ43" s="204">
        <f>'LU-Exp (O)'!CQ43*(1+Toeslagen!$Q$4)</f>
        <v>731.3843970330488</v>
      </c>
      <c r="CR43" s="204">
        <f>'LU-Exp (O)'!CR43*(1+Toeslagen!$Q$4)</f>
        <v>731.3843970330488</v>
      </c>
      <c r="CS43" s="204">
        <f>'LU-Exp (O)'!CS43*(1+Toeslagen!$Q$4)</f>
        <v>731.3843970330488</v>
      </c>
      <c r="CT43" s="204">
        <f>'LU-Exp (O)'!CT43*(1+Toeslagen!$Q$4)</f>
        <v>731.3843970330488</v>
      </c>
      <c r="CU43" s="204">
        <f>'LU-Exp (O)'!CU43*(1+Toeslagen!$Q$4)</f>
        <v>731.3843970330488</v>
      </c>
      <c r="CV43" s="204">
        <f>'LU-Exp (O)'!CV43*(1+Toeslagen!$Q$4)</f>
        <v>731.3843970330488</v>
      </c>
      <c r="CW43" s="204">
        <f>'LU-Exp (O)'!CW43*(1+Toeslagen!$Q$4)</f>
        <v>731.3843970330488</v>
      </c>
      <c r="CX43" s="204">
        <f>'LU-Exp (O)'!CX43*(1+Toeslagen!$Q$4)</f>
        <v>731.3843970330488</v>
      </c>
      <c r="CY43" s="204">
        <f>'LU-Exp (O)'!CY43*(1+Toeslagen!$Q$4)</f>
        <v>731.3843970330488</v>
      </c>
      <c r="CZ43" s="204">
        <f>'LU-Exp (O)'!CZ43*(1+Toeslagen!$Q$4)</f>
        <v>731.3843970330488</v>
      </c>
      <c r="DA43" s="204">
        <f>'LU-Exp (O)'!DA43*(1+Toeslagen!$Q$4)</f>
        <v>731.3843970330488</v>
      </c>
      <c r="DB43" s="204">
        <f>'LU-Exp (O)'!DB43*(1+Toeslagen!$Q$4)</f>
        <v>731.3843970330488</v>
      </c>
      <c r="DC43" s="204">
        <f>'LU-Exp (O)'!DC43*(1+Toeslagen!$Q$4)</f>
        <v>731.3843970330488</v>
      </c>
      <c r="DD43" s="204">
        <f>'LU-Exp (O)'!DD43*(1+Toeslagen!$Q$4)</f>
        <v>731.3843970330488</v>
      </c>
      <c r="DE43" s="204">
        <f>'LU-Exp (O)'!DE43*(1+Toeslagen!$Q$4)</f>
        <v>731.3843970330488</v>
      </c>
      <c r="DF43" s="204">
        <f>'LU-Exp (O)'!DF43*(1+Toeslagen!$Q$4)</f>
        <v>731.3843970330488</v>
      </c>
      <c r="DG43" s="204">
        <f>'LU-Exp (O)'!DG43*(1+Toeslagen!$Q$4)</f>
        <v>731.3843970330488</v>
      </c>
      <c r="DH43" s="204">
        <f>'LU-Exp (O)'!DH43*(1+Toeslagen!$Q$4)</f>
        <v>731.3843970330488</v>
      </c>
      <c r="DI43" s="204">
        <f>'LU-Exp (O)'!DI43*(1+Toeslagen!$Q$4)</f>
        <v>731.3843970330488</v>
      </c>
      <c r="DJ43" s="204">
        <f>'LU-Exp (O)'!DJ43*(1+Toeslagen!$Q$4)</f>
        <v>731.3843970330488</v>
      </c>
    </row>
    <row r="44" spans="1:114">
      <c r="A44" s="1">
        <v>48</v>
      </c>
      <c r="B44" s="1">
        <v>48</v>
      </c>
      <c r="D44" s="1">
        <v>3</v>
      </c>
      <c r="F44" t="s">
        <v>203</v>
      </c>
      <c r="G44" t="s">
        <v>204</v>
      </c>
      <c r="H44" t="s">
        <v>205</v>
      </c>
      <c r="I44" t="s">
        <v>205</v>
      </c>
      <c r="J44" t="s">
        <v>206</v>
      </c>
      <c r="N44" s="211">
        <v>9.5</v>
      </c>
      <c r="O44" s="212">
        <v>16625</v>
      </c>
      <c r="P44" s="20"/>
      <c r="Q44" s="180"/>
      <c r="R44" s="180"/>
      <c r="S44" s="180"/>
      <c r="U44" s="180"/>
      <c r="V44" s="180"/>
      <c r="W44" s="180"/>
      <c r="X44" s="180"/>
      <c r="Y44" s="204">
        <f>'LU-Exp (O)'!Y44*(1+Toeslagen!$Q$4)</f>
        <v>736.91123126755531</v>
      </c>
      <c r="Z44" s="204">
        <f>'LU-Exp (O)'!Z44*(1+Toeslagen!$Q$4)</f>
        <v>736.91123126755531</v>
      </c>
      <c r="AA44" s="204">
        <f>'LU-Exp (O)'!AA44*(1+Toeslagen!$Q$4)</f>
        <v>736.91123126755531</v>
      </c>
      <c r="AB44" s="204">
        <f>'LU-Exp (O)'!AB44*(1+Toeslagen!$Q$4)</f>
        <v>736.91123126755531</v>
      </c>
      <c r="AC44" s="204">
        <f>'LU-Exp (O)'!AC44*(1+Toeslagen!$Q$4)</f>
        <v>736.91123126755531</v>
      </c>
      <c r="AD44" s="204">
        <f>'LU-Exp (O)'!AD44*(1+Toeslagen!$Q$4)</f>
        <v>736.91123126755588</v>
      </c>
      <c r="AE44" s="204">
        <f>'LU-Exp (O)'!AE44*(1+Toeslagen!$Q$4)</f>
        <v>736.91123126755588</v>
      </c>
      <c r="AF44" s="204">
        <f>'LU-Exp (O)'!AF44*(1+Toeslagen!$Q$4)</f>
        <v>736.91123126755588</v>
      </c>
      <c r="AG44" s="204">
        <f>'LU-Exp (O)'!AG44*(1+Toeslagen!$Q$4)</f>
        <v>736.91123126755588</v>
      </c>
      <c r="AH44" s="204">
        <f>'LU-Exp (O)'!AH44*(1+Toeslagen!$Q$4)</f>
        <v>736.91123126755588</v>
      </c>
      <c r="AI44" s="204">
        <f>'LU-Exp (O)'!AI44*(1+Toeslagen!$Q$4)</f>
        <v>736.91123126755588</v>
      </c>
      <c r="AJ44" s="204">
        <f>'LU-Exp (O)'!AJ44*(1+Toeslagen!$Q$4)</f>
        <v>736.91123126755588</v>
      </c>
      <c r="AK44" s="204">
        <f>'LU-Exp (O)'!AK44*(1+Toeslagen!$Q$4)</f>
        <v>736.91123126755588</v>
      </c>
      <c r="AL44" s="204">
        <f>'LU-Exp (O)'!AL44*(1+Toeslagen!$Q$4)</f>
        <v>736.91123126755588</v>
      </c>
      <c r="AM44" s="204">
        <f>'LU-Exp (O)'!AM44*(1+Toeslagen!$Q$4)</f>
        <v>736.91123126755588</v>
      </c>
      <c r="AN44" s="204">
        <f>'LU-Exp (O)'!AN44*(1+Toeslagen!$Q$4)</f>
        <v>736.91123126755588</v>
      </c>
      <c r="AO44" s="204">
        <f>'LU-Exp (O)'!AO44*(1+Toeslagen!$Q$4)</f>
        <v>736.91123126755588</v>
      </c>
      <c r="AP44" s="204">
        <f>'LU-Exp (O)'!AP44*(1+Toeslagen!$Q$4)</f>
        <v>736.91123126755588</v>
      </c>
      <c r="AQ44" s="204">
        <f>'LU-Exp (O)'!AQ44*(1+Toeslagen!$Q$4)</f>
        <v>736.91123126755588</v>
      </c>
      <c r="AR44" s="204">
        <f>'LU-Exp (O)'!AR44*(1+Toeslagen!$Q$4)</f>
        <v>736.91123126755588</v>
      </c>
      <c r="AS44" s="204">
        <f>'LU-Exp (O)'!AS44*(1+Toeslagen!$Q$4)</f>
        <v>736.91123126755588</v>
      </c>
      <c r="AT44" s="204">
        <f>'LU-Exp (O)'!AT44*(1+Toeslagen!$Q$4)</f>
        <v>736.91123126755588</v>
      </c>
      <c r="AU44" s="204">
        <f>'LU-Exp (O)'!AU44*(1+Toeslagen!$Q$4)</f>
        <v>736.91123126755588</v>
      </c>
      <c r="AV44" s="204">
        <f>'LU-Exp (O)'!AV44*(1+Toeslagen!$Q$4)</f>
        <v>736.91123126755588</v>
      </c>
      <c r="AW44" s="204">
        <f>'LU-Exp (O)'!AW44*(1+Toeslagen!$Q$4)</f>
        <v>736.91123126755588</v>
      </c>
      <c r="AX44" s="204">
        <f>'LU-Exp (O)'!AX44*(1+Toeslagen!$Q$4)</f>
        <v>736.91123126755588</v>
      </c>
      <c r="AY44" s="204">
        <f>'LU-Exp (O)'!AY44*(1+Toeslagen!$Q$4)</f>
        <v>736.91123126755588</v>
      </c>
      <c r="AZ44" s="204">
        <f>'LU-Exp (O)'!AZ44*(1+Toeslagen!$Q$4)</f>
        <v>736.91123126755588</v>
      </c>
      <c r="BA44" s="204">
        <f>'LU-Exp (O)'!BA44*(1+Toeslagen!$Q$4)</f>
        <v>736.91123126755588</v>
      </c>
      <c r="BB44" s="204">
        <f>'LU-Exp (O)'!BB44*(1+Toeslagen!$Q$4)</f>
        <v>736.91123126755588</v>
      </c>
      <c r="BC44" s="204">
        <f>'LU-Exp (O)'!BC44*(1+Toeslagen!$Q$4)</f>
        <v>736.91123126755588</v>
      </c>
      <c r="BD44" s="204">
        <f>'LU-Exp (O)'!BD44*(1+Toeslagen!$Q$4)</f>
        <v>736.91123126755588</v>
      </c>
      <c r="BE44" s="204">
        <f>'LU-Exp (O)'!BE44*(1+Toeslagen!$Q$4)</f>
        <v>736.91123126755588</v>
      </c>
      <c r="BF44" s="204">
        <f>'LU-Exp (O)'!BF44*(1+Toeslagen!$Q$4)</f>
        <v>736.91123126755588</v>
      </c>
      <c r="BG44" s="204">
        <f>'LU-Exp (O)'!BG44*(1+Toeslagen!$Q$4)</f>
        <v>736.91123126755588</v>
      </c>
      <c r="BH44" s="204">
        <f>'LU-Exp (O)'!BH44*(1+Toeslagen!$Q$4)</f>
        <v>736.91123126755588</v>
      </c>
      <c r="BI44" s="204">
        <f>'LU-Exp (O)'!BI44*(1+Toeslagen!$Q$4)</f>
        <v>736.91123126755588</v>
      </c>
      <c r="BJ44" s="204">
        <f>'LU-Exp (O)'!BJ44*(1+Toeslagen!$Q$4)</f>
        <v>736.91123126755588</v>
      </c>
      <c r="BK44" s="204">
        <f>'LU-Exp (O)'!BK44*(1+Toeslagen!$Q$4)</f>
        <v>736.91123126755588</v>
      </c>
      <c r="BL44" s="204">
        <f>'LU-Exp (O)'!BL44*(1+Toeslagen!$Q$4)</f>
        <v>736.91123126755588</v>
      </c>
      <c r="BM44" s="204">
        <f>'LU-Exp (O)'!BM44*(1+Toeslagen!$Q$4)</f>
        <v>736.91123126755588</v>
      </c>
      <c r="BN44" s="204">
        <f>'LU-Exp (O)'!BN44*(1+Toeslagen!$Q$4)</f>
        <v>736.91123126755588</v>
      </c>
      <c r="BO44" s="204">
        <f>'LU-Exp (O)'!BO44*(1+Toeslagen!$Q$4)</f>
        <v>736.91123126755588</v>
      </c>
      <c r="BP44" s="204">
        <f>'LU-Exp (O)'!BP44*(1+Toeslagen!$Q$4)</f>
        <v>736.91123126755588</v>
      </c>
      <c r="BQ44" s="204">
        <f>'LU-Exp (O)'!BQ44*(1+Toeslagen!$Q$4)</f>
        <v>736.91123126755588</v>
      </c>
      <c r="BR44" s="204">
        <f>'LU-Exp (O)'!BR44*(1+Toeslagen!$Q$4)</f>
        <v>736.91123126755588</v>
      </c>
      <c r="BS44" s="204">
        <f>'LU-Exp (O)'!BS44*(1+Toeslagen!$Q$4)</f>
        <v>736.91123126755588</v>
      </c>
      <c r="BT44" s="204">
        <f>'LU-Exp (O)'!BT44*(1+Toeslagen!$Q$4)</f>
        <v>736.91123126755588</v>
      </c>
      <c r="BU44" s="204">
        <f>'LU-Exp (O)'!BU44*(1+Toeslagen!$Q$4)</f>
        <v>736.91123126755588</v>
      </c>
      <c r="BV44" s="204">
        <f>'LU-Exp (O)'!BV44*(1+Toeslagen!$Q$4)</f>
        <v>736.91123126755588</v>
      </c>
      <c r="BW44" s="204">
        <f>'LU-Exp (O)'!BW44*(1+Toeslagen!$Q$4)</f>
        <v>736.91123126755588</v>
      </c>
      <c r="BX44" s="204">
        <f>'LU-Exp (O)'!BX44*(1+Toeslagen!$Q$4)</f>
        <v>736.91123126755588</v>
      </c>
      <c r="BY44" s="204">
        <f>'LU-Exp (O)'!BY44*(1+Toeslagen!$Q$4)</f>
        <v>736.91123126755588</v>
      </c>
      <c r="BZ44" s="204">
        <f>'LU-Exp (O)'!BZ44*(1+Toeslagen!$Q$4)</f>
        <v>736.91123126755588</v>
      </c>
      <c r="CA44" s="204">
        <f>'LU-Exp (O)'!CA44*(1+Toeslagen!$Q$4)</f>
        <v>736.91123126755588</v>
      </c>
      <c r="CB44" s="204">
        <f>'LU-Exp (O)'!CB44*(1+Toeslagen!$Q$4)</f>
        <v>736.91123126755588</v>
      </c>
      <c r="CC44" s="204">
        <f>'LU-Exp (O)'!CC44*(1+Toeslagen!$Q$4)</f>
        <v>736.91123126755588</v>
      </c>
      <c r="CD44" s="204">
        <f>'LU-Exp (O)'!CD44*(1+Toeslagen!$Q$4)</f>
        <v>736.91123126755588</v>
      </c>
      <c r="CE44" s="204">
        <f>'LU-Exp (O)'!CE44*(1+Toeslagen!$Q$4)</f>
        <v>736.91123126755588</v>
      </c>
      <c r="CF44" s="204">
        <f>'LU-Exp (O)'!CF44*(1+Toeslagen!$Q$4)</f>
        <v>736.91123126755588</v>
      </c>
      <c r="CG44" s="204">
        <f>'LU-Exp (O)'!CG44*(1+Toeslagen!$Q$4)</f>
        <v>736.91123126755588</v>
      </c>
      <c r="CH44" s="204">
        <f>'LU-Exp (O)'!CH44*(1+Toeslagen!$Q$4)</f>
        <v>736.91123126755588</v>
      </c>
      <c r="CI44" s="204">
        <f>'LU-Exp (O)'!CI44*(1+Toeslagen!$Q$4)</f>
        <v>736.91123126755588</v>
      </c>
      <c r="CJ44" s="204">
        <f>'LU-Exp (O)'!CJ44*(1+Toeslagen!$Q$4)</f>
        <v>736.91123126755588</v>
      </c>
      <c r="CK44" s="204">
        <f>'LU-Exp (O)'!CK44*(1+Toeslagen!$Q$4)</f>
        <v>736.91123126755588</v>
      </c>
      <c r="CL44" s="204">
        <f>'LU-Exp (O)'!CL44*(1+Toeslagen!$Q$4)</f>
        <v>736.91123126755588</v>
      </c>
      <c r="CM44" s="204">
        <f>'LU-Exp (O)'!CM44*(1+Toeslagen!$Q$4)</f>
        <v>736.91123126755588</v>
      </c>
      <c r="CN44" s="204">
        <f>'LU-Exp (O)'!CN44*(1+Toeslagen!$Q$4)</f>
        <v>736.91123126755588</v>
      </c>
      <c r="CO44" s="204">
        <f>'LU-Exp (O)'!CO44*(1+Toeslagen!$Q$4)</f>
        <v>736.91123126755588</v>
      </c>
      <c r="CP44" s="204">
        <f>'LU-Exp (O)'!CP44*(1+Toeslagen!$Q$4)</f>
        <v>736.91123126755588</v>
      </c>
      <c r="CQ44" s="204">
        <f>'LU-Exp (O)'!CQ44*(1+Toeslagen!$Q$4)</f>
        <v>736.91123126755588</v>
      </c>
      <c r="CR44" s="204">
        <f>'LU-Exp (O)'!CR44*(1+Toeslagen!$Q$4)</f>
        <v>736.91123126755588</v>
      </c>
      <c r="CS44" s="204">
        <f>'LU-Exp (O)'!CS44*(1+Toeslagen!$Q$4)</f>
        <v>736.91123126755588</v>
      </c>
      <c r="CT44" s="204">
        <f>'LU-Exp (O)'!CT44*(1+Toeslagen!$Q$4)</f>
        <v>736.91123126755588</v>
      </c>
      <c r="CU44" s="204">
        <f>'LU-Exp (O)'!CU44*(1+Toeslagen!$Q$4)</f>
        <v>736.91123126755588</v>
      </c>
      <c r="CV44" s="204">
        <f>'LU-Exp (O)'!CV44*(1+Toeslagen!$Q$4)</f>
        <v>736.91123126755588</v>
      </c>
      <c r="CW44" s="204">
        <f>'LU-Exp (O)'!CW44*(1+Toeslagen!$Q$4)</f>
        <v>736.91123126755588</v>
      </c>
      <c r="CX44" s="204">
        <f>'LU-Exp (O)'!CX44*(1+Toeslagen!$Q$4)</f>
        <v>736.91123126755588</v>
      </c>
      <c r="CY44" s="204">
        <f>'LU-Exp (O)'!CY44*(1+Toeslagen!$Q$4)</f>
        <v>736.91123126755588</v>
      </c>
      <c r="CZ44" s="204">
        <f>'LU-Exp (O)'!CZ44*(1+Toeslagen!$Q$4)</f>
        <v>736.91123126755588</v>
      </c>
      <c r="DA44" s="204">
        <f>'LU-Exp (O)'!DA44*(1+Toeslagen!$Q$4)</f>
        <v>736.91123126755588</v>
      </c>
      <c r="DB44" s="204">
        <f>'LU-Exp (O)'!DB44*(1+Toeslagen!$Q$4)</f>
        <v>736.91123126755588</v>
      </c>
      <c r="DC44" s="204">
        <f>'LU-Exp (O)'!DC44*(1+Toeslagen!$Q$4)</f>
        <v>736.91123126755588</v>
      </c>
      <c r="DD44" s="204">
        <f>'LU-Exp (O)'!DD44*(1+Toeslagen!$Q$4)</f>
        <v>736.91123126755588</v>
      </c>
      <c r="DE44" s="204">
        <f>'LU-Exp (O)'!DE44*(1+Toeslagen!$Q$4)</f>
        <v>736.91123126755588</v>
      </c>
      <c r="DF44" s="204">
        <f>'LU-Exp (O)'!DF44*(1+Toeslagen!$Q$4)</f>
        <v>736.91123126755588</v>
      </c>
      <c r="DG44" s="204">
        <f>'LU-Exp (O)'!DG44*(1+Toeslagen!$Q$4)</f>
        <v>736.91123126755588</v>
      </c>
      <c r="DH44" s="204">
        <f>'LU-Exp (O)'!DH44*(1+Toeslagen!$Q$4)</f>
        <v>736.91123126755588</v>
      </c>
      <c r="DI44" s="204">
        <f>'LU-Exp (O)'!DI44*(1+Toeslagen!$Q$4)</f>
        <v>736.91123126755588</v>
      </c>
      <c r="DJ44" s="204">
        <f>'LU-Exp (O)'!DJ44*(1+Toeslagen!$Q$4)</f>
        <v>736.91123126755588</v>
      </c>
    </row>
    <row r="45" spans="1:114">
      <c r="A45" s="1">
        <v>49</v>
      </c>
      <c r="B45" s="1">
        <v>49</v>
      </c>
      <c r="D45" s="1">
        <v>3</v>
      </c>
      <c r="F45" t="s">
        <v>203</v>
      </c>
      <c r="G45" t="s">
        <v>204</v>
      </c>
      <c r="H45" t="s">
        <v>205</v>
      </c>
      <c r="I45" t="s">
        <v>205</v>
      </c>
      <c r="J45" t="s">
        <v>206</v>
      </c>
      <c r="N45" s="211">
        <v>9.6</v>
      </c>
      <c r="O45" s="212">
        <v>16800</v>
      </c>
      <c r="P45" s="20"/>
      <c r="Q45" s="180"/>
      <c r="R45" s="180"/>
      <c r="S45" s="180"/>
      <c r="U45" s="180"/>
      <c r="V45" s="180"/>
      <c r="W45" s="180"/>
      <c r="X45" s="180"/>
      <c r="Y45" s="204">
        <f>'LU-Exp (O)'!Y45*(1+Toeslagen!$Q$4)</f>
        <v>742.43806550206193</v>
      </c>
      <c r="Z45" s="204">
        <f>'LU-Exp (O)'!Z45*(1+Toeslagen!$Q$4)</f>
        <v>742.43806550206193</v>
      </c>
      <c r="AA45" s="204">
        <f>'LU-Exp (O)'!AA45*(1+Toeslagen!$Q$4)</f>
        <v>742.43806550206193</v>
      </c>
      <c r="AB45" s="204">
        <f>'LU-Exp (O)'!AB45*(1+Toeslagen!$Q$4)</f>
        <v>742.43806550206193</v>
      </c>
      <c r="AC45" s="204">
        <f>'LU-Exp (O)'!AC45*(1+Toeslagen!$Q$4)</f>
        <v>742.43806550206193</v>
      </c>
      <c r="AD45" s="204">
        <f>'LU-Exp (O)'!AD45*(1+Toeslagen!$Q$4)</f>
        <v>742.43806550206182</v>
      </c>
      <c r="AE45" s="204">
        <f>'LU-Exp (O)'!AE45*(1+Toeslagen!$Q$4)</f>
        <v>742.43806550206182</v>
      </c>
      <c r="AF45" s="204">
        <f>'LU-Exp (O)'!AF45*(1+Toeslagen!$Q$4)</f>
        <v>742.43806550206182</v>
      </c>
      <c r="AG45" s="204">
        <f>'LU-Exp (O)'!AG45*(1+Toeslagen!$Q$4)</f>
        <v>742.43806550206182</v>
      </c>
      <c r="AH45" s="204">
        <f>'LU-Exp (O)'!AH45*(1+Toeslagen!$Q$4)</f>
        <v>742.43806550206182</v>
      </c>
      <c r="AI45" s="204">
        <f>'LU-Exp (O)'!AI45*(1+Toeslagen!$Q$4)</f>
        <v>742.43806550206182</v>
      </c>
      <c r="AJ45" s="204">
        <f>'LU-Exp (O)'!AJ45*(1+Toeslagen!$Q$4)</f>
        <v>742.43806550206182</v>
      </c>
      <c r="AK45" s="204">
        <f>'LU-Exp (O)'!AK45*(1+Toeslagen!$Q$4)</f>
        <v>742.43806550206182</v>
      </c>
      <c r="AL45" s="204">
        <f>'LU-Exp (O)'!AL45*(1+Toeslagen!$Q$4)</f>
        <v>742.43806550206182</v>
      </c>
      <c r="AM45" s="204">
        <f>'LU-Exp (O)'!AM45*(1+Toeslagen!$Q$4)</f>
        <v>742.43806550206182</v>
      </c>
      <c r="AN45" s="204">
        <f>'LU-Exp (O)'!AN45*(1+Toeslagen!$Q$4)</f>
        <v>742.43806550206182</v>
      </c>
      <c r="AO45" s="204">
        <f>'LU-Exp (O)'!AO45*(1+Toeslagen!$Q$4)</f>
        <v>742.43806550206182</v>
      </c>
      <c r="AP45" s="204">
        <f>'LU-Exp (O)'!AP45*(1+Toeslagen!$Q$4)</f>
        <v>742.43806550206182</v>
      </c>
      <c r="AQ45" s="204">
        <f>'LU-Exp (O)'!AQ45*(1+Toeslagen!$Q$4)</f>
        <v>742.43806550206182</v>
      </c>
      <c r="AR45" s="204">
        <f>'LU-Exp (O)'!AR45*(1+Toeslagen!$Q$4)</f>
        <v>742.43806550206182</v>
      </c>
      <c r="AS45" s="204">
        <f>'LU-Exp (O)'!AS45*(1+Toeslagen!$Q$4)</f>
        <v>742.43806550206182</v>
      </c>
      <c r="AT45" s="204">
        <f>'LU-Exp (O)'!AT45*(1+Toeslagen!$Q$4)</f>
        <v>742.43806550206182</v>
      </c>
      <c r="AU45" s="204">
        <f>'LU-Exp (O)'!AU45*(1+Toeslagen!$Q$4)</f>
        <v>742.43806550206182</v>
      </c>
      <c r="AV45" s="204">
        <f>'LU-Exp (O)'!AV45*(1+Toeslagen!$Q$4)</f>
        <v>742.43806550206182</v>
      </c>
      <c r="AW45" s="204">
        <f>'LU-Exp (O)'!AW45*(1+Toeslagen!$Q$4)</f>
        <v>742.43806550206182</v>
      </c>
      <c r="AX45" s="204">
        <f>'LU-Exp (O)'!AX45*(1+Toeslagen!$Q$4)</f>
        <v>742.43806550206182</v>
      </c>
      <c r="AY45" s="204">
        <f>'LU-Exp (O)'!AY45*(1+Toeslagen!$Q$4)</f>
        <v>742.43806550206182</v>
      </c>
      <c r="AZ45" s="204">
        <f>'LU-Exp (O)'!AZ45*(1+Toeslagen!$Q$4)</f>
        <v>742.43806550206182</v>
      </c>
      <c r="BA45" s="204">
        <f>'LU-Exp (O)'!BA45*(1+Toeslagen!$Q$4)</f>
        <v>742.43806550206182</v>
      </c>
      <c r="BB45" s="204">
        <f>'LU-Exp (O)'!BB45*(1+Toeslagen!$Q$4)</f>
        <v>742.43806550206182</v>
      </c>
      <c r="BC45" s="204">
        <f>'LU-Exp (O)'!BC45*(1+Toeslagen!$Q$4)</f>
        <v>742.43806550206182</v>
      </c>
      <c r="BD45" s="204">
        <f>'LU-Exp (O)'!BD45*(1+Toeslagen!$Q$4)</f>
        <v>742.43806550206182</v>
      </c>
      <c r="BE45" s="204">
        <f>'LU-Exp (O)'!BE45*(1+Toeslagen!$Q$4)</f>
        <v>742.43806550206182</v>
      </c>
      <c r="BF45" s="204">
        <f>'LU-Exp (O)'!BF45*(1+Toeslagen!$Q$4)</f>
        <v>742.43806550206182</v>
      </c>
      <c r="BG45" s="204">
        <f>'LU-Exp (O)'!BG45*(1+Toeslagen!$Q$4)</f>
        <v>742.43806550206182</v>
      </c>
      <c r="BH45" s="204">
        <f>'LU-Exp (O)'!BH45*(1+Toeslagen!$Q$4)</f>
        <v>742.43806550206182</v>
      </c>
      <c r="BI45" s="204">
        <f>'LU-Exp (O)'!BI45*(1+Toeslagen!$Q$4)</f>
        <v>742.43806550206182</v>
      </c>
      <c r="BJ45" s="204">
        <f>'LU-Exp (O)'!BJ45*(1+Toeslagen!$Q$4)</f>
        <v>742.43806550206182</v>
      </c>
      <c r="BK45" s="204">
        <f>'LU-Exp (O)'!BK45*(1+Toeslagen!$Q$4)</f>
        <v>742.43806550206182</v>
      </c>
      <c r="BL45" s="204">
        <f>'LU-Exp (O)'!BL45*(1+Toeslagen!$Q$4)</f>
        <v>742.43806550206182</v>
      </c>
      <c r="BM45" s="204">
        <f>'LU-Exp (O)'!BM45*(1+Toeslagen!$Q$4)</f>
        <v>742.43806550206182</v>
      </c>
      <c r="BN45" s="204">
        <f>'LU-Exp (O)'!BN45*(1+Toeslagen!$Q$4)</f>
        <v>742.43806550206182</v>
      </c>
      <c r="BO45" s="204">
        <f>'LU-Exp (O)'!BO45*(1+Toeslagen!$Q$4)</f>
        <v>742.43806550206182</v>
      </c>
      <c r="BP45" s="204">
        <f>'LU-Exp (O)'!BP45*(1+Toeslagen!$Q$4)</f>
        <v>742.43806550206182</v>
      </c>
      <c r="BQ45" s="204">
        <f>'LU-Exp (O)'!BQ45*(1+Toeslagen!$Q$4)</f>
        <v>742.43806550206182</v>
      </c>
      <c r="BR45" s="204">
        <f>'LU-Exp (O)'!BR45*(1+Toeslagen!$Q$4)</f>
        <v>742.43806550206182</v>
      </c>
      <c r="BS45" s="204">
        <f>'LU-Exp (O)'!BS45*(1+Toeslagen!$Q$4)</f>
        <v>742.43806550206182</v>
      </c>
      <c r="BT45" s="204">
        <f>'LU-Exp (O)'!BT45*(1+Toeslagen!$Q$4)</f>
        <v>742.43806550206182</v>
      </c>
      <c r="BU45" s="204">
        <f>'LU-Exp (O)'!BU45*(1+Toeslagen!$Q$4)</f>
        <v>742.43806550206182</v>
      </c>
      <c r="BV45" s="204">
        <f>'LU-Exp (O)'!BV45*(1+Toeslagen!$Q$4)</f>
        <v>742.43806550206182</v>
      </c>
      <c r="BW45" s="204">
        <f>'LU-Exp (O)'!BW45*(1+Toeslagen!$Q$4)</f>
        <v>742.43806550206182</v>
      </c>
      <c r="BX45" s="204">
        <f>'LU-Exp (O)'!BX45*(1+Toeslagen!$Q$4)</f>
        <v>742.43806550206182</v>
      </c>
      <c r="BY45" s="204">
        <f>'LU-Exp (O)'!BY45*(1+Toeslagen!$Q$4)</f>
        <v>742.43806550206182</v>
      </c>
      <c r="BZ45" s="204">
        <f>'LU-Exp (O)'!BZ45*(1+Toeslagen!$Q$4)</f>
        <v>742.43806550206182</v>
      </c>
      <c r="CA45" s="204">
        <f>'LU-Exp (O)'!CA45*(1+Toeslagen!$Q$4)</f>
        <v>742.43806550206182</v>
      </c>
      <c r="CB45" s="204">
        <f>'LU-Exp (O)'!CB45*(1+Toeslagen!$Q$4)</f>
        <v>742.43806550206182</v>
      </c>
      <c r="CC45" s="204">
        <f>'LU-Exp (O)'!CC45*(1+Toeslagen!$Q$4)</f>
        <v>742.43806550206182</v>
      </c>
      <c r="CD45" s="204">
        <f>'LU-Exp (O)'!CD45*(1+Toeslagen!$Q$4)</f>
        <v>742.43806550206182</v>
      </c>
      <c r="CE45" s="204">
        <f>'LU-Exp (O)'!CE45*(1+Toeslagen!$Q$4)</f>
        <v>742.43806550206182</v>
      </c>
      <c r="CF45" s="204">
        <f>'LU-Exp (O)'!CF45*(1+Toeslagen!$Q$4)</f>
        <v>742.43806550206182</v>
      </c>
      <c r="CG45" s="204">
        <f>'LU-Exp (O)'!CG45*(1+Toeslagen!$Q$4)</f>
        <v>742.43806550206182</v>
      </c>
      <c r="CH45" s="204">
        <f>'LU-Exp (O)'!CH45*(1+Toeslagen!$Q$4)</f>
        <v>742.43806550206182</v>
      </c>
      <c r="CI45" s="204">
        <f>'LU-Exp (O)'!CI45*(1+Toeslagen!$Q$4)</f>
        <v>742.43806550206182</v>
      </c>
      <c r="CJ45" s="204">
        <f>'LU-Exp (O)'!CJ45*(1+Toeslagen!$Q$4)</f>
        <v>742.43806550206182</v>
      </c>
      <c r="CK45" s="204">
        <f>'LU-Exp (O)'!CK45*(1+Toeslagen!$Q$4)</f>
        <v>742.43806550206182</v>
      </c>
      <c r="CL45" s="204">
        <f>'LU-Exp (O)'!CL45*(1+Toeslagen!$Q$4)</f>
        <v>742.43806550206182</v>
      </c>
      <c r="CM45" s="204">
        <f>'LU-Exp (O)'!CM45*(1+Toeslagen!$Q$4)</f>
        <v>742.43806550206182</v>
      </c>
      <c r="CN45" s="204">
        <f>'LU-Exp (O)'!CN45*(1+Toeslagen!$Q$4)</f>
        <v>742.43806550206182</v>
      </c>
      <c r="CO45" s="204">
        <f>'LU-Exp (O)'!CO45*(1+Toeslagen!$Q$4)</f>
        <v>742.43806550206182</v>
      </c>
      <c r="CP45" s="204">
        <f>'LU-Exp (O)'!CP45*(1+Toeslagen!$Q$4)</f>
        <v>742.43806550206182</v>
      </c>
      <c r="CQ45" s="204">
        <f>'LU-Exp (O)'!CQ45*(1+Toeslagen!$Q$4)</f>
        <v>742.43806550206182</v>
      </c>
      <c r="CR45" s="204">
        <f>'LU-Exp (O)'!CR45*(1+Toeslagen!$Q$4)</f>
        <v>742.43806550206182</v>
      </c>
      <c r="CS45" s="204">
        <f>'LU-Exp (O)'!CS45*(1+Toeslagen!$Q$4)</f>
        <v>742.43806550206182</v>
      </c>
      <c r="CT45" s="204">
        <f>'LU-Exp (O)'!CT45*(1+Toeslagen!$Q$4)</f>
        <v>742.43806550206182</v>
      </c>
      <c r="CU45" s="204">
        <f>'LU-Exp (O)'!CU45*(1+Toeslagen!$Q$4)</f>
        <v>742.43806550206182</v>
      </c>
      <c r="CV45" s="204">
        <f>'LU-Exp (O)'!CV45*(1+Toeslagen!$Q$4)</f>
        <v>742.43806550206182</v>
      </c>
      <c r="CW45" s="204">
        <f>'LU-Exp (O)'!CW45*(1+Toeslagen!$Q$4)</f>
        <v>742.43806550206182</v>
      </c>
      <c r="CX45" s="204">
        <f>'LU-Exp (O)'!CX45*(1+Toeslagen!$Q$4)</f>
        <v>742.43806550206182</v>
      </c>
      <c r="CY45" s="204">
        <f>'LU-Exp (O)'!CY45*(1+Toeslagen!$Q$4)</f>
        <v>742.43806550206182</v>
      </c>
      <c r="CZ45" s="204">
        <f>'LU-Exp (O)'!CZ45*(1+Toeslagen!$Q$4)</f>
        <v>742.43806550206182</v>
      </c>
      <c r="DA45" s="204">
        <f>'LU-Exp (O)'!DA45*(1+Toeslagen!$Q$4)</f>
        <v>742.43806550206182</v>
      </c>
      <c r="DB45" s="204">
        <f>'LU-Exp (O)'!DB45*(1+Toeslagen!$Q$4)</f>
        <v>742.43806550206182</v>
      </c>
      <c r="DC45" s="204">
        <f>'LU-Exp (O)'!DC45*(1+Toeslagen!$Q$4)</f>
        <v>742.43806550206182</v>
      </c>
      <c r="DD45" s="204">
        <f>'LU-Exp (O)'!DD45*(1+Toeslagen!$Q$4)</f>
        <v>742.43806550206182</v>
      </c>
      <c r="DE45" s="204">
        <f>'LU-Exp (O)'!DE45*(1+Toeslagen!$Q$4)</f>
        <v>742.43806550206182</v>
      </c>
      <c r="DF45" s="204">
        <f>'LU-Exp (O)'!DF45*(1+Toeslagen!$Q$4)</f>
        <v>742.43806550206182</v>
      </c>
      <c r="DG45" s="204">
        <f>'LU-Exp (O)'!DG45*(1+Toeslagen!$Q$4)</f>
        <v>742.43806550206182</v>
      </c>
      <c r="DH45" s="204">
        <f>'LU-Exp (O)'!DH45*(1+Toeslagen!$Q$4)</f>
        <v>742.43806550206182</v>
      </c>
      <c r="DI45" s="204">
        <f>'LU-Exp (O)'!DI45*(1+Toeslagen!$Q$4)</f>
        <v>742.43806550206182</v>
      </c>
      <c r="DJ45" s="204">
        <f>'LU-Exp (O)'!DJ45*(1+Toeslagen!$Q$4)</f>
        <v>742.43806550206182</v>
      </c>
    </row>
    <row r="46" spans="1:114">
      <c r="A46" s="1">
        <v>50</v>
      </c>
      <c r="B46" s="1">
        <v>50</v>
      </c>
      <c r="D46" s="1">
        <v>3</v>
      </c>
      <c r="F46" t="s">
        <v>203</v>
      </c>
      <c r="G46" t="s">
        <v>204</v>
      </c>
      <c r="H46" t="s">
        <v>205</v>
      </c>
      <c r="I46" t="s">
        <v>205</v>
      </c>
      <c r="J46" t="s">
        <v>206</v>
      </c>
      <c r="N46" s="211">
        <v>10</v>
      </c>
      <c r="O46" s="212">
        <v>17500</v>
      </c>
      <c r="P46" s="20"/>
      <c r="Q46" s="180"/>
      <c r="R46" s="180"/>
      <c r="S46" s="180"/>
      <c r="U46" s="180"/>
      <c r="V46" s="180"/>
      <c r="W46" s="180"/>
      <c r="X46" s="180"/>
      <c r="Y46" s="204">
        <f>'LU-Exp (O)'!Y46*(1+Toeslagen!$Q$4)</f>
        <v>747.96489973656878</v>
      </c>
      <c r="Z46" s="204">
        <f>'LU-Exp (O)'!Z46*(1+Toeslagen!$Q$4)</f>
        <v>747.96489973656878</v>
      </c>
      <c r="AA46" s="204">
        <f>'LU-Exp (O)'!AA46*(1+Toeslagen!$Q$4)</f>
        <v>747.96489973656878</v>
      </c>
      <c r="AB46" s="204">
        <f>'LU-Exp (O)'!AB46*(1+Toeslagen!$Q$4)</f>
        <v>747.96489973656878</v>
      </c>
      <c r="AC46" s="204">
        <f>'LU-Exp (O)'!AC46*(1+Toeslagen!$Q$4)</f>
        <v>747.96489973656878</v>
      </c>
      <c r="AD46" s="204">
        <f>'LU-Exp (O)'!AD46*(1+Toeslagen!$Q$4)</f>
        <v>747.96489973656878</v>
      </c>
      <c r="AE46" s="204">
        <f>'LU-Exp (O)'!AE46*(1+Toeslagen!$Q$4)</f>
        <v>747.96489973656878</v>
      </c>
      <c r="AF46" s="204">
        <f>'LU-Exp (O)'!AF46*(1+Toeslagen!$Q$4)</f>
        <v>747.96489973656878</v>
      </c>
      <c r="AG46" s="204">
        <f>'LU-Exp (O)'!AG46*(1+Toeslagen!$Q$4)</f>
        <v>747.96489973656878</v>
      </c>
      <c r="AH46" s="204">
        <f>'LU-Exp (O)'!AH46*(1+Toeslagen!$Q$4)</f>
        <v>747.96489973656878</v>
      </c>
      <c r="AI46" s="204">
        <f>'LU-Exp (O)'!AI46*(1+Toeslagen!$Q$4)</f>
        <v>747.96489973656878</v>
      </c>
      <c r="AJ46" s="204">
        <f>'LU-Exp (O)'!AJ46*(1+Toeslagen!$Q$4)</f>
        <v>747.96489973656878</v>
      </c>
      <c r="AK46" s="204">
        <f>'LU-Exp (O)'!AK46*(1+Toeslagen!$Q$4)</f>
        <v>747.96489973656878</v>
      </c>
      <c r="AL46" s="204">
        <f>'LU-Exp (O)'!AL46*(1+Toeslagen!$Q$4)</f>
        <v>747.96489973656878</v>
      </c>
      <c r="AM46" s="204">
        <f>'LU-Exp (O)'!AM46*(1+Toeslagen!$Q$4)</f>
        <v>747.96489973656878</v>
      </c>
      <c r="AN46" s="204">
        <f>'LU-Exp (O)'!AN46*(1+Toeslagen!$Q$4)</f>
        <v>747.96489973656878</v>
      </c>
      <c r="AO46" s="204">
        <f>'LU-Exp (O)'!AO46*(1+Toeslagen!$Q$4)</f>
        <v>747.96489973656878</v>
      </c>
      <c r="AP46" s="204">
        <f>'LU-Exp (O)'!AP46*(1+Toeslagen!$Q$4)</f>
        <v>747.96489973656878</v>
      </c>
      <c r="AQ46" s="204">
        <f>'LU-Exp (O)'!AQ46*(1+Toeslagen!$Q$4)</f>
        <v>747.96489973656878</v>
      </c>
      <c r="AR46" s="204">
        <f>'LU-Exp (O)'!AR46*(1+Toeslagen!$Q$4)</f>
        <v>747.96489973656878</v>
      </c>
      <c r="AS46" s="204">
        <f>'LU-Exp (O)'!AS46*(1+Toeslagen!$Q$4)</f>
        <v>747.96489973656878</v>
      </c>
      <c r="AT46" s="204">
        <f>'LU-Exp (O)'!AT46*(1+Toeslagen!$Q$4)</f>
        <v>747.96489973656878</v>
      </c>
      <c r="AU46" s="204">
        <f>'LU-Exp (O)'!AU46*(1+Toeslagen!$Q$4)</f>
        <v>747.96489973656878</v>
      </c>
      <c r="AV46" s="204">
        <f>'LU-Exp (O)'!AV46*(1+Toeslagen!$Q$4)</f>
        <v>747.96489973656878</v>
      </c>
      <c r="AW46" s="204">
        <f>'LU-Exp (O)'!AW46*(1+Toeslagen!$Q$4)</f>
        <v>747.96489973656878</v>
      </c>
      <c r="AX46" s="204">
        <f>'LU-Exp (O)'!AX46*(1+Toeslagen!$Q$4)</f>
        <v>747.96489973656878</v>
      </c>
      <c r="AY46" s="204">
        <f>'LU-Exp (O)'!AY46*(1+Toeslagen!$Q$4)</f>
        <v>747.96489973656878</v>
      </c>
      <c r="AZ46" s="204">
        <f>'LU-Exp (O)'!AZ46*(1+Toeslagen!$Q$4)</f>
        <v>747.96489973656878</v>
      </c>
      <c r="BA46" s="204">
        <f>'LU-Exp (O)'!BA46*(1+Toeslagen!$Q$4)</f>
        <v>747.96489973656878</v>
      </c>
      <c r="BB46" s="204">
        <f>'LU-Exp (O)'!BB46*(1+Toeslagen!$Q$4)</f>
        <v>747.96489973656878</v>
      </c>
      <c r="BC46" s="204">
        <f>'LU-Exp (O)'!BC46*(1+Toeslagen!$Q$4)</f>
        <v>747.96489973656878</v>
      </c>
      <c r="BD46" s="204">
        <f>'LU-Exp (O)'!BD46*(1+Toeslagen!$Q$4)</f>
        <v>747.96489973656878</v>
      </c>
      <c r="BE46" s="204">
        <f>'LU-Exp (O)'!BE46*(1+Toeslagen!$Q$4)</f>
        <v>747.96489973656878</v>
      </c>
      <c r="BF46" s="204">
        <f>'LU-Exp (O)'!BF46*(1+Toeslagen!$Q$4)</f>
        <v>747.96489973656878</v>
      </c>
      <c r="BG46" s="204">
        <f>'LU-Exp (O)'!BG46*(1+Toeslagen!$Q$4)</f>
        <v>747.96489973656878</v>
      </c>
      <c r="BH46" s="204">
        <f>'LU-Exp (O)'!BH46*(1+Toeslagen!$Q$4)</f>
        <v>747.96489973656878</v>
      </c>
      <c r="BI46" s="204">
        <f>'LU-Exp (O)'!BI46*(1+Toeslagen!$Q$4)</f>
        <v>747.96489973656878</v>
      </c>
      <c r="BJ46" s="204">
        <f>'LU-Exp (O)'!BJ46*(1+Toeslagen!$Q$4)</f>
        <v>747.96489973656878</v>
      </c>
      <c r="BK46" s="204">
        <f>'LU-Exp (O)'!BK46*(1+Toeslagen!$Q$4)</f>
        <v>747.96489973656878</v>
      </c>
      <c r="BL46" s="204">
        <f>'LU-Exp (O)'!BL46*(1+Toeslagen!$Q$4)</f>
        <v>747.96489973656878</v>
      </c>
      <c r="BM46" s="204">
        <f>'LU-Exp (O)'!BM46*(1+Toeslagen!$Q$4)</f>
        <v>747.96489973656878</v>
      </c>
      <c r="BN46" s="204">
        <f>'LU-Exp (O)'!BN46*(1+Toeslagen!$Q$4)</f>
        <v>747.96489973656878</v>
      </c>
      <c r="BO46" s="204">
        <f>'LU-Exp (O)'!BO46*(1+Toeslagen!$Q$4)</f>
        <v>747.96489973656878</v>
      </c>
      <c r="BP46" s="204">
        <f>'LU-Exp (O)'!BP46*(1+Toeslagen!$Q$4)</f>
        <v>747.96489973656878</v>
      </c>
      <c r="BQ46" s="204">
        <f>'LU-Exp (O)'!BQ46*(1+Toeslagen!$Q$4)</f>
        <v>747.96489973656878</v>
      </c>
      <c r="BR46" s="204">
        <f>'LU-Exp (O)'!BR46*(1+Toeslagen!$Q$4)</f>
        <v>747.96489973656878</v>
      </c>
      <c r="BS46" s="204">
        <f>'LU-Exp (O)'!BS46*(1+Toeslagen!$Q$4)</f>
        <v>747.96489973656878</v>
      </c>
      <c r="BT46" s="204">
        <f>'LU-Exp (O)'!BT46*(1+Toeslagen!$Q$4)</f>
        <v>747.96489973656878</v>
      </c>
      <c r="BU46" s="204">
        <f>'LU-Exp (O)'!BU46*(1+Toeslagen!$Q$4)</f>
        <v>747.96489973656878</v>
      </c>
      <c r="BV46" s="204">
        <f>'LU-Exp (O)'!BV46*(1+Toeslagen!$Q$4)</f>
        <v>747.96489973656878</v>
      </c>
      <c r="BW46" s="204">
        <f>'LU-Exp (O)'!BW46*(1+Toeslagen!$Q$4)</f>
        <v>747.96489973656878</v>
      </c>
      <c r="BX46" s="204">
        <f>'LU-Exp (O)'!BX46*(1+Toeslagen!$Q$4)</f>
        <v>747.96489973656878</v>
      </c>
      <c r="BY46" s="204">
        <f>'LU-Exp (O)'!BY46*(1+Toeslagen!$Q$4)</f>
        <v>747.96489973656878</v>
      </c>
      <c r="BZ46" s="204">
        <f>'LU-Exp (O)'!BZ46*(1+Toeslagen!$Q$4)</f>
        <v>747.96489973656878</v>
      </c>
      <c r="CA46" s="204">
        <f>'LU-Exp (O)'!CA46*(1+Toeslagen!$Q$4)</f>
        <v>747.96489973656878</v>
      </c>
      <c r="CB46" s="204">
        <f>'LU-Exp (O)'!CB46*(1+Toeslagen!$Q$4)</f>
        <v>747.96489973656878</v>
      </c>
      <c r="CC46" s="204">
        <f>'LU-Exp (O)'!CC46*(1+Toeslagen!$Q$4)</f>
        <v>747.96489973656878</v>
      </c>
      <c r="CD46" s="204">
        <f>'LU-Exp (O)'!CD46*(1+Toeslagen!$Q$4)</f>
        <v>747.96489973656878</v>
      </c>
      <c r="CE46" s="204">
        <f>'LU-Exp (O)'!CE46*(1+Toeslagen!$Q$4)</f>
        <v>747.96489973656878</v>
      </c>
      <c r="CF46" s="204">
        <f>'LU-Exp (O)'!CF46*(1+Toeslagen!$Q$4)</f>
        <v>747.96489973656878</v>
      </c>
      <c r="CG46" s="204">
        <f>'LU-Exp (O)'!CG46*(1+Toeslagen!$Q$4)</f>
        <v>747.96489973656878</v>
      </c>
      <c r="CH46" s="204">
        <f>'LU-Exp (O)'!CH46*(1+Toeslagen!$Q$4)</f>
        <v>747.96489973656878</v>
      </c>
      <c r="CI46" s="204">
        <f>'LU-Exp (O)'!CI46*(1+Toeslagen!$Q$4)</f>
        <v>747.96489973656878</v>
      </c>
      <c r="CJ46" s="204">
        <f>'LU-Exp (O)'!CJ46*(1+Toeslagen!$Q$4)</f>
        <v>747.96489973656878</v>
      </c>
      <c r="CK46" s="204">
        <f>'LU-Exp (O)'!CK46*(1+Toeslagen!$Q$4)</f>
        <v>747.96489973656878</v>
      </c>
      <c r="CL46" s="204">
        <f>'LU-Exp (O)'!CL46*(1+Toeslagen!$Q$4)</f>
        <v>747.96489973656878</v>
      </c>
      <c r="CM46" s="204">
        <f>'LU-Exp (O)'!CM46*(1+Toeslagen!$Q$4)</f>
        <v>747.96489973656878</v>
      </c>
      <c r="CN46" s="204">
        <f>'LU-Exp (O)'!CN46*(1+Toeslagen!$Q$4)</f>
        <v>747.96489973656878</v>
      </c>
      <c r="CO46" s="204">
        <f>'LU-Exp (O)'!CO46*(1+Toeslagen!$Q$4)</f>
        <v>747.96489973656878</v>
      </c>
      <c r="CP46" s="204">
        <f>'LU-Exp (O)'!CP46*(1+Toeslagen!$Q$4)</f>
        <v>747.96489973656878</v>
      </c>
      <c r="CQ46" s="204">
        <f>'LU-Exp (O)'!CQ46*(1+Toeslagen!$Q$4)</f>
        <v>747.96489973656878</v>
      </c>
      <c r="CR46" s="204">
        <f>'LU-Exp (O)'!CR46*(1+Toeslagen!$Q$4)</f>
        <v>747.96489973656878</v>
      </c>
      <c r="CS46" s="204">
        <f>'LU-Exp (O)'!CS46*(1+Toeslagen!$Q$4)</f>
        <v>747.96489973656878</v>
      </c>
      <c r="CT46" s="204">
        <f>'LU-Exp (O)'!CT46*(1+Toeslagen!$Q$4)</f>
        <v>747.96489973656878</v>
      </c>
      <c r="CU46" s="204">
        <f>'LU-Exp (O)'!CU46*(1+Toeslagen!$Q$4)</f>
        <v>747.96489973656878</v>
      </c>
      <c r="CV46" s="204">
        <f>'LU-Exp (O)'!CV46*(1+Toeslagen!$Q$4)</f>
        <v>747.96489973656878</v>
      </c>
      <c r="CW46" s="204">
        <f>'LU-Exp (O)'!CW46*(1+Toeslagen!$Q$4)</f>
        <v>747.96489973656878</v>
      </c>
      <c r="CX46" s="204">
        <f>'LU-Exp (O)'!CX46*(1+Toeslagen!$Q$4)</f>
        <v>747.96489973656878</v>
      </c>
      <c r="CY46" s="204">
        <f>'LU-Exp (O)'!CY46*(1+Toeslagen!$Q$4)</f>
        <v>747.96489973656878</v>
      </c>
      <c r="CZ46" s="204">
        <f>'LU-Exp (O)'!CZ46*(1+Toeslagen!$Q$4)</f>
        <v>747.96489973656878</v>
      </c>
      <c r="DA46" s="204">
        <f>'LU-Exp (O)'!DA46*(1+Toeslagen!$Q$4)</f>
        <v>747.96489973656878</v>
      </c>
      <c r="DB46" s="204">
        <f>'LU-Exp (O)'!DB46*(1+Toeslagen!$Q$4)</f>
        <v>747.96489973656878</v>
      </c>
      <c r="DC46" s="204">
        <f>'LU-Exp (O)'!DC46*(1+Toeslagen!$Q$4)</f>
        <v>747.96489973656878</v>
      </c>
      <c r="DD46" s="204">
        <f>'LU-Exp (O)'!DD46*(1+Toeslagen!$Q$4)</f>
        <v>747.96489973656878</v>
      </c>
      <c r="DE46" s="204">
        <f>'LU-Exp (O)'!DE46*(1+Toeslagen!$Q$4)</f>
        <v>747.96489973656878</v>
      </c>
      <c r="DF46" s="204">
        <f>'LU-Exp (O)'!DF46*(1+Toeslagen!$Q$4)</f>
        <v>747.96489973656878</v>
      </c>
      <c r="DG46" s="204">
        <f>'LU-Exp (O)'!DG46*(1+Toeslagen!$Q$4)</f>
        <v>747.96489973656878</v>
      </c>
      <c r="DH46" s="204">
        <f>'LU-Exp (O)'!DH46*(1+Toeslagen!$Q$4)</f>
        <v>747.96489973656878</v>
      </c>
      <c r="DI46" s="204">
        <f>'LU-Exp (O)'!DI46*(1+Toeslagen!$Q$4)</f>
        <v>747.96489973656878</v>
      </c>
      <c r="DJ46" s="204">
        <f>'LU-Exp (O)'!DJ46*(1+Toeslagen!$Q$4)</f>
        <v>747.96489973656878</v>
      </c>
    </row>
    <row r="47" spans="1:114">
      <c r="A47" s="1">
        <v>51</v>
      </c>
      <c r="B47" s="1">
        <v>51</v>
      </c>
      <c r="D47" s="1">
        <v>3</v>
      </c>
      <c r="F47" t="s">
        <v>203</v>
      </c>
      <c r="G47" t="s">
        <v>204</v>
      </c>
      <c r="H47" t="s">
        <v>205</v>
      </c>
      <c r="I47" t="s">
        <v>205</v>
      </c>
      <c r="J47" t="s">
        <v>206</v>
      </c>
      <c r="N47" s="211">
        <v>10.4</v>
      </c>
      <c r="O47" s="212">
        <v>18200</v>
      </c>
      <c r="P47" s="20"/>
      <c r="Q47" s="180"/>
      <c r="R47" s="180"/>
      <c r="S47" s="180"/>
      <c r="U47" s="180"/>
      <c r="V47" s="180"/>
      <c r="W47" s="180"/>
      <c r="X47" s="180"/>
      <c r="Y47" s="204">
        <f>'LU-Exp (O)'!Y47*(1+Toeslagen!$Q$4)</f>
        <v>755.33401204924417</v>
      </c>
      <c r="Z47" s="204">
        <f>'LU-Exp (O)'!Z47*(1+Toeslagen!$Q$4)</f>
        <v>755.33401204924417</v>
      </c>
      <c r="AA47" s="204">
        <f>'LU-Exp (O)'!AA47*(1+Toeslagen!$Q$4)</f>
        <v>755.33401204924417</v>
      </c>
      <c r="AB47" s="204">
        <f>'LU-Exp (O)'!AB47*(1+Toeslagen!$Q$4)</f>
        <v>755.33401204924417</v>
      </c>
      <c r="AC47" s="204">
        <f>'LU-Exp (O)'!AC47*(1+Toeslagen!$Q$4)</f>
        <v>755.33401204924417</v>
      </c>
      <c r="AD47" s="204">
        <f>'LU-Exp (O)'!AD47*(1+Toeslagen!$Q$4)</f>
        <v>755.33401204924428</v>
      </c>
      <c r="AE47" s="204">
        <f>'LU-Exp (O)'!AE47*(1+Toeslagen!$Q$4)</f>
        <v>755.33401204924428</v>
      </c>
      <c r="AF47" s="204">
        <f>'LU-Exp (O)'!AF47*(1+Toeslagen!$Q$4)</f>
        <v>755.33401204924428</v>
      </c>
      <c r="AG47" s="204">
        <f>'LU-Exp (O)'!AG47*(1+Toeslagen!$Q$4)</f>
        <v>755.33401204924428</v>
      </c>
      <c r="AH47" s="204">
        <f>'LU-Exp (O)'!AH47*(1+Toeslagen!$Q$4)</f>
        <v>755.33401204924428</v>
      </c>
      <c r="AI47" s="204">
        <f>'LU-Exp (O)'!AI47*(1+Toeslagen!$Q$4)</f>
        <v>755.33401204924428</v>
      </c>
      <c r="AJ47" s="204">
        <f>'LU-Exp (O)'!AJ47*(1+Toeslagen!$Q$4)</f>
        <v>755.33401204924428</v>
      </c>
      <c r="AK47" s="204">
        <f>'LU-Exp (O)'!AK47*(1+Toeslagen!$Q$4)</f>
        <v>755.33401204924428</v>
      </c>
      <c r="AL47" s="204">
        <f>'LU-Exp (O)'!AL47*(1+Toeslagen!$Q$4)</f>
        <v>755.33401204924428</v>
      </c>
      <c r="AM47" s="204">
        <f>'LU-Exp (O)'!AM47*(1+Toeslagen!$Q$4)</f>
        <v>755.33401204924428</v>
      </c>
      <c r="AN47" s="204">
        <f>'LU-Exp (O)'!AN47*(1+Toeslagen!$Q$4)</f>
        <v>755.33401204924428</v>
      </c>
      <c r="AO47" s="204">
        <f>'LU-Exp (O)'!AO47*(1+Toeslagen!$Q$4)</f>
        <v>755.33401204924428</v>
      </c>
      <c r="AP47" s="204">
        <f>'LU-Exp (O)'!AP47*(1+Toeslagen!$Q$4)</f>
        <v>755.33401204924428</v>
      </c>
      <c r="AQ47" s="204">
        <f>'LU-Exp (O)'!AQ47*(1+Toeslagen!$Q$4)</f>
        <v>755.33401204924428</v>
      </c>
      <c r="AR47" s="204">
        <f>'LU-Exp (O)'!AR47*(1+Toeslagen!$Q$4)</f>
        <v>755.33401204924428</v>
      </c>
      <c r="AS47" s="204">
        <f>'LU-Exp (O)'!AS47*(1+Toeslagen!$Q$4)</f>
        <v>755.33401204924428</v>
      </c>
      <c r="AT47" s="204">
        <f>'LU-Exp (O)'!AT47*(1+Toeslagen!$Q$4)</f>
        <v>755.33401204924428</v>
      </c>
      <c r="AU47" s="204">
        <f>'LU-Exp (O)'!AU47*(1+Toeslagen!$Q$4)</f>
        <v>755.33401204924428</v>
      </c>
      <c r="AV47" s="204">
        <f>'LU-Exp (O)'!AV47*(1+Toeslagen!$Q$4)</f>
        <v>755.33401204924428</v>
      </c>
      <c r="AW47" s="204">
        <f>'LU-Exp (O)'!AW47*(1+Toeslagen!$Q$4)</f>
        <v>755.33401204924428</v>
      </c>
      <c r="AX47" s="204">
        <f>'LU-Exp (O)'!AX47*(1+Toeslagen!$Q$4)</f>
        <v>755.33401204924428</v>
      </c>
      <c r="AY47" s="204">
        <f>'LU-Exp (O)'!AY47*(1+Toeslagen!$Q$4)</f>
        <v>755.33401204924428</v>
      </c>
      <c r="AZ47" s="204">
        <f>'LU-Exp (O)'!AZ47*(1+Toeslagen!$Q$4)</f>
        <v>755.33401204924428</v>
      </c>
      <c r="BA47" s="204">
        <f>'LU-Exp (O)'!BA47*(1+Toeslagen!$Q$4)</f>
        <v>755.33401204924428</v>
      </c>
      <c r="BB47" s="204">
        <f>'LU-Exp (O)'!BB47*(1+Toeslagen!$Q$4)</f>
        <v>755.33401204924428</v>
      </c>
      <c r="BC47" s="204">
        <f>'LU-Exp (O)'!BC47*(1+Toeslagen!$Q$4)</f>
        <v>755.33401204924428</v>
      </c>
      <c r="BD47" s="204">
        <f>'LU-Exp (O)'!BD47*(1+Toeslagen!$Q$4)</f>
        <v>755.33401204924428</v>
      </c>
      <c r="BE47" s="204">
        <f>'LU-Exp (O)'!BE47*(1+Toeslagen!$Q$4)</f>
        <v>755.33401204924428</v>
      </c>
      <c r="BF47" s="204">
        <f>'LU-Exp (O)'!BF47*(1+Toeslagen!$Q$4)</f>
        <v>755.33401204924428</v>
      </c>
      <c r="BG47" s="204">
        <f>'LU-Exp (O)'!BG47*(1+Toeslagen!$Q$4)</f>
        <v>755.33401204924428</v>
      </c>
      <c r="BH47" s="204">
        <f>'LU-Exp (O)'!BH47*(1+Toeslagen!$Q$4)</f>
        <v>755.33401204924428</v>
      </c>
      <c r="BI47" s="204">
        <f>'LU-Exp (O)'!BI47*(1+Toeslagen!$Q$4)</f>
        <v>755.33401204924428</v>
      </c>
      <c r="BJ47" s="204">
        <f>'LU-Exp (O)'!BJ47*(1+Toeslagen!$Q$4)</f>
        <v>755.33401204924428</v>
      </c>
      <c r="BK47" s="204">
        <f>'LU-Exp (O)'!BK47*(1+Toeslagen!$Q$4)</f>
        <v>755.33401204924428</v>
      </c>
      <c r="BL47" s="204">
        <f>'LU-Exp (O)'!BL47*(1+Toeslagen!$Q$4)</f>
        <v>755.33401204924428</v>
      </c>
      <c r="BM47" s="204">
        <f>'LU-Exp (O)'!BM47*(1+Toeslagen!$Q$4)</f>
        <v>755.33401204924428</v>
      </c>
      <c r="BN47" s="204">
        <f>'LU-Exp (O)'!BN47*(1+Toeslagen!$Q$4)</f>
        <v>755.33401204924428</v>
      </c>
      <c r="BO47" s="204">
        <f>'LU-Exp (O)'!BO47*(1+Toeslagen!$Q$4)</f>
        <v>755.33401204924428</v>
      </c>
      <c r="BP47" s="204">
        <f>'LU-Exp (O)'!BP47*(1+Toeslagen!$Q$4)</f>
        <v>755.33401204924428</v>
      </c>
      <c r="BQ47" s="204">
        <f>'LU-Exp (O)'!BQ47*(1+Toeslagen!$Q$4)</f>
        <v>755.33401204924428</v>
      </c>
      <c r="BR47" s="204">
        <f>'LU-Exp (O)'!BR47*(1+Toeslagen!$Q$4)</f>
        <v>755.33401204924428</v>
      </c>
      <c r="BS47" s="204">
        <f>'LU-Exp (O)'!BS47*(1+Toeslagen!$Q$4)</f>
        <v>755.33401204924428</v>
      </c>
      <c r="BT47" s="204">
        <f>'LU-Exp (O)'!BT47*(1+Toeslagen!$Q$4)</f>
        <v>755.33401204924428</v>
      </c>
      <c r="BU47" s="204">
        <f>'LU-Exp (O)'!BU47*(1+Toeslagen!$Q$4)</f>
        <v>755.33401204924428</v>
      </c>
      <c r="BV47" s="204">
        <f>'LU-Exp (O)'!BV47*(1+Toeslagen!$Q$4)</f>
        <v>755.33401204924428</v>
      </c>
      <c r="BW47" s="204">
        <f>'LU-Exp (O)'!BW47*(1+Toeslagen!$Q$4)</f>
        <v>755.33401204924428</v>
      </c>
      <c r="BX47" s="204">
        <f>'LU-Exp (O)'!BX47*(1+Toeslagen!$Q$4)</f>
        <v>755.33401204924428</v>
      </c>
      <c r="BY47" s="204">
        <f>'LU-Exp (O)'!BY47*(1+Toeslagen!$Q$4)</f>
        <v>755.33401204924428</v>
      </c>
      <c r="BZ47" s="204">
        <f>'LU-Exp (O)'!BZ47*(1+Toeslagen!$Q$4)</f>
        <v>755.33401204924428</v>
      </c>
      <c r="CA47" s="204">
        <f>'LU-Exp (O)'!CA47*(1+Toeslagen!$Q$4)</f>
        <v>755.33401204924428</v>
      </c>
      <c r="CB47" s="204">
        <f>'LU-Exp (O)'!CB47*(1+Toeslagen!$Q$4)</f>
        <v>755.33401204924428</v>
      </c>
      <c r="CC47" s="204">
        <f>'LU-Exp (O)'!CC47*(1+Toeslagen!$Q$4)</f>
        <v>755.33401204924428</v>
      </c>
      <c r="CD47" s="204">
        <f>'LU-Exp (O)'!CD47*(1+Toeslagen!$Q$4)</f>
        <v>755.33401204924428</v>
      </c>
      <c r="CE47" s="204">
        <f>'LU-Exp (O)'!CE47*(1+Toeslagen!$Q$4)</f>
        <v>755.33401204924428</v>
      </c>
      <c r="CF47" s="204">
        <f>'LU-Exp (O)'!CF47*(1+Toeslagen!$Q$4)</f>
        <v>755.33401204924428</v>
      </c>
      <c r="CG47" s="204">
        <f>'LU-Exp (O)'!CG47*(1+Toeslagen!$Q$4)</f>
        <v>755.33401204924428</v>
      </c>
      <c r="CH47" s="204">
        <f>'LU-Exp (O)'!CH47*(1+Toeslagen!$Q$4)</f>
        <v>755.33401204924428</v>
      </c>
      <c r="CI47" s="204">
        <f>'LU-Exp (O)'!CI47*(1+Toeslagen!$Q$4)</f>
        <v>755.33401204924428</v>
      </c>
      <c r="CJ47" s="204">
        <f>'LU-Exp (O)'!CJ47*(1+Toeslagen!$Q$4)</f>
        <v>755.33401204924428</v>
      </c>
      <c r="CK47" s="204">
        <f>'LU-Exp (O)'!CK47*(1+Toeslagen!$Q$4)</f>
        <v>755.33401204924428</v>
      </c>
      <c r="CL47" s="204">
        <f>'LU-Exp (O)'!CL47*(1+Toeslagen!$Q$4)</f>
        <v>755.33401204924428</v>
      </c>
      <c r="CM47" s="204">
        <f>'LU-Exp (O)'!CM47*(1+Toeslagen!$Q$4)</f>
        <v>755.33401204924428</v>
      </c>
      <c r="CN47" s="204">
        <f>'LU-Exp (O)'!CN47*(1+Toeslagen!$Q$4)</f>
        <v>755.33401204924428</v>
      </c>
      <c r="CO47" s="204">
        <f>'LU-Exp (O)'!CO47*(1+Toeslagen!$Q$4)</f>
        <v>755.33401204924428</v>
      </c>
      <c r="CP47" s="204">
        <f>'LU-Exp (O)'!CP47*(1+Toeslagen!$Q$4)</f>
        <v>755.33401204924428</v>
      </c>
      <c r="CQ47" s="204">
        <f>'LU-Exp (O)'!CQ47*(1+Toeslagen!$Q$4)</f>
        <v>755.33401204924428</v>
      </c>
      <c r="CR47" s="204">
        <f>'LU-Exp (O)'!CR47*(1+Toeslagen!$Q$4)</f>
        <v>755.33401204924428</v>
      </c>
      <c r="CS47" s="204">
        <f>'LU-Exp (O)'!CS47*(1+Toeslagen!$Q$4)</f>
        <v>755.33401204924428</v>
      </c>
      <c r="CT47" s="204">
        <f>'LU-Exp (O)'!CT47*(1+Toeslagen!$Q$4)</f>
        <v>755.33401204924428</v>
      </c>
      <c r="CU47" s="204">
        <f>'LU-Exp (O)'!CU47*(1+Toeslagen!$Q$4)</f>
        <v>755.33401204924428</v>
      </c>
      <c r="CV47" s="204">
        <f>'LU-Exp (O)'!CV47*(1+Toeslagen!$Q$4)</f>
        <v>755.33401204924428</v>
      </c>
      <c r="CW47" s="204">
        <f>'LU-Exp (O)'!CW47*(1+Toeslagen!$Q$4)</f>
        <v>755.33401204924428</v>
      </c>
      <c r="CX47" s="204">
        <f>'LU-Exp (O)'!CX47*(1+Toeslagen!$Q$4)</f>
        <v>755.33401204924428</v>
      </c>
      <c r="CY47" s="204">
        <f>'LU-Exp (O)'!CY47*(1+Toeslagen!$Q$4)</f>
        <v>755.33401204924428</v>
      </c>
      <c r="CZ47" s="204">
        <f>'LU-Exp (O)'!CZ47*(1+Toeslagen!$Q$4)</f>
        <v>755.33401204924428</v>
      </c>
      <c r="DA47" s="204">
        <f>'LU-Exp (O)'!DA47*(1+Toeslagen!$Q$4)</f>
        <v>755.33401204924428</v>
      </c>
      <c r="DB47" s="204">
        <f>'LU-Exp (O)'!DB47*(1+Toeslagen!$Q$4)</f>
        <v>755.33401204924428</v>
      </c>
      <c r="DC47" s="204">
        <f>'LU-Exp (O)'!DC47*(1+Toeslagen!$Q$4)</f>
        <v>755.33401204924428</v>
      </c>
      <c r="DD47" s="204">
        <f>'LU-Exp (O)'!DD47*(1+Toeslagen!$Q$4)</f>
        <v>755.33401204924428</v>
      </c>
      <c r="DE47" s="204">
        <f>'LU-Exp (O)'!DE47*(1+Toeslagen!$Q$4)</f>
        <v>755.33401204924428</v>
      </c>
      <c r="DF47" s="204">
        <f>'LU-Exp (O)'!DF47*(1+Toeslagen!$Q$4)</f>
        <v>755.33401204924428</v>
      </c>
      <c r="DG47" s="204">
        <f>'LU-Exp (O)'!DG47*(1+Toeslagen!$Q$4)</f>
        <v>755.33401204924428</v>
      </c>
      <c r="DH47" s="204">
        <f>'LU-Exp (O)'!DH47*(1+Toeslagen!$Q$4)</f>
        <v>755.33401204924428</v>
      </c>
      <c r="DI47" s="204">
        <f>'LU-Exp (O)'!DI47*(1+Toeslagen!$Q$4)</f>
        <v>755.33401204924428</v>
      </c>
      <c r="DJ47" s="204">
        <f>'LU-Exp (O)'!DJ47*(1+Toeslagen!$Q$4)</f>
        <v>755.33401204924428</v>
      </c>
    </row>
    <row r="48" spans="1:114">
      <c r="A48" s="1">
        <v>52</v>
      </c>
      <c r="B48" s="1">
        <v>52</v>
      </c>
      <c r="D48" s="1">
        <v>3</v>
      </c>
      <c r="F48" t="s">
        <v>203</v>
      </c>
      <c r="G48" t="s">
        <v>204</v>
      </c>
      <c r="H48" t="s">
        <v>205</v>
      </c>
      <c r="I48" t="s">
        <v>205</v>
      </c>
      <c r="J48" t="s">
        <v>206</v>
      </c>
      <c r="N48" s="211">
        <v>10.5</v>
      </c>
      <c r="O48" s="212">
        <v>18375</v>
      </c>
      <c r="P48" s="20"/>
      <c r="Q48" s="180"/>
      <c r="R48" s="180"/>
      <c r="S48" s="180"/>
      <c r="U48" s="180"/>
      <c r="V48" s="180"/>
      <c r="W48" s="180"/>
      <c r="X48" s="180"/>
      <c r="Y48" s="204">
        <f>'LU-Exp (O)'!Y48*(1+Toeslagen!$Q$4)</f>
        <v>773.75679283093314</v>
      </c>
      <c r="Z48" s="204">
        <f>'LU-Exp (O)'!Z48*(1+Toeslagen!$Q$4)</f>
        <v>773.75679283093314</v>
      </c>
      <c r="AA48" s="204">
        <f>'LU-Exp (O)'!AA48*(1+Toeslagen!$Q$4)</f>
        <v>773.75679283093314</v>
      </c>
      <c r="AB48" s="204">
        <f>'LU-Exp (O)'!AB48*(1+Toeslagen!$Q$4)</f>
        <v>773.75679283093314</v>
      </c>
      <c r="AC48" s="204">
        <f>'LU-Exp (O)'!AC48*(1+Toeslagen!$Q$4)</f>
        <v>773.75679283093314</v>
      </c>
      <c r="AD48" s="204">
        <f>'LU-Exp (O)'!AD48*(1+Toeslagen!$Q$4)</f>
        <v>773.75679283093359</v>
      </c>
      <c r="AE48" s="204">
        <f>'LU-Exp (O)'!AE48*(1+Toeslagen!$Q$4)</f>
        <v>773.75679283093359</v>
      </c>
      <c r="AF48" s="204">
        <f>'LU-Exp (O)'!AF48*(1+Toeslagen!$Q$4)</f>
        <v>773.75679283093359</v>
      </c>
      <c r="AG48" s="204">
        <f>'LU-Exp (O)'!AG48*(1+Toeslagen!$Q$4)</f>
        <v>773.75679283093359</v>
      </c>
      <c r="AH48" s="204">
        <f>'LU-Exp (O)'!AH48*(1+Toeslagen!$Q$4)</f>
        <v>773.75679283093359</v>
      </c>
      <c r="AI48" s="204">
        <f>'LU-Exp (O)'!AI48*(1+Toeslagen!$Q$4)</f>
        <v>773.75679283093359</v>
      </c>
      <c r="AJ48" s="204">
        <f>'LU-Exp (O)'!AJ48*(1+Toeslagen!$Q$4)</f>
        <v>773.75679283093359</v>
      </c>
      <c r="AK48" s="204">
        <f>'LU-Exp (O)'!AK48*(1+Toeslagen!$Q$4)</f>
        <v>773.75679283093359</v>
      </c>
      <c r="AL48" s="204">
        <f>'LU-Exp (O)'!AL48*(1+Toeslagen!$Q$4)</f>
        <v>773.75679283093359</v>
      </c>
      <c r="AM48" s="204">
        <f>'LU-Exp (O)'!AM48*(1+Toeslagen!$Q$4)</f>
        <v>773.75679283093359</v>
      </c>
      <c r="AN48" s="204">
        <f>'LU-Exp (O)'!AN48*(1+Toeslagen!$Q$4)</f>
        <v>773.75679283093359</v>
      </c>
      <c r="AO48" s="204">
        <f>'LU-Exp (O)'!AO48*(1+Toeslagen!$Q$4)</f>
        <v>773.75679283093359</v>
      </c>
      <c r="AP48" s="204">
        <f>'LU-Exp (O)'!AP48*(1+Toeslagen!$Q$4)</f>
        <v>773.75679283093359</v>
      </c>
      <c r="AQ48" s="204">
        <f>'LU-Exp (O)'!AQ48*(1+Toeslagen!$Q$4)</f>
        <v>773.75679283093359</v>
      </c>
      <c r="AR48" s="204">
        <f>'LU-Exp (O)'!AR48*(1+Toeslagen!$Q$4)</f>
        <v>773.75679283093359</v>
      </c>
      <c r="AS48" s="204">
        <f>'LU-Exp (O)'!AS48*(1+Toeslagen!$Q$4)</f>
        <v>773.75679283093359</v>
      </c>
      <c r="AT48" s="204">
        <f>'LU-Exp (O)'!AT48*(1+Toeslagen!$Q$4)</f>
        <v>773.75679283093359</v>
      </c>
      <c r="AU48" s="204">
        <f>'LU-Exp (O)'!AU48*(1+Toeslagen!$Q$4)</f>
        <v>773.75679283093359</v>
      </c>
      <c r="AV48" s="204">
        <f>'LU-Exp (O)'!AV48*(1+Toeslagen!$Q$4)</f>
        <v>773.75679283093359</v>
      </c>
      <c r="AW48" s="204">
        <f>'LU-Exp (O)'!AW48*(1+Toeslagen!$Q$4)</f>
        <v>773.75679283093359</v>
      </c>
      <c r="AX48" s="204">
        <f>'LU-Exp (O)'!AX48*(1+Toeslagen!$Q$4)</f>
        <v>773.75679283093359</v>
      </c>
      <c r="AY48" s="204">
        <f>'LU-Exp (O)'!AY48*(1+Toeslagen!$Q$4)</f>
        <v>773.75679283093359</v>
      </c>
      <c r="AZ48" s="204">
        <f>'LU-Exp (O)'!AZ48*(1+Toeslagen!$Q$4)</f>
        <v>773.75679283093359</v>
      </c>
      <c r="BA48" s="204">
        <f>'LU-Exp (O)'!BA48*(1+Toeslagen!$Q$4)</f>
        <v>773.75679283093359</v>
      </c>
      <c r="BB48" s="204">
        <f>'LU-Exp (O)'!BB48*(1+Toeslagen!$Q$4)</f>
        <v>773.75679283093359</v>
      </c>
      <c r="BC48" s="204">
        <f>'LU-Exp (O)'!BC48*(1+Toeslagen!$Q$4)</f>
        <v>773.75679283093359</v>
      </c>
      <c r="BD48" s="204">
        <f>'LU-Exp (O)'!BD48*(1+Toeslagen!$Q$4)</f>
        <v>773.75679283093359</v>
      </c>
      <c r="BE48" s="204">
        <f>'LU-Exp (O)'!BE48*(1+Toeslagen!$Q$4)</f>
        <v>773.75679283093359</v>
      </c>
      <c r="BF48" s="204">
        <f>'LU-Exp (O)'!BF48*(1+Toeslagen!$Q$4)</f>
        <v>773.75679283093359</v>
      </c>
      <c r="BG48" s="204">
        <f>'LU-Exp (O)'!BG48*(1+Toeslagen!$Q$4)</f>
        <v>773.75679283093359</v>
      </c>
      <c r="BH48" s="204">
        <f>'LU-Exp (O)'!BH48*(1+Toeslagen!$Q$4)</f>
        <v>773.75679283093359</v>
      </c>
      <c r="BI48" s="204">
        <f>'LU-Exp (O)'!BI48*(1+Toeslagen!$Q$4)</f>
        <v>773.75679283093359</v>
      </c>
      <c r="BJ48" s="204">
        <f>'LU-Exp (O)'!BJ48*(1+Toeslagen!$Q$4)</f>
        <v>773.75679283093359</v>
      </c>
      <c r="BK48" s="204">
        <f>'LU-Exp (O)'!BK48*(1+Toeslagen!$Q$4)</f>
        <v>773.75679283093359</v>
      </c>
      <c r="BL48" s="204">
        <f>'LU-Exp (O)'!BL48*(1+Toeslagen!$Q$4)</f>
        <v>773.75679283093359</v>
      </c>
      <c r="BM48" s="204">
        <f>'LU-Exp (O)'!BM48*(1+Toeslagen!$Q$4)</f>
        <v>773.75679283093359</v>
      </c>
      <c r="BN48" s="204">
        <f>'LU-Exp (O)'!BN48*(1+Toeslagen!$Q$4)</f>
        <v>773.75679283093359</v>
      </c>
      <c r="BO48" s="204">
        <f>'LU-Exp (O)'!BO48*(1+Toeslagen!$Q$4)</f>
        <v>773.75679283093359</v>
      </c>
      <c r="BP48" s="204">
        <f>'LU-Exp (O)'!BP48*(1+Toeslagen!$Q$4)</f>
        <v>773.75679283093359</v>
      </c>
      <c r="BQ48" s="204">
        <f>'LU-Exp (O)'!BQ48*(1+Toeslagen!$Q$4)</f>
        <v>773.75679283093359</v>
      </c>
      <c r="BR48" s="204">
        <f>'LU-Exp (O)'!BR48*(1+Toeslagen!$Q$4)</f>
        <v>773.75679283093359</v>
      </c>
      <c r="BS48" s="204">
        <f>'LU-Exp (O)'!BS48*(1+Toeslagen!$Q$4)</f>
        <v>773.75679283093359</v>
      </c>
      <c r="BT48" s="204">
        <f>'LU-Exp (O)'!BT48*(1+Toeslagen!$Q$4)</f>
        <v>773.75679283093359</v>
      </c>
      <c r="BU48" s="204">
        <f>'LU-Exp (O)'!BU48*(1+Toeslagen!$Q$4)</f>
        <v>773.75679283093359</v>
      </c>
      <c r="BV48" s="204">
        <f>'LU-Exp (O)'!BV48*(1+Toeslagen!$Q$4)</f>
        <v>773.75679283093359</v>
      </c>
      <c r="BW48" s="204">
        <f>'LU-Exp (O)'!BW48*(1+Toeslagen!$Q$4)</f>
        <v>773.75679283093359</v>
      </c>
      <c r="BX48" s="204">
        <f>'LU-Exp (O)'!BX48*(1+Toeslagen!$Q$4)</f>
        <v>773.75679283093359</v>
      </c>
      <c r="BY48" s="204">
        <f>'LU-Exp (O)'!BY48*(1+Toeslagen!$Q$4)</f>
        <v>773.75679283093359</v>
      </c>
      <c r="BZ48" s="204">
        <f>'LU-Exp (O)'!BZ48*(1+Toeslagen!$Q$4)</f>
        <v>773.75679283093359</v>
      </c>
      <c r="CA48" s="204">
        <f>'LU-Exp (O)'!CA48*(1+Toeslagen!$Q$4)</f>
        <v>773.75679283093359</v>
      </c>
      <c r="CB48" s="204">
        <f>'LU-Exp (O)'!CB48*(1+Toeslagen!$Q$4)</f>
        <v>773.75679283093359</v>
      </c>
      <c r="CC48" s="204">
        <f>'LU-Exp (O)'!CC48*(1+Toeslagen!$Q$4)</f>
        <v>773.75679283093359</v>
      </c>
      <c r="CD48" s="204">
        <f>'LU-Exp (O)'!CD48*(1+Toeslagen!$Q$4)</f>
        <v>773.75679283093359</v>
      </c>
      <c r="CE48" s="204">
        <f>'LU-Exp (O)'!CE48*(1+Toeslagen!$Q$4)</f>
        <v>773.75679283093359</v>
      </c>
      <c r="CF48" s="204">
        <f>'LU-Exp (O)'!CF48*(1+Toeslagen!$Q$4)</f>
        <v>773.75679283093359</v>
      </c>
      <c r="CG48" s="204">
        <f>'LU-Exp (O)'!CG48*(1+Toeslagen!$Q$4)</f>
        <v>773.75679283093359</v>
      </c>
      <c r="CH48" s="204">
        <f>'LU-Exp (O)'!CH48*(1+Toeslagen!$Q$4)</f>
        <v>773.75679283093359</v>
      </c>
      <c r="CI48" s="204">
        <f>'LU-Exp (O)'!CI48*(1+Toeslagen!$Q$4)</f>
        <v>773.75679283093359</v>
      </c>
      <c r="CJ48" s="204">
        <f>'LU-Exp (O)'!CJ48*(1+Toeslagen!$Q$4)</f>
        <v>773.75679283093359</v>
      </c>
      <c r="CK48" s="204">
        <f>'LU-Exp (O)'!CK48*(1+Toeslagen!$Q$4)</f>
        <v>773.75679283093359</v>
      </c>
      <c r="CL48" s="204">
        <f>'LU-Exp (O)'!CL48*(1+Toeslagen!$Q$4)</f>
        <v>773.75679283093359</v>
      </c>
      <c r="CM48" s="204">
        <f>'LU-Exp (O)'!CM48*(1+Toeslagen!$Q$4)</f>
        <v>773.75679283093359</v>
      </c>
      <c r="CN48" s="204">
        <f>'LU-Exp (O)'!CN48*(1+Toeslagen!$Q$4)</f>
        <v>773.75679283093359</v>
      </c>
      <c r="CO48" s="204">
        <f>'LU-Exp (O)'!CO48*(1+Toeslagen!$Q$4)</f>
        <v>773.75679283093359</v>
      </c>
      <c r="CP48" s="204">
        <f>'LU-Exp (O)'!CP48*(1+Toeslagen!$Q$4)</f>
        <v>773.75679283093359</v>
      </c>
      <c r="CQ48" s="204">
        <f>'LU-Exp (O)'!CQ48*(1+Toeslagen!$Q$4)</f>
        <v>773.75679283093359</v>
      </c>
      <c r="CR48" s="204">
        <f>'LU-Exp (O)'!CR48*(1+Toeslagen!$Q$4)</f>
        <v>773.75679283093359</v>
      </c>
      <c r="CS48" s="204">
        <f>'LU-Exp (O)'!CS48*(1+Toeslagen!$Q$4)</f>
        <v>773.75679283093359</v>
      </c>
      <c r="CT48" s="204">
        <f>'LU-Exp (O)'!CT48*(1+Toeslagen!$Q$4)</f>
        <v>773.75679283093359</v>
      </c>
      <c r="CU48" s="204">
        <f>'LU-Exp (O)'!CU48*(1+Toeslagen!$Q$4)</f>
        <v>773.75679283093359</v>
      </c>
      <c r="CV48" s="204">
        <f>'LU-Exp (O)'!CV48*(1+Toeslagen!$Q$4)</f>
        <v>773.75679283093359</v>
      </c>
      <c r="CW48" s="204">
        <f>'LU-Exp (O)'!CW48*(1+Toeslagen!$Q$4)</f>
        <v>773.75679283093359</v>
      </c>
      <c r="CX48" s="204">
        <f>'LU-Exp (O)'!CX48*(1+Toeslagen!$Q$4)</f>
        <v>773.75679283093359</v>
      </c>
      <c r="CY48" s="204">
        <f>'LU-Exp (O)'!CY48*(1+Toeslagen!$Q$4)</f>
        <v>773.75679283093359</v>
      </c>
      <c r="CZ48" s="204">
        <f>'LU-Exp (O)'!CZ48*(1+Toeslagen!$Q$4)</f>
        <v>773.75679283093359</v>
      </c>
      <c r="DA48" s="204">
        <f>'LU-Exp (O)'!DA48*(1+Toeslagen!$Q$4)</f>
        <v>773.75679283093359</v>
      </c>
      <c r="DB48" s="204">
        <f>'LU-Exp (O)'!DB48*(1+Toeslagen!$Q$4)</f>
        <v>773.75679283093359</v>
      </c>
      <c r="DC48" s="204">
        <f>'LU-Exp (O)'!DC48*(1+Toeslagen!$Q$4)</f>
        <v>773.75679283093359</v>
      </c>
      <c r="DD48" s="204">
        <f>'LU-Exp (O)'!DD48*(1+Toeslagen!$Q$4)</f>
        <v>773.75679283093359</v>
      </c>
      <c r="DE48" s="204">
        <f>'LU-Exp (O)'!DE48*(1+Toeslagen!$Q$4)</f>
        <v>773.75679283093359</v>
      </c>
      <c r="DF48" s="204">
        <f>'LU-Exp (O)'!DF48*(1+Toeslagen!$Q$4)</f>
        <v>773.75679283093359</v>
      </c>
      <c r="DG48" s="204">
        <f>'LU-Exp (O)'!DG48*(1+Toeslagen!$Q$4)</f>
        <v>773.75679283093359</v>
      </c>
      <c r="DH48" s="204">
        <f>'LU-Exp (O)'!DH48*(1+Toeslagen!$Q$4)</f>
        <v>773.75679283093359</v>
      </c>
      <c r="DI48" s="204">
        <f>'LU-Exp (O)'!DI48*(1+Toeslagen!$Q$4)</f>
        <v>773.75679283093359</v>
      </c>
      <c r="DJ48" s="204">
        <f>'LU-Exp (O)'!DJ48*(1+Toeslagen!$Q$4)</f>
        <v>773.75679283093359</v>
      </c>
    </row>
    <row r="49" spans="1:114">
      <c r="A49" s="1">
        <v>53</v>
      </c>
      <c r="B49" s="1">
        <v>53</v>
      </c>
      <c r="D49" s="1">
        <v>3</v>
      </c>
      <c r="F49" t="s">
        <v>203</v>
      </c>
      <c r="G49" t="s">
        <v>204</v>
      </c>
      <c r="H49" t="s">
        <v>205</v>
      </c>
      <c r="I49" t="s">
        <v>205</v>
      </c>
      <c r="J49" t="s">
        <v>206</v>
      </c>
      <c r="N49" s="211">
        <v>10.8</v>
      </c>
      <c r="O49" s="212">
        <v>18900</v>
      </c>
      <c r="P49" s="20"/>
      <c r="Q49" s="180"/>
      <c r="R49" s="180"/>
      <c r="S49" s="180"/>
      <c r="U49" s="180"/>
      <c r="V49" s="180"/>
      <c r="W49" s="180"/>
      <c r="X49" s="180"/>
      <c r="Y49" s="204">
        <f>'LU-Exp (O)'!Y49*(1+Toeslagen!$Q$4)</f>
        <v>792.17957361262177</v>
      </c>
      <c r="Z49" s="204">
        <f>'LU-Exp (O)'!Z49*(1+Toeslagen!$Q$4)</f>
        <v>792.17957361262177</v>
      </c>
      <c r="AA49" s="204">
        <f>'LU-Exp (O)'!AA49*(1+Toeslagen!$Q$4)</f>
        <v>792.17957361262177</v>
      </c>
      <c r="AB49" s="204">
        <f>'LU-Exp (O)'!AB49*(1+Toeslagen!$Q$4)</f>
        <v>792.17957361262177</v>
      </c>
      <c r="AC49" s="204">
        <f>'LU-Exp (O)'!AC49*(1+Toeslagen!$Q$4)</f>
        <v>792.17957361262177</v>
      </c>
      <c r="AD49" s="204">
        <f>'LU-Exp (O)'!AD49*(1+Toeslagen!$Q$4)</f>
        <v>792.17957361262199</v>
      </c>
      <c r="AE49" s="204">
        <f>'LU-Exp (O)'!AE49*(1+Toeslagen!$Q$4)</f>
        <v>792.17957361262199</v>
      </c>
      <c r="AF49" s="204">
        <f>'LU-Exp (O)'!AF49*(1+Toeslagen!$Q$4)</f>
        <v>792.17957361262199</v>
      </c>
      <c r="AG49" s="204">
        <f>'LU-Exp (O)'!AG49*(1+Toeslagen!$Q$4)</f>
        <v>792.17957361262199</v>
      </c>
      <c r="AH49" s="204">
        <f>'LU-Exp (O)'!AH49*(1+Toeslagen!$Q$4)</f>
        <v>792.17957361262199</v>
      </c>
      <c r="AI49" s="204">
        <f>'LU-Exp (O)'!AI49*(1+Toeslagen!$Q$4)</f>
        <v>792.17957361262199</v>
      </c>
      <c r="AJ49" s="204">
        <f>'LU-Exp (O)'!AJ49*(1+Toeslagen!$Q$4)</f>
        <v>792.17957361262199</v>
      </c>
      <c r="AK49" s="204">
        <f>'LU-Exp (O)'!AK49*(1+Toeslagen!$Q$4)</f>
        <v>792.17957361262199</v>
      </c>
      <c r="AL49" s="204">
        <f>'LU-Exp (O)'!AL49*(1+Toeslagen!$Q$4)</f>
        <v>792.17957361262199</v>
      </c>
      <c r="AM49" s="204">
        <f>'LU-Exp (O)'!AM49*(1+Toeslagen!$Q$4)</f>
        <v>792.17957361262199</v>
      </c>
      <c r="AN49" s="204">
        <f>'LU-Exp (O)'!AN49*(1+Toeslagen!$Q$4)</f>
        <v>792.17957361262199</v>
      </c>
      <c r="AO49" s="204">
        <f>'LU-Exp (O)'!AO49*(1+Toeslagen!$Q$4)</f>
        <v>792.17957361262199</v>
      </c>
      <c r="AP49" s="204">
        <f>'LU-Exp (O)'!AP49*(1+Toeslagen!$Q$4)</f>
        <v>792.17957361262199</v>
      </c>
      <c r="AQ49" s="204">
        <f>'LU-Exp (O)'!AQ49*(1+Toeslagen!$Q$4)</f>
        <v>792.17957361262199</v>
      </c>
      <c r="AR49" s="204">
        <f>'LU-Exp (O)'!AR49*(1+Toeslagen!$Q$4)</f>
        <v>792.17957361262199</v>
      </c>
      <c r="AS49" s="204">
        <f>'LU-Exp (O)'!AS49*(1+Toeslagen!$Q$4)</f>
        <v>792.17957361262199</v>
      </c>
      <c r="AT49" s="204">
        <f>'LU-Exp (O)'!AT49*(1+Toeslagen!$Q$4)</f>
        <v>792.17957361262199</v>
      </c>
      <c r="AU49" s="204">
        <f>'LU-Exp (O)'!AU49*(1+Toeslagen!$Q$4)</f>
        <v>792.17957361262199</v>
      </c>
      <c r="AV49" s="204">
        <f>'LU-Exp (O)'!AV49*(1+Toeslagen!$Q$4)</f>
        <v>792.17957361262199</v>
      </c>
      <c r="AW49" s="204">
        <f>'LU-Exp (O)'!AW49*(1+Toeslagen!$Q$4)</f>
        <v>792.17957361262199</v>
      </c>
      <c r="AX49" s="204">
        <f>'LU-Exp (O)'!AX49*(1+Toeslagen!$Q$4)</f>
        <v>792.17957361262199</v>
      </c>
      <c r="AY49" s="204">
        <f>'LU-Exp (O)'!AY49*(1+Toeslagen!$Q$4)</f>
        <v>792.17957361262199</v>
      </c>
      <c r="AZ49" s="204">
        <f>'LU-Exp (O)'!AZ49*(1+Toeslagen!$Q$4)</f>
        <v>792.17957361262199</v>
      </c>
      <c r="BA49" s="204">
        <f>'LU-Exp (O)'!BA49*(1+Toeslagen!$Q$4)</f>
        <v>792.17957361262199</v>
      </c>
      <c r="BB49" s="204">
        <f>'LU-Exp (O)'!BB49*(1+Toeslagen!$Q$4)</f>
        <v>792.17957361262199</v>
      </c>
      <c r="BC49" s="204">
        <f>'LU-Exp (O)'!BC49*(1+Toeslagen!$Q$4)</f>
        <v>792.17957361262199</v>
      </c>
      <c r="BD49" s="204">
        <f>'LU-Exp (O)'!BD49*(1+Toeslagen!$Q$4)</f>
        <v>792.17957361262199</v>
      </c>
      <c r="BE49" s="204">
        <f>'LU-Exp (O)'!BE49*(1+Toeslagen!$Q$4)</f>
        <v>792.17957361262199</v>
      </c>
      <c r="BF49" s="204">
        <f>'LU-Exp (O)'!BF49*(1+Toeslagen!$Q$4)</f>
        <v>792.17957361262199</v>
      </c>
      <c r="BG49" s="204">
        <f>'LU-Exp (O)'!BG49*(1+Toeslagen!$Q$4)</f>
        <v>792.17957361262199</v>
      </c>
      <c r="BH49" s="204">
        <f>'LU-Exp (O)'!BH49*(1+Toeslagen!$Q$4)</f>
        <v>792.17957361262199</v>
      </c>
      <c r="BI49" s="204">
        <f>'LU-Exp (O)'!BI49*(1+Toeslagen!$Q$4)</f>
        <v>792.17957361262199</v>
      </c>
      <c r="BJ49" s="204">
        <f>'LU-Exp (O)'!BJ49*(1+Toeslagen!$Q$4)</f>
        <v>792.17957361262199</v>
      </c>
      <c r="BK49" s="204">
        <f>'LU-Exp (O)'!BK49*(1+Toeslagen!$Q$4)</f>
        <v>792.17957361262199</v>
      </c>
      <c r="BL49" s="204">
        <f>'LU-Exp (O)'!BL49*(1+Toeslagen!$Q$4)</f>
        <v>792.17957361262199</v>
      </c>
      <c r="BM49" s="204">
        <f>'LU-Exp (O)'!BM49*(1+Toeslagen!$Q$4)</f>
        <v>792.17957361262199</v>
      </c>
      <c r="BN49" s="204">
        <f>'LU-Exp (O)'!BN49*(1+Toeslagen!$Q$4)</f>
        <v>792.17957361262199</v>
      </c>
      <c r="BO49" s="204">
        <f>'LU-Exp (O)'!BO49*(1+Toeslagen!$Q$4)</f>
        <v>792.17957361262199</v>
      </c>
      <c r="BP49" s="204">
        <f>'LU-Exp (O)'!BP49*(1+Toeslagen!$Q$4)</f>
        <v>792.17957361262199</v>
      </c>
      <c r="BQ49" s="204">
        <f>'LU-Exp (O)'!BQ49*(1+Toeslagen!$Q$4)</f>
        <v>792.17957361262199</v>
      </c>
      <c r="BR49" s="204">
        <f>'LU-Exp (O)'!BR49*(1+Toeslagen!$Q$4)</f>
        <v>792.17957361262199</v>
      </c>
      <c r="BS49" s="204">
        <f>'LU-Exp (O)'!BS49*(1+Toeslagen!$Q$4)</f>
        <v>792.17957361262199</v>
      </c>
      <c r="BT49" s="204">
        <f>'LU-Exp (O)'!BT49*(1+Toeslagen!$Q$4)</f>
        <v>792.17957361262199</v>
      </c>
      <c r="BU49" s="204">
        <f>'LU-Exp (O)'!BU49*(1+Toeslagen!$Q$4)</f>
        <v>792.17957361262199</v>
      </c>
      <c r="BV49" s="204">
        <f>'LU-Exp (O)'!BV49*(1+Toeslagen!$Q$4)</f>
        <v>792.17957361262199</v>
      </c>
      <c r="BW49" s="204">
        <f>'LU-Exp (O)'!BW49*(1+Toeslagen!$Q$4)</f>
        <v>792.17957361262199</v>
      </c>
      <c r="BX49" s="204">
        <f>'LU-Exp (O)'!BX49*(1+Toeslagen!$Q$4)</f>
        <v>792.17957361262199</v>
      </c>
      <c r="BY49" s="204">
        <f>'LU-Exp (O)'!BY49*(1+Toeslagen!$Q$4)</f>
        <v>792.17957361262199</v>
      </c>
      <c r="BZ49" s="204">
        <f>'LU-Exp (O)'!BZ49*(1+Toeslagen!$Q$4)</f>
        <v>792.17957361262199</v>
      </c>
      <c r="CA49" s="204">
        <f>'LU-Exp (O)'!CA49*(1+Toeslagen!$Q$4)</f>
        <v>792.17957361262199</v>
      </c>
      <c r="CB49" s="204">
        <f>'LU-Exp (O)'!CB49*(1+Toeslagen!$Q$4)</f>
        <v>792.17957361262199</v>
      </c>
      <c r="CC49" s="204">
        <f>'LU-Exp (O)'!CC49*(1+Toeslagen!$Q$4)</f>
        <v>792.17957361262199</v>
      </c>
      <c r="CD49" s="204">
        <f>'LU-Exp (O)'!CD49*(1+Toeslagen!$Q$4)</f>
        <v>792.17957361262199</v>
      </c>
      <c r="CE49" s="204">
        <f>'LU-Exp (O)'!CE49*(1+Toeslagen!$Q$4)</f>
        <v>792.17957361262199</v>
      </c>
      <c r="CF49" s="204">
        <f>'LU-Exp (O)'!CF49*(1+Toeslagen!$Q$4)</f>
        <v>792.17957361262199</v>
      </c>
      <c r="CG49" s="204">
        <f>'LU-Exp (O)'!CG49*(1+Toeslagen!$Q$4)</f>
        <v>792.17957361262199</v>
      </c>
      <c r="CH49" s="204">
        <f>'LU-Exp (O)'!CH49*(1+Toeslagen!$Q$4)</f>
        <v>792.17957361262199</v>
      </c>
      <c r="CI49" s="204">
        <f>'LU-Exp (O)'!CI49*(1+Toeslagen!$Q$4)</f>
        <v>792.17957361262199</v>
      </c>
      <c r="CJ49" s="204">
        <f>'LU-Exp (O)'!CJ49*(1+Toeslagen!$Q$4)</f>
        <v>792.17957361262199</v>
      </c>
      <c r="CK49" s="204">
        <f>'LU-Exp (O)'!CK49*(1+Toeslagen!$Q$4)</f>
        <v>792.17957361262199</v>
      </c>
      <c r="CL49" s="204">
        <f>'LU-Exp (O)'!CL49*(1+Toeslagen!$Q$4)</f>
        <v>792.17957361262199</v>
      </c>
      <c r="CM49" s="204">
        <f>'LU-Exp (O)'!CM49*(1+Toeslagen!$Q$4)</f>
        <v>792.17957361262199</v>
      </c>
      <c r="CN49" s="204">
        <f>'LU-Exp (O)'!CN49*(1+Toeslagen!$Q$4)</f>
        <v>792.17957361262199</v>
      </c>
      <c r="CO49" s="204">
        <f>'LU-Exp (O)'!CO49*(1+Toeslagen!$Q$4)</f>
        <v>792.17957361262199</v>
      </c>
      <c r="CP49" s="204">
        <f>'LU-Exp (O)'!CP49*(1+Toeslagen!$Q$4)</f>
        <v>792.17957361262199</v>
      </c>
      <c r="CQ49" s="204">
        <f>'LU-Exp (O)'!CQ49*(1+Toeslagen!$Q$4)</f>
        <v>792.17957361262199</v>
      </c>
      <c r="CR49" s="204">
        <f>'LU-Exp (O)'!CR49*(1+Toeslagen!$Q$4)</f>
        <v>792.17957361262199</v>
      </c>
      <c r="CS49" s="204">
        <f>'LU-Exp (O)'!CS49*(1+Toeslagen!$Q$4)</f>
        <v>792.17957361262199</v>
      </c>
      <c r="CT49" s="204">
        <f>'LU-Exp (O)'!CT49*(1+Toeslagen!$Q$4)</f>
        <v>792.17957361262199</v>
      </c>
      <c r="CU49" s="204">
        <f>'LU-Exp (O)'!CU49*(1+Toeslagen!$Q$4)</f>
        <v>792.17957361262199</v>
      </c>
      <c r="CV49" s="204">
        <f>'LU-Exp (O)'!CV49*(1+Toeslagen!$Q$4)</f>
        <v>792.17957361262199</v>
      </c>
      <c r="CW49" s="204">
        <f>'LU-Exp (O)'!CW49*(1+Toeslagen!$Q$4)</f>
        <v>792.17957361262199</v>
      </c>
      <c r="CX49" s="204">
        <f>'LU-Exp (O)'!CX49*(1+Toeslagen!$Q$4)</f>
        <v>792.17957361262199</v>
      </c>
      <c r="CY49" s="204">
        <f>'LU-Exp (O)'!CY49*(1+Toeslagen!$Q$4)</f>
        <v>792.17957361262199</v>
      </c>
      <c r="CZ49" s="204">
        <f>'LU-Exp (O)'!CZ49*(1+Toeslagen!$Q$4)</f>
        <v>792.17957361262199</v>
      </c>
      <c r="DA49" s="204">
        <f>'LU-Exp (O)'!DA49*(1+Toeslagen!$Q$4)</f>
        <v>792.17957361262199</v>
      </c>
      <c r="DB49" s="204">
        <f>'LU-Exp (O)'!DB49*(1+Toeslagen!$Q$4)</f>
        <v>792.17957361262199</v>
      </c>
      <c r="DC49" s="204">
        <f>'LU-Exp (O)'!DC49*(1+Toeslagen!$Q$4)</f>
        <v>792.17957361262199</v>
      </c>
      <c r="DD49" s="204">
        <f>'LU-Exp (O)'!DD49*(1+Toeslagen!$Q$4)</f>
        <v>792.17957361262199</v>
      </c>
      <c r="DE49" s="204">
        <f>'LU-Exp (O)'!DE49*(1+Toeslagen!$Q$4)</f>
        <v>792.17957361262199</v>
      </c>
      <c r="DF49" s="204">
        <f>'LU-Exp (O)'!DF49*(1+Toeslagen!$Q$4)</f>
        <v>792.17957361262199</v>
      </c>
      <c r="DG49" s="204">
        <f>'LU-Exp (O)'!DG49*(1+Toeslagen!$Q$4)</f>
        <v>792.17957361262199</v>
      </c>
      <c r="DH49" s="204">
        <f>'LU-Exp (O)'!DH49*(1+Toeslagen!$Q$4)</f>
        <v>792.17957361262199</v>
      </c>
      <c r="DI49" s="204">
        <f>'LU-Exp (O)'!DI49*(1+Toeslagen!$Q$4)</f>
        <v>792.17957361262199</v>
      </c>
      <c r="DJ49" s="204">
        <f>'LU-Exp (O)'!DJ49*(1+Toeslagen!$Q$4)</f>
        <v>792.17957361262199</v>
      </c>
    </row>
    <row r="50" spans="1:114">
      <c r="A50" s="1">
        <v>54</v>
      </c>
      <c r="B50" s="1">
        <v>54</v>
      </c>
      <c r="D50" s="1">
        <v>3</v>
      </c>
      <c r="F50" t="s">
        <v>203</v>
      </c>
      <c r="G50" t="s">
        <v>204</v>
      </c>
      <c r="H50" t="s">
        <v>205</v>
      </c>
      <c r="I50" t="s">
        <v>205</v>
      </c>
      <c r="J50" t="s">
        <v>206</v>
      </c>
      <c r="N50" s="211">
        <v>11</v>
      </c>
      <c r="O50" s="212">
        <v>19250</v>
      </c>
      <c r="P50" s="20"/>
      <c r="Q50" s="180"/>
      <c r="R50" s="180"/>
      <c r="S50" s="180"/>
      <c r="U50" s="180"/>
      <c r="V50" s="180"/>
      <c r="W50" s="180"/>
      <c r="X50" s="180"/>
      <c r="Y50" s="204">
        <f>'LU-Exp (O)'!Y50*(1+Toeslagen!$Q$4)</f>
        <v>810.60235439431085</v>
      </c>
      <c r="Z50" s="204">
        <f>'LU-Exp (O)'!Z50*(1+Toeslagen!$Q$4)</f>
        <v>810.60235439431085</v>
      </c>
      <c r="AA50" s="204">
        <f>'LU-Exp (O)'!AA50*(1+Toeslagen!$Q$4)</f>
        <v>810.60235439431085</v>
      </c>
      <c r="AB50" s="204">
        <f>'LU-Exp (O)'!AB50*(1+Toeslagen!$Q$4)</f>
        <v>810.60235439431085</v>
      </c>
      <c r="AC50" s="204">
        <f>'LU-Exp (O)'!AC50*(1+Toeslagen!$Q$4)</f>
        <v>810.60235439431085</v>
      </c>
      <c r="AD50" s="204">
        <f>'LU-Exp (O)'!AD50*(1+Toeslagen!$Q$4)</f>
        <v>810.6023543943104</v>
      </c>
      <c r="AE50" s="204">
        <f>'LU-Exp (O)'!AE50*(1+Toeslagen!$Q$4)</f>
        <v>810.6023543943104</v>
      </c>
      <c r="AF50" s="204">
        <f>'LU-Exp (O)'!AF50*(1+Toeslagen!$Q$4)</f>
        <v>810.6023543943104</v>
      </c>
      <c r="AG50" s="204">
        <f>'LU-Exp (O)'!AG50*(1+Toeslagen!$Q$4)</f>
        <v>810.6023543943104</v>
      </c>
      <c r="AH50" s="204">
        <f>'LU-Exp (O)'!AH50*(1+Toeslagen!$Q$4)</f>
        <v>810.6023543943104</v>
      </c>
      <c r="AI50" s="204">
        <f>'LU-Exp (O)'!AI50*(1+Toeslagen!$Q$4)</f>
        <v>810.6023543943104</v>
      </c>
      <c r="AJ50" s="204">
        <f>'LU-Exp (O)'!AJ50*(1+Toeslagen!$Q$4)</f>
        <v>810.6023543943104</v>
      </c>
      <c r="AK50" s="204">
        <f>'LU-Exp (O)'!AK50*(1+Toeslagen!$Q$4)</f>
        <v>810.6023543943104</v>
      </c>
      <c r="AL50" s="204">
        <f>'LU-Exp (O)'!AL50*(1+Toeslagen!$Q$4)</f>
        <v>810.6023543943104</v>
      </c>
      <c r="AM50" s="204">
        <f>'LU-Exp (O)'!AM50*(1+Toeslagen!$Q$4)</f>
        <v>810.6023543943104</v>
      </c>
      <c r="AN50" s="204">
        <f>'LU-Exp (O)'!AN50*(1+Toeslagen!$Q$4)</f>
        <v>810.6023543943104</v>
      </c>
      <c r="AO50" s="204">
        <f>'LU-Exp (O)'!AO50*(1+Toeslagen!$Q$4)</f>
        <v>810.6023543943104</v>
      </c>
      <c r="AP50" s="204">
        <f>'LU-Exp (O)'!AP50*(1+Toeslagen!$Q$4)</f>
        <v>810.6023543943104</v>
      </c>
      <c r="AQ50" s="204">
        <f>'LU-Exp (O)'!AQ50*(1+Toeslagen!$Q$4)</f>
        <v>810.6023543943104</v>
      </c>
      <c r="AR50" s="204">
        <f>'LU-Exp (O)'!AR50*(1+Toeslagen!$Q$4)</f>
        <v>810.6023543943104</v>
      </c>
      <c r="AS50" s="204">
        <f>'LU-Exp (O)'!AS50*(1+Toeslagen!$Q$4)</f>
        <v>810.6023543943104</v>
      </c>
      <c r="AT50" s="204">
        <f>'LU-Exp (O)'!AT50*(1+Toeslagen!$Q$4)</f>
        <v>810.6023543943104</v>
      </c>
      <c r="AU50" s="204">
        <f>'LU-Exp (O)'!AU50*(1+Toeslagen!$Q$4)</f>
        <v>810.6023543943104</v>
      </c>
      <c r="AV50" s="204">
        <f>'LU-Exp (O)'!AV50*(1+Toeslagen!$Q$4)</f>
        <v>810.6023543943104</v>
      </c>
      <c r="AW50" s="204">
        <f>'LU-Exp (O)'!AW50*(1+Toeslagen!$Q$4)</f>
        <v>810.6023543943104</v>
      </c>
      <c r="AX50" s="204">
        <f>'LU-Exp (O)'!AX50*(1+Toeslagen!$Q$4)</f>
        <v>810.6023543943104</v>
      </c>
      <c r="AY50" s="204">
        <f>'LU-Exp (O)'!AY50*(1+Toeslagen!$Q$4)</f>
        <v>810.6023543943104</v>
      </c>
      <c r="AZ50" s="204">
        <f>'LU-Exp (O)'!AZ50*(1+Toeslagen!$Q$4)</f>
        <v>810.6023543943104</v>
      </c>
      <c r="BA50" s="204">
        <f>'LU-Exp (O)'!BA50*(1+Toeslagen!$Q$4)</f>
        <v>810.6023543943104</v>
      </c>
      <c r="BB50" s="204">
        <f>'LU-Exp (O)'!BB50*(1+Toeslagen!$Q$4)</f>
        <v>810.6023543943104</v>
      </c>
      <c r="BC50" s="204">
        <f>'LU-Exp (O)'!BC50*(1+Toeslagen!$Q$4)</f>
        <v>810.6023543943104</v>
      </c>
      <c r="BD50" s="204">
        <f>'LU-Exp (O)'!BD50*(1+Toeslagen!$Q$4)</f>
        <v>810.6023543943104</v>
      </c>
      <c r="BE50" s="204">
        <f>'LU-Exp (O)'!BE50*(1+Toeslagen!$Q$4)</f>
        <v>810.6023543943104</v>
      </c>
      <c r="BF50" s="204">
        <f>'LU-Exp (O)'!BF50*(1+Toeslagen!$Q$4)</f>
        <v>810.6023543943104</v>
      </c>
      <c r="BG50" s="204">
        <f>'LU-Exp (O)'!BG50*(1+Toeslagen!$Q$4)</f>
        <v>810.6023543943104</v>
      </c>
      <c r="BH50" s="204">
        <f>'LU-Exp (O)'!BH50*(1+Toeslagen!$Q$4)</f>
        <v>810.6023543943104</v>
      </c>
      <c r="BI50" s="204">
        <f>'LU-Exp (O)'!BI50*(1+Toeslagen!$Q$4)</f>
        <v>810.6023543943104</v>
      </c>
      <c r="BJ50" s="204">
        <f>'LU-Exp (O)'!BJ50*(1+Toeslagen!$Q$4)</f>
        <v>810.6023543943104</v>
      </c>
      <c r="BK50" s="204">
        <f>'LU-Exp (O)'!BK50*(1+Toeslagen!$Q$4)</f>
        <v>810.6023543943104</v>
      </c>
      <c r="BL50" s="204">
        <f>'LU-Exp (O)'!BL50*(1+Toeslagen!$Q$4)</f>
        <v>810.6023543943104</v>
      </c>
      <c r="BM50" s="204">
        <f>'LU-Exp (O)'!BM50*(1+Toeslagen!$Q$4)</f>
        <v>810.6023543943104</v>
      </c>
      <c r="BN50" s="204">
        <f>'LU-Exp (O)'!BN50*(1+Toeslagen!$Q$4)</f>
        <v>810.6023543943104</v>
      </c>
      <c r="BO50" s="204">
        <f>'LU-Exp (O)'!BO50*(1+Toeslagen!$Q$4)</f>
        <v>810.6023543943104</v>
      </c>
      <c r="BP50" s="204">
        <f>'LU-Exp (O)'!BP50*(1+Toeslagen!$Q$4)</f>
        <v>810.6023543943104</v>
      </c>
      <c r="BQ50" s="204">
        <f>'LU-Exp (O)'!BQ50*(1+Toeslagen!$Q$4)</f>
        <v>810.6023543943104</v>
      </c>
      <c r="BR50" s="204">
        <f>'LU-Exp (O)'!BR50*(1+Toeslagen!$Q$4)</f>
        <v>810.6023543943104</v>
      </c>
      <c r="BS50" s="204">
        <f>'LU-Exp (O)'!BS50*(1+Toeslagen!$Q$4)</f>
        <v>810.6023543943104</v>
      </c>
      <c r="BT50" s="204">
        <f>'LU-Exp (O)'!BT50*(1+Toeslagen!$Q$4)</f>
        <v>810.6023543943104</v>
      </c>
      <c r="BU50" s="204">
        <f>'LU-Exp (O)'!BU50*(1+Toeslagen!$Q$4)</f>
        <v>810.6023543943104</v>
      </c>
      <c r="BV50" s="204">
        <f>'LU-Exp (O)'!BV50*(1+Toeslagen!$Q$4)</f>
        <v>810.6023543943104</v>
      </c>
      <c r="BW50" s="204">
        <f>'LU-Exp (O)'!BW50*(1+Toeslagen!$Q$4)</f>
        <v>810.6023543943104</v>
      </c>
      <c r="BX50" s="204">
        <f>'LU-Exp (O)'!BX50*(1+Toeslagen!$Q$4)</f>
        <v>810.6023543943104</v>
      </c>
      <c r="BY50" s="204">
        <f>'LU-Exp (O)'!BY50*(1+Toeslagen!$Q$4)</f>
        <v>810.6023543943104</v>
      </c>
      <c r="BZ50" s="204">
        <f>'LU-Exp (O)'!BZ50*(1+Toeslagen!$Q$4)</f>
        <v>810.6023543943104</v>
      </c>
      <c r="CA50" s="204">
        <f>'LU-Exp (O)'!CA50*(1+Toeslagen!$Q$4)</f>
        <v>810.6023543943104</v>
      </c>
      <c r="CB50" s="204">
        <f>'LU-Exp (O)'!CB50*(1+Toeslagen!$Q$4)</f>
        <v>810.6023543943104</v>
      </c>
      <c r="CC50" s="204">
        <f>'LU-Exp (O)'!CC50*(1+Toeslagen!$Q$4)</f>
        <v>810.6023543943104</v>
      </c>
      <c r="CD50" s="204">
        <f>'LU-Exp (O)'!CD50*(1+Toeslagen!$Q$4)</f>
        <v>810.6023543943104</v>
      </c>
      <c r="CE50" s="204">
        <f>'LU-Exp (O)'!CE50*(1+Toeslagen!$Q$4)</f>
        <v>810.6023543943104</v>
      </c>
      <c r="CF50" s="204">
        <f>'LU-Exp (O)'!CF50*(1+Toeslagen!$Q$4)</f>
        <v>810.6023543943104</v>
      </c>
      <c r="CG50" s="204">
        <f>'LU-Exp (O)'!CG50*(1+Toeslagen!$Q$4)</f>
        <v>810.6023543943104</v>
      </c>
      <c r="CH50" s="204">
        <f>'LU-Exp (O)'!CH50*(1+Toeslagen!$Q$4)</f>
        <v>810.6023543943104</v>
      </c>
      <c r="CI50" s="204">
        <f>'LU-Exp (O)'!CI50*(1+Toeslagen!$Q$4)</f>
        <v>810.6023543943104</v>
      </c>
      <c r="CJ50" s="204">
        <f>'LU-Exp (O)'!CJ50*(1+Toeslagen!$Q$4)</f>
        <v>810.6023543943104</v>
      </c>
      <c r="CK50" s="204">
        <f>'LU-Exp (O)'!CK50*(1+Toeslagen!$Q$4)</f>
        <v>810.6023543943104</v>
      </c>
      <c r="CL50" s="204">
        <f>'LU-Exp (O)'!CL50*(1+Toeslagen!$Q$4)</f>
        <v>810.6023543943104</v>
      </c>
      <c r="CM50" s="204">
        <f>'LU-Exp (O)'!CM50*(1+Toeslagen!$Q$4)</f>
        <v>810.6023543943104</v>
      </c>
      <c r="CN50" s="204">
        <f>'LU-Exp (O)'!CN50*(1+Toeslagen!$Q$4)</f>
        <v>810.6023543943104</v>
      </c>
      <c r="CO50" s="204">
        <f>'LU-Exp (O)'!CO50*(1+Toeslagen!$Q$4)</f>
        <v>810.6023543943104</v>
      </c>
      <c r="CP50" s="204">
        <f>'LU-Exp (O)'!CP50*(1+Toeslagen!$Q$4)</f>
        <v>810.6023543943104</v>
      </c>
      <c r="CQ50" s="204">
        <f>'LU-Exp (O)'!CQ50*(1+Toeslagen!$Q$4)</f>
        <v>810.6023543943104</v>
      </c>
      <c r="CR50" s="204">
        <f>'LU-Exp (O)'!CR50*(1+Toeslagen!$Q$4)</f>
        <v>810.6023543943104</v>
      </c>
      <c r="CS50" s="204">
        <f>'LU-Exp (O)'!CS50*(1+Toeslagen!$Q$4)</f>
        <v>810.6023543943104</v>
      </c>
      <c r="CT50" s="204">
        <f>'LU-Exp (O)'!CT50*(1+Toeslagen!$Q$4)</f>
        <v>810.6023543943104</v>
      </c>
      <c r="CU50" s="204">
        <f>'LU-Exp (O)'!CU50*(1+Toeslagen!$Q$4)</f>
        <v>810.6023543943104</v>
      </c>
      <c r="CV50" s="204">
        <f>'LU-Exp (O)'!CV50*(1+Toeslagen!$Q$4)</f>
        <v>810.6023543943104</v>
      </c>
      <c r="CW50" s="204">
        <f>'LU-Exp (O)'!CW50*(1+Toeslagen!$Q$4)</f>
        <v>810.6023543943104</v>
      </c>
      <c r="CX50" s="204">
        <f>'LU-Exp (O)'!CX50*(1+Toeslagen!$Q$4)</f>
        <v>810.6023543943104</v>
      </c>
      <c r="CY50" s="204">
        <f>'LU-Exp (O)'!CY50*(1+Toeslagen!$Q$4)</f>
        <v>810.6023543943104</v>
      </c>
      <c r="CZ50" s="204">
        <f>'LU-Exp (O)'!CZ50*(1+Toeslagen!$Q$4)</f>
        <v>810.6023543943104</v>
      </c>
      <c r="DA50" s="204">
        <f>'LU-Exp (O)'!DA50*(1+Toeslagen!$Q$4)</f>
        <v>810.6023543943104</v>
      </c>
      <c r="DB50" s="204">
        <f>'LU-Exp (O)'!DB50*(1+Toeslagen!$Q$4)</f>
        <v>810.6023543943104</v>
      </c>
      <c r="DC50" s="204">
        <f>'LU-Exp (O)'!DC50*(1+Toeslagen!$Q$4)</f>
        <v>810.6023543943104</v>
      </c>
      <c r="DD50" s="204">
        <f>'LU-Exp (O)'!DD50*(1+Toeslagen!$Q$4)</f>
        <v>810.6023543943104</v>
      </c>
      <c r="DE50" s="204">
        <f>'LU-Exp (O)'!DE50*(1+Toeslagen!$Q$4)</f>
        <v>810.6023543943104</v>
      </c>
      <c r="DF50" s="204">
        <f>'LU-Exp (O)'!DF50*(1+Toeslagen!$Q$4)</f>
        <v>810.6023543943104</v>
      </c>
      <c r="DG50" s="204">
        <f>'LU-Exp (O)'!DG50*(1+Toeslagen!$Q$4)</f>
        <v>810.6023543943104</v>
      </c>
      <c r="DH50" s="204">
        <f>'LU-Exp (O)'!DH50*(1+Toeslagen!$Q$4)</f>
        <v>810.6023543943104</v>
      </c>
      <c r="DI50" s="204">
        <f>'LU-Exp (O)'!DI50*(1+Toeslagen!$Q$4)</f>
        <v>810.6023543943104</v>
      </c>
      <c r="DJ50" s="204">
        <f>'LU-Exp (O)'!DJ50*(1+Toeslagen!$Q$4)</f>
        <v>810.6023543943104</v>
      </c>
    </row>
    <row r="51" spans="1:114">
      <c r="A51" s="1">
        <v>55</v>
      </c>
      <c r="B51" s="1">
        <v>55</v>
      </c>
      <c r="D51" s="1">
        <v>3</v>
      </c>
      <c r="F51" t="s">
        <v>203</v>
      </c>
      <c r="G51" t="s">
        <v>204</v>
      </c>
      <c r="H51" t="s">
        <v>205</v>
      </c>
      <c r="I51" t="s">
        <v>205</v>
      </c>
      <c r="J51" t="s">
        <v>206</v>
      </c>
      <c r="N51" s="211">
        <v>11.2</v>
      </c>
      <c r="O51" s="212">
        <v>19600</v>
      </c>
      <c r="P51" s="20"/>
      <c r="Q51" s="180"/>
      <c r="R51" s="180"/>
      <c r="S51" s="180"/>
      <c r="U51" s="180"/>
      <c r="V51" s="180"/>
      <c r="W51" s="180"/>
      <c r="X51" s="180"/>
      <c r="Y51" s="204">
        <f>'LU-Exp (O)'!Y51*(1+Toeslagen!$Q$4)</f>
        <v>829.02513517599959</v>
      </c>
      <c r="Z51" s="204">
        <f>'LU-Exp (O)'!Z51*(1+Toeslagen!$Q$4)</f>
        <v>829.02513517599959</v>
      </c>
      <c r="AA51" s="204">
        <f>'LU-Exp (O)'!AA51*(1+Toeslagen!$Q$4)</f>
        <v>829.02513517599959</v>
      </c>
      <c r="AB51" s="204">
        <f>'LU-Exp (O)'!AB51*(1+Toeslagen!$Q$4)</f>
        <v>829.02513517599959</v>
      </c>
      <c r="AC51" s="204">
        <f>'LU-Exp (O)'!AC51*(1+Toeslagen!$Q$4)</f>
        <v>829.02513517599959</v>
      </c>
      <c r="AD51" s="204">
        <f>'LU-Exp (O)'!AD51*(1+Toeslagen!$Q$4)</f>
        <v>829.02513517599994</v>
      </c>
      <c r="AE51" s="204">
        <f>'LU-Exp (O)'!AE51*(1+Toeslagen!$Q$4)</f>
        <v>829.02513517599994</v>
      </c>
      <c r="AF51" s="204">
        <f>'LU-Exp (O)'!AF51*(1+Toeslagen!$Q$4)</f>
        <v>829.02513517599994</v>
      </c>
      <c r="AG51" s="204">
        <f>'LU-Exp (O)'!AG51*(1+Toeslagen!$Q$4)</f>
        <v>829.02513517599994</v>
      </c>
      <c r="AH51" s="204">
        <f>'LU-Exp (O)'!AH51*(1+Toeslagen!$Q$4)</f>
        <v>829.02513517599994</v>
      </c>
      <c r="AI51" s="204">
        <f>'LU-Exp (O)'!AI51*(1+Toeslagen!$Q$4)</f>
        <v>829.02513517599994</v>
      </c>
      <c r="AJ51" s="204">
        <f>'LU-Exp (O)'!AJ51*(1+Toeslagen!$Q$4)</f>
        <v>829.02513517599994</v>
      </c>
      <c r="AK51" s="204">
        <f>'LU-Exp (O)'!AK51*(1+Toeslagen!$Q$4)</f>
        <v>829.02513517599994</v>
      </c>
      <c r="AL51" s="204">
        <f>'LU-Exp (O)'!AL51*(1+Toeslagen!$Q$4)</f>
        <v>829.02513517599994</v>
      </c>
      <c r="AM51" s="204">
        <f>'LU-Exp (O)'!AM51*(1+Toeslagen!$Q$4)</f>
        <v>829.02513517599994</v>
      </c>
      <c r="AN51" s="204">
        <f>'LU-Exp (O)'!AN51*(1+Toeslagen!$Q$4)</f>
        <v>829.02513517599994</v>
      </c>
      <c r="AO51" s="204">
        <f>'LU-Exp (O)'!AO51*(1+Toeslagen!$Q$4)</f>
        <v>829.02513517599994</v>
      </c>
      <c r="AP51" s="204">
        <f>'LU-Exp (O)'!AP51*(1+Toeslagen!$Q$4)</f>
        <v>829.02513517599994</v>
      </c>
      <c r="AQ51" s="204">
        <f>'LU-Exp (O)'!AQ51*(1+Toeslagen!$Q$4)</f>
        <v>829.02513517599994</v>
      </c>
      <c r="AR51" s="204">
        <f>'LU-Exp (O)'!AR51*(1+Toeslagen!$Q$4)</f>
        <v>829.02513517599994</v>
      </c>
      <c r="AS51" s="204">
        <f>'LU-Exp (O)'!AS51*(1+Toeslagen!$Q$4)</f>
        <v>829.02513517599994</v>
      </c>
      <c r="AT51" s="204">
        <f>'LU-Exp (O)'!AT51*(1+Toeslagen!$Q$4)</f>
        <v>829.02513517599994</v>
      </c>
      <c r="AU51" s="204">
        <f>'LU-Exp (O)'!AU51*(1+Toeslagen!$Q$4)</f>
        <v>829.02513517599994</v>
      </c>
      <c r="AV51" s="204">
        <f>'LU-Exp (O)'!AV51*(1+Toeslagen!$Q$4)</f>
        <v>829.02513517599994</v>
      </c>
      <c r="AW51" s="204">
        <f>'LU-Exp (O)'!AW51*(1+Toeslagen!$Q$4)</f>
        <v>829.02513517599994</v>
      </c>
      <c r="AX51" s="204">
        <f>'LU-Exp (O)'!AX51*(1+Toeslagen!$Q$4)</f>
        <v>829.02513517599994</v>
      </c>
      <c r="AY51" s="204">
        <f>'LU-Exp (O)'!AY51*(1+Toeslagen!$Q$4)</f>
        <v>829.02513517599994</v>
      </c>
      <c r="AZ51" s="204">
        <f>'LU-Exp (O)'!AZ51*(1+Toeslagen!$Q$4)</f>
        <v>829.02513517599994</v>
      </c>
      <c r="BA51" s="204">
        <f>'LU-Exp (O)'!BA51*(1+Toeslagen!$Q$4)</f>
        <v>829.02513517599994</v>
      </c>
      <c r="BB51" s="204">
        <f>'LU-Exp (O)'!BB51*(1+Toeslagen!$Q$4)</f>
        <v>829.02513517599994</v>
      </c>
      <c r="BC51" s="204">
        <f>'LU-Exp (O)'!BC51*(1+Toeslagen!$Q$4)</f>
        <v>829.02513517599994</v>
      </c>
      <c r="BD51" s="204">
        <f>'LU-Exp (O)'!BD51*(1+Toeslagen!$Q$4)</f>
        <v>829.02513517599994</v>
      </c>
      <c r="BE51" s="204">
        <f>'LU-Exp (O)'!BE51*(1+Toeslagen!$Q$4)</f>
        <v>829.02513517599994</v>
      </c>
      <c r="BF51" s="204">
        <f>'LU-Exp (O)'!BF51*(1+Toeslagen!$Q$4)</f>
        <v>829.02513517599994</v>
      </c>
      <c r="BG51" s="204">
        <f>'LU-Exp (O)'!BG51*(1+Toeslagen!$Q$4)</f>
        <v>829.02513517599994</v>
      </c>
      <c r="BH51" s="204">
        <f>'LU-Exp (O)'!BH51*(1+Toeslagen!$Q$4)</f>
        <v>829.02513517599994</v>
      </c>
      <c r="BI51" s="204">
        <f>'LU-Exp (O)'!BI51*(1+Toeslagen!$Q$4)</f>
        <v>829.02513517599994</v>
      </c>
      <c r="BJ51" s="204">
        <f>'LU-Exp (O)'!BJ51*(1+Toeslagen!$Q$4)</f>
        <v>829.02513517599994</v>
      </c>
      <c r="BK51" s="204">
        <f>'LU-Exp (O)'!BK51*(1+Toeslagen!$Q$4)</f>
        <v>829.02513517599994</v>
      </c>
      <c r="BL51" s="204">
        <f>'LU-Exp (O)'!BL51*(1+Toeslagen!$Q$4)</f>
        <v>829.02513517599994</v>
      </c>
      <c r="BM51" s="204">
        <f>'LU-Exp (O)'!BM51*(1+Toeslagen!$Q$4)</f>
        <v>829.02513517599994</v>
      </c>
      <c r="BN51" s="204">
        <f>'LU-Exp (O)'!BN51*(1+Toeslagen!$Q$4)</f>
        <v>829.02513517599994</v>
      </c>
      <c r="BO51" s="204">
        <f>'LU-Exp (O)'!BO51*(1+Toeslagen!$Q$4)</f>
        <v>829.02513517599994</v>
      </c>
      <c r="BP51" s="204">
        <f>'LU-Exp (O)'!BP51*(1+Toeslagen!$Q$4)</f>
        <v>829.02513517599994</v>
      </c>
      <c r="BQ51" s="204">
        <f>'LU-Exp (O)'!BQ51*(1+Toeslagen!$Q$4)</f>
        <v>829.02513517599994</v>
      </c>
      <c r="BR51" s="204">
        <f>'LU-Exp (O)'!BR51*(1+Toeslagen!$Q$4)</f>
        <v>829.02513517599994</v>
      </c>
      <c r="BS51" s="204">
        <f>'LU-Exp (O)'!BS51*(1+Toeslagen!$Q$4)</f>
        <v>829.02513517599994</v>
      </c>
      <c r="BT51" s="204">
        <f>'LU-Exp (O)'!BT51*(1+Toeslagen!$Q$4)</f>
        <v>829.02513517599994</v>
      </c>
      <c r="BU51" s="204">
        <f>'LU-Exp (O)'!BU51*(1+Toeslagen!$Q$4)</f>
        <v>829.02513517599994</v>
      </c>
      <c r="BV51" s="204">
        <f>'LU-Exp (O)'!BV51*(1+Toeslagen!$Q$4)</f>
        <v>829.02513517599994</v>
      </c>
      <c r="BW51" s="204">
        <f>'LU-Exp (O)'!BW51*(1+Toeslagen!$Q$4)</f>
        <v>829.02513517599994</v>
      </c>
      <c r="BX51" s="204">
        <f>'LU-Exp (O)'!BX51*(1+Toeslagen!$Q$4)</f>
        <v>829.02513517599994</v>
      </c>
      <c r="BY51" s="204">
        <f>'LU-Exp (O)'!BY51*(1+Toeslagen!$Q$4)</f>
        <v>829.02513517599994</v>
      </c>
      <c r="BZ51" s="204">
        <f>'LU-Exp (O)'!BZ51*(1+Toeslagen!$Q$4)</f>
        <v>829.02513517599994</v>
      </c>
      <c r="CA51" s="204">
        <f>'LU-Exp (O)'!CA51*(1+Toeslagen!$Q$4)</f>
        <v>829.02513517599994</v>
      </c>
      <c r="CB51" s="204">
        <f>'LU-Exp (O)'!CB51*(1+Toeslagen!$Q$4)</f>
        <v>829.02513517599994</v>
      </c>
      <c r="CC51" s="204">
        <f>'LU-Exp (O)'!CC51*(1+Toeslagen!$Q$4)</f>
        <v>829.02513517599994</v>
      </c>
      <c r="CD51" s="204">
        <f>'LU-Exp (O)'!CD51*(1+Toeslagen!$Q$4)</f>
        <v>829.02513517599994</v>
      </c>
      <c r="CE51" s="204">
        <f>'LU-Exp (O)'!CE51*(1+Toeslagen!$Q$4)</f>
        <v>829.02513517599994</v>
      </c>
      <c r="CF51" s="204">
        <f>'LU-Exp (O)'!CF51*(1+Toeslagen!$Q$4)</f>
        <v>829.02513517599994</v>
      </c>
      <c r="CG51" s="204">
        <f>'LU-Exp (O)'!CG51*(1+Toeslagen!$Q$4)</f>
        <v>829.02513517599994</v>
      </c>
      <c r="CH51" s="204">
        <f>'LU-Exp (O)'!CH51*(1+Toeslagen!$Q$4)</f>
        <v>829.02513517599994</v>
      </c>
      <c r="CI51" s="204">
        <f>'LU-Exp (O)'!CI51*(1+Toeslagen!$Q$4)</f>
        <v>829.02513517599994</v>
      </c>
      <c r="CJ51" s="204">
        <f>'LU-Exp (O)'!CJ51*(1+Toeslagen!$Q$4)</f>
        <v>829.02513517599994</v>
      </c>
      <c r="CK51" s="204">
        <f>'LU-Exp (O)'!CK51*(1+Toeslagen!$Q$4)</f>
        <v>829.02513517599994</v>
      </c>
      <c r="CL51" s="204">
        <f>'LU-Exp (O)'!CL51*(1+Toeslagen!$Q$4)</f>
        <v>829.02513517599994</v>
      </c>
      <c r="CM51" s="204">
        <f>'LU-Exp (O)'!CM51*(1+Toeslagen!$Q$4)</f>
        <v>829.02513517599994</v>
      </c>
      <c r="CN51" s="204">
        <f>'LU-Exp (O)'!CN51*(1+Toeslagen!$Q$4)</f>
        <v>829.02513517599994</v>
      </c>
      <c r="CO51" s="204">
        <f>'LU-Exp (O)'!CO51*(1+Toeslagen!$Q$4)</f>
        <v>829.02513517599994</v>
      </c>
      <c r="CP51" s="204">
        <f>'LU-Exp (O)'!CP51*(1+Toeslagen!$Q$4)</f>
        <v>829.02513517599994</v>
      </c>
      <c r="CQ51" s="204">
        <f>'LU-Exp (O)'!CQ51*(1+Toeslagen!$Q$4)</f>
        <v>829.02513517599994</v>
      </c>
      <c r="CR51" s="204">
        <f>'LU-Exp (O)'!CR51*(1+Toeslagen!$Q$4)</f>
        <v>829.02513517599994</v>
      </c>
      <c r="CS51" s="204">
        <f>'LU-Exp (O)'!CS51*(1+Toeslagen!$Q$4)</f>
        <v>829.02513517599994</v>
      </c>
      <c r="CT51" s="204">
        <f>'LU-Exp (O)'!CT51*(1+Toeslagen!$Q$4)</f>
        <v>829.02513517599994</v>
      </c>
      <c r="CU51" s="204">
        <f>'LU-Exp (O)'!CU51*(1+Toeslagen!$Q$4)</f>
        <v>829.02513517599994</v>
      </c>
      <c r="CV51" s="204">
        <f>'LU-Exp (O)'!CV51*(1+Toeslagen!$Q$4)</f>
        <v>829.02513517599994</v>
      </c>
      <c r="CW51" s="204">
        <f>'LU-Exp (O)'!CW51*(1+Toeslagen!$Q$4)</f>
        <v>829.02513517599994</v>
      </c>
      <c r="CX51" s="204">
        <f>'LU-Exp (O)'!CX51*(1+Toeslagen!$Q$4)</f>
        <v>829.02513517599994</v>
      </c>
      <c r="CY51" s="204">
        <f>'LU-Exp (O)'!CY51*(1+Toeslagen!$Q$4)</f>
        <v>829.02513517599994</v>
      </c>
      <c r="CZ51" s="204">
        <f>'LU-Exp (O)'!CZ51*(1+Toeslagen!$Q$4)</f>
        <v>829.02513517599994</v>
      </c>
      <c r="DA51" s="204">
        <f>'LU-Exp (O)'!DA51*(1+Toeslagen!$Q$4)</f>
        <v>829.02513517599994</v>
      </c>
      <c r="DB51" s="204">
        <f>'LU-Exp (O)'!DB51*(1+Toeslagen!$Q$4)</f>
        <v>829.02513517599994</v>
      </c>
      <c r="DC51" s="204">
        <f>'LU-Exp (O)'!DC51*(1+Toeslagen!$Q$4)</f>
        <v>829.02513517599994</v>
      </c>
      <c r="DD51" s="204">
        <f>'LU-Exp (O)'!DD51*(1+Toeslagen!$Q$4)</f>
        <v>829.02513517599994</v>
      </c>
      <c r="DE51" s="204">
        <f>'LU-Exp (O)'!DE51*(1+Toeslagen!$Q$4)</f>
        <v>829.02513517599994</v>
      </c>
      <c r="DF51" s="204">
        <f>'LU-Exp (O)'!DF51*(1+Toeslagen!$Q$4)</f>
        <v>829.02513517599994</v>
      </c>
      <c r="DG51" s="204">
        <f>'LU-Exp (O)'!DG51*(1+Toeslagen!$Q$4)</f>
        <v>829.02513517599994</v>
      </c>
      <c r="DH51" s="204">
        <f>'LU-Exp (O)'!DH51*(1+Toeslagen!$Q$4)</f>
        <v>829.02513517599994</v>
      </c>
      <c r="DI51" s="204">
        <f>'LU-Exp (O)'!DI51*(1+Toeslagen!$Q$4)</f>
        <v>829.02513517599994</v>
      </c>
      <c r="DJ51" s="204">
        <f>'LU-Exp (O)'!DJ51*(1+Toeslagen!$Q$4)</f>
        <v>829.02513517599994</v>
      </c>
    </row>
    <row r="52" spans="1:114">
      <c r="A52" s="1">
        <v>56</v>
      </c>
      <c r="B52" s="1">
        <v>56</v>
      </c>
      <c r="D52" s="1">
        <v>3</v>
      </c>
      <c r="F52" t="s">
        <v>203</v>
      </c>
      <c r="G52" t="s">
        <v>204</v>
      </c>
      <c r="H52" t="s">
        <v>205</v>
      </c>
      <c r="I52" t="s">
        <v>205</v>
      </c>
      <c r="J52" t="s">
        <v>206</v>
      </c>
      <c r="N52" s="211">
        <v>11.5</v>
      </c>
      <c r="O52" s="212">
        <v>20125</v>
      </c>
      <c r="P52" s="20"/>
      <c r="Q52" s="180"/>
      <c r="R52" s="180"/>
      <c r="S52" s="180"/>
      <c r="U52" s="180"/>
      <c r="V52" s="180"/>
      <c r="W52" s="180"/>
      <c r="X52" s="180"/>
      <c r="Y52" s="204">
        <f>'LU-Exp (O)'!Y52*(1+Toeslagen!$Q$4)</f>
        <v>847.44791595768845</v>
      </c>
      <c r="Z52" s="204">
        <f>'LU-Exp (O)'!Z52*(1+Toeslagen!$Q$4)</f>
        <v>847.44791595768845</v>
      </c>
      <c r="AA52" s="204">
        <f>'LU-Exp (O)'!AA52*(1+Toeslagen!$Q$4)</f>
        <v>847.44791595768845</v>
      </c>
      <c r="AB52" s="204">
        <f>'LU-Exp (O)'!AB52*(1+Toeslagen!$Q$4)</f>
        <v>847.44791595768845</v>
      </c>
      <c r="AC52" s="204">
        <f>'LU-Exp (O)'!AC52*(1+Toeslagen!$Q$4)</f>
        <v>847.44791595768845</v>
      </c>
      <c r="AD52" s="204">
        <f>'LU-Exp (O)'!AD52*(1+Toeslagen!$Q$4)</f>
        <v>847.44791595768822</v>
      </c>
      <c r="AE52" s="204">
        <f>'LU-Exp (O)'!AE52*(1+Toeslagen!$Q$4)</f>
        <v>847.44791595768822</v>
      </c>
      <c r="AF52" s="204">
        <f>'LU-Exp (O)'!AF52*(1+Toeslagen!$Q$4)</f>
        <v>847.44791595768822</v>
      </c>
      <c r="AG52" s="204">
        <f>'LU-Exp (O)'!AG52*(1+Toeslagen!$Q$4)</f>
        <v>847.44791595768822</v>
      </c>
      <c r="AH52" s="204">
        <f>'LU-Exp (O)'!AH52*(1+Toeslagen!$Q$4)</f>
        <v>847.44791595768822</v>
      </c>
      <c r="AI52" s="204">
        <f>'LU-Exp (O)'!AI52*(1+Toeslagen!$Q$4)</f>
        <v>847.44791595768822</v>
      </c>
      <c r="AJ52" s="204">
        <f>'LU-Exp (O)'!AJ52*(1+Toeslagen!$Q$4)</f>
        <v>847.44791595768822</v>
      </c>
      <c r="AK52" s="204">
        <f>'LU-Exp (O)'!AK52*(1+Toeslagen!$Q$4)</f>
        <v>847.44791595768822</v>
      </c>
      <c r="AL52" s="204">
        <f>'LU-Exp (O)'!AL52*(1+Toeslagen!$Q$4)</f>
        <v>847.44791595768822</v>
      </c>
      <c r="AM52" s="204">
        <f>'LU-Exp (O)'!AM52*(1+Toeslagen!$Q$4)</f>
        <v>847.44791595768822</v>
      </c>
      <c r="AN52" s="204">
        <f>'LU-Exp (O)'!AN52*(1+Toeslagen!$Q$4)</f>
        <v>847.44791595768822</v>
      </c>
      <c r="AO52" s="204">
        <f>'LU-Exp (O)'!AO52*(1+Toeslagen!$Q$4)</f>
        <v>847.44791595768822</v>
      </c>
      <c r="AP52" s="204">
        <f>'LU-Exp (O)'!AP52*(1+Toeslagen!$Q$4)</f>
        <v>847.44791595768822</v>
      </c>
      <c r="AQ52" s="204">
        <f>'LU-Exp (O)'!AQ52*(1+Toeslagen!$Q$4)</f>
        <v>847.44791595768822</v>
      </c>
      <c r="AR52" s="204">
        <f>'LU-Exp (O)'!AR52*(1+Toeslagen!$Q$4)</f>
        <v>847.44791595768822</v>
      </c>
      <c r="AS52" s="204">
        <f>'LU-Exp (O)'!AS52*(1+Toeslagen!$Q$4)</f>
        <v>847.44791595768822</v>
      </c>
      <c r="AT52" s="204">
        <f>'LU-Exp (O)'!AT52*(1+Toeslagen!$Q$4)</f>
        <v>847.44791595768822</v>
      </c>
      <c r="AU52" s="204">
        <f>'LU-Exp (O)'!AU52*(1+Toeslagen!$Q$4)</f>
        <v>847.44791595768822</v>
      </c>
      <c r="AV52" s="204">
        <f>'LU-Exp (O)'!AV52*(1+Toeslagen!$Q$4)</f>
        <v>847.44791595768822</v>
      </c>
      <c r="AW52" s="204">
        <f>'LU-Exp (O)'!AW52*(1+Toeslagen!$Q$4)</f>
        <v>847.44791595768822</v>
      </c>
      <c r="AX52" s="204">
        <f>'LU-Exp (O)'!AX52*(1+Toeslagen!$Q$4)</f>
        <v>847.44791595768822</v>
      </c>
      <c r="AY52" s="204">
        <f>'LU-Exp (O)'!AY52*(1+Toeslagen!$Q$4)</f>
        <v>847.44791595768822</v>
      </c>
      <c r="AZ52" s="204">
        <f>'LU-Exp (O)'!AZ52*(1+Toeslagen!$Q$4)</f>
        <v>847.44791595768822</v>
      </c>
      <c r="BA52" s="204">
        <f>'LU-Exp (O)'!BA52*(1+Toeslagen!$Q$4)</f>
        <v>847.44791595768822</v>
      </c>
      <c r="BB52" s="204">
        <f>'LU-Exp (O)'!BB52*(1+Toeslagen!$Q$4)</f>
        <v>847.44791595768822</v>
      </c>
      <c r="BC52" s="204">
        <f>'LU-Exp (O)'!BC52*(1+Toeslagen!$Q$4)</f>
        <v>847.44791595768822</v>
      </c>
      <c r="BD52" s="204">
        <f>'LU-Exp (O)'!BD52*(1+Toeslagen!$Q$4)</f>
        <v>847.44791595768822</v>
      </c>
      <c r="BE52" s="204">
        <f>'LU-Exp (O)'!BE52*(1+Toeslagen!$Q$4)</f>
        <v>847.44791595768822</v>
      </c>
      <c r="BF52" s="204">
        <f>'LU-Exp (O)'!BF52*(1+Toeslagen!$Q$4)</f>
        <v>847.44791595768822</v>
      </c>
      <c r="BG52" s="204">
        <f>'LU-Exp (O)'!BG52*(1+Toeslagen!$Q$4)</f>
        <v>847.44791595768822</v>
      </c>
      <c r="BH52" s="204">
        <f>'LU-Exp (O)'!BH52*(1+Toeslagen!$Q$4)</f>
        <v>847.44791595768822</v>
      </c>
      <c r="BI52" s="204">
        <f>'LU-Exp (O)'!BI52*(1+Toeslagen!$Q$4)</f>
        <v>847.44791595768822</v>
      </c>
      <c r="BJ52" s="204">
        <f>'LU-Exp (O)'!BJ52*(1+Toeslagen!$Q$4)</f>
        <v>847.44791595768822</v>
      </c>
      <c r="BK52" s="204">
        <f>'LU-Exp (O)'!BK52*(1+Toeslagen!$Q$4)</f>
        <v>847.44791595768822</v>
      </c>
      <c r="BL52" s="204">
        <f>'LU-Exp (O)'!BL52*(1+Toeslagen!$Q$4)</f>
        <v>847.44791595768822</v>
      </c>
      <c r="BM52" s="204">
        <f>'LU-Exp (O)'!BM52*(1+Toeslagen!$Q$4)</f>
        <v>847.44791595768822</v>
      </c>
      <c r="BN52" s="204">
        <f>'LU-Exp (O)'!BN52*(1+Toeslagen!$Q$4)</f>
        <v>847.44791595768822</v>
      </c>
      <c r="BO52" s="204">
        <f>'LU-Exp (O)'!BO52*(1+Toeslagen!$Q$4)</f>
        <v>847.44791595768822</v>
      </c>
      <c r="BP52" s="204">
        <f>'LU-Exp (O)'!BP52*(1+Toeslagen!$Q$4)</f>
        <v>847.44791595768822</v>
      </c>
      <c r="BQ52" s="204">
        <f>'LU-Exp (O)'!BQ52*(1+Toeslagen!$Q$4)</f>
        <v>847.44791595768822</v>
      </c>
      <c r="BR52" s="204">
        <f>'LU-Exp (O)'!BR52*(1+Toeslagen!$Q$4)</f>
        <v>847.44791595768822</v>
      </c>
      <c r="BS52" s="204">
        <f>'LU-Exp (O)'!BS52*(1+Toeslagen!$Q$4)</f>
        <v>847.44791595768822</v>
      </c>
      <c r="BT52" s="204">
        <f>'LU-Exp (O)'!BT52*(1+Toeslagen!$Q$4)</f>
        <v>847.44791595768822</v>
      </c>
      <c r="BU52" s="204">
        <f>'LU-Exp (O)'!BU52*(1+Toeslagen!$Q$4)</f>
        <v>847.44791595768822</v>
      </c>
      <c r="BV52" s="204">
        <f>'LU-Exp (O)'!BV52*(1+Toeslagen!$Q$4)</f>
        <v>847.44791595768822</v>
      </c>
      <c r="BW52" s="204">
        <f>'LU-Exp (O)'!BW52*(1+Toeslagen!$Q$4)</f>
        <v>847.44791595768822</v>
      </c>
      <c r="BX52" s="204">
        <f>'LU-Exp (O)'!BX52*(1+Toeslagen!$Q$4)</f>
        <v>847.44791595768822</v>
      </c>
      <c r="BY52" s="204">
        <f>'LU-Exp (O)'!BY52*(1+Toeslagen!$Q$4)</f>
        <v>847.44791595768822</v>
      </c>
      <c r="BZ52" s="204">
        <f>'LU-Exp (O)'!BZ52*(1+Toeslagen!$Q$4)</f>
        <v>847.44791595768822</v>
      </c>
      <c r="CA52" s="204">
        <f>'LU-Exp (O)'!CA52*(1+Toeslagen!$Q$4)</f>
        <v>847.44791595768822</v>
      </c>
      <c r="CB52" s="204">
        <f>'LU-Exp (O)'!CB52*(1+Toeslagen!$Q$4)</f>
        <v>847.44791595768822</v>
      </c>
      <c r="CC52" s="204">
        <f>'LU-Exp (O)'!CC52*(1+Toeslagen!$Q$4)</f>
        <v>847.44791595768822</v>
      </c>
      <c r="CD52" s="204">
        <f>'LU-Exp (O)'!CD52*(1+Toeslagen!$Q$4)</f>
        <v>847.44791595768822</v>
      </c>
      <c r="CE52" s="204">
        <f>'LU-Exp (O)'!CE52*(1+Toeslagen!$Q$4)</f>
        <v>847.44791595768822</v>
      </c>
      <c r="CF52" s="204">
        <f>'LU-Exp (O)'!CF52*(1+Toeslagen!$Q$4)</f>
        <v>847.44791595768822</v>
      </c>
      <c r="CG52" s="204">
        <f>'LU-Exp (O)'!CG52*(1+Toeslagen!$Q$4)</f>
        <v>847.44791595768822</v>
      </c>
      <c r="CH52" s="204">
        <f>'LU-Exp (O)'!CH52*(1+Toeslagen!$Q$4)</f>
        <v>847.44791595768822</v>
      </c>
      <c r="CI52" s="204">
        <f>'LU-Exp (O)'!CI52*(1+Toeslagen!$Q$4)</f>
        <v>847.44791595768822</v>
      </c>
      <c r="CJ52" s="204">
        <f>'LU-Exp (O)'!CJ52*(1+Toeslagen!$Q$4)</f>
        <v>847.44791595768822</v>
      </c>
      <c r="CK52" s="204">
        <f>'LU-Exp (O)'!CK52*(1+Toeslagen!$Q$4)</f>
        <v>847.44791595768822</v>
      </c>
      <c r="CL52" s="204">
        <f>'LU-Exp (O)'!CL52*(1+Toeslagen!$Q$4)</f>
        <v>847.44791595768822</v>
      </c>
      <c r="CM52" s="204">
        <f>'LU-Exp (O)'!CM52*(1+Toeslagen!$Q$4)</f>
        <v>847.44791595768822</v>
      </c>
      <c r="CN52" s="204">
        <f>'LU-Exp (O)'!CN52*(1+Toeslagen!$Q$4)</f>
        <v>847.44791595768822</v>
      </c>
      <c r="CO52" s="204">
        <f>'LU-Exp (O)'!CO52*(1+Toeslagen!$Q$4)</f>
        <v>847.44791595768822</v>
      </c>
      <c r="CP52" s="204">
        <f>'LU-Exp (O)'!CP52*(1+Toeslagen!$Q$4)</f>
        <v>847.44791595768822</v>
      </c>
      <c r="CQ52" s="204">
        <f>'LU-Exp (O)'!CQ52*(1+Toeslagen!$Q$4)</f>
        <v>847.44791595768822</v>
      </c>
      <c r="CR52" s="204">
        <f>'LU-Exp (O)'!CR52*(1+Toeslagen!$Q$4)</f>
        <v>847.44791595768822</v>
      </c>
      <c r="CS52" s="204">
        <f>'LU-Exp (O)'!CS52*(1+Toeslagen!$Q$4)</f>
        <v>847.44791595768822</v>
      </c>
      <c r="CT52" s="204">
        <f>'LU-Exp (O)'!CT52*(1+Toeslagen!$Q$4)</f>
        <v>847.44791595768822</v>
      </c>
      <c r="CU52" s="204">
        <f>'LU-Exp (O)'!CU52*(1+Toeslagen!$Q$4)</f>
        <v>847.44791595768822</v>
      </c>
      <c r="CV52" s="204">
        <f>'LU-Exp (O)'!CV52*(1+Toeslagen!$Q$4)</f>
        <v>847.44791595768822</v>
      </c>
      <c r="CW52" s="204">
        <f>'LU-Exp (O)'!CW52*(1+Toeslagen!$Q$4)</f>
        <v>847.44791595768822</v>
      </c>
      <c r="CX52" s="204">
        <f>'LU-Exp (O)'!CX52*(1+Toeslagen!$Q$4)</f>
        <v>847.44791595768822</v>
      </c>
      <c r="CY52" s="204">
        <f>'LU-Exp (O)'!CY52*(1+Toeslagen!$Q$4)</f>
        <v>847.44791595768822</v>
      </c>
      <c r="CZ52" s="204">
        <f>'LU-Exp (O)'!CZ52*(1+Toeslagen!$Q$4)</f>
        <v>847.44791595768822</v>
      </c>
      <c r="DA52" s="204">
        <f>'LU-Exp (O)'!DA52*(1+Toeslagen!$Q$4)</f>
        <v>847.44791595768822</v>
      </c>
      <c r="DB52" s="204">
        <f>'LU-Exp (O)'!DB52*(1+Toeslagen!$Q$4)</f>
        <v>847.44791595768822</v>
      </c>
      <c r="DC52" s="204">
        <f>'LU-Exp (O)'!DC52*(1+Toeslagen!$Q$4)</f>
        <v>847.44791595768822</v>
      </c>
      <c r="DD52" s="204">
        <f>'LU-Exp (O)'!DD52*(1+Toeslagen!$Q$4)</f>
        <v>847.44791595768822</v>
      </c>
      <c r="DE52" s="204">
        <f>'LU-Exp (O)'!DE52*(1+Toeslagen!$Q$4)</f>
        <v>847.44791595768822</v>
      </c>
      <c r="DF52" s="204">
        <f>'LU-Exp (O)'!DF52*(1+Toeslagen!$Q$4)</f>
        <v>847.44791595768822</v>
      </c>
      <c r="DG52" s="204">
        <f>'LU-Exp (O)'!DG52*(1+Toeslagen!$Q$4)</f>
        <v>847.44791595768822</v>
      </c>
      <c r="DH52" s="204">
        <f>'LU-Exp (O)'!DH52*(1+Toeslagen!$Q$4)</f>
        <v>847.44791595768822</v>
      </c>
      <c r="DI52" s="204">
        <f>'LU-Exp (O)'!DI52*(1+Toeslagen!$Q$4)</f>
        <v>847.44791595768822</v>
      </c>
      <c r="DJ52" s="204">
        <f>'LU-Exp (O)'!DJ52*(1+Toeslagen!$Q$4)</f>
        <v>847.44791595768822</v>
      </c>
    </row>
    <row r="53" spans="1:114">
      <c r="A53" s="1">
        <v>57</v>
      </c>
      <c r="B53" s="1">
        <v>57</v>
      </c>
      <c r="D53" s="1">
        <v>3</v>
      </c>
      <c r="F53" t="s">
        <v>203</v>
      </c>
      <c r="G53" t="s">
        <v>204</v>
      </c>
      <c r="H53" t="s">
        <v>205</v>
      </c>
      <c r="I53" t="s">
        <v>205</v>
      </c>
      <c r="J53" t="s">
        <v>206</v>
      </c>
      <c r="N53" s="211">
        <v>11.6</v>
      </c>
      <c r="O53" s="212">
        <v>20300</v>
      </c>
      <c r="P53" s="20"/>
      <c r="Q53" s="180"/>
      <c r="R53" s="180"/>
      <c r="S53" s="180"/>
      <c r="U53" s="180"/>
      <c r="V53" s="180"/>
      <c r="W53" s="180"/>
      <c r="X53" s="180"/>
      <c r="Y53" s="204">
        <f>'LU-Exp (O)'!Y53*(1+Toeslagen!$Q$4)</f>
        <v>865.87069673937719</v>
      </c>
      <c r="Z53" s="204">
        <f>'LU-Exp (O)'!Z53*(1+Toeslagen!$Q$4)</f>
        <v>865.87069673937719</v>
      </c>
      <c r="AA53" s="204">
        <f>'LU-Exp (O)'!AA53*(1+Toeslagen!$Q$4)</f>
        <v>865.87069673937719</v>
      </c>
      <c r="AB53" s="204">
        <f>'LU-Exp (O)'!AB53*(1+Toeslagen!$Q$4)</f>
        <v>865.87069673937719</v>
      </c>
      <c r="AC53" s="204">
        <f>'LU-Exp (O)'!AC53*(1+Toeslagen!$Q$4)</f>
        <v>865.87069673937719</v>
      </c>
      <c r="AD53" s="204">
        <f>'LU-Exp (O)'!AD53*(1+Toeslagen!$Q$4)</f>
        <v>865.87069673937765</v>
      </c>
      <c r="AE53" s="204">
        <f>'LU-Exp (O)'!AE53*(1+Toeslagen!$Q$4)</f>
        <v>865.87069673937765</v>
      </c>
      <c r="AF53" s="204">
        <f>'LU-Exp (O)'!AF53*(1+Toeslagen!$Q$4)</f>
        <v>865.87069673937765</v>
      </c>
      <c r="AG53" s="204">
        <f>'LU-Exp (O)'!AG53*(1+Toeslagen!$Q$4)</f>
        <v>865.87069673937765</v>
      </c>
      <c r="AH53" s="204">
        <f>'LU-Exp (O)'!AH53*(1+Toeslagen!$Q$4)</f>
        <v>865.87069673937765</v>
      </c>
      <c r="AI53" s="204">
        <f>'LU-Exp (O)'!AI53*(1+Toeslagen!$Q$4)</f>
        <v>865.87069673937765</v>
      </c>
      <c r="AJ53" s="204">
        <f>'LU-Exp (O)'!AJ53*(1+Toeslagen!$Q$4)</f>
        <v>865.87069673937765</v>
      </c>
      <c r="AK53" s="204">
        <f>'LU-Exp (O)'!AK53*(1+Toeslagen!$Q$4)</f>
        <v>865.87069673937765</v>
      </c>
      <c r="AL53" s="204">
        <f>'LU-Exp (O)'!AL53*(1+Toeslagen!$Q$4)</f>
        <v>865.87069673937765</v>
      </c>
      <c r="AM53" s="204">
        <f>'LU-Exp (O)'!AM53*(1+Toeslagen!$Q$4)</f>
        <v>865.87069673937765</v>
      </c>
      <c r="AN53" s="204">
        <f>'LU-Exp (O)'!AN53*(1+Toeslagen!$Q$4)</f>
        <v>865.87069673937765</v>
      </c>
      <c r="AO53" s="204">
        <f>'LU-Exp (O)'!AO53*(1+Toeslagen!$Q$4)</f>
        <v>865.87069673937765</v>
      </c>
      <c r="AP53" s="204">
        <f>'LU-Exp (O)'!AP53*(1+Toeslagen!$Q$4)</f>
        <v>865.87069673937765</v>
      </c>
      <c r="AQ53" s="204">
        <f>'LU-Exp (O)'!AQ53*(1+Toeslagen!$Q$4)</f>
        <v>865.87069673937765</v>
      </c>
      <c r="AR53" s="204">
        <f>'LU-Exp (O)'!AR53*(1+Toeslagen!$Q$4)</f>
        <v>865.87069673937765</v>
      </c>
      <c r="AS53" s="204">
        <f>'LU-Exp (O)'!AS53*(1+Toeslagen!$Q$4)</f>
        <v>865.87069673937765</v>
      </c>
      <c r="AT53" s="204">
        <f>'LU-Exp (O)'!AT53*(1+Toeslagen!$Q$4)</f>
        <v>865.87069673937765</v>
      </c>
      <c r="AU53" s="204">
        <f>'LU-Exp (O)'!AU53*(1+Toeslagen!$Q$4)</f>
        <v>865.87069673937765</v>
      </c>
      <c r="AV53" s="204">
        <f>'LU-Exp (O)'!AV53*(1+Toeslagen!$Q$4)</f>
        <v>865.87069673937765</v>
      </c>
      <c r="AW53" s="204">
        <f>'LU-Exp (O)'!AW53*(1+Toeslagen!$Q$4)</f>
        <v>865.87069673937765</v>
      </c>
      <c r="AX53" s="204">
        <f>'LU-Exp (O)'!AX53*(1+Toeslagen!$Q$4)</f>
        <v>865.87069673937765</v>
      </c>
      <c r="AY53" s="204">
        <f>'LU-Exp (O)'!AY53*(1+Toeslagen!$Q$4)</f>
        <v>865.87069673937765</v>
      </c>
      <c r="AZ53" s="204">
        <f>'LU-Exp (O)'!AZ53*(1+Toeslagen!$Q$4)</f>
        <v>865.87069673937765</v>
      </c>
      <c r="BA53" s="204">
        <f>'LU-Exp (O)'!BA53*(1+Toeslagen!$Q$4)</f>
        <v>865.87069673937765</v>
      </c>
      <c r="BB53" s="204">
        <f>'LU-Exp (O)'!BB53*(1+Toeslagen!$Q$4)</f>
        <v>865.87069673937765</v>
      </c>
      <c r="BC53" s="204">
        <f>'LU-Exp (O)'!BC53*(1+Toeslagen!$Q$4)</f>
        <v>865.87069673937765</v>
      </c>
      <c r="BD53" s="204">
        <f>'LU-Exp (O)'!BD53*(1+Toeslagen!$Q$4)</f>
        <v>865.87069673937765</v>
      </c>
      <c r="BE53" s="204">
        <f>'LU-Exp (O)'!BE53*(1+Toeslagen!$Q$4)</f>
        <v>865.87069673937765</v>
      </c>
      <c r="BF53" s="204">
        <f>'LU-Exp (O)'!BF53*(1+Toeslagen!$Q$4)</f>
        <v>865.87069673937765</v>
      </c>
      <c r="BG53" s="204">
        <f>'LU-Exp (O)'!BG53*(1+Toeslagen!$Q$4)</f>
        <v>865.87069673937765</v>
      </c>
      <c r="BH53" s="204">
        <f>'LU-Exp (O)'!BH53*(1+Toeslagen!$Q$4)</f>
        <v>865.87069673937765</v>
      </c>
      <c r="BI53" s="204">
        <f>'LU-Exp (O)'!BI53*(1+Toeslagen!$Q$4)</f>
        <v>865.87069673937765</v>
      </c>
      <c r="BJ53" s="204">
        <f>'LU-Exp (O)'!BJ53*(1+Toeslagen!$Q$4)</f>
        <v>865.87069673937765</v>
      </c>
      <c r="BK53" s="204">
        <f>'LU-Exp (O)'!BK53*(1+Toeslagen!$Q$4)</f>
        <v>865.87069673937765</v>
      </c>
      <c r="BL53" s="204">
        <f>'LU-Exp (O)'!BL53*(1+Toeslagen!$Q$4)</f>
        <v>865.87069673937765</v>
      </c>
      <c r="BM53" s="204">
        <f>'LU-Exp (O)'!BM53*(1+Toeslagen!$Q$4)</f>
        <v>865.87069673937765</v>
      </c>
      <c r="BN53" s="204">
        <f>'LU-Exp (O)'!BN53*(1+Toeslagen!$Q$4)</f>
        <v>865.87069673937765</v>
      </c>
      <c r="BO53" s="204">
        <f>'LU-Exp (O)'!BO53*(1+Toeslagen!$Q$4)</f>
        <v>865.87069673937765</v>
      </c>
      <c r="BP53" s="204">
        <f>'LU-Exp (O)'!BP53*(1+Toeslagen!$Q$4)</f>
        <v>865.87069673937765</v>
      </c>
      <c r="BQ53" s="204">
        <f>'LU-Exp (O)'!BQ53*(1+Toeslagen!$Q$4)</f>
        <v>865.87069673937765</v>
      </c>
      <c r="BR53" s="204">
        <f>'LU-Exp (O)'!BR53*(1+Toeslagen!$Q$4)</f>
        <v>865.87069673937765</v>
      </c>
      <c r="BS53" s="204">
        <f>'LU-Exp (O)'!BS53*(1+Toeslagen!$Q$4)</f>
        <v>865.87069673937765</v>
      </c>
      <c r="BT53" s="204">
        <f>'LU-Exp (O)'!BT53*(1+Toeslagen!$Q$4)</f>
        <v>865.87069673937765</v>
      </c>
      <c r="BU53" s="204">
        <f>'LU-Exp (O)'!BU53*(1+Toeslagen!$Q$4)</f>
        <v>865.87069673937765</v>
      </c>
      <c r="BV53" s="204">
        <f>'LU-Exp (O)'!BV53*(1+Toeslagen!$Q$4)</f>
        <v>865.87069673937765</v>
      </c>
      <c r="BW53" s="204">
        <f>'LU-Exp (O)'!BW53*(1+Toeslagen!$Q$4)</f>
        <v>865.87069673937765</v>
      </c>
      <c r="BX53" s="204">
        <f>'LU-Exp (O)'!BX53*(1+Toeslagen!$Q$4)</f>
        <v>865.87069673937765</v>
      </c>
      <c r="BY53" s="204">
        <f>'LU-Exp (O)'!BY53*(1+Toeslagen!$Q$4)</f>
        <v>865.87069673937765</v>
      </c>
      <c r="BZ53" s="204">
        <f>'LU-Exp (O)'!BZ53*(1+Toeslagen!$Q$4)</f>
        <v>865.87069673937765</v>
      </c>
      <c r="CA53" s="204">
        <f>'LU-Exp (O)'!CA53*(1+Toeslagen!$Q$4)</f>
        <v>865.87069673937765</v>
      </c>
      <c r="CB53" s="204">
        <f>'LU-Exp (O)'!CB53*(1+Toeslagen!$Q$4)</f>
        <v>865.87069673937765</v>
      </c>
      <c r="CC53" s="204">
        <f>'LU-Exp (O)'!CC53*(1+Toeslagen!$Q$4)</f>
        <v>865.87069673937765</v>
      </c>
      <c r="CD53" s="204">
        <f>'LU-Exp (O)'!CD53*(1+Toeslagen!$Q$4)</f>
        <v>865.87069673937765</v>
      </c>
      <c r="CE53" s="204">
        <f>'LU-Exp (O)'!CE53*(1+Toeslagen!$Q$4)</f>
        <v>865.87069673937765</v>
      </c>
      <c r="CF53" s="204">
        <f>'LU-Exp (O)'!CF53*(1+Toeslagen!$Q$4)</f>
        <v>865.87069673937765</v>
      </c>
      <c r="CG53" s="204">
        <f>'LU-Exp (O)'!CG53*(1+Toeslagen!$Q$4)</f>
        <v>865.87069673937765</v>
      </c>
      <c r="CH53" s="204">
        <f>'LU-Exp (O)'!CH53*(1+Toeslagen!$Q$4)</f>
        <v>865.87069673937765</v>
      </c>
      <c r="CI53" s="204">
        <f>'LU-Exp (O)'!CI53*(1+Toeslagen!$Q$4)</f>
        <v>865.87069673937765</v>
      </c>
      <c r="CJ53" s="204">
        <f>'LU-Exp (O)'!CJ53*(1+Toeslagen!$Q$4)</f>
        <v>865.87069673937765</v>
      </c>
      <c r="CK53" s="204">
        <f>'LU-Exp (O)'!CK53*(1+Toeslagen!$Q$4)</f>
        <v>865.87069673937765</v>
      </c>
      <c r="CL53" s="204">
        <f>'LU-Exp (O)'!CL53*(1+Toeslagen!$Q$4)</f>
        <v>865.87069673937765</v>
      </c>
      <c r="CM53" s="204">
        <f>'LU-Exp (O)'!CM53*(1+Toeslagen!$Q$4)</f>
        <v>865.87069673937765</v>
      </c>
      <c r="CN53" s="204">
        <f>'LU-Exp (O)'!CN53*(1+Toeslagen!$Q$4)</f>
        <v>865.87069673937765</v>
      </c>
      <c r="CO53" s="204">
        <f>'LU-Exp (O)'!CO53*(1+Toeslagen!$Q$4)</f>
        <v>865.87069673937765</v>
      </c>
      <c r="CP53" s="204">
        <f>'LU-Exp (O)'!CP53*(1+Toeslagen!$Q$4)</f>
        <v>865.87069673937765</v>
      </c>
      <c r="CQ53" s="204">
        <f>'LU-Exp (O)'!CQ53*(1+Toeslagen!$Q$4)</f>
        <v>865.87069673937765</v>
      </c>
      <c r="CR53" s="204">
        <f>'LU-Exp (O)'!CR53*(1+Toeslagen!$Q$4)</f>
        <v>865.87069673937765</v>
      </c>
      <c r="CS53" s="204">
        <f>'LU-Exp (O)'!CS53*(1+Toeslagen!$Q$4)</f>
        <v>865.87069673937765</v>
      </c>
      <c r="CT53" s="204">
        <f>'LU-Exp (O)'!CT53*(1+Toeslagen!$Q$4)</f>
        <v>865.87069673937765</v>
      </c>
      <c r="CU53" s="204">
        <f>'LU-Exp (O)'!CU53*(1+Toeslagen!$Q$4)</f>
        <v>865.87069673937765</v>
      </c>
      <c r="CV53" s="204">
        <f>'LU-Exp (O)'!CV53*(1+Toeslagen!$Q$4)</f>
        <v>865.87069673937765</v>
      </c>
      <c r="CW53" s="204">
        <f>'LU-Exp (O)'!CW53*(1+Toeslagen!$Q$4)</f>
        <v>865.87069673937765</v>
      </c>
      <c r="CX53" s="204">
        <f>'LU-Exp (O)'!CX53*(1+Toeslagen!$Q$4)</f>
        <v>865.87069673937765</v>
      </c>
      <c r="CY53" s="204">
        <f>'LU-Exp (O)'!CY53*(1+Toeslagen!$Q$4)</f>
        <v>865.87069673937765</v>
      </c>
      <c r="CZ53" s="204">
        <f>'LU-Exp (O)'!CZ53*(1+Toeslagen!$Q$4)</f>
        <v>865.87069673937765</v>
      </c>
      <c r="DA53" s="204">
        <f>'LU-Exp (O)'!DA53*(1+Toeslagen!$Q$4)</f>
        <v>865.87069673937765</v>
      </c>
      <c r="DB53" s="204">
        <f>'LU-Exp (O)'!DB53*(1+Toeslagen!$Q$4)</f>
        <v>865.87069673937765</v>
      </c>
      <c r="DC53" s="204">
        <f>'LU-Exp (O)'!DC53*(1+Toeslagen!$Q$4)</f>
        <v>865.87069673937765</v>
      </c>
      <c r="DD53" s="204">
        <f>'LU-Exp (O)'!DD53*(1+Toeslagen!$Q$4)</f>
        <v>865.87069673937765</v>
      </c>
      <c r="DE53" s="204">
        <f>'LU-Exp (O)'!DE53*(1+Toeslagen!$Q$4)</f>
        <v>865.87069673937765</v>
      </c>
      <c r="DF53" s="204">
        <f>'LU-Exp (O)'!DF53*(1+Toeslagen!$Q$4)</f>
        <v>865.87069673937765</v>
      </c>
      <c r="DG53" s="204">
        <f>'LU-Exp (O)'!DG53*(1+Toeslagen!$Q$4)</f>
        <v>865.87069673937765</v>
      </c>
      <c r="DH53" s="204">
        <f>'LU-Exp (O)'!DH53*(1+Toeslagen!$Q$4)</f>
        <v>865.87069673937765</v>
      </c>
      <c r="DI53" s="204">
        <f>'LU-Exp (O)'!DI53*(1+Toeslagen!$Q$4)</f>
        <v>865.87069673937765</v>
      </c>
      <c r="DJ53" s="204">
        <f>'LU-Exp (O)'!DJ53*(1+Toeslagen!$Q$4)</f>
        <v>865.87069673937765</v>
      </c>
    </row>
    <row r="54" spans="1:114">
      <c r="A54" s="1">
        <v>58</v>
      </c>
      <c r="B54" s="1">
        <v>58</v>
      </c>
      <c r="D54" s="1">
        <v>3</v>
      </c>
      <c r="F54" t="s">
        <v>203</v>
      </c>
      <c r="G54" t="s">
        <v>204</v>
      </c>
      <c r="H54" t="s">
        <v>205</v>
      </c>
      <c r="I54" t="s">
        <v>205</v>
      </c>
      <c r="J54" t="s">
        <v>206</v>
      </c>
      <c r="N54" s="211">
        <v>12</v>
      </c>
      <c r="O54" s="212">
        <v>21000</v>
      </c>
      <c r="P54" s="20"/>
      <c r="Q54" s="180"/>
      <c r="R54" s="180"/>
      <c r="S54" s="180"/>
      <c r="U54" s="180"/>
      <c r="V54" s="180"/>
      <c r="W54" s="180"/>
      <c r="X54" s="180"/>
      <c r="Y54" s="204">
        <f>'LU-Exp (O)'!Y54*(1+Toeslagen!$Q$4)</f>
        <v>884.29347752106639</v>
      </c>
      <c r="Z54" s="204">
        <f>'LU-Exp (O)'!Z54*(1+Toeslagen!$Q$4)</f>
        <v>884.29347752106639</v>
      </c>
      <c r="AA54" s="204">
        <f>'LU-Exp (O)'!AA54*(1+Toeslagen!$Q$4)</f>
        <v>884.29347752106639</v>
      </c>
      <c r="AB54" s="204">
        <f>'LU-Exp (O)'!AB54*(1+Toeslagen!$Q$4)</f>
        <v>884.29347752106639</v>
      </c>
      <c r="AC54" s="204">
        <f>'LU-Exp (O)'!AC54*(1+Toeslagen!$Q$4)</f>
        <v>884.29347752106639</v>
      </c>
      <c r="AD54" s="204">
        <f>'LU-Exp (O)'!AD54*(1+Toeslagen!$Q$4)</f>
        <v>884.29347752106617</v>
      </c>
      <c r="AE54" s="204">
        <f>'LU-Exp (O)'!AE54*(1+Toeslagen!$Q$4)</f>
        <v>884.29347752106617</v>
      </c>
      <c r="AF54" s="204">
        <f>'LU-Exp (O)'!AF54*(1+Toeslagen!$Q$4)</f>
        <v>884.29347752106617</v>
      </c>
      <c r="AG54" s="204">
        <f>'LU-Exp (O)'!AG54*(1+Toeslagen!$Q$4)</f>
        <v>884.29347752106617</v>
      </c>
      <c r="AH54" s="204">
        <f>'LU-Exp (O)'!AH54*(1+Toeslagen!$Q$4)</f>
        <v>884.29347752106617</v>
      </c>
      <c r="AI54" s="204">
        <f>'LU-Exp (O)'!AI54*(1+Toeslagen!$Q$4)</f>
        <v>884.29347752106617</v>
      </c>
      <c r="AJ54" s="204">
        <f>'LU-Exp (O)'!AJ54*(1+Toeslagen!$Q$4)</f>
        <v>884.29347752106617</v>
      </c>
      <c r="AK54" s="204">
        <f>'LU-Exp (O)'!AK54*(1+Toeslagen!$Q$4)</f>
        <v>884.29347752106617</v>
      </c>
      <c r="AL54" s="204">
        <f>'LU-Exp (O)'!AL54*(1+Toeslagen!$Q$4)</f>
        <v>884.29347752106617</v>
      </c>
      <c r="AM54" s="204">
        <f>'LU-Exp (O)'!AM54*(1+Toeslagen!$Q$4)</f>
        <v>884.29347752106617</v>
      </c>
      <c r="AN54" s="204">
        <f>'LU-Exp (O)'!AN54*(1+Toeslagen!$Q$4)</f>
        <v>884.29347752106617</v>
      </c>
      <c r="AO54" s="204">
        <f>'LU-Exp (O)'!AO54*(1+Toeslagen!$Q$4)</f>
        <v>884.29347752106617</v>
      </c>
      <c r="AP54" s="204">
        <f>'LU-Exp (O)'!AP54*(1+Toeslagen!$Q$4)</f>
        <v>884.29347752106617</v>
      </c>
      <c r="AQ54" s="204">
        <f>'LU-Exp (O)'!AQ54*(1+Toeslagen!$Q$4)</f>
        <v>884.29347752106617</v>
      </c>
      <c r="AR54" s="204">
        <f>'LU-Exp (O)'!AR54*(1+Toeslagen!$Q$4)</f>
        <v>884.29347752106617</v>
      </c>
      <c r="AS54" s="204">
        <f>'LU-Exp (O)'!AS54*(1+Toeslagen!$Q$4)</f>
        <v>884.29347752106617</v>
      </c>
      <c r="AT54" s="204">
        <f>'LU-Exp (O)'!AT54*(1+Toeslagen!$Q$4)</f>
        <v>884.29347752106617</v>
      </c>
      <c r="AU54" s="204">
        <f>'LU-Exp (O)'!AU54*(1+Toeslagen!$Q$4)</f>
        <v>884.29347752106617</v>
      </c>
      <c r="AV54" s="204">
        <f>'LU-Exp (O)'!AV54*(1+Toeslagen!$Q$4)</f>
        <v>884.29347752106617</v>
      </c>
      <c r="AW54" s="204">
        <f>'LU-Exp (O)'!AW54*(1+Toeslagen!$Q$4)</f>
        <v>884.29347752106617</v>
      </c>
      <c r="AX54" s="204">
        <f>'LU-Exp (O)'!AX54*(1+Toeslagen!$Q$4)</f>
        <v>884.29347752106617</v>
      </c>
      <c r="AY54" s="204">
        <f>'LU-Exp (O)'!AY54*(1+Toeslagen!$Q$4)</f>
        <v>884.29347752106617</v>
      </c>
      <c r="AZ54" s="204">
        <f>'LU-Exp (O)'!AZ54*(1+Toeslagen!$Q$4)</f>
        <v>884.29347752106617</v>
      </c>
      <c r="BA54" s="204">
        <f>'LU-Exp (O)'!BA54*(1+Toeslagen!$Q$4)</f>
        <v>884.29347752106617</v>
      </c>
      <c r="BB54" s="204">
        <f>'LU-Exp (O)'!BB54*(1+Toeslagen!$Q$4)</f>
        <v>884.29347752106617</v>
      </c>
      <c r="BC54" s="204">
        <f>'LU-Exp (O)'!BC54*(1+Toeslagen!$Q$4)</f>
        <v>884.29347752106617</v>
      </c>
      <c r="BD54" s="204">
        <f>'LU-Exp (O)'!BD54*(1+Toeslagen!$Q$4)</f>
        <v>884.29347752106617</v>
      </c>
      <c r="BE54" s="204">
        <f>'LU-Exp (O)'!BE54*(1+Toeslagen!$Q$4)</f>
        <v>884.29347752106617</v>
      </c>
      <c r="BF54" s="204">
        <f>'LU-Exp (O)'!BF54*(1+Toeslagen!$Q$4)</f>
        <v>884.29347752106617</v>
      </c>
      <c r="BG54" s="204">
        <f>'LU-Exp (O)'!BG54*(1+Toeslagen!$Q$4)</f>
        <v>884.29347752106617</v>
      </c>
      <c r="BH54" s="204">
        <f>'LU-Exp (O)'!BH54*(1+Toeslagen!$Q$4)</f>
        <v>884.29347752106617</v>
      </c>
      <c r="BI54" s="204">
        <f>'LU-Exp (O)'!BI54*(1+Toeslagen!$Q$4)</f>
        <v>884.29347752106617</v>
      </c>
      <c r="BJ54" s="204">
        <f>'LU-Exp (O)'!BJ54*(1+Toeslagen!$Q$4)</f>
        <v>884.29347752106617</v>
      </c>
      <c r="BK54" s="204">
        <f>'LU-Exp (O)'!BK54*(1+Toeslagen!$Q$4)</f>
        <v>884.29347752106617</v>
      </c>
      <c r="BL54" s="204">
        <f>'LU-Exp (O)'!BL54*(1+Toeslagen!$Q$4)</f>
        <v>884.29347752106617</v>
      </c>
      <c r="BM54" s="204">
        <f>'LU-Exp (O)'!BM54*(1+Toeslagen!$Q$4)</f>
        <v>884.29347752106617</v>
      </c>
      <c r="BN54" s="204">
        <f>'LU-Exp (O)'!BN54*(1+Toeslagen!$Q$4)</f>
        <v>884.29347752106617</v>
      </c>
      <c r="BO54" s="204">
        <f>'LU-Exp (O)'!BO54*(1+Toeslagen!$Q$4)</f>
        <v>884.29347752106617</v>
      </c>
      <c r="BP54" s="204">
        <f>'LU-Exp (O)'!BP54*(1+Toeslagen!$Q$4)</f>
        <v>884.29347752106617</v>
      </c>
      <c r="BQ54" s="204">
        <f>'LU-Exp (O)'!BQ54*(1+Toeslagen!$Q$4)</f>
        <v>884.29347752106617</v>
      </c>
      <c r="BR54" s="204">
        <f>'LU-Exp (O)'!BR54*(1+Toeslagen!$Q$4)</f>
        <v>884.29347752106617</v>
      </c>
      <c r="BS54" s="204">
        <f>'LU-Exp (O)'!BS54*(1+Toeslagen!$Q$4)</f>
        <v>884.29347752106617</v>
      </c>
      <c r="BT54" s="204">
        <f>'LU-Exp (O)'!BT54*(1+Toeslagen!$Q$4)</f>
        <v>884.29347752106617</v>
      </c>
      <c r="BU54" s="204">
        <f>'LU-Exp (O)'!BU54*(1+Toeslagen!$Q$4)</f>
        <v>884.29347752106617</v>
      </c>
      <c r="BV54" s="204">
        <f>'LU-Exp (O)'!BV54*(1+Toeslagen!$Q$4)</f>
        <v>884.29347752106617</v>
      </c>
      <c r="BW54" s="204">
        <f>'LU-Exp (O)'!BW54*(1+Toeslagen!$Q$4)</f>
        <v>884.29347752106617</v>
      </c>
      <c r="BX54" s="204">
        <f>'LU-Exp (O)'!BX54*(1+Toeslagen!$Q$4)</f>
        <v>884.29347752106617</v>
      </c>
      <c r="BY54" s="204">
        <f>'LU-Exp (O)'!BY54*(1+Toeslagen!$Q$4)</f>
        <v>884.29347752106617</v>
      </c>
      <c r="BZ54" s="204">
        <f>'LU-Exp (O)'!BZ54*(1+Toeslagen!$Q$4)</f>
        <v>884.29347752106617</v>
      </c>
      <c r="CA54" s="204">
        <f>'LU-Exp (O)'!CA54*(1+Toeslagen!$Q$4)</f>
        <v>884.29347752106617</v>
      </c>
      <c r="CB54" s="204">
        <f>'LU-Exp (O)'!CB54*(1+Toeslagen!$Q$4)</f>
        <v>884.29347752106617</v>
      </c>
      <c r="CC54" s="204">
        <f>'LU-Exp (O)'!CC54*(1+Toeslagen!$Q$4)</f>
        <v>884.29347752106617</v>
      </c>
      <c r="CD54" s="204">
        <f>'LU-Exp (O)'!CD54*(1+Toeslagen!$Q$4)</f>
        <v>884.29347752106617</v>
      </c>
      <c r="CE54" s="204">
        <f>'LU-Exp (O)'!CE54*(1+Toeslagen!$Q$4)</f>
        <v>884.29347752106617</v>
      </c>
      <c r="CF54" s="204">
        <f>'LU-Exp (O)'!CF54*(1+Toeslagen!$Q$4)</f>
        <v>884.29347752106617</v>
      </c>
      <c r="CG54" s="204">
        <f>'LU-Exp (O)'!CG54*(1+Toeslagen!$Q$4)</f>
        <v>884.29347752106617</v>
      </c>
      <c r="CH54" s="204">
        <f>'LU-Exp (O)'!CH54*(1+Toeslagen!$Q$4)</f>
        <v>884.29347752106617</v>
      </c>
      <c r="CI54" s="204">
        <f>'LU-Exp (O)'!CI54*(1+Toeslagen!$Q$4)</f>
        <v>884.29347752106617</v>
      </c>
      <c r="CJ54" s="204">
        <f>'LU-Exp (O)'!CJ54*(1+Toeslagen!$Q$4)</f>
        <v>884.29347752106617</v>
      </c>
      <c r="CK54" s="204">
        <f>'LU-Exp (O)'!CK54*(1+Toeslagen!$Q$4)</f>
        <v>884.29347752106617</v>
      </c>
      <c r="CL54" s="204">
        <f>'LU-Exp (O)'!CL54*(1+Toeslagen!$Q$4)</f>
        <v>884.29347752106617</v>
      </c>
      <c r="CM54" s="204">
        <f>'LU-Exp (O)'!CM54*(1+Toeslagen!$Q$4)</f>
        <v>884.29347752106617</v>
      </c>
      <c r="CN54" s="204">
        <f>'LU-Exp (O)'!CN54*(1+Toeslagen!$Q$4)</f>
        <v>884.29347752106617</v>
      </c>
      <c r="CO54" s="204">
        <f>'LU-Exp (O)'!CO54*(1+Toeslagen!$Q$4)</f>
        <v>884.29347752106617</v>
      </c>
      <c r="CP54" s="204">
        <f>'LU-Exp (O)'!CP54*(1+Toeslagen!$Q$4)</f>
        <v>884.29347752106617</v>
      </c>
      <c r="CQ54" s="204">
        <f>'LU-Exp (O)'!CQ54*(1+Toeslagen!$Q$4)</f>
        <v>884.29347752106617</v>
      </c>
      <c r="CR54" s="204">
        <f>'LU-Exp (O)'!CR54*(1+Toeslagen!$Q$4)</f>
        <v>884.29347752106617</v>
      </c>
      <c r="CS54" s="204">
        <f>'LU-Exp (O)'!CS54*(1+Toeslagen!$Q$4)</f>
        <v>884.29347752106617</v>
      </c>
      <c r="CT54" s="204">
        <f>'LU-Exp (O)'!CT54*(1+Toeslagen!$Q$4)</f>
        <v>884.29347752106617</v>
      </c>
      <c r="CU54" s="204">
        <f>'LU-Exp (O)'!CU54*(1+Toeslagen!$Q$4)</f>
        <v>884.29347752106617</v>
      </c>
      <c r="CV54" s="204">
        <f>'LU-Exp (O)'!CV54*(1+Toeslagen!$Q$4)</f>
        <v>884.29347752106617</v>
      </c>
      <c r="CW54" s="204">
        <f>'LU-Exp (O)'!CW54*(1+Toeslagen!$Q$4)</f>
        <v>884.29347752106617</v>
      </c>
      <c r="CX54" s="204">
        <f>'LU-Exp (O)'!CX54*(1+Toeslagen!$Q$4)</f>
        <v>884.29347752106617</v>
      </c>
      <c r="CY54" s="204">
        <f>'LU-Exp (O)'!CY54*(1+Toeslagen!$Q$4)</f>
        <v>884.29347752106617</v>
      </c>
      <c r="CZ54" s="204">
        <f>'LU-Exp (O)'!CZ54*(1+Toeslagen!$Q$4)</f>
        <v>884.29347752106617</v>
      </c>
      <c r="DA54" s="204">
        <f>'LU-Exp (O)'!DA54*(1+Toeslagen!$Q$4)</f>
        <v>884.29347752106617</v>
      </c>
      <c r="DB54" s="204">
        <f>'LU-Exp (O)'!DB54*(1+Toeslagen!$Q$4)</f>
        <v>884.29347752106617</v>
      </c>
      <c r="DC54" s="204">
        <f>'LU-Exp (O)'!DC54*(1+Toeslagen!$Q$4)</f>
        <v>884.29347752106617</v>
      </c>
      <c r="DD54" s="204">
        <f>'LU-Exp (O)'!DD54*(1+Toeslagen!$Q$4)</f>
        <v>884.29347752106617</v>
      </c>
      <c r="DE54" s="204">
        <f>'LU-Exp (O)'!DE54*(1+Toeslagen!$Q$4)</f>
        <v>884.29347752106617</v>
      </c>
      <c r="DF54" s="204">
        <f>'LU-Exp (O)'!DF54*(1+Toeslagen!$Q$4)</f>
        <v>884.29347752106617</v>
      </c>
      <c r="DG54" s="204">
        <f>'LU-Exp (O)'!DG54*(1+Toeslagen!$Q$4)</f>
        <v>884.29347752106617</v>
      </c>
      <c r="DH54" s="204">
        <f>'LU-Exp (O)'!DH54*(1+Toeslagen!$Q$4)</f>
        <v>884.29347752106617</v>
      </c>
      <c r="DI54" s="204">
        <f>'LU-Exp (O)'!DI54*(1+Toeslagen!$Q$4)</f>
        <v>884.29347752106617</v>
      </c>
      <c r="DJ54" s="204">
        <f>'LU-Exp (O)'!DJ54*(1+Toeslagen!$Q$4)</f>
        <v>884.29347752106617</v>
      </c>
    </row>
    <row r="55" spans="1:114">
      <c r="A55" s="1">
        <v>59</v>
      </c>
      <c r="B55" s="1">
        <v>59</v>
      </c>
      <c r="D55" s="1">
        <v>3</v>
      </c>
      <c r="F55" t="s">
        <v>203</v>
      </c>
      <c r="G55" t="s">
        <v>204</v>
      </c>
      <c r="H55" t="s">
        <v>205</v>
      </c>
      <c r="I55" t="s">
        <v>205</v>
      </c>
      <c r="J55" t="s">
        <v>206</v>
      </c>
      <c r="N55" s="211">
        <v>12.4</v>
      </c>
      <c r="O55" s="212">
        <v>21700</v>
      </c>
      <c r="P55" s="20"/>
      <c r="Q55" s="180"/>
      <c r="R55" s="180"/>
      <c r="S55" s="180"/>
      <c r="U55" s="180"/>
      <c r="V55" s="180"/>
      <c r="W55" s="180"/>
      <c r="X55" s="180"/>
      <c r="Y55" s="204">
        <f>'LU-Exp (O)'!Y55*(1+Toeslagen!$Q$4)</f>
        <v>893.50486791191031</v>
      </c>
      <c r="Z55" s="204">
        <f>'LU-Exp (O)'!Z55*(1+Toeslagen!$Q$4)</f>
        <v>893.50486791191031</v>
      </c>
      <c r="AA55" s="204">
        <f>'LU-Exp (O)'!AA55*(1+Toeslagen!$Q$4)</f>
        <v>893.50486791191031</v>
      </c>
      <c r="AB55" s="204">
        <f>'LU-Exp (O)'!AB55*(1+Toeslagen!$Q$4)</f>
        <v>893.50486791191031</v>
      </c>
      <c r="AC55" s="204">
        <f>'LU-Exp (O)'!AC55*(1+Toeslagen!$Q$4)</f>
        <v>893.50486791191031</v>
      </c>
      <c r="AD55" s="204">
        <f>'LU-Exp (O)'!AD55*(1+Toeslagen!$Q$4)</f>
        <v>893.50486791191076</v>
      </c>
      <c r="AE55" s="204">
        <f>'LU-Exp (O)'!AE55*(1+Toeslagen!$Q$4)</f>
        <v>893.50486791191076</v>
      </c>
      <c r="AF55" s="204">
        <f>'LU-Exp (O)'!AF55*(1+Toeslagen!$Q$4)</f>
        <v>893.50486791191076</v>
      </c>
      <c r="AG55" s="204">
        <f>'LU-Exp (O)'!AG55*(1+Toeslagen!$Q$4)</f>
        <v>893.50486791191076</v>
      </c>
      <c r="AH55" s="204">
        <f>'LU-Exp (O)'!AH55*(1+Toeslagen!$Q$4)</f>
        <v>893.50486791191076</v>
      </c>
      <c r="AI55" s="204">
        <f>'LU-Exp (O)'!AI55*(1+Toeslagen!$Q$4)</f>
        <v>893.50486791191076</v>
      </c>
      <c r="AJ55" s="204">
        <f>'LU-Exp (O)'!AJ55*(1+Toeslagen!$Q$4)</f>
        <v>893.50486791191076</v>
      </c>
      <c r="AK55" s="204">
        <f>'LU-Exp (O)'!AK55*(1+Toeslagen!$Q$4)</f>
        <v>893.50486791191076</v>
      </c>
      <c r="AL55" s="204">
        <f>'LU-Exp (O)'!AL55*(1+Toeslagen!$Q$4)</f>
        <v>893.50486791191076</v>
      </c>
      <c r="AM55" s="204">
        <f>'LU-Exp (O)'!AM55*(1+Toeslagen!$Q$4)</f>
        <v>893.50486791191076</v>
      </c>
      <c r="AN55" s="204">
        <f>'LU-Exp (O)'!AN55*(1+Toeslagen!$Q$4)</f>
        <v>893.50486791191076</v>
      </c>
      <c r="AO55" s="204">
        <f>'LU-Exp (O)'!AO55*(1+Toeslagen!$Q$4)</f>
        <v>893.50486791191076</v>
      </c>
      <c r="AP55" s="204">
        <f>'LU-Exp (O)'!AP55*(1+Toeslagen!$Q$4)</f>
        <v>893.50486791191076</v>
      </c>
      <c r="AQ55" s="204">
        <f>'LU-Exp (O)'!AQ55*(1+Toeslagen!$Q$4)</f>
        <v>893.50486791191076</v>
      </c>
      <c r="AR55" s="204">
        <f>'LU-Exp (O)'!AR55*(1+Toeslagen!$Q$4)</f>
        <v>893.50486791191076</v>
      </c>
      <c r="AS55" s="204">
        <f>'LU-Exp (O)'!AS55*(1+Toeslagen!$Q$4)</f>
        <v>893.50486791191076</v>
      </c>
      <c r="AT55" s="204">
        <f>'LU-Exp (O)'!AT55*(1+Toeslagen!$Q$4)</f>
        <v>893.50486791191076</v>
      </c>
      <c r="AU55" s="204">
        <f>'LU-Exp (O)'!AU55*(1+Toeslagen!$Q$4)</f>
        <v>893.50486791191076</v>
      </c>
      <c r="AV55" s="204">
        <f>'LU-Exp (O)'!AV55*(1+Toeslagen!$Q$4)</f>
        <v>893.50486791191076</v>
      </c>
      <c r="AW55" s="204">
        <f>'LU-Exp (O)'!AW55*(1+Toeslagen!$Q$4)</f>
        <v>893.50486791191076</v>
      </c>
      <c r="AX55" s="204">
        <f>'LU-Exp (O)'!AX55*(1+Toeslagen!$Q$4)</f>
        <v>893.50486791191076</v>
      </c>
      <c r="AY55" s="204">
        <f>'LU-Exp (O)'!AY55*(1+Toeslagen!$Q$4)</f>
        <v>893.50486791191076</v>
      </c>
      <c r="AZ55" s="204">
        <f>'LU-Exp (O)'!AZ55*(1+Toeslagen!$Q$4)</f>
        <v>893.50486791191076</v>
      </c>
      <c r="BA55" s="204">
        <f>'LU-Exp (O)'!BA55*(1+Toeslagen!$Q$4)</f>
        <v>893.50486791191076</v>
      </c>
      <c r="BB55" s="204">
        <f>'LU-Exp (O)'!BB55*(1+Toeslagen!$Q$4)</f>
        <v>893.50486791191076</v>
      </c>
      <c r="BC55" s="204">
        <f>'LU-Exp (O)'!BC55*(1+Toeslagen!$Q$4)</f>
        <v>893.50486791191076</v>
      </c>
      <c r="BD55" s="204">
        <f>'LU-Exp (O)'!BD55*(1+Toeslagen!$Q$4)</f>
        <v>893.50486791191076</v>
      </c>
      <c r="BE55" s="204">
        <f>'LU-Exp (O)'!BE55*(1+Toeslagen!$Q$4)</f>
        <v>893.50486791191076</v>
      </c>
      <c r="BF55" s="204">
        <f>'LU-Exp (O)'!BF55*(1+Toeslagen!$Q$4)</f>
        <v>893.50486791191076</v>
      </c>
      <c r="BG55" s="204">
        <f>'LU-Exp (O)'!BG55*(1+Toeslagen!$Q$4)</f>
        <v>893.50486791191076</v>
      </c>
      <c r="BH55" s="204">
        <f>'LU-Exp (O)'!BH55*(1+Toeslagen!$Q$4)</f>
        <v>893.50486791191076</v>
      </c>
      <c r="BI55" s="204">
        <f>'LU-Exp (O)'!BI55*(1+Toeslagen!$Q$4)</f>
        <v>893.50486791191076</v>
      </c>
      <c r="BJ55" s="204">
        <f>'LU-Exp (O)'!BJ55*(1+Toeslagen!$Q$4)</f>
        <v>893.50486791191076</v>
      </c>
      <c r="BK55" s="204">
        <f>'LU-Exp (O)'!BK55*(1+Toeslagen!$Q$4)</f>
        <v>893.50486791191076</v>
      </c>
      <c r="BL55" s="204">
        <f>'LU-Exp (O)'!BL55*(1+Toeslagen!$Q$4)</f>
        <v>893.50486791191076</v>
      </c>
      <c r="BM55" s="204">
        <f>'LU-Exp (O)'!BM55*(1+Toeslagen!$Q$4)</f>
        <v>893.50486791191076</v>
      </c>
      <c r="BN55" s="204">
        <f>'LU-Exp (O)'!BN55*(1+Toeslagen!$Q$4)</f>
        <v>893.50486791191076</v>
      </c>
      <c r="BO55" s="204">
        <f>'LU-Exp (O)'!BO55*(1+Toeslagen!$Q$4)</f>
        <v>893.50486791191076</v>
      </c>
      <c r="BP55" s="204">
        <f>'LU-Exp (O)'!BP55*(1+Toeslagen!$Q$4)</f>
        <v>893.50486791191076</v>
      </c>
      <c r="BQ55" s="204">
        <f>'LU-Exp (O)'!BQ55*(1+Toeslagen!$Q$4)</f>
        <v>893.50486791191076</v>
      </c>
      <c r="BR55" s="204">
        <f>'LU-Exp (O)'!BR55*(1+Toeslagen!$Q$4)</f>
        <v>893.50486791191076</v>
      </c>
      <c r="BS55" s="204">
        <f>'LU-Exp (O)'!BS55*(1+Toeslagen!$Q$4)</f>
        <v>893.50486791191076</v>
      </c>
      <c r="BT55" s="204">
        <f>'LU-Exp (O)'!BT55*(1+Toeslagen!$Q$4)</f>
        <v>893.50486791191076</v>
      </c>
      <c r="BU55" s="204">
        <f>'LU-Exp (O)'!BU55*(1+Toeslagen!$Q$4)</f>
        <v>893.50486791191076</v>
      </c>
      <c r="BV55" s="204">
        <f>'LU-Exp (O)'!BV55*(1+Toeslagen!$Q$4)</f>
        <v>893.50486791191076</v>
      </c>
      <c r="BW55" s="204">
        <f>'LU-Exp (O)'!BW55*(1+Toeslagen!$Q$4)</f>
        <v>893.50486791191076</v>
      </c>
      <c r="BX55" s="204">
        <f>'LU-Exp (O)'!BX55*(1+Toeslagen!$Q$4)</f>
        <v>893.50486791191076</v>
      </c>
      <c r="BY55" s="204">
        <f>'LU-Exp (O)'!BY55*(1+Toeslagen!$Q$4)</f>
        <v>893.50486791191076</v>
      </c>
      <c r="BZ55" s="204">
        <f>'LU-Exp (O)'!BZ55*(1+Toeslagen!$Q$4)</f>
        <v>893.50486791191076</v>
      </c>
      <c r="CA55" s="204">
        <f>'LU-Exp (O)'!CA55*(1+Toeslagen!$Q$4)</f>
        <v>893.50486791191076</v>
      </c>
      <c r="CB55" s="204">
        <f>'LU-Exp (O)'!CB55*(1+Toeslagen!$Q$4)</f>
        <v>893.50486791191076</v>
      </c>
      <c r="CC55" s="204">
        <f>'LU-Exp (O)'!CC55*(1+Toeslagen!$Q$4)</f>
        <v>893.50486791191076</v>
      </c>
      <c r="CD55" s="204">
        <f>'LU-Exp (O)'!CD55*(1+Toeslagen!$Q$4)</f>
        <v>893.50486791191076</v>
      </c>
      <c r="CE55" s="204">
        <f>'LU-Exp (O)'!CE55*(1+Toeslagen!$Q$4)</f>
        <v>893.50486791191076</v>
      </c>
      <c r="CF55" s="204">
        <f>'LU-Exp (O)'!CF55*(1+Toeslagen!$Q$4)</f>
        <v>893.50486791191076</v>
      </c>
      <c r="CG55" s="204">
        <f>'LU-Exp (O)'!CG55*(1+Toeslagen!$Q$4)</f>
        <v>893.50486791191076</v>
      </c>
      <c r="CH55" s="204">
        <f>'LU-Exp (O)'!CH55*(1+Toeslagen!$Q$4)</f>
        <v>893.50486791191076</v>
      </c>
      <c r="CI55" s="204">
        <f>'LU-Exp (O)'!CI55*(1+Toeslagen!$Q$4)</f>
        <v>893.50486791191076</v>
      </c>
      <c r="CJ55" s="204">
        <f>'LU-Exp (O)'!CJ55*(1+Toeslagen!$Q$4)</f>
        <v>893.50486791191076</v>
      </c>
      <c r="CK55" s="204">
        <f>'LU-Exp (O)'!CK55*(1+Toeslagen!$Q$4)</f>
        <v>893.50486791191076</v>
      </c>
      <c r="CL55" s="204">
        <f>'LU-Exp (O)'!CL55*(1+Toeslagen!$Q$4)</f>
        <v>893.50486791191076</v>
      </c>
      <c r="CM55" s="204">
        <f>'LU-Exp (O)'!CM55*(1+Toeslagen!$Q$4)</f>
        <v>893.50486791191076</v>
      </c>
      <c r="CN55" s="204">
        <f>'LU-Exp (O)'!CN55*(1+Toeslagen!$Q$4)</f>
        <v>893.50486791191076</v>
      </c>
      <c r="CO55" s="204">
        <f>'LU-Exp (O)'!CO55*(1+Toeslagen!$Q$4)</f>
        <v>893.50486791191076</v>
      </c>
      <c r="CP55" s="204">
        <f>'LU-Exp (O)'!CP55*(1+Toeslagen!$Q$4)</f>
        <v>893.50486791191076</v>
      </c>
      <c r="CQ55" s="204">
        <f>'LU-Exp (O)'!CQ55*(1+Toeslagen!$Q$4)</f>
        <v>893.50486791191076</v>
      </c>
      <c r="CR55" s="204">
        <f>'LU-Exp (O)'!CR55*(1+Toeslagen!$Q$4)</f>
        <v>893.50486791191076</v>
      </c>
      <c r="CS55" s="204">
        <f>'LU-Exp (O)'!CS55*(1+Toeslagen!$Q$4)</f>
        <v>893.50486791191076</v>
      </c>
      <c r="CT55" s="204">
        <f>'LU-Exp (O)'!CT55*(1+Toeslagen!$Q$4)</f>
        <v>893.50486791191076</v>
      </c>
      <c r="CU55" s="204">
        <f>'LU-Exp (O)'!CU55*(1+Toeslagen!$Q$4)</f>
        <v>893.50486791191076</v>
      </c>
      <c r="CV55" s="204">
        <f>'LU-Exp (O)'!CV55*(1+Toeslagen!$Q$4)</f>
        <v>893.50486791191076</v>
      </c>
      <c r="CW55" s="204">
        <f>'LU-Exp (O)'!CW55*(1+Toeslagen!$Q$4)</f>
        <v>893.50486791191076</v>
      </c>
      <c r="CX55" s="204">
        <f>'LU-Exp (O)'!CX55*(1+Toeslagen!$Q$4)</f>
        <v>893.50486791191076</v>
      </c>
      <c r="CY55" s="204">
        <f>'LU-Exp (O)'!CY55*(1+Toeslagen!$Q$4)</f>
        <v>893.50486791191076</v>
      </c>
      <c r="CZ55" s="204">
        <f>'LU-Exp (O)'!CZ55*(1+Toeslagen!$Q$4)</f>
        <v>893.50486791191076</v>
      </c>
      <c r="DA55" s="204">
        <f>'LU-Exp (O)'!DA55*(1+Toeslagen!$Q$4)</f>
        <v>893.50486791191076</v>
      </c>
      <c r="DB55" s="204">
        <f>'LU-Exp (O)'!DB55*(1+Toeslagen!$Q$4)</f>
        <v>893.50486791191076</v>
      </c>
      <c r="DC55" s="204">
        <f>'LU-Exp (O)'!DC55*(1+Toeslagen!$Q$4)</f>
        <v>893.50486791191076</v>
      </c>
      <c r="DD55" s="204">
        <f>'LU-Exp (O)'!DD55*(1+Toeslagen!$Q$4)</f>
        <v>893.50486791191076</v>
      </c>
      <c r="DE55" s="204">
        <f>'LU-Exp (O)'!DE55*(1+Toeslagen!$Q$4)</f>
        <v>893.50486791191076</v>
      </c>
      <c r="DF55" s="204">
        <f>'LU-Exp (O)'!DF55*(1+Toeslagen!$Q$4)</f>
        <v>893.50486791191076</v>
      </c>
      <c r="DG55" s="204">
        <f>'LU-Exp (O)'!DG55*(1+Toeslagen!$Q$4)</f>
        <v>893.50486791191076</v>
      </c>
      <c r="DH55" s="204">
        <f>'LU-Exp (O)'!DH55*(1+Toeslagen!$Q$4)</f>
        <v>893.50486791191076</v>
      </c>
      <c r="DI55" s="204">
        <f>'LU-Exp (O)'!DI55*(1+Toeslagen!$Q$4)</f>
        <v>893.50486791191076</v>
      </c>
      <c r="DJ55" s="204">
        <f>'LU-Exp (O)'!DJ55*(1+Toeslagen!$Q$4)</f>
        <v>893.50486791191076</v>
      </c>
    </row>
    <row r="56" spans="1:114">
      <c r="A56" s="1">
        <v>60</v>
      </c>
      <c r="B56" s="1">
        <v>60</v>
      </c>
      <c r="D56" s="1">
        <v>3</v>
      </c>
      <c r="F56" t="s">
        <v>203</v>
      </c>
      <c r="G56" t="s">
        <v>204</v>
      </c>
      <c r="H56" t="s">
        <v>205</v>
      </c>
      <c r="I56" t="s">
        <v>205</v>
      </c>
      <c r="J56" t="s">
        <v>206</v>
      </c>
      <c r="N56" s="211">
        <v>12.5</v>
      </c>
      <c r="O56" s="212">
        <v>21875</v>
      </c>
      <c r="P56" s="20"/>
      <c r="Q56" s="180"/>
      <c r="R56" s="180"/>
      <c r="S56" s="180"/>
      <c r="U56" s="180"/>
      <c r="V56" s="180"/>
      <c r="W56" s="180"/>
      <c r="X56" s="180"/>
      <c r="Y56" s="204">
        <f>'LU-Exp (O)'!Y56*(1+Toeslagen!$Q$4)</f>
        <v>902.71625830275514</v>
      </c>
      <c r="Z56" s="204">
        <f>'LU-Exp (O)'!Z56*(1+Toeslagen!$Q$4)</f>
        <v>902.71625830275514</v>
      </c>
      <c r="AA56" s="204">
        <f>'LU-Exp (O)'!AA56*(1+Toeslagen!$Q$4)</f>
        <v>902.71625830275514</v>
      </c>
      <c r="AB56" s="204">
        <f>'LU-Exp (O)'!AB56*(1+Toeslagen!$Q$4)</f>
        <v>902.71625830275514</v>
      </c>
      <c r="AC56" s="204">
        <f>'LU-Exp (O)'!AC56*(1+Toeslagen!$Q$4)</f>
        <v>902.71625830275514</v>
      </c>
      <c r="AD56" s="204">
        <f>'LU-Exp (O)'!AD56*(1+Toeslagen!$Q$4)</f>
        <v>902.71625830275559</v>
      </c>
      <c r="AE56" s="204">
        <f>'LU-Exp (O)'!AE56*(1+Toeslagen!$Q$4)</f>
        <v>902.71625830275559</v>
      </c>
      <c r="AF56" s="204">
        <f>'LU-Exp (O)'!AF56*(1+Toeslagen!$Q$4)</f>
        <v>902.71625830275559</v>
      </c>
      <c r="AG56" s="204">
        <f>'LU-Exp (O)'!AG56*(1+Toeslagen!$Q$4)</f>
        <v>902.71625830275559</v>
      </c>
      <c r="AH56" s="204">
        <f>'LU-Exp (O)'!AH56*(1+Toeslagen!$Q$4)</f>
        <v>902.71625830275559</v>
      </c>
      <c r="AI56" s="204">
        <f>'LU-Exp (O)'!AI56*(1+Toeslagen!$Q$4)</f>
        <v>902.71625830275559</v>
      </c>
      <c r="AJ56" s="204">
        <f>'LU-Exp (O)'!AJ56*(1+Toeslagen!$Q$4)</f>
        <v>902.71625830275559</v>
      </c>
      <c r="AK56" s="204">
        <f>'LU-Exp (O)'!AK56*(1+Toeslagen!$Q$4)</f>
        <v>902.71625830275559</v>
      </c>
      <c r="AL56" s="204">
        <f>'LU-Exp (O)'!AL56*(1+Toeslagen!$Q$4)</f>
        <v>902.71625830275559</v>
      </c>
      <c r="AM56" s="204">
        <f>'LU-Exp (O)'!AM56*(1+Toeslagen!$Q$4)</f>
        <v>902.71625830275559</v>
      </c>
      <c r="AN56" s="204">
        <f>'LU-Exp (O)'!AN56*(1+Toeslagen!$Q$4)</f>
        <v>902.71625830275559</v>
      </c>
      <c r="AO56" s="204">
        <f>'LU-Exp (O)'!AO56*(1+Toeslagen!$Q$4)</f>
        <v>902.71625830275559</v>
      </c>
      <c r="AP56" s="204">
        <f>'LU-Exp (O)'!AP56*(1+Toeslagen!$Q$4)</f>
        <v>902.71625830275559</v>
      </c>
      <c r="AQ56" s="204">
        <f>'LU-Exp (O)'!AQ56*(1+Toeslagen!$Q$4)</f>
        <v>902.71625830275559</v>
      </c>
      <c r="AR56" s="204">
        <f>'LU-Exp (O)'!AR56*(1+Toeslagen!$Q$4)</f>
        <v>902.71625830275559</v>
      </c>
      <c r="AS56" s="204">
        <f>'LU-Exp (O)'!AS56*(1+Toeslagen!$Q$4)</f>
        <v>902.71625830275559</v>
      </c>
      <c r="AT56" s="204">
        <f>'LU-Exp (O)'!AT56*(1+Toeslagen!$Q$4)</f>
        <v>902.71625830275559</v>
      </c>
      <c r="AU56" s="204">
        <f>'LU-Exp (O)'!AU56*(1+Toeslagen!$Q$4)</f>
        <v>902.71625830275559</v>
      </c>
      <c r="AV56" s="204">
        <f>'LU-Exp (O)'!AV56*(1+Toeslagen!$Q$4)</f>
        <v>902.71625830275559</v>
      </c>
      <c r="AW56" s="204">
        <f>'LU-Exp (O)'!AW56*(1+Toeslagen!$Q$4)</f>
        <v>902.71625830275559</v>
      </c>
      <c r="AX56" s="204">
        <f>'LU-Exp (O)'!AX56*(1+Toeslagen!$Q$4)</f>
        <v>902.71625830275559</v>
      </c>
      <c r="AY56" s="204">
        <f>'LU-Exp (O)'!AY56*(1+Toeslagen!$Q$4)</f>
        <v>902.71625830275559</v>
      </c>
      <c r="AZ56" s="204">
        <f>'LU-Exp (O)'!AZ56*(1+Toeslagen!$Q$4)</f>
        <v>902.71625830275559</v>
      </c>
      <c r="BA56" s="204">
        <f>'LU-Exp (O)'!BA56*(1+Toeslagen!$Q$4)</f>
        <v>902.71625830275559</v>
      </c>
      <c r="BB56" s="204">
        <f>'LU-Exp (O)'!BB56*(1+Toeslagen!$Q$4)</f>
        <v>902.71625830275559</v>
      </c>
      <c r="BC56" s="204">
        <f>'LU-Exp (O)'!BC56*(1+Toeslagen!$Q$4)</f>
        <v>902.71625830275559</v>
      </c>
      <c r="BD56" s="204">
        <f>'LU-Exp (O)'!BD56*(1+Toeslagen!$Q$4)</f>
        <v>902.71625830275559</v>
      </c>
      <c r="BE56" s="204">
        <f>'LU-Exp (O)'!BE56*(1+Toeslagen!$Q$4)</f>
        <v>902.71625830275559</v>
      </c>
      <c r="BF56" s="204">
        <f>'LU-Exp (O)'!BF56*(1+Toeslagen!$Q$4)</f>
        <v>902.71625830275559</v>
      </c>
      <c r="BG56" s="204">
        <f>'LU-Exp (O)'!BG56*(1+Toeslagen!$Q$4)</f>
        <v>902.71625830275559</v>
      </c>
      <c r="BH56" s="204">
        <f>'LU-Exp (O)'!BH56*(1+Toeslagen!$Q$4)</f>
        <v>902.71625830275559</v>
      </c>
      <c r="BI56" s="204">
        <f>'LU-Exp (O)'!BI56*(1+Toeslagen!$Q$4)</f>
        <v>902.71625830275559</v>
      </c>
      <c r="BJ56" s="204">
        <f>'LU-Exp (O)'!BJ56*(1+Toeslagen!$Q$4)</f>
        <v>902.71625830275559</v>
      </c>
      <c r="BK56" s="204">
        <f>'LU-Exp (O)'!BK56*(1+Toeslagen!$Q$4)</f>
        <v>902.71625830275559</v>
      </c>
      <c r="BL56" s="204">
        <f>'LU-Exp (O)'!BL56*(1+Toeslagen!$Q$4)</f>
        <v>902.71625830275559</v>
      </c>
      <c r="BM56" s="204">
        <f>'LU-Exp (O)'!BM56*(1+Toeslagen!$Q$4)</f>
        <v>902.71625830275559</v>
      </c>
      <c r="BN56" s="204">
        <f>'LU-Exp (O)'!BN56*(1+Toeslagen!$Q$4)</f>
        <v>902.71625830275559</v>
      </c>
      <c r="BO56" s="204">
        <f>'LU-Exp (O)'!BO56*(1+Toeslagen!$Q$4)</f>
        <v>902.71625830275559</v>
      </c>
      <c r="BP56" s="204">
        <f>'LU-Exp (O)'!BP56*(1+Toeslagen!$Q$4)</f>
        <v>902.71625830275559</v>
      </c>
      <c r="BQ56" s="204">
        <f>'LU-Exp (O)'!BQ56*(1+Toeslagen!$Q$4)</f>
        <v>902.71625830275559</v>
      </c>
      <c r="BR56" s="204">
        <f>'LU-Exp (O)'!BR56*(1+Toeslagen!$Q$4)</f>
        <v>902.71625830275559</v>
      </c>
      <c r="BS56" s="204">
        <f>'LU-Exp (O)'!BS56*(1+Toeslagen!$Q$4)</f>
        <v>902.71625830275559</v>
      </c>
      <c r="BT56" s="204">
        <f>'LU-Exp (O)'!BT56*(1+Toeslagen!$Q$4)</f>
        <v>902.71625830275559</v>
      </c>
      <c r="BU56" s="204">
        <f>'LU-Exp (O)'!BU56*(1+Toeslagen!$Q$4)</f>
        <v>902.71625830275559</v>
      </c>
      <c r="BV56" s="204">
        <f>'LU-Exp (O)'!BV56*(1+Toeslagen!$Q$4)</f>
        <v>902.71625830275559</v>
      </c>
      <c r="BW56" s="204">
        <f>'LU-Exp (O)'!BW56*(1+Toeslagen!$Q$4)</f>
        <v>902.71625830275559</v>
      </c>
      <c r="BX56" s="204">
        <f>'LU-Exp (O)'!BX56*(1+Toeslagen!$Q$4)</f>
        <v>902.71625830275559</v>
      </c>
      <c r="BY56" s="204">
        <f>'LU-Exp (O)'!BY56*(1+Toeslagen!$Q$4)</f>
        <v>902.71625830275559</v>
      </c>
      <c r="BZ56" s="204">
        <f>'LU-Exp (O)'!BZ56*(1+Toeslagen!$Q$4)</f>
        <v>902.71625830275559</v>
      </c>
      <c r="CA56" s="204">
        <f>'LU-Exp (O)'!CA56*(1+Toeslagen!$Q$4)</f>
        <v>902.71625830275559</v>
      </c>
      <c r="CB56" s="204">
        <f>'LU-Exp (O)'!CB56*(1+Toeslagen!$Q$4)</f>
        <v>902.71625830275559</v>
      </c>
      <c r="CC56" s="204">
        <f>'LU-Exp (O)'!CC56*(1+Toeslagen!$Q$4)</f>
        <v>902.71625830275559</v>
      </c>
      <c r="CD56" s="204">
        <f>'LU-Exp (O)'!CD56*(1+Toeslagen!$Q$4)</f>
        <v>902.71625830275559</v>
      </c>
      <c r="CE56" s="204">
        <f>'LU-Exp (O)'!CE56*(1+Toeslagen!$Q$4)</f>
        <v>902.71625830275559</v>
      </c>
      <c r="CF56" s="204">
        <f>'LU-Exp (O)'!CF56*(1+Toeslagen!$Q$4)</f>
        <v>902.71625830275559</v>
      </c>
      <c r="CG56" s="204">
        <f>'LU-Exp (O)'!CG56*(1+Toeslagen!$Q$4)</f>
        <v>902.71625830275559</v>
      </c>
      <c r="CH56" s="204">
        <f>'LU-Exp (O)'!CH56*(1+Toeslagen!$Q$4)</f>
        <v>902.71625830275559</v>
      </c>
      <c r="CI56" s="204">
        <f>'LU-Exp (O)'!CI56*(1+Toeslagen!$Q$4)</f>
        <v>902.71625830275559</v>
      </c>
      <c r="CJ56" s="204">
        <f>'LU-Exp (O)'!CJ56*(1+Toeslagen!$Q$4)</f>
        <v>902.71625830275559</v>
      </c>
      <c r="CK56" s="204">
        <f>'LU-Exp (O)'!CK56*(1+Toeslagen!$Q$4)</f>
        <v>902.71625830275559</v>
      </c>
      <c r="CL56" s="204">
        <f>'LU-Exp (O)'!CL56*(1+Toeslagen!$Q$4)</f>
        <v>902.71625830275559</v>
      </c>
      <c r="CM56" s="204">
        <f>'LU-Exp (O)'!CM56*(1+Toeslagen!$Q$4)</f>
        <v>902.71625830275559</v>
      </c>
      <c r="CN56" s="204">
        <f>'LU-Exp (O)'!CN56*(1+Toeslagen!$Q$4)</f>
        <v>902.71625830275559</v>
      </c>
      <c r="CO56" s="204">
        <f>'LU-Exp (O)'!CO56*(1+Toeslagen!$Q$4)</f>
        <v>902.71625830275559</v>
      </c>
      <c r="CP56" s="204">
        <f>'LU-Exp (O)'!CP56*(1+Toeslagen!$Q$4)</f>
        <v>902.71625830275559</v>
      </c>
      <c r="CQ56" s="204">
        <f>'LU-Exp (O)'!CQ56*(1+Toeslagen!$Q$4)</f>
        <v>902.71625830275559</v>
      </c>
      <c r="CR56" s="204">
        <f>'LU-Exp (O)'!CR56*(1+Toeslagen!$Q$4)</f>
        <v>902.71625830275559</v>
      </c>
      <c r="CS56" s="204">
        <f>'LU-Exp (O)'!CS56*(1+Toeslagen!$Q$4)</f>
        <v>902.71625830275559</v>
      </c>
      <c r="CT56" s="204">
        <f>'LU-Exp (O)'!CT56*(1+Toeslagen!$Q$4)</f>
        <v>902.71625830275559</v>
      </c>
      <c r="CU56" s="204">
        <f>'LU-Exp (O)'!CU56*(1+Toeslagen!$Q$4)</f>
        <v>902.71625830275559</v>
      </c>
      <c r="CV56" s="204">
        <f>'LU-Exp (O)'!CV56*(1+Toeslagen!$Q$4)</f>
        <v>902.71625830275559</v>
      </c>
      <c r="CW56" s="204">
        <f>'LU-Exp (O)'!CW56*(1+Toeslagen!$Q$4)</f>
        <v>902.71625830275559</v>
      </c>
      <c r="CX56" s="204">
        <f>'LU-Exp (O)'!CX56*(1+Toeslagen!$Q$4)</f>
        <v>902.71625830275559</v>
      </c>
      <c r="CY56" s="204">
        <f>'LU-Exp (O)'!CY56*(1+Toeslagen!$Q$4)</f>
        <v>902.71625830275559</v>
      </c>
      <c r="CZ56" s="204">
        <f>'LU-Exp (O)'!CZ56*(1+Toeslagen!$Q$4)</f>
        <v>902.71625830275559</v>
      </c>
      <c r="DA56" s="204">
        <f>'LU-Exp (O)'!DA56*(1+Toeslagen!$Q$4)</f>
        <v>902.71625830275559</v>
      </c>
      <c r="DB56" s="204">
        <f>'LU-Exp (O)'!DB56*(1+Toeslagen!$Q$4)</f>
        <v>902.71625830275559</v>
      </c>
      <c r="DC56" s="204">
        <f>'LU-Exp (O)'!DC56*(1+Toeslagen!$Q$4)</f>
        <v>902.71625830275559</v>
      </c>
      <c r="DD56" s="204">
        <f>'LU-Exp (O)'!DD56*(1+Toeslagen!$Q$4)</f>
        <v>902.71625830275559</v>
      </c>
      <c r="DE56" s="204">
        <f>'LU-Exp (O)'!DE56*(1+Toeslagen!$Q$4)</f>
        <v>902.71625830275559</v>
      </c>
      <c r="DF56" s="204">
        <f>'LU-Exp (O)'!DF56*(1+Toeslagen!$Q$4)</f>
        <v>902.71625830275559</v>
      </c>
      <c r="DG56" s="204">
        <f>'LU-Exp (O)'!DG56*(1+Toeslagen!$Q$4)</f>
        <v>902.71625830275559</v>
      </c>
      <c r="DH56" s="204">
        <f>'LU-Exp (O)'!DH56*(1+Toeslagen!$Q$4)</f>
        <v>902.71625830275559</v>
      </c>
      <c r="DI56" s="204">
        <f>'LU-Exp (O)'!DI56*(1+Toeslagen!$Q$4)</f>
        <v>902.71625830275559</v>
      </c>
      <c r="DJ56" s="204">
        <f>'LU-Exp (O)'!DJ56*(1+Toeslagen!$Q$4)</f>
        <v>902.71625830275559</v>
      </c>
    </row>
    <row r="57" spans="1:114">
      <c r="A57" s="1">
        <v>61</v>
      </c>
      <c r="B57" s="1">
        <v>61</v>
      </c>
      <c r="D57" s="1">
        <v>3</v>
      </c>
      <c r="F57" t="s">
        <v>203</v>
      </c>
      <c r="G57" t="s">
        <v>204</v>
      </c>
      <c r="H57" t="s">
        <v>205</v>
      </c>
      <c r="I57" t="s">
        <v>205</v>
      </c>
      <c r="J57" t="s">
        <v>206</v>
      </c>
      <c r="N57" s="221">
        <v>12.8</v>
      </c>
      <c r="O57" s="222">
        <v>22400</v>
      </c>
      <c r="P57" s="20"/>
      <c r="Q57" s="180"/>
      <c r="R57" s="180"/>
      <c r="S57" s="180"/>
      <c r="U57" s="180"/>
      <c r="V57" s="180"/>
      <c r="W57" s="180"/>
      <c r="X57" s="180"/>
      <c r="Y57" s="204">
        <f>'LU-Exp (O)'!Y57*(1+Toeslagen!$Q$4)</f>
        <v>911.92764869359951</v>
      </c>
      <c r="Z57" s="204">
        <f>'LU-Exp (O)'!Z57*(1+Toeslagen!$Q$4)</f>
        <v>911.92764869359951</v>
      </c>
      <c r="AA57" s="204">
        <f>'LU-Exp (O)'!AA57*(1+Toeslagen!$Q$4)</f>
        <v>911.92764869359951</v>
      </c>
      <c r="AB57" s="204">
        <f>'LU-Exp (O)'!AB57*(1+Toeslagen!$Q$4)</f>
        <v>911.92764869359951</v>
      </c>
      <c r="AC57" s="204">
        <f>'LU-Exp (O)'!AC57*(1+Toeslagen!$Q$4)</f>
        <v>911.92764869359951</v>
      </c>
      <c r="AD57" s="204">
        <f>'LU-Exp (O)'!AD57*(1+Toeslagen!$Q$4)</f>
        <v>911.92764869359917</v>
      </c>
      <c r="AE57" s="204">
        <f>'LU-Exp (O)'!AE57*(1+Toeslagen!$Q$4)</f>
        <v>911.92764869359917</v>
      </c>
      <c r="AF57" s="204">
        <f>'LU-Exp (O)'!AF57*(1+Toeslagen!$Q$4)</f>
        <v>911.92764869359917</v>
      </c>
      <c r="AG57" s="204">
        <f>'LU-Exp (O)'!AG57*(1+Toeslagen!$Q$4)</f>
        <v>911.92764869359917</v>
      </c>
      <c r="AH57" s="204">
        <f>'LU-Exp (O)'!AH57*(1+Toeslagen!$Q$4)</f>
        <v>911.92764869359917</v>
      </c>
      <c r="AI57" s="204">
        <f>'LU-Exp (O)'!AI57*(1+Toeslagen!$Q$4)</f>
        <v>911.92764869359917</v>
      </c>
      <c r="AJ57" s="204">
        <f>'LU-Exp (O)'!AJ57*(1+Toeslagen!$Q$4)</f>
        <v>911.92764869359917</v>
      </c>
      <c r="AK57" s="204">
        <f>'LU-Exp (O)'!AK57*(1+Toeslagen!$Q$4)</f>
        <v>911.92764869359917</v>
      </c>
      <c r="AL57" s="204">
        <f>'LU-Exp (O)'!AL57*(1+Toeslagen!$Q$4)</f>
        <v>911.92764869359917</v>
      </c>
      <c r="AM57" s="204">
        <f>'LU-Exp (O)'!AM57*(1+Toeslagen!$Q$4)</f>
        <v>911.92764869359917</v>
      </c>
      <c r="AN57" s="204">
        <f>'LU-Exp (O)'!AN57*(1+Toeslagen!$Q$4)</f>
        <v>911.92764869359917</v>
      </c>
      <c r="AO57" s="204">
        <f>'LU-Exp (O)'!AO57*(1+Toeslagen!$Q$4)</f>
        <v>911.92764869359917</v>
      </c>
      <c r="AP57" s="204">
        <f>'LU-Exp (O)'!AP57*(1+Toeslagen!$Q$4)</f>
        <v>911.92764869359917</v>
      </c>
      <c r="AQ57" s="204">
        <f>'LU-Exp (O)'!AQ57*(1+Toeslagen!$Q$4)</f>
        <v>911.92764869359917</v>
      </c>
      <c r="AR57" s="204">
        <f>'LU-Exp (O)'!AR57*(1+Toeslagen!$Q$4)</f>
        <v>911.92764869359917</v>
      </c>
      <c r="AS57" s="204">
        <f>'LU-Exp (O)'!AS57*(1+Toeslagen!$Q$4)</f>
        <v>911.92764869359917</v>
      </c>
      <c r="AT57" s="204">
        <f>'LU-Exp (O)'!AT57*(1+Toeslagen!$Q$4)</f>
        <v>911.92764869359917</v>
      </c>
      <c r="AU57" s="204">
        <f>'LU-Exp (O)'!AU57*(1+Toeslagen!$Q$4)</f>
        <v>911.92764869359917</v>
      </c>
      <c r="AV57" s="204">
        <f>'LU-Exp (O)'!AV57*(1+Toeslagen!$Q$4)</f>
        <v>911.92764869359917</v>
      </c>
      <c r="AW57" s="204">
        <f>'LU-Exp (O)'!AW57*(1+Toeslagen!$Q$4)</f>
        <v>911.92764869359917</v>
      </c>
      <c r="AX57" s="204">
        <f>'LU-Exp (O)'!AX57*(1+Toeslagen!$Q$4)</f>
        <v>911.92764869359917</v>
      </c>
      <c r="AY57" s="204">
        <f>'LU-Exp (O)'!AY57*(1+Toeslagen!$Q$4)</f>
        <v>911.92764869359917</v>
      </c>
      <c r="AZ57" s="204">
        <f>'LU-Exp (O)'!AZ57*(1+Toeslagen!$Q$4)</f>
        <v>911.92764869359917</v>
      </c>
      <c r="BA57" s="204">
        <f>'LU-Exp (O)'!BA57*(1+Toeslagen!$Q$4)</f>
        <v>911.92764869359917</v>
      </c>
      <c r="BB57" s="204">
        <f>'LU-Exp (O)'!BB57*(1+Toeslagen!$Q$4)</f>
        <v>911.92764869359917</v>
      </c>
      <c r="BC57" s="204">
        <f>'LU-Exp (O)'!BC57*(1+Toeslagen!$Q$4)</f>
        <v>911.92764869359917</v>
      </c>
      <c r="BD57" s="204">
        <f>'LU-Exp (O)'!BD57*(1+Toeslagen!$Q$4)</f>
        <v>911.92764869359917</v>
      </c>
      <c r="BE57" s="204">
        <f>'LU-Exp (O)'!BE57*(1+Toeslagen!$Q$4)</f>
        <v>911.92764869359917</v>
      </c>
      <c r="BF57" s="204">
        <f>'LU-Exp (O)'!BF57*(1+Toeslagen!$Q$4)</f>
        <v>911.92764869359917</v>
      </c>
      <c r="BG57" s="204">
        <f>'LU-Exp (O)'!BG57*(1+Toeslagen!$Q$4)</f>
        <v>911.92764869359917</v>
      </c>
      <c r="BH57" s="204">
        <f>'LU-Exp (O)'!BH57*(1+Toeslagen!$Q$4)</f>
        <v>911.92764869359917</v>
      </c>
      <c r="BI57" s="204">
        <f>'LU-Exp (O)'!BI57*(1+Toeslagen!$Q$4)</f>
        <v>911.92764869359917</v>
      </c>
      <c r="BJ57" s="204">
        <f>'LU-Exp (O)'!BJ57*(1+Toeslagen!$Q$4)</f>
        <v>911.92764869359917</v>
      </c>
      <c r="BK57" s="204">
        <f>'LU-Exp (O)'!BK57*(1+Toeslagen!$Q$4)</f>
        <v>911.92764869359917</v>
      </c>
      <c r="BL57" s="204">
        <f>'LU-Exp (O)'!BL57*(1+Toeslagen!$Q$4)</f>
        <v>911.92764869359917</v>
      </c>
      <c r="BM57" s="204">
        <f>'LU-Exp (O)'!BM57*(1+Toeslagen!$Q$4)</f>
        <v>911.92764869359917</v>
      </c>
      <c r="BN57" s="204">
        <f>'LU-Exp (O)'!BN57*(1+Toeslagen!$Q$4)</f>
        <v>911.92764869359917</v>
      </c>
      <c r="BO57" s="204">
        <f>'LU-Exp (O)'!BO57*(1+Toeslagen!$Q$4)</f>
        <v>911.92764869359917</v>
      </c>
      <c r="BP57" s="204">
        <f>'LU-Exp (O)'!BP57*(1+Toeslagen!$Q$4)</f>
        <v>911.92764869359917</v>
      </c>
      <c r="BQ57" s="204">
        <f>'LU-Exp (O)'!BQ57*(1+Toeslagen!$Q$4)</f>
        <v>911.92764869359917</v>
      </c>
      <c r="BR57" s="204">
        <f>'LU-Exp (O)'!BR57*(1+Toeslagen!$Q$4)</f>
        <v>911.92764869359917</v>
      </c>
      <c r="BS57" s="204">
        <f>'LU-Exp (O)'!BS57*(1+Toeslagen!$Q$4)</f>
        <v>911.92764869359917</v>
      </c>
      <c r="BT57" s="204">
        <f>'LU-Exp (O)'!BT57*(1+Toeslagen!$Q$4)</f>
        <v>911.92764869359917</v>
      </c>
      <c r="BU57" s="204">
        <f>'LU-Exp (O)'!BU57*(1+Toeslagen!$Q$4)</f>
        <v>911.92764869359917</v>
      </c>
      <c r="BV57" s="204">
        <f>'LU-Exp (O)'!BV57*(1+Toeslagen!$Q$4)</f>
        <v>911.92764869359917</v>
      </c>
      <c r="BW57" s="204">
        <f>'LU-Exp (O)'!BW57*(1+Toeslagen!$Q$4)</f>
        <v>911.92764869359917</v>
      </c>
      <c r="BX57" s="204">
        <f>'LU-Exp (O)'!BX57*(1+Toeslagen!$Q$4)</f>
        <v>911.92764869359917</v>
      </c>
      <c r="BY57" s="204">
        <f>'LU-Exp (O)'!BY57*(1+Toeslagen!$Q$4)</f>
        <v>911.92764869359917</v>
      </c>
      <c r="BZ57" s="204">
        <f>'LU-Exp (O)'!BZ57*(1+Toeslagen!$Q$4)</f>
        <v>911.92764869359917</v>
      </c>
      <c r="CA57" s="204">
        <f>'LU-Exp (O)'!CA57*(1+Toeslagen!$Q$4)</f>
        <v>911.92764869359917</v>
      </c>
      <c r="CB57" s="204">
        <f>'LU-Exp (O)'!CB57*(1+Toeslagen!$Q$4)</f>
        <v>911.92764869359917</v>
      </c>
      <c r="CC57" s="204">
        <f>'LU-Exp (O)'!CC57*(1+Toeslagen!$Q$4)</f>
        <v>911.92764869359917</v>
      </c>
      <c r="CD57" s="204">
        <f>'LU-Exp (O)'!CD57*(1+Toeslagen!$Q$4)</f>
        <v>911.92764869359917</v>
      </c>
      <c r="CE57" s="204">
        <f>'LU-Exp (O)'!CE57*(1+Toeslagen!$Q$4)</f>
        <v>911.92764869359917</v>
      </c>
      <c r="CF57" s="204">
        <f>'LU-Exp (O)'!CF57*(1+Toeslagen!$Q$4)</f>
        <v>911.92764869359917</v>
      </c>
      <c r="CG57" s="204">
        <f>'LU-Exp (O)'!CG57*(1+Toeslagen!$Q$4)</f>
        <v>911.92764869359917</v>
      </c>
      <c r="CH57" s="204">
        <f>'LU-Exp (O)'!CH57*(1+Toeslagen!$Q$4)</f>
        <v>911.92764869359917</v>
      </c>
      <c r="CI57" s="204">
        <f>'LU-Exp (O)'!CI57*(1+Toeslagen!$Q$4)</f>
        <v>911.92764869359917</v>
      </c>
      <c r="CJ57" s="204">
        <f>'LU-Exp (O)'!CJ57*(1+Toeslagen!$Q$4)</f>
        <v>911.92764869359917</v>
      </c>
      <c r="CK57" s="204">
        <f>'LU-Exp (O)'!CK57*(1+Toeslagen!$Q$4)</f>
        <v>911.92764869359917</v>
      </c>
      <c r="CL57" s="204">
        <f>'LU-Exp (O)'!CL57*(1+Toeslagen!$Q$4)</f>
        <v>911.92764869359917</v>
      </c>
      <c r="CM57" s="204">
        <f>'LU-Exp (O)'!CM57*(1+Toeslagen!$Q$4)</f>
        <v>911.92764869359917</v>
      </c>
      <c r="CN57" s="204">
        <f>'LU-Exp (O)'!CN57*(1+Toeslagen!$Q$4)</f>
        <v>911.92764869359917</v>
      </c>
      <c r="CO57" s="204">
        <f>'LU-Exp (O)'!CO57*(1+Toeslagen!$Q$4)</f>
        <v>911.92764869359917</v>
      </c>
      <c r="CP57" s="204">
        <f>'LU-Exp (O)'!CP57*(1+Toeslagen!$Q$4)</f>
        <v>911.92764869359917</v>
      </c>
      <c r="CQ57" s="204">
        <f>'LU-Exp (O)'!CQ57*(1+Toeslagen!$Q$4)</f>
        <v>911.92764869359917</v>
      </c>
      <c r="CR57" s="204">
        <f>'LU-Exp (O)'!CR57*(1+Toeslagen!$Q$4)</f>
        <v>911.92764869359917</v>
      </c>
      <c r="CS57" s="204">
        <f>'LU-Exp (O)'!CS57*(1+Toeslagen!$Q$4)</f>
        <v>911.92764869359917</v>
      </c>
      <c r="CT57" s="204">
        <f>'LU-Exp (O)'!CT57*(1+Toeslagen!$Q$4)</f>
        <v>911.92764869359917</v>
      </c>
      <c r="CU57" s="204">
        <f>'LU-Exp (O)'!CU57*(1+Toeslagen!$Q$4)</f>
        <v>911.92764869359917</v>
      </c>
      <c r="CV57" s="204">
        <f>'LU-Exp (O)'!CV57*(1+Toeslagen!$Q$4)</f>
        <v>911.92764869359917</v>
      </c>
      <c r="CW57" s="204">
        <f>'LU-Exp (O)'!CW57*(1+Toeslagen!$Q$4)</f>
        <v>911.92764869359917</v>
      </c>
      <c r="CX57" s="204">
        <f>'LU-Exp (O)'!CX57*(1+Toeslagen!$Q$4)</f>
        <v>911.92764869359917</v>
      </c>
      <c r="CY57" s="204">
        <f>'LU-Exp (O)'!CY57*(1+Toeslagen!$Q$4)</f>
        <v>911.92764869359917</v>
      </c>
      <c r="CZ57" s="204">
        <f>'LU-Exp (O)'!CZ57*(1+Toeslagen!$Q$4)</f>
        <v>911.92764869359917</v>
      </c>
      <c r="DA57" s="204">
        <f>'LU-Exp (O)'!DA57*(1+Toeslagen!$Q$4)</f>
        <v>911.92764869359917</v>
      </c>
      <c r="DB57" s="204">
        <f>'LU-Exp (O)'!DB57*(1+Toeslagen!$Q$4)</f>
        <v>911.92764869359917</v>
      </c>
      <c r="DC57" s="204">
        <f>'LU-Exp (O)'!DC57*(1+Toeslagen!$Q$4)</f>
        <v>911.92764869359917</v>
      </c>
      <c r="DD57" s="204">
        <f>'LU-Exp (O)'!DD57*(1+Toeslagen!$Q$4)</f>
        <v>911.92764869359917</v>
      </c>
      <c r="DE57" s="204">
        <f>'LU-Exp (O)'!DE57*(1+Toeslagen!$Q$4)</f>
        <v>911.92764869359917</v>
      </c>
      <c r="DF57" s="204">
        <f>'LU-Exp (O)'!DF57*(1+Toeslagen!$Q$4)</f>
        <v>911.92764869359917</v>
      </c>
      <c r="DG57" s="204">
        <f>'LU-Exp (O)'!DG57*(1+Toeslagen!$Q$4)</f>
        <v>911.92764869359917</v>
      </c>
      <c r="DH57" s="204">
        <f>'LU-Exp (O)'!DH57*(1+Toeslagen!$Q$4)</f>
        <v>911.92764869359917</v>
      </c>
      <c r="DI57" s="204">
        <f>'LU-Exp (O)'!DI57*(1+Toeslagen!$Q$4)</f>
        <v>911.92764869359917</v>
      </c>
      <c r="DJ57" s="204">
        <f>'LU-Exp (O)'!DJ57*(1+Toeslagen!$Q$4)</f>
        <v>911.92764869359917</v>
      </c>
    </row>
    <row r="58" spans="1:114" ht="14.65" thickBot="1">
      <c r="A58" s="1">
        <v>62</v>
      </c>
      <c r="B58" s="1">
        <v>62</v>
      </c>
      <c r="D58" s="1">
        <v>3</v>
      </c>
      <c r="F58" t="s">
        <v>203</v>
      </c>
      <c r="G58" t="s">
        <v>204</v>
      </c>
      <c r="H58" t="s">
        <v>205</v>
      </c>
      <c r="I58" t="s">
        <v>205</v>
      </c>
      <c r="J58" t="s">
        <v>206</v>
      </c>
      <c r="N58" s="182">
        <v>13.6</v>
      </c>
      <c r="O58" s="213">
        <v>25000</v>
      </c>
      <c r="P58" s="21"/>
      <c r="Q58" s="18"/>
      <c r="R58" s="18"/>
      <c r="S58" s="18"/>
      <c r="U58" s="18"/>
      <c r="V58" s="18"/>
      <c r="W58" s="18"/>
      <c r="X58" s="18"/>
      <c r="Y58" s="204">
        <f>'LU-Exp (O)'!Y58*(1+Toeslagen!$Q$4)</f>
        <v>921.13903908444422</v>
      </c>
      <c r="Z58" s="204">
        <f>'LU-Exp (O)'!Z58*(1+Toeslagen!$Q$4)</f>
        <v>921.13903908444422</v>
      </c>
      <c r="AA58" s="204">
        <f>'LU-Exp (O)'!AA58*(1+Toeslagen!$Q$4)</f>
        <v>921.13903908444422</v>
      </c>
      <c r="AB58" s="204">
        <f>'LU-Exp (O)'!AB58*(1+Toeslagen!$Q$4)</f>
        <v>921.13903908444422</v>
      </c>
      <c r="AC58" s="204">
        <f>'LU-Exp (O)'!AC58*(1+Toeslagen!$Q$4)</f>
        <v>921.13903908444422</v>
      </c>
      <c r="AD58" s="204">
        <f>'LU-Exp (O)'!AD58*(1+Toeslagen!$Q$4)</f>
        <v>921.13903908444399</v>
      </c>
      <c r="AE58" s="204">
        <f>'LU-Exp (O)'!AE58*(1+Toeslagen!$Q$4)</f>
        <v>921.13903908444399</v>
      </c>
      <c r="AF58" s="204">
        <f>'LU-Exp (O)'!AF58*(1+Toeslagen!$Q$4)</f>
        <v>921.13903908444399</v>
      </c>
      <c r="AG58" s="204">
        <f>'LU-Exp (O)'!AG58*(1+Toeslagen!$Q$4)</f>
        <v>921.13903908444399</v>
      </c>
      <c r="AH58" s="204">
        <f>'LU-Exp (O)'!AH58*(1+Toeslagen!$Q$4)</f>
        <v>921.13903908444399</v>
      </c>
      <c r="AI58" s="204">
        <f>'LU-Exp (O)'!AI58*(1+Toeslagen!$Q$4)</f>
        <v>921.13903908444399</v>
      </c>
      <c r="AJ58" s="204">
        <f>'LU-Exp (O)'!AJ58*(1+Toeslagen!$Q$4)</f>
        <v>921.13903908444399</v>
      </c>
      <c r="AK58" s="204">
        <f>'LU-Exp (O)'!AK58*(1+Toeslagen!$Q$4)</f>
        <v>921.13903908444399</v>
      </c>
      <c r="AL58" s="204">
        <f>'LU-Exp (O)'!AL58*(1+Toeslagen!$Q$4)</f>
        <v>921.13903908444399</v>
      </c>
      <c r="AM58" s="204">
        <f>'LU-Exp (O)'!AM58*(1+Toeslagen!$Q$4)</f>
        <v>921.13903908444399</v>
      </c>
      <c r="AN58" s="204">
        <f>'LU-Exp (O)'!AN58*(1+Toeslagen!$Q$4)</f>
        <v>921.13903908444399</v>
      </c>
      <c r="AO58" s="204">
        <f>'LU-Exp (O)'!AO58*(1+Toeslagen!$Q$4)</f>
        <v>921.13903908444399</v>
      </c>
      <c r="AP58" s="204">
        <f>'LU-Exp (O)'!AP58*(1+Toeslagen!$Q$4)</f>
        <v>921.13903908444399</v>
      </c>
      <c r="AQ58" s="204">
        <f>'LU-Exp (O)'!AQ58*(1+Toeslagen!$Q$4)</f>
        <v>921.13903908444399</v>
      </c>
      <c r="AR58" s="204">
        <f>'LU-Exp (O)'!AR58*(1+Toeslagen!$Q$4)</f>
        <v>921.13903908444399</v>
      </c>
      <c r="AS58" s="204">
        <f>'LU-Exp (O)'!AS58*(1+Toeslagen!$Q$4)</f>
        <v>921.13903908444399</v>
      </c>
      <c r="AT58" s="204">
        <f>'LU-Exp (O)'!AT58*(1+Toeslagen!$Q$4)</f>
        <v>921.13903908444399</v>
      </c>
      <c r="AU58" s="204">
        <f>'LU-Exp (O)'!AU58*(1+Toeslagen!$Q$4)</f>
        <v>921.13903908444399</v>
      </c>
      <c r="AV58" s="204">
        <f>'LU-Exp (O)'!AV58*(1+Toeslagen!$Q$4)</f>
        <v>921.13903908444399</v>
      </c>
      <c r="AW58" s="204">
        <f>'LU-Exp (O)'!AW58*(1+Toeslagen!$Q$4)</f>
        <v>921.13903908444399</v>
      </c>
      <c r="AX58" s="204">
        <f>'LU-Exp (O)'!AX58*(1+Toeslagen!$Q$4)</f>
        <v>921.13903908444399</v>
      </c>
      <c r="AY58" s="204">
        <f>'LU-Exp (O)'!AY58*(1+Toeslagen!$Q$4)</f>
        <v>921.13903908444399</v>
      </c>
      <c r="AZ58" s="204">
        <f>'LU-Exp (O)'!AZ58*(1+Toeslagen!$Q$4)</f>
        <v>921.13903908444399</v>
      </c>
      <c r="BA58" s="204">
        <f>'LU-Exp (O)'!BA58*(1+Toeslagen!$Q$4)</f>
        <v>921.13903908444399</v>
      </c>
      <c r="BB58" s="204">
        <f>'LU-Exp (O)'!BB58*(1+Toeslagen!$Q$4)</f>
        <v>921.13903908444399</v>
      </c>
      <c r="BC58" s="204">
        <f>'LU-Exp (O)'!BC58*(1+Toeslagen!$Q$4)</f>
        <v>921.13903908444399</v>
      </c>
      <c r="BD58" s="204">
        <f>'LU-Exp (O)'!BD58*(1+Toeslagen!$Q$4)</f>
        <v>921.13903908444399</v>
      </c>
      <c r="BE58" s="204">
        <f>'LU-Exp (O)'!BE58*(1+Toeslagen!$Q$4)</f>
        <v>921.13903908444399</v>
      </c>
      <c r="BF58" s="204">
        <f>'LU-Exp (O)'!BF58*(1+Toeslagen!$Q$4)</f>
        <v>921.13903908444399</v>
      </c>
      <c r="BG58" s="204">
        <f>'LU-Exp (O)'!BG58*(1+Toeslagen!$Q$4)</f>
        <v>921.13903908444399</v>
      </c>
      <c r="BH58" s="204">
        <f>'LU-Exp (O)'!BH58*(1+Toeslagen!$Q$4)</f>
        <v>921.13903908444399</v>
      </c>
      <c r="BI58" s="204">
        <f>'LU-Exp (O)'!BI58*(1+Toeslagen!$Q$4)</f>
        <v>921.13903908444399</v>
      </c>
      <c r="BJ58" s="204">
        <f>'LU-Exp (O)'!BJ58*(1+Toeslagen!$Q$4)</f>
        <v>921.13903908444399</v>
      </c>
      <c r="BK58" s="204">
        <f>'LU-Exp (O)'!BK58*(1+Toeslagen!$Q$4)</f>
        <v>921.13903908444399</v>
      </c>
      <c r="BL58" s="204">
        <f>'LU-Exp (O)'!BL58*(1+Toeslagen!$Q$4)</f>
        <v>921.13903908444399</v>
      </c>
      <c r="BM58" s="204">
        <f>'LU-Exp (O)'!BM58*(1+Toeslagen!$Q$4)</f>
        <v>921.13903908444399</v>
      </c>
      <c r="BN58" s="204">
        <f>'LU-Exp (O)'!BN58*(1+Toeslagen!$Q$4)</f>
        <v>921.13903908444399</v>
      </c>
      <c r="BO58" s="204">
        <f>'LU-Exp (O)'!BO58*(1+Toeslagen!$Q$4)</f>
        <v>921.13903908444399</v>
      </c>
      <c r="BP58" s="204">
        <f>'LU-Exp (O)'!BP58*(1+Toeslagen!$Q$4)</f>
        <v>921.13903908444399</v>
      </c>
      <c r="BQ58" s="204">
        <f>'LU-Exp (O)'!BQ58*(1+Toeslagen!$Q$4)</f>
        <v>921.13903908444399</v>
      </c>
      <c r="BR58" s="204">
        <f>'LU-Exp (O)'!BR58*(1+Toeslagen!$Q$4)</f>
        <v>921.13903908444399</v>
      </c>
      <c r="BS58" s="204">
        <f>'LU-Exp (O)'!BS58*(1+Toeslagen!$Q$4)</f>
        <v>921.13903908444399</v>
      </c>
      <c r="BT58" s="204">
        <f>'LU-Exp (O)'!BT58*(1+Toeslagen!$Q$4)</f>
        <v>921.13903908444399</v>
      </c>
      <c r="BU58" s="204">
        <f>'LU-Exp (O)'!BU58*(1+Toeslagen!$Q$4)</f>
        <v>921.13903908444399</v>
      </c>
      <c r="BV58" s="204">
        <f>'LU-Exp (O)'!BV58*(1+Toeslagen!$Q$4)</f>
        <v>921.13903908444399</v>
      </c>
      <c r="BW58" s="204">
        <f>'LU-Exp (O)'!BW58*(1+Toeslagen!$Q$4)</f>
        <v>921.13903908444399</v>
      </c>
      <c r="BX58" s="204">
        <f>'LU-Exp (O)'!BX58*(1+Toeslagen!$Q$4)</f>
        <v>921.13903908444399</v>
      </c>
      <c r="BY58" s="204">
        <f>'LU-Exp (O)'!BY58*(1+Toeslagen!$Q$4)</f>
        <v>921.13903908444399</v>
      </c>
      <c r="BZ58" s="204">
        <f>'LU-Exp (O)'!BZ58*(1+Toeslagen!$Q$4)</f>
        <v>921.13903908444399</v>
      </c>
      <c r="CA58" s="204">
        <f>'LU-Exp (O)'!CA58*(1+Toeslagen!$Q$4)</f>
        <v>921.13903908444399</v>
      </c>
      <c r="CB58" s="204">
        <f>'LU-Exp (O)'!CB58*(1+Toeslagen!$Q$4)</f>
        <v>921.13903908444399</v>
      </c>
      <c r="CC58" s="204">
        <f>'LU-Exp (O)'!CC58*(1+Toeslagen!$Q$4)</f>
        <v>921.13903908444399</v>
      </c>
      <c r="CD58" s="204">
        <f>'LU-Exp (O)'!CD58*(1+Toeslagen!$Q$4)</f>
        <v>921.13903908444399</v>
      </c>
      <c r="CE58" s="204">
        <f>'LU-Exp (O)'!CE58*(1+Toeslagen!$Q$4)</f>
        <v>921.13903908444399</v>
      </c>
      <c r="CF58" s="204">
        <f>'LU-Exp (O)'!CF58*(1+Toeslagen!$Q$4)</f>
        <v>921.13903908444399</v>
      </c>
      <c r="CG58" s="204">
        <f>'LU-Exp (O)'!CG58*(1+Toeslagen!$Q$4)</f>
        <v>921.13903908444399</v>
      </c>
      <c r="CH58" s="204">
        <f>'LU-Exp (O)'!CH58*(1+Toeslagen!$Q$4)</f>
        <v>921.13903908444399</v>
      </c>
      <c r="CI58" s="204">
        <f>'LU-Exp (O)'!CI58*(1+Toeslagen!$Q$4)</f>
        <v>921.13903908444399</v>
      </c>
      <c r="CJ58" s="204">
        <f>'LU-Exp (O)'!CJ58*(1+Toeslagen!$Q$4)</f>
        <v>921.13903908444399</v>
      </c>
      <c r="CK58" s="204">
        <f>'LU-Exp (O)'!CK58*(1+Toeslagen!$Q$4)</f>
        <v>921.13903908444399</v>
      </c>
      <c r="CL58" s="204">
        <f>'LU-Exp (O)'!CL58*(1+Toeslagen!$Q$4)</f>
        <v>921.13903908444399</v>
      </c>
      <c r="CM58" s="204">
        <f>'LU-Exp (O)'!CM58*(1+Toeslagen!$Q$4)</f>
        <v>921.13903908444399</v>
      </c>
      <c r="CN58" s="204">
        <f>'LU-Exp (O)'!CN58*(1+Toeslagen!$Q$4)</f>
        <v>921.13903908444399</v>
      </c>
      <c r="CO58" s="204">
        <f>'LU-Exp (O)'!CO58*(1+Toeslagen!$Q$4)</f>
        <v>921.13903908444399</v>
      </c>
      <c r="CP58" s="204">
        <f>'LU-Exp (O)'!CP58*(1+Toeslagen!$Q$4)</f>
        <v>921.13903908444399</v>
      </c>
      <c r="CQ58" s="204">
        <f>'LU-Exp (O)'!CQ58*(1+Toeslagen!$Q$4)</f>
        <v>921.13903908444399</v>
      </c>
      <c r="CR58" s="204">
        <f>'LU-Exp (O)'!CR58*(1+Toeslagen!$Q$4)</f>
        <v>921.13903908444399</v>
      </c>
      <c r="CS58" s="204">
        <f>'LU-Exp (O)'!CS58*(1+Toeslagen!$Q$4)</f>
        <v>921.13903908444399</v>
      </c>
      <c r="CT58" s="204">
        <f>'LU-Exp (O)'!CT58*(1+Toeslagen!$Q$4)</f>
        <v>921.13903908444399</v>
      </c>
      <c r="CU58" s="204">
        <f>'LU-Exp (O)'!CU58*(1+Toeslagen!$Q$4)</f>
        <v>921.13903908444399</v>
      </c>
      <c r="CV58" s="204">
        <f>'LU-Exp (O)'!CV58*(1+Toeslagen!$Q$4)</f>
        <v>921.13903908444399</v>
      </c>
      <c r="CW58" s="204">
        <f>'LU-Exp (O)'!CW58*(1+Toeslagen!$Q$4)</f>
        <v>921.13903908444399</v>
      </c>
      <c r="CX58" s="204">
        <f>'LU-Exp (O)'!CX58*(1+Toeslagen!$Q$4)</f>
        <v>921.13903908444399</v>
      </c>
      <c r="CY58" s="204">
        <f>'LU-Exp (O)'!CY58*(1+Toeslagen!$Q$4)</f>
        <v>921.13903908444399</v>
      </c>
      <c r="CZ58" s="204">
        <f>'LU-Exp (O)'!CZ58*(1+Toeslagen!$Q$4)</f>
        <v>921.13903908444399</v>
      </c>
      <c r="DA58" s="204">
        <f>'LU-Exp (O)'!DA58*(1+Toeslagen!$Q$4)</f>
        <v>921.13903908444399</v>
      </c>
      <c r="DB58" s="204">
        <f>'LU-Exp (O)'!DB58*(1+Toeslagen!$Q$4)</f>
        <v>921.13903908444399</v>
      </c>
      <c r="DC58" s="204">
        <f>'LU-Exp (O)'!DC58*(1+Toeslagen!$Q$4)</f>
        <v>921.13903908444399</v>
      </c>
      <c r="DD58" s="204">
        <f>'LU-Exp (O)'!DD58*(1+Toeslagen!$Q$4)</f>
        <v>921.13903908444399</v>
      </c>
      <c r="DE58" s="204">
        <f>'LU-Exp (O)'!DE58*(1+Toeslagen!$Q$4)</f>
        <v>921.13903908444399</v>
      </c>
      <c r="DF58" s="204">
        <f>'LU-Exp (O)'!DF58*(1+Toeslagen!$Q$4)</f>
        <v>921.13903908444399</v>
      </c>
      <c r="DG58" s="204">
        <f>'LU-Exp (O)'!DG58*(1+Toeslagen!$Q$4)</f>
        <v>921.13903908444399</v>
      </c>
      <c r="DH58" s="204">
        <f>'LU-Exp (O)'!DH58*(1+Toeslagen!$Q$4)</f>
        <v>921.13903908444399</v>
      </c>
      <c r="DI58" s="204">
        <f>'LU-Exp (O)'!DI58*(1+Toeslagen!$Q$4)</f>
        <v>921.13903908444399</v>
      </c>
      <c r="DJ58" s="204">
        <f>'LU-Exp (O)'!DJ58*(1+Toeslagen!$Q$4)</f>
        <v>921.13903908444399</v>
      </c>
    </row>
    <row r="59" spans="1:114">
      <c r="A59" s="1">
        <v>63</v>
      </c>
      <c r="B59" s="1">
        <v>63</v>
      </c>
      <c r="D59" s="1">
        <v>3</v>
      </c>
      <c r="F59" t="s">
        <v>203</v>
      </c>
      <c r="G59" t="s">
        <v>204</v>
      </c>
      <c r="H59" t="s">
        <v>205</v>
      </c>
      <c r="I59" t="s">
        <v>205</v>
      </c>
      <c r="J59" t="s">
        <v>206</v>
      </c>
      <c r="Y59" s="143"/>
    </row>
    <row r="60" spans="1:114">
      <c r="A60" s="1">
        <v>64</v>
      </c>
      <c r="B60" s="1">
        <v>64</v>
      </c>
      <c r="D60" s="1">
        <v>3</v>
      </c>
      <c r="F60" t="s">
        <v>203</v>
      </c>
      <c r="G60" t="s">
        <v>204</v>
      </c>
      <c r="H60" t="s">
        <v>205</v>
      </c>
      <c r="I60" t="s">
        <v>205</v>
      </c>
      <c r="J60" t="s">
        <v>206</v>
      </c>
    </row>
    <row r="61" spans="1:114">
      <c r="A61" s="1">
        <v>65</v>
      </c>
      <c r="B61" s="1">
        <v>65</v>
      </c>
      <c r="D61" s="1">
        <v>3</v>
      </c>
      <c r="F61" t="s">
        <v>203</v>
      </c>
      <c r="G61" t="s">
        <v>204</v>
      </c>
      <c r="H61" t="s">
        <v>205</v>
      </c>
      <c r="I61" t="s">
        <v>205</v>
      </c>
      <c r="J61" t="s">
        <v>206</v>
      </c>
    </row>
    <row r="62" spans="1:114">
      <c r="A62" s="1">
        <v>66</v>
      </c>
      <c r="B62" s="1">
        <v>66</v>
      </c>
      <c r="D62" s="1">
        <v>3</v>
      </c>
      <c r="F62" t="s">
        <v>203</v>
      </c>
      <c r="G62" t="s">
        <v>204</v>
      </c>
      <c r="H62" t="s">
        <v>205</v>
      </c>
      <c r="I62" t="s">
        <v>205</v>
      </c>
      <c r="J62" t="s">
        <v>206</v>
      </c>
    </row>
    <row r="63" spans="1:114">
      <c r="A63" s="1">
        <v>67</v>
      </c>
      <c r="B63" s="1">
        <v>67</v>
      </c>
      <c r="D63" s="1">
        <v>3</v>
      </c>
      <c r="F63" t="s">
        <v>203</v>
      </c>
      <c r="G63" t="s">
        <v>204</v>
      </c>
      <c r="H63" t="s">
        <v>205</v>
      </c>
      <c r="I63" t="s">
        <v>205</v>
      </c>
      <c r="J63" t="s">
        <v>206</v>
      </c>
    </row>
    <row r="64" spans="1:114">
      <c r="A64" s="1">
        <v>68</v>
      </c>
      <c r="B64" s="1">
        <v>68</v>
      </c>
      <c r="D64" s="1">
        <v>3</v>
      </c>
      <c r="F64" t="s">
        <v>203</v>
      </c>
      <c r="G64" t="s">
        <v>204</v>
      </c>
      <c r="H64" t="s">
        <v>205</v>
      </c>
      <c r="I64" t="s">
        <v>205</v>
      </c>
      <c r="J64" t="s">
        <v>206</v>
      </c>
    </row>
    <row r="65" spans="1:10">
      <c r="A65" s="1">
        <v>69</v>
      </c>
      <c r="B65" s="1">
        <v>69</v>
      </c>
      <c r="D65" s="1">
        <v>3</v>
      </c>
      <c r="F65" t="s">
        <v>203</v>
      </c>
      <c r="G65" t="s">
        <v>204</v>
      </c>
      <c r="H65" t="s">
        <v>205</v>
      </c>
      <c r="I65" t="s">
        <v>205</v>
      </c>
      <c r="J65" t="s">
        <v>206</v>
      </c>
    </row>
    <row r="66" spans="1:10">
      <c r="A66" s="1">
        <v>70</v>
      </c>
      <c r="B66" s="1">
        <v>70</v>
      </c>
      <c r="D66" s="1">
        <v>3</v>
      </c>
      <c r="F66" t="s">
        <v>203</v>
      </c>
      <c r="G66" t="s">
        <v>204</v>
      </c>
      <c r="H66" t="s">
        <v>205</v>
      </c>
      <c r="I66" t="s">
        <v>205</v>
      </c>
      <c r="J66" t="s">
        <v>206</v>
      </c>
    </row>
    <row r="67" spans="1:10">
      <c r="A67" s="1">
        <v>71</v>
      </c>
      <c r="B67" s="1">
        <v>71</v>
      </c>
      <c r="D67" s="1">
        <v>3</v>
      </c>
      <c r="F67" t="s">
        <v>203</v>
      </c>
      <c r="G67" t="s">
        <v>204</v>
      </c>
      <c r="H67" t="s">
        <v>205</v>
      </c>
      <c r="I67" t="s">
        <v>205</v>
      </c>
      <c r="J67" t="s">
        <v>206</v>
      </c>
    </row>
    <row r="68" spans="1:10">
      <c r="A68" s="1">
        <v>72</v>
      </c>
      <c r="B68" s="1">
        <v>72</v>
      </c>
      <c r="D68" s="1">
        <v>3</v>
      </c>
      <c r="F68" t="s">
        <v>203</v>
      </c>
      <c r="G68" t="s">
        <v>204</v>
      </c>
      <c r="H68" t="s">
        <v>205</v>
      </c>
      <c r="I68" t="s">
        <v>205</v>
      </c>
      <c r="J68" t="s">
        <v>206</v>
      </c>
    </row>
    <row r="69" spans="1:10">
      <c r="A69" s="1">
        <v>73</v>
      </c>
      <c r="B69" s="1">
        <v>73</v>
      </c>
      <c r="D69" s="1">
        <v>3</v>
      </c>
      <c r="F69" t="s">
        <v>203</v>
      </c>
      <c r="G69" t="s">
        <v>204</v>
      </c>
      <c r="H69" t="s">
        <v>205</v>
      </c>
      <c r="I69" t="s">
        <v>205</v>
      </c>
      <c r="J69" t="s">
        <v>206</v>
      </c>
    </row>
    <row r="70" spans="1:10">
      <c r="A70" s="1">
        <v>74</v>
      </c>
      <c r="B70" s="1">
        <v>74</v>
      </c>
      <c r="D70" s="1">
        <v>3</v>
      </c>
      <c r="F70" t="s">
        <v>203</v>
      </c>
      <c r="G70" t="s">
        <v>204</v>
      </c>
      <c r="H70" t="s">
        <v>205</v>
      </c>
      <c r="I70" t="s">
        <v>205</v>
      </c>
      <c r="J70" t="s">
        <v>206</v>
      </c>
    </row>
    <row r="71" spans="1:10">
      <c r="A71" s="1">
        <v>75</v>
      </c>
      <c r="B71" s="1">
        <v>75</v>
      </c>
      <c r="D71" s="1">
        <v>3</v>
      </c>
      <c r="F71" t="s">
        <v>203</v>
      </c>
      <c r="G71" t="s">
        <v>204</v>
      </c>
      <c r="H71" t="s">
        <v>205</v>
      </c>
      <c r="I71" t="s">
        <v>205</v>
      </c>
      <c r="J71" t="s">
        <v>206</v>
      </c>
    </row>
    <row r="72" spans="1:10">
      <c r="A72" s="1">
        <v>76</v>
      </c>
      <c r="B72" s="1">
        <v>76</v>
      </c>
      <c r="D72" s="1">
        <v>3</v>
      </c>
      <c r="F72" t="s">
        <v>203</v>
      </c>
      <c r="G72" t="s">
        <v>204</v>
      </c>
      <c r="H72" t="s">
        <v>205</v>
      </c>
      <c r="I72" t="s">
        <v>205</v>
      </c>
      <c r="J72" t="s">
        <v>206</v>
      </c>
    </row>
    <row r="73" spans="1:10">
      <c r="A73" s="1">
        <v>77</v>
      </c>
      <c r="B73" s="1">
        <v>77</v>
      </c>
      <c r="D73" s="1">
        <v>3</v>
      </c>
      <c r="F73" t="s">
        <v>203</v>
      </c>
      <c r="G73" t="s">
        <v>204</v>
      </c>
      <c r="H73" t="s">
        <v>205</v>
      </c>
      <c r="I73" t="s">
        <v>205</v>
      </c>
      <c r="J73" t="s">
        <v>206</v>
      </c>
    </row>
    <row r="74" spans="1:10">
      <c r="A74" s="1">
        <v>78</v>
      </c>
      <c r="B74" s="1">
        <v>78</v>
      </c>
      <c r="D74" s="1">
        <v>3</v>
      </c>
      <c r="F74" t="s">
        <v>203</v>
      </c>
      <c r="G74" t="s">
        <v>204</v>
      </c>
      <c r="H74" t="s">
        <v>205</v>
      </c>
      <c r="I74" t="s">
        <v>205</v>
      </c>
      <c r="J74" t="s">
        <v>206</v>
      </c>
    </row>
    <row r="75" spans="1:10">
      <c r="A75" s="1">
        <v>79</v>
      </c>
      <c r="B75" s="1">
        <v>79</v>
      </c>
      <c r="D75" s="1">
        <v>3</v>
      </c>
      <c r="F75" t="s">
        <v>203</v>
      </c>
      <c r="G75" t="s">
        <v>204</v>
      </c>
      <c r="H75" t="s">
        <v>205</v>
      </c>
      <c r="I75" t="s">
        <v>205</v>
      </c>
      <c r="J75" t="s">
        <v>206</v>
      </c>
    </row>
    <row r="76" spans="1:10">
      <c r="A76" s="1">
        <v>80</v>
      </c>
      <c r="B76" s="1">
        <v>80</v>
      </c>
      <c r="D76" s="1">
        <v>3</v>
      </c>
      <c r="F76" t="s">
        <v>203</v>
      </c>
      <c r="G76" t="s">
        <v>204</v>
      </c>
      <c r="H76" t="s">
        <v>205</v>
      </c>
      <c r="I76" t="s">
        <v>205</v>
      </c>
      <c r="J76" t="s">
        <v>206</v>
      </c>
    </row>
    <row r="77" spans="1:10">
      <c r="A77" s="1">
        <v>81</v>
      </c>
      <c r="B77" s="1">
        <v>81</v>
      </c>
      <c r="D77" s="1">
        <v>3</v>
      </c>
      <c r="F77" t="s">
        <v>203</v>
      </c>
      <c r="G77" t="s">
        <v>204</v>
      </c>
      <c r="H77" t="s">
        <v>205</v>
      </c>
      <c r="I77" t="s">
        <v>205</v>
      </c>
      <c r="J77" t="s">
        <v>206</v>
      </c>
    </row>
    <row r="78" spans="1:10">
      <c r="A78" s="1">
        <v>82</v>
      </c>
      <c r="B78" s="1">
        <v>82</v>
      </c>
      <c r="D78" s="1">
        <v>3</v>
      </c>
      <c r="F78" t="s">
        <v>203</v>
      </c>
      <c r="G78" t="s">
        <v>204</v>
      </c>
      <c r="H78" t="s">
        <v>205</v>
      </c>
      <c r="I78" t="s">
        <v>205</v>
      </c>
      <c r="J78" t="s">
        <v>206</v>
      </c>
    </row>
    <row r="79" spans="1:10">
      <c r="A79" s="1">
        <v>83</v>
      </c>
      <c r="B79" s="1">
        <v>83</v>
      </c>
      <c r="D79" s="1">
        <v>3</v>
      </c>
      <c r="F79" t="s">
        <v>203</v>
      </c>
      <c r="G79" t="s">
        <v>204</v>
      </c>
      <c r="H79" t="s">
        <v>205</v>
      </c>
      <c r="I79" t="s">
        <v>205</v>
      </c>
      <c r="J79" t="s">
        <v>206</v>
      </c>
    </row>
    <row r="80" spans="1:10">
      <c r="A80" s="1">
        <v>84</v>
      </c>
      <c r="B80" s="1">
        <v>84</v>
      </c>
      <c r="D80" s="1">
        <v>3</v>
      </c>
      <c r="F80" t="s">
        <v>203</v>
      </c>
      <c r="G80" t="s">
        <v>204</v>
      </c>
      <c r="H80" t="s">
        <v>205</v>
      </c>
      <c r="I80" t="s">
        <v>205</v>
      </c>
      <c r="J80" t="s">
        <v>206</v>
      </c>
    </row>
    <row r="81" spans="1:10">
      <c r="A81" s="1">
        <v>85</v>
      </c>
      <c r="B81" s="1">
        <v>85</v>
      </c>
      <c r="D81" s="1">
        <v>3</v>
      </c>
      <c r="F81" t="s">
        <v>203</v>
      </c>
      <c r="G81" t="s">
        <v>204</v>
      </c>
      <c r="H81" t="s">
        <v>205</v>
      </c>
      <c r="I81" t="s">
        <v>205</v>
      </c>
      <c r="J81" t="s">
        <v>206</v>
      </c>
    </row>
    <row r="82" spans="1:10">
      <c r="A82" s="1">
        <v>86</v>
      </c>
      <c r="B82" s="1">
        <v>86</v>
      </c>
      <c r="D82" s="1">
        <v>3</v>
      </c>
      <c r="F82" t="s">
        <v>203</v>
      </c>
      <c r="G82" t="s">
        <v>204</v>
      </c>
      <c r="H82" t="s">
        <v>205</v>
      </c>
      <c r="I82" t="s">
        <v>205</v>
      </c>
      <c r="J82" t="s">
        <v>206</v>
      </c>
    </row>
    <row r="83" spans="1:10">
      <c r="A83" s="1">
        <v>87</v>
      </c>
      <c r="B83" s="1">
        <v>87</v>
      </c>
      <c r="D83" s="1">
        <v>3</v>
      </c>
      <c r="F83" t="s">
        <v>203</v>
      </c>
      <c r="G83" t="s">
        <v>204</v>
      </c>
      <c r="H83" t="s">
        <v>205</v>
      </c>
      <c r="I83" t="s">
        <v>205</v>
      </c>
      <c r="J83" t="s">
        <v>206</v>
      </c>
    </row>
    <row r="84" spans="1:10">
      <c r="A84" s="1">
        <v>88</v>
      </c>
      <c r="B84" s="1">
        <v>88</v>
      </c>
      <c r="D84" s="1">
        <v>3</v>
      </c>
      <c r="F84" t="s">
        <v>203</v>
      </c>
      <c r="G84" t="s">
        <v>204</v>
      </c>
      <c r="H84" t="s">
        <v>205</v>
      </c>
      <c r="I84" t="s">
        <v>205</v>
      </c>
      <c r="J84" t="s">
        <v>206</v>
      </c>
    </row>
    <row r="85" spans="1:10">
      <c r="A85" s="1">
        <v>89</v>
      </c>
      <c r="B85" s="1">
        <v>89</v>
      </c>
      <c r="D85" s="1">
        <v>3</v>
      </c>
      <c r="F85" t="s">
        <v>203</v>
      </c>
      <c r="G85" t="s">
        <v>204</v>
      </c>
      <c r="H85" t="s">
        <v>205</v>
      </c>
      <c r="I85" t="s">
        <v>205</v>
      </c>
      <c r="J85" t="s">
        <v>206</v>
      </c>
    </row>
    <row r="86" spans="1:10">
      <c r="A86" s="1">
        <v>90</v>
      </c>
      <c r="B86" s="1">
        <v>90</v>
      </c>
      <c r="D86" s="1">
        <v>3</v>
      </c>
      <c r="F86" t="s">
        <v>203</v>
      </c>
      <c r="G86" t="s">
        <v>204</v>
      </c>
      <c r="H86" t="s">
        <v>205</v>
      </c>
      <c r="I86" t="s">
        <v>205</v>
      </c>
      <c r="J86" t="s">
        <v>206</v>
      </c>
    </row>
    <row r="87" spans="1:10">
      <c r="A87" s="1">
        <v>91</v>
      </c>
      <c r="B87" s="1">
        <v>91</v>
      </c>
      <c r="D87" s="1">
        <v>3</v>
      </c>
      <c r="F87" t="s">
        <v>203</v>
      </c>
      <c r="G87" t="s">
        <v>204</v>
      </c>
      <c r="H87" t="s">
        <v>205</v>
      </c>
      <c r="I87" t="s">
        <v>205</v>
      </c>
      <c r="J87" t="s">
        <v>206</v>
      </c>
    </row>
    <row r="88" spans="1:10">
      <c r="A88" s="1">
        <v>92</v>
      </c>
      <c r="B88" s="1">
        <v>92</v>
      </c>
      <c r="D88" s="1">
        <v>3</v>
      </c>
      <c r="F88" t="s">
        <v>203</v>
      </c>
      <c r="G88" t="s">
        <v>204</v>
      </c>
      <c r="H88" t="s">
        <v>205</v>
      </c>
      <c r="I88" t="s">
        <v>205</v>
      </c>
      <c r="J88" t="s">
        <v>206</v>
      </c>
    </row>
    <row r="89" spans="1:10">
      <c r="A89" s="1">
        <v>93</v>
      </c>
      <c r="B89" s="1">
        <v>93</v>
      </c>
      <c r="D89" s="1">
        <v>3</v>
      </c>
      <c r="F89" t="s">
        <v>203</v>
      </c>
      <c r="G89" t="s">
        <v>204</v>
      </c>
      <c r="H89" t="s">
        <v>205</v>
      </c>
      <c r="I89" t="s">
        <v>205</v>
      </c>
      <c r="J89" t="s">
        <v>206</v>
      </c>
    </row>
    <row r="90" spans="1:10">
      <c r="A90" s="1">
        <v>94</v>
      </c>
      <c r="B90" s="1">
        <v>94</v>
      </c>
      <c r="D90" s="1">
        <v>3</v>
      </c>
      <c r="F90" t="s">
        <v>203</v>
      </c>
      <c r="G90" t="s">
        <v>204</v>
      </c>
      <c r="H90" t="s">
        <v>205</v>
      </c>
      <c r="I90" t="s">
        <v>205</v>
      </c>
      <c r="J90" t="s">
        <v>206</v>
      </c>
    </row>
    <row r="91" spans="1:10">
      <c r="A91" s="1">
        <v>95</v>
      </c>
      <c r="B91" s="1">
        <v>95</v>
      </c>
      <c r="D91" s="1">
        <v>3</v>
      </c>
      <c r="F91" t="s">
        <v>203</v>
      </c>
      <c r="G91" t="s">
        <v>204</v>
      </c>
      <c r="H91" t="s">
        <v>205</v>
      </c>
      <c r="I91" t="s">
        <v>205</v>
      </c>
      <c r="J91" t="s">
        <v>206</v>
      </c>
    </row>
    <row r="92" spans="1:10">
      <c r="A92" s="1">
        <v>96</v>
      </c>
      <c r="B92" s="1">
        <v>96</v>
      </c>
      <c r="D92" s="1">
        <v>3</v>
      </c>
      <c r="F92" t="s">
        <v>203</v>
      </c>
      <c r="G92" t="s">
        <v>204</v>
      </c>
      <c r="H92" t="s">
        <v>205</v>
      </c>
      <c r="I92" t="s">
        <v>205</v>
      </c>
      <c r="J92" t="s">
        <v>206</v>
      </c>
    </row>
    <row r="93" spans="1:10">
      <c r="A93" s="1">
        <v>97</v>
      </c>
      <c r="B93" s="1">
        <v>97</v>
      </c>
      <c r="D93" s="1">
        <v>3</v>
      </c>
      <c r="F93" t="s">
        <v>203</v>
      </c>
      <c r="G93" t="s">
        <v>204</v>
      </c>
      <c r="H93" t="s">
        <v>205</v>
      </c>
      <c r="I93" t="s">
        <v>205</v>
      </c>
      <c r="J93" t="s">
        <v>206</v>
      </c>
    </row>
    <row r="94" spans="1:10">
      <c r="A94" s="1">
        <v>98</v>
      </c>
      <c r="B94" s="1">
        <v>98</v>
      </c>
      <c r="D94" s="1">
        <v>3</v>
      </c>
      <c r="F94" t="s">
        <v>203</v>
      </c>
      <c r="G94" t="s">
        <v>204</v>
      </c>
      <c r="H94" t="s">
        <v>205</v>
      </c>
      <c r="I94" t="s">
        <v>205</v>
      </c>
      <c r="J94" t="s">
        <v>206</v>
      </c>
    </row>
    <row r="95" spans="1:10">
      <c r="A95" s="1">
        <v>99</v>
      </c>
      <c r="B95" s="1">
        <v>99</v>
      </c>
      <c r="D95" s="1">
        <v>3</v>
      </c>
      <c r="F95" t="s">
        <v>203</v>
      </c>
      <c r="G95" t="s">
        <v>204</v>
      </c>
      <c r="H95" t="s">
        <v>205</v>
      </c>
      <c r="I95" t="s">
        <v>205</v>
      </c>
      <c r="J95" t="s">
        <v>206</v>
      </c>
    </row>
  </sheetData>
  <sheetProtection algorithmName="SHA-512" hashValue="kqSdchKk0No4cn3IIM2qittuyLCVLggzBUueQCSAyJJMrU3ecaBt7GE7U6DzCMOVxMgu4g/PpenzeqJercPwkg==" saltValue="sFfPxA1lJFpfJqghlR87Lg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D45F-6F61-4A9C-A06B-2A3DD3FA319F}">
  <sheetPr codeName="Blad5"/>
  <dimension ref="A4:DJ95"/>
  <sheetViews>
    <sheetView zoomScale="102" zoomScaleNormal="102" workbookViewId="0">
      <pane xSplit="24" ySplit="6" topLeftCell="Y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6" max="24" width="8.85546875" hidden="1" customWidth="1"/>
    <col min="42" max="42" width="0" hidden="1" customWidth="1"/>
    <col min="58" max="58" width="0" hidden="1" customWidth="1"/>
    <col min="69" max="69" width="0" hidden="1" customWidth="1"/>
    <col min="72" max="74" width="0" hidden="1" customWidth="1"/>
    <col min="77" max="78" width="0" hidden="1" customWidth="1"/>
    <col min="87" max="87" width="0" hidden="1" customWidth="1"/>
    <col min="89" max="89" width="0" hidden="1" customWidth="1"/>
    <col min="96" max="96" width="0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/>
      <c r="Q5" s="15"/>
      <c r="R5" s="15"/>
      <c r="S5" s="15"/>
      <c r="T5" s="15"/>
      <c r="U5" s="15"/>
      <c r="V5" s="15"/>
      <c r="W5" s="15"/>
      <c r="X5" s="15"/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/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/>
      <c r="BR5" s="15">
        <v>55</v>
      </c>
      <c r="BS5" s="15">
        <v>56</v>
      </c>
      <c r="BT5" s="15"/>
      <c r="BU5" s="15"/>
      <c r="BV5" s="15"/>
      <c r="BW5" s="15">
        <v>60</v>
      </c>
      <c r="BX5" s="15">
        <v>61</v>
      </c>
      <c r="BY5" s="15"/>
      <c r="BZ5" s="15"/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/>
      <c r="CJ5" s="15">
        <v>73</v>
      </c>
      <c r="CK5" s="15"/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/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10</v>
      </c>
      <c r="B6" s="1">
        <v>10</v>
      </c>
      <c r="D6" s="1">
        <v>3</v>
      </c>
      <c r="F6" t="s">
        <v>203</v>
      </c>
      <c r="G6" t="s">
        <v>204</v>
      </c>
      <c r="H6" t="s">
        <v>205</v>
      </c>
      <c r="I6" t="s">
        <v>205</v>
      </c>
      <c r="J6" t="s">
        <v>206</v>
      </c>
      <c r="N6" s="6">
        <v>0</v>
      </c>
      <c r="O6" s="182">
        <v>0</v>
      </c>
      <c r="P6" s="26"/>
      <c r="Q6" s="27"/>
      <c r="R6" s="27"/>
      <c r="S6" s="27"/>
      <c r="T6" s="183"/>
      <c r="U6" s="27"/>
      <c r="V6" s="27"/>
      <c r="W6" s="27"/>
      <c r="X6" s="27"/>
      <c r="Y6" s="26" t="s">
        <v>85</v>
      </c>
      <c r="Z6" s="26" t="s">
        <v>85</v>
      </c>
      <c r="AA6" s="26" t="s">
        <v>85</v>
      </c>
      <c r="AB6" s="26" t="s">
        <v>85</v>
      </c>
      <c r="AC6" s="26" t="s">
        <v>85</v>
      </c>
      <c r="AD6" s="26" t="s">
        <v>85</v>
      </c>
      <c r="AE6" s="26" t="s">
        <v>85</v>
      </c>
      <c r="AF6" s="26" t="s">
        <v>85</v>
      </c>
      <c r="AG6" s="26" t="s">
        <v>85</v>
      </c>
      <c r="AH6" s="26" t="s">
        <v>85</v>
      </c>
      <c r="AI6" s="26" t="s">
        <v>85</v>
      </c>
      <c r="AJ6" s="26" t="s">
        <v>85</v>
      </c>
      <c r="AK6" s="26" t="s">
        <v>85</v>
      </c>
      <c r="AL6" s="26" t="s">
        <v>85</v>
      </c>
      <c r="AM6" s="26" t="s">
        <v>85</v>
      </c>
      <c r="AN6" s="26" t="s">
        <v>85</v>
      </c>
      <c r="AO6" s="26" t="s">
        <v>85</v>
      </c>
      <c r="AP6" s="26" t="s">
        <v>85</v>
      </c>
      <c r="AQ6" s="26" t="s">
        <v>85</v>
      </c>
      <c r="AR6" s="26" t="s">
        <v>85</v>
      </c>
      <c r="AS6" s="26" t="s">
        <v>85</v>
      </c>
      <c r="AT6" s="26" t="s">
        <v>85</v>
      </c>
      <c r="AU6" s="26" t="s">
        <v>85</v>
      </c>
      <c r="AV6" s="26" t="s">
        <v>85</v>
      </c>
      <c r="AW6" s="26" t="s">
        <v>85</v>
      </c>
      <c r="AX6" s="26" t="s">
        <v>85</v>
      </c>
      <c r="AY6" s="26" t="s">
        <v>85</v>
      </c>
      <c r="AZ6" s="26" t="s">
        <v>85</v>
      </c>
      <c r="BA6" s="26" t="s">
        <v>85</v>
      </c>
      <c r="BB6" s="26" t="s">
        <v>85</v>
      </c>
      <c r="BC6" s="26" t="s">
        <v>85</v>
      </c>
      <c r="BD6" s="26" t="s">
        <v>85</v>
      </c>
      <c r="BE6" s="26" t="s">
        <v>85</v>
      </c>
      <c r="BF6" s="26" t="s">
        <v>85</v>
      </c>
      <c r="BG6" s="26" t="s">
        <v>85</v>
      </c>
      <c r="BH6" s="26" t="s">
        <v>85</v>
      </c>
      <c r="BI6" s="26" t="s">
        <v>85</v>
      </c>
      <c r="BJ6" s="26" t="s">
        <v>85</v>
      </c>
      <c r="BK6" s="26" t="s">
        <v>85</v>
      </c>
      <c r="BL6" s="26" t="s">
        <v>85</v>
      </c>
      <c r="BM6" s="26" t="s">
        <v>85</v>
      </c>
      <c r="BN6" s="26" t="s">
        <v>85</v>
      </c>
      <c r="BO6" s="26" t="s">
        <v>85</v>
      </c>
      <c r="BP6" s="26" t="s">
        <v>85</v>
      </c>
      <c r="BQ6" s="26" t="s">
        <v>85</v>
      </c>
      <c r="BR6" s="26" t="s">
        <v>85</v>
      </c>
      <c r="BS6" s="26" t="s">
        <v>85</v>
      </c>
      <c r="BT6" s="26" t="s">
        <v>85</v>
      </c>
      <c r="BU6" s="26" t="s">
        <v>85</v>
      </c>
      <c r="BV6" s="26" t="s">
        <v>85</v>
      </c>
      <c r="BW6" s="26" t="s">
        <v>85</v>
      </c>
      <c r="BX6" s="26" t="s">
        <v>85</v>
      </c>
      <c r="BY6" s="26" t="s">
        <v>85</v>
      </c>
      <c r="BZ6" s="26" t="s">
        <v>85</v>
      </c>
      <c r="CA6" s="26" t="s">
        <v>85</v>
      </c>
      <c r="CB6" s="26" t="s">
        <v>85</v>
      </c>
      <c r="CC6" s="26" t="s">
        <v>85</v>
      </c>
      <c r="CD6" s="26" t="s">
        <v>85</v>
      </c>
      <c r="CE6" s="26" t="s">
        <v>85</v>
      </c>
      <c r="CF6" s="26" t="s">
        <v>85</v>
      </c>
      <c r="CG6" s="26" t="s">
        <v>85</v>
      </c>
      <c r="CH6" s="26" t="s">
        <v>85</v>
      </c>
      <c r="CI6" s="26" t="s">
        <v>85</v>
      </c>
      <c r="CJ6" s="26" t="s">
        <v>85</v>
      </c>
      <c r="CK6" s="26" t="s">
        <v>85</v>
      </c>
      <c r="CL6" s="26" t="s">
        <v>85</v>
      </c>
      <c r="CM6" s="26" t="s">
        <v>85</v>
      </c>
      <c r="CN6" s="26" t="s">
        <v>85</v>
      </c>
      <c r="CO6" s="26" t="s">
        <v>85</v>
      </c>
      <c r="CP6" s="26" t="s">
        <v>85</v>
      </c>
      <c r="CQ6" s="26" t="s">
        <v>85</v>
      </c>
      <c r="CR6" s="26" t="s">
        <v>85</v>
      </c>
      <c r="CS6" s="26" t="s">
        <v>85</v>
      </c>
      <c r="CT6" s="26" t="s">
        <v>85</v>
      </c>
      <c r="CU6" s="26" t="s">
        <v>85</v>
      </c>
      <c r="CV6" s="26" t="s">
        <v>85</v>
      </c>
      <c r="CW6" s="26" t="s">
        <v>85</v>
      </c>
      <c r="CX6" s="26" t="s">
        <v>85</v>
      </c>
      <c r="CY6" s="26" t="s">
        <v>85</v>
      </c>
      <c r="CZ6" s="26" t="s">
        <v>85</v>
      </c>
      <c r="DA6" s="26" t="s">
        <v>85</v>
      </c>
      <c r="DB6" s="26" t="s">
        <v>85</v>
      </c>
      <c r="DC6" s="26" t="s">
        <v>85</v>
      </c>
      <c r="DD6" s="26" t="s">
        <v>85</v>
      </c>
      <c r="DE6" s="26" t="s">
        <v>85</v>
      </c>
      <c r="DF6" s="26" t="s">
        <v>85</v>
      </c>
      <c r="DG6" s="26" t="s">
        <v>85</v>
      </c>
      <c r="DH6" s="26" t="s">
        <v>85</v>
      </c>
      <c r="DI6" s="26" t="s">
        <v>85</v>
      </c>
      <c r="DJ6" s="26" t="s">
        <v>85</v>
      </c>
    </row>
    <row r="7" spans="1:114">
      <c r="A7" s="1">
        <v>11</v>
      </c>
      <c r="B7" s="1">
        <v>11</v>
      </c>
      <c r="D7" s="1">
        <v>3</v>
      </c>
      <c r="F7" t="s">
        <v>203</v>
      </c>
      <c r="G7" t="s">
        <v>204</v>
      </c>
      <c r="H7" t="s">
        <v>205</v>
      </c>
      <c r="I7" t="s">
        <v>205</v>
      </c>
      <c r="J7" t="s">
        <v>206</v>
      </c>
      <c r="N7" s="211">
        <v>0.4</v>
      </c>
      <c r="O7" s="212">
        <v>700</v>
      </c>
      <c r="P7" s="19"/>
      <c r="Q7" s="17"/>
      <c r="R7" s="17"/>
      <c r="S7" s="17"/>
      <c r="U7" s="17"/>
      <c r="V7" s="17"/>
      <c r="W7" s="17"/>
      <c r="X7" s="17"/>
      <c r="Y7" s="143">
        <v>216.32</v>
      </c>
      <c r="Z7" s="143">
        <v>216.32</v>
      </c>
      <c r="AA7" s="143">
        <v>216.32</v>
      </c>
      <c r="AB7" s="143">
        <v>216.32</v>
      </c>
      <c r="AC7" s="143">
        <v>216.32</v>
      </c>
      <c r="AD7" s="143">
        <v>216.32</v>
      </c>
      <c r="AE7" s="143">
        <v>216.32</v>
      </c>
      <c r="AF7" s="143">
        <v>216.32</v>
      </c>
      <c r="AG7" s="143">
        <v>216.32</v>
      </c>
      <c r="AH7" s="143">
        <v>216.32</v>
      </c>
      <c r="AI7" s="143">
        <v>216.32</v>
      </c>
      <c r="AJ7" s="143">
        <v>216.32</v>
      </c>
      <c r="AK7" s="143">
        <v>216.32</v>
      </c>
      <c r="AL7" s="143">
        <v>216.32</v>
      </c>
      <c r="AM7" s="143">
        <v>216.32</v>
      </c>
      <c r="AN7" s="143">
        <v>216.32</v>
      </c>
      <c r="AO7" s="143">
        <v>216.32</v>
      </c>
      <c r="AP7" s="143">
        <v>216.32</v>
      </c>
      <c r="AQ7" s="143">
        <v>216.32</v>
      </c>
      <c r="AR7" s="143">
        <v>216.32</v>
      </c>
      <c r="AS7" s="143">
        <v>216.32</v>
      </c>
      <c r="AT7" s="143">
        <v>216.32</v>
      </c>
      <c r="AU7" s="143">
        <v>216.32</v>
      </c>
      <c r="AV7" s="143">
        <v>216.32</v>
      </c>
      <c r="AW7" s="143">
        <v>216.32</v>
      </c>
      <c r="AX7" s="143">
        <v>216.32</v>
      </c>
      <c r="AY7" s="143">
        <v>216.32</v>
      </c>
      <c r="AZ7" s="143">
        <v>216.32</v>
      </c>
      <c r="BA7" s="143">
        <v>216.32</v>
      </c>
      <c r="BB7" s="143">
        <v>216.32</v>
      </c>
      <c r="BC7" s="143">
        <v>216.32</v>
      </c>
      <c r="BD7" s="143">
        <v>216.32</v>
      </c>
      <c r="BE7" s="143">
        <v>216.32</v>
      </c>
      <c r="BF7" s="143">
        <v>216.32</v>
      </c>
      <c r="BG7" s="143">
        <v>216.32</v>
      </c>
      <c r="BH7" s="143">
        <v>216.32</v>
      </c>
      <c r="BI7" s="143">
        <v>216.32</v>
      </c>
      <c r="BJ7" s="143">
        <v>216.32</v>
      </c>
      <c r="BK7" s="143">
        <v>216.32</v>
      </c>
      <c r="BL7" s="143">
        <v>216.32</v>
      </c>
      <c r="BM7" s="143">
        <v>216.32</v>
      </c>
      <c r="BN7" s="143">
        <v>216.32</v>
      </c>
      <c r="BO7" s="143">
        <v>216.32</v>
      </c>
      <c r="BP7" s="143">
        <v>216.32</v>
      </c>
      <c r="BQ7" s="143">
        <v>216.32</v>
      </c>
      <c r="BR7" s="143">
        <v>216.32</v>
      </c>
      <c r="BS7" s="143">
        <v>216.32</v>
      </c>
      <c r="BT7" s="143">
        <v>216.32</v>
      </c>
      <c r="BU7" s="143">
        <v>216.32</v>
      </c>
      <c r="BV7" s="143">
        <v>216.32</v>
      </c>
      <c r="BW7" s="143">
        <v>216.32</v>
      </c>
      <c r="BX7" s="143">
        <v>216.32</v>
      </c>
      <c r="BY7" s="143">
        <v>216.32</v>
      </c>
      <c r="BZ7" s="143">
        <v>216.32</v>
      </c>
      <c r="CA7" s="143">
        <v>216.32</v>
      </c>
      <c r="CB7" s="143">
        <v>216.32</v>
      </c>
      <c r="CC7" s="143">
        <v>216.32</v>
      </c>
      <c r="CD7" s="143">
        <v>216.32</v>
      </c>
      <c r="CE7" s="143">
        <v>216.32</v>
      </c>
      <c r="CF7" s="143">
        <v>216.32</v>
      </c>
      <c r="CG7" s="143">
        <v>216.32</v>
      </c>
      <c r="CH7" s="143">
        <v>216.32</v>
      </c>
      <c r="CI7" s="143">
        <v>216.32</v>
      </c>
      <c r="CJ7" s="143">
        <v>216.32</v>
      </c>
      <c r="CK7" s="143">
        <v>216.32</v>
      </c>
      <c r="CL7" s="143">
        <v>216.32</v>
      </c>
      <c r="CM7" s="143">
        <v>216.32</v>
      </c>
      <c r="CN7" s="143">
        <v>216.32</v>
      </c>
      <c r="CO7" s="143">
        <v>216.32</v>
      </c>
      <c r="CP7" s="143">
        <v>216.32</v>
      </c>
      <c r="CQ7" s="143">
        <v>216.32</v>
      </c>
      <c r="CR7" s="143">
        <v>216.32</v>
      </c>
      <c r="CS7" s="143">
        <v>216.32</v>
      </c>
      <c r="CT7" s="143">
        <v>216.32</v>
      </c>
      <c r="CU7" s="143">
        <v>216.32</v>
      </c>
      <c r="CV7" s="143">
        <v>216.32</v>
      </c>
      <c r="CW7" s="143">
        <v>216.32</v>
      </c>
      <c r="CX7" s="143">
        <v>216.32</v>
      </c>
      <c r="CY7" s="143">
        <v>216.32</v>
      </c>
      <c r="CZ7" s="143">
        <v>216.32</v>
      </c>
      <c r="DA7" s="143">
        <v>216.32</v>
      </c>
      <c r="DB7" s="143">
        <v>216.32</v>
      </c>
      <c r="DC7" s="143">
        <v>216.32</v>
      </c>
      <c r="DD7" s="143">
        <v>216.32</v>
      </c>
      <c r="DE7" s="143">
        <v>216.32</v>
      </c>
      <c r="DF7" s="143">
        <v>216.32</v>
      </c>
      <c r="DG7" s="143">
        <v>216.32</v>
      </c>
      <c r="DH7" s="143">
        <v>216.32</v>
      </c>
      <c r="DI7" s="143">
        <v>216.32</v>
      </c>
      <c r="DJ7" s="143">
        <v>216.32</v>
      </c>
    </row>
    <row r="8" spans="1:114">
      <c r="A8" s="1">
        <v>12</v>
      </c>
      <c r="B8" s="1">
        <v>12</v>
      </c>
      <c r="D8" s="1">
        <v>3</v>
      </c>
      <c r="F8" t="s">
        <v>203</v>
      </c>
      <c r="G8" t="s">
        <v>204</v>
      </c>
      <c r="H8" t="s">
        <v>205</v>
      </c>
      <c r="I8" t="s">
        <v>205</v>
      </c>
      <c r="J8" t="s">
        <v>206</v>
      </c>
      <c r="N8" s="211">
        <v>0.5</v>
      </c>
      <c r="O8" s="212">
        <v>875</v>
      </c>
      <c r="P8" s="20"/>
      <c r="Q8" s="180"/>
      <c r="R8" s="180"/>
      <c r="S8" s="180"/>
      <c r="U8" s="180"/>
      <c r="V8" s="180"/>
      <c r="W8" s="180"/>
      <c r="X8" s="180"/>
      <c r="Y8" s="214">
        <v>216.90920160000005</v>
      </c>
      <c r="Z8" s="214">
        <v>216.90920160000005</v>
      </c>
      <c r="AA8" s="214">
        <v>216.90920160000005</v>
      </c>
      <c r="AB8" s="214">
        <v>216.90920160000005</v>
      </c>
      <c r="AC8" s="214">
        <v>216.90920160000005</v>
      </c>
      <c r="AD8" s="214">
        <v>216.90920160000002</v>
      </c>
      <c r="AE8" s="214">
        <v>216.90920160000002</v>
      </c>
      <c r="AF8" s="214">
        <v>216.90920160000002</v>
      </c>
      <c r="AG8" s="214">
        <v>216.90920160000002</v>
      </c>
      <c r="AH8" s="214">
        <v>216.90920160000002</v>
      </c>
      <c r="AI8" s="214">
        <v>216.90920160000002</v>
      </c>
      <c r="AJ8" s="214">
        <v>216.90920160000002</v>
      </c>
      <c r="AK8" s="214">
        <v>216.90920160000002</v>
      </c>
      <c r="AL8" s="214">
        <v>216.90920160000002</v>
      </c>
      <c r="AM8" s="214">
        <v>216.90920160000002</v>
      </c>
      <c r="AN8" s="214">
        <v>216.90920160000002</v>
      </c>
      <c r="AO8" s="214">
        <v>216.90920160000002</v>
      </c>
      <c r="AP8" s="214">
        <v>216.90920160000002</v>
      </c>
      <c r="AQ8" s="214">
        <v>216.90920160000002</v>
      </c>
      <c r="AR8" s="214">
        <v>216.90920160000002</v>
      </c>
      <c r="AS8" s="214">
        <v>216.90920160000002</v>
      </c>
      <c r="AT8" s="214">
        <v>216.90920160000002</v>
      </c>
      <c r="AU8" s="214">
        <v>216.90920160000002</v>
      </c>
      <c r="AV8" s="214">
        <v>216.90920160000002</v>
      </c>
      <c r="AW8" s="214">
        <v>216.90920160000002</v>
      </c>
      <c r="AX8" s="214">
        <v>216.90920160000002</v>
      </c>
      <c r="AY8" s="214">
        <v>216.90920160000002</v>
      </c>
      <c r="AZ8" s="214">
        <v>216.90920160000002</v>
      </c>
      <c r="BA8" s="214">
        <v>216.90920160000002</v>
      </c>
      <c r="BB8" s="214">
        <v>216.90920160000002</v>
      </c>
      <c r="BC8" s="214">
        <v>216.90920160000002</v>
      </c>
      <c r="BD8" s="214">
        <v>216.90920160000002</v>
      </c>
      <c r="BE8" s="214">
        <v>216.90920160000002</v>
      </c>
      <c r="BF8" s="214">
        <v>216.90920160000002</v>
      </c>
      <c r="BG8" s="214">
        <v>216.90920160000002</v>
      </c>
      <c r="BH8" s="214">
        <v>216.90920160000002</v>
      </c>
      <c r="BI8" s="214">
        <v>216.90920160000002</v>
      </c>
      <c r="BJ8" s="214">
        <v>216.90920160000002</v>
      </c>
      <c r="BK8" s="214">
        <v>216.90920160000002</v>
      </c>
      <c r="BL8" s="214">
        <v>216.90920160000002</v>
      </c>
      <c r="BM8" s="214">
        <v>216.90920160000002</v>
      </c>
      <c r="BN8" s="214">
        <v>216.90920160000002</v>
      </c>
      <c r="BO8" s="214">
        <v>216.90920160000002</v>
      </c>
      <c r="BP8" s="214">
        <v>216.90920160000002</v>
      </c>
      <c r="BQ8" s="214">
        <v>216.90920160000002</v>
      </c>
      <c r="BR8" s="214">
        <v>216.90920160000002</v>
      </c>
      <c r="BS8" s="214">
        <v>216.90920160000002</v>
      </c>
      <c r="BT8" s="214">
        <v>216.90920160000002</v>
      </c>
      <c r="BU8" s="214">
        <v>216.90920160000002</v>
      </c>
      <c r="BV8" s="214">
        <v>216.90920160000002</v>
      </c>
      <c r="BW8" s="214">
        <v>216.90920160000002</v>
      </c>
      <c r="BX8" s="214">
        <v>216.90920160000002</v>
      </c>
      <c r="BY8" s="214">
        <v>216.90920160000002</v>
      </c>
      <c r="BZ8" s="214">
        <v>216.90920160000002</v>
      </c>
      <c r="CA8" s="214">
        <v>216.90920160000002</v>
      </c>
      <c r="CB8" s="214">
        <v>216.90920160000002</v>
      </c>
      <c r="CC8" s="214">
        <v>216.90920160000002</v>
      </c>
      <c r="CD8" s="214">
        <v>216.90920160000002</v>
      </c>
      <c r="CE8" s="214">
        <v>216.90920160000002</v>
      </c>
      <c r="CF8" s="214">
        <v>216.90920160000002</v>
      </c>
      <c r="CG8" s="214">
        <v>216.90920160000002</v>
      </c>
      <c r="CH8" s="214">
        <v>216.90920160000002</v>
      </c>
      <c r="CI8" s="214">
        <v>216.90920160000002</v>
      </c>
      <c r="CJ8" s="214">
        <v>216.90920160000002</v>
      </c>
      <c r="CK8" s="214">
        <v>216.90920160000002</v>
      </c>
      <c r="CL8" s="214">
        <v>216.90920160000002</v>
      </c>
      <c r="CM8" s="214">
        <v>216.90920160000002</v>
      </c>
      <c r="CN8" s="214">
        <v>216.90920160000002</v>
      </c>
      <c r="CO8" s="214">
        <v>216.90920160000002</v>
      </c>
      <c r="CP8" s="214">
        <v>216.90920160000002</v>
      </c>
      <c r="CQ8" s="214">
        <v>216.90920160000002</v>
      </c>
      <c r="CR8" s="214">
        <v>216.90920160000002</v>
      </c>
      <c r="CS8" s="214">
        <v>216.90920160000002</v>
      </c>
      <c r="CT8" s="214">
        <v>216.90920160000002</v>
      </c>
      <c r="CU8" s="214">
        <v>216.90920160000002</v>
      </c>
      <c r="CV8" s="214">
        <v>216.90920160000002</v>
      </c>
      <c r="CW8" s="214">
        <v>216.90920160000002</v>
      </c>
      <c r="CX8" s="214">
        <v>216.90920160000002</v>
      </c>
      <c r="CY8" s="214">
        <v>216.90920160000002</v>
      </c>
      <c r="CZ8" s="214">
        <v>216.90920160000002</v>
      </c>
      <c r="DA8" s="214">
        <v>216.90920160000002</v>
      </c>
      <c r="DB8" s="214">
        <v>216.90920160000002</v>
      </c>
      <c r="DC8" s="214">
        <v>216.90920160000002</v>
      </c>
      <c r="DD8" s="214">
        <v>216.90920160000002</v>
      </c>
      <c r="DE8" s="214">
        <v>216.90920160000002</v>
      </c>
      <c r="DF8" s="214">
        <v>216.90920160000002</v>
      </c>
      <c r="DG8" s="214">
        <v>216.90920160000002</v>
      </c>
      <c r="DH8" s="214">
        <v>216.90920160000002</v>
      </c>
      <c r="DI8" s="214">
        <v>216.90920160000002</v>
      </c>
      <c r="DJ8" s="214">
        <v>216.90920160000002</v>
      </c>
    </row>
    <row r="9" spans="1:114">
      <c r="A9" s="1">
        <v>13</v>
      </c>
      <c r="B9" s="1">
        <v>13</v>
      </c>
      <c r="D9" s="1">
        <v>3</v>
      </c>
      <c r="F9" t="s">
        <v>203</v>
      </c>
      <c r="G9" t="s">
        <v>204</v>
      </c>
      <c r="H9" t="s">
        <v>205</v>
      </c>
      <c r="I9" t="s">
        <v>205</v>
      </c>
      <c r="J9" t="s">
        <v>206</v>
      </c>
      <c r="N9" s="211">
        <v>0.8</v>
      </c>
      <c r="O9" s="212">
        <v>1400</v>
      </c>
      <c r="P9" s="20"/>
      <c r="Q9" s="180"/>
      <c r="R9" s="180"/>
      <c r="S9" s="180"/>
      <c r="U9" s="180"/>
      <c r="V9" s="180"/>
      <c r="W9" s="180"/>
      <c r="X9" s="180"/>
      <c r="Y9" s="214">
        <v>236.04824880000007</v>
      </c>
      <c r="Z9" s="214">
        <v>236.04824880000007</v>
      </c>
      <c r="AA9" s="214">
        <v>236.04824880000007</v>
      </c>
      <c r="AB9" s="214">
        <v>236.04824880000007</v>
      </c>
      <c r="AC9" s="214">
        <v>236.04824880000007</v>
      </c>
      <c r="AD9" s="214">
        <v>236.04824880000001</v>
      </c>
      <c r="AE9" s="214">
        <v>236.04824880000001</v>
      </c>
      <c r="AF9" s="214">
        <v>236.04824880000001</v>
      </c>
      <c r="AG9" s="214">
        <v>236.04824880000001</v>
      </c>
      <c r="AH9" s="214">
        <v>236.04824880000001</v>
      </c>
      <c r="AI9" s="214">
        <v>236.04824880000001</v>
      </c>
      <c r="AJ9" s="214">
        <v>236.04824880000001</v>
      </c>
      <c r="AK9" s="214">
        <v>236.04824880000001</v>
      </c>
      <c r="AL9" s="214">
        <v>236.04824880000001</v>
      </c>
      <c r="AM9" s="214">
        <v>236.04824880000001</v>
      </c>
      <c r="AN9" s="214">
        <v>236.04824880000001</v>
      </c>
      <c r="AO9" s="214">
        <v>236.04824880000001</v>
      </c>
      <c r="AP9" s="214">
        <v>236.04824880000001</v>
      </c>
      <c r="AQ9" s="214">
        <v>236.04824880000001</v>
      </c>
      <c r="AR9" s="214">
        <v>236.04824880000001</v>
      </c>
      <c r="AS9" s="214">
        <v>236.04824880000001</v>
      </c>
      <c r="AT9" s="214">
        <v>236.04824880000001</v>
      </c>
      <c r="AU9" s="214">
        <v>236.04824880000001</v>
      </c>
      <c r="AV9" s="214">
        <v>236.04824880000001</v>
      </c>
      <c r="AW9" s="214">
        <v>236.04824880000001</v>
      </c>
      <c r="AX9" s="214">
        <v>236.04824880000001</v>
      </c>
      <c r="AY9" s="214">
        <v>236.04824880000001</v>
      </c>
      <c r="AZ9" s="214">
        <v>236.04824880000001</v>
      </c>
      <c r="BA9" s="214">
        <v>236.04824880000001</v>
      </c>
      <c r="BB9" s="214">
        <v>236.04824880000001</v>
      </c>
      <c r="BC9" s="214">
        <v>236.04824880000001</v>
      </c>
      <c r="BD9" s="214">
        <v>236.04824880000001</v>
      </c>
      <c r="BE9" s="214">
        <v>236.04824880000001</v>
      </c>
      <c r="BF9" s="214">
        <v>236.04824880000001</v>
      </c>
      <c r="BG9" s="214">
        <v>236.04824880000001</v>
      </c>
      <c r="BH9" s="214">
        <v>236.04824880000001</v>
      </c>
      <c r="BI9" s="214">
        <v>236.04824880000001</v>
      </c>
      <c r="BJ9" s="214">
        <v>236.04824880000001</v>
      </c>
      <c r="BK9" s="214">
        <v>236.04824880000001</v>
      </c>
      <c r="BL9" s="214">
        <v>236.04824880000001</v>
      </c>
      <c r="BM9" s="214">
        <v>236.04824880000001</v>
      </c>
      <c r="BN9" s="214">
        <v>236.04824880000001</v>
      </c>
      <c r="BO9" s="214">
        <v>236.04824880000001</v>
      </c>
      <c r="BP9" s="214">
        <v>236.04824880000001</v>
      </c>
      <c r="BQ9" s="214">
        <v>236.04824880000001</v>
      </c>
      <c r="BR9" s="214">
        <v>236.04824880000001</v>
      </c>
      <c r="BS9" s="214">
        <v>236.04824880000001</v>
      </c>
      <c r="BT9" s="214">
        <v>236.04824880000001</v>
      </c>
      <c r="BU9" s="214">
        <v>236.04824880000001</v>
      </c>
      <c r="BV9" s="214">
        <v>236.04824880000001</v>
      </c>
      <c r="BW9" s="214">
        <v>236.04824880000001</v>
      </c>
      <c r="BX9" s="214">
        <v>236.04824880000001</v>
      </c>
      <c r="BY9" s="214">
        <v>236.04824880000001</v>
      </c>
      <c r="BZ9" s="214">
        <v>236.04824880000001</v>
      </c>
      <c r="CA9" s="214">
        <v>236.04824880000001</v>
      </c>
      <c r="CB9" s="214">
        <v>236.04824880000001</v>
      </c>
      <c r="CC9" s="214">
        <v>236.04824880000001</v>
      </c>
      <c r="CD9" s="214">
        <v>236.04824880000001</v>
      </c>
      <c r="CE9" s="214">
        <v>236.04824880000001</v>
      </c>
      <c r="CF9" s="214">
        <v>236.04824880000001</v>
      </c>
      <c r="CG9" s="214">
        <v>236.04824880000001</v>
      </c>
      <c r="CH9" s="214">
        <v>236.04824880000001</v>
      </c>
      <c r="CI9" s="214">
        <v>236.04824880000001</v>
      </c>
      <c r="CJ9" s="214">
        <v>236.04824880000001</v>
      </c>
      <c r="CK9" s="214">
        <v>236.04824880000001</v>
      </c>
      <c r="CL9" s="214">
        <v>236.04824880000001</v>
      </c>
      <c r="CM9" s="214">
        <v>236.04824880000001</v>
      </c>
      <c r="CN9" s="214">
        <v>236.04824880000001</v>
      </c>
      <c r="CO9" s="214">
        <v>236.04824880000001</v>
      </c>
      <c r="CP9" s="214">
        <v>236.04824880000001</v>
      </c>
      <c r="CQ9" s="214">
        <v>236.04824880000001</v>
      </c>
      <c r="CR9" s="214">
        <v>236.04824880000001</v>
      </c>
      <c r="CS9" s="214">
        <v>236.04824880000001</v>
      </c>
      <c r="CT9" s="214">
        <v>236.04824880000001</v>
      </c>
      <c r="CU9" s="214">
        <v>236.04824880000001</v>
      </c>
      <c r="CV9" s="214">
        <v>236.04824880000001</v>
      </c>
      <c r="CW9" s="214">
        <v>236.04824880000001</v>
      </c>
      <c r="CX9" s="214">
        <v>236.04824880000001</v>
      </c>
      <c r="CY9" s="214">
        <v>236.04824880000001</v>
      </c>
      <c r="CZ9" s="214">
        <v>236.04824880000001</v>
      </c>
      <c r="DA9" s="214">
        <v>236.04824880000001</v>
      </c>
      <c r="DB9" s="214">
        <v>236.04824880000001</v>
      </c>
      <c r="DC9" s="214">
        <v>236.04824880000001</v>
      </c>
      <c r="DD9" s="214">
        <v>236.04824880000001</v>
      </c>
      <c r="DE9" s="214">
        <v>236.04824880000001</v>
      </c>
      <c r="DF9" s="214">
        <v>236.04824880000001</v>
      </c>
      <c r="DG9" s="214">
        <v>236.04824880000001</v>
      </c>
      <c r="DH9" s="214">
        <v>236.04824880000001</v>
      </c>
      <c r="DI9" s="214">
        <v>236.04824880000001</v>
      </c>
      <c r="DJ9" s="214">
        <v>236.04824880000001</v>
      </c>
    </row>
    <row r="10" spans="1:114">
      <c r="A10" s="1">
        <v>14</v>
      </c>
      <c r="B10" s="1">
        <v>14</v>
      </c>
      <c r="D10" s="1">
        <v>3</v>
      </c>
      <c r="F10" t="s">
        <v>203</v>
      </c>
      <c r="G10" t="s">
        <v>204</v>
      </c>
      <c r="H10" t="s">
        <v>205</v>
      </c>
      <c r="I10" t="s">
        <v>205</v>
      </c>
      <c r="J10" t="s">
        <v>206</v>
      </c>
      <c r="N10" s="211">
        <v>1</v>
      </c>
      <c r="O10" s="212">
        <v>1750</v>
      </c>
      <c r="P10" s="20"/>
      <c r="Q10" s="180"/>
      <c r="R10" s="180"/>
      <c r="S10" s="180"/>
      <c r="U10" s="180"/>
      <c r="V10" s="180"/>
      <c r="W10" s="180"/>
      <c r="X10" s="180"/>
      <c r="Y10" s="214">
        <v>248.80761360000002</v>
      </c>
      <c r="Z10" s="214">
        <v>248.80761360000002</v>
      </c>
      <c r="AA10" s="214">
        <v>248.80761360000002</v>
      </c>
      <c r="AB10" s="214">
        <v>248.80761360000002</v>
      </c>
      <c r="AC10" s="214">
        <v>248.80761360000002</v>
      </c>
      <c r="AD10" s="214">
        <v>248.8076136</v>
      </c>
      <c r="AE10" s="214">
        <v>248.8076136</v>
      </c>
      <c r="AF10" s="214">
        <v>248.8076136</v>
      </c>
      <c r="AG10" s="214">
        <v>248.8076136</v>
      </c>
      <c r="AH10" s="214">
        <v>248.8076136</v>
      </c>
      <c r="AI10" s="214">
        <v>248.8076136</v>
      </c>
      <c r="AJ10" s="214">
        <v>248.8076136</v>
      </c>
      <c r="AK10" s="214">
        <v>248.8076136</v>
      </c>
      <c r="AL10" s="214">
        <v>248.8076136</v>
      </c>
      <c r="AM10" s="214">
        <v>248.8076136</v>
      </c>
      <c r="AN10" s="214">
        <v>248.8076136</v>
      </c>
      <c r="AO10" s="214">
        <v>248.8076136</v>
      </c>
      <c r="AP10" s="214">
        <v>248.8076136</v>
      </c>
      <c r="AQ10" s="214">
        <v>248.8076136</v>
      </c>
      <c r="AR10" s="214">
        <v>248.8076136</v>
      </c>
      <c r="AS10" s="214">
        <v>248.8076136</v>
      </c>
      <c r="AT10" s="214">
        <v>248.8076136</v>
      </c>
      <c r="AU10" s="214">
        <v>248.8076136</v>
      </c>
      <c r="AV10" s="214">
        <v>248.8076136</v>
      </c>
      <c r="AW10" s="214">
        <v>248.8076136</v>
      </c>
      <c r="AX10" s="214">
        <v>248.8076136</v>
      </c>
      <c r="AY10" s="214">
        <v>248.8076136</v>
      </c>
      <c r="AZ10" s="214">
        <v>248.8076136</v>
      </c>
      <c r="BA10" s="214">
        <v>248.8076136</v>
      </c>
      <c r="BB10" s="214">
        <v>248.8076136</v>
      </c>
      <c r="BC10" s="214">
        <v>248.8076136</v>
      </c>
      <c r="BD10" s="214">
        <v>248.8076136</v>
      </c>
      <c r="BE10" s="214">
        <v>248.8076136</v>
      </c>
      <c r="BF10" s="214">
        <v>248.8076136</v>
      </c>
      <c r="BG10" s="214">
        <v>248.8076136</v>
      </c>
      <c r="BH10" s="214">
        <v>248.8076136</v>
      </c>
      <c r="BI10" s="214">
        <v>248.8076136</v>
      </c>
      <c r="BJ10" s="214">
        <v>248.8076136</v>
      </c>
      <c r="BK10" s="214">
        <v>248.8076136</v>
      </c>
      <c r="BL10" s="214">
        <v>248.8076136</v>
      </c>
      <c r="BM10" s="214">
        <v>248.8076136</v>
      </c>
      <c r="BN10" s="214">
        <v>248.8076136</v>
      </c>
      <c r="BO10" s="214">
        <v>248.8076136</v>
      </c>
      <c r="BP10" s="214">
        <v>248.8076136</v>
      </c>
      <c r="BQ10" s="214">
        <v>248.8076136</v>
      </c>
      <c r="BR10" s="214">
        <v>248.8076136</v>
      </c>
      <c r="BS10" s="214">
        <v>248.8076136</v>
      </c>
      <c r="BT10" s="214">
        <v>248.8076136</v>
      </c>
      <c r="BU10" s="214">
        <v>248.8076136</v>
      </c>
      <c r="BV10" s="214">
        <v>248.8076136</v>
      </c>
      <c r="BW10" s="214">
        <v>248.8076136</v>
      </c>
      <c r="BX10" s="214">
        <v>248.8076136</v>
      </c>
      <c r="BY10" s="214">
        <v>248.8076136</v>
      </c>
      <c r="BZ10" s="214">
        <v>248.8076136</v>
      </c>
      <c r="CA10" s="214">
        <v>248.8076136</v>
      </c>
      <c r="CB10" s="214">
        <v>248.8076136</v>
      </c>
      <c r="CC10" s="214">
        <v>248.8076136</v>
      </c>
      <c r="CD10" s="214">
        <v>248.8076136</v>
      </c>
      <c r="CE10" s="214">
        <v>248.8076136</v>
      </c>
      <c r="CF10" s="214">
        <v>248.8076136</v>
      </c>
      <c r="CG10" s="214">
        <v>248.8076136</v>
      </c>
      <c r="CH10" s="214">
        <v>248.8076136</v>
      </c>
      <c r="CI10" s="214">
        <v>248.8076136</v>
      </c>
      <c r="CJ10" s="214">
        <v>248.8076136</v>
      </c>
      <c r="CK10" s="214">
        <v>248.8076136</v>
      </c>
      <c r="CL10" s="214">
        <v>248.8076136</v>
      </c>
      <c r="CM10" s="214">
        <v>248.8076136</v>
      </c>
      <c r="CN10" s="214">
        <v>248.8076136</v>
      </c>
      <c r="CO10" s="214">
        <v>248.8076136</v>
      </c>
      <c r="CP10" s="214">
        <v>248.8076136</v>
      </c>
      <c r="CQ10" s="214">
        <v>248.8076136</v>
      </c>
      <c r="CR10" s="214">
        <v>248.8076136</v>
      </c>
      <c r="CS10" s="214">
        <v>248.8076136</v>
      </c>
      <c r="CT10" s="214">
        <v>248.8076136</v>
      </c>
      <c r="CU10" s="214">
        <v>248.8076136</v>
      </c>
      <c r="CV10" s="214">
        <v>248.8076136</v>
      </c>
      <c r="CW10" s="214">
        <v>248.8076136</v>
      </c>
      <c r="CX10" s="214">
        <v>248.8076136</v>
      </c>
      <c r="CY10" s="214">
        <v>248.8076136</v>
      </c>
      <c r="CZ10" s="214">
        <v>248.8076136</v>
      </c>
      <c r="DA10" s="214">
        <v>248.8076136</v>
      </c>
      <c r="DB10" s="214">
        <v>248.8076136</v>
      </c>
      <c r="DC10" s="214">
        <v>248.8076136</v>
      </c>
      <c r="DD10" s="214">
        <v>248.8076136</v>
      </c>
      <c r="DE10" s="214">
        <v>248.8076136</v>
      </c>
      <c r="DF10" s="214">
        <v>248.8076136</v>
      </c>
      <c r="DG10" s="214">
        <v>248.8076136</v>
      </c>
      <c r="DH10" s="214">
        <v>248.8076136</v>
      </c>
      <c r="DI10" s="214">
        <v>248.8076136</v>
      </c>
      <c r="DJ10" s="214">
        <v>248.8076136</v>
      </c>
    </row>
    <row r="11" spans="1:114">
      <c r="A11" s="1">
        <v>15</v>
      </c>
      <c r="B11" s="1">
        <v>15</v>
      </c>
      <c r="D11" s="1">
        <v>3</v>
      </c>
      <c r="F11" t="s">
        <v>203</v>
      </c>
      <c r="G11" t="s">
        <v>204</v>
      </c>
      <c r="H11" t="s">
        <v>205</v>
      </c>
      <c r="I11" t="s">
        <v>205</v>
      </c>
      <c r="J11" t="s">
        <v>206</v>
      </c>
      <c r="N11" s="211">
        <v>1.2</v>
      </c>
      <c r="O11" s="212">
        <v>2100</v>
      </c>
      <c r="P11" s="20"/>
      <c r="Q11" s="180"/>
      <c r="R11" s="180"/>
      <c r="S11" s="180"/>
      <c r="U11" s="180"/>
      <c r="V11" s="180"/>
      <c r="W11" s="180"/>
      <c r="X11" s="180"/>
      <c r="Y11" s="214">
        <v>265.28804325631984</v>
      </c>
      <c r="Z11" s="214">
        <v>265.28804325631984</v>
      </c>
      <c r="AA11" s="214">
        <v>265.28804325631984</v>
      </c>
      <c r="AB11" s="214">
        <v>265.28804325631984</v>
      </c>
      <c r="AC11" s="214">
        <v>265.28804325631984</v>
      </c>
      <c r="AD11" s="214">
        <v>265.28804325632024</v>
      </c>
      <c r="AE11" s="214">
        <v>265.28804325632024</v>
      </c>
      <c r="AF11" s="214">
        <v>265.28804325632024</v>
      </c>
      <c r="AG11" s="214">
        <v>265.28804325632024</v>
      </c>
      <c r="AH11" s="214">
        <v>265.28804325632024</v>
      </c>
      <c r="AI11" s="214">
        <v>265.28804325632024</v>
      </c>
      <c r="AJ11" s="214">
        <v>265.28804325632024</v>
      </c>
      <c r="AK11" s="214">
        <v>265.28804325632024</v>
      </c>
      <c r="AL11" s="214">
        <v>265.28804325632024</v>
      </c>
      <c r="AM11" s="214">
        <v>265.28804325632024</v>
      </c>
      <c r="AN11" s="214">
        <v>265.28804325632024</v>
      </c>
      <c r="AO11" s="214">
        <v>265.28804325632024</v>
      </c>
      <c r="AP11" s="214">
        <v>265.28804325632024</v>
      </c>
      <c r="AQ11" s="214">
        <v>265.28804325632024</v>
      </c>
      <c r="AR11" s="214">
        <v>265.28804325632024</v>
      </c>
      <c r="AS11" s="214">
        <v>265.28804325632024</v>
      </c>
      <c r="AT11" s="214">
        <v>265.28804325632024</v>
      </c>
      <c r="AU11" s="214">
        <v>265.28804325632024</v>
      </c>
      <c r="AV11" s="214">
        <v>265.28804325632024</v>
      </c>
      <c r="AW11" s="214">
        <v>265.28804325632024</v>
      </c>
      <c r="AX11" s="214">
        <v>265.28804325632024</v>
      </c>
      <c r="AY11" s="214">
        <v>265.28804325632024</v>
      </c>
      <c r="AZ11" s="214">
        <v>265.28804325632024</v>
      </c>
      <c r="BA11" s="214">
        <v>265.28804325632024</v>
      </c>
      <c r="BB11" s="214">
        <v>265.28804325632024</v>
      </c>
      <c r="BC11" s="214">
        <v>265.28804325632024</v>
      </c>
      <c r="BD11" s="214">
        <v>265.28804325632024</v>
      </c>
      <c r="BE11" s="214">
        <v>265.28804325632024</v>
      </c>
      <c r="BF11" s="214">
        <v>265.28804325632024</v>
      </c>
      <c r="BG11" s="214">
        <v>265.28804325632024</v>
      </c>
      <c r="BH11" s="214">
        <v>265.28804325632024</v>
      </c>
      <c r="BI11" s="214">
        <v>265.28804325632024</v>
      </c>
      <c r="BJ11" s="214">
        <v>265.28804325632024</v>
      </c>
      <c r="BK11" s="214">
        <v>265.28804325632024</v>
      </c>
      <c r="BL11" s="214">
        <v>265.28804325632024</v>
      </c>
      <c r="BM11" s="214">
        <v>265.28804325632024</v>
      </c>
      <c r="BN11" s="214">
        <v>265.28804325632024</v>
      </c>
      <c r="BO11" s="214">
        <v>265.28804325632024</v>
      </c>
      <c r="BP11" s="214">
        <v>265.28804325632024</v>
      </c>
      <c r="BQ11" s="214">
        <v>265.28804325632024</v>
      </c>
      <c r="BR11" s="214">
        <v>265.28804325632024</v>
      </c>
      <c r="BS11" s="214">
        <v>265.28804325632024</v>
      </c>
      <c r="BT11" s="214">
        <v>265.28804325632024</v>
      </c>
      <c r="BU11" s="214">
        <v>265.28804325632024</v>
      </c>
      <c r="BV11" s="214">
        <v>265.28804325632024</v>
      </c>
      <c r="BW11" s="214">
        <v>265.28804325632024</v>
      </c>
      <c r="BX11" s="214">
        <v>265.28804325632024</v>
      </c>
      <c r="BY11" s="214">
        <v>265.28804325632024</v>
      </c>
      <c r="BZ11" s="214">
        <v>265.28804325632024</v>
      </c>
      <c r="CA11" s="214">
        <v>265.28804325632024</v>
      </c>
      <c r="CB11" s="214">
        <v>265.28804325632024</v>
      </c>
      <c r="CC11" s="214">
        <v>265.28804325632024</v>
      </c>
      <c r="CD11" s="214">
        <v>265.28804325632024</v>
      </c>
      <c r="CE11" s="214">
        <v>265.28804325632024</v>
      </c>
      <c r="CF11" s="214">
        <v>265.28804325632024</v>
      </c>
      <c r="CG11" s="214">
        <v>265.28804325632024</v>
      </c>
      <c r="CH11" s="214">
        <v>265.28804325632024</v>
      </c>
      <c r="CI11" s="214">
        <v>265.28804325632024</v>
      </c>
      <c r="CJ11" s="214">
        <v>265.28804325632024</v>
      </c>
      <c r="CK11" s="214">
        <v>265.28804325632024</v>
      </c>
      <c r="CL11" s="214">
        <v>265.28804325632024</v>
      </c>
      <c r="CM11" s="214">
        <v>265.28804325632024</v>
      </c>
      <c r="CN11" s="214">
        <v>265.28804325632024</v>
      </c>
      <c r="CO11" s="214">
        <v>265.28804325632024</v>
      </c>
      <c r="CP11" s="214">
        <v>265.28804325632024</v>
      </c>
      <c r="CQ11" s="214">
        <v>265.28804325632024</v>
      </c>
      <c r="CR11" s="214">
        <v>265.28804325632024</v>
      </c>
      <c r="CS11" s="214">
        <v>265.28804325632024</v>
      </c>
      <c r="CT11" s="214">
        <v>265.28804325632024</v>
      </c>
      <c r="CU11" s="214">
        <v>265.28804325632024</v>
      </c>
      <c r="CV11" s="214">
        <v>265.28804325632024</v>
      </c>
      <c r="CW11" s="214">
        <v>265.28804325632024</v>
      </c>
      <c r="CX11" s="214">
        <v>265.28804325632024</v>
      </c>
      <c r="CY11" s="214">
        <v>265.28804325632024</v>
      </c>
      <c r="CZ11" s="214">
        <v>265.28804325632024</v>
      </c>
      <c r="DA11" s="214">
        <v>265.28804325632024</v>
      </c>
      <c r="DB11" s="214">
        <v>265.28804325632024</v>
      </c>
      <c r="DC11" s="214">
        <v>265.28804325632024</v>
      </c>
      <c r="DD11" s="214">
        <v>265.28804325632024</v>
      </c>
      <c r="DE11" s="214">
        <v>265.28804325632024</v>
      </c>
      <c r="DF11" s="214">
        <v>265.28804325632024</v>
      </c>
      <c r="DG11" s="214">
        <v>265.28804325632024</v>
      </c>
      <c r="DH11" s="214">
        <v>265.28804325632024</v>
      </c>
      <c r="DI11" s="214">
        <v>265.28804325632024</v>
      </c>
      <c r="DJ11" s="214">
        <v>265.28804325632024</v>
      </c>
    </row>
    <row r="12" spans="1:114">
      <c r="A12" s="1">
        <v>16</v>
      </c>
      <c r="B12" s="1">
        <v>16</v>
      </c>
      <c r="D12" s="1">
        <v>3</v>
      </c>
      <c r="F12" t="s">
        <v>203</v>
      </c>
      <c r="G12" t="s">
        <v>204</v>
      </c>
      <c r="H12" t="s">
        <v>205</v>
      </c>
      <c r="I12" t="s">
        <v>205</v>
      </c>
      <c r="J12" t="s">
        <v>206</v>
      </c>
      <c r="N12" s="211">
        <v>1.5</v>
      </c>
      <c r="O12" s="212">
        <v>2625</v>
      </c>
      <c r="P12" s="20"/>
      <c r="Q12" s="180"/>
      <c r="R12" s="180"/>
      <c r="S12" s="180"/>
      <c r="U12" s="180"/>
      <c r="V12" s="180"/>
      <c r="W12" s="180"/>
      <c r="X12" s="180"/>
      <c r="Y12" s="214">
        <v>287.39538019434667</v>
      </c>
      <c r="Z12" s="214">
        <v>287.39538019434667</v>
      </c>
      <c r="AA12" s="214">
        <v>287.39538019434667</v>
      </c>
      <c r="AB12" s="214">
        <v>287.39538019434667</v>
      </c>
      <c r="AC12" s="214">
        <v>287.39538019434667</v>
      </c>
      <c r="AD12" s="214">
        <v>287.39538019434633</v>
      </c>
      <c r="AE12" s="214">
        <v>287.39538019434633</v>
      </c>
      <c r="AF12" s="214">
        <v>287.39538019434633</v>
      </c>
      <c r="AG12" s="214">
        <v>287.39538019434633</v>
      </c>
      <c r="AH12" s="214">
        <v>287.39538019434633</v>
      </c>
      <c r="AI12" s="214">
        <v>287.39538019434633</v>
      </c>
      <c r="AJ12" s="214">
        <v>287.39538019434633</v>
      </c>
      <c r="AK12" s="214">
        <v>287.39538019434633</v>
      </c>
      <c r="AL12" s="214">
        <v>287.39538019434633</v>
      </c>
      <c r="AM12" s="214">
        <v>287.39538019434633</v>
      </c>
      <c r="AN12" s="214">
        <v>287.39538019434633</v>
      </c>
      <c r="AO12" s="214">
        <v>287.39538019434633</v>
      </c>
      <c r="AP12" s="214">
        <v>287.39538019434633</v>
      </c>
      <c r="AQ12" s="214">
        <v>287.39538019434633</v>
      </c>
      <c r="AR12" s="214">
        <v>287.39538019434633</v>
      </c>
      <c r="AS12" s="214">
        <v>287.39538019434633</v>
      </c>
      <c r="AT12" s="214">
        <v>287.39538019434633</v>
      </c>
      <c r="AU12" s="214">
        <v>287.39538019434633</v>
      </c>
      <c r="AV12" s="214">
        <v>287.39538019434633</v>
      </c>
      <c r="AW12" s="214">
        <v>287.39538019434633</v>
      </c>
      <c r="AX12" s="214">
        <v>287.39538019434633</v>
      </c>
      <c r="AY12" s="214">
        <v>287.39538019434633</v>
      </c>
      <c r="AZ12" s="214">
        <v>287.39538019434633</v>
      </c>
      <c r="BA12" s="214">
        <v>287.39538019434633</v>
      </c>
      <c r="BB12" s="214">
        <v>287.39538019434633</v>
      </c>
      <c r="BC12" s="214">
        <v>287.39538019434633</v>
      </c>
      <c r="BD12" s="214">
        <v>287.39538019434633</v>
      </c>
      <c r="BE12" s="214">
        <v>287.39538019434633</v>
      </c>
      <c r="BF12" s="214">
        <v>287.39538019434633</v>
      </c>
      <c r="BG12" s="214">
        <v>287.39538019434633</v>
      </c>
      <c r="BH12" s="214">
        <v>287.39538019434633</v>
      </c>
      <c r="BI12" s="214">
        <v>287.39538019434633</v>
      </c>
      <c r="BJ12" s="214">
        <v>287.39538019434633</v>
      </c>
      <c r="BK12" s="214">
        <v>287.39538019434633</v>
      </c>
      <c r="BL12" s="214">
        <v>287.39538019434633</v>
      </c>
      <c r="BM12" s="214">
        <v>287.39538019434633</v>
      </c>
      <c r="BN12" s="214">
        <v>287.39538019434633</v>
      </c>
      <c r="BO12" s="214">
        <v>287.39538019434633</v>
      </c>
      <c r="BP12" s="214">
        <v>287.39538019434633</v>
      </c>
      <c r="BQ12" s="214">
        <v>287.39538019434633</v>
      </c>
      <c r="BR12" s="214">
        <v>287.39538019434633</v>
      </c>
      <c r="BS12" s="214">
        <v>287.39538019434633</v>
      </c>
      <c r="BT12" s="214">
        <v>287.39538019434633</v>
      </c>
      <c r="BU12" s="214">
        <v>287.39538019434633</v>
      </c>
      <c r="BV12" s="214">
        <v>287.39538019434633</v>
      </c>
      <c r="BW12" s="214">
        <v>287.39538019434633</v>
      </c>
      <c r="BX12" s="214">
        <v>287.39538019434633</v>
      </c>
      <c r="BY12" s="214">
        <v>287.39538019434633</v>
      </c>
      <c r="BZ12" s="214">
        <v>287.39538019434633</v>
      </c>
      <c r="CA12" s="214">
        <v>287.39538019434633</v>
      </c>
      <c r="CB12" s="214">
        <v>287.39538019434633</v>
      </c>
      <c r="CC12" s="214">
        <v>287.39538019434633</v>
      </c>
      <c r="CD12" s="214">
        <v>287.39538019434633</v>
      </c>
      <c r="CE12" s="214">
        <v>287.39538019434633</v>
      </c>
      <c r="CF12" s="214">
        <v>287.39538019434633</v>
      </c>
      <c r="CG12" s="214">
        <v>287.39538019434633</v>
      </c>
      <c r="CH12" s="214">
        <v>287.39538019434633</v>
      </c>
      <c r="CI12" s="214">
        <v>287.39538019434633</v>
      </c>
      <c r="CJ12" s="214">
        <v>287.39538019434633</v>
      </c>
      <c r="CK12" s="214">
        <v>287.39538019434633</v>
      </c>
      <c r="CL12" s="214">
        <v>287.39538019434633</v>
      </c>
      <c r="CM12" s="214">
        <v>287.39538019434633</v>
      </c>
      <c r="CN12" s="214">
        <v>287.39538019434633</v>
      </c>
      <c r="CO12" s="214">
        <v>287.39538019434633</v>
      </c>
      <c r="CP12" s="214">
        <v>287.39538019434633</v>
      </c>
      <c r="CQ12" s="214">
        <v>287.39538019434633</v>
      </c>
      <c r="CR12" s="214">
        <v>287.39538019434633</v>
      </c>
      <c r="CS12" s="214">
        <v>287.39538019434633</v>
      </c>
      <c r="CT12" s="214">
        <v>287.39538019434633</v>
      </c>
      <c r="CU12" s="214">
        <v>287.39538019434633</v>
      </c>
      <c r="CV12" s="214">
        <v>287.39538019434633</v>
      </c>
      <c r="CW12" s="214">
        <v>287.39538019434633</v>
      </c>
      <c r="CX12" s="214">
        <v>287.39538019434633</v>
      </c>
      <c r="CY12" s="214">
        <v>287.39538019434633</v>
      </c>
      <c r="CZ12" s="214">
        <v>287.39538019434633</v>
      </c>
      <c r="DA12" s="214">
        <v>287.39538019434633</v>
      </c>
      <c r="DB12" s="214">
        <v>287.39538019434633</v>
      </c>
      <c r="DC12" s="214">
        <v>287.39538019434633</v>
      </c>
      <c r="DD12" s="214">
        <v>287.39538019434633</v>
      </c>
      <c r="DE12" s="214">
        <v>287.39538019434633</v>
      </c>
      <c r="DF12" s="214">
        <v>287.39538019434633</v>
      </c>
      <c r="DG12" s="214">
        <v>287.39538019434633</v>
      </c>
      <c r="DH12" s="214">
        <v>287.39538019434633</v>
      </c>
      <c r="DI12" s="214">
        <v>287.39538019434633</v>
      </c>
      <c r="DJ12" s="214">
        <v>287.39538019434633</v>
      </c>
    </row>
    <row r="13" spans="1:114">
      <c r="A13" s="1">
        <v>17</v>
      </c>
      <c r="B13" s="1">
        <v>17</v>
      </c>
      <c r="D13" s="1">
        <v>3</v>
      </c>
      <c r="F13" t="s">
        <v>203</v>
      </c>
      <c r="G13" t="s">
        <v>204</v>
      </c>
      <c r="H13" t="s">
        <v>205</v>
      </c>
      <c r="I13" t="s">
        <v>205</v>
      </c>
      <c r="J13" t="s">
        <v>206</v>
      </c>
      <c r="N13" s="211">
        <v>1.6</v>
      </c>
      <c r="O13" s="212">
        <v>2800</v>
      </c>
      <c r="P13" s="20"/>
      <c r="Q13" s="180"/>
      <c r="R13" s="180"/>
      <c r="S13" s="180"/>
      <c r="U13" s="180"/>
      <c r="V13" s="180"/>
      <c r="W13" s="180"/>
      <c r="X13" s="180"/>
      <c r="Y13" s="214">
        <v>309.50271713237322</v>
      </c>
      <c r="Z13" s="214">
        <v>309.50271713237322</v>
      </c>
      <c r="AA13" s="214">
        <v>309.50271713237322</v>
      </c>
      <c r="AB13" s="214">
        <v>309.50271713237322</v>
      </c>
      <c r="AC13" s="214">
        <v>309.50271713237322</v>
      </c>
      <c r="AD13" s="214">
        <v>309.50271713237345</v>
      </c>
      <c r="AE13" s="214">
        <v>309.50271713237345</v>
      </c>
      <c r="AF13" s="214">
        <v>309.50271713237345</v>
      </c>
      <c r="AG13" s="214">
        <v>309.50271713237345</v>
      </c>
      <c r="AH13" s="214">
        <v>309.50271713237345</v>
      </c>
      <c r="AI13" s="214">
        <v>309.50271713237345</v>
      </c>
      <c r="AJ13" s="214">
        <v>309.50271713237345</v>
      </c>
      <c r="AK13" s="214">
        <v>309.50271713237345</v>
      </c>
      <c r="AL13" s="214">
        <v>309.50271713237345</v>
      </c>
      <c r="AM13" s="214">
        <v>309.50271713237345</v>
      </c>
      <c r="AN13" s="214">
        <v>309.50271713237345</v>
      </c>
      <c r="AO13" s="214">
        <v>309.50271713237345</v>
      </c>
      <c r="AP13" s="214">
        <v>309.50271713237345</v>
      </c>
      <c r="AQ13" s="214">
        <v>309.50271713237345</v>
      </c>
      <c r="AR13" s="214">
        <v>309.50271713237345</v>
      </c>
      <c r="AS13" s="214">
        <v>309.50271713237345</v>
      </c>
      <c r="AT13" s="214">
        <v>309.50271713237345</v>
      </c>
      <c r="AU13" s="214">
        <v>309.50271713237345</v>
      </c>
      <c r="AV13" s="214">
        <v>309.50271713237345</v>
      </c>
      <c r="AW13" s="214">
        <v>309.50271713237345</v>
      </c>
      <c r="AX13" s="214">
        <v>309.50271713237345</v>
      </c>
      <c r="AY13" s="214">
        <v>309.50271713237345</v>
      </c>
      <c r="AZ13" s="214">
        <v>309.50271713237345</v>
      </c>
      <c r="BA13" s="214">
        <v>309.50271713237345</v>
      </c>
      <c r="BB13" s="214">
        <v>309.50271713237345</v>
      </c>
      <c r="BC13" s="214">
        <v>309.50271713237345</v>
      </c>
      <c r="BD13" s="214">
        <v>309.50271713237345</v>
      </c>
      <c r="BE13" s="214">
        <v>309.50271713237345</v>
      </c>
      <c r="BF13" s="214">
        <v>309.50271713237345</v>
      </c>
      <c r="BG13" s="214">
        <v>309.50271713237345</v>
      </c>
      <c r="BH13" s="214">
        <v>309.50271713237345</v>
      </c>
      <c r="BI13" s="214">
        <v>309.50271713237345</v>
      </c>
      <c r="BJ13" s="214">
        <v>309.50271713237345</v>
      </c>
      <c r="BK13" s="214">
        <v>309.50271713237345</v>
      </c>
      <c r="BL13" s="214">
        <v>309.50271713237345</v>
      </c>
      <c r="BM13" s="214">
        <v>309.50271713237345</v>
      </c>
      <c r="BN13" s="214">
        <v>309.50271713237345</v>
      </c>
      <c r="BO13" s="214">
        <v>309.50271713237345</v>
      </c>
      <c r="BP13" s="214">
        <v>309.50271713237345</v>
      </c>
      <c r="BQ13" s="214">
        <v>309.50271713237345</v>
      </c>
      <c r="BR13" s="214">
        <v>309.50271713237345</v>
      </c>
      <c r="BS13" s="214">
        <v>309.50271713237345</v>
      </c>
      <c r="BT13" s="214">
        <v>309.50271713237345</v>
      </c>
      <c r="BU13" s="214">
        <v>309.50271713237345</v>
      </c>
      <c r="BV13" s="214">
        <v>309.50271713237345</v>
      </c>
      <c r="BW13" s="214">
        <v>309.50271713237345</v>
      </c>
      <c r="BX13" s="214">
        <v>309.50271713237345</v>
      </c>
      <c r="BY13" s="214">
        <v>309.50271713237345</v>
      </c>
      <c r="BZ13" s="214">
        <v>309.50271713237345</v>
      </c>
      <c r="CA13" s="214">
        <v>309.50271713237345</v>
      </c>
      <c r="CB13" s="214">
        <v>309.50271713237345</v>
      </c>
      <c r="CC13" s="214">
        <v>309.50271713237345</v>
      </c>
      <c r="CD13" s="214">
        <v>309.50271713237345</v>
      </c>
      <c r="CE13" s="214">
        <v>309.50271713237345</v>
      </c>
      <c r="CF13" s="214">
        <v>309.50271713237345</v>
      </c>
      <c r="CG13" s="214">
        <v>309.50271713237345</v>
      </c>
      <c r="CH13" s="214">
        <v>309.50271713237345</v>
      </c>
      <c r="CI13" s="214">
        <v>309.50271713237345</v>
      </c>
      <c r="CJ13" s="214">
        <v>309.50271713237345</v>
      </c>
      <c r="CK13" s="214">
        <v>309.50271713237345</v>
      </c>
      <c r="CL13" s="214">
        <v>309.50271713237345</v>
      </c>
      <c r="CM13" s="214">
        <v>309.50271713237345</v>
      </c>
      <c r="CN13" s="214">
        <v>309.50271713237345</v>
      </c>
      <c r="CO13" s="214">
        <v>309.50271713237345</v>
      </c>
      <c r="CP13" s="214">
        <v>309.50271713237345</v>
      </c>
      <c r="CQ13" s="214">
        <v>309.50271713237345</v>
      </c>
      <c r="CR13" s="214">
        <v>309.50271713237345</v>
      </c>
      <c r="CS13" s="214">
        <v>309.50271713237345</v>
      </c>
      <c r="CT13" s="214">
        <v>309.50271713237345</v>
      </c>
      <c r="CU13" s="214">
        <v>309.50271713237345</v>
      </c>
      <c r="CV13" s="214">
        <v>309.50271713237345</v>
      </c>
      <c r="CW13" s="214">
        <v>309.50271713237345</v>
      </c>
      <c r="CX13" s="214">
        <v>309.50271713237345</v>
      </c>
      <c r="CY13" s="214">
        <v>309.50271713237345</v>
      </c>
      <c r="CZ13" s="214">
        <v>309.50271713237345</v>
      </c>
      <c r="DA13" s="214">
        <v>309.50271713237345</v>
      </c>
      <c r="DB13" s="214">
        <v>309.50271713237345</v>
      </c>
      <c r="DC13" s="214">
        <v>309.50271713237345</v>
      </c>
      <c r="DD13" s="214">
        <v>309.50271713237345</v>
      </c>
      <c r="DE13" s="214">
        <v>309.50271713237345</v>
      </c>
      <c r="DF13" s="214">
        <v>309.50271713237345</v>
      </c>
      <c r="DG13" s="214">
        <v>309.50271713237345</v>
      </c>
      <c r="DH13" s="214">
        <v>309.50271713237345</v>
      </c>
      <c r="DI13" s="214">
        <v>309.50271713237345</v>
      </c>
      <c r="DJ13" s="214">
        <v>309.50271713237345</v>
      </c>
    </row>
    <row r="14" spans="1:114">
      <c r="A14" s="1">
        <v>18</v>
      </c>
      <c r="B14" s="1">
        <v>18</v>
      </c>
      <c r="D14" s="1">
        <v>3</v>
      </c>
      <c r="F14" t="s">
        <v>203</v>
      </c>
      <c r="G14" t="s">
        <v>204</v>
      </c>
      <c r="H14" t="s">
        <v>205</v>
      </c>
      <c r="I14" t="s">
        <v>205</v>
      </c>
      <c r="J14" t="s">
        <v>206</v>
      </c>
      <c r="N14" s="211">
        <v>2</v>
      </c>
      <c r="O14" s="212">
        <v>3500</v>
      </c>
      <c r="P14" s="20"/>
      <c r="Q14" s="180"/>
      <c r="R14" s="180"/>
      <c r="S14" s="180"/>
      <c r="U14" s="180"/>
      <c r="V14" s="180"/>
      <c r="W14" s="180"/>
      <c r="X14" s="180"/>
      <c r="Y14" s="214">
        <v>331.61005407039988</v>
      </c>
      <c r="Z14" s="214">
        <v>331.61005407039988</v>
      </c>
      <c r="AA14" s="214">
        <v>331.61005407039988</v>
      </c>
      <c r="AB14" s="214">
        <v>331.61005407039988</v>
      </c>
      <c r="AC14" s="214">
        <v>331.61005407039988</v>
      </c>
      <c r="AD14" s="214">
        <v>331.61005407039954</v>
      </c>
      <c r="AE14" s="214">
        <v>331.61005407039954</v>
      </c>
      <c r="AF14" s="214">
        <v>331.61005407039954</v>
      </c>
      <c r="AG14" s="214">
        <v>331.61005407039954</v>
      </c>
      <c r="AH14" s="214">
        <v>331.61005407039954</v>
      </c>
      <c r="AI14" s="214">
        <v>331.61005407039954</v>
      </c>
      <c r="AJ14" s="214">
        <v>331.61005407039954</v>
      </c>
      <c r="AK14" s="214">
        <v>331.61005407039954</v>
      </c>
      <c r="AL14" s="214">
        <v>331.61005407039954</v>
      </c>
      <c r="AM14" s="214">
        <v>331.61005407039954</v>
      </c>
      <c r="AN14" s="214">
        <v>331.61005407039954</v>
      </c>
      <c r="AO14" s="214">
        <v>331.61005407039954</v>
      </c>
      <c r="AP14" s="214">
        <v>331.61005407039954</v>
      </c>
      <c r="AQ14" s="214">
        <v>331.61005407039954</v>
      </c>
      <c r="AR14" s="214">
        <v>331.61005407039954</v>
      </c>
      <c r="AS14" s="214">
        <v>331.61005407039954</v>
      </c>
      <c r="AT14" s="214">
        <v>331.61005407039954</v>
      </c>
      <c r="AU14" s="214">
        <v>331.61005407039954</v>
      </c>
      <c r="AV14" s="214">
        <v>331.61005407039954</v>
      </c>
      <c r="AW14" s="214">
        <v>331.61005407039954</v>
      </c>
      <c r="AX14" s="214">
        <v>331.61005407039954</v>
      </c>
      <c r="AY14" s="214">
        <v>331.61005407039954</v>
      </c>
      <c r="AZ14" s="214">
        <v>331.61005407039954</v>
      </c>
      <c r="BA14" s="214">
        <v>331.61005407039954</v>
      </c>
      <c r="BB14" s="214">
        <v>331.61005407039954</v>
      </c>
      <c r="BC14" s="214">
        <v>331.61005407039954</v>
      </c>
      <c r="BD14" s="214">
        <v>331.61005407039954</v>
      </c>
      <c r="BE14" s="214">
        <v>331.61005407039954</v>
      </c>
      <c r="BF14" s="214">
        <v>331.61005407039954</v>
      </c>
      <c r="BG14" s="214">
        <v>331.61005407039954</v>
      </c>
      <c r="BH14" s="214">
        <v>331.61005407039954</v>
      </c>
      <c r="BI14" s="214">
        <v>331.61005407039954</v>
      </c>
      <c r="BJ14" s="214">
        <v>331.61005407039954</v>
      </c>
      <c r="BK14" s="214">
        <v>331.61005407039954</v>
      </c>
      <c r="BL14" s="214">
        <v>331.61005407039954</v>
      </c>
      <c r="BM14" s="214">
        <v>331.61005407039954</v>
      </c>
      <c r="BN14" s="214">
        <v>331.61005407039954</v>
      </c>
      <c r="BO14" s="214">
        <v>331.61005407039954</v>
      </c>
      <c r="BP14" s="214">
        <v>331.61005407039954</v>
      </c>
      <c r="BQ14" s="214">
        <v>331.61005407039954</v>
      </c>
      <c r="BR14" s="214">
        <v>331.61005407039954</v>
      </c>
      <c r="BS14" s="214">
        <v>331.61005407039954</v>
      </c>
      <c r="BT14" s="214">
        <v>331.61005407039954</v>
      </c>
      <c r="BU14" s="214">
        <v>331.61005407039954</v>
      </c>
      <c r="BV14" s="214">
        <v>331.61005407039954</v>
      </c>
      <c r="BW14" s="214">
        <v>331.61005407039954</v>
      </c>
      <c r="BX14" s="214">
        <v>331.61005407039954</v>
      </c>
      <c r="BY14" s="214">
        <v>331.61005407039954</v>
      </c>
      <c r="BZ14" s="214">
        <v>331.61005407039954</v>
      </c>
      <c r="CA14" s="214">
        <v>331.61005407039954</v>
      </c>
      <c r="CB14" s="214">
        <v>331.61005407039954</v>
      </c>
      <c r="CC14" s="214">
        <v>331.61005407039954</v>
      </c>
      <c r="CD14" s="214">
        <v>331.61005407039954</v>
      </c>
      <c r="CE14" s="214">
        <v>331.61005407039954</v>
      </c>
      <c r="CF14" s="214">
        <v>331.61005407039954</v>
      </c>
      <c r="CG14" s="214">
        <v>331.61005407039954</v>
      </c>
      <c r="CH14" s="214">
        <v>331.61005407039954</v>
      </c>
      <c r="CI14" s="214">
        <v>331.61005407039954</v>
      </c>
      <c r="CJ14" s="214">
        <v>331.61005407039954</v>
      </c>
      <c r="CK14" s="214">
        <v>331.61005407039954</v>
      </c>
      <c r="CL14" s="214">
        <v>331.61005407039954</v>
      </c>
      <c r="CM14" s="214">
        <v>331.61005407039954</v>
      </c>
      <c r="CN14" s="214">
        <v>331.61005407039954</v>
      </c>
      <c r="CO14" s="214">
        <v>331.61005407039954</v>
      </c>
      <c r="CP14" s="214">
        <v>331.61005407039954</v>
      </c>
      <c r="CQ14" s="214">
        <v>331.61005407039954</v>
      </c>
      <c r="CR14" s="214">
        <v>331.61005407039954</v>
      </c>
      <c r="CS14" s="214">
        <v>331.61005407039954</v>
      </c>
      <c r="CT14" s="214">
        <v>331.61005407039954</v>
      </c>
      <c r="CU14" s="214">
        <v>331.61005407039954</v>
      </c>
      <c r="CV14" s="214">
        <v>331.61005407039954</v>
      </c>
      <c r="CW14" s="214">
        <v>331.61005407039954</v>
      </c>
      <c r="CX14" s="214">
        <v>331.61005407039954</v>
      </c>
      <c r="CY14" s="214">
        <v>331.61005407039954</v>
      </c>
      <c r="CZ14" s="214">
        <v>331.61005407039954</v>
      </c>
      <c r="DA14" s="214">
        <v>331.61005407039954</v>
      </c>
      <c r="DB14" s="214">
        <v>331.61005407039954</v>
      </c>
      <c r="DC14" s="214">
        <v>331.61005407039954</v>
      </c>
      <c r="DD14" s="214">
        <v>331.61005407039954</v>
      </c>
      <c r="DE14" s="214">
        <v>331.61005407039954</v>
      </c>
      <c r="DF14" s="214">
        <v>331.61005407039954</v>
      </c>
      <c r="DG14" s="214">
        <v>331.61005407039954</v>
      </c>
      <c r="DH14" s="214">
        <v>331.61005407039954</v>
      </c>
      <c r="DI14" s="214">
        <v>331.61005407039954</v>
      </c>
      <c r="DJ14" s="214">
        <v>331.61005407039954</v>
      </c>
    </row>
    <row r="15" spans="1:114">
      <c r="A15" s="1">
        <v>19</v>
      </c>
      <c r="B15" s="1">
        <v>19</v>
      </c>
      <c r="D15" s="1">
        <v>3</v>
      </c>
      <c r="F15" t="s">
        <v>203</v>
      </c>
      <c r="G15" t="s">
        <v>204</v>
      </c>
      <c r="H15" t="s">
        <v>205</v>
      </c>
      <c r="I15" t="s">
        <v>205</v>
      </c>
      <c r="J15" t="s">
        <v>206</v>
      </c>
      <c r="N15" s="211">
        <v>2.4</v>
      </c>
      <c r="O15" s="212">
        <v>4200</v>
      </c>
      <c r="P15" s="20"/>
      <c r="Q15" s="180"/>
      <c r="R15" s="180"/>
      <c r="S15" s="180"/>
      <c r="U15" s="180"/>
      <c r="V15" s="180"/>
      <c r="W15" s="180"/>
      <c r="X15" s="180"/>
      <c r="Y15" s="214">
        <v>353.71739100842638</v>
      </c>
      <c r="Z15" s="214">
        <v>353.71739100842638</v>
      </c>
      <c r="AA15" s="214">
        <v>353.71739100842638</v>
      </c>
      <c r="AB15" s="214">
        <v>353.71739100842638</v>
      </c>
      <c r="AC15" s="214">
        <v>353.71739100842638</v>
      </c>
      <c r="AD15" s="214">
        <v>353.71739100842666</v>
      </c>
      <c r="AE15" s="214">
        <v>353.71739100842666</v>
      </c>
      <c r="AF15" s="214">
        <v>353.71739100842666</v>
      </c>
      <c r="AG15" s="214">
        <v>353.71739100842666</v>
      </c>
      <c r="AH15" s="214">
        <v>353.71739100842666</v>
      </c>
      <c r="AI15" s="214">
        <v>353.71739100842666</v>
      </c>
      <c r="AJ15" s="214">
        <v>353.71739100842666</v>
      </c>
      <c r="AK15" s="214">
        <v>353.71739100842666</v>
      </c>
      <c r="AL15" s="214">
        <v>353.71739100842666</v>
      </c>
      <c r="AM15" s="214">
        <v>353.71739100842666</v>
      </c>
      <c r="AN15" s="214">
        <v>353.71739100842666</v>
      </c>
      <c r="AO15" s="214">
        <v>353.71739100842666</v>
      </c>
      <c r="AP15" s="214">
        <v>353.71739100842666</v>
      </c>
      <c r="AQ15" s="214">
        <v>353.71739100842666</v>
      </c>
      <c r="AR15" s="214">
        <v>353.71739100842666</v>
      </c>
      <c r="AS15" s="214">
        <v>353.71739100842666</v>
      </c>
      <c r="AT15" s="214">
        <v>353.71739100842666</v>
      </c>
      <c r="AU15" s="214">
        <v>353.71739100842666</v>
      </c>
      <c r="AV15" s="214">
        <v>353.71739100842666</v>
      </c>
      <c r="AW15" s="214">
        <v>353.71739100842666</v>
      </c>
      <c r="AX15" s="214">
        <v>353.71739100842666</v>
      </c>
      <c r="AY15" s="214">
        <v>353.71739100842666</v>
      </c>
      <c r="AZ15" s="214">
        <v>353.71739100842666</v>
      </c>
      <c r="BA15" s="214">
        <v>353.71739100842666</v>
      </c>
      <c r="BB15" s="214">
        <v>353.71739100842666</v>
      </c>
      <c r="BC15" s="214">
        <v>353.71739100842666</v>
      </c>
      <c r="BD15" s="214">
        <v>353.71739100842666</v>
      </c>
      <c r="BE15" s="214">
        <v>353.71739100842666</v>
      </c>
      <c r="BF15" s="214">
        <v>353.71739100842666</v>
      </c>
      <c r="BG15" s="214">
        <v>353.71739100842666</v>
      </c>
      <c r="BH15" s="214">
        <v>353.71739100842666</v>
      </c>
      <c r="BI15" s="214">
        <v>353.71739100842666</v>
      </c>
      <c r="BJ15" s="214">
        <v>353.71739100842666</v>
      </c>
      <c r="BK15" s="214">
        <v>353.71739100842666</v>
      </c>
      <c r="BL15" s="214">
        <v>353.71739100842666</v>
      </c>
      <c r="BM15" s="214">
        <v>353.71739100842666</v>
      </c>
      <c r="BN15" s="214">
        <v>353.71739100842666</v>
      </c>
      <c r="BO15" s="214">
        <v>353.71739100842666</v>
      </c>
      <c r="BP15" s="214">
        <v>353.71739100842666</v>
      </c>
      <c r="BQ15" s="214">
        <v>353.71739100842666</v>
      </c>
      <c r="BR15" s="214">
        <v>353.71739100842666</v>
      </c>
      <c r="BS15" s="214">
        <v>353.71739100842666</v>
      </c>
      <c r="BT15" s="214">
        <v>353.71739100842666</v>
      </c>
      <c r="BU15" s="214">
        <v>353.71739100842666</v>
      </c>
      <c r="BV15" s="214">
        <v>353.71739100842666</v>
      </c>
      <c r="BW15" s="214">
        <v>353.71739100842666</v>
      </c>
      <c r="BX15" s="214">
        <v>353.71739100842666</v>
      </c>
      <c r="BY15" s="214">
        <v>353.71739100842666</v>
      </c>
      <c r="BZ15" s="214">
        <v>353.71739100842666</v>
      </c>
      <c r="CA15" s="214">
        <v>353.71739100842666</v>
      </c>
      <c r="CB15" s="214">
        <v>353.71739100842666</v>
      </c>
      <c r="CC15" s="214">
        <v>353.71739100842666</v>
      </c>
      <c r="CD15" s="214">
        <v>353.71739100842666</v>
      </c>
      <c r="CE15" s="214">
        <v>353.71739100842666</v>
      </c>
      <c r="CF15" s="214">
        <v>353.71739100842666</v>
      </c>
      <c r="CG15" s="214">
        <v>353.71739100842666</v>
      </c>
      <c r="CH15" s="214">
        <v>353.71739100842666</v>
      </c>
      <c r="CI15" s="214">
        <v>353.71739100842666</v>
      </c>
      <c r="CJ15" s="214">
        <v>353.71739100842666</v>
      </c>
      <c r="CK15" s="214">
        <v>353.71739100842666</v>
      </c>
      <c r="CL15" s="214">
        <v>353.71739100842666</v>
      </c>
      <c r="CM15" s="214">
        <v>353.71739100842666</v>
      </c>
      <c r="CN15" s="214">
        <v>353.71739100842666</v>
      </c>
      <c r="CO15" s="214">
        <v>353.71739100842666</v>
      </c>
      <c r="CP15" s="214">
        <v>353.71739100842666</v>
      </c>
      <c r="CQ15" s="214">
        <v>353.71739100842666</v>
      </c>
      <c r="CR15" s="214">
        <v>353.71739100842666</v>
      </c>
      <c r="CS15" s="214">
        <v>353.71739100842666</v>
      </c>
      <c r="CT15" s="214">
        <v>353.71739100842666</v>
      </c>
      <c r="CU15" s="214">
        <v>353.71739100842666</v>
      </c>
      <c r="CV15" s="214">
        <v>353.71739100842666</v>
      </c>
      <c r="CW15" s="214">
        <v>353.71739100842666</v>
      </c>
      <c r="CX15" s="214">
        <v>353.71739100842666</v>
      </c>
      <c r="CY15" s="214">
        <v>353.71739100842666</v>
      </c>
      <c r="CZ15" s="214">
        <v>353.71739100842666</v>
      </c>
      <c r="DA15" s="214">
        <v>353.71739100842666</v>
      </c>
      <c r="DB15" s="214">
        <v>353.71739100842666</v>
      </c>
      <c r="DC15" s="214">
        <v>353.71739100842666</v>
      </c>
      <c r="DD15" s="214">
        <v>353.71739100842666</v>
      </c>
      <c r="DE15" s="214">
        <v>353.71739100842666</v>
      </c>
      <c r="DF15" s="214">
        <v>353.71739100842666</v>
      </c>
      <c r="DG15" s="214">
        <v>353.71739100842666</v>
      </c>
      <c r="DH15" s="214">
        <v>353.71739100842666</v>
      </c>
      <c r="DI15" s="214">
        <v>353.71739100842666</v>
      </c>
      <c r="DJ15" s="214">
        <v>353.71739100842666</v>
      </c>
    </row>
    <row r="16" spans="1:114">
      <c r="A16" s="1">
        <v>20</v>
      </c>
      <c r="B16" s="1">
        <v>20</v>
      </c>
      <c r="D16" s="1">
        <v>3</v>
      </c>
      <c r="F16" t="s">
        <v>203</v>
      </c>
      <c r="G16" t="s">
        <v>204</v>
      </c>
      <c r="H16" t="s">
        <v>205</v>
      </c>
      <c r="I16" t="s">
        <v>205</v>
      </c>
      <c r="J16" t="s">
        <v>206</v>
      </c>
      <c r="N16" s="211">
        <v>2.5</v>
      </c>
      <c r="O16" s="212">
        <v>4375</v>
      </c>
      <c r="P16" s="20"/>
      <c r="Q16" s="180"/>
      <c r="R16" s="180"/>
      <c r="S16" s="180"/>
      <c r="U16" s="180"/>
      <c r="V16" s="180"/>
      <c r="W16" s="180"/>
      <c r="X16" s="180"/>
      <c r="Y16" s="214">
        <v>375.82472794645321</v>
      </c>
      <c r="Z16" s="214">
        <v>375.82472794645321</v>
      </c>
      <c r="AA16" s="214">
        <v>375.82472794645321</v>
      </c>
      <c r="AB16" s="214">
        <v>375.82472794645321</v>
      </c>
      <c r="AC16" s="214">
        <v>375.82472794645321</v>
      </c>
      <c r="AD16" s="214">
        <v>375.8247279464527</v>
      </c>
      <c r="AE16" s="214">
        <v>375.8247279464527</v>
      </c>
      <c r="AF16" s="214">
        <v>375.8247279464527</v>
      </c>
      <c r="AG16" s="214">
        <v>375.8247279464527</v>
      </c>
      <c r="AH16" s="214">
        <v>375.8247279464527</v>
      </c>
      <c r="AI16" s="214">
        <v>375.8247279464527</v>
      </c>
      <c r="AJ16" s="214">
        <v>375.8247279464527</v>
      </c>
      <c r="AK16" s="214">
        <v>375.8247279464527</v>
      </c>
      <c r="AL16" s="214">
        <v>375.8247279464527</v>
      </c>
      <c r="AM16" s="214">
        <v>375.8247279464527</v>
      </c>
      <c r="AN16" s="214">
        <v>375.8247279464527</v>
      </c>
      <c r="AO16" s="214">
        <v>375.8247279464527</v>
      </c>
      <c r="AP16" s="214">
        <v>375.8247279464527</v>
      </c>
      <c r="AQ16" s="214">
        <v>375.8247279464527</v>
      </c>
      <c r="AR16" s="214">
        <v>375.8247279464527</v>
      </c>
      <c r="AS16" s="214">
        <v>375.8247279464527</v>
      </c>
      <c r="AT16" s="214">
        <v>375.8247279464527</v>
      </c>
      <c r="AU16" s="214">
        <v>375.8247279464527</v>
      </c>
      <c r="AV16" s="214">
        <v>375.8247279464527</v>
      </c>
      <c r="AW16" s="214">
        <v>375.8247279464527</v>
      </c>
      <c r="AX16" s="214">
        <v>375.8247279464527</v>
      </c>
      <c r="AY16" s="214">
        <v>375.8247279464527</v>
      </c>
      <c r="AZ16" s="214">
        <v>375.8247279464527</v>
      </c>
      <c r="BA16" s="214">
        <v>375.8247279464527</v>
      </c>
      <c r="BB16" s="214">
        <v>375.8247279464527</v>
      </c>
      <c r="BC16" s="214">
        <v>375.8247279464527</v>
      </c>
      <c r="BD16" s="214">
        <v>375.8247279464527</v>
      </c>
      <c r="BE16" s="214">
        <v>375.8247279464527</v>
      </c>
      <c r="BF16" s="214">
        <v>375.8247279464527</v>
      </c>
      <c r="BG16" s="214">
        <v>375.8247279464527</v>
      </c>
      <c r="BH16" s="214">
        <v>375.8247279464527</v>
      </c>
      <c r="BI16" s="214">
        <v>375.8247279464527</v>
      </c>
      <c r="BJ16" s="214">
        <v>375.8247279464527</v>
      </c>
      <c r="BK16" s="214">
        <v>375.8247279464527</v>
      </c>
      <c r="BL16" s="214">
        <v>375.8247279464527</v>
      </c>
      <c r="BM16" s="214">
        <v>375.8247279464527</v>
      </c>
      <c r="BN16" s="214">
        <v>375.8247279464527</v>
      </c>
      <c r="BO16" s="214">
        <v>375.8247279464527</v>
      </c>
      <c r="BP16" s="214">
        <v>375.8247279464527</v>
      </c>
      <c r="BQ16" s="214">
        <v>375.8247279464527</v>
      </c>
      <c r="BR16" s="214">
        <v>375.8247279464527</v>
      </c>
      <c r="BS16" s="214">
        <v>375.8247279464527</v>
      </c>
      <c r="BT16" s="214">
        <v>375.8247279464527</v>
      </c>
      <c r="BU16" s="214">
        <v>375.8247279464527</v>
      </c>
      <c r="BV16" s="214">
        <v>375.8247279464527</v>
      </c>
      <c r="BW16" s="214">
        <v>375.8247279464527</v>
      </c>
      <c r="BX16" s="214">
        <v>375.8247279464527</v>
      </c>
      <c r="BY16" s="214">
        <v>375.8247279464527</v>
      </c>
      <c r="BZ16" s="214">
        <v>375.8247279464527</v>
      </c>
      <c r="CA16" s="214">
        <v>375.8247279464527</v>
      </c>
      <c r="CB16" s="214">
        <v>375.8247279464527</v>
      </c>
      <c r="CC16" s="214">
        <v>375.8247279464527</v>
      </c>
      <c r="CD16" s="214">
        <v>375.8247279464527</v>
      </c>
      <c r="CE16" s="214">
        <v>375.8247279464527</v>
      </c>
      <c r="CF16" s="214">
        <v>375.8247279464527</v>
      </c>
      <c r="CG16" s="214">
        <v>375.8247279464527</v>
      </c>
      <c r="CH16" s="214">
        <v>375.8247279464527</v>
      </c>
      <c r="CI16" s="214">
        <v>375.8247279464527</v>
      </c>
      <c r="CJ16" s="214">
        <v>375.8247279464527</v>
      </c>
      <c r="CK16" s="214">
        <v>375.8247279464527</v>
      </c>
      <c r="CL16" s="214">
        <v>375.8247279464527</v>
      </c>
      <c r="CM16" s="214">
        <v>375.8247279464527</v>
      </c>
      <c r="CN16" s="214">
        <v>375.8247279464527</v>
      </c>
      <c r="CO16" s="214">
        <v>375.8247279464527</v>
      </c>
      <c r="CP16" s="214">
        <v>375.8247279464527</v>
      </c>
      <c r="CQ16" s="214">
        <v>375.8247279464527</v>
      </c>
      <c r="CR16" s="214">
        <v>375.8247279464527</v>
      </c>
      <c r="CS16" s="214">
        <v>375.8247279464527</v>
      </c>
      <c r="CT16" s="214">
        <v>375.8247279464527</v>
      </c>
      <c r="CU16" s="214">
        <v>375.8247279464527</v>
      </c>
      <c r="CV16" s="214">
        <v>375.8247279464527</v>
      </c>
      <c r="CW16" s="214">
        <v>375.8247279464527</v>
      </c>
      <c r="CX16" s="214">
        <v>375.8247279464527</v>
      </c>
      <c r="CY16" s="214">
        <v>375.8247279464527</v>
      </c>
      <c r="CZ16" s="214">
        <v>375.8247279464527</v>
      </c>
      <c r="DA16" s="214">
        <v>375.8247279464527</v>
      </c>
      <c r="DB16" s="214">
        <v>375.8247279464527</v>
      </c>
      <c r="DC16" s="214">
        <v>375.8247279464527</v>
      </c>
      <c r="DD16" s="214">
        <v>375.8247279464527</v>
      </c>
      <c r="DE16" s="214">
        <v>375.8247279464527</v>
      </c>
      <c r="DF16" s="214">
        <v>375.8247279464527</v>
      </c>
      <c r="DG16" s="214">
        <v>375.8247279464527</v>
      </c>
      <c r="DH16" s="214">
        <v>375.8247279464527</v>
      </c>
      <c r="DI16" s="214">
        <v>375.8247279464527</v>
      </c>
      <c r="DJ16" s="214">
        <v>375.8247279464527</v>
      </c>
    </row>
    <row r="17" spans="1:114">
      <c r="A17" s="1">
        <v>21</v>
      </c>
      <c r="B17" s="1">
        <v>21</v>
      </c>
      <c r="D17" s="1">
        <v>3</v>
      </c>
      <c r="F17" t="s">
        <v>203</v>
      </c>
      <c r="G17" t="s">
        <v>204</v>
      </c>
      <c r="H17" t="s">
        <v>205</v>
      </c>
      <c r="I17" t="s">
        <v>205</v>
      </c>
      <c r="J17" t="s">
        <v>206</v>
      </c>
      <c r="N17" s="211">
        <v>2.8</v>
      </c>
      <c r="O17" s="212">
        <v>4900</v>
      </c>
      <c r="P17" s="20"/>
      <c r="Q17" s="180"/>
      <c r="R17" s="180"/>
      <c r="S17" s="180"/>
      <c r="U17" s="180"/>
      <c r="V17" s="180"/>
      <c r="W17" s="180"/>
      <c r="X17" s="180"/>
      <c r="Y17" s="214">
        <v>397.9320648844797</v>
      </c>
      <c r="Z17" s="214">
        <v>397.9320648844797</v>
      </c>
      <c r="AA17" s="214">
        <v>397.9320648844797</v>
      </c>
      <c r="AB17" s="214">
        <v>397.9320648844797</v>
      </c>
      <c r="AC17" s="214">
        <v>397.9320648844797</v>
      </c>
      <c r="AD17" s="214">
        <v>397.93206488447987</v>
      </c>
      <c r="AE17" s="214">
        <v>397.93206488447987</v>
      </c>
      <c r="AF17" s="214">
        <v>397.93206488447987</v>
      </c>
      <c r="AG17" s="214">
        <v>397.93206488447987</v>
      </c>
      <c r="AH17" s="214">
        <v>397.93206488447987</v>
      </c>
      <c r="AI17" s="214">
        <v>397.93206488447987</v>
      </c>
      <c r="AJ17" s="214">
        <v>397.93206488447987</v>
      </c>
      <c r="AK17" s="214">
        <v>397.93206488447987</v>
      </c>
      <c r="AL17" s="214">
        <v>397.93206488447987</v>
      </c>
      <c r="AM17" s="214">
        <v>397.93206488447987</v>
      </c>
      <c r="AN17" s="214">
        <v>397.93206488447987</v>
      </c>
      <c r="AO17" s="214">
        <v>397.93206488447987</v>
      </c>
      <c r="AP17" s="214">
        <v>397.93206488447987</v>
      </c>
      <c r="AQ17" s="214">
        <v>397.93206488447987</v>
      </c>
      <c r="AR17" s="214">
        <v>397.93206488447987</v>
      </c>
      <c r="AS17" s="214">
        <v>397.93206488447987</v>
      </c>
      <c r="AT17" s="214">
        <v>397.93206488447987</v>
      </c>
      <c r="AU17" s="214">
        <v>397.93206488447987</v>
      </c>
      <c r="AV17" s="214">
        <v>397.93206488447987</v>
      </c>
      <c r="AW17" s="214">
        <v>397.93206488447987</v>
      </c>
      <c r="AX17" s="214">
        <v>397.93206488447987</v>
      </c>
      <c r="AY17" s="214">
        <v>397.93206488447987</v>
      </c>
      <c r="AZ17" s="214">
        <v>397.93206488447987</v>
      </c>
      <c r="BA17" s="214">
        <v>397.93206488447987</v>
      </c>
      <c r="BB17" s="214">
        <v>397.93206488447987</v>
      </c>
      <c r="BC17" s="214">
        <v>397.93206488447987</v>
      </c>
      <c r="BD17" s="214">
        <v>397.93206488447987</v>
      </c>
      <c r="BE17" s="214">
        <v>397.93206488447987</v>
      </c>
      <c r="BF17" s="214">
        <v>397.93206488447987</v>
      </c>
      <c r="BG17" s="214">
        <v>397.93206488447987</v>
      </c>
      <c r="BH17" s="214">
        <v>397.93206488447987</v>
      </c>
      <c r="BI17" s="214">
        <v>397.93206488447987</v>
      </c>
      <c r="BJ17" s="214">
        <v>397.93206488447987</v>
      </c>
      <c r="BK17" s="214">
        <v>397.93206488447987</v>
      </c>
      <c r="BL17" s="214">
        <v>397.93206488447987</v>
      </c>
      <c r="BM17" s="214">
        <v>397.93206488447987</v>
      </c>
      <c r="BN17" s="214">
        <v>397.93206488447987</v>
      </c>
      <c r="BO17" s="214">
        <v>397.93206488447987</v>
      </c>
      <c r="BP17" s="214">
        <v>397.93206488447987</v>
      </c>
      <c r="BQ17" s="214">
        <v>397.93206488447987</v>
      </c>
      <c r="BR17" s="214">
        <v>397.93206488447987</v>
      </c>
      <c r="BS17" s="214">
        <v>397.93206488447987</v>
      </c>
      <c r="BT17" s="214">
        <v>397.93206488447987</v>
      </c>
      <c r="BU17" s="214">
        <v>397.93206488447987</v>
      </c>
      <c r="BV17" s="214">
        <v>397.93206488447987</v>
      </c>
      <c r="BW17" s="214">
        <v>397.93206488447987</v>
      </c>
      <c r="BX17" s="214">
        <v>397.93206488447987</v>
      </c>
      <c r="BY17" s="214">
        <v>397.93206488447987</v>
      </c>
      <c r="BZ17" s="214">
        <v>397.93206488447987</v>
      </c>
      <c r="CA17" s="214">
        <v>397.93206488447987</v>
      </c>
      <c r="CB17" s="214">
        <v>397.93206488447987</v>
      </c>
      <c r="CC17" s="214">
        <v>397.93206488447987</v>
      </c>
      <c r="CD17" s="214">
        <v>397.93206488447987</v>
      </c>
      <c r="CE17" s="214">
        <v>397.93206488447987</v>
      </c>
      <c r="CF17" s="214">
        <v>397.93206488447987</v>
      </c>
      <c r="CG17" s="214">
        <v>397.93206488447987</v>
      </c>
      <c r="CH17" s="214">
        <v>397.93206488447987</v>
      </c>
      <c r="CI17" s="214">
        <v>397.93206488447987</v>
      </c>
      <c r="CJ17" s="214">
        <v>397.93206488447987</v>
      </c>
      <c r="CK17" s="214">
        <v>397.93206488447987</v>
      </c>
      <c r="CL17" s="214">
        <v>397.93206488447987</v>
      </c>
      <c r="CM17" s="214">
        <v>397.93206488447987</v>
      </c>
      <c r="CN17" s="214">
        <v>397.93206488447987</v>
      </c>
      <c r="CO17" s="214">
        <v>397.93206488447987</v>
      </c>
      <c r="CP17" s="214">
        <v>397.93206488447987</v>
      </c>
      <c r="CQ17" s="214">
        <v>397.93206488447987</v>
      </c>
      <c r="CR17" s="214">
        <v>397.93206488447987</v>
      </c>
      <c r="CS17" s="214">
        <v>397.93206488447987</v>
      </c>
      <c r="CT17" s="214">
        <v>397.93206488447987</v>
      </c>
      <c r="CU17" s="214">
        <v>397.93206488447987</v>
      </c>
      <c r="CV17" s="214">
        <v>397.93206488447987</v>
      </c>
      <c r="CW17" s="214">
        <v>397.93206488447987</v>
      </c>
      <c r="CX17" s="214">
        <v>397.93206488447987</v>
      </c>
      <c r="CY17" s="214">
        <v>397.93206488447987</v>
      </c>
      <c r="CZ17" s="214">
        <v>397.93206488447987</v>
      </c>
      <c r="DA17" s="214">
        <v>397.93206488447987</v>
      </c>
      <c r="DB17" s="214">
        <v>397.93206488447987</v>
      </c>
      <c r="DC17" s="214">
        <v>397.93206488447987</v>
      </c>
      <c r="DD17" s="214">
        <v>397.93206488447987</v>
      </c>
      <c r="DE17" s="214">
        <v>397.93206488447987</v>
      </c>
      <c r="DF17" s="214">
        <v>397.93206488447987</v>
      </c>
      <c r="DG17" s="214">
        <v>397.93206488447987</v>
      </c>
      <c r="DH17" s="214">
        <v>397.93206488447987</v>
      </c>
      <c r="DI17" s="214">
        <v>397.93206488447987</v>
      </c>
      <c r="DJ17" s="214">
        <v>397.93206488447987</v>
      </c>
    </row>
    <row r="18" spans="1:114">
      <c r="A18" s="1">
        <v>22</v>
      </c>
      <c r="B18" s="1">
        <v>22</v>
      </c>
      <c r="D18" s="1">
        <v>3</v>
      </c>
      <c r="F18" t="s">
        <v>203</v>
      </c>
      <c r="G18" t="s">
        <v>204</v>
      </c>
      <c r="H18" t="s">
        <v>205</v>
      </c>
      <c r="I18" t="s">
        <v>205</v>
      </c>
      <c r="J18" t="s">
        <v>206</v>
      </c>
      <c r="N18" s="211">
        <v>3</v>
      </c>
      <c r="O18" s="212">
        <v>5250</v>
      </c>
      <c r="P18" s="20"/>
      <c r="Q18" s="180"/>
      <c r="R18" s="180"/>
      <c r="S18" s="180"/>
      <c r="U18" s="180"/>
      <c r="V18" s="180"/>
      <c r="W18" s="180"/>
      <c r="X18" s="180"/>
      <c r="Y18" s="214">
        <v>420.03940182250648</v>
      </c>
      <c r="Z18" s="214">
        <v>420.03940182250648</v>
      </c>
      <c r="AA18" s="214">
        <v>420.03940182250648</v>
      </c>
      <c r="AB18" s="214">
        <v>420.03940182250648</v>
      </c>
      <c r="AC18" s="214">
        <v>420.03940182250648</v>
      </c>
      <c r="AD18" s="214">
        <v>420.03940182250699</v>
      </c>
      <c r="AE18" s="214">
        <v>420.03940182250699</v>
      </c>
      <c r="AF18" s="214">
        <v>420.03940182250699</v>
      </c>
      <c r="AG18" s="214">
        <v>420.03940182250699</v>
      </c>
      <c r="AH18" s="214">
        <v>420.03940182250699</v>
      </c>
      <c r="AI18" s="214">
        <v>420.03940182250699</v>
      </c>
      <c r="AJ18" s="214">
        <v>420.03940182250699</v>
      </c>
      <c r="AK18" s="214">
        <v>420.03940182250699</v>
      </c>
      <c r="AL18" s="214">
        <v>420.03940182250699</v>
      </c>
      <c r="AM18" s="214">
        <v>420.03940182250699</v>
      </c>
      <c r="AN18" s="214">
        <v>420.03940182250699</v>
      </c>
      <c r="AO18" s="214">
        <v>420.03940182250699</v>
      </c>
      <c r="AP18" s="214">
        <v>420.03940182250699</v>
      </c>
      <c r="AQ18" s="214">
        <v>420.03940182250699</v>
      </c>
      <c r="AR18" s="214">
        <v>420.03940182250699</v>
      </c>
      <c r="AS18" s="214">
        <v>420.03940182250699</v>
      </c>
      <c r="AT18" s="214">
        <v>420.03940182250699</v>
      </c>
      <c r="AU18" s="214">
        <v>420.03940182250699</v>
      </c>
      <c r="AV18" s="214">
        <v>420.03940182250699</v>
      </c>
      <c r="AW18" s="214">
        <v>420.03940182250699</v>
      </c>
      <c r="AX18" s="214">
        <v>420.03940182250699</v>
      </c>
      <c r="AY18" s="214">
        <v>420.03940182250699</v>
      </c>
      <c r="AZ18" s="214">
        <v>420.03940182250699</v>
      </c>
      <c r="BA18" s="214">
        <v>420.03940182250699</v>
      </c>
      <c r="BB18" s="214">
        <v>420.03940182250699</v>
      </c>
      <c r="BC18" s="214">
        <v>420.03940182250699</v>
      </c>
      <c r="BD18" s="214">
        <v>420.03940182250699</v>
      </c>
      <c r="BE18" s="214">
        <v>420.03940182250699</v>
      </c>
      <c r="BF18" s="214">
        <v>420.03940182250699</v>
      </c>
      <c r="BG18" s="214">
        <v>420.03940182250699</v>
      </c>
      <c r="BH18" s="214">
        <v>420.03940182250699</v>
      </c>
      <c r="BI18" s="214">
        <v>420.03940182250699</v>
      </c>
      <c r="BJ18" s="214">
        <v>420.03940182250699</v>
      </c>
      <c r="BK18" s="214">
        <v>420.03940182250699</v>
      </c>
      <c r="BL18" s="214">
        <v>420.03940182250699</v>
      </c>
      <c r="BM18" s="214">
        <v>420.03940182250699</v>
      </c>
      <c r="BN18" s="214">
        <v>420.03940182250699</v>
      </c>
      <c r="BO18" s="214">
        <v>420.03940182250699</v>
      </c>
      <c r="BP18" s="214">
        <v>420.03940182250699</v>
      </c>
      <c r="BQ18" s="214">
        <v>420.03940182250699</v>
      </c>
      <c r="BR18" s="214">
        <v>420.03940182250699</v>
      </c>
      <c r="BS18" s="214">
        <v>420.03940182250699</v>
      </c>
      <c r="BT18" s="214">
        <v>420.03940182250699</v>
      </c>
      <c r="BU18" s="214">
        <v>420.03940182250699</v>
      </c>
      <c r="BV18" s="214">
        <v>420.03940182250699</v>
      </c>
      <c r="BW18" s="214">
        <v>420.03940182250699</v>
      </c>
      <c r="BX18" s="214">
        <v>420.03940182250699</v>
      </c>
      <c r="BY18" s="214">
        <v>420.03940182250699</v>
      </c>
      <c r="BZ18" s="214">
        <v>420.03940182250699</v>
      </c>
      <c r="CA18" s="214">
        <v>420.03940182250699</v>
      </c>
      <c r="CB18" s="214">
        <v>420.03940182250699</v>
      </c>
      <c r="CC18" s="214">
        <v>420.03940182250699</v>
      </c>
      <c r="CD18" s="214">
        <v>420.03940182250699</v>
      </c>
      <c r="CE18" s="214">
        <v>420.03940182250699</v>
      </c>
      <c r="CF18" s="214">
        <v>420.03940182250699</v>
      </c>
      <c r="CG18" s="214">
        <v>420.03940182250699</v>
      </c>
      <c r="CH18" s="214">
        <v>420.03940182250699</v>
      </c>
      <c r="CI18" s="214">
        <v>420.03940182250699</v>
      </c>
      <c r="CJ18" s="214">
        <v>420.03940182250699</v>
      </c>
      <c r="CK18" s="214">
        <v>420.03940182250699</v>
      </c>
      <c r="CL18" s="214">
        <v>420.03940182250699</v>
      </c>
      <c r="CM18" s="214">
        <v>420.03940182250699</v>
      </c>
      <c r="CN18" s="214">
        <v>420.03940182250699</v>
      </c>
      <c r="CO18" s="214">
        <v>420.03940182250699</v>
      </c>
      <c r="CP18" s="214">
        <v>420.03940182250699</v>
      </c>
      <c r="CQ18" s="214">
        <v>420.03940182250699</v>
      </c>
      <c r="CR18" s="214">
        <v>420.03940182250699</v>
      </c>
      <c r="CS18" s="214">
        <v>420.03940182250699</v>
      </c>
      <c r="CT18" s="214">
        <v>420.03940182250699</v>
      </c>
      <c r="CU18" s="214">
        <v>420.03940182250699</v>
      </c>
      <c r="CV18" s="214">
        <v>420.03940182250699</v>
      </c>
      <c r="CW18" s="214">
        <v>420.03940182250699</v>
      </c>
      <c r="CX18" s="214">
        <v>420.03940182250699</v>
      </c>
      <c r="CY18" s="214">
        <v>420.03940182250699</v>
      </c>
      <c r="CZ18" s="214">
        <v>420.03940182250699</v>
      </c>
      <c r="DA18" s="214">
        <v>420.03940182250699</v>
      </c>
      <c r="DB18" s="214">
        <v>420.03940182250699</v>
      </c>
      <c r="DC18" s="214">
        <v>420.03940182250699</v>
      </c>
      <c r="DD18" s="214">
        <v>420.03940182250699</v>
      </c>
      <c r="DE18" s="214">
        <v>420.03940182250699</v>
      </c>
      <c r="DF18" s="214">
        <v>420.03940182250699</v>
      </c>
      <c r="DG18" s="214">
        <v>420.03940182250699</v>
      </c>
      <c r="DH18" s="214">
        <v>420.03940182250699</v>
      </c>
      <c r="DI18" s="214">
        <v>420.03940182250699</v>
      </c>
      <c r="DJ18" s="214">
        <v>420.03940182250699</v>
      </c>
    </row>
    <row r="19" spans="1:114">
      <c r="A19" s="1">
        <v>23</v>
      </c>
      <c r="B19" s="1">
        <v>23</v>
      </c>
      <c r="D19" s="1">
        <v>3</v>
      </c>
      <c r="F19" t="s">
        <v>203</v>
      </c>
      <c r="G19" t="s">
        <v>204</v>
      </c>
      <c r="H19" t="s">
        <v>205</v>
      </c>
      <c r="I19" t="s">
        <v>205</v>
      </c>
      <c r="J19" t="s">
        <v>206</v>
      </c>
      <c r="N19" s="211">
        <v>3.2</v>
      </c>
      <c r="O19" s="212">
        <v>5600</v>
      </c>
      <c r="P19" s="20"/>
      <c r="Q19" s="180"/>
      <c r="R19" s="180"/>
      <c r="S19" s="180"/>
      <c r="U19" s="180"/>
      <c r="V19" s="180"/>
      <c r="W19" s="180"/>
      <c r="X19" s="180"/>
      <c r="Y19" s="214">
        <v>442.1467387605332</v>
      </c>
      <c r="Z19" s="214">
        <v>442.1467387605332</v>
      </c>
      <c r="AA19" s="214">
        <v>442.1467387605332</v>
      </c>
      <c r="AB19" s="214">
        <v>442.1467387605332</v>
      </c>
      <c r="AC19" s="214">
        <v>442.1467387605332</v>
      </c>
      <c r="AD19" s="214">
        <v>442.14673876053308</v>
      </c>
      <c r="AE19" s="214">
        <v>442.14673876053308</v>
      </c>
      <c r="AF19" s="214">
        <v>442.14673876053308</v>
      </c>
      <c r="AG19" s="214">
        <v>442.14673876053308</v>
      </c>
      <c r="AH19" s="214">
        <v>442.14673876053308</v>
      </c>
      <c r="AI19" s="214">
        <v>442.14673876053308</v>
      </c>
      <c r="AJ19" s="214">
        <v>442.14673876053308</v>
      </c>
      <c r="AK19" s="214">
        <v>442.14673876053308</v>
      </c>
      <c r="AL19" s="214">
        <v>442.14673876053308</v>
      </c>
      <c r="AM19" s="214">
        <v>442.14673876053308</v>
      </c>
      <c r="AN19" s="214">
        <v>442.14673876053308</v>
      </c>
      <c r="AO19" s="214">
        <v>442.14673876053308</v>
      </c>
      <c r="AP19" s="214">
        <v>442.14673876053308</v>
      </c>
      <c r="AQ19" s="214">
        <v>442.14673876053308</v>
      </c>
      <c r="AR19" s="214">
        <v>442.14673876053308</v>
      </c>
      <c r="AS19" s="214">
        <v>442.14673876053308</v>
      </c>
      <c r="AT19" s="214">
        <v>442.14673876053308</v>
      </c>
      <c r="AU19" s="214">
        <v>442.14673876053308</v>
      </c>
      <c r="AV19" s="214">
        <v>442.14673876053308</v>
      </c>
      <c r="AW19" s="214">
        <v>442.14673876053308</v>
      </c>
      <c r="AX19" s="214">
        <v>442.14673876053308</v>
      </c>
      <c r="AY19" s="214">
        <v>442.14673876053308</v>
      </c>
      <c r="AZ19" s="214">
        <v>442.14673876053308</v>
      </c>
      <c r="BA19" s="214">
        <v>442.14673876053308</v>
      </c>
      <c r="BB19" s="214">
        <v>442.14673876053308</v>
      </c>
      <c r="BC19" s="214">
        <v>442.14673876053308</v>
      </c>
      <c r="BD19" s="214">
        <v>442.14673876053308</v>
      </c>
      <c r="BE19" s="214">
        <v>442.14673876053308</v>
      </c>
      <c r="BF19" s="214">
        <v>442.14673876053308</v>
      </c>
      <c r="BG19" s="214">
        <v>442.14673876053308</v>
      </c>
      <c r="BH19" s="214">
        <v>442.14673876053308</v>
      </c>
      <c r="BI19" s="214">
        <v>442.14673876053308</v>
      </c>
      <c r="BJ19" s="214">
        <v>442.14673876053308</v>
      </c>
      <c r="BK19" s="214">
        <v>442.14673876053308</v>
      </c>
      <c r="BL19" s="214">
        <v>442.14673876053308</v>
      </c>
      <c r="BM19" s="214">
        <v>442.14673876053308</v>
      </c>
      <c r="BN19" s="214">
        <v>442.14673876053308</v>
      </c>
      <c r="BO19" s="214">
        <v>442.14673876053308</v>
      </c>
      <c r="BP19" s="214">
        <v>442.14673876053308</v>
      </c>
      <c r="BQ19" s="214">
        <v>442.14673876053308</v>
      </c>
      <c r="BR19" s="214">
        <v>442.14673876053308</v>
      </c>
      <c r="BS19" s="214">
        <v>442.14673876053308</v>
      </c>
      <c r="BT19" s="214">
        <v>442.14673876053308</v>
      </c>
      <c r="BU19" s="214">
        <v>442.14673876053308</v>
      </c>
      <c r="BV19" s="214">
        <v>442.14673876053308</v>
      </c>
      <c r="BW19" s="214">
        <v>442.14673876053308</v>
      </c>
      <c r="BX19" s="214">
        <v>442.14673876053308</v>
      </c>
      <c r="BY19" s="214">
        <v>442.14673876053308</v>
      </c>
      <c r="BZ19" s="214">
        <v>442.14673876053308</v>
      </c>
      <c r="CA19" s="214">
        <v>442.14673876053308</v>
      </c>
      <c r="CB19" s="214">
        <v>442.14673876053308</v>
      </c>
      <c r="CC19" s="214">
        <v>442.14673876053308</v>
      </c>
      <c r="CD19" s="214">
        <v>442.14673876053308</v>
      </c>
      <c r="CE19" s="214">
        <v>442.14673876053308</v>
      </c>
      <c r="CF19" s="214">
        <v>442.14673876053308</v>
      </c>
      <c r="CG19" s="214">
        <v>442.14673876053308</v>
      </c>
      <c r="CH19" s="214">
        <v>442.14673876053308</v>
      </c>
      <c r="CI19" s="214">
        <v>442.14673876053308</v>
      </c>
      <c r="CJ19" s="214">
        <v>442.14673876053308</v>
      </c>
      <c r="CK19" s="214">
        <v>442.14673876053308</v>
      </c>
      <c r="CL19" s="214">
        <v>442.14673876053308</v>
      </c>
      <c r="CM19" s="214">
        <v>442.14673876053308</v>
      </c>
      <c r="CN19" s="214">
        <v>442.14673876053308</v>
      </c>
      <c r="CO19" s="214">
        <v>442.14673876053308</v>
      </c>
      <c r="CP19" s="214">
        <v>442.14673876053308</v>
      </c>
      <c r="CQ19" s="214">
        <v>442.14673876053308</v>
      </c>
      <c r="CR19" s="214">
        <v>442.14673876053308</v>
      </c>
      <c r="CS19" s="214">
        <v>442.14673876053308</v>
      </c>
      <c r="CT19" s="214">
        <v>442.14673876053308</v>
      </c>
      <c r="CU19" s="214">
        <v>442.14673876053308</v>
      </c>
      <c r="CV19" s="214">
        <v>442.14673876053308</v>
      </c>
      <c r="CW19" s="214">
        <v>442.14673876053308</v>
      </c>
      <c r="CX19" s="214">
        <v>442.14673876053308</v>
      </c>
      <c r="CY19" s="214">
        <v>442.14673876053308</v>
      </c>
      <c r="CZ19" s="214">
        <v>442.14673876053308</v>
      </c>
      <c r="DA19" s="214">
        <v>442.14673876053308</v>
      </c>
      <c r="DB19" s="214">
        <v>442.14673876053308</v>
      </c>
      <c r="DC19" s="214">
        <v>442.14673876053308</v>
      </c>
      <c r="DD19" s="214">
        <v>442.14673876053308</v>
      </c>
      <c r="DE19" s="214">
        <v>442.14673876053308</v>
      </c>
      <c r="DF19" s="214">
        <v>442.14673876053308</v>
      </c>
      <c r="DG19" s="214">
        <v>442.14673876053308</v>
      </c>
      <c r="DH19" s="214">
        <v>442.14673876053308</v>
      </c>
      <c r="DI19" s="214">
        <v>442.14673876053308</v>
      </c>
      <c r="DJ19" s="214">
        <v>442.14673876053308</v>
      </c>
    </row>
    <row r="20" spans="1:114">
      <c r="A20" s="1">
        <v>24</v>
      </c>
      <c r="B20" s="1">
        <v>24</v>
      </c>
      <c r="D20" s="1">
        <v>3</v>
      </c>
      <c r="F20" t="s">
        <v>203</v>
      </c>
      <c r="G20" t="s">
        <v>204</v>
      </c>
      <c r="H20" t="s">
        <v>205</v>
      </c>
      <c r="I20" t="s">
        <v>205</v>
      </c>
      <c r="J20" t="s">
        <v>206</v>
      </c>
      <c r="N20" s="211">
        <v>3.5</v>
      </c>
      <c r="O20" s="212">
        <v>6125</v>
      </c>
      <c r="P20" s="20"/>
      <c r="Q20" s="180"/>
      <c r="R20" s="180"/>
      <c r="S20" s="180"/>
      <c r="U20" s="180"/>
      <c r="V20" s="180"/>
      <c r="W20" s="180"/>
      <c r="X20" s="180"/>
      <c r="Y20" s="214">
        <v>464.25407569855986</v>
      </c>
      <c r="Z20" s="214">
        <v>464.25407569855986</v>
      </c>
      <c r="AA20" s="214">
        <v>464.25407569855986</v>
      </c>
      <c r="AB20" s="214">
        <v>464.25407569855986</v>
      </c>
      <c r="AC20" s="214">
        <v>464.25407569855986</v>
      </c>
      <c r="AD20" s="214">
        <v>464.25407569856014</v>
      </c>
      <c r="AE20" s="214">
        <v>464.25407569856014</v>
      </c>
      <c r="AF20" s="214">
        <v>464.25407569856014</v>
      </c>
      <c r="AG20" s="214">
        <v>464.25407569856014</v>
      </c>
      <c r="AH20" s="214">
        <v>464.25407569856014</v>
      </c>
      <c r="AI20" s="214">
        <v>464.25407569856014</v>
      </c>
      <c r="AJ20" s="214">
        <v>464.25407569856014</v>
      </c>
      <c r="AK20" s="214">
        <v>464.25407569856014</v>
      </c>
      <c r="AL20" s="214">
        <v>464.25407569856014</v>
      </c>
      <c r="AM20" s="214">
        <v>464.25407569856014</v>
      </c>
      <c r="AN20" s="214">
        <v>464.25407569856014</v>
      </c>
      <c r="AO20" s="214">
        <v>464.25407569856014</v>
      </c>
      <c r="AP20" s="214">
        <v>464.25407569856014</v>
      </c>
      <c r="AQ20" s="214">
        <v>464.25407569856014</v>
      </c>
      <c r="AR20" s="214">
        <v>464.25407569856014</v>
      </c>
      <c r="AS20" s="214">
        <v>464.25407569856014</v>
      </c>
      <c r="AT20" s="214">
        <v>464.25407569856014</v>
      </c>
      <c r="AU20" s="214">
        <v>464.25407569856014</v>
      </c>
      <c r="AV20" s="214">
        <v>464.25407569856014</v>
      </c>
      <c r="AW20" s="214">
        <v>464.25407569856014</v>
      </c>
      <c r="AX20" s="214">
        <v>464.25407569856014</v>
      </c>
      <c r="AY20" s="214">
        <v>464.25407569856014</v>
      </c>
      <c r="AZ20" s="214">
        <v>464.25407569856014</v>
      </c>
      <c r="BA20" s="214">
        <v>464.25407569856014</v>
      </c>
      <c r="BB20" s="214">
        <v>464.25407569856014</v>
      </c>
      <c r="BC20" s="214">
        <v>464.25407569856014</v>
      </c>
      <c r="BD20" s="214">
        <v>464.25407569856014</v>
      </c>
      <c r="BE20" s="214">
        <v>464.25407569856014</v>
      </c>
      <c r="BF20" s="214">
        <v>464.25407569856014</v>
      </c>
      <c r="BG20" s="214">
        <v>464.25407569856014</v>
      </c>
      <c r="BH20" s="214">
        <v>464.25407569856014</v>
      </c>
      <c r="BI20" s="214">
        <v>464.25407569856014</v>
      </c>
      <c r="BJ20" s="214">
        <v>464.25407569856014</v>
      </c>
      <c r="BK20" s="214">
        <v>464.25407569856014</v>
      </c>
      <c r="BL20" s="214">
        <v>464.25407569856014</v>
      </c>
      <c r="BM20" s="214">
        <v>464.25407569856014</v>
      </c>
      <c r="BN20" s="214">
        <v>464.25407569856014</v>
      </c>
      <c r="BO20" s="214">
        <v>464.25407569856014</v>
      </c>
      <c r="BP20" s="214">
        <v>464.25407569856014</v>
      </c>
      <c r="BQ20" s="214">
        <v>464.25407569856014</v>
      </c>
      <c r="BR20" s="214">
        <v>464.25407569856014</v>
      </c>
      <c r="BS20" s="214">
        <v>464.25407569856014</v>
      </c>
      <c r="BT20" s="214">
        <v>464.25407569856014</v>
      </c>
      <c r="BU20" s="214">
        <v>464.25407569856014</v>
      </c>
      <c r="BV20" s="214">
        <v>464.25407569856014</v>
      </c>
      <c r="BW20" s="214">
        <v>464.25407569856014</v>
      </c>
      <c r="BX20" s="214">
        <v>464.25407569856014</v>
      </c>
      <c r="BY20" s="214">
        <v>464.25407569856014</v>
      </c>
      <c r="BZ20" s="214">
        <v>464.25407569856014</v>
      </c>
      <c r="CA20" s="214">
        <v>464.25407569856014</v>
      </c>
      <c r="CB20" s="214">
        <v>464.25407569856014</v>
      </c>
      <c r="CC20" s="214">
        <v>464.25407569856014</v>
      </c>
      <c r="CD20" s="214">
        <v>464.25407569856014</v>
      </c>
      <c r="CE20" s="214">
        <v>464.25407569856014</v>
      </c>
      <c r="CF20" s="214">
        <v>464.25407569856014</v>
      </c>
      <c r="CG20" s="214">
        <v>464.25407569856014</v>
      </c>
      <c r="CH20" s="214">
        <v>464.25407569856014</v>
      </c>
      <c r="CI20" s="214">
        <v>464.25407569856014</v>
      </c>
      <c r="CJ20" s="214">
        <v>464.25407569856014</v>
      </c>
      <c r="CK20" s="214">
        <v>464.25407569856014</v>
      </c>
      <c r="CL20" s="214">
        <v>464.25407569856014</v>
      </c>
      <c r="CM20" s="214">
        <v>464.25407569856014</v>
      </c>
      <c r="CN20" s="214">
        <v>464.25407569856014</v>
      </c>
      <c r="CO20" s="214">
        <v>464.25407569856014</v>
      </c>
      <c r="CP20" s="214">
        <v>464.25407569856014</v>
      </c>
      <c r="CQ20" s="214">
        <v>464.25407569856014</v>
      </c>
      <c r="CR20" s="214">
        <v>464.25407569856014</v>
      </c>
      <c r="CS20" s="214">
        <v>464.25407569856014</v>
      </c>
      <c r="CT20" s="214">
        <v>464.25407569856014</v>
      </c>
      <c r="CU20" s="214">
        <v>464.25407569856014</v>
      </c>
      <c r="CV20" s="214">
        <v>464.25407569856014</v>
      </c>
      <c r="CW20" s="214">
        <v>464.25407569856014</v>
      </c>
      <c r="CX20" s="214">
        <v>464.25407569856014</v>
      </c>
      <c r="CY20" s="214">
        <v>464.25407569856014</v>
      </c>
      <c r="CZ20" s="214">
        <v>464.25407569856014</v>
      </c>
      <c r="DA20" s="214">
        <v>464.25407569856014</v>
      </c>
      <c r="DB20" s="214">
        <v>464.25407569856014</v>
      </c>
      <c r="DC20" s="214">
        <v>464.25407569856014</v>
      </c>
      <c r="DD20" s="214">
        <v>464.25407569856014</v>
      </c>
      <c r="DE20" s="214">
        <v>464.25407569856014</v>
      </c>
      <c r="DF20" s="214">
        <v>464.25407569856014</v>
      </c>
      <c r="DG20" s="214">
        <v>464.25407569856014</v>
      </c>
      <c r="DH20" s="214">
        <v>464.25407569856014</v>
      </c>
      <c r="DI20" s="214">
        <v>464.25407569856014</v>
      </c>
      <c r="DJ20" s="214">
        <v>464.25407569856014</v>
      </c>
    </row>
    <row r="21" spans="1:114">
      <c r="A21" s="1">
        <v>25</v>
      </c>
      <c r="B21" s="1">
        <v>25</v>
      </c>
      <c r="D21" s="1">
        <v>3</v>
      </c>
      <c r="F21" t="s">
        <v>203</v>
      </c>
      <c r="G21" t="s">
        <v>204</v>
      </c>
      <c r="H21" t="s">
        <v>205</v>
      </c>
      <c r="I21" t="s">
        <v>205</v>
      </c>
      <c r="J21" t="s">
        <v>206</v>
      </c>
      <c r="N21" s="211">
        <v>3.6</v>
      </c>
      <c r="O21" s="212">
        <v>6300</v>
      </c>
      <c r="P21" s="20"/>
      <c r="Q21" s="180"/>
      <c r="R21" s="180"/>
      <c r="S21" s="180"/>
      <c r="U21" s="180"/>
      <c r="V21" s="180"/>
      <c r="W21" s="180"/>
      <c r="X21" s="180"/>
      <c r="Y21" s="214">
        <v>486.36141263658635</v>
      </c>
      <c r="Z21" s="214">
        <v>486.36141263658635</v>
      </c>
      <c r="AA21" s="214">
        <v>486.36141263658635</v>
      </c>
      <c r="AB21" s="214">
        <v>486.36141263658635</v>
      </c>
      <c r="AC21" s="214">
        <v>486.36141263658635</v>
      </c>
      <c r="AD21" s="214">
        <v>486.36141263658624</v>
      </c>
      <c r="AE21" s="214">
        <v>486.36141263658624</v>
      </c>
      <c r="AF21" s="214">
        <v>486.36141263658624</v>
      </c>
      <c r="AG21" s="214">
        <v>486.36141263658624</v>
      </c>
      <c r="AH21" s="214">
        <v>486.36141263658624</v>
      </c>
      <c r="AI21" s="214">
        <v>486.36141263658624</v>
      </c>
      <c r="AJ21" s="214">
        <v>486.36141263658624</v>
      </c>
      <c r="AK21" s="214">
        <v>486.36141263658624</v>
      </c>
      <c r="AL21" s="214">
        <v>486.36141263658624</v>
      </c>
      <c r="AM21" s="214">
        <v>486.36141263658624</v>
      </c>
      <c r="AN21" s="214">
        <v>486.36141263658624</v>
      </c>
      <c r="AO21" s="214">
        <v>486.36141263658624</v>
      </c>
      <c r="AP21" s="214">
        <v>486.36141263658624</v>
      </c>
      <c r="AQ21" s="214">
        <v>486.36141263658624</v>
      </c>
      <c r="AR21" s="214">
        <v>486.36141263658624</v>
      </c>
      <c r="AS21" s="214">
        <v>486.36141263658624</v>
      </c>
      <c r="AT21" s="214">
        <v>486.36141263658624</v>
      </c>
      <c r="AU21" s="214">
        <v>486.36141263658624</v>
      </c>
      <c r="AV21" s="214">
        <v>486.36141263658624</v>
      </c>
      <c r="AW21" s="214">
        <v>486.36141263658624</v>
      </c>
      <c r="AX21" s="214">
        <v>486.36141263658624</v>
      </c>
      <c r="AY21" s="214">
        <v>486.36141263658624</v>
      </c>
      <c r="AZ21" s="214">
        <v>486.36141263658624</v>
      </c>
      <c r="BA21" s="214">
        <v>486.36141263658624</v>
      </c>
      <c r="BB21" s="214">
        <v>486.36141263658624</v>
      </c>
      <c r="BC21" s="214">
        <v>486.36141263658624</v>
      </c>
      <c r="BD21" s="214">
        <v>486.36141263658624</v>
      </c>
      <c r="BE21" s="214">
        <v>486.36141263658624</v>
      </c>
      <c r="BF21" s="214">
        <v>486.36141263658624</v>
      </c>
      <c r="BG21" s="214">
        <v>486.36141263658624</v>
      </c>
      <c r="BH21" s="214">
        <v>486.36141263658624</v>
      </c>
      <c r="BI21" s="214">
        <v>486.36141263658624</v>
      </c>
      <c r="BJ21" s="214">
        <v>486.36141263658624</v>
      </c>
      <c r="BK21" s="214">
        <v>486.36141263658624</v>
      </c>
      <c r="BL21" s="214">
        <v>486.36141263658624</v>
      </c>
      <c r="BM21" s="214">
        <v>486.36141263658624</v>
      </c>
      <c r="BN21" s="214">
        <v>486.36141263658624</v>
      </c>
      <c r="BO21" s="214">
        <v>486.36141263658624</v>
      </c>
      <c r="BP21" s="214">
        <v>486.36141263658624</v>
      </c>
      <c r="BQ21" s="214">
        <v>486.36141263658624</v>
      </c>
      <c r="BR21" s="214">
        <v>486.36141263658624</v>
      </c>
      <c r="BS21" s="214">
        <v>486.36141263658624</v>
      </c>
      <c r="BT21" s="214">
        <v>486.36141263658624</v>
      </c>
      <c r="BU21" s="214">
        <v>486.36141263658624</v>
      </c>
      <c r="BV21" s="214">
        <v>486.36141263658624</v>
      </c>
      <c r="BW21" s="214">
        <v>486.36141263658624</v>
      </c>
      <c r="BX21" s="214">
        <v>486.36141263658624</v>
      </c>
      <c r="BY21" s="214">
        <v>486.36141263658624</v>
      </c>
      <c r="BZ21" s="214">
        <v>486.36141263658624</v>
      </c>
      <c r="CA21" s="214">
        <v>486.36141263658624</v>
      </c>
      <c r="CB21" s="214">
        <v>486.36141263658624</v>
      </c>
      <c r="CC21" s="214">
        <v>486.36141263658624</v>
      </c>
      <c r="CD21" s="214">
        <v>486.36141263658624</v>
      </c>
      <c r="CE21" s="214">
        <v>486.36141263658624</v>
      </c>
      <c r="CF21" s="214">
        <v>486.36141263658624</v>
      </c>
      <c r="CG21" s="214">
        <v>486.36141263658624</v>
      </c>
      <c r="CH21" s="214">
        <v>486.36141263658624</v>
      </c>
      <c r="CI21" s="214">
        <v>486.36141263658624</v>
      </c>
      <c r="CJ21" s="214">
        <v>486.36141263658624</v>
      </c>
      <c r="CK21" s="214">
        <v>486.36141263658624</v>
      </c>
      <c r="CL21" s="214">
        <v>486.36141263658624</v>
      </c>
      <c r="CM21" s="214">
        <v>486.36141263658624</v>
      </c>
      <c r="CN21" s="214">
        <v>486.36141263658624</v>
      </c>
      <c r="CO21" s="214">
        <v>486.36141263658624</v>
      </c>
      <c r="CP21" s="214">
        <v>486.36141263658624</v>
      </c>
      <c r="CQ21" s="214">
        <v>486.36141263658624</v>
      </c>
      <c r="CR21" s="214">
        <v>486.36141263658624</v>
      </c>
      <c r="CS21" s="214">
        <v>486.36141263658624</v>
      </c>
      <c r="CT21" s="214">
        <v>486.36141263658624</v>
      </c>
      <c r="CU21" s="214">
        <v>486.36141263658624</v>
      </c>
      <c r="CV21" s="214">
        <v>486.36141263658624</v>
      </c>
      <c r="CW21" s="214">
        <v>486.36141263658624</v>
      </c>
      <c r="CX21" s="214">
        <v>486.36141263658624</v>
      </c>
      <c r="CY21" s="214">
        <v>486.36141263658624</v>
      </c>
      <c r="CZ21" s="214">
        <v>486.36141263658624</v>
      </c>
      <c r="DA21" s="214">
        <v>486.36141263658624</v>
      </c>
      <c r="DB21" s="214">
        <v>486.36141263658624</v>
      </c>
      <c r="DC21" s="214">
        <v>486.36141263658624</v>
      </c>
      <c r="DD21" s="214">
        <v>486.36141263658624</v>
      </c>
      <c r="DE21" s="214">
        <v>486.36141263658624</v>
      </c>
      <c r="DF21" s="214">
        <v>486.36141263658624</v>
      </c>
      <c r="DG21" s="214">
        <v>486.36141263658624</v>
      </c>
      <c r="DH21" s="214">
        <v>486.36141263658624</v>
      </c>
      <c r="DI21" s="214">
        <v>486.36141263658624</v>
      </c>
      <c r="DJ21" s="214">
        <v>486.36141263658624</v>
      </c>
    </row>
    <row r="22" spans="1:114">
      <c r="A22" s="1">
        <v>26</v>
      </c>
      <c r="B22" s="1">
        <v>26</v>
      </c>
      <c r="D22" s="1">
        <v>3</v>
      </c>
      <c r="F22" t="s">
        <v>203</v>
      </c>
      <c r="G22" t="s">
        <v>204</v>
      </c>
      <c r="H22" t="s">
        <v>205</v>
      </c>
      <c r="I22" t="s">
        <v>205</v>
      </c>
      <c r="J22" t="s">
        <v>206</v>
      </c>
      <c r="N22" s="211">
        <v>4</v>
      </c>
      <c r="O22" s="212">
        <v>7000</v>
      </c>
      <c r="P22" s="20"/>
      <c r="Q22" s="180"/>
      <c r="R22" s="180"/>
      <c r="S22" s="180"/>
      <c r="U22" s="180"/>
      <c r="V22" s="180"/>
      <c r="W22" s="180"/>
      <c r="X22" s="180"/>
      <c r="Y22" s="214">
        <v>508.46874957461296</v>
      </c>
      <c r="Z22" s="214">
        <v>508.46874957461296</v>
      </c>
      <c r="AA22" s="214">
        <v>508.46874957461296</v>
      </c>
      <c r="AB22" s="214">
        <v>508.46874957461296</v>
      </c>
      <c r="AC22" s="214">
        <v>508.46874957461296</v>
      </c>
      <c r="AD22" s="214">
        <v>508.46874957461341</v>
      </c>
      <c r="AE22" s="214">
        <v>508.46874957461341</v>
      </c>
      <c r="AF22" s="214">
        <v>508.46874957461341</v>
      </c>
      <c r="AG22" s="214">
        <v>508.46874957461341</v>
      </c>
      <c r="AH22" s="214">
        <v>508.46874957461341</v>
      </c>
      <c r="AI22" s="214">
        <v>508.46874957461341</v>
      </c>
      <c r="AJ22" s="214">
        <v>508.46874957461341</v>
      </c>
      <c r="AK22" s="214">
        <v>508.46874957461341</v>
      </c>
      <c r="AL22" s="214">
        <v>508.46874957461341</v>
      </c>
      <c r="AM22" s="214">
        <v>508.46874957461341</v>
      </c>
      <c r="AN22" s="214">
        <v>508.46874957461341</v>
      </c>
      <c r="AO22" s="214">
        <v>508.46874957461341</v>
      </c>
      <c r="AP22" s="214">
        <v>508.46874957461341</v>
      </c>
      <c r="AQ22" s="214">
        <v>508.46874957461341</v>
      </c>
      <c r="AR22" s="214">
        <v>508.46874957461341</v>
      </c>
      <c r="AS22" s="214">
        <v>508.46874957461341</v>
      </c>
      <c r="AT22" s="214">
        <v>508.46874957461341</v>
      </c>
      <c r="AU22" s="214">
        <v>508.46874957461341</v>
      </c>
      <c r="AV22" s="214">
        <v>508.46874957461341</v>
      </c>
      <c r="AW22" s="214">
        <v>508.46874957461341</v>
      </c>
      <c r="AX22" s="214">
        <v>508.46874957461341</v>
      </c>
      <c r="AY22" s="214">
        <v>508.46874957461341</v>
      </c>
      <c r="AZ22" s="214">
        <v>508.46874957461341</v>
      </c>
      <c r="BA22" s="214">
        <v>508.46874957461341</v>
      </c>
      <c r="BB22" s="214">
        <v>508.46874957461341</v>
      </c>
      <c r="BC22" s="214">
        <v>508.46874957461341</v>
      </c>
      <c r="BD22" s="214">
        <v>508.46874957461341</v>
      </c>
      <c r="BE22" s="214">
        <v>508.46874957461341</v>
      </c>
      <c r="BF22" s="214">
        <v>508.46874957461341</v>
      </c>
      <c r="BG22" s="214">
        <v>508.46874957461341</v>
      </c>
      <c r="BH22" s="214">
        <v>508.46874957461341</v>
      </c>
      <c r="BI22" s="214">
        <v>508.46874957461341</v>
      </c>
      <c r="BJ22" s="214">
        <v>508.46874957461341</v>
      </c>
      <c r="BK22" s="214">
        <v>508.46874957461341</v>
      </c>
      <c r="BL22" s="214">
        <v>508.46874957461341</v>
      </c>
      <c r="BM22" s="214">
        <v>508.46874957461341</v>
      </c>
      <c r="BN22" s="214">
        <v>508.46874957461341</v>
      </c>
      <c r="BO22" s="214">
        <v>508.46874957461341</v>
      </c>
      <c r="BP22" s="214">
        <v>508.46874957461341</v>
      </c>
      <c r="BQ22" s="214">
        <v>508.46874957461341</v>
      </c>
      <c r="BR22" s="214">
        <v>508.46874957461341</v>
      </c>
      <c r="BS22" s="214">
        <v>508.46874957461341</v>
      </c>
      <c r="BT22" s="214">
        <v>508.46874957461341</v>
      </c>
      <c r="BU22" s="214">
        <v>508.46874957461341</v>
      </c>
      <c r="BV22" s="214">
        <v>508.46874957461341</v>
      </c>
      <c r="BW22" s="214">
        <v>508.46874957461341</v>
      </c>
      <c r="BX22" s="214">
        <v>508.46874957461341</v>
      </c>
      <c r="BY22" s="214">
        <v>508.46874957461341</v>
      </c>
      <c r="BZ22" s="214">
        <v>508.46874957461341</v>
      </c>
      <c r="CA22" s="214">
        <v>508.46874957461341</v>
      </c>
      <c r="CB22" s="214">
        <v>508.46874957461341</v>
      </c>
      <c r="CC22" s="214">
        <v>508.46874957461341</v>
      </c>
      <c r="CD22" s="214">
        <v>508.46874957461341</v>
      </c>
      <c r="CE22" s="214">
        <v>508.46874957461341</v>
      </c>
      <c r="CF22" s="214">
        <v>508.46874957461341</v>
      </c>
      <c r="CG22" s="214">
        <v>508.46874957461341</v>
      </c>
      <c r="CH22" s="214">
        <v>508.46874957461341</v>
      </c>
      <c r="CI22" s="214">
        <v>508.46874957461341</v>
      </c>
      <c r="CJ22" s="214">
        <v>508.46874957461341</v>
      </c>
      <c r="CK22" s="214">
        <v>508.46874957461341</v>
      </c>
      <c r="CL22" s="214">
        <v>508.46874957461341</v>
      </c>
      <c r="CM22" s="214">
        <v>508.46874957461341</v>
      </c>
      <c r="CN22" s="214">
        <v>508.46874957461341</v>
      </c>
      <c r="CO22" s="214">
        <v>508.46874957461341</v>
      </c>
      <c r="CP22" s="214">
        <v>508.46874957461341</v>
      </c>
      <c r="CQ22" s="214">
        <v>508.46874957461341</v>
      </c>
      <c r="CR22" s="214">
        <v>508.46874957461341</v>
      </c>
      <c r="CS22" s="214">
        <v>508.46874957461341</v>
      </c>
      <c r="CT22" s="214">
        <v>508.46874957461341</v>
      </c>
      <c r="CU22" s="214">
        <v>508.46874957461341</v>
      </c>
      <c r="CV22" s="214">
        <v>508.46874957461341</v>
      </c>
      <c r="CW22" s="214">
        <v>508.46874957461341</v>
      </c>
      <c r="CX22" s="214">
        <v>508.46874957461341</v>
      </c>
      <c r="CY22" s="214">
        <v>508.46874957461341</v>
      </c>
      <c r="CZ22" s="214">
        <v>508.46874957461341</v>
      </c>
      <c r="DA22" s="214">
        <v>508.46874957461341</v>
      </c>
      <c r="DB22" s="214">
        <v>508.46874957461341</v>
      </c>
      <c r="DC22" s="214">
        <v>508.46874957461341</v>
      </c>
      <c r="DD22" s="214">
        <v>508.46874957461341</v>
      </c>
      <c r="DE22" s="214">
        <v>508.46874957461341</v>
      </c>
      <c r="DF22" s="214">
        <v>508.46874957461341</v>
      </c>
      <c r="DG22" s="214">
        <v>508.46874957461341</v>
      </c>
      <c r="DH22" s="214">
        <v>508.46874957461341</v>
      </c>
      <c r="DI22" s="214">
        <v>508.46874957461341</v>
      </c>
      <c r="DJ22" s="214">
        <v>508.46874957461341</v>
      </c>
    </row>
    <row r="23" spans="1:114">
      <c r="A23" s="1">
        <v>27</v>
      </c>
      <c r="B23" s="1">
        <v>27</v>
      </c>
      <c r="D23" s="1">
        <v>3</v>
      </c>
      <c r="F23" t="s">
        <v>203</v>
      </c>
      <c r="G23" t="s">
        <v>204</v>
      </c>
      <c r="H23" t="s">
        <v>205</v>
      </c>
      <c r="I23" t="s">
        <v>205</v>
      </c>
      <c r="J23" t="s">
        <v>206</v>
      </c>
      <c r="N23" s="211">
        <v>4.4000000000000004</v>
      </c>
      <c r="O23" s="212">
        <v>7700</v>
      </c>
      <c r="P23" s="20"/>
      <c r="Q23" s="180"/>
      <c r="R23" s="180"/>
      <c r="S23" s="180"/>
      <c r="U23" s="180"/>
      <c r="V23" s="180"/>
      <c r="W23" s="180"/>
      <c r="X23" s="180"/>
      <c r="Y23" s="214">
        <v>530.57608651263968</v>
      </c>
      <c r="Z23" s="214">
        <v>530.57608651263968</v>
      </c>
      <c r="AA23" s="214">
        <v>530.57608651263968</v>
      </c>
      <c r="AB23" s="214">
        <v>530.57608651263968</v>
      </c>
      <c r="AC23" s="214">
        <v>530.57608651263968</v>
      </c>
      <c r="AD23" s="214">
        <v>530.57608651263945</v>
      </c>
      <c r="AE23" s="214">
        <v>530.57608651263945</v>
      </c>
      <c r="AF23" s="214">
        <v>530.57608651263945</v>
      </c>
      <c r="AG23" s="214">
        <v>530.57608651263945</v>
      </c>
      <c r="AH23" s="214">
        <v>530.57608651263945</v>
      </c>
      <c r="AI23" s="214">
        <v>530.57608651263945</v>
      </c>
      <c r="AJ23" s="214">
        <v>530.57608651263945</v>
      </c>
      <c r="AK23" s="214">
        <v>530.57608651263945</v>
      </c>
      <c r="AL23" s="214">
        <v>530.57608651263945</v>
      </c>
      <c r="AM23" s="214">
        <v>530.57608651263945</v>
      </c>
      <c r="AN23" s="214">
        <v>530.57608651263945</v>
      </c>
      <c r="AO23" s="214">
        <v>530.57608651263945</v>
      </c>
      <c r="AP23" s="214">
        <v>530.57608651263945</v>
      </c>
      <c r="AQ23" s="214">
        <v>530.57608651263945</v>
      </c>
      <c r="AR23" s="214">
        <v>530.57608651263945</v>
      </c>
      <c r="AS23" s="214">
        <v>530.57608651263945</v>
      </c>
      <c r="AT23" s="214">
        <v>530.57608651263945</v>
      </c>
      <c r="AU23" s="214">
        <v>530.57608651263945</v>
      </c>
      <c r="AV23" s="214">
        <v>530.57608651263945</v>
      </c>
      <c r="AW23" s="214">
        <v>530.57608651263945</v>
      </c>
      <c r="AX23" s="214">
        <v>530.57608651263945</v>
      </c>
      <c r="AY23" s="214">
        <v>530.57608651263945</v>
      </c>
      <c r="AZ23" s="214">
        <v>530.57608651263945</v>
      </c>
      <c r="BA23" s="214">
        <v>530.57608651263945</v>
      </c>
      <c r="BB23" s="214">
        <v>530.57608651263945</v>
      </c>
      <c r="BC23" s="214">
        <v>530.57608651263945</v>
      </c>
      <c r="BD23" s="214">
        <v>530.57608651263945</v>
      </c>
      <c r="BE23" s="214">
        <v>530.57608651263945</v>
      </c>
      <c r="BF23" s="214">
        <v>530.57608651263945</v>
      </c>
      <c r="BG23" s="214">
        <v>530.57608651263945</v>
      </c>
      <c r="BH23" s="214">
        <v>530.57608651263945</v>
      </c>
      <c r="BI23" s="214">
        <v>530.57608651263945</v>
      </c>
      <c r="BJ23" s="214">
        <v>530.57608651263945</v>
      </c>
      <c r="BK23" s="214">
        <v>530.57608651263945</v>
      </c>
      <c r="BL23" s="214">
        <v>530.57608651263945</v>
      </c>
      <c r="BM23" s="214">
        <v>530.57608651263945</v>
      </c>
      <c r="BN23" s="214">
        <v>530.57608651263945</v>
      </c>
      <c r="BO23" s="214">
        <v>530.57608651263945</v>
      </c>
      <c r="BP23" s="214">
        <v>530.57608651263945</v>
      </c>
      <c r="BQ23" s="214">
        <v>530.57608651263945</v>
      </c>
      <c r="BR23" s="214">
        <v>530.57608651263945</v>
      </c>
      <c r="BS23" s="214">
        <v>530.57608651263945</v>
      </c>
      <c r="BT23" s="214">
        <v>530.57608651263945</v>
      </c>
      <c r="BU23" s="214">
        <v>530.57608651263945</v>
      </c>
      <c r="BV23" s="214">
        <v>530.57608651263945</v>
      </c>
      <c r="BW23" s="214">
        <v>530.57608651263945</v>
      </c>
      <c r="BX23" s="214">
        <v>530.57608651263945</v>
      </c>
      <c r="BY23" s="214">
        <v>530.57608651263945</v>
      </c>
      <c r="BZ23" s="214">
        <v>530.57608651263945</v>
      </c>
      <c r="CA23" s="214">
        <v>530.57608651263945</v>
      </c>
      <c r="CB23" s="214">
        <v>530.57608651263945</v>
      </c>
      <c r="CC23" s="214">
        <v>530.57608651263945</v>
      </c>
      <c r="CD23" s="214">
        <v>530.57608651263945</v>
      </c>
      <c r="CE23" s="214">
        <v>530.57608651263945</v>
      </c>
      <c r="CF23" s="214">
        <v>530.57608651263945</v>
      </c>
      <c r="CG23" s="214">
        <v>530.57608651263945</v>
      </c>
      <c r="CH23" s="214">
        <v>530.57608651263945</v>
      </c>
      <c r="CI23" s="214">
        <v>530.57608651263945</v>
      </c>
      <c r="CJ23" s="214">
        <v>530.57608651263945</v>
      </c>
      <c r="CK23" s="214">
        <v>530.57608651263945</v>
      </c>
      <c r="CL23" s="214">
        <v>530.57608651263945</v>
      </c>
      <c r="CM23" s="214">
        <v>530.57608651263945</v>
      </c>
      <c r="CN23" s="214">
        <v>530.57608651263945</v>
      </c>
      <c r="CO23" s="214">
        <v>530.57608651263945</v>
      </c>
      <c r="CP23" s="214">
        <v>530.57608651263945</v>
      </c>
      <c r="CQ23" s="214">
        <v>530.57608651263945</v>
      </c>
      <c r="CR23" s="214">
        <v>530.57608651263945</v>
      </c>
      <c r="CS23" s="214">
        <v>530.57608651263945</v>
      </c>
      <c r="CT23" s="214">
        <v>530.57608651263945</v>
      </c>
      <c r="CU23" s="214">
        <v>530.57608651263945</v>
      </c>
      <c r="CV23" s="214">
        <v>530.57608651263945</v>
      </c>
      <c r="CW23" s="214">
        <v>530.57608651263945</v>
      </c>
      <c r="CX23" s="214">
        <v>530.57608651263945</v>
      </c>
      <c r="CY23" s="214">
        <v>530.57608651263945</v>
      </c>
      <c r="CZ23" s="214">
        <v>530.57608651263945</v>
      </c>
      <c r="DA23" s="214">
        <v>530.57608651263945</v>
      </c>
      <c r="DB23" s="214">
        <v>530.57608651263945</v>
      </c>
      <c r="DC23" s="214">
        <v>530.57608651263945</v>
      </c>
      <c r="DD23" s="214">
        <v>530.57608651263945</v>
      </c>
      <c r="DE23" s="214">
        <v>530.57608651263945</v>
      </c>
      <c r="DF23" s="214">
        <v>530.57608651263945</v>
      </c>
      <c r="DG23" s="214">
        <v>530.57608651263945</v>
      </c>
      <c r="DH23" s="214">
        <v>530.57608651263945</v>
      </c>
      <c r="DI23" s="214">
        <v>530.57608651263945</v>
      </c>
      <c r="DJ23" s="214">
        <v>530.57608651263945</v>
      </c>
    </row>
    <row r="24" spans="1:114">
      <c r="A24" s="1">
        <v>28</v>
      </c>
      <c r="B24" s="1">
        <v>28</v>
      </c>
      <c r="D24" s="1">
        <v>3</v>
      </c>
      <c r="F24" t="s">
        <v>203</v>
      </c>
      <c r="G24" t="s">
        <v>204</v>
      </c>
      <c r="H24" t="s">
        <v>205</v>
      </c>
      <c r="I24" t="s">
        <v>205</v>
      </c>
      <c r="J24" t="s">
        <v>206</v>
      </c>
      <c r="N24" s="211">
        <v>4.5</v>
      </c>
      <c r="O24" s="212">
        <v>7875</v>
      </c>
      <c r="P24" s="20"/>
      <c r="Q24" s="180"/>
      <c r="R24" s="180"/>
      <c r="S24" s="180"/>
      <c r="U24" s="180"/>
      <c r="V24" s="180"/>
      <c r="W24" s="180"/>
      <c r="X24" s="180"/>
      <c r="Y24" s="214">
        <v>552.68342345066662</v>
      </c>
      <c r="Z24" s="214">
        <v>552.68342345066662</v>
      </c>
      <c r="AA24" s="214">
        <v>552.68342345066662</v>
      </c>
      <c r="AB24" s="214">
        <v>552.68342345066662</v>
      </c>
      <c r="AC24" s="214">
        <v>552.68342345066662</v>
      </c>
      <c r="AD24" s="214">
        <v>552.68342345066662</v>
      </c>
      <c r="AE24" s="214">
        <v>552.68342345066662</v>
      </c>
      <c r="AF24" s="214">
        <v>552.68342345066662</v>
      </c>
      <c r="AG24" s="214">
        <v>552.68342345066662</v>
      </c>
      <c r="AH24" s="214">
        <v>552.68342345066662</v>
      </c>
      <c r="AI24" s="214">
        <v>552.68342345066662</v>
      </c>
      <c r="AJ24" s="214">
        <v>552.68342345066662</v>
      </c>
      <c r="AK24" s="214">
        <v>552.68342345066662</v>
      </c>
      <c r="AL24" s="214">
        <v>552.68342345066662</v>
      </c>
      <c r="AM24" s="214">
        <v>552.68342345066662</v>
      </c>
      <c r="AN24" s="214">
        <v>552.68342345066662</v>
      </c>
      <c r="AO24" s="214">
        <v>552.68342345066662</v>
      </c>
      <c r="AP24" s="214">
        <v>552.68342345066662</v>
      </c>
      <c r="AQ24" s="214">
        <v>552.68342345066662</v>
      </c>
      <c r="AR24" s="214">
        <v>552.68342345066662</v>
      </c>
      <c r="AS24" s="214">
        <v>552.68342345066662</v>
      </c>
      <c r="AT24" s="214">
        <v>552.68342345066662</v>
      </c>
      <c r="AU24" s="214">
        <v>552.68342345066662</v>
      </c>
      <c r="AV24" s="214">
        <v>552.68342345066662</v>
      </c>
      <c r="AW24" s="214">
        <v>552.68342345066662</v>
      </c>
      <c r="AX24" s="214">
        <v>552.68342345066662</v>
      </c>
      <c r="AY24" s="214">
        <v>552.68342345066662</v>
      </c>
      <c r="AZ24" s="214">
        <v>552.68342345066662</v>
      </c>
      <c r="BA24" s="214">
        <v>552.68342345066662</v>
      </c>
      <c r="BB24" s="214">
        <v>552.68342345066662</v>
      </c>
      <c r="BC24" s="214">
        <v>552.68342345066662</v>
      </c>
      <c r="BD24" s="214">
        <v>552.68342345066662</v>
      </c>
      <c r="BE24" s="214">
        <v>552.68342345066662</v>
      </c>
      <c r="BF24" s="214">
        <v>552.68342345066662</v>
      </c>
      <c r="BG24" s="214">
        <v>552.68342345066662</v>
      </c>
      <c r="BH24" s="214">
        <v>552.68342345066662</v>
      </c>
      <c r="BI24" s="214">
        <v>552.68342345066662</v>
      </c>
      <c r="BJ24" s="214">
        <v>552.68342345066662</v>
      </c>
      <c r="BK24" s="214">
        <v>552.68342345066662</v>
      </c>
      <c r="BL24" s="214">
        <v>552.68342345066662</v>
      </c>
      <c r="BM24" s="214">
        <v>552.68342345066662</v>
      </c>
      <c r="BN24" s="214">
        <v>552.68342345066662</v>
      </c>
      <c r="BO24" s="214">
        <v>552.68342345066662</v>
      </c>
      <c r="BP24" s="214">
        <v>552.68342345066662</v>
      </c>
      <c r="BQ24" s="214">
        <v>552.68342345066662</v>
      </c>
      <c r="BR24" s="214">
        <v>552.68342345066662</v>
      </c>
      <c r="BS24" s="214">
        <v>552.68342345066662</v>
      </c>
      <c r="BT24" s="214">
        <v>552.68342345066662</v>
      </c>
      <c r="BU24" s="214">
        <v>552.68342345066662</v>
      </c>
      <c r="BV24" s="214">
        <v>552.68342345066662</v>
      </c>
      <c r="BW24" s="214">
        <v>552.68342345066662</v>
      </c>
      <c r="BX24" s="214">
        <v>552.68342345066662</v>
      </c>
      <c r="BY24" s="214">
        <v>552.68342345066662</v>
      </c>
      <c r="BZ24" s="214">
        <v>552.68342345066662</v>
      </c>
      <c r="CA24" s="214">
        <v>552.68342345066662</v>
      </c>
      <c r="CB24" s="214">
        <v>552.68342345066662</v>
      </c>
      <c r="CC24" s="214">
        <v>552.68342345066662</v>
      </c>
      <c r="CD24" s="214">
        <v>552.68342345066662</v>
      </c>
      <c r="CE24" s="214">
        <v>552.68342345066662</v>
      </c>
      <c r="CF24" s="214">
        <v>552.68342345066662</v>
      </c>
      <c r="CG24" s="214">
        <v>552.68342345066662</v>
      </c>
      <c r="CH24" s="214">
        <v>552.68342345066662</v>
      </c>
      <c r="CI24" s="214">
        <v>552.68342345066662</v>
      </c>
      <c r="CJ24" s="214">
        <v>552.68342345066662</v>
      </c>
      <c r="CK24" s="214">
        <v>552.68342345066662</v>
      </c>
      <c r="CL24" s="214">
        <v>552.68342345066662</v>
      </c>
      <c r="CM24" s="214">
        <v>552.68342345066662</v>
      </c>
      <c r="CN24" s="214">
        <v>552.68342345066662</v>
      </c>
      <c r="CO24" s="214">
        <v>552.68342345066662</v>
      </c>
      <c r="CP24" s="214">
        <v>552.68342345066662</v>
      </c>
      <c r="CQ24" s="214">
        <v>552.68342345066662</v>
      </c>
      <c r="CR24" s="214">
        <v>552.68342345066662</v>
      </c>
      <c r="CS24" s="214">
        <v>552.68342345066662</v>
      </c>
      <c r="CT24" s="214">
        <v>552.68342345066662</v>
      </c>
      <c r="CU24" s="214">
        <v>552.68342345066662</v>
      </c>
      <c r="CV24" s="214">
        <v>552.68342345066662</v>
      </c>
      <c r="CW24" s="214">
        <v>552.68342345066662</v>
      </c>
      <c r="CX24" s="214">
        <v>552.68342345066662</v>
      </c>
      <c r="CY24" s="214">
        <v>552.68342345066662</v>
      </c>
      <c r="CZ24" s="214">
        <v>552.68342345066662</v>
      </c>
      <c r="DA24" s="214">
        <v>552.68342345066662</v>
      </c>
      <c r="DB24" s="214">
        <v>552.68342345066662</v>
      </c>
      <c r="DC24" s="214">
        <v>552.68342345066662</v>
      </c>
      <c r="DD24" s="214">
        <v>552.68342345066662</v>
      </c>
      <c r="DE24" s="214">
        <v>552.68342345066662</v>
      </c>
      <c r="DF24" s="214">
        <v>552.68342345066662</v>
      </c>
      <c r="DG24" s="214">
        <v>552.68342345066662</v>
      </c>
      <c r="DH24" s="214">
        <v>552.68342345066662</v>
      </c>
      <c r="DI24" s="214">
        <v>552.68342345066662</v>
      </c>
      <c r="DJ24" s="214">
        <v>552.68342345066662</v>
      </c>
    </row>
    <row r="25" spans="1:114">
      <c r="A25" s="1">
        <v>29</v>
      </c>
      <c r="B25" s="1">
        <v>29</v>
      </c>
      <c r="D25" s="1">
        <v>3</v>
      </c>
      <c r="F25" t="s">
        <v>203</v>
      </c>
      <c r="G25" t="s">
        <v>204</v>
      </c>
      <c r="H25" t="s">
        <v>205</v>
      </c>
      <c r="I25" t="s">
        <v>205</v>
      </c>
      <c r="J25" t="s">
        <v>206</v>
      </c>
      <c r="N25" s="211">
        <v>4.8</v>
      </c>
      <c r="O25" s="212">
        <v>8400</v>
      </c>
      <c r="P25" s="20"/>
      <c r="Q25" s="180"/>
      <c r="R25" s="180"/>
      <c r="S25" s="180"/>
      <c r="U25" s="180"/>
      <c r="V25" s="180"/>
      <c r="W25" s="180"/>
      <c r="X25" s="180"/>
      <c r="Y25" s="214">
        <v>574.79076038869334</v>
      </c>
      <c r="Z25" s="214">
        <v>574.79076038869334</v>
      </c>
      <c r="AA25" s="214">
        <v>574.79076038869334</v>
      </c>
      <c r="AB25" s="214">
        <v>574.79076038869334</v>
      </c>
      <c r="AC25" s="214">
        <v>574.79076038869334</v>
      </c>
      <c r="AD25" s="214">
        <v>574.79076038869368</v>
      </c>
      <c r="AE25" s="214">
        <v>574.79076038869368</v>
      </c>
      <c r="AF25" s="214">
        <v>574.79076038869368</v>
      </c>
      <c r="AG25" s="214">
        <v>574.79076038869368</v>
      </c>
      <c r="AH25" s="214">
        <v>574.79076038869368</v>
      </c>
      <c r="AI25" s="214">
        <v>574.79076038869368</v>
      </c>
      <c r="AJ25" s="214">
        <v>574.79076038869368</v>
      </c>
      <c r="AK25" s="214">
        <v>574.79076038869368</v>
      </c>
      <c r="AL25" s="214">
        <v>574.79076038869368</v>
      </c>
      <c r="AM25" s="214">
        <v>574.79076038869368</v>
      </c>
      <c r="AN25" s="214">
        <v>574.79076038869368</v>
      </c>
      <c r="AO25" s="214">
        <v>574.79076038869368</v>
      </c>
      <c r="AP25" s="214">
        <v>574.79076038869368</v>
      </c>
      <c r="AQ25" s="214">
        <v>574.79076038869368</v>
      </c>
      <c r="AR25" s="214">
        <v>574.79076038869368</v>
      </c>
      <c r="AS25" s="214">
        <v>574.79076038869368</v>
      </c>
      <c r="AT25" s="214">
        <v>574.79076038869368</v>
      </c>
      <c r="AU25" s="214">
        <v>574.79076038869368</v>
      </c>
      <c r="AV25" s="214">
        <v>574.79076038869368</v>
      </c>
      <c r="AW25" s="214">
        <v>574.79076038869368</v>
      </c>
      <c r="AX25" s="214">
        <v>574.79076038869368</v>
      </c>
      <c r="AY25" s="214">
        <v>574.79076038869368</v>
      </c>
      <c r="AZ25" s="214">
        <v>574.79076038869368</v>
      </c>
      <c r="BA25" s="214">
        <v>574.79076038869368</v>
      </c>
      <c r="BB25" s="214">
        <v>574.79076038869368</v>
      </c>
      <c r="BC25" s="214">
        <v>574.79076038869368</v>
      </c>
      <c r="BD25" s="214">
        <v>574.79076038869368</v>
      </c>
      <c r="BE25" s="214">
        <v>574.79076038869368</v>
      </c>
      <c r="BF25" s="214">
        <v>574.79076038869368</v>
      </c>
      <c r="BG25" s="214">
        <v>574.79076038869368</v>
      </c>
      <c r="BH25" s="214">
        <v>574.79076038869368</v>
      </c>
      <c r="BI25" s="214">
        <v>574.79076038869368</v>
      </c>
      <c r="BJ25" s="214">
        <v>574.79076038869368</v>
      </c>
      <c r="BK25" s="214">
        <v>574.79076038869368</v>
      </c>
      <c r="BL25" s="214">
        <v>574.79076038869368</v>
      </c>
      <c r="BM25" s="214">
        <v>574.79076038869368</v>
      </c>
      <c r="BN25" s="214">
        <v>574.79076038869368</v>
      </c>
      <c r="BO25" s="214">
        <v>574.79076038869368</v>
      </c>
      <c r="BP25" s="214">
        <v>574.79076038869368</v>
      </c>
      <c r="BQ25" s="214">
        <v>574.79076038869368</v>
      </c>
      <c r="BR25" s="214">
        <v>574.79076038869368</v>
      </c>
      <c r="BS25" s="214">
        <v>574.79076038869368</v>
      </c>
      <c r="BT25" s="214">
        <v>574.79076038869368</v>
      </c>
      <c r="BU25" s="214">
        <v>574.79076038869368</v>
      </c>
      <c r="BV25" s="214">
        <v>574.79076038869368</v>
      </c>
      <c r="BW25" s="214">
        <v>574.79076038869368</v>
      </c>
      <c r="BX25" s="214">
        <v>574.79076038869368</v>
      </c>
      <c r="BY25" s="214">
        <v>574.79076038869368</v>
      </c>
      <c r="BZ25" s="214">
        <v>574.79076038869368</v>
      </c>
      <c r="CA25" s="214">
        <v>574.79076038869368</v>
      </c>
      <c r="CB25" s="214">
        <v>574.79076038869368</v>
      </c>
      <c r="CC25" s="214">
        <v>574.79076038869368</v>
      </c>
      <c r="CD25" s="214">
        <v>574.79076038869368</v>
      </c>
      <c r="CE25" s="214">
        <v>574.79076038869368</v>
      </c>
      <c r="CF25" s="214">
        <v>574.79076038869368</v>
      </c>
      <c r="CG25" s="214">
        <v>574.79076038869368</v>
      </c>
      <c r="CH25" s="214">
        <v>574.79076038869368</v>
      </c>
      <c r="CI25" s="214">
        <v>574.79076038869368</v>
      </c>
      <c r="CJ25" s="214">
        <v>574.79076038869368</v>
      </c>
      <c r="CK25" s="214">
        <v>574.79076038869368</v>
      </c>
      <c r="CL25" s="214">
        <v>574.79076038869368</v>
      </c>
      <c r="CM25" s="214">
        <v>574.79076038869368</v>
      </c>
      <c r="CN25" s="214">
        <v>574.79076038869368</v>
      </c>
      <c r="CO25" s="214">
        <v>574.79076038869368</v>
      </c>
      <c r="CP25" s="214">
        <v>574.79076038869368</v>
      </c>
      <c r="CQ25" s="214">
        <v>574.79076038869368</v>
      </c>
      <c r="CR25" s="214">
        <v>574.79076038869368</v>
      </c>
      <c r="CS25" s="214">
        <v>574.79076038869368</v>
      </c>
      <c r="CT25" s="214">
        <v>574.79076038869368</v>
      </c>
      <c r="CU25" s="214">
        <v>574.79076038869368</v>
      </c>
      <c r="CV25" s="214">
        <v>574.79076038869368</v>
      </c>
      <c r="CW25" s="214">
        <v>574.79076038869368</v>
      </c>
      <c r="CX25" s="214">
        <v>574.79076038869368</v>
      </c>
      <c r="CY25" s="214">
        <v>574.79076038869368</v>
      </c>
      <c r="CZ25" s="214">
        <v>574.79076038869368</v>
      </c>
      <c r="DA25" s="214">
        <v>574.79076038869368</v>
      </c>
      <c r="DB25" s="214">
        <v>574.79076038869368</v>
      </c>
      <c r="DC25" s="214">
        <v>574.79076038869368</v>
      </c>
      <c r="DD25" s="214">
        <v>574.79076038869368</v>
      </c>
      <c r="DE25" s="214">
        <v>574.79076038869368</v>
      </c>
      <c r="DF25" s="214">
        <v>574.79076038869368</v>
      </c>
      <c r="DG25" s="214">
        <v>574.79076038869368</v>
      </c>
      <c r="DH25" s="214">
        <v>574.79076038869368</v>
      </c>
      <c r="DI25" s="214">
        <v>574.79076038869368</v>
      </c>
      <c r="DJ25" s="214">
        <v>574.79076038869368</v>
      </c>
    </row>
    <row r="26" spans="1:114">
      <c r="A26" s="1">
        <v>30</v>
      </c>
      <c r="B26" s="1">
        <v>30</v>
      </c>
      <c r="D26" s="1">
        <v>3</v>
      </c>
      <c r="F26" t="s">
        <v>203</v>
      </c>
      <c r="G26" t="s">
        <v>204</v>
      </c>
      <c r="H26" t="s">
        <v>205</v>
      </c>
      <c r="I26" t="s">
        <v>205</v>
      </c>
      <c r="J26" t="s">
        <v>206</v>
      </c>
      <c r="N26" s="211">
        <v>5</v>
      </c>
      <c r="O26" s="212">
        <v>8750</v>
      </c>
      <c r="P26" s="20"/>
      <c r="Q26" s="180"/>
      <c r="R26" s="180"/>
      <c r="S26" s="180"/>
      <c r="U26" s="180"/>
      <c r="V26" s="180"/>
      <c r="W26" s="180"/>
      <c r="X26" s="180"/>
      <c r="Y26" s="214">
        <v>596.89809732671984</v>
      </c>
      <c r="Z26" s="214">
        <v>596.89809732671984</v>
      </c>
      <c r="AA26" s="214">
        <v>596.89809732671984</v>
      </c>
      <c r="AB26" s="214">
        <v>596.89809732671984</v>
      </c>
      <c r="AC26" s="214">
        <v>596.89809732671984</v>
      </c>
      <c r="AD26" s="214">
        <v>596.89809732671984</v>
      </c>
      <c r="AE26" s="214">
        <v>596.89809732671984</v>
      </c>
      <c r="AF26" s="214">
        <v>596.89809732671984</v>
      </c>
      <c r="AG26" s="214">
        <v>596.89809732671984</v>
      </c>
      <c r="AH26" s="214">
        <v>596.89809732671984</v>
      </c>
      <c r="AI26" s="214">
        <v>596.89809732671984</v>
      </c>
      <c r="AJ26" s="214">
        <v>596.89809732671984</v>
      </c>
      <c r="AK26" s="214">
        <v>596.89809732671984</v>
      </c>
      <c r="AL26" s="214">
        <v>596.89809732671984</v>
      </c>
      <c r="AM26" s="214">
        <v>596.89809732671984</v>
      </c>
      <c r="AN26" s="214">
        <v>596.89809732671984</v>
      </c>
      <c r="AO26" s="214">
        <v>596.89809732671984</v>
      </c>
      <c r="AP26" s="214">
        <v>596.89809732671984</v>
      </c>
      <c r="AQ26" s="214">
        <v>596.89809732671984</v>
      </c>
      <c r="AR26" s="214">
        <v>596.89809732671984</v>
      </c>
      <c r="AS26" s="214">
        <v>596.89809732671984</v>
      </c>
      <c r="AT26" s="214">
        <v>596.89809732671984</v>
      </c>
      <c r="AU26" s="214">
        <v>596.89809732671984</v>
      </c>
      <c r="AV26" s="214">
        <v>596.89809732671984</v>
      </c>
      <c r="AW26" s="214">
        <v>596.89809732671984</v>
      </c>
      <c r="AX26" s="214">
        <v>596.89809732671984</v>
      </c>
      <c r="AY26" s="214">
        <v>596.89809732671984</v>
      </c>
      <c r="AZ26" s="214">
        <v>596.89809732671984</v>
      </c>
      <c r="BA26" s="214">
        <v>596.89809732671984</v>
      </c>
      <c r="BB26" s="214">
        <v>596.89809732671984</v>
      </c>
      <c r="BC26" s="214">
        <v>596.89809732671984</v>
      </c>
      <c r="BD26" s="214">
        <v>596.89809732671984</v>
      </c>
      <c r="BE26" s="214">
        <v>596.89809732671984</v>
      </c>
      <c r="BF26" s="214">
        <v>596.89809732671984</v>
      </c>
      <c r="BG26" s="214">
        <v>596.89809732671984</v>
      </c>
      <c r="BH26" s="214">
        <v>596.89809732671984</v>
      </c>
      <c r="BI26" s="214">
        <v>596.89809732671984</v>
      </c>
      <c r="BJ26" s="214">
        <v>596.89809732671984</v>
      </c>
      <c r="BK26" s="214">
        <v>596.89809732671984</v>
      </c>
      <c r="BL26" s="214">
        <v>596.89809732671984</v>
      </c>
      <c r="BM26" s="214">
        <v>596.89809732671984</v>
      </c>
      <c r="BN26" s="214">
        <v>596.89809732671984</v>
      </c>
      <c r="BO26" s="214">
        <v>596.89809732671984</v>
      </c>
      <c r="BP26" s="214">
        <v>596.89809732671984</v>
      </c>
      <c r="BQ26" s="214">
        <v>596.89809732671984</v>
      </c>
      <c r="BR26" s="214">
        <v>596.89809732671984</v>
      </c>
      <c r="BS26" s="214">
        <v>596.89809732671984</v>
      </c>
      <c r="BT26" s="214">
        <v>596.89809732671984</v>
      </c>
      <c r="BU26" s="214">
        <v>596.89809732671984</v>
      </c>
      <c r="BV26" s="214">
        <v>596.89809732671984</v>
      </c>
      <c r="BW26" s="214">
        <v>596.89809732671984</v>
      </c>
      <c r="BX26" s="214">
        <v>596.89809732671984</v>
      </c>
      <c r="BY26" s="214">
        <v>596.89809732671984</v>
      </c>
      <c r="BZ26" s="214">
        <v>596.89809732671984</v>
      </c>
      <c r="CA26" s="214">
        <v>596.89809732671984</v>
      </c>
      <c r="CB26" s="214">
        <v>596.89809732671984</v>
      </c>
      <c r="CC26" s="214">
        <v>596.89809732671984</v>
      </c>
      <c r="CD26" s="214">
        <v>596.89809732671984</v>
      </c>
      <c r="CE26" s="214">
        <v>596.89809732671984</v>
      </c>
      <c r="CF26" s="214">
        <v>596.89809732671984</v>
      </c>
      <c r="CG26" s="214">
        <v>596.89809732671984</v>
      </c>
      <c r="CH26" s="214">
        <v>596.89809732671984</v>
      </c>
      <c r="CI26" s="214">
        <v>596.89809732671984</v>
      </c>
      <c r="CJ26" s="214">
        <v>596.89809732671984</v>
      </c>
      <c r="CK26" s="214">
        <v>596.89809732671984</v>
      </c>
      <c r="CL26" s="214">
        <v>596.89809732671984</v>
      </c>
      <c r="CM26" s="214">
        <v>596.89809732671984</v>
      </c>
      <c r="CN26" s="214">
        <v>596.89809732671984</v>
      </c>
      <c r="CO26" s="214">
        <v>596.89809732671984</v>
      </c>
      <c r="CP26" s="214">
        <v>596.89809732671984</v>
      </c>
      <c r="CQ26" s="214">
        <v>596.89809732671984</v>
      </c>
      <c r="CR26" s="214">
        <v>596.89809732671984</v>
      </c>
      <c r="CS26" s="214">
        <v>596.89809732671984</v>
      </c>
      <c r="CT26" s="214">
        <v>596.89809732671984</v>
      </c>
      <c r="CU26" s="214">
        <v>596.89809732671984</v>
      </c>
      <c r="CV26" s="214">
        <v>596.89809732671984</v>
      </c>
      <c r="CW26" s="214">
        <v>596.89809732671984</v>
      </c>
      <c r="CX26" s="214">
        <v>596.89809732671984</v>
      </c>
      <c r="CY26" s="214">
        <v>596.89809732671984</v>
      </c>
      <c r="CZ26" s="214">
        <v>596.89809732671984</v>
      </c>
      <c r="DA26" s="214">
        <v>596.89809732671984</v>
      </c>
      <c r="DB26" s="214">
        <v>596.89809732671984</v>
      </c>
      <c r="DC26" s="214">
        <v>596.89809732671984</v>
      </c>
      <c r="DD26" s="214">
        <v>596.89809732671984</v>
      </c>
      <c r="DE26" s="214">
        <v>596.89809732671984</v>
      </c>
      <c r="DF26" s="214">
        <v>596.89809732671984</v>
      </c>
      <c r="DG26" s="214">
        <v>596.89809732671984</v>
      </c>
      <c r="DH26" s="214">
        <v>596.89809732671984</v>
      </c>
      <c r="DI26" s="214">
        <v>596.89809732671984</v>
      </c>
      <c r="DJ26" s="214">
        <v>596.89809732671984</v>
      </c>
    </row>
    <row r="27" spans="1:114">
      <c r="A27" s="1">
        <v>31</v>
      </c>
      <c r="B27" s="1">
        <v>31</v>
      </c>
      <c r="D27" s="1">
        <v>3</v>
      </c>
      <c r="F27" t="s">
        <v>203</v>
      </c>
      <c r="G27" t="s">
        <v>204</v>
      </c>
      <c r="H27" t="s">
        <v>205</v>
      </c>
      <c r="I27" t="s">
        <v>205</v>
      </c>
      <c r="J27" t="s">
        <v>206</v>
      </c>
      <c r="N27" s="211">
        <v>5.2</v>
      </c>
      <c r="O27" s="212">
        <v>9100</v>
      </c>
      <c r="P27" s="20"/>
      <c r="Q27" s="180"/>
      <c r="R27" s="180"/>
      <c r="S27" s="180"/>
      <c r="U27" s="180"/>
      <c r="V27" s="180"/>
      <c r="W27" s="180"/>
      <c r="X27" s="180"/>
      <c r="Y27" s="214">
        <v>619.00543426474644</v>
      </c>
      <c r="Z27" s="214">
        <v>619.00543426474644</v>
      </c>
      <c r="AA27" s="214">
        <v>619.00543426474644</v>
      </c>
      <c r="AB27" s="214">
        <v>619.00543426474644</v>
      </c>
      <c r="AC27" s="214">
        <v>619.00543426474644</v>
      </c>
      <c r="AD27" s="214">
        <v>619.0054342647469</v>
      </c>
      <c r="AE27" s="214">
        <v>619.0054342647469</v>
      </c>
      <c r="AF27" s="214">
        <v>619.0054342647469</v>
      </c>
      <c r="AG27" s="214">
        <v>619.0054342647469</v>
      </c>
      <c r="AH27" s="214">
        <v>619.0054342647469</v>
      </c>
      <c r="AI27" s="214">
        <v>619.0054342647469</v>
      </c>
      <c r="AJ27" s="214">
        <v>619.0054342647469</v>
      </c>
      <c r="AK27" s="214">
        <v>619.0054342647469</v>
      </c>
      <c r="AL27" s="214">
        <v>619.0054342647469</v>
      </c>
      <c r="AM27" s="214">
        <v>619.0054342647469</v>
      </c>
      <c r="AN27" s="214">
        <v>619.0054342647469</v>
      </c>
      <c r="AO27" s="214">
        <v>619.0054342647469</v>
      </c>
      <c r="AP27" s="214">
        <v>619.0054342647469</v>
      </c>
      <c r="AQ27" s="214">
        <v>619.0054342647469</v>
      </c>
      <c r="AR27" s="214">
        <v>619.0054342647469</v>
      </c>
      <c r="AS27" s="214">
        <v>619.0054342647469</v>
      </c>
      <c r="AT27" s="214">
        <v>619.0054342647469</v>
      </c>
      <c r="AU27" s="214">
        <v>619.0054342647469</v>
      </c>
      <c r="AV27" s="214">
        <v>619.0054342647469</v>
      </c>
      <c r="AW27" s="214">
        <v>619.0054342647469</v>
      </c>
      <c r="AX27" s="214">
        <v>619.0054342647469</v>
      </c>
      <c r="AY27" s="214">
        <v>619.0054342647469</v>
      </c>
      <c r="AZ27" s="214">
        <v>619.0054342647469</v>
      </c>
      <c r="BA27" s="214">
        <v>619.0054342647469</v>
      </c>
      <c r="BB27" s="214">
        <v>619.0054342647469</v>
      </c>
      <c r="BC27" s="214">
        <v>619.0054342647469</v>
      </c>
      <c r="BD27" s="214">
        <v>619.0054342647469</v>
      </c>
      <c r="BE27" s="214">
        <v>619.0054342647469</v>
      </c>
      <c r="BF27" s="214">
        <v>619.0054342647469</v>
      </c>
      <c r="BG27" s="214">
        <v>619.0054342647469</v>
      </c>
      <c r="BH27" s="214">
        <v>619.0054342647469</v>
      </c>
      <c r="BI27" s="214">
        <v>619.0054342647469</v>
      </c>
      <c r="BJ27" s="214">
        <v>619.0054342647469</v>
      </c>
      <c r="BK27" s="214">
        <v>619.0054342647469</v>
      </c>
      <c r="BL27" s="214">
        <v>619.0054342647469</v>
      </c>
      <c r="BM27" s="214">
        <v>619.0054342647469</v>
      </c>
      <c r="BN27" s="214">
        <v>619.0054342647469</v>
      </c>
      <c r="BO27" s="214">
        <v>619.0054342647469</v>
      </c>
      <c r="BP27" s="214">
        <v>619.0054342647469</v>
      </c>
      <c r="BQ27" s="214">
        <v>619.0054342647469</v>
      </c>
      <c r="BR27" s="214">
        <v>619.0054342647469</v>
      </c>
      <c r="BS27" s="214">
        <v>619.0054342647469</v>
      </c>
      <c r="BT27" s="214">
        <v>619.0054342647469</v>
      </c>
      <c r="BU27" s="214">
        <v>619.0054342647469</v>
      </c>
      <c r="BV27" s="214">
        <v>619.0054342647469</v>
      </c>
      <c r="BW27" s="214">
        <v>619.0054342647469</v>
      </c>
      <c r="BX27" s="214">
        <v>619.0054342647469</v>
      </c>
      <c r="BY27" s="214">
        <v>619.0054342647469</v>
      </c>
      <c r="BZ27" s="214">
        <v>619.0054342647469</v>
      </c>
      <c r="CA27" s="214">
        <v>619.0054342647469</v>
      </c>
      <c r="CB27" s="214">
        <v>619.0054342647469</v>
      </c>
      <c r="CC27" s="214">
        <v>619.0054342647469</v>
      </c>
      <c r="CD27" s="214">
        <v>619.0054342647469</v>
      </c>
      <c r="CE27" s="214">
        <v>619.0054342647469</v>
      </c>
      <c r="CF27" s="214">
        <v>619.0054342647469</v>
      </c>
      <c r="CG27" s="214">
        <v>619.0054342647469</v>
      </c>
      <c r="CH27" s="214">
        <v>619.0054342647469</v>
      </c>
      <c r="CI27" s="214">
        <v>619.0054342647469</v>
      </c>
      <c r="CJ27" s="214">
        <v>619.0054342647469</v>
      </c>
      <c r="CK27" s="214">
        <v>619.0054342647469</v>
      </c>
      <c r="CL27" s="214">
        <v>619.0054342647469</v>
      </c>
      <c r="CM27" s="214">
        <v>619.0054342647469</v>
      </c>
      <c r="CN27" s="214">
        <v>619.0054342647469</v>
      </c>
      <c r="CO27" s="214">
        <v>619.0054342647469</v>
      </c>
      <c r="CP27" s="214">
        <v>619.0054342647469</v>
      </c>
      <c r="CQ27" s="214">
        <v>619.0054342647469</v>
      </c>
      <c r="CR27" s="214">
        <v>619.0054342647469</v>
      </c>
      <c r="CS27" s="214">
        <v>619.0054342647469</v>
      </c>
      <c r="CT27" s="214">
        <v>619.0054342647469</v>
      </c>
      <c r="CU27" s="214">
        <v>619.0054342647469</v>
      </c>
      <c r="CV27" s="214">
        <v>619.0054342647469</v>
      </c>
      <c r="CW27" s="214">
        <v>619.0054342647469</v>
      </c>
      <c r="CX27" s="214">
        <v>619.0054342647469</v>
      </c>
      <c r="CY27" s="214">
        <v>619.0054342647469</v>
      </c>
      <c r="CZ27" s="214">
        <v>619.0054342647469</v>
      </c>
      <c r="DA27" s="214">
        <v>619.0054342647469</v>
      </c>
      <c r="DB27" s="214">
        <v>619.0054342647469</v>
      </c>
      <c r="DC27" s="214">
        <v>619.0054342647469</v>
      </c>
      <c r="DD27" s="214">
        <v>619.0054342647469</v>
      </c>
      <c r="DE27" s="214">
        <v>619.0054342647469</v>
      </c>
      <c r="DF27" s="214">
        <v>619.0054342647469</v>
      </c>
      <c r="DG27" s="214">
        <v>619.0054342647469</v>
      </c>
      <c r="DH27" s="214">
        <v>619.0054342647469</v>
      </c>
      <c r="DI27" s="214">
        <v>619.0054342647469</v>
      </c>
      <c r="DJ27" s="214">
        <v>619.0054342647469</v>
      </c>
    </row>
    <row r="28" spans="1:114">
      <c r="A28" s="1">
        <v>32</v>
      </c>
      <c r="B28" s="1">
        <v>32</v>
      </c>
      <c r="D28" s="1">
        <v>3</v>
      </c>
      <c r="F28" t="s">
        <v>203</v>
      </c>
      <c r="G28" t="s">
        <v>204</v>
      </c>
      <c r="H28" t="s">
        <v>205</v>
      </c>
      <c r="I28" t="s">
        <v>205</v>
      </c>
      <c r="J28" t="s">
        <v>206</v>
      </c>
      <c r="N28" s="211">
        <v>5.5</v>
      </c>
      <c r="O28" s="212">
        <v>9625</v>
      </c>
      <c r="P28" s="20"/>
      <c r="Q28" s="180"/>
      <c r="R28" s="180"/>
      <c r="S28" s="180"/>
      <c r="U28" s="180"/>
      <c r="V28" s="180"/>
      <c r="W28" s="180"/>
      <c r="X28" s="180"/>
      <c r="Y28" s="214">
        <v>626.37454657742194</v>
      </c>
      <c r="Z28" s="214">
        <v>626.37454657742194</v>
      </c>
      <c r="AA28" s="214">
        <v>626.37454657742194</v>
      </c>
      <c r="AB28" s="214">
        <v>626.37454657742194</v>
      </c>
      <c r="AC28" s="214">
        <v>626.37454657742194</v>
      </c>
      <c r="AD28" s="214">
        <v>626.37454657742228</v>
      </c>
      <c r="AE28" s="214">
        <v>626.37454657742228</v>
      </c>
      <c r="AF28" s="214">
        <v>626.37454657742228</v>
      </c>
      <c r="AG28" s="214">
        <v>626.37454657742228</v>
      </c>
      <c r="AH28" s="214">
        <v>626.37454657742228</v>
      </c>
      <c r="AI28" s="214">
        <v>626.37454657742228</v>
      </c>
      <c r="AJ28" s="214">
        <v>626.37454657742228</v>
      </c>
      <c r="AK28" s="214">
        <v>626.37454657742228</v>
      </c>
      <c r="AL28" s="214">
        <v>626.37454657742228</v>
      </c>
      <c r="AM28" s="214">
        <v>626.37454657742228</v>
      </c>
      <c r="AN28" s="214">
        <v>626.37454657742228</v>
      </c>
      <c r="AO28" s="214">
        <v>626.37454657742228</v>
      </c>
      <c r="AP28" s="214">
        <v>626.37454657742228</v>
      </c>
      <c r="AQ28" s="214">
        <v>626.37454657742228</v>
      </c>
      <c r="AR28" s="214">
        <v>626.37454657742228</v>
      </c>
      <c r="AS28" s="214">
        <v>626.37454657742228</v>
      </c>
      <c r="AT28" s="214">
        <v>626.37454657742228</v>
      </c>
      <c r="AU28" s="214">
        <v>626.37454657742228</v>
      </c>
      <c r="AV28" s="214">
        <v>626.37454657742228</v>
      </c>
      <c r="AW28" s="214">
        <v>626.37454657742228</v>
      </c>
      <c r="AX28" s="214">
        <v>626.37454657742228</v>
      </c>
      <c r="AY28" s="214">
        <v>626.37454657742228</v>
      </c>
      <c r="AZ28" s="214">
        <v>626.37454657742228</v>
      </c>
      <c r="BA28" s="214">
        <v>626.37454657742228</v>
      </c>
      <c r="BB28" s="214">
        <v>626.37454657742228</v>
      </c>
      <c r="BC28" s="214">
        <v>626.37454657742228</v>
      </c>
      <c r="BD28" s="214">
        <v>626.37454657742228</v>
      </c>
      <c r="BE28" s="214">
        <v>626.37454657742228</v>
      </c>
      <c r="BF28" s="214">
        <v>626.37454657742228</v>
      </c>
      <c r="BG28" s="214">
        <v>626.37454657742228</v>
      </c>
      <c r="BH28" s="214">
        <v>626.37454657742228</v>
      </c>
      <c r="BI28" s="214">
        <v>626.37454657742228</v>
      </c>
      <c r="BJ28" s="214">
        <v>626.37454657742228</v>
      </c>
      <c r="BK28" s="214">
        <v>626.37454657742228</v>
      </c>
      <c r="BL28" s="214">
        <v>626.37454657742228</v>
      </c>
      <c r="BM28" s="214">
        <v>626.37454657742228</v>
      </c>
      <c r="BN28" s="214">
        <v>626.37454657742228</v>
      </c>
      <c r="BO28" s="214">
        <v>626.37454657742228</v>
      </c>
      <c r="BP28" s="214">
        <v>626.37454657742228</v>
      </c>
      <c r="BQ28" s="214">
        <v>626.37454657742228</v>
      </c>
      <c r="BR28" s="214">
        <v>626.37454657742228</v>
      </c>
      <c r="BS28" s="214">
        <v>626.37454657742228</v>
      </c>
      <c r="BT28" s="214">
        <v>626.37454657742228</v>
      </c>
      <c r="BU28" s="214">
        <v>626.37454657742228</v>
      </c>
      <c r="BV28" s="214">
        <v>626.37454657742228</v>
      </c>
      <c r="BW28" s="214">
        <v>626.37454657742228</v>
      </c>
      <c r="BX28" s="214">
        <v>626.37454657742228</v>
      </c>
      <c r="BY28" s="214">
        <v>626.37454657742228</v>
      </c>
      <c r="BZ28" s="214">
        <v>626.37454657742228</v>
      </c>
      <c r="CA28" s="214">
        <v>626.37454657742228</v>
      </c>
      <c r="CB28" s="214">
        <v>626.37454657742228</v>
      </c>
      <c r="CC28" s="214">
        <v>626.37454657742228</v>
      </c>
      <c r="CD28" s="214">
        <v>626.37454657742228</v>
      </c>
      <c r="CE28" s="214">
        <v>626.37454657742228</v>
      </c>
      <c r="CF28" s="214">
        <v>626.37454657742228</v>
      </c>
      <c r="CG28" s="214">
        <v>626.37454657742228</v>
      </c>
      <c r="CH28" s="214">
        <v>626.37454657742228</v>
      </c>
      <c r="CI28" s="214">
        <v>626.37454657742228</v>
      </c>
      <c r="CJ28" s="214">
        <v>626.37454657742228</v>
      </c>
      <c r="CK28" s="214">
        <v>626.37454657742228</v>
      </c>
      <c r="CL28" s="214">
        <v>626.37454657742228</v>
      </c>
      <c r="CM28" s="214">
        <v>626.37454657742228</v>
      </c>
      <c r="CN28" s="214">
        <v>626.37454657742228</v>
      </c>
      <c r="CO28" s="214">
        <v>626.37454657742228</v>
      </c>
      <c r="CP28" s="214">
        <v>626.37454657742228</v>
      </c>
      <c r="CQ28" s="214">
        <v>626.37454657742228</v>
      </c>
      <c r="CR28" s="214">
        <v>626.37454657742228</v>
      </c>
      <c r="CS28" s="214">
        <v>626.37454657742228</v>
      </c>
      <c r="CT28" s="214">
        <v>626.37454657742228</v>
      </c>
      <c r="CU28" s="214">
        <v>626.37454657742228</v>
      </c>
      <c r="CV28" s="214">
        <v>626.37454657742228</v>
      </c>
      <c r="CW28" s="214">
        <v>626.37454657742228</v>
      </c>
      <c r="CX28" s="214">
        <v>626.37454657742228</v>
      </c>
      <c r="CY28" s="214">
        <v>626.37454657742228</v>
      </c>
      <c r="CZ28" s="214">
        <v>626.37454657742228</v>
      </c>
      <c r="DA28" s="214">
        <v>626.37454657742228</v>
      </c>
      <c r="DB28" s="214">
        <v>626.37454657742228</v>
      </c>
      <c r="DC28" s="214">
        <v>626.37454657742228</v>
      </c>
      <c r="DD28" s="214">
        <v>626.37454657742228</v>
      </c>
      <c r="DE28" s="214">
        <v>626.37454657742228</v>
      </c>
      <c r="DF28" s="214">
        <v>626.37454657742228</v>
      </c>
      <c r="DG28" s="214">
        <v>626.37454657742228</v>
      </c>
      <c r="DH28" s="214">
        <v>626.37454657742228</v>
      </c>
      <c r="DI28" s="214">
        <v>626.37454657742228</v>
      </c>
      <c r="DJ28" s="214">
        <v>626.37454657742228</v>
      </c>
    </row>
    <row r="29" spans="1:114">
      <c r="A29" s="1">
        <v>33</v>
      </c>
      <c r="B29" s="1">
        <v>33</v>
      </c>
      <c r="D29" s="1">
        <v>3</v>
      </c>
      <c r="F29" t="s">
        <v>203</v>
      </c>
      <c r="G29" t="s">
        <v>204</v>
      </c>
      <c r="H29" t="s">
        <v>205</v>
      </c>
      <c r="I29" t="s">
        <v>205</v>
      </c>
      <c r="J29" t="s">
        <v>206</v>
      </c>
      <c r="N29" s="211">
        <v>5.6</v>
      </c>
      <c r="O29" s="212">
        <v>9800</v>
      </c>
      <c r="P29" s="20"/>
      <c r="Q29" s="180"/>
      <c r="R29" s="180"/>
      <c r="S29" s="180"/>
      <c r="U29" s="180"/>
      <c r="V29" s="180"/>
      <c r="W29" s="180"/>
      <c r="X29" s="180"/>
      <c r="Y29" s="214">
        <v>633.74365889009744</v>
      </c>
      <c r="Z29" s="214">
        <v>633.74365889009744</v>
      </c>
      <c r="AA29" s="214">
        <v>633.74365889009744</v>
      </c>
      <c r="AB29" s="214">
        <v>633.74365889009744</v>
      </c>
      <c r="AC29" s="214">
        <v>633.74365889009744</v>
      </c>
      <c r="AD29" s="214">
        <v>633.74365889009755</v>
      </c>
      <c r="AE29" s="214">
        <v>633.74365889009755</v>
      </c>
      <c r="AF29" s="214">
        <v>633.74365889009755</v>
      </c>
      <c r="AG29" s="214">
        <v>633.74365889009755</v>
      </c>
      <c r="AH29" s="214">
        <v>633.74365889009755</v>
      </c>
      <c r="AI29" s="214">
        <v>633.74365889009755</v>
      </c>
      <c r="AJ29" s="214">
        <v>633.74365889009755</v>
      </c>
      <c r="AK29" s="214">
        <v>633.74365889009755</v>
      </c>
      <c r="AL29" s="214">
        <v>633.74365889009755</v>
      </c>
      <c r="AM29" s="214">
        <v>633.74365889009755</v>
      </c>
      <c r="AN29" s="214">
        <v>633.74365889009755</v>
      </c>
      <c r="AO29" s="214">
        <v>633.74365889009755</v>
      </c>
      <c r="AP29" s="214">
        <v>633.74365889009755</v>
      </c>
      <c r="AQ29" s="214">
        <v>633.74365889009755</v>
      </c>
      <c r="AR29" s="214">
        <v>633.74365889009755</v>
      </c>
      <c r="AS29" s="214">
        <v>633.74365889009755</v>
      </c>
      <c r="AT29" s="214">
        <v>633.74365889009755</v>
      </c>
      <c r="AU29" s="214">
        <v>633.74365889009755</v>
      </c>
      <c r="AV29" s="214">
        <v>633.74365889009755</v>
      </c>
      <c r="AW29" s="214">
        <v>633.74365889009755</v>
      </c>
      <c r="AX29" s="214">
        <v>633.74365889009755</v>
      </c>
      <c r="AY29" s="214">
        <v>633.74365889009755</v>
      </c>
      <c r="AZ29" s="214">
        <v>633.74365889009755</v>
      </c>
      <c r="BA29" s="214">
        <v>633.74365889009755</v>
      </c>
      <c r="BB29" s="214">
        <v>633.74365889009755</v>
      </c>
      <c r="BC29" s="214">
        <v>633.74365889009755</v>
      </c>
      <c r="BD29" s="214">
        <v>633.74365889009755</v>
      </c>
      <c r="BE29" s="214">
        <v>633.74365889009755</v>
      </c>
      <c r="BF29" s="214">
        <v>633.74365889009755</v>
      </c>
      <c r="BG29" s="214">
        <v>633.74365889009755</v>
      </c>
      <c r="BH29" s="214">
        <v>633.74365889009755</v>
      </c>
      <c r="BI29" s="214">
        <v>633.74365889009755</v>
      </c>
      <c r="BJ29" s="214">
        <v>633.74365889009755</v>
      </c>
      <c r="BK29" s="214">
        <v>633.74365889009755</v>
      </c>
      <c r="BL29" s="214">
        <v>633.74365889009755</v>
      </c>
      <c r="BM29" s="214">
        <v>633.74365889009755</v>
      </c>
      <c r="BN29" s="214">
        <v>633.74365889009755</v>
      </c>
      <c r="BO29" s="214">
        <v>633.74365889009755</v>
      </c>
      <c r="BP29" s="214">
        <v>633.74365889009755</v>
      </c>
      <c r="BQ29" s="214">
        <v>633.74365889009755</v>
      </c>
      <c r="BR29" s="214">
        <v>633.74365889009755</v>
      </c>
      <c r="BS29" s="214">
        <v>633.74365889009755</v>
      </c>
      <c r="BT29" s="214">
        <v>633.74365889009755</v>
      </c>
      <c r="BU29" s="214">
        <v>633.74365889009755</v>
      </c>
      <c r="BV29" s="214">
        <v>633.74365889009755</v>
      </c>
      <c r="BW29" s="214">
        <v>633.74365889009755</v>
      </c>
      <c r="BX29" s="214">
        <v>633.74365889009755</v>
      </c>
      <c r="BY29" s="214">
        <v>633.74365889009755</v>
      </c>
      <c r="BZ29" s="214">
        <v>633.74365889009755</v>
      </c>
      <c r="CA29" s="214">
        <v>633.74365889009755</v>
      </c>
      <c r="CB29" s="214">
        <v>633.74365889009755</v>
      </c>
      <c r="CC29" s="214">
        <v>633.74365889009755</v>
      </c>
      <c r="CD29" s="214">
        <v>633.74365889009755</v>
      </c>
      <c r="CE29" s="214">
        <v>633.74365889009755</v>
      </c>
      <c r="CF29" s="214">
        <v>633.74365889009755</v>
      </c>
      <c r="CG29" s="214">
        <v>633.74365889009755</v>
      </c>
      <c r="CH29" s="214">
        <v>633.74365889009755</v>
      </c>
      <c r="CI29" s="214">
        <v>633.74365889009755</v>
      </c>
      <c r="CJ29" s="214">
        <v>633.74365889009755</v>
      </c>
      <c r="CK29" s="214">
        <v>633.74365889009755</v>
      </c>
      <c r="CL29" s="214">
        <v>633.74365889009755</v>
      </c>
      <c r="CM29" s="214">
        <v>633.74365889009755</v>
      </c>
      <c r="CN29" s="214">
        <v>633.74365889009755</v>
      </c>
      <c r="CO29" s="214">
        <v>633.74365889009755</v>
      </c>
      <c r="CP29" s="214">
        <v>633.74365889009755</v>
      </c>
      <c r="CQ29" s="214">
        <v>633.74365889009755</v>
      </c>
      <c r="CR29" s="214">
        <v>633.74365889009755</v>
      </c>
      <c r="CS29" s="214">
        <v>633.74365889009755</v>
      </c>
      <c r="CT29" s="214">
        <v>633.74365889009755</v>
      </c>
      <c r="CU29" s="214">
        <v>633.74365889009755</v>
      </c>
      <c r="CV29" s="214">
        <v>633.74365889009755</v>
      </c>
      <c r="CW29" s="214">
        <v>633.74365889009755</v>
      </c>
      <c r="CX29" s="214">
        <v>633.74365889009755</v>
      </c>
      <c r="CY29" s="214">
        <v>633.74365889009755</v>
      </c>
      <c r="CZ29" s="214">
        <v>633.74365889009755</v>
      </c>
      <c r="DA29" s="214">
        <v>633.74365889009755</v>
      </c>
      <c r="DB29" s="214">
        <v>633.74365889009755</v>
      </c>
      <c r="DC29" s="214">
        <v>633.74365889009755</v>
      </c>
      <c r="DD29" s="214">
        <v>633.74365889009755</v>
      </c>
      <c r="DE29" s="214">
        <v>633.74365889009755</v>
      </c>
      <c r="DF29" s="214">
        <v>633.74365889009755</v>
      </c>
      <c r="DG29" s="214">
        <v>633.74365889009755</v>
      </c>
      <c r="DH29" s="214">
        <v>633.74365889009755</v>
      </c>
      <c r="DI29" s="214">
        <v>633.74365889009755</v>
      </c>
      <c r="DJ29" s="214">
        <v>633.74365889009755</v>
      </c>
    </row>
    <row r="30" spans="1:114">
      <c r="A30" s="1">
        <v>34</v>
      </c>
      <c r="B30" s="1">
        <v>34</v>
      </c>
      <c r="D30" s="1">
        <v>3</v>
      </c>
      <c r="F30" t="s">
        <v>203</v>
      </c>
      <c r="G30" t="s">
        <v>204</v>
      </c>
      <c r="H30" t="s">
        <v>205</v>
      </c>
      <c r="I30" t="s">
        <v>205</v>
      </c>
      <c r="J30" t="s">
        <v>206</v>
      </c>
      <c r="N30" s="211">
        <v>6</v>
      </c>
      <c r="O30" s="212">
        <v>10500</v>
      </c>
      <c r="P30" s="20"/>
      <c r="Q30" s="180"/>
      <c r="R30" s="180"/>
      <c r="S30" s="180"/>
      <c r="U30" s="180"/>
      <c r="V30" s="180"/>
      <c r="W30" s="180"/>
      <c r="X30" s="180"/>
      <c r="Y30" s="214">
        <v>641.11277120277305</v>
      </c>
      <c r="Z30" s="214">
        <v>641.11277120277305</v>
      </c>
      <c r="AA30" s="214">
        <v>641.11277120277305</v>
      </c>
      <c r="AB30" s="214">
        <v>641.11277120277305</v>
      </c>
      <c r="AC30" s="214">
        <v>641.11277120277305</v>
      </c>
      <c r="AD30" s="214">
        <v>641.11277120277293</v>
      </c>
      <c r="AE30" s="214">
        <v>641.11277120277293</v>
      </c>
      <c r="AF30" s="214">
        <v>641.11277120277293</v>
      </c>
      <c r="AG30" s="214">
        <v>641.11277120277293</v>
      </c>
      <c r="AH30" s="214">
        <v>641.11277120277293</v>
      </c>
      <c r="AI30" s="214">
        <v>641.11277120277293</v>
      </c>
      <c r="AJ30" s="214">
        <v>641.11277120277293</v>
      </c>
      <c r="AK30" s="214">
        <v>641.11277120277293</v>
      </c>
      <c r="AL30" s="214">
        <v>641.11277120277293</v>
      </c>
      <c r="AM30" s="214">
        <v>641.11277120277293</v>
      </c>
      <c r="AN30" s="214">
        <v>641.11277120277293</v>
      </c>
      <c r="AO30" s="214">
        <v>641.11277120277293</v>
      </c>
      <c r="AP30" s="214">
        <v>641.11277120277293</v>
      </c>
      <c r="AQ30" s="214">
        <v>641.11277120277293</v>
      </c>
      <c r="AR30" s="214">
        <v>641.11277120277293</v>
      </c>
      <c r="AS30" s="214">
        <v>641.11277120277293</v>
      </c>
      <c r="AT30" s="214">
        <v>641.11277120277293</v>
      </c>
      <c r="AU30" s="214">
        <v>641.11277120277293</v>
      </c>
      <c r="AV30" s="214">
        <v>641.11277120277293</v>
      </c>
      <c r="AW30" s="214">
        <v>641.11277120277293</v>
      </c>
      <c r="AX30" s="214">
        <v>641.11277120277293</v>
      </c>
      <c r="AY30" s="214">
        <v>641.11277120277293</v>
      </c>
      <c r="AZ30" s="214">
        <v>641.11277120277293</v>
      </c>
      <c r="BA30" s="214">
        <v>641.11277120277293</v>
      </c>
      <c r="BB30" s="214">
        <v>641.11277120277293</v>
      </c>
      <c r="BC30" s="214">
        <v>641.11277120277293</v>
      </c>
      <c r="BD30" s="214">
        <v>641.11277120277293</v>
      </c>
      <c r="BE30" s="214">
        <v>641.11277120277293</v>
      </c>
      <c r="BF30" s="214">
        <v>641.11277120277293</v>
      </c>
      <c r="BG30" s="214">
        <v>641.11277120277293</v>
      </c>
      <c r="BH30" s="214">
        <v>641.11277120277293</v>
      </c>
      <c r="BI30" s="214">
        <v>641.11277120277293</v>
      </c>
      <c r="BJ30" s="214">
        <v>641.11277120277293</v>
      </c>
      <c r="BK30" s="214">
        <v>641.11277120277293</v>
      </c>
      <c r="BL30" s="214">
        <v>641.11277120277293</v>
      </c>
      <c r="BM30" s="214">
        <v>641.11277120277293</v>
      </c>
      <c r="BN30" s="214">
        <v>641.11277120277293</v>
      </c>
      <c r="BO30" s="214">
        <v>641.11277120277293</v>
      </c>
      <c r="BP30" s="214">
        <v>641.11277120277293</v>
      </c>
      <c r="BQ30" s="214">
        <v>641.11277120277293</v>
      </c>
      <c r="BR30" s="214">
        <v>641.11277120277293</v>
      </c>
      <c r="BS30" s="214">
        <v>641.11277120277293</v>
      </c>
      <c r="BT30" s="214">
        <v>641.11277120277293</v>
      </c>
      <c r="BU30" s="214">
        <v>641.11277120277293</v>
      </c>
      <c r="BV30" s="214">
        <v>641.11277120277293</v>
      </c>
      <c r="BW30" s="214">
        <v>641.11277120277293</v>
      </c>
      <c r="BX30" s="214">
        <v>641.11277120277293</v>
      </c>
      <c r="BY30" s="214">
        <v>641.11277120277293</v>
      </c>
      <c r="BZ30" s="214">
        <v>641.11277120277293</v>
      </c>
      <c r="CA30" s="214">
        <v>641.11277120277293</v>
      </c>
      <c r="CB30" s="214">
        <v>641.11277120277293</v>
      </c>
      <c r="CC30" s="214">
        <v>641.11277120277293</v>
      </c>
      <c r="CD30" s="214">
        <v>641.11277120277293</v>
      </c>
      <c r="CE30" s="214">
        <v>641.11277120277293</v>
      </c>
      <c r="CF30" s="214">
        <v>641.11277120277293</v>
      </c>
      <c r="CG30" s="214">
        <v>641.11277120277293</v>
      </c>
      <c r="CH30" s="214">
        <v>641.11277120277293</v>
      </c>
      <c r="CI30" s="214">
        <v>641.11277120277293</v>
      </c>
      <c r="CJ30" s="214">
        <v>641.11277120277293</v>
      </c>
      <c r="CK30" s="214">
        <v>641.11277120277293</v>
      </c>
      <c r="CL30" s="214">
        <v>641.11277120277293</v>
      </c>
      <c r="CM30" s="214">
        <v>641.11277120277293</v>
      </c>
      <c r="CN30" s="214">
        <v>641.11277120277293</v>
      </c>
      <c r="CO30" s="214">
        <v>641.11277120277293</v>
      </c>
      <c r="CP30" s="214">
        <v>641.11277120277293</v>
      </c>
      <c r="CQ30" s="214">
        <v>641.11277120277293</v>
      </c>
      <c r="CR30" s="214">
        <v>641.11277120277293</v>
      </c>
      <c r="CS30" s="214">
        <v>641.11277120277293</v>
      </c>
      <c r="CT30" s="214">
        <v>641.11277120277293</v>
      </c>
      <c r="CU30" s="214">
        <v>641.11277120277293</v>
      </c>
      <c r="CV30" s="214">
        <v>641.11277120277293</v>
      </c>
      <c r="CW30" s="214">
        <v>641.11277120277293</v>
      </c>
      <c r="CX30" s="214">
        <v>641.11277120277293</v>
      </c>
      <c r="CY30" s="214">
        <v>641.11277120277293</v>
      </c>
      <c r="CZ30" s="214">
        <v>641.11277120277293</v>
      </c>
      <c r="DA30" s="214">
        <v>641.11277120277293</v>
      </c>
      <c r="DB30" s="214">
        <v>641.11277120277293</v>
      </c>
      <c r="DC30" s="214">
        <v>641.11277120277293</v>
      </c>
      <c r="DD30" s="214">
        <v>641.11277120277293</v>
      </c>
      <c r="DE30" s="214">
        <v>641.11277120277293</v>
      </c>
      <c r="DF30" s="214">
        <v>641.11277120277293</v>
      </c>
      <c r="DG30" s="214">
        <v>641.11277120277293</v>
      </c>
      <c r="DH30" s="214">
        <v>641.11277120277293</v>
      </c>
      <c r="DI30" s="214">
        <v>641.11277120277293</v>
      </c>
      <c r="DJ30" s="214">
        <v>641.11277120277293</v>
      </c>
    </row>
    <row r="31" spans="1:114">
      <c r="A31" s="1">
        <v>35</v>
      </c>
      <c r="B31" s="1">
        <v>35</v>
      </c>
      <c r="D31" s="1">
        <v>3</v>
      </c>
      <c r="F31" t="s">
        <v>203</v>
      </c>
      <c r="G31" t="s">
        <v>204</v>
      </c>
      <c r="H31" t="s">
        <v>205</v>
      </c>
      <c r="I31" t="s">
        <v>205</v>
      </c>
      <c r="J31" t="s">
        <v>206</v>
      </c>
      <c r="N31" s="211">
        <v>6.4</v>
      </c>
      <c r="O31" s="212">
        <v>11200</v>
      </c>
      <c r="P31" s="20"/>
      <c r="Q31" s="180"/>
      <c r="R31" s="180"/>
      <c r="S31" s="180"/>
      <c r="U31" s="180"/>
      <c r="V31" s="180"/>
      <c r="W31" s="180"/>
      <c r="X31" s="180"/>
      <c r="Y31" s="214">
        <v>648.48188351544866</v>
      </c>
      <c r="Z31" s="214">
        <v>648.48188351544866</v>
      </c>
      <c r="AA31" s="214">
        <v>648.48188351544866</v>
      </c>
      <c r="AB31" s="214">
        <v>648.48188351544866</v>
      </c>
      <c r="AC31" s="214">
        <v>648.48188351544866</v>
      </c>
      <c r="AD31" s="214">
        <v>648.48188351544843</v>
      </c>
      <c r="AE31" s="214">
        <v>648.48188351544843</v>
      </c>
      <c r="AF31" s="214">
        <v>648.48188351544843</v>
      </c>
      <c r="AG31" s="214">
        <v>648.48188351544843</v>
      </c>
      <c r="AH31" s="214">
        <v>648.48188351544843</v>
      </c>
      <c r="AI31" s="214">
        <v>648.48188351544843</v>
      </c>
      <c r="AJ31" s="214">
        <v>648.48188351544843</v>
      </c>
      <c r="AK31" s="214">
        <v>648.48188351544843</v>
      </c>
      <c r="AL31" s="214">
        <v>648.48188351544843</v>
      </c>
      <c r="AM31" s="214">
        <v>648.48188351544843</v>
      </c>
      <c r="AN31" s="214">
        <v>648.48188351544843</v>
      </c>
      <c r="AO31" s="214">
        <v>648.48188351544843</v>
      </c>
      <c r="AP31" s="214">
        <v>648.48188351544843</v>
      </c>
      <c r="AQ31" s="214">
        <v>648.48188351544843</v>
      </c>
      <c r="AR31" s="214">
        <v>648.48188351544843</v>
      </c>
      <c r="AS31" s="214">
        <v>648.48188351544843</v>
      </c>
      <c r="AT31" s="214">
        <v>648.48188351544843</v>
      </c>
      <c r="AU31" s="214">
        <v>648.48188351544843</v>
      </c>
      <c r="AV31" s="214">
        <v>648.48188351544843</v>
      </c>
      <c r="AW31" s="214">
        <v>648.48188351544843</v>
      </c>
      <c r="AX31" s="214">
        <v>648.48188351544843</v>
      </c>
      <c r="AY31" s="214">
        <v>648.48188351544843</v>
      </c>
      <c r="AZ31" s="214">
        <v>648.48188351544843</v>
      </c>
      <c r="BA31" s="214">
        <v>648.48188351544843</v>
      </c>
      <c r="BB31" s="214">
        <v>648.48188351544843</v>
      </c>
      <c r="BC31" s="214">
        <v>648.48188351544843</v>
      </c>
      <c r="BD31" s="214">
        <v>648.48188351544843</v>
      </c>
      <c r="BE31" s="214">
        <v>648.48188351544843</v>
      </c>
      <c r="BF31" s="214">
        <v>648.48188351544843</v>
      </c>
      <c r="BG31" s="214">
        <v>648.48188351544843</v>
      </c>
      <c r="BH31" s="214">
        <v>648.48188351544843</v>
      </c>
      <c r="BI31" s="214">
        <v>648.48188351544843</v>
      </c>
      <c r="BJ31" s="214">
        <v>648.48188351544843</v>
      </c>
      <c r="BK31" s="214">
        <v>648.48188351544843</v>
      </c>
      <c r="BL31" s="214">
        <v>648.48188351544843</v>
      </c>
      <c r="BM31" s="214">
        <v>648.48188351544843</v>
      </c>
      <c r="BN31" s="214">
        <v>648.48188351544843</v>
      </c>
      <c r="BO31" s="214">
        <v>648.48188351544843</v>
      </c>
      <c r="BP31" s="214">
        <v>648.48188351544843</v>
      </c>
      <c r="BQ31" s="214">
        <v>648.48188351544843</v>
      </c>
      <c r="BR31" s="214">
        <v>648.48188351544843</v>
      </c>
      <c r="BS31" s="214">
        <v>648.48188351544843</v>
      </c>
      <c r="BT31" s="214">
        <v>648.48188351544843</v>
      </c>
      <c r="BU31" s="214">
        <v>648.48188351544843</v>
      </c>
      <c r="BV31" s="214">
        <v>648.48188351544843</v>
      </c>
      <c r="BW31" s="214">
        <v>648.48188351544843</v>
      </c>
      <c r="BX31" s="214">
        <v>648.48188351544843</v>
      </c>
      <c r="BY31" s="214">
        <v>648.48188351544843</v>
      </c>
      <c r="BZ31" s="214">
        <v>648.48188351544843</v>
      </c>
      <c r="CA31" s="214">
        <v>648.48188351544843</v>
      </c>
      <c r="CB31" s="214">
        <v>648.48188351544843</v>
      </c>
      <c r="CC31" s="214">
        <v>648.48188351544843</v>
      </c>
      <c r="CD31" s="214">
        <v>648.48188351544843</v>
      </c>
      <c r="CE31" s="214">
        <v>648.48188351544843</v>
      </c>
      <c r="CF31" s="214">
        <v>648.48188351544843</v>
      </c>
      <c r="CG31" s="214">
        <v>648.48188351544843</v>
      </c>
      <c r="CH31" s="214">
        <v>648.48188351544843</v>
      </c>
      <c r="CI31" s="214">
        <v>648.48188351544843</v>
      </c>
      <c r="CJ31" s="214">
        <v>648.48188351544843</v>
      </c>
      <c r="CK31" s="214">
        <v>648.48188351544843</v>
      </c>
      <c r="CL31" s="214">
        <v>648.48188351544843</v>
      </c>
      <c r="CM31" s="214">
        <v>648.48188351544843</v>
      </c>
      <c r="CN31" s="214">
        <v>648.48188351544843</v>
      </c>
      <c r="CO31" s="214">
        <v>648.48188351544843</v>
      </c>
      <c r="CP31" s="214">
        <v>648.48188351544843</v>
      </c>
      <c r="CQ31" s="214">
        <v>648.48188351544843</v>
      </c>
      <c r="CR31" s="214">
        <v>648.48188351544843</v>
      </c>
      <c r="CS31" s="214">
        <v>648.48188351544843</v>
      </c>
      <c r="CT31" s="214">
        <v>648.48188351544843</v>
      </c>
      <c r="CU31" s="214">
        <v>648.48188351544843</v>
      </c>
      <c r="CV31" s="214">
        <v>648.48188351544843</v>
      </c>
      <c r="CW31" s="214">
        <v>648.48188351544843</v>
      </c>
      <c r="CX31" s="214">
        <v>648.48188351544843</v>
      </c>
      <c r="CY31" s="214">
        <v>648.48188351544843</v>
      </c>
      <c r="CZ31" s="214">
        <v>648.48188351544843</v>
      </c>
      <c r="DA31" s="214">
        <v>648.48188351544843</v>
      </c>
      <c r="DB31" s="214">
        <v>648.48188351544843</v>
      </c>
      <c r="DC31" s="214">
        <v>648.48188351544843</v>
      </c>
      <c r="DD31" s="214">
        <v>648.48188351544843</v>
      </c>
      <c r="DE31" s="214">
        <v>648.48188351544843</v>
      </c>
      <c r="DF31" s="214">
        <v>648.48188351544843</v>
      </c>
      <c r="DG31" s="214">
        <v>648.48188351544843</v>
      </c>
      <c r="DH31" s="214">
        <v>648.48188351544843</v>
      </c>
      <c r="DI31" s="214">
        <v>648.48188351544843</v>
      </c>
      <c r="DJ31" s="214">
        <v>648.48188351544843</v>
      </c>
    </row>
    <row r="32" spans="1:114">
      <c r="A32" s="1">
        <v>36</v>
      </c>
      <c r="B32" s="1">
        <v>36</v>
      </c>
      <c r="D32" s="1">
        <v>3</v>
      </c>
      <c r="F32" t="s">
        <v>203</v>
      </c>
      <c r="G32" t="s">
        <v>204</v>
      </c>
      <c r="H32" t="s">
        <v>205</v>
      </c>
      <c r="I32" t="s">
        <v>205</v>
      </c>
      <c r="J32" t="s">
        <v>206</v>
      </c>
      <c r="N32" s="211">
        <v>6.5</v>
      </c>
      <c r="O32" s="212">
        <v>11375</v>
      </c>
      <c r="P32" s="20"/>
      <c r="Q32" s="180"/>
      <c r="R32" s="180"/>
      <c r="S32" s="180"/>
      <c r="U32" s="180"/>
      <c r="V32" s="180"/>
      <c r="W32" s="180"/>
      <c r="X32" s="180"/>
      <c r="Y32" s="214">
        <v>655.85099582812416</v>
      </c>
      <c r="Z32" s="214">
        <v>655.85099582812416</v>
      </c>
      <c r="AA32" s="214">
        <v>655.85099582812416</v>
      </c>
      <c r="AB32" s="214">
        <v>655.85099582812416</v>
      </c>
      <c r="AC32" s="214">
        <v>655.85099582812416</v>
      </c>
      <c r="AD32" s="214">
        <v>655.8509958281237</v>
      </c>
      <c r="AE32" s="214">
        <v>655.8509958281237</v>
      </c>
      <c r="AF32" s="214">
        <v>655.8509958281237</v>
      </c>
      <c r="AG32" s="214">
        <v>655.8509958281237</v>
      </c>
      <c r="AH32" s="214">
        <v>655.8509958281237</v>
      </c>
      <c r="AI32" s="214">
        <v>655.8509958281237</v>
      </c>
      <c r="AJ32" s="214">
        <v>655.8509958281237</v>
      </c>
      <c r="AK32" s="214">
        <v>655.8509958281237</v>
      </c>
      <c r="AL32" s="214">
        <v>655.8509958281237</v>
      </c>
      <c r="AM32" s="214">
        <v>655.8509958281237</v>
      </c>
      <c r="AN32" s="214">
        <v>655.8509958281237</v>
      </c>
      <c r="AO32" s="214">
        <v>655.8509958281237</v>
      </c>
      <c r="AP32" s="214">
        <v>655.8509958281237</v>
      </c>
      <c r="AQ32" s="214">
        <v>655.8509958281237</v>
      </c>
      <c r="AR32" s="214">
        <v>655.8509958281237</v>
      </c>
      <c r="AS32" s="214">
        <v>655.8509958281237</v>
      </c>
      <c r="AT32" s="214">
        <v>655.8509958281237</v>
      </c>
      <c r="AU32" s="214">
        <v>655.8509958281237</v>
      </c>
      <c r="AV32" s="214">
        <v>655.8509958281237</v>
      </c>
      <c r="AW32" s="214">
        <v>655.8509958281237</v>
      </c>
      <c r="AX32" s="214">
        <v>655.8509958281237</v>
      </c>
      <c r="AY32" s="214">
        <v>655.8509958281237</v>
      </c>
      <c r="AZ32" s="214">
        <v>655.8509958281237</v>
      </c>
      <c r="BA32" s="214">
        <v>655.8509958281237</v>
      </c>
      <c r="BB32" s="214">
        <v>655.8509958281237</v>
      </c>
      <c r="BC32" s="214">
        <v>655.8509958281237</v>
      </c>
      <c r="BD32" s="214">
        <v>655.8509958281237</v>
      </c>
      <c r="BE32" s="214">
        <v>655.8509958281237</v>
      </c>
      <c r="BF32" s="214">
        <v>655.8509958281237</v>
      </c>
      <c r="BG32" s="214">
        <v>655.8509958281237</v>
      </c>
      <c r="BH32" s="214">
        <v>655.8509958281237</v>
      </c>
      <c r="BI32" s="214">
        <v>655.8509958281237</v>
      </c>
      <c r="BJ32" s="214">
        <v>655.8509958281237</v>
      </c>
      <c r="BK32" s="214">
        <v>655.8509958281237</v>
      </c>
      <c r="BL32" s="214">
        <v>655.8509958281237</v>
      </c>
      <c r="BM32" s="214">
        <v>655.8509958281237</v>
      </c>
      <c r="BN32" s="214">
        <v>655.8509958281237</v>
      </c>
      <c r="BO32" s="214">
        <v>655.8509958281237</v>
      </c>
      <c r="BP32" s="214">
        <v>655.8509958281237</v>
      </c>
      <c r="BQ32" s="214">
        <v>655.8509958281237</v>
      </c>
      <c r="BR32" s="214">
        <v>655.8509958281237</v>
      </c>
      <c r="BS32" s="214">
        <v>655.8509958281237</v>
      </c>
      <c r="BT32" s="214">
        <v>655.8509958281237</v>
      </c>
      <c r="BU32" s="214">
        <v>655.8509958281237</v>
      </c>
      <c r="BV32" s="214">
        <v>655.8509958281237</v>
      </c>
      <c r="BW32" s="214">
        <v>655.8509958281237</v>
      </c>
      <c r="BX32" s="214">
        <v>655.8509958281237</v>
      </c>
      <c r="BY32" s="214">
        <v>655.8509958281237</v>
      </c>
      <c r="BZ32" s="214">
        <v>655.8509958281237</v>
      </c>
      <c r="CA32" s="214">
        <v>655.8509958281237</v>
      </c>
      <c r="CB32" s="214">
        <v>655.8509958281237</v>
      </c>
      <c r="CC32" s="214">
        <v>655.8509958281237</v>
      </c>
      <c r="CD32" s="214">
        <v>655.8509958281237</v>
      </c>
      <c r="CE32" s="214">
        <v>655.8509958281237</v>
      </c>
      <c r="CF32" s="214">
        <v>655.8509958281237</v>
      </c>
      <c r="CG32" s="214">
        <v>655.8509958281237</v>
      </c>
      <c r="CH32" s="214">
        <v>655.8509958281237</v>
      </c>
      <c r="CI32" s="214">
        <v>655.8509958281237</v>
      </c>
      <c r="CJ32" s="214">
        <v>655.8509958281237</v>
      </c>
      <c r="CK32" s="214">
        <v>655.8509958281237</v>
      </c>
      <c r="CL32" s="214">
        <v>655.8509958281237</v>
      </c>
      <c r="CM32" s="214">
        <v>655.8509958281237</v>
      </c>
      <c r="CN32" s="214">
        <v>655.8509958281237</v>
      </c>
      <c r="CO32" s="214">
        <v>655.8509958281237</v>
      </c>
      <c r="CP32" s="214">
        <v>655.8509958281237</v>
      </c>
      <c r="CQ32" s="214">
        <v>655.8509958281237</v>
      </c>
      <c r="CR32" s="214">
        <v>655.8509958281237</v>
      </c>
      <c r="CS32" s="214">
        <v>655.8509958281237</v>
      </c>
      <c r="CT32" s="214">
        <v>655.8509958281237</v>
      </c>
      <c r="CU32" s="214">
        <v>655.8509958281237</v>
      </c>
      <c r="CV32" s="214">
        <v>655.8509958281237</v>
      </c>
      <c r="CW32" s="214">
        <v>655.8509958281237</v>
      </c>
      <c r="CX32" s="214">
        <v>655.8509958281237</v>
      </c>
      <c r="CY32" s="214">
        <v>655.8509958281237</v>
      </c>
      <c r="CZ32" s="214">
        <v>655.8509958281237</v>
      </c>
      <c r="DA32" s="214">
        <v>655.8509958281237</v>
      </c>
      <c r="DB32" s="214">
        <v>655.8509958281237</v>
      </c>
      <c r="DC32" s="214">
        <v>655.8509958281237</v>
      </c>
      <c r="DD32" s="214">
        <v>655.8509958281237</v>
      </c>
      <c r="DE32" s="214">
        <v>655.8509958281237</v>
      </c>
      <c r="DF32" s="214">
        <v>655.8509958281237</v>
      </c>
      <c r="DG32" s="214">
        <v>655.8509958281237</v>
      </c>
      <c r="DH32" s="214">
        <v>655.8509958281237</v>
      </c>
      <c r="DI32" s="214">
        <v>655.8509958281237</v>
      </c>
      <c r="DJ32" s="214">
        <v>655.8509958281237</v>
      </c>
    </row>
    <row r="33" spans="1:114">
      <c r="A33" s="1">
        <v>37</v>
      </c>
      <c r="B33" s="1">
        <v>37</v>
      </c>
      <c r="D33" s="1">
        <v>3</v>
      </c>
      <c r="F33" t="s">
        <v>203</v>
      </c>
      <c r="G33" t="s">
        <v>204</v>
      </c>
      <c r="H33" t="s">
        <v>205</v>
      </c>
      <c r="I33" t="s">
        <v>205</v>
      </c>
      <c r="J33" t="s">
        <v>206</v>
      </c>
      <c r="N33" s="211">
        <v>6.8</v>
      </c>
      <c r="O33" s="212">
        <v>11900</v>
      </c>
      <c r="P33" s="20"/>
      <c r="Q33" s="180"/>
      <c r="R33" s="180"/>
      <c r="S33" s="180"/>
      <c r="U33" s="180"/>
      <c r="V33" s="180"/>
      <c r="W33" s="180"/>
      <c r="X33" s="180"/>
      <c r="Y33" s="214">
        <v>663.22010814079977</v>
      </c>
      <c r="Z33" s="214">
        <v>663.22010814079977</v>
      </c>
      <c r="AA33" s="214">
        <v>663.22010814079977</v>
      </c>
      <c r="AB33" s="214">
        <v>663.22010814079977</v>
      </c>
      <c r="AC33" s="214">
        <v>663.22010814079977</v>
      </c>
      <c r="AD33" s="214">
        <v>663.22010814080011</v>
      </c>
      <c r="AE33" s="214">
        <v>663.22010814080011</v>
      </c>
      <c r="AF33" s="214">
        <v>663.22010814080011</v>
      </c>
      <c r="AG33" s="214">
        <v>663.22010814080011</v>
      </c>
      <c r="AH33" s="214">
        <v>663.22010814080011</v>
      </c>
      <c r="AI33" s="214">
        <v>663.22010814080011</v>
      </c>
      <c r="AJ33" s="214">
        <v>663.22010814080011</v>
      </c>
      <c r="AK33" s="214">
        <v>663.22010814080011</v>
      </c>
      <c r="AL33" s="214">
        <v>663.22010814080011</v>
      </c>
      <c r="AM33" s="214">
        <v>663.22010814080011</v>
      </c>
      <c r="AN33" s="214">
        <v>663.22010814080011</v>
      </c>
      <c r="AO33" s="214">
        <v>663.22010814080011</v>
      </c>
      <c r="AP33" s="214">
        <v>663.22010814080011</v>
      </c>
      <c r="AQ33" s="214">
        <v>663.22010814080011</v>
      </c>
      <c r="AR33" s="214">
        <v>663.22010814080011</v>
      </c>
      <c r="AS33" s="214">
        <v>663.22010814080011</v>
      </c>
      <c r="AT33" s="214">
        <v>663.22010814080011</v>
      </c>
      <c r="AU33" s="214">
        <v>663.22010814080011</v>
      </c>
      <c r="AV33" s="214">
        <v>663.22010814080011</v>
      </c>
      <c r="AW33" s="214">
        <v>663.22010814080011</v>
      </c>
      <c r="AX33" s="214">
        <v>663.22010814080011</v>
      </c>
      <c r="AY33" s="214">
        <v>663.22010814080011</v>
      </c>
      <c r="AZ33" s="214">
        <v>663.22010814080011</v>
      </c>
      <c r="BA33" s="214">
        <v>663.22010814080011</v>
      </c>
      <c r="BB33" s="214">
        <v>663.22010814080011</v>
      </c>
      <c r="BC33" s="214">
        <v>663.22010814080011</v>
      </c>
      <c r="BD33" s="214">
        <v>663.22010814080011</v>
      </c>
      <c r="BE33" s="214">
        <v>663.22010814080011</v>
      </c>
      <c r="BF33" s="214">
        <v>663.22010814080011</v>
      </c>
      <c r="BG33" s="214">
        <v>663.22010814080011</v>
      </c>
      <c r="BH33" s="214">
        <v>663.22010814080011</v>
      </c>
      <c r="BI33" s="214">
        <v>663.22010814080011</v>
      </c>
      <c r="BJ33" s="214">
        <v>663.22010814080011</v>
      </c>
      <c r="BK33" s="214">
        <v>663.22010814080011</v>
      </c>
      <c r="BL33" s="214">
        <v>663.22010814080011</v>
      </c>
      <c r="BM33" s="214">
        <v>663.22010814080011</v>
      </c>
      <c r="BN33" s="214">
        <v>663.22010814080011</v>
      </c>
      <c r="BO33" s="214">
        <v>663.22010814080011</v>
      </c>
      <c r="BP33" s="214">
        <v>663.22010814080011</v>
      </c>
      <c r="BQ33" s="214">
        <v>663.22010814080011</v>
      </c>
      <c r="BR33" s="214">
        <v>663.22010814080011</v>
      </c>
      <c r="BS33" s="214">
        <v>663.22010814080011</v>
      </c>
      <c r="BT33" s="214">
        <v>663.22010814080011</v>
      </c>
      <c r="BU33" s="214">
        <v>663.22010814080011</v>
      </c>
      <c r="BV33" s="214">
        <v>663.22010814080011</v>
      </c>
      <c r="BW33" s="214">
        <v>663.22010814080011</v>
      </c>
      <c r="BX33" s="214">
        <v>663.22010814080011</v>
      </c>
      <c r="BY33" s="214">
        <v>663.22010814080011</v>
      </c>
      <c r="BZ33" s="214">
        <v>663.22010814080011</v>
      </c>
      <c r="CA33" s="214">
        <v>663.22010814080011</v>
      </c>
      <c r="CB33" s="214">
        <v>663.22010814080011</v>
      </c>
      <c r="CC33" s="214">
        <v>663.22010814080011</v>
      </c>
      <c r="CD33" s="214">
        <v>663.22010814080011</v>
      </c>
      <c r="CE33" s="214">
        <v>663.22010814080011</v>
      </c>
      <c r="CF33" s="214">
        <v>663.22010814080011</v>
      </c>
      <c r="CG33" s="214">
        <v>663.22010814080011</v>
      </c>
      <c r="CH33" s="214">
        <v>663.22010814080011</v>
      </c>
      <c r="CI33" s="214">
        <v>663.22010814080011</v>
      </c>
      <c r="CJ33" s="214">
        <v>663.22010814080011</v>
      </c>
      <c r="CK33" s="214">
        <v>663.22010814080011</v>
      </c>
      <c r="CL33" s="214">
        <v>663.22010814080011</v>
      </c>
      <c r="CM33" s="214">
        <v>663.22010814080011</v>
      </c>
      <c r="CN33" s="214">
        <v>663.22010814080011</v>
      </c>
      <c r="CO33" s="214">
        <v>663.22010814080011</v>
      </c>
      <c r="CP33" s="214">
        <v>663.22010814080011</v>
      </c>
      <c r="CQ33" s="214">
        <v>663.22010814080011</v>
      </c>
      <c r="CR33" s="214">
        <v>663.22010814080011</v>
      </c>
      <c r="CS33" s="214">
        <v>663.22010814080011</v>
      </c>
      <c r="CT33" s="214">
        <v>663.22010814080011</v>
      </c>
      <c r="CU33" s="214">
        <v>663.22010814080011</v>
      </c>
      <c r="CV33" s="214">
        <v>663.22010814080011</v>
      </c>
      <c r="CW33" s="214">
        <v>663.22010814080011</v>
      </c>
      <c r="CX33" s="214">
        <v>663.22010814080011</v>
      </c>
      <c r="CY33" s="214">
        <v>663.22010814080011</v>
      </c>
      <c r="CZ33" s="214">
        <v>663.22010814080011</v>
      </c>
      <c r="DA33" s="214">
        <v>663.22010814080011</v>
      </c>
      <c r="DB33" s="214">
        <v>663.22010814080011</v>
      </c>
      <c r="DC33" s="214">
        <v>663.22010814080011</v>
      </c>
      <c r="DD33" s="214">
        <v>663.22010814080011</v>
      </c>
      <c r="DE33" s="214">
        <v>663.22010814080011</v>
      </c>
      <c r="DF33" s="214">
        <v>663.22010814080011</v>
      </c>
      <c r="DG33" s="214">
        <v>663.22010814080011</v>
      </c>
      <c r="DH33" s="214">
        <v>663.22010814080011</v>
      </c>
      <c r="DI33" s="214">
        <v>663.22010814080011</v>
      </c>
      <c r="DJ33" s="214">
        <v>663.22010814080011</v>
      </c>
    </row>
    <row r="34" spans="1:114">
      <c r="A34" s="1">
        <v>38</v>
      </c>
      <c r="B34" s="1">
        <v>38</v>
      </c>
      <c r="D34" s="1">
        <v>3</v>
      </c>
      <c r="F34" t="s">
        <v>203</v>
      </c>
      <c r="G34" t="s">
        <v>204</v>
      </c>
      <c r="H34" t="s">
        <v>205</v>
      </c>
      <c r="I34" t="s">
        <v>205</v>
      </c>
      <c r="J34" t="s">
        <v>206</v>
      </c>
      <c r="N34" s="211">
        <v>7</v>
      </c>
      <c r="O34" s="212">
        <v>12250</v>
      </c>
      <c r="P34" s="20"/>
      <c r="Q34" s="180"/>
      <c r="R34" s="180"/>
      <c r="S34" s="180"/>
      <c r="U34" s="180"/>
      <c r="V34" s="180"/>
      <c r="W34" s="180"/>
      <c r="X34" s="180"/>
      <c r="Y34" s="214">
        <v>670.58922045347515</v>
      </c>
      <c r="Z34" s="214">
        <v>670.58922045347515</v>
      </c>
      <c r="AA34" s="214">
        <v>670.58922045347515</v>
      </c>
      <c r="AB34" s="214">
        <v>670.58922045347515</v>
      </c>
      <c r="AC34" s="214">
        <v>670.58922045347515</v>
      </c>
      <c r="AD34" s="214">
        <v>670.58922045347549</v>
      </c>
      <c r="AE34" s="214">
        <v>670.58922045347549</v>
      </c>
      <c r="AF34" s="214">
        <v>670.58922045347549</v>
      </c>
      <c r="AG34" s="214">
        <v>670.58922045347549</v>
      </c>
      <c r="AH34" s="214">
        <v>670.58922045347549</v>
      </c>
      <c r="AI34" s="214">
        <v>670.58922045347549</v>
      </c>
      <c r="AJ34" s="214">
        <v>670.58922045347549</v>
      </c>
      <c r="AK34" s="214">
        <v>670.58922045347549</v>
      </c>
      <c r="AL34" s="214">
        <v>670.58922045347549</v>
      </c>
      <c r="AM34" s="214">
        <v>670.58922045347549</v>
      </c>
      <c r="AN34" s="214">
        <v>670.58922045347549</v>
      </c>
      <c r="AO34" s="214">
        <v>670.58922045347549</v>
      </c>
      <c r="AP34" s="214">
        <v>670.58922045347549</v>
      </c>
      <c r="AQ34" s="214">
        <v>670.58922045347549</v>
      </c>
      <c r="AR34" s="214">
        <v>670.58922045347549</v>
      </c>
      <c r="AS34" s="214">
        <v>670.58922045347549</v>
      </c>
      <c r="AT34" s="214">
        <v>670.58922045347549</v>
      </c>
      <c r="AU34" s="214">
        <v>670.58922045347549</v>
      </c>
      <c r="AV34" s="214">
        <v>670.58922045347549</v>
      </c>
      <c r="AW34" s="214">
        <v>670.58922045347549</v>
      </c>
      <c r="AX34" s="214">
        <v>670.58922045347549</v>
      </c>
      <c r="AY34" s="214">
        <v>670.58922045347549</v>
      </c>
      <c r="AZ34" s="214">
        <v>670.58922045347549</v>
      </c>
      <c r="BA34" s="214">
        <v>670.58922045347549</v>
      </c>
      <c r="BB34" s="214">
        <v>670.58922045347549</v>
      </c>
      <c r="BC34" s="214">
        <v>670.58922045347549</v>
      </c>
      <c r="BD34" s="214">
        <v>670.58922045347549</v>
      </c>
      <c r="BE34" s="214">
        <v>670.58922045347549</v>
      </c>
      <c r="BF34" s="214">
        <v>670.58922045347549</v>
      </c>
      <c r="BG34" s="214">
        <v>670.58922045347549</v>
      </c>
      <c r="BH34" s="214">
        <v>670.58922045347549</v>
      </c>
      <c r="BI34" s="214">
        <v>670.58922045347549</v>
      </c>
      <c r="BJ34" s="214">
        <v>670.58922045347549</v>
      </c>
      <c r="BK34" s="214">
        <v>670.58922045347549</v>
      </c>
      <c r="BL34" s="214">
        <v>670.58922045347549</v>
      </c>
      <c r="BM34" s="214">
        <v>670.58922045347549</v>
      </c>
      <c r="BN34" s="214">
        <v>670.58922045347549</v>
      </c>
      <c r="BO34" s="214">
        <v>670.58922045347549</v>
      </c>
      <c r="BP34" s="214">
        <v>670.58922045347549</v>
      </c>
      <c r="BQ34" s="214">
        <v>670.58922045347549</v>
      </c>
      <c r="BR34" s="214">
        <v>670.58922045347549</v>
      </c>
      <c r="BS34" s="214">
        <v>670.58922045347549</v>
      </c>
      <c r="BT34" s="214">
        <v>670.58922045347549</v>
      </c>
      <c r="BU34" s="214">
        <v>670.58922045347549</v>
      </c>
      <c r="BV34" s="214">
        <v>670.58922045347549</v>
      </c>
      <c r="BW34" s="214">
        <v>670.58922045347549</v>
      </c>
      <c r="BX34" s="214">
        <v>670.58922045347549</v>
      </c>
      <c r="BY34" s="214">
        <v>670.58922045347549</v>
      </c>
      <c r="BZ34" s="214">
        <v>670.58922045347549</v>
      </c>
      <c r="CA34" s="214">
        <v>670.58922045347549</v>
      </c>
      <c r="CB34" s="214">
        <v>670.58922045347549</v>
      </c>
      <c r="CC34" s="214">
        <v>670.58922045347549</v>
      </c>
      <c r="CD34" s="214">
        <v>670.58922045347549</v>
      </c>
      <c r="CE34" s="214">
        <v>670.58922045347549</v>
      </c>
      <c r="CF34" s="214">
        <v>670.58922045347549</v>
      </c>
      <c r="CG34" s="214">
        <v>670.58922045347549</v>
      </c>
      <c r="CH34" s="214">
        <v>670.58922045347549</v>
      </c>
      <c r="CI34" s="214">
        <v>670.58922045347549</v>
      </c>
      <c r="CJ34" s="214">
        <v>670.58922045347549</v>
      </c>
      <c r="CK34" s="214">
        <v>670.58922045347549</v>
      </c>
      <c r="CL34" s="214">
        <v>670.58922045347549</v>
      </c>
      <c r="CM34" s="214">
        <v>670.58922045347549</v>
      </c>
      <c r="CN34" s="214">
        <v>670.58922045347549</v>
      </c>
      <c r="CO34" s="214">
        <v>670.58922045347549</v>
      </c>
      <c r="CP34" s="214">
        <v>670.58922045347549</v>
      </c>
      <c r="CQ34" s="214">
        <v>670.58922045347549</v>
      </c>
      <c r="CR34" s="214">
        <v>670.58922045347549</v>
      </c>
      <c r="CS34" s="214">
        <v>670.58922045347549</v>
      </c>
      <c r="CT34" s="214">
        <v>670.58922045347549</v>
      </c>
      <c r="CU34" s="214">
        <v>670.58922045347549</v>
      </c>
      <c r="CV34" s="214">
        <v>670.58922045347549</v>
      </c>
      <c r="CW34" s="214">
        <v>670.58922045347549</v>
      </c>
      <c r="CX34" s="214">
        <v>670.58922045347549</v>
      </c>
      <c r="CY34" s="214">
        <v>670.58922045347549</v>
      </c>
      <c r="CZ34" s="214">
        <v>670.58922045347549</v>
      </c>
      <c r="DA34" s="214">
        <v>670.58922045347549</v>
      </c>
      <c r="DB34" s="214">
        <v>670.58922045347549</v>
      </c>
      <c r="DC34" s="214">
        <v>670.58922045347549</v>
      </c>
      <c r="DD34" s="214">
        <v>670.58922045347549</v>
      </c>
      <c r="DE34" s="214">
        <v>670.58922045347549</v>
      </c>
      <c r="DF34" s="214">
        <v>670.58922045347549</v>
      </c>
      <c r="DG34" s="214">
        <v>670.58922045347549</v>
      </c>
      <c r="DH34" s="214">
        <v>670.58922045347549</v>
      </c>
      <c r="DI34" s="214">
        <v>670.58922045347549</v>
      </c>
      <c r="DJ34" s="214">
        <v>670.58922045347549</v>
      </c>
    </row>
    <row r="35" spans="1:114">
      <c r="A35" s="1">
        <v>39</v>
      </c>
      <c r="B35" s="1">
        <v>39</v>
      </c>
      <c r="D35" s="1">
        <v>3</v>
      </c>
      <c r="F35" t="s">
        <v>203</v>
      </c>
      <c r="G35" t="s">
        <v>204</v>
      </c>
      <c r="H35" t="s">
        <v>205</v>
      </c>
      <c r="I35" t="s">
        <v>205</v>
      </c>
      <c r="J35" t="s">
        <v>206</v>
      </c>
      <c r="N35" s="211">
        <v>7.2</v>
      </c>
      <c r="O35" s="212">
        <v>12600</v>
      </c>
      <c r="P35" s="20"/>
      <c r="Q35" s="180"/>
      <c r="R35" s="180"/>
      <c r="S35" s="180"/>
      <c r="U35" s="180"/>
      <c r="V35" s="180"/>
      <c r="W35" s="180"/>
      <c r="X35" s="180"/>
      <c r="Y35" s="214">
        <v>677.95833276615099</v>
      </c>
      <c r="Z35" s="214">
        <v>677.95833276615099</v>
      </c>
      <c r="AA35" s="214">
        <v>677.95833276615099</v>
      </c>
      <c r="AB35" s="214">
        <v>677.95833276615099</v>
      </c>
      <c r="AC35" s="214">
        <v>677.95833276615099</v>
      </c>
      <c r="AD35" s="214">
        <v>677.95833276615087</v>
      </c>
      <c r="AE35" s="214">
        <v>677.95833276615087</v>
      </c>
      <c r="AF35" s="214">
        <v>677.95833276615087</v>
      </c>
      <c r="AG35" s="214">
        <v>677.95833276615087</v>
      </c>
      <c r="AH35" s="214">
        <v>677.95833276615087</v>
      </c>
      <c r="AI35" s="214">
        <v>677.95833276615087</v>
      </c>
      <c r="AJ35" s="214">
        <v>677.95833276615087</v>
      </c>
      <c r="AK35" s="214">
        <v>677.95833276615087</v>
      </c>
      <c r="AL35" s="214">
        <v>677.95833276615087</v>
      </c>
      <c r="AM35" s="214">
        <v>677.95833276615087</v>
      </c>
      <c r="AN35" s="214">
        <v>677.95833276615087</v>
      </c>
      <c r="AO35" s="214">
        <v>677.95833276615087</v>
      </c>
      <c r="AP35" s="214">
        <v>677.95833276615087</v>
      </c>
      <c r="AQ35" s="214">
        <v>677.95833276615087</v>
      </c>
      <c r="AR35" s="214">
        <v>677.95833276615087</v>
      </c>
      <c r="AS35" s="214">
        <v>677.95833276615087</v>
      </c>
      <c r="AT35" s="214">
        <v>677.95833276615087</v>
      </c>
      <c r="AU35" s="214">
        <v>677.95833276615087</v>
      </c>
      <c r="AV35" s="214">
        <v>677.95833276615087</v>
      </c>
      <c r="AW35" s="214">
        <v>677.95833276615087</v>
      </c>
      <c r="AX35" s="214">
        <v>677.95833276615087</v>
      </c>
      <c r="AY35" s="214">
        <v>677.95833276615087</v>
      </c>
      <c r="AZ35" s="214">
        <v>677.95833276615087</v>
      </c>
      <c r="BA35" s="214">
        <v>677.95833276615087</v>
      </c>
      <c r="BB35" s="214">
        <v>677.95833276615087</v>
      </c>
      <c r="BC35" s="214">
        <v>677.95833276615087</v>
      </c>
      <c r="BD35" s="214">
        <v>677.95833276615087</v>
      </c>
      <c r="BE35" s="214">
        <v>677.95833276615087</v>
      </c>
      <c r="BF35" s="214">
        <v>677.95833276615087</v>
      </c>
      <c r="BG35" s="214">
        <v>677.95833276615087</v>
      </c>
      <c r="BH35" s="214">
        <v>677.95833276615087</v>
      </c>
      <c r="BI35" s="214">
        <v>677.95833276615087</v>
      </c>
      <c r="BJ35" s="214">
        <v>677.95833276615087</v>
      </c>
      <c r="BK35" s="214">
        <v>677.95833276615087</v>
      </c>
      <c r="BL35" s="214">
        <v>677.95833276615087</v>
      </c>
      <c r="BM35" s="214">
        <v>677.95833276615087</v>
      </c>
      <c r="BN35" s="214">
        <v>677.95833276615087</v>
      </c>
      <c r="BO35" s="214">
        <v>677.95833276615087</v>
      </c>
      <c r="BP35" s="214">
        <v>677.95833276615087</v>
      </c>
      <c r="BQ35" s="214">
        <v>677.95833276615087</v>
      </c>
      <c r="BR35" s="214">
        <v>677.95833276615087</v>
      </c>
      <c r="BS35" s="214">
        <v>677.95833276615087</v>
      </c>
      <c r="BT35" s="214">
        <v>677.95833276615087</v>
      </c>
      <c r="BU35" s="214">
        <v>677.95833276615087</v>
      </c>
      <c r="BV35" s="214">
        <v>677.95833276615087</v>
      </c>
      <c r="BW35" s="214">
        <v>677.95833276615087</v>
      </c>
      <c r="BX35" s="214">
        <v>677.95833276615087</v>
      </c>
      <c r="BY35" s="214">
        <v>677.95833276615087</v>
      </c>
      <c r="BZ35" s="214">
        <v>677.95833276615087</v>
      </c>
      <c r="CA35" s="214">
        <v>677.95833276615087</v>
      </c>
      <c r="CB35" s="214">
        <v>677.95833276615087</v>
      </c>
      <c r="CC35" s="214">
        <v>677.95833276615087</v>
      </c>
      <c r="CD35" s="214">
        <v>677.95833276615087</v>
      </c>
      <c r="CE35" s="214">
        <v>677.95833276615087</v>
      </c>
      <c r="CF35" s="214">
        <v>677.95833276615087</v>
      </c>
      <c r="CG35" s="214">
        <v>677.95833276615087</v>
      </c>
      <c r="CH35" s="214">
        <v>677.95833276615087</v>
      </c>
      <c r="CI35" s="214">
        <v>677.95833276615087</v>
      </c>
      <c r="CJ35" s="214">
        <v>677.95833276615087</v>
      </c>
      <c r="CK35" s="214">
        <v>677.95833276615087</v>
      </c>
      <c r="CL35" s="214">
        <v>677.95833276615087</v>
      </c>
      <c r="CM35" s="214">
        <v>677.95833276615087</v>
      </c>
      <c r="CN35" s="214">
        <v>677.95833276615087</v>
      </c>
      <c r="CO35" s="214">
        <v>677.95833276615087</v>
      </c>
      <c r="CP35" s="214">
        <v>677.95833276615087</v>
      </c>
      <c r="CQ35" s="214">
        <v>677.95833276615087</v>
      </c>
      <c r="CR35" s="214">
        <v>677.95833276615087</v>
      </c>
      <c r="CS35" s="214">
        <v>677.95833276615087</v>
      </c>
      <c r="CT35" s="214">
        <v>677.95833276615087</v>
      </c>
      <c r="CU35" s="214">
        <v>677.95833276615087</v>
      </c>
      <c r="CV35" s="214">
        <v>677.95833276615087</v>
      </c>
      <c r="CW35" s="214">
        <v>677.95833276615087</v>
      </c>
      <c r="CX35" s="214">
        <v>677.95833276615087</v>
      </c>
      <c r="CY35" s="214">
        <v>677.95833276615087</v>
      </c>
      <c r="CZ35" s="214">
        <v>677.95833276615087</v>
      </c>
      <c r="DA35" s="214">
        <v>677.95833276615087</v>
      </c>
      <c r="DB35" s="214">
        <v>677.95833276615087</v>
      </c>
      <c r="DC35" s="214">
        <v>677.95833276615087</v>
      </c>
      <c r="DD35" s="214">
        <v>677.95833276615087</v>
      </c>
      <c r="DE35" s="214">
        <v>677.95833276615087</v>
      </c>
      <c r="DF35" s="214">
        <v>677.95833276615087</v>
      </c>
      <c r="DG35" s="214">
        <v>677.95833276615087</v>
      </c>
      <c r="DH35" s="214">
        <v>677.95833276615087</v>
      </c>
      <c r="DI35" s="214">
        <v>677.95833276615087</v>
      </c>
      <c r="DJ35" s="214">
        <v>677.95833276615087</v>
      </c>
    </row>
    <row r="36" spans="1:114">
      <c r="A36" s="1">
        <v>40</v>
      </c>
      <c r="B36" s="1">
        <v>40</v>
      </c>
      <c r="D36" s="1">
        <v>3</v>
      </c>
      <c r="F36" t="s">
        <v>203</v>
      </c>
      <c r="G36" t="s">
        <v>204</v>
      </c>
      <c r="H36" t="s">
        <v>205</v>
      </c>
      <c r="I36" t="s">
        <v>205</v>
      </c>
      <c r="J36" t="s">
        <v>206</v>
      </c>
      <c r="N36" s="211">
        <v>7.5</v>
      </c>
      <c r="O36" s="212">
        <v>13125</v>
      </c>
      <c r="P36" s="20"/>
      <c r="Q36" s="180"/>
      <c r="R36" s="180"/>
      <c r="S36" s="180"/>
      <c r="U36" s="180"/>
      <c r="V36" s="180"/>
      <c r="W36" s="180"/>
      <c r="X36" s="180"/>
      <c r="Y36" s="214">
        <v>685.32744507882626</v>
      </c>
      <c r="Z36" s="214">
        <v>685.32744507882626</v>
      </c>
      <c r="AA36" s="214">
        <v>685.32744507882626</v>
      </c>
      <c r="AB36" s="214">
        <v>685.32744507882626</v>
      </c>
      <c r="AC36" s="214">
        <v>685.32744507882626</v>
      </c>
      <c r="AD36" s="214">
        <v>685.32744507882614</v>
      </c>
      <c r="AE36" s="214">
        <v>685.32744507882614</v>
      </c>
      <c r="AF36" s="214">
        <v>685.32744507882614</v>
      </c>
      <c r="AG36" s="214">
        <v>685.32744507882614</v>
      </c>
      <c r="AH36" s="214">
        <v>685.32744507882614</v>
      </c>
      <c r="AI36" s="214">
        <v>685.32744507882614</v>
      </c>
      <c r="AJ36" s="214">
        <v>685.32744507882614</v>
      </c>
      <c r="AK36" s="214">
        <v>685.32744507882614</v>
      </c>
      <c r="AL36" s="214">
        <v>685.32744507882614</v>
      </c>
      <c r="AM36" s="214">
        <v>685.32744507882614</v>
      </c>
      <c r="AN36" s="214">
        <v>685.32744507882614</v>
      </c>
      <c r="AO36" s="214">
        <v>685.32744507882614</v>
      </c>
      <c r="AP36" s="214">
        <v>685.32744507882614</v>
      </c>
      <c r="AQ36" s="214">
        <v>685.32744507882614</v>
      </c>
      <c r="AR36" s="214">
        <v>685.32744507882614</v>
      </c>
      <c r="AS36" s="214">
        <v>685.32744507882614</v>
      </c>
      <c r="AT36" s="214">
        <v>685.32744507882614</v>
      </c>
      <c r="AU36" s="214">
        <v>685.32744507882614</v>
      </c>
      <c r="AV36" s="214">
        <v>685.32744507882614</v>
      </c>
      <c r="AW36" s="214">
        <v>685.32744507882614</v>
      </c>
      <c r="AX36" s="214">
        <v>685.32744507882614</v>
      </c>
      <c r="AY36" s="214">
        <v>685.32744507882614</v>
      </c>
      <c r="AZ36" s="214">
        <v>685.32744507882614</v>
      </c>
      <c r="BA36" s="214">
        <v>685.32744507882614</v>
      </c>
      <c r="BB36" s="214">
        <v>685.32744507882614</v>
      </c>
      <c r="BC36" s="214">
        <v>685.32744507882614</v>
      </c>
      <c r="BD36" s="214">
        <v>685.32744507882614</v>
      </c>
      <c r="BE36" s="214">
        <v>685.32744507882614</v>
      </c>
      <c r="BF36" s="214">
        <v>685.32744507882614</v>
      </c>
      <c r="BG36" s="214">
        <v>685.32744507882614</v>
      </c>
      <c r="BH36" s="214">
        <v>685.32744507882614</v>
      </c>
      <c r="BI36" s="214">
        <v>685.32744507882614</v>
      </c>
      <c r="BJ36" s="214">
        <v>685.32744507882614</v>
      </c>
      <c r="BK36" s="214">
        <v>685.32744507882614</v>
      </c>
      <c r="BL36" s="214">
        <v>685.32744507882614</v>
      </c>
      <c r="BM36" s="214">
        <v>685.32744507882614</v>
      </c>
      <c r="BN36" s="214">
        <v>685.32744507882614</v>
      </c>
      <c r="BO36" s="214">
        <v>685.32744507882614</v>
      </c>
      <c r="BP36" s="214">
        <v>685.32744507882614</v>
      </c>
      <c r="BQ36" s="214">
        <v>685.32744507882614</v>
      </c>
      <c r="BR36" s="214">
        <v>685.32744507882614</v>
      </c>
      <c r="BS36" s="214">
        <v>685.32744507882614</v>
      </c>
      <c r="BT36" s="214">
        <v>685.32744507882614</v>
      </c>
      <c r="BU36" s="214">
        <v>685.32744507882614</v>
      </c>
      <c r="BV36" s="214">
        <v>685.32744507882614</v>
      </c>
      <c r="BW36" s="214">
        <v>685.32744507882614</v>
      </c>
      <c r="BX36" s="214">
        <v>685.32744507882614</v>
      </c>
      <c r="BY36" s="214">
        <v>685.32744507882614</v>
      </c>
      <c r="BZ36" s="214">
        <v>685.32744507882614</v>
      </c>
      <c r="CA36" s="214">
        <v>685.32744507882614</v>
      </c>
      <c r="CB36" s="214">
        <v>685.32744507882614</v>
      </c>
      <c r="CC36" s="214">
        <v>685.32744507882614</v>
      </c>
      <c r="CD36" s="214">
        <v>685.32744507882614</v>
      </c>
      <c r="CE36" s="214">
        <v>685.32744507882614</v>
      </c>
      <c r="CF36" s="214">
        <v>685.32744507882614</v>
      </c>
      <c r="CG36" s="214">
        <v>685.32744507882614</v>
      </c>
      <c r="CH36" s="214">
        <v>685.32744507882614</v>
      </c>
      <c r="CI36" s="214">
        <v>685.32744507882614</v>
      </c>
      <c r="CJ36" s="214">
        <v>685.32744507882614</v>
      </c>
      <c r="CK36" s="214">
        <v>685.32744507882614</v>
      </c>
      <c r="CL36" s="214">
        <v>685.32744507882614</v>
      </c>
      <c r="CM36" s="214">
        <v>685.32744507882614</v>
      </c>
      <c r="CN36" s="214">
        <v>685.32744507882614</v>
      </c>
      <c r="CO36" s="214">
        <v>685.32744507882614</v>
      </c>
      <c r="CP36" s="214">
        <v>685.32744507882614</v>
      </c>
      <c r="CQ36" s="214">
        <v>685.32744507882614</v>
      </c>
      <c r="CR36" s="214">
        <v>685.32744507882614</v>
      </c>
      <c r="CS36" s="214">
        <v>685.32744507882614</v>
      </c>
      <c r="CT36" s="214">
        <v>685.32744507882614</v>
      </c>
      <c r="CU36" s="214">
        <v>685.32744507882614</v>
      </c>
      <c r="CV36" s="214">
        <v>685.32744507882614</v>
      </c>
      <c r="CW36" s="214">
        <v>685.32744507882614</v>
      </c>
      <c r="CX36" s="214">
        <v>685.32744507882614</v>
      </c>
      <c r="CY36" s="214">
        <v>685.32744507882614</v>
      </c>
      <c r="CZ36" s="214">
        <v>685.32744507882614</v>
      </c>
      <c r="DA36" s="214">
        <v>685.32744507882614</v>
      </c>
      <c r="DB36" s="214">
        <v>685.32744507882614</v>
      </c>
      <c r="DC36" s="214">
        <v>685.32744507882614</v>
      </c>
      <c r="DD36" s="214">
        <v>685.32744507882614</v>
      </c>
      <c r="DE36" s="214">
        <v>685.32744507882614</v>
      </c>
      <c r="DF36" s="214">
        <v>685.32744507882614</v>
      </c>
      <c r="DG36" s="214">
        <v>685.32744507882614</v>
      </c>
      <c r="DH36" s="214">
        <v>685.32744507882614</v>
      </c>
      <c r="DI36" s="214">
        <v>685.32744507882614</v>
      </c>
      <c r="DJ36" s="214">
        <v>685.32744507882614</v>
      </c>
    </row>
    <row r="37" spans="1:114">
      <c r="A37" s="1">
        <v>41</v>
      </c>
      <c r="B37" s="1">
        <v>41</v>
      </c>
      <c r="D37" s="1">
        <v>3</v>
      </c>
      <c r="F37" t="s">
        <v>203</v>
      </c>
      <c r="G37" t="s">
        <v>204</v>
      </c>
      <c r="H37" t="s">
        <v>205</v>
      </c>
      <c r="I37" t="s">
        <v>205</v>
      </c>
      <c r="J37" t="s">
        <v>206</v>
      </c>
      <c r="N37" s="211">
        <v>7.6</v>
      </c>
      <c r="O37" s="212">
        <v>13300</v>
      </c>
      <c r="P37" s="20"/>
      <c r="Q37" s="180"/>
      <c r="R37" s="180"/>
      <c r="S37" s="180"/>
      <c r="U37" s="180"/>
      <c r="V37" s="180"/>
      <c r="W37" s="180"/>
      <c r="X37" s="180"/>
      <c r="Y37" s="214">
        <v>692.69655739150187</v>
      </c>
      <c r="Z37" s="214">
        <v>692.69655739150187</v>
      </c>
      <c r="AA37" s="214">
        <v>692.69655739150187</v>
      </c>
      <c r="AB37" s="214">
        <v>692.69655739150187</v>
      </c>
      <c r="AC37" s="214">
        <v>692.69655739150187</v>
      </c>
      <c r="AD37" s="214">
        <v>692.69655739150153</v>
      </c>
      <c r="AE37" s="214">
        <v>692.69655739150153</v>
      </c>
      <c r="AF37" s="214">
        <v>692.69655739150153</v>
      </c>
      <c r="AG37" s="214">
        <v>692.69655739150153</v>
      </c>
      <c r="AH37" s="214">
        <v>692.69655739150153</v>
      </c>
      <c r="AI37" s="214">
        <v>692.69655739150153</v>
      </c>
      <c r="AJ37" s="214">
        <v>692.69655739150153</v>
      </c>
      <c r="AK37" s="214">
        <v>692.69655739150153</v>
      </c>
      <c r="AL37" s="214">
        <v>692.69655739150153</v>
      </c>
      <c r="AM37" s="214">
        <v>692.69655739150153</v>
      </c>
      <c r="AN37" s="214">
        <v>692.69655739150153</v>
      </c>
      <c r="AO37" s="214">
        <v>692.69655739150153</v>
      </c>
      <c r="AP37" s="214">
        <v>692.69655739150153</v>
      </c>
      <c r="AQ37" s="214">
        <v>692.69655739150153</v>
      </c>
      <c r="AR37" s="214">
        <v>692.69655739150153</v>
      </c>
      <c r="AS37" s="214">
        <v>692.69655739150153</v>
      </c>
      <c r="AT37" s="214">
        <v>692.69655739150153</v>
      </c>
      <c r="AU37" s="214">
        <v>692.69655739150153</v>
      </c>
      <c r="AV37" s="214">
        <v>692.69655739150153</v>
      </c>
      <c r="AW37" s="214">
        <v>692.69655739150153</v>
      </c>
      <c r="AX37" s="214">
        <v>692.69655739150153</v>
      </c>
      <c r="AY37" s="214">
        <v>692.69655739150153</v>
      </c>
      <c r="AZ37" s="214">
        <v>692.69655739150153</v>
      </c>
      <c r="BA37" s="214">
        <v>692.69655739150153</v>
      </c>
      <c r="BB37" s="214">
        <v>692.69655739150153</v>
      </c>
      <c r="BC37" s="214">
        <v>692.69655739150153</v>
      </c>
      <c r="BD37" s="214">
        <v>692.69655739150153</v>
      </c>
      <c r="BE37" s="214">
        <v>692.69655739150153</v>
      </c>
      <c r="BF37" s="214">
        <v>692.69655739150153</v>
      </c>
      <c r="BG37" s="214">
        <v>692.69655739150153</v>
      </c>
      <c r="BH37" s="214">
        <v>692.69655739150153</v>
      </c>
      <c r="BI37" s="214">
        <v>692.69655739150153</v>
      </c>
      <c r="BJ37" s="214">
        <v>692.69655739150153</v>
      </c>
      <c r="BK37" s="214">
        <v>692.69655739150153</v>
      </c>
      <c r="BL37" s="214">
        <v>692.69655739150153</v>
      </c>
      <c r="BM37" s="214">
        <v>692.69655739150153</v>
      </c>
      <c r="BN37" s="214">
        <v>692.69655739150153</v>
      </c>
      <c r="BO37" s="214">
        <v>692.69655739150153</v>
      </c>
      <c r="BP37" s="214">
        <v>692.69655739150153</v>
      </c>
      <c r="BQ37" s="214">
        <v>692.69655739150153</v>
      </c>
      <c r="BR37" s="214">
        <v>692.69655739150153</v>
      </c>
      <c r="BS37" s="214">
        <v>692.69655739150153</v>
      </c>
      <c r="BT37" s="214">
        <v>692.69655739150153</v>
      </c>
      <c r="BU37" s="214">
        <v>692.69655739150153</v>
      </c>
      <c r="BV37" s="214">
        <v>692.69655739150153</v>
      </c>
      <c r="BW37" s="214">
        <v>692.69655739150153</v>
      </c>
      <c r="BX37" s="214">
        <v>692.69655739150153</v>
      </c>
      <c r="BY37" s="214">
        <v>692.69655739150153</v>
      </c>
      <c r="BZ37" s="214">
        <v>692.69655739150153</v>
      </c>
      <c r="CA37" s="214">
        <v>692.69655739150153</v>
      </c>
      <c r="CB37" s="214">
        <v>692.69655739150153</v>
      </c>
      <c r="CC37" s="214">
        <v>692.69655739150153</v>
      </c>
      <c r="CD37" s="214">
        <v>692.69655739150153</v>
      </c>
      <c r="CE37" s="214">
        <v>692.69655739150153</v>
      </c>
      <c r="CF37" s="214">
        <v>692.69655739150153</v>
      </c>
      <c r="CG37" s="214">
        <v>692.69655739150153</v>
      </c>
      <c r="CH37" s="214">
        <v>692.69655739150153</v>
      </c>
      <c r="CI37" s="214">
        <v>692.69655739150153</v>
      </c>
      <c r="CJ37" s="214">
        <v>692.69655739150153</v>
      </c>
      <c r="CK37" s="214">
        <v>692.69655739150153</v>
      </c>
      <c r="CL37" s="214">
        <v>692.69655739150153</v>
      </c>
      <c r="CM37" s="214">
        <v>692.69655739150153</v>
      </c>
      <c r="CN37" s="214">
        <v>692.69655739150153</v>
      </c>
      <c r="CO37" s="214">
        <v>692.69655739150153</v>
      </c>
      <c r="CP37" s="214">
        <v>692.69655739150153</v>
      </c>
      <c r="CQ37" s="214">
        <v>692.69655739150153</v>
      </c>
      <c r="CR37" s="214">
        <v>692.69655739150153</v>
      </c>
      <c r="CS37" s="214">
        <v>692.69655739150153</v>
      </c>
      <c r="CT37" s="214">
        <v>692.69655739150153</v>
      </c>
      <c r="CU37" s="214">
        <v>692.69655739150153</v>
      </c>
      <c r="CV37" s="214">
        <v>692.69655739150153</v>
      </c>
      <c r="CW37" s="214">
        <v>692.69655739150153</v>
      </c>
      <c r="CX37" s="214">
        <v>692.69655739150153</v>
      </c>
      <c r="CY37" s="214">
        <v>692.69655739150153</v>
      </c>
      <c r="CZ37" s="214">
        <v>692.69655739150153</v>
      </c>
      <c r="DA37" s="214">
        <v>692.69655739150153</v>
      </c>
      <c r="DB37" s="214">
        <v>692.69655739150153</v>
      </c>
      <c r="DC37" s="214">
        <v>692.69655739150153</v>
      </c>
      <c r="DD37" s="214">
        <v>692.69655739150153</v>
      </c>
      <c r="DE37" s="214">
        <v>692.69655739150153</v>
      </c>
      <c r="DF37" s="214">
        <v>692.69655739150153</v>
      </c>
      <c r="DG37" s="214">
        <v>692.69655739150153</v>
      </c>
      <c r="DH37" s="214">
        <v>692.69655739150153</v>
      </c>
      <c r="DI37" s="214">
        <v>692.69655739150153</v>
      </c>
      <c r="DJ37" s="214">
        <v>692.69655739150153</v>
      </c>
    </row>
    <row r="38" spans="1:114">
      <c r="A38" s="1">
        <v>42</v>
      </c>
      <c r="B38" s="1">
        <v>42</v>
      </c>
      <c r="D38" s="1">
        <v>3</v>
      </c>
      <c r="F38" t="s">
        <v>203</v>
      </c>
      <c r="G38" t="s">
        <v>204</v>
      </c>
      <c r="H38" t="s">
        <v>205</v>
      </c>
      <c r="I38" t="s">
        <v>205</v>
      </c>
      <c r="J38" t="s">
        <v>206</v>
      </c>
      <c r="N38" s="211">
        <v>8</v>
      </c>
      <c r="O38" s="212">
        <v>14000</v>
      </c>
      <c r="P38" s="20"/>
      <c r="Q38" s="180"/>
      <c r="R38" s="180"/>
      <c r="S38" s="180"/>
      <c r="U38" s="180"/>
      <c r="V38" s="180"/>
      <c r="W38" s="180"/>
      <c r="X38" s="180"/>
      <c r="Y38" s="214">
        <v>700.06566970417748</v>
      </c>
      <c r="Z38" s="214">
        <v>700.06566970417748</v>
      </c>
      <c r="AA38" s="214">
        <v>700.06566970417748</v>
      </c>
      <c r="AB38" s="214">
        <v>700.06566970417748</v>
      </c>
      <c r="AC38" s="214">
        <v>700.06566970417748</v>
      </c>
      <c r="AD38" s="214">
        <v>700.06566970417794</v>
      </c>
      <c r="AE38" s="214">
        <v>700.06566970417794</v>
      </c>
      <c r="AF38" s="214">
        <v>700.06566970417794</v>
      </c>
      <c r="AG38" s="214">
        <v>700.06566970417794</v>
      </c>
      <c r="AH38" s="214">
        <v>700.06566970417794</v>
      </c>
      <c r="AI38" s="214">
        <v>700.06566970417794</v>
      </c>
      <c r="AJ38" s="214">
        <v>700.06566970417794</v>
      </c>
      <c r="AK38" s="214">
        <v>700.06566970417794</v>
      </c>
      <c r="AL38" s="214">
        <v>700.06566970417794</v>
      </c>
      <c r="AM38" s="214">
        <v>700.06566970417794</v>
      </c>
      <c r="AN38" s="214">
        <v>700.06566970417794</v>
      </c>
      <c r="AO38" s="214">
        <v>700.06566970417794</v>
      </c>
      <c r="AP38" s="214">
        <v>700.06566970417794</v>
      </c>
      <c r="AQ38" s="214">
        <v>700.06566970417794</v>
      </c>
      <c r="AR38" s="214">
        <v>700.06566970417794</v>
      </c>
      <c r="AS38" s="214">
        <v>700.06566970417794</v>
      </c>
      <c r="AT38" s="214">
        <v>700.06566970417794</v>
      </c>
      <c r="AU38" s="214">
        <v>700.06566970417794</v>
      </c>
      <c r="AV38" s="214">
        <v>700.06566970417794</v>
      </c>
      <c r="AW38" s="214">
        <v>700.06566970417794</v>
      </c>
      <c r="AX38" s="214">
        <v>700.06566970417794</v>
      </c>
      <c r="AY38" s="214">
        <v>700.06566970417794</v>
      </c>
      <c r="AZ38" s="214">
        <v>700.06566970417794</v>
      </c>
      <c r="BA38" s="214">
        <v>700.06566970417794</v>
      </c>
      <c r="BB38" s="214">
        <v>700.06566970417794</v>
      </c>
      <c r="BC38" s="214">
        <v>700.06566970417794</v>
      </c>
      <c r="BD38" s="214">
        <v>700.06566970417794</v>
      </c>
      <c r="BE38" s="214">
        <v>700.06566970417794</v>
      </c>
      <c r="BF38" s="214">
        <v>700.06566970417794</v>
      </c>
      <c r="BG38" s="214">
        <v>700.06566970417794</v>
      </c>
      <c r="BH38" s="214">
        <v>700.06566970417794</v>
      </c>
      <c r="BI38" s="214">
        <v>700.06566970417794</v>
      </c>
      <c r="BJ38" s="214">
        <v>700.06566970417794</v>
      </c>
      <c r="BK38" s="214">
        <v>700.06566970417794</v>
      </c>
      <c r="BL38" s="214">
        <v>700.06566970417794</v>
      </c>
      <c r="BM38" s="214">
        <v>700.06566970417794</v>
      </c>
      <c r="BN38" s="214">
        <v>700.06566970417794</v>
      </c>
      <c r="BO38" s="214">
        <v>700.06566970417794</v>
      </c>
      <c r="BP38" s="214">
        <v>700.06566970417794</v>
      </c>
      <c r="BQ38" s="214">
        <v>700.06566970417794</v>
      </c>
      <c r="BR38" s="214">
        <v>700.06566970417794</v>
      </c>
      <c r="BS38" s="214">
        <v>700.06566970417794</v>
      </c>
      <c r="BT38" s="214">
        <v>700.06566970417794</v>
      </c>
      <c r="BU38" s="214">
        <v>700.06566970417794</v>
      </c>
      <c r="BV38" s="214">
        <v>700.06566970417794</v>
      </c>
      <c r="BW38" s="214">
        <v>700.06566970417794</v>
      </c>
      <c r="BX38" s="214">
        <v>700.06566970417794</v>
      </c>
      <c r="BY38" s="214">
        <v>700.06566970417794</v>
      </c>
      <c r="BZ38" s="214">
        <v>700.06566970417794</v>
      </c>
      <c r="CA38" s="214">
        <v>700.06566970417794</v>
      </c>
      <c r="CB38" s="214">
        <v>700.06566970417794</v>
      </c>
      <c r="CC38" s="214">
        <v>700.06566970417794</v>
      </c>
      <c r="CD38" s="214">
        <v>700.06566970417794</v>
      </c>
      <c r="CE38" s="214">
        <v>700.06566970417794</v>
      </c>
      <c r="CF38" s="214">
        <v>700.06566970417794</v>
      </c>
      <c r="CG38" s="214">
        <v>700.06566970417794</v>
      </c>
      <c r="CH38" s="214">
        <v>700.06566970417794</v>
      </c>
      <c r="CI38" s="214">
        <v>700.06566970417794</v>
      </c>
      <c r="CJ38" s="214">
        <v>700.06566970417794</v>
      </c>
      <c r="CK38" s="214">
        <v>700.06566970417794</v>
      </c>
      <c r="CL38" s="214">
        <v>700.06566970417794</v>
      </c>
      <c r="CM38" s="214">
        <v>700.06566970417794</v>
      </c>
      <c r="CN38" s="214">
        <v>700.06566970417794</v>
      </c>
      <c r="CO38" s="214">
        <v>700.06566970417794</v>
      </c>
      <c r="CP38" s="214">
        <v>700.06566970417794</v>
      </c>
      <c r="CQ38" s="214">
        <v>700.06566970417794</v>
      </c>
      <c r="CR38" s="214">
        <v>700.06566970417794</v>
      </c>
      <c r="CS38" s="214">
        <v>700.06566970417794</v>
      </c>
      <c r="CT38" s="214">
        <v>700.06566970417794</v>
      </c>
      <c r="CU38" s="214">
        <v>700.06566970417794</v>
      </c>
      <c r="CV38" s="214">
        <v>700.06566970417794</v>
      </c>
      <c r="CW38" s="214">
        <v>700.06566970417794</v>
      </c>
      <c r="CX38" s="214">
        <v>700.06566970417794</v>
      </c>
      <c r="CY38" s="214">
        <v>700.06566970417794</v>
      </c>
      <c r="CZ38" s="214">
        <v>700.06566970417794</v>
      </c>
      <c r="DA38" s="214">
        <v>700.06566970417794</v>
      </c>
      <c r="DB38" s="214">
        <v>700.06566970417794</v>
      </c>
      <c r="DC38" s="214">
        <v>700.06566970417794</v>
      </c>
      <c r="DD38" s="214">
        <v>700.06566970417794</v>
      </c>
      <c r="DE38" s="214">
        <v>700.06566970417794</v>
      </c>
      <c r="DF38" s="214">
        <v>700.06566970417794</v>
      </c>
      <c r="DG38" s="214">
        <v>700.06566970417794</v>
      </c>
      <c r="DH38" s="214">
        <v>700.06566970417794</v>
      </c>
      <c r="DI38" s="214">
        <v>700.06566970417794</v>
      </c>
      <c r="DJ38" s="214">
        <v>700.06566970417794</v>
      </c>
    </row>
    <row r="39" spans="1:114">
      <c r="A39" s="1">
        <v>43</v>
      </c>
      <c r="B39" s="1">
        <v>43</v>
      </c>
      <c r="D39" s="1">
        <v>3</v>
      </c>
      <c r="F39" t="s">
        <v>203</v>
      </c>
      <c r="G39" t="s">
        <v>204</v>
      </c>
      <c r="H39" t="s">
        <v>205</v>
      </c>
      <c r="I39" t="s">
        <v>205</v>
      </c>
      <c r="J39" t="s">
        <v>206</v>
      </c>
      <c r="N39" s="211">
        <v>8.4</v>
      </c>
      <c r="O39" s="212">
        <v>14700</v>
      </c>
      <c r="P39" s="20"/>
      <c r="Q39" s="180"/>
      <c r="R39" s="180"/>
      <c r="S39" s="180"/>
      <c r="U39" s="180"/>
      <c r="V39" s="180"/>
      <c r="W39" s="180"/>
      <c r="X39" s="180"/>
      <c r="Y39" s="214">
        <v>707.43478201685275</v>
      </c>
      <c r="Z39" s="214">
        <v>707.43478201685275</v>
      </c>
      <c r="AA39" s="214">
        <v>707.43478201685275</v>
      </c>
      <c r="AB39" s="214">
        <v>707.43478201685275</v>
      </c>
      <c r="AC39" s="214">
        <v>707.43478201685275</v>
      </c>
      <c r="AD39" s="214">
        <v>707.43478201685332</v>
      </c>
      <c r="AE39" s="214">
        <v>707.43478201685332</v>
      </c>
      <c r="AF39" s="214">
        <v>707.43478201685332</v>
      </c>
      <c r="AG39" s="214">
        <v>707.43478201685332</v>
      </c>
      <c r="AH39" s="214">
        <v>707.43478201685332</v>
      </c>
      <c r="AI39" s="214">
        <v>707.43478201685332</v>
      </c>
      <c r="AJ39" s="214">
        <v>707.43478201685332</v>
      </c>
      <c r="AK39" s="214">
        <v>707.43478201685332</v>
      </c>
      <c r="AL39" s="214">
        <v>707.43478201685332</v>
      </c>
      <c r="AM39" s="214">
        <v>707.43478201685332</v>
      </c>
      <c r="AN39" s="214">
        <v>707.43478201685332</v>
      </c>
      <c r="AO39" s="214">
        <v>707.43478201685332</v>
      </c>
      <c r="AP39" s="214">
        <v>707.43478201685332</v>
      </c>
      <c r="AQ39" s="214">
        <v>707.43478201685332</v>
      </c>
      <c r="AR39" s="214">
        <v>707.43478201685332</v>
      </c>
      <c r="AS39" s="214">
        <v>707.43478201685332</v>
      </c>
      <c r="AT39" s="214">
        <v>707.43478201685332</v>
      </c>
      <c r="AU39" s="214">
        <v>707.43478201685332</v>
      </c>
      <c r="AV39" s="214">
        <v>707.43478201685332</v>
      </c>
      <c r="AW39" s="214">
        <v>707.43478201685332</v>
      </c>
      <c r="AX39" s="214">
        <v>707.43478201685332</v>
      </c>
      <c r="AY39" s="214">
        <v>707.43478201685332</v>
      </c>
      <c r="AZ39" s="214">
        <v>707.43478201685332</v>
      </c>
      <c r="BA39" s="214">
        <v>707.43478201685332</v>
      </c>
      <c r="BB39" s="214">
        <v>707.43478201685332</v>
      </c>
      <c r="BC39" s="214">
        <v>707.43478201685332</v>
      </c>
      <c r="BD39" s="214">
        <v>707.43478201685332</v>
      </c>
      <c r="BE39" s="214">
        <v>707.43478201685332</v>
      </c>
      <c r="BF39" s="214">
        <v>707.43478201685332</v>
      </c>
      <c r="BG39" s="214">
        <v>707.43478201685332</v>
      </c>
      <c r="BH39" s="214">
        <v>707.43478201685332</v>
      </c>
      <c r="BI39" s="214">
        <v>707.43478201685332</v>
      </c>
      <c r="BJ39" s="214">
        <v>707.43478201685332</v>
      </c>
      <c r="BK39" s="214">
        <v>707.43478201685332</v>
      </c>
      <c r="BL39" s="214">
        <v>707.43478201685332</v>
      </c>
      <c r="BM39" s="214">
        <v>707.43478201685332</v>
      </c>
      <c r="BN39" s="214">
        <v>707.43478201685332</v>
      </c>
      <c r="BO39" s="214">
        <v>707.43478201685332</v>
      </c>
      <c r="BP39" s="214">
        <v>707.43478201685332</v>
      </c>
      <c r="BQ39" s="214">
        <v>707.43478201685332</v>
      </c>
      <c r="BR39" s="214">
        <v>707.43478201685332</v>
      </c>
      <c r="BS39" s="214">
        <v>707.43478201685332</v>
      </c>
      <c r="BT39" s="214">
        <v>707.43478201685332</v>
      </c>
      <c r="BU39" s="214">
        <v>707.43478201685332</v>
      </c>
      <c r="BV39" s="214">
        <v>707.43478201685332</v>
      </c>
      <c r="BW39" s="214">
        <v>707.43478201685332</v>
      </c>
      <c r="BX39" s="214">
        <v>707.43478201685332</v>
      </c>
      <c r="BY39" s="214">
        <v>707.43478201685332</v>
      </c>
      <c r="BZ39" s="214">
        <v>707.43478201685332</v>
      </c>
      <c r="CA39" s="214">
        <v>707.43478201685332</v>
      </c>
      <c r="CB39" s="214">
        <v>707.43478201685332</v>
      </c>
      <c r="CC39" s="214">
        <v>707.43478201685332</v>
      </c>
      <c r="CD39" s="214">
        <v>707.43478201685332</v>
      </c>
      <c r="CE39" s="214">
        <v>707.43478201685332</v>
      </c>
      <c r="CF39" s="214">
        <v>707.43478201685332</v>
      </c>
      <c r="CG39" s="214">
        <v>707.43478201685332</v>
      </c>
      <c r="CH39" s="214">
        <v>707.43478201685332</v>
      </c>
      <c r="CI39" s="214">
        <v>707.43478201685332</v>
      </c>
      <c r="CJ39" s="214">
        <v>707.43478201685332</v>
      </c>
      <c r="CK39" s="214">
        <v>707.43478201685332</v>
      </c>
      <c r="CL39" s="214">
        <v>707.43478201685332</v>
      </c>
      <c r="CM39" s="214">
        <v>707.43478201685332</v>
      </c>
      <c r="CN39" s="214">
        <v>707.43478201685332</v>
      </c>
      <c r="CO39" s="214">
        <v>707.43478201685332</v>
      </c>
      <c r="CP39" s="214">
        <v>707.43478201685332</v>
      </c>
      <c r="CQ39" s="214">
        <v>707.43478201685332</v>
      </c>
      <c r="CR39" s="214">
        <v>707.43478201685332</v>
      </c>
      <c r="CS39" s="214">
        <v>707.43478201685332</v>
      </c>
      <c r="CT39" s="214">
        <v>707.43478201685332</v>
      </c>
      <c r="CU39" s="214">
        <v>707.43478201685332</v>
      </c>
      <c r="CV39" s="214">
        <v>707.43478201685332</v>
      </c>
      <c r="CW39" s="214">
        <v>707.43478201685332</v>
      </c>
      <c r="CX39" s="214">
        <v>707.43478201685332</v>
      </c>
      <c r="CY39" s="214">
        <v>707.43478201685332</v>
      </c>
      <c r="CZ39" s="214">
        <v>707.43478201685332</v>
      </c>
      <c r="DA39" s="214">
        <v>707.43478201685332</v>
      </c>
      <c r="DB39" s="214">
        <v>707.43478201685332</v>
      </c>
      <c r="DC39" s="214">
        <v>707.43478201685332</v>
      </c>
      <c r="DD39" s="214">
        <v>707.43478201685332</v>
      </c>
      <c r="DE39" s="214">
        <v>707.43478201685332</v>
      </c>
      <c r="DF39" s="214">
        <v>707.43478201685332</v>
      </c>
      <c r="DG39" s="214">
        <v>707.43478201685332</v>
      </c>
      <c r="DH39" s="214">
        <v>707.43478201685332</v>
      </c>
      <c r="DI39" s="214">
        <v>707.43478201685332</v>
      </c>
      <c r="DJ39" s="214">
        <v>707.43478201685332</v>
      </c>
    </row>
    <row r="40" spans="1:114">
      <c r="A40" s="1">
        <v>44</v>
      </c>
      <c r="B40" s="1">
        <v>44</v>
      </c>
      <c r="D40" s="1">
        <v>3</v>
      </c>
      <c r="F40" t="s">
        <v>203</v>
      </c>
      <c r="G40" t="s">
        <v>204</v>
      </c>
      <c r="H40" t="s">
        <v>205</v>
      </c>
      <c r="I40" t="s">
        <v>205</v>
      </c>
      <c r="J40" t="s">
        <v>206</v>
      </c>
      <c r="N40" s="211">
        <v>8.5</v>
      </c>
      <c r="O40" s="212">
        <v>14875</v>
      </c>
      <c r="P40" s="20"/>
      <c r="Q40" s="180"/>
      <c r="R40" s="180"/>
      <c r="S40" s="180"/>
      <c r="U40" s="180"/>
      <c r="V40" s="180"/>
      <c r="W40" s="180"/>
      <c r="X40" s="180"/>
      <c r="Y40" s="214">
        <v>714.80389432952825</v>
      </c>
      <c r="Z40" s="214">
        <v>714.80389432952825</v>
      </c>
      <c r="AA40" s="214">
        <v>714.80389432952825</v>
      </c>
      <c r="AB40" s="214">
        <v>714.80389432952825</v>
      </c>
      <c r="AC40" s="214">
        <v>714.80389432952825</v>
      </c>
      <c r="AD40" s="214">
        <v>714.80389432952859</v>
      </c>
      <c r="AE40" s="214">
        <v>714.80389432952859</v>
      </c>
      <c r="AF40" s="214">
        <v>714.80389432952859</v>
      </c>
      <c r="AG40" s="214">
        <v>714.80389432952859</v>
      </c>
      <c r="AH40" s="214">
        <v>714.80389432952859</v>
      </c>
      <c r="AI40" s="214">
        <v>714.80389432952859</v>
      </c>
      <c r="AJ40" s="214">
        <v>714.80389432952859</v>
      </c>
      <c r="AK40" s="214">
        <v>714.80389432952859</v>
      </c>
      <c r="AL40" s="214">
        <v>714.80389432952859</v>
      </c>
      <c r="AM40" s="214">
        <v>714.80389432952859</v>
      </c>
      <c r="AN40" s="214">
        <v>714.80389432952859</v>
      </c>
      <c r="AO40" s="214">
        <v>714.80389432952859</v>
      </c>
      <c r="AP40" s="214">
        <v>714.80389432952859</v>
      </c>
      <c r="AQ40" s="214">
        <v>714.80389432952859</v>
      </c>
      <c r="AR40" s="214">
        <v>714.80389432952859</v>
      </c>
      <c r="AS40" s="214">
        <v>714.80389432952859</v>
      </c>
      <c r="AT40" s="214">
        <v>714.80389432952859</v>
      </c>
      <c r="AU40" s="214">
        <v>714.80389432952859</v>
      </c>
      <c r="AV40" s="214">
        <v>714.80389432952859</v>
      </c>
      <c r="AW40" s="214">
        <v>714.80389432952859</v>
      </c>
      <c r="AX40" s="214">
        <v>714.80389432952859</v>
      </c>
      <c r="AY40" s="214">
        <v>714.80389432952859</v>
      </c>
      <c r="AZ40" s="214">
        <v>714.80389432952859</v>
      </c>
      <c r="BA40" s="214">
        <v>714.80389432952859</v>
      </c>
      <c r="BB40" s="214">
        <v>714.80389432952859</v>
      </c>
      <c r="BC40" s="214">
        <v>714.80389432952859</v>
      </c>
      <c r="BD40" s="214">
        <v>714.80389432952859</v>
      </c>
      <c r="BE40" s="214">
        <v>714.80389432952859</v>
      </c>
      <c r="BF40" s="214">
        <v>714.80389432952859</v>
      </c>
      <c r="BG40" s="214">
        <v>714.80389432952859</v>
      </c>
      <c r="BH40" s="214">
        <v>714.80389432952859</v>
      </c>
      <c r="BI40" s="214">
        <v>714.80389432952859</v>
      </c>
      <c r="BJ40" s="214">
        <v>714.80389432952859</v>
      </c>
      <c r="BK40" s="214">
        <v>714.80389432952859</v>
      </c>
      <c r="BL40" s="214">
        <v>714.80389432952859</v>
      </c>
      <c r="BM40" s="214">
        <v>714.80389432952859</v>
      </c>
      <c r="BN40" s="214">
        <v>714.80389432952859</v>
      </c>
      <c r="BO40" s="214">
        <v>714.80389432952859</v>
      </c>
      <c r="BP40" s="214">
        <v>714.80389432952859</v>
      </c>
      <c r="BQ40" s="214">
        <v>714.80389432952859</v>
      </c>
      <c r="BR40" s="214">
        <v>714.80389432952859</v>
      </c>
      <c r="BS40" s="214">
        <v>714.80389432952859</v>
      </c>
      <c r="BT40" s="214">
        <v>714.80389432952859</v>
      </c>
      <c r="BU40" s="214">
        <v>714.80389432952859</v>
      </c>
      <c r="BV40" s="214">
        <v>714.80389432952859</v>
      </c>
      <c r="BW40" s="214">
        <v>714.80389432952859</v>
      </c>
      <c r="BX40" s="214">
        <v>714.80389432952859</v>
      </c>
      <c r="BY40" s="214">
        <v>714.80389432952859</v>
      </c>
      <c r="BZ40" s="214">
        <v>714.80389432952859</v>
      </c>
      <c r="CA40" s="214">
        <v>714.80389432952859</v>
      </c>
      <c r="CB40" s="214">
        <v>714.80389432952859</v>
      </c>
      <c r="CC40" s="214">
        <v>714.80389432952859</v>
      </c>
      <c r="CD40" s="214">
        <v>714.80389432952859</v>
      </c>
      <c r="CE40" s="214">
        <v>714.80389432952859</v>
      </c>
      <c r="CF40" s="214">
        <v>714.80389432952859</v>
      </c>
      <c r="CG40" s="214">
        <v>714.80389432952859</v>
      </c>
      <c r="CH40" s="214">
        <v>714.80389432952859</v>
      </c>
      <c r="CI40" s="214">
        <v>714.80389432952859</v>
      </c>
      <c r="CJ40" s="214">
        <v>714.80389432952859</v>
      </c>
      <c r="CK40" s="214">
        <v>714.80389432952859</v>
      </c>
      <c r="CL40" s="214">
        <v>714.80389432952859</v>
      </c>
      <c r="CM40" s="214">
        <v>714.80389432952859</v>
      </c>
      <c r="CN40" s="214">
        <v>714.80389432952859</v>
      </c>
      <c r="CO40" s="214">
        <v>714.80389432952859</v>
      </c>
      <c r="CP40" s="214">
        <v>714.80389432952859</v>
      </c>
      <c r="CQ40" s="214">
        <v>714.80389432952859</v>
      </c>
      <c r="CR40" s="214">
        <v>714.80389432952859</v>
      </c>
      <c r="CS40" s="214">
        <v>714.80389432952859</v>
      </c>
      <c r="CT40" s="214">
        <v>714.80389432952859</v>
      </c>
      <c r="CU40" s="214">
        <v>714.80389432952859</v>
      </c>
      <c r="CV40" s="214">
        <v>714.80389432952859</v>
      </c>
      <c r="CW40" s="214">
        <v>714.80389432952859</v>
      </c>
      <c r="CX40" s="214">
        <v>714.80389432952859</v>
      </c>
      <c r="CY40" s="214">
        <v>714.80389432952859</v>
      </c>
      <c r="CZ40" s="214">
        <v>714.80389432952859</v>
      </c>
      <c r="DA40" s="214">
        <v>714.80389432952859</v>
      </c>
      <c r="DB40" s="214">
        <v>714.80389432952859</v>
      </c>
      <c r="DC40" s="214">
        <v>714.80389432952859</v>
      </c>
      <c r="DD40" s="214">
        <v>714.80389432952859</v>
      </c>
      <c r="DE40" s="214">
        <v>714.80389432952859</v>
      </c>
      <c r="DF40" s="214">
        <v>714.80389432952859</v>
      </c>
      <c r="DG40" s="214">
        <v>714.80389432952859</v>
      </c>
      <c r="DH40" s="214">
        <v>714.80389432952859</v>
      </c>
      <c r="DI40" s="214">
        <v>714.80389432952859</v>
      </c>
      <c r="DJ40" s="214">
        <v>714.80389432952859</v>
      </c>
    </row>
    <row r="41" spans="1:114">
      <c r="A41" s="1">
        <v>45</v>
      </c>
      <c r="B41" s="1">
        <v>45</v>
      </c>
      <c r="D41" s="1">
        <v>3</v>
      </c>
      <c r="F41" t="s">
        <v>203</v>
      </c>
      <c r="G41" t="s">
        <v>204</v>
      </c>
      <c r="H41" t="s">
        <v>205</v>
      </c>
      <c r="I41" t="s">
        <v>205</v>
      </c>
      <c r="J41" t="s">
        <v>206</v>
      </c>
      <c r="N41" s="211">
        <v>8.8000000000000007</v>
      </c>
      <c r="O41" s="212">
        <v>15400</v>
      </c>
      <c r="P41" s="20"/>
      <c r="Q41" s="180"/>
      <c r="R41" s="180"/>
      <c r="S41" s="180"/>
      <c r="U41" s="180"/>
      <c r="V41" s="180"/>
      <c r="W41" s="180"/>
      <c r="X41" s="180"/>
      <c r="Y41" s="214">
        <v>720.3307285640351</v>
      </c>
      <c r="Z41" s="214">
        <v>720.3307285640351</v>
      </c>
      <c r="AA41" s="214">
        <v>720.3307285640351</v>
      </c>
      <c r="AB41" s="214">
        <v>720.3307285640351</v>
      </c>
      <c r="AC41" s="214">
        <v>720.3307285640351</v>
      </c>
      <c r="AD41" s="214">
        <v>720.33072856403464</v>
      </c>
      <c r="AE41" s="214">
        <v>720.33072856403464</v>
      </c>
      <c r="AF41" s="214">
        <v>720.33072856403464</v>
      </c>
      <c r="AG41" s="214">
        <v>720.33072856403464</v>
      </c>
      <c r="AH41" s="214">
        <v>720.33072856403464</v>
      </c>
      <c r="AI41" s="214">
        <v>720.33072856403464</v>
      </c>
      <c r="AJ41" s="214">
        <v>720.33072856403464</v>
      </c>
      <c r="AK41" s="214">
        <v>720.33072856403464</v>
      </c>
      <c r="AL41" s="214">
        <v>720.33072856403464</v>
      </c>
      <c r="AM41" s="214">
        <v>720.33072856403464</v>
      </c>
      <c r="AN41" s="214">
        <v>720.33072856403464</v>
      </c>
      <c r="AO41" s="214">
        <v>720.33072856403464</v>
      </c>
      <c r="AP41" s="214">
        <v>720.33072856403464</v>
      </c>
      <c r="AQ41" s="214">
        <v>720.33072856403464</v>
      </c>
      <c r="AR41" s="214">
        <v>720.33072856403464</v>
      </c>
      <c r="AS41" s="214">
        <v>720.33072856403464</v>
      </c>
      <c r="AT41" s="214">
        <v>720.33072856403464</v>
      </c>
      <c r="AU41" s="214">
        <v>720.33072856403464</v>
      </c>
      <c r="AV41" s="214">
        <v>720.33072856403464</v>
      </c>
      <c r="AW41" s="214">
        <v>720.33072856403464</v>
      </c>
      <c r="AX41" s="214">
        <v>720.33072856403464</v>
      </c>
      <c r="AY41" s="214">
        <v>720.33072856403464</v>
      </c>
      <c r="AZ41" s="214">
        <v>720.33072856403464</v>
      </c>
      <c r="BA41" s="214">
        <v>720.33072856403464</v>
      </c>
      <c r="BB41" s="214">
        <v>720.33072856403464</v>
      </c>
      <c r="BC41" s="214">
        <v>720.33072856403464</v>
      </c>
      <c r="BD41" s="214">
        <v>720.33072856403464</v>
      </c>
      <c r="BE41" s="214">
        <v>720.33072856403464</v>
      </c>
      <c r="BF41" s="214">
        <v>720.33072856403464</v>
      </c>
      <c r="BG41" s="214">
        <v>720.33072856403464</v>
      </c>
      <c r="BH41" s="214">
        <v>720.33072856403464</v>
      </c>
      <c r="BI41" s="214">
        <v>720.33072856403464</v>
      </c>
      <c r="BJ41" s="214">
        <v>720.33072856403464</v>
      </c>
      <c r="BK41" s="214">
        <v>720.33072856403464</v>
      </c>
      <c r="BL41" s="214">
        <v>720.33072856403464</v>
      </c>
      <c r="BM41" s="214">
        <v>720.33072856403464</v>
      </c>
      <c r="BN41" s="214">
        <v>720.33072856403464</v>
      </c>
      <c r="BO41" s="214">
        <v>720.33072856403464</v>
      </c>
      <c r="BP41" s="214">
        <v>720.33072856403464</v>
      </c>
      <c r="BQ41" s="214">
        <v>720.33072856403464</v>
      </c>
      <c r="BR41" s="214">
        <v>720.33072856403464</v>
      </c>
      <c r="BS41" s="214">
        <v>720.33072856403464</v>
      </c>
      <c r="BT41" s="214">
        <v>720.33072856403464</v>
      </c>
      <c r="BU41" s="214">
        <v>720.33072856403464</v>
      </c>
      <c r="BV41" s="214">
        <v>720.33072856403464</v>
      </c>
      <c r="BW41" s="214">
        <v>720.33072856403464</v>
      </c>
      <c r="BX41" s="214">
        <v>720.33072856403464</v>
      </c>
      <c r="BY41" s="214">
        <v>720.33072856403464</v>
      </c>
      <c r="BZ41" s="214">
        <v>720.33072856403464</v>
      </c>
      <c r="CA41" s="214">
        <v>720.33072856403464</v>
      </c>
      <c r="CB41" s="214">
        <v>720.33072856403464</v>
      </c>
      <c r="CC41" s="214">
        <v>720.33072856403464</v>
      </c>
      <c r="CD41" s="214">
        <v>720.33072856403464</v>
      </c>
      <c r="CE41" s="214">
        <v>720.33072856403464</v>
      </c>
      <c r="CF41" s="214">
        <v>720.33072856403464</v>
      </c>
      <c r="CG41" s="214">
        <v>720.33072856403464</v>
      </c>
      <c r="CH41" s="214">
        <v>720.33072856403464</v>
      </c>
      <c r="CI41" s="214">
        <v>720.33072856403464</v>
      </c>
      <c r="CJ41" s="214">
        <v>720.33072856403464</v>
      </c>
      <c r="CK41" s="214">
        <v>720.33072856403464</v>
      </c>
      <c r="CL41" s="214">
        <v>720.33072856403464</v>
      </c>
      <c r="CM41" s="214">
        <v>720.33072856403464</v>
      </c>
      <c r="CN41" s="214">
        <v>720.33072856403464</v>
      </c>
      <c r="CO41" s="214">
        <v>720.33072856403464</v>
      </c>
      <c r="CP41" s="214">
        <v>720.33072856403464</v>
      </c>
      <c r="CQ41" s="214">
        <v>720.33072856403464</v>
      </c>
      <c r="CR41" s="214">
        <v>720.33072856403464</v>
      </c>
      <c r="CS41" s="214">
        <v>720.33072856403464</v>
      </c>
      <c r="CT41" s="214">
        <v>720.33072856403464</v>
      </c>
      <c r="CU41" s="214">
        <v>720.33072856403464</v>
      </c>
      <c r="CV41" s="214">
        <v>720.33072856403464</v>
      </c>
      <c r="CW41" s="214">
        <v>720.33072856403464</v>
      </c>
      <c r="CX41" s="214">
        <v>720.33072856403464</v>
      </c>
      <c r="CY41" s="214">
        <v>720.33072856403464</v>
      </c>
      <c r="CZ41" s="214">
        <v>720.33072856403464</v>
      </c>
      <c r="DA41" s="214">
        <v>720.33072856403464</v>
      </c>
      <c r="DB41" s="214">
        <v>720.33072856403464</v>
      </c>
      <c r="DC41" s="214">
        <v>720.33072856403464</v>
      </c>
      <c r="DD41" s="214">
        <v>720.33072856403464</v>
      </c>
      <c r="DE41" s="214">
        <v>720.33072856403464</v>
      </c>
      <c r="DF41" s="214">
        <v>720.33072856403464</v>
      </c>
      <c r="DG41" s="214">
        <v>720.33072856403464</v>
      </c>
      <c r="DH41" s="214">
        <v>720.33072856403464</v>
      </c>
      <c r="DI41" s="214">
        <v>720.33072856403464</v>
      </c>
      <c r="DJ41" s="214">
        <v>720.33072856403464</v>
      </c>
    </row>
    <row r="42" spans="1:114">
      <c r="A42" s="1">
        <v>46</v>
      </c>
      <c r="B42" s="1">
        <v>46</v>
      </c>
      <c r="D42" s="1">
        <v>3</v>
      </c>
      <c r="F42" t="s">
        <v>203</v>
      </c>
      <c r="G42" t="s">
        <v>204</v>
      </c>
      <c r="H42" t="s">
        <v>205</v>
      </c>
      <c r="I42" t="s">
        <v>205</v>
      </c>
      <c r="J42" t="s">
        <v>206</v>
      </c>
      <c r="N42" s="211">
        <v>9</v>
      </c>
      <c r="O42" s="212">
        <v>15750</v>
      </c>
      <c r="P42" s="20"/>
      <c r="Q42" s="180"/>
      <c r="R42" s="180"/>
      <c r="S42" s="180"/>
      <c r="U42" s="180"/>
      <c r="V42" s="180"/>
      <c r="W42" s="180"/>
      <c r="X42" s="180"/>
      <c r="Y42" s="214">
        <v>725.85756279854195</v>
      </c>
      <c r="Z42" s="214">
        <v>725.85756279854195</v>
      </c>
      <c r="AA42" s="214">
        <v>725.85756279854195</v>
      </c>
      <c r="AB42" s="214">
        <v>725.85756279854195</v>
      </c>
      <c r="AC42" s="214">
        <v>725.85756279854195</v>
      </c>
      <c r="AD42" s="214">
        <v>725.85756279854172</v>
      </c>
      <c r="AE42" s="214">
        <v>725.85756279854172</v>
      </c>
      <c r="AF42" s="214">
        <v>725.85756279854172</v>
      </c>
      <c r="AG42" s="214">
        <v>725.85756279854172</v>
      </c>
      <c r="AH42" s="214">
        <v>725.85756279854172</v>
      </c>
      <c r="AI42" s="214">
        <v>725.85756279854172</v>
      </c>
      <c r="AJ42" s="214">
        <v>725.85756279854172</v>
      </c>
      <c r="AK42" s="214">
        <v>725.85756279854172</v>
      </c>
      <c r="AL42" s="214">
        <v>725.85756279854172</v>
      </c>
      <c r="AM42" s="214">
        <v>725.85756279854172</v>
      </c>
      <c r="AN42" s="214">
        <v>725.85756279854172</v>
      </c>
      <c r="AO42" s="214">
        <v>725.85756279854172</v>
      </c>
      <c r="AP42" s="214">
        <v>725.85756279854172</v>
      </c>
      <c r="AQ42" s="214">
        <v>725.85756279854172</v>
      </c>
      <c r="AR42" s="214">
        <v>725.85756279854172</v>
      </c>
      <c r="AS42" s="214">
        <v>725.85756279854172</v>
      </c>
      <c r="AT42" s="214">
        <v>725.85756279854172</v>
      </c>
      <c r="AU42" s="214">
        <v>725.85756279854172</v>
      </c>
      <c r="AV42" s="214">
        <v>725.85756279854172</v>
      </c>
      <c r="AW42" s="214">
        <v>725.85756279854172</v>
      </c>
      <c r="AX42" s="214">
        <v>725.85756279854172</v>
      </c>
      <c r="AY42" s="214">
        <v>725.85756279854172</v>
      </c>
      <c r="AZ42" s="214">
        <v>725.85756279854172</v>
      </c>
      <c r="BA42" s="214">
        <v>725.85756279854172</v>
      </c>
      <c r="BB42" s="214">
        <v>725.85756279854172</v>
      </c>
      <c r="BC42" s="214">
        <v>725.85756279854172</v>
      </c>
      <c r="BD42" s="214">
        <v>725.85756279854172</v>
      </c>
      <c r="BE42" s="214">
        <v>725.85756279854172</v>
      </c>
      <c r="BF42" s="214">
        <v>725.85756279854172</v>
      </c>
      <c r="BG42" s="214">
        <v>725.85756279854172</v>
      </c>
      <c r="BH42" s="214">
        <v>725.85756279854172</v>
      </c>
      <c r="BI42" s="214">
        <v>725.85756279854172</v>
      </c>
      <c r="BJ42" s="214">
        <v>725.85756279854172</v>
      </c>
      <c r="BK42" s="214">
        <v>725.85756279854172</v>
      </c>
      <c r="BL42" s="214">
        <v>725.85756279854172</v>
      </c>
      <c r="BM42" s="214">
        <v>725.85756279854172</v>
      </c>
      <c r="BN42" s="214">
        <v>725.85756279854172</v>
      </c>
      <c r="BO42" s="214">
        <v>725.85756279854172</v>
      </c>
      <c r="BP42" s="214">
        <v>725.85756279854172</v>
      </c>
      <c r="BQ42" s="214">
        <v>725.85756279854172</v>
      </c>
      <c r="BR42" s="214">
        <v>725.85756279854172</v>
      </c>
      <c r="BS42" s="214">
        <v>725.85756279854172</v>
      </c>
      <c r="BT42" s="214">
        <v>725.85756279854172</v>
      </c>
      <c r="BU42" s="214">
        <v>725.85756279854172</v>
      </c>
      <c r="BV42" s="214">
        <v>725.85756279854172</v>
      </c>
      <c r="BW42" s="214">
        <v>725.85756279854172</v>
      </c>
      <c r="BX42" s="214">
        <v>725.85756279854172</v>
      </c>
      <c r="BY42" s="214">
        <v>725.85756279854172</v>
      </c>
      <c r="BZ42" s="214">
        <v>725.85756279854172</v>
      </c>
      <c r="CA42" s="214">
        <v>725.85756279854172</v>
      </c>
      <c r="CB42" s="214">
        <v>725.85756279854172</v>
      </c>
      <c r="CC42" s="214">
        <v>725.85756279854172</v>
      </c>
      <c r="CD42" s="214">
        <v>725.85756279854172</v>
      </c>
      <c r="CE42" s="214">
        <v>725.85756279854172</v>
      </c>
      <c r="CF42" s="214">
        <v>725.85756279854172</v>
      </c>
      <c r="CG42" s="214">
        <v>725.85756279854172</v>
      </c>
      <c r="CH42" s="214">
        <v>725.85756279854172</v>
      </c>
      <c r="CI42" s="214">
        <v>725.85756279854172</v>
      </c>
      <c r="CJ42" s="214">
        <v>725.85756279854172</v>
      </c>
      <c r="CK42" s="214">
        <v>725.85756279854172</v>
      </c>
      <c r="CL42" s="214">
        <v>725.85756279854172</v>
      </c>
      <c r="CM42" s="214">
        <v>725.85756279854172</v>
      </c>
      <c r="CN42" s="214">
        <v>725.85756279854172</v>
      </c>
      <c r="CO42" s="214">
        <v>725.85756279854172</v>
      </c>
      <c r="CP42" s="214">
        <v>725.85756279854172</v>
      </c>
      <c r="CQ42" s="214">
        <v>725.85756279854172</v>
      </c>
      <c r="CR42" s="214">
        <v>725.85756279854172</v>
      </c>
      <c r="CS42" s="214">
        <v>725.85756279854172</v>
      </c>
      <c r="CT42" s="214">
        <v>725.85756279854172</v>
      </c>
      <c r="CU42" s="214">
        <v>725.85756279854172</v>
      </c>
      <c r="CV42" s="214">
        <v>725.85756279854172</v>
      </c>
      <c r="CW42" s="214">
        <v>725.85756279854172</v>
      </c>
      <c r="CX42" s="214">
        <v>725.85756279854172</v>
      </c>
      <c r="CY42" s="214">
        <v>725.85756279854172</v>
      </c>
      <c r="CZ42" s="214">
        <v>725.85756279854172</v>
      </c>
      <c r="DA42" s="214">
        <v>725.85756279854172</v>
      </c>
      <c r="DB42" s="214">
        <v>725.85756279854172</v>
      </c>
      <c r="DC42" s="214">
        <v>725.85756279854172</v>
      </c>
      <c r="DD42" s="214">
        <v>725.85756279854172</v>
      </c>
      <c r="DE42" s="214">
        <v>725.85756279854172</v>
      </c>
      <c r="DF42" s="214">
        <v>725.85756279854172</v>
      </c>
      <c r="DG42" s="214">
        <v>725.85756279854172</v>
      </c>
      <c r="DH42" s="214">
        <v>725.85756279854172</v>
      </c>
      <c r="DI42" s="214">
        <v>725.85756279854172</v>
      </c>
      <c r="DJ42" s="214">
        <v>725.85756279854172</v>
      </c>
    </row>
    <row r="43" spans="1:114">
      <c r="A43" s="1">
        <v>47</v>
      </c>
      <c r="B43" s="1">
        <v>47</v>
      </c>
      <c r="D43" s="1">
        <v>3</v>
      </c>
      <c r="F43" t="s">
        <v>203</v>
      </c>
      <c r="G43" t="s">
        <v>204</v>
      </c>
      <c r="H43" t="s">
        <v>205</v>
      </c>
      <c r="I43" t="s">
        <v>205</v>
      </c>
      <c r="J43" t="s">
        <v>206</v>
      </c>
      <c r="N43" s="211">
        <v>9.1999999999999993</v>
      </c>
      <c r="O43" s="212">
        <v>16100</v>
      </c>
      <c r="P43" s="20"/>
      <c r="Q43" s="180"/>
      <c r="R43" s="180"/>
      <c r="S43" s="180"/>
      <c r="U43" s="180"/>
      <c r="V43" s="180"/>
      <c r="W43" s="180"/>
      <c r="X43" s="180"/>
      <c r="Y43" s="214">
        <v>731.38439703304869</v>
      </c>
      <c r="Z43" s="214">
        <v>731.38439703304869</v>
      </c>
      <c r="AA43" s="214">
        <v>731.38439703304869</v>
      </c>
      <c r="AB43" s="214">
        <v>731.38439703304869</v>
      </c>
      <c r="AC43" s="214">
        <v>731.38439703304869</v>
      </c>
      <c r="AD43" s="214">
        <v>731.3843970330488</v>
      </c>
      <c r="AE43" s="214">
        <v>731.3843970330488</v>
      </c>
      <c r="AF43" s="214">
        <v>731.3843970330488</v>
      </c>
      <c r="AG43" s="214">
        <v>731.3843970330488</v>
      </c>
      <c r="AH43" s="214">
        <v>731.3843970330488</v>
      </c>
      <c r="AI43" s="214">
        <v>731.3843970330488</v>
      </c>
      <c r="AJ43" s="214">
        <v>731.3843970330488</v>
      </c>
      <c r="AK43" s="214">
        <v>731.3843970330488</v>
      </c>
      <c r="AL43" s="214">
        <v>731.3843970330488</v>
      </c>
      <c r="AM43" s="214">
        <v>731.3843970330488</v>
      </c>
      <c r="AN43" s="214">
        <v>731.3843970330488</v>
      </c>
      <c r="AO43" s="214">
        <v>731.3843970330488</v>
      </c>
      <c r="AP43" s="214">
        <v>731.3843970330488</v>
      </c>
      <c r="AQ43" s="214">
        <v>731.3843970330488</v>
      </c>
      <c r="AR43" s="214">
        <v>731.3843970330488</v>
      </c>
      <c r="AS43" s="214">
        <v>731.3843970330488</v>
      </c>
      <c r="AT43" s="214">
        <v>731.3843970330488</v>
      </c>
      <c r="AU43" s="214">
        <v>731.3843970330488</v>
      </c>
      <c r="AV43" s="214">
        <v>731.3843970330488</v>
      </c>
      <c r="AW43" s="214">
        <v>731.3843970330488</v>
      </c>
      <c r="AX43" s="214">
        <v>731.3843970330488</v>
      </c>
      <c r="AY43" s="214">
        <v>731.3843970330488</v>
      </c>
      <c r="AZ43" s="214">
        <v>731.3843970330488</v>
      </c>
      <c r="BA43" s="214">
        <v>731.3843970330488</v>
      </c>
      <c r="BB43" s="214">
        <v>731.3843970330488</v>
      </c>
      <c r="BC43" s="214">
        <v>731.3843970330488</v>
      </c>
      <c r="BD43" s="214">
        <v>731.3843970330488</v>
      </c>
      <c r="BE43" s="214">
        <v>731.3843970330488</v>
      </c>
      <c r="BF43" s="214">
        <v>731.3843970330488</v>
      </c>
      <c r="BG43" s="214">
        <v>731.3843970330488</v>
      </c>
      <c r="BH43" s="214">
        <v>731.3843970330488</v>
      </c>
      <c r="BI43" s="214">
        <v>731.3843970330488</v>
      </c>
      <c r="BJ43" s="214">
        <v>731.3843970330488</v>
      </c>
      <c r="BK43" s="214">
        <v>731.3843970330488</v>
      </c>
      <c r="BL43" s="214">
        <v>731.3843970330488</v>
      </c>
      <c r="BM43" s="214">
        <v>731.3843970330488</v>
      </c>
      <c r="BN43" s="214">
        <v>731.3843970330488</v>
      </c>
      <c r="BO43" s="214">
        <v>731.3843970330488</v>
      </c>
      <c r="BP43" s="214">
        <v>731.3843970330488</v>
      </c>
      <c r="BQ43" s="214">
        <v>731.3843970330488</v>
      </c>
      <c r="BR43" s="214">
        <v>731.3843970330488</v>
      </c>
      <c r="BS43" s="214">
        <v>731.3843970330488</v>
      </c>
      <c r="BT43" s="214">
        <v>731.3843970330488</v>
      </c>
      <c r="BU43" s="214">
        <v>731.3843970330488</v>
      </c>
      <c r="BV43" s="214">
        <v>731.3843970330488</v>
      </c>
      <c r="BW43" s="214">
        <v>731.3843970330488</v>
      </c>
      <c r="BX43" s="214">
        <v>731.3843970330488</v>
      </c>
      <c r="BY43" s="214">
        <v>731.3843970330488</v>
      </c>
      <c r="BZ43" s="214">
        <v>731.3843970330488</v>
      </c>
      <c r="CA43" s="214">
        <v>731.3843970330488</v>
      </c>
      <c r="CB43" s="214">
        <v>731.3843970330488</v>
      </c>
      <c r="CC43" s="214">
        <v>731.3843970330488</v>
      </c>
      <c r="CD43" s="214">
        <v>731.3843970330488</v>
      </c>
      <c r="CE43" s="214">
        <v>731.3843970330488</v>
      </c>
      <c r="CF43" s="214">
        <v>731.3843970330488</v>
      </c>
      <c r="CG43" s="214">
        <v>731.3843970330488</v>
      </c>
      <c r="CH43" s="214">
        <v>731.3843970330488</v>
      </c>
      <c r="CI43" s="214">
        <v>731.3843970330488</v>
      </c>
      <c r="CJ43" s="214">
        <v>731.3843970330488</v>
      </c>
      <c r="CK43" s="214">
        <v>731.3843970330488</v>
      </c>
      <c r="CL43" s="214">
        <v>731.3843970330488</v>
      </c>
      <c r="CM43" s="214">
        <v>731.3843970330488</v>
      </c>
      <c r="CN43" s="214">
        <v>731.3843970330488</v>
      </c>
      <c r="CO43" s="214">
        <v>731.3843970330488</v>
      </c>
      <c r="CP43" s="214">
        <v>731.3843970330488</v>
      </c>
      <c r="CQ43" s="214">
        <v>731.3843970330488</v>
      </c>
      <c r="CR43" s="214">
        <v>731.3843970330488</v>
      </c>
      <c r="CS43" s="214">
        <v>731.3843970330488</v>
      </c>
      <c r="CT43" s="214">
        <v>731.3843970330488</v>
      </c>
      <c r="CU43" s="214">
        <v>731.3843970330488</v>
      </c>
      <c r="CV43" s="214">
        <v>731.3843970330488</v>
      </c>
      <c r="CW43" s="214">
        <v>731.3843970330488</v>
      </c>
      <c r="CX43" s="214">
        <v>731.3843970330488</v>
      </c>
      <c r="CY43" s="214">
        <v>731.3843970330488</v>
      </c>
      <c r="CZ43" s="214">
        <v>731.3843970330488</v>
      </c>
      <c r="DA43" s="214">
        <v>731.3843970330488</v>
      </c>
      <c r="DB43" s="214">
        <v>731.3843970330488</v>
      </c>
      <c r="DC43" s="214">
        <v>731.3843970330488</v>
      </c>
      <c r="DD43" s="214">
        <v>731.3843970330488</v>
      </c>
      <c r="DE43" s="214">
        <v>731.3843970330488</v>
      </c>
      <c r="DF43" s="214">
        <v>731.3843970330488</v>
      </c>
      <c r="DG43" s="214">
        <v>731.3843970330488</v>
      </c>
      <c r="DH43" s="214">
        <v>731.3843970330488</v>
      </c>
      <c r="DI43" s="214">
        <v>731.3843970330488</v>
      </c>
      <c r="DJ43" s="214">
        <v>731.3843970330488</v>
      </c>
    </row>
    <row r="44" spans="1:114">
      <c r="A44" s="1">
        <v>48</v>
      </c>
      <c r="B44" s="1">
        <v>48</v>
      </c>
      <c r="D44" s="1">
        <v>3</v>
      </c>
      <c r="F44" t="s">
        <v>203</v>
      </c>
      <c r="G44" t="s">
        <v>204</v>
      </c>
      <c r="H44" t="s">
        <v>205</v>
      </c>
      <c r="I44" t="s">
        <v>205</v>
      </c>
      <c r="J44" t="s">
        <v>206</v>
      </c>
      <c r="N44" s="211">
        <v>9.5</v>
      </c>
      <c r="O44" s="212">
        <v>16625</v>
      </c>
      <c r="P44" s="20"/>
      <c r="Q44" s="180"/>
      <c r="R44" s="180"/>
      <c r="S44" s="180"/>
      <c r="U44" s="180"/>
      <c r="V44" s="180"/>
      <c r="W44" s="180"/>
      <c r="X44" s="180"/>
      <c r="Y44" s="214">
        <v>736.91123126755531</v>
      </c>
      <c r="Z44" s="214">
        <v>736.91123126755531</v>
      </c>
      <c r="AA44" s="214">
        <v>736.91123126755531</v>
      </c>
      <c r="AB44" s="214">
        <v>736.91123126755531</v>
      </c>
      <c r="AC44" s="214">
        <v>736.91123126755531</v>
      </c>
      <c r="AD44" s="214">
        <v>736.91123126755588</v>
      </c>
      <c r="AE44" s="214">
        <v>736.91123126755588</v>
      </c>
      <c r="AF44" s="214">
        <v>736.91123126755588</v>
      </c>
      <c r="AG44" s="214">
        <v>736.91123126755588</v>
      </c>
      <c r="AH44" s="214">
        <v>736.91123126755588</v>
      </c>
      <c r="AI44" s="214">
        <v>736.91123126755588</v>
      </c>
      <c r="AJ44" s="214">
        <v>736.91123126755588</v>
      </c>
      <c r="AK44" s="214">
        <v>736.91123126755588</v>
      </c>
      <c r="AL44" s="214">
        <v>736.91123126755588</v>
      </c>
      <c r="AM44" s="214">
        <v>736.91123126755588</v>
      </c>
      <c r="AN44" s="214">
        <v>736.91123126755588</v>
      </c>
      <c r="AO44" s="214">
        <v>736.91123126755588</v>
      </c>
      <c r="AP44" s="214">
        <v>736.91123126755588</v>
      </c>
      <c r="AQ44" s="214">
        <v>736.91123126755588</v>
      </c>
      <c r="AR44" s="214">
        <v>736.91123126755588</v>
      </c>
      <c r="AS44" s="214">
        <v>736.91123126755588</v>
      </c>
      <c r="AT44" s="214">
        <v>736.91123126755588</v>
      </c>
      <c r="AU44" s="214">
        <v>736.91123126755588</v>
      </c>
      <c r="AV44" s="214">
        <v>736.91123126755588</v>
      </c>
      <c r="AW44" s="214">
        <v>736.91123126755588</v>
      </c>
      <c r="AX44" s="214">
        <v>736.91123126755588</v>
      </c>
      <c r="AY44" s="214">
        <v>736.91123126755588</v>
      </c>
      <c r="AZ44" s="214">
        <v>736.91123126755588</v>
      </c>
      <c r="BA44" s="214">
        <v>736.91123126755588</v>
      </c>
      <c r="BB44" s="214">
        <v>736.91123126755588</v>
      </c>
      <c r="BC44" s="214">
        <v>736.91123126755588</v>
      </c>
      <c r="BD44" s="214">
        <v>736.91123126755588</v>
      </c>
      <c r="BE44" s="214">
        <v>736.91123126755588</v>
      </c>
      <c r="BF44" s="214">
        <v>736.91123126755588</v>
      </c>
      <c r="BG44" s="214">
        <v>736.91123126755588</v>
      </c>
      <c r="BH44" s="214">
        <v>736.91123126755588</v>
      </c>
      <c r="BI44" s="214">
        <v>736.91123126755588</v>
      </c>
      <c r="BJ44" s="214">
        <v>736.91123126755588</v>
      </c>
      <c r="BK44" s="214">
        <v>736.91123126755588</v>
      </c>
      <c r="BL44" s="214">
        <v>736.91123126755588</v>
      </c>
      <c r="BM44" s="214">
        <v>736.91123126755588</v>
      </c>
      <c r="BN44" s="214">
        <v>736.91123126755588</v>
      </c>
      <c r="BO44" s="214">
        <v>736.91123126755588</v>
      </c>
      <c r="BP44" s="214">
        <v>736.91123126755588</v>
      </c>
      <c r="BQ44" s="214">
        <v>736.91123126755588</v>
      </c>
      <c r="BR44" s="214">
        <v>736.91123126755588</v>
      </c>
      <c r="BS44" s="214">
        <v>736.91123126755588</v>
      </c>
      <c r="BT44" s="214">
        <v>736.91123126755588</v>
      </c>
      <c r="BU44" s="214">
        <v>736.91123126755588</v>
      </c>
      <c r="BV44" s="214">
        <v>736.91123126755588</v>
      </c>
      <c r="BW44" s="214">
        <v>736.91123126755588</v>
      </c>
      <c r="BX44" s="214">
        <v>736.91123126755588</v>
      </c>
      <c r="BY44" s="214">
        <v>736.91123126755588</v>
      </c>
      <c r="BZ44" s="214">
        <v>736.91123126755588</v>
      </c>
      <c r="CA44" s="214">
        <v>736.91123126755588</v>
      </c>
      <c r="CB44" s="214">
        <v>736.91123126755588</v>
      </c>
      <c r="CC44" s="214">
        <v>736.91123126755588</v>
      </c>
      <c r="CD44" s="214">
        <v>736.91123126755588</v>
      </c>
      <c r="CE44" s="214">
        <v>736.91123126755588</v>
      </c>
      <c r="CF44" s="214">
        <v>736.91123126755588</v>
      </c>
      <c r="CG44" s="214">
        <v>736.91123126755588</v>
      </c>
      <c r="CH44" s="214">
        <v>736.91123126755588</v>
      </c>
      <c r="CI44" s="214">
        <v>736.91123126755588</v>
      </c>
      <c r="CJ44" s="214">
        <v>736.91123126755588</v>
      </c>
      <c r="CK44" s="214">
        <v>736.91123126755588</v>
      </c>
      <c r="CL44" s="214">
        <v>736.91123126755588</v>
      </c>
      <c r="CM44" s="214">
        <v>736.91123126755588</v>
      </c>
      <c r="CN44" s="214">
        <v>736.91123126755588</v>
      </c>
      <c r="CO44" s="214">
        <v>736.91123126755588</v>
      </c>
      <c r="CP44" s="214">
        <v>736.91123126755588</v>
      </c>
      <c r="CQ44" s="214">
        <v>736.91123126755588</v>
      </c>
      <c r="CR44" s="214">
        <v>736.91123126755588</v>
      </c>
      <c r="CS44" s="214">
        <v>736.91123126755588</v>
      </c>
      <c r="CT44" s="214">
        <v>736.91123126755588</v>
      </c>
      <c r="CU44" s="214">
        <v>736.91123126755588</v>
      </c>
      <c r="CV44" s="214">
        <v>736.91123126755588</v>
      </c>
      <c r="CW44" s="214">
        <v>736.91123126755588</v>
      </c>
      <c r="CX44" s="214">
        <v>736.91123126755588</v>
      </c>
      <c r="CY44" s="214">
        <v>736.91123126755588</v>
      </c>
      <c r="CZ44" s="214">
        <v>736.91123126755588</v>
      </c>
      <c r="DA44" s="214">
        <v>736.91123126755588</v>
      </c>
      <c r="DB44" s="214">
        <v>736.91123126755588</v>
      </c>
      <c r="DC44" s="214">
        <v>736.91123126755588</v>
      </c>
      <c r="DD44" s="214">
        <v>736.91123126755588</v>
      </c>
      <c r="DE44" s="214">
        <v>736.91123126755588</v>
      </c>
      <c r="DF44" s="214">
        <v>736.91123126755588</v>
      </c>
      <c r="DG44" s="214">
        <v>736.91123126755588</v>
      </c>
      <c r="DH44" s="214">
        <v>736.91123126755588</v>
      </c>
      <c r="DI44" s="214">
        <v>736.91123126755588</v>
      </c>
      <c r="DJ44" s="214">
        <v>736.91123126755588</v>
      </c>
    </row>
    <row r="45" spans="1:114">
      <c r="A45" s="1">
        <v>49</v>
      </c>
      <c r="B45" s="1">
        <v>49</v>
      </c>
      <c r="D45" s="1">
        <v>3</v>
      </c>
      <c r="F45" t="s">
        <v>203</v>
      </c>
      <c r="G45" t="s">
        <v>204</v>
      </c>
      <c r="H45" t="s">
        <v>205</v>
      </c>
      <c r="I45" t="s">
        <v>205</v>
      </c>
      <c r="J45" t="s">
        <v>206</v>
      </c>
      <c r="N45" s="211">
        <v>9.6</v>
      </c>
      <c r="O45" s="212">
        <v>16800</v>
      </c>
      <c r="P45" s="20"/>
      <c r="Q45" s="180"/>
      <c r="R45" s="180"/>
      <c r="S45" s="180"/>
      <c r="U45" s="180"/>
      <c r="V45" s="180"/>
      <c r="W45" s="180"/>
      <c r="X45" s="180"/>
      <c r="Y45" s="214">
        <v>742.43806550206193</v>
      </c>
      <c r="Z45" s="214">
        <v>742.43806550206193</v>
      </c>
      <c r="AA45" s="214">
        <v>742.43806550206193</v>
      </c>
      <c r="AB45" s="214">
        <v>742.43806550206193</v>
      </c>
      <c r="AC45" s="214">
        <v>742.43806550206193</v>
      </c>
      <c r="AD45" s="214">
        <v>742.43806550206182</v>
      </c>
      <c r="AE45" s="214">
        <v>742.43806550206182</v>
      </c>
      <c r="AF45" s="214">
        <v>742.43806550206182</v>
      </c>
      <c r="AG45" s="214">
        <v>742.43806550206182</v>
      </c>
      <c r="AH45" s="214">
        <v>742.43806550206182</v>
      </c>
      <c r="AI45" s="214">
        <v>742.43806550206182</v>
      </c>
      <c r="AJ45" s="214">
        <v>742.43806550206182</v>
      </c>
      <c r="AK45" s="214">
        <v>742.43806550206182</v>
      </c>
      <c r="AL45" s="214">
        <v>742.43806550206182</v>
      </c>
      <c r="AM45" s="214">
        <v>742.43806550206182</v>
      </c>
      <c r="AN45" s="214">
        <v>742.43806550206182</v>
      </c>
      <c r="AO45" s="214">
        <v>742.43806550206182</v>
      </c>
      <c r="AP45" s="214">
        <v>742.43806550206182</v>
      </c>
      <c r="AQ45" s="214">
        <v>742.43806550206182</v>
      </c>
      <c r="AR45" s="214">
        <v>742.43806550206182</v>
      </c>
      <c r="AS45" s="214">
        <v>742.43806550206182</v>
      </c>
      <c r="AT45" s="214">
        <v>742.43806550206182</v>
      </c>
      <c r="AU45" s="214">
        <v>742.43806550206182</v>
      </c>
      <c r="AV45" s="214">
        <v>742.43806550206182</v>
      </c>
      <c r="AW45" s="214">
        <v>742.43806550206182</v>
      </c>
      <c r="AX45" s="214">
        <v>742.43806550206182</v>
      </c>
      <c r="AY45" s="214">
        <v>742.43806550206182</v>
      </c>
      <c r="AZ45" s="214">
        <v>742.43806550206182</v>
      </c>
      <c r="BA45" s="214">
        <v>742.43806550206182</v>
      </c>
      <c r="BB45" s="214">
        <v>742.43806550206182</v>
      </c>
      <c r="BC45" s="214">
        <v>742.43806550206182</v>
      </c>
      <c r="BD45" s="214">
        <v>742.43806550206182</v>
      </c>
      <c r="BE45" s="214">
        <v>742.43806550206182</v>
      </c>
      <c r="BF45" s="214">
        <v>742.43806550206182</v>
      </c>
      <c r="BG45" s="214">
        <v>742.43806550206182</v>
      </c>
      <c r="BH45" s="214">
        <v>742.43806550206182</v>
      </c>
      <c r="BI45" s="214">
        <v>742.43806550206182</v>
      </c>
      <c r="BJ45" s="214">
        <v>742.43806550206182</v>
      </c>
      <c r="BK45" s="214">
        <v>742.43806550206182</v>
      </c>
      <c r="BL45" s="214">
        <v>742.43806550206182</v>
      </c>
      <c r="BM45" s="214">
        <v>742.43806550206182</v>
      </c>
      <c r="BN45" s="214">
        <v>742.43806550206182</v>
      </c>
      <c r="BO45" s="214">
        <v>742.43806550206182</v>
      </c>
      <c r="BP45" s="214">
        <v>742.43806550206182</v>
      </c>
      <c r="BQ45" s="214">
        <v>742.43806550206182</v>
      </c>
      <c r="BR45" s="214">
        <v>742.43806550206182</v>
      </c>
      <c r="BS45" s="214">
        <v>742.43806550206182</v>
      </c>
      <c r="BT45" s="214">
        <v>742.43806550206182</v>
      </c>
      <c r="BU45" s="214">
        <v>742.43806550206182</v>
      </c>
      <c r="BV45" s="214">
        <v>742.43806550206182</v>
      </c>
      <c r="BW45" s="214">
        <v>742.43806550206182</v>
      </c>
      <c r="BX45" s="214">
        <v>742.43806550206182</v>
      </c>
      <c r="BY45" s="214">
        <v>742.43806550206182</v>
      </c>
      <c r="BZ45" s="214">
        <v>742.43806550206182</v>
      </c>
      <c r="CA45" s="214">
        <v>742.43806550206182</v>
      </c>
      <c r="CB45" s="214">
        <v>742.43806550206182</v>
      </c>
      <c r="CC45" s="214">
        <v>742.43806550206182</v>
      </c>
      <c r="CD45" s="214">
        <v>742.43806550206182</v>
      </c>
      <c r="CE45" s="214">
        <v>742.43806550206182</v>
      </c>
      <c r="CF45" s="214">
        <v>742.43806550206182</v>
      </c>
      <c r="CG45" s="214">
        <v>742.43806550206182</v>
      </c>
      <c r="CH45" s="214">
        <v>742.43806550206182</v>
      </c>
      <c r="CI45" s="214">
        <v>742.43806550206182</v>
      </c>
      <c r="CJ45" s="214">
        <v>742.43806550206182</v>
      </c>
      <c r="CK45" s="214">
        <v>742.43806550206182</v>
      </c>
      <c r="CL45" s="214">
        <v>742.43806550206182</v>
      </c>
      <c r="CM45" s="214">
        <v>742.43806550206182</v>
      </c>
      <c r="CN45" s="214">
        <v>742.43806550206182</v>
      </c>
      <c r="CO45" s="214">
        <v>742.43806550206182</v>
      </c>
      <c r="CP45" s="214">
        <v>742.43806550206182</v>
      </c>
      <c r="CQ45" s="214">
        <v>742.43806550206182</v>
      </c>
      <c r="CR45" s="214">
        <v>742.43806550206182</v>
      </c>
      <c r="CS45" s="214">
        <v>742.43806550206182</v>
      </c>
      <c r="CT45" s="214">
        <v>742.43806550206182</v>
      </c>
      <c r="CU45" s="214">
        <v>742.43806550206182</v>
      </c>
      <c r="CV45" s="214">
        <v>742.43806550206182</v>
      </c>
      <c r="CW45" s="214">
        <v>742.43806550206182</v>
      </c>
      <c r="CX45" s="214">
        <v>742.43806550206182</v>
      </c>
      <c r="CY45" s="214">
        <v>742.43806550206182</v>
      </c>
      <c r="CZ45" s="214">
        <v>742.43806550206182</v>
      </c>
      <c r="DA45" s="214">
        <v>742.43806550206182</v>
      </c>
      <c r="DB45" s="214">
        <v>742.43806550206182</v>
      </c>
      <c r="DC45" s="214">
        <v>742.43806550206182</v>
      </c>
      <c r="DD45" s="214">
        <v>742.43806550206182</v>
      </c>
      <c r="DE45" s="214">
        <v>742.43806550206182</v>
      </c>
      <c r="DF45" s="214">
        <v>742.43806550206182</v>
      </c>
      <c r="DG45" s="214">
        <v>742.43806550206182</v>
      </c>
      <c r="DH45" s="214">
        <v>742.43806550206182</v>
      </c>
      <c r="DI45" s="214">
        <v>742.43806550206182</v>
      </c>
      <c r="DJ45" s="214">
        <v>742.43806550206182</v>
      </c>
    </row>
    <row r="46" spans="1:114">
      <c r="A46" s="1">
        <v>50</v>
      </c>
      <c r="B46" s="1">
        <v>50</v>
      </c>
      <c r="D46" s="1">
        <v>3</v>
      </c>
      <c r="F46" t="s">
        <v>203</v>
      </c>
      <c r="G46" t="s">
        <v>204</v>
      </c>
      <c r="H46" t="s">
        <v>205</v>
      </c>
      <c r="I46" t="s">
        <v>205</v>
      </c>
      <c r="J46" t="s">
        <v>206</v>
      </c>
      <c r="N46" s="211">
        <v>10</v>
      </c>
      <c r="O46" s="212">
        <v>17500</v>
      </c>
      <c r="P46" s="20"/>
      <c r="Q46" s="180"/>
      <c r="R46" s="180"/>
      <c r="S46" s="180"/>
      <c r="U46" s="180"/>
      <c r="V46" s="180"/>
      <c r="W46" s="180"/>
      <c r="X46" s="180"/>
      <c r="Y46" s="214">
        <v>747.96489973656878</v>
      </c>
      <c r="Z46" s="214">
        <v>747.96489973656878</v>
      </c>
      <c r="AA46" s="214">
        <v>747.96489973656878</v>
      </c>
      <c r="AB46" s="214">
        <v>747.96489973656878</v>
      </c>
      <c r="AC46" s="214">
        <v>747.96489973656878</v>
      </c>
      <c r="AD46" s="214">
        <v>747.96489973656878</v>
      </c>
      <c r="AE46" s="214">
        <v>747.96489973656878</v>
      </c>
      <c r="AF46" s="214">
        <v>747.96489973656878</v>
      </c>
      <c r="AG46" s="214">
        <v>747.96489973656878</v>
      </c>
      <c r="AH46" s="214">
        <v>747.96489973656878</v>
      </c>
      <c r="AI46" s="214">
        <v>747.96489973656878</v>
      </c>
      <c r="AJ46" s="214">
        <v>747.96489973656878</v>
      </c>
      <c r="AK46" s="214">
        <v>747.96489973656878</v>
      </c>
      <c r="AL46" s="214">
        <v>747.96489973656878</v>
      </c>
      <c r="AM46" s="214">
        <v>747.96489973656878</v>
      </c>
      <c r="AN46" s="214">
        <v>747.96489973656878</v>
      </c>
      <c r="AO46" s="214">
        <v>747.96489973656878</v>
      </c>
      <c r="AP46" s="214">
        <v>747.96489973656878</v>
      </c>
      <c r="AQ46" s="214">
        <v>747.96489973656878</v>
      </c>
      <c r="AR46" s="214">
        <v>747.96489973656878</v>
      </c>
      <c r="AS46" s="214">
        <v>747.96489973656878</v>
      </c>
      <c r="AT46" s="214">
        <v>747.96489973656878</v>
      </c>
      <c r="AU46" s="214">
        <v>747.96489973656878</v>
      </c>
      <c r="AV46" s="214">
        <v>747.96489973656878</v>
      </c>
      <c r="AW46" s="214">
        <v>747.96489973656878</v>
      </c>
      <c r="AX46" s="214">
        <v>747.96489973656878</v>
      </c>
      <c r="AY46" s="214">
        <v>747.96489973656878</v>
      </c>
      <c r="AZ46" s="214">
        <v>747.96489973656878</v>
      </c>
      <c r="BA46" s="214">
        <v>747.96489973656878</v>
      </c>
      <c r="BB46" s="214">
        <v>747.96489973656878</v>
      </c>
      <c r="BC46" s="214">
        <v>747.96489973656878</v>
      </c>
      <c r="BD46" s="214">
        <v>747.96489973656878</v>
      </c>
      <c r="BE46" s="214">
        <v>747.96489973656878</v>
      </c>
      <c r="BF46" s="214">
        <v>747.96489973656878</v>
      </c>
      <c r="BG46" s="214">
        <v>747.96489973656878</v>
      </c>
      <c r="BH46" s="214">
        <v>747.96489973656878</v>
      </c>
      <c r="BI46" s="214">
        <v>747.96489973656878</v>
      </c>
      <c r="BJ46" s="214">
        <v>747.96489973656878</v>
      </c>
      <c r="BK46" s="214">
        <v>747.96489973656878</v>
      </c>
      <c r="BL46" s="214">
        <v>747.96489973656878</v>
      </c>
      <c r="BM46" s="214">
        <v>747.96489973656878</v>
      </c>
      <c r="BN46" s="214">
        <v>747.96489973656878</v>
      </c>
      <c r="BO46" s="214">
        <v>747.96489973656878</v>
      </c>
      <c r="BP46" s="214">
        <v>747.96489973656878</v>
      </c>
      <c r="BQ46" s="214">
        <v>747.96489973656878</v>
      </c>
      <c r="BR46" s="214">
        <v>747.96489973656878</v>
      </c>
      <c r="BS46" s="214">
        <v>747.96489973656878</v>
      </c>
      <c r="BT46" s="214">
        <v>747.96489973656878</v>
      </c>
      <c r="BU46" s="214">
        <v>747.96489973656878</v>
      </c>
      <c r="BV46" s="214">
        <v>747.96489973656878</v>
      </c>
      <c r="BW46" s="214">
        <v>747.96489973656878</v>
      </c>
      <c r="BX46" s="214">
        <v>747.96489973656878</v>
      </c>
      <c r="BY46" s="214">
        <v>747.96489973656878</v>
      </c>
      <c r="BZ46" s="214">
        <v>747.96489973656878</v>
      </c>
      <c r="CA46" s="214">
        <v>747.96489973656878</v>
      </c>
      <c r="CB46" s="214">
        <v>747.96489973656878</v>
      </c>
      <c r="CC46" s="214">
        <v>747.96489973656878</v>
      </c>
      <c r="CD46" s="214">
        <v>747.96489973656878</v>
      </c>
      <c r="CE46" s="214">
        <v>747.96489973656878</v>
      </c>
      <c r="CF46" s="214">
        <v>747.96489973656878</v>
      </c>
      <c r="CG46" s="214">
        <v>747.96489973656878</v>
      </c>
      <c r="CH46" s="214">
        <v>747.96489973656878</v>
      </c>
      <c r="CI46" s="214">
        <v>747.96489973656878</v>
      </c>
      <c r="CJ46" s="214">
        <v>747.96489973656878</v>
      </c>
      <c r="CK46" s="214">
        <v>747.96489973656878</v>
      </c>
      <c r="CL46" s="214">
        <v>747.96489973656878</v>
      </c>
      <c r="CM46" s="214">
        <v>747.96489973656878</v>
      </c>
      <c r="CN46" s="214">
        <v>747.96489973656878</v>
      </c>
      <c r="CO46" s="214">
        <v>747.96489973656878</v>
      </c>
      <c r="CP46" s="214">
        <v>747.96489973656878</v>
      </c>
      <c r="CQ46" s="214">
        <v>747.96489973656878</v>
      </c>
      <c r="CR46" s="214">
        <v>747.96489973656878</v>
      </c>
      <c r="CS46" s="214">
        <v>747.96489973656878</v>
      </c>
      <c r="CT46" s="214">
        <v>747.96489973656878</v>
      </c>
      <c r="CU46" s="214">
        <v>747.96489973656878</v>
      </c>
      <c r="CV46" s="214">
        <v>747.96489973656878</v>
      </c>
      <c r="CW46" s="214">
        <v>747.96489973656878</v>
      </c>
      <c r="CX46" s="214">
        <v>747.96489973656878</v>
      </c>
      <c r="CY46" s="214">
        <v>747.96489973656878</v>
      </c>
      <c r="CZ46" s="214">
        <v>747.96489973656878</v>
      </c>
      <c r="DA46" s="214">
        <v>747.96489973656878</v>
      </c>
      <c r="DB46" s="214">
        <v>747.96489973656878</v>
      </c>
      <c r="DC46" s="214">
        <v>747.96489973656878</v>
      </c>
      <c r="DD46" s="214">
        <v>747.96489973656878</v>
      </c>
      <c r="DE46" s="214">
        <v>747.96489973656878</v>
      </c>
      <c r="DF46" s="214">
        <v>747.96489973656878</v>
      </c>
      <c r="DG46" s="214">
        <v>747.96489973656878</v>
      </c>
      <c r="DH46" s="214">
        <v>747.96489973656878</v>
      </c>
      <c r="DI46" s="214">
        <v>747.96489973656878</v>
      </c>
      <c r="DJ46" s="214">
        <v>747.96489973656878</v>
      </c>
    </row>
    <row r="47" spans="1:114">
      <c r="A47" s="1">
        <v>51</v>
      </c>
      <c r="B47" s="1">
        <v>51</v>
      </c>
      <c r="D47" s="1">
        <v>3</v>
      </c>
      <c r="F47" t="s">
        <v>203</v>
      </c>
      <c r="G47" t="s">
        <v>204</v>
      </c>
      <c r="H47" t="s">
        <v>205</v>
      </c>
      <c r="I47" t="s">
        <v>205</v>
      </c>
      <c r="J47" t="s">
        <v>206</v>
      </c>
      <c r="N47" s="211">
        <v>10.4</v>
      </c>
      <c r="O47" s="212">
        <v>18200</v>
      </c>
      <c r="P47" s="20"/>
      <c r="Q47" s="180"/>
      <c r="R47" s="180"/>
      <c r="S47" s="180"/>
      <c r="U47" s="180"/>
      <c r="V47" s="180"/>
      <c r="W47" s="180"/>
      <c r="X47" s="180"/>
      <c r="Y47" s="214">
        <v>755.33401204924417</v>
      </c>
      <c r="Z47" s="214">
        <v>755.33401204924417</v>
      </c>
      <c r="AA47" s="214">
        <v>755.33401204924417</v>
      </c>
      <c r="AB47" s="214">
        <v>755.33401204924417</v>
      </c>
      <c r="AC47" s="214">
        <v>755.33401204924417</v>
      </c>
      <c r="AD47" s="214">
        <v>755.33401204924428</v>
      </c>
      <c r="AE47" s="214">
        <v>755.33401204924428</v>
      </c>
      <c r="AF47" s="214">
        <v>755.33401204924428</v>
      </c>
      <c r="AG47" s="214">
        <v>755.33401204924428</v>
      </c>
      <c r="AH47" s="214">
        <v>755.33401204924428</v>
      </c>
      <c r="AI47" s="214">
        <v>755.33401204924428</v>
      </c>
      <c r="AJ47" s="214">
        <v>755.33401204924428</v>
      </c>
      <c r="AK47" s="214">
        <v>755.33401204924428</v>
      </c>
      <c r="AL47" s="214">
        <v>755.33401204924428</v>
      </c>
      <c r="AM47" s="214">
        <v>755.33401204924428</v>
      </c>
      <c r="AN47" s="214">
        <v>755.33401204924428</v>
      </c>
      <c r="AO47" s="214">
        <v>755.33401204924428</v>
      </c>
      <c r="AP47" s="214">
        <v>755.33401204924428</v>
      </c>
      <c r="AQ47" s="214">
        <v>755.33401204924428</v>
      </c>
      <c r="AR47" s="214">
        <v>755.33401204924428</v>
      </c>
      <c r="AS47" s="214">
        <v>755.33401204924428</v>
      </c>
      <c r="AT47" s="214">
        <v>755.33401204924428</v>
      </c>
      <c r="AU47" s="214">
        <v>755.33401204924428</v>
      </c>
      <c r="AV47" s="214">
        <v>755.33401204924428</v>
      </c>
      <c r="AW47" s="214">
        <v>755.33401204924428</v>
      </c>
      <c r="AX47" s="214">
        <v>755.33401204924428</v>
      </c>
      <c r="AY47" s="214">
        <v>755.33401204924428</v>
      </c>
      <c r="AZ47" s="214">
        <v>755.33401204924428</v>
      </c>
      <c r="BA47" s="214">
        <v>755.33401204924428</v>
      </c>
      <c r="BB47" s="214">
        <v>755.33401204924428</v>
      </c>
      <c r="BC47" s="214">
        <v>755.33401204924428</v>
      </c>
      <c r="BD47" s="214">
        <v>755.33401204924428</v>
      </c>
      <c r="BE47" s="214">
        <v>755.33401204924428</v>
      </c>
      <c r="BF47" s="214">
        <v>755.33401204924428</v>
      </c>
      <c r="BG47" s="214">
        <v>755.33401204924428</v>
      </c>
      <c r="BH47" s="214">
        <v>755.33401204924428</v>
      </c>
      <c r="BI47" s="214">
        <v>755.33401204924428</v>
      </c>
      <c r="BJ47" s="214">
        <v>755.33401204924428</v>
      </c>
      <c r="BK47" s="214">
        <v>755.33401204924428</v>
      </c>
      <c r="BL47" s="214">
        <v>755.33401204924428</v>
      </c>
      <c r="BM47" s="214">
        <v>755.33401204924428</v>
      </c>
      <c r="BN47" s="214">
        <v>755.33401204924428</v>
      </c>
      <c r="BO47" s="214">
        <v>755.33401204924428</v>
      </c>
      <c r="BP47" s="214">
        <v>755.33401204924428</v>
      </c>
      <c r="BQ47" s="214">
        <v>755.33401204924428</v>
      </c>
      <c r="BR47" s="214">
        <v>755.33401204924428</v>
      </c>
      <c r="BS47" s="214">
        <v>755.33401204924428</v>
      </c>
      <c r="BT47" s="214">
        <v>755.33401204924428</v>
      </c>
      <c r="BU47" s="214">
        <v>755.33401204924428</v>
      </c>
      <c r="BV47" s="214">
        <v>755.33401204924428</v>
      </c>
      <c r="BW47" s="214">
        <v>755.33401204924428</v>
      </c>
      <c r="BX47" s="214">
        <v>755.33401204924428</v>
      </c>
      <c r="BY47" s="214">
        <v>755.33401204924428</v>
      </c>
      <c r="BZ47" s="214">
        <v>755.33401204924428</v>
      </c>
      <c r="CA47" s="214">
        <v>755.33401204924428</v>
      </c>
      <c r="CB47" s="214">
        <v>755.33401204924428</v>
      </c>
      <c r="CC47" s="214">
        <v>755.33401204924428</v>
      </c>
      <c r="CD47" s="214">
        <v>755.33401204924428</v>
      </c>
      <c r="CE47" s="214">
        <v>755.33401204924428</v>
      </c>
      <c r="CF47" s="214">
        <v>755.33401204924428</v>
      </c>
      <c r="CG47" s="214">
        <v>755.33401204924428</v>
      </c>
      <c r="CH47" s="214">
        <v>755.33401204924428</v>
      </c>
      <c r="CI47" s="214">
        <v>755.33401204924428</v>
      </c>
      <c r="CJ47" s="214">
        <v>755.33401204924428</v>
      </c>
      <c r="CK47" s="214">
        <v>755.33401204924428</v>
      </c>
      <c r="CL47" s="214">
        <v>755.33401204924428</v>
      </c>
      <c r="CM47" s="214">
        <v>755.33401204924428</v>
      </c>
      <c r="CN47" s="214">
        <v>755.33401204924428</v>
      </c>
      <c r="CO47" s="214">
        <v>755.33401204924428</v>
      </c>
      <c r="CP47" s="214">
        <v>755.33401204924428</v>
      </c>
      <c r="CQ47" s="214">
        <v>755.33401204924428</v>
      </c>
      <c r="CR47" s="214">
        <v>755.33401204924428</v>
      </c>
      <c r="CS47" s="214">
        <v>755.33401204924428</v>
      </c>
      <c r="CT47" s="214">
        <v>755.33401204924428</v>
      </c>
      <c r="CU47" s="214">
        <v>755.33401204924428</v>
      </c>
      <c r="CV47" s="214">
        <v>755.33401204924428</v>
      </c>
      <c r="CW47" s="214">
        <v>755.33401204924428</v>
      </c>
      <c r="CX47" s="214">
        <v>755.33401204924428</v>
      </c>
      <c r="CY47" s="214">
        <v>755.33401204924428</v>
      </c>
      <c r="CZ47" s="214">
        <v>755.33401204924428</v>
      </c>
      <c r="DA47" s="214">
        <v>755.33401204924428</v>
      </c>
      <c r="DB47" s="214">
        <v>755.33401204924428</v>
      </c>
      <c r="DC47" s="214">
        <v>755.33401204924428</v>
      </c>
      <c r="DD47" s="214">
        <v>755.33401204924428</v>
      </c>
      <c r="DE47" s="214">
        <v>755.33401204924428</v>
      </c>
      <c r="DF47" s="214">
        <v>755.33401204924428</v>
      </c>
      <c r="DG47" s="214">
        <v>755.33401204924428</v>
      </c>
      <c r="DH47" s="214">
        <v>755.33401204924428</v>
      </c>
      <c r="DI47" s="214">
        <v>755.33401204924428</v>
      </c>
      <c r="DJ47" s="214">
        <v>755.33401204924428</v>
      </c>
    </row>
    <row r="48" spans="1:114">
      <c r="A48" s="1">
        <v>52</v>
      </c>
      <c r="B48" s="1">
        <v>52</v>
      </c>
      <c r="D48" s="1">
        <v>3</v>
      </c>
      <c r="F48" t="s">
        <v>203</v>
      </c>
      <c r="G48" t="s">
        <v>204</v>
      </c>
      <c r="H48" t="s">
        <v>205</v>
      </c>
      <c r="I48" t="s">
        <v>205</v>
      </c>
      <c r="J48" t="s">
        <v>206</v>
      </c>
      <c r="N48" s="211">
        <v>10.5</v>
      </c>
      <c r="O48" s="212">
        <v>18375</v>
      </c>
      <c r="P48" s="20"/>
      <c r="Q48" s="180"/>
      <c r="R48" s="180"/>
      <c r="S48" s="180"/>
      <c r="U48" s="180"/>
      <c r="V48" s="180"/>
      <c r="W48" s="180"/>
      <c r="X48" s="180"/>
      <c r="Y48" s="214">
        <v>773.75679283093314</v>
      </c>
      <c r="Z48" s="214">
        <v>773.75679283093314</v>
      </c>
      <c r="AA48" s="214">
        <v>773.75679283093314</v>
      </c>
      <c r="AB48" s="214">
        <v>773.75679283093314</v>
      </c>
      <c r="AC48" s="214">
        <v>773.75679283093314</v>
      </c>
      <c r="AD48" s="214">
        <v>773.75679283093359</v>
      </c>
      <c r="AE48" s="214">
        <v>773.75679283093359</v>
      </c>
      <c r="AF48" s="214">
        <v>773.75679283093359</v>
      </c>
      <c r="AG48" s="214">
        <v>773.75679283093359</v>
      </c>
      <c r="AH48" s="214">
        <v>773.75679283093359</v>
      </c>
      <c r="AI48" s="214">
        <v>773.75679283093359</v>
      </c>
      <c r="AJ48" s="214">
        <v>773.75679283093359</v>
      </c>
      <c r="AK48" s="214">
        <v>773.75679283093359</v>
      </c>
      <c r="AL48" s="214">
        <v>773.75679283093359</v>
      </c>
      <c r="AM48" s="214">
        <v>773.75679283093359</v>
      </c>
      <c r="AN48" s="214">
        <v>773.75679283093359</v>
      </c>
      <c r="AO48" s="214">
        <v>773.75679283093359</v>
      </c>
      <c r="AP48" s="214">
        <v>773.75679283093359</v>
      </c>
      <c r="AQ48" s="214">
        <v>773.75679283093359</v>
      </c>
      <c r="AR48" s="214">
        <v>773.75679283093359</v>
      </c>
      <c r="AS48" s="214">
        <v>773.75679283093359</v>
      </c>
      <c r="AT48" s="214">
        <v>773.75679283093359</v>
      </c>
      <c r="AU48" s="214">
        <v>773.75679283093359</v>
      </c>
      <c r="AV48" s="214">
        <v>773.75679283093359</v>
      </c>
      <c r="AW48" s="214">
        <v>773.75679283093359</v>
      </c>
      <c r="AX48" s="214">
        <v>773.75679283093359</v>
      </c>
      <c r="AY48" s="214">
        <v>773.75679283093359</v>
      </c>
      <c r="AZ48" s="214">
        <v>773.75679283093359</v>
      </c>
      <c r="BA48" s="214">
        <v>773.75679283093359</v>
      </c>
      <c r="BB48" s="214">
        <v>773.75679283093359</v>
      </c>
      <c r="BC48" s="214">
        <v>773.75679283093359</v>
      </c>
      <c r="BD48" s="214">
        <v>773.75679283093359</v>
      </c>
      <c r="BE48" s="214">
        <v>773.75679283093359</v>
      </c>
      <c r="BF48" s="214">
        <v>773.75679283093359</v>
      </c>
      <c r="BG48" s="214">
        <v>773.75679283093359</v>
      </c>
      <c r="BH48" s="214">
        <v>773.75679283093359</v>
      </c>
      <c r="BI48" s="214">
        <v>773.75679283093359</v>
      </c>
      <c r="BJ48" s="214">
        <v>773.75679283093359</v>
      </c>
      <c r="BK48" s="214">
        <v>773.75679283093359</v>
      </c>
      <c r="BL48" s="214">
        <v>773.75679283093359</v>
      </c>
      <c r="BM48" s="214">
        <v>773.75679283093359</v>
      </c>
      <c r="BN48" s="214">
        <v>773.75679283093359</v>
      </c>
      <c r="BO48" s="214">
        <v>773.75679283093359</v>
      </c>
      <c r="BP48" s="214">
        <v>773.75679283093359</v>
      </c>
      <c r="BQ48" s="214">
        <v>773.75679283093359</v>
      </c>
      <c r="BR48" s="214">
        <v>773.75679283093359</v>
      </c>
      <c r="BS48" s="214">
        <v>773.75679283093359</v>
      </c>
      <c r="BT48" s="214">
        <v>773.75679283093359</v>
      </c>
      <c r="BU48" s="214">
        <v>773.75679283093359</v>
      </c>
      <c r="BV48" s="214">
        <v>773.75679283093359</v>
      </c>
      <c r="BW48" s="214">
        <v>773.75679283093359</v>
      </c>
      <c r="BX48" s="214">
        <v>773.75679283093359</v>
      </c>
      <c r="BY48" s="214">
        <v>773.75679283093359</v>
      </c>
      <c r="BZ48" s="214">
        <v>773.75679283093359</v>
      </c>
      <c r="CA48" s="214">
        <v>773.75679283093359</v>
      </c>
      <c r="CB48" s="214">
        <v>773.75679283093359</v>
      </c>
      <c r="CC48" s="214">
        <v>773.75679283093359</v>
      </c>
      <c r="CD48" s="214">
        <v>773.75679283093359</v>
      </c>
      <c r="CE48" s="214">
        <v>773.75679283093359</v>
      </c>
      <c r="CF48" s="214">
        <v>773.75679283093359</v>
      </c>
      <c r="CG48" s="214">
        <v>773.75679283093359</v>
      </c>
      <c r="CH48" s="214">
        <v>773.75679283093359</v>
      </c>
      <c r="CI48" s="214">
        <v>773.75679283093359</v>
      </c>
      <c r="CJ48" s="214">
        <v>773.75679283093359</v>
      </c>
      <c r="CK48" s="214">
        <v>773.75679283093359</v>
      </c>
      <c r="CL48" s="214">
        <v>773.75679283093359</v>
      </c>
      <c r="CM48" s="214">
        <v>773.75679283093359</v>
      </c>
      <c r="CN48" s="214">
        <v>773.75679283093359</v>
      </c>
      <c r="CO48" s="214">
        <v>773.75679283093359</v>
      </c>
      <c r="CP48" s="214">
        <v>773.75679283093359</v>
      </c>
      <c r="CQ48" s="214">
        <v>773.75679283093359</v>
      </c>
      <c r="CR48" s="214">
        <v>773.75679283093359</v>
      </c>
      <c r="CS48" s="214">
        <v>773.75679283093359</v>
      </c>
      <c r="CT48" s="214">
        <v>773.75679283093359</v>
      </c>
      <c r="CU48" s="214">
        <v>773.75679283093359</v>
      </c>
      <c r="CV48" s="214">
        <v>773.75679283093359</v>
      </c>
      <c r="CW48" s="214">
        <v>773.75679283093359</v>
      </c>
      <c r="CX48" s="214">
        <v>773.75679283093359</v>
      </c>
      <c r="CY48" s="214">
        <v>773.75679283093359</v>
      </c>
      <c r="CZ48" s="214">
        <v>773.75679283093359</v>
      </c>
      <c r="DA48" s="214">
        <v>773.75679283093359</v>
      </c>
      <c r="DB48" s="214">
        <v>773.75679283093359</v>
      </c>
      <c r="DC48" s="214">
        <v>773.75679283093359</v>
      </c>
      <c r="DD48" s="214">
        <v>773.75679283093359</v>
      </c>
      <c r="DE48" s="214">
        <v>773.75679283093359</v>
      </c>
      <c r="DF48" s="214">
        <v>773.75679283093359</v>
      </c>
      <c r="DG48" s="214">
        <v>773.75679283093359</v>
      </c>
      <c r="DH48" s="214">
        <v>773.75679283093359</v>
      </c>
      <c r="DI48" s="214">
        <v>773.75679283093359</v>
      </c>
      <c r="DJ48" s="214">
        <v>773.75679283093359</v>
      </c>
    </row>
    <row r="49" spans="1:114">
      <c r="A49" s="1">
        <v>53</v>
      </c>
      <c r="B49" s="1">
        <v>53</v>
      </c>
      <c r="D49" s="1">
        <v>3</v>
      </c>
      <c r="F49" t="s">
        <v>203</v>
      </c>
      <c r="G49" t="s">
        <v>204</v>
      </c>
      <c r="H49" t="s">
        <v>205</v>
      </c>
      <c r="I49" t="s">
        <v>205</v>
      </c>
      <c r="J49" t="s">
        <v>206</v>
      </c>
      <c r="N49" s="211">
        <v>10.8</v>
      </c>
      <c r="O49" s="212">
        <v>18900</v>
      </c>
      <c r="P49" s="20"/>
      <c r="Q49" s="180"/>
      <c r="R49" s="180"/>
      <c r="S49" s="180"/>
      <c r="U49" s="180"/>
      <c r="V49" s="180"/>
      <c r="W49" s="180"/>
      <c r="X49" s="180"/>
      <c r="Y49" s="214">
        <v>792.17957361262177</v>
      </c>
      <c r="Z49" s="214">
        <v>792.17957361262177</v>
      </c>
      <c r="AA49" s="214">
        <v>792.17957361262177</v>
      </c>
      <c r="AB49" s="214">
        <v>792.17957361262177</v>
      </c>
      <c r="AC49" s="214">
        <v>792.17957361262177</v>
      </c>
      <c r="AD49" s="214">
        <v>792.17957361262199</v>
      </c>
      <c r="AE49" s="214">
        <v>792.17957361262199</v>
      </c>
      <c r="AF49" s="214">
        <v>792.17957361262199</v>
      </c>
      <c r="AG49" s="214">
        <v>792.17957361262199</v>
      </c>
      <c r="AH49" s="214">
        <v>792.17957361262199</v>
      </c>
      <c r="AI49" s="214">
        <v>792.17957361262199</v>
      </c>
      <c r="AJ49" s="214">
        <v>792.17957361262199</v>
      </c>
      <c r="AK49" s="214">
        <v>792.17957361262199</v>
      </c>
      <c r="AL49" s="214">
        <v>792.17957361262199</v>
      </c>
      <c r="AM49" s="214">
        <v>792.17957361262199</v>
      </c>
      <c r="AN49" s="214">
        <v>792.17957361262199</v>
      </c>
      <c r="AO49" s="214">
        <v>792.17957361262199</v>
      </c>
      <c r="AP49" s="214">
        <v>792.17957361262199</v>
      </c>
      <c r="AQ49" s="214">
        <v>792.17957361262199</v>
      </c>
      <c r="AR49" s="214">
        <v>792.17957361262199</v>
      </c>
      <c r="AS49" s="214">
        <v>792.17957361262199</v>
      </c>
      <c r="AT49" s="214">
        <v>792.17957361262199</v>
      </c>
      <c r="AU49" s="214">
        <v>792.17957361262199</v>
      </c>
      <c r="AV49" s="214">
        <v>792.17957361262199</v>
      </c>
      <c r="AW49" s="214">
        <v>792.17957361262199</v>
      </c>
      <c r="AX49" s="214">
        <v>792.17957361262199</v>
      </c>
      <c r="AY49" s="214">
        <v>792.17957361262199</v>
      </c>
      <c r="AZ49" s="214">
        <v>792.17957361262199</v>
      </c>
      <c r="BA49" s="214">
        <v>792.17957361262199</v>
      </c>
      <c r="BB49" s="214">
        <v>792.17957361262199</v>
      </c>
      <c r="BC49" s="214">
        <v>792.17957361262199</v>
      </c>
      <c r="BD49" s="214">
        <v>792.17957361262199</v>
      </c>
      <c r="BE49" s="214">
        <v>792.17957361262199</v>
      </c>
      <c r="BF49" s="214">
        <v>792.17957361262199</v>
      </c>
      <c r="BG49" s="214">
        <v>792.17957361262199</v>
      </c>
      <c r="BH49" s="214">
        <v>792.17957361262199</v>
      </c>
      <c r="BI49" s="214">
        <v>792.17957361262199</v>
      </c>
      <c r="BJ49" s="214">
        <v>792.17957361262199</v>
      </c>
      <c r="BK49" s="214">
        <v>792.17957361262199</v>
      </c>
      <c r="BL49" s="214">
        <v>792.17957361262199</v>
      </c>
      <c r="BM49" s="214">
        <v>792.17957361262199</v>
      </c>
      <c r="BN49" s="214">
        <v>792.17957361262199</v>
      </c>
      <c r="BO49" s="214">
        <v>792.17957361262199</v>
      </c>
      <c r="BP49" s="214">
        <v>792.17957361262199</v>
      </c>
      <c r="BQ49" s="214">
        <v>792.17957361262199</v>
      </c>
      <c r="BR49" s="214">
        <v>792.17957361262199</v>
      </c>
      <c r="BS49" s="214">
        <v>792.17957361262199</v>
      </c>
      <c r="BT49" s="214">
        <v>792.17957361262199</v>
      </c>
      <c r="BU49" s="214">
        <v>792.17957361262199</v>
      </c>
      <c r="BV49" s="214">
        <v>792.17957361262199</v>
      </c>
      <c r="BW49" s="214">
        <v>792.17957361262199</v>
      </c>
      <c r="BX49" s="214">
        <v>792.17957361262199</v>
      </c>
      <c r="BY49" s="214">
        <v>792.17957361262199</v>
      </c>
      <c r="BZ49" s="214">
        <v>792.17957361262199</v>
      </c>
      <c r="CA49" s="214">
        <v>792.17957361262199</v>
      </c>
      <c r="CB49" s="214">
        <v>792.17957361262199</v>
      </c>
      <c r="CC49" s="214">
        <v>792.17957361262199</v>
      </c>
      <c r="CD49" s="214">
        <v>792.17957361262199</v>
      </c>
      <c r="CE49" s="214">
        <v>792.17957361262199</v>
      </c>
      <c r="CF49" s="214">
        <v>792.17957361262199</v>
      </c>
      <c r="CG49" s="214">
        <v>792.17957361262199</v>
      </c>
      <c r="CH49" s="214">
        <v>792.17957361262199</v>
      </c>
      <c r="CI49" s="214">
        <v>792.17957361262199</v>
      </c>
      <c r="CJ49" s="214">
        <v>792.17957361262199</v>
      </c>
      <c r="CK49" s="214">
        <v>792.17957361262199</v>
      </c>
      <c r="CL49" s="214">
        <v>792.17957361262199</v>
      </c>
      <c r="CM49" s="214">
        <v>792.17957361262199</v>
      </c>
      <c r="CN49" s="214">
        <v>792.17957361262199</v>
      </c>
      <c r="CO49" s="214">
        <v>792.17957361262199</v>
      </c>
      <c r="CP49" s="214">
        <v>792.17957361262199</v>
      </c>
      <c r="CQ49" s="214">
        <v>792.17957361262199</v>
      </c>
      <c r="CR49" s="214">
        <v>792.17957361262199</v>
      </c>
      <c r="CS49" s="214">
        <v>792.17957361262199</v>
      </c>
      <c r="CT49" s="214">
        <v>792.17957361262199</v>
      </c>
      <c r="CU49" s="214">
        <v>792.17957361262199</v>
      </c>
      <c r="CV49" s="214">
        <v>792.17957361262199</v>
      </c>
      <c r="CW49" s="214">
        <v>792.17957361262199</v>
      </c>
      <c r="CX49" s="214">
        <v>792.17957361262199</v>
      </c>
      <c r="CY49" s="214">
        <v>792.17957361262199</v>
      </c>
      <c r="CZ49" s="214">
        <v>792.17957361262199</v>
      </c>
      <c r="DA49" s="214">
        <v>792.17957361262199</v>
      </c>
      <c r="DB49" s="214">
        <v>792.17957361262199</v>
      </c>
      <c r="DC49" s="214">
        <v>792.17957361262199</v>
      </c>
      <c r="DD49" s="214">
        <v>792.17957361262199</v>
      </c>
      <c r="DE49" s="214">
        <v>792.17957361262199</v>
      </c>
      <c r="DF49" s="214">
        <v>792.17957361262199</v>
      </c>
      <c r="DG49" s="214">
        <v>792.17957361262199</v>
      </c>
      <c r="DH49" s="214">
        <v>792.17957361262199</v>
      </c>
      <c r="DI49" s="214">
        <v>792.17957361262199</v>
      </c>
      <c r="DJ49" s="214">
        <v>792.17957361262199</v>
      </c>
    </row>
    <row r="50" spans="1:114">
      <c r="A50" s="1">
        <v>54</v>
      </c>
      <c r="B50" s="1">
        <v>54</v>
      </c>
      <c r="D50" s="1">
        <v>3</v>
      </c>
      <c r="F50" t="s">
        <v>203</v>
      </c>
      <c r="G50" t="s">
        <v>204</v>
      </c>
      <c r="H50" t="s">
        <v>205</v>
      </c>
      <c r="I50" t="s">
        <v>205</v>
      </c>
      <c r="J50" t="s">
        <v>206</v>
      </c>
      <c r="N50" s="211">
        <v>11</v>
      </c>
      <c r="O50" s="212">
        <v>19250</v>
      </c>
      <c r="P50" s="20"/>
      <c r="Q50" s="180"/>
      <c r="R50" s="180"/>
      <c r="S50" s="180"/>
      <c r="U50" s="180"/>
      <c r="V50" s="180"/>
      <c r="W50" s="180"/>
      <c r="X50" s="180"/>
      <c r="Y50" s="214">
        <v>810.60235439431085</v>
      </c>
      <c r="Z50" s="214">
        <v>810.60235439431085</v>
      </c>
      <c r="AA50" s="214">
        <v>810.60235439431085</v>
      </c>
      <c r="AB50" s="214">
        <v>810.60235439431085</v>
      </c>
      <c r="AC50" s="214">
        <v>810.60235439431085</v>
      </c>
      <c r="AD50" s="214">
        <v>810.6023543943104</v>
      </c>
      <c r="AE50" s="214">
        <v>810.6023543943104</v>
      </c>
      <c r="AF50" s="214">
        <v>810.6023543943104</v>
      </c>
      <c r="AG50" s="214">
        <v>810.6023543943104</v>
      </c>
      <c r="AH50" s="214">
        <v>810.6023543943104</v>
      </c>
      <c r="AI50" s="214">
        <v>810.6023543943104</v>
      </c>
      <c r="AJ50" s="214">
        <v>810.6023543943104</v>
      </c>
      <c r="AK50" s="214">
        <v>810.6023543943104</v>
      </c>
      <c r="AL50" s="214">
        <v>810.6023543943104</v>
      </c>
      <c r="AM50" s="214">
        <v>810.6023543943104</v>
      </c>
      <c r="AN50" s="214">
        <v>810.6023543943104</v>
      </c>
      <c r="AO50" s="214">
        <v>810.6023543943104</v>
      </c>
      <c r="AP50" s="214">
        <v>810.6023543943104</v>
      </c>
      <c r="AQ50" s="214">
        <v>810.6023543943104</v>
      </c>
      <c r="AR50" s="214">
        <v>810.6023543943104</v>
      </c>
      <c r="AS50" s="214">
        <v>810.6023543943104</v>
      </c>
      <c r="AT50" s="214">
        <v>810.6023543943104</v>
      </c>
      <c r="AU50" s="214">
        <v>810.6023543943104</v>
      </c>
      <c r="AV50" s="214">
        <v>810.6023543943104</v>
      </c>
      <c r="AW50" s="214">
        <v>810.6023543943104</v>
      </c>
      <c r="AX50" s="214">
        <v>810.6023543943104</v>
      </c>
      <c r="AY50" s="214">
        <v>810.6023543943104</v>
      </c>
      <c r="AZ50" s="214">
        <v>810.6023543943104</v>
      </c>
      <c r="BA50" s="214">
        <v>810.6023543943104</v>
      </c>
      <c r="BB50" s="214">
        <v>810.6023543943104</v>
      </c>
      <c r="BC50" s="214">
        <v>810.6023543943104</v>
      </c>
      <c r="BD50" s="214">
        <v>810.6023543943104</v>
      </c>
      <c r="BE50" s="214">
        <v>810.6023543943104</v>
      </c>
      <c r="BF50" s="214">
        <v>810.6023543943104</v>
      </c>
      <c r="BG50" s="214">
        <v>810.6023543943104</v>
      </c>
      <c r="BH50" s="214">
        <v>810.6023543943104</v>
      </c>
      <c r="BI50" s="214">
        <v>810.6023543943104</v>
      </c>
      <c r="BJ50" s="214">
        <v>810.6023543943104</v>
      </c>
      <c r="BK50" s="214">
        <v>810.6023543943104</v>
      </c>
      <c r="BL50" s="214">
        <v>810.6023543943104</v>
      </c>
      <c r="BM50" s="214">
        <v>810.6023543943104</v>
      </c>
      <c r="BN50" s="214">
        <v>810.6023543943104</v>
      </c>
      <c r="BO50" s="214">
        <v>810.6023543943104</v>
      </c>
      <c r="BP50" s="214">
        <v>810.6023543943104</v>
      </c>
      <c r="BQ50" s="214">
        <v>810.6023543943104</v>
      </c>
      <c r="BR50" s="214">
        <v>810.6023543943104</v>
      </c>
      <c r="BS50" s="214">
        <v>810.6023543943104</v>
      </c>
      <c r="BT50" s="214">
        <v>810.6023543943104</v>
      </c>
      <c r="BU50" s="214">
        <v>810.6023543943104</v>
      </c>
      <c r="BV50" s="214">
        <v>810.6023543943104</v>
      </c>
      <c r="BW50" s="214">
        <v>810.6023543943104</v>
      </c>
      <c r="BX50" s="214">
        <v>810.6023543943104</v>
      </c>
      <c r="BY50" s="214">
        <v>810.6023543943104</v>
      </c>
      <c r="BZ50" s="214">
        <v>810.6023543943104</v>
      </c>
      <c r="CA50" s="214">
        <v>810.6023543943104</v>
      </c>
      <c r="CB50" s="214">
        <v>810.6023543943104</v>
      </c>
      <c r="CC50" s="214">
        <v>810.6023543943104</v>
      </c>
      <c r="CD50" s="214">
        <v>810.6023543943104</v>
      </c>
      <c r="CE50" s="214">
        <v>810.6023543943104</v>
      </c>
      <c r="CF50" s="214">
        <v>810.6023543943104</v>
      </c>
      <c r="CG50" s="214">
        <v>810.6023543943104</v>
      </c>
      <c r="CH50" s="214">
        <v>810.6023543943104</v>
      </c>
      <c r="CI50" s="214">
        <v>810.6023543943104</v>
      </c>
      <c r="CJ50" s="214">
        <v>810.6023543943104</v>
      </c>
      <c r="CK50" s="214">
        <v>810.6023543943104</v>
      </c>
      <c r="CL50" s="214">
        <v>810.6023543943104</v>
      </c>
      <c r="CM50" s="214">
        <v>810.6023543943104</v>
      </c>
      <c r="CN50" s="214">
        <v>810.6023543943104</v>
      </c>
      <c r="CO50" s="214">
        <v>810.6023543943104</v>
      </c>
      <c r="CP50" s="214">
        <v>810.6023543943104</v>
      </c>
      <c r="CQ50" s="214">
        <v>810.6023543943104</v>
      </c>
      <c r="CR50" s="214">
        <v>810.6023543943104</v>
      </c>
      <c r="CS50" s="214">
        <v>810.6023543943104</v>
      </c>
      <c r="CT50" s="214">
        <v>810.6023543943104</v>
      </c>
      <c r="CU50" s="214">
        <v>810.6023543943104</v>
      </c>
      <c r="CV50" s="214">
        <v>810.6023543943104</v>
      </c>
      <c r="CW50" s="214">
        <v>810.6023543943104</v>
      </c>
      <c r="CX50" s="214">
        <v>810.6023543943104</v>
      </c>
      <c r="CY50" s="214">
        <v>810.6023543943104</v>
      </c>
      <c r="CZ50" s="214">
        <v>810.6023543943104</v>
      </c>
      <c r="DA50" s="214">
        <v>810.6023543943104</v>
      </c>
      <c r="DB50" s="214">
        <v>810.6023543943104</v>
      </c>
      <c r="DC50" s="214">
        <v>810.6023543943104</v>
      </c>
      <c r="DD50" s="214">
        <v>810.6023543943104</v>
      </c>
      <c r="DE50" s="214">
        <v>810.6023543943104</v>
      </c>
      <c r="DF50" s="214">
        <v>810.6023543943104</v>
      </c>
      <c r="DG50" s="214">
        <v>810.6023543943104</v>
      </c>
      <c r="DH50" s="214">
        <v>810.6023543943104</v>
      </c>
      <c r="DI50" s="214">
        <v>810.6023543943104</v>
      </c>
      <c r="DJ50" s="214">
        <v>810.6023543943104</v>
      </c>
    </row>
    <row r="51" spans="1:114">
      <c r="A51" s="1">
        <v>55</v>
      </c>
      <c r="B51" s="1">
        <v>55</v>
      </c>
      <c r="D51" s="1">
        <v>3</v>
      </c>
      <c r="F51" t="s">
        <v>203</v>
      </c>
      <c r="G51" t="s">
        <v>204</v>
      </c>
      <c r="H51" t="s">
        <v>205</v>
      </c>
      <c r="I51" t="s">
        <v>205</v>
      </c>
      <c r="J51" t="s">
        <v>206</v>
      </c>
      <c r="N51" s="211">
        <v>11.2</v>
      </c>
      <c r="O51" s="212">
        <v>19600</v>
      </c>
      <c r="P51" s="20"/>
      <c r="Q51" s="180"/>
      <c r="R51" s="180"/>
      <c r="S51" s="180"/>
      <c r="U51" s="180"/>
      <c r="V51" s="180"/>
      <c r="W51" s="180"/>
      <c r="X51" s="180"/>
      <c r="Y51" s="214">
        <v>829.02513517599959</v>
      </c>
      <c r="Z51" s="214">
        <v>829.02513517599959</v>
      </c>
      <c r="AA51" s="214">
        <v>829.02513517599959</v>
      </c>
      <c r="AB51" s="214">
        <v>829.02513517599959</v>
      </c>
      <c r="AC51" s="214">
        <v>829.02513517599959</v>
      </c>
      <c r="AD51" s="214">
        <v>829.02513517599994</v>
      </c>
      <c r="AE51" s="214">
        <v>829.02513517599994</v>
      </c>
      <c r="AF51" s="214">
        <v>829.02513517599994</v>
      </c>
      <c r="AG51" s="214">
        <v>829.02513517599994</v>
      </c>
      <c r="AH51" s="214">
        <v>829.02513517599994</v>
      </c>
      <c r="AI51" s="214">
        <v>829.02513517599994</v>
      </c>
      <c r="AJ51" s="214">
        <v>829.02513517599994</v>
      </c>
      <c r="AK51" s="214">
        <v>829.02513517599994</v>
      </c>
      <c r="AL51" s="214">
        <v>829.02513517599994</v>
      </c>
      <c r="AM51" s="214">
        <v>829.02513517599994</v>
      </c>
      <c r="AN51" s="214">
        <v>829.02513517599994</v>
      </c>
      <c r="AO51" s="214">
        <v>829.02513517599994</v>
      </c>
      <c r="AP51" s="214">
        <v>829.02513517599994</v>
      </c>
      <c r="AQ51" s="214">
        <v>829.02513517599994</v>
      </c>
      <c r="AR51" s="214">
        <v>829.02513517599994</v>
      </c>
      <c r="AS51" s="214">
        <v>829.02513517599994</v>
      </c>
      <c r="AT51" s="214">
        <v>829.02513517599994</v>
      </c>
      <c r="AU51" s="214">
        <v>829.02513517599994</v>
      </c>
      <c r="AV51" s="214">
        <v>829.02513517599994</v>
      </c>
      <c r="AW51" s="214">
        <v>829.02513517599994</v>
      </c>
      <c r="AX51" s="214">
        <v>829.02513517599994</v>
      </c>
      <c r="AY51" s="214">
        <v>829.02513517599994</v>
      </c>
      <c r="AZ51" s="214">
        <v>829.02513517599994</v>
      </c>
      <c r="BA51" s="214">
        <v>829.02513517599994</v>
      </c>
      <c r="BB51" s="214">
        <v>829.02513517599994</v>
      </c>
      <c r="BC51" s="214">
        <v>829.02513517599994</v>
      </c>
      <c r="BD51" s="214">
        <v>829.02513517599994</v>
      </c>
      <c r="BE51" s="214">
        <v>829.02513517599994</v>
      </c>
      <c r="BF51" s="214">
        <v>829.02513517599994</v>
      </c>
      <c r="BG51" s="214">
        <v>829.02513517599994</v>
      </c>
      <c r="BH51" s="214">
        <v>829.02513517599994</v>
      </c>
      <c r="BI51" s="214">
        <v>829.02513517599994</v>
      </c>
      <c r="BJ51" s="214">
        <v>829.02513517599994</v>
      </c>
      <c r="BK51" s="214">
        <v>829.02513517599994</v>
      </c>
      <c r="BL51" s="214">
        <v>829.02513517599994</v>
      </c>
      <c r="BM51" s="214">
        <v>829.02513517599994</v>
      </c>
      <c r="BN51" s="214">
        <v>829.02513517599994</v>
      </c>
      <c r="BO51" s="214">
        <v>829.02513517599994</v>
      </c>
      <c r="BP51" s="214">
        <v>829.02513517599994</v>
      </c>
      <c r="BQ51" s="214">
        <v>829.02513517599994</v>
      </c>
      <c r="BR51" s="214">
        <v>829.02513517599994</v>
      </c>
      <c r="BS51" s="214">
        <v>829.02513517599994</v>
      </c>
      <c r="BT51" s="214">
        <v>829.02513517599994</v>
      </c>
      <c r="BU51" s="214">
        <v>829.02513517599994</v>
      </c>
      <c r="BV51" s="214">
        <v>829.02513517599994</v>
      </c>
      <c r="BW51" s="214">
        <v>829.02513517599994</v>
      </c>
      <c r="BX51" s="214">
        <v>829.02513517599994</v>
      </c>
      <c r="BY51" s="214">
        <v>829.02513517599994</v>
      </c>
      <c r="BZ51" s="214">
        <v>829.02513517599994</v>
      </c>
      <c r="CA51" s="214">
        <v>829.02513517599994</v>
      </c>
      <c r="CB51" s="214">
        <v>829.02513517599994</v>
      </c>
      <c r="CC51" s="214">
        <v>829.02513517599994</v>
      </c>
      <c r="CD51" s="214">
        <v>829.02513517599994</v>
      </c>
      <c r="CE51" s="214">
        <v>829.02513517599994</v>
      </c>
      <c r="CF51" s="214">
        <v>829.02513517599994</v>
      </c>
      <c r="CG51" s="214">
        <v>829.02513517599994</v>
      </c>
      <c r="CH51" s="214">
        <v>829.02513517599994</v>
      </c>
      <c r="CI51" s="214">
        <v>829.02513517599994</v>
      </c>
      <c r="CJ51" s="214">
        <v>829.02513517599994</v>
      </c>
      <c r="CK51" s="214">
        <v>829.02513517599994</v>
      </c>
      <c r="CL51" s="214">
        <v>829.02513517599994</v>
      </c>
      <c r="CM51" s="214">
        <v>829.02513517599994</v>
      </c>
      <c r="CN51" s="214">
        <v>829.02513517599994</v>
      </c>
      <c r="CO51" s="214">
        <v>829.02513517599994</v>
      </c>
      <c r="CP51" s="214">
        <v>829.02513517599994</v>
      </c>
      <c r="CQ51" s="214">
        <v>829.02513517599994</v>
      </c>
      <c r="CR51" s="214">
        <v>829.02513517599994</v>
      </c>
      <c r="CS51" s="214">
        <v>829.02513517599994</v>
      </c>
      <c r="CT51" s="214">
        <v>829.02513517599994</v>
      </c>
      <c r="CU51" s="214">
        <v>829.02513517599994</v>
      </c>
      <c r="CV51" s="214">
        <v>829.02513517599994</v>
      </c>
      <c r="CW51" s="214">
        <v>829.02513517599994</v>
      </c>
      <c r="CX51" s="214">
        <v>829.02513517599994</v>
      </c>
      <c r="CY51" s="214">
        <v>829.02513517599994</v>
      </c>
      <c r="CZ51" s="214">
        <v>829.02513517599994</v>
      </c>
      <c r="DA51" s="214">
        <v>829.02513517599994</v>
      </c>
      <c r="DB51" s="214">
        <v>829.02513517599994</v>
      </c>
      <c r="DC51" s="214">
        <v>829.02513517599994</v>
      </c>
      <c r="DD51" s="214">
        <v>829.02513517599994</v>
      </c>
      <c r="DE51" s="214">
        <v>829.02513517599994</v>
      </c>
      <c r="DF51" s="214">
        <v>829.02513517599994</v>
      </c>
      <c r="DG51" s="214">
        <v>829.02513517599994</v>
      </c>
      <c r="DH51" s="214">
        <v>829.02513517599994</v>
      </c>
      <c r="DI51" s="214">
        <v>829.02513517599994</v>
      </c>
      <c r="DJ51" s="214">
        <v>829.02513517599994</v>
      </c>
    </row>
    <row r="52" spans="1:114">
      <c r="A52" s="1">
        <v>56</v>
      </c>
      <c r="B52" s="1">
        <v>56</v>
      </c>
      <c r="D52" s="1">
        <v>3</v>
      </c>
      <c r="F52" t="s">
        <v>203</v>
      </c>
      <c r="G52" t="s">
        <v>204</v>
      </c>
      <c r="H52" t="s">
        <v>205</v>
      </c>
      <c r="I52" t="s">
        <v>205</v>
      </c>
      <c r="J52" t="s">
        <v>206</v>
      </c>
      <c r="N52" s="211">
        <v>11.5</v>
      </c>
      <c r="O52" s="212">
        <v>20125</v>
      </c>
      <c r="P52" s="20"/>
      <c r="Q52" s="180"/>
      <c r="R52" s="180"/>
      <c r="S52" s="180"/>
      <c r="U52" s="180"/>
      <c r="V52" s="180"/>
      <c r="W52" s="180"/>
      <c r="X52" s="180"/>
      <c r="Y52" s="214">
        <v>847.44791595768845</v>
      </c>
      <c r="Z52" s="214">
        <v>847.44791595768845</v>
      </c>
      <c r="AA52" s="214">
        <v>847.44791595768845</v>
      </c>
      <c r="AB52" s="214">
        <v>847.44791595768845</v>
      </c>
      <c r="AC52" s="214">
        <v>847.44791595768845</v>
      </c>
      <c r="AD52" s="214">
        <v>847.44791595768822</v>
      </c>
      <c r="AE52" s="214">
        <v>847.44791595768822</v>
      </c>
      <c r="AF52" s="214">
        <v>847.44791595768822</v>
      </c>
      <c r="AG52" s="214">
        <v>847.44791595768822</v>
      </c>
      <c r="AH52" s="214">
        <v>847.44791595768822</v>
      </c>
      <c r="AI52" s="214">
        <v>847.44791595768822</v>
      </c>
      <c r="AJ52" s="214">
        <v>847.44791595768822</v>
      </c>
      <c r="AK52" s="214">
        <v>847.44791595768822</v>
      </c>
      <c r="AL52" s="214">
        <v>847.44791595768822</v>
      </c>
      <c r="AM52" s="214">
        <v>847.44791595768822</v>
      </c>
      <c r="AN52" s="214">
        <v>847.44791595768822</v>
      </c>
      <c r="AO52" s="214">
        <v>847.44791595768822</v>
      </c>
      <c r="AP52" s="214">
        <v>847.44791595768822</v>
      </c>
      <c r="AQ52" s="214">
        <v>847.44791595768822</v>
      </c>
      <c r="AR52" s="214">
        <v>847.44791595768822</v>
      </c>
      <c r="AS52" s="214">
        <v>847.44791595768822</v>
      </c>
      <c r="AT52" s="214">
        <v>847.44791595768822</v>
      </c>
      <c r="AU52" s="214">
        <v>847.44791595768822</v>
      </c>
      <c r="AV52" s="214">
        <v>847.44791595768822</v>
      </c>
      <c r="AW52" s="214">
        <v>847.44791595768822</v>
      </c>
      <c r="AX52" s="214">
        <v>847.44791595768822</v>
      </c>
      <c r="AY52" s="214">
        <v>847.44791595768822</v>
      </c>
      <c r="AZ52" s="214">
        <v>847.44791595768822</v>
      </c>
      <c r="BA52" s="214">
        <v>847.44791595768822</v>
      </c>
      <c r="BB52" s="214">
        <v>847.44791595768822</v>
      </c>
      <c r="BC52" s="214">
        <v>847.44791595768822</v>
      </c>
      <c r="BD52" s="214">
        <v>847.44791595768822</v>
      </c>
      <c r="BE52" s="214">
        <v>847.44791595768822</v>
      </c>
      <c r="BF52" s="214">
        <v>847.44791595768822</v>
      </c>
      <c r="BG52" s="214">
        <v>847.44791595768822</v>
      </c>
      <c r="BH52" s="214">
        <v>847.44791595768822</v>
      </c>
      <c r="BI52" s="214">
        <v>847.44791595768822</v>
      </c>
      <c r="BJ52" s="214">
        <v>847.44791595768822</v>
      </c>
      <c r="BK52" s="214">
        <v>847.44791595768822</v>
      </c>
      <c r="BL52" s="214">
        <v>847.44791595768822</v>
      </c>
      <c r="BM52" s="214">
        <v>847.44791595768822</v>
      </c>
      <c r="BN52" s="214">
        <v>847.44791595768822</v>
      </c>
      <c r="BO52" s="214">
        <v>847.44791595768822</v>
      </c>
      <c r="BP52" s="214">
        <v>847.44791595768822</v>
      </c>
      <c r="BQ52" s="214">
        <v>847.44791595768822</v>
      </c>
      <c r="BR52" s="214">
        <v>847.44791595768822</v>
      </c>
      <c r="BS52" s="214">
        <v>847.44791595768822</v>
      </c>
      <c r="BT52" s="214">
        <v>847.44791595768822</v>
      </c>
      <c r="BU52" s="214">
        <v>847.44791595768822</v>
      </c>
      <c r="BV52" s="214">
        <v>847.44791595768822</v>
      </c>
      <c r="BW52" s="214">
        <v>847.44791595768822</v>
      </c>
      <c r="BX52" s="214">
        <v>847.44791595768822</v>
      </c>
      <c r="BY52" s="214">
        <v>847.44791595768822</v>
      </c>
      <c r="BZ52" s="214">
        <v>847.44791595768822</v>
      </c>
      <c r="CA52" s="214">
        <v>847.44791595768822</v>
      </c>
      <c r="CB52" s="214">
        <v>847.44791595768822</v>
      </c>
      <c r="CC52" s="214">
        <v>847.44791595768822</v>
      </c>
      <c r="CD52" s="214">
        <v>847.44791595768822</v>
      </c>
      <c r="CE52" s="214">
        <v>847.44791595768822</v>
      </c>
      <c r="CF52" s="214">
        <v>847.44791595768822</v>
      </c>
      <c r="CG52" s="214">
        <v>847.44791595768822</v>
      </c>
      <c r="CH52" s="214">
        <v>847.44791595768822</v>
      </c>
      <c r="CI52" s="214">
        <v>847.44791595768822</v>
      </c>
      <c r="CJ52" s="214">
        <v>847.44791595768822</v>
      </c>
      <c r="CK52" s="214">
        <v>847.44791595768822</v>
      </c>
      <c r="CL52" s="214">
        <v>847.44791595768822</v>
      </c>
      <c r="CM52" s="214">
        <v>847.44791595768822</v>
      </c>
      <c r="CN52" s="214">
        <v>847.44791595768822</v>
      </c>
      <c r="CO52" s="214">
        <v>847.44791595768822</v>
      </c>
      <c r="CP52" s="214">
        <v>847.44791595768822</v>
      </c>
      <c r="CQ52" s="214">
        <v>847.44791595768822</v>
      </c>
      <c r="CR52" s="214">
        <v>847.44791595768822</v>
      </c>
      <c r="CS52" s="214">
        <v>847.44791595768822</v>
      </c>
      <c r="CT52" s="214">
        <v>847.44791595768822</v>
      </c>
      <c r="CU52" s="214">
        <v>847.44791595768822</v>
      </c>
      <c r="CV52" s="214">
        <v>847.44791595768822</v>
      </c>
      <c r="CW52" s="214">
        <v>847.44791595768822</v>
      </c>
      <c r="CX52" s="214">
        <v>847.44791595768822</v>
      </c>
      <c r="CY52" s="214">
        <v>847.44791595768822</v>
      </c>
      <c r="CZ52" s="214">
        <v>847.44791595768822</v>
      </c>
      <c r="DA52" s="214">
        <v>847.44791595768822</v>
      </c>
      <c r="DB52" s="214">
        <v>847.44791595768822</v>
      </c>
      <c r="DC52" s="214">
        <v>847.44791595768822</v>
      </c>
      <c r="DD52" s="214">
        <v>847.44791595768822</v>
      </c>
      <c r="DE52" s="214">
        <v>847.44791595768822</v>
      </c>
      <c r="DF52" s="214">
        <v>847.44791595768822</v>
      </c>
      <c r="DG52" s="214">
        <v>847.44791595768822</v>
      </c>
      <c r="DH52" s="214">
        <v>847.44791595768822</v>
      </c>
      <c r="DI52" s="214">
        <v>847.44791595768822</v>
      </c>
      <c r="DJ52" s="214">
        <v>847.44791595768822</v>
      </c>
    </row>
    <row r="53" spans="1:114">
      <c r="A53" s="1">
        <v>57</v>
      </c>
      <c r="B53" s="1">
        <v>57</v>
      </c>
      <c r="D53" s="1">
        <v>3</v>
      </c>
      <c r="F53" t="s">
        <v>203</v>
      </c>
      <c r="G53" t="s">
        <v>204</v>
      </c>
      <c r="H53" t="s">
        <v>205</v>
      </c>
      <c r="I53" t="s">
        <v>205</v>
      </c>
      <c r="J53" t="s">
        <v>206</v>
      </c>
      <c r="N53" s="211">
        <v>11.6</v>
      </c>
      <c r="O53" s="212">
        <v>20300</v>
      </c>
      <c r="P53" s="20"/>
      <c r="Q53" s="180"/>
      <c r="R53" s="180"/>
      <c r="S53" s="180"/>
      <c r="U53" s="180"/>
      <c r="V53" s="180"/>
      <c r="W53" s="180"/>
      <c r="X53" s="180"/>
      <c r="Y53" s="214">
        <v>865.87069673937719</v>
      </c>
      <c r="Z53" s="214">
        <v>865.87069673937719</v>
      </c>
      <c r="AA53" s="214">
        <v>865.87069673937719</v>
      </c>
      <c r="AB53" s="214">
        <v>865.87069673937719</v>
      </c>
      <c r="AC53" s="214">
        <v>865.87069673937719</v>
      </c>
      <c r="AD53" s="214">
        <v>865.87069673937765</v>
      </c>
      <c r="AE53" s="214">
        <v>865.87069673937765</v>
      </c>
      <c r="AF53" s="214">
        <v>865.87069673937765</v>
      </c>
      <c r="AG53" s="214">
        <v>865.87069673937765</v>
      </c>
      <c r="AH53" s="214">
        <v>865.87069673937765</v>
      </c>
      <c r="AI53" s="214">
        <v>865.87069673937765</v>
      </c>
      <c r="AJ53" s="214">
        <v>865.87069673937765</v>
      </c>
      <c r="AK53" s="214">
        <v>865.87069673937765</v>
      </c>
      <c r="AL53" s="214">
        <v>865.87069673937765</v>
      </c>
      <c r="AM53" s="214">
        <v>865.87069673937765</v>
      </c>
      <c r="AN53" s="214">
        <v>865.87069673937765</v>
      </c>
      <c r="AO53" s="214">
        <v>865.87069673937765</v>
      </c>
      <c r="AP53" s="214">
        <v>865.87069673937765</v>
      </c>
      <c r="AQ53" s="214">
        <v>865.87069673937765</v>
      </c>
      <c r="AR53" s="214">
        <v>865.87069673937765</v>
      </c>
      <c r="AS53" s="214">
        <v>865.87069673937765</v>
      </c>
      <c r="AT53" s="214">
        <v>865.87069673937765</v>
      </c>
      <c r="AU53" s="214">
        <v>865.87069673937765</v>
      </c>
      <c r="AV53" s="214">
        <v>865.87069673937765</v>
      </c>
      <c r="AW53" s="214">
        <v>865.87069673937765</v>
      </c>
      <c r="AX53" s="214">
        <v>865.87069673937765</v>
      </c>
      <c r="AY53" s="214">
        <v>865.87069673937765</v>
      </c>
      <c r="AZ53" s="214">
        <v>865.87069673937765</v>
      </c>
      <c r="BA53" s="214">
        <v>865.87069673937765</v>
      </c>
      <c r="BB53" s="214">
        <v>865.87069673937765</v>
      </c>
      <c r="BC53" s="214">
        <v>865.87069673937765</v>
      </c>
      <c r="BD53" s="214">
        <v>865.87069673937765</v>
      </c>
      <c r="BE53" s="214">
        <v>865.87069673937765</v>
      </c>
      <c r="BF53" s="214">
        <v>865.87069673937765</v>
      </c>
      <c r="BG53" s="214">
        <v>865.87069673937765</v>
      </c>
      <c r="BH53" s="214">
        <v>865.87069673937765</v>
      </c>
      <c r="BI53" s="214">
        <v>865.87069673937765</v>
      </c>
      <c r="BJ53" s="214">
        <v>865.87069673937765</v>
      </c>
      <c r="BK53" s="214">
        <v>865.87069673937765</v>
      </c>
      <c r="BL53" s="214">
        <v>865.87069673937765</v>
      </c>
      <c r="BM53" s="214">
        <v>865.87069673937765</v>
      </c>
      <c r="BN53" s="214">
        <v>865.87069673937765</v>
      </c>
      <c r="BO53" s="214">
        <v>865.87069673937765</v>
      </c>
      <c r="BP53" s="214">
        <v>865.87069673937765</v>
      </c>
      <c r="BQ53" s="214">
        <v>865.87069673937765</v>
      </c>
      <c r="BR53" s="214">
        <v>865.87069673937765</v>
      </c>
      <c r="BS53" s="214">
        <v>865.87069673937765</v>
      </c>
      <c r="BT53" s="214">
        <v>865.87069673937765</v>
      </c>
      <c r="BU53" s="214">
        <v>865.87069673937765</v>
      </c>
      <c r="BV53" s="214">
        <v>865.87069673937765</v>
      </c>
      <c r="BW53" s="214">
        <v>865.87069673937765</v>
      </c>
      <c r="BX53" s="214">
        <v>865.87069673937765</v>
      </c>
      <c r="BY53" s="214">
        <v>865.87069673937765</v>
      </c>
      <c r="BZ53" s="214">
        <v>865.87069673937765</v>
      </c>
      <c r="CA53" s="214">
        <v>865.87069673937765</v>
      </c>
      <c r="CB53" s="214">
        <v>865.87069673937765</v>
      </c>
      <c r="CC53" s="214">
        <v>865.87069673937765</v>
      </c>
      <c r="CD53" s="214">
        <v>865.87069673937765</v>
      </c>
      <c r="CE53" s="214">
        <v>865.87069673937765</v>
      </c>
      <c r="CF53" s="214">
        <v>865.87069673937765</v>
      </c>
      <c r="CG53" s="214">
        <v>865.87069673937765</v>
      </c>
      <c r="CH53" s="214">
        <v>865.87069673937765</v>
      </c>
      <c r="CI53" s="214">
        <v>865.87069673937765</v>
      </c>
      <c r="CJ53" s="214">
        <v>865.87069673937765</v>
      </c>
      <c r="CK53" s="214">
        <v>865.87069673937765</v>
      </c>
      <c r="CL53" s="214">
        <v>865.87069673937765</v>
      </c>
      <c r="CM53" s="214">
        <v>865.87069673937765</v>
      </c>
      <c r="CN53" s="214">
        <v>865.87069673937765</v>
      </c>
      <c r="CO53" s="214">
        <v>865.87069673937765</v>
      </c>
      <c r="CP53" s="214">
        <v>865.87069673937765</v>
      </c>
      <c r="CQ53" s="214">
        <v>865.87069673937765</v>
      </c>
      <c r="CR53" s="214">
        <v>865.87069673937765</v>
      </c>
      <c r="CS53" s="214">
        <v>865.87069673937765</v>
      </c>
      <c r="CT53" s="214">
        <v>865.87069673937765</v>
      </c>
      <c r="CU53" s="214">
        <v>865.87069673937765</v>
      </c>
      <c r="CV53" s="214">
        <v>865.87069673937765</v>
      </c>
      <c r="CW53" s="214">
        <v>865.87069673937765</v>
      </c>
      <c r="CX53" s="214">
        <v>865.87069673937765</v>
      </c>
      <c r="CY53" s="214">
        <v>865.87069673937765</v>
      </c>
      <c r="CZ53" s="214">
        <v>865.87069673937765</v>
      </c>
      <c r="DA53" s="214">
        <v>865.87069673937765</v>
      </c>
      <c r="DB53" s="214">
        <v>865.87069673937765</v>
      </c>
      <c r="DC53" s="214">
        <v>865.87069673937765</v>
      </c>
      <c r="DD53" s="214">
        <v>865.87069673937765</v>
      </c>
      <c r="DE53" s="214">
        <v>865.87069673937765</v>
      </c>
      <c r="DF53" s="214">
        <v>865.87069673937765</v>
      </c>
      <c r="DG53" s="214">
        <v>865.87069673937765</v>
      </c>
      <c r="DH53" s="214">
        <v>865.87069673937765</v>
      </c>
      <c r="DI53" s="214">
        <v>865.87069673937765</v>
      </c>
      <c r="DJ53" s="214">
        <v>865.87069673937765</v>
      </c>
    </row>
    <row r="54" spans="1:114">
      <c r="A54" s="1">
        <v>58</v>
      </c>
      <c r="B54" s="1">
        <v>58</v>
      </c>
      <c r="D54" s="1">
        <v>3</v>
      </c>
      <c r="F54" t="s">
        <v>203</v>
      </c>
      <c r="G54" t="s">
        <v>204</v>
      </c>
      <c r="H54" t="s">
        <v>205</v>
      </c>
      <c r="I54" t="s">
        <v>205</v>
      </c>
      <c r="J54" t="s">
        <v>206</v>
      </c>
      <c r="N54" s="211">
        <v>12</v>
      </c>
      <c r="O54" s="212">
        <v>21000</v>
      </c>
      <c r="P54" s="20"/>
      <c r="Q54" s="180"/>
      <c r="R54" s="180"/>
      <c r="S54" s="180"/>
      <c r="U54" s="180"/>
      <c r="V54" s="180"/>
      <c r="W54" s="180"/>
      <c r="X54" s="180"/>
      <c r="Y54" s="214">
        <v>884.29347752106639</v>
      </c>
      <c r="Z54" s="214">
        <v>884.29347752106639</v>
      </c>
      <c r="AA54" s="214">
        <v>884.29347752106639</v>
      </c>
      <c r="AB54" s="214">
        <v>884.29347752106639</v>
      </c>
      <c r="AC54" s="214">
        <v>884.29347752106639</v>
      </c>
      <c r="AD54" s="214">
        <v>884.29347752106617</v>
      </c>
      <c r="AE54" s="214">
        <v>884.29347752106617</v>
      </c>
      <c r="AF54" s="214">
        <v>884.29347752106617</v>
      </c>
      <c r="AG54" s="214">
        <v>884.29347752106617</v>
      </c>
      <c r="AH54" s="214">
        <v>884.29347752106617</v>
      </c>
      <c r="AI54" s="214">
        <v>884.29347752106617</v>
      </c>
      <c r="AJ54" s="214">
        <v>884.29347752106617</v>
      </c>
      <c r="AK54" s="214">
        <v>884.29347752106617</v>
      </c>
      <c r="AL54" s="214">
        <v>884.29347752106617</v>
      </c>
      <c r="AM54" s="214">
        <v>884.29347752106617</v>
      </c>
      <c r="AN54" s="214">
        <v>884.29347752106617</v>
      </c>
      <c r="AO54" s="214">
        <v>884.29347752106617</v>
      </c>
      <c r="AP54" s="214">
        <v>884.29347752106617</v>
      </c>
      <c r="AQ54" s="214">
        <v>884.29347752106617</v>
      </c>
      <c r="AR54" s="214">
        <v>884.29347752106617</v>
      </c>
      <c r="AS54" s="214">
        <v>884.29347752106617</v>
      </c>
      <c r="AT54" s="214">
        <v>884.29347752106617</v>
      </c>
      <c r="AU54" s="214">
        <v>884.29347752106617</v>
      </c>
      <c r="AV54" s="214">
        <v>884.29347752106617</v>
      </c>
      <c r="AW54" s="214">
        <v>884.29347752106617</v>
      </c>
      <c r="AX54" s="214">
        <v>884.29347752106617</v>
      </c>
      <c r="AY54" s="214">
        <v>884.29347752106617</v>
      </c>
      <c r="AZ54" s="214">
        <v>884.29347752106617</v>
      </c>
      <c r="BA54" s="214">
        <v>884.29347752106617</v>
      </c>
      <c r="BB54" s="214">
        <v>884.29347752106617</v>
      </c>
      <c r="BC54" s="214">
        <v>884.29347752106617</v>
      </c>
      <c r="BD54" s="214">
        <v>884.29347752106617</v>
      </c>
      <c r="BE54" s="214">
        <v>884.29347752106617</v>
      </c>
      <c r="BF54" s="214">
        <v>884.29347752106617</v>
      </c>
      <c r="BG54" s="214">
        <v>884.29347752106617</v>
      </c>
      <c r="BH54" s="214">
        <v>884.29347752106617</v>
      </c>
      <c r="BI54" s="214">
        <v>884.29347752106617</v>
      </c>
      <c r="BJ54" s="214">
        <v>884.29347752106617</v>
      </c>
      <c r="BK54" s="214">
        <v>884.29347752106617</v>
      </c>
      <c r="BL54" s="214">
        <v>884.29347752106617</v>
      </c>
      <c r="BM54" s="214">
        <v>884.29347752106617</v>
      </c>
      <c r="BN54" s="214">
        <v>884.29347752106617</v>
      </c>
      <c r="BO54" s="214">
        <v>884.29347752106617</v>
      </c>
      <c r="BP54" s="214">
        <v>884.29347752106617</v>
      </c>
      <c r="BQ54" s="214">
        <v>884.29347752106617</v>
      </c>
      <c r="BR54" s="214">
        <v>884.29347752106617</v>
      </c>
      <c r="BS54" s="214">
        <v>884.29347752106617</v>
      </c>
      <c r="BT54" s="214">
        <v>884.29347752106617</v>
      </c>
      <c r="BU54" s="214">
        <v>884.29347752106617</v>
      </c>
      <c r="BV54" s="214">
        <v>884.29347752106617</v>
      </c>
      <c r="BW54" s="214">
        <v>884.29347752106617</v>
      </c>
      <c r="BX54" s="214">
        <v>884.29347752106617</v>
      </c>
      <c r="BY54" s="214">
        <v>884.29347752106617</v>
      </c>
      <c r="BZ54" s="214">
        <v>884.29347752106617</v>
      </c>
      <c r="CA54" s="214">
        <v>884.29347752106617</v>
      </c>
      <c r="CB54" s="214">
        <v>884.29347752106617</v>
      </c>
      <c r="CC54" s="214">
        <v>884.29347752106617</v>
      </c>
      <c r="CD54" s="214">
        <v>884.29347752106617</v>
      </c>
      <c r="CE54" s="214">
        <v>884.29347752106617</v>
      </c>
      <c r="CF54" s="214">
        <v>884.29347752106617</v>
      </c>
      <c r="CG54" s="214">
        <v>884.29347752106617</v>
      </c>
      <c r="CH54" s="214">
        <v>884.29347752106617</v>
      </c>
      <c r="CI54" s="214">
        <v>884.29347752106617</v>
      </c>
      <c r="CJ54" s="214">
        <v>884.29347752106617</v>
      </c>
      <c r="CK54" s="214">
        <v>884.29347752106617</v>
      </c>
      <c r="CL54" s="214">
        <v>884.29347752106617</v>
      </c>
      <c r="CM54" s="214">
        <v>884.29347752106617</v>
      </c>
      <c r="CN54" s="214">
        <v>884.29347752106617</v>
      </c>
      <c r="CO54" s="214">
        <v>884.29347752106617</v>
      </c>
      <c r="CP54" s="214">
        <v>884.29347752106617</v>
      </c>
      <c r="CQ54" s="214">
        <v>884.29347752106617</v>
      </c>
      <c r="CR54" s="214">
        <v>884.29347752106617</v>
      </c>
      <c r="CS54" s="214">
        <v>884.29347752106617</v>
      </c>
      <c r="CT54" s="214">
        <v>884.29347752106617</v>
      </c>
      <c r="CU54" s="214">
        <v>884.29347752106617</v>
      </c>
      <c r="CV54" s="214">
        <v>884.29347752106617</v>
      </c>
      <c r="CW54" s="214">
        <v>884.29347752106617</v>
      </c>
      <c r="CX54" s="214">
        <v>884.29347752106617</v>
      </c>
      <c r="CY54" s="214">
        <v>884.29347752106617</v>
      </c>
      <c r="CZ54" s="214">
        <v>884.29347752106617</v>
      </c>
      <c r="DA54" s="214">
        <v>884.29347752106617</v>
      </c>
      <c r="DB54" s="214">
        <v>884.29347752106617</v>
      </c>
      <c r="DC54" s="214">
        <v>884.29347752106617</v>
      </c>
      <c r="DD54" s="214">
        <v>884.29347752106617</v>
      </c>
      <c r="DE54" s="214">
        <v>884.29347752106617</v>
      </c>
      <c r="DF54" s="214">
        <v>884.29347752106617</v>
      </c>
      <c r="DG54" s="214">
        <v>884.29347752106617</v>
      </c>
      <c r="DH54" s="214">
        <v>884.29347752106617</v>
      </c>
      <c r="DI54" s="214">
        <v>884.29347752106617</v>
      </c>
      <c r="DJ54" s="214">
        <v>884.29347752106617</v>
      </c>
    </row>
    <row r="55" spans="1:114">
      <c r="A55" s="1">
        <v>59</v>
      </c>
      <c r="B55" s="1">
        <v>59</v>
      </c>
      <c r="D55" s="1">
        <v>3</v>
      </c>
      <c r="F55" t="s">
        <v>203</v>
      </c>
      <c r="G55" t="s">
        <v>204</v>
      </c>
      <c r="H55" t="s">
        <v>205</v>
      </c>
      <c r="I55" t="s">
        <v>205</v>
      </c>
      <c r="J55" t="s">
        <v>206</v>
      </c>
      <c r="N55" s="211">
        <v>12.4</v>
      </c>
      <c r="O55" s="212">
        <v>21700</v>
      </c>
      <c r="P55" s="20"/>
      <c r="Q55" s="180"/>
      <c r="R55" s="180"/>
      <c r="S55" s="180"/>
      <c r="U55" s="180"/>
      <c r="V55" s="180"/>
      <c r="W55" s="180"/>
      <c r="X55" s="180"/>
      <c r="Y55" s="214">
        <v>893.50486791191031</v>
      </c>
      <c r="Z55" s="214">
        <v>893.50486791191031</v>
      </c>
      <c r="AA55" s="214">
        <v>893.50486791191031</v>
      </c>
      <c r="AB55" s="214">
        <v>893.50486791191031</v>
      </c>
      <c r="AC55" s="214">
        <v>893.50486791191031</v>
      </c>
      <c r="AD55" s="214">
        <v>893.50486791191076</v>
      </c>
      <c r="AE55" s="214">
        <v>893.50486791191076</v>
      </c>
      <c r="AF55" s="214">
        <v>893.50486791191076</v>
      </c>
      <c r="AG55" s="214">
        <v>893.50486791191076</v>
      </c>
      <c r="AH55" s="214">
        <v>893.50486791191076</v>
      </c>
      <c r="AI55" s="214">
        <v>893.50486791191076</v>
      </c>
      <c r="AJ55" s="214">
        <v>893.50486791191076</v>
      </c>
      <c r="AK55" s="214">
        <v>893.50486791191076</v>
      </c>
      <c r="AL55" s="214">
        <v>893.50486791191076</v>
      </c>
      <c r="AM55" s="214">
        <v>893.50486791191076</v>
      </c>
      <c r="AN55" s="214">
        <v>893.50486791191076</v>
      </c>
      <c r="AO55" s="214">
        <v>893.50486791191076</v>
      </c>
      <c r="AP55" s="214">
        <v>893.50486791191076</v>
      </c>
      <c r="AQ55" s="214">
        <v>893.50486791191076</v>
      </c>
      <c r="AR55" s="214">
        <v>893.50486791191076</v>
      </c>
      <c r="AS55" s="214">
        <v>893.50486791191076</v>
      </c>
      <c r="AT55" s="214">
        <v>893.50486791191076</v>
      </c>
      <c r="AU55" s="214">
        <v>893.50486791191076</v>
      </c>
      <c r="AV55" s="214">
        <v>893.50486791191076</v>
      </c>
      <c r="AW55" s="214">
        <v>893.50486791191076</v>
      </c>
      <c r="AX55" s="214">
        <v>893.50486791191076</v>
      </c>
      <c r="AY55" s="214">
        <v>893.50486791191076</v>
      </c>
      <c r="AZ55" s="214">
        <v>893.50486791191076</v>
      </c>
      <c r="BA55" s="214">
        <v>893.50486791191076</v>
      </c>
      <c r="BB55" s="214">
        <v>893.50486791191076</v>
      </c>
      <c r="BC55" s="214">
        <v>893.50486791191076</v>
      </c>
      <c r="BD55" s="214">
        <v>893.50486791191076</v>
      </c>
      <c r="BE55" s="214">
        <v>893.50486791191076</v>
      </c>
      <c r="BF55" s="214">
        <v>893.50486791191076</v>
      </c>
      <c r="BG55" s="214">
        <v>893.50486791191076</v>
      </c>
      <c r="BH55" s="214">
        <v>893.50486791191076</v>
      </c>
      <c r="BI55" s="214">
        <v>893.50486791191076</v>
      </c>
      <c r="BJ55" s="214">
        <v>893.50486791191076</v>
      </c>
      <c r="BK55" s="214">
        <v>893.50486791191076</v>
      </c>
      <c r="BL55" s="214">
        <v>893.50486791191076</v>
      </c>
      <c r="BM55" s="214">
        <v>893.50486791191076</v>
      </c>
      <c r="BN55" s="214">
        <v>893.50486791191076</v>
      </c>
      <c r="BO55" s="214">
        <v>893.50486791191076</v>
      </c>
      <c r="BP55" s="214">
        <v>893.50486791191076</v>
      </c>
      <c r="BQ55" s="214">
        <v>893.50486791191076</v>
      </c>
      <c r="BR55" s="214">
        <v>893.50486791191076</v>
      </c>
      <c r="BS55" s="214">
        <v>893.50486791191076</v>
      </c>
      <c r="BT55" s="214">
        <v>893.50486791191076</v>
      </c>
      <c r="BU55" s="214">
        <v>893.50486791191076</v>
      </c>
      <c r="BV55" s="214">
        <v>893.50486791191076</v>
      </c>
      <c r="BW55" s="214">
        <v>893.50486791191076</v>
      </c>
      <c r="BX55" s="214">
        <v>893.50486791191076</v>
      </c>
      <c r="BY55" s="214">
        <v>893.50486791191076</v>
      </c>
      <c r="BZ55" s="214">
        <v>893.50486791191076</v>
      </c>
      <c r="CA55" s="214">
        <v>893.50486791191076</v>
      </c>
      <c r="CB55" s="214">
        <v>893.50486791191076</v>
      </c>
      <c r="CC55" s="214">
        <v>893.50486791191076</v>
      </c>
      <c r="CD55" s="214">
        <v>893.50486791191076</v>
      </c>
      <c r="CE55" s="214">
        <v>893.50486791191076</v>
      </c>
      <c r="CF55" s="214">
        <v>893.50486791191076</v>
      </c>
      <c r="CG55" s="214">
        <v>893.50486791191076</v>
      </c>
      <c r="CH55" s="214">
        <v>893.50486791191076</v>
      </c>
      <c r="CI55" s="214">
        <v>893.50486791191076</v>
      </c>
      <c r="CJ55" s="214">
        <v>893.50486791191076</v>
      </c>
      <c r="CK55" s="214">
        <v>893.50486791191076</v>
      </c>
      <c r="CL55" s="214">
        <v>893.50486791191076</v>
      </c>
      <c r="CM55" s="214">
        <v>893.50486791191076</v>
      </c>
      <c r="CN55" s="214">
        <v>893.50486791191076</v>
      </c>
      <c r="CO55" s="214">
        <v>893.50486791191076</v>
      </c>
      <c r="CP55" s="214">
        <v>893.50486791191076</v>
      </c>
      <c r="CQ55" s="214">
        <v>893.50486791191076</v>
      </c>
      <c r="CR55" s="214">
        <v>893.50486791191076</v>
      </c>
      <c r="CS55" s="214">
        <v>893.50486791191076</v>
      </c>
      <c r="CT55" s="214">
        <v>893.50486791191076</v>
      </c>
      <c r="CU55" s="214">
        <v>893.50486791191076</v>
      </c>
      <c r="CV55" s="214">
        <v>893.50486791191076</v>
      </c>
      <c r="CW55" s="214">
        <v>893.50486791191076</v>
      </c>
      <c r="CX55" s="214">
        <v>893.50486791191076</v>
      </c>
      <c r="CY55" s="214">
        <v>893.50486791191076</v>
      </c>
      <c r="CZ55" s="214">
        <v>893.50486791191076</v>
      </c>
      <c r="DA55" s="214">
        <v>893.50486791191076</v>
      </c>
      <c r="DB55" s="214">
        <v>893.50486791191076</v>
      </c>
      <c r="DC55" s="214">
        <v>893.50486791191076</v>
      </c>
      <c r="DD55" s="214">
        <v>893.50486791191076</v>
      </c>
      <c r="DE55" s="214">
        <v>893.50486791191076</v>
      </c>
      <c r="DF55" s="214">
        <v>893.50486791191076</v>
      </c>
      <c r="DG55" s="214">
        <v>893.50486791191076</v>
      </c>
      <c r="DH55" s="214">
        <v>893.50486791191076</v>
      </c>
      <c r="DI55" s="214">
        <v>893.50486791191076</v>
      </c>
      <c r="DJ55" s="214">
        <v>893.50486791191076</v>
      </c>
    </row>
    <row r="56" spans="1:114">
      <c r="A56" s="1">
        <v>60</v>
      </c>
      <c r="B56" s="1">
        <v>60</v>
      </c>
      <c r="D56" s="1">
        <v>3</v>
      </c>
      <c r="F56" t="s">
        <v>203</v>
      </c>
      <c r="G56" t="s">
        <v>204</v>
      </c>
      <c r="H56" t="s">
        <v>205</v>
      </c>
      <c r="I56" t="s">
        <v>205</v>
      </c>
      <c r="J56" t="s">
        <v>206</v>
      </c>
      <c r="N56" s="211">
        <v>12.5</v>
      </c>
      <c r="O56" s="212">
        <v>21875</v>
      </c>
      <c r="P56" s="20"/>
      <c r="Q56" s="180"/>
      <c r="R56" s="180"/>
      <c r="S56" s="180"/>
      <c r="U56" s="180"/>
      <c r="V56" s="180"/>
      <c r="W56" s="180"/>
      <c r="X56" s="180"/>
      <c r="Y56" s="214">
        <v>902.71625830275514</v>
      </c>
      <c r="Z56" s="214">
        <v>902.71625830275514</v>
      </c>
      <c r="AA56" s="214">
        <v>902.71625830275514</v>
      </c>
      <c r="AB56" s="214">
        <v>902.71625830275514</v>
      </c>
      <c r="AC56" s="214">
        <v>902.71625830275514</v>
      </c>
      <c r="AD56" s="214">
        <v>902.71625830275559</v>
      </c>
      <c r="AE56" s="214">
        <v>902.71625830275559</v>
      </c>
      <c r="AF56" s="214">
        <v>902.71625830275559</v>
      </c>
      <c r="AG56" s="214">
        <v>902.71625830275559</v>
      </c>
      <c r="AH56" s="214">
        <v>902.71625830275559</v>
      </c>
      <c r="AI56" s="214">
        <v>902.71625830275559</v>
      </c>
      <c r="AJ56" s="214">
        <v>902.71625830275559</v>
      </c>
      <c r="AK56" s="214">
        <v>902.71625830275559</v>
      </c>
      <c r="AL56" s="214">
        <v>902.71625830275559</v>
      </c>
      <c r="AM56" s="214">
        <v>902.71625830275559</v>
      </c>
      <c r="AN56" s="214">
        <v>902.71625830275559</v>
      </c>
      <c r="AO56" s="214">
        <v>902.71625830275559</v>
      </c>
      <c r="AP56" s="214">
        <v>902.71625830275559</v>
      </c>
      <c r="AQ56" s="214">
        <v>902.71625830275559</v>
      </c>
      <c r="AR56" s="214">
        <v>902.71625830275559</v>
      </c>
      <c r="AS56" s="214">
        <v>902.71625830275559</v>
      </c>
      <c r="AT56" s="214">
        <v>902.71625830275559</v>
      </c>
      <c r="AU56" s="214">
        <v>902.71625830275559</v>
      </c>
      <c r="AV56" s="214">
        <v>902.71625830275559</v>
      </c>
      <c r="AW56" s="214">
        <v>902.71625830275559</v>
      </c>
      <c r="AX56" s="214">
        <v>902.71625830275559</v>
      </c>
      <c r="AY56" s="214">
        <v>902.71625830275559</v>
      </c>
      <c r="AZ56" s="214">
        <v>902.71625830275559</v>
      </c>
      <c r="BA56" s="214">
        <v>902.71625830275559</v>
      </c>
      <c r="BB56" s="214">
        <v>902.71625830275559</v>
      </c>
      <c r="BC56" s="214">
        <v>902.71625830275559</v>
      </c>
      <c r="BD56" s="214">
        <v>902.71625830275559</v>
      </c>
      <c r="BE56" s="214">
        <v>902.71625830275559</v>
      </c>
      <c r="BF56" s="214">
        <v>902.71625830275559</v>
      </c>
      <c r="BG56" s="214">
        <v>902.71625830275559</v>
      </c>
      <c r="BH56" s="214">
        <v>902.71625830275559</v>
      </c>
      <c r="BI56" s="214">
        <v>902.71625830275559</v>
      </c>
      <c r="BJ56" s="214">
        <v>902.71625830275559</v>
      </c>
      <c r="BK56" s="214">
        <v>902.71625830275559</v>
      </c>
      <c r="BL56" s="214">
        <v>902.71625830275559</v>
      </c>
      <c r="BM56" s="214">
        <v>902.71625830275559</v>
      </c>
      <c r="BN56" s="214">
        <v>902.71625830275559</v>
      </c>
      <c r="BO56" s="214">
        <v>902.71625830275559</v>
      </c>
      <c r="BP56" s="214">
        <v>902.71625830275559</v>
      </c>
      <c r="BQ56" s="214">
        <v>902.71625830275559</v>
      </c>
      <c r="BR56" s="214">
        <v>902.71625830275559</v>
      </c>
      <c r="BS56" s="214">
        <v>902.71625830275559</v>
      </c>
      <c r="BT56" s="214">
        <v>902.71625830275559</v>
      </c>
      <c r="BU56" s="214">
        <v>902.71625830275559</v>
      </c>
      <c r="BV56" s="214">
        <v>902.71625830275559</v>
      </c>
      <c r="BW56" s="214">
        <v>902.71625830275559</v>
      </c>
      <c r="BX56" s="214">
        <v>902.71625830275559</v>
      </c>
      <c r="BY56" s="214">
        <v>902.71625830275559</v>
      </c>
      <c r="BZ56" s="214">
        <v>902.71625830275559</v>
      </c>
      <c r="CA56" s="214">
        <v>902.71625830275559</v>
      </c>
      <c r="CB56" s="214">
        <v>902.71625830275559</v>
      </c>
      <c r="CC56" s="214">
        <v>902.71625830275559</v>
      </c>
      <c r="CD56" s="214">
        <v>902.71625830275559</v>
      </c>
      <c r="CE56" s="214">
        <v>902.71625830275559</v>
      </c>
      <c r="CF56" s="214">
        <v>902.71625830275559</v>
      </c>
      <c r="CG56" s="214">
        <v>902.71625830275559</v>
      </c>
      <c r="CH56" s="214">
        <v>902.71625830275559</v>
      </c>
      <c r="CI56" s="214">
        <v>902.71625830275559</v>
      </c>
      <c r="CJ56" s="214">
        <v>902.71625830275559</v>
      </c>
      <c r="CK56" s="214">
        <v>902.71625830275559</v>
      </c>
      <c r="CL56" s="214">
        <v>902.71625830275559</v>
      </c>
      <c r="CM56" s="214">
        <v>902.71625830275559</v>
      </c>
      <c r="CN56" s="214">
        <v>902.71625830275559</v>
      </c>
      <c r="CO56" s="214">
        <v>902.71625830275559</v>
      </c>
      <c r="CP56" s="214">
        <v>902.71625830275559</v>
      </c>
      <c r="CQ56" s="214">
        <v>902.71625830275559</v>
      </c>
      <c r="CR56" s="214">
        <v>902.71625830275559</v>
      </c>
      <c r="CS56" s="214">
        <v>902.71625830275559</v>
      </c>
      <c r="CT56" s="214">
        <v>902.71625830275559</v>
      </c>
      <c r="CU56" s="214">
        <v>902.71625830275559</v>
      </c>
      <c r="CV56" s="214">
        <v>902.71625830275559</v>
      </c>
      <c r="CW56" s="214">
        <v>902.71625830275559</v>
      </c>
      <c r="CX56" s="214">
        <v>902.71625830275559</v>
      </c>
      <c r="CY56" s="214">
        <v>902.71625830275559</v>
      </c>
      <c r="CZ56" s="214">
        <v>902.71625830275559</v>
      </c>
      <c r="DA56" s="214">
        <v>902.71625830275559</v>
      </c>
      <c r="DB56" s="214">
        <v>902.71625830275559</v>
      </c>
      <c r="DC56" s="214">
        <v>902.71625830275559</v>
      </c>
      <c r="DD56" s="214">
        <v>902.71625830275559</v>
      </c>
      <c r="DE56" s="214">
        <v>902.71625830275559</v>
      </c>
      <c r="DF56" s="214">
        <v>902.71625830275559</v>
      </c>
      <c r="DG56" s="214">
        <v>902.71625830275559</v>
      </c>
      <c r="DH56" s="214">
        <v>902.71625830275559</v>
      </c>
      <c r="DI56" s="214">
        <v>902.71625830275559</v>
      </c>
      <c r="DJ56" s="214">
        <v>902.71625830275559</v>
      </c>
    </row>
    <row r="57" spans="1:114">
      <c r="A57" s="1">
        <v>61</v>
      </c>
      <c r="B57" s="1">
        <v>61</v>
      </c>
      <c r="D57" s="1">
        <v>3</v>
      </c>
      <c r="F57" t="s">
        <v>203</v>
      </c>
      <c r="G57" t="s">
        <v>204</v>
      </c>
      <c r="H57" t="s">
        <v>205</v>
      </c>
      <c r="I57" t="s">
        <v>205</v>
      </c>
      <c r="J57" t="s">
        <v>206</v>
      </c>
      <c r="N57" s="221">
        <v>12.8</v>
      </c>
      <c r="O57" s="222">
        <v>22400</v>
      </c>
      <c r="P57" s="20"/>
      <c r="Q57" s="180"/>
      <c r="R57" s="180"/>
      <c r="S57" s="180"/>
      <c r="U57" s="180"/>
      <c r="V57" s="180"/>
      <c r="W57" s="180"/>
      <c r="X57" s="180"/>
      <c r="Y57" s="214">
        <v>911.92764869359951</v>
      </c>
      <c r="Z57" s="214">
        <v>911.92764869359951</v>
      </c>
      <c r="AA57" s="214">
        <v>911.92764869359951</v>
      </c>
      <c r="AB57" s="214">
        <v>911.92764869359951</v>
      </c>
      <c r="AC57" s="214">
        <v>911.92764869359951</v>
      </c>
      <c r="AD57" s="214">
        <v>911.92764869359917</v>
      </c>
      <c r="AE57" s="214">
        <v>911.92764869359917</v>
      </c>
      <c r="AF57" s="214">
        <v>911.92764869359917</v>
      </c>
      <c r="AG57" s="214">
        <v>911.92764869359917</v>
      </c>
      <c r="AH57" s="214">
        <v>911.92764869359917</v>
      </c>
      <c r="AI57" s="214">
        <v>911.92764869359917</v>
      </c>
      <c r="AJ57" s="214">
        <v>911.92764869359917</v>
      </c>
      <c r="AK57" s="214">
        <v>911.92764869359917</v>
      </c>
      <c r="AL57" s="214">
        <v>911.92764869359917</v>
      </c>
      <c r="AM57" s="214">
        <v>911.92764869359917</v>
      </c>
      <c r="AN57" s="214">
        <v>911.92764869359917</v>
      </c>
      <c r="AO57" s="214">
        <v>911.92764869359917</v>
      </c>
      <c r="AP57" s="214">
        <v>911.92764869359917</v>
      </c>
      <c r="AQ57" s="214">
        <v>911.92764869359917</v>
      </c>
      <c r="AR57" s="214">
        <v>911.92764869359917</v>
      </c>
      <c r="AS57" s="214">
        <v>911.92764869359917</v>
      </c>
      <c r="AT57" s="214">
        <v>911.92764869359917</v>
      </c>
      <c r="AU57" s="214">
        <v>911.92764869359917</v>
      </c>
      <c r="AV57" s="214">
        <v>911.92764869359917</v>
      </c>
      <c r="AW57" s="214">
        <v>911.92764869359917</v>
      </c>
      <c r="AX57" s="214">
        <v>911.92764869359917</v>
      </c>
      <c r="AY57" s="214">
        <v>911.92764869359917</v>
      </c>
      <c r="AZ57" s="214">
        <v>911.92764869359917</v>
      </c>
      <c r="BA57" s="214">
        <v>911.92764869359917</v>
      </c>
      <c r="BB57" s="214">
        <v>911.92764869359917</v>
      </c>
      <c r="BC57" s="214">
        <v>911.92764869359917</v>
      </c>
      <c r="BD57" s="214">
        <v>911.92764869359917</v>
      </c>
      <c r="BE57" s="214">
        <v>911.92764869359917</v>
      </c>
      <c r="BF57" s="214">
        <v>911.92764869359917</v>
      </c>
      <c r="BG57" s="214">
        <v>911.92764869359917</v>
      </c>
      <c r="BH57" s="214">
        <v>911.92764869359917</v>
      </c>
      <c r="BI57" s="214">
        <v>911.92764869359917</v>
      </c>
      <c r="BJ57" s="214">
        <v>911.92764869359917</v>
      </c>
      <c r="BK57" s="214">
        <v>911.92764869359917</v>
      </c>
      <c r="BL57" s="214">
        <v>911.92764869359917</v>
      </c>
      <c r="BM57" s="214">
        <v>911.92764869359917</v>
      </c>
      <c r="BN57" s="214">
        <v>911.92764869359917</v>
      </c>
      <c r="BO57" s="214">
        <v>911.92764869359917</v>
      </c>
      <c r="BP57" s="214">
        <v>911.92764869359917</v>
      </c>
      <c r="BQ57" s="214">
        <v>911.92764869359917</v>
      </c>
      <c r="BR57" s="214">
        <v>911.92764869359917</v>
      </c>
      <c r="BS57" s="214">
        <v>911.92764869359917</v>
      </c>
      <c r="BT57" s="214">
        <v>911.92764869359917</v>
      </c>
      <c r="BU57" s="214">
        <v>911.92764869359917</v>
      </c>
      <c r="BV57" s="214">
        <v>911.92764869359917</v>
      </c>
      <c r="BW57" s="214">
        <v>911.92764869359917</v>
      </c>
      <c r="BX57" s="214">
        <v>911.92764869359917</v>
      </c>
      <c r="BY57" s="214">
        <v>911.92764869359917</v>
      </c>
      <c r="BZ57" s="214">
        <v>911.92764869359917</v>
      </c>
      <c r="CA57" s="214">
        <v>911.92764869359917</v>
      </c>
      <c r="CB57" s="214">
        <v>911.92764869359917</v>
      </c>
      <c r="CC57" s="214">
        <v>911.92764869359917</v>
      </c>
      <c r="CD57" s="214">
        <v>911.92764869359917</v>
      </c>
      <c r="CE57" s="214">
        <v>911.92764869359917</v>
      </c>
      <c r="CF57" s="214">
        <v>911.92764869359917</v>
      </c>
      <c r="CG57" s="214">
        <v>911.92764869359917</v>
      </c>
      <c r="CH57" s="214">
        <v>911.92764869359917</v>
      </c>
      <c r="CI57" s="214">
        <v>911.92764869359917</v>
      </c>
      <c r="CJ57" s="214">
        <v>911.92764869359917</v>
      </c>
      <c r="CK57" s="214">
        <v>911.92764869359917</v>
      </c>
      <c r="CL57" s="214">
        <v>911.92764869359917</v>
      </c>
      <c r="CM57" s="214">
        <v>911.92764869359917</v>
      </c>
      <c r="CN57" s="214">
        <v>911.92764869359917</v>
      </c>
      <c r="CO57" s="214">
        <v>911.92764869359917</v>
      </c>
      <c r="CP57" s="214">
        <v>911.92764869359917</v>
      </c>
      <c r="CQ57" s="214">
        <v>911.92764869359917</v>
      </c>
      <c r="CR57" s="214">
        <v>911.92764869359917</v>
      </c>
      <c r="CS57" s="214">
        <v>911.92764869359917</v>
      </c>
      <c r="CT57" s="214">
        <v>911.92764869359917</v>
      </c>
      <c r="CU57" s="214">
        <v>911.92764869359917</v>
      </c>
      <c r="CV57" s="214">
        <v>911.92764869359917</v>
      </c>
      <c r="CW57" s="214">
        <v>911.92764869359917</v>
      </c>
      <c r="CX57" s="214">
        <v>911.92764869359917</v>
      </c>
      <c r="CY57" s="214">
        <v>911.92764869359917</v>
      </c>
      <c r="CZ57" s="214">
        <v>911.92764869359917</v>
      </c>
      <c r="DA57" s="214">
        <v>911.92764869359917</v>
      </c>
      <c r="DB57" s="214">
        <v>911.92764869359917</v>
      </c>
      <c r="DC57" s="214">
        <v>911.92764869359917</v>
      </c>
      <c r="DD57" s="214">
        <v>911.92764869359917</v>
      </c>
      <c r="DE57" s="214">
        <v>911.92764869359917</v>
      </c>
      <c r="DF57" s="214">
        <v>911.92764869359917</v>
      </c>
      <c r="DG57" s="214">
        <v>911.92764869359917</v>
      </c>
      <c r="DH57" s="214">
        <v>911.92764869359917</v>
      </c>
      <c r="DI57" s="214">
        <v>911.92764869359917</v>
      </c>
      <c r="DJ57" s="214">
        <v>911.92764869359917</v>
      </c>
    </row>
    <row r="58" spans="1:114" ht="14.65" thickBot="1">
      <c r="A58" s="1">
        <v>62</v>
      </c>
      <c r="B58" s="1">
        <v>62</v>
      </c>
      <c r="D58" s="1">
        <v>3</v>
      </c>
      <c r="F58" t="s">
        <v>203</v>
      </c>
      <c r="G58" t="s">
        <v>204</v>
      </c>
      <c r="H58" t="s">
        <v>205</v>
      </c>
      <c r="I58" t="s">
        <v>205</v>
      </c>
      <c r="J58" t="s">
        <v>206</v>
      </c>
      <c r="N58" s="182">
        <v>13.6</v>
      </c>
      <c r="O58" s="213">
        <v>25000</v>
      </c>
      <c r="P58" s="21"/>
      <c r="Q58" s="18"/>
      <c r="R58" s="18"/>
      <c r="S58" s="18"/>
      <c r="U58" s="18"/>
      <c r="V58" s="18"/>
      <c r="W58" s="18"/>
      <c r="X58" s="18"/>
      <c r="Y58" s="144">
        <v>921.13903908444422</v>
      </c>
      <c r="Z58" s="144">
        <v>921.13903908444422</v>
      </c>
      <c r="AA58" s="144">
        <v>921.13903908444422</v>
      </c>
      <c r="AB58" s="144">
        <v>921.13903908444422</v>
      </c>
      <c r="AC58" s="144">
        <v>921.13903908444422</v>
      </c>
      <c r="AD58" s="144">
        <v>921.13903908444399</v>
      </c>
      <c r="AE58" s="144">
        <v>921.13903908444399</v>
      </c>
      <c r="AF58" s="144">
        <v>921.13903908444399</v>
      </c>
      <c r="AG58" s="144">
        <v>921.13903908444399</v>
      </c>
      <c r="AH58" s="144">
        <v>921.13903908444399</v>
      </c>
      <c r="AI58" s="144">
        <v>921.13903908444399</v>
      </c>
      <c r="AJ58" s="144">
        <v>921.13903908444399</v>
      </c>
      <c r="AK58" s="144">
        <v>921.13903908444399</v>
      </c>
      <c r="AL58" s="144">
        <v>921.13903908444399</v>
      </c>
      <c r="AM58" s="144">
        <v>921.13903908444399</v>
      </c>
      <c r="AN58" s="144">
        <v>921.13903908444399</v>
      </c>
      <c r="AO58" s="144">
        <v>921.13903908444399</v>
      </c>
      <c r="AP58" s="144">
        <v>921.13903908444399</v>
      </c>
      <c r="AQ58" s="144">
        <v>921.13903908444399</v>
      </c>
      <c r="AR58" s="144">
        <v>921.13903908444399</v>
      </c>
      <c r="AS58" s="144">
        <v>921.13903908444399</v>
      </c>
      <c r="AT58" s="144">
        <v>921.13903908444399</v>
      </c>
      <c r="AU58" s="144">
        <v>921.13903908444399</v>
      </c>
      <c r="AV58" s="144">
        <v>921.13903908444399</v>
      </c>
      <c r="AW58" s="144">
        <v>921.13903908444399</v>
      </c>
      <c r="AX58" s="144">
        <v>921.13903908444399</v>
      </c>
      <c r="AY58" s="144">
        <v>921.13903908444399</v>
      </c>
      <c r="AZ58" s="144">
        <v>921.13903908444399</v>
      </c>
      <c r="BA58" s="144">
        <v>921.13903908444399</v>
      </c>
      <c r="BB58" s="144">
        <v>921.13903908444399</v>
      </c>
      <c r="BC58" s="144">
        <v>921.13903908444399</v>
      </c>
      <c r="BD58" s="144">
        <v>921.13903908444399</v>
      </c>
      <c r="BE58" s="144">
        <v>921.13903908444399</v>
      </c>
      <c r="BF58" s="144">
        <v>921.13903908444399</v>
      </c>
      <c r="BG58" s="144">
        <v>921.13903908444399</v>
      </c>
      <c r="BH58" s="144">
        <v>921.13903908444399</v>
      </c>
      <c r="BI58" s="144">
        <v>921.13903908444399</v>
      </c>
      <c r="BJ58" s="144">
        <v>921.13903908444399</v>
      </c>
      <c r="BK58" s="144">
        <v>921.13903908444399</v>
      </c>
      <c r="BL58" s="144">
        <v>921.13903908444399</v>
      </c>
      <c r="BM58" s="144">
        <v>921.13903908444399</v>
      </c>
      <c r="BN58" s="144">
        <v>921.13903908444399</v>
      </c>
      <c r="BO58" s="144">
        <v>921.13903908444399</v>
      </c>
      <c r="BP58" s="144">
        <v>921.13903908444399</v>
      </c>
      <c r="BQ58" s="144">
        <v>921.13903908444399</v>
      </c>
      <c r="BR58" s="144">
        <v>921.13903908444399</v>
      </c>
      <c r="BS58" s="144">
        <v>921.13903908444399</v>
      </c>
      <c r="BT58" s="144">
        <v>921.13903908444399</v>
      </c>
      <c r="BU58" s="144">
        <v>921.13903908444399</v>
      </c>
      <c r="BV58" s="144">
        <v>921.13903908444399</v>
      </c>
      <c r="BW58" s="144">
        <v>921.13903908444399</v>
      </c>
      <c r="BX58" s="144">
        <v>921.13903908444399</v>
      </c>
      <c r="BY58" s="144">
        <v>921.13903908444399</v>
      </c>
      <c r="BZ58" s="144">
        <v>921.13903908444399</v>
      </c>
      <c r="CA58" s="144">
        <v>921.13903908444399</v>
      </c>
      <c r="CB58" s="144">
        <v>921.13903908444399</v>
      </c>
      <c r="CC58" s="144">
        <v>921.13903908444399</v>
      </c>
      <c r="CD58" s="144">
        <v>921.13903908444399</v>
      </c>
      <c r="CE58" s="144">
        <v>921.13903908444399</v>
      </c>
      <c r="CF58" s="144">
        <v>921.13903908444399</v>
      </c>
      <c r="CG58" s="144">
        <v>921.13903908444399</v>
      </c>
      <c r="CH58" s="144">
        <v>921.13903908444399</v>
      </c>
      <c r="CI58" s="144">
        <v>921.13903908444399</v>
      </c>
      <c r="CJ58" s="144">
        <v>921.13903908444399</v>
      </c>
      <c r="CK58" s="144">
        <v>921.13903908444399</v>
      </c>
      <c r="CL58" s="144">
        <v>921.13903908444399</v>
      </c>
      <c r="CM58" s="144">
        <v>921.13903908444399</v>
      </c>
      <c r="CN58" s="144">
        <v>921.13903908444399</v>
      </c>
      <c r="CO58" s="144">
        <v>921.13903908444399</v>
      </c>
      <c r="CP58" s="144">
        <v>921.13903908444399</v>
      </c>
      <c r="CQ58" s="144">
        <v>921.13903908444399</v>
      </c>
      <c r="CR58" s="144">
        <v>921.13903908444399</v>
      </c>
      <c r="CS58" s="144">
        <v>921.13903908444399</v>
      </c>
      <c r="CT58" s="144">
        <v>921.13903908444399</v>
      </c>
      <c r="CU58" s="144">
        <v>921.13903908444399</v>
      </c>
      <c r="CV58" s="144">
        <v>921.13903908444399</v>
      </c>
      <c r="CW58" s="144">
        <v>921.13903908444399</v>
      </c>
      <c r="CX58" s="144">
        <v>921.13903908444399</v>
      </c>
      <c r="CY58" s="144">
        <v>921.13903908444399</v>
      </c>
      <c r="CZ58" s="144">
        <v>921.13903908444399</v>
      </c>
      <c r="DA58" s="144">
        <v>921.13903908444399</v>
      </c>
      <c r="DB58" s="144">
        <v>921.13903908444399</v>
      </c>
      <c r="DC58" s="144">
        <v>921.13903908444399</v>
      </c>
      <c r="DD58" s="144">
        <v>921.13903908444399</v>
      </c>
      <c r="DE58" s="144">
        <v>921.13903908444399</v>
      </c>
      <c r="DF58" s="144">
        <v>921.13903908444399</v>
      </c>
      <c r="DG58" s="144">
        <v>921.13903908444399</v>
      </c>
      <c r="DH58" s="144">
        <v>921.13903908444399</v>
      </c>
      <c r="DI58" s="144">
        <v>921.13903908444399</v>
      </c>
      <c r="DJ58" s="144">
        <v>921.13903908444399</v>
      </c>
    </row>
    <row r="59" spans="1:114">
      <c r="A59" s="1">
        <v>63</v>
      </c>
      <c r="B59" s="1">
        <v>63</v>
      </c>
      <c r="D59" s="1">
        <v>3</v>
      </c>
      <c r="F59" t="s">
        <v>203</v>
      </c>
      <c r="G59" t="s">
        <v>204</v>
      </c>
      <c r="H59" t="s">
        <v>205</v>
      </c>
      <c r="I59" t="s">
        <v>205</v>
      </c>
      <c r="J59" t="s">
        <v>206</v>
      </c>
    </row>
    <row r="60" spans="1:114">
      <c r="A60" s="1">
        <v>64</v>
      </c>
      <c r="B60" s="1">
        <v>64</v>
      </c>
      <c r="D60" s="1">
        <v>3</v>
      </c>
      <c r="F60" t="s">
        <v>203</v>
      </c>
      <c r="G60" t="s">
        <v>204</v>
      </c>
      <c r="H60" t="s">
        <v>205</v>
      </c>
      <c r="I60" t="s">
        <v>205</v>
      </c>
      <c r="J60" t="s">
        <v>206</v>
      </c>
    </row>
    <row r="61" spans="1:114">
      <c r="A61" s="1">
        <v>65</v>
      </c>
      <c r="B61" s="1">
        <v>65</v>
      </c>
      <c r="D61" s="1">
        <v>3</v>
      </c>
      <c r="F61" t="s">
        <v>203</v>
      </c>
      <c r="G61" t="s">
        <v>204</v>
      </c>
      <c r="H61" t="s">
        <v>205</v>
      </c>
      <c r="I61" t="s">
        <v>205</v>
      </c>
      <c r="J61" t="s">
        <v>206</v>
      </c>
    </row>
    <row r="62" spans="1:114">
      <c r="A62" s="1">
        <v>66</v>
      </c>
      <c r="B62" s="1">
        <v>66</v>
      </c>
      <c r="D62" s="1">
        <v>3</v>
      </c>
      <c r="F62" t="s">
        <v>203</v>
      </c>
      <c r="G62" t="s">
        <v>204</v>
      </c>
      <c r="H62" t="s">
        <v>205</v>
      </c>
      <c r="I62" t="s">
        <v>205</v>
      </c>
      <c r="J62" t="s">
        <v>206</v>
      </c>
    </row>
    <row r="63" spans="1:114">
      <c r="A63" s="1">
        <v>67</v>
      </c>
      <c r="B63" s="1">
        <v>67</v>
      </c>
      <c r="D63" s="1">
        <v>3</v>
      </c>
      <c r="F63" t="s">
        <v>203</v>
      </c>
      <c r="G63" t="s">
        <v>204</v>
      </c>
      <c r="H63" t="s">
        <v>205</v>
      </c>
      <c r="I63" t="s">
        <v>205</v>
      </c>
      <c r="J63" t="s">
        <v>206</v>
      </c>
    </row>
    <row r="64" spans="1:114">
      <c r="A64" s="1">
        <v>68</v>
      </c>
      <c r="B64" s="1">
        <v>68</v>
      </c>
      <c r="D64" s="1">
        <v>3</v>
      </c>
      <c r="F64" t="s">
        <v>203</v>
      </c>
      <c r="G64" t="s">
        <v>204</v>
      </c>
      <c r="H64" t="s">
        <v>205</v>
      </c>
      <c r="I64" t="s">
        <v>205</v>
      </c>
      <c r="J64" t="s">
        <v>206</v>
      </c>
    </row>
    <row r="65" spans="1:10">
      <c r="A65" s="1">
        <v>69</v>
      </c>
      <c r="B65" s="1">
        <v>69</v>
      </c>
      <c r="D65" s="1">
        <v>3</v>
      </c>
      <c r="F65" t="s">
        <v>203</v>
      </c>
      <c r="G65" t="s">
        <v>204</v>
      </c>
      <c r="H65" t="s">
        <v>205</v>
      </c>
      <c r="I65" t="s">
        <v>205</v>
      </c>
      <c r="J65" t="s">
        <v>206</v>
      </c>
    </row>
    <row r="66" spans="1:10">
      <c r="A66" s="1">
        <v>70</v>
      </c>
      <c r="B66" s="1">
        <v>70</v>
      </c>
      <c r="D66" s="1">
        <v>3</v>
      </c>
      <c r="F66" t="s">
        <v>203</v>
      </c>
      <c r="G66" t="s">
        <v>204</v>
      </c>
      <c r="H66" t="s">
        <v>205</v>
      </c>
      <c r="I66" t="s">
        <v>205</v>
      </c>
      <c r="J66" t="s">
        <v>206</v>
      </c>
    </row>
    <row r="67" spans="1:10">
      <c r="A67" s="1">
        <v>71</v>
      </c>
      <c r="B67" s="1">
        <v>71</v>
      </c>
      <c r="D67" s="1">
        <v>3</v>
      </c>
      <c r="F67" t="s">
        <v>203</v>
      </c>
      <c r="G67" t="s">
        <v>204</v>
      </c>
      <c r="H67" t="s">
        <v>205</v>
      </c>
      <c r="I67" t="s">
        <v>205</v>
      </c>
      <c r="J67" t="s">
        <v>206</v>
      </c>
    </row>
    <row r="68" spans="1:10">
      <c r="A68" s="1">
        <v>72</v>
      </c>
      <c r="B68" s="1">
        <v>72</v>
      </c>
      <c r="D68" s="1">
        <v>3</v>
      </c>
      <c r="F68" t="s">
        <v>203</v>
      </c>
      <c r="G68" t="s">
        <v>204</v>
      </c>
      <c r="H68" t="s">
        <v>205</v>
      </c>
      <c r="I68" t="s">
        <v>205</v>
      </c>
      <c r="J68" t="s">
        <v>206</v>
      </c>
    </row>
    <row r="69" spans="1:10">
      <c r="A69" s="1">
        <v>73</v>
      </c>
      <c r="B69" s="1">
        <v>73</v>
      </c>
      <c r="D69" s="1">
        <v>3</v>
      </c>
      <c r="F69" t="s">
        <v>203</v>
      </c>
      <c r="G69" t="s">
        <v>204</v>
      </c>
      <c r="H69" t="s">
        <v>205</v>
      </c>
      <c r="I69" t="s">
        <v>205</v>
      </c>
      <c r="J69" t="s">
        <v>206</v>
      </c>
    </row>
    <row r="70" spans="1:10">
      <c r="A70" s="1">
        <v>74</v>
      </c>
      <c r="B70" s="1">
        <v>74</v>
      </c>
      <c r="D70" s="1">
        <v>3</v>
      </c>
      <c r="F70" t="s">
        <v>203</v>
      </c>
      <c r="G70" t="s">
        <v>204</v>
      </c>
      <c r="H70" t="s">
        <v>205</v>
      </c>
      <c r="I70" t="s">
        <v>205</v>
      </c>
      <c r="J70" t="s">
        <v>206</v>
      </c>
    </row>
    <row r="71" spans="1:10">
      <c r="A71" s="1">
        <v>75</v>
      </c>
      <c r="B71" s="1">
        <v>75</v>
      </c>
      <c r="D71" s="1">
        <v>3</v>
      </c>
      <c r="F71" t="s">
        <v>203</v>
      </c>
      <c r="G71" t="s">
        <v>204</v>
      </c>
      <c r="H71" t="s">
        <v>205</v>
      </c>
      <c r="I71" t="s">
        <v>205</v>
      </c>
      <c r="J71" t="s">
        <v>206</v>
      </c>
    </row>
    <row r="72" spans="1:10">
      <c r="A72" s="1">
        <v>76</v>
      </c>
      <c r="B72" s="1">
        <v>76</v>
      </c>
      <c r="D72" s="1">
        <v>3</v>
      </c>
      <c r="F72" t="s">
        <v>203</v>
      </c>
      <c r="G72" t="s">
        <v>204</v>
      </c>
      <c r="H72" t="s">
        <v>205</v>
      </c>
      <c r="I72" t="s">
        <v>205</v>
      </c>
      <c r="J72" t="s">
        <v>206</v>
      </c>
    </row>
    <row r="73" spans="1:10">
      <c r="A73" s="1">
        <v>77</v>
      </c>
      <c r="B73" s="1">
        <v>77</v>
      </c>
      <c r="D73" s="1">
        <v>3</v>
      </c>
      <c r="F73" t="s">
        <v>203</v>
      </c>
      <c r="G73" t="s">
        <v>204</v>
      </c>
      <c r="H73" t="s">
        <v>205</v>
      </c>
      <c r="I73" t="s">
        <v>205</v>
      </c>
      <c r="J73" t="s">
        <v>206</v>
      </c>
    </row>
    <row r="74" spans="1:10">
      <c r="A74" s="1">
        <v>78</v>
      </c>
      <c r="B74" s="1">
        <v>78</v>
      </c>
      <c r="D74" s="1">
        <v>3</v>
      </c>
      <c r="F74" t="s">
        <v>203</v>
      </c>
      <c r="G74" t="s">
        <v>204</v>
      </c>
      <c r="H74" t="s">
        <v>205</v>
      </c>
      <c r="I74" t="s">
        <v>205</v>
      </c>
      <c r="J74" t="s">
        <v>206</v>
      </c>
    </row>
    <row r="75" spans="1:10">
      <c r="A75" s="1">
        <v>79</v>
      </c>
      <c r="B75" s="1">
        <v>79</v>
      </c>
      <c r="D75" s="1">
        <v>3</v>
      </c>
      <c r="F75" t="s">
        <v>203</v>
      </c>
      <c r="G75" t="s">
        <v>204</v>
      </c>
      <c r="H75" t="s">
        <v>205</v>
      </c>
      <c r="I75" t="s">
        <v>205</v>
      </c>
      <c r="J75" t="s">
        <v>206</v>
      </c>
    </row>
    <row r="76" spans="1:10">
      <c r="A76" s="1">
        <v>80</v>
      </c>
      <c r="B76" s="1">
        <v>80</v>
      </c>
      <c r="D76" s="1">
        <v>3</v>
      </c>
      <c r="F76" t="s">
        <v>203</v>
      </c>
      <c r="G76" t="s">
        <v>204</v>
      </c>
      <c r="H76" t="s">
        <v>205</v>
      </c>
      <c r="I76" t="s">
        <v>205</v>
      </c>
      <c r="J76" t="s">
        <v>206</v>
      </c>
    </row>
    <row r="77" spans="1:10">
      <c r="A77" s="1">
        <v>81</v>
      </c>
      <c r="B77" s="1">
        <v>81</v>
      </c>
      <c r="D77" s="1">
        <v>3</v>
      </c>
      <c r="F77" t="s">
        <v>203</v>
      </c>
      <c r="G77" t="s">
        <v>204</v>
      </c>
      <c r="H77" t="s">
        <v>205</v>
      </c>
      <c r="I77" t="s">
        <v>205</v>
      </c>
      <c r="J77" t="s">
        <v>206</v>
      </c>
    </row>
    <row r="78" spans="1:10">
      <c r="A78" s="1">
        <v>82</v>
      </c>
      <c r="B78" s="1">
        <v>82</v>
      </c>
      <c r="D78" s="1">
        <v>3</v>
      </c>
      <c r="F78" t="s">
        <v>203</v>
      </c>
      <c r="G78" t="s">
        <v>204</v>
      </c>
      <c r="H78" t="s">
        <v>205</v>
      </c>
      <c r="I78" t="s">
        <v>205</v>
      </c>
      <c r="J78" t="s">
        <v>206</v>
      </c>
    </row>
    <row r="79" spans="1:10">
      <c r="A79" s="1">
        <v>83</v>
      </c>
      <c r="B79" s="1">
        <v>83</v>
      </c>
      <c r="D79" s="1">
        <v>3</v>
      </c>
      <c r="F79" t="s">
        <v>203</v>
      </c>
      <c r="G79" t="s">
        <v>204</v>
      </c>
      <c r="H79" t="s">
        <v>205</v>
      </c>
      <c r="I79" t="s">
        <v>205</v>
      </c>
      <c r="J79" t="s">
        <v>206</v>
      </c>
    </row>
    <row r="80" spans="1:10">
      <c r="A80" s="1">
        <v>84</v>
      </c>
      <c r="B80" s="1">
        <v>84</v>
      </c>
      <c r="D80" s="1">
        <v>3</v>
      </c>
      <c r="F80" t="s">
        <v>203</v>
      </c>
      <c r="G80" t="s">
        <v>204</v>
      </c>
      <c r="H80" t="s">
        <v>205</v>
      </c>
      <c r="I80" t="s">
        <v>205</v>
      </c>
      <c r="J80" t="s">
        <v>206</v>
      </c>
    </row>
    <row r="81" spans="1:10">
      <c r="A81" s="1">
        <v>85</v>
      </c>
      <c r="B81" s="1">
        <v>85</v>
      </c>
      <c r="D81" s="1">
        <v>3</v>
      </c>
      <c r="F81" t="s">
        <v>203</v>
      </c>
      <c r="G81" t="s">
        <v>204</v>
      </c>
      <c r="H81" t="s">
        <v>205</v>
      </c>
      <c r="I81" t="s">
        <v>205</v>
      </c>
      <c r="J81" t="s">
        <v>206</v>
      </c>
    </row>
    <row r="82" spans="1:10">
      <c r="A82" s="1">
        <v>86</v>
      </c>
      <c r="B82" s="1">
        <v>86</v>
      </c>
      <c r="D82" s="1">
        <v>3</v>
      </c>
      <c r="F82" t="s">
        <v>203</v>
      </c>
      <c r="G82" t="s">
        <v>204</v>
      </c>
      <c r="H82" t="s">
        <v>205</v>
      </c>
      <c r="I82" t="s">
        <v>205</v>
      </c>
      <c r="J82" t="s">
        <v>206</v>
      </c>
    </row>
    <row r="83" spans="1:10">
      <c r="A83" s="1">
        <v>87</v>
      </c>
      <c r="B83" s="1">
        <v>87</v>
      </c>
      <c r="D83" s="1">
        <v>3</v>
      </c>
      <c r="F83" t="s">
        <v>203</v>
      </c>
      <c r="G83" t="s">
        <v>204</v>
      </c>
      <c r="H83" t="s">
        <v>205</v>
      </c>
      <c r="I83" t="s">
        <v>205</v>
      </c>
      <c r="J83" t="s">
        <v>206</v>
      </c>
    </row>
    <row r="84" spans="1:10">
      <c r="A84" s="1">
        <v>88</v>
      </c>
      <c r="B84" s="1">
        <v>88</v>
      </c>
      <c r="D84" s="1">
        <v>3</v>
      </c>
      <c r="F84" t="s">
        <v>203</v>
      </c>
      <c r="G84" t="s">
        <v>204</v>
      </c>
      <c r="H84" t="s">
        <v>205</v>
      </c>
      <c r="I84" t="s">
        <v>205</v>
      </c>
      <c r="J84" t="s">
        <v>206</v>
      </c>
    </row>
    <row r="85" spans="1:10">
      <c r="A85" s="1">
        <v>89</v>
      </c>
      <c r="B85" s="1">
        <v>89</v>
      </c>
      <c r="D85" s="1">
        <v>3</v>
      </c>
      <c r="F85" t="s">
        <v>203</v>
      </c>
      <c r="G85" t="s">
        <v>204</v>
      </c>
      <c r="H85" t="s">
        <v>205</v>
      </c>
      <c r="I85" t="s">
        <v>205</v>
      </c>
      <c r="J85" t="s">
        <v>206</v>
      </c>
    </row>
    <row r="86" spans="1:10">
      <c r="A86" s="1">
        <v>90</v>
      </c>
      <c r="B86" s="1">
        <v>90</v>
      </c>
      <c r="D86" s="1">
        <v>3</v>
      </c>
      <c r="F86" t="s">
        <v>203</v>
      </c>
      <c r="G86" t="s">
        <v>204</v>
      </c>
      <c r="H86" t="s">
        <v>205</v>
      </c>
      <c r="I86" t="s">
        <v>205</v>
      </c>
      <c r="J86" t="s">
        <v>206</v>
      </c>
    </row>
    <row r="87" spans="1:10">
      <c r="A87" s="1">
        <v>91</v>
      </c>
      <c r="B87" s="1">
        <v>91</v>
      </c>
      <c r="D87" s="1">
        <v>3</v>
      </c>
      <c r="F87" t="s">
        <v>203</v>
      </c>
      <c r="G87" t="s">
        <v>204</v>
      </c>
      <c r="H87" t="s">
        <v>205</v>
      </c>
      <c r="I87" t="s">
        <v>205</v>
      </c>
      <c r="J87" t="s">
        <v>206</v>
      </c>
    </row>
    <row r="88" spans="1:10">
      <c r="A88" s="1">
        <v>92</v>
      </c>
      <c r="B88" s="1">
        <v>92</v>
      </c>
      <c r="D88" s="1">
        <v>3</v>
      </c>
      <c r="F88" t="s">
        <v>203</v>
      </c>
      <c r="G88" t="s">
        <v>204</v>
      </c>
      <c r="H88" t="s">
        <v>205</v>
      </c>
      <c r="I88" t="s">
        <v>205</v>
      </c>
      <c r="J88" t="s">
        <v>206</v>
      </c>
    </row>
    <row r="89" spans="1:10">
      <c r="A89" s="1">
        <v>93</v>
      </c>
      <c r="B89" s="1">
        <v>93</v>
      </c>
      <c r="D89" s="1">
        <v>3</v>
      </c>
      <c r="F89" t="s">
        <v>203</v>
      </c>
      <c r="G89" t="s">
        <v>204</v>
      </c>
      <c r="H89" t="s">
        <v>205</v>
      </c>
      <c r="I89" t="s">
        <v>205</v>
      </c>
      <c r="J89" t="s">
        <v>206</v>
      </c>
    </row>
    <row r="90" spans="1:10">
      <c r="A90" s="1">
        <v>94</v>
      </c>
      <c r="B90" s="1">
        <v>94</v>
      </c>
      <c r="D90" s="1">
        <v>3</v>
      </c>
      <c r="F90" t="s">
        <v>203</v>
      </c>
      <c r="G90" t="s">
        <v>204</v>
      </c>
      <c r="H90" t="s">
        <v>205</v>
      </c>
      <c r="I90" t="s">
        <v>205</v>
      </c>
      <c r="J90" t="s">
        <v>206</v>
      </c>
    </row>
    <row r="91" spans="1:10">
      <c r="A91" s="1">
        <v>95</v>
      </c>
      <c r="B91" s="1">
        <v>95</v>
      </c>
      <c r="D91" s="1">
        <v>3</v>
      </c>
      <c r="F91" t="s">
        <v>203</v>
      </c>
      <c r="G91" t="s">
        <v>204</v>
      </c>
      <c r="H91" t="s">
        <v>205</v>
      </c>
      <c r="I91" t="s">
        <v>205</v>
      </c>
      <c r="J91" t="s">
        <v>206</v>
      </c>
    </row>
    <row r="92" spans="1:10">
      <c r="A92" s="1">
        <v>96</v>
      </c>
      <c r="B92" s="1">
        <v>96</v>
      </c>
      <c r="D92" s="1">
        <v>3</v>
      </c>
      <c r="F92" t="s">
        <v>203</v>
      </c>
      <c r="G92" t="s">
        <v>204</v>
      </c>
      <c r="H92" t="s">
        <v>205</v>
      </c>
      <c r="I92" t="s">
        <v>205</v>
      </c>
      <c r="J92" t="s">
        <v>206</v>
      </c>
    </row>
    <row r="93" spans="1:10">
      <c r="A93" s="1">
        <v>97</v>
      </c>
      <c r="B93" s="1">
        <v>97</v>
      </c>
      <c r="D93" s="1">
        <v>3</v>
      </c>
      <c r="F93" t="s">
        <v>203</v>
      </c>
      <c r="G93" t="s">
        <v>204</v>
      </c>
      <c r="H93" t="s">
        <v>205</v>
      </c>
      <c r="I93" t="s">
        <v>205</v>
      </c>
      <c r="J93" t="s">
        <v>206</v>
      </c>
    </row>
    <row r="94" spans="1:10">
      <c r="A94" s="1">
        <v>98</v>
      </c>
      <c r="B94" s="1">
        <v>98</v>
      </c>
      <c r="D94" s="1">
        <v>3</v>
      </c>
      <c r="F94" t="s">
        <v>203</v>
      </c>
      <c r="G94" t="s">
        <v>204</v>
      </c>
      <c r="H94" t="s">
        <v>205</v>
      </c>
      <c r="I94" t="s">
        <v>205</v>
      </c>
      <c r="J94" t="s">
        <v>206</v>
      </c>
    </row>
    <row r="95" spans="1:10">
      <c r="A95" s="1">
        <v>99</v>
      </c>
      <c r="B95" s="1">
        <v>99</v>
      </c>
      <c r="D95" s="1">
        <v>3</v>
      </c>
      <c r="F95" t="s">
        <v>203</v>
      </c>
      <c r="G95" t="s">
        <v>204</v>
      </c>
      <c r="H95" t="s">
        <v>205</v>
      </c>
      <c r="I95" t="s">
        <v>205</v>
      </c>
      <c r="J95" t="s">
        <v>206</v>
      </c>
    </row>
  </sheetData>
  <sheetProtection algorithmName="SHA-512" hashValue="KTuaM6nUIK8wSqp6LFksqYb4j3AXqohdg5wUP0K1A8avhn9i5I6fbU/W7OoXGd5KlSyVSoIb77XFrRrf0UDlVQ==" saltValue="vCnDZNFHbNzTRO4l1cdyXw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3FD1-1744-4578-90F6-7B97CA59402E}">
  <sheetPr codeName="Blad17"/>
  <dimension ref="A5:DF99"/>
  <sheetViews>
    <sheetView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6.140625" style="1" hidden="1" customWidth="1"/>
    <col min="4" max="4" width="4.140625" style="1" hidden="1" customWidth="1"/>
    <col min="5" max="5" width="9.5703125" style="1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5" max="15" width="10.42578125" customWidth="1"/>
    <col min="35" max="35" width="0" hidden="1" customWidth="1"/>
  </cols>
  <sheetData>
    <row r="5" spans="1:110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M5" s="5" t="s">
        <v>224</v>
      </c>
      <c r="N5" s="185" t="s">
        <v>45</v>
      </c>
      <c r="O5" s="184" t="s">
        <v>44</v>
      </c>
      <c r="P5" s="184">
        <v>1</v>
      </c>
      <c r="Q5" s="184">
        <v>2</v>
      </c>
      <c r="R5" s="184">
        <v>3</v>
      </c>
      <c r="S5" s="184">
        <v>4</v>
      </c>
      <c r="T5" s="184">
        <v>5</v>
      </c>
      <c r="U5" s="184">
        <v>6</v>
      </c>
      <c r="V5" s="184">
        <v>7</v>
      </c>
      <c r="W5" s="184">
        <v>8</v>
      </c>
      <c r="X5" s="184">
        <v>9</v>
      </c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/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>
        <v>55</v>
      </c>
      <c r="BS5" s="184">
        <v>56</v>
      </c>
      <c r="BT5" s="184">
        <v>57</v>
      </c>
      <c r="BU5" s="184">
        <v>58</v>
      </c>
      <c r="BV5" s="184">
        <v>59</v>
      </c>
      <c r="BW5" s="184">
        <v>60</v>
      </c>
      <c r="BX5" s="184">
        <v>61</v>
      </c>
      <c r="BY5" s="184">
        <v>62</v>
      </c>
      <c r="BZ5" s="184">
        <v>63</v>
      </c>
      <c r="CA5" s="184">
        <v>64</v>
      </c>
      <c r="CB5" s="184">
        <v>65</v>
      </c>
      <c r="CC5" s="184">
        <v>66</v>
      </c>
      <c r="CD5" s="184">
        <v>67</v>
      </c>
      <c r="CE5" s="184">
        <v>68</v>
      </c>
      <c r="CF5" s="184">
        <v>69</v>
      </c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76</v>
      </c>
      <c r="CN5" s="184">
        <v>77</v>
      </c>
      <c r="CO5" s="184">
        <v>78</v>
      </c>
      <c r="CP5" s="184">
        <v>79</v>
      </c>
      <c r="CQ5" s="184">
        <v>80</v>
      </c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  <c r="DA5" s="184">
        <v>90</v>
      </c>
      <c r="DB5" s="184">
        <v>91</v>
      </c>
      <c r="DC5" s="184">
        <v>92</v>
      </c>
      <c r="DD5" s="184">
        <v>93</v>
      </c>
      <c r="DE5" s="184">
        <v>94</v>
      </c>
      <c r="DF5" s="184">
        <v>95</v>
      </c>
    </row>
    <row r="6" spans="1:110" ht="14.65" thickBot="1">
      <c r="A6" s="1">
        <v>1</v>
      </c>
      <c r="B6" s="1">
        <v>1</v>
      </c>
      <c r="D6" s="1">
        <v>4</v>
      </c>
      <c r="F6" t="s">
        <v>203</v>
      </c>
      <c r="G6" t="s">
        <v>204</v>
      </c>
      <c r="H6" t="s">
        <v>206</v>
      </c>
      <c r="I6" t="s">
        <v>206</v>
      </c>
      <c r="J6" t="s">
        <v>206</v>
      </c>
      <c r="N6" s="6">
        <v>0</v>
      </c>
      <c r="O6" s="182">
        <v>0</v>
      </c>
      <c r="P6" s="215" t="s">
        <v>225</v>
      </c>
      <c r="Q6" s="216" t="s">
        <v>226</v>
      </c>
      <c r="R6" s="216" t="s">
        <v>227</v>
      </c>
      <c r="S6" s="216" t="s">
        <v>228</v>
      </c>
      <c r="T6" s="216" t="s">
        <v>229</v>
      </c>
      <c r="U6" s="216" t="s">
        <v>230</v>
      </c>
      <c r="V6" s="216" t="s">
        <v>231</v>
      </c>
      <c r="W6" s="216" t="s">
        <v>232</v>
      </c>
      <c r="X6" s="216" t="s">
        <v>233</v>
      </c>
      <c r="Y6" s="216" t="s">
        <v>234</v>
      </c>
      <c r="Z6" s="216" t="s">
        <v>235</v>
      </c>
      <c r="AA6" s="216" t="s">
        <v>236</v>
      </c>
      <c r="AB6" s="216" t="s">
        <v>237</v>
      </c>
      <c r="AC6" s="216" t="s">
        <v>238</v>
      </c>
      <c r="AD6" s="216" t="s">
        <v>239</v>
      </c>
      <c r="AE6" s="216" t="s">
        <v>240</v>
      </c>
      <c r="AF6" s="216" t="s">
        <v>241</v>
      </c>
      <c r="AG6" s="216" t="s">
        <v>242</v>
      </c>
      <c r="AH6" s="216" t="s">
        <v>243</v>
      </c>
      <c r="AI6" s="216" t="s">
        <v>244</v>
      </c>
      <c r="AJ6" s="216" t="s">
        <v>245</v>
      </c>
      <c r="AK6" s="216" t="s">
        <v>246</v>
      </c>
      <c r="AL6" s="216" t="s">
        <v>247</v>
      </c>
      <c r="AM6" s="216" t="s">
        <v>248</v>
      </c>
      <c r="AN6" s="216" t="s">
        <v>249</v>
      </c>
      <c r="AO6" s="216" t="s">
        <v>250</v>
      </c>
      <c r="AP6" s="216" t="s">
        <v>251</v>
      </c>
      <c r="AQ6" s="216" t="s">
        <v>252</v>
      </c>
      <c r="AR6" s="216" t="s">
        <v>253</v>
      </c>
      <c r="AS6" s="216" t="s">
        <v>254</v>
      </c>
      <c r="AT6" s="216" t="s">
        <v>255</v>
      </c>
      <c r="AU6" s="216" t="s">
        <v>256</v>
      </c>
      <c r="AV6" s="216" t="s">
        <v>257</v>
      </c>
      <c r="AW6" s="216" t="s">
        <v>258</v>
      </c>
      <c r="AX6" s="216" t="s">
        <v>259</v>
      </c>
      <c r="AY6" s="216" t="s">
        <v>260</v>
      </c>
      <c r="AZ6" s="216" t="s">
        <v>261</v>
      </c>
      <c r="BA6" s="216" t="s">
        <v>262</v>
      </c>
      <c r="BB6" s="216" t="s">
        <v>263</v>
      </c>
      <c r="BC6" s="216" t="s">
        <v>264</v>
      </c>
      <c r="BD6" s="216" t="s">
        <v>265</v>
      </c>
      <c r="BE6" s="216" t="s">
        <v>266</v>
      </c>
      <c r="BF6" s="216" t="s">
        <v>267</v>
      </c>
      <c r="BG6" s="216" t="s">
        <v>268</v>
      </c>
      <c r="BH6" s="216" t="s">
        <v>269</v>
      </c>
      <c r="BI6" s="216" t="s">
        <v>270</v>
      </c>
      <c r="BJ6" s="216" t="s">
        <v>271</v>
      </c>
      <c r="BK6" s="216" t="s">
        <v>272</v>
      </c>
      <c r="BL6" s="216" t="s">
        <v>273</v>
      </c>
      <c r="BM6" s="216" t="s">
        <v>274</v>
      </c>
      <c r="BN6" s="216" t="s">
        <v>275</v>
      </c>
      <c r="BO6" s="216" t="s">
        <v>276</v>
      </c>
      <c r="BP6" s="216" t="s">
        <v>277</v>
      </c>
      <c r="BQ6" s="216" t="s">
        <v>278</v>
      </c>
      <c r="BR6" s="216" t="s">
        <v>279</v>
      </c>
      <c r="BS6" s="216" t="s">
        <v>280</v>
      </c>
      <c r="BT6" s="216" t="s">
        <v>281</v>
      </c>
      <c r="BU6" s="216" t="s">
        <v>282</v>
      </c>
      <c r="BV6" s="216" t="s">
        <v>283</v>
      </c>
      <c r="BW6" s="216" t="s">
        <v>284</v>
      </c>
      <c r="BX6" s="216" t="s">
        <v>285</v>
      </c>
      <c r="BY6" s="216" t="s">
        <v>286</v>
      </c>
      <c r="BZ6" s="216" t="s">
        <v>287</v>
      </c>
      <c r="CA6" s="216" t="s">
        <v>288</v>
      </c>
      <c r="CB6" s="216" t="s">
        <v>289</v>
      </c>
      <c r="CC6" s="216" t="s">
        <v>290</v>
      </c>
      <c r="CD6" s="216" t="s">
        <v>291</v>
      </c>
      <c r="CE6" s="216" t="s">
        <v>292</v>
      </c>
      <c r="CF6" s="216" t="s">
        <v>293</v>
      </c>
      <c r="CG6" s="216" t="s">
        <v>294</v>
      </c>
      <c r="CH6" s="216" t="s">
        <v>295</v>
      </c>
      <c r="CI6" s="216" t="s">
        <v>296</v>
      </c>
      <c r="CJ6" s="216" t="s">
        <v>297</v>
      </c>
      <c r="CK6" s="216" t="s">
        <v>298</v>
      </c>
      <c r="CL6" s="216" t="s">
        <v>299</v>
      </c>
      <c r="CM6" s="216" t="s">
        <v>300</v>
      </c>
      <c r="CN6" s="216" t="s">
        <v>301</v>
      </c>
      <c r="CO6" s="216" t="s">
        <v>302</v>
      </c>
      <c r="CP6" s="216" t="s">
        <v>303</v>
      </c>
      <c r="CQ6" s="216" t="s">
        <v>304</v>
      </c>
      <c r="CR6" s="216" t="s">
        <v>305</v>
      </c>
      <c r="CS6" s="216" t="s">
        <v>306</v>
      </c>
      <c r="CT6" s="216" t="s">
        <v>307</v>
      </c>
      <c r="CU6" s="216" t="s">
        <v>308</v>
      </c>
      <c r="CV6" s="216" t="s">
        <v>309</v>
      </c>
      <c r="CW6" s="216" t="s">
        <v>310</v>
      </c>
      <c r="CX6" s="216" t="s">
        <v>311</v>
      </c>
      <c r="CY6" s="216" t="s">
        <v>312</v>
      </c>
      <c r="CZ6" s="216" t="s">
        <v>313</v>
      </c>
      <c r="DA6" s="216" t="s">
        <v>314</v>
      </c>
      <c r="DB6" s="216" t="s">
        <v>315</v>
      </c>
      <c r="DC6" s="216" t="s">
        <v>299</v>
      </c>
      <c r="DD6" s="216" t="s">
        <v>316</v>
      </c>
      <c r="DE6" s="216" t="s">
        <v>299</v>
      </c>
      <c r="DF6" s="217" t="s">
        <v>317</v>
      </c>
    </row>
    <row r="7" spans="1:110" ht="14.65" thickBot="1">
      <c r="A7" s="1">
        <v>2</v>
      </c>
      <c r="B7" s="1">
        <v>2</v>
      </c>
      <c r="D7" s="1">
        <v>2</v>
      </c>
      <c r="F7" t="s">
        <v>202</v>
      </c>
      <c r="G7" t="s">
        <v>203</v>
      </c>
      <c r="H7" t="s">
        <v>204</v>
      </c>
      <c r="I7" t="s">
        <v>205</v>
      </c>
      <c r="J7" t="s">
        <v>205</v>
      </c>
      <c r="N7" s="211">
        <v>0.4</v>
      </c>
      <c r="O7" s="212">
        <v>700</v>
      </c>
      <c r="P7" s="201">
        <f>'FR-Exp (O)'!P7*(1+Toeslagen!$Q$9)</f>
        <v>291.49119999999999</v>
      </c>
      <c r="Q7" s="201">
        <f>'FR-Exp (O)'!Q7*(1+Toeslagen!$Q$9)</f>
        <v>183.87200000000001</v>
      </c>
      <c r="R7" s="201">
        <f>'FR-Exp (O)'!R7*(1+Toeslagen!$Q$9)</f>
        <v>297.44</v>
      </c>
      <c r="S7" s="201">
        <f>'FR-Exp (O)'!S7*(1+Toeslagen!$Q$9)</f>
        <v>459.68</v>
      </c>
      <c r="T7" s="201">
        <f>'FR-Exp (O)'!T7*(1+Toeslagen!$Q$9)</f>
        <v>459.68</v>
      </c>
      <c r="U7" s="201">
        <f>'FR-Exp (O)'!U7*(1+Toeslagen!$Q$9)</f>
        <v>411.00799999999998</v>
      </c>
      <c r="V7" s="201">
        <f>'FR-Exp (O)'!V7*(1+Toeslagen!$Q$9)</f>
        <v>351.52000000000004</v>
      </c>
      <c r="W7" s="201">
        <f>'FR-Exp (O)'!W7*(1+Toeslagen!$Q$9)</f>
        <v>173.05600000000001</v>
      </c>
      <c r="X7" s="201">
        <f>'FR-Exp (O)'!X7*(1+Toeslagen!$Q$9)</f>
        <v>421.82400000000001</v>
      </c>
      <c r="Y7" s="201">
        <f>'FR-Exp (O)'!Y7*(1+Toeslagen!$Q$9)</f>
        <v>243.36</v>
      </c>
      <c r="Z7" s="201">
        <f>'FR-Exp (O)'!Z7*(1+Toeslagen!$Q$9)</f>
        <v>421.82400000000001</v>
      </c>
      <c r="AA7" s="201">
        <f>'FR-Exp (O)'!AA7*(1+Toeslagen!$Q$9)</f>
        <v>433.09512407818454</v>
      </c>
      <c r="AB7" s="201">
        <f>'FR-Exp (O)'!AB7*(1+Toeslagen!$Q$9)</f>
        <v>394.78400000000005</v>
      </c>
      <c r="AC7" s="201">
        <f>'FR-Exp (O)'!AC7*(1+Toeslagen!$Q$9)</f>
        <v>254.39232000000001</v>
      </c>
      <c r="AD7" s="201">
        <f>'FR-Exp (O)'!AD7*(1+Toeslagen!$Q$9)</f>
        <v>433.09512407818454</v>
      </c>
      <c r="AE7" s="201">
        <f>'FR-Exp (O)'!AE7*(1+Toeslagen!$Q$9)</f>
        <v>324.48</v>
      </c>
      <c r="AF7" s="201">
        <f>'FR-Exp (O)'!AF7*(1+Toeslagen!$Q$9)</f>
        <v>324.48</v>
      </c>
      <c r="AG7" s="201">
        <f>'FR-Exp (O)'!AG7*(1+Toeslagen!$Q$9)</f>
        <v>259.58400000000006</v>
      </c>
      <c r="AH7" s="201">
        <f>'FR-Exp (O)'!AH7*(1+Toeslagen!$Q$9)</f>
        <v>324.48</v>
      </c>
      <c r="AI7" s="201">
        <f>'FR-Exp (O)'!AI7*(1+Toeslagen!$Q$9)</f>
        <v>0</v>
      </c>
      <c r="AJ7" s="201">
        <f>'FR-Exp (O)'!AJ7*(1+Toeslagen!$Q$9)</f>
        <v>259.58400000000006</v>
      </c>
      <c r="AK7" s="201">
        <f>'FR-Exp (O)'!AK7*(1+Toeslagen!$Q$9)</f>
        <v>340.70400000000001</v>
      </c>
      <c r="AL7" s="201">
        <f>'FR-Exp (O)'!AL7*(1+Toeslagen!$Q$9)</f>
        <v>297.44</v>
      </c>
      <c r="AM7" s="201">
        <f>'FR-Exp (O)'!AM7*(1+Toeslagen!$Q$9)</f>
        <v>351.52000000000004</v>
      </c>
      <c r="AN7" s="201">
        <f>'FR-Exp (O)'!AN7*(1+Toeslagen!$Q$9)</f>
        <v>243.36</v>
      </c>
      <c r="AO7" s="201">
        <f>'FR-Exp (O)'!AO7*(1+Toeslagen!$Q$9)</f>
        <v>349.76240000000001</v>
      </c>
      <c r="AP7" s="201">
        <f>'FR-Exp (O)'!AP7*(1+Toeslagen!$Q$9)</f>
        <v>243.36</v>
      </c>
      <c r="AQ7" s="201">
        <f>'FR-Exp (O)'!AQ7*(1+Toeslagen!$Q$9)</f>
        <v>232.54400000000001</v>
      </c>
      <c r="AR7" s="201">
        <f>'FR-Exp (O)'!AR7*(1+Toeslagen!$Q$9)</f>
        <v>433.09512407818454</v>
      </c>
      <c r="AS7" s="201">
        <f>'FR-Exp (O)'!AS7*(1+Toeslagen!$Q$9)</f>
        <v>378.56</v>
      </c>
      <c r="AT7" s="201">
        <f>'FR-Exp (O)'!AT7*(1+Toeslagen!$Q$9)</f>
        <v>411.00799999999998</v>
      </c>
      <c r="AU7" s="201">
        <f>'FR-Exp (O)'!AU7*(1+Toeslagen!$Q$9)</f>
        <v>411.00799999999998</v>
      </c>
      <c r="AV7" s="201">
        <f>'FR-Exp (O)'!AV7*(1+Toeslagen!$Q$9)</f>
        <v>351.52000000000004</v>
      </c>
      <c r="AW7" s="201">
        <f>'FR-Exp (O)'!AW7*(1+Toeslagen!$Q$9)</f>
        <v>394.78400000000005</v>
      </c>
      <c r="AX7" s="201">
        <f>'FR-Exp (O)'!AX7*(1+Toeslagen!$Q$9)</f>
        <v>270.40000000000003</v>
      </c>
      <c r="AY7" s="201">
        <f>'FR-Exp (O)'!AY7*(1+Toeslagen!$Q$9)</f>
        <v>267.69599999999997</v>
      </c>
      <c r="AZ7" s="201">
        <f>'FR-Exp (O)'!AZ7*(1+Toeslagen!$Q$9)</f>
        <v>259.58400000000006</v>
      </c>
      <c r="BA7" s="201">
        <f>'FR-Exp (O)'!BA7*(1+Toeslagen!$Q$9)</f>
        <v>351.52000000000004</v>
      </c>
      <c r="BB7" s="201">
        <f>'FR-Exp (O)'!BB7*(1+Toeslagen!$Q$9)</f>
        <v>270.40000000000003</v>
      </c>
      <c r="BC7" s="201">
        <f>'FR-Exp (O)'!BC7*(1+Toeslagen!$Q$9)</f>
        <v>394.78400000000005</v>
      </c>
      <c r="BD7" s="201">
        <f>'FR-Exp (O)'!BD7*(1+Toeslagen!$Q$9)</f>
        <v>243.36</v>
      </c>
      <c r="BE7" s="201">
        <f>'FR-Exp (O)'!BE7*(1+Toeslagen!$Q$9)</f>
        <v>297.44</v>
      </c>
      <c r="BF7" s="201">
        <f>'FR-Exp (O)'!BF7*(1+Toeslagen!$Q$9)</f>
        <v>351.52000000000004</v>
      </c>
      <c r="BG7" s="201">
        <f>'FR-Exp (O)'!BG7*(1+Toeslagen!$Q$9)</f>
        <v>291.49119999999999</v>
      </c>
      <c r="BH7" s="201">
        <f>'FR-Exp (O)'!BH7*(1+Toeslagen!$Q$9)</f>
        <v>243.36</v>
      </c>
      <c r="BI7" s="201">
        <f>'FR-Exp (O)'!BI7*(1+Toeslagen!$Q$9)</f>
        <v>351.52000000000004</v>
      </c>
      <c r="BJ7" s="201">
        <f>'FR-Exp (O)'!BJ7*(1+Toeslagen!$Q$9)</f>
        <v>394.78400000000005</v>
      </c>
      <c r="BK7" s="201">
        <f>'FR-Exp (O)'!BK7*(1+Toeslagen!$Q$9)</f>
        <v>433.09512407818454</v>
      </c>
      <c r="BL7" s="201">
        <f>'FR-Exp (O)'!BL7*(1+Toeslagen!$Q$9)</f>
        <v>270.40000000000003</v>
      </c>
      <c r="BM7" s="201">
        <f>'FR-Exp (O)'!BM7*(1+Toeslagen!$Q$9)</f>
        <v>264.99200000000002</v>
      </c>
      <c r="BN7" s="201">
        <f>'FR-Exp (O)'!BN7*(1+Toeslagen!$Q$9)</f>
        <v>205.50399999999999</v>
      </c>
      <c r="BO7" s="201">
        <f>'FR-Exp (O)'!BO7*(1+Toeslagen!$Q$9)</f>
        <v>243.36</v>
      </c>
      <c r="BP7" s="201">
        <f>'FR-Exp (O)'!BP7*(1+Toeslagen!$Q$9)</f>
        <v>270.40000000000003</v>
      </c>
      <c r="BQ7" s="201">
        <f>'FR-Exp (O)'!BQ7*(1+Toeslagen!$Q$9)</f>
        <v>204.47648000000001</v>
      </c>
      <c r="BR7" s="201">
        <f>'FR-Exp (O)'!BR7*(1+Toeslagen!$Q$9)</f>
        <v>232.54400000000001</v>
      </c>
      <c r="BS7" s="201">
        <f>'FR-Exp (O)'!BS7*(1+Toeslagen!$Q$9)</f>
        <v>340.70400000000001</v>
      </c>
      <c r="BT7" s="201">
        <f>'FR-Exp (O)'!BT7*(1+Toeslagen!$Q$9)</f>
        <v>205.50399999999999</v>
      </c>
      <c r="BU7" s="201">
        <f>'FR-Exp (O)'!BU7*(1+Toeslagen!$Q$9)</f>
        <v>259.58400000000006</v>
      </c>
      <c r="BV7" s="201">
        <f>'FR-Exp (O)'!BV7*(1+Toeslagen!$Q$9)</f>
        <v>169.59488000000002</v>
      </c>
      <c r="BW7" s="201">
        <f>'FR-Exp (O)'!BW7*(1+Toeslagen!$Q$9)</f>
        <v>203.44896</v>
      </c>
      <c r="BX7" s="201">
        <f>'FR-Exp (O)'!BX7*(1+Toeslagen!$Q$9)</f>
        <v>259.58400000000006</v>
      </c>
      <c r="BY7" s="201">
        <f>'FR-Exp (O)'!BY7*(1+Toeslagen!$Q$9)</f>
        <v>172.19072000000003</v>
      </c>
      <c r="BZ7" s="201">
        <f>'FR-Exp (O)'!BZ7*(1+Toeslagen!$Q$9)</f>
        <v>297.44</v>
      </c>
      <c r="CA7" s="201">
        <f>'FR-Exp (O)'!CA7*(1+Toeslagen!$Q$9)</f>
        <v>411.00799999999998</v>
      </c>
      <c r="CB7" s="201">
        <f>'FR-Exp (O)'!CB7*(1+Toeslagen!$Q$9)</f>
        <v>411.00799999999998</v>
      </c>
      <c r="CC7" s="201">
        <f>'FR-Exp (O)'!CC7*(1+Toeslagen!$Q$9)</f>
        <v>404.84287999999998</v>
      </c>
      <c r="CD7" s="201">
        <f>'FR-Exp (O)'!CD7*(1+Toeslagen!$Q$9)</f>
        <v>232.54400000000001</v>
      </c>
      <c r="CE7" s="201">
        <f>'FR-Exp (O)'!CE7*(1+Toeslagen!$Q$9)</f>
        <v>243.36</v>
      </c>
      <c r="CF7" s="201">
        <f>'FR-Exp (O)'!CF7*(1+Toeslagen!$Q$9)</f>
        <v>297.44</v>
      </c>
      <c r="CG7" s="201">
        <f>'FR-Exp (O)'!CG7*(1+Toeslagen!$Q$9)</f>
        <v>240.9264</v>
      </c>
      <c r="CH7" s="201">
        <f>'FR-Exp (O)'!CH7*(1+Toeslagen!$Q$9)</f>
        <v>270.40000000000003</v>
      </c>
      <c r="CI7" s="201">
        <f>'FR-Exp (O)'!CI7*(1+Toeslagen!$Q$9)</f>
        <v>259.58400000000006</v>
      </c>
      <c r="CJ7" s="201">
        <f>'FR-Exp (O)'!CJ7*(1+Toeslagen!$Q$9)</f>
        <v>378.56</v>
      </c>
      <c r="CK7" s="201">
        <f>'FR-Exp (O)'!CK7*(1+Toeslagen!$Q$9)</f>
        <v>378.56</v>
      </c>
      <c r="CL7" s="201">
        <f>'FR-Exp (O)'!CL7*(1+Toeslagen!$Q$9)</f>
        <v>205.50399999999999</v>
      </c>
      <c r="CM7" s="201">
        <f>'FR-Exp (O)'!CM7*(1+Toeslagen!$Q$9)</f>
        <v>206.53151999999997</v>
      </c>
      <c r="CN7" s="201">
        <f>'FR-Exp (O)'!CN7*(1+Toeslagen!$Q$9)</f>
        <v>232.54400000000001</v>
      </c>
      <c r="CO7" s="201">
        <f>'FR-Exp (O)'!CO7*(1+Toeslagen!$Q$9)</f>
        <v>232.54400000000001</v>
      </c>
      <c r="CP7" s="201">
        <f>'FR-Exp (O)'!CP7*(1+Toeslagen!$Q$9)</f>
        <v>297.44</v>
      </c>
      <c r="CQ7" s="201">
        <f>'FR-Exp (O)'!CQ7*(1+Toeslagen!$Q$9)</f>
        <v>183.87200000000001</v>
      </c>
      <c r="CR7" s="201">
        <f>'FR-Exp (O)'!CR7*(1+Toeslagen!$Q$9)</f>
        <v>394.78400000000005</v>
      </c>
      <c r="CS7" s="201">
        <f>'FR-Exp (O)'!CS7*(1+Toeslagen!$Q$9)</f>
        <v>402.78784000000002</v>
      </c>
      <c r="CT7" s="201">
        <f>'FR-Exp (O)'!CT7*(1+Toeslagen!$Q$9)</f>
        <v>411.00799999999998</v>
      </c>
      <c r="CU7" s="201">
        <f>'FR-Exp (O)'!CU7*(1+Toeslagen!$Q$9)</f>
        <v>378.56</v>
      </c>
      <c r="CV7" s="201">
        <f>'FR-Exp (O)'!CV7*(1+Toeslagen!$Q$9)</f>
        <v>297.44</v>
      </c>
      <c r="CW7" s="201">
        <f>'FR-Exp (O)'!CW7*(1+Toeslagen!$Q$9)</f>
        <v>295.95280000000002</v>
      </c>
      <c r="CX7" s="201">
        <f>'FR-Exp (O)'!CX7*(1+Toeslagen!$Q$9)</f>
        <v>294.46559999999999</v>
      </c>
      <c r="CY7" s="201">
        <f>'FR-Exp (O)'!CY7*(1+Toeslagen!$Q$9)</f>
        <v>232.54400000000001</v>
      </c>
      <c r="CZ7" s="201">
        <f>'FR-Exp (O)'!CZ7*(1+Toeslagen!$Q$9)</f>
        <v>243.36</v>
      </c>
      <c r="DA7" s="201">
        <f>'FR-Exp (O)'!DA7*(1+Toeslagen!$Q$9)</f>
        <v>259.58400000000006</v>
      </c>
      <c r="DB7" s="201">
        <f>'FR-Exp (O)'!DB7*(1+Toeslagen!$Q$9)</f>
        <v>205.50399999999999</v>
      </c>
      <c r="DC7" s="201">
        <f>'FR-Exp (O)'!DC7*(1+Toeslagen!$Q$9)</f>
        <v>205.50399999999999</v>
      </c>
      <c r="DD7" s="201">
        <f>'FR-Exp (O)'!DD7*(1+Toeslagen!$Q$9)</f>
        <v>205.50399999999999</v>
      </c>
      <c r="DE7" s="201">
        <f>'FR-Exp (O)'!DE7*(1+Toeslagen!$Q$9)</f>
        <v>205.50399999999999</v>
      </c>
      <c r="DF7" s="201">
        <f>'FR-Exp (O)'!DF7*(1+Toeslagen!$Q$9)</f>
        <v>205.50399999999999</v>
      </c>
    </row>
    <row r="8" spans="1:110" ht="14.65" thickBot="1">
      <c r="A8" s="1">
        <v>3</v>
      </c>
      <c r="B8" s="1">
        <v>3</v>
      </c>
      <c r="D8" s="1">
        <v>4</v>
      </c>
      <c r="F8" t="s">
        <v>203</v>
      </c>
      <c r="G8" t="s">
        <v>204</v>
      </c>
      <c r="H8" t="s">
        <v>206</v>
      </c>
      <c r="I8" t="s">
        <v>206</v>
      </c>
      <c r="J8" t="s">
        <v>206</v>
      </c>
      <c r="N8" s="211">
        <v>0.5</v>
      </c>
      <c r="O8" s="212">
        <v>875</v>
      </c>
      <c r="P8" s="201">
        <f>'FR-Exp (O)'!P8*(1+Toeslagen!$Q$9)</f>
        <v>317.99040000000002</v>
      </c>
      <c r="Q8" s="201">
        <f>'FR-Exp (O)'!Q8*(1+Toeslagen!$Q$9)</f>
        <v>205.50399999999999</v>
      </c>
      <c r="R8" s="201">
        <f>'FR-Exp (O)'!R8*(1+Toeslagen!$Q$9)</f>
        <v>324.48</v>
      </c>
      <c r="S8" s="201">
        <f>'FR-Exp (O)'!S8*(1+Toeslagen!$Q$9)</f>
        <v>486.72</v>
      </c>
      <c r="T8" s="201">
        <f>'FR-Exp (O)'!T8*(1+Toeslagen!$Q$9)</f>
        <v>486.72</v>
      </c>
      <c r="U8" s="201">
        <f>'FR-Exp (O)'!U8*(1+Toeslagen!$Q$9)</f>
        <v>443.45600000000007</v>
      </c>
      <c r="V8" s="201">
        <f>'FR-Exp (O)'!V8*(1+Toeslagen!$Q$9)</f>
        <v>378.56</v>
      </c>
      <c r="W8" s="201">
        <f>'FR-Exp (O)'!W8*(1+Toeslagen!$Q$9)</f>
        <v>194.68800000000002</v>
      </c>
      <c r="X8" s="201">
        <f>'FR-Exp (O)'!X8*(1+Toeslagen!$Q$9)</f>
        <v>454.27200000000005</v>
      </c>
      <c r="Y8" s="201">
        <f>'FR-Exp (O)'!Y8*(1+Toeslagen!$Q$9)</f>
        <v>259.58400000000006</v>
      </c>
      <c r="Z8" s="201">
        <f>'FR-Exp (O)'!Z8*(1+Toeslagen!$Q$9)</f>
        <v>454.27200000000005</v>
      </c>
      <c r="AA8" s="201">
        <f>'FR-Exp (O)'!AA8*(1+Toeslagen!$Q$9)</f>
        <v>457.67147625836532</v>
      </c>
      <c r="AB8" s="201">
        <f>'FR-Exp (O)'!AB8*(1+Toeslagen!$Q$9)</f>
        <v>421.82400000000001</v>
      </c>
      <c r="AC8" s="201">
        <f>'FR-Exp (O)'!AC8*(1+Toeslagen!$Q$9)</f>
        <v>280.89152000000001</v>
      </c>
      <c r="AD8" s="201">
        <f>'FR-Exp (O)'!AD8*(1+Toeslagen!$Q$9)</f>
        <v>457.67147625836532</v>
      </c>
      <c r="AE8" s="201">
        <f>'FR-Exp (O)'!AE8*(1+Toeslagen!$Q$9)</f>
        <v>356.928</v>
      </c>
      <c r="AF8" s="201">
        <f>'FR-Exp (O)'!AF8*(1+Toeslagen!$Q$9)</f>
        <v>356.928</v>
      </c>
      <c r="AG8" s="201">
        <f>'FR-Exp (O)'!AG8*(1+Toeslagen!$Q$9)</f>
        <v>286.62400000000002</v>
      </c>
      <c r="AH8" s="201">
        <f>'FR-Exp (O)'!AH8*(1+Toeslagen!$Q$9)</f>
        <v>356.928</v>
      </c>
      <c r="AI8" s="201">
        <f>'FR-Exp (O)'!AI8*(1+Toeslagen!$Q$9)</f>
        <v>0</v>
      </c>
      <c r="AJ8" s="201">
        <f>'FR-Exp (O)'!AJ8*(1+Toeslagen!$Q$9)</f>
        <v>286.62400000000002</v>
      </c>
      <c r="AK8" s="201">
        <f>'FR-Exp (O)'!AK8*(1+Toeslagen!$Q$9)</f>
        <v>373.15200000000004</v>
      </c>
      <c r="AL8" s="201">
        <f>'FR-Exp (O)'!AL8*(1+Toeslagen!$Q$9)</f>
        <v>324.48</v>
      </c>
      <c r="AM8" s="201">
        <f>'FR-Exp (O)'!AM8*(1+Toeslagen!$Q$9)</f>
        <v>378.56</v>
      </c>
      <c r="AN8" s="201">
        <f>'FR-Exp (O)'!AN8*(1+Toeslagen!$Q$9)</f>
        <v>259.58400000000006</v>
      </c>
      <c r="AO8" s="201">
        <f>'FR-Exp (O)'!AO8*(1+Toeslagen!$Q$9)</f>
        <v>376.66720000000004</v>
      </c>
      <c r="AP8" s="201">
        <f>'FR-Exp (O)'!AP8*(1+Toeslagen!$Q$9)</f>
        <v>259.58400000000006</v>
      </c>
      <c r="AQ8" s="201">
        <f>'FR-Exp (O)'!AQ8*(1+Toeslagen!$Q$9)</f>
        <v>254.17600000000002</v>
      </c>
      <c r="AR8" s="201">
        <f>'FR-Exp (O)'!AR8*(1+Toeslagen!$Q$9)</f>
        <v>457.67147625836532</v>
      </c>
      <c r="AS8" s="201">
        <f>'FR-Exp (O)'!AS8*(1+Toeslagen!$Q$9)</f>
        <v>405.6</v>
      </c>
      <c r="AT8" s="201">
        <f>'FR-Exp (O)'!AT8*(1+Toeslagen!$Q$9)</f>
        <v>443.45600000000007</v>
      </c>
      <c r="AU8" s="201">
        <f>'FR-Exp (O)'!AU8*(1+Toeslagen!$Q$9)</f>
        <v>443.45600000000007</v>
      </c>
      <c r="AV8" s="201">
        <f>'FR-Exp (O)'!AV8*(1+Toeslagen!$Q$9)</f>
        <v>378.56</v>
      </c>
      <c r="AW8" s="201">
        <f>'FR-Exp (O)'!AW8*(1+Toeslagen!$Q$9)</f>
        <v>421.82400000000001</v>
      </c>
      <c r="AX8" s="201">
        <f>'FR-Exp (O)'!AX8*(1+Toeslagen!$Q$9)</f>
        <v>297.44</v>
      </c>
      <c r="AY8" s="201">
        <f>'FR-Exp (O)'!AY8*(1+Toeslagen!$Q$9)</f>
        <v>294.46559999999999</v>
      </c>
      <c r="AZ8" s="201">
        <f>'FR-Exp (O)'!AZ8*(1+Toeslagen!$Q$9)</f>
        <v>286.62400000000002</v>
      </c>
      <c r="BA8" s="201">
        <f>'FR-Exp (O)'!BA8*(1+Toeslagen!$Q$9)</f>
        <v>378.56</v>
      </c>
      <c r="BB8" s="201">
        <f>'FR-Exp (O)'!BB8*(1+Toeslagen!$Q$9)</f>
        <v>297.44</v>
      </c>
      <c r="BC8" s="201">
        <f>'FR-Exp (O)'!BC8*(1+Toeslagen!$Q$9)</f>
        <v>421.82400000000001</v>
      </c>
      <c r="BD8" s="201">
        <f>'FR-Exp (O)'!BD8*(1+Toeslagen!$Q$9)</f>
        <v>259.58400000000006</v>
      </c>
      <c r="BE8" s="201">
        <f>'FR-Exp (O)'!BE8*(1+Toeslagen!$Q$9)</f>
        <v>324.48</v>
      </c>
      <c r="BF8" s="201">
        <f>'FR-Exp (O)'!BF8*(1+Toeslagen!$Q$9)</f>
        <v>378.56</v>
      </c>
      <c r="BG8" s="201">
        <f>'FR-Exp (O)'!BG8*(1+Toeslagen!$Q$9)</f>
        <v>317.99040000000002</v>
      </c>
      <c r="BH8" s="201">
        <f>'FR-Exp (O)'!BH8*(1+Toeslagen!$Q$9)</f>
        <v>259.58400000000006</v>
      </c>
      <c r="BI8" s="201">
        <f>'FR-Exp (O)'!BI8*(1+Toeslagen!$Q$9)</f>
        <v>378.56</v>
      </c>
      <c r="BJ8" s="201">
        <f>'FR-Exp (O)'!BJ8*(1+Toeslagen!$Q$9)</f>
        <v>421.82400000000001</v>
      </c>
      <c r="BK8" s="201">
        <f>'FR-Exp (O)'!BK8*(1+Toeslagen!$Q$9)</f>
        <v>457.67147625836532</v>
      </c>
      <c r="BL8" s="201">
        <f>'FR-Exp (O)'!BL8*(1+Toeslagen!$Q$9)</f>
        <v>297.44</v>
      </c>
      <c r="BM8" s="201">
        <f>'FR-Exp (O)'!BM8*(1+Toeslagen!$Q$9)</f>
        <v>291.49119999999999</v>
      </c>
      <c r="BN8" s="201">
        <f>'FR-Exp (O)'!BN8*(1+Toeslagen!$Q$9)</f>
        <v>227.13600000000002</v>
      </c>
      <c r="BO8" s="201">
        <f>'FR-Exp (O)'!BO8*(1+Toeslagen!$Q$9)</f>
        <v>259.58400000000006</v>
      </c>
      <c r="BP8" s="201">
        <f>'FR-Exp (O)'!BP8*(1+Toeslagen!$Q$9)</f>
        <v>297.44</v>
      </c>
      <c r="BQ8" s="201">
        <f>'FR-Exp (O)'!BQ8*(1+Toeslagen!$Q$9)</f>
        <v>226.00031999999999</v>
      </c>
      <c r="BR8" s="201">
        <f>'FR-Exp (O)'!BR8*(1+Toeslagen!$Q$9)</f>
        <v>254.17600000000002</v>
      </c>
      <c r="BS8" s="201">
        <f>'FR-Exp (O)'!BS8*(1+Toeslagen!$Q$9)</f>
        <v>373.15200000000004</v>
      </c>
      <c r="BT8" s="201">
        <f>'FR-Exp (O)'!BT8*(1+Toeslagen!$Q$9)</f>
        <v>227.13600000000002</v>
      </c>
      <c r="BU8" s="201">
        <f>'FR-Exp (O)'!BU8*(1+Toeslagen!$Q$9)</f>
        <v>286.62400000000002</v>
      </c>
      <c r="BV8" s="201">
        <f>'FR-Exp (O)'!BV8*(1+Toeslagen!$Q$9)</f>
        <v>190.79424000000003</v>
      </c>
      <c r="BW8" s="201">
        <f>'FR-Exp (O)'!BW8*(1+Toeslagen!$Q$9)</f>
        <v>224.86464000000001</v>
      </c>
      <c r="BX8" s="201">
        <f>'FR-Exp (O)'!BX8*(1+Toeslagen!$Q$9)</f>
        <v>286.62400000000002</v>
      </c>
      <c r="BY8" s="201">
        <f>'FR-Exp (O)'!BY8*(1+Toeslagen!$Q$9)</f>
        <v>193.71456000000001</v>
      </c>
      <c r="BZ8" s="201">
        <f>'FR-Exp (O)'!BZ8*(1+Toeslagen!$Q$9)</f>
        <v>324.48</v>
      </c>
      <c r="CA8" s="201">
        <f>'FR-Exp (O)'!CA8*(1+Toeslagen!$Q$9)</f>
        <v>443.45600000000007</v>
      </c>
      <c r="CB8" s="201">
        <f>'FR-Exp (O)'!CB8*(1+Toeslagen!$Q$9)</f>
        <v>443.45600000000007</v>
      </c>
      <c r="CC8" s="201">
        <f>'FR-Exp (O)'!CC8*(1+Toeslagen!$Q$9)</f>
        <v>436.80416000000002</v>
      </c>
      <c r="CD8" s="201">
        <f>'FR-Exp (O)'!CD8*(1+Toeslagen!$Q$9)</f>
        <v>254.17600000000002</v>
      </c>
      <c r="CE8" s="201">
        <f>'FR-Exp (O)'!CE8*(1+Toeslagen!$Q$9)</f>
        <v>259.58400000000006</v>
      </c>
      <c r="CF8" s="201">
        <f>'FR-Exp (O)'!CF8*(1+Toeslagen!$Q$9)</f>
        <v>324.48</v>
      </c>
      <c r="CG8" s="201">
        <f>'FR-Exp (O)'!CG8*(1+Toeslagen!$Q$9)</f>
        <v>256.98816000000005</v>
      </c>
      <c r="CH8" s="201">
        <f>'FR-Exp (O)'!CH8*(1+Toeslagen!$Q$9)</f>
        <v>297.44</v>
      </c>
      <c r="CI8" s="201">
        <f>'FR-Exp (O)'!CI8*(1+Toeslagen!$Q$9)</f>
        <v>286.62400000000002</v>
      </c>
      <c r="CJ8" s="201">
        <f>'FR-Exp (O)'!CJ8*(1+Toeslagen!$Q$9)</f>
        <v>405.6</v>
      </c>
      <c r="CK8" s="201">
        <f>'FR-Exp (O)'!CK8*(1+Toeslagen!$Q$9)</f>
        <v>405.6</v>
      </c>
      <c r="CL8" s="201">
        <f>'FR-Exp (O)'!CL8*(1+Toeslagen!$Q$9)</f>
        <v>227.13600000000002</v>
      </c>
      <c r="CM8" s="201">
        <f>'FR-Exp (O)'!CM8*(1+Toeslagen!$Q$9)</f>
        <v>228.27168</v>
      </c>
      <c r="CN8" s="201">
        <f>'FR-Exp (O)'!CN8*(1+Toeslagen!$Q$9)</f>
        <v>254.17600000000002</v>
      </c>
      <c r="CO8" s="201">
        <f>'FR-Exp (O)'!CO8*(1+Toeslagen!$Q$9)</f>
        <v>254.17600000000002</v>
      </c>
      <c r="CP8" s="201">
        <f>'FR-Exp (O)'!CP8*(1+Toeslagen!$Q$9)</f>
        <v>324.48</v>
      </c>
      <c r="CQ8" s="201">
        <f>'FR-Exp (O)'!CQ8*(1+Toeslagen!$Q$9)</f>
        <v>205.50399999999999</v>
      </c>
      <c r="CR8" s="201">
        <f>'FR-Exp (O)'!CR8*(1+Toeslagen!$Q$9)</f>
        <v>421.82400000000001</v>
      </c>
      <c r="CS8" s="201">
        <f>'FR-Exp (O)'!CS8*(1+Toeslagen!$Q$9)</f>
        <v>434.58688000000001</v>
      </c>
      <c r="CT8" s="201">
        <f>'FR-Exp (O)'!CT8*(1+Toeslagen!$Q$9)</f>
        <v>443.45600000000007</v>
      </c>
      <c r="CU8" s="201">
        <f>'FR-Exp (O)'!CU8*(1+Toeslagen!$Q$9)</f>
        <v>405.6</v>
      </c>
      <c r="CV8" s="201">
        <f>'FR-Exp (O)'!CV8*(1+Toeslagen!$Q$9)</f>
        <v>324.48</v>
      </c>
      <c r="CW8" s="201">
        <f>'FR-Exp (O)'!CW8*(1+Toeslagen!$Q$9)</f>
        <v>322.85759999999999</v>
      </c>
      <c r="CX8" s="201">
        <f>'FR-Exp (O)'!CX8*(1+Toeslagen!$Q$9)</f>
        <v>321.23520000000002</v>
      </c>
      <c r="CY8" s="201">
        <f>'FR-Exp (O)'!CY8*(1+Toeslagen!$Q$9)</f>
        <v>254.17600000000002</v>
      </c>
      <c r="CZ8" s="201">
        <f>'FR-Exp (O)'!CZ8*(1+Toeslagen!$Q$9)</f>
        <v>259.58400000000006</v>
      </c>
      <c r="DA8" s="201">
        <f>'FR-Exp (O)'!DA8*(1+Toeslagen!$Q$9)</f>
        <v>286.62400000000002</v>
      </c>
      <c r="DB8" s="201">
        <f>'FR-Exp (O)'!DB8*(1+Toeslagen!$Q$9)</f>
        <v>227.13600000000002</v>
      </c>
      <c r="DC8" s="201">
        <f>'FR-Exp (O)'!DC8*(1+Toeslagen!$Q$9)</f>
        <v>227.13600000000002</v>
      </c>
      <c r="DD8" s="201">
        <f>'FR-Exp (O)'!DD8*(1+Toeslagen!$Q$9)</f>
        <v>227.13600000000002</v>
      </c>
      <c r="DE8" s="201">
        <f>'FR-Exp (O)'!DE8*(1+Toeslagen!$Q$9)</f>
        <v>227.13600000000002</v>
      </c>
      <c r="DF8" s="201">
        <f>'FR-Exp (O)'!DF8*(1+Toeslagen!$Q$9)</f>
        <v>227.13600000000002</v>
      </c>
    </row>
    <row r="9" spans="1:110" ht="14.65" thickBot="1">
      <c r="A9" s="1">
        <v>4</v>
      </c>
      <c r="B9" s="1">
        <v>4</v>
      </c>
      <c r="D9" s="1">
        <v>5</v>
      </c>
      <c r="F9" t="s">
        <v>204</v>
      </c>
      <c r="G9" t="s">
        <v>206</v>
      </c>
      <c r="H9" t="s">
        <v>206</v>
      </c>
      <c r="I9" t="s">
        <v>202</v>
      </c>
      <c r="J9" t="s">
        <v>202</v>
      </c>
      <c r="N9" s="211">
        <v>0.8</v>
      </c>
      <c r="O9" s="212">
        <v>1400</v>
      </c>
      <c r="P9" s="201">
        <f>'FR-Exp (O)'!P9*(1+Toeslagen!$Q$9)</f>
        <v>365.68896000000007</v>
      </c>
      <c r="Q9" s="201">
        <f>'FR-Exp (O)'!Q9*(1+Toeslagen!$Q$9)</f>
        <v>227.13600000000002</v>
      </c>
      <c r="R9" s="201">
        <f>'FR-Exp (O)'!R9*(1+Toeslagen!$Q$9)</f>
        <v>373.15200000000004</v>
      </c>
      <c r="S9" s="201">
        <f>'FR-Exp (O)'!S9*(1+Toeslagen!$Q$9)</f>
        <v>535.39200000000005</v>
      </c>
      <c r="T9" s="201">
        <f>'FR-Exp (O)'!T9*(1+Toeslagen!$Q$9)</f>
        <v>535.39200000000005</v>
      </c>
      <c r="U9" s="201">
        <f>'FR-Exp (O)'!U9*(1+Toeslagen!$Q$9)</f>
        <v>497.53600000000006</v>
      </c>
      <c r="V9" s="201">
        <f>'FR-Exp (O)'!V9*(1+Toeslagen!$Q$9)</f>
        <v>421.82400000000001</v>
      </c>
      <c r="W9" s="201">
        <f>'FR-Exp (O)'!W9*(1+Toeslagen!$Q$9)</f>
        <v>210.91200000000001</v>
      </c>
      <c r="X9" s="201">
        <f>'FR-Exp (O)'!X9*(1+Toeslagen!$Q$9)</f>
        <v>497.53600000000006</v>
      </c>
      <c r="Y9" s="201">
        <f>'FR-Exp (O)'!Y9*(1+Toeslagen!$Q$9)</f>
        <v>292.03200000000004</v>
      </c>
      <c r="Z9" s="201">
        <f>'FR-Exp (O)'!Z9*(1+Toeslagen!$Q$9)</f>
        <v>497.53600000000006</v>
      </c>
      <c r="AA9" s="201">
        <f>'FR-Exp (O)'!AA9*(1+Toeslagen!$Q$9)</f>
        <v>498.63206322533347</v>
      </c>
      <c r="AB9" s="201">
        <f>'FR-Exp (O)'!AB9*(1+Toeslagen!$Q$9)</f>
        <v>475.90400000000005</v>
      </c>
      <c r="AC9" s="201">
        <f>'FR-Exp (O)'!AC9*(1+Toeslagen!$Q$9)</f>
        <v>317.99040000000002</v>
      </c>
      <c r="AD9" s="201">
        <f>'FR-Exp (O)'!AD9*(1+Toeslagen!$Q$9)</f>
        <v>498.63206322533347</v>
      </c>
      <c r="AE9" s="201">
        <f>'FR-Exp (O)'!AE9*(1+Toeslagen!$Q$9)</f>
        <v>405.6</v>
      </c>
      <c r="AF9" s="201">
        <f>'FR-Exp (O)'!AF9*(1+Toeslagen!$Q$9)</f>
        <v>405.6</v>
      </c>
      <c r="AG9" s="201">
        <f>'FR-Exp (O)'!AG9*(1+Toeslagen!$Q$9)</f>
        <v>324.48</v>
      </c>
      <c r="AH9" s="201">
        <f>'FR-Exp (O)'!AH9*(1+Toeslagen!$Q$9)</f>
        <v>405.6</v>
      </c>
      <c r="AI9" s="201">
        <f>'FR-Exp (O)'!AI9*(1+Toeslagen!$Q$9)</f>
        <v>0</v>
      </c>
      <c r="AJ9" s="201">
        <f>'FR-Exp (O)'!AJ9*(1+Toeslagen!$Q$9)</f>
        <v>324.48</v>
      </c>
      <c r="AK9" s="201">
        <f>'FR-Exp (O)'!AK9*(1+Toeslagen!$Q$9)</f>
        <v>405.6</v>
      </c>
      <c r="AL9" s="201">
        <f>'FR-Exp (O)'!AL9*(1+Toeslagen!$Q$9)</f>
        <v>373.15200000000004</v>
      </c>
      <c r="AM9" s="201">
        <f>'FR-Exp (O)'!AM9*(1+Toeslagen!$Q$9)</f>
        <v>421.82400000000001</v>
      </c>
      <c r="AN9" s="201">
        <f>'FR-Exp (O)'!AN9*(1+Toeslagen!$Q$9)</f>
        <v>292.03200000000004</v>
      </c>
      <c r="AO9" s="201">
        <f>'FR-Exp (O)'!AO9*(1+Toeslagen!$Q$9)</f>
        <v>419.71487999999999</v>
      </c>
      <c r="AP9" s="201">
        <f>'FR-Exp (O)'!AP9*(1+Toeslagen!$Q$9)</f>
        <v>292.03200000000004</v>
      </c>
      <c r="AQ9" s="201">
        <f>'FR-Exp (O)'!AQ9*(1+Toeslagen!$Q$9)</f>
        <v>292.03200000000004</v>
      </c>
      <c r="AR9" s="201">
        <f>'FR-Exp (O)'!AR9*(1+Toeslagen!$Q$9)</f>
        <v>498.63206322533347</v>
      </c>
      <c r="AS9" s="201">
        <f>'FR-Exp (O)'!AS9*(1+Toeslagen!$Q$9)</f>
        <v>448.86400000000003</v>
      </c>
      <c r="AT9" s="201">
        <f>'FR-Exp (O)'!AT9*(1+Toeslagen!$Q$9)</f>
        <v>497.53600000000006</v>
      </c>
      <c r="AU9" s="201">
        <f>'FR-Exp (O)'!AU9*(1+Toeslagen!$Q$9)</f>
        <v>497.53600000000006</v>
      </c>
      <c r="AV9" s="201">
        <f>'FR-Exp (O)'!AV9*(1+Toeslagen!$Q$9)</f>
        <v>421.82400000000001</v>
      </c>
      <c r="AW9" s="201">
        <f>'FR-Exp (O)'!AW9*(1+Toeslagen!$Q$9)</f>
        <v>475.90400000000005</v>
      </c>
      <c r="AX9" s="201">
        <f>'FR-Exp (O)'!AX9*(1+Toeslagen!$Q$9)</f>
        <v>335.29600000000005</v>
      </c>
      <c r="AY9" s="201">
        <f>'FR-Exp (O)'!AY9*(1+Toeslagen!$Q$9)</f>
        <v>331.94304000000005</v>
      </c>
      <c r="AZ9" s="201">
        <f>'FR-Exp (O)'!AZ9*(1+Toeslagen!$Q$9)</f>
        <v>324.48</v>
      </c>
      <c r="BA9" s="201">
        <f>'FR-Exp (O)'!BA9*(1+Toeslagen!$Q$9)</f>
        <v>421.82400000000001</v>
      </c>
      <c r="BB9" s="201">
        <f>'FR-Exp (O)'!BB9*(1+Toeslagen!$Q$9)</f>
        <v>335.29600000000005</v>
      </c>
      <c r="BC9" s="201">
        <f>'FR-Exp (O)'!BC9*(1+Toeslagen!$Q$9)</f>
        <v>475.90400000000005</v>
      </c>
      <c r="BD9" s="201">
        <f>'FR-Exp (O)'!BD9*(1+Toeslagen!$Q$9)</f>
        <v>292.03200000000004</v>
      </c>
      <c r="BE9" s="201">
        <f>'FR-Exp (O)'!BE9*(1+Toeslagen!$Q$9)</f>
        <v>373.15200000000004</v>
      </c>
      <c r="BF9" s="201">
        <f>'FR-Exp (O)'!BF9*(1+Toeslagen!$Q$9)</f>
        <v>421.82400000000001</v>
      </c>
      <c r="BG9" s="201">
        <f>'FR-Exp (O)'!BG9*(1+Toeslagen!$Q$9)</f>
        <v>365.68896000000007</v>
      </c>
      <c r="BH9" s="201">
        <f>'FR-Exp (O)'!BH9*(1+Toeslagen!$Q$9)</f>
        <v>292.03200000000004</v>
      </c>
      <c r="BI9" s="201">
        <f>'FR-Exp (O)'!BI9*(1+Toeslagen!$Q$9)</f>
        <v>421.82400000000001</v>
      </c>
      <c r="BJ9" s="201">
        <f>'FR-Exp (O)'!BJ9*(1+Toeslagen!$Q$9)</f>
        <v>475.90400000000005</v>
      </c>
      <c r="BK9" s="201">
        <f>'FR-Exp (O)'!BK9*(1+Toeslagen!$Q$9)</f>
        <v>498.63206322533347</v>
      </c>
      <c r="BL9" s="201">
        <f>'FR-Exp (O)'!BL9*(1+Toeslagen!$Q$9)</f>
        <v>335.29600000000005</v>
      </c>
      <c r="BM9" s="201">
        <f>'FR-Exp (O)'!BM9*(1+Toeslagen!$Q$9)</f>
        <v>328.59008000000006</v>
      </c>
      <c r="BN9" s="201">
        <f>'FR-Exp (O)'!BN9*(1+Toeslagen!$Q$9)</f>
        <v>248.76800000000003</v>
      </c>
      <c r="BO9" s="201">
        <f>'FR-Exp (O)'!BO9*(1+Toeslagen!$Q$9)</f>
        <v>292.03200000000004</v>
      </c>
      <c r="BP9" s="201">
        <f>'FR-Exp (O)'!BP9*(1+Toeslagen!$Q$9)</f>
        <v>335.29600000000005</v>
      </c>
      <c r="BQ9" s="201">
        <f>'FR-Exp (O)'!BQ9*(1+Toeslagen!$Q$9)</f>
        <v>247.52416000000002</v>
      </c>
      <c r="BR9" s="201">
        <f>'FR-Exp (O)'!BR9*(1+Toeslagen!$Q$9)</f>
        <v>292.03200000000004</v>
      </c>
      <c r="BS9" s="201">
        <f>'FR-Exp (O)'!BS9*(1+Toeslagen!$Q$9)</f>
        <v>405.6</v>
      </c>
      <c r="BT9" s="201">
        <f>'FR-Exp (O)'!BT9*(1+Toeslagen!$Q$9)</f>
        <v>248.76800000000003</v>
      </c>
      <c r="BU9" s="201">
        <f>'FR-Exp (O)'!BU9*(1+Toeslagen!$Q$9)</f>
        <v>324.48</v>
      </c>
      <c r="BV9" s="201">
        <f>'FR-Exp (O)'!BV9*(1+Toeslagen!$Q$9)</f>
        <v>206.69376</v>
      </c>
      <c r="BW9" s="201">
        <f>'FR-Exp (O)'!BW9*(1+Toeslagen!$Q$9)</f>
        <v>246.28032000000002</v>
      </c>
      <c r="BX9" s="201">
        <f>'FR-Exp (O)'!BX9*(1+Toeslagen!$Q$9)</f>
        <v>324.48</v>
      </c>
      <c r="BY9" s="201">
        <f>'FR-Exp (O)'!BY9*(1+Toeslagen!$Q$9)</f>
        <v>209.85744</v>
      </c>
      <c r="BZ9" s="201">
        <f>'FR-Exp (O)'!BZ9*(1+Toeslagen!$Q$9)</f>
        <v>373.15200000000004</v>
      </c>
      <c r="CA9" s="201">
        <f>'FR-Exp (O)'!CA9*(1+Toeslagen!$Q$9)</f>
        <v>497.53600000000006</v>
      </c>
      <c r="CB9" s="201">
        <f>'FR-Exp (O)'!CB9*(1+Toeslagen!$Q$9)</f>
        <v>497.53600000000006</v>
      </c>
      <c r="CC9" s="201">
        <f>'FR-Exp (O)'!CC9*(1+Toeslagen!$Q$9)</f>
        <v>490.07296000000008</v>
      </c>
      <c r="CD9" s="201">
        <f>'FR-Exp (O)'!CD9*(1+Toeslagen!$Q$9)</f>
        <v>292.03200000000004</v>
      </c>
      <c r="CE9" s="201">
        <f>'FR-Exp (O)'!CE9*(1+Toeslagen!$Q$9)</f>
        <v>292.03200000000004</v>
      </c>
      <c r="CF9" s="201">
        <f>'FR-Exp (O)'!CF9*(1+Toeslagen!$Q$9)</f>
        <v>373.15200000000004</v>
      </c>
      <c r="CG9" s="201">
        <f>'FR-Exp (O)'!CG9*(1+Toeslagen!$Q$9)</f>
        <v>289.11168000000004</v>
      </c>
      <c r="CH9" s="201">
        <f>'FR-Exp (O)'!CH9*(1+Toeslagen!$Q$9)</f>
        <v>335.29600000000005</v>
      </c>
      <c r="CI9" s="201">
        <f>'FR-Exp (O)'!CI9*(1+Toeslagen!$Q$9)</f>
        <v>324.48</v>
      </c>
      <c r="CJ9" s="201">
        <f>'FR-Exp (O)'!CJ9*(1+Toeslagen!$Q$9)</f>
        <v>448.86400000000003</v>
      </c>
      <c r="CK9" s="201">
        <f>'FR-Exp (O)'!CK9*(1+Toeslagen!$Q$9)</f>
        <v>448.86400000000003</v>
      </c>
      <c r="CL9" s="201">
        <f>'FR-Exp (O)'!CL9*(1+Toeslagen!$Q$9)</f>
        <v>248.76800000000003</v>
      </c>
      <c r="CM9" s="201">
        <f>'FR-Exp (O)'!CM9*(1+Toeslagen!$Q$9)</f>
        <v>250.01184000000001</v>
      </c>
      <c r="CN9" s="201">
        <f>'FR-Exp (O)'!CN9*(1+Toeslagen!$Q$9)</f>
        <v>292.03200000000004</v>
      </c>
      <c r="CO9" s="201">
        <f>'FR-Exp (O)'!CO9*(1+Toeslagen!$Q$9)</f>
        <v>292.03200000000004</v>
      </c>
      <c r="CP9" s="201">
        <f>'FR-Exp (O)'!CP9*(1+Toeslagen!$Q$9)</f>
        <v>373.15200000000004</v>
      </c>
      <c r="CQ9" s="201">
        <f>'FR-Exp (O)'!CQ9*(1+Toeslagen!$Q$9)</f>
        <v>227.13600000000002</v>
      </c>
      <c r="CR9" s="201">
        <f>'FR-Exp (O)'!CR9*(1+Toeslagen!$Q$9)</f>
        <v>475.90400000000005</v>
      </c>
      <c r="CS9" s="201">
        <f>'FR-Exp (O)'!CS9*(1+Toeslagen!$Q$9)</f>
        <v>487.58528000000007</v>
      </c>
      <c r="CT9" s="201">
        <f>'FR-Exp (O)'!CT9*(1+Toeslagen!$Q$9)</f>
        <v>497.53600000000006</v>
      </c>
      <c r="CU9" s="201">
        <f>'FR-Exp (O)'!CU9*(1+Toeslagen!$Q$9)</f>
        <v>448.86400000000003</v>
      </c>
      <c r="CV9" s="201">
        <f>'FR-Exp (O)'!CV9*(1+Toeslagen!$Q$9)</f>
        <v>373.15200000000004</v>
      </c>
      <c r="CW9" s="201">
        <f>'FR-Exp (O)'!CW9*(1+Toeslagen!$Q$9)</f>
        <v>371.28624000000002</v>
      </c>
      <c r="CX9" s="201">
        <f>'FR-Exp (O)'!CX9*(1+Toeslagen!$Q$9)</f>
        <v>369.42048</v>
      </c>
      <c r="CY9" s="201">
        <f>'FR-Exp (O)'!CY9*(1+Toeslagen!$Q$9)</f>
        <v>292.03200000000004</v>
      </c>
      <c r="CZ9" s="201">
        <f>'FR-Exp (O)'!CZ9*(1+Toeslagen!$Q$9)</f>
        <v>292.03200000000004</v>
      </c>
      <c r="DA9" s="201">
        <f>'FR-Exp (O)'!DA9*(1+Toeslagen!$Q$9)</f>
        <v>324.48</v>
      </c>
      <c r="DB9" s="201">
        <f>'FR-Exp (O)'!DB9*(1+Toeslagen!$Q$9)</f>
        <v>248.76800000000003</v>
      </c>
      <c r="DC9" s="201">
        <f>'FR-Exp (O)'!DC9*(1+Toeslagen!$Q$9)</f>
        <v>248.76800000000003</v>
      </c>
      <c r="DD9" s="201">
        <f>'FR-Exp (O)'!DD9*(1+Toeslagen!$Q$9)</f>
        <v>248.76800000000003</v>
      </c>
      <c r="DE9" s="201">
        <f>'FR-Exp (O)'!DE9*(1+Toeslagen!$Q$9)</f>
        <v>248.76800000000003</v>
      </c>
      <c r="DF9" s="201">
        <f>'FR-Exp (O)'!DF9*(1+Toeslagen!$Q$9)</f>
        <v>248.76800000000003</v>
      </c>
    </row>
    <row r="10" spans="1:110" ht="14.65" thickBot="1">
      <c r="A10" s="1">
        <v>5</v>
      </c>
      <c r="B10" s="1">
        <v>5</v>
      </c>
      <c r="D10" s="1">
        <v>5</v>
      </c>
      <c r="F10" t="s">
        <v>204</v>
      </c>
      <c r="G10" t="s">
        <v>206</v>
      </c>
      <c r="H10" t="s">
        <v>206</v>
      </c>
      <c r="I10" t="s">
        <v>202</v>
      </c>
      <c r="J10" t="s">
        <v>202</v>
      </c>
      <c r="N10" s="211">
        <v>1</v>
      </c>
      <c r="O10" s="212">
        <v>1750</v>
      </c>
      <c r="P10" s="201">
        <f>'FR-Exp (O)'!P10*(1+Toeslagen!$Q$9)</f>
        <v>402.78784000000002</v>
      </c>
      <c r="Q10" s="201">
        <f>'FR-Exp (O)'!Q10*(1+Toeslagen!$Q$9)</f>
        <v>242.2784</v>
      </c>
      <c r="R10" s="201">
        <f>'FR-Exp (O)'!R10*(1+Toeslagen!$Q$9)</f>
        <v>411.00799999999998</v>
      </c>
      <c r="S10" s="201">
        <f>'FR-Exp (O)'!S10*(1+Toeslagen!$Q$9)</f>
        <v>567.84</v>
      </c>
      <c r="T10" s="201">
        <f>'FR-Exp (O)'!T10*(1+Toeslagen!$Q$9)</f>
        <v>567.84</v>
      </c>
      <c r="U10" s="201">
        <f>'FR-Exp (O)'!U10*(1+Toeslagen!$Q$9)</f>
        <v>540.80000000000007</v>
      </c>
      <c r="V10" s="201">
        <f>'FR-Exp (O)'!V10*(1+Toeslagen!$Q$9)</f>
        <v>470.49600000000004</v>
      </c>
      <c r="W10" s="201">
        <f>'FR-Exp (O)'!W10*(1+Toeslagen!$Q$9)</f>
        <v>227.13600000000002</v>
      </c>
      <c r="X10" s="201">
        <f>'FR-Exp (O)'!X10*(1+Toeslagen!$Q$9)</f>
        <v>540.80000000000007</v>
      </c>
      <c r="Y10" s="201">
        <f>'FR-Exp (O)'!Y10*(1+Toeslagen!$Q$9)</f>
        <v>324.48</v>
      </c>
      <c r="Z10" s="201">
        <f>'FR-Exp (O)'!Z10*(1+Toeslagen!$Q$9)</f>
        <v>540.80000000000007</v>
      </c>
      <c r="AA10" s="201">
        <f>'FR-Exp (O)'!AA10*(1+Toeslagen!$Q$9)</f>
        <v>547.78476758569514</v>
      </c>
      <c r="AB10" s="201">
        <f>'FR-Exp (O)'!AB10*(1+Toeslagen!$Q$9)</f>
        <v>519.16800000000012</v>
      </c>
      <c r="AC10" s="201">
        <f>'FR-Exp (O)'!AC10*(1+Toeslagen!$Q$9)</f>
        <v>349.78943999999996</v>
      </c>
      <c r="AD10" s="201">
        <f>'FR-Exp (O)'!AD10*(1+Toeslagen!$Q$9)</f>
        <v>547.78476758569514</v>
      </c>
      <c r="AE10" s="201">
        <f>'FR-Exp (O)'!AE10*(1+Toeslagen!$Q$9)</f>
        <v>448.86400000000003</v>
      </c>
      <c r="AF10" s="201">
        <f>'FR-Exp (O)'!AF10*(1+Toeslagen!$Q$9)</f>
        <v>448.86400000000003</v>
      </c>
      <c r="AG10" s="201">
        <f>'FR-Exp (O)'!AG10*(1+Toeslagen!$Q$9)</f>
        <v>356.928</v>
      </c>
      <c r="AH10" s="201">
        <f>'FR-Exp (O)'!AH10*(1+Toeslagen!$Q$9)</f>
        <v>448.86400000000003</v>
      </c>
      <c r="AI10" s="201">
        <f>'FR-Exp (O)'!AI10*(1+Toeslagen!$Q$9)</f>
        <v>0</v>
      </c>
      <c r="AJ10" s="201">
        <f>'FR-Exp (O)'!AJ10*(1+Toeslagen!$Q$9)</f>
        <v>356.928</v>
      </c>
      <c r="AK10" s="201">
        <f>'FR-Exp (O)'!AK10*(1+Toeslagen!$Q$9)</f>
        <v>448.86400000000003</v>
      </c>
      <c r="AL10" s="201">
        <f>'FR-Exp (O)'!AL10*(1+Toeslagen!$Q$9)</f>
        <v>411.00799999999998</v>
      </c>
      <c r="AM10" s="201">
        <f>'FR-Exp (O)'!AM10*(1+Toeslagen!$Q$9)</f>
        <v>470.49600000000004</v>
      </c>
      <c r="AN10" s="201">
        <f>'FR-Exp (O)'!AN10*(1+Toeslagen!$Q$9)</f>
        <v>324.48</v>
      </c>
      <c r="AO10" s="201">
        <f>'FR-Exp (O)'!AO10*(1+Toeslagen!$Q$9)</f>
        <v>468.14352000000002</v>
      </c>
      <c r="AP10" s="201">
        <f>'FR-Exp (O)'!AP10*(1+Toeslagen!$Q$9)</f>
        <v>324.48</v>
      </c>
      <c r="AQ10" s="201">
        <f>'FR-Exp (O)'!AQ10*(1+Toeslagen!$Q$9)</f>
        <v>308.25600000000003</v>
      </c>
      <c r="AR10" s="201">
        <f>'FR-Exp (O)'!AR10*(1+Toeslagen!$Q$9)</f>
        <v>547.78476758569514</v>
      </c>
      <c r="AS10" s="201">
        <f>'FR-Exp (O)'!AS10*(1+Toeslagen!$Q$9)</f>
        <v>486.72</v>
      </c>
      <c r="AT10" s="201">
        <f>'FR-Exp (O)'!AT10*(1+Toeslagen!$Q$9)</f>
        <v>540.80000000000007</v>
      </c>
      <c r="AU10" s="201">
        <f>'FR-Exp (O)'!AU10*(1+Toeslagen!$Q$9)</f>
        <v>540.80000000000007</v>
      </c>
      <c r="AV10" s="201">
        <f>'FR-Exp (O)'!AV10*(1+Toeslagen!$Q$9)</f>
        <v>470.49600000000004</v>
      </c>
      <c r="AW10" s="201">
        <f>'FR-Exp (O)'!AW10*(1+Toeslagen!$Q$9)</f>
        <v>519.16800000000012</v>
      </c>
      <c r="AX10" s="201">
        <f>'FR-Exp (O)'!AX10*(1+Toeslagen!$Q$9)</f>
        <v>378.56</v>
      </c>
      <c r="AY10" s="201">
        <f>'FR-Exp (O)'!AY10*(1+Toeslagen!$Q$9)</f>
        <v>374.77440000000001</v>
      </c>
      <c r="AZ10" s="201">
        <f>'FR-Exp (O)'!AZ10*(1+Toeslagen!$Q$9)</f>
        <v>356.928</v>
      </c>
      <c r="BA10" s="201">
        <f>'FR-Exp (O)'!BA10*(1+Toeslagen!$Q$9)</f>
        <v>470.49600000000004</v>
      </c>
      <c r="BB10" s="201">
        <f>'FR-Exp (O)'!BB10*(1+Toeslagen!$Q$9)</f>
        <v>378.56</v>
      </c>
      <c r="BC10" s="201">
        <f>'FR-Exp (O)'!BC10*(1+Toeslagen!$Q$9)</f>
        <v>519.16800000000012</v>
      </c>
      <c r="BD10" s="201">
        <f>'FR-Exp (O)'!BD10*(1+Toeslagen!$Q$9)</f>
        <v>324.48</v>
      </c>
      <c r="BE10" s="201">
        <f>'FR-Exp (O)'!BE10*(1+Toeslagen!$Q$9)</f>
        <v>411.00799999999998</v>
      </c>
      <c r="BF10" s="201">
        <f>'FR-Exp (O)'!BF10*(1+Toeslagen!$Q$9)</f>
        <v>470.49600000000004</v>
      </c>
      <c r="BG10" s="201">
        <f>'FR-Exp (O)'!BG10*(1+Toeslagen!$Q$9)</f>
        <v>402.78784000000002</v>
      </c>
      <c r="BH10" s="201">
        <f>'FR-Exp (O)'!BH10*(1+Toeslagen!$Q$9)</f>
        <v>324.48</v>
      </c>
      <c r="BI10" s="201">
        <f>'FR-Exp (O)'!BI10*(1+Toeslagen!$Q$9)</f>
        <v>470.49600000000004</v>
      </c>
      <c r="BJ10" s="201">
        <f>'FR-Exp (O)'!BJ10*(1+Toeslagen!$Q$9)</f>
        <v>519.16800000000012</v>
      </c>
      <c r="BK10" s="201">
        <f>'FR-Exp (O)'!BK10*(1+Toeslagen!$Q$9)</f>
        <v>547.78476758569514</v>
      </c>
      <c r="BL10" s="201">
        <f>'FR-Exp (O)'!BL10*(1+Toeslagen!$Q$9)</f>
        <v>378.56</v>
      </c>
      <c r="BM10" s="201">
        <f>'FR-Exp (O)'!BM10*(1+Toeslagen!$Q$9)</f>
        <v>370.98879999999997</v>
      </c>
      <c r="BN10" s="201">
        <f>'FR-Exp (O)'!BN10*(1+Toeslagen!$Q$9)</f>
        <v>270.40000000000003</v>
      </c>
      <c r="BO10" s="201">
        <f>'FR-Exp (O)'!BO10*(1+Toeslagen!$Q$9)</f>
        <v>324.48</v>
      </c>
      <c r="BP10" s="201">
        <f>'FR-Exp (O)'!BP10*(1+Toeslagen!$Q$9)</f>
        <v>378.56</v>
      </c>
      <c r="BQ10" s="201">
        <f>'FR-Exp (O)'!BQ10*(1+Toeslagen!$Q$9)</f>
        <v>269.048</v>
      </c>
      <c r="BR10" s="201">
        <f>'FR-Exp (O)'!BR10*(1+Toeslagen!$Q$9)</f>
        <v>308.25600000000003</v>
      </c>
      <c r="BS10" s="201">
        <f>'FR-Exp (O)'!BS10*(1+Toeslagen!$Q$9)</f>
        <v>448.86400000000003</v>
      </c>
      <c r="BT10" s="201">
        <f>'FR-Exp (O)'!BT10*(1+Toeslagen!$Q$9)</f>
        <v>270.40000000000003</v>
      </c>
      <c r="BU10" s="201">
        <f>'FR-Exp (O)'!BU10*(1+Toeslagen!$Q$9)</f>
        <v>356.928</v>
      </c>
      <c r="BV10" s="201">
        <f>'FR-Exp (O)'!BV10*(1+Toeslagen!$Q$9)</f>
        <v>222.59328000000002</v>
      </c>
      <c r="BW10" s="201">
        <f>'FR-Exp (O)'!BW10*(1+Toeslagen!$Q$9)</f>
        <v>267.69599999999997</v>
      </c>
      <c r="BX10" s="201">
        <f>'FR-Exp (O)'!BX10*(1+Toeslagen!$Q$9)</f>
        <v>356.928</v>
      </c>
      <c r="BY10" s="201">
        <f>'FR-Exp (O)'!BY10*(1+Toeslagen!$Q$9)</f>
        <v>226.00031999999999</v>
      </c>
      <c r="BZ10" s="201">
        <f>'FR-Exp (O)'!BZ10*(1+Toeslagen!$Q$9)</f>
        <v>411.00799999999998</v>
      </c>
      <c r="CA10" s="201">
        <f>'FR-Exp (O)'!CA10*(1+Toeslagen!$Q$9)</f>
        <v>540.80000000000007</v>
      </c>
      <c r="CB10" s="201">
        <f>'FR-Exp (O)'!CB10*(1+Toeslagen!$Q$9)</f>
        <v>540.80000000000007</v>
      </c>
      <c r="CC10" s="201">
        <f>'FR-Exp (O)'!CC10*(1+Toeslagen!$Q$9)</f>
        <v>532.6880000000001</v>
      </c>
      <c r="CD10" s="201">
        <f>'FR-Exp (O)'!CD10*(1+Toeslagen!$Q$9)</f>
        <v>308.25600000000003</v>
      </c>
      <c r="CE10" s="201">
        <f>'FR-Exp (O)'!CE10*(1+Toeslagen!$Q$9)</f>
        <v>324.48</v>
      </c>
      <c r="CF10" s="201">
        <f>'FR-Exp (O)'!CF10*(1+Toeslagen!$Q$9)</f>
        <v>411.00799999999998</v>
      </c>
      <c r="CG10" s="201">
        <f>'FR-Exp (O)'!CG10*(1+Toeslagen!$Q$9)</f>
        <v>321.23520000000002</v>
      </c>
      <c r="CH10" s="201">
        <f>'FR-Exp (O)'!CH10*(1+Toeslagen!$Q$9)</f>
        <v>378.56</v>
      </c>
      <c r="CI10" s="201">
        <f>'FR-Exp (O)'!CI10*(1+Toeslagen!$Q$9)</f>
        <v>356.928</v>
      </c>
      <c r="CJ10" s="201">
        <f>'FR-Exp (O)'!CJ10*(1+Toeslagen!$Q$9)</f>
        <v>486.72</v>
      </c>
      <c r="CK10" s="201">
        <f>'FR-Exp (O)'!CK10*(1+Toeslagen!$Q$9)</f>
        <v>486.72</v>
      </c>
      <c r="CL10" s="201">
        <f>'FR-Exp (O)'!CL10*(1+Toeslagen!$Q$9)</f>
        <v>270.40000000000003</v>
      </c>
      <c r="CM10" s="201">
        <f>'FR-Exp (O)'!CM10*(1+Toeslagen!$Q$9)</f>
        <v>271.75199999999995</v>
      </c>
      <c r="CN10" s="201">
        <f>'FR-Exp (O)'!CN10*(1+Toeslagen!$Q$9)</f>
        <v>308.25600000000003</v>
      </c>
      <c r="CO10" s="201">
        <f>'FR-Exp (O)'!CO10*(1+Toeslagen!$Q$9)</f>
        <v>308.25600000000003</v>
      </c>
      <c r="CP10" s="201">
        <f>'FR-Exp (O)'!CP10*(1+Toeslagen!$Q$9)</f>
        <v>411.00799999999998</v>
      </c>
      <c r="CQ10" s="201">
        <f>'FR-Exp (O)'!CQ10*(1+Toeslagen!$Q$9)</f>
        <v>242.2784</v>
      </c>
      <c r="CR10" s="201">
        <f>'FR-Exp (O)'!CR10*(1+Toeslagen!$Q$9)</f>
        <v>519.16800000000012</v>
      </c>
      <c r="CS10" s="201">
        <f>'FR-Exp (O)'!CS10*(1+Toeslagen!$Q$9)</f>
        <v>529.98400000000004</v>
      </c>
      <c r="CT10" s="201">
        <f>'FR-Exp (O)'!CT10*(1+Toeslagen!$Q$9)</f>
        <v>540.80000000000007</v>
      </c>
      <c r="CU10" s="201">
        <f>'FR-Exp (O)'!CU10*(1+Toeslagen!$Q$9)</f>
        <v>486.72</v>
      </c>
      <c r="CV10" s="201">
        <f>'FR-Exp (O)'!CV10*(1+Toeslagen!$Q$9)</f>
        <v>411.00799999999998</v>
      </c>
      <c r="CW10" s="201">
        <f>'FR-Exp (O)'!CW10*(1+Toeslagen!$Q$9)</f>
        <v>408.95296000000002</v>
      </c>
      <c r="CX10" s="201">
        <f>'FR-Exp (O)'!CX10*(1+Toeslagen!$Q$9)</f>
        <v>406.89792</v>
      </c>
      <c r="CY10" s="201">
        <f>'FR-Exp (O)'!CY10*(1+Toeslagen!$Q$9)</f>
        <v>308.25600000000003</v>
      </c>
      <c r="CZ10" s="201">
        <f>'FR-Exp (O)'!CZ10*(1+Toeslagen!$Q$9)</f>
        <v>324.48</v>
      </c>
      <c r="DA10" s="201">
        <f>'FR-Exp (O)'!DA10*(1+Toeslagen!$Q$9)</f>
        <v>356.928</v>
      </c>
      <c r="DB10" s="201">
        <f>'FR-Exp (O)'!DB10*(1+Toeslagen!$Q$9)</f>
        <v>270.40000000000003</v>
      </c>
      <c r="DC10" s="201">
        <f>'FR-Exp (O)'!DC10*(1+Toeslagen!$Q$9)</f>
        <v>270.40000000000003</v>
      </c>
      <c r="DD10" s="201">
        <f>'FR-Exp (O)'!DD10*(1+Toeslagen!$Q$9)</f>
        <v>270.40000000000003</v>
      </c>
      <c r="DE10" s="201">
        <f>'FR-Exp (O)'!DE10*(1+Toeslagen!$Q$9)</f>
        <v>270.40000000000003</v>
      </c>
      <c r="DF10" s="201">
        <f>'FR-Exp (O)'!DF10*(1+Toeslagen!$Q$9)</f>
        <v>270.40000000000003</v>
      </c>
    </row>
    <row r="11" spans="1:110" ht="14.65" thickBot="1">
      <c r="A11" s="1">
        <v>6</v>
      </c>
      <c r="B11" s="1">
        <v>6</v>
      </c>
      <c r="D11" s="1">
        <v>5</v>
      </c>
      <c r="F11" t="s">
        <v>204</v>
      </c>
      <c r="G11" t="s">
        <v>206</v>
      </c>
      <c r="H11" t="s">
        <v>202</v>
      </c>
      <c r="I11" t="s">
        <v>202</v>
      </c>
      <c r="J11" t="s">
        <v>202</v>
      </c>
      <c r="N11" s="211">
        <v>1.2</v>
      </c>
      <c r="O11" s="212">
        <v>2100</v>
      </c>
      <c r="P11" s="201">
        <f>'FR-Exp (O)'!P11*(1+Toeslagen!$Q$9)</f>
        <v>439.88672000000003</v>
      </c>
      <c r="Q11" s="201">
        <f>'FR-Exp (O)'!Q11*(1+Toeslagen!$Q$9)</f>
        <v>254.17600000000002</v>
      </c>
      <c r="R11" s="201">
        <f>'FR-Exp (O)'!R11*(1+Toeslagen!$Q$9)</f>
        <v>448.86400000000003</v>
      </c>
      <c r="S11" s="201">
        <f>'FR-Exp (O)'!S11*(1+Toeslagen!$Q$9)</f>
        <v>621.92000000000007</v>
      </c>
      <c r="T11" s="201">
        <f>'FR-Exp (O)'!T11*(1+Toeslagen!$Q$9)</f>
        <v>621.92000000000007</v>
      </c>
      <c r="U11" s="201">
        <f>'FR-Exp (O)'!U11*(1+Toeslagen!$Q$9)</f>
        <v>584.06400000000008</v>
      </c>
      <c r="V11" s="201">
        <f>'FR-Exp (O)'!V11*(1+Toeslagen!$Q$9)</f>
        <v>508.35200000000003</v>
      </c>
      <c r="W11" s="201">
        <f>'FR-Exp (O)'!W11*(1+Toeslagen!$Q$9)</f>
        <v>242.2784</v>
      </c>
      <c r="X11" s="201">
        <f>'FR-Exp (O)'!X11*(1+Toeslagen!$Q$9)</f>
        <v>584.06400000000008</v>
      </c>
      <c r="Y11" s="201">
        <f>'FR-Exp (O)'!Y11*(1+Toeslagen!$Q$9)</f>
        <v>367.74400000000003</v>
      </c>
      <c r="Z11" s="201">
        <f>'FR-Exp (O)'!Z11*(1+Toeslagen!$Q$9)</f>
        <v>584.06400000000008</v>
      </c>
      <c r="AA11" s="201">
        <f>'FR-Exp (O)'!AA11*(1+Toeslagen!$Q$9)</f>
        <v>596.93747194605692</v>
      </c>
      <c r="AB11" s="201">
        <f>'FR-Exp (O)'!AB11*(1+Toeslagen!$Q$9)</f>
        <v>567.84</v>
      </c>
      <c r="AC11" s="201">
        <f>'FR-Exp (O)'!AC11*(1+Toeslagen!$Q$9)</f>
        <v>381.58848000000006</v>
      </c>
      <c r="AD11" s="201">
        <f>'FR-Exp (O)'!AD11*(1+Toeslagen!$Q$9)</f>
        <v>596.93747194605692</v>
      </c>
      <c r="AE11" s="201">
        <f>'FR-Exp (O)'!AE11*(1+Toeslagen!$Q$9)</f>
        <v>486.72</v>
      </c>
      <c r="AF11" s="201">
        <f>'FR-Exp (O)'!AF11*(1+Toeslagen!$Q$9)</f>
        <v>486.72</v>
      </c>
      <c r="AG11" s="201">
        <f>'FR-Exp (O)'!AG11*(1+Toeslagen!$Q$9)</f>
        <v>389.37600000000003</v>
      </c>
      <c r="AH11" s="201">
        <f>'FR-Exp (O)'!AH11*(1+Toeslagen!$Q$9)</f>
        <v>486.72</v>
      </c>
      <c r="AI11" s="201">
        <f>'FR-Exp (O)'!AI11*(1+Toeslagen!$Q$9)</f>
        <v>0</v>
      </c>
      <c r="AJ11" s="201">
        <f>'FR-Exp (O)'!AJ11*(1+Toeslagen!$Q$9)</f>
        <v>389.37600000000003</v>
      </c>
      <c r="AK11" s="201">
        <f>'FR-Exp (O)'!AK11*(1+Toeslagen!$Q$9)</f>
        <v>486.72</v>
      </c>
      <c r="AL11" s="201">
        <f>'FR-Exp (O)'!AL11*(1+Toeslagen!$Q$9)</f>
        <v>448.86400000000003</v>
      </c>
      <c r="AM11" s="201">
        <f>'FR-Exp (O)'!AM11*(1+Toeslagen!$Q$9)</f>
        <v>508.35200000000003</v>
      </c>
      <c r="AN11" s="201">
        <f>'FR-Exp (O)'!AN11*(1+Toeslagen!$Q$9)</f>
        <v>367.74400000000003</v>
      </c>
      <c r="AO11" s="201">
        <f>'FR-Exp (O)'!AO11*(1+Toeslagen!$Q$9)</f>
        <v>505.81024000000002</v>
      </c>
      <c r="AP11" s="201">
        <f>'FR-Exp (O)'!AP11*(1+Toeslagen!$Q$9)</f>
        <v>367.74400000000003</v>
      </c>
      <c r="AQ11" s="201">
        <f>'FR-Exp (O)'!AQ11*(1+Toeslagen!$Q$9)</f>
        <v>324.48</v>
      </c>
      <c r="AR11" s="201">
        <f>'FR-Exp (O)'!AR11*(1+Toeslagen!$Q$9)</f>
        <v>596.93747194605692</v>
      </c>
      <c r="AS11" s="201">
        <f>'FR-Exp (O)'!AS11*(1+Toeslagen!$Q$9)</f>
        <v>535.39200000000005</v>
      </c>
      <c r="AT11" s="201">
        <f>'FR-Exp (O)'!AT11*(1+Toeslagen!$Q$9)</f>
        <v>584.06400000000008</v>
      </c>
      <c r="AU11" s="201">
        <f>'FR-Exp (O)'!AU11*(1+Toeslagen!$Q$9)</f>
        <v>584.06400000000008</v>
      </c>
      <c r="AV11" s="201">
        <f>'FR-Exp (O)'!AV11*(1+Toeslagen!$Q$9)</f>
        <v>508.35200000000003</v>
      </c>
      <c r="AW11" s="201">
        <f>'FR-Exp (O)'!AW11*(1+Toeslagen!$Q$9)</f>
        <v>567.84</v>
      </c>
      <c r="AX11" s="201">
        <f>'FR-Exp (O)'!AX11*(1+Toeslagen!$Q$9)</f>
        <v>405.6</v>
      </c>
      <c r="AY11" s="201">
        <f>'FR-Exp (O)'!AY11*(1+Toeslagen!$Q$9)</f>
        <v>401.54400000000004</v>
      </c>
      <c r="AZ11" s="201">
        <f>'FR-Exp (O)'!AZ11*(1+Toeslagen!$Q$9)</f>
        <v>389.37600000000003</v>
      </c>
      <c r="BA11" s="201">
        <f>'FR-Exp (O)'!BA11*(1+Toeslagen!$Q$9)</f>
        <v>508.35200000000003</v>
      </c>
      <c r="BB11" s="201">
        <f>'FR-Exp (O)'!BB11*(1+Toeslagen!$Q$9)</f>
        <v>405.6</v>
      </c>
      <c r="BC11" s="201">
        <f>'FR-Exp (O)'!BC11*(1+Toeslagen!$Q$9)</f>
        <v>567.84</v>
      </c>
      <c r="BD11" s="201">
        <f>'FR-Exp (O)'!BD11*(1+Toeslagen!$Q$9)</f>
        <v>367.74400000000003</v>
      </c>
      <c r="BE11" s="201">
        <f>'FR-Exp (O)'!BE11*(1+Toeslagen!$Q$9)</f>
        <v>448.86400000000003</v>
      </c>
      <c r="BF11" s="201">
        <f>'FR-Exp (O)'!BF11*(1+Toeslagen!$Q$9)</f>
        <v>508.35200000000003</v>
      </c>
      <c r="BG11" s="201">
        <f>'FR-Exp (O)'!BG11*(1+Toeslagen!$Q$9)</f>
        <v>439.88672000000003</v>
      </c>
      <c r="BH11" s="201">
        <f>'FR-Exp (O)'!BH11*(1+Toeslagen!$Q$9)</f>
        <v>367.74400000000003</v>
      </c>
      <c r="BI11" s="201">
        <f>'FR-Exp (O)'!BI11*(1+Toeslagen!$Q$9)</f>
        <v>508.35200000000003</v>
      </c>
      <c r="BJ11" s="201">
        <f>'FR-Exp (O)'!BJ11*(1+Toeslagen!$Q$9)</f>
        <v>567.84</v>
      </c>
      <c r="BK11" s="201">
        <f>'FR-Exp (O)'!BK11*(1+Toeslagen!$Q$9)</f>
        <v>596.93747194605692</v>
      </c>
      <c r="BL11" s="201">
        <f>'FR-Exp (O)'!BL11*(1+Toeslagen!$Q$9)</f>
        <v>405.6</v>
      </c>
      <c r="BM11" s="201">
        <f>'FR-Exp (O)'!BM11*(1+Toeslagen!$Q$9)</f>
        <v>397.488</v>
      </c>
      <c r="BN11" s="201">
        <f>'FR-Exp (O)'!BN11*(1+Toeslagen!$Q$9)</f>
        <v>292.03200000000004</v>
      </c>
      <c r="BO11" s="201">
        <f>'FR-Exp (O)'!BO11*(1+Toeslagen!$Q$9)</f>
        <v>367.74400000000003</v>
      </c>
      <c r="BP11" s="201">
        <f>'FR-Exp (O)'!BP11*(1+Toeslagen!$Q$9)</f>
        <v>405.6</v>
      </c>
      <c r="BQ11" s="201">
        <f>'FR-Exp (O)'!BQ11*(1+Toeslagen!$Q$9)</f>
        <v>290.57184000000001</v>
      </c>
      <c r="BR11" s="201">
        <f>'FR-Exp (O)'!BR11*(1+Toeslagen!$Q$9)</f>
        <v>324.48</v>
      </c>
      <c r="BS11" s="201">
        <f>'FR-Exp (O)'!BS11*(1+Toeslagen!$Q$9)</f>
        <v>486.72</v>
      </c>
      <c r="BT11" s="201">
        <f>'FR-Exp (O)'!BT11*(1+Toeslagen!$Q$9)</f>
        <v>292.03200000000004</v>
      </c>
      <c r="BU11" s="201">
        <f>'FR-Exp (O)'!BU11*(1+Toeslagen!$Q$9)</f>
        <v>389.37600000000003</v>
      </c>
      <c r="BV11" s="201">
        <f>'FR-Exp (O)'!BV11*(1+Toeslagen!$Q$9)</f>
        <v>237.43283200000002</v>
      </c>
      <c r="BW11" s="201">
        <f>'FR-Exp (O)'!BW11*(1+Toeslagen!$Q$9)</f>
        <v>289.11168000000004</v>
      </c>
      <c r="BX11" s="201">
        <f>'FR-Exp (O)'!BX11*(1+Toeslagen!$Q$9)</f>
        <v>389.37600000000003</v>
      </c>
      <c r="BY11" s="201">
        <f>'FR-Exp (O)'!BY11*(1+Toeslagen!$Q$9)</f>
        <v>241.06700800000002</v>
      </c>
      <c r="BZ11" s="201">
        <f>'FR-Exp (O)'!BZ11*(1+Toeslagen!$Q$9)</f>
        <v>448.86400000000003</v>
      </c>
      <c r="CA11" s="201">
        <f>'FR-Exp (O)'!CA11*(1+Toeslagen!$Q$9)</f>
        <v>584.06400000000008</v>
      </c>
      <c r="CB11" s="201">
        <f>'FR-Exp (O)'!CB11*(1+Toeslagen!$Q$9)</f>
        <v>584.06400000000008</v>
      </c>
      <c r="CC11" s="201">
        <f>'FR-Exp (O)'!CC11*(1+Toeslagen!$Q$9)</f>
        <v>575.30304000000001</v>
      </c>
      <c r="CD11" s="201">
        <f>'FR-Exp (O)'!CD11*(1+Toeslagen!$Q$9)</f>
        <v>324.48</v>
      </c>
      <c r="CE11" s="201">
        <f>'FR-Exp (O)'!CE11*(1+Toeslagen!$Q$9)</f>
        <v>367.74400000000003</v>
      </c>
      <c r="CF11" s="201">
        <f>'FR-Exp (O)'!CF11*(1+Toeslagen!$Q$9)</f>
        <v>448.86400000000003</v>
      </c>
      <c r="CG11" s="201">
        <f>'FR-Exp (O)'!CG11*(1+Toeslagen!$Q$9)</f>
        <v>364.06656000000004</v>
      </c>
      <c r="CH11" s="201">
        <f>'FR-Exp (O)'!CH11*(1+Toeslagen!$Q$9)</f>
        <v>405.6</v>
      </c>
      <c r="CI11" s="201">
        <f>'FR-Exp (O)'!CI11*(1+Toeslagen!$Q$9)</f>
        <v>389.37600000000003</v>
      </c>
      <c r="CJ11" s="201">
        <f>'FR-Exp (O)'!CJ11*(1+Toeslagen!$Q$9)</f>
        <v>535.39200000000005</v>
      </c>
      <c r="CK11" s="201">
        <f>'FR-Exp (O)'!CK11*(1+Toeslagen!$Q$9)</f>
        <v>535.39200000000005</v>
      </c>
      <c r="CL11" s="201">
        <f>'FR-Exp (O)'!CL11*(1+Toeslagen!$Q$9)</f>
        <v>292.03200000000004</v>
      </c>
      <c r="CM11" s="201">
        <f>'FR-Exp (O)'!CM11*(1+Toeslagen!$Q$9)</f>
        <v>293.49216000000001</v>
      </c>
      <c r="CN11" s="201">
        <f>'FR-Exp (O)'!CN11*(1+Toeslagen!$Q$9)</f>
        <v>324.48</v>
      </c>
      <c r="CO11" s="201">
        <f>'FR-Exp (O)'!CO11*(1+Toeslagen!$Q$9)</f>
        <v>324.48</v>
      </c>
      <c r="CP11" s="201">
        <f>'FR-Exp (O)'!CP11*(1+Toeslagen!$Q$9)</f>
        <v>448.86400000000003</v>
      </c>
      <c r="CQ11" s="201">
        <f>'FR-Exp (O)'!CQ11*(1+Toeslagen!$Q$9)</f>
        <v>254.17600000000002</v>
      </c>
      <c r="CR11" s="201">
        <f>'FR-Exp (O)'!CR11*(1+Toeslagen!$Q$9)</f>
        <v>567.84</v>
      </c>
      <c r="CS11" s="201">
        <f>'FR-Exp (O)'!CS11*(1+Toeslagen!$Q$9)</f>
        <v>572.38272000000006</v>
      </c>
      <c r="CT11" s="201">
        <f>'FR-Exp (O)'!CT11*(1+Toeslagen!$Q$9)</f>
        <v>584.06400000000008</v>
      </c>
      <c r="CU11" s="201">
        <f>'FR-Exp (O)'!CU11*(1+Toeslagen!$Q$9)</f>
        <v>535.39200000000005</v>
      </c>
      <c r="CV11" s="201">
        <f>'FR-Exp (O)'!CV11*(1+Toeslagen!$Q$9)</f>
        <v>448.86400000000003</v>
      </c>
      <c r="CW11" s="201">
        <f>'FR-Exp (O)'!CW11*(1+Toeslagen!$Q$9)</f>
        <v>446.61968000000002</v>
      </c>
      <c r="CX11" s="201">
        <f>'FR-Exp (O)'!CX11*(1+Toeslagen!$Q$9)</f>
        <v>444.37536</v>
      </c>
      <c r="CY11" s="201">
        <f>'FR-Exp (O)'!CY11*(1+Toeslagen!$Q$9)</f>
        <v>324.48</v>
      </c>
      <c r="CZ11" s="201">
        <f>'FR-Exp (O)'!CZ11*(1+Toeslagen!$Q$9)</f>
        <v>367.74400000000003</v>
      </c>
      <c r="DA11" s="201">
        <f>'FR-Exp (O)'!DA11*(1+Toeslagen!$Q$9)</f>
        <v>389.37600000000003</v>
      </c>
      <c r="DB11" s="201">
        <f>'FR-Exp (O)'!DB11*(1+Toeslagen!$Q$9)</f>
        <v>292.03200000000004</v>
      </c>
      <c r="DC11" s="201">
        <f>'FR-Exp (O)'!DC11*(1+Toeslagen!$Q$9)</f>
        <v>292.03200000000004</v>
      </c>
      <c r="DD11" s="201">
        <f>'FR-Exp (O)'!DD11*(1+Toeslagen!$Q$9)</f>
        <v>292.03200000000004</v>
      </c>
      <c r="DE11" s="201">
        <f>'FR-Exp (O)'!DE11*(1+Toeslagen!$Q$9)</f>
        <v>292.03200000000004</v>
      </c>
      <c r="DF11" s="201">
        <f>'FR-Exp (O)'!DF11*(1+Toeslagen!$Q$9)</f>
        <v>292.03200000000004</v>
      </c>
    </row>
    <row r="12" spans="1:110" ht="14.65" thickBot="1">
      <c r="A12" s="1">
        <v>7</v>
      </c>
      <c r="B12" s="1">
        <v>7</v>
      </c>
      <c r="D12" s="1">
        <v>5</v>
      </c>
      <c r="F12" t="s">
        <v>204</v>
      </c>
      <c r="G12" t="s">
        <v>206</v>
      </c>
      <c r="H12" t="s">
        <v>206</v>
      </c>
      <c r="I12" t="s">
        <v>202</v>
      </c>
      <c r="J12" t="s">
        <v>202</v>
      </c>
      <c r="N12" s="211">
        <v>1.5</v>
      </c>
      <c r="O12" s="212">
        <v>2625</v>
      </c>
      <c r="P12" s="201">
        <f>'FR-Exp (O)'!P12*(1+Toeslagen!$Q$9)</f>
        <v>471.68576000000002</v>
      </c>
      <c r="Q12" s="201">
        <f>'FR-Exp (O)'!Q12*(1+Toeslagen!$Q$9)</f>
        <v>270.40000000000003</v>
      </c>
      <c r="R12" s="201">
        <f>'FR-Exp (O)'!R12*(1+Toeslagen!$Q$9)</f>
        <v>481.31200000000001</v>
      </c>
      <c r="S12" s="201">
        <f>'FR-Exp (O)'!S12*(1+Toeslagen!$Q$9)</f>
        <v>676</v>
      </c>
      <c r="T12" s="201">
        <f>'FR-Exp (O)'!T12*(1+Toeslagen!$Q$9)</f>
        <v>676</v>
      </c>
      <c r="U12" s="201">
        <f>'FR-Exp (O)'!U12*(1+Toeslagen!$Q$9)</f>
        <v>627.32800000000009</v>
      </c>
      <c r="V12" s="201">
        <f>'FR-Exp (O)'!V12*(1+Toeslagen!$Q$9)</f>
        <v>551.61599999999999</v>
      </c>
      <c r="W12" s="201">
        <f>'FR-Exp (O)'!W12*(1+Toeslagen!$Q$9)</f>
        <v>254.17600000000002</v>
      </c>
      <c r="X12" s="201">
        <f>'FR-Exp (O)'!X12*(1+Toeslagen!$Q$9)</f>
        <v>627.32800000000009</v>
      </c>
      <c r="Y12" s="201">
        <f>'FR-Exp (O)'!Y12*(1+Toeslagen!$Q$9)</f>
        <v>389.37600000000003</v>
      </c>
      <c r="Z12" s="201">
        <f>'FR-Exp (O)'!Z12*(1+Toeslagen!$Q$9)</f>
        <v>627.32800000000009</v>
      </c>
      <c r="AA12" s="201">
        <f>'FR-Exp (O)'!AA12*(1+Toeslagen!$Q$9)</f>
        <v>646.09017630641836</v>
      </c>
      <c r="AB12" s="201">
        <f>'FR-Exp (O)'!AB12*(1+Toeslagen!$Q$9)</f>
        <v>611.10400000000004</v>
      </c>
      <c r="AC12" s="201">
        <f>'FR-Exp (O)'!AC12*(1+Toeslagen!$Q$9)</f>
        <v>408.08768000000009</v>
      </c>
      <c r="AD12" s="201">
        <f>'FR-Exp (O)'!AD12*(1+Toeslagen!$Q$9)</f>
        <v>646.09017630641836</v>
      </c>
      <c r="AE12" s="201">
        <f>'FR-Exp (O)'!AE12*(1+Toeslagen!$Q$9)</f>
        <v>519.16800000000012</v>
      </c>
      <c r="AF12" s="201">
        <f>'FR-Exp (O)'!AF12*(1+Toeslagen!$Q$9)</f>
        <v>519.16800000000012</v>
      </c>
      <c r="AG12" s="201">
        <f>'FR-Exp (O)'!AG12*(1+Toeslagen!$Q$9)</f>
        <v>416.41600000000005</v>
      </c>
      <c r="AH12" s="201">
        <f>'FR-Exp (O)'!AH12*(1+Toeslagen!$Q$9)</f>
        <v>519.16800000000012</v>
      </c>
      <c r="AI12" s="201">
        <f>'FR-Exp (O)'!AI12*(1+Toeslagen!$Q$9)</f>
        <v>0</v>
      </c>
      <c r="AJ12" s="201">
        <f>'FR-Exp (O)'!AJ12*(1+Toeslagen!$Q$9)</f>
        <v>416.41600000000005</v>
      </c>
      <c r="AK12" s="201">
        <f>'FR-Exp (O)'!AK12*(1+Toeslagen!$Q$9)</f>
        <v>519.16800000000012</v>
      </c>
      <c r="AL12" s="201">
        <f>'FR-Exp (O)'!AL12*(1+Toeslagen!$Q$9)</f>
        <v>481.31200000000001</v>
      </c>
      <c r="AM12" s="201">
        <f>'FR-Exp (O)'!AM12*(1+Toeslagen!$Q$9)</f>
        <v>551.61599999999999</v>
      </c>
      <c r="AN12" s="201">
        <f>'FR-Exp (O)'!AN12*(1+Toeslagen!$Q$9)</f>
        <v>389.37600000000003</v>
      </c>
      <c r="AO12" s="201">
        <f>'FR-Exp (O)'!AO12*(1+Toeslagen!$Q$9)</f>
        <v>548.85791999999992</v>
      </c>
      <c r="AP12" s="201">
        <f>'FR-Exp (O)'!AP12*(1+Toeslagen!$Q$9)</f>
        <v>389.37600000000003</v>
      </c>
      <c r="AQ12" s="201">
        <f>'FR-Exp (O)'!AQ12*(1+Toeslagen!$Q$9)</f>
        <v>351.52000000000004</v>
      </c>
      <c r="AR12" s="201">
        <f>'FR-Exp (O)'!AR12*(1+Toeslagen!$Q$9)</f>
        <v>646.09017630641836</v>
      </c>
      <c r="AS12" s="201">
        <f>'FR-Exp (O)'!AS12*(1+Toeslagen!$Q$9)</f>
        <v>578.65599999999995</v>
      </c>
      <c r="AT12" s="201">
        <f>'FR-Exp (O)'!AT12*(1+Toeslagen!$Q$9)</f>
        <v>627.32800000000009</v>
      </c>
      <c r="AU12" s="201">
        <f>'FR-Exp (O)'!AU12*(1+Toeslagen!$Q$9)</f>
        <v>627.32800000000009</v>
      </c>
      <c r="AV12" s="201">
        <f>'FR-Exp (O)'!AV12*(1+Toeslagen!$Q$9)</f>
        <v>551.61599999999999</v>
      </c>
      <c r="AW12" s="201">
        <f>'FR-Exp (O)'!AW12*(1+Toeslagen!$Q$9)</f>
        <v>611.10400000000004</v>
      </c>
      <c r="AX12" s="201">
        <f>'FR-Exp (O)'!AX12*(1+Toeslagen!$Q$9)</f>
        <v>448.86400000000003</v>
      </c>
      <c r="AY12" s="201">
        <f>'FR-Exp (O)'!AY12*(1+Toeslagen!$Q$9)</f>
        <v>444.37536</v>
      </c>
      <c r="AZ12" s="201">
        <f>'FR-Exp (O)'!AZ12*(1+Toeslagen!$Q$9)</f>
        <v>416.41600000000005</v>
      </c>
      <c r="BA12" s="201">
        <f>'FR-Exp (O)'!BA12*(1+Toeslagen!$Q$9)</f>
        <v>551.61599999999999</v>
      </c>
      <c r="BB12" s="201">
        <f>'FR-Exp (O)'!BB12*(1+Toeslagen!$Q$9)</f>
        <v>448.86400000000003</v>
      </c>
      <c r="BC12" s="201">
        <f>'FR-Exp (O)'!BC12*(1+Toeslagen!$Q$9)</f>
        <v>611.10400000000004</v>
      </c>
      <c r="BD12" s="201">
        <f>'FR-Exp (O)'!BD12*(1+Toeslagen!$Q$9)</f>
        <v>389.37600000000003</v>
      </c>
      <c r="BE12" s="201">
        <f>'FR-Exp (O)'!BE12*(1+Toeslagen!$Q$9)</f>
        <v>481.31200000000001</v>
      </c>
      <c r="BF12" s="201">
        <f>'FR-Exp (O)'!BF12*(1+Toeslagen!$Q$9)</f>
        <v>551.61599999999999</v>
      </c>
      <c r="BG12" s="201">
        <f>'FR-Exp (O)'!BG12*(1+Toeslagen!$Q$9)</f>
        <v>471.68576000000002</v>
      </c>
      <c r="BH12" s="201">
        <f>'FR-Exp (O)'!BH12*(1+Toeslagen!$Q$9)</f>
        <v>389.37600000000003</v>
      </c>
      <c r="BI12" s="201">
        <f>'FR-Exp (O)'!BI12*(1+Toeslagen!$Q$9)</f>
        <v>551.61599999999999</v>
      </c>
      <c r="BJ12" s="201">
        <f>'FR-Exp (O)'!BJ12*(1+Toeslagen!$Q$9)</f>
        <v>611.10400000000004</v>
      </c>
      <c r="BK12" s="201">
        <f>'FR-Exp (O)'!BK12*(1+Toeslagen!$Q$9)</f>
        <v>646.09017630641836</v>
      </c>
      <c r="BL12" s="201">
        <f>'FR-Exp (O)'!BL12*(1+Toeslagen!$Q$9)</f>
        <v>448.86400000000003</v>
      </c>
      <c r="BM12" s="201">
        <f>'FR-Exp (O)'!BM12*(1+Toeslagen!$Q$9)</f>
        <v>439.88672000000003</v>
      </c>
      <c r="BN12" s="201">
        <f>'FR-Exp (O)'!BN12*(1+Toeslagen!$Q$9)</f>
        <v>313.66400000000004</v>
      </c>
      <c r="BO12" s="201">
        <f>'FR-Exp (O)'!BO12*(1+Toeslagen!$Q$9)</f>
        <v>389.37600000000003</v>
      </c>
      <c r="BP12" s="201">
        <f>'FR-Exp (O)'!BP12*(1+Toeslagen!$Q$9)</f>
        <v>448.86400000000003</v>
      </c>
      <c r="BQ12" s="201">
        <f>'FR-Exp (O)'!BQ12*(1+Toeslagen!$Q$9)</f>
        <v>312.09568000000007</v>
      </c>
      <c r="BR12" s="201">
        <f>'FR-Exp (O)'!BR12*(1+Toeslagen!$Q$9)</f>
        <v>351.52000000000004</v>
      </c>
      <c r="BS12" s="201">
        <f>'FR-Exp (O)'!BS12*(1+Toeslagen!$Q$9)</f>
        <v>519.16800000000012</v>
      </c>
      <c r="BT12" s="201">
        <f>'FR-Exp (O)'!BT12*(1+Toeslagen!$Q$9)</f>
        <v>313.66400000000004</v>
      </c>
      <c r="BU12" s="201">
        <f>'FR-Exp (O)'!BU12*(1+Toeslagen!$Q$9)</f>
        <v>416.41600000000005</v>
      </c>
      <c r="BV12" s="201">
        <f>'FR-Exp (O)'!BV12*(1+Toeslagen!$Q$9)</f>
        <v>249.09247999999999</v>
      </c>
      <c r="BW12" s="201">
        <f>'FR-Exp (O)'!BW12*(1+Toeslagen!$Q$9)</f>
        <v>310.52735999999999</v>
      </c>
      <c r="BX12" s="201">
        <f>'FR-Exp (O)'!BX12*(1+Toeslagen!$Q$9)</f>
        <v>416.41600000000005</v>
      </c>
      <c r="BY12" s="201">
        <f>'FR-Exp (O)'!BY12*(1+Toeslagen!$Q$9)</f>
        <v>252.90512000000001</v>
      </c>
      <c r="BZ12" s="201">
        <f>'FR-Exp (O)'!BZ12*(1+Toeslagen!$Q$9)</f>
        <v>481.31200000000001</v>
      </c>
      <c r="CA12" s="201">
        <f>'FR-Exp (O)'!CA12*(1+Toeslagen!$Q$9)</f>
        <v>627.32800000000009</v>
      </c>
      <c r="CB12" s="201">
        <f>'FR-Exp (O)'!CB12*(1+Toeslagen!$Q$9)</f>
        <v>627.32800000000009</v>
      </c>
      <c r="CC12" s="201">
        <f>'FR-Exp (O)'!CC12*(1+Toeslagen!$Q$9)</f>
        <v>617.91808000000003</v>
      </c>
      <c r="CD12" s="201">
        <f>'FR-Exp (O)'!CD12*(1+Toeslagen!$Q$9)</f>
        <v>351.52000000000004</v>
      </c>
      <c r="CE12" s="201">
        <f>'FR-Exp (O)'!CE12*(1+Toeslagen!$Q$9)</f>
        <v>389.37600000000003</v>
      </c>
      <c r="CF12" s="201">
        <f>'FR-Exp (O)'!CF12*(1+Toeslagen!$Q$9)</f>
        <v>481.31200000000001</v>
      </c>
      <c r="CG12" s="201">
        <f>'FR-Exp (O)'!CG12*(1+Toeslagen!$Q$9)</f>
        <v>385.48224000000005</v>
      </c>
      <c r="CH12" s="201">
        <f>'FR-Exp (O)'!CH12*(1+Toeslagen!$Q$9)</f>
        <v>448.86400000000003</v>
      </c>
      <c r="CI12" s="201">
        <f>'FR-Exp (O)'!CI12*(1+Toeslagen!$Q$9)</f>
        <v>416.41600000000005</v>
      </c>
      <c r="CJ12" s="201">
        <f>'FR-Exp (O)'!CJ12*(1+Toeslagen!$Q$9)</f>
        <v>578.65599999999995</v>
      </c>
      <c r="CK12" s="201">
        <f>'FR-Exp (O)'!CK12*(1+Toeslagen!$Q$9)</f>
        <v>578.65599999999995</v>
      </c>
      <c r="CL12" s="201">
        <f>'FR-Exp (O)'!CL12*(1+Toeslagen!$Q$9)</f>
        <v>313.66400000000004</v>
      </c>
      <c r="CM12" s="201">
        <f>'FR-Exp (O)'!CM12*(1+Toeslagen!$Q$9)</f>
        <v>315.23232000000002</v>
      </c>
      <c r="CN12" s="201">
        <f>'FR-Exp (O)'!CN12*(1+Toeslagen!$Q$9)</f>
        <v>351.52000000000004</v>
      </c>
      <c r="CO12" s="201">
        <f>'FR-Exp (O)'!CO12*(1+Toeslagen!$Q$9)</f>
        <v>351.52000000000004</v>
      </c>
      <c r="CP12" s="201">
        <f>'FR-Exp (O)'!CP12*(1+Toeslagen!$Q$9)</f>
        <v>481.31200000000001</v>
      </c>
      <c r="CQ12" s="201">
        <f>'FR-Exp (O)'!CQ12*(1+Toeslagen!$Q$9)</f>
        <v>270.40000000000003</v>
      </c>
      <c r="CR12" s="201">
        <f>'FR-Exp (O)'!CR12*(1+Toeslagen!$Q$9)</f>
        <v>611.10400000000004</v>
      </c>
      <c r="CS12" s="201">
        <f>'FR-Exp (O)'!CS12*(1+Toeslagen!$Q$9)</f>
        <v>614.78144000000009</v>
      </c>
      <c r="CT12" s="201">
        <f>'FR-Exp (O)'!CT12*(1+Toeslagen!$Q$9)</f>
        <v>627.32800000000009</v>
      </c>
      <c r="CU12" s="201">
        <f>'FR-Exp (O)'!CU12*(1+Toeslagen!$Q$9)</f>
        <v>578.65599999999995</v>
      </c>
      <c r="CV12" s="201">
        <f>'FR-Exp (O)'!CV12*(1+Toeslagen!$Q$9)</f>
        <v>481.31200000000001</v>
      </c>
      <c r="CW12" s="201">
        <f>'FR-Exp (O)'!CW12*(1+Toeslagen!$Q$9)</f>
        <v>478.90544</v>
      </c>
      <c r="CX12" s="201">
        <f>'FR-Exp (O)'!CX12*(1+Toeslagen!$Q$9)</f>
        <v>476.49888000000004</v>
      </c>
      <c r="CY12" s="201">
        <f>'FR-Exp (O)'!CY12*(1+Toeslagen!$Q$9)</f>
        <v>351.52000000000004</v>
      </c>
      <c r="CZ12" s="201">
        <f>'FR-Exp (O)'!CZ12*(1+Toeslagen!$Q$9)</f>
        <v>389.37600000000003</v>
      </c>
      <c r="DA12" s="201">
        <f>'FR-Exp (O)'!DA12*(1+Toeslagen!$Q$9)</f>
        <v>416.41600000000005</v>
      </c>
      <c r="DB12" s="201">
        <f>'FR-Exp (O)'!DB12*(1+Toeslagen!$Q$9)</f>
        <v>313.66400000000004</v>
      </c>
      <c r="DC12" s="201">
        <f>'FR-Exp (O)'!DC12*(1+Toeslagen!$Q$9)</f>
        <v>313.66400000000004</v>
      </c>
      <c r="DD12" s="201">
        <f>'FR-Exp (O)'!DD12*(1+Toeslagen!$Q$9)</f>
        <v>313.66400000000004</v>
      </c>
      <c r="DE12" s="201">
        <f>'FR-Exp (O)'!DE12*(1+Toeslagen!$Q$9)</f>
        <v>313.66400000000004</v>
      </c>
      <c r="DF12" s="201">
        <f>'FR-Exp (O)'!DF12*(1+Toeslagen!$Q$9)</f>
        <v>313.66400000000004</v>
      </c>
    </row>
    <row r="13" spans="1:110" ht="14.65" thickBot="1">
      <c r="A13" s="1">
        <v>8</v>
      </c>
      <c r="B13" s="1">
        <v>8</v>
      </c>
      <c r="D13" s="1">
        <v>2</v>
      </c>
      <c r="F13" t="s">
        <v>202</v>
      </c>
      <c r="G13" t="s">
        <v>203</v>
      </c>
      <c r="H13" t="s">
        <v>204</v>
      </c>
      <c r="I13" t="s">
        <v>205</v>
      </c>
      <c r="J13" t="s">
        <v>205</v>
      </c>
      <c r="N13" s="211">
        <v>1.6</v>
      </c>
      <c r="O13" s="212">
        <v>2800</v>
      </c>
      <c r="P13" s="201">
        <f>'FR-Exp (O)'!P13*(1+Toeslagen!$Q$9)</f>
        <v>503.48480000000001</v>
      </c>
      <c r="Q13" s="201">
        <f>'FR-Exp (O)'!Q13*(1+Toeslagen!$Q$9)</f>
        <v>286.62400000000002</v>
      </c>
      <c r="R13" s="201">
        <f>'FR-Exp (O)'!R13*(1+Toeslagen!$Q$9)</f>
        <v>513.76</v>
      </c>
      <c r="S13" s="201">
        <f>'FR-Exp (O)'!S13*(1+Toeslagen!$Q$9)</f>
        <v>730.08</v>
      </c>
      <c r="T13" s="201">
        <f>'FR-Exp (O)'!T13*(1+Toeslagen!$Q$9)</f>
        <v>730.08</v>
      </c>
      <c r="U13" s="201">
        <f>'FR-Exp (O)'!U13*(1+Toeslagen!$Q$9)</f>
        <v>676</v>
      </c>
      <c r="V13" s="201">
        <f>'FR-Exp (O)'!V13*(1+Toeslagen!$Q$9)</f>
        <v>594.88</v>
      </c>
      <c r="W13" s="201">
        <f>'FR-Exp (O)'!W13*(1+Toeslagen!$Q$9)</f>
        <v>270.40000000000003</v>
      </c>
      <c r="X13" s="201">
        <f>'FR-Exp (O)'!X13*(1+Toeslagen!$Q$9)</f>
        <v>676</v>
      </c>
      <c r="Y13" s="201">
        <f>'FR-Exp (O)'!Y13*(1+Toeslagen!$Q$9)</f>
        <v>416.41600000000005</v>
      </c>
      <c r="Z13" s="201">
        <f>'FR-Exp (O)'!Z13*(1+Toeslagen!$Q$9)</f>
        <v>676</v>
      </c>
      <c r="AA13" s="201">
        <f>'FR-Exp (O)'!AA13*(1+Toeslagen!$Q$9)</f>
        <v>695.24288066678025</v>
      </c>
      <c r="AB13" s="201">
        <f>'FR-Exp (O)'!AB13*(1+Toeslagen!$Q$9)</f>
        <v>654.36800000000005</v>
      </c>
      <c r="AC13" s="201">
        <f>'FR-Exp (O)'!AC13*(1+Toeslagen!$Q$9)</f>
        <v>439.88672000000003</v>
      </c>
      <c r="AD13" s="201">
        <f>'FR-Exp (O)'!AD13*(1+Toeslagen!$Q$9)</f>
        <v>695.24288066678025</v>
      </c>
      <c r="AE13" s="201">
        <f>'FR-Exp (O)'!AE13*(1+Toeslagen!$Q$9)</f>
        <v>551.61599999999999</v>
      </c>
      <c r="AF13" s="201">
        <f>'FR-Exp (O)'!AF13*(1+Toeslagen!$Q$9)</f>
        <v>551.61599999999999</v>
      </c>
      <c r="AG13" s="201">
        <f>'FR-Exp (O)'!AG13*(1+Toeslagen!$Q$9)</f>
        <v>448.86400000000003</v>
      </c>
      <c r="AH13" s="201">
        <f>'FR-Exp (O)'!AH13*(1+Toeslagen!$Q$9)</f>
        <v>551.61599999999999</v>
      </c>
      <c r="AI13" s="201">
        <f>'FR-Exp (O)'!AI13*(1+Toeslagen!$Q$9)</f>
        <v>0</v>
      </c>
      <c r="AJ13" s="201">
        <f>'FR-Exp (O)'!AJ13*(1+Toeslagen!$Q$9)</f>
        <v>448.86400000000003</v>
      </c>
      <c r="AK13" s="201">
        <f>'FR-Exp (O)'!AK13*(1+Toeslagen!$Q$9)</f>
        <v>551.61599999999999</v>
      </c>
      <c r="AL13" s="201">
        <f>'FR-Exp (O)'!AL13*(1+Toeslagen!$Q$9)</f>
        <v>513.76</v>
      </c>
      <c r="AM13" s="201">
        <f>'FR-Exp (O)'!AM13*(1+Toeslagen!$Q$9)</f>
        <v>594.88</v>
      </c>
      <c r="AN13" s="201">
        <f>'FR-Exp (O)'!AN13*(1+Toeslagen!$Q$9)</f>
        <v>416.41600000000005</v>
      </c>
      <c r="AO13" s="201">
        <f>'FR-Exp (O)'!AO13*(1+Toeslagen!$Q$9)</f>
        <v>591.90560000000005</v>
      </c>
      <c r="AP13" s="201">
        <f>'FR-Exp (O)'!AP13*(1+Toeslagen!$Q$9)</f>
        <v>416.41600000000005</v>
      </c>
      <c r="AQ13" s="201">
        <f>'FR-Exp (O)'!AQ13*(1+Toeslagen!$Q$9)</f>
        <v>375.3152</v>
      </c>
      <c r="AR13" s="201">
        <f>'FR-Exp (O)'!AR13*(1+Toeslagen!$Q$9)</f>
        <v>695.24288066678025</v>
      </c>
      <c r="AS13" s="201">
        <f>'FR-Exp (O)'!AS13*(1+Toeslagen!$Q$9)</f>
        <v>621.92000000000007</v>
      </c>
      <c r="AT13" s="201">
        <f>'FR-Exp (O)'!AT13*(1+Toeslagen!$Q$9)</f>
        <v>676</v>
      </c>
      <c r="AU13" s="201">
        <f>'FR-Exp (O)'!AU13*(1+Toeslagen!$Q$9)</f>
        <v>676</v>
      </c>
      <c r="AV13" s="201">
        <f>'FR-Exp (O)'!AV13*(1+Toeslagen!$Q$9)</f>
        <v>594.88</v>
      </c>
      <c r="AW13" s="201">
        <f>'FR-Exp (O)'!AW13*(1+Toeslagen!$Q$9)</f>
        <v>654.36800000000005</v>
      </c>
      <c r="AX13" s="201">
        <f>'FR-Exp (O)'!AX13*(1+Toeslagen!$Q$9)</f>
        <v>475.90400000000005</v>
      </c>
      <c r="AY13" s="201">
        <f>'FR-Exp (O)'!AY13*(1+Toeslagen!$Q$9)</f>
        <v>471.14496000000003</v>
      </c>
      <c r="AZ13" s="201">
        <f>'FR-Exp (O)'!AZ13*(1+Toeslagen!$Q$9)</f>
        <v>448.86400000000003</v>
      </c>
      <c r="BA13" s="201">
        <f>'FR-Exp (O)'!BA13*(1+Toeslagen!$Q$9)</f>
        <v>594.88</v>
      </c>
      <c r="BB13" s="201">
        <f>'FR-Exp (O)'!BB13*(1+Toeslagen!$Q$9)</f>
        <v>475.90400000000005</v>
      </c>
      <c r="BC13" s="201">
        <f>'FR-Exp (O)'!BC13*(1+Toeslagen!$Q$9)</f>
        <v>654.36800000000005</v>
      </c>
      <c r="BD13" s="201">
        <f>'FR-Exp (O)'!BD13*(1+Toeslagen!$Q$9)</f>
        <v>416.41600000000005</v>
      </c>
      <c r="BE13" s="201">
        <f>'FR-Exp (O)'!BE13*(1+Toeslagen!$Q$9)</f>
        <v>513.76</v>
      </c>
      <c r="BF13" s="201">
        <f>'FR-Exp (O)'!BF13*(1+Toeslagen!$Q$9)</f>
        <v>594.88</v>
      </c>
      <c r="BG13" s="201">
        <f>'FR-Exp (O)'!BG13*(1+Toeslagen!$Q$9)</f>
        <v>503.48480000000001</v>
      </c>
      <c r="BH13" s="201">
        <f>'FR-Exp (O)'!BH13*(1+Toeslagen!$Q$9)</f>
        <v>416.41600000000005</v>
      </c>
      <c r="BI13" s="201">
        <f>'FR-Exp (O)'!BI13*(1+Toeslagen!$Q$9)</f>
        <v>594.88</v>
      </c>
      <c r="BJ13" s="201">
        <f>'FR-Exp (O)'!BJ13*(1+Toeslagen!$Q$9)</f>
        <v>654.36800000000005</v>
      </c>
      <c r="BK13" s="201">
        <f>'FR-Exp (O)'!BK13*(1+Toeslagen!$Q$9)</f>
        <v>695.24288066678025</v>
      </c>
      <c r="BL13" s="201">
        <f>'FR-Exp (O)'!BL13*(1+Toeslagen!$Q$9)</f>
        <v>475.90400000000005</v>
      </c>
      <c r="BM13" s="201">
        <f>'FR-Exp (O)'!BM13*(1+Toeslagen!$Q$9)</f>
        <v>466.38592000000006</v>
      </c>
      <c r="BN13" s="201">
        <f>'FR-Exp (O)'!BN13*(1+Toeslagen!$Q$9)</f>
        <v>324.48</v>
      </c>
      <c r="BO13" s="201">
        <f>'FR-Exp (O)'!BO13*(1+Toeslagen!$Q$9)</f>
        <v>416.41600000000005</v>
      </c>
      <c r="BP13" s="201">
        <f>'FR-Exp (O)'!BP13*(1+Toeslagen!$Q$9)</f>
        <v>475.90400000000005</v>
      </c>
      <c r="BQ13" s="201">
        <f>'FR-Exp (O)'!BQ13*(1+Toeslagen!$Q$9)</f>
        <v>322.85759999999999</v>
      </c>
      <c r="BR13" s="201">
        <f>'FR-Exp (O)'!BR13*(1+Toeslagen!$Q$9)</f>
        <v>375.3152</v>
      </c>
      <c r="BS13" s="201">
        <f>'FR-Exp (O)'!BS13*(1+Toeslagen!$Q$9)</f>
        <v>551.61599999999999</v>
      </c>
      <c r="BT13" s="201">
        <f>'FR-Exp (O)'!BT13*(1+Toeslagen!$Q$9)</f>
        <v>324.48</v>
      </c>
      <c r="BU13" s="201">
        <f>'FR-Exp (O)'!BU13*(1+Toeslagen!$Q$9)</f>
        <v>448.86400000000003</v>
      </c>
      <c r="BV13" s="201">
        <f>'FR-Exp (O)'!BV13*(1+Toeslagen!$Q$9)</f>
        <v>264.99200000000002</v>
      </c>
      <c r="BW13" s="201">
        <f>'FR-Exp (O)'!BW13*(1+Toeslagen!$Q$9)</f>
        <v>321.23520000000002</v>
      </c>
      <c r="BX13" s="201">
        <f>'FR-Exp (O)'!BX13*(1+Toeslagen!$Q$9)</f>
        <v>448.86400000000003</v>
      </c>
      <c r="BY13" s="201">
        <f>'FR-Exp (O)'!BY13*(1+Toeslagen!$Q$9)</f>
        <v>269.048</v>
      </c>
      <c r="BZ13" s="201">
        <f>'FR-Exp (O)'!BZ13*(1+Toeslagen!$Q$9)</f>
        <v>513.76</v>
      </c>
      <c r="CA13" s="201">
        <f>'FR-Exp (O)'!CA13*(1+Toeslagen!$Q$9)</f>
        <v>676</v>
      </c>
      <c r="CB13" s="201">
        <f>'FR-Exp (O)'!CB13*(1+Toeslagen!$Q$9)</f>
        <v>676</v>
      </c>
      <c r="CC13" s="201">
        <f>'FR-Exp (O)'!CC13*(1+Toeslagen!$Q$9)</f>
        <v>665.86</v>
      </c>
      <c r="CD13" s="201">
        <f>'FR-Exp (O)'!CD13*(1+Toeslagen!$Q$9)</f>
        <v>375.3152</v>
      </c>
      <c r="CE13" s="201">
        <f>'FR-Exp (O)'!CE13*(1+Toeslagen!$Q$9)</f>
        <v>416.41600000000005</v>
      </c>
      <c r="CF13" s="201">
        <f>'FR-Exp (O)'!CF13*(1+Toeslagen!$Q$9)</f>
        <v>513.76</v>
      </c>
      <c r="CG13" s="201">
        <f>'FR-Exp (O)'!CG13*(1+Toeslagen!$Q$9)</f>
        <v>412.25184000000002</v>
      </c>
      <c r="CH13" s="201">
        <f>'FR-Exp (O)'!CH13*(1+Toeslagen!$Q$9)</f>
        <v>475.90400000000005</v>
      </c>
      <c r="CI13" s="201">
        <f>'FR-Exp (O)'!CI13*(1+Toeslagen!$Q$9)</f>
        <v>448.86400000000003</v>
      </c>
      <c r="CJ13" s="201">
        <f>'FR-Exp (O)'!CJ13*(1+Toeslagen!$Q$9)</f>
        <v>621.92000000000007</v>
      </c>
      <c r="CK13" s="201">
        <f>'FR-Exp (O)'!CK13*(1+Toeslagen!$Q$9)</f>
        <v>621.92000000000007</v>
      </c>
      <c r="CL13" s="201">
        <f>'FR-Exp (O)'!CL13*(1+Toeslagen!$Q$9)</f>
        <v>324.48</v>
      </c>
      <c r="CM13" s="201">
        <f>'FR-Exp (O)'!CM13*(1+Toeslagen!$Q$9)</f>
        <v>326.10239999999993</v>
      </c>
      <c r="CN13" s="201">
        <f>'FR-Exp (O)'!CN13*(1+Toeslagen!$Q$9)</f>
        <v>375.3152</v>
      </c>
      <c r="CO13" s="201">
        <f>'FR-Exp (O)'!CO13*(1+Toeslagen!$Q$9)</f>
        <v>375.3152</v>
      </c>
      <c r="CP13" s="201">
        <f>'FR-Exp (O)'!CP13*(1+Toeslagen!$Q$9)</f>
        <v>513.76</v>
      </c>
      <c r="CQ13" s="201">
        <f>'FR-Exp (O)'!CQ13*(1+Toeslagen!$Q$9)</f>
        <v>286.62400000000002</v>
      </c>
      <c r="CR13" s="201">
        <f>'FR-Exp (O)'!CR13*(1+Toeslagen!$Q$9)</f>
        <v>654.36800000000005</v>
      </c>
      <c r="CS13" s="201">
        <f>'FR-Exp (O)'!CS13*(1+Toeslagen!$Q$9)</f>
        <v>662.48</v>
      </c>
      <c r="CT13" s="201">
        <f>'FR-Exp (O)'!CT13*(1+Toeslagen!$Q$9)</f>
        <v>676</v>
      </c>
      <c r="CU13" s="201">
        <f>'FR-Exp (O)'!CU13*(1+Toeslagen!$Q$9)</f>
        <v>621.92000000000007</v>
      </c>
      <c r="CV13" s="201">
        <f>'FR-Exp (O)'!CV13*(1+Toeslagen!$Q$9)</f>
        <v>513.76</v>
      </c>
      <c r="CW13" s="201">
        <f>'FR-Exp (O)'!CW13*(1+Toeslagen!$Q$9)</f>
        <v>511.19119999999998</v>
      </c>
      <c r="CX13" s="201">
        <f>'FR-Exp (O)'!CX13*(1+Toeslagen!$Q$9)</f>
        <v>508.62240000000003</v>
      </c>
      <c r="CY13" s="201">
        <f>'FR-Exp (O)'!CY13*(1+Toeslagen!$Q$9)</f>
        <v>375.3152</v>
      </c>
      <c r="CZ13" s="201">
        <f>'FR-Exp (O)'!CZ13*(1+Toeslagen!$Q$9)</f>
        <v>416.41600000000005</v>
      </c>
      <c r="DA13" s="201">
        <f>'FR-Exp (O)'!DA13*(1+Toeslagen!$Q$9)</f>
        <v>448.86400000000003</v>
      </c>
      <c r="DB13" s="201">
        <f>'FR-Exp (O)'!DB13*(1+Toeslagen!$Q$9)</f>
        <v>324.48</v>
      </c>
      <c r="DC13" s="201">
        <f>'FR-Exp (O)'!DC13*(1+Toeslagen!$Q$9)</f>
        <v>324.48</v>
      </c>
      <c r="DD13" s="201">
        <f>'FR-Exp (O)'!DD13*(1+Toeslagen!$Q$9)</f>
        <v>324.48</v>
      </c>
      <c r="DE13" s="201">
        <f>'FR-Exp (O)'!DE13*(1+Toeslagen!$Q$9)</f>
        <v>324.48</v>
      </c>
      <c r="DF13" s="201">
        <f>'FR-Exp (O)'!DF13*(1+Toeslagen!$Q$9)</f>
        <v>324.48</v>
      </c>
    </row>
    <row r="14" spans="1:110" ht="14.65" thickBot="1">
      <c r="A14" s="1">
        <v>9</v>
      </c>
      <c r="B14" s="1">
        <v>9</v>
      </c>
      <c r="D14" s="1">
        <v>4</v>
      </c>
      <c r="F14" t="s">
        <v>204</v>
      </c>
      <c r="G14" t="s">
        <v>206</v>
      </c>
      <c r="H14" t="s">
        <v>202</v>
      </c>
      <c r="I14" t="s">
        <v>202</v>
      </c>
      <c r="J14" t="s">
        <v>202</v>
      </c>
      <c r="N14" s="211">
        <v>2</v>
      </c>
      <c r="O14" s="212">
        <v>3500</v>
      </c>
      <c r="P14" s="201">
        <f>'FR-Exp (O)'!P14*(1+Toeslagen!$Q$9)</f>
        <v>545.88352000000009</v>
      </c>
      <c r="Q14" s="201">
        <f>'FR-Exp (O)'!Q14*(1+Toeslagen!$Q$9)</f>
        <v>308.25600000000003</v>
      </c>
      <c r="R14" s="201">
        <f>'FR-Exp (O)'!R14*(1+Toeslagen!$Q$9)</f>
        <v>557.024</v>
      </c>
      <c r="S14" s="201">
        <f>'FR-Exp (O)'!S14*(1+Toeslagen!$Q$9)</f>
        <v>773.34400000000005</v>
      </c>
      <c r="T14" s="201">
        <f>'FR-Exp (O)'!T14*(1+Toeslagen!$Q$9)</f>
        <v>773.34400000000005</v>
      </c>
      <c r="U14" s="201">
        <f>'FR-Exp (O)'!U14*(1+Toeslagen!$Q$9)</f>
        <v>730.08</v>
      </c>
      <c r="V14" s="201">
        <f>'FR-Exp (O)'!V14*(1+Toeslagen!$Q$9)</f>
        <v>632.73599999999999</v>
      </c>
      <c r="W14" s="201">
        <f>'FR-Exp (O)'!W14*(1+Toeslagen!$Q$9)</f>
        <v>286.62400000000002</v>
      </c>
      <c r="X14" s="201">
        <f>'FR-Exp (O)'!X14*(1+Toeslagen!$Q$9)</f>
        <v>730.08</v>
      </c>
      <c r="Y14" s="201">
        <f>'FR-Exp (O)'!Y14*(1+Toeslagen!$Q$9)</f>
        <v>438.048</v>
      </c>
      <c r="Z14" s="201">
        <f>'FR-Exp (O)'!Z14*(1+Toeslagen!$Q$9)</f>
        <v>730.08</v>
      </c>
      <c r="AA14" s="201">
        <f>'FR-Exp (O)'!AA14*(1+Toeslagen!$Q$9)</f>
        <v>744.39558502714215</v>
      </c>
      <c r="AB14" s="201">
        <f>'FR-Exp (O)'!AB14*(1+Toeslagen!$Q$9)</f>
        <v>703.04000000000008</v>
      </c>
      <c r="AC14" s="201">
        <f>'FR-Exp (O)'!AC14*(1+Toeslagen!$Q$9)</f>
        <v>466.38592000000006</v>
      </c>
      <c r="AD14" s="201">
        <f>'FR-Exp (O)'!AD14*(1+Toeslagen!$Q$9)</f>
        <v>744.39558502714215</v>
      </c>
      <c r="AE14" s="201">
        <f>'FR-Exp (O)'!AE14*(1+Toeslagen!$Q$9)</f>
        <v>594.88</v>
      </c>
      <c r="AF14" s="201">
        <f>'FR-Exp (O)'!AF14*(1+Toeslagen!$Q$9)</f>
        <v>594.88</v>
      </c>
      <c r="AG14" s="201">
        <f>'FR-Exp (O)'!AG14*(1+Toeslagen!$Q$9)</f>
        <v>475.90400000000005</v>
      </c>
      <c r="AH14" s="201">
        <f>'FR-Exp (O)'!AH14*(1+Toeslagen!$Q$9)</f>
        <v>594.88</v>
      </c>
      <c r="AI14" s="201">
        <f>'FR-Exp (O)'!AI14*(1+Toeslagen!$Q$9)</f>
        <v>0</v>
      </c>
      <c r="AJ14" s="201">
        <f>'FR-Exp (O)'!AJ14*(1+Toeslagen!$Q$9)</f>
        <v>475.90400000000005</v>
      </c>
      <c r="AK14" s="201">
        <f>'FR-Exp (O)'!AK14*(1+Toeslagen!$Q$9)</f>
        <v>594.88</v>
      </c>
      <c r="AL14" s="201">
        <f>'FR-Exp (O)'!AL14*(1+Toeslagen!$Q$9)</f>
        <v>557.024</v>
      </c>
      <c r="AM14" s="201">
        <f>'FR-Exp (O)'!AM14*(1+Toeslagen!$Q$9)</f>
        <v>632.73599999999999</v>
      </c>
      <c r="AN14" s="201">
        <f>'FR-Exp (O)'!AN14*(1+Toeslagen!$Q$9)</f>
        <v>438.048</v>
      </c>
      <c r="AO14" s="201">
        <f>'FR-Exp (O)'!AO14*(1+Toeslagen!$Q$9)</f>
        <v>629.57231999999999</v>
      </c>
      <c r="AP14" s="201">
        <f>'FR-Exp (O)'!AP14*(1+Toeslagen!$Q$9)</f>
        <v>438.048</v>
      </c>
      <c r="AQ14" s="201">
        <f>'FR-Exp (O)'!AQ14*(1+Toeslagen!$Q$9)</f>
        <v>396.94720000000001</v>
      </c>
      <c r="AR14" s="201">
        <f>'FR-Exp (O)'!AR14*(1+Toeslagen!$Q$9)</f>
        <v>744.39558502714215</v>
      </c>
      <c r="AS14" s="201">
        <f>'FR-Exp (O)'!AS14*(1+Toeslagen!$Q$9)</f>
        <v>670.5920000000001</v>
      </c>
      <c r="AT14" s="201">
        <f>'FR-Exp (O)'!AT14*(1+Toeslagen!$Q$9)</f>
        <v>730.08</v>
      </c>
      <c r="AU14" s="201">
        <f>'FR-Exp (O)'!AU14*(1+Toeslagen!$Q$9)</f>
        <v>730.08</v>
      </c>
      <c r="AV14" s="201">
        <f>'FR-Exp (O)'!AV14*(1+Toeslagen!$Q$9)</f>
        <v>632.73599999999999</v>
      </c>
      <c r="AW14" s="201">
        <f>'FR-Exp (O)'!AW14*(1+Toeslagen!$Q$9)</f>
        <v>703.04000000000008</v>
      </c>
      <c r="AX14" s="201">
        <f>'FR-Exp (O)'!AX14*(1+Toeslagen!$Q$9)</f>
        <v>513.76</v>
      </c>
      <c r="AY14" s="201">
        <f>'FR-Exp (O)'!AY14*(1+Toeslagen!$Q$9)</f>
        <v>508.62240000000003</v>
      </c>
      <c r="AZ14" s="201">
        <f>'FR-Exp (O)'!AZ14*(1+Toeslagen!$Q$9)</f>
        <v>475.90400000000005</v>
      </c>
      <c r="BA14" s="201">
        <f>'FR-Exp (O)'!BA14*(1+Toeslagen!$Q$9)</f>
        <v>632.73599999999999</v>
      </c>
      <c r="BB14" s="201">
        <f>'FR-Exp (O)'!BB14*(1+Toeslagen!$Q$9)</f>
        <v>513.76</v>
      </c>
      <c r="BC14" s="201">
        <f>'FR-Exp (O)'!BC14*(1+Toeslagen!$Q$9)</f>
        <v>703.04000000000008</v>
      </c>
      <c r="BD14" s="201">
        <f>'FR-Exp (O)'!BD14*(1+Toeslagen!$Q$9)</f>
        <v>438.048</v>
      </c>
      <c r="BE14" s="201">
        <f>'FR-Exp (O)'!BE14*(1+Toeslagen!$Q$9)</f>
        <v>557.024</v>
      </c>
      <c r="BF14" s="201">
        <f>'FR-Exp (O)'!BF14*(1+Toeslagen!$Q$9)</f>
        <v>632.73599999999999</v>
      </c>
      <c r="BG14" s="201">
        <f>'FR-Exp (O)'!BG14*(1+Toeslagen!$Q$9)</f>
        <v>545.88352000000009</v>
      </c>
      <c r="BH14" s="201">
        <f>'FR-Exp (O)'!BH14*(1+Toeslagen!$Q$9)</f>
        <v>438.048</v>
      </c>
      <c r="BI14" s="201">
        <f>'FR-Exp (O)'!BI14*(1+Toeslagen!$Q$9)</f>
        <v>632.73599999999999</v>
      </c>
      <c r="BJ14" s="201">
        <f>'FR-Exp (O)'!BJ14*(1+Toeslagen!$Q$9)</f>
        <v>703.04000000000008</v>
      </c>
      <c r="BK14" s="201">
        <f>'FR-Exp (O)'!BK14*(1+Toeslagen!$Q$9)</f>
        <v>744.39558502714215</v>
      </c>
      <c r="BL14" s="201">
        <f>'FR-Exp (O)'!BL14*(1+Toeslagen!$Q$9)</f>
        <v>513.76</v>
      </c>
      <c r="BM14" s="201">
        <f>'FR-Exp (O)'!BM14*(1+Toeslagen!$Q$9)</f>
        <v>503.48480000000001</v>
      </c>
      <c r="BN14" s="201">
        <f>'FR-Exp (O)'!BN14*(1+Toeslagen!$Q$9)</f>
        <v>351.52000000000004</v>
      </c>
      <c r="BO14" s="201">
        <f>'FR-Exp (O)'!BO14*(1+Toeslagen!$Q$9)</f>
        <v>438.048</v>
      </c>
      <c r="BP14" s="201">
        <f>'FR-Exp (O)'!BP14*(1+Toeslagen!$Q$9)</f>
        <v>513.76</v>
      </c>
      <c r="BQ14" s="201">
        <f>'FR-Exp (O)'!BQ14*(1+Toeslagen!$Q$9)</f>
        <v>349.76240000000001</v>
      </c>
      <c r="BR14" s="201">
        <f>'FR-Exp (O)'!BR14*(1+Toeslagen!$Q$9)</f>
        <v>396.94720000000001</v>
      </c>
      <c r="BS14" s="201">
        <f>'FR-Exp (O)'!BS14*(1+Toeslagen!$Q$9)</f>
        <v>594.88</v>
      </c>
      <c r="BT14" s="201">
        <f>'FR-Exp (O)'!BT14*(1+Toeslagen!$Q$9)</f>
        <v>351.52000000000004</v>
      </c>
      <c r="BU14" s="201">
        <f>'FR-Exp (O)'!BU14*(1+Toeslagen!$Q$9)</f>
        <v>475.90400000000005</v>
      </c>
      <c r="BV14" s="201">
        <f>'FR-Exp (O)'!BV14*(1+Toeslagen!$Q$9)</f>
        <v>280.89152000000001</v>
      </c>
      <c r="BW14" s="201">
        <f>'FR-Exp (O)'!BW14*(1+Toeslagen!$Q$9)</f>
        <v>348.00479999999999</v>
      </c>
      <c r="BX14" s="201">
        <f>'FR-Exp (O)'!BX14*(1+Toeslagen!$Q$9)</f>
        <v>475.90400000000005</v>
      </c>
      <c r="BY14" s="201">
        <f>'FR-Exp (O)'!BY14*(1+Toeslagen!$Q$9)</f>
        <v>285.19088000000005</v>
      </c>
      <c r="BZ14" s="201">
        <f>'FR-Exp (O)'!BZ14*(1+Toeslagen!$Q$9)</f>
        <v>557.024</v>
      </c>
      <c r="CA14" s="201">
        <f>'FR-Exp (O)'!CA14*(1+Toeslagen!$Q$9)</f>
        <v>730.08</v>
      </c>
      <c r="CB14" s="201">
        <f>'FR-Exp (O)'!CB14*(1+Toeslagen!$Q$9)</f>
        <v>730.08</v>
      </c>
      <c r="CC14" s="201">
        <f>'FR-Exp (O)'!CC14*(1+Toeslagen!$Q$9)</f>
        <v>719.12880000000007</v>
      </c>
      <c r="CD14" s="201">
        <f>'FR-Exp (O)'!CD14*(1+Toeslagen!$Q$9)</f>
        <v>396.94720000000001</v>
      </c>
      <c r="CE14" s="201">
        <f>'FR-Exp (O)'!CE14*(1+Toeslagen!$Q$9)</f>
        <v>438.048</v>
      </c>
      <c r="CF14" s="201">
        <f>'FR-Exp (O)'!CF14*(1+Toeslagen!$Q$9)</f>
        <v>557.024</v>
      </c>
      <c r="CG14" s="201">
        <f>'FR-Exp (O)'!CG14*(1+Toeslagen!$Q$9)</f>
        <v>433.66752000000002</v>
      </c>
      <c r="CH14" s="201">
        <f>'FR-Exp (O)'!CH14*(1+Toeslagen!$Q$9)</f>
        <v>513.76</v>
      </c>
      <c r="CI14" s="201">
        <f>'FR-Exp (O)'!CI14*(1+Toeslagen!$Q$9)</f>
        <v>475.90400000000005</v>
      </c>
      <c r="CJ14" s="201">
        <f>'FR-Exp (O)'!CJ14*(1+Toeslagen!$Q$9)</f>
        <v>676</v>
      </c>
      <c r="CK14" s="201">
        <f>'FR-Exp (O)'!CK14*(1+Toeslagen!$Q$9)</f>
        <v>676</v>
      </c>
      <c r="CL14" s="201">
        <f>'FR-Exp (O)'!CL14*(1+Toeslagen!$Q$9)</f>
        <v>351.52000000000004</v>
      </c>
      <c r="CM14" s="201">
        <f>'FR-Exp (O)'!CM14*(1+Toeslagen!$Q$9)</f>
        <v>353.27759999999995</v>
      </c>
      <c r="CN14" s="201">
        <f>'FR-Exp (O)'!CN14*(1+Toeslagen!$Q$9)</f>
        <v>396.94720000000001</v>
      </c>
      <c r="CO14" s="201">
        <f>'FR-Exp (O)'!CO14*(1+Toeslagen!$Q$9)</f>
        <v>396.94720000000001</v>
      </c>
      <c r="CP14" s="201">
        <f>'FR-Exp (O)'!CP14*(1+Toeslagen!$Q$9)</f>
        <v>557.024</v>
      </c>
      <c r="CQ14" s="201">
        <f>'FR-Exp (O)'!CQ14*(1+Toeslagen!$Q$9)</f>
        <v>308.25600000000003</v>
      </c>
      <c r="CR14" s="201">
        <f>'FR-Exp (O)'!CR14*(1+Toeslagen!$Q$9)</f>
        <v>703.04000000000008</v>
      </c>
      <c r="CS14" s="201">
        <f>'FR-Exp (O)'!CS14*(1+Toeslagen!$Q$9)</f>
        <v>715.47840000000008</v>
      </c>
      <c r="CT14" s="201">
        <f>'FR-Exp (O)'!CT14*(1+Toeslagen!$Q$9)</f>
        <v>730.08</v>
      </c>
      <c r="CU14" s="201">
        <f>'FR-Exp (O)'!CU14*(1+Toeslagen!$Q$9)</f>
        <v>670.5920000000001</v>
      </c>
      <c r="CV14" s="201">
        <f>'FR-Exp (O)'!CV14*(1+Toeslagen!$Q$9)</f>
        <v>557.024</v>
      </c>
      <c r="CW14" s="201">
        <f>'FR-Exp (O)'!CW14*(1+Toeslagen!$Q$9)</f>
        <v>554.23887999999999</v>
      </c>
      <c r="CX14" s="201">
        <f>'FR-Exp (O)'!CX14*(1+Toeslagen!$Q$9)</f>
        <v>551.4537600000001</v>
      </c>
      <c r="CY14" s="201">
        <f>'FR-Exp (O)'!CY14*(1+Toeslagen!$Q$9)</f>
        <v>396.94720000000001</v>
      </c>
      <c r="CZ14" s="201">
        <f>'FR-Exp (O)'!CZ14*(1+Toeslagen!$Q$9)</f>
        <v>438.048</v>
      </c>
      <c r="DA14" s="201">
        <f>'FR-Exp (O)'!DA14*(1+Toeslagen!$Q$9)</f>
        <v>475.90400000000005</v>
      </c>
      <c r="DB14" s="201">
        <f>'FR-Exp (O)'!DB14*(1+Toeslagen!$Q$9)</f>
        <v>351.52000000000004</v>
      </c>
      <c r="DC14" s="201">
        <f>'FR-Exp (O)'!DC14*(1+Toeslagen!$Q$9)</f>
        <v>351.52000000000004</v>
      </c>
      <c r="DD14" s="201">
        <f>'FR-Exp (O)'!DD14*(1+Toeslagen!$Q$9)</f>
        <v>351.52000000000004</v>
      </c>
      <c r="DE14" s="201">
        <f>'FR-Exp (O)'!DE14*(1+Toeslagen!$Q$9)</f>
        <v>351.52000000000004</v>
      </c>
      <c r="DF14" s="201">
        <f>'FR-Exp (O)'!DF14*(1+Toeslagen!$Q$9)</f>
        <v>351.52000000000004</v>
      </c>
    </row>
    <row r="15" spans="1:110" ht="14.65" thickBot="1">
      <c r="A15" s="1">
        <v>10</v>
      </c>
      <c r="B15" s="1">
        <v>10</v>
      </c>
      <c r="D15" s="1">
        <v>4</v>
      </c>
      <c r="F15" t="s">
        <v>203</v>
      </c>
      <c r="G15" t="s">
        <v>204</v>
      </c>
      <c r="H15" t="s">
        <v>206</v>
      </c>
      <c r="I15" t="s">
        <v>206</v>
      </c>
      <c r="J15" t="s">
        <v>206</v>
      </c>
      <c r="N15" s="211">
        <v>2.4</v>
      </c>
      <c r="O15" s="212">
        <v>4200</v>
      </c>
      <c r="P15" s="201">
        <f>'FR-Exp (O)'!P15*(1+Toeslagen!$Q$9)</f>
        <v>614.78144000000009</v>
      </c>
      <c r="Q15" s="201">
        <f>'FR-Exp (O)'!Q15*(1+Toeslagen!$Q$9)</f>
        <v>340.70400000000001</v>
      </c>
      <c r="R15" s="201">
        <f>'FR-Exp (O)'!R15*(1+Toeslagen!$Q$9)</f>
        <v>627.32800000000009</v>
      </c>
      <c r="S15" s="201">
        <f>'FR-Exp (O)'!S15*(1+Toeslagen!$Q$9)</f>
        <v>811.2</v>
      </c>
      <c r="T15" s="201">
        <f>'FR-Exp (O)'!T15*(1+Toeslagen!$Q$9)</f>
        <v>811.2</v>
      </c>
      <c r="U15" s="201">
        <f>'FR-Exp (O)'!U15*(1+Toeslagen!$Q$9)</f>
        <v>811.2</v>
      </c>
      <c r="V15" s="201">
        <f>'FR-Exp (O)'!V15*(1+Toeslagen!$Q$9)</f>
        <v>703.04000000000008</v>
      </c>
      <c r="W15" s="201">
        <f>'FR-Exp (O)'!W15*(1+Toeslagen!$Q$9)</f>
        <v>324.48</v>
      </c>
      <c r="X15" s="201">
        <f>'FR-Exp (O)'!X15*(1+Toeslagen!$Q$9)</f>
        <v>811.2</v>
      </c>
      <c r="Y15" s="201">
        <f>'FR-Exp (O)'!Y15*(1+Toeslagen!$Q$9)</f>
        <v>508.35200000000003</v>
      </c>
      <c r="Z15" s="201">
        <f>'FR-Exp (O)'!Z15*(1+Toeslagen!$Q$9)</f>
        <v>811.2</v>
      </c>
      <c r="AA15" s="201">
        <f>'FR-Exp (O)'!AA15*(1+Toeslagen!$Q$9)</f>
        <v>800.65330900921992</v>
      </c>
      <c r="AB15" s="201">
        <f>'FR-Exp (O)'!AB15*(1+Toeslagen!$Q$9)</f>
        <v>784.16000000000008</v>
      </c>
      <c r="AC15" s="201">
        <f>'FR-Exp (O)'!AC15*(1+Toeslagen!$Q$9)</f>
        <v>529.98400000000004</v>
      </c>
      <c r="AD15" s="201">
        <f>'FR-Exp (O)'!AD15*(1+Toeslagen!$Q$9)</f>
        <v>800.65330900921992</v>
      </c>
      <c r="AE15" s="201">
        <f>'FR-Exp (O)'!AE15*(1+Toeslagen!$Q$9)</f>
        <v>648.96</v>
      </c>
      <c r="AF15" s="201">
        <f>'FR-Exp (O)'!AF15*(1+Toeslagen!$Q$9)</f>
        <v>648.96</v>
      </c>
      <c r="AG15" s="201">
        <f>'FR-Exp (O)'!AG15*(1+Toeslagen!$Q$9)</f>
        <v>540.80000000000007</v>
      </c>
      <c r="AH15" s="201">
        <f>'FR-Exp (O)'!AH15*(1+Toeslagen!$Q$9)</f>
        <v>648.96</v>
      </c>
      <c r="AI15" s="201">
        <f>'FR-Exp (O)'!AI15*(1+Toeslagen!$Q$9)</f>
        <v>0</v>
      </c>
      <c r="AJ15" s="201">
        <f>'FR-Exp (O)'!AJ15*(1+Toeslagen!$Q$9)</f>
        <v>540.80000000000007</v>
      </c>
      <c r="AK15" s="201">
        <f>'FR-Exp (O)'!AK15*(1+Toeslagen!$Q$9)</f>
        <v>648.96</v>
      </c>
      <c r="AL15" s="201">
        <f>'FR-Exp (O)'!AL15*(1+Toeslagen!$Q$9)</f>
        <v>627.32800000000009</v>
      </c>
      <c r="AM15" s="201">
        <f>'FR-Exp (O)'!AM15*(1+Toeslagen!$Q$9)</f>
        <v>703.04000000000008</v>
      </c>
      <c r="AN15" s="201">
        <f>'FR-Exp (O)'!AN15*(1+Toeslagen!$Q$9)</f>
        <v>508.35200000000003</v>
      </c>
      <c r="AO15" s="201">
        <f>'FR-Exp (O)'!AO15*(1+Toeslagen!$Q$9)</f>
        <v>699.52480000000003</v>
      </c>
      <c r="AP15" s="201">
        <f>'FR-Exp (O)'!AP15*(1+Toeslagen!$Q$9)</f>
        <v>508.35200000000003</v>
      </c>
      <c r="AQ15" s="201">
        <f>'FR-Exp (O)'!AQ15*(1+Toeslagen!$Q$9)</f>
        <v>443.45600000000007</v>
      </c>
      <c r="AR15" s="201">
        <f>'FR-Exp (O)'!AR15*(1+Toeslagen!$Q$9)</f>
        <v>800.65330900921992</v>
      </c>
      <c r="AS15" s="201">
        <f>'FR-Exp (O)'!AS15*(1+Toeslagen!$Q$9)</f>
        <v>757.12</v>
      </c>
      <c r="AT15" s="201">
        <f>'FR-Exp (O)'!AT15*(1+Toeslagen!$Q$9)</f>
        <v>811.2</v>
      </c>
      <c r="AU15" s="201">
        <f>'FR-Exp (O)'!AU15*(1+Toeslagen!$Q$9)</f>
        <v>811.2</v>
      </c>
      <c r="AV15" s="201">
        <f>'FR-Exp (O)'!AV15*(1+Toeslagen!$Q$9)</f>
        <v>703.04000000000008</v>
      </c>
      <c r="AW15" s="201">
        <f>'FR-Exp (O)'!AW15*(1+Toeslagen!$Q$9)</f>
        <v>784.16000000000008</v>
      </c>
      <c r="AX15" s="201">
        <f>'FR-Exp (O)'!AX15*(1+Toeslagen!$Q$9)</f>
        <v>594.88</v>
      </c>
      <c r="AY15" s="201">
        <f>'FR-Exp (O)'!AY15*(1+Toeslagen!$Q$9)</f>
        <v>588.93119999999999</v>
      </c>
      <c r="AZ15" s="201">
        <f>'FR-Exp (O)'!AZ15*(1+Toeslagen!$Q$9)</f>
        <v>540.80000000000007</v>
      </c>
      <c r="BA15" s="201">
        <f>'FR-Exp (O)'!BA15*(1+Toeslagen!$Q$9)</f>
        <v>703.04000000000008</v>
      </c>
      <c r="BB15" s="201">
        <f>'FR-Exp (O)'!BB15*(1+Toeslagen!$Q$9)</f>
        <v>594.88</v>
      </c>
      <c r="BC15" s="201">
        <f>'FR-Exp (O)'!BC15*(1+Toeslagen!$Q$9)</f>
        <v>784.16000000000008</v>
      </c>
      <c r="BD15" s="201">
        <f>'FR-Exp (O)'!BD15*(1+Toeslagen!$Q$9)</f>
        <v>508.35200000000003</v>
      </c>
      <c r="BE15" s="201">
        <f>'FR-Exp (O)'!BE15*(1+Toeslagen!$Q$9)</f>
        <v>627.32800000000009</v>
      </c>
      <c r="BF15" s="201">
        <f>'FR-Exp (O)'!BF15*(1+Toeslagen!$Q$9)</f>
        <v>703.04000000000008</v>
      </c>
      <c r="BG15" s="201">
        <f>'FR-Exp (O)'!BG15*(1+Toeslagen!$Q$9)</f>
        <v>614.78144000000009</v>
      </c>
      <c r="BH15" s="201">
        <f>'FR-Exp (O)'!BH15*(1+Toeslagen!$Q$9)</f>
        <v>508.35200000000003</v>
      </c>
      <c r="BI15" s="201">
        <f>'FR-Exp (O)'!BI15*(1+Toeslagen!$Q$9)</f>
        <v>703.04000000000008</v>
      </c>
      <c r="BJ15" s="201">
        <f>'FR-Exp (O)'!BJ15*(1+Toeslagen!$Q$9)</f>
        <v>784.16000000000008</v>
      </c>
      <c r="BK15" s="201">
        <f>'FR-Exp (O)'!BK15*(1+Toeslagen!$Q$9)</f>
        <v>800.65330900921992</v>
      </c>
      <c r="BL15" s="201">
        <f>'FR-Exp (O)'!BL15*(1+Toeslagen!$Q$9)</f>
        <v>594.88</v>
      </c>
      <c r="BM15" s="201">
        <f>'FR-Exp (O)'!BM15*(1+Toeslagen!$Q$9)</f>
        <v>582.98239999999998</v>
      </c>
      <c r="BN15" s="201">
        <f>'FR-Exp (O)'!BN15*(1+Toeslagen!$Q$9)</f>
        <v>389.37600000000003</v>
      </c>
      <c r="BO15" s="201">
        <f>'FR-Exp (O)'!BO15*(1+Toeslagen!$Q$9)</f>
        <v>508.35200000000003</v>
      </c>
      <c r="BP15" s="201">
        <f>'FR-Exp (O)'!BP15*(1+Toeslagen!$Q$9)</f>
        <v>594.88</v>
      </c>
      <c r="BQ15" s="201">
        <f>'FR-Exp (O)'!BQ15*(1+Toeslagen!$Q$9)</f>
        <v>387.42912000000001</v>
      </c>
      <c r="BR15" s="201">
        <f>'FR-Exp (O)'!BR15*(1+Toeslagen!$Q$9)</f>
        <v>443.45600000000007</v>
      </c>
      <c r="BS15" s="201">
        <f>'FR-Exp (O)'!BS15*(1+Toeslagen!$Q$9)</f>
        <v>648.96</v>
      </c>
      <c r="BT15" s="201">
        <f>'FR-Exp (O)'!BT15*(1+Toeslagen!$Q$9)</f>
        <v>389.37600000000003</v>
      </c>
      <c r="BU15" s="201">
        <f>'FR-Exp (O)'!BU15*(1+Toeslagen!$Q$9)</f>
        <v>540.80000000000007</v>
      </c>
      <c r="BV15" s="201">
        <f>'FR-Exp (O)'!BV15*(1+Toeslagen!$Q$9)</f>
        <v>317.99040000000002</v>
      </c>
      <c r="BW15" s="201">
        <f>'FR-Exp (O)'!BW15*(1+Toeslagen!$Q$9)</f>
        <v>385.48224000000005</v>
      </c>
      <c r="BX15" s="201">
        <f>'FR-Exp (O)'!BX15*(1+Toeslagen!$Q$9)</f>
        <v>540.80000000000007</v>
      </c>
      <c r="BY15" s="201">
        <f>'FR-Exp (O)'!BY15*(1+Toeslagen!$Q$9)</f>
        <v>322.85759999999999</v>
      </c>
      <c r="BZ15" s="201">
        <f>'FR-Exp (O)'!BZ15*(1+Toeslagen!$Q$9)</f>
        <v>627.32800000000009</v>
      </c>
      <c r="CA15" s="201">
        <f>'FR-Exp (O)'!CA15*(1+Toeslagen!$Q$9)</f>
        <v>811.2</v>
      </c>
      <c r="CB15" s="201">
        <f>'FR-Exp (O)'!CB15*(1+Toeslagen!$Q$9)</f>
        <v>811.2</v>
      </c>
      <c r="CC15" s="201">
        <f>'FR-Exp (O)'!CC15*(1+Toeslagen!$Q$9)</f>
        <v>799.03199999999993</v>
      </c>
      <c r="CD15" s="201">
        <f>'FR-Exp (O)'!CD15*(1+Toeslagen!$Q$9)</f>
        <v>443.45600000000007</v>
      </c>
      <c r="CE15" s="201">
        <f>'FR-Exp (O)'!CE15*(1+Toeslagen!$Q$9)</f>
        <v>508.35200000000003</v>
      </c>
      <c r="CF15" s="201">
        <f>'FR-Exp (O)'!CF15*(1+Toeslagen!$Q$9)</f>
        <v>627.32800000000009</v>
      </c>
      <c r="CG15" s="201">
        <f>'FR-Exp (O)'!CG15*(1+Toeslagen!$Q$9)</f>
        <v>503.26848000000007</v>
      </c>
      <c r="CH15" s="201">
        <f>'FR-Exp (O)'!CH15*(1+Toeslagen!$Q$9)</f>
        <v>594.88</v>
      </c>
      <c r="CI15" s="201">
        <f>'FR-Exp (O)'!CI15*(1+Toeslagen!$Q$9)</f>
        <v>540.80000000000007</v>
      </c>
      <c r="CJ15" s="201">
        <f>'FR-Exp (O)'!CJ15*(1+Toeslagen!$Q$9)</f>
        <v>757.12</v>
      </c>
      <c r="CK15" s="201">
        <f>'FR-Exp (O)'!CK15*(1+Toeslagen!$Q$9)</f>
        <v>757.12</v>
      </c>
      <c r="CL15" s="201">
        <f>'FR-Exp (O)'!CL15*(1+Toeslagen!$Q$9)</f>
        <v>389.37600000000003</v>
      </c>
      <c r="CM15" s="201">
        <f>'FR-Exp (O)'!CM15*(1+Toeslagen!$Q$9)</f>
        <v>391.32288</v>
      </c>
      <c r="CN15" s="201">
        <f>'FR-Exp (O)'!CN15*(1+Toeslagen!$Q$9)</f>
        <v>443.45600000000007</v>
      </c>
      <c r="CO15" s="201">
        <f>'FR-Exp (O)'!CO15*(1+Toeslagen!$Q$9)</f>
        <v>443.45600000000007</v>
      </c>
      <c r="CP15" s="201">
        <f>'FR-Exp (O)'!CP15*(1+Toeslagen!$Q$9)</f>
        <v>627.32800000000009</v>
      </c>
      <c r="CQ15" s="201">
        <f>'FR-Exp (O)'!CQ15*(1+Toeslagen!$Q$9)</f>
        <v>340.70400000000001</v>
      </c>
      <c r="CR15" s="201">
        <f>'FR-Exp (O)'!CR15*(1+Toeslagen!$Q$9)</f>
        <v>784.16000000000008</v>
      </c>
      <c r="CS15" s="201">
        <f>'FR-Exp (O)'!CS15*(1+Toeslagen!$Q$9)</f>
        <v>794.976</v>
      </c>
      <c r="CT15" s="201">
        <f>'FR-Exp (O)'!CT15*(1+Toeslagen!$Q$9)</f>
        <v>811.2</v>
      </c>
      <c r="CU15" s="201">
        <f>'FR-Exp (O)'!CU15*(1+Toeslagen!$Q$9)</f>
        <v>757.12</v>
      </c>
      <c r="CV15" s="201">
        <f>'FR-Exp (O)'!CV15*(1+Toeslagen!$Q$9)</f>
        <v>627.32800000000009</v>
      </c>
      <c r="CW15" s="201">
        <f>'FR-Exp (O)'!CW15*(1+Toeslagen!$Q$9)</f>
        <v>624.19136000000015</v>
      </c>
      <c r="CX15" s="201">
        <f>'FR-Exp (O)'!CX15*(1+Toeslagen!$Q$9)</f>
        <v>621.05471999999997</v>
      </c>
      <c r="CY15" s="201">
        <f>'FR-Exp (O)'!CY15*(1+Toeslagen!$Q$9)</f>
        <v>443.45600000000007</v>
      </c>
      <c r="CZ15" s="201">
        <f>'FR-Exp (O)'!CZ15*(1+Toeslagen!$Q$9)</f>
        <v>508.35200000000003</v>
      </c>
      <c r="DA15" s="201">
        <f>'FR-Exp (O)'!DA15*(1+Toeslagen!$Q$9)</f>
        <v>540.80000000000007</v>
      </c>
      <c r="DB15" s="201">
        <f>'FR-Exp (O)'!DB15*(1+Toeslagen!$Q$9)</f>
        <v>389.37600000000003</v>
      </c>
      <c r="DC15" s="201">
        <f>'FR-Exp (O)'!DC15*(1+Toeslagen!$Q$9)</f>
        <v>389.37600000000003</v>
      </c>
      <c r="DD15" s="201">
        <f>'FR-Exp (O)'!DD15*(1+Toeslagen!$Q$9)</f>
        <v>389.37600000000003</v>
      </c>
      <c r="DE15" s="201">
        <f>'FR-Exp (O)'!DE15*(1+Toeslagen!$Q$9)</f>
        <v>389.37600000000003</v>
      </c>
      <c r="DF15" s="201">
        <f>'FR-Exp (O)'!DF15*(1+Toeslagen!$Q$9)</f>
        <v>389.37600000000003</v>
      </c>
    </row>
    <row r="16" spans="1:110" ht="14.65" thickBot="1">
      <c r="A16" s="1">
        <v>11</v>
      </c>
      <c r="B16" s="1">
        <v>11</v>
      </c>
      <c r="D16" s="1">
        <v>5</v>
      </c>
      <c r="F16" t="s">
        <v>204</v>
      </c>
      <c r="G16" t="s">
        <v>206</v>
      </c>
      <c r="H16" t="s">
        <v>202</v>
      </c>
      <c r="I16" t="s">
        <v>202</v>
      </c>
      <c r="J16" t="s">
        <v>202</v>
      </c>
      <c r="N16" s="211">
        <v>2.5</v>
      </c>
      <c r="O16" s="212">
        <v>4375</v>
      </c>
      <c r="P16" s="201">
        <f>'FR-Exp (O)'!P16*(1+Toeslagen!$Q$9)</f>
        <v>646.58047999999997</v>
      </c>
      <c r="Q16" s="201">
        <f>'FR-Exp (O)'!Q16*(1+Toeslagen!$Q$9)</f>
        <v>378.56</v>
      </c>
      <c r="R16" s="201">
        <f>'FR-Exp (O)'!R16*(1+Toeslagen!$Q$9)</f>
        <v>659.77599999999995</v>
      </c>
      <c r="S16" s="201">
        <f>'FR-Exp (O)'!S16*(1+Toeslagen!$Q$9)</f>
        <v>892.32</v>
      </c>
      <c r="T16" s="201">
        <f>'FR-Exp (O)'!T16*(1+Toeslagen!$Q$9)</f>
        <v>892.32</v>
      </c>
      <c r="U16" s="201">
        <f>'FR-Exp (O)'!U16*(1+Toeslagen!$Q$9)</f>
        <v>876.096</v>
      </c>
      <c r="V16" s="201">
        <f>'FR-Exp (O)'!V16*(1+Toeslagen!$Q$9)</f>
        <v>757.12</v>
      </c>
      <c r="W16" s="201">
        <f>'FR-Exp (O)'!W16*(1+Toeslagen!$Q$9)</f>
        <v>365.92494599979869</v>
      </c>
      <c r="X16" s="201">
        <f>'FR-Exp (O)'!X16*(1+Toeslagen!$Q$9)</f>
        <v>876.096</v>
      </c>
      <c r="Y16" s="201">
        <f>'FR-Exp (O)'!Y16*(1+Toeslagen!$Q$9)</f>
        <v>540.80000000000007</v>
      </c>
      <c r="Z16" s="201">
        <f>'FR-Exp (O)'!Z16*(1+Toeslagen!$Q$9)</f>
        <v>876.096</v>
      </c>
      <c r="AA16" s="201">
        <f>'FR-Exp (O)'!AA16*(1+Toeslagen!$Q$9)</f>
        <v>868.37481279460724</v>
      </c>
      <c r="AB16" s="201">
        <f>'FR-Exp (O)'!AB16*(1+Toeslagen!$Q$9)</f>
        <v>849.05600000000004</v>
      </c>
      <c r="AC16" s="201">
        <f>'FR-Exp (O)'!AC16*(1+Toeslagen!$Q$9)</f>
        <v>582.98239999999998</v>
      </c>
      <c r="AD16" s="201">
        <f>'FR-Exp (O)'!AD16*(1+Toeslagen!$Q$9)</f>
        <v>868.37481279460724</v>
      </c>
      <c r="AE16" s="201">
        <f>'FR-Exp (O)'!AE16*(1+Toeslagen!$Q$9)</f>
        <v>730.08</v>
      </c>
      <c r="AF16" s="201">
        <f>'FR-Exp (O)'!AF16*(1+Toeslagen!$Q$9)</f>
        <v>730.08</v>
      </c>
      <c r="AG16" s="201">
        <f>'FR-Exp (O)'!AG16*(1+Toeslagen!$Q$9)</f>
        <v>594.88</v>
      </c>
      <c r="AH16" s="201">
        <f>'FR-Exp (O)'!AH16*(1+Toeslagen!$Q$9)</f>
        <v>730.08</v>
      </c>
      <c r="AI16" s="201">
        <f>'FR-Exp (O)'!AI16*(1+Toeslagen!$Q$9)</f>
        <v>0</v>
      </c>
      <c r="AJ16" s="201">
        <f>'FR-Exp (O)'!AJ16*(1+Toeslagen!$Q$9)</f>
        <v>594.88</v>
      </c>
      <c r="AK16" s="201">
        <f>'FR-Exp (O)'!AK16*(1+Toeslagen!$Q$9)</f>
        <v>730.08</v>
      </c>
      <c r="AL16" s="201">
        <f>'FR-Exp (O)'!AL16*(1+Toeslagen!$Q$9)</f>
        <v>659.77599999999995</v>
      </c>
      <c r="AM16" s="201">
        <f>'FR-Exp (O)'!AM16*(1+Toeslagen!$Q$9)</f>
        <v>757.12</v>
      </c>
      <c r="AN16" s="201">
        <f>'FR-Exp (O)'!AN16*(1+Toeslagen!$Q$9)</f>
        <v>540.80000000000007</v>
      </c>
      <c r="AO16" s="201">
        <f>'FR-Exp (O)'!AO16*(1+Toeslagen!$Q$9)</f>
        <v>753.33440000000007</v>
      </c>
      <c r="AP16" s="201">
        <f>'FR-Exp (O)'!AP16*(1+Toeslagen!$Q$9)</f>
        <v>540.80000000000007</v>
      </c>
      <c r="AQ16" s="201">
        <f>'FR-Exp (O)'!AQ16*(1+Toeslagen!$Q$9)</f>
        <v>486.72</v>
      </c>
      <c r="AR16" s="201">
        <f>'FR-Exp (O)'!AR16*(1+Toeslagen!$Q$9)</f>
        <v>868.37481279460724</v>
      </c>
      <c r="AS16" s="201">
        <f>'FR-Exp (O)'!AS16*(1+Toeslagen!$Q$9)</f>
        <v>811.2</v>
      </c>
      <c r="AT16" s="201">
        <f>'FR-Exp (O)'!AT16*(1+Toeslagen!$Q$9)</f>
        <v>876.096</v>
      </c>
      <c r="AU16" s="201">
        <f>'FR-Exp (O)'!AU16*(1+Toeslagen!$Q$9)</f>
        <v>876.096</v>
      </c>
      <c r="AV16" s="201">
        <f>'FR-Exp (O)'!AV16*(1+Toeslagen!$Q$9)</f>
        <v>757.12</v>
      </c>
      <c r="AW16" s="201">
        <f>'FR-Exp (O)'!AW16*(1+Toeslagen!$Q$9)</f>
        <v>849.05600000000004</v>
      </c>
      <c r="AX16" s="201">
        <f>'FR-Exp (O)'!AX16*(1+Toeslagen!$Q$9)</f>
        <v>648.96</v>
      </c>
      <c r="AY16" s="201">
        <f>'FR-Exp (O)'!AY16*(1+Toeslagen!$Q$9)</f>
        <v>642.47040000000004</v>
      </c>
      <c r="AZ16" s="201">
        <f>'FR-Exp (O)'!AZ16*(1+Toeslagen!$Q$9)</f>
        <v>594.88</v>
      </c>
      <c r="BA16" s="201">
        <f>'FR-Exp (O)'!BA16*(1+Toeslagen!$Q$9)</f>
        <v>757.12</v>
      </c>
      <c r="BB16" s="201">
        <f>'FR-Exp (O)'!BB16*(1+Toeslagen!$Q$9)</f>
        <v>648.96</v>
      </c>
      <c r="BC16" s="201">
        <f>'FR-Exp (O)'!BC16*(1+Toeslagen!$Q$9)</f>
        <v>849.05600000000004</v>
      </c>
      <c r="BD16" s="201">
        <f>'FR-Exp (O)'!BD16*(1+Toeslagen!$Q$9)</f>
        <v>540.80000000000007</v>
      </c>
      <c r="BE16" s="201">
        <f>'FR-Exp (O)'!BE16*(1+Toeslagen!$Q$9)</f>
        <v>659.77599999999995</v>
      </c>
      <c r="BF16" s="201">
        <f>'FR-Exp (O)'!BF16*(1+Toeslagen!$Q$9)</f>
        <v>757.12</v>
      </c>
      <c r="BG16" s="201">
        <f>'FR-Exp (O)'!BG16*(1+Toeslagen!$Q$9)</f>
        <v>646.58047999999997</v>
      </c>
      <c r="BH16" s="201">
        <f>'FR-Exp (O)'!BH16*(1+Toeslagen!$Q$9)</f>
        <v>540.80000000000007</v>
      </c>
      <c r="BI16" s="201">
        <f>'FR-Exp (O)'!BI16*(1+Toeslagen!$Q$9)</f>
        <v>757.12</v>
      </c>
      <c r="BJ16" s="201">
        <f>'FR-Exp (O)'!BJ16*(1+Toeslagen!$Q$9)</f>
        <v>849.05600000000004</v>
      </c>
      <c r="BK16" s="201">
        <f>'FR-Exp (O)'!BK16*(1+Toeslagen!$Q$9)</f>
        <v>868.37481279460724</v>
      </c>
      <c r="BL16" s="201">
        <f>'FR-Exp (O)'!BL16*(1+Toeslagen!$Q$9)</f>
        <v>648.96</v>
      </c>
      <c r="BM16" s="201">
        <f>'FR-Exp (O)'!BM16*(1+Toeslagen!$Q$9)</f>
        <v>635.98080000000004</v>
      </c>
      <c r="BN16" s="201">
        <f>'FR-Exp (O)'!BN16*(1+Toeslagen!$Q$9)</f>
        <v>432.64</v>
      </c>
      <c r="BO16" s="201">
        <f>'FR-Exp (O)'!BO16*(1+Toeslagen!$Q$9)</f>
        <v>540.80000000000007</v>
      </c>
      <c r="BP16" s="201">
        <f>'FR-Exp (O)'!BP16*(1+Toeslagen!$Q$9)</f>
        <v>648.96</v>
      </c>
      <c r="BQ16" s="201">
        <f>'FR-Exp (O)'!BQ16*(1+Toeslagen!$Q$9)</f>
        <v>430.47680000000003</v>
      </c>
      <c r="BR16" s="201">
        <f>'FR-Exp (O)'!BR16*(1+Toeslagen!$Q$9)</f>
        <v>486.72</v>
      </c>
      <c r="BS16" s="201">
        <f>'FR-Exp (O)'!BS16*(1+Toeslagen!$Q$9)</f>
        <v>730.08</v>
      </c>
      <c r="BT16" s="201">
        <f>'FR-Exp (O)'!BT16*(1+Toeslagen!$Q$9)</f>
        <v>432.64</v>
      </c>
      <c r="BU16" s="201">
        <f>'FR-Exp (O)'!BU16*(1+Toeslagen!$Q$9)</f>
        <v>594.88</v>
      </c>
      <c r="BV16" s="201">
        <f>'FR-Exp (O)'!BV16*(1+Toeslagen!$Q$9)</f>
        <v>358.60644707980271</v>
      </c>
      <c r="BW16" s="201">
        <f>'FR-Exp (O)'!BW16*(1+Toeslagen!$Q$9)</f>
        <v>428.31360000000001</v>
      </c>
      <c r="BX16" s="201">
        <f>'FR-Exp (O)'!BX16*(1+Toeslagen!$Q$9)</f>
        <v>594.88</v>
      </c>
      <c r="BY16" s="201">
        <f>'FR-Exp (O)'!BY16*(1+Toeslagen!$Q$9)</f>
        <v>364.09532126979968</v>
      </c>
      <c r="BZ16" s="201">
        <f>'FR-Exp (O)'!BZ16*(1+Toeslagen!$Q$9)</f>
        <v>659.77599999999995</v>
      </c>
      <c r="CA16" s="201">
        <f>'FR-Exp (O)'!CA16*(1+Toeslagen!$Q$9)</f>
        <v>876.096</v>
      </c>
      <c r="CB16" s="201">
        <f>'FR-Exp (O)'!CB16*(1+Toeslagen!$Q$9)</f>
        <v>876.096</v>
      </c>
      <c r="CC16" s="201">
        <f>'FR-Exp (O)'!CC16*(1+Toeslagen!$Q$9)</f>
        <v>862.95456000000001</v>
      </c>
      <c r="CD16" s="201">
        <f>'FR-Exp (O)'!CD16*(1+Toeslagen!$Q$9)</f>
        <v>486.72</v>
      </c>
      <c r="CE16" s="201">
        <f>'FR-Exp (O)'!CE16*(1+Toeslagen!$Q$9)</f>
        <v>540.80000000000007</v>
      </c>
      <c r="CF16" s="201">
        <f>'FR-Exp (O)'!CF16*(1+Toeslagen!$Q$9)</f>
        <v>659.77599999999995</v>
      </c>
      <c r="CG16" s="201">
        <f>'FR-Exp (O)'!CG16*(1+Toeslagen!$Q$9)</f>
        <v>535.39199999999994</v>
      </c>
      <c r="CH16" s="201">
        <f>'FR-Exp (O)'!CH16*(1+Toeslagen!$Q$9)</f>
        <v>648.96</v>
      </c>
      <c r="CI16" s="201">
        <f>'FR-Exp (O)'!CI16*(1+Toeslagen!$Q$9)</f>
        <v>594.88</v>
      </c>
      <c r="CJ16" s="201">
        <f>'FR-Exp (O)'!CJ16*(1+Toeslagen!$Q$9)</f>
        <v>811.2</v>
      </c>
      <c r="CK16" s="201">
        <f>'FR-Exp (O)'!CK16*(1+Toeslagen!$Q$9)</f>
        <v>811.2</v>
      </c>
      <c r="CL16" s="201">
        <f>'FR-Exp (O)'!CL16*(1+Toeslagen!$Q$9)</f>
        <v>432.64</v>
      </c>
      <c r="CM16" s="201">
        <f>'FR-Exp (O)'!CM16*(1+Toeslagen!$Q$9)</f>
        <v>434.80319999999995</v>
      </c>
      <c r="CN16" s="201">
        <f>'FR-Exp (O)'!CN16*(1+Toeslagen!$Q$9)</f>
        <v>486.72</v>
      </c>
      <c r="CO16" s="201">
        <f>'FR-Exp (O)'!CO16*(1+Toeslagen!$Q$9)</f>
        <v>486.72</v>
      </c>
      <c r="CP16" s="201">
        <f>'FR-Exp (O)'!CP16*(1+Toeslagen!$Q$9)</f>
        <v>659.77599999999995</v>
      </c>
      <c r="CQ16" s="201">
        <f>'FR-Exp (O)'!CQ16*(1+Toeslagen!$Q$9)</f>
        <v>378.56</v>
      </c>
      <c r="CR16" s="201">
        <f>'FR-Exp (O)'!CR16*(1+Toeslagen!$Q$9)</f>
        <v>849.05600000000004</v>
      </c>
      <c r="CS16" s="201">
        <f>'FR-Exp (O)'!CS16*(1+Toeslagen!$Q$9)</f>
        <v>858.57407999999998</v>
      </c>
      <c r="CT16" s="201">
        <f>'FR-Exp (O)'!CT16*(1+Toeslagen!$Q$9)</f>
        <v>876.096</v>
      </c>
      <c r="CU16" s="201">
        <f>'FR-Exp (O)'!CU16*(1+Toeslagen!$Q$9)</f>
        <v>811.2</v>
      </c>
      <c r="CV16" s="201">
        <f>'FR-Exp (O)'!CV16*(1+Toeslagen!$Q$9)</f>
        <v>659.77599999999995</v>
      </c>
      <c r="CW16" s="201">
        <f>'FR-Exp (O)'!CW16*(1+Toeslagen!$Q$9)</f>
        <v>656.47712000000001</v>
      </c>
      <c r="CX16" s="201">
        <f>'FR-Exp (O)'!CX16*(1+Toeslagen!$Q$9)</f>
        <v>653.17823999999996</v>
      </c>
      <c r="CY16" s="201">
        <f>'FR-Exp (O)'!CY16*(1+Toeslagen!$Q$9)</f>
        <v>486.72</v>
      </c>
      <c r="CZ16" s="201">
        <f>'FR-Exp (O)'!CZ16*(1+Toeslagen!$Q$9)</f>
        <v>540.80000000000007</v>
      </c>
      <c r="DA16" s="201">
        <f>'FR-Exp (O)'!DA16*(1+Toeslagen!$Q$9)</f>
        <v>594.88</v>
      </c>
      <c r="DB16" s="201">
        <f>'FR-Exp (O)'!DB16*(1+Toeslagen!$Q$9)</f>
        <v>432.64</v>
      </c>
      <c r="DC16" s="201">
        <f>'FR-Exp (O)'!DC16*(1+Toeslagen!$Q$9)</f>
        <v>432.64</v>
      </c>
      <c r="DD16" s="201">
        <f>'FR-Exp (O)'!DD16*(1+Toeslagen!$Q$9)</f>
        <v>432.64</v>
      </c>
      <c r="DE16" s="201">
        <f>'FR-Exp (O)'!DE16*(1+Toeslagen!$Q$9)</f>
        <v>432.64</v>
      </c>
      <c r="DF16" s="201">
        <f>'FR-Exp (O)'!DF16*(1+Toeslagen!$Q$9)</f>
        <v>432.64</v>
      </c>
    </row>
    <row r="17" spans="1:110" ht="14.65" thickBot="1">
      <c r="A17" s="1">
        <v>12</v>
      </c>
      <c r="B17" s="1">
        <v>12</v>
      </c>
      <c r="D17" s="1">
        <v>5</v>
      </c>
      <c r="F17" t="s">
        <v>204</v>
      </c>
      <c r="G17" t="s">
        <v>206</v>
      </c>
      <c r="H17" t="s">
        <v>206</v>
      </c>
      <c r="I17" t="s">
        <v>202</v>
      </c>
      <c r="J17" t="s">
        <v>202</v>
      </c>
      <c r="N17" s="211">
        <v>2.8</v>
      </c>
      <c r="O17" s="212">
        <v>4900</v>
      </c>
      <c r="P17" s="201">
        <f>'FR-Exp (O)'!P17*(1+Toeslagen!$Q$9)</f>
        <v>688.97919999999999</v>
      </c>
      <c r="Q17" s="201">
        <f>'FR-Exp (O)'!Q17*(1+Toeslagen!$Q$9)</f>
        <v>405.6</v>
      </c>
      <c r="R17" s="201">
        <f>'FR-Exp (O)'!R17*(1+Toeslagen!$Q$9)</f>
        <v>703.04000000000008</v>
      </c>
      <c r="S17" s="201">
        <f>'FR-Exp (O)'!S17*(1+Toeslagen!$Q$9)</f>
        <v>946.4</v>
      </c>
      <c r="T17" s="201">
        <f>'FR-Exp (O)'!T17*(1+Toeslagen!$Q$9)</f>
        <v>946.4</v>
      </c>
      <c r="U17" s="201">
        <f>'FR-Exp (O)'!U17*(1+Toeslagen!$Q$9)</f>
        <v>946.4</v>
      </c>
      <c r="V17" s="201">
        <f>'FR-Exp (O)'!V17*(1+Toeslagen!$Q$9)</f>
        <v>822.01599999999996</v>
      </c>
      <c r="W17" s="201">
        <f>'FR-Exp (O)'!W17*(1+Toeslagen!$Q$9)</f>
        <v>382.67327489295889</v>
      </c>
      <c r="X17" s="201">
        <f>'FR-Exp (O)'!X17*(1+Toeslagen!$Q$9)</f>
        <v>946.4</v>
      </c>
      <c r="Y17" s="201">
        <f>'FR-Exp (O)'!Y17*(1+Toeslagen!$Q$9)</f>
        <v>594.88</v>
      </c>
      <c r="Z17" s="201">
        <f>'FR-Exp (O)'!Z17*(1+Toeslagen!$Q$9)</f>
        <v>946.4</v>
      </c>
      <c r="AA17" s="201">
        <f>'FR-Exp (O)'!AA17*(1+Toeslagen!$Q$9)</f>
        <v>918.61979947408838</v>
      </c>
      <c r="AB17" s="201">
        <f>'FR-Exp (O)'!AB17*(1+Toeslagen!$Q$9)</f>
        <v>919.36</v>
      </c>
      <c r="AC17" s="201">
        <f>'FR-Exp (O)'!AC17*(1+Toeslagen!$Q$9)</f>
        <v>635.98080000000004</v>
      </c>
      <c r="AD17" s="201">
        <f>'FR-Exp (O)'!AD17*(1+Toeslagen!$Q$9)</f>
        <v>918.61979947408838</v>
      </c>
      <c r="AE17" s="201">
        <f>'FR-Exp (O)'!AE17*(1+Toeslagen!$Q$9)</f>
        <v>794.976</v>
      </c>
      <c r="AF17" s="201">
        <f>'FR-Exp (O)'!AF17*(1+Toeslagen!$Q$9)</f>
        <v>794.976</v>
      </c>
      <c r="AG17" s="201">
        <f>'FR-Exp (O)'!AG17*(1+Toeslagen!$Q$9)</f>
        <v>648.96</v>
      </c>
      <c r="AH17" s="201">
        <f>'FR-Exp (O)'!AH17*(1+Toeslagen!$Q$9)</f>
        <v>794.976</v>
      </c>
      <c r="AI17" s="201">
        <f>'FR-Exp (O)'!AI17*(1+Toeslagen!$Q$9)</f>
        <v>0</v>
      </c>
      <c r="AJ17" s="201">
        <f>'FR-Exp (O)'!AJ17*(1+Toeslagen!$Q$9)</f>
        <v>648.96</v>
      </c>
      <c r="AK17" s="201">
        <f>'FR-Exp (O)'!AK17*(1+Toeslagen!$Q$9)</f>
        <v>794.976</v>
      </c>
      <c r="AL17" s="201">
        <f>'FR-Exp (O)'!AL17*(1+Toeslagen!$Q$9)</f>
        <v>703.04000000000008</v>
      </c>
      <c r="AM17" s="201">
        <f>'FR-Exp (O)'!AM17*(1+Toeslagen!$Q$9)</f>
        <v>822.01599999999996</v>
      </c>
      <c r="AN17" s="201">
        <f>'FR-Exp (O)'!AN17*(1+Toeslagen!$Q$9)</f>
        <v>594.88</v>
      </c>
      <c r="AO17" s="201">
        <f>'FR-Exp (O)'!AO17*(1+Toeslagen!$Q$9)</f>
        <v>817.90592000000004</v>
      </c>
      <c r="AP17" s="201">
        <f>'FR-Exp (O)'!AP17*(1+Toeslagen!$Q$9)</f>
        <v>594.88</v>
      </c>
      <c r="AQ17" s="201">
        <f>'FR-Exp (O)'!AQ17*(1+Toeslagen!$Q$9)</f>
        <v>533.40823493140147</v>
      </c>
      <c r="AR17" s="201">
        <f>'FR-Exp (O)'!AR17*(1+Toeslagen!$Q$9)</f>
        <v>918.61979947408838</v>
      </c>
      <c r="AS17" s="201">
        <f>'FR-Exp (O)'!AS17*(1+Toeslagen!$Q$9)</f>
        <v>865.28</v>
      </c>
      <c r="AT17" s="201">
        <f>'FR-Exp (O)'!AT17*(1+Toeslagen!$Q$9)</f>
        <v>946.4</v>
      </c>
      <c r="AU17" s="201">
        <f>'FR-Exp (O)'!AU17*(1+Toeslagen!$Q$9)</f>
        <v>946.4</v>
      </c>
      <c r="AV17" s="201">
        <f>'FR-Exp (O)'!AV17*(1+Toeslagen!$Q$9)</f>
        <v>822.01599999999996</v>
      </c>
      <c r="AW17" s="201">
        <f>'FR-Exp (O)'!AW17*(1+Toeslagen!$Q$9)</f>
        <v>919.36</v>
      </c>
      <c r="AX17" s="201">
        <f>'FR-Exp (O)'!AX17*(1+Toeslagen!$Q$9)</f>
        <v>703.04000000000008</v>
      </c>
      <c r="AY17" s="201">
        <f>'FR-Exp (O)'!AY17*(1+Toeslagen!$Q$9)</f>
        <v>696.00959999999998</v>
      </c>
      <c r="AZ17" s="201">
        <f>'FR-Exp (O)'!AZ17*(1+Toeslagen!$Q$9)</f>
        <v>648.96</v>
      </c>
      <c r="BA17" s="201">
        <f>'FR-Exp (O)'!BA17*(1+Toeslagen!$Q$9)</f>
        <v>822.01599999999996</v>
      </c>
      <c r="BB17" s="201">
        <f>'FR-Exp (O)'!BB17*(1+Toeslagen!$Q$9)</f>
        <v>703.04000000000008</v>
      </c>
      <c r="BC17" s="201">
        <f>'FR-Exp (O)'!BC17*(1+Toeslagen!$Q$9)</f>
        <v>919.36</v>
      </c>
      <c r="BD17" s="201">
        <f>'FR-Exp (O)'!BD17*(1+Toeslagen!$Q$9)</f>
        <v>594.88</v>
      </c>
      <c r="BE17" s="201">
        <f>'FR-Exp (O)'!BE17*(1+Toeslagen!$Q$9)</f>
        <v>703.04000000000008</v>
      </c>
      <c r="BF17" s="201">
        <f>'FR-Exp (O)'!BF17*(1+Toeslagen!$Q$9)</f>
        <v>822.01599999999996</v>
      </c>
      <c r="BG17" s="201">
        <f>'FR-Exp (O)'!BG17*(1+Toeslagen!$Q$9)</f>
        <v>688.97919999999999</v>
      </c>
      <c r="BH17" s="201">
        <f>'FR-Exp (O)'!BH17*(1+Toeslagen!$Q$9)</f>
        <v>594.88</v>
      </c>
      <c r="BI17" s="201">
        <f>'FR-Exp (O)'!BI17*(1+Toeslagen!$Q$9)</f>
        <v>822.01599999999996</v>
      </c>
      <c r="BJ17" s="201">
        <f>'FR-Exp (O)'!BJ17*(1+Toeslagen!$Q$9)</f>
        <v>919.36</v>
      </c>
      <c r="BK17" s="201">
        <f>'FR-Exp (O)'!BK17*(1+Toeslagen!$Q$9)</f>
        <v>918.61979947408838</v>
      </c>
      <c r="BL17" s="201">
        <f>'FR-Exp (O)'!BL17*(1+Toeslagen!$Q$9)</f>
        <v>703.04000000000008</v>
      </c>
      <c r="BM17" s="201">
        <f>'FR-Exp (O)'!BM17*(1+Toeslagen!$Q$9)</f>
        <v>688.97919999999999</v>
      </c>
      <c r="BN17" s="201">
        <f>'FR-Exp (O)'!BN17*(1+Toeslagen!$Q$9)</f>
        <v>459.68</v>
      </c>
      <c r="BO17" s="201">
        <f>'FR-Exp (O)'!BO17*(1+Toeslagen!$Q$9)</f>
        <v>594.88</v>
      </c>
      <c r="BP17" s="201">
        <f>'FR-Exp (O)'!BP17*(1+Toeslagen!$Q$9)</f>
        <v>703.04000000000008</v>
      </c>
      <c r="BQ17" s="201">
        <f>'FR-Exp (O)'!BQ17*(1+Toeslagen!$Q$9)</f>
        <v>457.38160000000005</v>
      </c>
      <c r="BR17" s="201">
        <f>'FR-Exp (O)'!BR17*(1+Toeslagen!$Q$9)</f>
        <v>533.40823493140147</v>
      </c>
      <c r="BS17" s="201">
        <f>'FR-Exp (O)'!BS17*(1+Toeslagen!$Q$9)</f>
        <v>794.976</v>
      </c>
      <c r="BT17" s="201">
        <f>'FR-Exp (O)'!BT17*(1+Toeslagen!$Q$9)</f>
        <v>459.68</v>
      </c>
      <c r="BU17" s="201">
        <f>'FR-Exp (O)'!BU17*(1+Toeslagen!$Q$9)</f>
        <v>648.96</v>
      </c>
      <c r="BV17" s="201">
        <f>'FR-Exp (O)'!BV17*(1+Toeslagen!$Q$9)</f>
        <v>375.01980939509968</v>
      </c>
      <c r="BW17" s="201">
        <f>'FR-Exp (O)'!BW17*(1+Toeslagen!$Q$9)</f>
        <v>455.08319999999998</v>
      </c>
      <c r="BX17" s="201">
        <f>'FR-Exp (O)'!BX17*(1+Toeslagen!$Q$9)</f>
        <v>648.96</v>
      </c>
      <c r="BY17" s="201">
        <f>'FR-Exp (O)'!BY17*(1+Toeslagen!$Q$9)</f>
        <v>380.75990851849411</v>
      </c>
      <c r="BZ17" s="201">
        <f>'FR-Exp (O)'!BZ17*(1+Toeslagen!$Q$9)</f>
        <v>703.04000000000008</v>
      </c>
      <c r="CA17" s="201">
        <f>'FR-Exp (O)'!CA17*(1+Toeslagen!$Q$9)</f>
        <v>946.4</v>
      </c>
      <c r="CB17" s="201">
        <f>'FR-Exp (O)'!CB17*(1+Toeslagen!$Q$9)</f>
        <v>946.4</v>
      </c>
      <c r="CC17" s="201">
        <f>'FR-Exp (O)'!CC17*(1+Toeslagen!$Q$9)</f>
        <v>932.20400000000006</v>
      </c>
      <c r="CD17" s="201">
        <f>'FR-Exp (O)'!CD17*(1+Toeslagen!$Q$9)</f>
        <v>533.40823493140147</v>
      </c>
      <c r="CE17" s="201">
        <f>'FR-Exp (O)'!CE17*(1+Toeslagen!$Q$9)</f>
        <v>594.88</v>
      </c>
      <c r="CF17" s="201">
        <f>'FR-Exp (O)'!CF17*(1+Toeslagen!$Q$9)</f>
        <v>703.04000000000008</v>
      </c>
      <c r="CG17" s="201">
        <f>'FR-Exp (O)'!CG17*(1+Toeslagen!$Q$9)</f>
        <v>588.93119999999999</v>
      </c>
      <c r="CH17" s="201">
        <f>'FR-Exp (O)'!CH17*(1+Toeslagen!$Q$9)</f>
        <v>703.04000000000008</v>
      </c>
      <c r="CI17" s="201">
        <f>'FR-Exp (O)'!CI17*(1+Toeslagen!$Q$9)</f>
        <v>648.96</v>
      </c>
      <c r="CJ17" s="201">
        <f>'FR-Exp (O)'!CJ17*(1+Toeslagen!$Q$9)</f>
        <v>865.28</v>
      </c>
      <c r="CK17" s="201">
        <f>'FR-Exp (O)'!CK17*(1+Toeslagen!$Q$9)</f>
        <v>865.28</v>
      </c>
      <c r="CL17" s="201">
        <f>'FR-Exp (O)'!CL17*(1+Toeslagen!$Q$9)</f>
        <v>459.68</v>
      </c>
      <c r="CM17" s="201">
        <f>'FR-Exp (O)'!CM17*(1+Toeslagen!$Q$9)</f>
        <v>461.97840000000002</v>
      </c>
      <c r="CN17" s="201">
        <f>'FR-Exp (O)'!CN17*(1+Toeslagen!$Q$9)</f>
        <v>533.40823493140147</v>
      </c>
      <c r="CO17" s="201">
        <f>'FR-Exp (O)'!CO17*(1+Toeslagen!$Q$9)</f>
        <v>533.40823493140147</v>
      </c>
      <c r="CP17" s="201">
        <f>'FR-Exp (O)'!CP17*(1+Toeslagen!$Q$9)</f>
        <v>703.04000000000008</v>
      </c>
      <c r="CQ17" s="201">
        <f>'FR-Exp (O)'!CQ17*(1+Toeslagen!$Q$9)</f>
        <v>405.6</v>
      </c>
      <c r="CR17" s="201">
        <f>'FR-Exp (O)'!CR17*(1+Toeslagen!$Q$9)</f>
        <v>919.36</v>
      </c>
      <c r="CS17" s="201">
        <f>'FR-Exp (O)'!CS17*(1+Toeslagen!$Q$9)</f>
        <v>927.47199999999998</v>
      </c>
      <c r="CT17" s="201">
        <f>'FR-Exp (O)'!CT17*(1+Toeslagen!$Q$9)</f>
        <v>946.4</v>
      </c>
      <c r="CU17" s="201">
        <f>'FR-Exp (O)'!CU17*(1+Toeslagen!$Q$9)</f>
        <v>865.28</v>
      </c>
      <c r="CV17" s="201">
        <f>'FR-Exp (O)'!CV17*(1+Toeslagen!$Q$9)</f>
        <v>703.04000000000008</v>
      </c>
      <c r="CW17" s="201">
        <f>'FR-Exp (O)'!CW17*(1+Toeslagen!$Q$9)</f>
        <v>699.52480000000003</v>
      </c>
      <c r="CX17" s="201">
        <f>'FR-Exp (O)'!CX17*(1+Toeslagen!$Q$9)</f>
        <v>696.00959999999998</v>
      </c>
      <c r="CY17" s="201">
        <f>'FR-Exp (O)'!CY17*(1+Toeslagen!$Q$9)</f>
        <v>533.40823493140147</v>
      </c>
      <c r="CZ17" s="201">
        <f>'FR-Exp (O)'!CZ17*(1+Toeslagen!$Q$9)</f>
        <v>594.88</v>
      </c>
      <c r="DA17" s="201">
        <f>'FR-Exp (O)'!DA17*(1+Toeslagen!$Q$9)</f>
        <v>648.96</v>
      </c>
      <c r="DB17" s="201">
        <f>'FR-Exp (O)'!DB17*(1+Toeslagen!$Q$9)</f>
        <v>459.68</v>
      </c>
      <c r="DC17" s="201">
        <f>'FR-Exp (O)'!DC17*(1+Toeslagen!$Q$9)</f>
        <v>459.68</v>
      </c>
      <c r="DD17" s="201">
        <f>'FR-Exp (O)'!DD17*(1+Toeslagen!$Q$9)</f>
        <v>459.68</v>
      </c>
      <c r="DE17" s="201">
        <f>'FR-Exp (O)'!DE17*(1+Toeslagen!$Q$9)</f>
        <v>459.68</v>
      </c>
      <c r="DF17" s="201">
        <f>'FR-Exp (O)'!DF17*(1+Toeslagen!$Q$9)</f>
        <v>459.68</v>
      </c>
    </row>
    <row r="18" spans="1:110" ht="14.65" thickBot="1">
      <c r="A18" s="1">
        <v>13</v>
      </c>
      <c r="B18" s="1">
        <v>13</v>
      </c>
      <c r="D18" s="1">
        <v>5</v>
      </c>
      <c r="F18" t="s">
        <v>204</v>
      </c>
      <c r="G18" t="s">
        <v>206</v>
      </c>
      <c r="H18" t="s">
        <v>206</v>
      </c>
      <c r="I18" t="s">
        <v>202</v>
      </c>
      <c r="J18" t="s">
        <v>202</v>
      </c>
      <c r="N18" s="211">
        <v>3</v>
      </c>
      <c r="O18" s="212">
        <v>5250</v>
      </c>
      <c r="P18" s="201">
        <f>'FR-Exp (O)'!P18*(1+Toeslagen!$Q$9)</f>
        <v>741.97759999999994</v>
      </c>
      <c r="Q18" s="201">
        <f>'FR-Exp (O)'!Q18*(1+Toeslagen!$Q$9)</f>
        <v>432.9182615724398</v>
      </c>
      <c r="R18" s="201">
        <f>'FR-Exp (O)'!R18*(1+Toeslagen!$Q$9)</f>
        <v>757.12</v>
      </c>
      <c r="S18" s="201">
        <f>'FR-Exp (O)'!S18*(1+Toeslagen!$Q$9)</f>
        <v>1000.48</v>
      </c>
      <c r="T18" s="201">
        <f>'FR-Exp (O)'!T18*(1+Toeslagen!$Q$9)</f>
        <v>1000.48</v>
      </c>
      <c r="U18" s="201">
        <f>'FR-Exp (O)'!U18*(1+Toeslagen!$Q$9)</f>
        <v>1011.296</v>
      </c>
      <c r="V18" s="201">
        <f>'FR-Exp (O)'!V18*(1+Toeslagen!$Q$9)</f>
        <v>908.5440000000001</v>
      </c>
      <c r="W18" s="201">
        <f>'FR-Exp (O)'!W18*(1+Toeslagen!$Q$9)</f>
        <v>399.42160378611919</v>
      </c>
      <c r="X18" s="201">
        <f>'FR-Exp (O)'!X18*(1+Toeslagen!$Q$9)</f>
        <v>1011.296</v>
      </c>
      <c r="Y18" s="201">
        <f>'FR-Exp (O)'!Y18*(1+Toeslagen!$Q$9)</f>
        <v>625.52404384378315</v>
      </c>
      <c r="Z18" s="201">
        <f>'FR-Exp (O)'!Z18*(1+Toeslagen!$Q$9)</f>
        <v>1011.296</v>
      </c>
      <c r="AA18" s="201">
        <f>'FR-Exp (O)'!AA18*(1+Toeslagen!$Q$9)</f>
        <v>968.86478615356896</v>
      </c>
      <c r="AB18" s="201">
        <f>'FR-Exp (O)'!AB18*(1+Toeslagen!$Q$9)</f>
        <v>973.44</v>
      </c>
      <c r="AC18" s="201">
        <f>'FR-Exp (O)'!AC18*(1+Toeslagen!$Q$9)</f>
        <v>670.4603310704473</v>
      </c>
      <c r="AD18" s="201">
        <f>'FR-Exp (O)'!AD18*(1+Toeslagen!$Q$9)</f>
        <v>968.86478615356896</v>
      </c>
      <c r="AE18" s="201">
        <f>'FR-Exp (O)'!AE18*(1+Toeslagen!$Q$9)</f>
        <v>838.24</v>
      </c>
      <c r="AF18" s="201">
        <f>'FR-Exp (O)'!AF18*(1+Toeslagen!$Q$9)</f>
        <v>838.24</v>
      </c>
      <c r="AG18" s="201">
        <f>'FR-Exp (O)'!AG18*(1+Toeslagen!$Q$9)</f>
        <v>684.14319496984422</v>
      </c>
      <c r="AH18" s="201">
        <f>'FR-Exp (O)'!AH18*(1+Toeslagen!$Q$9)</f>
        <v>838.24</v>
      </c>
      <c r="AI18" s="201">
        <f>'FR-Exp (O)'!AI18*(1+Toeslagen!$Q$9)</f>
        <v>0</v>
      </c>
      <c r="AJ18" s="201">
        <f>'FR-Exp (O)'!AJ18*(1+Toeslagen!$Q$9)</f>
        <v>684.14319496984422</v>
      </c>
      <c r="AK18" s="201">
        <f>'FR-Exp (O)'!AK18*(1+Toeslagen!$Q$9)</f>
        <v>838.24</v>
      </c>
      <c r="AL18" s="201">
        <f>'FR-Exp (O)'!AL18*(1+Toeslagen!$Q$9)</f>
        <v>757.12</v>
      </c>
      <c r="AM18" s="201">
        <f>'FR-Exp (O)'!AM18*(1+Toeslagen!$Q$9)</f>
        <v>908.5440000000001</v>
      </c>
      <c r="AN18" s="201">
        <f>'FR-Exp (O)'!AN18*(1+Toeslagen!$Q$9)</f>
        <v>625.52404384378315</v>
      </c>
      <c r="AO18" s="201">
        <f>'FR-Exp (O)'!AO18*(1+Toeslagen!$Q$9)</f>
        <v>904.00127999999995</v>
      </c>
      <c r="AP18" s="201">
        <f>'FR-Exp (O)'!AP18*(1+Toeslagen!$Q$9)</f>
        <v>625.52404384378315</v>
      </c>
      <c r="AQ18" s="201">
        <f>'FR-Exp (O)'!AQ18*(1+Toeslagen!$Q$9)</f>
        <v>558.53072827114192</v>
      </c>
      <c r="AR18" s="201">
        <f>'FR-Exp (O)'!AR18*(1+Toeslagen!$Q$9)</f>
        <v>968.86478615356896</v>
      </c>
      <c r="AS18" s="201">
        <f>'FR-Exp (O)'!AS18*(1+Toeslagen!$Q$9)</f>
        <v>919.36</v>
      </c>
      <c r="AT18" s="201">
        <f>'FR-Exp (O)'!AT18*(1+Toeslagen!$Q$9)</f>
        <v>1011.296</v>
      </c>
      <c r="AU18" s="201">
        <f>'FR-Exp (O)'!AU18*(1+Toeslagen!$Q$9)</f>
        <v>1011.296</v>
      </c>
      <c r="AV18" s="201">
        <f>'FR-Exp (O)'!AV18*(1+Toeslagen!$Q$9)</f>
        <v>908.5440000000001</v>
      </c>
      <c r="AW18" s="201">
        <f>'FR-Exp (O)'!AW18*(1+Toeslagen!$Q$9)</f>
        <v>973.44</v>
      </c>
      <c r="AX18" s="201">
        <f>'FR-Exp (O)'!AX18*(1+Toeslagen!$Q$9)</f>
        <v>742.76234609590506</v>
      </c>
      <c r="AY18" s="201">
        <f>'FR-Exp (O)'!AY18*(1+Toeslagen!$Q$9)</f>
        <v>735.33472263494593</v>
      </c>
      <c r="AZ18" s="201">
        <f>'FR-Exp (O)'!AZ18*(1+Toeslagen!$Q$9)</f>
        <v>684.14319496984422</v>
      </c>
      <c r="BA18" s="201">
        <f>'FR-Exp (O)'!BA18*(1+Toeslagen!$Q$9)</f>
        <v>908.5440000000001</v>
      </c>
      <c r="BB18" s="201">
        <f>'FR-Exp (O)'!BB18*(1+Toeslagen!$Q$9)</f>
        <v>742.76234609590506</v>
      </c>
      <c r="BC18" s="201">
        <f>'FR-Exp (O)'!BC18*(1+Toeslagen!$Q$9)</f>
        <v>973.44</v>
      </c>
      <c r="BD18" s="201">
        <f>'FR-Exp (O)'!BD18*(1+Toeslagen!$Q$9)</f>
        <v>625.52404384378315</v>
      </c>
      <c r="BE18" s="201">
        <f>'FR-Exp (O)'!BE18*(1+Toeslagen!$Q$9)</f>
        <v>757.12</v>
      </c>
      <c r="BF18" s="201">
        <f>'FR-Exp (O)'!BF18*(1+Toeslagen!$Q$9)</f>
        <v>908.5440000000001</v>
      </c>
      <c r="BG18" s="201">
        <f>'FR-Exp (O)'!BG18*(1+Toeslagen!$Q$9)</f>
        <v>741.97759999999994</v>
      </c>
      <c r="BH18" s="201">
        <f>'FR-Exp (O)'!BH18*(1+Toeslagen!$Q$9)</f>
        <v>625.52404384378315</v>
      </c>
      <c r="BI18" s="201">
        <f>'FR-Exp (O)'!BI18*(1+Toeslagen!$Q$9)</f>
        <v>908.5440000000001</v>
      </c>
      <c r="BJ18" s="201">
        <f>'FR-Exp (O)'!BJ18*(1+Toeslagen!$Q$9)</f>
        <v>973.44</v>
      </c>
      <c r="BK18" s="201">
        <f>'FR-Exp (O)'!BK18*(1+Toeslagen!$Q$9)</f>
        <v>968.86478615356896</v>
      </c>
      <c r="BL18" s="201">
        <f>'FR-Exp (O)'!BL18*(1+Toeslagen!$Q$9)</f>
        <v>742.76234609590506</v>
      </c>
      <c r="BM18" s="201">
        <f>'FR-Exp (O)'!BM18*(1+Toeslagen!$Q$9)</f>
        <v>727.90709917398692</v>
      </c>
      <c r="BN18" s="201">
        <f>'FR-Exp (O)'!BN18*(1+Toeslagen!$Q$9)</f>
        <v>491.53741269850065</v>
      </c>
      <c r="BO18" s="201">
        <f>'FR-Exp (O)'!BO18*(1+Toeslagen!$Q$9)</f>
        <v>625.52404384378315</v>
      </c>
      <c r="BP18" s="201">
        <f>'FR-Exp (O)'!BP18*(1+Toeslagen!$Q$9)</f>
        <v>742.76234609590506</v>
      </c>
      <c r="BQ18" s="201">
        <f>'FR-Exp (O)'!BQ18*(1+Toeslagen!$Q$9)</f>
        <v>489.07972563500812</v>
      </c>
      <c r="BR18" s="201">
        <f>'FR-Exp (O)'!BR18*(1+Toeslagen!$Q$9)</f>
        <v>558.53072827114192</v>
      </c>
      <c r="BS18" s="201">
        <f>'FR-Exp (O)'!BS18*(1+Toeslagen!$Q$9)</f>
        <v>838.24</v>
      </c>
      <c r="BT18" s="201">
        <f>'FR-Exp (O)'!BT18*(1+Toeslagen!$Q$9)</f>
        <v>491.53741269850065</v>
      </c>
      <c r="BU18" s="201">
        <f>'FR-Exp (O)'!BU18*(1+Toeslagen!$Q$9)</f>
        <v>684.14319496984422</v>
      </c>
      <c r="BV18" s="201">
        <f>'FR-Exp (O)'!BV18*(1+Toeslagen!$Q$9)</f>
        <v>391.43317171039678</v>
      </c>
      <c r="BW18" s="201">
        <f>'FR-Exp (O)'!BW18*(1+Toeslagen!$Q$9)</f>
        <v>486.62203857151565</v>
      </c>
      <c r="BX18" s="201">
        <f>'FR-Exp (O)'!BX18*(1+Toeslagen!$Q$9)</f>
        <v>684.14319496984422</v>
      </c>
      <c r="BY18" s="201">
        <f>'FR-Exp (O)'!BY18*(1+Toeslagen!$Q$9)</f>
        <v>397.4244957671886</v>
      </c>
      <c r="BZ18" s="201">
        <f>'FR-Exp (O)'!BZ18*(1+Toeslagen!$Q$9)</f>
        <v>757.12</v>
      </c>
      <c r="CA18" s="201">
        <f>'FR-Exp (O)'!CA18*(1+Toeslagen!$Q$9)</f>
        <v>1011.296</v>
      </c>
      <c r="CB18" s="201">
        <f>'FR-Exp (O)'!CB18*(1+Toeslagen!$Q$9)</f>
        <v>1011.296</v>
      </c>
      <c r="CC18" s="201">
        <f>'FR-Exp (O)'!CC18*(1+Toeslagen!$Q$9)</f>
        <v>996.12656000000004</v>
      </c>
      <c r="CD18" s="201">
        <f>'FR-Exp (O)'!CD18*(1+Toeslagen!$Q$9)</f>
        <v>558.53072827114192</v>
      </c>
      <c r="CE18" s="201">
        <f>'FR-Exp (O)'!CE18*(1+Toeslagen!$Q$9)</f>
        <v>625.52404384378315</v>
      </c>
      <c r="CF18" s="201">
        <f>'FR-Exp (O)'!CF18*(1+Toeslagen!$Q$9)</f>
        <v>757.12</v>
      </c>
      <c r="CG18" s="201">
        <f>'FR-Exp (O)'!CG18*(1+Toeslagen!$Q$9)</f>
        <v>619.26880340534524</v>
      </c>
      <c r="CH18" s="201">
        <f>'FR-Exp (O)'!CH18*(1+Toeslagen!$Q$9)</f>
        <v>742.76234609590506</v>
      </c>
      <c r="CI18" s="201">
        <f>'FR-Exp (O)'!CI18*(1+Toeslagen!$Q$9)</f>
        <v>684.14319496984422</v>
      </c>
      <c r="CJ18" s="201">
        <f>'FR-Exp (O)'!CJ18*(1+Toeslagen!$Q$9)</f>
        <v>908.5440000000001</v>
      </c>
      <c r="CK18" s="201">
        <f>'FR-Exp (O)'!CK18*(1+Toeslagen!$Q$9)</f>
        <v>908.5440000000001</v>
      </c>
      <c r="CL18" s="201">
        <f>'FR-Exp (O)'!CL18*(1+Toeslagen!$Q$9)</f>
        <v>491.53741269850065</v>
      </c>
      <c r="CM18" s="201">
        <f>'FR-Exp (O)'!CM18*(1+Toeslagen!$Q$9)</f>
        <v>493.99509976199312</v>
      </c>
      <c r="CN18" s="201">
        <f>'FR-Exp (O)'!CN18*(1+Toeslagen!$Q$9)</f>
        <v>558.53072827114192</v>
      </c>
      <c r="CO18" s="201">
        <f>'FR-Exp (O)'!CO18*(1+Toeslagen!$Q$9)</f>
        <v>558.53072827114192</v>
      </c>
      <c r="CP18" s="201">
        <f>'FR-Exp (O)'!CP18*(1+Toeslagen!$Q$9)</f>
        <v>757.12</v>
      </c>
      <c r="CQ18" s="201">
        <f>'FR-Exp (O)'!CQ18*(1+Toeslagen!$Q$9)</f>
        <v>432.9182615724398</v>
      </c>
      <c r="CR18" s="201">
        <f>'FR-Exp (O)'!CR18*(1+Toeslagen!$Q$9)</f>
        <v>973.44</v>
      </c>
      <c r="CS18" s="201">
        <f>'FR-Exp (O)'!CS18*(1+Toeslagen!$Q$9)</f>
        <v>991.07008000000008</v>
      </c>
      <c r="CT18" s="201">
        <f>'FR-Exp (O)'!CT18*(1+Toeslagen!$Q$9)</f>
        <v>1011.296</v>
      </c>
      <c r="CU18" s="201">
        <f>'FR-Exp (O)'!CU18*(1+Toeslagen!$Q$9)</f>
        <v>919.36</v>
      </c>
      <c r="CV18" s="201">
        <f>'FR-Exp (O)'!CV18*(1+Toeslagen!$Q$9)</f>
        <v>757.12</v>
      </c>
      <c r="CW18" s="201">
        <f>'FR-Exp (O)'!CW18*(1+Toeslagen!$Q$9)</f>
        <v>753.33440000000007</v>
      </c>
      <c r="CX18" s="201">
        <f>'FR-Exp (O)'!CX18*(1+Toeslagen!$Q$9)</f>
        <v>749.54880000000003</v>
      </c>
      <c r="CY18" s="201">
        <f>'FR-Exp (O)'!CY18*(1+Toeslagen!$Q$9)</f>
        <v>558.53072827114192</v>
      </c>
      <c r="CZ18" s="201">
        <f>'FR-Exp (O)'!CZ18*(1+Toeslagen!$Q$9)</f>
        <v>625.52404384378315</v>
      </c>
      <c r="DA18" s="201">
        <f>'FR-Exp (O)'!DA18*(1+Toeslagen!$Q$9)</f>
        <v>684.14319496984422</v>
      </c>
      <c r="DB18" s="201">
        <f>'FR-Exp (O)'!DB18*(1+Toeslagen!$Q$9)</f>
        <v>491.53741269850065</v>
      </c>
      <c r="DC18" s="201">
        <f>'FR-Exp (O)'!DC18*(1+Toeslagen!$Q$9)</f>
        <v>491.53741269850065</v>
      </c>
      <c r="DD18" s="201">
        <f>'FR-Exp (O)'!DD18*(1+Toeslagen!$Q$9)</f>
        <v>491.53741269850065</v>
      </c>
      <c r="DE18" s="201">
        <f>'FR-Exp (O)'!DE18*(1+Toeslagen!$Q$9)</f>
        <v>491.53741269850065</v>
      </c>
      <c r="DF18" s="201">
        <f>'FR-Exp (O)'!DF18*(1+Toeslagen!$Q$9)</f>
        <v>491.53741269850065</v>
      </c>
    </row>
    <row r="19" spans="1:110" ht="14.65" thickBot="1">
      <c r="A19" s="1">
        <v>14</v>
      </c>
      <c r="B19" s="1">
        <v>14</v>
      </c>
      <c r="D19" s="1">
        <v>3</v>
      </c>
      <c r="F19" t="s">
        <v>203</v>
      </c>
      <c r="G19" t="s">
        <v>204</v>
      </c>
      <c r="H19" t="s">
        <v>205</v>
      </c>
      <c r="I19" t="s">
        <v>206</v>
      </c>
      <c r="J19" t="s">
        <v>206</v>
      </c>
      <c r="N19" s="211">
        <v>3.2</v>
      </c>
      <c r="O19" s="212">
        <v>5600</v>
      </c>
      <c r="P19" s="201">
        <f>'FR-Exp (O)'!P19*(1+Toeslagen!$Q$9)</f>
        <v>794.976</v>
      </c>
      <c r="Q19" s="201">
        <f>'FR-Exp (O)'!Q19*(1+Toeslagen!$Q$9)</f>
        <v>449.6665904656</v>
      </c>
      <c r="R19" s="201">
        <f>'FR-Exp (O)'!R19*(1+Toeslagen!$Q$9)</f>
        <v>811.2</v>
      </c>
      <c r="S19" s="201">
        <f>'FR-Exp (O)'!S19*(1+Toeslagen!$Q$9)</f>
        <v>1027.52</v>
      </c>
      <c r="T19" s="201">
        <f>'FR-Exp (O)'!T19*(1+Toeslagen!$Q$9)</f>
        <v>1027.52</v>
      </c>
      <c r="U19" s="201">
        <f>'FR-Exp (O)'!U19*(1+Toeslagen!$Q$9)</f>
        <v>1065.3760000000002</v>
      </c>
      <c r="V19" s="201">
        <f>'FR-Exp (O)'!V19*(1+Toeslagen!$Q$9)</f>
        <v>960.49062170698892</v>
      </c>
      <c r="W19" s="201">
        <f>'FR-Exp (O)'!W19*(1+Toeslagen!$Q$9)</f>
        <v>416.16993267927933</v>
      </c>
      <c r="X19" s="201">
        <f>'FR-Exp (O)'!X19*(1+Toeslagen!$Q$9)</f>
        <v>1065.3760000000002</v>
      </c>
      <c r="Y19" s="201">
        <f>'FR-Exp (O)'!Y19*(1+Toeslagen!$Q$9)</f>
        <v>650.64653718352361</v>
      </c>
      <c r="Z19" s="201">
        <f>'FR-Exp (O)'!Z19*(1+Toeslagen!$Q$9)</f>
        <v>1065.3760000000002</v>
      </c>
      <c r="AA19" s="201">
        <f>'FR-Exp (O)'!AA19*(1+Toeslagen!$Q$9)</f>
        <v>1019.1097728330501</v>
      </c>
      <c r="AB19" s="201">
        <f>'FR-Exp (O)'!AB19*(1+Toeslagen!$Q$9)</f>
        <v>1049.152</v>
      </c>
      <c r="AC19" s="201">
        <f>'FR-Exp (O)'!AC19*(1+Toeslagen!$Q$9)</f>
        <v>703.28705570104114</v>
      </c>
      <c r="AD19" s="201">
        <f>'FR-Exp (O)'!AD19*(1+Toeslagen!$Q$9)</f>
        <v>1019.1097728330501</v>
      </c>
      <c r="AE19" s="201">
        <f>'FR-Exp (O)'!AE19*(1+Toeslagen!$Q$9)</f>
        <v>893.49730613434747</v>
      </c>
      <c r="AF19" s="201">
        <f>'FR-Exp (O)'!AF19*(1+Toeslagen!$Q$9)</f>
        <v>893.49730613434747</v>
      </c>
      <c r="AG19" s="201">
        <f>'FR-Exp (O)'!AG19*(1+Toeslagen!$Q$9)</f>
        <v>717.63985275616449</v>
      </c>
      <c r="AH19" s="201">
        <f>'FR-Exp (O)'!AH19*(1+Toeslagen!$Q$9)</f>
        <v>893.49730613434747</v>
      </c>
      <c r="AI19" s="201">
        <f>'FR-Exp (O)'!AI19*(1+Toeslagen!$Q$9)</f>
        <v>0</v>
      </c>
      <c r="AJ19" s="201">
        <f>'FR-Exp (O)'!AJ19*(1+Toeslagen!$Q$9)</f>
        <v>717.63985275616449</v>
      </c>
      <c r="AK19" s="201">
        <f>'FR-Exp (O)'!AK19*(1+Toeslagen!$Q$9)</f>
        <v>893.49730613434747</v>
      </c>
      <c r="AL19" s="201">
        <f>'FR-Exp (O)'!AL19*(1+Toeslagen!$Q$9)</f>
        <v>811.2</v>
      </c>
      <c r="AM19" s="201">
        <f>'FR-Exp (O)'!AM19*(1+Toeslagen!$Q$9)</f>
        <v>960.49062170698892</v>
      </c>
      <c r="AN19" s="201">
        <f>'FR-Exp (O)'!AN19*(1+Toeslagen!$Q$9)</f>
        <v>650.64653718352361</v>
      </c>
      <c r="AO19" s="201">
        <f>'FR-Exp (O)'!AO19*(1+Toeslagen!$Q$9)</f>
        <v>955.6881685984539</v>
      </c>
      <c r="AP19" s="201">
        <f>'FR-Exp (O)'!AP19*(1+Toeslagen!$Q$9)</f>
        <v>650.64653718352361</v>
      </c>
      <c r="AQ19" s="201">
        <f>'FR-Exp (O)'!AQ19*(1+Toeslagen!$Q$9)</f>
        <v>583.6532216108825</v>
      </c>
      <c r="AR19" s="201">
        <f>'FR-Exp (O)'!AR19*(1+Toeslagen!$Q$9)</f>
        <v>1019.1097728330501</v>
      </c>
      <c r="AS19" s="201">
        <f>'FR-Exp (O)'!AS19*(1+Toeslagen!$Q$9)</f>
        <v>973.44</v>
      </c>
      <c r="AT19" s="201">
        <f>'FR-Exp (O)'!AT19*(1+Toeslagen!$Q$9)</f>
        <v>1065.3760000000002</v>
      </c>
      <c r="AU19" s="201">
        <f>'FR-Exp (O)'!AU19*(1+Toeslagen!$Q$9)</f>
        <v>1065.3760000000002</v>
      </c>
      <c r="AV19" s="201">
        <f>'FR-Exp (O)'!AV19*(1+Toeslagen!$Q$9)</f>
        <v>960.49062170698892</v>
      </c>
      <c r="AW19" s="201">
        <f>'FR-Exp (O)'!AW19*(1+Toeslagen!$Q$9)</f>
        <v>1049.152</v>
      </c>
      <c r="AX19" s="201">
        <f>'FR-Exp (O)'!AX19*(1+Toeslagen!$Q$9)</f>
        <v>784.63316832880605</v>
      </c>
      <c r="AY19" s="201">
        <f>'FR-Exp (O)'!AY19*(1+Toeslagen!$Q$9)</f>
        <v>776.78683664551795</v>
      </c>
      <c r="AZ19" s="201">
        <f>'FR-Exp (O)'!AZ19*(1+Toeslagen!$Q$9)</f>
        <v>717.63985275616449</v>
      </c>
      <c r="BA19" s="201">
        <f>'FR-Exp (O)'!BA19*(1+Toeslagen!$Q$9)</f>
        <v>960.49062170698892</v>
      </c>
      <c r="BB19" s="201">
        <f>'FR-Exp (O)'!BB19*(1+Toeslagen!$Q$9)</f>
        <v>784.63316832880605</v>
      </c>
      <c r="BC19" s="201">
        <f>'FR-Exp (O)'!BC19*(1+Toeslagen!$Q$9)</f>
        <v>1049.152</v>
      </c>
      <c r="BD19" s="201">
        <f>'FR-Exp (O)'!BD19*(1+Toeslagen!$Q$9)</f>
        <v>650.64653718352361</v>
      </c>
      <c r="BE19" s="201">
        <f>'FR-Exp (O)'!BE19*(1+Toeslagen!$Q$9)</f>
        <v>811.2</v>
      </c>
      <c r="BF19" s="201">
        <f>'FR-Exp (O)'!BF19*(1+Toeslagen!$Q$9)</f>
        <v>960.49062170698892</v>
      </c>
      <c r="BG19" s="201">
        <f>'FR-Exp (O)'!BG19*(1+Toeslagen!$Q$9)</f>
        <v>794.976</v>
      </c>
      <c r="BH19" s="201">
        <f>'FR-Exp (O)'!BH19*(1+Toeslagen!$Q$9)</f>
        <v>650.64653718352361</v>
      </c>
      <c r="BI19" s="201">
        <f>'FR-Exp (O)'!BI19*(1+Toeslagen!$Q$9)</f>
        <v>960.49062170698892</v>
      </c>
      <c r="BJ19" s="201">
        <f>'FR-Exp (O)'!BJ19*(1+Toeslagen!$Q$9)</f>
        <v>1049.152</v>
      </c>
      <c r="BK19" s="201">
        <f>'FR-Exp (O)'!BK19*(1+Toeslagen!$Q$9)</f>
        <v>1019.1097728330501</v>
      </c>
      <c r="BL19" s="201">
        <f>'FR-Exp (O)'!BL19*(1+Toeslagen!$Q$9)</f>
        <v>784.63316832880605</v>
      </c>
      <c r="BM19" s="201">
        <f>'FR-Exp (O)'!BM19*(1+Toeslagen!$Q$9)</f>
        <v>768.94050496222985</v>
      </c>
      <c r="BN19" s="201">
        <f>'FR-Exp (O)'!BN19*(1+Toeslagen!$Q$9)</f>
        <v>516.65990603824139</v>
      </c>
      <c r="BO19" s="201">
        <f>'FR-Exp (O)'!BO19*(1+Toeslagen!$Q$9)</f>
        <v>650.64653718352361</v>
      </c>
      <c r="BP19" s="201">
        <f>'FR-Exp (O)'!BP19*(1+Toeslagen!$Q$9)</f>
        <v>784.63316832880605</v>
      </c>
      <c r="BQ19" s="201">
        <f>'FR-Exp (O)'!BQ19*(1+Toeslagen!$Q$9)</f>
        <v>514.07660650805008</v>
      </c>
      <c r="BR19" s="201">
        <f>'FR-Exp (O)'!BR19*(1+Toeslagen!$Q$9)</f>
        <v>583.6532216108825</v>
      </c>
      <c r="BS19" s="201">
        <f>'FR-Exp (O)'!BS19*(1+Toeslagen!$Q$9)</f>
        <v>893.49730613434747</v>
      </c>
      <c r="BT19" s="201">
        <f>'FR-Exp (O)'!BT19*(1+Toeslagen!$Q$9)</f>
        <v>516.65990603824139</v>
      </c>
      <c r="BU19" s="201">
        <f>'FR-Exp (O)'!BU19*(1+Toeslagen!$Q$9)</f>
        <v>717.63985275616449</v>
      </c>
      <c r="BV19" s="201">
        <f>'FR-Exp (O)'!BV19*(1+Toeslagen!$Q$9)</f>
        <v>407.84653402569376</v>
      </c>
      <c r="BW19" s="201">
        <f>'FR-Exp (O)'!BW19*(1+Toeslagen!$Q$9)</f>
        <v>511.49330697785894</v>
      </c>
      <c r="BX19" s="201">
        <f>'FR-Exp (O)'!BX19*(1+Toeslagen!$Q$9)</f>
        <v>717.63985275616449</v>
      </c>
      <c r="BY19" s="201">
        <f>'FR-Exp (O)'!BY19*(1+Toeslagen!$Q$9)</f>
        <v>414.08908301588292</v>
      </c>
      <c r="BZ19" s="201">
        <f>'FR-Exp (O)'!BZ19*(1+Toeslagen!$Q$9)</f>
        <v>811.2</v>
      </c>
      <c r="CA19" s="201">
        <f>'FR-Exp (O)'!CA19*(1+Toeslagen!$Q$9)</f>
        <v>1065.3760000000002</v>
      </c>
      <c r="CB19" s="201">
        <f>'FR-Exp (O)'!CB19*(1+Toeslagen!$Q$9)</f>
        <v>1065.3760000000002</v>
      </c>
      <c r="CC19" s="201">
        <f>'FR-Exp (O)'!CC19*(1+Toeslagen!$Q$9)</f>
        <v>1049.3953600000002</v>
      </c>
      <c r="CD19" s="201">
        <f>'FR-Exp (O)'!CD19*(1+Toeslagen!$Q$9)</f>
        <v>583.6532216108825</v>
      </c>
      <c r="CE19" s="201">
        <f>'FR-Exp (O)'!CE19*(1+Toeslagen!$Q$9)</f>
        <v>650.64653718352361</v>
      </c>
      <c r="CF19" s="201">
        <f>'FR-Exp (O)'!CF19*(1+Toeslagen!$Q$9)</f>
        <v>811.2</v>
      </c>
      <c r="CG19" s="201">
        <f>'FR-Exp (O)'!CG19*(1+Toeslagen!$Q$9)</f>
        <v>644.14007181168836</v>
      </c>
      <c r="CH19" s="201">
        <f>'FR-Exp (O)'!CH19*(1+Toeslagen!$Q$9)</f>
        <v>784.63316832880605</v>
      </c>
      <c r="CI19" s="201">
        <f>'FR-Exp (O)'!CI19*(1+Toeslagen!$Q$9)</f>
        <v>717.63985275616449</v>
      </c>
      <c r="CJ19" s="201">
        <f>'FR-Exp (O)'!CJ19*(1+Toeslagen!$Q$9)</f>
        <v>960.49062170698892</v>
      </c>
      <c r="CK19" s="201">
        <f>'FR-Exp (O)'!CK19*(1+Toeslagen!$Q$9)</f>
        <v>960.49062170698892</v>
      </c>
      <c r="CL19" s="201">
        <f>'FR-Exp (O)'!CL19*(1+Toeslagen!$Q$9)</f>
        <v>516.65990603824139</v>
      </c>
      <c r="CM19" s="201">
        <f>'FR-Exp (O)'!CM19*(1+Toeslagen!$Q$9)</f>
        <v>519.24320556843247</v>
      </c>
      <c r="CN19" s="201">
        <f>'FR-Exp (O)'!CN19*(1+Toeslagen!$Q$9)</f>
        <v>583.6532216108825</v>
      </c>
      <c r="CO19" s="201">
        <f>'FR-Exp (O)'!CO19*(1+Toeslagen!$Q$9)</f>
        <v>583.6532216108825</v>
      </c>
      <c r="CP19" s="201">
        <f>'FR-Exp (O)'!CP19*(1+Toeslagen!$Q$9)</f>
        <v>811.2</v>
      </c>
      <c r="CQ19" s="201">
        <f>'FR-Exp (O)'!CQ19*(1+Toeslagen!$Q$9)</f>
        <v>449.6665904656</v>
      </c>
      <c r="CR19" s="201">
        <f>'FR-Exp (O)'!CR19*(1+Toeslagen!$Q$9)</f>
        <v>1049.152</v>
      </c>
      <c r="CS19" s="201">
        <f>'FR-Exp (O)'!CS19*(1+Toeslagen!$Q$9)</f>
        <v>1044.0684800000001</v>
      </c>
      <c r="CT19" s="201">
        <f>'FR-Exp (O)'!CT19*(1+Toeslagen!$Q$9)</f>
        <v>1065.3760000000002</v>
      </c>
      <c r="CU19" s="201">
        <f>'FR-Exp (O)'!CU19*(1+Toeslagen!$Q$9)</f>
        <v>973.44</v>
      </c>
      <c r="CV19" s="201">
        <f>'FR-Exp (O)'!CV19*(1+Toeslagen!$Q$9)</f>
        <v>811.2</v>
      </c>
      <c r="CW19" s="201">
        <f>'FR-Exp (O)'!CW19*(1+Toeslagen!$Q$9)</f>
        <v>807.14400000000001</v>
      </c>
      <c r="CX19" s="201">
        <f>'FR-Exp (O)'!CX19*(1+Toeslagen!$Q$9)</f>
        <v>803.08800000000008</v>
      </c>
      <c r="CY19" s="201">
        <f>'FR-Exp (O)'!CY19*(1+Toeslagen!$Q$9)</f>
        <v>583.6532216108825</v>
      </c>
      <c r="CZ19" s="201">
        <f>'FR-Exp (O)'!CZ19*(1+Toeslagen!$Q$9)</f>
        <v>650.64653718352361</v>
      </c>
      <c r="DA19" s="201">
        <f>'FR-Exp (O)'!DA19*(1+Toeslagen!$Q$9)</f>
        <v>717.63985275616449</v>
      </c>
      <c r="DB19" s="201">
        <f>'FR-Exp (O)'!DB19*(1+Toeslagen!$Q$9)</f>
        <v>516.65990603824139</v>
      </c>
      <c r="DC19" s="201">
        <f>'FR-Exp (O)'!DC19*(1+Toeslagen!$Q$9)</f>
        <v>516.65990603824139</v>
      </c>
      <c r="DD19" s="201">
        <f>'FR-Exp (O)'!DD19*(1+Toeslagen!$Q$9)</f>
        <v>516.65990603824139</v>
      </c>
      <c r="DE19" s="201">
        <f>'FR-Exp (O)'!DE19*(1+Toeslagen!$Q$9)</f>
        <v>516.65990603824139</v>
      </c>
      <c r="DF19" s="201">
        <f>'FR-Exp (O)'!DF19*(1+Toeslagen!$Q$9)</f>
        <v>516.65990603824139</v>
      </c>
    </row>
    <row r="20" spans="1:110" ht="14.65" thickBot="1">
      <c r="A20" s="1">
        <v>15</v>
      </c>
      <c r="B20" s="1">
        <v>15</v>
      </c>
      <c r="D20" s="1">
        <v>5</v>
      </c>
      <c r="F20" t="s">
        <v>204</v>
      </c>
      <c r="G20" t="s">
        <v>206</v>
      </c>
      <c r="H20" t="s">
        <v>206</v>
      </c>
      <c r="I20" t="s">
        <v>202</v>
      </c>
      <c r="J20" t="s">
        <v>202</v>
      </c>
      <c r="N20" s="211">
        <v>3.5</v>
      </c>
      <c r="O20" s="212">
        <v>6125</v>
      </c>
      <c r="P20" s="201">
        <f>'FR-Exp (O)'!P20*(1+Toeslagen!$Q$9)</f>
        <v>847.97440000000006</v>
      </c>
      <c r="Q20" s="201">
        <f>'FR-Exp (O)'!Q20*(1+Toeslagen!$Q$9)</f>
        <v>473.51993898047658</v>
      </c>
      <c r="R20" s="201">
        <f>'FR-Exp (O)'!R20*(1+Toeslagen!$Q$9)</f>
        <v>865.28</v>
      </c>
      <c r="S20" s="201">
        <f>'FR-Exp (O)'!S20*(1+Toeslagen!$Q$9)</f>
        <v>1103.232</v>
      </c>
      <c r="T20" s="201">
        <f>'FR-Exp (O)'!T20*(1+Toeslagen!$Q$9)</f>
        <v>1103.232</v>
      </c>
      <c r="U20" s="201">
        <f>'FR-Exp (O)'!U20*(1+Toeslagen!$Q$9)</f>
        <v>1126.704765813728</v>
      </c>
      <c r="V20" s="201">
        <f>'FR-Exp (O)'!V20*(1+Toeslagen!$Q$9)</f>
        <v>1009.4664635616057</v>
      </c>
      <c r="W20" s="201">
        <f>'FR-Exp (O)'!W20*(1+Toeslagen!$Q$9)</f>
        <v>440.02328119415608</v>
      </c>
      <c r="X20" s="201">
        <f>'FR-Exp (O)'!X20*(1+Toeslagen!$Q$9)</f>
        <v>1126.704765813728</v>
      </c>
      <c r="Y20" s="201">
        <f>'FR-Exp (O)'!Y20*(1+Toeslagen!$Q$9)</f>
        <v>691.24821459156033</v>
      </c>
      <c r="Z20" s="201">
        <f>'FR-Exp (O)'!Z20*(1+Toeslagen!$Q$9)</f>
        <v>1126.704765813728</v>
      </c>
      <c r="AA20" s="201">
        <f>'FR-Exp (O)'!AA20*(1+Toeslagen!$Q$9)</f>
        <v>1076.4597791342471</v>
      </c>
      <c r="AB20" s="201">
        <f>'FR-Exp (O)'!AB20*(1+Toeslagen!$Q$9)</f>
        <v>1109.9564369205682</v>
      </c>
      <c r="AC20" s="201">
        <f>'FR-Exp (O)'!AC20*(1+Toeslagen!$Q$9)</f>
        <v>743.07669956091752</v>
      </c>
      <c r="AD20" s="201">
        <f>'FR-Exp (O)'!AD20*(1+Toeslagen!$Q$9)</f>
        <v>1076.4597791342471</v>
      </c>
      <c r="AE20" s="201">
        <f>'FR-Exp (O)'!AE20*(1+Toeslagen!$Q$9)</f>
        <v>942.4731479889648</v>
      </c>
      <c r="AF20" s="201">
        <f>'FR-Exp (O)'!AF20*(1+Toeslagen!$Q$9)</f>
        <v>942.4731479889648</v>
      </c>
      <c r="AG20" s="201">
        <f>'FR-Exp (O)'!AG20*(1+Toeslagen!$Q$9)</f>
        <v>758.24153016420155</v>
      </c>
      <c r="AH20" s="201">
        <f>'FR-Exp (O)'!AH20*(1+Toeslagen!$Q$9)</f>
        <v>942.4731479889648</v>
      </c>
      <c r="AI20" s="201">
        <f>'FR-Exp (O)'!AI20*(1+Toeslagen!$Q$9)</f>
        <v>0</v>
      </c>
      <c r="AJ20" s="201">
        <f>'FR-Exp (O)'!AJ20*(1+Toeslagen!$Q$9)</f>
        <v>758.24153016420155</v>
      </c>
      <c r="AK20" s="201">
        <f>'FR-Exp (O)'!AK20*(1+Toeslagen!$Q$9)</f>
        <v>942.4731479889648</v>
      </c>
      <c r="AL20" s="201">
        <f>'FR-Exp (O)'!AL20*(1+Toeslagen!$Q$9)</f>
        <v>865.28</v>
      </c>
      <c r="AM20" s="201">
        <f>'FR-Exp (O)'!AM20*(1+Toeslagen!$Q$9)</f>
        <v>1009.4664635616057</v>
      </c>
      <c r="AN20" s="201">
        <f>'FR-Exp (O)'!AN20*(1+Toeslagen!$Q$9)</f>
        <v>691.24821459156033</v>
      </c>
      <c r="AO20" s="201">
        <f>'FR-Exp (O)'!AO20*(1+Toeslagen!$Q$9)</f>
        <v>1004.4191312437977</v>
      </c>
      <c r="AP20" s="201">
        <f>'FR-Exp (O)'!AP20*(1+Toeslagen!$Q$9)</f>
        <v>691.24821459156033</v>
      </c>
      <c r="AQ20" s="201">
        <f>'FR-Exp (O)'!AQ20*(1+Toeslagen!$Q$9)</f>
        <v>615.88073457233918</v>
      </c>
      <c r="AR20" s="201">
        <f>'FR-Exp (O)'!AR20*(1+Toeslagen!$Q$9)</f>
        <v>1076.4597791342471</v>
      </c>
      <c r="AS20" s="201">
        <f>'FR-Exp (O)'!AS20*(1+Toeslagen!$Q$9)</f>
        <v>1054.56</v>
      </c>
      <c r="AT20" s="201">
        <f>'FR-Exp (O)'!AT20*(1+Toeslagen!$Q$9)</f>
        <v>1126.704765813728</v>
      </c>
      <c r="AU20" s="201">
        <f>'FR-Exp (O)'!AU20*(1+Toeslagen!$Q$9)</f>
        <v>1126.704765813728</v>
      </c>
      <c r="AV20" s="201">
        <f>'FR-Exp (O)'!AV20*(1+Toeslagen!$Q$9)</f>
        <v>1009.4664635616057</v>
      </c>
      <c r="AW20" s="201">
        <f>'FR-Exp (O)'!AW20*(1+Toeslagen!$Q$9)</f>
        <v>1109.9564369205682</v>
      </c>
      <c r="AX20" s="201">
        <f>'FR-Exp (O)'!AX20*(1+Toeslagen!$Q$9)</f>
        <v>825.23484573684266</v>
      </c>
      <c r="AY20" s="201">
        <f>'FR-Exp (O)'!AY20*(1+Toeslagen!$Q$9)</f>
        <v>816.98249727947416</v>
      </c>
      <c r="AZ20" s="201">
        <f>'FR-Exp (O)'!AZ20*(1+Toeslagen!$Q$9)</f>
        <v>758.24153016420155</v>
      </c>
      <c r="BA20" s="201">
        <f>'FR-Exp (O)'!BA20*(1+Toeslagen!$Q$9)</f>
        <v>1009.4664635616057</v>
      </c>
      <c r="BB20" s="201">
        <f>'FR-Exp (O)'!BB20*(1+Toeslagen!$Q$9)</f>
        <v>825.23484573684266</v>
      </c>
      <c r="BC20" s="201">
        <f>'FR-Exp (O)'!BC20*(1+Toeslagen!$Q$9)</f>
        <v>1109.9564369205682</v>
      </c>
      <c r="BD20" s="201">
        <f>'FR-Exp (O)'!BD20*(1+Toeslagen!$Q$9)</f>
        <v>691.24821459156033</v>
      </c>
      <c r="BE20" s="201">
        <f>'FR-Exp (O)'!BE20*(1+Toeslagen!$Q$9)</f>
        <v>865.28</v>
      </c>
      <c r="BF20" s="201">
        <f>'FR-Exp (O)'!BF20*(1+Toeslagen!$Q$9)</f>
        <v>1009.4664635616057</v>
      </c>
      <c r="BG20" s="201">
        <f>'FR-Exp (O)'!BG20*(1+Toeslagen!$Q$9)</f>
        <v>847.97440000000006</v>
      </c>
      <c r="BH20" s="201">
        <f>'FR-Exp (O)'!BH20*(1+Toeslagen!$Q$9)</f>
        <v>691.24821459156033</v>
      </c>
      <c r="BI20" s="201">
        <f>'FR-Exp (O)'!BI20*(1+Toeslagen!$Q$9)</f>
        <v>1009.4664635616057</v>
      </c>
      <c r="BJ20" s="201">
        <f>'FR-Exp (O)'!BJ20*(1+Toeslagen!$Q$9)</f>
        <v>1109.9564369205682</v>
      </c>
      <c r="BK20" s="201">
        <f>'FR-Exp (O)'!BK20*(1+Toeslagen!$Q$9)</f>
        <v>1076.4597791342471</v>
      </c>
      <c r="BL20" s="201">
        <f>'FR-Exp (O)'!BL20*(1+Toeslagen!$Q$9)</f>
        <v>825.23484573684266</v>
      </c>
      <c r="BM20" s="201">
        <f>'FR-Exp (O)'!BM20*(1+Toeslagen!$Q$9)</f>
        <v>808.73014882210578</v>
      </c>
      <c r="BN20" s="201">
        <f>'FR-Exp (O)'!BN20*(1+Toeslagen!$Q$9)</f>
        <v>540.5132545531178</v>
      </c>
      <c r="BO20" s="201">
        <f>'FR-Exp (O)'!BO20*(1+Toeslagen!$Q$9)</f>
        <v>691.24821459156033</v>
      </c>
      <c r="BP20" s="201">
        <f>'FR-Exp (O)'!BP20*(1+Toeslagen!$Q$9)</f>
        <v>825.23484573684266</v>
      </c>
      <c r="BQ20" s="201">
        <f>'FR-Exp (O)'!BQ20*(1+Toeslagen!$Q$9)</f>
        <v>537.81068828035222</v>
      </c>
      <c r="BR20" s="201">
        <f>'FR-Exp (O)'!BR20*(1+Toeslagen!$Q$9)</f>
        <v>615.88073457233918</v>
      </c>
      <c r="BS20" s="201">
        <f>'FR-Exp (O)'!BS20*(1+Toeslagen!$Q$9)</f>
        <v>942.4731479889648</v>
      </c>
      <c r="BT20" s="201">
        <f>'FR-Exp (O)'!BT20*(1+Toeslagen!$Q$9)</f>
        <v>540.5132545531178</v>
      </c>
      <c r="BU20" s="201">
        <f>'FR-Exp (O)'!BU20*(1+Toeslagen!$Q$9)</f>
        <v>758.24153016420155</v>
      </c>
      <c r="BV20" s="201">
        <f>'FR-Exp (O)'!BV20*(1+Toeslagen!$Q$9)</f>
        <v>431.22281557027293</v>
      </c>
      <c r="BW20" s="201">
        <f>'FR-Exp (O)'!BW20*(1+Toeslagen!$Q$9)</f>
        <v>535.10812200758664</v>
      </c>
      <c r="BX20" s="201">
        <f>'FR-Exp (O)'!BX20*(1+Toeslagen!$Q$9)</f>
        <v>758.24153016420155</v>
      </c>
      <c r="BY20" s="201">
        <f>'FR-Exp (O)'!BY20*(1+Toeslagen!$Q$9)</f>
        <v>437.82316478818524</v>
      </c>
      <c r="BZ20" s="201">
        <f>'FR-Exp (O)'!BZ20*(1+Toeslagen!$Q$9)</f>
        <v>865.28</v>
      </c>
      <c r="CA20" s="201">
        <f>'FR-Exp (O)'!CA20*(1+Toeslagen!$Q$9)</f>
        <v>1126.704765813728</v>
      </c>
      <c r="CB20" s="201">
        <f>'FR-Exp (O)'!CB20*(1+Toeslagen!$Q$9)</f>
        <v>1126.704765813728</v>
      </c>
      <c r="CC20" s="201">
        <f>'FR-Exp (O)'!CC20*(1+Toeslagen!$Q$9)</f>
        <v>1109.8041943265221</v>
      </c>
      <c r="CD20" s="201">
        <f>'FR-Exp (O)'!CD20*(1+Toeslagen!$Q$9)</f>
        <v>615.88073457233918</v>
      </c>
      <c r="CE20" s="201">
        <f>'FR-Exp (O)'!CE20*(1+Toeslagen!$Q$9)</f>
        <v>691.24821459156033</v>
      </c>
      <c r="CF20" s="201">
        <f>'FR-Exp (O)'!CF20*(1+Toeslagen!$Q$9)</f>
        <v>865.28</v>
      </c>
      <c r="CG20" s="201">
        <f>'FR-Exp (O)'!CG20*(1+Toeslagen!$Q$9)</f>
        <v>684.33573244564468</v>
      </c>
      <c r="CH20" s="201">
        <f>'FR-Exp (O)'!CH20*(1+Toeslagen!$Q$9)</f>
        <v>825.23484573684266</v>
      </c>
      <c r="CI20" s="201">
        <f>'FR-Exp (O)'!CI20*(1+Toeslagen!$Q$9)</f>
        <v>758.24153016420155</v>
      </c>
      <c r="CJ20" s="201">
        <f>'FR-Exp (O)'!CJ20*(1+Toeslagen!$Q$9)</f>
        <v>1009.4664635616057</v>
      </c>
      <c r="CK20" s="201">
        <f>'FR-Exp (O)'!CK20*(1+Toeslagen!$Q$9)</f>
        <v>1009.4664635616057</v>
      </c>
      <c r="CL20" s="201">
        <f>'FR-Exp (O)'!CL20*(1+Toeslagen!$Q$9)</f>
        <v>540.5132545531178</v>
      </c>
      <c r="CM20" s="201">
        <f>'FR-Exp (O)'!CM20*(1+Toeslagen!$Q$9)</f>
        <v>543.21582082588338</v>
      </c>
      <c r="CN20" s="201">
        <f>'FR-Exp (O)'!CN20*(1+Toeslagen!$Q$9)</f>
        <v>615.88073457233918</v>
      </c>
      <c r="CO20" s="201">
        <f>'FR-Exp (O)'!CO20*(1+Toeslagen!$Q$9)</f>
        <v>615.88073457233918</v>
      </c>
      <c r="CP20" s="201">
        <f>'FR-Exp (O)'!CP20*(1+Toeslagen!$Q$9)</f>
        <v>865.28</v>
      </c>
      <c r="CQ20" s="201">
        <f>'FR-Exp (O)'!CQ20*(1+Toeslagen!$Q$9)</f>
        <v>473.51993898047658</v>
      </c>
      <c r="CR20" s="201">
        <f>'FR-Exp (O)'!CR20*(1+Toeslagen!$Q$9)</f>
        <v>1109.9564369205682</v>
      </c>
      <c r="CS20" s="201">
        <f>'FR-Exp (O)'!CS20*(1+Toeslagen!$Q$9)</f>
        <v>1104.1706704974533</v>
      </c>
      <c r="CT20" s="201">
        <f>'FR-Exp (O)'!CT20*(1+Toeslagen!$Q$9)</f>
        <v>1126.704765813728</v>
      </c>
      <c r="CU20" s="201">
        <f>'FR-Exp (O)'!CU20*(1+Toeslagen!$Q$9)</f>
        <v>1054.56</v>
      </c>
      <c r="CV20" s="201">
        <f>'FR-Exp (O)'!CV20*(1+Toeslagen!$Q$9)</f>
        <v>865.28</v>
      </c>
      <c r="CW20" s="201">
        <f>'FR-Exp (O)'!CW20*(1+Toeslagen!$Q$9)</f>
        <v>860.95360000000005</v>
      </c>
      <c r="CX20" s="201">
        <f>'FR-Exp (O)'!CX20*(1+Toeslagen!$Q$9)</f>
        <v>856.62720000000002</v>
      </c>
      <c r="CY20" s="201">
        <f>'FR-Exp (O)'!CY20*(1+Toeslagen!$Q$9)</f>
        <v>615.88073457233918</v>
      </c>
      <c r="CZ20" s="201">
        <f>'FR-Exp (O)'!CZ20*(1+Toeslagen!$Q$9)</f>
        <v>691.24821459156033</v>
      </c>
      <c r="DA20" s="201">
        <f>'FR-Exp (O)'!DA20*(1+Toeslagen!$Q$9)</f>
        <v>758.24153016420155</v>
      </c>
      <c r="DB20" s="201">
        <f>'FR-Exp (O)'!DB20*(1+Toeslagen!$Q$9)</f>
        <v>540.5132545531178</v>
      </c>
      <c r="DC20" s="201">
        <f>'FR-Exp (O)'!DC20*(1+Toeslagen!$Q$9)</f>
        <v>540.5132545531178</v>
      </c>
      <c r="DD20" s="201">
        <f>'FR-Exp (O)'!DD20*(1+Toeslagen!$Q$9)</f>
        <v>540.5132545531178</v>
      </c>
      <c r="DE20" s="201">
        <f>'FR-Exp (O)'!DE20*(1+Toeslagen!$Q$9)</f>
        <v>540.5132545531178</v>
      </c>
      <c r="DF20" s="201">
        <f>'FR-Exp (O)'!DF20*(1+Toeslagen!$Q$9)</f>
        <v>540.5132545531178</v>
      </c>
    </row>
    <row r="21" spans="1:110" ht="14.65" thickBot="1">
      <c r="A21" s="1">
        <v>16</v>
      </c>
      <c r="B21" s="1">
        <v>16</v>
      </c>
      <c r="D21" s="1">
        <v>5</v>
      </c>
      <c r="F21" t="s">
        <v>204</v>
      </c>
      <c r="G21" t="s">
        <v>206</v>
      </c>
      <c r="H21" t="s">
        <v>206</v>
      </c>
      <c r="I21" t="s">
        <v>206</v>
      </c>
      <c r="J21" t="s">
        <v>206</v>
      </c>
      <c r="N21" s="211">
        <v>3.6</v>
      </c>
      <c r="O21" s="212">
        <v>6300</v>
      </c>
      <c r="P21" s="201">
        <f>'FR-Exp (O)'!P21*(1+Toeslagen!$Q$9)</f>
        <v>900.97280000000001</v>
      </c>
      <c r="Q21" s="201">
        <f>'FR-Exp (O)'!Q21*(1+Toeslagen!$Q$9)</f>
        <v>490.26826787363694</v>
      </c>
      <c r="R21" s="201">
        <f>'FR-Exp (O)'!R21*(1+Toeslagen!$Q$9)</f>
        <v>919.36</v>
      </c>
      <c r="S21" s="201">
        <f>'FR-Exp (O)'!S21*(1+Toeslagen!$Q$9)</f>
        <v>1135.68</v>
      </c>
      <c r="T21" s="201">
        <f>'FR-Exp (O)'!T21*(1+Toeslagen!$Q$9)</f>
        <v>1135.68</v>
      </c>
      <c r="U21" s="201">
        <f>'FR-Exp (O)'!U21*(1+Toeslagen!$Q$9)</f>
        <v>1176.9497524932087</v>
      </c>
      <c r="V21" s="201">
        <f>'FR-Exp (O)'!V21*(1+Toeslagen!$Q$9)</f>
        <v>1054.8068345965332</v>
      </c>
      <c r="W21" s="201">
        <f>'FR-Exp (O)'!W21*(1+Toeslagen!$Q$9)</f>
        <v>456.77161008731639</v>
      </c>
      <c r="X21" s="201">
        <f>'FR-Exp (O)'!X21*(1+Toeslagen!$Q$9)</f>
        <v>1176.9497524932087</v>
      </c>
      <c r="Y21" s="201">
        <f>'FR-Exp (O)'!Y21*(1+Toeslagen!$Q$9)</f>
        <v>724.74487237788082</v>
      </c>
      <c r="Z21" s="201">
        <f>'FR-Exp (O)'!Z21*(1+Toeslagen!$Q$9)</f>
        <v>1176.9497524932087</v>
      </c>
      <c r="AA21" s="201">
        <f>'FR-Exp (O)'!AA21*(1+Toeslagen!$Q$9)</f>
        <v>1126.704765813728</v>
      </c>
      <c r="AB21" s="201">
        <f>'FR-Exp (O)'!AB21*(1+Toeslagen!$Q$9)</f>
        <v>1160.2014236000487</v>
      </c>
      <c r="AC21" s="201">
        <f>'FR-Exp (O)'!AC21*(1+Toeslagen!$Q$9)</f>
        <v>775.9034241915117</v>
      </c>
      <c r="AD21" s="201">
        <f>'FR-Exp (O)'!AD21*(1+Toeslagen!$Q$9)</f>
        <v>1126.704765813728</v>
      </c>
      <c r="AE21" s="201">
        <f>'FR-Exp (O)'!AE21*(1+Toeslagen!$Q$9)</f>
        <v>984.34397022186579</v>
      </c>
      <c r="AF21" s="201">
        <f>'FR-Exp (O)'!AF21*(1+Toeslagen!$Q$9)</f>
        <v>984.34397022186579</v>
      </c>
      <c r="AG21" s="201">
        <f>'FR-Exp (O)'!AG21*(1+Toeslagen!$Q$9)</f>
        <v>791.73818795052216</v>
      </c>
      <c r="AH21" s="201">
        <f>'FR-Exp (O)'!AH21*(1+Toeslagen!$Q$9)</f>
        <v>984.34397022186579</v>
      </c>
      <c r="AI21" s="201">
        <f>'FR-Exp (O)'!AI21*(1+Toeslagen!$Q$9)</f>
        <v>0</v>
      </c>
      <c r="AJ21" s="201">
        <f>'FR-Exp (O)'!AJ21*(1+Toeslagen!$Q$9)</f>
        <v>791.73818795052216</v>
      </c>
      <c r="AK21" s="201">
        <f>'FR-Exp (O)'!AK21*(1+Toeslagen!$Q$9)</f>
        <v>984.34397022186579</v>
      </c>
      <c r="AL21" s="201">
        <f>'FR-Exp (O)'!AL21*(1+Toeslagen!$Q$9)</f>
        <v>919.36</v>
      </c>
      <c r="AM21" s="201">
        <f>'FR-Exp (O)'!AM21*(1+Toeslagen!$Q$9)</f>
        <v>1054.8068345965332</v>
      </c>
      <c r="AN21" s="201">
        <f>'FR-Exp (O)'!AN21*(1+Toeslagen!$Q$9)</f>
        <v>724.74487237788082</v>
      </c>
      <c r="AO21" s="201">
        <f>'FR-Exp (O)'!AO21*(1+Toeslagen!$Q$9)</f>
        <v>1049.5328004235507</v>
      </c>
      <c r="AP21" s="201">
        <f>'FR-Exp (O)'!AP21*(1+Toeslagen!$Q$9)</f>
        <v>724.74487237788082</v>
      </c>
      <c r="AQ21" s="201">
        <f>'FR-Exp (O)'!AQ21*(1+Toeslagen!$Q$9)</f>
        <v>641.00322791207952</v>
      </c>
      <c r="AR21" s="201">
        <f>'FR-Exp (O)'!AR21*(1+Toeslagen!$Q$9)</f>
        <v>1126.704765813728</v>
      </c>
      <c r="AS21" s="201">
        <f>'FR-Exp (O)'!AS21*(1+Toeslagen!$Q$9)</f>
        <v>1126.704765813728</v>
      </c>
      <c r="AT21" s="201">
        <f>'FR-Exp (O)'!AT21*(1+Toeslagen!$Q$9)</f>
        <v>1176.9497524932087</v>
      </c>
      <c r="AU21" s="201">
        <f>'FR-Exp (O)'!AU21*(1+Toeslagen!$Q$9)</f>
        <v>1176.9497524932087</v>
      </c>
      <c r="AV21" s="201">
        <f>'FR-Exp (O)'!AV21*(1+Toeslagen!$Q$9)</f>
        <v>1054.8068345965332</v>
      </c>
      <c r="AW21" s="201">
        <f>'FR-Exp (O)'!AW21*(1+Toeslagen!$Q$9)</f>
        <v>1160.2014236000487</v>
      </c>
      <c r="AX21" s="201">
        <f>'FR-Exp (O)'!AX21*(1+Toeslagen!$Q$9)</f>
        <v>858.73150352316338</v>
      </c>
      <c r="AY21" s="201">
        <f>'FR-Exp (O)'!AY21*(1+Toeslagen!$Q$9)</f>
        <v>850.14418848793184</v>
      </c>
      <c r="AZ21" s="201">
        <f>'FR-Exp (O)'!AZ21*(1+Toeslagen!$Q$9)</f>
        <v>791.73818795052216</v>
      </c>
      <c r="BA21" s="201">
        <f>'FR-Exp (O)'!BA21*(1+Toeslagen!$Q$9)</f>
        <v>1054.8068345965332</v>
      </c>
      <c r="BB21" s="201">
        <f>'FR-Exp (O)'!BB21*(1+Toeslagen!$Q$9)</f>
        <v>858.73150352316338</v>
      </c>
      <c r="BC21" s="201">
        <f>'FR-Exp (O)'!BC21*(1+Toeslagen!$Q$9)</f>
        <v>1160.2014236000487</v>
      </c>
      <c r="BD21" s="201">
        <f>'FR-Exp (O)'!BD21*(1+Toeslagen!$Q$9)</f>
        <v>724.74487237788082</v>
      </c>
      <c r="BE21" s="201">
        <f>'FR-Exp (O)'!BE21*(1+Toeslagen!$Q$9)</f>
        <v>919.36</v>
      </c>
      <c r="BF21" s="201">
        <f>'FR-Exp (O)'!BF21*(1+Toeslagen!$Q$9)</f>
        <v>1054.8068345965332</v>
      </c>
      <c r="BG21" s="201">
        <f>'FR-Exp (O)'!BG21*(1+Toeslagen!$Q$9)</f>
        <v>900.97280000000001</v>
      </c>
      <c r="BH21" s="201">
        <f>'FR-Exp (O)'!BH21*(1+Toeslagen!$Q$9)</f>
        <v>724.74487237788082</v>
      </c>
      <c r="BI21" s="201">
        <f>'FR-Exp (O)'!BI21*(1+Toeslagen!$Q$9)</f>
        <v>1054.8068345965332</v>
      </c>
      <c r="BJ21" s="201">
        <f>'FR-Exp (O)'!BJ21*(1+Toeslagen!$Q$9)</f>
        <v>1160.2014236000487</v>
      </c>
      <c r="BK21" s="201">
        <f>'FR-Exp (O)'!BK21*(1+Toeslagen!$Q$9)</f>
        <v>1126.704765813728</v>
      </c>
      <c r="BL21" s="201">
        <f>'FR-Exp (O)'!BL21*(1+Toeslagen!$Q$9)</f>
        <v>858.73150352316338</v>
      </c>
      <c r="BM21" s="201">
        <f>'FR-Exp (O)'!BM21*(1+Toeslagen!$Q$9)</f>
        <v>841.55687345270007</v>
      </c>
      <c r="BN21" s="201">
        <f>'FR-Exp (O)'!BN21*(1+Toeslagen!$Q$9)</f>
        <v>565.63574789285826</v>
      </c>
      <c r="BO21" s="201">
        <f>'FR-Exp (O)'!BO21*(1+Toeslagen!$Q$9)</f>
        <v>724.74487237788082</v>
      </c>
      <c r="BP21" s="201">
        <f>'FR-Exp (O)'!BP21*(1+Toeslagen!$Q$9)</f>
        <v>858.73150352316338</v>
      </c>
      <c r="BQ21" s="201">
        <f>'FR-Exp (O)'!BQ21*(1+Toeslagen!$Q$9)</f>
        <v>562.80756915339396</v>
      </c>
      <c r="BR21" s="201">
        <f>'FR-Exp (O)'!BR21*(1+Toeslagen!$Q$9)</f>
        <v>641.00322791207952</v>
      </c>
      <c r="BS21" s="201">
        <f>'FR-Exp (O)'!BS21*(1+Toeslagen!$Q$9)</f>
        <v>984.34397022186579</v>
      </c>
      <c r="BT21" s="201">
        <f>'FR-Exp (O)'!BT21*(1+Toeslagen!$Q$9)</f>
        <v>565.63574789285826</v>
      </c>
      <c r="BU21" s="201">
        <f>'FR-Exp (O)'!BU21*(1+Toeslagen!$Q$9)</f>
        <v>791.73818795052216</v>
      </c>
      <c r="BV21" s="201">
        <f>'FR-Exp (O)'!BV21*(1+Toeslagen!$Q$9)</f>
        <v>447.63617788557008</v>
      </c>
      <c r="BW21" s="201">
        <f>'FR-Exp (O)'!BW21*(1+Toeslagen!$Q$9)</f>
        <v>559.97939041392976</v>
      </c>
      <c r="BX21" s="201">
        <f>'FR-Exp (O)'!BX21*(1+Toeslagen!$Q$9)</f>
        <v>791.73818795052216</v>
      </c>
      <c r="BY21" s="201">
        <f>'FR-Exp (O)'!BY21*(1+Toeslagen!$Q$9)</f>
        <v>454.48775203687978</v>
      </c>
      <c r="BZ21" s="201">
        <f>'FR-Exp (O)'!BZ21*(1+Toeslagen!$Q$9)</f>
        <v>919.36</v>
      </c>
      <c r="CA21" s="201">
        <f>'FR-Exp (O)'!CA21*(1+Toeslagen!$Q$9)</f>
        <v>1176.9497524932087</v>
      </c>
      <c r="CB21" s="201">
        <f>'FR-Exp (O)'!CB21*(1+Toeslagen!$Q$9)</f>
        <v>1176.9497524932087</v>
      </c>
      <c r="CC21" s="201">
        <f>'FR-Exp (O)'!CC21*(1+Toeslagen!$Q$9)</f>
        <v>1159.2955062058106</v>
      </c>
      <c r="CD21" s="201">
        <f>'FR-Exp (O)'!CD21*(1+Toeslagen!$Q$9)</f>
        <v>641.00322791207952</v>
      </c>
      <c r="CE21" s="201">
        <f>'FR-Exp (O)'!CE21*(1+Toeslagen!$Q$9)</f>
        <v>724.74487237788082</v>
      </c>
      <c r="CF21" s="201">
        <f>'FR-Exp (O)'!CF21*(1+Toeslagen!$Q$9)</f>
        <v>919.36</v>
      </c>
      <c r="CG21" s="201">
        <f>'FR-Exp (O)'!CG21*(1+Toeslagen!$Q$9)</f>
        <v>717.49742365410202</v>
      </c>
      <c r="CH21" s="201">
        <f>'FR-Exp (O)'!CH21*(1+Toeslagen!$Q$9)</f>
        <v>858.73150352316338</v>
      </c>
      <c r="CI21" s="201">
        <f>'FR-Exp (O)'!CI21*(1+Toeslagen!$Q$9)</f>
        <v>791.73818795052216</v>
      </c>
      <c r="CJ21" s="201">
        <f>'FR-Exp (O)'!CJ21*(1+Toeslagen!$Q$9)</f>
        <v>1054.8068345965332</v>
      </c>
      <c r="CK21" s="201">
        <f>'FR-Exp (O)'!CK21*(1+Toeslagen!$Q$9)</f>
        <v>1054.8068345965332</v>
      </c>
      <c r="CL21" s="201">
        <f>'FR-Exp (O)'!CL21*(1+Toeslagen!$Q$9)</f>
        <v>565.63574789285826</v>
      </c>
      <c r="CM21" s="201">
        <f>'FR-Exp (O)'!CM21*(1+Toeslagen!$Q$9)</f>
        <v>568.46392663232257</v>
      </c>
      <c r="CN21" s="201">
        <f>'FR-Exp (O)'!CN21*(1+Toeslagen!$Q$9)</f>
        <v>641.00322791207952</v>
      </c>
      <c r="CO21" s="201">
        <f>'FR-Exp (O)'!CO21*(1+Toeslagen!$Q$9)</f>
        <v>641.00322791207952</v>
      </c>
      <c r="CP21" s="201">
        <f>'FR-Exp (O)'!CP21*(1+Toeslagen!$Q$9)</f>
        <v>919.36</v>
      </c>
      <c r="CQ21" s="201">
        <f>'FR-Exp (O)'!CQ21*(1+Toeslagen!$Q$9)</f>
        <v>490.26826787363694</v>
      </c>
      <c r="CR21" s="201">
        <f>'FR-Exp (O)'!CR21*(1+Toeslagen!$Q$9)</f>
        <v>1160.2014236000487</v>
      </c>
      <c r="CS21" s="201">
        <f>'FR-Exp (O)'!CS21*(1+Toeslagen!$Q$9)</f>
        <v>1153.4107574433447</v>
      </c>
      <c r="CT21" s="201">
        <f>'FR-Exp (O)'!CT21*(1+Toeslagen!$Q$9)</f>
        <v>1176.9497524932087</v>
      </c>
      <c r="CU21" s="201">
        <f>'FR-Exp (O)'!CU21*(1+Toeslagen!$Q$9)</f>
        <v>1126.704765813728</v>
      </c>
      <c r="CV21" s="201">
        <f>'FR-Exp (O)'!CV21*(1+Toeslagen!$Q$9)</f>
        <v>919.36</v>
      </c>
      <c r="CW21" s="201">
        <f>'FR-Exp (O)'!CW21*(1+Toeslagen!$Q$9)</f>
        <v>914.7632000000001</v>
      </c>
      <c r="CX21" s="201">
        <f>'FR-Exp (O)'!CX21*(1+Toeslagen!$Q$9)</f>
        <v>910.16639999999995</v>
      </c>
      <c r="CY21" s="201">
        <f>'FR-Exp (O)'!CY21*(1+Toeslagen!$Q$9)</f>
        <v>641.00322791207952</v>
      </c>
      <c r="CZ21" s="201">
        <f>'FR-Exp (O)'!CZ21*(1+Toeslagen!$Q$9)</f>
        <v>724.74487237788082</v>
      </c>
      <c r="DA21" s="201">
        <f>'FR-Exp (O)'!DA21*(1+Toeslagen!$Q$9)</f>
        <v>791.73818795052216</v>
      </c>
      <c r="DB21" s="201">
        <f>'FR-Exp (O)'!DB21*(1+Toeslagen!$Q$9)</f>
        <v>565.63574789285826</v>
      </c>
      <c r="DC21" s="201">
        <f>'FR-Exp (O)'!DC21*(1+Toeslagen!$Q$9)</f>
        <v>565.63574789285826</v>
      </c>
      <c r="DD21" s="201">
        <f>'FR-Exp (O)'!DD21*(1+Toeslagen!$Q$9)</f>
        <v>565.63574789285826</v>
      </c>
      <c r="DE21" s="201">
        <f>'FR-Exp (O)'!DE21*(1+Toeslagen!$Q$9)</f>
        <v>565.63574789285826</v>
      </c>
      <c r="DF21" s="201">
        <f>'FR-Exp (O)'!DF21*(1+Toeslagen!$Q$9)</f>
        <v>565.63574789285826</v>
      </c>
    </row>
    <row r="22" spans="1:110" ht="14.65" thickBot="1">
      <c r="A22" s="1">
        <v>17</v>
      </c>
      <c r="B22" s="1">
        <v>17</v>
      </c>
      <c r="D22" s="1">
        <v>5</v>
      </c>
      <c r="F22" t="s">
        <v>204</v>
      </c>
      <c r="G22" t="s">
        <v>206</v>
      </c>
      <c r="H22" t="s">
        <v>206</v>
      </c>
      <c r="I22" t="s">
        <v>206</v>
      </c>
      <c r="J22" t="s">
        <v>206</v>
      </c>
      <c r="N22" s="211">
        <v>4</v>
      </c>
      <c r="O22" s="212">
        <v>7000</v>
      </c>
      <c r="P22" s="201">
        <f>'FR-Exp (O)'!P22*(1+Toeslagen!$Q$9)</f>
        <v>953.97119999999995</v>
      </c>
      <c r="Q22" s="201">
        <f>'FR-Exp (O)'!Q22*(1+Toeslagen!$Q$9)</f>
        <v>507.01659676679725</v>
      </c>
      <c r="R22" s="201">
        <f>'FR-Exp (O)'!R22*(1+Toeslagen!$Q$9)</f>
        <v>973.44</v>
      </c>
      <c r="S22" s="201">
        <f>'FR-Exp (O)'!S22*(1+Toeslagen!$Q$9)</f>
        <v>1200.5760000000002</v>
      </c>
      <c r="T22" s="201">
        <f>'FR-Exp (O)'!T22*(1+Toeslagen!$Q$9)</f>
        <v>1200.5760000000002</v>
      </c>
      <c r="U22" s="201">
        <f>'FR-Exp (O)'!U22*(1+Toeslagen!$Q$9)</f>
        <v>1227.1947391726897</v>
      </c>
      <c r="V22" s="201">
        <f>'FR-Exp (O)'!V22*(1+Toeslagen!$Q$9)</f>
        <v>1101.5822724739874</v>
      </c>
      <c r="W22" s="201">
        <f>'FR-Exp (O)'!W22*(1+Toeslagen!$Q$9)</f>
        <v>473.51993898047658</v>
      </c>
      <c r="X22" s="201">
        <f>'FR-Exp (O)'!X22*(1+Toeslagen!$Q$9)</f>
        <v>1227.1947391726897</v>
      </c>
      <c r="Y22" s="201">
        <f>'FR-Exp (O)'!Y22*(1+Toeslagen!$Q$9)</f>
        <v>749.8673657176214</v>
      </c>
      <c r="Z22" s="201">
        <f>'FR-Exp (O)'!Z22*(1+Toeslagen!$Q$9)</f>
        <v>1227.1947391726897</v>
      </c>
      <c r="AA22" s="201">
        <f>'FR-Exp (O)'!AA22*(1+Toeslagen!$Q$9)</f>
        <v>1176.9497524932087</v>
      </c>
      <c r="AB22" s="201">
        <f>'FR-Exp (O)'!AB22*(1+Toeslagen!$Q$9)</f>
        <v>1210.4464102795293</v>
      </c>
      <c r="AC22" s="201">
        <f>'FR-Exp (O)'!AC22*(1+Toeslagen!$Q$9)</f>
        <v>808.73014882210578</v>
      </c>
      <c r="AD22" s="201">
        <f>'FR-Exp (O)'!AD22*(1+Toeslagen!$Q$9)</f>
        <v>1176.9497524932087</v>
      </c>
      <c r="AE22" s="201">
        <f>'FR-Exp (O)'!AE22*(1+Toeslagen!$Q$9)</f>
        <v>1026.2147924547664</v>
      </c>
      <c r="AF22" s="201">
        <f>'FR-Exp (O)'!AF22*(1+Toeslagen!$Q$9)</f>
        <v>1026.2147924547664</v>
      </c>
      <c r="AG22" s="201">
        <f>'FR-Exp (O)'!AG22*(1+Toeslagen!$Q$9)</f>
        <v>825.23484573684266</v>
      </c>
      <c r="AH22" s="201">
        <f>'FR-Exp (O)'!AH22*(1+Toeslagen!$Q$9)</f>
        <v>1026.2147924547664</v>
      </c>
      <c r="AI22" s="201">
        <f>'FR-Exp (O)'!AI22*(1+Toeslagen!$Q$9)</f>
        <v>0</v>
      </c>
      <c r="AJ22" s="201">
        <f>'FR-Exp (O)'!AJ22*(1+Toeslagen!$Q$9)</f>
        <v>825.23484573684266</v>
      </c>
      <c r="AK22" s="201">
        <f>'FR-Exp (O)'!AK22*(1+Toeslagen!$Q$9)</f>
        <v>1026.2147924547664</v>
      </c>
      <c r="AL22" s="201">
        <f>'FR-Exp (O)'!AL22*(1+Toeslagen!$Q$9)</f>
        <v>973.44</v>
      </c>
      <c r="AM22" s="201">
        <f>'FR-Exp (O)'!AM22*(1+Toeslagen!$Q$9)</f>
        <v>1101.5822724739874</v>
      </c>
      <c r="AN22" s="201">
        <f>'FR-Exp (O)'!AN22*(1+Toeslagen!$Q$9)</f>
        <v>749.8673657176214</v>
      </c>
      <c r="AO22" s="201">
        <f>'FR-Exp (O)'!AO22*(1+Toeslagen!$Q$9)</f>
        <v>1096.0743611116175</v>
      </c>
      <c r="AP22" s="201">
        <f>'FR-Exp (O)'!AP22*(1+Toeslagen!$Q$9)</f>
        <v>749.8673657176214</v>
      </c>
      <c r="AQ22" s="201">
        <f>'FR-Exp (O)'!AQ22*(1+Toeslagen!$Q$9)</f>
        <v>666.1257212518201</v>
      </c>
      <c r="AR22" s="201">
        <f>'FR-Exp (O)'!AR22*(1+Toeslagen!$Q$9)</f>
        <v>1176.9497524932087</v>
      </c>
      <c r="AS22" s="201">
        <f>'FR-Exp (O)'!AS22*(1+Toeslagen!$Q$9)</f>
        <v>1176.9497524932087</v>
      </c>
      <c r="AT22" s="201">
        <f>'FR-Exp (O)'!AT22*(1+Toeslagen!$Q$9)</f>
        <v>1227.1947391726897</v>
      </c>
      <c r="AU22" s="201">
        <f>'FR-Exp (O)'!AU22*(1+Toeslagen!$Q$9)</f>
        <v>1227.1947391726897</v>
      </c>
      <c r="AV22" s="201">
        <f>'FR-Exp (O)'!AV22*(1+Toeslagen!$Q$9)</f>
        <v>1101.5822724739874</v>
      </c>
      <c r="AW22" s="201">
        <f>'FR-Exp (O)'!AW22*(1+Toeslagen!$Q$9)</f>
        <v>1210.4464102795293</v>
      </c>
      <c r="AX22" s="201">
        <f>'FR-Exp (O)'!AX22*(1+Toeslagen!$Q$9)</f>
        <v>900.60232575606403</v>
      </c>
      <c r="AY22" s="201">
        <f>'FR-Exp (O)'!AY22*(1+Toeslagen!$Q$9)</f>
        <v>891.59630249850341</v>
      </c>
      <c r="AZ22" s="201">
        <f>'FR-Exp (O)'!AZ22*(1+Toeslagen!$Q$9)</f>
        <v>825.23484573684266</v>
      </c>
      <c r="BA22" s="201">
        <f>'FR-Exp (O)'!BA22*(1+Toeslagen!$Q$9)</f>
        <v>1101.5822724739874</v>
      </c>
      <c r="BB22" s="201">
        <f>'FR-Exp (O)'!BB22*(1+Toeslagen!$Q$9)</f>
        <v>900.60232575606403</v>
      </c>
      <c r="BC22" s="201">
        <f>'FR-Exp (O)'!BC22*(1+Toeslagen!$Q$9)</f>
        <v>1210.4464102795293</v>
      </c>
      <c r="BD22" s="201">
        <f>'FR-Exp (O)'!BD22*(1+Toeslagen!$Q$9)</f>
        <v>749.8673657176214</v>
      </c>
      <c r="BE22" s="201">
        <f>'FR-Exp (O)'!BE22*(1+Toeslagen!$Q$9)</f>
        <v>973.44</v>
      </c>
      <c r="BF22" s="201">
        <f>'FR-Exp (O)'!BF22*(1+Toeslagen!$Q$9)</f>
        <v>1101.5822724739874</v>
      </c>
      <c r="BG22" s="201">
        <f>'FR-Exp (O)'!BG22*(1+Toeslagen!$Q$9)</f>
        <v>953.97119999999995</v>
      </c>
      <c r="BH22" s="201">
        <f>'FR-Exp (O)'!BH22*(1+Toeslagen!$Q$9)</f>
        <v>749.8673657176214</v>
      </c>
      <c r="BI22" s="201">
        <f>'FR-Exp (O)'!BI22*(1+Toeslagen!$Q$9)</f>
        <v>1101.5822724739874</v>
      </c>
      <c r="BJ22" s="201">
        <f>'FR-Exp (O)'!BJ22*(1+Toeslagen!$Q$9)</f>
        <v>1210.4464102795293</v>
      </c>
      <c r="BK22" s="201">
        <f>'FR-Exp (O)'!BK22*(1+Toeslagen!$Q$9)</f>
        <v>1176.9497524932087</v>
      </c>
      <c r="BL22" s="201">
        <f>'FR-Exp (O)'!BL22*(1+Toeslagen!$Q$9)</f>
        <v>900.60232575606403</v>
      </c>
      <c r="BM22" s="201">
        <f>'FR-Exp (O)'!BM22*(1+Toeslagen!$Q$9)</f>
        <v>882.59027924094278</v>
      </c>
      <c r="BN22" s="201">
        <f>'FR-Exp (O)'!BN22*(1+Toeslagen!$Q$9)</f>
        <v>582.38407678601834</v>
      </c>
      <c r="BO22" s="201">
        <f>'FR-Exp (O)'!BO22*(1+Toeslagen!$Q$9)</f>
        <v>749.8673657176214</v>
      </c>
      <c r="BP22" s="201">
        <f>'FR-Exp (O)'!BP22*(1+Toeslagen!$Q$9)</f>
        <v>900.60232575606403</v>
      </c>
      <c r="BQ22" s="201">
        <f>'FR-Exp (O)'!BQ22*(1+Toeslagen!$Q$9)</f>
        <v>579.47215640208833</v>
      </c>
      <c r="BR22" s="201">
        <f>'FR-Exp (O)'!BR22*(1+Toeslagen!$Q$9)</f>
        <v>666.1257212518201</v>
      </c>
      <c r="BS22" s="201">
        <f>'FR-Exp (O)'!BS22*(1+Toeslagen!$Q$9)</f>
        <v>1026.2147924547664</v>
      </c>
      <c r="BT22" s="201">
        <f>'FR-Exp (O)'!BT22*(1+Toeslagen!$Q$9)</f>
        <v>582.38407678601834</v>
      </c>
      <c r="BU22" s="201">
        <f>'FR-Exp (O)'!BU22*(1+Toeslagen!$Q$9)</f>
        <v>825.23484573684266</v>
      </c>
      <c r="BV22" s="201">
        <f>'FR-Exp (O)'!BV22*(1+Toeslagen!$Q$9)</f>
        <v>464.04954020086706</v>
      </c>
      <c r="BW22" s="201">
        <f>'FR-Exp (O)'!BW22*(1+Toeslagen!$Q$9)</f>
        <v>576.56023601815821</v>
      </c>
      <c r="BX22" s="201">
        <f>'FR-Exp (O)'!BX22*(1+Toeslagen!$Q$9)</f>
        <v>825.23484573684266</v>
      </c>
      <c r="BY22" s="201">
        <f>'FR-Exp (O)'!BY22*(1+Toeslagen!$Q$9)</f>
        <v>471.15233928557421</v>
      </c>
      <c r="BZ22" s="201">
        <f>'FR-Exp (O)'!BZ22*(1+Toeslagen!$Q$9)</f>
        <v>973.44</v>
      </c>
      <c r="CA22" s="201">
        <f>'FR-Exp (O)'!CA22*(1+Toeslagen!$Q$9)</f>
        <v>1227.1947391726897</v>
      </c>
      <c r="CB22" s="201">
        <f>'FR-Exp (O)'!CB22*(1+Toeslagen!$Q$9)</f>
        <v>1227.1947391726897</v>
      </c>
      <c r="CC22" s="201">
        <f>'FR-Exp (O)'!CC22*(1+Toeslagen!$Q$9)</f>
        <v>1208.7868180850994</v>
      </c>
      <c r="CD22" s="201">
        <f>'FR-Exp (O)'!CD22*(1+Toeslagen!$Q$9)</f>
        <v>666.1257212518201</v>
      </c>
      <c r="CE22" s="201">
        <f>'FR-Exp (O)'!CE22*(1+Toeslagen!$Q$9)</f>
        <v>749.8673657176214</v>
      </c>
      <c r="CF22" s="201">
        <f>'FR-Exp (O)'!CF22*(1+Toeslagen!$Q$9)</f>
        <v>973.44</v>
      </c>
      <c r="CG22" s="201">
        <f>'FR-Exp (O)'!CG22*(1+Toeslagen!$Q$9)</f>
        <v>742.36869206044526</v>
      </c>
      <c r="CH22" s="201">
        <f>'FR-Exp (O)'!CH22*(1+Toeslagen!$Q$9)</f>
        <v>900.60232575606403</v>
      </c>
      <c r="CI22" s="201">
        <f>'FR-Exp (O)'!CI22*(1+Toeslagen!$Q$9)</f>
        <v>825.23484573684266</v>
      </c>
      <c r="CJ22" s="201">
        <f>'FR-Exp (O)'!CJ22*(1+Toeslagen!$Q$9)</f>
        <v>1101.5822724739874</v>
      </c>
      <c r="CK22" s="201">
        <f>'FR-Exp (O)'!CK22*(1+Toeslagen!$Q$9)</f>
        <v>1101.5822724739874</v>
      </c>
      <c r="CL22" s="201">
        <f>'FR-Exp (O)'!CL22*(1+Toeslagen!$Q$9)</f>
        <v>582.38407678601834</v>
      </c>
      <c r="CM22" s="201">
        <f>'FR-Exp (O)'!CM22*(1+Toeslagen!$Q$9)</f>
        <v>585.29599716994846</v>
      </c>
      <c r="CN22" s="201">
        <f>'FR-Exp (O)'!CN22*(1+Toeslagen!$Q$9)</f>
        <v>666.1257212518201</v>
      </c>
      <c r="CO22" s="201">
        <f>'FR-Exp (O)'!CO22*(1+Toeslagen!$Q$9)</f>
        <v>666.1257212518201</v>
      </c>
      <c r="CP22" s="201">
        <f>'FR-Exp (O)'!CP22*(1+Toeslagen!$Q$9)</f>
        <v>973.44</v>
      </c>
      <c r="CQ22" s="201">
        <f>'FR-Exp (O)'!CQ22*(1+Toeslagen!$Q$9)</f>
        <v>507.01659676679725</v>
      </c>
      <c r="CR22" s="201">
        <f>'FR-Exp (O)'!CR22*(1+Toeslagen!$Q$9)</f>
        <v>1210.4464102795293</v>
      </c>
      <c r="CS22" s="201">
        <f>'FR-Exp (O)'!CS22*(1+Toeslagen!$Q$9)</f>
        <v>1202.650844389236</v>
      </c>
      <c r="CT22" s="201">
        <f>'FR-Exp (O)'!CT22*(1+Toeslagen!$Q$9)</f>
        <v>1227.1947391726897</v>
      </c>
      <c r="CU22" s="201">
        <f>'FR-Exp (O)'!CU22*(1+Toeslagen!$Q$9)</f>
        <v>1176.9497524932087</v>
      </c>
      <c r="CV22" s="201">
        <f>'FR-Exp (O)'!CV22*(1+Toeslagen!$Q$9)</f>
        <v>973.44</v>
      </c>
      <c r="CW22" s="201">
        <f>'FR-Exp (O)'!CW22*(1+Toeslagen!$Q$9)</f>
        <v>968.57280000000003</v>
      </c>
      <c r="CX22" s="201">
        <f>'FR-Exp (O)'!CX22*(1+Toeslagen!$Q$9)</f>
        <v>963.7056</v>
      </c>
      <c r="CY22" s="201">
        <f>'FR-Exp (O)'!CY22*(1+Toeslagen!$Q$9)</f>
        <v>666.1257212518201</v>
      </c>
      <c r="CZ22" s="201">
        <f>'FR-Exp (O)'!CZ22*(1+Toeslagen!$Q$9)</f>
        <v>749.8673657176214</v>
      </c>
      <c r="DA22" s="201">
        <f>'FR-Exp (O)'!DA22*(1+Toeslagen!$Q$9)</f>
        <v>825.23484573684266</v>
      </c>
      <c r="DB22" s="201">
        <f>'FR-Exp (O)'!DB22*(1+Toeslagen!$Q$9)</f>
        <v>582.38407678601834</v>
      </c>
      <c r="DC22" s="201">
        <f>'FR-Exp (O)'!DC22*(1+Toeslagen!$Q$9)</f>
        <v>582.38407678601834</v>
      </c>
      <c r="DD22" s="201">
        <f>'FR-Exp (O)'!DD22*(1+Toeslagen!$Q$9)</f>
        <v>582.38407678601834</v>
      </c>
      <c r="DE22" s="201">
        <f>'FR-Exp (O)'!DE22*(1+Toeslagen!$Q$9)</f>
        <v>582.38407678601834</v>
      </c>
      <c r="DF22" s="201">
        <f>'FR-Exp (O)'!DF22*(1+Toeslagen!$Q$9)</f>
        <v>582.38407678601834</v>
      </c>
    </row>
    <row r="23" spans="1:110" ht="14.65" thickBot="1">
      <c r="A23" s="1">
        <v>18</v>
      </c>
      <c r="B23" s="1">
        <v>18</v>
      </c>
      <c r="D23" s="1">
        <v>4</v>
      </c>
      <c r="F23" t="s">
        <v>203</v>
      </c>
      <c r="G23" t="s">
        <v>204</v>
      </c>
      <c r="H23" t="s">
        <v>206</v>
      </c>
      <c r="I23" t="s">
        <v>206</v>
      </c>
      <c r="J23" t="s">
        <v>206</v>
      </c>
      <c r="N23" s="211">
        <v>4.4000000000000004</v>
      </c>
      <c r="O23" s="212">
        <v>7700</v>
      </c>
      <c r="P23" s="201">
        <f>'FR-Exp (O)'!P23*(1+Toeslagen!$Q$9)</f>
        <v>986.44699575715856</v>
      </c>
      <c r="Q23" s="201">
        <f>'FR-Exp (O)'!Q23*(1+Toeslagen!$Q$9)</f>
        <v>521.95681328623004</v>
      </c>
      <c r="R23" s="201">
        <f>'FR-Exp (O)'!R23*(1+Toeslagen!$Q$9)</f>
        <v>1006.5785670991414</v>
      </c>
      <c r="S23" s="201">
        <f>'FR-Exp (O)'!S23*(1+Toeslagen!$Q$9)</f>
        <v>1220.0396000000001</v>
      </c>
      <c r="T23" s="201">
        <f>'FR-Exp (O)'!T23*(1+Toeslagen!$Q$9)</f>
        <v>1220.0396000000001</v>
      </c>
      <c r="U23" s="201">
        <f>'FR-Exp (O)'!U23*(1+Toeslagen!$Q$9)</f>
        <v>1252.9964080209604</v>
      </c>
      <c r="V23" s="201">
        <f>'FR-Exp (O)'!V23*(1+Toeslagen!$Q$9)</f>
        <v>1157.4118490097126</v>
      </c>
      <c r="W23" s="201">
        <f>'FR-Exp (O)'!W23*(1+Toeslagen!$Q$9)</f>
        <v>480.88717313259332</v>
      </c>
      <c r="X23" s="201">
        <f>'FR-Exp (O)'!X23*(1+Toeslagen!$Q$9)</f>
        <v>1252.9964080209604</v>
      </c>
      <c r="Y23" s="201">
        <f>'FR-Exp (O)'!Y23*(1+Toeslagen!$Q$9)</f>
        <v>768.37465420804972</v>
      </c>
      <c r="Z23" s="201">
        <f>'FR-Exp (O)'!Z23*(1+Toeslagen!$Q$9)</f>
        <v>1252.9964080209604</v>
      </c>
      <c r="AA23" s="201">
        <f>'FR-Exp (O)'!AA23*(1+Toeslagen!$Q$9)</f>
        <v>1203.7128398365969</v>
      </c>
      <c r="AB23" s="201">
        <f>'FR-Exp (O)'!AB23*(1+Toeslagen!$Q$9)</f>
        <v>1236.5685519595063</v>
      </c>
      <c r="AC23" s="201">
        <f>'FR-Exp (O)'!AC23*(1+Toeslagen!$Q$9)</f>
        <v>825.45400635490319</v>
      </c>
      <c r="AD23" s="201">
        <f>'FR-Exp (O)'!AD23*(1+Toeslagen!$Q$9)</f>
        <v>1203.7128398365969</v>
      </c>
      <c r="AE23" s="201">
        <f>'FR-Exp (O)'!AE23*(1+Toeslagen!$Q$9)</f>
        <v>1047.6482072527779</v>
      </c>
      <c r="AF23" s="201">
        <f>'FR-Exp (O)'!AF23*(1+Toeslagen!$Q$9)</f>
        <v>1047.6482072527779</v>
      </c>
      <c r="AG23" s="201">
        <f>'FR-Exp (O)'!AG23*(1+Toeslagen!$Q$9)</f>
        <v>842.30000648459509</v>
      </c>
      <c r="AH23" s="201">
        <f>'FR-Exp (O)'!AH23*(1+Toeslagen!$Q$9)</f>
        <v>1047.6482072527779</v>
      </c>
      <c r="AI23" s="201">
        <f>'FR-Exp (O)'!AI23*(1+Toeslagen!$Q$9)</f>
        <v>0</v>
      </c>
      <c r="AJ23" s="201">
        <f>'FR-Exp (O)'!AJ23*(1+Toeslagen!$Q$9)</f>
        <v>842.30000648459509</v>
      </c>
      <c r="AK23" s="201">
        <f>'FR-Exp (O)'!AK23*(1+Toeslagen!$Q$9)</f>
        <v>1047.6482072527779</v>
      </c>
      <c r="AL23" s="201">
        <f>'FR-Exp (O)'!AL23*(1+Toeslagen!$Q$9)</f>
        <v>1006.5785670991414</v>
      </c>
      <c r="AM23" s="201">
        <f>'FR-Exp (O)'!AM23*(1+Toeslagen!$Q$9)</f>
        <v>1157.4118490097126</v>
      </c>
      <c r="AN23" s="201">
        <f>'FR-Exp (O)'!AN23*(1+Toeslagen!$Q$9)</f>
        <v>768.37465420804972</v>
      </c>
      <c r="AO23" s="201">
        <f>'FR-Exp (O)'!AO23*(1+Toeslagen!$Q$9)</f>
        <v>1151.624789764664</v>
      </c>
      <c r="AP23" s="201">
        <f>'FR-Exp (O)'!AP23*(1+Toeslagen!$Q$9)</f>
        <v>768.37465420804972</v>
      </c>
      <c r="AQ23" s="201">
        <f>'FR-Exp (O)'!AQ23*(1+Toeslagen!$Q$9)</f>
        <v>678.02144587004886</v>
      </c>
      <c r="AR23" s="201">
        <f>'FR-Exp (O)'!AR23*(1+Toeslagen!$Q$9)</f>
        <v>1203.7128398365969</v>
      </c>
      <c r="AS23" s="201">
        <f>'FR-Exp (O)'!AS23*(1+Toeslagen!$Q$9)</f>
        <v>1203.7128398365969</v>
      </c>
      <c r="AT23" s="201">
        <f>'FR-Exp (O)'!AT23*(1+Toeslagen!$Q$9)</f>
        <v>1252.9964080209604</v>
      </c>
      <c r="AU23" s="201">
        <f>'FR-Exp (O)'!AU23*(1+Toeslagen!$Q$9)</f>
        <v>1252.9964080209604</v>
      </c>
      <c r="AV23" s="201">
        <f>'FR-Exp (O)'!AV23*(1+Toeslagen!$Q$9)</f>
        <v>1157.4118490097126</v>
      </c>
      <c r="AW23" s="201">
        <f>'FR-Exp (O)'!AW23*(1+Toeslagen!$Q$9)</f>
        <v>1236.5685519595063</v>
      </c>
      <c r="AX23" s="201">
        <f>'FR-Exp (O)'!AX23*(1+Toeslagen!$Q$9)</f>
        <v>924.4392867918682</v>
      </c>
      <c r="AY23" s="201">
        <f>'FR-Exp (O)'!AY23*(1+Toeslagen!$Q$9)</f>
        <v>915.19489392394951</v>
      </c>
      <c r="AZ23" s="201">
        <f>'FR-Exp (O)'!AZ23*(1+Toeslagen!$Q$9)</f>
        <v>842.30000648459509</v>
      </c>
      <c r="BA23" s="201">
        <f>'FR-Exp (O)'!BA23*(1+Toeslagen!$Q$9)</f>
        <v>1157.4118490097126</v>
      </c>
      <c r="BB23" s="201">
        <f>'FR-Exp (O)'!BB23*(1+Toeslagen!$Q$9)</f>
        <v>924.4392867918682</v>
      </c>
      <c r="BC23" s="201">
        <f>'FR-Exp (O)'!BC23*(1+Toeslagen!$Q$9)</f>
        <v>1236.5685519595063</v>
      </c>
      <c r="BD23" s="201">
        <f>'FR-Exp (O)'!BD23*(1+Toeslagen!$Q$9)</f>
        <v>768.37465420804972</v>
      </c>
      <c r="BE23" s="201">
        <f>'FR-Exp (O)'!BE23*(1+Toeslagen!$Q$9)</f>
        <v>1006.5785670991414</v>
      </c>
      <c r="BF23" s="201">
        <f>'FR-Exp (O)'!BF23*(1+Toeslagen!$Q$9)</f>
        <v>1157.4118490097126</v>
      </c>
      <c r="BG23" s="201">
        <f>'FR-Exp (O)'!BG23*(1+Toeslagen!$Q$9)</f>
        <v>986.44699575715856</v>
      </c>
      <c r="BH23" s="201">
        <f>'FR-Exp (O)'!BH23*(1+Toeslagen!$Q$9)</f>
        <v>768.37465420804972</v>
      </c>
      <c r="BI23" s="201">
        <f>'FR-Exp (O)'!BI23*(1+Toeslagen!$Q$9)</f>
        <v>1157.4118490097126</v>
      </c>
      <c r="BJ23" s="201">
        <f>'FR-Exp (O)'!BJ23*(1+Toeslagen!$Q$9)</f>
        <v>1236.5685519595063</v>
      </c>
      <c r="BK23" s="201">
        <f>'FR-Exp (O)'!BK23*(1+Toeslagen!$Q$9)</f>
        <v>1203.7128398365969</v>
      </c>
      <c r="BL23" s="201">
        <f>'FR-Exp (O)'!BL23*(1+Toeslagen!$Q$9)</f>
        <v>924.4392867918682</v>
      </c>
      <c r="BM23" s="201">
        <f>'FR-Exp (O)'!BM23*(1+Toeslagen!$Q$9)</f>
        <v>905.95050105603082</v>
      </c>
      <c r="BN23" s="201">
        <f>'FR-Exp (O)'!BN23*(1+Toeslagen!$Q$9)</f>
        <v>595.88216556277575</v>
      </c>
      <c r="BO23" s="201">
        <f>'FR-Exp (O)'!BO23*(1+Toeslagen!$Q$9)</f>
        <v>768.37465420804972</v>
      </c>
      <c r="BP23" s="201">
        <f>'FR-Exp (O)'!BP23*(1+Toeslagen!$Q$9)</f>
        <v>924.4392867918682</v>
      </c>
      <c r="BQ23" s="201">
        <f>'FR-Exp (O)'!BQ23*(1+Toeslagen!$Q$9)</f>
        <v>592.90275473496183</v>
      </c>
      <c r="BR23" s="201">
        <f>'FR-Exp (O)'!BR23*(1+Toeslagen!$Q$9)</f>
        <v>678.02144587004886</v>
      </c>
      <c r="BS23" s="201">
        <f>'FR-Exp (O)'!BS23*(1+Toeslagen!$Q$9)</f>
        <v>1047.6482072527779</v>
      </c>
      <c r="BT23" s="201">
        <f>'FR-Exp (O)'!BT23*(1+Toeslagen!$Q$9)</f>
        <v>595.88216556277575</v>
      </c>
      <c r="BU23" s="201">
        <f>'FR-Exp (O)'!BU23*(1+Toeslagen!$Q$9)</f>
        <v>842.30000648459509</v>
      </c>
      <c r="BV23" s="201">
        <f>'FR-Exp (O)'!BV23*(1+Toeslagen!$Q$9)</f>
        <v>471.26942966994142</v>
      </c>
      <c r="BW23" s="201">
        <f>'FR-Exp (O)'!BW23*(1+Toeslagen!$Q$9)</f>
        <v>589.92334390714802</v>
      </c>
      <c r="BX23" s="201">
        <f>'FR-Exp (O)'!BX23*(1+Toeslagen!$Q$9)</f>
        <v>842.30000648459509</v>
      </c>
      <c r="BY23" s="201">
        <f>'FR-Exp (O)'!BY23*(1+Toeslagen!$Q$9)</f>
        <v>478.48273726693037</v>
      </c>
      <c r="BZ23" s="201">
        <f>'FR-Exp (O)'!BZ23*(1+Toeslagen!$Q$9)</f>
        <v>1006.5785670991414</v>
      </c>
      <c r="CA23" s="201">
        <f>'FR-Exp (O)'!CA23*(1+Toeslagen!$Q$9)</f>
        <v>1252.9964080209604</v>
      </c>
      <c r="CB23" s="201">
        <f>'FR-Exp (O)'!CB23*(1+Toeslagen!$Q$9)</f>
        <v>1252.9964080209604</v>
      </c>
      <c r="CC23" s="201">
        <f>'FR-Exp (O)'!CC23*(1+Toeslagen!$Q$9)</f>
        <v>1234.2014619006461</v>
      </c>
      <c r="CD23" s="201">
        <f>'FR-Exp (O)'!CD23*(1+Toeslagen!$Q$9)</f>
        <v>678.02144587004886</v>
      </c>
      <c r="CE23" s="201">
        <f>'FR-Exp (O)'!CE23*(1+Toeslagen!$Q$9)</f>
        <v>768.37465420804972</v>
      </c>
      <c r="CF23" s="201">
        <f>'FR-Exp (O)'!CF23*(1+Toeslagen!$Q$9)</f>
        <v>1006.5785670991414</v>
      </c>
      <c r="CG23" s="201">
        <f>'FR-Exp (O)'!CG23*(1+Toeslagen!$Q$9)</f>
        <v>760.69090766596901</v>
      </c>
      <c r="CH23" s="201">
        <f>'FR-Exp (O)'!CH23*(1+Toeslagen!$Q$9)</f>
        <v>924.4392867918682</v>
      </c>
      <c r="CI23" s="201">
        <f>'FR-Exp (O)'!CI23*(1+Toeslagen!$Q$9)</f>
        <v>842.30000648459509</v>
      </c>
      <c r="CJ23" s="201">
        <f>'FR-Exp (O)'!CJ23*(1+Toeslagen!$Q$9)</f>
        <v>1157.4118490097126</v>
      </c>
      <c r="CK23" s="201">
        <f>'FR-Exp (O)'!CK23*(1+Toeslagen!$Q$9)</f>
        <v>1157.4118490097126</v>
      </c>
      <c r="CL23" s="201">
        <f>'FR-Exp (O)'!CL23*(1+Toeslagen!$Q$9)</f>
        <v>595.88216556277575</v>
      </c>
      <c r="CM23" s="201">
        <f>'FR-Exp (O)'!CM23*(1+Toeslagen!$Q$9)</f>
        <v>598.86157639058945</v>
      </c>
      <c r="CN23" s="201">
        <f>'FR-Exp (O)'!CN23*(1+Toeslagen!$Q$9)</f>
        <v>678.02144587004886</v>
      </c>
      <c r="CO23" s="201">
        <f>'FR-Exp (O)'!CO23*(1+Toeslagen!$Q$9)</f>
        <v>678.02144587004886</v>
      </c>
      <c r="CP23" s="201">
        <f>'FR-Exp (O)'!CP23*(1+Toeslagen!$Q$9)</f>
        <v>1006.5785670991414</v>
      </c>
      <c r="CQ23" s="201">
        <f>'FR-Exp (O)'!CQ23*(1+Toeslagen!$Q$9)</f>
        <v>521.95681328623004</v>
      </c>
      <c r="CR23" s="201">
        <f>'FR-Exp (O)'!CR23*(1+Toeslagen!$Q$9)</f>
        <v>1236.5685519595063</v>
      </c>
      <c r="CS23" s="201">
        <f>'FR-Exp (O)'!CS23*(1+Toeslagen!$Q$9)</f>
        <v>1227.9364798605413</v>
      </c>
      <c r="CT23" s="201">
        <f>'FR-Exp (O)'!CT23*(1+Toeslagen!$Q$9)</f>
        <v>1252.9964080209604</v>
      </c>
      <c r="CU23" s="201">
        <f>'FR-Exp (O)'!CU23*(1+Toeslagen!$Q$9)</f>
        <v>1203.7128398365969</v>
      </c>
      <c r="CV23" s="201">
        <f>'FR-Exp (O)'!CV23*(1+Toeslagen!$Q$9)</f>
        <v>1006.5785670991414</v>
      </c>
      <c r="CW23" s="201">
        <f>'FR-Exp (O)'!CW23*(1+Toeslagen!$Q$9)</f>
        <v>1001.5456742636457</v>
      </c>
      <c r="CX23" s="201">
        <f>'FR-Exp (O)'!CX23*(1+Toeslagen!$Q$9)</f>
        <v>996.51278142815011</v>
      </c>
      <c r="CY23" s="201">
        <f>'FR-Exp (O)'!CY23*(1+Toeslagen!$Q$9)</f>
        <v>678.02144587004886</v>
      </c>
      <c r="CZ23" s="201">
        <f>'FR-Exp (O)'!CZ23*(1+Toeslagen!$Q$9)</f>
        <v>768.37465420804972</v>
      </c>
      <c r="DA23" s="201">
        <f>'FR-Exp (O)'!DA23*(1+Toeslagen!$Q$9)</f>
        <v>842.30000648459509</v>
      </c>
      <c r="DB23" s="201">
        <f>'FR-Exp (O)'!DB23*(1+Toeslagen!$Q$9)</f>
        <v>595.88216556277575</v>
      </c>
      <c r="DC23" s="201">
        <f>'FR-Exp (O)'!DC23*(1+Toeslagen!$Q$9)</f>
        <v>595.88216556277575</v>
      </c>
      <c r="DD23" s="201">
        <f>'FR-Exp (O)'!DD23*(1+Toeslagen!$Q$9)</f>
        <v>595.88216556277575</v>
      </c>
      <c r="DE23" s="201">
        <f>'FR-Exp (O)'!DE23*(1+Toeslagen!$Q$9)</f>
        <v>595.88216556277575</v>
      </c>
      <c r="DF23" s="201">
        <f>'FR-Exp (O)'!DF23*(1+Toeslagen!$Q$9)</f>
        <v>595.88216556277575</v>
      </c>
    </row>
    <row r="24" spans="1:110" ht="14.65" thickBot="1">
      <c r="A24" s="1">
        <v>19</v>
      </c>
      <c r="B24" s="1">
        <v>19</v>
      </c>
      <c r="D24" s="1">
        <v>5</v>
      </c>
      <c r="F24" t="s">
        <v>204</v>
      </c>
      <c r="G24" t="s">
        <v>206</v>
      </c>
      <c r="H24" t="s">
        <v>206</v>
      </c>
      <c r="I24" t="s">
        <v>202</v>
      </c>
      <c r="J24" t="s">
        <v>202</v>
      </c>
      <c r="N24" s="211">
        <v>4.5</v>
      </c>
      <c r="O24" s="212">
        <v>7875</v>
      </c>
      <c r="P24" s="201">
        <f>'FR-Exp (O)'!P24*(1+Toeslagen!$Q$9)</f>
        <v>1026.6952431077223</v>
      </c>
      <c r="Q24" s="201">
        <f>'FR-Exp (O)'!Q24*(1+Toeslagen!$Q$9)</f>
        <v>546.5985973784118</v>
      </c>
      <c r="R24" s="201">
        <f>'FR-Exp (O)'!R24*(1+Toeslagen!$Q$9)</f>
        <v>1047.6482072527779</v>
      </c>
      <c r="S24" s="201">
        <f>'FR-Exp (O)'!S24*(1+Toeslagen!$Q$9)</f>
        <v>1273.0848000000001</v>
      </c>
      <c r="T24" s="201">
        <f>'FR-Exp (O)'!T24*(1+Toeslagen!$Q$9)</f>
        <v>1273.0848000000001</v>
      </c>
      <c r="U24" s="201">
        <f>'FR-Exp (O)'!U24*(1+Toeslagen!$Q$9)</f>
        <v>1302.2799762053246</v>
      </c>
      <c r="V24" s="201">
        <f>'FR-Exp (O)'!V24*(1+Toeslagen!$Q$9)</f>
        <v>1170.8571277136875</v>
      </c>
      <c r="W24" s="201">
        <f>'FR-Exp (O)'!W24*(1+Toeslagen!$Q$9)</f>
        <v>497.31502919404795</v>
      </c>
      <c r="X24" s="201">
        <f>'FR-Exp (O)'!X24*(1+Toeslagen!$Q$9)</f>
        <v>1302.2799762053246</v>
      </c>
      <c r="Y24" s="201">
        <f>'FR-Exp (O)'!Y24*(1+Toeslagen!$Q$9)</f>
        <v>793.01643830023102</v>
      </c>
      <c r="Z24" s="201">
        <f>'FR-Exp (O)'!Z24*(1+Toeslagen!$Q$9)</f>
        <v>1302.2799762053246</v>
      </c>
      <c r="AA24" s="201">
        <f>'FR-Exp (O)'!AA24*(1+Toeslagen!$Q$9)</f>
        <v>1252.9964080209604</v>
      </c>
      <c r="AB24" s="201">
        <f>'FR-Exp (O)'!AB24*(1+Toeslagen!$Q$9)</f>
        <v>1285.85212014387</v>
      </c>
      <c r="AC24" s="201">
        <f>'FR-Exp (O)'!AC24*(1+Toeslagen!$Q$9)</f>
        <v>857.65260423535426</v>
      </c>
      <c r="AD24" s="201">
        <f>'FR-Exp (O)'!AD24*(1+Toeslagen!$Q$9)</f>
        <v>1252.9964080209604</v>
      </c>
      <c r="AE24" s="201">
        <f>'FR-Exp (O)'!AE24*(1+Toeslagen!$Q$9)</f>
        <v>1088.7178474064151</v>
      </c>
      <c r="AF24" s="201">
        <f>'FR-Exp (O)'!AF24*(1+Toeslagen!$Q$9)</f>
        <v>1088.7178474064151</v>
      </c>
      <c r="AG24" s="201">
        <f>'FR-Exp (O)'!AG24*(1+Toeslagen!$Q$9)</f>
        <v>875.15571860750435</v>
      </c>
      <c r="AH24" s="201">
        <f>'FR-Exp (O)'!AH24*(1+Toeslagen!$Q$9)</f>
        <v>1088.7178474064151</v>
      </c>
      <c r="AI24" s="201">
        <f>'FR-Exp (O)'!AI24*(1+Toeslagen!$Q$9)</f>
        <v>0</v>
      </c>
      <c r="AJ24" s="201">
        <f>'FR-Exp (O)'!AJ24*(1+Toeslagen!$Q$9)</f>
        <v>875.15571860750435</v>
      </c>
      <c r="AK24" s="201">
        <f>'FR-Exp (O)'!AK24*(1+Toeslagen!$Q$9)</f>
        <v>1088.7178474064151</v>
      </c>
      <c r="AL24" s="201">
        <f>'FR-Exp (O)'!AL24*(1+Toeslagen!$Q$9)</f>
        <v>1047.6482072527779</v>
      </c>
      <c r="AM24" s="201">
        <f>'FR-Exp (O)'!AM24*(1+Toeslagen!$Q$9)</f>
        <v>1170.8571277136875</v>
      </c>
      <c r="AN24" s="201">
        <f>'FR-Exp (O)'!AN24*(1+Toeslagen!$Q$9)</f>
        <v>793.01643830023102</v>
      </c>
      <c r="AO24" s="201">
        <f>'FR-Exp (O)'!AO24*(1+Toeslagen!$Q$9)</f>
        <v>1165.0028420751189</v>
      </c>
      <c r="AP24" s="201">
        <f>'FR-Exp (O)'!AP24*(1+Toeslagen!$Q$9)</f>
        <v>793.01643830023102</v>
      </c>
      <c r="AQ24" s="201">
        <f>'FR-Exp (O)'!AQ24*(1+Toeslagen!$Q$9)</f>
        <v>702.66322996223073</v>
      </c>
      <c r="AR24" s="201">
        <f>'FR-Exp (O)'!AR24*(1+Toeslagen!$Q$9)</f>
        <v>1252.9964080209604</v>
      </c>
      <c r="AS24" s="201">
        <f>'FR-Exp (O)'!AS24*(1+Toeslagen!$Q$9)</f>
        <v>1252.9964080209604</v>
      </c>
      <c r="AT24" s="201">
        <f>'FR-Exp (O)'!AT24*(1+Toeslagen!$Q$9)</f>
        <v>1302.2799762053246</v>
      </c>
      <c r="AU24" s="201">
        <f>'FR-Exp (O)'!AU24*(1+Toeslagen!$Q$9)</f>
        <v>1302.2799762053246</v>
      </c>
      <c r="AV24" s="201">
        <f>'FR-Exp (O)'!AV24*(1+Toeslagen!$Q$9)</f>
        <v>1170.8571277136875</v>
      </c>
      <c r="AW24" s="201">
        <f>'FR-Exp (O)'!AW24*(1+Toeslagen!$Q$9)</f>
        <v>1285.85212014387</v>
      </c>
      <c r="AX24" s="201">
        <f>'FR-Exp (O)'!AX24*(1+Toeslagen!$Q$9)</f>
        <v>957.29499891477724</v>
      </c>
      <c r="AY24" s="201">
        <f>'FR-Exp (O)'!AY24*(1+Toeslagen!$Q$9)</f>
        <v>947.72204892562945</v>
      </c>
      <c r="AZ24" s="201">
        <f>'FR-Exp (O)'!AZ24*(1+Toeslagen!$Q$9)</f>
        <v>875.15571860750435</v>
      </c>
      <c r="BA24" s="201">
        <f>'FR-Exp (O)'!BA24*(1+Toeslagen!$Q$9)</f>
        <v>1170.8571277136875</v>
      </c>
      <c r="BB24" s="201">
        <f>'FR-Exp (O)'!BB24*(1+Toeslagen!$Q$9)</f>
        <v>957.29499891477724</v>
      </c>
      <c r="BC24" s="201">
        <f>'FR-Exp (O)'!BC24*(1+Toeslagen!$Q$9)</f>
        <v>1285.85212014387</v>
      </c>
      <c r="BD24" s="201">
        <f>'FR-Exp (O)'!BD24*(1+Toeslagen!$Q$9)</f>
        <v>793.01643830023102</v>
      </c>
      <c r="BE24" s="201">
        <f>'FR-Exp (O)'!BE24*(1+Toeslagen!$Q$9)</f>
        <v>1047.6482072527779</v>
      </c>
      <c r="BF24" s="201">
        <f>'FR-Exp (O)'!BF24*(1+Toeslagen!$Q$9)</f>
        <v>1170.8571277136875</v>
      </c>
      <c r="BG24" s="201">
        <f>'FR-Exp (O)'!BG24*(1+Toeslagen!$Q$9)</f>
        <v>1026.6952431077223</v>
      </c>
      <c r="BH24" s="201">
        <f>'FR-Exp (O)'!BH24*(1+Toeslagen!$Q$9)</f>
        <v>793.01643830023102</v>
      </c>
      <c r="BI24" s="201">
        <f>'FR-Exp (O)'!BI24*(1+Toeslagen!$Q$9)</f>
        <v>1170.8571277136875</v>
      </c>
      <c r="BJ24" s="201">
        <f>'FR-Exp (O)'!BJ24*(1+Toeslagen!$Q$9)</f>
        <v>1285.85212014387</v>
      </c>
      <c r="BK24" s="201">
        <f>'FR-Exp (O)'!BK24*(1+Toeslagen!$Q$9)</f>
        <v>1252.9964080209604</v>
      </c>
      <c r="BL24" s="201">
        <f>'FR-Exp (O)'!BL24*(1+Toeslagen!$Q$9)</f>
        <v>957.29499891477724</v>
      </c>
      <c r="BM24" s="201">
        <f>'FR-Exp (O)'!BM24*(1+Toeslagen!$Q$9)</f>
        <v>938.14909893648166</v>
      </c>
      <c r="BN24" s="201">
        <f>'FR-Exp (O)'!BN24*(1+Toeslagen!$Q$9)</f>
        <v>612.31002162423044</v>
      </c>
      <c r="BO24" s="201">
        <f>'FR-Exp (O)'!BO24*(1+Toeslagen!$Q$9)</f>
        <v>793.01643830023102</v>
      </c>
      <c r="BP24" s="201">
        <f>'FR-Exp (O)'!BP24*(1+Toeslagen!$Q$9)</f>
        <v>957.29499891477724</v>
      </c>
      <c r="BQ24" s="201">
        <f>'FR-Exp (O)'!BQ24*(1+Toeslagen!$Q$9)</f>
        <v>609.24847151610936</v>
      </c>
      <c r="BR24" s="201">
        <f>'FR-Exp (O)'!BR24*(1+Toeslagen!$Q$9)</f>
        <v>702.66322996223073</v>
      </c>
      <c r="BS24" s="201">
        <f>'FR-Exp (O)'!BS24*(1+Toeslagen!$Q$9)</f>
        <v>1088.7178474064151</v>
      </c>
      <c r="BT24" s="201">
        <f>'FR-Exp (O)'!BT24*(1+Toeslagen!$Q$9)</f>
        <v>612.31002162423044</v>
      </c>
      <c r="BU24" s="201">
        <f>'FR-Exp (O)'!BU24*(1+Toeslagen!$Q$9)</f>
        <v>875.15571860750435</v>
      </c>
      <c r="BV24" s="201">
        <f>'FR-Exp (O)'!BV24*(1+Toeslagen!$Q$9)</f>
        <v>487.36872861016695</v>
      </c>
      <c r="BW24" s="201">
        <f>'FR-Exp (O)'!BW24*(1+Toeslagen!$Q$9)</f>
        <v>606.18692140798805</v>
      </c>
      <c r="BX24" s="201">
        <f>'FR-Exp (O)'!BX24*(1+Toeslagen!$Q$9)</f>
        <v>875.15571860750435</v>
      </c>
      <c r="BY24" s="201">
        <f>'FR-Exp (O)'!BY24*(1+Toeslagen!$Q$9)</f>
        <v>494.82845404807773</v>
      </c>
      <c r="BZ24" s="201">
        <f>'FR-Exp (O)'!BZ24*(1+Toeslagen!$Q$9)</f>
        <v>1047.6482072527779</v>
      </c>
      <c r="CA24" s="201">
        <f>'FR-Exp (O)'!CA24*(1+Toeslagen!$Q$9)</f>
        <v>1302.2799762053246</v>
      </c>
      <c r="CB24" s="201">
        <f>'FR-Exp (O)'!CB24*(1+Toeslagen!$Q$9)</f>
        <v>1302.2799762053246</v>
      </c>
      <c r="CC24" s="201">
        <f>'FR-Exp (O)'!CC24*(1+Toeslagen!$Q$9)</f>
        <v>1282.7457765622448</v>
      </c>
      <c r="CD24" s="201">
        <f>'FR-Exp (O)'!CD24*(1+Toeslagen!$Q$9)</f>
        <v>702.66322996223073</v>
      </c>
      <c r="CE24" s="201">
        <f>'FR-Exp (O)'!CE24*(1+Toeslagen!$Q$9)</f>
        <v>793.01643830023102</v>
      </c>
      <c r="CF24" s="201">
        <f>'FR-Exp (O)'!CF24*(1+Toeslagen!$Q$9)</f>
        <v>1047.6482072527779</v>
      </c>
      <c r="CG24" s="201">
        <f>'FR-Exp (O)'!CG24*(1+Toeslagen!$Q$9)</f>
        <v>785.08627391722894</v>
      </c>
      <c r="CH24" s="201">
        <f>'FR-Exp (O)'!CH24*(1+Toeslagen!$Q$9)</f>
        <v>957.29499891477724</v>
      </c>
      <c r="CI24" s="201">
        <f>'FR-Exp (O)'!CI24*(1+Toeslagen!$Q$9)</f>
        <v>875.15571860750435</v>
      </c>
      <c r="CJ24" s="201">
        <f>'FR-Exp (O)'!CJ24*(1+Toeslagen!$Q$9)</f>
        <v>1170.8571277136875</v>
      </c>
      <c r="CK24" s="201">
        <f>'FR-Exp (O)'!CK24*(1+Toeslagen!$Q$9)</f>
        <v>1170.8571277136875</v>
      </c>
      <c r="CL24" s="201">
        <f>'FR-Exp (O)'!CL24*(1+Toeslagen!$Q$9)</f>
        <v>612.31002162423044</v>
      </c>
      <c r="CM24" s="201">
        <f>'FR-Exp (O)'!CM24*(1+Toeslagen!$Q$9)</f>
        <v>615.37157173235153</v>
      </c>
      <c r="CN24" s="201">
        <f>'FR-Exp (O)'!CN24*(1+Toeslagen!$Q$9)</f>
        <v>702.66322996223073</v>
      </c>
      <c r="CO24" s="201">
        <f>'FR-Exp (O)'!CO24*(1+Toeslagen!$Q$9)</f>
        <v>702.66322996223073</v>
      </c>
      <c r="CP24" s="201">
        <f>'FR-Exp (O)'!CP24*(1+Toeslagen!$Q$9)</f>
        <v>1047.6482072527779</v>
      </c>
      <c r="CQ24" s="201">
        <f>'FR-Exp (O)'!CQ24*(1+Toeslagen!$Q$9)</f>
        <v>546.5985973784118</v>
      </c>
      <c r="CR24" s="201">
        <f>'FR-Exp (O)'!CR24*(1+Toeslagen!$Q$9)</f>
        <v>1285.85212014387</v>
      </c>
      <c r="CS24" s="201">
        <f>'FR-Exp (O)'!CS24*(1+Toeslagen!$Q$9)</f>
        <v>1276.2343766812182</v>
      </c>
      <c r="CT24" s="201">
        <f>'FR-Exp (O)'!CT24*(1+Toeslagen!$Q$9)</f>
        <v>1302.2799762053246</v>
      </c>
      <c r="CU24" s="201">
        <f>'FR-Exp (O)'!CU24*(1+Toeslagen!$Q$9)</f>
        <v>1252.9964080209604</v>
      </c>
      <c r="CV24" s="201">
        <f>'FR-Exp (O)'!CV24*(1+Toeslagen!$Q$9)</f>
        <v>1047.6482072527779</v>
      </c>
      <c r="CW24" s="201">
        <f>'FR-Exp (O)'!CW24*(1+Toeslagen!$Q$9)</f>
        <v>1042.4099662165138</v>
      </c>
      <c r="CX24" s="201">
        <f>'FR-Exp (O)'!CX24*(1+Toeslagen!$Q$9)</f>
        <v>1037.1717251802502</v>
      </c>
      <c r="CY24" s="201">
        <f>'FR-Exp (O)'!CY24*(1+Toeslagen!$Q$9)</f>
        <v>702.66322996223073</v>
      </c>
      <c r="CZ24" s="201">
        <f>'FR-Exp (O)'!CZ24*(1+Toeslagen!$Q$9)</f>
        <v>793.01643830023102</v>
      </c>
      <c r="DA24" s="201">
        <f>'FR-Exp (O)'!DA24*(1+Toeslagen!$Q$9)</f>
        <v>875.15571860750435</v>
      </c>
      <c r="DB24" s="201">
        <f>'FR-Exp (O)'!DB24*(1+Toeslagen!$Q$9)</f>
        <v>612.31002162423044</v>
      </c>
      <c r="DC24" s="201">
        <f>'FR-Exp (O)'!DC24*(1+Toeslagen!$Q$9)</f>
        <v>612.31002162423044</v>
      </c>
      <c r="DD24" s="201">
        <f>'FR-Exp (O)'!DD24*(1+Toeslagen!$Q$9)</f>
        <v>612.31002162423044</v>
      </c>
      <c r="DE24" s="201">
        <f>'FR-Exp (O)'!DE24*(1+Toeslagen!$Q$9)</f>
        <v>612.31002162423044</v>
      </c>
      <c r="DF24" s="201">
        <f>'FR-Exp (O)'!DF24*(1+Toeslagen!$Q$9)</f>
        <v>612.31002162423044</v>
      </c>
    </row>
    <row r="25" spans="1:110" ht="14.65" thickBot="1">
      <c r="A25" s="1">
        <v>21</v>
      </c>
      <c r="B25" s="1">
        <v>21</v>
      </c>
      <c r="D25" s="1">
        <v>4</v>
      </c>
      <c r="F25" t="s">
        <v>203</v>
      </c>
      <c r="G25" t="s">
        <v>204</v>
      </c>
      <c r="H25" t="s">
        <v>206</v>
      </c>
      <c r="I25" t="s">
        <v>206</v>
      </c>
      <c r="J25" t="s">
        <v>206</v>
      </c>
      <c r="N25" s="211">
        <v>4.8</v>
      </c>
      <c r="O25" s="212">
        <v>8400</v>
      </c>
      <c r="P25" s="201">
        <f>'FR-Exp (O)'!P25*(1+Toeslagen!$Q$9)</f>
        <v>1066.9434904582868</v>
      </c>
      <c r="Q25" s="201">
        <f>'FR-Exp (O)'!Q25*(1+Toeslagen!$Q$9)</f>
        <v>563.02645343986637</v>
      </c>
      <c r="R25" s="201">
        <f>'FR-Exp (O)'!R25*(1+Toeslagen!$Q$9)</f>
        <v>1088.7178474064151</v>
      </c>
      <c r="S25" s="201">
        <f>'FR-Exp (O)'!S25*(1+Toeslagen!$Q$9)</f>
        <v>1326.13</v>
      </c>
      <c r="T25" s="201">
        <f>'FR-Exp (O)'!T25*(1+Toeslagen!$Q$9)</f>
        <v>1326.13</v>
      </c>
      <c r="U25" s="201">
        <f>'FR-Exp (O)'!U25*(1+Toeslagen!$Q$9)</f>
        <v>1351.5635443896888</v>
      </c>
      <c r="V25" s="201">
        <f>'FR-Exp (O)'!V25*(1+Toeslagen!$Q$9)</f>
        <v>1211.9267678673243</v>
      </c>
      <c r="W25" s="201">
        <f>'FR-Exp (O)'!W25*(1+Toeslagen!$Q$9)</f>
        <v>513.74288525550253</v>
      </c>
      <c r="X25" s="201">
        <f>'FR-Exp (O)'!X25*(1+Toeslagen!$Q$9)</f>
        <v>1351.5635443896888</v>
      </c>
      <c r="Y25" s="201">
        <f>'FR-Exp (O)'!Y25*(1+Toeslagen!$Q$9)</f>
        <v>825.8721504231404</v>
      </c>
      <c r="Z25" s="201">
        <f>'FR-Exp (O)'!Z25*(1+Toeslagen!$Q$9)</f>
        <v>1351.5635443896888</v>
      </c>
      <c r="AA25" s="201">
        <f>'FR-Exp (O)'!AA25*(1+Toeslagen!$Q$9)</f>
        <v>1302.2799762053246</v>
      </c>
      <c r="AB25" s="201">
        <f>'FR-Exp (O)'!AB25*(1+Toeslagen!$Q$9)</f>
        <v>1335.1356883282338</v>
      </c>
      <c r="AC25" s="201">
        <f>'FR-Exp (O)'!AC25*(1+Toeslagen!$Q$9)</f>
        <v>889.85120211580534</v>
      </c>
      <c r="AD25" s="201">
        <f>'FR-Exp (O)'!AD25*(1+Toeslagen!$Q$9)</f>
        <v>1302.2799762053246</v>
      </c>
      <c r="AE25" s="201">
        <f>'FR-Exp (O)'!AE25*(1+Toeslagen!$Q$9)</f>
        <v>1129.787487560051</v>
      </c>
      <c r="AF25" s="201">
        <f>'FR-Exp (O)'!AF25*(1+Toeslagen!$Q$9)</f>
        <v>1129.787487560051</v>
      </c>
      <c r="AG25" s="201">
        <f>'FR-Exp (O)'!AG25*(1+Toeslagen!$Q$9)</f>
        <v>908.01143073041362</v>
      </c>
      <c r="AH25" s="201">
        <f>'FR-Exp (O)'!AH25*(1+Toeslagen!$Q$9)</f>
        <v>1129.787487560051</v>
      </c>
      <c r="AI25" s="201">
        <f>'FR-Exp (O)'!AI25*(1+Toeslagen!$Q$9)</f>
        <v>0</v>
      </c>
      <c r="AJ25" s="201">
        <f>'FR-Exp (O)'!AJ25*(1+Toeslagen!$Q$9)</f>
        <v>908.01143073041362</v>
      </c>
      <c r="AK25" s="201">
        <f>'FR-Exp (O)'!AK25*(1+Toeslagen!$Q$9)</f>
        <v>1129.787487560051</v>
      </c>
      <c r="AL25" s="201">
        <f>'FR-Exp (O)'!AL25*(1+Toeslagen!$Q$9)</f>
        <v>1088.7178474064151</v>
      </c>
      <c r="AM25" s="201">
        <f>'FR-Exp (O)'!AM25*(1+Toeslagen!$Q$9)</f>
        <v>1211.9267678673243</v>
      </c>
      <c r="AN25" s="201">
        <f>'FR-Exp (O)'!AN25*(1+Toeslagen!$Q$9)</f>
        <v>825.8721504231404</v>
      </c>
      <c r="AO25" s="201">
        <f>'FR-Exp (O)'!AO25*(1+Toeslagen!$Q$9)</f>
        <v>1205.8671340279877</v>
      </c>
      <c r="AP25" s="201">
        <f>'FR-Exp (O)'!AP25*(1+Toeslagen!$Q$9)</f>
        <v>825.8721504231404</v>
      </c>
      <c r="AQ25" s="201">
        <f>'FR-Exp (O)'!AQ25*(1+Toeslagen!$Q$9)</f>
        <v>727.30501405441271</v>
      </c>
      <c r="AR25" s="201">
        <f>'FR-Exp (O)'!AR25*(1+Toeslagen!$Q$9)</f>
        <v>1302.2799762053246</v>
      </c>
      <c r="AS25" s="201">
        <f>'FR-Exp (O)'!AS25*(1+Toeslagen!$Q$9)</f>
        <v>1302.2799762053246</v>
      </c>
      <c r="AT25" s="201">
        <f>'FR-Exp (O)'!AT25*(1+Toeslagen!$Q$9)</f>
        <v>1351.5635443896888</v>
      </c>
      <c r="AU25" s="201">
        <f>'FR-Exp (O)'!AU25*(1+Toeslagen!$Q$9)</f>
        <v>1351.5635443896888</v>
      </c>
      <c r="AV25" s="201">
        <f>'FR-Exp (O)'!AV25*(1+Toeslagen!$Q$9)</f>
        <v>1211.9267678673243</v>
      </c>
      <c r="AW25" s="201">
        <f>'FR-Exp (O)'!AW25*(1+Toeslagen!$Q$9)</f>
        <v>1335.1356883282338</v>
      </c>
      <c r="AX25" s="201">
        <f>'FR-Exp (O)'!AX25*(1+Toeslagen!$Q$9)</f>
        <v>990.15071103768651</v>
      </c>
      <c r="AY25" s="201">
        <f>'FR-Exp (O)'!AY25*(1+Toeslagen!$Q$9)</f>
        <v>980.24920392730962</v>
      </c>
      <c r="AZ25" s="201">
        <f>'FR-Exp (O)'!AZ25*(1+Toeslagen!$Q$9)</f>
        <v>908.01143073041362</v>
      </c>
      <c r="BA25" s="201">
        <f>'FR-Exp (O)'!BA25*(1+Toeslagen!$Q$9)</f>
        <v>1211.9267678673243</v>
      </c>
      <c r="BB25" s="201">
        <f>'FR-Exp (O)'!BB25*(1+Toeslagen!$Q$9)</f>
        <v>990.15071103768651</v>
      </c>
      <c r="BC25" s="201">
        <f>'FR-Exp (O)'!BC25*(1+Toeslagen!$Q$9)</f>
        <v>1335.1356883282338</v>
      </c>
      <c r="BD25" s="201">
        <f>'FR-Exp (O)'!BD25*(1+Toeslagen!$Q$9)</f>
        <v>825.8721504231404</v>
      </c>
      <c r="BE25" s="201">
        <f>'FR-Exp (O)'!BE25*(1+Toeslagen!$Q$9)</f>
        <v>1088.7178474064151</v>
      </c>
      <c r="BF25" s="201">
        <f>'FR-Exp (O)'!BF25*(1+Toeslagen!$Q$9)</f>
        <v>1211.9267678673243</v>
      </c>
      <c r="BG25" s="201">
        <f>'FR-Exp (O)'!BG25*(1+Toeslagen!$Q$9)</f>
        <v>1066.9434904582868</v>
      </c>
      <c r="BH25" s="201">
        <f>'FR-Exp (O)'!BH25*(1+Toeslagen!$Q$9)</f>
        <v>825.8721504231404</v>
      </c>
      <c r="BI25" s="201">
        <f>'FR-Exp (O)'!BI25*(1+Toeslagen!$Q$9)</f>
        <v>1211.9267678673243</v>
      </c>
      <c r="BJ25" s="201">
        <f>'FR-Exp (O)'!BJ25*(1+Toeslagen!$Q$9)</f>
        <v>1335.1356883282338</v>
      </c>
      <c r="BK25" s="201">
        <f>'FR-Exp (O)'!BK25*(1+Toeslagen!$Q$9)</f>
        <v>1302.2799762053246</v>
      </c>
      <c r="BL25" s="201">
        <f>'FR-Exp (O)'!BL25*(1+Toeslagen!$Q$9)</f>
        <v>990.15071103768651</v>
      </c>
      <c r="BM25" s="201">
        <f>'FR-Exp (O)'!BM25*(1+Toeslagen!$Q$9)</f>
        <v>970.34769681693274</v>
      </c>
      <c r="BN25" s="201">
        <f>'FR-Exp (O)'!BN25*(1+Toeslagen!$Q$9)</f>
        <v>628.73787768568491</v>
      </c>
      <c r="BO25" s="201">
        <f>'FR-Exp (O)'!BO25*(1+Toeslagen!$Q$9)</f>
        <v>825.8721504231404</v>
      </c>
      <c r="BP25" s="201">
        <f>'FR-Exp (O)'!BP25*(1+Toeslagen!$Q$9)</f>
        <v>990.15071103768651</v>
      </c>
      <c r="BQ25" s="201">
        <f>'FR-Exp (O)'!BQ25*(1+Toeslagen!$Q$9)</f>
        <v>625.59418829725644</v>
      </c>
      <c r="BR25" s="201">
        <f>'FR-Exp (O)'!BR25*(1+Toeslagen!$Q$9)</f>
        <v>727.30501405441271</v>
      </c>
      <c r="BS25" s="201">
        <f>'FR-Exp (O)'!BS25*(1+Toeslagen!$Q$9)</f>
        <v>1129.787487560051</v>
      </c>
      <c r="BT25" s="201">
        <f>'FR-Exp (O)'!BT25*(1+Toeslagen!$Q$9)</f>
        <v>628.73787768568491</v>
      </c>
      <c r="BU25" s="201">
        <f>'FR-Exp (O)'!BU25*(1+Toeslagen!$Q$9)</f>
        <v>908.01143073041362</v>
      </c>
      <c r="BV25" s="201">
        <f>'FR-Exp (O)'!BV25*(1+Toeslagen!$Q$9)</f>
        <v>503.46802755039238</v>
      </c>
      <c r="BW25" s="201">
        <f>'FR-Exp (O)'!BW25*(1+Toeslagen!$Q$9)</f>
        <v>622.45049890882808</v>
      </c>
      <c r="BX25" s="201">
        <f>'FR-Exp (O)'!BX25*(1+Toeslagen!$Q$9)</f>
        <v>908.01143073041362</v>
      </c>
      <c r="BY25" s="201">
        <f>'FR-Exp (O)'!BY25*(1+Toeslagen!$Q$9)</f>
        <v>511.17417082922498</v>
      </c>
      <c r="BZ25" s="201">
        <f>'FR-Exp (O)'!BZ25*(1+Toeslagen!$Q$9)</f>
        <v>1088.7178474064151</v>
      </c>
      <c r="CA25" s="201">
        <f>'FR-Exp (O)'!CA25*(1+Toeslagen!$Q$9)</f>
        <v>1351.5635443896888</v>
      </c>
      <c r="CB25" s="201">
        <f>'FR-Exp (O)'!CB25*(1+Toeslagen!$Q$9)</f>
        <v>1351.5635443896888</v>
      </c>
      <c r="CC25" s="201">
        <f>'FR-Exp (O)'!CC25*(1+Toeslagen!$Q$9)</f>
        <v>1331.2900912238433</v>
      </c>
      <c r="CD25" s="201">
        <f>'FR-Exp (O)'!CD25*(1+Toeslagen!$Q$9)</f>
        <v>727.30501405441271</v>
      </c>
      <c r="CE25" s="201">
        <f>'FR-Exp (O)'!CE25*(1+Toeslagen!$Q$9)</f>
        <v>825.8721504231404</v>
      </c>
      <c r="CF25" s="201">
        <f>'FR-Exp (O)'!CF25*(1+Toeslagen!$Q$9)</f>
        <v>1088.7178474064151</v>
      </c>
      <c r="CG25" s="201">
        <f>'FR-Exp (O)'!CG25*(1+Toeslagen!$Q$9)</f>
        <v>817.61342891890899</v>
      </c>
      <c r="CH25" s="201">
        <f>'FR-Exp (O)'!CH25*(1+Toeslagen!$Q$9)</f>
        <v>990.15071103768651</v>
      </c>
      <c r="CI25" s="201">
        <f>'FR-Exp (O)'!CI25*(1+Toeslagen!$Q$9)</f>
        <v>908.01143073041362</v>
      </c>
      <c r="CJ25" s="201">
        <f>'FR-Exp (O)'!CJ25*(1+Toeslagen!$Q$9)</f>
        <v>1211.9267678673243</v>
      </c>
      <c r="CK25" s="201">
        <f>'FR-Exp (O)'!CK25*(1+Toeslagen!$Q$9)</f>
        <v>1211.9267678673243</v>
      </c>
      <c r="CL25" s="201">
        <f>'FR-Exp (O)'!CL25*(1+Toeslagen!$Q$9)</f>
        <v>628.73787768568491</v>
      </c>
      <c r="CM25" s="201">
        <f>'FR-Exp (O)'!CM25*(1+Toeslagen!$Q$9)</f>
        <v>631.88156707411326</v>
      </c>
      <c r="CN25" s="201">
        <f>'FR-Exp (O)'!CN25*(1+Toeslagen!$Q$9)</f>
        <v>727.30501405441271</v>
      </c>
      <c r="CO25" s="201">
        <f>'FR-Exp (O)'!CO25*(1+Toeslagen!$Q$9)</f>
        <v>727.30501405441271</v>
      </c>
      <c r="CP25" s="201">
        <f>'FR-Exp (O)'!CP25*(1+Toeslagen!$Q$9)</f>
        <v>1088.7178474064151</v>
      </c>
      <c r="CQ25" s="201">
        <f>'FR-Exp (O)'!CQ25*(1+Toeslagen!$Q$9)</f>
        <v>563.02645343986637</v>
      </c>
      <c r="CR25" s="201">
        <f>'FR-Exp (O)'!CR25*(1+Toeslagen!$Q$9)</f>
        <v>1335.1356883282338</v>
      </c>
      <c r="CS25" s="201">
        <f>'FR-Exp (O)'!CS25*(1+Toeslagen!$Q$9)</f>
        <v>1324.5322735018947</v>
      </c>
      <c r="CT25" s="201">
        <f>'FR-Exp (O)'!CT25*(1+Toeslagen!$Q$9)</f>
        <v>1351.5635443896888</v>
      </c>
      <c r="CU25" s="201">
        <f>'FR-Exp (O)'!CU25*(1+Toeslagen!$Q$9)</f>
        <v>1302.2799762053246</v>
      </c>
      <c r="CV25" s="201">
        <f>'FR-Exp (O)'!CV25*(1+Toeslagen!$Q$9)</f>
        <v>1088.7178474064151</v>
      </c>
      <c r="CW25" s="201">
        <f>'FR-Exp (O)'!CW25*(1+Toeslagen!$Q$9)</f>
        <v>1083.2742581693828</v>
      </c>
      <c r="CX25" s="201">
        <f>'FR-Exp (O)'!CX25*(1+Toeslagen!$Q$9)</f>
        <v>1077.8306689323508</v>
      </c>
      <c r="CY25" s="201">
        <f>'FR-Exp (O)'!CY25*(1+Toeslagen!$Q$9)</f>
        <v>727.30501405441271</v>
      </c>
      <c r="CZ25" s="201">
        <f>'FR-Exp (O)'!CZ25*(1+Toeslagen!$Q$9)</f>
        <v>825.8721504231404</v>
      </c>
      <c r="DA25" s="201">
        <f>'FR-Exp (O)'!DA25*(1+Toeslagen!$Q$9)</f>
        <v>908.01143073041362</v>
      </c>
      <c r="DB25" s="201">
        <f>'FR-Exp (O)'!DB25*(1+Toeslagen!$Q$9)</f>
        <v>628.73787768568491</v>
      </c>
      <c r="DC25" s="201">
        <f>'FR-Exp (O)'!DC25*(1+Toeslagen!$Q$9)</f>
        <v>628.73787768568491</v>
      </c>
      <c r="DD25" s="201">
        <f>'FR-Exp (O)'!DD25*(1+Toeslagen!$Q$9)</f>
        <v>628.73787768568491</v>
      </c>
      <c r="DE25" s="201">
        <f>'FR-Exp (O)'!DE25*(1+Toeslagen!$Q$9)</f>
        <v>628.73787768568491</v>
      </c>
      <c r="DF25" s="201">
        <f>'FR-Exp (O)'!DF25*(1+Toeslagen!$Q$9)</f>
        <v>628.73787768568491</v>
      </c>
    </row>
    <row r="26" spans="1:110" ht="14.65" thickBot="1">
      <c r="A26" s="1">
        <v>22</v>
      </c>
      <c r="B26" s="1">
        <v>22</v>
      </c>
      <c r="D26" s="1">
        <v>5</v>
      </c>
      <c r="F26" t="s">
        <v>204</v>
      </c>
      <c r="G26" t="s">
        <v>206</v>
      </c>
      <c r="H26" t="s">
        <v>206</v>
      </c>
      <c r="I26" t="s">
        <v>206</v>
      </c>
      <c r="J26" t="s">
        <v>206</v>
      </c>
      <c r="N26" s="211">
        <v>5</v>
      </c>
      <c r="O26" s="212">
        <v>8750</v>
      </c>
      <c r="P26" s="201">
        <f>'FR-Exp (O)'!P26*(1+Toeslagen!$Q$9)</f>
        <v>1130.8157090798329</v>
      </c>
      <c r="Q26" s="201">
        <f>'FR-Exp (O)'!Q26*(1+Toeslagen!$Q$9)</f>
        <v>591.59663789456999</v>
      </c>
      <c r="R26" s="201">
        <f>'FR-Exp (O)'!R26*(1+Toeslagen!$Q$9)</f>
        <v>1153.893580693707</v>
      </c>
      <c r="S26" s="201">
        <f>'FR-Exp (O)'!S26*(1+Toeslagen!$Q$9)</f>
        <v>1405.6977999999999</v>
      </c>
      <c r="T26" s="201">
        <f>'FR-Exp (O)'!T26*(1+Toeslagen!$Q$9)</f>
        <v>1405.6977999999999</v>
      </c>
      <c r="U26" s="201">
        <f>'FR-Exp (O)'!U26*(1+Toeslagen!$Q$9)</f>
        <v>1430.8458062514906</v>
      </c>
      <c r="V26" s="201">
        <f>'FR-Exp (O)'!V26*(1+Toeslagen!$Q$9)</f>
        <v>1288.1734476308145</v>
      </c>
      <c r="W26" s="201">
        <f>'FR-Exp (O)'!W26*(1+Toeslagen!$Q$9)</f>
        <v>541.24168779315482</v>
      </c>
      <c r="X26" s="201">
        <f>'FR-Exp (O)'!X26*(1+Toeslagen!$Q$9)</f>
        <v>1430.8458062514906</v>
      </c>
      <c r="Y26" s="201">
        <f>'FR-Exp (O)'!Y26*(1+Toeslagen!$Q$9)</f>
        <v>868.54886345235388</v>
      </c>
      <c r="Z26" s="201">
        <f>'FR-Exp (O)'!Z26*(1+Toeslagen!$Q$9)</f>
        <v>1430.8458062514906</v>
      </c>
      <c r="AA26" s="201">
        <f>'FR-Exp (O)'!AA26*(1+Toeslagen!$Q$9)</f>
        <v>1380.4908561500761</v>
      </c>
      <c r="AB26" s="201">
        <f>'FR-Exp (O)'!AB26*(1+Toeslagen!$Q$9)</f>
        <v>1414.0608228843525</v>
      </c>
      <c r="AC26" s="201">
        <f>'FR-Exp (O)'!AC26*(1+Toeslagen!$Q$9)</f>
        <v>941.648946532183</v>
      </c>
      <c r="AD26" s="201">
        <f>'FR-Exp (O)'!AD26*(1+Toeslagen!$Q$9)</f>
        <v>1380.4908561500761</v>
      </c>
      <c r="AE26" s="201">
        <f>'FR-Exp (O)'!AE26*(1+Toeslagen!$Q$9)</f>
        <v>1195.8560391115534</v>
      </c>
      <c r="AF26" s="201">
        <f>'FR-Exp (O)'!AF26*(1+Toeslagen!$Q$9)</f>
        <v>1195.8560391115534</v>
      </c>
      <c r="AG26" s="201">
        <f>'FR-Exp (O)'!AG26*(1+Toeslagen!$Q$9)</f>
        <v>960.86627197161545</v>
      </c>
      <c r="AH26" s="201">
        <f>'FR-Exp (O)'!AH26*(1+Toeslagen!$Q$9)</f>
        <v>1195.8560391115534</v>
      </c>
      <c r="AI26" s="201">
        <f>'FR-Exp (O)'!AI26*(1+Toeslagen!$Q$9)</f>
        <v>0</v>
      </c>
      <c r="AJ26" s="201">
        <f>'FR-Exp (O)'!AJ26*(1+Toeslagen!$Q$9)</f>
        <v>960.86627197161545</v>
      </c>
      <c r="AK26" s="201">
        <f>'FR-Exp (O)'!AK26*(1+Toeslagen!$Q$9)</f>
        <v>1195.8560391115534</v>
      </c>
      <c r="AL26" s="201">
        <f>'FR-Exp (O)'!AL26*(1+Toeslagen!$Q$9)</f>
        <v>1153.893580693707</v>
      </c>
      <c r="AM26" s="201">
        <f>'FR-Exp (O)'!AM26*(1+Toeslagen!$Q$9)</f>
        <v>1288.1734476308145</v>
      </c>
      <c r="AN26" s="201">
        <f>'FR-Exp (O)'!AN26*(1+Toeslagen!$Q$9)</f>
        <v>868.54886345235388</v>
      </c>
      <c r="AO26" s="201">
        <f>'FR-Exp (O)'!AO26*(1+Toeslagen!$Q$9)</f>
        <v>1281.7325803926603</v>
      </c>
      <c r="AP26" s="201">
        <f>'FR-Exp (O)'!AP26*(1+Toeslagen!$Q$9)</f>
        <v>868.54886345235388</v>
      </c>
      <c r="AQ26" s="201">
        <f>'FR-Exp (O)'!AQ26*(1+Toeslagen!$Q$9)</f>
        <v>767.83896324952366</v>
      </c>
      <c r="AR26" s="201">
        <f>'FR-Exp (O)'!AR26*(1+Toeslagen!$Q$9)</f>
        <v>1380.4908561500761</v>
      </c>
      <c r="AS26" s="201">
        <f>'FR-Exp (O)'!AS26*(1+Toeslagen!$Q$9)</f>
        <v>1380.4908561500761</v>
      </c>
      <c r="AT26" s="201">
        <f>'FR-Exp (O)'!AT26*(1+Toeslagen!$Q$9)</f>
        <v>1430.8458062514906</v>
      </c>
      <c r="AU26" s="201">
        <f>'FR-Exp (O)'!AU26*(1+Toeslagen!$Q$9)</f>
        <v>1430.8458062514906</v>
      </c>
      <c r="AV26" s="201">
        <f>'FR-Exp (O)'!AV26*(1+Toeslagen!$Q$9)</f>
        <v>1288.1734476308145</v>
      </c>
      <c r="AW26" s="201">
        <f>'FR-Exp (O)'!AW26*(1+Toeslagen!$Q$9)</f>
        <v>1414.0608228843525</v>
      </c>
      <c r="AX26" s="201">
        <f>'FR-Exp (O)'!AX26*(1+Toeslagen!$Q$9)</f>
        <v>1053.1836804908767</v>
      </c>
      <c r="AY26" s="201">
        <f>'FR-Exp (O)'!AY26*(1+Toeslagen!$Q$9)</f>
        <v>1042.6518436859681</v>
      </c>
      <c r="AZ26" s="201">
        <f>'FR-Exp (O)'!AZ26*(1+Toeslagen!$Q$9)</f>
        <v>960.86627197161545</v>
      </c>
      <c r="BA26" s="201">
        <f>'FR-Exp (O)'!BA26*(1+Toeslagen!$Q$9)</f>
        <v>1288.1734476308145</v>
      </c>
      <c r="BB26" s="201">
        <f>'FR-Exp (O)'!BB26*(1+Toeslagen!$Q$9)</f>
        <v>1053.1836804908767</v>
      </c>
      <c r="BC26" s="201">
        <f>'FR-Exp (O)'!BC26*(1+Toeslagen!$Q$9)</f>
        <v>1414.0608228843525</v>
      </c>
      <c r="BD26" s="201">
        <f>'FR-Exp (O)'!BD26*(1+Toeslagen!$Q$9)</f>
        <v>868.54886345235388</v>
      </c>
      <c r="BE26" s="201">
        <f>'FR-Exp (O)'!BE26*(1+Toeslagen!$Q$9)</f>
        <v>1153.893580693707</v>
      </c>
      <c r="BF26" s="201">
        <f>'FR-Exp (O)'!BF26*(1+Toeslagen!$Q$9)</f>
        <v>1288.1734476308145</v>
      </c>
      <c r="BG26" s="201">
        <f>'FR-Exp (O)'!BG26*(1+Toeslagen!$Q$9)</f>
        <v>1130.8157090798329</v>
      </c>
      <c r="BH26" s="201">
        <f>'FR-Exp (O)'!BH26*(1+Toeslagen!$Q$9)</f>
        <v>868.54886345235388</v>
      </c>
      <c r="BI26" s="201">
        <f>'FR-Exp (O)'!BI26*(1+Toeslagen!$Q$9)</f>
        <v>1288.1734476308145</v>
      </c>
      <c r="BJ26" s="201">
        <f>'FR-Exp (O)'!BJ26*(1+Toeslagen!$Q$9)</f>
        <v>1414.0608228843525</v>
      </c>
      <c r="BK26" s="201">
        <f>'FR-Exp (O)'!BK26*(1+Toeslagen!$Q$9)</f>
        <v>1380.4908561500761</v>
      </c>
      <c r="BL26" s="201">
        <f>'FR-Exp (O)'!BL26*(1+Toeslagen!$Q$9)</f>
        <v>1053.1836804908767</v>
      </c>
      <c r="BM26" s="201">
        <f>'FR-Exp (O)'!BM26*(1+Toeslagen!$Q$9)</f>
        <v>1032.1200068810592</v>
      </c>
      <c r="BN26" s="201">
        <f>'FR-Exp (O)'!BN26*(1+Toeslagen!$Q$9)</f>
        <v>667.12906304669286</v>
      </c>
      <c r="BO26" s="201">
        <f>'FR-Exp (O)'!BO26*(1+Toeslagen!$Q$9)</f>
        <v>868.54886345235388</v>
      </c>
      <c r="BP26" s="201">
        <f>'FR-Exp (O)'!BP26*(1+Toeslagen!$Q$9)</f>
        <v>1053.1836804908767</v>
      </c>
      <c r="BQ26" s="201">
        <f>'FR-Exp (O)'!BQ26*(1+Toeslagen!$Q$9)</f>
        <v>663.79341773145939</v>
      </c>
      <c r="BR26" s="201">
        <f>'FR-Exp (O)'!BR26*(1+Toeslagen!$Q$9)</f>
        <v>767.83896324952366</v>
      </c>
      <c r="BS26" s="201">
        <f>'FR-Exp (O)'!BS26*(1+Toeslagen!$Q$9)</f>
        <v>1195.8560391115534</v>
      </c>
      <c r="BT26" s="201">
        <f>'FR-Exp (O)'!BT26*(1+Toeslagen!$Q$9)</f>
        <v>667.12906304669286</v>
      </c>
      <c r="BU26" s="201">
        <f>'FR-Exp (O)'!BU26*(1+Toeslagen!$Q$9)</f>
        <v>960.86627197161545</v>
      </c>
      <c r="BV26" s="201">
        <f>'FR-Exp (O)'!BV26*(1+Toeslagen!$Q$9)</f>
        <v>530.41685403729161</v>
      </c>
      <c r="BW26" s="201">
        <f>'FR-Exp (O)'!BW26*(1+Toeslagen!$Q$9)</f>
        <v>660.45777241622591</v>
      </c>
      <c r="BX26" s="201">
        <f>'FR-Exp (O)'!BX26*(1+Toeslagen!$Q$9)</f>
        <v>960.86627197161545</v>
      </c>
      <c r="BY26" s="201">
        <f>'FR-Exp (O)'!BY26*(1+Toeslagen!$Q$9)</f>
        <v>538.53547935418908</v>
      </c>
      <c r="BZ26" s="201">
        <f>'FR-Exp (O)'!BZ26*(1+Toeslagen!$Q$9)</f>
        <v>1153.893580693707</v>
      </c>
      <c r="CA26" s="201">
        <f>'FR-Exp (O)'!CA26*(1+Toeslagen!$Q$9)</f>
        <v>1430.8458062514906</v>
      </c>
      <c r="CB26" s="201">
        <f>'FR-Exp (O)'!CB26*(1+Toeslagen!$Q$9)</f>
        <v>1430.8458062514906</v>
      </c>
      <c r="CC26" s="201">
        <f>'FR-Exp (O)'!CC26*(1+Toeslagen!$Q$9)</f>
        <v>1409.3831191577183</v>
      </c>
      <c r="CD26" s="201">
        <f>'FR-Exp (O)'!CD26*(1+Toeslagen!$Q$9)</f>
        <v>767.83896324952366</v>
      </c>
      <c r="CE26" s="201">
        <f>'FR-Exp (O)'!CE26*(1+Toeslagen!$Q$9)</f>
        <v>868.54886345235388</v>
      </c>
      <c r="CF26" s="201">
        <f>'FR-Exp (O)'!CF26*(1+Toeslagen!$Q$9)</f>
        <v>1153.893580693707</v>
      </c>
      <c r="CG26" s="201">
        <f>'FR-Exp (O)'!CG26*(1+Toeslagen!$Q$9)</f>
        <v>859.8633748178305</v>
      </c>
      <c r="CH26" s="201">
        <f>'FR-Exp (O)'!CH26*(1+Toeslagen!$Q$9)</f>
        <v>1053.1836804908767</v>
      </c>
      <c r="CI26" s="201">
        <f>'FR-Exp (O)'!CI26*(1+Toeslagen!$Q$9)</f>
        <v>960.86627197161545</v>
      </c>
      <c r="CJ26" s="201">
        <f>'FR-Exp (O)'!CJ26*(1+Toeslagen!$Q$9)</f>
        <v>1288.1734476308145</v>
      </c>
      <c r="CK26" s="201">
        <f>'FR-Exp (O)'!CK26*(1+Toeslagen!$Q$9)</f>
        <v>1288.1734476308145</v>
      </c>
      <c r="CL26" s="201">
        <f>'FR-Exp (O)'!CL26*(1+Toeslagen!$Q$9)</f>
        <v>667.12906304669286</v>
      </c>
      <c r="CM26" s="201">
        <f>'FR-Exp (O)'!CM26*(1+Toeslagen!$Q$9)</f>
        <v>670.46470836192623</v>
      </c>
      <c r="CN26" s="201">
        <f>'FR-Exp (O)'!CN26*(1+Toeslagen!$Q$9)</f>
        <v>767.83896324952366</v>
      </c>
      <c r="CO26" s="201">
        <f>'FR-Exp (O)'!CO26*(1+Toeslagen!$Q$9)</f>
        <v>767.83896324952366</v>
      </c>
      <c r="CP26" s="201">
        <f>'FR-Exp (O)'!CP26*(1+Toeslagen!$Q$9)</f>
        <v>1153.893580693707</v>
      </c>
      <c r="CQ26" s="201">
        <f>'FR-Exp (O)'!CQ26*(1+Toeslagen!$Q$9)</f>
        <v>591.59663789456999</v>
      </c>
      <c r="CR26" s="201">
        <f>'FR-Exp (O)'!CR26*(1+Toeslagen!$Q$9)</f>
        <v>1414.0608228843525</v>
      </c>
      <c r="CS26" s="201">
        <f>'FR-Exp (O)'!CS26*(1+Toeslagen!$Q$9)</f>
        <v>1402.2288901264608</v>
      </c>
      <c r="CT26" s="201">
        <f>'FR-Exp (O)'!CT26*(1+Toeslagen!$Q$9)</f>
        <v>1430.8458062514906</v>
      </c>
      <c r="CU26" s="201">
        <f>'FR-Exp (O)'!CU26*(1+Toeslagen!$Q$9)</f>
        <v>1380.4908561500761</v>
      </c>
      <c r="CV26" s="201">
        <f>'FR-Exp (O)'!CV26*(1+Toeslagen!$Q$9)</f>
        <v>1153.893580693707</v>
      </c>
      <c r="CW26" s="201">
        <f>'FR-Exp (O)'!CW26*(1+Toeslagen!$Q$9)</f>
        <v>1148.1241127902383</v>
      </c>
      <c r="CX26" s="201">
        <f>'FR-Exp (O)'!CX26*(1+Toeslagen!$Q$9)</f>
        <v>1142.3546448867701</v>
      </c>
      <c r="CY26" s="201">
        <f>'FR-Exp (O)'!CY26*(1+Toeslagen!$Q$9)</f>
        <v>767.83896324952366</v>
      </c>
      <c r="CZ26" s="201">
        <f>'FR-Exp (O)'!CZ26*(1+Toeslagen!$Q$9)</f>
        <v>868.54886345235388</v>
      </c>
      <c r="DA26" s="201">
        <f>'FR-Exp (O)'!DA26*(1+Toeslagen!$Q$9)</f>
        <v>960.86627197161545</v>
      </c>
      <c r="DB26" s="201">
        <f>'FR-Exp (O)'!DB26*(1+Toeslagen!$Q$9)</f>
        <v>667.12906304669286</v>
      </c>
      <c r="DC26" s="201">
        <f>'FR-Exp (O)'!DC26*(1+Toeslagen!$Q$9)</f>
        <v>667.12906304669286</v>
      </c>
      <c r="DD26" s="201">
        <f>'FR-Exp (O)'!DD26*(1+Toeslagen!$Q$9)</f>
        <v>667.12906304669286</v>
      </c>
      <c r="DE26" s="201">
        <f>'FR-Exp (O)'!DE26*(1+Toeslagen!$Q$9)</f>
        <v>667.12906304669286</v>
      </c>
      <c r="DF26" s="201">
        <f>'FR-Exp (O)'!DF26*(1+Toeslagen!$Q$9)</f>
        <v>667.12906304669286</v>
      </c>
    </row>
    <row r="27" spans="1:110" ht="14.65" thickBot="1">
      <c r="A27" s="1">
        <v>23</v>
      </c>
      <c r="B27" s="1">
        <v>23</v>
      </c>
      <c r="D27" s="1">
        <v>4</v>
      </c>
      <c r="F27" t="s">
        <v>203</v>
      </c>
      <c r="G27" t="s">
        <v>204</v>
      </c>
      <c r="H27" t="s">
        <v>206</v>
      </c>
      <c r="I27" t="s">
        <v>206</v>
      </c>
      <c r="J27" t="s">
        <v>206</v>
      </c>
      <c r="N27" s="211">
        <v>5.2</v>
      </c>
      <c r="O27" s="212">
        <v>9100</v>
      </c>
      <c r="P27" s="201">
        <f>'FR-Exp (O)'!P27*(1+Toeslagen!$Q$9)</f>
        <v>1178.7686047771979</v>
      </c>
      <c r="Q27" s="201">
        <f>'FR-Exp (O)'!Q27*(1+Toeslagen!$Q$9)</f>
        <v>615.35068906566312</v>
      </c>
      <c r="R27" s="201">
        <f>'FR-Exp (O)'!R27*(1+Toeslagen!$Q$9)</f>
        <v>1202.8251069155078</v>
      </c>
      <c r="S27" s="201">
        <f>'FR-Exp (O)'!S27*(1+Toeslagen!$Q$9)</f>
        <v>1458.7429999999999</v>
      </c>
      <c r="T27" s="201">
        <f>'FR-Exp (O)'!T27*(1+Toeslagen!$Q$9)</f>
        <v>1458.7429999999999</v>
      </c>
      <c r="U27" s="201">
        <f>'FR-Exp (O)'!U27*(1+Toeslagen!$Q$9)</f>
        <v>1488.1698241568611</v>
      </c>
      <c r="V27" s="201">
        <f>'FR-Exp (O)'!V27*(1+Toeslagen!$Q$9)</f>
        <v>1337.1049738526156</v>
      </c>
      <c r="W27" s="201">
        <f>'FR-Exp (O)'!W27*(1+Toeslagen!$Q$9)</f>
        <v>564.99573896424783</v>
      </c>
      <c r="X27" s="201">
        <f>'FR-Exp (O)'!X27*(1+Toeslagen!$Q$9)</f>
        <v>1488.1698241568611</v>
      </c>
      <c r="Y27" s="201">
        <f>'FR-Exp (O)'!Y27*(1+Toeslagen!$Q$9)</f>
        <v>909.08789799058536</v>
      </c>
      <c r="Z27" s="201">
        <f>'FR-Exp (O)'!Z27*(1+Toeslagen!$Q$9)</f>
        <v>1488.1698241568611</v>
      </c>
      <c r="AA27" s="201">
        <f>'FR-Exp (O)'!AA27*(1+Toeslagen!$Q$9)</f>
        <v>1437.8148740554457</v>
      </c>
      <c r="AB27" s="201">
        <f>'FR-Exp (O)'!AB27*(1+Toeslagen!$Q$9)</f>
        <v>1471.3848407897231</v>
      </c>
      <c r="AC27" s="201">
        <f>'FR-Exp (O)'!AC27*(1+Toeslagen!$Q$9)</f>
        <v>981.37720037964971</v>
      </c>
      <c r="AD27" s="201">
        <f>'FR-Exp (O)'!AD27*(1+Toeslagen!$Q$9)</f>
        <v>1437.8148740554457</v>
      </c>
      <c r="AE27" s="201">
        <f>'FR-Exp (O)'!AE27*(1+Toeslagen!$Q$9)</f>
        <v>1244.7875653333542</v>
      </c>
      <c r="AF27" s="201">
        <f>'FR-Exp (O)'!AF27*(1+Toeslagen!$Q$9)</f>
        <v>1244.7875653333542</v>
      </c>
      <c r="AG27" s="201">
        <f>'FR-Exp (O)'!AG27*(1+Toeslagen!$Q$9)</f>
        <v>1001.4053065098466</v>
      </c>
      <c r="AH27" s="201">
        <f>'FR-Exp (O)'!AH27*(1+Toeslagen!$Q$9)</f>
        <v>1244.7875653333542</v>
      </c>
      <c r="AI27" s="201">
        <f>'FR-Exp (O)'!AI27*(1+Toeslagen!$Q$9)</f>
        <v>0</v>
      </c>
      <c r="AJ27" s="201">
        <f>'FR-Exp (O)'!AJ27*(1+Toeslagen!$Q$9)</f>
        <v>1001.4053065098466</v>
      </c>
      <c r="AK27" s="201">
        <f>'FR-Exp (O)'!AK27*(1+Toeslagen!$Q$9)</f>
        <v>1244.7875653333542</v>
      </c>
      <c r="AL27" s="201">
        <f>'FR-Exp (O)'!AL27*(1+Toeslagen!$Q$9)</f>
        <v>1202.8251069155078</v>
      </c>
      <c r="AM27" s="201">
        <f>'FR-Exp (O)'!AM27*(1+Toeslagen!$Q$9)</f>
        <v>1337.1049738526156</v>
      </c>
      <c r="AN27" s="201">
        <f>'FR-Exp (O)'!AN27*(1+Toeslagen!$Q$9)</f>
        <v>909.08789799058536</v>
      </c>
      <c r="AO27" s="201">
        <f>'FR-Exp (O)'!AO27*(1+Toeslagen!$Q$9)</f>
        <v>1330.4194489833524</v>
      </c>
      <c r="AP27" s="201">
        <f>'FR-Exp (O)'!AP27*(1+Toeslagen!$Q$9)</f>
        <v>909.08789799058536</v>
      </c>
      <c r="AQ27" s="201">
        <f>'FR-Exp (O)'!AQ27*(1+Toeslagen!$Q$9)</f>
        <v>799.98550610418579</v>
      </c>
      <c r="AR27" s="201">
        <f>'FR-Exp (O)'!AR27*(1+Toeslagen!$Q$9)</f>
        <v>1437.8148740554457</v>
      </c>
      <c r="AS27" s="201">
        <f>'FR-Exp (O)'!AS27*(1+Toeslagen!$Q$9)</f>
        <v>1437.8148740554457</v>
      </c>
      <c r="AT27" s="201">
        <f>'FR-Exp (O)'!AT27*(1+Toeslagen!$Q$9)</f>
        <v>1488.1698241568611</v>
      </c>
      <c r="AU27" s="201">
        <f>'FR-Exp (O)'!AU27*(1+Toeslagen!$Q$9)</f>
        <v>1488.1698241568611</v>
      </c>
      <c r="AV27" s="201">
        <f>'FR-Exp (O)'!AV27*(1+Toeslagen!$Q$9)</f>
        <v>1337.1049738526156</v>
      </c>
      <c r="AW27" s="201">
        <f>'FR-Exp (O)'!AW27*(1+Toeslagen!$Q$9)</f>
        <v>1471.3848407897231</v>
      </c>
      <c r="AX27" s="201">
        <f>'FR-Exp (O)'!AX27*(1+Toeslagen!$Q$9)</f>
        <v>1093.7227150291078</v>
      </c>
      <c r="AY27" s="201">
        <f>'FR-Exp (O)'!AY27*(1+Toeslagen!$Q$9)</f>
        <v>1082.7854878788166</v>
      </c>
      <c r="AZ27" s="201">
        <f>'FR-Exp (O)'!AZ27*(1+Toeslagen!$Q$9)</f>
        <v>1001.4053065098466</v>
      </c>
      <c r="BA27" s="201">
        <f>'FR-Exp (O)'!BA27*(1+Toeslagen!$Q$9)</f>
        <v>1337.1049738526156</v>
      </c>
      <c r="BB27" s="201">
        <f>'FR-Exp (O)'!BB27*(1+Toeslagen!$Q$9)</f>
        <v>1093.7227150291078</v>
      </c>
      <c r="BC27" s="201">
        <f>'FR-Exp (O)'!BC27*(1+Toeslagen!$Q$9)</f>
        <v>1471.3848407897231</v>
      </c>
      <c r="BD27" s="201">
        <f>'FR-Exp (O)'!BD27*(1+Toeslagen!$Q$9)</f>
        <v>909.08789799058536</v>
      </c>
      <c r="BE27" s="201">
        <f>'FR-Exp (O)'!BE27*(1+Toeslagen!$Q$9)</f>
        <v>1202.8251069155078</v>
      </c>
      <c r="BF27" s="201">
        <f>'FR-Exp (O)'!BF27*(1+Toeslagen!$Q$9)</f>
        <v>1337.1049738526156</v>
      </c>
      <c r="BG27" s="201">
        <f>'FR-Exp (O)'!BG27*(1+Toeslagen!$Q$9)</f>
        <v>1178.7686047771979</v>
      </c>
      <c r="BH27" s="201">
        <f>'FR-Exp (O)'!BH27*(1+Toeslagen!$Q$9)</f>
        <v>909.08789799058536</v>
      </c>
      <c r="BI27" s="201">
        <f>'FR-Exp (O)'!BI27*(1+Toeslagen!$Q$9)</f>
        <v>1337.1049738526156</v>
      </c>
      <c r="BJ27" s="201">
        <f>'FR-Exp (O)'!BJ27*(1+Toeslagen!$Q$9)</f>
        <v>1471.3848407897231</v>
      </c>
      <c r="BK27" s="201">
        <f>'FR-Exp (O)'!BK27*(1+Toeslagen!$Q$9)</f>
        <v>1437.8148740554457</v>
      </c>
      <c r="BL27" s="201">
        <f>'FR-Exp (O)'!BL27*(1+Toeslagen!$Q$9)</f>
        <v>1093.7227150291078</v>
      </c>
      <c r="BM27" s="201">
        <f>'FR-Exp (O)'!BM27*(1+Toeslagen!$Q$9)</f>
        <v>1071.8482607285257</v>
      </c>
      <c r="BN27" s="201">
        <f>'FR-Exp (O)'!BN27*(1+Toeslagen!$Q$9)</f>
        <v>682.4906225342171</v>
      </c>
      <c r="BO27" s="201">
        <f>'FR-Exp (O)'!BO27*(1+Toeslagen!$Q$9)</f>
        <v>909.08789799058536</v>
      </c>
      <c r="BP27" s="201">
        <f>'FR-Exp (O)'!BP27*(1+Toeslagen!$Q$9)</f>
        <v>1093.7227150291078</v>
      </c>
      <c r="BQ27" s="201">
        <f>'FR-Exp (O)'!BQ27*(1+Toeslagen!$Q$9)</f>
        <v>679.07816942154602</v>
      </c>
      <c r="BR27" s="201">
        <f>'FR-Exp (O)'!BR27*(1+Toeslagen!$Q$9)</f>
        <v>799.98550610418579</v>
      </c>
      <c r="BS27" s="201">
        <f>'FR-Exp (O)'!BS27*(1+Toeslagen!$Q$9)</f>
        <v>1244.7875653333542</v>
      </c>
      <c r="BT27" s="201">
        <f>'FR-Exp (O)'!BT27*(1+Toeslagen!$Q$9)</f>
        <v>682.4906225342171</v>
      </c>
      <c r="BU27" s="201">
        <f>'FR-Exp (O)'!BU27*(1+Toeslagen!$Q$9)</f>
        <v>1001.4053065098466</v>
      </c>
      <c r="BV27" s="201">
        <f>'FR-Exp (O)'!BV27*(1+Toeslagen!$Q$9)</f>
        <v>553.6958241849627</v>
      </c>
      <c r="BW27" s="201">
        <f>'FR-Exp (O)'!BW27*(1+Toeslagen!$Q$9)</f>
        <v>675.66571630887495</v>
      </c>
      <c r="BX27" s="201">
        <f>'FR-Exp (O)'!BX27*(1+Toeslagen!$Q$9)</f>
        <v>1001.4053065098466</v>
      </c>
      <c r="BY27" s="201">
        <f>'FR-Exp (O)'!BY27*(1+Toeslagen!$Q$9)</f>
        <v>562.17076026942664</v>
      </c>
      <c r="BZ27" s="201">
        <f>'FR-Exp (O)'!BZ27*(1+Toeslagen!$Q$9)</f>
        <v>1202.8251069155078</v>
      </c>
      <c r="CA27" s="201">
        <f>'FR-Exp (O)'!CA27*(1+Toeslagen!$Q$9)</f>
        <v>1488.1698241568611</v>
      </c>
      <c r="CB27" s="201">
        <f>'FR-Exp (O)'!CB27*(1+Toeslagen!$Q$9)</f>
        <v>1488.1698241568611</v>
      </c>
      <c r="CC27" s="201">
        <f>'FR-Exp (O)'!CC27*(1+Toeslagen!$Q$9)</f>
        <v>1465.8472767945079</v>
      </c>
      <c r="CD27" s="201">
        <f>'FR-Exp (O)'!CD27*(1+Toeslagen!$Q$9)</f>
        <v>799.98550610418579</v>
      </c>
      <c r="CE27" s="201">
        <f>'FR-Exp (O)'!CE27*(1+Toeslagen!$Q$9)</f>
        <v>909.08789799058536</v>
      </c>
      <c r="CF27" s="201">
        <f>'FR-Exp (O)'!CF27*(1+Toeslagen!$Q$9)</f>
        <v>1202.8251069155078</v>
      </c>
      <c r="CG27" s="201">
        <f>'FR-Exp (O)'!CG27*(1+Toeslagen!$Q$9)</f>
        <v>899.99701901067954</v>
      </c>
      <c r="CH27" s="201">
        <f>'FR-Exp (O)'!CH27*(1+Toeslagen!$Q$9)</f>
        <v>1093.7227150291078</v>
      </c>
      <c r="CI27" s="201">
        <f>'FR-Exp (O)'!CI27*(1+Toeslagen!$Q$9)</f>
        <v>1001.4053065098466</v>
      </c>
      <c r="CJ27" s="201">
        <f>'FR-Exp (O)'!CJ27*(1+Toeslagen!$Q$9)</f>
        <v>1337.1049738526156</v>
      </c>
      <c r="CK27" s="201">
        <f>'FR-Exp (O)'!CK27*(1+Toeslagen!$Q$9)</f>
        <v>1337.1049738526156</v>
      </c>
      <c r="CL27" s="201">
        <f>'FR-Exp (O)'!CL27*(1+Toeslagen!$Q$9)</f>
        <v>682.4906225342171</v>
      </c>
      <c r="CM27" s="201">
        <f>'FR-Exp (O)'!CM27*(1+Toeslagen!$Q$9)</f>
        <v>685.90307564688794</v>
      </c>
      <c r="CN27" s="201">
        <f>'FR-Exp (O)'!CN27*(1+Toeslagen!$Q$9)</f>
        <v>799.98550610418579</v>
      </c>
      <c r="CO27" s="201">
        <f>'FR-Exp (O)'!CO27*(1+Toeslagen!$Q$9)</f>
        <v>799.98550610418579</v>
      </c>
      <c r="CP27" s="201">
        <f>'FR-Exp (O)'!CP27*(1+Toeslagen!$Q$9)</f>
        <v>1202.8251069155078</v>
      </c>
      <c r="CQ27" s="201">
        <f>'FR-Exp (O)'!CQ27*(1+Toeslagen!$Q$9)</f>
        <v>615.35068906566312</v>
      </c>
      <c r="CR27" s="201">
        <f>'FR-Exp (O)'!CR27*(1+Toeslagen!$Q$9)</f>
        <v>1471.3848407897231</v>
      </c>
      <c r="CS27" s="201">
        <f>'FR-Exp (O)'!CS27*(1+Toeslagen!$Q$9)</f>
        <v>1458.4064276737238</v>
      </c>
      <c r="CT27" s="201">
        <f>'FR-Exp (O)'!CT27*(1+Toeslagen!$Q$9)</f>
        <v>1488.1698241568611</v>
      </c>
      <c r="CU27" s="201">
        <f>'FR-Exp (O)'!CU27*(1+Toeslagen!$Q$9)</f>
        <v>1437.8148740554457</v>
      </c>
      <c r="CV27" s="201">
        <f>'FR-Exp (O)'!CV27*(1+Toeslagen!$Q$9)</f>
        <v>1202.8251069155078</v>
      </c>
      <c r="CW27" s="201">
        <f>'FR-Exp (O)'!CW27*(1+Toeslagen!$Q$9)</f>
        <v>1196.8109813809303</v>
      </c>
      <c r="CX27" s="201">
        <f>'FR-Exp (O)'!CX27*(1+Toeslagen!$Q$9)</f>
        <v>1190.7968558463529</v>
      </c>
      <c r="CY27" s="201">
        <f>'FR-Exp (O)'!CY27*(1+Toeslagen!$Q$9)</f>
        <v>799.98550610418579</v>
      </c>
      <c r="CZ27" s="201">
        <f>'FR-Exp (O)'!CZ27*(1+Toeslagen!$Q$9)</f>
        <v>909.08789799058536</v>
      </c>
      <c r="DA27" s="201">
        <f>'FR-Exp (O)'!DA27*(1+Toeslagen!$Q$9)</f>
        <v>1001.4053065098466</v>
      </c>
      <c r="DB27" s="201">
        <f>'FR-Exp (O)'!DB27*(1+Toeslagen!$Q$9)</f>
        <v>682.4906225342171</v>
      </c>
      <c r="DC27" s="201">
        <f>'FR-Exp (O)'!DC27*(1+Toeslagen!$Q$9)</f>
        <v>682.4906225342171</v>
      </c>
      <c r="DD27" s="201">
        <f>'FR-Exp (O)'!DD27*(1+Toeslagen!$Q$9)</f>
        <v>682.4906225342171</v>
      </c>
      <c r="DE27" s="201">
        <f>'FR-Exp (O)'!DE27*(1+Toeslagen!$Q$9)</f>
        <v>682.4906225342171</v>
      </c>
      <c r="DF27" s="201">
        <f>'FR-Exp (O)'!DF27*(1+Toeslagen!$Q$9)</f>
        <v>682.4906225342171</v>
      </c>
    </row>
    <row r="28" spans="1:110" ht="14.65" thickBot="1">
      <c r="A28" s="1">
        <v>24</v>
      </c>
      <c r="B28" s="1">
        <v>24</v>
      </c>
      <c r="D28" s="1">
        <v>5</v>
      </c>
      <c r="F28" t="s">
        <v>204</v>
      </c>
      <c r="G28" t="s">
        <v>206</v>
      </c>
      <c r="H28" t="s">
        <v>206</v>
      </c>
      <c r="I28" t="s">
        <v>206</v>
      </c>
      <c r="J28" t="s">
        <v>206</v>
      </c>
      <c r="N28" s="211">
        <v>5.5</v>
      </c>
      <c r="O28" s="212">
        <v>9625</v>
      </c>
      <c r="P28" s="201">
        <f>'FR-Exp (O)'!P28*(1+Toeslagen!$Q$9)</f>
        <v>1219.8918140266869</v>
      </c>
      <c r="Q28" s="201">
        <f>'FR-Exp (O)'!Q28*(1+Toeslagen!$Q$9)</f>
        <v>632.13567243280147</v>
      </c>
      <c r="R28" s="201">
        <f>'FR-Exp (O)'!R28*(1+Toeslagen!$Q$9)</f>
        <v>1244.7875653333542</v>
      </c>
      <c r="S28" s="201">
        <f>'FR-Exp (O)'!S28*(1+Toeslagen!$Q$9)</f>
        <v>1511.7882</v>
      </c>
      <c r="T28" s="201">
        <f>'FR-Exp (O)'!T28*(1+Toeslagen!$Q$9)</f>
        <v>1511.7882</v>
      </c>
      <c r="U28" s="201">
        <f>'FR-Exp (O)'!U28*(1+Toeslagen!$Q$9)</f>
        <v>1538.5247742582769</v>
      </c>
      <c r="V28" s="201">
        <f>'FR-Exp (O)'!V28*(1+Toeslagen!$Q$9)</f>
        <v>1387.4599239540305</v>
      </c>
      <c r="W28" s="201">
        <f>'FR-Exp (O)'!W28*(1+Toeslagen!$Q$9)</f>
        <v>581.7807223313863</v>
      </c>
      <c r="X28" s="201">
        <f>'FR-Exp (O)'!X28*(1+Toeslagen!$Q$9)</f>
        <v>1538.5247742582769</v>
      </c>
      <c r="Y28" s="201">
        <f>'FR-Exp (O)'!Y28*(1+Toeslagen!$Q$9)</f>
        <v>934.26537304129317</v>
      </c>
      <c r="Z28" s="201">
        <f>'FR-Exp (O)'!Z28*(1+Toeslagen!$Q$9)</f>
        <v>1538.5247742582769</v>
      </c>
      <c r="AA28" s="201">
        <f>'FR-Exp (O)'!AA28*(1+Toeslagen!$Q$9)</f>
        <v>1488.1698241568611</v>
      </c>
      <c r="AB28" s="201">
        <f>'FR-Exp (O)'!AB28*(1+Toeslagen!$Q$9)</f>
        <v>1521.739790891138</v>
      </c>
      <c r="AC28" s="201">
        <f>'FR-Exp (O)'!AC28*(1+Toeslagen!$Q$9)</f>
        <v>1014.2757677792411</v>
      </c>
      <c r="AD28" s="201">
        <f>'FR-Exp (O)'!AD28*(1+Toeslagen!$Q$9)</f>
        <v>1488.1698241568611</v>
      </c>
      <c r="AE28" s="201">
        <f>'FR-Exp (O)'!AE28*(1+Toeslagen!$Q$9)</f>
        <v>1286.7500237511999</v>
      </c>
      <c r="AF28" s="201">
        <f>'FR-Exp (O)'!AF28*(1+Toeslagen!$Q$9)</f>
        <v>1286.7500237511999</v>
      </c>
      <c r="AG28" s="201">
        <f>'FR-Exp (O)'!AG28*(1+Toeslagen!$Q$9)</f>
        <v>1034.9752732441236</v>
      </c>
      <c r="AH28" s="201">
        <f>'FR-Exp (O)'!AH28*(1+Toeslagen!$Q$9)</f>
        <v>1286.7500237511999</v>
      </c>
      <c r="AI28" s="201">
        <f>'FR-Exp (O)'!AI28*(1+Toeslagen!$Q$9)</f>
        <v>0</v>
      </c>
      <c r="AJ28" s="201">
        <f>'FR-Exp (O)'!AJ28*(1+Toeslagen!$Q$9)</f>
        <v>1034.9752732441236</v>
      </c>
      <c r="AK28" s="201">
        <f>'FR-Exp (O)'!AK28*(1+Toeslagen!$Q$9)</f>
        <v>1286.7500237511999</v>
      </c>
      <c r="AL28" s="201">
        <f>'FR-Exp (O)'!AL28*(1+Toeslagen!$Q$9)</f>
        <v>1244.7875653333542</v>
      </c>
      <c r="AM28" s="201">
        <f>'FR-Exp (O)'!AM28*(1+Toeslagen!$Q$9)</f>
        <v>1387.4599239540305</v>
      </c>
      <c r="AN28" s="201">
        <f>'FR-Exp (O)'!AN28*(1+Toeslagen!$Q$9)</f>
        <v>934.26537304129317</v>
      </c>
      <c r="AO28" s="201">
        <f>'FR-Exp (O)'!AO28*(1+Toeslagen!$Q$9)</f>
        <v>1380.5226243342604</v>
      </c>
      <c r="AP28" s="201">
        <f>'FR-Exp (O)'!AP28*(1+Toeslagen!$Q$9)</f>
        <v>934.26537304129317</v>
      </c>
      <c r="AQ28" s="201">
        <f>'FR-Exp (O)'!AQ28*(1+Toeslagen!$Q$9)</f>
        <v>825.16298115489326</v>
      </c>
      <c r="AR28" s="201">
        <f>'FR-Exp (O)'!AR28*(1+Toeslagen!$Q$9)</f>
        <v>1488.1698241568611</v>
      </c>
      <c r="AS28" s="201">
        <f>'FR-Exp (O)'!AS28*(1+Toeslagen!$Q$9)</f>
        <v>1488.1698241568611</v>
      </c>
      <c r="AT28" s="201">
        <f>'FR-Exp (O)'!AT28*(1+Toeslagen!$Q$9)</f>
        <v>1538.5247742582769</v>
      </c>
      <c r="AU28" s="201">
        <f>'FR-Exp (O)'!AU28*(1+Toeslagen!$Q$9)</f>
        <v>1538.5247742582769</v>
      </c>
      <c r="AV28" s="201">
        <f>'FR-Exp (O)'!AV28*(1+Toeslagen!$Q$9)</f>
        <v>1387.4599239540305</v>
      </c>
      <c r="AW28" s="201">
        <f>'FR-Exp (O)'!AW28*(1+Toeslagen!$Q$9)</f>
        <v>1521.739790891138</v>
      </c>
      <c r="AX28" s="201">
        <f>'FR-Exp (O)'!AX28*(1+Toeslagen!$Q$9)</f>
        <v>1135.685173446954</v>
      </c>
      <c r="AY28" s="201">
        <f>'FR-Exp (O)'!AY28*(1+Toeslagen!$Q$9)</f>
        <v>1124.3283217124845</v>
      </c>
      <c r="AZ28" s="201">
        <f>'FR-Exp (O)'!AZ28*(1+Toeslagen!$Q$9)</f>
        <v>1034.9752732441236</v>
      </c>
      <c r="BA28" s="201">
        <f>'FR-Exp (O)'!BA28*(1+Toeslagen!$Q$9)</f>
        <v>1387.4599239540305</v>
      </c>
      <c r="BB28" s="201">
        <f>'FR-Exp (O)'!BB28*(1+Toeslagen!$Q$9)</f>
        <v>1135.685173446954</v>
      </c>
      <c r="BC28" s="201">
        <f>'FR-Exp (O)'!BC28*(1+Toeslagen!$Q$9)</f>
        <v>1521.739790891138</v>
      </c>
      <c r="BD28" s="201">
        <f>'FR-Exp (O)'!BD28*(1+Toeslagen!$Q$9)</f>
        <v>934.26537304129317</v>
      </c>
      <c r="BE28" s="201">
        <f>'FR-Exp (O)'!BE28*(1+Toeslagen!$Q$9)</f>
        <v>1244.7875653333542</v>
      </c>
      <c r="BF28" s="201">
        <f>'FR-Exp (O)'!BF28*(1+Toeslagen!$Q$9)</f>
        <v>1387.4599239540305</v>
      </c>
      <c r="BG28" s="201">
        <f>'FR-Exp (O)'!BG28*(1+Toeslagen!$Q$9)</f>
        <v>1219.8918140266869</v>
      </c>
      <c r="BH28" s="201">
        <f>'FR-Exp (O)'!BH28*(1+Toeslagen!$Q$9)</f>
        <v>934.26537304129317</v>
      </c>
      <c r="BI28" s="201">
        <f>'FR-Exp (O)'!BI28*(1+Toeslagen!$Q$9)</f>
        <v>1387.4599239540305</v>
      </c>
      <c r="BJ28" s="201">
        <f>'FR-Exp (O)'!BJ28*(1+Toeslagen!$Q$9)</f>
        <v>1521.739790891138</v>
      </c>
      <c r="BK28" s="201">
        <f>'FR-Exp (O)'!BK28*(1+Toeslagen!$Q$9)</f>
        <v>1488.1698241568611</v>
      </c>
      <c r="BL28" s="201">
        <f>'FR-Exp (O)'!BL28*(1+Toeslagen!$Q$9)</f>
        <v>1135.685173446954</v>
      </c>
      <c r="BM28" s="201">
        <f>'FR-Exp (O)'!BM28*(1+Toeslagen!$Q$9)</f>
        <v>1112.9714699780147</v>
      </c>
      <c r="BN28" s="201">
        <f>'FR-Exp (O)'!BN28*(1+Toeslagen!$Q$9)</f>
        <v>716.06058926849357</v>
      </c>
      <c r="BO28" s="201">
        <f>'FR-Exp (O)'!BO28*(1+Toeslagen!$Q$9)</f>
        <v>934.26537304129317</v>
      </c>
      <c r="BP28" s="201">
        <f>'FR-Exp (O)'!BP28*(1+Toeslagen!$Q$9)</f>
        <v>1135.685173446954</v>
      </c>
      <c r="BQ28" s="201">
        <f>'FR-Exp (O)'!BQ28*(1+Toeslagen!$Q$9)</f>
        <v>712.48028632215096</v>
      </c>
      <c r="BR28" s="201">
        <f>'FR-Exp (O)'!BR28*(1+Toeslagen!$Q$9)</f>
        <v>825.16298115489326</v>
      </c>
      <c r="BS28" s="201">
        <f>'FR-Exp (O)'!BS28*(1+Toeslagen!$Q$9)</f>
        <v>1286.7500237511999</v>
      </c>
      <c r="BT28" s="201">
        <f>'FR-Exp (O)'!BT28*(1+Toeslagen!$Q$9)</f>
        <v>716.06058926849357</v>
      </c>
      <c r="BU28" s="201">
        <f>'FR-Exp (O)'!BU28*(1+Toeslagen!$Q$9)</f>
        <v>1034.9752732441236</v>
      </c>
      <c r="BV28" s="201">
        <f>'FR-Exp (O)'!BV28*(1+Toeslagen!$Q$9)</f>
        <v>570.14510788475854</v>
      </c>
      <c r="BW28" s="201">
        <f>'FR-Exp (O)'!BW28*(1+Toeslagen!$Q$9)</f>
        <v>708.89998337580846</v>
      </c>
      <c r="BX28" s="201">
        <f>'FR-Exp (O)'!BX28*(1+Toeslagen!$Q$9)</f>
        <v>1034.9752732441236</v>
      </c>
      <c r="BY28" s="201">
        <f>'FR-Exp (O)'!BY28*(1+Toeslagen!$Q$9)</f>
        <v>578.87181871972939</v>
      </c>
      <c r="BZ28" s="201">
        <f>'FR-Exp (O)'!BZ28*(1+Toeslagen!$Q$9)</f>
        <v>1244.7875653333542</v>
      </c>
      <c r="CA28" s="201">
        <f>'FR-Exp (O)'!CA28*(1+Toeslagen!$Q$9)</f>
        <v>1538.5247742582769</v>
      </c>
      <c r="CB28" s="201">
        <f>'FR-Exp (O)'!CB28*(1+Toeslagen!$Q$9)</f>
        <v>1538.5247742582769</v>
      </c>
      <c r="CC28" s="201">
        <f>'FR-Exp (O)'!CC28*(1+Toeslagen!$Q$9)</f>
        <v>1515.4469026444028</v>
      </c>
      <c r="CD28" s="201">
        <f>'FR-Exp (O)'!CD28*(1+Toeslagen!$Q$9)</f>
        <v>825.16298115489326</v>
      </c>
      <c r="CE28" s="201">
        <f>'FR-Exp (O)'!CE28*(1+Toeslagen!$Q$9)</f>
        <v>934.26537304129317</v>
      </c>
      <c r="CF28" s="201">
        <f>'FR-Exp (O)'!CF28*(1+Toeslagen!$Q$9)</f>
        <v>1244.7875653333542</v>
      </c>
      <c r="CG28" s="201">
        <f>'FR-Exp (O)'!CG28*(1+Toeslagen!$Q$9)</f>
        <v>924.92271931088032</v>
      </c>
      <c r="CH28" s="201">
        <f>'FR-Exp (O)'!CH28*(1+Toeslagen!$Q$9)</f>
        <v>1135.685173446954</v>
      </c>
      <c r="CI28" s="201">
        <f>'FR-Exp (O)'!CI28*(1+Toeslagen!$Q$9)</f>
        <v>1034.9752732441236</v>
      </c>
      <c r="CJ28" s="201">
        <f>'FR-Exp (O)'!CJ28*(1+Toeslagen!$Q$9)</f>
        <v>1387.4599239540305</v>
      </c>
      <c r="CK28" s="201">
        <f>'FR-Exp (O)'!CK28*(1+Toeslagen!$Q$9)</f>
        <v>1387.4599239540305</v>
      </c>
      <c r="CL28" s="201">
        <f>'FR-Exp (O)'!CL28*(1+Toeslagen!$Q$9)</f>
        <v>716.06058926849357</v>
      </c>
      <c r="CM28" s="201">
        <f>'FR-Exp (O)'!CM28*(1+Toeslagen!$Q$9)</f>
        <v>719.64089221483596</v>
      </c>
      <c r="CN28" s="201">
        <f>'FR-Exp (O)'!CN28*(1+Toeslagen!$Q$9)</f>
        <v>825.16298115489326</v>
      </c>
      <c r="CO28" s="201">
        <f>'FR-Exp (O)'!CO28*(1+Toeslagen!$Q$9)</f>
        <v>825.16298115489326</v>
      </c>
      <c r="CP28" s="201">
        <f>'FR-Exp (O)'!CP28*(1+Toeslagen!$Q$9)</f>
        <v>1244.7875653333542</v>
      </c>
      <c r="CQ28" s="201">
        <f>'FR-Exp (O)'!CQ28*(1+Toeslagen!$Q$9)</f>
        <v>632.13567243280147</v>
      </c>
      <c r="CR28" s="201">
        <f>'FR-Exp (O)'!CR28*(1+Toeslagen!$Q$9)</f>
        <v>1521.739790891138</v>
      </c>
      <c r="CS28" s="201">
        <f>'FR-Exp (O)'!CS28*(1+Toeslagen!$Q$9)</f>
        <v>1507.7542787731113</v>
      </c>
      <c r="CT28" s="201">
        <f>'FR-Exp (O)'!CT28*(1+Toeslagen!$Q$9)</f>
        <v>1538.5247742582769</v>
      </c>
      <c r="CU28" s="201">
        <f>'FR-Exp (O)'!CU28*(1+Toeslagen!$Q$9)</f>
        <v>1488.1698241568611</v>
      </c>
      <c r="CV28" s="201">
        <f>'FR-Exp (O)'!CV28*(1+Toeslagen!$Q$9)</f>
        <v>1244.7875653333542</v>
      </c>
      <c r="CW28" s="201">
        <f>'FR-Exp (O)'!CW28*(1+Toeslagen!$Q$9)</f>
        <v>1238.5636275066872</v>
      </c>
      <c r="CX28" s="201">
        <f>'FR-Exp (O)'!CX28*(1+Toeslagen!$Q$9)</f>
        <v>1232.3396896800205</v>
      </c>
      <c r="CY28" s="201">
        <f>'FR-Exp (O)'!CY28*(1+Toeslagen!$Q$9)</f>
        <v>825.16298115489326</v>
      </c>
      <c r="CZ28" s="201">
        <f>'FR-Exp (O)'!CZ28*(1+Toeslagen!$Q$9)</f>
        <v>934.26537304129317</v>
      </c>
      <c r="DA28" s="201">
        <f>'FR-Exp (O)'!DA28*(1+Toeslagen!$Q$9)</f>
        <v>1034.9752732441236</v>
      </c>
      <c r="DB28" s="201">
        <f>'FR-Exp (O)'!DB28*(1+Toeslagen!$Q$9)</f>
        <v>716.06058926849357</v>
      </c>
      <c r="DC28" s="201">
        <f>'FR-Exp (O)'!DC28*(1+Toeslagen!$Q$9)</f>
        <v>716.06058926849357</v>
      </c>
      <c r="DD28" s="201">
        <f>'FR-Exp (O)'!DD28*(1+Toeslagen!$Q$9)</f>
        <v>716.06058926849357</v>
      </c>
      <c r="DE28" s="201">
        <f>'FR-Exp (O)'!DE28*(1+Toeslagen!$Q$9)</f>
        <v>716.06058926849357</v>
      </c>
      <c r="DF28" s="201">
        <f>'FR-Exp (O)'!DF28*(1+Toeslagen!$Q$9)</f>
        <v>716.06058926849357</v>
      </c>
    </row>
    <row r="29" spans="1:110" ht="14.65" thickBot="1">
      <c r="A29" s="1">
        <v>25</v>
      </c>
      <c r="B29" s="1">
        <v>25</v>
      </c>
      <c r="D29" s="1">
        <v>3</v>
      </c>
      <c r="F29" t="s">
        <v>203</v>
      </c>
      <c r="G29" t="s">
        <v>204</v>
      </c>
      <c r="H29" t="s">
        <v>205</v>
      </c>
      <c r="I29" t="s">
        <v>205</v>
      </c>
      <c r="J29" t="s">
        <v>205</v>
      </c>
      <c r="N29" s="211">
        <v>5.6</v>
      </c>
      <c r="O29" s="212">
        <v>9800</v>
      </c>
      <c r="P29" s="201">
        <f>'FR-Exp (O)'!P29*(1+Toeslagen!$Q$9)</f>
        <v>1261.015023276176</v>
      </c>
      <c r="Q29" s="201">
        <f>'FR-Exp (O)'!Q29*(1+Toeslagen!$Q$9)</f>
        <v>648.92065579994005</v>
      </c>
      <c r="R29" s="201">
        <f>'FR-Exp (O)'!R29*(1+Toeslagen!$Q$9)</f>
        <v>1286.7500237511999</v>
      </c>
      <c r="S29" s="201">
        <f>'FR-Exp (O)'!S29*(1+Toeslagen!$Q$9)</f>
        <v>1559.5288800000001</v>
      </c>
      <c r="T29" s="201">
        <f>'FR-Exp (O)'!T29*(1+Toeslagen!$Q$9)</f>
        <v>1559.5288800000001</v>
      </c>
      <c r="U29" s="201">
        <f>'FR-Exp (O)'!U29*(1+Toeslagen!$Q$9)</f>
        <v>1588.8797243596919</v>
      </c>
      <c r="V29" s="201">
        <f>'FR-Exp (O)'!V29*(1+Toeslagen!$Q$9)</f>
        <v>1429.4223823718769</v>
      </c>
      <c r="W29" s="201">
        <f>'FR-Exp (O)'!W29*(1+Toeslagen!$Q$9)</f>
        <v>598.56570569852454</v>
      </c>
      <c r="X29" s="201">
        <f>'FR-Exp (O)'!X29*(1+Toeslagen!$Q$9)</f>
        <v>1588.8797243596919</v>
      </c>
      <c r="Y29" s="201">
        <f>'FR-Exp (O)'!Y29*(1+Toeslagen!$Q$9)</f>
        <v>967.83533977557022</v>
      </c>
      <c r="Z29" s="201">
        <f>'FR-Exp (O)'!Z29*(1+Toeslagen!$Q$9)</f>
        <v>1588.8797243596919</v>
      </c>
      <c r="AA29" s="201">
        <f>'FR-Exp (O)'!AA29*(1+Toeslagen!$Q$9)</f>
        <v>1538.5247742582769</v>
      </c>
      <c r="AB29" s="201">
        <f>'FR-Exp (O)'!AB29*(1+Toeslagen!$Q$9)</f>
        <v>1572.0947409925532</v>
      </c>
      <c r="AC29" s="201">
        <f>'FR-Exp (O)'!AC29*(1+Toeslagen!$Q$9)</f>
        <v>1047.1743351788325</v>
      </c>
      <c r="AD29" s="201">
        <f>'FR-Exp (O)'!AD29*(1+Toeslagen!$Q$9)</f>
        <v>1538.5247742582769</v>
      </c>
      <c r="AE29" s="201">
        <f>'FR-Exp (O)'!AE29*(1+Toeslagen!$Q$9)</f>
        <v>1328.7124821690459</v>
      </c>
      <c r="AF29" s="201">
        <f>'FR-Exp (O)'!AF29*(1+Toeslagen!$Q$9)</f>
        <v>1328.7124821690459</v>
      </c>
      <c r="AG29" s="201">
        <f>'FR-Exp (O)'!AG29*(1+Toeslagen!$Q$9)</f>
        <v>1068.5452399784008</v>
      </c>
      <c r="AH29" s="201">
        <f>'FR-Exp (O)'!AH29*(1+Toeslagen!$Q$9)</f>
        <v>1328.7124821690459</v>
      </c>
      <c r="AI29" s="201">
        <f>'FR-Exp (O)'!AI29*(1+Toeslagen!$Q$9)</f>
        <v>0</v>
      </c>
      <c r="AJ29" s="201">
        <f>'FR-Exp (O)'!AJ29*(1+Toeslagen!$Q$9)</f>
        <v>1068.5452399784008</v>
      </c>
      <c r="AK29" s="201">
        <f>'FR-Exp (O)'!AK29*(1+Toeslagen!$Q$9)</f>
        <v>1328.7124821690459</v>
      </c>
      <c r="AL29" s="201">
        <f>'FR-Exp (O)'!AL29*(1+Toeslagen!$Q$9)</f>
        <v>1286.7500237511999</v>
      </c>
      <c r="AM29" s="201">
        <f>'FR-Exp (O)'!AM29*(1+Toeslagen!$Q$9)</f>
        <v>1429.4223823718769</v>
      </c>
      <c r="AN29" s="201">
        <f>'FR-Exp (O)'!AN29*(1+Toeslagen!$Q$9)</f>
        <v>967.83533977557022</v>
      </c>
      <c r="AO29" s="201">
        <f>'FR-Exp (O)'!AO29*(1+Toeslagen!$Q$9)</f>
        <v>1422.2752704600175</v>
      </c>
      <c r="AP29" s="201">
        <f>'FR-Exp (O)'!AP29*(1+Toeslagen!$Q$9)</f>
        <v>967.83533977557022</v>
      </c>
      <c r="AQ29" s="201">
        <f>'FR-Exp (O)'!AQ29*(1+Toeslagen!$Q$9)</f>
        <v>850.34045620560096</v>
      </c>
      <c r="AR29" s="201">
        <f>'FR-Exp (O)'!AR29*(1+Toeslagen!$Q$9)</f>
        <v>1538.5247742582769</v>
      </c>
      <c r="AS29" s="201">
        <f>'FR-Exp (O)'!AS29*(1+Toeslagen!$Q$9)</f>
        <v>1538.5247742582769</v>
      </c>
      <c r="AT29" s="201">
        <f>'FR-Exp (O)'!AT29*(1+Toeslagen!$Q$9)</f>
        <v>1588.8797243596919</v>
      </c>
      <c r="AU29" s="201">
        <f>'FR-Exp (O)'!AU29*(1+Toeslagen!$Q$9)</f>
        <v>1588.8797243596919</v>
      </c>
      <c r="AV29" s="201">
        <f>'FR-Exp (O)'!AV29*(1+Toeslagen!$Q$9)</f>
        <v>1429.4223823718769</v>
      </c>
      <c r="AW29" s="201">
        <f>'FR-Exp (O)'!AW29*(1+Toeslagen!$Q$9)</f>
        <v>1572.0947409925532</v>
      </c>
      <c r="AX29" s="201">
        <f>'FR-Exp (O)'!AX29*(1+Toeslagen!$Q$9)</f>
        <v>1169.2551401812307</v>
      </c>
      <c r="AY29" s="201">
        <f>'FR-Exp (O)'!AY29*(1+Toeslagen!$Q$9)</f>
        <v>1157.5625887794185</v>
      </c>
      <c r="AZ29" s="201">
        <f>'FR-Exp (O)'!AZ29*(1+Toeslagen!$Q$9)</f>
        <v>1068.5452399784008</v>
      </c>
      <c r="BA29" s="201">
        <f>'FR-Exp (O)'!BA29*(1+Toeslagen!$Q$9)</f>
        <v>1429.4223823718769</v>
      </c>
      <c r="BB29" s="201">
        <f>'FR-Exp (O)'!BB29*(1+Toeslagen!$Q$9)</f>
        <v>1169.2551401812307</v>
      </c>
      <c r="BC29" s="201">
        <f>'FR-Exp (O)'!BC29*(1+Toeslagen!$Q$9)</f>
        <v>1572.0947409925532</v>
      </c>
      <c r="BD29" s="201">
        <f>'FR-Exp (O)'!BD29*(1+Toeslagen!$Q$9)</f>
        <v>967.83533977557022</v>
      </c>
      <c r="BE29" s="201">
        <f>'FR-Exp (O)'!BE29*(1+Toeslagen!$Q$9)</f>
        <v>1286.7500237511999</v>
      </c>
      <c r="BF29" s="201">
        <f>'FR-Exp (O)'!BF29*(1+Toeslagen!$Q$9)</f>
        <v>1429.4223823718769</v>
      </c>
      <c r="BG29" s="201">
        <f>'FR-Exp (O)'!BG29*(1+Toeslagen!$Q$9)</f>
        <v>1261.015023276176</v>
      </c>
      <c r="BH29" s="201">
        <f>'FR-Exp (O)'!BH29*(1+Toeslagen!$Q$9)</f>
        <v>967.83533977557022</v>
      </c>
      <c r="BI29" s="201">
        <f>'FR-Exp (O)'!BI29*(1+Toeslagen!$Q$9)</f>
        <v>1429.4223823718769</v>
      </c>
      <c r="BJ29" s="201">
        <f>'FR-Exp (O)'!BJ29*(1+Toeslagen!$Q$9)</f>
        <v>1572.0947409925532</v>
      </c>
      <c r="BK29" s="201">
        <f>'FR-Exp (O)'!BK29*(1+Toeslagen!$Q$9)</f>
        <v>1538.5247742582769</v>
      </c>
      <c r="BL29" s="201">
        <f>'FR-Exp (O)'!BL29*(1+Toeslagen!$Q$9)</f>
        <v>1169.2551401812307</v>
      </c>
      <c r="BM29" s="201">
        <f>'FR-Exp (O)'!BM29*(1+Toeslagen!$Q$9)</f>
        <v>1145.870037377606</v>
      </c>
      <c r="BN29" s="201">
        <f>'FR-Exp (O)'!BN29*(1+Toeslagen!$Q$9)</f>
        <v>732.84557263563181</v>
      </c>
      <c r="BO29" s="201">
        <f>'FR-Exp (O)'!BO29*(1+Toeslagen!$Q$9)</f>
        <v>967.83533977557022</v>
      </c>
      <c r="BP29" s="201">
        <f>'FR-Exp (O)'!BP29*(1+Toeslagen!$Q$9)</f>
        <v>1169.2551401812307</v>
      </c>
      <c r="BQ29" s="201">
        <f>'FR-Exp (O)'!BQ29*(1+Toeslagen!$Q$9)</f>
        <v>729.18134477245371</v>
      </c>
      <c r="BR29" s="201">
        <f>'FR-Exp (O)'!BR29*(1+Toeslagen!$Q$9)</f>
        <v>850.34045620560096</v>
      </c>
      <c r="BS29" s="201">
        <f>'FR-Exp (O)'!BS29*(1+Toeslagen!$Q$9)</f>
        <v>1328.7124821690459</v>
      </c>
      <c r="BT29" s="201">
        <f>'FR-Exp (O)'!BT29*(1+Toeslagen!$Q$9)</f>
        <v>732.84557263563181</v>
      </c>
      <c r="BU29" s="201">
        <f>'FR-Exp (O)'!BU29*(1+Toeslagen!$Q$9)</f>
        <v>1068.5452399784008</v>
      </c>
      <c r="BV29" s="201">
        <f>'FR-Exp (O)'!BV29*(1+Toeslagen!$Q$9)</f>
        <v>586.59439158455416</v>
      </c>
      <c r="BW29" s="201">
        <f>'FR-Exp (O)'!BW29*(1+Toeslagen!$Q$9)</f>
        <v>725.51711690927561</v>
      </c>
      <c r="BX29" s="201">
        <f>'FR-Exp (O)'!BX29*(1+Toeslagen!$Q$9)</f>
        <v>1068.5452399784008</v>
      </c>
      <c r="BY29" s="201">
        <f>'FR-Exp (O)'!BY29*(1+Toeslagen!$Q$9)</f>
        <v>595.57287717003192</v>
      </c>
      <c r="BZ29" s="201">
        <f>'FR-Exp (O)'!BZ29*(1+Toeslagen!$Q$9)</f>
        <v>1286.7500237511999</v>
      </c>
      <c r="CA29" s="201">
        <f>'FR-Exp (O)'!CA29*(1+Toeslagen!$Q$9)</f>
        <v>1588.8797243596919</v>
      </c>
      <c r="CB29" s="201">
        <f>'FR-Exp (O)'!CB29*(1+Toeslagen!$Q$9)</f>
        <v>1588.8797243596919</v>
      </c>
      <c r="CC29" s="201">
        <f>'FR-Exp (O)'!CC29*(1+Toeslagen!$Q$9)</f>
        <v>1565.0465284942964</v>
      </c>
      <c r="CD29" s="201">
        <f>'FR-Exp (O)'!CD29*(1+Toeslagen!$Q$9)</f>
        <v>850.34045620560096</v>
      </c>
      <c r="CE29" s="201">
        <f>'FR-Exp (O)'!CE29*(1+Toeslagen!$Q$9)</f>
        <v>967.83533977557022</v>
      </c>
      <c r="CF29" s="201">
        <f>'FR-Exp (O)'!CF29*(1+Toeslagen!$Q$9)</f>
        <v>1286.7500237511999</v>
      </c>
      <c r="CG29" s="201">
        <f>'FR-Exp (O)'!CG29*(1+Toeslagen!$Q$9)</f>
        <v>958.15698637781452</v>
      </c>
      <c r="CH29" s="201">
        <f>'FR-Exp (O)'!CH29*(1+Toeslagen!$Q$9)</f>
        <v>1169.2551401812307</v>
      </c>
      <c r="CI29" s="201">
        <f>'FR-Exp (O)'!CI29*(1+Toeslagen!$Q$9)</f>
        <v>1068.5452399784008</v>
      </c>
      <c r="CJ29" s="201">
        <f>'FR-Exp (O)'!CJ29*(1+Toeslagen!$Q$9)</f>
        <v>1429.4223823718769</v>
      </c>
      <c r="CK29" s="201">
        <f>'FR-Exp (O)'!CK29*(1+Toeslagen!$Q$9)</f>
        <v>1429.4223823718769</v>
      </c>
      <c r="CL29" s="201">
        <f>'FR-Exp (O)'!CL29*(1+Toeslagen!$Q$9)</f>
        <v>732.84557263563181</v>
      </c>
      <c r="CM29" s="201">
        <f>'FR-Exp (O)'!CM29*(1+Toeslagen!$Q$9)</f>
        <v>736.50980049880991</v>
      </c>
      <c r="CN29" s="201">
        <f>'FR-Exp (O)'!CN29*(1+Toeslagen!$Q$9)</f>
        <v>850.34045620560096</v>
      </c>
      <c r="CO29" s="201">
        <f>'FR-Exp (O)'!CO29*(1+Toeslagen!$Q$9)</f>
        <v>850.34045620560096</v>
      </c>
      <c r="CP29" s="201">
        <f>'FR-Exp (O)'!CP29*(1+Toeslagen!$Q$9)</f>
        <v>1286.7500237511999</v>
      </c>
      <c r="CQ29" s="201">
        <f>'FR-Exp (O)'!CQ29*(1+Toeslagen!$Q$9)</f>
        <v>648.92065579994005</v>
      </c>
      <c r="CR29" s="201">
        <f>'FR-Exp (O)'!CR29*(1+Toeslagen!$Q$9)</f>
        <v>1572.0947409925532</v>
      </c>
      <c r="CS29" s="201">
        <f>'FR-Exp (O)'!CS29*(1+Toeslagen!$Q$9)</f>
        <v>1557.1021298724979</v>
      </c>
      <c r="CT29" s="201">
        <f>'FR-Exp (O)'!CT29*(1+Toeslagen!$Q$9)</f>
        <v>1588.8797243596919</v>
      </c>
      <c r="CU29" s="201">
        <f>'FR-Exp (O)'!CU29*(1+Toeslagen!$Q$9)</f>
        <v>1538.5247742582769</v>
      </c>
      <c r="CV29" s="201">
        <f>'FR-Exp (O)'!CV29*(1+Toeslagen!$Q$9)</f>
        <v>1286.7500237511999</v>
      </c>
      <c r="CW29" s="201">
        <f>'FR-Exp (O)'!CW29*(1+Toeslagen!$Q$9)</f>
        <v>1280.3162736324441</v>
      </c>
      <c r="CX29" s="201">
        <f>'FR-Exp (O)'!CX29*(1+Toeslagen!$Q$9)</f>
        <v>1273.8825235136876</v>
      </c>
      <c r="CY29" s="201">
        <f>'FR-Exp (O)'!CY29*(1+Toeslagen!$Q$9)</f>
        <v>850.34045620560096</v>
      </c>
      <c r="CZ29" s="201">
        <f>'FR-Exp (O)'!CZ29*(1+Toeslagen!$Q$9)</f>
        <v>967.83533977557022</v>
      </c>
      <c r="DA29" s="201">
        <f>'FR-Exp (O)'!DA29*(1+Toeslagen!$Q$9)</f>
        <v>1068.5452399784008</v>
      </c>
      <c r="DB29" s="201">
        <f>'FR-Exp (O)'!DB29*(1+Toeslagen!$Q$9)</f>
        <v>732.84557263563181</v>
      </c>
      <c r="DC29" s="201">
        <f>'FR-Exp (O)'!DC29*(1+Toeslagen!$Q$9)</f>
        <v>732.84557263563181</v>
      </c>
      <c r="DD29" s="201">
        <f>'FR-Exp (O)'!DD29*(1+Toeslagen!$Q$9)</f>
        <v>732.84557263563181</v>
      </c>
      <c r="DE29" s="201">
        <f>'FR-Exp (O)'!DE29*(1+Toeslagen!$Q$9)</f>
        <v>732.84557263563181</v>
      </c>
      <c r="DF29" s="201">
        <f>'FR-Exp (O)'!DF29*(1+Toeslagen!$Q$9)</f>
        <v>732.84557263563181</v>
      </c>
    </row>
    <row r="30" spans="1:110" ht="14.65" thickBot="1">
      <c r="A30" s="1">
        <v>26</v>
      </c>
      <c r="B30" s="1">
        <v>26</v>
      </c>
      <c r="D30" s="1">
        <v>5</v>
      </c>
      <c r="F30" t="s">
        <v>204</v>
      </c>
      <c r="G30" t="s">
        <v>206</v>
      </c>
      <c r="H30" t="s">
        <v>206</v>
      </c>
      <c r="I30" t="s">
        <v>206</v>
      </c>
      <c r="J30" t="s">
        <v>206</v>
      </c>
      <c r="N30" s="211">
        <v>6</v>
      </c>
      <c r="O30" s="212">
        <v>10500</v>
      </c>
      <c r="P30" s="201">
        <f>'FR-Exp (O)'!P30*(1+Toeslagen!$Q$9)</f>
        <v>1302.138232525665</v>
      </c>
      <c r="Q30" s="201">
        <f>'FR-Exp (O)'!Q30*(1+Toeslagen!$Q$9)</f>
        <v>665.7056391670784</v>
      </c>
      <c r="R30" s="201">
        <f>'FR-Exp (O)'!R30*(1+Toeslagen!$Q$9)</f>
        <v>1328.7124821690459</v>
      </c>
      <c r="S30" s="201">
        <f>'FR-Exp (O)'!S30*(1+Toeslagen!$Q$9)</f>
        <v>1617.8786000000002</v>
      </c>
      <c r="T30" s="201">
        <f>'FR-Exp (O)'!T30*(1+Toeslagen!$Q$9)</f>
        <v>1617.8786000000002</v>
      </c>
      <c r="U30" s="201">
        <f>'FR-Exp (O)'!U30*(1+Toeslagen!$Q$9)</f>
        <v>1639.2346744611059</v>
      </c>
      <c r="V30" s="201">
        <f>'FR-Exp (O)'!V30*(1+Toeslagen!$Q$9)</f>
        <v>1479.7773324732916</v>
      </c>
      <c r="W30" s="201">
        <f>'FR-Exp (O)'!W30*(1+Toeslagen!$Q$9)</f>
        <v>615.35068906566312</v>
      </c>
      <c r="X30" s="201">
        <f>'FR-Exp (O)'!X30*(1+Toeslagen!$Q$9)</f>
        <v>1639.2346744611059</v>
      </c>
      <c r="Y30" s="201">
        <f>'FR-Exp (O)'!Y30*(1+Toeslagen!$Q$9)</f>
        <v>993.01281482627758</v>
      </c>
      <c r="Z30" s="201">
        <f>'FR-Exp (O)'!Z30*(1+Toeslagen!$Q$9)</f>
        <v>1639.2346744611059</v>
      </c>
      <c r="AA30" s="201">
        <f>'FR-Exp (O)'!AA30*(1+Toeslagen!$Q$9)</f>
        <v>1588.8797243596919</v>
      </c>
      <c r="AB30" s="201">
        <f>'FR-Exp (O)'!AB30*(1+Toeslagen!$Q$9)</f>
        <v>1622.4496910939677</v>
      </c>
      <c r="AC30" s="201">
        <f>'FR-Exp (O)'!AC30*(1+Toeslagen!$Q$9)</f>
        <v>1080.0729025784242</v>
      </c>
      <c r="AD30" s="201">
        <f>'FR-Exp (O)'!AD30*(1+Toeslagen!$Q$9)</f>
        <v>1588.8797243596919</v>
      </c>
      <c r="AE30" s="201">
        <f>'FR-Exp (O)'!AE30*(1+Toeslagen!$Q$9)</f>
        <v>1370.674940586892</v>
      </c>
      <c r="AF30" s="201">
        <f>'FR-Exp (O)'!AF30*(1+Toeslagen!$Q$9)</f>
        <v>1370.674940586892</v>
      </c>
      <c r="AG30" s="201">
        <f>'FR-Exp (O)'!AG30*(1+Toeslagen!$Q$9)</f>
        <v>1102.1152067126775</v>
      </c>
      <c r="AH30" s="201">
        <f>'FR-Exp (O)'!AH30*(1+Toeslagen!$Q$9)</f>
        <v>1370.674940586892</v>
      </c>
      <c r="AI30" s="201">
        <f>'FR-Exp (O)'!AI30*(1+Toeslagen!$Q$9)</f>
        <v>0</v>
      </c>
      <c r="AJ30" s="201">
        <f>'FR-Exp (O)'!AJ30*(1+Toeslagen!$Q$9)</f>
        <v>1102.1152067126775</v>
      </c>
      <c r="AK30" s="201">
        <f>'FR-Exp (O)'!AK30*(1+Toeslagen!$Q$9)</f>
        <v>1370.674940586892</v>
      </c>
      <c r="AL30" s="201">
        <f>'FR-Exp (O)'!AL30*(1+Toeslagen!$Q$9)</f>
        <v>1328.7124821690459</v>
      </c>
      <c r="AM30" s="201">
        <f>'FR-Exp (O)'!AM30*(1+Toeslagen!$Q$9)</f>
        <v>1479.7773324732916</v>
      </c>
      <c r="AN30" s="201">
        <f>'FR-Exp (O)'!AN30*(1+Toeslagen!$Q$9)</f>
        <v>993.01281482627758</v>
      </c>
      <c r="AO30" s="201">
        <f>'FR-Exp (O)'!AO30*(1+Toeslagen!$Q$9)</f>
        <v>1472.3784458109255</v>
      </c>
      <c r="AP30" s="201">
        <f>'FR-Exp (O)'!AP30*(1+Toeslagen!$Q$9)</f>
        <v>993.01281482627758</v>
      </c>
      <c r="AQ30" s="201">
        <f>'FR-Exp (O)'!AQ30*(1+Toeslagen!$Q$9)</f>
        <v>875.51793125630843</v>
      </c>
      <c r="AR30" s="201">
        <f>'FR-Exp (O)'!AR30*(1+Toeslagen!$Q$9)</f>
        <v>1588.8797243596919</v>
      </c>
      <c r="AS30" s="201">
        <f>'FR-Exp (O)'!AS30*(1+Toeslagen!$Q$9)</f>
        <v>1588.8797243596919</v>
      </c>
      <c r="AT30" s="201">
        <f>'FR-Exp (O)'!AT30*(1+Toeslagen!$Q$9)</f>
        <v>1639.2346744611059</v>
      </c>
      <c r="AU30" s="201">
        <f>'FR-Exp (O)'!AU30*(1+Toeslagen!$Q$9)</f>
        <v>1639.2346744611059</v>
      </c>
      <c r="AV30" s="201">
        <f>'FR-Exp (O)'!AV30*(1+Toeslagen!$Q$9)</f>
        <v>1479.7773324732916</v>
      </c>
      <c r="AW30" s="201">
        <f>'FR-Exp (O)'!AW30*(1+Toeslagen!$Q$9)</f>
        <v>1622.4496910939677</v>
      </c>
      <c r="AX30" s="201">
        <f>'FR-Exp (O)'!AX30*(1+Toeslagen!$Q$9)</f>
        <v>1211.2175985990768</v>
      </c>
      <c r="AY30" s="201">
        <f>'FR-Exp (O)'!AY30*(1+Toeslagen!$Q$9)</f>
        <v>1199.1054226130864</v>
      </c>
      <c r="AZ30" s="201">
        <f>'FR-Exp (O)'!AZ30*(1+Toeslagen!$Q$9)</f>
        <v>1102.1152067126775</v>
      </c>
      <c r="BA30" s="201">
        <f>'FR-Exp (O)'!BA30*(1+Toeslagen!$Q$9)</f>
        <v>1479.7773324732916</v>
      </c>
      <c r="BB30" s="201">
        <f>'FR-Exp (O)'!BB30*(1+Toeslagen!$Q$9)</f>
        <v>1211.2175985990768</v>
      </c>
      <c r="BC30" s="201">
        <f>'FR-Exp (O)'!BC30*(1+Toeslagen!$Q$9)</f>
        <v>1622.4496910939677</v>
      </c>
      <c r="BD30" s="201">
        <f>'FR-Exp (O)'!BD30*(1+Toeslagen!$Q$9)</f>
        <v>993.01281482627758</v>
      </c>
      <c r="BE30" s="201">
        <f>'FR-Exp (O)'!BE30*(1+Toeslagen!$Q$9)</f>
        <v>1328.7124821690459</v>
      </c>
      <c r="BF30" s="201">
        <f>'FR-Exp (O)'!BF30*(1+Toeslagen!$Q$9)</f>
        <v>1479.7773324732916</v>
      </c>
      <c r="BG30" s="201">
        <f>'FR-Exp (O)'!BG30*(1+Toeslagen!$Q$9)</f>
        <v>1302.138232525665</v>
      </c>
      <c r="BH30" s="201">
        <f>'FR-Exp (O)'!BH30*(1+Toeslagen!$Q$9)</f>
        <v>993.01281482627758</v>
      </c>
      <c r="BI30" s="201">
        <f>'FR-Exp (O)'!BI30*(1+Toeslagen!$Q$9)</f>
        <v>1479.7773324732916</v>
      </c>
      <c r="BJ30" s="201">
        <f>'FR-Exp (O)'!BJ30*(1+Toeslagen!$Q$9)</f>
        <v>1622.4496910939677</v>
      </c>
      <c r="BK30" s="201">
        <f>'FR-Exp (O)'!BK30*(1+Toeslagen!$Q$9)</f>
        <v>1588.8797243596919</v>
      </c>
      <c r="BL30" s="201">
        <f>'FR-Exp (O)'!BL30*(1+Toeslagen!$Q$9)</f>
        <v>1211.2175985990768</v>
      </c>
      <c r="BM30" s="201">
        <f>'FR-Exp (O)'!BM30*(1+Toeslagen!$Q$9)</f>
        <v>1186.9932466270952</v>
      </c>
      <c r="BN30" s="201">
        <f>'FR-Exp (O)'!BN30*(1+Toeslagen!$Q$9)</f>
        <v>758.0230476863394</v>
      </c>
      <c r="BO30" s="201">
        <f>'FR-Exp (O)'!BO30*(1+Toeslagen!$Q$9)</f>
        <v>993.01281482627758</v>
      </c>
      <c r="BP30" s="201">
        <f>'FR-Exp (O)'!BP30*(1+Toeslagen!$Q$9)</f>
        <v>1211.2175985990768</v>
      </c>
      <c r="BQ30" s="201">
        <f>'FR-Exp (O)'!BQ30*(1+Toeslagen!$Q$9)</f>
        <v>754.23293244790761</v>
      </c>
      <c r="BR30" s="201">
        <f>'FR-Exp (O)'!BR30*(1+Toeslagen!$Q$9)</f>
        <v>875.51793125630843</v>
      </c>
      <c r="BS30" s="201">
        <f>'FR-Exp (O)'!BS30*(1+Toeslagen!$Q$9)</f>
        <v>1370.674940586892</v>
      </c>
      <c r="BT30" s="201">
        <f>'FR-Exp (O)'!BT30*(1+Toeslagen!$Q$9)</f>
        <v>758.0230476863394</v>
      </c>
      <c r="BU30" s="201">
        <f>'FR-Exp (O)'!BU30*(1+Toeslagen!$Q$9)</f>
        <v>1102.1152067126775</v>
      </c>
      <c r="BV30" s="201">
        <f>'FR-Exp (O)'!BV30*(1+Toeslagen!$Q$9)</f>
        <v>603.04367528434977</v>
      </c>
      <c r="BW30" s="201">
        <f>'FR-Exp (O)'!BW30*(1+Toeslagen!$Q$9)</f>
        <v>750.44281720947606</v>
      </c>
      <c r="BX30" s="201">
        <f>'FR-Exp (O)'!BX30*(1+Toeslagen!$Q$9)</f>
        <v>1102.1152067126775</v>
      </c>
      <c r="BY30" s="201">
        <f>'FR-Exp (O)'!BY30*(1+Toeslagen!$Q$9)</f>
        <v>612.27393562033478</v>
      </c>
      <c r="BZ30" s="201">
        <f>'FR-Exp (O)'!BZ30*(1+Toeslagen!$Q$9)</f>
        <v>1328.7124821690459</v>
      </c>
      <c r="CA30" s="201">
        <f>'FR-Exp (O)'!CA30*(1+Toeslagen!$Q$9)</f>
        <v>1639.2346744611059</v>
      </c>
      <c r="CB30" s="201">
        <f>'FR-Exp (O)'!CB30*(1+Toeslagen!$Q$9)</f>
        <v>1639.2346744611059</v>
      </c>
      <c r="CC30" s="201">
        <f>'FR-Exp (O)'!CC30*(1+Toeslagen!$Q$9)</f>
        <v>1614.6461543441892</v>
      </c>
      <c r="CD30" s="201">
        <f>'FR-Exp (O)'!CD30*(1+Toeslagen!$Q$9)</f>
        <v>875.51793125630843</v>
      </c>
      <c r="CE30" s="201">
        <f>'FR-Exp (O)'!CE30*(1+Toeslagen!$Q$9)</f>
        <v>993.01281482627758</v>
      </c>
      <c r="CF30" s="201">
        <f>'FR-Exp (O)'!CF30*(1+Toeslagen!$Q$9)</f>
        <v>1328.7124821690459</v>
      </c>
      <c r="CG30" s="201">
        <f>'FR-Exp (O)'!CG30*(1+Toeslagen!$Q$9)</f>
        <v>983.08268667801485</v>
      </c>
      <c r="CH30" s="201">
        <f>'FR-Exp (O)'!CH30*(1+Toeslagen!$Q$9)</f>
        <v>1211.2175985990768</v>
      </c>
      <c r="CI30" s="201">
        <f>'FR-Exp (O)'!CI30*(1+Toeslagen!$Q$9)</f>
        <v>1102.1152067126775</v>
      </c>
      <c r="CJ30" s="201">
        <f>'FR-Exp (O)'!CJ30*(1+Toeslagen!$Q$9)</f>
        <v>1479.7773324732916</v>
      </c>
      <c r="CK30" s="201">
        <f>'FR-Exp (O)'!CK30*(1+Toeslagen!$Q$9)</f>
        <v>1479.7773324732916</v>
      </c>
      <c r="CL30" s="201">
        <f>'FR-Exp (O)'!CL30*(1+Toeslagen!$Q$9)</f>
        <v>758.0230476863394</v>
      </c>
      <c r="CM30" s="201">
        <f>'FR-Exp (O)'!CM30*(1+Toeslagen!$Q$9)</f>
        <v>761.81316292477118</v>
      </c>
      <c r="CN30" s="201">
        <f>'FR-Exp (O)'!CN30*(1+Toeslagen!$Q$9)</f>
        <v>875.51793125630843</v>
      </c>
      <c r="CO30" s="201">
        <f>'FR-Exp (O)'!CO30*(1+Toeslagen!$Q$9)</f>
        <v>875.51793125630843</v>
      </c>
      <c r="CP30" s="201">
        <f>'FR-Exp (O)'!CP30*(1+Toeslagen!$Q$9)</f>
        <v>1328.7124821690459</v>
      </c>
      <c r="CQ30" s="201">
        <f>'FR-Exp (O)'!CQ30*(1+Toeslagen!$Q$9)</f>
        <v>665.7056391670784</v>
      </c>
      <c r="CR30" s="201">
        <f>'FR-Exp (O)'!CR30*(1+Toeslagen!$Q$9)</f>
        <v>1622.4496910939677</v>
      </c>
      <c r="CS30" s="201">
        <f>'FR-Exp (O)'!CS30*(1+Toeslagen!$Q$9)</f>
        <v>1606.4499809718839</v>
      </c>
      <c r="CT30" s="201">
        <f>'FR-Exp (O)'!CT30*(1+Toeslagen!$Q$9)</f>
        <v>1639.2346744611059</v>
      </c>
      <c r="CU30" s="201">
        <f>'FR-Exp (O)'!CU30*(1+Toeslagen!$Q$9)</f>
        <v>1588.8797243596919</v>
      </c>
      <c r="CV30" s="201">
        <f>'FR-Exp (O)'!CV30*(1+Toeslagen!$Q$9)</f>
        <v>1328.7124821690459</v>
      </c>
      <c r="CW30" s="201">
        <f>'FR-Exp (O)'!CW30*(1+Toeslagen!$Q$9)</f>
        <v>1322.0689197582005</v>
      </c>
      <c r="CX30" s="201">
        <f>'FR-Exp (O)'!CX30*(1+Toeslagen!$Q$9)</f>
        <v>1315.4253573473552</v>
      </c>
      <c r="CY30" s="201">
        <f>'FR-Exp (O)'!CY30*(1+Toeslagen!$Q$9)</f>
        <v>875.51793125630843</v>
      </c>
      <c r="CZ30" s="201">
        <f>'FR-Exp (O)'!CZ30*(1+Toeslagen!$Q$9)</f>
        <v>993.01281482627758</v>
      </c>
      <c r="DA30" s="201">
        <f>'FR-Exp (O)'!DA30*(1+Toeslagen!$Q$9)</f>
        <v>1102.1152067126775</v>
      </c>
      <c r="DB30" s="201">
        <f>'FR-Exp (O)'!DB30*(1+Toeslagen!$Q$9)</f>
        <v>758.0230476863394</v>
      </c>
      <c r="DC30" s="201">
        <f>'FR-Exp (O)'!DC30*(1+Toeslagen!$Q$9)</f>
        <v>758.0230476863394</v>
      </c>
      <c r="DD30" s="201">
        <f>'FR-Exp (O)'!DD30*(1+Toeslagen!$Q$9)</f>
        <v>758.0230476863394</v>
      </c>
      <c r="DE30" s="201">
        <f>'FR-Exp (O)'!DE30*(1+Toeslagen!$Q$9)</f>
        <v>758.0230476863394</v>
      </c>
      <c r="DF30" s="201">
        <f>'FR-Exp (O)'!DF30*(1+Toeslagen!$Q$9)</f>
        <v>758.0230476863394</v>
      </c>
    </row>
    <row r="31" spans="1:110" ht="14.65" thickBot="1">
      <c r="A31" s="1">
        <v>27</v>
      </c>
      <c r="B31" s="1">
        <v>27</v>
      </c>
      <c r="D31" s="1">
        <v>2</v>
      </c>
      <c r="F31" t="s">
        <v>202</v>
      </c>
      <c r="G31" t="s">
        <v>203</v>
      </c>
      <c r="H31" t="s">
        <v>204</v>
      </c>
      <c r="I31" t="s">
        <v>205</v>
      </c>
      <c r="J31" t="s">
        <v>205</v>
      </c>
      <c r="N31" s="211">
        <v>6.4</v>
      </c>
      <c r="O31" s="212">
        <v>11200</v>
      </c>
      <c r="P31" s="201">
        <f>'FR-Exp (O)'!P31*(1+Toeslagen!$Q$9)</f>
        <v>1343.261441775154</v>
      </c>
      <c r="Q31" s="201">
        <f>'FR-Exp (O)'!Q31*(1+Toeslagen!$Q$9)</f>
        <v>682.4906225342171</v>
      </c>
      <c r="R31" s="201">
        <f>'FR-Exp (O)'!R31*(1+Toeslagen!$Q$9)</f>
        <v>1370.674940586892</v>
      </c>
      <c r="S31" s="201">
        <f>'FR-Exp (O)'!S31*(1+Toeslagen!$Q$9)</f>
        <v>1670.9238</v>
      </c>
      <c r="T31" s="201">
        <f>'FR-Exp (O)'!T31*(1+Toeslagen!$Q$9)</f>
        <v>1670.9238</v>
      </c>
      <c r="U31" s="201">
        <f>'FR-Exp (O)'!U31*(1+Toeslagen!$Q$9)</f>
        <v>1689.5896245625224</v>
      </c>
      <c r="V31" s="201">
        <f>'FR-Exp (O)'!V31*(1+Toeslagen!$Q$9)</f>
        <v>1521.739790891138</v>
      </c>
      <c r="W31" s="201">
        <f>'FR-Exp (O)'!W31*(1+Toeslagen!$Q$9)</f>
        <v>632.13567243280147</v>
      </c>
      <c r="X31" s="201">
        <f>'FR-Exp (O)'!X31*(1+Toeslagen!$Q$9)</f>
        <v>1689.5896245625224</v>
      </c>
      <c r="Y31" s="201">
        <f>'FR-Exp (O)'!Y31*(1+Toeslagen!$Q$9)</f>
        <v>1018.1902898769848</v>
      </c>
      <c r="Z31" s="201">
        <f>'FR-Exp (O)'!Z31*(1+Toeslagen!$Q$9)</f>
        <v>1689.5896245625224</v>
      </c>
      <c r="AA31" s="201">
        <f>'FR-Exp (O)'!AA31*(1+Toeslagen!$Q$9)</f>
        <v>1639.2346744611059</v>
      </c>
      <c r="AB31" s="201">
        <f>'FR-Exp (O)'!AB31*(1+Toeslagen!$Q$9)</f>
        <v>1672.804641195384</v>
      </c>
      <c r="AC31" s="201">
        <f>'FR-Exp (O)'!AC31*(1+Toeslagen!$Q$9)</f>
        <v>1112.9714699780147</v>
      </c>
      <c r="AD31" s="201">
        <f>'FR-Exp (O)'!AD31*(1+Toeslagen!$Q$9)</f>
        <v>1639.2346744611059</v>
      </c>
      <c r="AE31" s="201">
        <f>'FR-Exp (O)'!AE31*(1+Toeslagen!$Q$9)</f>
        <v>1412.637399004738</v>
      </c>
      <c r="AF31" s="201">
        <f>'FR-Exp (O)'!AF31*(1+Toeslagen!$Q$9)</f>
        <v>1412.637399004738</v>
      </c>
      <c r="AG31" s="201">
        <f>'FR-Exp (O)'!AG31*(1+Toeslagen!$Q$9)</f>
        <v>1135.685173446954</v>
      </c>
      <c r="AH31" s="201">
        <f>'FR-Exp (O)'!AH31*(1+Toeslagen!$Q$9)</f>
        <v>1412.637399004738</v>
      </c>
      <c r="AI31" s="201">
        <f>'FR-Exp (O)'!AI31*(1+Toeslagen!$Q$9)</f>
        <v>0</v>
      </c>
      <c r="AJ31" s="201">
        <f>'FR-Exp (O)'!AJ31*(1+Toeslagen!$Q$9)</f>
        <v>1135.685173446954</v>
      </c>
      <c r="AK31" s="201">
        <f>'FR-Exp (O)'!AK31*(1+Toeslagen!$Q$9)</f>
        <v>1412.637399004738</v>
      </c>
      <c r="AL31" s="201">
        <f>'FR-Exp (O)'!AL31*(1+Toeslagen!$Q$9)</f>
        <v>1370.674940586892</v>
      </c>
      <c r="AM31" s="201">
        <f>'FR-Exp (O)'!AM31*(1+Toeslagen!$Q$9)</f>
        <v>1521.739790891138</v>
      </c>
      <c r="AN31" s="201">
        <f>'FR-Exp (O)'!AN31*(1+Toeslagen!$Q$9)</f>
        <v>1018.1902898769848</v>
      </c>
      <c r="AO31" s="201">
        <f>'FR-Exp (O)'!AO31*(1+Toeslagen!$Q$9)</f>
        <v>1514.1310919366822</v>
      </c>
      <c r="AP31" s="201">
        <f>'FR-Exp (O)'!AP31*(1+Toeslagen!$Q$9)</f>
        <v>1018.1902898769848</v>
      </c>
      <c r="AQ31" s="201">
        <f>'FR-Exp (O)'!AQ31*(1+Toeslagen!$Q$9)</f>
        <v>900.69540630701647</v>
      </c>
      <c r="AR31" s="201">
        <f>'FR-Exp (O)'!AR31*(1+Toeslagen!$Q$9)</f>
        <v>1639.2346744611059</v>
      </c>
      <c r="AS31" s="201">
        <f>'FR-Exp (O)'!AS31*(1+Toeslagen!$Q$9)</f>
        <v>1639.2346744611059</v>
      </c>
      <c r="AT31" s="201">
        <f>'FR-Exp (O)'!AT31*(1+Toeslagen!$Q$9)</f>
        <v>1689.5896245625224</v>
      </c>
      <c r="AU31" s="201">
        <f>'FR-Exp (O)'!AU31*(1+Toeslagen!$Q$9)</f>
        <v>1689.5896245625224</v>
      </c>
      <c r="AV31" s="201">
        <f>'FR-Exp (O)'!AV31*(1+Toeslagen!$Q$9)</f>
        <v>1521.739790891138</v>
      </c>
      <c r="AW31" s="201">
        <f>'FR-Exp (O)'!AW31*(1+Toeslagen!$Q$9)</f>
        <v>1672.804641195384</v>
      </c>
      <c r="AX31" s="201">
        <f>'FR-Exp (O)'!AX31*(1+Toeslagen!$Q$9)</f>
        <v>1244.7875653333542</v>
      </c>
      <c r="AY31" s="201">
        <f>'FR-Exp (O)'!AY31*(1+Toeslagen!$Q$9)</f>
        <v>1232.3396896800205</v>
      </c>
      <c r="AZ31" s="201">
        <f>'FR-Exp (O)'!AZ31*(1+Toeslagen!$Q$9)</f>
        <v>1135.685173446954</v>
      </c>
      <c r="BA31" s="201">
        <f>'FR-Exp (O)'!BA31*(1+Toeslagen!$Q$9)</f>
        <v>1521.739790891138</v>
      </c>
      <c r="BB31" s="201">
        <f>'FR-Exp (O)'!BB31*(1+Toeslagen!$Q$9)</f>
        <v>1244.7875653333542</v>
      </c>
      <c r="BC31" s="201">
        <f>'FR-Exp (O)'!BC31*(1+Toeslagen!$Q$9)</f>
        <v>1672.804641195384</v>
      </c>
      <c r="BD31" s="201">
        <f>'FR-Exp (O)'!BD31*(1+Toeslagen!$Q$9)</f>
        <v>1018.1902898769848</v>
      </c>
      <c r="BE31" s="201">
        <f>'FR-Exp (O)'!BE31*(1+Toeslagen!$Q$9)</f>
        <v>1370.674940586892</v>
      </c>
      <c r="BF31" s="201">
        <f>'FR-Exp (O)'!BF31*(1+Toeslagen!$Q$9)</f>
        <v>1521.739790891138</v>
      </c>
      <c r="BG31" s="201">
        <f>'FR-Exp (O)'!BG31*(1+Toeslagen!$Q$9)</f>
        <v>1343.261441775154</v>
      </c>
      <c r="BH31" s="201">
        <f>'FR-Exp (O)'!BH31*(1+Toeslagen!$Q$9)</f>
        <v>1018.1902898769848</v>
      </c>
      <c r="BI31" s="201">
        <f>'FR-Exp (O)'!BI31*(1+Toeslagen!$Q$9)</f>
        <v>1521.739790891138</v>
      </c>
      <c r="BJ31" s="201">
        <f>'FR-Exp (O)'!BJ31*(1+Toeslagen!$Q$9)</f>
        <v>1672.804641195384</v>
      </c>
      <c r="BK31" s="201">
        <f>'FR-Exp (O)'!BK31*(1+Toeslagen!$Q$9)</f>
        <v>1639.2346744611059</v>
      </c>
      <c r="BL31" s="201">
        <f>'FR-Exp (O)'!BL31*(1+Toeslagen!$Q$9)</f>
        <v>1244.7875653333542</v>
      </c>
      <c r="BM31" s="201">
        <f>'FR-Exp (O)'!BM31*(1+Toeslagen!$Q$9)</f>
        <v>1219.8918140266869</v>
      </c>
      <c r="BN31" s="201">
        <f>'FR-Exp (O)'!BN31*(1+Toeslagen!$Q$9)</f>
        <v>774.80803105347798</v>
      </c>
      <c r="BO31" s="201">
        <f>'FR-Exp (O)'!BO31*(1+Toeslagen!$Q$9)</f>
        <v>1018.1902898769848</v>
      </c>
      <c r="BP31" s="201">
        <f>'FR-Exp (O)'!BP31*(1+Toeslagen!$Q$9)</f>
        <v>1244.7875653333542</v>
      </c>
      <c r="BQ31" s="201">
        <f>'FR-Exp (O)'!BQ31*(1+Toeslagen!$Q$9)</f>
        <v>770.9339908982106</v>
      </c>
      <c r="BR31" s="201">
        <f>'FR-Exp (O)'!BR31*(1+Toeslagen!$Q$9)</f>
        <v>900.69540630701647</v>
      </c>
      <c r="BS31" s="201">
        <f>'FR-Exp (O)'!BS31*(1+Toeslagen!$Q$9)</f>
        <v>1412.637399004738</v>
      </c>
      <c r="BT31" s="201">
        <f>'FR-Exp (O)'!BT31*(1+Toeslagen!$Q$9)</f>
        <v>774.80803105347798</v>
      </c>
      <c r="BU31" s="201">
        <f>'FR-Exp (O)'!BU31*(1+Toeslagen!$Q$9)</f>
        <v>1135.685173446954</v>
      </c>
      <c r="BV31" s="201">
        <f>'FR-Exp (O)'!BV31*(1+Toeslagen!$Q$9)</f>
        <v>619.49295898414539</v>
      </c>
      <c r="BW31" s="201">
        <f>'FR-Exp (O)'!BW31*(1+Toeslagen!$Q$9)</f>
        <v>767.0599507429431</v>
      </c>
      <c r="BX31" s="201">
        <f>'FR-Exp (O)'!BX31*(1+Toeslagen!$Q$9)</f>
        <v>1135.685173446954</v>
      </c>
      <c r="BY31" s="201">
        <f>'FR-Exp (O)'!BY31*(1+Toeslagen!$Q$9)</f>
        <v>628.97499407063742</v>
      </c>
      <c r="BZ31" s="201">
        <f>'FR-Exp (O)'!BZ31*(1+Toeslagen!$Q$9)</f>
        <v>1370.674940586892</v>
      </c>
      <c r="CA31" s="201">
        <f>'FR-Exp (O)'!CA31*(1+Toeslagen!$Q$9)</f>
        <v>1689.5896245625224</v>
      </c>
      <c r="CB31" s="201">
        <f>'FR-Exp (O)'!CB31*(1+Toeslagen!$Q$9)</f>
        <v>1689.5896245625224</v>
      </c>
      <c r="CC31" s="201">
        <f>'FR-Exp (O)'!CC31*(1+Toeslagen!$Q$9)</f>
        <v>1664.2457801940845</v>
      </c>
      <c r="CD31" s="201">
        <f>'FR-Exp (O)'!CD31*(1+Toeslagen!$Q$9)</f>
        <v>900.69540630701647</v>
      </c>
      <c r="CE31" s="201">
        <f>'FR-Exp (O)'!CE31*(1+Toeslagen!$Q$9)</f>
        <v>1018.1902898769848</v>
      </c>
      <c r="CF31" s="201">
        <f>'FR-Exp (O)'!CF31*(1+Toeslagen!$Q$9)</f>
        <v>1370.674940586892</v>
      </c>
      <c r="CG31" s="201">
        <f>'FR-Exp (O)'!CG31*(1+Toeslagen!$Q$9)</f>
        <v>1008.008386978215</v>
      </c>
      <c r="CH31" s="201">
        <f>'FR-Exp (O)'!CH31*(1+Toeslagen!$Q$9)</f>
        <v>1244.7875653333542</v>
      </c>
      <c r="CI31" s="201">
        <f>'FR-Exp (O)'!CI31*(1+Toeslagen!$Q$9)</f>
        <v>1135.685173446954</v>
      </c>
      <c r="CJ31" s="201">
        <f>'FR-Exp (O)'!CJ31*(1+Toeslagen!$Q$9)</f>
        <v>1521.739790891138</v>
      </c>
      <c r="CK31" s="201">
        <f>'FR-Exp (O)'!CK31*(1+Toeslagen!$Q$9)</f>
        <v>1521.739790891138</v>
      </c>
      <c r="CL31" s="201">
        <f>'FR-Exp (O)'!CL31*(1+Toeslagen!$Q$9)</f>
        <v>774.80803105347798</v>
      </c>
      <c r="CM31" s="201">
        <f>'FR-Exp (O)'!CM31*(1+Toeslagen!$Q$9)</f>
        <v>778.68207120874524</v>
      </c>
      <c r="CN31" s="201">
        <f>'FR-Exp (O)'!CN31*(1+Toeslagen!$Q$9)</f>
        <v>900.69540630701647</v>
      </c>
      <c r="CO31" s="201">
        <f>'FR-Exp (O)'!CO31*(1+Toeslagen!$Q$9)</f>
        <v>900.69540630701647</v>
      </c>
      <c r="CP31" s="201">
        <f>'FR-Exp (O)'!CP31*(1+Toeslagen!$Q$9)</f>
        <v>1370.674940586892</v>
      </c>
      <c r="CQ31" s="201">
        <f>'FR-Exp (O)'!CQ31*(1+Toeslagen!$Q$9)</f>
        <v>682.4906225342171</v>
      </c>
      <c r="CR31" s="201">
        <f>'FR-Exp (O)'!CR31*(1+Toeslagen!$Q$9)</f>
        <v>1672.804641195384</v>
      </c>
      <c r="CS31" s="201">
        <f>'FR-Exp (O)'!CS31*(1+Toeslagen!$Q$9)</f>
        <v>1655.7978320712721</v>
      </c>
      <c r="CT31" s="201">
        <f>'FR-Exp (O)'!CT31*(1+Toeslagen!$Q$9)</f>
        <v>1689.5896245625224</v>
      </c>
      <c r="CU31" s="201">
        <f>'FR-Exp (O)'!CU31*(1+Toeslagen!$Q$9)</f>
        <v>1639.2346744611059</v>
      </c>
      <c r="CV31" s="201">
        <f>'FR-Exp (O)'!CV31*(1+Toeslagen!$Q$9)</f>
        <v>1370.674940586892</v>
      </c>
      <c r="CW31" s="201">
        <f>'FR-Exp (O)'!CW31*(1+Toeslagen!$Q$9)</f>
        <v>1363.8215658839576</v>
      </c>
      <c r="CX31" s="201">
        <f>'FR-Exp (O)'!CX31*(1+Toeslagen!$Q$9)</f>
        <v>1356.9681911810233</v>
      </c>
      <c r="CY31" s="201">
        <f>'FR-Exp (O)'!CY31*(1+Toeslagen!$Q$9)</f>
        <v>900.69540630701647</v>
      </c>
      <c r="CZ31" s="201">
        <f>'FR-Exp (O)'!CZ31*(1+Toeslagen!$Q$9)</f>
        <v>1018.1902898769848</v>
      </c>
      <c r="DA31" s="201">
        <f>'FR-Exp (O)'!DA31*(1+Toeslagen!$Q$9)</f>
        <v>1135.685173446954</v>
      </c>
      <c r="DB31" s="201">
        <f>'FR-Exp (O)'!DB31*(1+Toeslagen!$Q$9)</f>
        <v>774.80803105347798</v>
      </c>
      <c r="DC31" s="201">
        <f>'FR-Exp (O)'!DC31*(1+Toeslagen!$Q$9)</f>
        <v>774.80803105347798</v>
      </c>
      <c r="DD31" s="201">
        <f>'FR-Exp (O)'!DD31*(1+Toeslagen!$Q$9)</f>
        <v>774.80803105347798</v>
      </c>
      <c r="DE31" s="201">
        <f>'FR-Exp (O)'!DE31*(1+Toeslagen!$Q$9)</f>
        <v>774.80803105347798</v>
      </c>
      <c r="DF31" s="201">
        <f>'FR-Exp (O)'!DF31*(1+Toeslagen!$Q$9)</f>
        <v>774.80803105347798</v>
      </c>
    </row>
    <row r="32" spans="1:110" ht="14.65" thickBot="1">
      <c r="A32" s="1">
        <v>28</v>
      </c>
      <c r="B32" s="1">
        <v>28</v>
      </c>
      <c r="D32" s="1">
        <v>2</v>
      </c>
      <c r="F32" t="s">
        <v>202</v>
      </c>
      <c r="G32" t="s">
        <v>203</v>
      </c>
      <c r="H32" t="s">
        <v>204</v>
      </c>
      <c r="I32" t="s">
        <v>205</v>
      </c>
      <c r="J32" t="s">
        <v>205</v>
      </c>
      <c r="N32" s="211">
        <v>6.5</v>
      </c>
      <c r="O32" s="212">
        <v>11375</v>
      </c>
      <c r="P32" s="201">
        <f>'FR-Exp (O)'!P32*(1+Toeslagen!$Q$9)</f>
        <v>1376.1600091747453</v>
      </c>
      <c r="Q32" s="201">
        <f>'FR-Exp (O)'!Q32*(1+Toeslagen!$Q$9)</f>
        <v>699.27560590135511</v>
      </c>
      <c r="R32" s="201">
        <f>'FR-Exp (O)'!R32*(1+Toeslagen!$Q$9)</f>
        <v>1404.2449073211687</v>
      </c>
      <c r="S32" s="201">
        <f>'FR-Exp (O)'!S32*(1+Toeslagen!$Q$9)</f>
        <v>1723.9690000000001</v>
      </c>
      <c r="T32" s="201">
        <f>'FR-Exp (O)'!T32*(1+Toeslagen!$Q$9)</f>
        <v>1723.9690000000001</v>
      </c>
      <c r="U32" s="201">
        <f>'FR-Exp (O)'!U32*(1+Toeslagen!$Q$9)</f>
        <v>1739.9445746639367</v>
      </c>
      <c r="V32" s="201">
        <f>'FR-Exp (O)'!V32*(1+Toeslagen!$Q$9)</f>
        <v>1572.0947409925532</v>
      </c>
      <c r="W32" s="201">
        <f>'FR-Exp (O)'!W32*(1+Toeslagen!$Q$9)</f>
        <v>640.5281641163707</v>
      </c>
      <c r="X32" s="201">
        <f>'FR-Exp (O)'!X32*(1+Toeslagen!$Q$9)</f>
        <v>1739.9445746639367</v>
      </c>
      <c r="Y32" s="201">
        <f>'FR-Exp (O)'!Y32*(1+Toeslagen!$Q$9)</f>
        <v>1043.3677649276929</v>
      </c>
      <c r="Z32" s="201">
        <f>'FR-Exp (O)'!Z32*(1+Toeslagen!$Q$9)</f>
        <v>1739.9445746639367</v>
      </c>
      <c r="AA32" s="201">
        <f>'FR-Exp (O)'!AA32*(1+Toeslagen!$Q$9)</f>
        <v>1689.5896245625224</v>
      </c>
      <c r="AB32" s="201">
        <f>'FR-Exp (O)'!AB32*(1+Toeslagen!$Q$9)</f>
        <v>1723.1595912967982</v>
      </c>
      <c r="AC32" s="201">
        <f>'FR-Exp (O)'!AC32*(1+Toeslagen!$Q$9)</f>
        <v>1137.6453955277079</v>
      </c>
      <c r="AD32" s="201">
        <f>'FR-Exp (O)'!AD32*(1+Toeslagen!$Q$9)</f>
        <v>1689.5896245625224</v>
      </c>
      <c r="AE32" s="201">
        <f>'FR-Exp (O)'!AE32*(1+Toeslagen!$Q$9)</f>
        <v>1454.5998574225837</v>
      </c>
      <c r="AF32" s="201">
        <f>'FR-Exp (O)'!AF32*(1+Toeslagen!$Q$9)</f>
        <v>1454.5998574225837</v>
      </c>
      <c r="AG32" s="201">
        <f>'FR-Exp (O)'!AG32*(1+Toeslagen!$Q$9)</f>
        <v>1160.8626484976612</v>
      </c>
      <c r="AH32" s="201">
        <f>'FR-Exp (O)'!AH32*(1+Toeslagen!$Q$9)</f>
        <v>1454.5998574225837</v>
      </c>
      <c r="AI32" s="201">
        <f>'FR-Exp (O)'!AI32*(1+Toeslagen!$Q$9)</f>
        <v>0</v>
      </c>
      <c r="AJ32" s="201">
        <f>'FR-Exp (O)'!AJ32*(1+Toeslagen!$Q$9)</f>
        <v>1160.8626484976612</v>
      </c>
      <c r="AK32" s="201">
        <f>'FR-Exp (O)'!AK32*(1+Toeslagen!$Q$9)</f>
        <v>1454.5998574225837</v>
      </c>
      <c r="AL32" s="201">
        <f>'FR-Exp (O)'!AL32*(1+Toeslagen!$Q$9)</f>
        <v>1404.2449073211687</v>
      </c>
      <c r="AM32" s="201">
        <f>'FR-Exp (O)'!AM32*(1+Toeslagen!$Q$9)</f>
        <v>1572.0947409925532</v>
      </c>
      <c r="AN32" s="201">
        <f>'FR-Exp (O)'!AN32*(1+Toeslagen!$Q$9)</f>
        <v>1043.3677649276929</v>
      </c>
      <c r="AO32" s="201">
        <f>'FR-Exp (O)'!AO32*(1+Toeslagen!$Q$9)</f>
        <v>1564.2342672875905</v>
      </c>
      <c r="AP32" s="201">
        <f>'FR-Exp (O)'!AP32*(1+Toeslagen!$Q$9)</f>
        <v>1043.3677649276929</v>
      </c>
      <c r="AQ32" s="201">
        <f>'FR-Exp (O)'!AQ32*(1+Toeslagen!$Q$9)</f>
        <v>917.48038967415471</v>
      </c>
      <c r="AR32" s="201">
        <f>'FR-Exp (O)'!AR32*(1+Toeslagen!$Q$9)</f>
        <v>1689.5896245625224</v>
      </c>
      <c r="AS32" s="201">
        <f>'FR-Exp (O)'!AS32*(1+Toeslagen!$Q$9)</f>
        <v>1689.5896245625224</v>
      </c>
      <c r="AT32" s="201">
        <f>'FR-Exp (O)'!AT32*(1+Toeslagen!$Q$9)</f>
        <v>1739.9445746639367</v>
      </c>
      <c r="AU32" s="201">
        <f>'FR-Exp (O)'!AU32*(1+Toeslagen!$Q$9)</f>
        <v>1739.9445746639367</v>
      </c>
      <c r="AV32" s="201">
        <f>'FR-Exp (O)'!AV32*(1+Toeslagen!$Q$9)</f>
        <v>1572.0947409925532</v>
      </c>
      <c r="AW32" s="201">
        <f>'FR-Exp (O)'!AW32*(1+Toeslagen!$Q$9)</f>
        <v>1723.1595912967982</v>
      </c>
      <c r="AX32" s="201">
        <f>'FR-Exp (O)'!AX32*(1+Toeslagen!$Q$9)</f>
        <v>1278.3575320676302</v>
      </c>
      <c r="AY32" s="201">
        <f>'FR-Exp (O)'!AY32*(1+Toeslagen!$Q$9)</f>
        <v>1265.5739567469539</v>
      </c>
      <c r="AZ32" s="201">
        <f>'FR-Exp (O)'!AZ32*(1+Toeslagen!$Q$9)</f>
        <v>1160.8626484976612</v>
      </c>
      <c r="BA32" s="201">
        <f>'FR-Exp (O)'!BA32*(1+Toeslagen!$Q$9)</f>
        <v>1572.0947409925532</v>
      </c>
      <c r="BB32" s="201">
        <f>'FR-Exp (O)'!BB32*(1+Toeslagen!$Q$9)</f>
        <v>1278.3575320676302</v>
      </c>
      <c r="BC32" s="201">
        <f>'FR-Exp (O)'!BC32*(1+Toeslagen!$Q$9)</f>
        <v>1723.1595912967982</v>
      </c>
      <c r="BD32" s="201">
        <f>'FR-Exp (O)'!BD32*(1+Toeslagen!$Q$9)</f>
        <v>1043.3677649276929</v>
      </c>
      <c r="BE32" s="201">
        <f>'FR-Exp (O)'!BE32*(1+Toeslagen!$Q$9)</f>
        <v>1404.2449073211687</v>
      </c>
      <c r="BF32" s="201">
        <f>'FR-Exp (O)'!BF32*(1+Toeslagen!$Q$9)</f>
        <v>1572.0947409925532</v>
      </c>
      <c r="BG32" s="201">
        <f>'FR-Exp (O)'!BG32*(1+Toeslagen!$Q$9)</f>
        <v>1376.1600091747453</v>
      </c>
      <c r="BH32" s="201">
        <f>'FR-Exp (O)'!BH32*(1+Toeslagen!$Q$9)</f>
        <v>1043.3677649276929</v>
      </c>
      <c r="BI32" s="201">
        <f>'FR-Exp (O)'!BI32*(1+Toeslagen!$Q$9)</f>
        <v>1572.0947409925532</v>
      </c>
      <c r="BJ32" s="201">
        <f>'FR-Exp (O)'!BJ32*(1+Toeslagen!$Q$9)</f>
        <v>1723.1595912967982</v>
      </c>
      <c r="BK32" s="201">
        <f>'FR-Exp (O)'!BK32*(1+Toeslagen!$Q$9)</f>
        <v>1689.5896245625224</v>
      </c>
      <c r="BL32" s="201">
        <f>'FR-Exp (O)'!BL32*(1+Toeslagen!$Q$9)</f>
        <v>1278.3575320676302</v>
      </c>
      <c r="BM32" s="201">
        <f>'FR-Exp (O)'!BM32*(1+Toeslagen!$Q$9)</f>
        <v>1252.7903814262777</v>
      </c>
      <c r="BN32" s="201">
        <f>'FR-Exp (O)'!BN32*(1+Toeslagen!$Q$9)</f>
        <v>799.98550610418579</v>
      </c>
      <c r="BO32" s="201">
        <f>'FR-Exp (O)'!BO32*(1+Toeslagen!$Q$9)</f>
        <v>1043.3677649276929</v>
      </c>
      <c r="BP32" s="201">
        <f>'FR-Exp (O)'!BP32*(1+Toeslagen!$Q$9)</f>
        <v>1278.3575320676302</v>
      </c>
      <c r="BQ32" s="201">
        <f>'FR-Exp (O)'!BQ32*(1+Toeslagen!$Q$9)</f>
        <v>795.98557857366495</v>
      </c>
      <c r="BR32" s="201">
        <f>'FR-Exp (O)'!BR32*(1+Toeslagen!$Q$9)</f>
        <v>917.48038967415471</v>
      </c>
      <c r="BS32" s="201">
        <f>'FR-Exp (O)'!BS32*(1+Toeslagen!$Q$9)</f>
        <v>1454.5998574225837</v>
      </c>
      <c r="BT32" s="201">
        <f>'FR-Exp (O)'!BT32*(1+Toeslagen!$Q$9)</f>
        <v>799.98550610418579</v>
      </c>
      <c r="BU32" s="201">
        <f>'FR-Exp (O)'!BU32*(1+Toeslagen!$Q$9)</f>
        <v>1160.8626484976612</v>
      </c>
      <c r="BV32" s="201">
        <f>'FR-Exp (O)'!BV32*(1+Toeslagen!$Q$9)</f>
        <v>627.7176008340432</v>
      </c>
      <c r="BW32" s="201">
        <f>'FR-Exp (O)'!BW32*(1+Toeslagen!$Q$9)</f>
        <v>791.98565104314378</v>
      </c>
      <c r="BX32" s="201">
        <f>'FR-Exp (O)'!BX32*(1+Toeslagen!$Q$9)</f>
        <v>1160.8626484976612</v>
      </c>
      <c r="BY32" s="201">
        <f>'FR-Exp (O)'!BY32*(1+Toeslagen!$Q$9)</f>
        <v>637.3255232957888</v>
      </c>
      <c r="BZ32" s="201">
        <f>'FR-Exp (O)'!BZ32*(1+Toeslagen!$Q$9)</f>
        <v>1404.2449073211687</v>
      </c>
      <c r="CA32" s="201">
        <f>'FR-Exp (O)'!CA32*(1+Toeslagen!$Q$9)</f>
        <v>1739.9445746639367</v>
      </c>
      <c r="CB32" s="201">
        <f>'FR-Exp (O)'!CB32*(1+Toeslagen!$Q$9)</f>
        <v>1739.9445746639367</v>
      </c>
      <c r="CC32" s="201">
        <f>'FR-Exp (O)'!CC32*(1+Toeslagen!$Q$9)</f>
        <v>1713.8454060439776</v>
      </c>
      <c r="CD32" s="201">
        <f>'FR-Exp (O)'!CD32*(1+Toeslagen!$Q$9)</f>
        <v>917.48038967415471</v>
      </c>
      <c r="CE32" s="201">
        <f>'FR-Exp (O)'!CE32*(1+Toeslagen!$Q$9)</f>
        <v>1043.3677649276929</v>
      </c>
      <c r="CF32" s="201">
        <f>'FR-Exp (O)'!CF32*(1+Toeslagen!$Q$9)</f>
        <v>1404.2449073211687</v>
      </c>
      <c r="CG32" s="201">
        <f>'FR-Exp (O)'!CG32*(1+Toeslagen!$Q$9)</f>
        <v>1032.9340872784157</v>
      </c>
      <c r="CH32" s="201">
        <f>'FR-Exp (O)'!CH32*(1+Toeslagen!$Q$9)</f>
        <v>1278.3575320676302</v>
      </c>
      <c r="CI32" s="201">
        <f>'FR-Exp (O)'!CI32*(1+Toeslagen!$Q$9)</f>
        <v>1160.8626484976612</v>
      </c>
      <c r="CJ32" s="201">
        <f>'FR-Exp (O)'!CJ32*(1+Toeslagen!$Q$9)</f>
        <v>1572.0947409925532</v>
      </c>
      <c r="CK32" s="201">
        <f>'FR-Exp (O)'!CK32*(1+Toeslagen!$Q$9)</f>
        <v>1572.0947409925532</v>
      </c>
      <c r="CL32" s="201">
        <f>'FR-Exp (O)'!CL32*(1+Toeslagen!$Q$9)</f>
        <v>799.98550610418579</v>
      </c>
      <c r="CM32" s="201">
        <f>'FR-Exp (O)'!CM32*(1+Toeslagen!$Q$9)</f>
        <v>803.98543363470662</v>
      </c>
      <c r="CN32" s="201">
        <f>'FR-Exp (O)'!CN32*(1+Toeslagen!$Q$9)</f>
        <v>917.48038967415471</v>
      </c>
      <c r="CO32" s="201">
        <f>'FR-Exp (O)'!CO32*(1+Toeslagen!$Q$9)</f>
        <v>917.48038967415471</v>
      </c>
      <c r="CP32" s="201">
        <f>'FR-Exp (O)'!CP32*(1+Toeslagen!$Q$9)</f>
        <v>1404.2449073211687</v>
      </c>
      <c r="CQ32" s="201">
        <f>'FR-Exp (O)'!CQ32*(1+Toeslagen!$Q$9)</f>
        <v>699.27560590135511</v>
      </c>
      <c r="CR32" s="201">
        <f>'FR-Exp (O)'!CR32*(1+Toeslagen!$Q$9)</f>
        <v>1723.1595912967982</v>
      </c>
      <c r="CS32" s="201">
        <f>'FR-Exp (O)'!CS32*(1+Toeslagen!$Q$9)</f>
        <v>1705.145683170658</v>
      </c>
      <c r="CT32" s="201">
        <f>'FR-Exp (O)'!CT32*(1+Toeslagen!$Q$9)</f>
        <v>1739.9445746639367</v>
      </c>
      <c r="CU32" s="201">
        <f>'FR-Exp (O)'!CU32*(1+Toeslagen!$Q$9)</f>
        <v>1689.5896245625224</v>
      </c>
      <c r="CV32" s="201">
        <f>'FR-Exp (O)'!CV32*(1+Toeslagen!$Q$9)</f>
        <v>1404.2449073211687</v>
      </c>
      <c r="CW32" s="201">
        <f>'FR-Exp (O)'!CW32*(1+Toeslagen!$Q$9)</f>
        <v>1397.2236827845629</v>
      </c>
      <c r="CX32" s="201">
        <f>'FR-Exp (O)'!CX32*(1+Toeslagen!$Q$9)</f>
        <v>1390.2024582479571</v>
      </c>
      <c r="CY32" s="201">
        <f>'FR-Exp (O)'!CY32*(1+Toeslagen!$Q$9)</f>
        <v>917.48038967415471</v>
      </c>
      <c r="CZ32" s="201">
        <f>'FR-Exp (O)'!CZ32*(1+Toeslagen!$Q$9)</f>
        <v>1043.3677649276929</v>
      </c>
      <c r="DA32" s="201">
        <f>'FR-Exp (O)'!DA32*(1+Toeslagen!$Q$9)</f>
        <v>1160.8626484976612</v>
      </c>
      <c r="DB32" s="201">
        <f>'FR-Exp (O)'!DB32*(1+Toeslagen!$Q$9)</f>
        <v>799.98550610418579</v>
      </c>
      <c r="DC32" s="201">
        <f>'FR-Exp (O)'!DC32*(1+Toeslagen!$Q$9)</f>
        <v>799.98550610418579</v>
      </c>
      <c r="DD32" s="201">
        <f>'FR-Exp (O)'!DD32*(1+Toeslagen!$Q$9)</f>
        <v>799.98550610418579</v>
      </c>
      <c r="DE32" s="201">
        <f>'FR-Exp (O)'!DE32*(1+Toeslagen!$Q$9)</f>
        <v>799.98550610418579</v>
      </c>
      <c r="DF32" s="201">
        <f>'FR-Exp (O)'!DF32*(1+Toeslagen!$Q$9)</f>
        <v>799.98550610418579</v>
      </c>
    </row>
    <row r="33" spans="1:110" ht="14.65" thickBot="1">
      <c r="A33" s="1">
        <v>29</v>
      </c>
      <c r="B33" s="1">
        <v>29</v>
      </c>
      <c r="D33" s="1">
        <v>5</v>
      </c>
      <c r="F33" t="s">
        <v>204</v>
      </c>
      <c r="G33" t="s">
        <v>206</v>
      </c>
      <c r="H33" t="s">
        <v>206</v>
      </c>
      <c r="I33" t="s">
        <v>202</v>
      </c>
      <c r="J33" t="s">
        <v>202</v>
      </c>
      <c r="N33" s="211">
        <v>6.8</v>
      </c>
      <c r="O33" s="212">
        <v>11900</v>
      </c>
      <c r="P33" s="201">
        <f>'FR-Exp (O)'!P33*(1+Toeslagen!$Q$9)</f>
        <v>1413.1563884430625</v>
      </c>
      <c r="Q33" s="201">
        <f>'FR-Exp (O)'!Q33*(1+Toeslagen!$Q$9)</f>
        <v>728.63452163443571</v>
      </c>
      <c r="R33" s="201">
        <f>'FR-Exp (O)'!R33*(1+Toeslagen!$Q$9)</f>
        <v>1441.9963147378187</v>
      </c>
      <c r="S33" s="201">
        <f>'FR-Exp (O)'!S33*(1+Toeslagen!$Q$9)</f>
        <v>1777.0142000000001</v>
      </c>
      <c r="T33" s="201">
        <f>'FR-Exp (O)'!T33*(1+Toeslagen!$Q$9)</f>
        <v>1777.0142000000001</v>
      </c>
      <c r="U33" s="201">
        <f>'FR-Exp (O)'!U33*(1+Toeslagen!$Q$9)</f>
        <v>1794.4809654477249</v>
      </c>
      <c r="V33" s="201">
        <f>'FR-Exp (O)'!V33*(1+Toeslagen!$Q$9)</f>
        <v>1618.2386400927719</v>
      </c>
      <c r="W33" s="201">
        <f>'FR-Exp (O)'!W33*(1+Toeslagen!$Q$9)</f>
        <v>661.49458816588185</v>
      </c>
      <c r="X33" s="201">
        <f>'FR-Exp (O)'!X33*(1+Toeslagen!$Q$9)</f>
        <v>1794.4809654477249</v>
      </c>
      <c r="Y33" s="201">
        <f>'FR-Exp (O)'!Y33*(1+Toeslagen!$Q$9)</f>
        <v>1072.7266806607734</v>
      </c>
      <c r="Z33" s="201">
        <f>'FR-Exp (O)'!Z33*(1+Toeslagen!$Q$9)</f>
        <v>1794.4809654477249</v>
      </c>
      <c r="AA33" s="201">
        <f>'FR-Exp (O)'!AA33*(1+Toeslagen!$Q$9)</f>
        <v>1735.7335236627403</v>
      </c>
      <c r="AB33" s="201">
        <f>'FR-Exp (O)'!AB33*(1+Toeslagen!$Q$9)</f>
        <v>1777.6959820805864</v>
      </c>
      <c r="AC33" s="201">
        <f>'FR-Exp (O)'!AC33*(1+Toeslagen!$Q$9)</f>
        <v>1166.4171329461269</v>
      </c>
      <c r="AD33" s="201">
        <f>'FR-Exp (O)'!AD33*(1+Toeslagen!$Q$9)</f>
        <v>1735.7335236627403</v>
      </c>
      <c r="AE33" s="201">
        <f>'FR-Exp (O)'!AE33*(1+Toeslagen!$Q$9)</f>
        <v>1500.7437565228029</v>
      </c>
      <c r="AF33" s="201">
        <f>'FR-Exp (O)'!AF33*(1+Toeslagen!$Q$9)</f>
        <v>1500.7437565228029</v>
      </c>
      <c r="AG33" s="201">
        <f>'FR-Exp (O)'!AG33*(1+Toeslagen!$Q$9)</f>
        <v>1190.2215642307419</v>
      </c>
      <c r="AH33" s="201">
        <f>'FR-Exp (O)'!AH33*(1+Toeslagen!$Q$9)</f>
        <v>1500.7437565228029</v>
      </c>
      <c r="AI33" s="201">
        <f>'FR-Exp (O)'!AI33*(1+Toeslagen!$Q$9)</f>
        <v>0</v>
      </c>
      <c r="AJ33" s="201">
        <f>'FR-Exp (O)'!AJ33*(1+Toeslagen!$Q$9)</f>
        <v>1190.2215642307419</v>
      </c>
      <c r="AK33" s="201">
        <f>'FR-Exp (O)'!AK33*(1+Toeslagen!$Q$9)</f>
        <v>1500.7437565228029</v>
      </c>
      <c r="AL33" s="201">
        <f>'FR-Exp (O)'!AL33*(1+Toeslagen!$Q$9)</f>
        <v>1441.9963147378187</v>
      </c>
      <c r="AM33" s="201">
        <f>'FR-Exp (O)'!AM33*(1+Toeslagen!$Q$9)</f>
        <v>1618.2386400927719</v>
      </c>
      <c r="AN33" s="201">
        <f>'FR-Exp (O)'!AN33*(1+Toeslagen!$Q$9)</f>
        <v>1072.7266806607734</v>
      </c>
      <c r="AO33" s="201">
        <f>'FR-Exp (O)'!AO33*(1+Toeslagen!$Q$9)</f>
        <v>1610.1474468923082</v>
      </c>
      <c r="AP33" s="201">
        <f>'FR-Exp (O)'!AP33*(1+Toeslagen!$Q$9)</f>
        <v>1072.7266806607734</v>
      </c>
      <c r="AQ33" s="201">
        <f>'FR-Exp (O)'!AQ33*(1+Toeslagen!$Q$9)</f>
        <v>946.83930540723497</v>
      </c>
      <c r="AR33" s="201">
        <f>'FR-Exp (O)'!AR33*(1+Toeslagen!$Q$9)</f>
        <v>1735.7335236627403</v>
      </c>
      <c r="AS33" s="201">
        <f>'FR-Exp (O)'!AS33*(1+Toeslagen!$Q$9)</f>
        <v>1735.7335236627403</v>
      </c>
      <c r="AT33" s="201">
        <f>'FR-Exp (O)'!AT33*(1+Toeslagen!$Q$9)</f>
        <v>1794.4809654477249</v>
      </c>
      <c r="AU33" s="201">
        <f>'FR-Exp (O)'!AU33*(1+Toeslagen!$Q$9)</f>
        <v>1794.4809654477249</v>
      </c>
      <c r="AV33" s="201">
        <f>'FR-Exp (O)'!AV33*(1+Toeslagen!$Q$9)</f>
        <v>1618.2386400927719</v>
      </c>
      <c r="AW33" s="201">
        <f>'FR-Exp (O)'!AW33*(1+Toeslagen!$Q$9)</f>
        <v>1777.6959820805864</v>
      </c>
      <c r="AX33" s="201">
        <f>'FR-Exp (O)'!AX33*(1+Toeslagen!$Q$9)</f>
        <v>1316.1089394842809</v>
      </c>
      <c r="AY33" s="201">
        <f>'FR-Exp (O)'!AY33*(1+Toeslagen!$Q$9)</f>
        <v>1302.9478500894381</v>
      </c>
      <c r="AZ33" s="201">
        <f>'FR-Exp (O)'!AZ33*(1+Toeslagen!$Q$9)</f>
        <v>1190.2215642307419</v>
      </c>
      <c r="BA33" s="201">
        <f>'FR-Exp (O)'!BA33*(1+Toeslagen!$Q$9)</f>
        <v>1618.2386400927719</v>
      </c>
      <c r="BB33" s="201">
        <f>'FR-Exp (O)'!BB33*(1+Toeslagen!$Q$9)</f>
        <v>1316.1089394842809</v>
      </c>
      <c r="BC33" s="201">
        <f>'FR-Exp (O)'!BC33*(1+Toeslagen!$Q$9)</f>
        <v>1777.6959820805864</v>
      </c>
      <c r="BD33" s="201">
        <f>'FR-Exp (O)'!BD33*(1+Toeslagen!$Q$9)</f>
        <v>1072.7266806607734</v>
      </c>
      <c r="BE33" s="201">
        <f>'FR-Exp (O)'!BE33*(1+Toeslagen!$Q$9)</f>
        <v>1441.9963147378187</v>
      </c>
      <c r="BF33" s="201">
        <f>'FR-Exp (O)'!BF33*(1+Toeslagen!$Q$9)</f>
        <v>1618.2386400927719</v>
      </c>
      <c r="BG33" s="201">
        <f>'FR-Exp (O)'!BG33*(1+Toeslagen!$Q$9)</f>
        <v>1413.1563884430625</v>
      </c>
      <c r="BH33" s="201">
        <f>'FR-Exp (O)'!BH33*(1+Toeslagen!$Q$9)</f>
        <v>1072.7266806607734</v>
      </c>
      <c r="BI33" s="201">
        <f>'FR-Exp (O)'!BI33*(1+Toeslagen!$Q$9)</f>
        <v>1618.2386400927719</v>
      </c>
      <c r="BJ33" s="201">
        <f>'FR-Exp (O)'!BJ33*(1+Toeslagen!$Q$9)</f>
        <v>1777.6959820805864</v>
      </c>
      <c r="BK33" s="201">
        <f>'FR-Exp (O)'!BK33*(1+Toeslagen!$Q$9)</f>
        <v>1735.7335236627403</v>
      </c>
      <c r="BL33" s="201">
        <f>'FR-Exp (O)'!BL33*(1+Toeslagen!$Q$9)</f>
        <v>1316.1089394842809</v>
      </c>
      <c r="BM33" s="201">
        <f>'FR-Exp (O)'!BM33*(1+Toeslagen!$Q$9)</f>
        <v>1289.7867606945954</v>
      </c>
      <c r="BN33" s="201">
        <f>'FR-Exp (O)'!BN33*(1+Toeslagen!$Q$9)</f>
        <v>829.34442183726583</v>
      </c>
      <c r="BO33" s="201">
        <f>'FR-Exp (O)'!BO33*(1+Toeslagen!$Q$9)</f>
        <v>1072.7266806607734</v>
      </c>
      <c r="BP33" s="201">
        <f>'FR-Exp (O)'!BP33*(1+Toeslagen!$Q$9)</f>
        <v>1316.1089394842809</v>
      </c>
      <c r="BQ33" s="201">
        <f>'FR-Exp (O)'!BQ33*(1+Toeslagen!$Q$9)</f>
        <v>825.19769972807944</v>
      </c>
      <c r="BR33" s="201">
        <f>'FR-Exp (O)'!BR33*(1+Toeslagen!$Q$9)</f>
        <v>946.83930540723497</v>
      </c>
      <c r="BS33" s="201">
        <f>'FR-Exp (O)'!BS33*(1+Toeslagen!$Q$9)</f>
        <v>1500.7437565228029</v>
      </c>
      <c r="BT33" s="201">
        <f>'FR-Exp (O)'!BT33*(1+Toeslagen!$Q$9)</f>
        <v>829.34442183726583</v>
      </c>
      <c r="BU33" s="201">
        <f>'FR-Exp (O)'!BU33*(1+Toeslagen!$Q$9)</f>
        <v>1190.2215642307419</v>
      </c>
      <c r="BV33" s="201">
        <f>'FR-Exp (O)'!BV33*(1+Toeslagen!$Q$9)</f>
        <v>648.26469640256425</v>
      </c>
      <c r="BW33" s="201">
        <f>'FR-Exp (O)'!BW33*(1+Toeslagen!$Q$9)</f>
        <v>821.05097761889306</v>
      </c>
      <c r="BX33" s="201">
        <f>'FR-Exp (O)'!BX33*(1+Toeslagen!$Q$9)</f>
        <v>1190.2215642307419</v>
      </c>
      <c r="BY33" s="201">
        <f>'FR-Exp (O)'!BY33*(1+Toeslagen!$Q$9)</f>
        <v>658.18711522505248</v>
      </c>
      <c r="BZ33" s="201">
        <f>'FR-Exp (O)'!BZ33*(1+Toeslagen!$Q$9)</f>
        <v>1441.9963147378187</v>
      </c>
      <c r="CA33" s="201">
        <f>'FR-Exp (O)'!CA33*(1+Toeslagen!$Q$9)</f>
        <v>1794.4809654477249</v>
      </c>
      <c r="CB33" s="201">
        <f>'FR-Exp (O)'!CB33*(1+Toeslagen!$Q$9)</f>
        <v>1794.4809654477249</v>
      </c>
      <c r="CC33" s="201">
        <f>'FR-Exp (O)'!CC33*(1+Toeslagen!$Q$9)</f>
        <v>1767.5637509660091</v>
      </c>
      <c r="CD33" s="201">
        <f>'FR-Exp (O)'!CD33*(1+Toeslagen!$Q$9)</f>
        <v>946.83930540723497</v>
      </c>
      <c r="CE33" s="201">
        <f>'FR-Exp (O)'!CE33*(1+Toeslagen!$Q$9)</f>
        <v>1072.7266806607734</v>
      </c>
      <c r="CF33" s="201">
        <f>'FR-Exp (O)'!CF33*(1+Toeslagen!$Q$9)</f>
        <v>1441.9963147378187</v>
      </c>
      <c r="CG33" s="201">
        <f>'FR-Exp (O)'!CG33*(1+Toeslagen!$Q$9)</f>
        <v>1061.9994138541654</v>
      </c>
      <c r="CH33" s="201">
        <f>'FR-Exp (O)'!CH33*(1+Toeslagen!$Q$9)</f>
        <v>1316.1089394842809</v>
      </c>
      <c r="CI33" s="201">
        <f>'FR-Exp (O)'!CI33*(1+Toeslagen!$Q$9)</f>
        <v>1190.2215642307419</v>
      </c>
      <c r="CJ33" s="201">
        <f>'FR-Exp (O)'!CJ33*(1+Toeslagen!$Q$9)</f>
        <v>1618.2386400927719</v>
      </c>
      <c r="CK33" s="201">
        <f>'FR-Exp (O)'!CK33*(1+Toeslagen!$Q$9)</f>
        <v>1618.2386400927719</v>
      </c>
      <c r="CL33" s="201">
        <f>'FR-Exp (O)'!CL33*(1+Toeslagen!$Q$9)</f>
        <v>829.34442183726583</v>
      </c>
      <c r="CM33" s="201">
        <f>'FR-Exp (O)'!CM33*(1+Toeslagen!$Q$9)</f>
        <v>833.49114394645198</v>
      </c>
      <c r="CN33" s="201">
        <f>'FR-Exp (O)'!CN33*(1+Toeslagen!$Q$9)</f>
        <v>946.83930540723497</v>
      </c>
      <c r="CO33" s="201">
        <f>'FR-Exp (O)'!CO33*(1+Toeslagen!$Q$9)</f>
        <v>946.83930540723497</v>
      </c>
      <c r="CP33" s="201">
        <f>'FR-Exp (O)'!CP33*(1+Toeslagen!$Q$9)</f>
        <v>1441.9963147378187</v>
      </c>
      <c r="CQ33" s="201">
        <f>'FR-Exp (O)'!CQ33*(1+Toeslagen!$Q$9)</f>
        <v>728.63452163443571</v>
      </c>
      <c r="CR33" s="201">
        <f>'FR-Exp (O)'!CR33*(1+Toeslagen!$Q$9)</f>
        <v>1777.6959820805864</v>
      </c>
      <c r="CS33" s="201">
        <f>'FR-Exp (O)'!CS33*(1+Toeslagen!$Q$9)</f>
        <v>1758.5913461387704</v>
      </c>
      <c r="CT33" s="201">
        <f>'FR-Exp (O)'!CT33*(1+Toeslagen!$Q$9)</f>
        <v>1794.4809654477249</v>
      </c>
      <c r="CU33" s="201">
        <f>'FR-Exp (O)'!CU33*(1+Toeslagen!$Q$9)</f>
        <v>1735.7335236627403</v>
      </c>
      <c r="CV33" s="201">
        <f>'FR-Exp (O)'!CV33*(1+Toeslagen!$Q$9)</f>
        <v>1441.9963147378187</v>
      </c>
      <c r="CW33" s="201">
        <f>'FR-Exp (O)'!CW33*(1+Toeslagen!$Q$9)</f>
        <v>1434.7863331641297</v>
      </c>
      <c r="CX33" s="201">
        <f>'FR-Exp (O)'!CX33*(1+Toeslagen!$Q$9)</f>
        <v>1427.5763515904403</v>
      </c>
      <c r="CY33" s="201">
        <f>'FR-Exp (O)'!CY33*(1+Toeslagen!$Q$9)</f>
        <v>946.83930540723497</v>
      </c>
      <c r="CZ33" s="201">
        <f>'FR-Exp (O)'!CZ33*(1+Toeslagen!$Q$9)</f>
        <v>1072.7266806607734</v>
      </c>
      <c r="DA33" s="201">
        <f>'FR-Exp (O)'!DA33*(1+Toeslagen!$Q$9)</f>
        <v>1190.2215642307419</v>
      </c>
      <c r="DB33" s="201">
        <f>'FR-Exp (O)'!DB33*(1+Toeslagen!$Q$9)</f>
        <v>829.34442183726583</v>
      </c>
      <c r="DC33" s="201">
        <f>'FR-Exp (O)'!DC33*(1+Toeslagen!$Q$9)</f>
        <v>829.34442183726583</v>
      </c>
      <c r="DD33" s="201">
        <f>'FR-Exp (O)'!DD33*(1+Toeslagen!$Q$9)</f>
        <v>829.34442183726583</v>
      </c>
      <c r="DE33" s="201">
        <f>'FR-Exp (O)'!DE33*(1+Toeslagen!$Q$9)</f>
        <v>829.34442183726583</v>
      </c>
      <c r="DF33" s="201">
        <f>'FR-Exp (O)'!DF33*(1+Toeslagen!$Q$9)</f>
        <v>829.34442183726583</v>
      </c>
    </row>
    <row r="34" spans="1:110" ht="14.65" thickBot="1">
      <c r="A34" s="1">
        <v>30</v>
      </c>
      <c r="B34" s="1">
        <v>30</v>
      </c>
      <c r="D34" s="1">
        <v>5</v>
      </c>
      <c r="F34" t="s">
        <v>204</v>
      </c>
      <c r="G34" t="s">
        <v>206</v>
      </c>
      <c r="H34" t="s">
        <v>206</v>
      </c>
      <c r="I34" t="s">
        <v>206</v>
      </c>
      <c r="J34" t="s">
        <v>206</v>
      </c>
      <c r="N34" s="211">
        <v>7</v>
      </c>
      <c r="O34" s="212">
        <v>12250</v>
      </c>
      <c r="P34" s="201">
        <f>'FR-Exp (O)'!P34*(1+Toeslagen!$Q$9)</f>
        <v>1454.2795976925513</v>
      </c>
      <c r="Q34" s="201">
        <f>'FR-Exp (O)'!Q34*(1+Toeslagen!$Q$9)</f>
        <v>745.41950500157395</v>
      </c>
      <c r="R34" s="201">
        <f>'FR-Exp (O)'!R34*(1+Toeslagen!$Q$9)</f>
        <v>1483.9587731556646</v>
      </c>
      <c r="S34" s="201">
        <f>'FR-Exp (O)'!S34*(1+Toeslagen!$Q$9)</f>
        <v>1824.75488</v>
      </c>
      <c r="T34" s="201">
        <f>'FR-Exp (O)'!T34*(1+Toeslagen!$Q$9)</f>
        <v>1824.75488</v>
      </c>
      <c r="U34" s="201">
        <f>'FR-Exp (O)'!U34*(1+Toeslagen!$Q$9)</f>
        <v>1844.8359155491403</v>
      </c>
      <c r="V34" s="201">
        <f>'FR-Exp (O)'!V34*(1+Toeslagen!$Q$9)</f>
        <v>1660.2010985106174</v>
      </c>
      <c r="W34" s="201">
        <f>'FR-Exp (O)'!W34*(1+Toeslagen!$Q$9)</f>
        <v>669.88707984945097</v>
      </c>
      <c r="X34" s="201">
        <f>'FR-Exp (O)'!X34*(1+Toeslagen!$Q$9)</f>
        <v>1844.8359155491403</v>
      </c>
      <c r="Y34" s="201">
        <f>'FR-Exp (O)'!Y34*(1+Toeslagen!$Q$9)</f>
        <v>1097.9041557114806</v>
      </c>
      <c r="Z34" s="201">
        <f>'FR-Exp (O)'!Z34*(1+Toeslagen!$Q$9)</f>
        <v>1844.8359155491403</v>
      </c>
      <c r="AA34" s="201">
        <f>'FR-Exp (O)'!AA34*(1+Toeslagen!$Q$9)</f>
        <v>1777.6959820805864</v>
      </c>
      <c r="AB34" s="201">
        <f>'FR-Exp (O)'!AB34*(1+Toeslagen!$Q$9)</f>
        <v>1828.0509321820025</v>
      </c>
      <c r="AC34" s="201">
        <f>'FR-Exp (O)'!AC34*(1+Toeslagen!$Q$9)</f>
        <v>1199.3157003457188</v>
      </c>
      <c r="AD34" s="201">
        <f>'FR-Exp (O)'!AD34*(1+Toeslagen!$Q$9)</f>
        <v>1777.6959820805864</v>
      </c>
      <c r="AE34" s="201">
        <f>'FR-Exp (O)'!AE34*(1+Toeslagen!$Q$9)</f>
        <v>1542.7062149406497</v>
      </c>
      <c r="AF34" s="201">
        <f>'FR-Exp (O)'!AF34*(1+Toeslagen!$Q$9)</f>
        <v>1542.7062149406497</v>
      </c>
      <c r="AG34" s="201">
        <f>'FR-Exp (O)'!AG34*(1+Toeslagen!$Q$9)</f>
        <v>1223.7915309650193</v>
      </c>
      <c r="AH34" s="201">
        <f>'FR-Exp (O)'!AH34*(1+Toeslagen!$Q$9)</f>
        <v>1542.7062149406497</v>
      </c>
      <c r="AI34" s="201">
        <f>'FR-Exp (O)'!AI34*(1+Toeslagen!$Q$9)</f>
        <v>0</v>
      </c>
      <c r="AJ34" s="201">
        <f>'FR-Exp (O)'!AJ34*(1+Toeslagen!$Q$9)</f>
        <v>1223.7915309650193</v>
      </c>
      <c r="AK34" s="201">
        <f>'FR-Exp (O)'!AK34*(1+Toeslagen!$Q$9)</f>
        <v>1542.7062149406497</v>
      </c>
      <c r="AL34" s="201">
        <f>'FR-Exp (O)'!AL34*(1+Toeslagen!$Q$9)</f>
        <v>1483.9587731556646</v>
      </c>
      <c r="AM34" s="201">
        <f>'FR-Exp (O)'!AM34*(1+Toeslagen!$Q$9)</f>
        <v>1660.2010985106174</v>
      </c>
      <c r="AN34" s="201">
        <f>'FR-Exp (O)'!AN34*(1+Toeslagen!$Q$9)</f>
        <v>1097.9041557114806</v>
      </c>
      <c r="AO34" s="201">
        <f>'FR-Exp (O)'!AO34*(1+Toeslagen!$Q$9)</f>
        <v>1651.9000930180644</v>
      </c>
      <c r="AP34" s="201">
        <f>'FR-Exp (O)'!AP34*(1+Toeslagen!$Q$9)</f>
        <v>1097.9041557114806</v>
      </c>
      <c r="AQ34" s="201">
        <f>'FR-Exp (O)'!AQ34*(1+Toeslagen!$Q$9)</f>
        <v>963.62428877437367</v>
      </c>
      <c r="AR34" s="201">
        <f>'FR-Exp (O)'!AR34*(1+Toeslagen!$Q$9)</f>
        <v>1777.6959820805864</v>
      </c>
      <c r="AS34" s="201">
        <f>'FR-Exp (O)'!AS34*(1+Toeslagen!$Q$9)</f>
        <v>1777.6959820805864</v>
      </c>
      <c r="AT34" s="201">
        <f>'FR-Exp (O)'!AT34*(1+Toeslagen!$Q$9)</f>
        <v>1844.8359155491403</v>
      </c>
      <c r="AU34" s="201">
        <f>'FR-Exp (O)'!AU34*(1+Toeslagen!$Q$9)</f>
        <v>1844.8359155491403</v>
      </c>
      <c r="AV34" s="201">
        <f>'FR-Exp (O)'!AV34*(1+Toeslagen!$Q$9)</f>
        <v>1660.2010985106174</v>
      </c>
      <c r="AW34" s="201">
        <f>'FR-Exp (O)'!AW34*(1+Toeslagen!$Q$9)</f>
        <v>1828.0509321820025</v>
      </c>
      <c r="AX34" s="201">
        <f>'FR-Exp (O)'!AX34*(1+Toeslagen!$Q$9)</f>
        <v>1349.6789062185571</v>
      </c>
      <c r="AY34" s="201">
        <f>'FR-Exp (O)'!AY34*(1+Toeslagen!$Q$9)</f>
        <v>1336.1821171563715</v>
      </c>
      <c r="AZ34" s="201">
        <f>'FR-Exp (O)'!AZ34*(1+Toeslagen!$Q$9)</f>
        <v>1223.7915309650193</v>
      </c>
      <c r="BA34" s="201">
        <f>'FR-Exp (O)'!BA34*(1+Toeslagen!$Q$9)</f>
        <v>1660.2010985106174</v>
      </c>
      <c r="BB34" s="201">
        <f>'FR-Exp (O)'!BB34*(1+Toeslagen!$Q$9)</f>
        <v>1349.6789062185571</v>
      </c>
      <c r="BC34" s="201">
        <f>'FR-Exp (O)'!BC34*(1+Toeslagen!$Q$9)</f>
        <v>1828.0509321820025</v>
      </c>
      <c r="BD34" s="201">
        <f>'FR-Exp (O)'!BD34*(1+Toeslagen!$Q$9)</f>
        <v>1097.9041557114806</v>
      </c>
      <c r="BE34" s="201">
        <f>'FR-Exp (O)'!BE34*(1+Toeslagen!$Q$9)</f>
        <v>1483.9587731556646</v>
      </c>
      <c r="BF34" s="201">
        <f>'FR-Exp (O)'!BF34*(1+Toeslagen!$Q$9)</f>
        <v>1660.2010985106174</v>
      </c>
      <c r="BG34" s="201">
        <f>'FR-Exp (O)'!BG34*(1+Toeslagen!$Q$9)</f>
        <v>1454.2795976925513</v>
      </c>
      <c r="BH34" s="201">
        <f>'FR-Exp (O)'!BH34*(1+Toeslagen!$Q$9)</f>
        <v>1097.9041557114806</v>
      </c>
      <c r="BI34" s="201">
        <f>'FR-Exp (O)'!BI34*(1+Toeslagen!$Q$9)</f>
        <v>1660.2010985106174</v>
      </c>
      <c r="BJ34" s="201">
        <f>'FR-Exp (O)'!BJ34*(1+Toeslagen!$Q$9)</f>
        <v>1828.0509321820025</v>
      </c>
      <c r="BK34" s="201">
        <f>'FR-Exp (O)'!BK34*(1+Toeslagen!$Q$9)</f>
        <v>1777.6959820805864</v>
      </c>
      <c r="BL34" s="201">
        <f>'FR-Exp (O)'!BL34*(1+Toeslagen!$Q$9)</f>
        <v>1349.6789062185571</v>
      </c>
      <c r="BM34" s="201">
        <f>'FR-Exp (O)'!BM34*(1+Toeslagen!$Q$9)</f>
        <v>1322.6853280941859</v>
      </c>
      <c r="BN34" s="201">
        <f>'FR-Exp (O)'!BN34*(1+Toeslagen!$Q$9)</f>
        <v>846.12940520440441</v>
      </c>
      <c r="BO34" s="201">
        <f>'FR-Exp (O)'!BO34*(1+Toeslagen!$Q$9)</f>
        <v>1097.9041557114806</v>
      </c>
      <c r="BP34" s="201">
        <f>'FR-Exp (O)'!BP34*(1+Toeslagen!$Q$9)</f>
        <v>1349.6789062185571</v>
      </c>
      <c r="BQ34" s="201">
        <f>'FR-Exp (O)'!BQ34*(1+Toeslagen!$Q$9)</f>
        <v>841.89875817838242</v>
      </c>
      <c r="BR34" s="201">
        <f>'FR-Exp (O)'!BR34*(1+Toeslagen!$Q$9)</f>
        <v>963.62428877437367</v>
      </c>
      <c r="BS34" s="201">
        <f>'FR-Exp (O)'!BS34*(1+Toeslagen!$Q$9)</f>
        <v>1542.7062149406497</v>
      </c>
      <c r="BT34" s="201">
        <f>'FR-Exp (O)'!BT34*(1+Toeslagen!$Q$9)</f>
        <v>846.12940520440441</v>
      </c>
      <c r="BU34" s="201">
        <f>'FR-Exp (O)'!BU34*(1+Toeslagen!$Q$9)</f>
        <v>1223.7915309650193</v>
      </c>
      <c r="BV34" s="201">
        <f>'FR-Exp (O)'!BV34*(1+Toeslagen!$Q$9)</f>
        <v>656.48933825246195</v>
      </c>
      <c r="BW34" s="201">
        <f>'FR-Exp (O)'!BW34*(1+Toeslagen!$Q$9)</f>
        <v>837.66811115236032</v>
      </c>
      <c r="BX34" s="201">
        <f>'FR-Exp (O)'!BX34*(1+Toeslagen!$Q$9)</f>
        <v>1223.7915309650193</v>
      </c>
      <c r="BY34" s="201">
        <f>'FR-Exp (O)'!BY34*(1+Toeslagen!$Q$9)</f>
        <v>666.53764445020374</v>
      </c>
      <c r="BZ34" s="201">
        <f>'FR-Exp (O)'!BZ34*(1+Toeslagen!$Q$9)</f>
        <v>1483.9587731556646</v>
      </c>
      <c r="CA34" s="201">
        <f>'FR-Exp (O)'!CA34*(1+Toeslagen!$Q$9)</f>
        <v>1844.8359155491403</v>
      </c>
      <c r="CB34" s="201">
        <f>'FR-Exp (O)'!CB34*(1+Toeslagen!$Q$9)</f>
        <v>1844.8359155491403</v>
      </c>
      <c r="CC34" s="201">
        <f>'FR-Exp (O)'!CC34*(1+Toeslagen!$Q$9)</f>
        <v>1817.1633768159033</v>
      </c>
      <c r="CD34" s="201">
        <f>'FR-Exp (O)'!CD34*(1+Toeslagen!$Q$9)</f>
        <v>963.62428877437367</v>
      </c>
      <c r="CE34" s="201">
        <f>'FR-Exp (O)'!CE34*(1+Toeslagen!$Q$9)</f>
        <v>1097.9041557114806</v>
      </c>
      <c r="CF34" s="201">
        <f>'FR-Exp (O)'!CF34*(1+Toeslagen!$Q$9)</f>
        <v>1483.9587731556646</v>
      </c>
      <c r="CG34" s="201">
        <f>'FR-Exp (O)'!CG34*(1+Toeslagen!$Q$9)</f>
        <v>1086.9251141543657</v>
      </c>
      <c r="CH34" s="201">
        <f>'FR-Exp (O)'!CH34*(1+Toeslagen!$Q$9)</f>
        <v>1349.6789062185571</v>
      </c>
      <c r="CI34" s="201">
        <f>'FR-Exp (O)'!CI34*(1+Toeslagen!$Q$9)</f>
        <v>1223.7915309650193</v>
      </c>
      <c r="CJ34" s="201">
        <f>'FR-Exp (O)'!CJ34*(1+Toeslagen!$Q$9)</f>
        <v>1660.2010985106174</v>
      </c>
      <c r="CK34" s="201">
        <f>'FR-Exp (O)'!CK34*(1+Toeslagen!$Q$9)</f>
        <v>1660.2010985106174</v>
      </c>
      <c r="CL34" s="201">
        <f>'FR-Exp (O)'!CL34*(1+Toeslagen!$Q$9)</f>
        <v>846.12940520440441</v>
      </c>
      <c r="CM34" s="201">
        <f>'FR-Exp (O)'!CM34*(1+Toeslagen!$Q$9)</f>
        <v>850.36005223042616</v>
      </c>
      <c r="CN34" s="201">
        <f>'FR-Exp (O)'!CN34*(1+Toeslagen!$Q$9)</f>
        <v>963.62428877437367</v>
      </c>
      <c r="CO34" s="201">
        <f>'FR-Exp (O)'!CO34*(1+Toeslagen!$Q$9)</f>
        <v>963.62428877437367</v>
      </c>
      <c r="CP34" s="201">
        <f>'FR-Exp (O)'!CP34*(1+Toeslagen!$Q$9)</f>
        <v>1483.9587731556646</v>
      </c>
      <c r="CQ34" s="201">
        <f>'FR-Exp (O)'!CQ34*(1+Toeslagen!$Q$9)</f>
        <v>745.41950500157395</v>
      </c>
      <c r="CR34" s="201">
        <f>'FR-Exp (O)'!CR34*(1+Toeslagen!$Q$9)</f>
        <v>1828.0509321820025</v>
      </c>
      <c r="CS34" s="201">
        <f>'FR-Exp (O)'!CS34*(1+Toeslagen!$Q$9)</f>
        <v>1807.9391972381575</v>
      </c>
      <c r="CT34" s="201">
        <f>'FR-Exp (O)'!CT34*(1+Toeslagen!$Q$9)</f>
        <v>1844.8359155491403</v>
      </c>
      <c r="CU34" s="201">
        <f>'FR-Exp (O)'!CU34*(1+Toeslagen!$Q$9)</f>
        <v>1777.6959820805864</v>
      </c>
      <c r="CV34" s="201">
        <f>'FR-Exp (O)'!CV34*(1+Toeslagen!$Q$9)</f>
        <v>1483.9587731556646</v>
      </c>
      <c r="CW34" s="201">
        <f>'FR-Exp (O)'!CW34*(1+Toeslagen!$Q$9)</f>
        <v>1476.5389792898861</v>
      </c>
      <c r="CX34" s="201">
        <f>'FR-Exp (O)'!CX34*(1+Toeslagen!$Q$9)</f>
        <v>1469.1191854241079</v>
      </c>
      <c r="CY34" s="201">
        <f>'FR-Exp (O)'!CY34*(1+Toeslagen!$Q$9)</f>
        <v>963.62428877437367</v>
      </c>
      <c r="CZ34" s="201">
        <f>'FR-Exp (O)'!CZ34*(1+Toeslagen!$Q$9)</f>
        <v>1097.9041557114806</v>
      </c>
      <c r="DA34" s="201">
        <f>'FR-Exp (O)'!DA34*(1+Toeslagen!$Q$9)</f>
        <v>1223.7915309650193</v>
      </c>
      <c r="DB34" s="201">
        <f>'FR-Exp (O)'!DB34*(1+Toeslagen!$Q$9)</f>
        <v>846.12940520440441</v>
      </c>
      <c r="DC34" s="201">
        <f>'FR-Exp (O)'!DC34*(1+Toeslagen!$Q$9)</f>
        <v>846.12940520440441</v>
      </c>
      <c r="DD34" s="201">
        <f>'FR-Exp (O)'!DD34*(1+Toeslagen!$Q$9)</f>
        <v>846.12940520440441</v>
      </c>
      <c r="DE34" s="201">
        <f>'FR-Exp (O)'!DE34*(1+Toeslagen!$Q$9)</f>
        <v>846.12940520440441</v>
      </c>
      <c r="DF34" s="201">
        <f>'FR-Exp (O)'!DF34*(1+Toeslagen!$Q$9)</f>
        <v>846.12940520440441</v>
      </c>
    </row>
    <row r="35" spans="1:110" ht="14.65" thickBot="1">
      <c r="A35" s="1">
        <v>31</v>
      </c>
      <c r="B35" s="1">
        <v>31</v>
      </c>
      <c r="D35" s="1">
        <v>5</v>
      </c>
      <c r="F35" t="s">
        <v>204</v>
      </c>
      <c r="G35" t="s">
        <v>206</v>
      </c>
      <c r="H35" t="s">
        <v>202</v>
      </c>
      <c r="I35" t="s">
        <v>202</v>
      </c>
      <c r="J35" t="s">
        <v>202</v>
      </c>
      <c r="N35" s="211">
        <v>7.2</v>
      </c>
      <c r="O35" s="212">
        <v>12600</v>
      </c>
      <c r="P35" s="201">
        <f>'FR-Exp (O)'!P35*(1+Toeslagen!$Q$9)</f>
        <v>1487.178165092143</v>
      </c>
      <c r="Q35" s="201">
        <f>'FR-Exp (O)'!Q35*(1+Toeslagen!$Q$9)</f>
        <v>762.20448836871253</v>
      </c>
      <c r="R35" s="201">
        <f>'FR-Exp (O)'!R35*(1+Toeslagen!$Q$9)</f>
        <v>1517.5287398899418</v>
      </c>
      <c r="S35" s="201">
        <f>'FR-Exp (O)'!S35*(1+Toeslagen!$Q$9)</f>
        <v>1856.5820000000001</v>
      </c>
      <c r="T35" s="201">
        <f>'FR-Exp (O)'!T35*(1+Toeslagen!$Q$9)</f>
        <v>1856.5820000000001</v>
      </c>
      <c r="U35" s="201">
        <f>'FR-Exp (O)'!U35*(1+Toeslagen!$Q$9)</f>
        <v>1895.1908656505555</v>
      </c>
      <c r="V35" s="201">
        <f>'FR-Exp (O)'!V35*(1+Toeslagen!$Q$9)</f>
        <v>1702.1635569284638</v>
      </c>
      <c r="W35" s="201">
        <f>'FR-Exp (O)'!W35*(1+Toeslagen!$Q$9)</f>
        <v>686.67206321658955</v>
      </c>
      <c r="X35" s="201">
        <f>'FR-Exp (O)'!X35*(1+Toeslagen!$Q$9)</f>
        <v>1895.1908656505555</v>
      </c>
      <c r="Y35" s="201">
        <f>'FR-Exp (O)'!Y35*(1+Toeslagen!$Q$9)</f>
        <v>1123.0816307621885</v>
      </c>
      <c r="Z35" s="201">
        <f>'FR-Exp (O)'!Z35*(1+Toeslagen!$Q$9)</f>
        <v>1895.1908656505555</v>
      </c>
      <c r="AA35" s="201">
        <f>'FR-Exp (O)'!AA35*(1+Toeslagen!$Q$9)</f>
        <v>1819.6584404984324</v>
      </c>
      <c r="AB35" s="201">
        <f>'FR-Exp (O)'!AB35*(1+Toeslagen!$Q$9)</f>
        <v>1878.4058822834172</v>
      </c>
      <c r="AC35" s="201">
        <f>'FR-Exp (O)'!AC35*(1+Toeslagen!$Q$9)</f>
        <v>1232.2142677453101</v>
      </c>
      <c r="AD35" s="201">
        <f>'FR-Exp (O)'!AD35*(1+Toeslagen!$Q$9)</f>
        <v>1819.6584404984324</v>
      </c>
      <c r="AE35" s="201">
        <f>'FR-Exp (O)'!AE35*(1+Toeslagen!$Q$9)</f>
        <v>1584.668673358495</v>
      </c>
      <c r="AF35" s="201">
        <f>'FR-Exp (O)'!AF35*(1+Toeslagen!$Q$9)</f>
        <v>1584.668673358495</v>
      </c>
      <c r="AG35" s="201">
        <f>'FR-Exp (O)'!AG35*(1+Toeslagen!$Q$9)</f>
        <v>1257.361497699296</v>
      </c>
      <c r="AH35" s="201">
        <f>'FR-Exp (O)'!AH35*(1+Toeslagen!$Q$9)</f>
        <v>1584.668673358495</v>
      </c>
      <c r="AI35" s="201">
        <f>'FR-Exp (O)'!AI35*(1+Toeslagen!$Q$9)</f>
        <v>0</v>
      </c>
      <c r="AJ35" s="201">
        <f>'FR-Exp (O)'!AJ35*(1+Toeslagen!$Q$9)</f>
        <v>1257.361497699296</v>
      </c>
      <c r="AK35" s="201">
        <f>'FR-Exp (O)'!AK35*(1+Toeslagen!$Q$9)</f>
        <v>1584.668673358495</v>
      </c>
      <c r="AL35" s="201">
        <f>'FR-Exp (O)'!AL35*(1+Toeslagen!$Q$9)</f>
        <v>1517.5287398899418</v>
      </c>
      <c r="AM35" s="201">
        <f>'FR-Exp (O)'!AM35*(1+Toeslagen!$Q$9)</f>
        <v>1702.1635569284638</v>
      </c>
      <c r="AN35" s="201">
        <f>'FR-Exp (O)'!AN35*(1+Toeslagen!$Q$9)</f>
        <v>1123.0816307621885</v>
      </c>
      <c r="AO35" s="201">
        <f>'FR-Exp (O)'!AO35*(1+Toeslagen!$Q$9)</f>
        <v>1693.6527391438212</v>
      </c>
      <c r="AP35" s="201">
        <f>'FR-Exp (O)'!AP35*(1+Toeslagen!$Q$9)</f>
        <v>1123.0816307621885</v>
      </c>
      <c r="AQ35" s="201">
        <f>'FR-Exp (O)'!AQ35*(1+Toeslagen!$Q$9)</f>
        <v>988.80176382508114</v>
      </c>
      <c r="AR35" s="201">
        <f>'FR-Exp (O)'!AR35*(1+Toeslagen!$Q$9)</f>
        <v>1819.6584404984324</v>
      </c>
      <c r="AS35" s="201">
        <f>'FR-Exp (O)'!AS35*(1+Toeslagen!$Q$9)</f>
        <v>1819.6584404984324</v>
      </c>
      <c r="AT35" s="201">
        <f>'FR-Exp (O)'!AT35*(1+Toeslagen!$Q$9)</f>
        <v>1895.1908656505555</v>
      </c>
      <c r="AU35" s="201">
        <f>'FR-Exp (O)'!AU35*(1+Toeslagen!$Q$9)</f>
        <v>1895.1908656505555</v>
      </c>
      <c r="AV35" s="201">
        <f>'FR-Exp (O)'!AV35*(1+Toeslagen!$Q$9)</f>
        <v>1702.1635569284638</v>
      </c>
      <c r="AW35" s="201">
        <f>'FR-Exp (O)'!AW35*(1+Toeslagen!$Q$9)</f>
        <v>1878.4058822834172</v>
      </c>
      <c r="AX35" s="201">
        <f>'FR-Exp (O)'!AX35*(1+Toeslagen!$Q$9)</f>
        <v>1374.8563812692646</v>
      </c>
      <c r="AY35" s="201">
        <f>'FR-Exp (O)'!AY35*(1+Toeslagen!$Q$9)</f>
        <v>1361.1078174565721</v>
      </c>
      <c r="AZ35" s="201">
        <f>'FR-Exp (O)'!AZ35*(1+Toeslagen!$Q$9)</f>
        <v>1257.361497699296</v>
      </c>
      <c r="BA35" s="201">
        <f>'FR-Exp (O)'!BA35*(1+Toeslagen!$Q$9)</f>
        <v>1702.1635569284638</v>
      </c>
      <c r="BB35" s="201">
        <f>'FR-Exp (O)'!BB35*(1+Toeslagen!$Q$9)</f>
        <v>1374.8563812692646</v>
      </c>
      <c r="BC35" s="201">
        <f>'FR-Exp (O)'!BC35*(1+Toeslagen!$Q$9)</f>
        <v>1878.4058822834172</v>
      </c>
      <c r="BD35" s="201">
        <f>'FR-Exp (O)'!BD35*(1+Toeslagen!$Q$9)</f>
        <v>1123.0816307621885</v>
      </c>
      <c r="BE35" s="201">
        <f>'FR-Exp (O)'!BE35*(1+Toeslagen!$Q$9)</f>
        <v>1517.5287398899418</v>
      </c>
      <c r="BF35" s="201">
        <f>'FR-Exp (O)'!BF35*(1+Toeslagen!$Q$9)</f>
        <v>1702.1635569284638</v>
      </c>
      <c r="BG35" s="201">
        <f>'FR-Exp (O)'!BG35*(1+Toeslagen!$Q$9)</f>
        <v>1487.178165092143</v>
      </c>
      <c r="BH35" s="201">
        <f>'FR-Exp (O)'!BH35*(1+Toeslagen!$Q$9)</f>
        <v>1123.0816307621885</v>
      </c>
      <c r="BI35" s="201">
        <f>'FR-Exp (O)'!BI35*(1+Toeslagen!$Q$9)</f>
        <v>1702.1635569284638</v>
      </c>
      <c r="BJ35" s="201">
        <f>'FR-Exp (O)'!BJ35*(1+Toeslagen!$Q$9)</f>
        <v>1878.4058822834172</v>
      </c>
      <c r="BK35" s="201">
        <f>'FR-Exp (O)'!BK35*(1+Toeslagen!$Q$9)</f>
        <v>1819.6584404984324</v>
      </c>
      <c r="BL35" s="201">
        <f>'FR-Exp (O)'!BL35*(1+Toeslagen!$Q$9)</f>
        <v>1374.8563812692646</v>
      </c>
      <c r="BM35" s="201">
        <f>'FR-Exp (O)'!BM35*(1+Toeslagen!$Q$9)</f>
        <v>1347.3592536438794</v>
      </c>
      <c r="BN35" s="201">
        <f>'FR-Exp (O)'!BN35*(1+Toeslagen!$Q$9)</f>
        <v>871.30688025511165</v>
      </c>
      <c r="BO35" s="201">
        <f>'FR-Exp (O)'!BO35*(1+Toeslagen!$Q$9)</f>
        <v>1123.0816307621885</v>
      </c>
      <c r="BP35" s="201">
        <f>'FR-Exp (O)'!BP35*(1+Toeslagen!$Q$9)</f>
        <v>1374.8563812692646</v>
      </c>
      <c r="BQ35" s="201">
        <f>'FR-Exp (O)'!BQ35*(1+Toeslagen!$Q$9)</f>
        <v>866.9503458538361</v>
      </c>
      <c r="BR35" s="201">
        <f>'FR-Exp (O)'!BR35*(1+Toeslagen!$Q$9)</f>
        <v>988.80176382508114</v>
      </c>
      <c r="BS35" s="201">
        <f>'FR-Exp (O)'!BS35*(1+Toeslagen!$Q$9)</f>
        <v>1584.668673358495</v>
      </c>
      <c r="BT35" s="201">
        <f>'FR-Exp (O)'!BT35*(1+Toeslagen!$Q$9)</f>
        <v>871.30688025511165</v>
      </c>
      <c r="BU35" s="201">
        <f>'FR-Exp (O)'!BU35*(1+Toeslagen!$Q$9)</f>
        <v>1257.361497699296</v>
      </c>
      <c r="BV35" s="201">
        <f>'FR-Exp (O)'!BV35*(1+Toeslagen!$Q$9)</f>
        <v>672.93862195225779</v>
      </c>
      <c r="BW35" s="201">
        <f>'FR-Exp (O)'!BW35*(1+Toeslagen!$Q$9)</f>
        <v>862.59381145256066</v>
      </c>
      <c r="BX35" s="201">
        <f>'FR-Exp (O)'!BX35*(1+Toeslagen!$Q$9)</f>
        <v>1257.361497699296</v>
      </c>
      <c r="BY35" s="201">
        <f>'FR-Exp (O)'!BY35*(1+Toeslagen!$Q$9)</f>
        <v>683.23870290050661</v>
      </c>
      <c r="BZ35" s="201">
        <f>'FR-Exp (O)'!BZ35*(1+Toeslagen!$Q$9)</f>
        <v>1517.5287398899418</v>
      </c>
      <c r="CA35" s="201">
        <f>'FR-Exp (O)'!CA35*(1+Toeslagen!$Q$9)</f>
        <v>1895.1908656505555</v>
      </c>
      <c r="CB35" s="201">
        <f>'FR-Exp (O)'!CB35*(1+Toeslagen!$Q$9)</f>
        <v>1895.1908656505555</v>
      </c>
      <c r="CC35" s="201">
        <f>'FR-Exp (O)'!CC35*(1+Toeslagen!$Q$9)</f>
        <v>1866.7630026657971</v>
      </c>
      <c r="CD35" s="201">
        <f>'FR-Exp (O)'!CD35*(1+Toeslagen!$Q$9)</f>
        <v>988.80176382508114</v>
      </c>
      <c r="CE35" s="201">
        <f>'FR-Exp (O)'!CE35*(1+Toeslagen!$Q$9)</f>
        <v>1123.0816307621885</v>
      </c>
      <c r="CF35" s="201">
        <f>'FR-Exp (O)'!CF35*(1+Toeslagen!$Q$9)</f>
        <v>1517.5287398899418</v>
      </c>
      <c r="CG35" s="201">
        <f>'FR-Exp (O)'!CG35*(1+Toeslagen!$Q$9)</f>
        <v>1111.8508144545665</v>
      </c>
      <c r="CH35" s="201">
        <f>'FR-Exp (O)'!CH35*(1+Toeslagen!$Q$9)</f>
        <v>1374.8563812692646</v>
      </c>
      <c r="CI35" s="201">
        <f>'FR-Exp (O)'!CI35*(1+Toeslagen!$Q$9)</f>
        <v>1257.361497699296</v>
      </c>
      <c r="CJ35" s="201">
        <f>'FR-Exp (O)'!CJ35*(1+Toeslagen!$Q$9)</f>
        <v>1702.1635569284638</v>
      </c>
      <c r="CK35" s="201">
        <f>'FR-Exp (O)'!CK35*(1+Toeslagen!$Q$9)</f>
        <v>1702.1635569284638</v>
      </c>
      <c r="CL35" s="201">
        <f>'FR-Exp (O)'!CL35*(1+Toeslagen!$Q$9)</f>
        <v>871.30688025511165</v>
      </c>
      <c r="CM35" s="201">
        <f>'FR-Exp (O)'!CM35*(1+Toeslagen!$Q$9)</f>
        <v>875.6634146563872</v>
      </c>
      <c r="CN35" s="201">
        <f>'FR-Exp (O)'!CN35*(1+Toeslagen!$Q$9)</f>
        <v>988.80176382508114</v>
      </c>
      <c r="CO35" s="201">
        <f>'FR-Exp (O)'!CO35*(1+Toeslagen!$Q$9)</f>
        <v>988.80176382508114</v>
      </c>
      <c r="CP35" s="201">
        <f>'FR-Exp (O)'!CP35*(1+Toeslagen!$Q$9)</f>
        <v>1517.5287398899418</v>
      </c>
      <c r="CQ35" s="201">
        <f>'FR-Exp (O)'!CQ35*(1+Toeslagen!$Q$9)</f>
        <v>762.20448836871253</v>
      </c>
      <c r="CR35" s="201">
        <f>'FR-Exp (O)'!CR35*(1+Toeslagen!$Q$9)</f>
        <v>1878.4058822834172</v>
      </c>
      <c r="CS35" s="201">
        <f>'FR-Exp (O)'!CS35*(1+Toeslagen!$Q$9)</f>
        <v>1857.2870483375443</v>
      </c>
      <c r="CT35" s="201">
        <f>'FR-Exp (O)'!CT35*(1+Toeslagen!$Q$9)</f>
        <v>1895.1908656505555</v>
      </c>
      <c r="CU35" s="201">
        <f>'FR-Exp (O)'!CU35*(1+Toeslagen!$Q$9)</f>
        <v>1819.6584404984324</v>
      </c>
      <c r="CV35" s="201">
        <f>'FR-Exp (O)'!CV35*(1+Toeslagen!$Q$9)</f>
        <v>1517.5287398899418</v>
      </c>
      <c r="CW35" s="201">
        <f>'FR-Exp (O)'!CW35*(1+Toeslagen!$Q$9)</f>
        <v>1509.9410961904923</v>
      </c>
      <c r="CX35" s="201">
        <f>'FR-Exp (O)'!CX35*(1+Toeslagen!$Q$9)</f>
        <v>1502.3534524910424</v>
      </c>
      <c r="CY35" s="201">
        <f>'FR-Exp (O)'!CY35*(1+Toeslagen!$Q$9)</f>
        <v>988.80176382508114</v>
      </c>
      <c r="CZ35" s="201">
        <f>'FR-Exp (O)'!CZ35*(1+Toeslagen!$Q$9)</f>
        <v>1123.0816307621885</v>
      </c>
      <c r="DA35" s="201">
        <f>'FR-Exp (O)'!DA35*(1+Toeslagen!$Q$9)</f>
        <v>1257.361497699296</v>
      </c>
      <c r="DB35" s="201">
        <f>'FR-Exp (O)'!DB35*(1+Toeslagen!$Q$9)</f>
        <v>871.30688025511165</v>
      </c>
      <c r="DC35" s="201">
        <f>'FR-Exp (O)'!DC35*(1+Toeslagen!$Q$9)</f>
        <v>871.30688025511165</v>
      </c>
      <c r="DD35" s="201">
        <f>'FR-Exp (O)'!DD35*(1+Toeslagen!$Q$9)</f>
        <v>871.30688025511165</v>
      </c>
      <c r="DE35" s="201">
        <f>'FR-Exp (O)'!DE35*(1+Toeslagen!$Q$9)</f>
        <v>871.30688025511165</v>
      </c>
      <c r="DF35" s="201">
        <f>'FR-Exp (O)'!DF35*(1+Toeslagen!$Q$9)</f>
        <v>871.30688025511165</v>
      </c>
    </row>
    <row r="36" spans="1:110" ht="14.65" thickBot="1">
      <c r="A36" s="1">
        <v>32</v>
      </c>
      <c r="B36" s="1">
        <v>32</v>
      </c>
      <c r="D36" s="1">
        <v>5</v>
      </c>
      <c r="F36" t="s">
        <v>204</v>
      </c>
      <c r="G36" t="s">
        <v>206</v>
      </c>
      <c r="H36" t="s">
        <v>202</v>
      </c>
      <c r="I36" t="s">
        <v>202</v>
      </c>
      <c r="J36" t="s">
        <v>202</v>
      </c>
      <c r="N36" s="211">
        <v>7.5</v>
      </c>
      <c r="O36" s="212">
        <v>13125</v>
      </c>
      <c r="P36" s="201">
        <f>'FR-Exp (O)'!P36*(1+Toeslagen!$Q$9)</f>
        <v>1623.847213704275</v>
      </c>
      <c r="Q36" s="201">
        <f>'FR-Exp (O)'!Q36*(1+Toeslagen!$Q$9)</f>
        <v>835.59414968673275</v>
      </c>
      <c r="R36" s="201">
        <f>'FR-Exp (O)'!R36*(1+Toeslagen!$Q$9)</f>
        <v>1656.9869527594642</v>
      </c>
      <c r="S36" s="201">
        <f>'FR-Exp (O)'!S36*(1+Toeslagen!$Q$9)</f>
        <v>2015.7175999999999</v>
      </c>
      <c r="T36" s="201">
        <f>'FR-Exp (O)'!T36*(1+Toeslagen!$Q$9)</f>
        <v>2015.7175999999999</v>
      </c>
      <c r="U36" s="201">
        <f>'FR-Exp (O)'!U36*(1+Toeslagen!$Q$9)</f>
        <v>2067.6833542958293</v>
      </c>
      <c r="V36" s="201">
        <f>'FR-Exp (O)'!V36*(1+Toeslagen!$Q$9)</f>
        <v>1853.406970885552</v>
      </c>
      <c r="W36" s="201">
        <f>'FR-Exp (O)'!W36*(1+Toeslagen!$Q$9)</f>
        <v>737.38414062368861</v>
      </c>
      <c r="X36" s="201">
        <f>'FR-Exp (O)'!X36*(1+Toeslagen!$Q$9)</f>
        <v>2067.6833542958293</v>
      </c>
      <c r="Y36" s="201">
        <f>'FR-Exp (O)'!Y36*(1+Toeslagen!$Q$9)</f>
        <v>1219.5060032968131</v>
      </c>
      <c r="Z36" s="201">
        <f>'FR-Exp (O)'!Z36*(1+Toeslagen!$Q$9)</f>
        <v>2067.6833542958293</v>
      </c>
      <c r="AA36" s="201">
        <f>'FR-Exp (O)'!AA36*(1+Toeslagen!$Q$9)</f>
        <v>1978.4015278748807</v>
      </c>
      <c r="AB36" s="201">
        <f>'FR-Exp (O)'!AB36*(1+Toeslagen!$Q$9)</f>
        <v>2049.8269890116394</v>
      </c>
      <c r="AC36" s="201">
        <f>'FR-Exp (O)'!AC36*(1+Toeslagen!$Q$9)</f>
        <v>1335.1097870589251</v>
      </c>
      <c r="AD36" s="201">
        <f>'FR-Exp (O)'!AD36*(1+Toeslagen!$Q$9)</f>
        <v>1978.4015278748807</v>
      </c>
      <c r="AE36" s="201">
        <f>'FR-Exp (O)'!AE36*(1+Toeslagen!$Q$9)</f>
        <v>1728.4124138962227</v>
      </c>
      <c r="AF36" s="201">
        <f>'FR-Exp (O)'!AF36*(1+Toeslagen!$Q$9)</f>
        <v>1728.4124138962227</v>
      </c>
      <c r="AG36" s="201">
        <f>'FR-Exp (O)'!AG36*(1+Toeslagen!$Q$9)</f>
        <v>1362.3569255703317</v>
      </c>
      <c r="AH36" s="201">
        <f>'FR-Exp (O)'!AH36*(1+Toeslagen!$Q$9)</f>
        <v>1728.4124138962227</v>
      </c>
      <c r="AI36" s="201">
        <f>'FR-Exp (O)'!AI36*(1+Toeslagen!$Q$9)</f>
        <v>0</v>
      </c>
      <c r="AJ36" s="201">
        <f>'FR-Exp (O)'!AJ36*(1+Toeslagen!$Q$9)</f>
        <v>1362.3569255703317</v>
      </c>
      <c r="AK36" s="201">
        <f>'FR-Exp (O)'!AK36*(1+Toeslagen!$Q$9)</f>
        <v>1728.4124138962227</v>
      </c>
      <c r="AL36" s="201">
        <f>'FR-Exp (O)'!AL36*(1+Toeslagen!$Q$9)</f>
        <v>1656.9869527594642</v>
      </c>
      <c r="AM36" s="201">
        <f>'FR-Exp (O)'!AM36*(1+Toeslagen!$Q$9)</f>
        <v>1853.406970885552</v>
      </c>
      <c r="AN36" s="201">
        <f>'FR-Exp (O)'!AN36*(1+Toeslagen!$Q$9)</f>
        <v>1219.5060032968131</v>
      </c>
      <c r="AO36" s="201">
        <f>'FR-Exp (O)'!AO36*(1+Toeslagen!$Q$9)</f>
        <v>1844.1399360311243</v>
      </c>
      <c r="AP36" s="201">
        <f>'FR-Exp (O)'!AP36*(1+Toeslagen!$Q$9)</f>
        <v>1219.5060032968131</v>
      </c>
      <c r="AQ36" s="201">
        <f>'FR-Exp (O)'!AQ36*(1+Toeslagen!$Q$9)</f>
        <v>1067.7268983812003</v>
      </c>
      <c r="AR36" s="201">
        <f>'FR-Exp (O)'!AR36*(1+Toeslagen!$Q$9)</f>
        <v>1978.4015278748807</v>
      </c>
      <c r="AS36" s="201">
        <f>'FR-Exp (O)'!AS36*(1+Toeslagen!$Q$9)</f>
        <v>1978.4015278748807</v>
      </c>
      <c r="AT36" s="201">
        <f>'FR-Exp (O)'!AT36*(1+Toeslagen!$Q$9)</f>
        <v>2067.6833542958293</v>
      </c>
      <c r="AU36" s="201">
        <f>'FR-Exp (O)'!AU36*(1+Toeslagen!$Q$9)</f>
        <v>2067.6833542958293</v>
      </c>
      <c r="AV36" s="201">
        <f>'FR-Exp (O)'!AV36*(1+Toeslagen!$Q$9)</f>
        <v>1853.406970885552</v>
      </c>
      <c r="AW36" s="201">
        <f>'FR-Exp (O)'!AW36*(1+Toeslagen!$Q$9)</f>
        <v>2049.8269890116394</v>
      </c>
      <c r="AX36" s="201">
        <f>'FR-Exp (O)'!AX36*(1+Toeslagen!$Q$9)</f>
        <v>1505.2078478438498</v>
      </c>
      <c r="AY36" s="201">
        <f>'FR-Exp (O)'!AY36*(1+Toeslagen!$Q$9)</f>
        <v>1490.1557693654115</v>
      </c>
      <c r="AZ36" s="201">
        <f>'FR-Exp (O)'!AZ36*(1+Toeslagen!$Q$9)</f>
        <v>1362.3569255703317</v>
      </c>
      <c r="BA36" s="201">
        <f>'FR-Exp (O)'!BA36*(1+Toeslagen!$Q$9)</f>
        <v>1853.406970885552</v>
      </c>
      <c r="BB36" s="201">
        <f>'FR-Exp (O)'!BB36*(1+Toeslagen!$Q$9)</f>
        <v>1505.2078478438498</v>
      </c>
      <c r="BC36" s="201">
        <f>'FR-Exp (O)'!BC36*(1+Toeslagen!$Q$9)</f>
        <v>2049.8269890116394</v>
      </c>
      <c r="BD36" s="201">
        <f>'FR-Exp (O)'!BD36*(1+Toeslagen!$Q$9)</f>
        <v>1219.5060032968131</v>
      </c>
      <c r="BE36" s="201">
        <f>'FR-Exp (O)'!BE36*(1+Toeslagen!$Q$9)</f>
        <v>1656.9869527594642</v>
      </c>
      <c r="BF36" s="201">
        <f>'FR-Exp (O)'!BF36*(1+Toeslagen!$Q$9)</f>
        <v>1853.406970885552</v>
      </c>
      <c r="BG36" s="201">
        <f>'FR-Exp (O)'!BG36*(1+Toeslagen!$Q$9)</f>
        <v>1623.847213704275</v>
      </c>
      <c r="BH36" s="201">
        <f>'FR-Exp (O)'!BH36*(1+Toeslagen!$Q$9)</f>
        <v>1219.5060032968131</v>
      </c>
      <c r="BI36" s="201">
        <f>'FR-Exp (O)'!BI36*(1+Toeslagen!$Q$9)</f>
        <v>1853.406970885552</v>
      </c>
      <c r="BJ36" s="201">
        <f>'FR-Exp (O)'!BJ36*(1+Toeslagen!$Q$9)</f>
        <v>2049.8269890116394</v>
      </c>
      <c r="BK36" s="201">
        <f>'FR-Exp (O)'!BK36*(1+Toeslagen!$Q$9)</f>
        <v>1978.4015278748807</v>
      </c>
      <c r="BL36" s="201">
        <f>'FR-Exp (O)'!BL36*(1+Toeslagen!$Q$9)</f>
        <v>1505.2078478438498</v>
      </c>
      <c r="BM36" s="201">
        <f>'FR-Exp (O)'!BM36*(1+Toeslagen!$Q$9)</f>
        <v>1475.1036908869728</v>
      </c>
      <c r="BN36" s="201">
        <f>'FR-Exp (O)'!BN36*(1+Toeslagen!$Q$9)</f>
        <v>942.7323413918715</v>
      </c>
      <c r="BO36" s="201">
        <f>'FR-Exp (O)'!BO36*(1+Toeslagen!$Q$9)</f>
        <v>1219.5060032968131</v>
      </c>
      <c r="BP36" s="201">
        <f>'FR-Exp (O)'!BP36*(1+Toeslagen!$Q$9)</f>
        <v>1505.2078478438498</v>
      </c>
      <c r="BQ36" s="201">
        <f>'FR-Exp (O)'!BQ36*(1+Toeslagen!$Q$9)</f>
        <v>938.01867968491217</v>
      </c>
      <c r="BR36" s="201">
        <f>'FR-Exp (O)'!BR36*(1+Toeslagen!$Q$9)</f>
        <v>1067.7268983812003</v>
      </c>
      <c r="BS36" s="201">
        <f>'FR-Exp (O)'!BS36*(1+Toeslagen!$Q$9)</f>
        <v>1728.4124138962227</v>
      </c>
      <c r="BT36" s="201">
        <f>'FR-Exp (O)'!BT36*(1+Toeslagen!$Q$9)</f>
        <v>942.7323413918715</v>
      </c>
      <c r="BU36" s="201">
        <f>'FR-Exp (O)'!BU36*(1+Toeslagen!$Q$9)</f>
        <v>1362.3569255703317</v>
      </c>
      <c r="BV36" s="201">
        <f>'FR-Exp (O)'!BV36*(1+Toeslagen!$Q$9)</f>
        <v>722.63645781121488</v>
      </c>
      <c r="BW36" s="201">
        <f>'FR-Exp (O)'!BW36*(1+Toeslagen!$Q$9)</f>
        <v>933.30501797795262</v>
      </c>
      <c r="BX36" s="201">
        <f>'FR-Exp (O)'!BX36*(1+Toeslagen!$Q$9)</f>
        <v>1362.3569255703317</v>
      </c>
      <c r="BY36" s="201">
        <f>'FR-Exp (O)'!BY36*(1+Toeslagen!$Q$9)</f>
        <v>733.69721992057009</v>
      </c>
      <c r="BZ36" s="201">
        <f>'FR-Exp (O)'!BZ36*(1+Toeslagen!$Q$9)</f>
        <v>1656.9869527594642</v>
      </c>
      <c r="CA36" s="201">
        <f>'FR-Exp (O)'!CA36*(1+Toeslagen!$Q$9)</f>
        <v>2067.6833542958293</v>
      </c>
      <c r="CB36" s="201">
        <f>'FR-Exp (O)'!CB36*(1+Toeslagen!$Q$9)</f>
        <v>2067.6833542958293</v>
      </c>
      <c r="CC36" s="201">
        <f>'FR-Exp (O)'!CC36*(1+Toeslagen!$Q$9)</f>
        <v>2036.6681039813921</v>
      </c>
      <c r="CD36" s="201">
        <f>'FR-Exp (O)'!CD36*(1+Toeslagen!$Q$9)</f>
        <v>1067.7268983812003</v>
      </c>
      <c r="CE36" s="201">
        <f>'FR-Exp (O)'!CE36*(1+Toeslagen!$Q$9)</f>
        <v>1219.5060032968131</v>
      </c>
      <c r="CF36" s="201">
        <f>'FR-Exp (O)'!CF36*(1+Toeslagen!$Q$9)</f>
        <v>1656.9869527594642</v>
      </c>
      <c r="CG36" s="201">
        <f>'FR-Exp (O)'!CG36*(1+Toeslagen!$Q$9)</f>
        <v>1207.310943263845</v>
      </c>
      <c r="CH36" s="201">
        <f>'FR-Exp (O)'!CH36*(1+Toeslagen!$Q$9)</f>
        <v>1505.2078478438498</v>
      </c>
      <c r="CI36" s="201">
        <f>'FR-Exp (O)'!CI36*(1+Toeslagen!$Q$9)</f>
        <v>1362.3569255703317</v>
      </c>
      <c r="CJ36" s="201">
        <f>'FR-Exp (O)'!CJ36*(1+Toeslagen!$Q$9)</f>
        <v>1853.406970885552</v>
      </c>
      <c r="CK36" s="201">
        <f>'FR-Exp (O)'!CK36*(1+Toeslagen!$Q$9)</f>
        <v>1853.406970885552</v>
      </c>
      <c r="CL36" s="201">
        <f>'FR-Exp (O)'!CL36*(1+Toeslagen!$Q$9)</f>
        <v>942.7323413918715</v>
      </c>
      <c r="CM36" s="201">
        <f>'FR-Exp (O)'!CM36*(1+Toeslagen!$Q$9)</f>
        <v>947.4460030988306</v>
      </c>
      <c r="CN36" s="201">
        <f>'FR-Exp (O)'!CN36*(1+Toeslagen!$Q$9)</f>
        <v>1067.7268983812003</v>
      </c>
      <c r="CO36" s="201">
        <f>'FR-Exp (O)'!CO36*(1+Toeslagen!$Q$9)</f>
        <v>1067.7268983812003</v>
      </c>
      <c r="CP36" s="201">
        <f>'FR-Exp (O)'!CP36*(1+Toeslagen!$Q$9)</f>
        <v>1656.9869527594642</v>
      </c>
      <c r="CQ36" s="201">
        <f>'FR-Exp (O)'!CQ36*(1+Toeslagen!$Q$9)</f>
        <v>835.59414968673275</v>
      </c>
      <c r="CR36" s="201">
        <f>'FR-Exp (O)'!CR36*(1+Toeslagen!$Q$9)</f>
        <v>2049.8269890116394</v>
      </c>
      <c r="CS36" s="201">
        <f>'FR-Exp (O)'!CS36*(1+Toeslagen!$Q$9)</f>
        <v>2026.3296872099129</v>
      </c>
      <c r="CT36" s="201">
        <f>'FR-Exp (O)'!CT36*(1+Toeslagen!$Q$9)</f>
        <v>2067.6833542958293</v>
      </c>
      <c r="CU36" s="201">
        <f>'FR-Exp (O)'!CU36*(1+Toeslagen!$Q$9)</f>
        <v>1978.4015278748807</v>
      </c>
      <c r="CV36" s="201">
        <f>'FR-Exp (O)'!CV36*(1+Toeslagen!$Q$9)</f>
        <v>1656.9869527594642</v>
      </c>
      <c r="CW36" s="201">
        <f>'FR-Exp (O)'!CW36*(1+Toeslagen!$Q$9)</f>
        <v>1648.7020179956669</v>
      </c>
      <c r="CX36" s="201">
        <f>'FR-Exp (O)'!CX36*(1+Toeslagen!$Q$9)</f>
        <v>1640.4170832318694</v>
      </c>
      <c r="CY36" s="201">
        <f>'FR-Exp (O)'!CY36*(1+Toeslagen!$Q$9)</f>
        <v>1067.7268983812003</v>
      </c>
      <c r="CZ36" s="201">
        <f>'FR-Exp (O)'!CZ36*(1+Toeslagen!$Q$9)</f>
        <v>1219.5060032968131</v>
      </c>
      <c r="DA36" s="201">
        <f>'FR-Exp (O)'!DA36*(1+Toeslagen!$Q$9)</f>
        <v>1362.3569255703317</v>
      </c>
      <c r="DB36" s="201">
        <f>'FR-Exp (O)'!DB36*(1+Toeslagen!$Q$9)</f>
        <v>942.7323413918715</v>
      </c>
      <c r="DC36" s="201">
        <f>'FR-Exp (O)'!DC36*(1+Toeslagen!$Q$9)</f>
        <v>942.7323413918715</v>
      </c>
      <c r="DD36" s="201">
        <f>'FR-Exp (O)'!DD36*(1+Toeslagen!$Q$9)</f>
        <v>942.7323413918715</v>
      </c>
      <c r="DE36" s="201">
        <f>'FR-Exp (O)'!DE36*(1+Toeslagen!$Q$9)</f>
        <v>942.7323413918715</v>
      </c>
      <c r="DF36" s="201">
        <f>'FR-Exp (O)'!DF36*(1+Toeslagen!$Q$9)</f>
        <v>942.7323413918715</v>
      </c>
    </row>
    <row r="37" spans="1:110" ht="14.65" thickBot="1">
      <c r="A37" s="1">
        <v>33</v>
      </c>
      <c r="B37" s="1">
        <v>33</v>
      </c>
      <c r="D37" s="1">
        <v>4</v>
      </c>
      <c r="F37" t="s">
        <v>204</v>
      </c>
      <c r="G37" t="s">
        <v>206</v>
      </c>
      <c r="H37" t="s">
        <v>206</v>
      </c>
      <c r="I37" t="s">
        <v>206</v>
      </c>
      <c r="J37" t="s">
        <v>206</v>
      </c>
      <c r="N37" s="211">
        <v>7.6</v>
      </c>
      <c r="O37" s="212">
        <v>13300</v>
      </c>
      <c r="P37" s="201">
        <f>'FR-Exp (O)'!P37*(1+Toeslagen!$Q$9)</f>
        <v>1658.8456896612859</v>
      </c>
      <c r="Q37" s="201">
        <f>'FR-Exp (O)'!Q37*(1+Toeslagen!$Q$9)</f>
        <v>853.45051497092254</v>
      </c>
      <c r="R37" s="201">
        <f>'FR-Exp (O)'!R37*(1+Toeslagen!$Q$9)</f>
        <v>1692.6996833278429</v>
      </c>
      <c r="S37" s="201">
        <f>'FR-Exp (O)'!S37*(1+Toeslagen!$Q$9)</f>
        <v>2100.5899200000003</v>
      </c>
      <c r="T37" s="201">
        <f>'FR-Exp (O)'!T37*(1+Toeslagen!$Q$9)</f>
        <v>2100.5899200000003</v>
      </c>
      <c r="U37" s="201">
        <f>'FR-Exp (O)'!U37*(1+Toeslagen!$Q$9)</f>
        <v>2121.252450148399</v>
      </c>
      <c r="V37" s="201">
        <f>'FR-Exp (O)'!V37*(1+Toeslagen!$Q$9)</f>
        <v>1898.0478840960266</v>
      </c>
      <c r="W37" s="201">
        <f>'FR-Exp (O)'!W37*(1+Toeslagen!$Q$9)</f>
        <v>755.2405059078784</v>
      </c>
      <c r="X37" s="201">
        <f>'FR-Exp (O)'!X37*(1+Toeslagen!$Q$9)</f>
        <v>2121.252450148399</v>
      </c>
      <c r="Y37" s="201">
        <f>'FR-Exp (O)'!Y37*(1+Toeslagen!$Q$9)</f>
        <v>1246.2905512230986</v>
      </c>
      <c r="Z37" s="201">
        <f>'FR-Exp (O)'!Z37*(1+Toeslagen!$Q$9)</f>
        <v>2121.252450148399</v>
      </c>
      <c r="AA37" s="201">
        <f>'FR-Exp (O)'!AA37*(1+Toeslagen!$Q$9)</f>
        <v>2023.0424410853548</v>
      </c>
      <c r="AB37" s="201">
        <f>'FR-Exp (O)'!AB37*(1+Toeslagen!$Q$9)</f>
        <v>2103.3960848642091</v>
      </c>
      <c r="AC37" s="201">
        <f>'FR-Exp (O)'!AC37*(1+Toeslagen!$Q$9)</f>
        <v>1352.6090250374318</v>
      </c>
      <c r="AD37" s="201">
        <f>'FR-Exp (O)'!AD37*(1+Toeslagen!$Q$9)</f>
        <v>2023.0424410853548</v>
      </c>
      <c r="AE37" s="201">
        <f>'FR-Exp (O)'!AE37*(1+Toeslagen!$Q$9)</f>
        <v>1773.0533271066977</v>
      </c>
      <c r="AF37" s="201">
        <f>'FR-Exp (O)'!AF37*(1+Toeslagen!$Q$9)</f>
        <v>1773.0533271066977</v>
      </c>
      <c r="AG37" s="201">
        <f>'FR-Exp (O)'!AG37*(1+Toeslagen!$Q$9)</f>
        <v>1380.2132908545223</v>
      </c>
      <c r="AH37" s="201">
        <f>'FR-Exp (O)'!AH37*(1+Toeslagen!$Q$9)</f>
        <v>1773.0533271066977</v>
      </c>
      <c r="AI37" s="201">
        <f>'FR-Exp (O)'!AI37*(1+Toeslagen!$Q$9)</f>
        <v>0</v>
      </c>
      <c r="AJ37" s="201">
        <f>'FR-Exp (O)'!AJ37*(1+Toeslagen!$Q$9)</f>
        <v>1380.2132908545223</v>
      </c>
      <c r="AK37" s="201">
        <f>'FR-Exp (O)'!AK37*(1+Toeslagen!$Q$9)</f>
        <v>1773.0533271066977</v>
      </c>
      <c r="AL37" s="201">
        <f>'FR-Exp (O)'!AL37*(1+Toeslagen!$Q$9)</f>
        <v>1692.6996833278429</v>
      </c>
      <c r="AM37" s="201">
        <f>'FR-Exp (O)'!AM37*(1+Toeslagen!$Q$9)</f>
        <v>1898.0478840960266</v>
      </c>
      <c r="AN37" s="201">
        <f>'FR-Exp (O)'!AN37*(1+Toeslagen!$Q$9)</f>
        <v>1246.2905512230986</v>
      </c>
      <c r="AO37" s="201">
        <f>'FR-Exp (O)'!AO37*(1+Toeslagen!$Q$9)</f>
        <v>1888.5576446755465</v>
      </c>
      <c r="AP37" s="201">
        <f>'FR-Exp (O)'!AP37*(1+Toeslagen!$Q$9)</f>
        <v>1246.2905512230986</v>
      </c>
      <c r="AQ37" s="201">
        <f>'FR-Exp (O)'!AQ37*(1+Toeslagen!$Q$9)</f>
        <v>1094.5114463074849</v>
      </c>
      <c r="AR37" s="201">
        <f>'FR-Exp (O)'!AR37*(1+Toeslagen!$Q$9)</f>
        <v>2023.0424410853548</v>
      </c>
      <c r="AS37" s="201">
        <f>'FR-Exp (O)'!AS37*(1+Toeslagen!$Q$9)</f>
        <v>2023.0424410853548</v>
      </c>
      <c r="AT37" s="201">
        <f>'FR-Exp (O)'!AT37*(1+Toeslagen!$Q$9)</f>
        <v>2121.252450148399</v>
      </c>
      <c r="AU37" s="201">
        <f>'FR-Exp (O)'!AU37*(1+Toeslagen!$Q$9)</f>
        <v>2121.252450148399</v>
      </c>
      <c r="AV37" s="201">
        <f>'FR-Exp (O)'!AV37*(1+Toeslagen!$Q$9)</f>
        <v>1898.0478840960266</v>
      </c>
      <c r="AW37" s="201">
        <f>'FR-Exp (O)'!AW37*(1+Toeslagen!$Q$9)</f>
        <v>2103.3960848642091</v>
      </c>
      <c r="AX37" s="201">
        <f>'FR-Exp (O)'!AX37*(1+Toeslagen!$Q$9)</f>
        <v>1549.8487610543252</v>
      </c>
      <c r="AY37" s="201">
        <f>'FR-Exp (O)'!AY37*(1+Toeslagen!$Q$9)</f>
        <v>1534.350273443782</v>
      </c>
      <c r="AZ37" s="201">
        <f>'FR-Exp (O)'!AZ37*(1+Toeslagen!$Q$9)</f>
        <v>1380.2132908545223</v>
      </c>
      <c r="BA37" s="201">
        <f>'FR-Exp (O)'!BA37*(1+Toeslagen!$Q$9)</f>
        <v>1898.0478840960266</v>
      </c>
      <c r="BB37" s="201">
        <f>'FR-Exp (O)'!BB37*(1+Toeslagen!$Q$9)</f>
        <v>1549.8487610543252</v>
      </c>
      <c r="BC37" s="201">
        <f>'FR-Exp (O)'!BC37*(1+Toeslagen!$Q$9)</f>
        <v>2103.3960848642091</v>
      </c>
      <c r="BD37" s="201">
        <f>'FR-Exp (O)'!BD37*(1+Toeslagen!$Q$9)</f>
        <v>1246.2905512230986</v>
      </c>
      <c r="BE37" s="201">
        <f>'FR-Exp (O)'!BE37*(1+Toeslagen!$Q$9)</f>
        <v>1692.6996833278429</v>
      </c>
      <c r="BF37" s="201">
        <f>'FR-Exp (O)'!BF37*(1+Toeslagen!$Q$9)</f>
        <v>1898.0478840960266</v>
      </c>
      <c r="BG37" s="201">
        <f>'FR-Exp (O)'!BG37*(1+Toeslagen!$Q$9)</f>
        <v>1658.8456896612859</v>
      </c>
      <c r="BH37" s="201">
        <f>'FR-Exp (O)'!BH37*(1+Toeslagen!$Q$9)</f>
        <v>1246.2905512230986</v>
      </c>
      <c r="BI37" s="201">
        <f>'FR-Exp (O)'!BI37*(1+Toeslagen!$Q$9)</f>
        <v>1898.0478840960266</v>
      </c>
      <c r="BJ37" s="201">
        <f>'FR-Exp (O)'!BJ37*(1+Toeslagen!$Q$9)</f>
        <v>2103.3960848642091</v>
      </c>
      <c r="BK37" s="201">
        <f>'FR-Exp (O)'!BK37*(1+Toeslagen!$Q$9)</f>
        <v>2023.0424410853548</v>
      </c>
      <c r="BL37" s="201">
        <f>'FR-Exp (O)'!BL37*(1+Toeslagen!$Q$9)</f>
        <v>1549.8487610543252</v>
      </c>
      <c r="BM37" s="201">
        <f>'FR-Exp (O)'!BM37*(1+Toeslagen!$Q$9)</f>
        <v>1518.8517858332389</v>
      </c>
      <c r="BN37" s="201">
        <f>'FR-Exp (O)'!BN37*(1+Toeslagen!$Q$9)</f>
        <v>960.58870667606095</v>
      </c>
      <c r="BO37" s="201">
        <f>'FR-Exp (O)'!BO37*(1+Toeslagen!$Q$9)</f>
        <v>1246.2905512230986</v>
      </c>
      <c r="BP37" s="201">
        <f>'FR-Exp (O)'!BP37*(1+Toeslagen!$Q$9)</f>
        <v>1549.8487610543252</v>
      </c>
      <c r="BQ37" s="201">
        <f>'FR-Exp (O)'!BQ37*(1+Toeslagen!$Q$9)</f>
        <v>955.78576314268071</v>
      </c>
      <c r="BR37" s="201">
        <f>'FR-Exp (O)'!BR37*(1+Toeslagen!$Q$9)</f>
        <v>1094.5114463074849</v>
      </c>
      <c r="BS37" s="201">
        <f>'FR-Exp (O)'!BS37*(1+Toeslagen!$Q$9)</f>
        <v>1773.0533271066977</v>
      </c>
      <c r="BT37" s="201">
        <f>'FR-Exp (O)'!BT37*(1+Toeslagen!$Q$9)</f>
        <v>960.58870667606095</v>
      </c>
      <c r="BU37" s="201">
        <f>'FR-Exp (O)'!BU37*(1+Toeslagen!$Q$9)</f>
        <v>1380.2132908545223</v>
      </c>
      <c r="BV37" s="201">
        <f>'FR-Exp (O)'!BV37*(1+Toeslagen!$Q$9)</f>
        <v>740.13569578972067</v>
      </c>
      <c r="BW37" s="201">
        <f>'FR-Exp (O)'!BW37*(1+Toeslagen!$Q$9)</f>
        <v>950.98281960930046</v>
      </c>
      <c r="BX37" s="201">
        <f>'FR-Exp (O)'!BX37*(1+Toeslagen!$Q$9)</f>
        <v>1380.2132908545223</v>
      </c>
      <c r="BY37" s="201">
        <f>'FR-Exp (O)'!BY37*(1+Toeslagen!$Q$9)</f>
        <v>751.46430337833885</v>
      </c>
      <c r="BZ37" s="201">
        <f>'FR-Exp (O)'!BZ37*(1+Toeslagen!$Q$9)</f>
        <v>1692.6996833278429</v>
      </c>
      <c r="CA37" s="201">
        <f>'FR-Exp (O)'!CA37*(1+Toeslagen!$Q$9)</f>
        <v>2121.252450148399</v>
      </c>
      <c r="CB37" s="201">
        <f>'FR-Exp (O)'!CB37*(1+Toeslagen!$Q$9)</f>
        <v>2121.252450148399</v>
      </c>
      <c r="CC37" s="201">
        <f>'FR-Exp (O)'!CC37*(1+Toeslagen!$Q$9)</f>
        <v>2089.4336633961734</v>
      </c>
      <c r="CD37" s="201">
        <f>'FR-Exp (O)'!CD37*(1+Toeslagen!$Q$9)</f>
        <v>1094.5114463074849</v>
      </c>
      <c r="CE37" s="201">
        <f>'FR-Exp (O)'!CE37*(1+Toeslagen!$Q$9)</f>
        <v>1246.2905512230986</v>
      </c>
      <c r="CF37" s="201">
        <f>'FR-Exp (O)'!CF37*(1+Toeslagen!$Q$9)</f>
        <v>1692.6996833278429</v>
      </c>
      <c r="CG37" s="201">
        <f>'FR-Exp (O)'!CG37*(1+Toeslagen!$Q$9)</f>
        <v>1233.8276457108675</v>
      </c>
      <c r="CH37" s="201">
        <f>'FR-Exp (O)'!CH37*(1+Toeslagen!$Q$9)</f>
        <v>1549.8487610543252</v>
      </c>
      <c r="CI37" s="201">
        <f>'FR-Exp (O)'!CI37*(1+Toeslagen!$Q$9)</f>
        <v>1380.2132908545223</v>
      </c>
      <c r="CJ37" s="201">
        <f>'FR-Exp (O)'!CJ37*(1+Toeslagen!$Q$9)</f>
        <v>1898.0478840960266</v>
      </c>
      <c r="CK37" s="201">
        <f>'FR-Exp (O)'!CK37*(1+Toeslagen!$Q$9)</f>
        <v>1898.0478840960266</v>
      </c>
      <c r="CL37" s="201">
        <f>'FR-Exp (O)'!CL37*(1+Toeslagen!$Q$9)</f>
        <v>960.58870667606095</v>
      </c>
      <c r="CM37" s="201">
        <f>'FR-Exp (O)'!CM37*(1+Toeslagen!$Q$9)</f>
        <v>965.3916502094412</v>
      </c>
      <c r="CN37" s="201">
        <f>'FR-Exp (O)'!CN37*(1+Toeslagen!$Q$9)</f>
        <v>1094.5114463074849</v>
      </c>
      <c r="CO37" s="201">
        <f>'FR-Exp (O)'!CO37*(1+Toeslagen!$Q$9)</f>
        <v>1094.5114463074849</v>
      </c>
      <c r="CP37" s="201">
        <f>'FR-Exp (O)'!CP37*(1+Toeslagen!$Q$9)</f>
        <v>1692.6996833278429</v>
      </c>
      <c r="CQ37" s="201">
        <f>'FR-Exp (O)'!CQ37*(1+Toeslagen!$Q$9)</f>
        <v>853.45051497092254</v>
      </c>
      <c r="CR37" s="201">
        <f>'FR-Exp (O)'!CR37*(1+Toeslagen!$Q$9)</f>
        <v>2103.3960848642091</v>
      </c>
      <c r="CS37" s="201">
        <f>'FR-Exp (O)'!CS37*(1+Toeslagen!$Q$9)</f>
        <v>2078.8274011454309</v>
      </c>
      <c r="CT37" s="201">
        <f>'FR-Exp (O)'!CT37*(1+Toeslagen!$Q$9)</f>
        <v>2121.252450148399</v>
      </c>
      <c r="CU37" s="201">
        <f>'FR-Exp (O)'!CU37*(1+Toeslagen!$Q$9)</f>
        <v>2023.0424410853548</v>
      </c>
      <c r="CV37" s="201">
        <f>'FR-Exp (O)'!CV37*(1+Toeslagen!$Q$9)</f>
        <v>1692.6996833278429</v>
      </c>
      <c r="CW37" s="201">
        <f>'FR-Exp (O)'!CW37*(1+Toeslagen!$Q$9)</f>
        <v>1684.2361849112035</v>
      </c>
      <c r="CX37" s="201">
        <f>'FR-Exp (O)'!CX37*(1+Toeslagen!$Q$9)</f>
        <v>1675.7726864945644</v>
      </c>
      <c r="CY37" s="201">
        <f>'FR-Exp (O)'!CY37*(1+Toeslagen!$Q$9)</f>
        <v>1094.5114463074849</v>
      </c>
      <c r="CZ37" s="201">
        <f>'FR-Exp (O)'!CZ37*(1+Toeslagen!$Q$9)</f>
        <v>1246.2905512230986</v>
      </c>
      <c r="DA37" s="201">
        <f>'FR-Exp (O)'!DA37*(1+Toeslagen!$Q$9)</f>
        <v>1380.2132908545223</v>
      </c>
      <c r="DB37" s="201">
        <f>'FR-Exp (O)'!DB37*(1+Toeslagen!$Q$9)</f>
        <v>960.58870667606095</v>
      </c>
      <c r="DC37" s="201">
        <f>'FR-Exp (O)'!DC37*(1+Toeslagen!$Q$9)</f>
        <v>960.58870667606095</v>
      </c>
      <c r="DD37" s="201">
        <f>'FR-Exp (O)'!DD37*(1+Toeslagen!$Q$9)</f>
        <v>960.58870667606095</v>
      </c>
      <c r="DE37" s="201">
        <f>'FR-Exp (O)'!DE37*(1+Toeslagen!$Q$9)</f>
        <v>960.58870667606095</v>
      </c>
      <c r="DF37" s="201">
        <f>'FR-Exp (O)'!DF37*(1+Toeslagen!$Q$9)</f>
        <v>960.58870667606095</v>
      </c>
    </row>
    <row r="38" spans="1:110" ht="14.65" thickBot="1">
      <c r="A38" s="1">
        <v>34</v>
      </c>
      <c r="B38" s="1">
        <v>34</v>
      </c>
      <c r="D38" s="1">
        <v>5</v>
      </c>
      <c r="F38" t="s">
        <v>204</v>
      </c>
      <c r="G38" t="s">
        <v>206</v>
      </c>
      <c r="H38" t="s">
        <v>206</v>
      </c>
      <c r="I38" t="s">
        <v>206</v>
      </c>
      <c r="J38" t="s">
        <v>206</v>
      </c>
      <c r="N38" s="211">
        <v>8</v>
      </c>
      <c r="O38" s="212">
        <v>14000</v>
      </c>
      <c r="P38" s="201">
        <f>'FR-Exp (O)'!P38*(1+Toeslagen!$Q$9)</f>
        <v>1702.5937846075508</v>
      </c>
      <c r="Q38" s="201">
        <f>'FR-Exp (O)'!Q38*(1+Toeslagen!$Q$9)</f>
        <v>871.30688025511165</v>
      </c>
      <c r="R38" s="201">
        <f>'FR-Exp (O)'!R38*(1+Toeslagen!$Q$9)</f>
        <v>1737.3405965383172</v>
      </c>
      <c r="S38" s="201">
        <f>'FR-Exp (O)'!S38*(1+Toeslagen!$Q$9)</f>
        <v>2148.3305999999998</v>
      </c>
      <c r="T38" s="201">
        <f>'FR-Exp (O)'!T38*(1+Toeslagen!$Q$9)</f>
        <v>2148.3305999999998</v>
      </c>
      <c r="U38" s="201">
        <f>'FR-Exp (O)'!U38*(1+Toeslagen!$Q$9)</f>
        <v>2174.8215460009687</v>
      </c>
      <c r="V38" s="201">
        <f>'FR-Exp (O)'!V38*(1+Toeslagen!$Q$9)</f>
        <v>1942.6887973065011</v>
      </c>
      <c r="W38" s="201">
        <f>'FR-Exp (O)'!W38*(1+Toeslagen!$Q$9)</f>
        <v>764.16868854997335</v>
      </c>
      <c r="X38" s="201">
        <f>'FR-Exp (O)'!X38*(1+Toeslagen!$Q$9)</f>
        <v>2174.8215460009687</v>
      </c>
      <c r="Y38" s="201">
        <f>'FR-Exp (O)'!Y38*(1+Toeslagen!$Q$9)</f>
        <v>1273.0750991493826</v>
      </c>
      <c r="Z38" s="201">
        <f>'FR-Exp (O)'!Z38*(1+Toeslagen!$Q$9)</f>
        <v>2174.8215460009687</v>
      </c>
      <c r="AA38" s="201">
        <f>'FR-Exp (O)'!AA38*(1+Toeslagen!$Q$9)</f>
        <v>2067.6833542958293</v>
      </c>
      <c r="AB38" s="201">
        <f>'FR-Exp (O)'!AB38*(1+Toeslagen!$Q$9)</f>
        <v>2156.9651807167779</v>
      </c>
      <c r="AC38" s="201">
        <f>'FR-Exp (O)'!AC38*(1+Toeslagen!$Q$9)</f>
        <v>1396.3571199836963</v>
      </c>
      <c r="AD38" s="201">
        <f>'FR-Exp (O)'!AD38*(1+Toeslagen!$Q$9)</f>
        <v>2067.6833542958293</v>
      </c>
      <c r="AE38" s="201">
        <f>'FR-Exp (O)'!AE38*(1+Toeslagen!$Q$9)</f>
        <v>1817.6942403171722</v>
      </c>
      <c r="AF38" s="201">
        <f>'FR-Exp (O)'!AF38*(1+Toeslagen!$Q$9)</f>
        <v>1817.6942403171722</v>
      </c>
      <c r="AG38" s="201">
        <f>'FR-Exp (O)'!AG38*(1+Toeslagen!$Q$9)</f>
        <v>1424.8542040649963</v>
      </c>
      <c r="AH38" s="201">
        <f>'FR-Exp (O)'!AH38*(1+Toeslagen!$Q$9)</f>
        <v>1817.6942403171722</v>
      </c>
      <c r="AI38" s="201">
        <f>'FR-Exp (O)'!AI38*(1+Toeslagen!$Q$9)</f>
        <v>0</v>
      </c>
      <c r="AJ38" s="201">
        <f>'FR-Exp (O)'!AJ38*(1+Toeslagen!$Q$9)</f>
        <v>1424.8542040649963</v>
      </c>
      <c r="AK38" s="201">
        <f>'FR-Exp (O)'!AK38*(1+Toeslagen!$Q$9)</f>
        <v>1817.6942403171722</v>
      </c>
      <c r="AL38" s="201">
        <f>'FR-Exp (O)'!AL38*(1+Toeslagen!$Q$9)</f>
        <v>1737.3405965383172</v>
      </c>
      <c r="AM38" s="201">
        <f>'FR-Exp (O)'!AM38*(1+Toeslagen!$Q$9)</f>
        <v>1942.6887973065011</v>
      </c>
      <c r="AN38" s="201">
        <f>'FR-Exp (O)'!AN38*(1+Toeslagen!$Q$9)</f>
        <v>1273.0750991493826</v>
      </c>
      <c r="AO38" s="201">
        <f>'FR-Exp (O)'!AO38*(1+Toeslagen!$Q$9)</f>
        <v>1932.9753533199685</v>
      </c>
      <c r="AP38" s="201">
        <f>'FR-Exp (O)'!AP38*(1+Toeslagen!$Q$9)</f>
        <v>1273.0750991493826</v>
      </c>
      <c r="AQ38" s="201">
        <f>'FR-Exp (O)'!AQ38*(1+Toeslagen!$Q$9)</f>
        <v>1112.3678115916748</v>
      </c>
      <c r="AR38" s="201">
        <f>'FR-Exp (O)'!AR38*(1+Toeslagen!$Q$9)</f>
        <v>2067.6833542958293</v>
      </c>
      <c r="AS38" s="201">
        <f>'FR-Exp (O)'!AS38*(1+Toeslagen!$Q$9)</f>
        <v>2067.6833542958293</v>
      </c>
      <c r="AT38" s="201">
        <f>'FR-Exp (O)'!AT38*(1+Toeslagen!$Q$9)</f>
        <v>2174.8215460009687</v>
      </c>
      <c r="AU38" s="201">
        <f>'FR-Exp (O)'!AU38*(1+Toeslagen!$Q$9)</f>
        <v>2174.8215460009687</v>
      </c>
      <c r="AV38" s="201">
        <f>'FR-Exp (O)'!AV38*(1+Toeslagen!$Q$9)</f>
        <v>1942.6887973065011</v>
      </c>
      <c r="AW38" s="201">
        <f>'FR-Exp (O)'!AW38*(1+Toeslagen!$Q$9)</f>
        <v>2156.9651807167779</v>
      </c>
      <c r="AX38" s="201">
        <f>'FR-Exp (O)'!AX38*(1+Toeslagen!$Q$9)</f>
        <v>1576.6333089806099</v>
      </c>
      <c r="AY38" s="201">
        <f>'FR-Exp (O)'!AY38*(1+Toeslagen!$Q$9)</f>
        <v>1560.8669758908036</v>
      </c>
      <c r="AZ38" s="201">
        <f>'FR-Exp (O)'!AZ38*(1+Toeslagen!$Q$9)</f>
        <v>1424.8542040649963</v>
      </c>
      <c r="BA38" s="201">
        <f>'FR-Exp (O)'!BA38*(1+Toeslagen!$Q$9)</f>
        <v>1942.6887973065011</v>
      </c>
      <c r="BB38" s="201">
        <f>'FR-Exp (O)'!BB38*(1+Toeslagen!$Q$9)</f>
        <v>1576.6333089806099</v>
      </c>
      <c r="BC38" s="201">
        <f>'FR-Exp (O)'!BC38*(1+Toeslagen!$Q$9)</f>
        <v>2156.9651807167779</v>
      </c>
      <c r="BD38" s="201">
        <f>'FR-Exp (O)'!BD38*(1+Toeslagen!$Q$9)</f>
        <v>1273.0750991493826</v>
      </c>
      <c r="BE38" s="201">
        <f>'FR-Exp (O)'!BE38*(1+Toeslagen!$Q$9)</f>
        <v>1737.3405965383172</v>
      </c>
      <c r="BF38" s="201">
        <f>'FR-Exp (O)'!BF38*(1+Toeslagen!$Q$9)</f>
        <v>1942.6887973065011</v>
      </c>
      <c r="BG38" s="201">
        <f>'FR-Exp (O)'!BG38*(1+Toeslagen!$Q$9)</f>
        <v>1702.5937846075508</v>
      </c>
      <c r="BH38" s="201">
        <f>'FR-Exp (O)'!BH38*(1+Toeslagen!$Q$9)</f>
        <v>1273.0750991493826</v>
      </c>
      <c r="BI38" s="201">
        <f>'FR-Exp (O)'!BI38*(1+Toeslagen!$Q$9)</f>
        <v>1942.6887973065011</v>
      </c>
      <c r="BJ38" s="201">
        <f>'FR-Exp (O)'!BJ38*(1+Toeslagen!$Q$9)</f>
        <v>2156.9651807167779</v>
      </c>
      <c r="BK38" s="201">
        <f>'FR-Exp (O)'!BK38*(1+Toeslagen!$Q$9)</f>
        <v>2067.6833542958293</v>
      </c>
      <c r="BL38" s="201">
        <f>'FR-Exp (O)'!BL38*(1+Toeslagen!$Q$9)</f>
        <v>1576.6333089806099</v>
      </c>
      <c r="BM38" s="201">
        <f>'FR-Exp (O)'!BM38*(1+Toeslagen!$Q$9)</f>
        <v>1545.1006428009975</v>
      </c>
      <c r="BN38" s="201">
        <f>'FR-Exp (O)'!BN38*(1+Toeslagen!$Q$9)</f>
        <v>987.37325460234626</v>
      </c>
      <c r="BO38" s="201">
        <f>'FR-Exp (O)'!BO38*(1+Toeslagen!$Q$9)</f>
        <v>1273.0750991493826</v>
      </c>
      <c r="BP38" s="201">
        <f>'FR-Exp (O)'!BP38*(1+Toeslagen!$Q$9)</f>
        <v>1576.6333089806099</v>
      </c>
      <c r="BQ38" s="201">
        <f>'FR-Exp (O)'!BQ38*(1+Toeslagen!$Q$9)</f>
        <v>982.43638832933448</v>
      </c>
      <c r="BR38" s="201">
        <f>'FR-Exp (O)'!BR38*(1+Toeslagen!$Q$9)</f>
        <v>1112.3678115916748</v>
      </c>
      <c r="BS38" s="201">
        <f>'FR-Exp (O)'!BS38*(1+Toeslagen!$Q$9)</f>
        <v>1817.6942403171722</v>
      </c>
      <c r="BT38" s="201">
        <f>'FR-Exp (O)'!BT38*(1+Toeslagen!$Q$9)</f>
        <v>987.37325460234626</v>
      </c>
      <c r="BU38" s="201">
        <f>'FR-Exp (O)'!BU38*(1+Toeslagen!$Q$9)</f>
        <v>1424.8542040649963</v>
      </c>
      <c r="BV38" s="201">
        <f>'FR-Exp (O)'!BV38*(1+Toeslagen!$Q$9)</f>
        <v>748.88531477897391</v>
      </c>
      <c r="BW38" s="201">
        <f>'FR-Exp (O)'!BW38*(1+Toeslagen!$Q$9)</f>
        <v>977.49952205632258</v>
      </c>
      <c r="BX38" s="201">
        <f>'FR-Exp (O)'!BX38*(1+Toeslagen!$Q$9)</f>
        <v>1424.8542040649963</v>
      </c>
      <c r="BY38" s="201">
        <f>'FR-Exp (O)'!BY38*(1+Toeslagen!$Q$9)</f>
        <v>760.34784510722363</v>
      </c>
      <c r="BZ38" s="201">
        <f>'FR-Exp (O)'!BZ38*(1+Toeslagen!$Q$9)</f>
        <v>1737.3405965383172</v>
      </c>
      <c r="CA38" s="201">
        <f>'FR-Exp (O)'!CA38*(1+Toeslagen!$Q$9)</f>
        <v>2174.8215460009687</v>
      </c>
      <c r="CB38" s="201">
        <f>'FR-Exp (O)'!CB38*(1+Toeslagen!$Q$9)</f>
        <v>2174.8215460009687</v>
      </c>
      <c r="CC38" s="201">
        <f>'FR-Exp (O)'!CC38*(1+Toeslagen!$Q$9)</f>
        <v>2142.1992228109543</v>
      </c>
      <c r="CD38" s="201">
        <f>'FR-Exp (O)'!CD38*(1+Toeslagen!$Q$9)</f>
        <v>1112.3678115916748</v>
      </c>
      <c r="CE38" s="201">
        <f>'FR-Exp (O)'!CE38*(1+Toeslagen!$Q$9)</f>
        <v>1273.0750991493826</v>
      </c>
      <c r="CF38" s="201">
        <f>'FR-Exp (O)'!CF38*(1+Toeslagen!$Q$9)</f>
        <v>1737.3405965383172</v>
      </c>
      <c r="CG38" s="201">
        <f>'FR-Exp (O)'!CG38*(1+Toeslagen!$Q$9)</f>
        <v>1260.344348157889</v>
      </c>
      <c r="CH38" s="201">
        <f>'FR-Exp (O)'!CH38*(1+Toeslagen!$Q$9)</f>
        <v>1576.6333089806099</v>
      </c>
      <c r="CI38" s="201">
        <f>'FR-Exp (O)'!CI38*(1+Toeslagen!$Q$9)</f>
        <v>1424.8542040649963</v>
      </c>
      <c r="CJ38" s="201">
        <f>'FR-Exp (O)'!CJ38*(1+Toeslagen!$Q$9)</f>
        <v>1942.6887973065011</v>
      </c>
      <c r="CK38" s="201">
        <f>'FR-Exp (O)'!CK38*(1+Toeslagen!$Q$9)</f>
        <v>1942.6887973065011</v>
      </c>
      <c r="CL38" s="201">
        <f>'FR-Exp (O)'!CL38*(1+Toeslagen!$Q$9)</f>
        <v>987.37325460234626</v>
      </c>
      <c r="CM38" s="201">
        <f>'FR-Exp (O)'!CM38*(1+Toeslagen!$Q$9)</f>
        <v>992.31012087535771</v>
      </c>
      <c r="CN38" s="201">
        <f>'FR-Exp (O)'!CN38*(1+Toeslagen!$Q$9)</f>
        <v>1112.3678115916748</v>
      </c>
      <c r="CO38" s="201">
        <f>'FR-Exp (O)'!CO38*(1+Toeslagen!$Q$9)</f>
        <v>1112.3678115916748</v>
      </c>
      <c r="CP38" s="201">
        <f>'FR-Exp (O)'!CP38*(1+Toeslagen!$Q$9)</f>
        <v>1737.3405965383172</v>
      </c>
      <c r="CQ38" s="201">
        <f>'FR-Exp (O)'!CQ38*(1+Toeslagen!$Q$9)</f>
        <v>871.30688025511165</v>
      </c>
      <c r="CR38" s="201">
        <f>'FR-Exp (O)'!CR38*(1+Toeslagen!$Q$9)</f>
        <v>2156.9651807167779</v>
      </c>
      <c r="CS38" s="201">
        <f>'FR-Exp (O)'!CS38*(1+Toeslagen!$Q$9)</f>
        <v>2131.3251150809492</v>
      </c>
      <c r="CT38" s="201">
        <f>'FR-Exp (O)'!CT38*(1+Toeslagen!$Q$9)</f>
        <v>2174.8215460009687</v>
      </c>
      <c r="CU38" s="201">
        <f>'FR-Exp (O)'!CU38*(1+Toeslagen!$Q$9)</f>
        <v>2067.6833542958293</v>
      </c>
      <c r="CV38" s="201">
        <f>'FR-Exp (O)'!CV38*(1+Toeslagen!$Q$9)</f>
        <v>1737.3405965383172</v>
      </c>
      <c r="CW38" s="201">
        <f>'FR-Exp (O)'!CW38*(1+Toeslagen!$Q$9)</f>
        <v>1728.6538935556257</v>
      </c>
      <c r="CX38" s="201">
        <f>'FR-Exp (O)'!CX38*(1+Toeslagen!$Q$9)</f>
        <v>1719.9671905729342</v>
      </c>
      <c r="CY38" s="201">
        <f>'FR-Exp (O)'!CY38*(1+Toeslagen!$Q$9)</f>
        <v>1112.3678115916748</v>
      </c>
      <c r="CZ38" s="201">
        <f>'FR-Exp (O)'!CZ38*(1+Toeslagen!$Q$9)</f>
        <v>1273.0750991493826</v>
      </c>
      <c r="DA38" s="201">
        <f>'FR-Exp (O)'!DA38*(1+Toeslagen!$Q$9)</f>
        <v>1424.8542040649963</v>
      </c>
      <c r="DB38" s="201">
        <f>'FR-Exp (O)'!DB38*(1+Toeslagen!$Q$9)</f>
        <v>987.37325460234626</v>
      </c>
      <c r="DC38" s="201">
        <f>'FR-Exp (O)'!DC38*(1+Toeslagen!$Q$9)</f>
        <v>987.37325460234626</v>
      </c>
      <c r="DD38" s="201">
        <f>'FR-Exp (O)'!DD38*(1+Toeslagen!$Q$9)</f>
        <v>987.37325460234626</v>
      </c>
      <c r="DE38" s="201">
        <f>'FR-Exp (O)'!DE38*(1+Toeslagen!$Q$9)</f>
        <v>987.37325460234626</v>
      </c>
      <c r="DF38" s="201">
        <f>'FR-Exp (O)'!DF38*(1+Toeslagen!$Q$9)</f>
        <v>987.37325460234626</v>
      </c>
    </row>
    <row r="39" spans="1:110" ht="14.65" thickBot="1">
      <c r="A39" s="1">
        <v>35</v>
      </c>
      <c r="B39" s="1">
        <v>35</v>
      </c>
      <c r="D39" s="1">
        <v>4</v>
      </c>
      <c r="F39" t="s">
        <v>203</v>
      </c>
      <c r="G39" t="s">
        <v>204</v>
      </c>
      <c r="H39" t="s">
        <v>206</v>
      </c>
      <c r="I39" t="s">
        <v>206</v>
      </c>
      <c r="J39" t="s">
        <v>206</v>
      </c>
      <c r="N39" s="211">
        <v>8.4</v>
      </c>
      <c r="O39" s="212">
        <v>14700</v>
      </c>
      <c r="P39" s="201">
        <f>'FR-Exp (O)'!P39*(1+Toeslagen!$Q$9)</f>
        <v>1754.7961443325298</v>
      </c>
      <c r="Q39" s="201">
        <f>'FR-Exp (O)'!Q39*(1+Toeslagen!$Q$9)</f>
        <v>897.96684202979009</v>
      </c>
      <c r="R39" s="201">
        <f>'FR-Exp (O)'!R39*(1+Toeslagen!$Q$9)</f>
        <v>1790.6083105433977</v>
      </c>
      <c r="S39" s="201">
        <f>'FR-Exp (O)'!S39*(1+Toeslagen!$Q$9)</f>
        <v>2223.1715999999997</v>
      </c>
      <c r="T39" s="201">
        <f>'FR-Exp (O)'!T39*(1+Toeslagen!$Q$9)</f>
        <v>2223.1715999999997</v>
      </c>
      <c r="U39" s="201">
        <f>'FR-Exp (O)'!U39*(1+Toeslagen!$Q$9)</f>
        <v>2250.4539155352559</v>
      </c>
      <c r="V39" s="201">
        <f>'FR-Exp (O)'!V39*(1+Toeslagen!$Q$9)</f>
        <v>2007.0062423042725</v>
      </c>
      <c r="W39" s="201">
        <f>'FR-Exp (O)'!W39*(1+Toeslagen!$Q$9)</f>
        <v>789.76787614935279</v>
      </c>
      <c r="X39" s="201">
        <f>'FR-Exp (O)'!X39*(1+Toeslagen!$Q$9)</f>
        <v>2250.4539155352559</v>
      </c>
      <c r="Y39" s="201">
        <f>'FR-Exp (O)'!Y39*(1+Toeslagen!$Q$9)</f>
        <v>1312.729544571466</v>
      </c>
      <c r="Z39" s="201">
        <f>'FR-Exp (O)'!Z39*(1+Toeslagen!$Q$9)</f>
        <v>2250.4539155352559</v>
      </c>
      <c r="AA39" s="201">
        <f>'FR-Exp (O)'!AA39*(1+Toeslagen!$Q$9)</f>
        <v>2133.2383691647824</v>
      </c>
      <c r="AB39" s="201">
        <f>'FR-Exp (O)'!AB39*(1+Toeslagen!$Q$9)</f>
        <v>2232.4207545551835</v>
      </c>
      <c r="AC39" s="201">
        <f>'FR-Exp (O)'!AC39*(1+Toeslagen!$Q$9)</f>
        <v>1445.5274335242796</v>
      </c>
      <c r="AD39" s="201">
        <f>'FR-Exp (O)'!AD39*(1+Toeslagen!$Q$9)</f>
        <v>2133.2383691647824</v>
      </c>
      <c r="AE39" s="201">
        <f>'FR-Exp (O)'!AE39*(1+Toeslagen!$Q$9)</f>
        <v>1880.7741154437622</v>
      </c>
      <c r="AF39" s="201">
        <f>'FR-Exp (O)'!AF39*(1+Toeslagen!$Q$9)</f>
        <v>1880.7741154437622</v>
      </c>
      <c r="AG39" s="201">
        <f>'FR-Exp (O)'!AG39*(1+Toeslagen!$Q$9)</f>
        <v>1475.0279933921222</v>
      </c>
      <c r="AH39" s="201">
        <f>'FR-Exp (O)'!AH39*(1+Toeslagen!$Q$9)</f>
        <v>1880.7741154437622</v>
      </c>
      <c r="AI39" s="201">
        <f>'FR-Exp (O)'!AI39*(1+Toeslagen!$Q$9)</f>
        <v>0</v>
      </c>
      <c r="AJ39" s="201">
        <f>'FR-Exp (O)'!AJ39*(1+Toeslagen!$Q$9)</f>
        <v>1475.0279933921222</v>
      </c>
      <c r="AK39" s="201">
        <f>'FR-Exp (O)'!AK39*(1+Toeslagen!$Q$9)</f>
        <v>1880.7741154437622</v>
      </c>
      <c r="AL39" s="201">
        <f>'FR-Exp (O)'!AL39*(1+Toeslagen!$Q$9)</f>
        <v>1790.6083105433977</v>
      </c>
      <c r="AM39" s="201">
        <f>'FR-Exp (O)'!AM39*(1+Toeslagen!$Q$9)</f>
        <v>2007.0062423042725</v>
      </c>
      <c r="AN39" s="201">
        <f>'FR-Exp (O)'!AN39*(1+Toeslagen!$Q$9)</f>
        <v>1312.729544571466</v>
      </c>
      <c r="AO39" s="201">
        <f>'FR-Exp (O)'!AO39*(1+Toeslagen!$Q$9)</f>
        <v>1996.9712110927512</v>
      </c>
      <c r="AP39" s="201">
        <f>'FR-Exp (O)'!AP39*(1+Toeslagen!$Q$9)</f>
        <v>1312.729544571466</v>
      </c>
      <c r="AQ39" s="201">
        <f>'FR-Exp (O)'!AQ39*(1+Toeslagen!$Q$9)</f>
        <v>1150.4310957508103</v>
      </c>
      <c r="AR39" s="201">
        <f>'FR-Exp (O)'!AR39*(1+Toeslagen!$Q$9)</f>
        <v>2133.2383691647824</v>
      </c>
      <c r="AS39" s="201">
        <f>'FR-Exp (O)'!AS39*(1+Toeslagen!$Q$9)</f>
        <v>2133.2383691647824</v>
      </c>
      <c r="AT39" s="201">
        <f>'FR-Exp (O)'!AT39*(1+Toeslagen!$Q$9)</f>
        <v>2250.4539155352559</v>
      </c>
      <c r="AU39" s="201">
        <f>'FR-Exp (O)'!AU39*(1+Toeslagen!$Q$9)</f>
        <v>2250.4539155352559</v>
      </c>
      <c r="AV39" s="201">
        <f>'FR-Exp (O)'!AV39*(1+Toeslagen!$Q$9)</f>
        <v>2007.0062423042725</v>
      </c>
      <c r="AW39" s="201">
        <f>'FR-Exp (O)'!AW39*(1+Toeslagen!$Q$9)</f>
        <v>2232.4207545551835</v>
      </c>
      <c r="AX39" s="201">
        <f>'FR-Exp (O)'!AX39*(1+Toeslagen!$Q$9)</f>
        <v>1628.3098617227424</v>
      </c>
      <c r="AY39" s="201">
        <f>'FR-Exp (O)'!AY39*(1+Toeslagen!$Q$9)</f>
        <v>1612.0267631055146</v>
      </c>
      <c r="AZ39" s="201">
        <f>'FR-Exp (O)'!AZ39*(1+Toeslagen!$Q$9)</f>
        <v>1475.0279933921222</v>
      </c>
      <c r="BA39" s="201">
        <f>'FR-Exp (O)'!BA39*(1+Toeslagen!$Q$9)</f>
        <v>2007.0062423042725</v>
      </c>
      <c r="BB39" s="201">
        <f>'FR-Exp (O)'!BB39*(1+Toeslagen!$Q$9)</f>
        <v>1628.3098617227424</v>
      </c>
      <c r="BC39" s="201">
        <f>'FR-Exp (O)'!BC39*(1+Toeslagen!$Q$9)</f>
        <v>2232.4207545551835</v>
      </c>
      <c r="BD39" s="201">
        <f>'FR-Exp (O)'!BD39*(1+Toeslagen!$Q$9)</f>
        <v>1312.729544571466</v>
      </c>
      <c r="BE39" s="201">
        <f>'FR-Exp (O)'!BE39*(1+Toeslagen!$Q$9)</f>
        <v>1790.6083105433977</v>
      </c>
      <c r="BF39" s="201">
        <f>'FR-Exp (O)'!BF39*(1+Toeslagen!$Q$9)</f>
        <v>2007.0062423042725</v>
      </c>
      <c r="BG39" s="201">
        <f>'FR-Exp (O)'!BG39*(1+Toeslagen!$Q$9)</f>
        <v>1754.7961443325298</v>
      </c>
      <c r="BH39" s="201">
        <f>'FR-Exp (O)'!BH39*(1+Toeslagen!$Q$9)</f>
        <v>1312.729544571466</v>
      </c>
      <c r="BI39" s="201">
        <f>'FR-Exp (O)'!BI39*(1+Toeslagen!$Q$9)</f>
        <v>2007.0062423042725</v>
      </c>
      <c r="BJ39" s="201">
        <f>'FR-Exp (O)'!BJ39*(1+Toeslagen!$Q$9)</f>
        <v>2232.4207545551835</v>
      </c>
      <c r="BK39" s="201">
        <f>'FR-Exp (O)'!BK39*(1+Toeslagen!$Q$9)</f>
        <v>2133.2383691647824</v>
      </c>
      <c r="BL39" s="201">
        <f>'FR-Exp (O)'!BL39*(1+Toeslagen!$Q$9)</f>
        <v>1628.3098617227424</v>
      </c>
      <c r="BM39" s="201">
        <f>'FR-Exp (O)'!BM39*(1+Toeslagen!$Q$9)</f>
        <v>1595.7436644882873</v>
      </c>
      <c r="BN39" s="201">
        <f>'FR-Exp (O)'!BN39*(1+Toeslagen!$Q$9)</f>
        <v>1015.1823884002642</v>
      </c>
      <c r="BO39" s="201">
        <f>'FR-Exp (O)'!BO39*(1+Toeslagen!$Q$9)</f>
        <v>1312.729544571466</v>
      </c>
      <c r="BP39" s="201">
        <f>'FR-Exp (O)'!BP39*(1+Toeslagen!$Q$9)</f>
        <v>1628.3098617227424</v>
      </c>
      <c r="BQ39" s="201">
        <f>'FR-Exp (O)'!BQ39*(1+Toeslagen!$Q$9)</f>
        <v>1010.1064764582628</v>
      </c>
      <c r="BR39" s="201">
        <f>'FR-Exp (O)'!BR39*(1+Toeslagen!$Q$9)</f>
        <v>1150.4310957508103</v>
      </c>
      <c r="BS39" s="201">
        <f>'FR-Exp (O)'!BS39*(1+Toeslagen!$Q$9)</f>
        <v>1880.7741154437622</v>
      </c>
      <c r="BT39" s="201">
        <f>'FR-Exp (O)'!BT39*(1+Toeslagen!$Q$9)</f>
        <v>1015.1823884002642</v>
      </c>
      <c r="BU39" s="201">
        <f>'FR-Exp (O)'!BU39*(1+Toeslagen!$Q$9)</f>
        <v>1475.0279933921222</v>
      </c>
      <c r="BV39" s="201">
        <f>'FR-Exp (O)'!BV39*(1+Toeslagen!$Q$9)</f>
        <v>773.97251862636585</v>
      </c>
      <c r="BW39" s="201">
        <f>'FR-Exp (O)'!BW39*(1+Toeslagen!$Q$9)</f>
        <v>1005.0305645162616</v>
      </c>
      <c r="BX39" s="201">
        <f>'FR-Exp (O)'!BX39*(1+Toeslagen!$Q$9)</f>
        <v>1475.0279933921222</v>
      </c>
      <c r="BY39" s="201">
        <f>'FR-Exp (O)'!BY39*(1+Toeslagen!$Q$9)</f>
        <v>785.819036768606</v>
      </c>
      <c r="BZ39" s="201">
        <f>'FR-Exp (O)'!BZ39*(1+Toeslagen!$Q$9)</f>
        <v>1790.6083105433977</v>
      </c>
      <c r="CA39" s="201">
        <f>'FR-Exp (O)'!CA39*(1+Toeslagen!$Q$9)</f>
        <v>2250.4539155352559</v>
      </c>
      <c r="CB39" s="201">
        <f>'FR-Exp (O)'!CB39*(1+Toeslagen!$Q$9)</f>
        <v>2250.4539155352559</v>
      </c>
      <c r="CC39" s="201">
        <f>'FR-Exp (O)'!CC39*(1+Toeslagen!$Q$9)</f>
        <v>2216.6971068022267</v>
      </c>
      <c r="CD39" s="201">
        <f>'FR-Exp (O)'!CD39*(1+Toeslagen!$Q$9)</f>
        <v>1150.4310957508103</v>
      </c>
      <c r="CE39" s="201">
        <f>'FR-Exp (O)'!CE39*(1+Toeslagen!$Q$9)</f>
        <v>1312.729544571466</v>
      </c>
      <c r="CF39" s="201">
        <f>'FR-Exp (O)'!CF39*(1+Toeslagen!$Q$9)</f>
        <v>1790.6083105433977</v>
      </c>
      <c r="CG39" s="201">
        <f>'FR-Exp (O)'!CG39*(1+Toeslagen!$Q$9)</f>
        <v>1299.6022491257513</v>
      </c>
      <c r="CH39" s="201">
        <f>'FR-Exp (O)'!CH39*(1+Toeslagen!$Q$9)</f>
        <v>1628.3098617227424</v>
      </c>
      <c r="CI39" s="201">
        <f>'FR-Exp (O)'!CI39*(1+Toeslagen!$Q$9)</f>
        <v>1475.0279933921222</v>
      </c>
      <c r="CJ39" s="201">
        <f>'FR-Exp (O)'!CJ39*(1+Toeslagen!$Q$9)</f>
        <v>2007.0062423042725</v>
      </c>
      <c r="CK39" s="201">
        <f>'FR-Exp (O)'!CK39*(1+Toeslagen!$Q$9)</f>
        <v>2007.0062423042725</v>
      </c>
      <c r="CL39" s="201">
        <f>'FR-Exp (O)'!CL39*(1+Toeslagen!$Q$9)</f>
        <v>1015.1823884002642</v>
      </c>
      <c r="CM39" s="201">
        <f>'FR-Exp (O)'!CM39*(1+Toeslagen!$Q$9)</f>
        <v>1020.2583003422654</v>
      </c>
      <c r="CN39" s="201">
        <f>'FR-Exp (O)'!CN39*(1+Toeslagen!$Q$9)</f>
        <v>1150.4310957508103</v>
      </c>
      <c r="CO39" s="201">
        <f>'FR-Exp (O)'!CO39*(1+Toeslagen!$Q$9)</f>
        <v>1150.4310957508103</v>
      </c>
      <c r="CP39" s="201">
        <f>'FR-Exp (O)'!CP39*(1+Toeslagen!$Q$9)</f>
        <v>1790.6083105433977</v>
      </c>
      <c r="CQ39" s="201">
        <f>'FR-Exp (O)'!CQ39*(1+Toeslagen!$Q$9)</f>
        <v>897.96684202979009</v>
      </c>
      <c r="CR39" s="201">
        <f>'FR-Exp (O)'!CR39*(1+Toeslagen!$Q$9)</f>
        <v>2232.4207545551835</v>
      </c>
      <c r="CS39" s="201">
        <f>'FR-Exp (O)'!CS39*(1+Toeslagen!$Q$9)</f>
        <v>2205.4448372245506</v>
      </c>
      <c r="CT39" s="201">
        <f>'FR-Exp (O)'!CT39*(1+Toeslagen!$Q$9)</f>
        <v>2250.4539155352559</v>
      </c>
      <c r="CU39" s="201">
        <f>'FR-Exp (O)'!CU39*(1+Toeslagen!$Q$9)</f>
        <v>2133.2383691647824</v>
      </c>
      <c r="CV39" s="201">
        <f>'FR-Exp (O)'!CV39*(1+Toeslagen!$Q$9)</f>
        <v>1790.6083105433977</v>
      </c>
      <c r="CW39" s="201">
        <f>'FR-Exp (O)'!CW39*(1+Toeslagen!$Q$9)</f>
        <v>1781.6552689906807</v>
      </c>
      <c r="CX39" s="201">
        <f>'FR-Exp (O)'!CX39*(1+Toeslagen!$Q$9)</f>
        <v>1772.7022274379638</v>
      </c>
      <c r="CY39" s="201">
        <f>'FR-Exp (O)'!CY39*(1+Toeslagen!$Q$9)</f>
        <v>1150.4310957508103</v>
      </c>
      <c r="CZ39" s="201">
        <f>'FR-Exp (O)'!CZ39*(1+Toeslagen!$Q$9)</f>
        <v>1312.729544571466</v>
      </c>
      <c r="DA39" s="201">
        <f>'FR-Exp (O)'!DA39*(1+Toeslagen!$Q$9)</f>
        <v>1475.0279933921222</v>
      </c>
      <c r="DB39" s="201">
        <f>'FR-Exp (O)'!DB39*(1+Toeslagen!$Q$9)</f>
        <v>1015.1823884002642</v>
      </c>
      <c r="DC39" s="201">
        <f>'FR-Exp (O)'!DC39*(1+Toeslagen!$Q$9)</f>
        <v>1015.1823884002642</v>
      </c>
      <c r="DD39" s="201">
        <f>'FR-Exp (O)'!DD39*(1+Toeslagen!$Q$9)</f>
        <v>1015.1823884002642</v>
      </c>
      <c r="DE39" s="201">
        <f>'FR-Exp (O)'!DE39*(1+Toeslagen!$Q$9)</f>
        <v>1015.1823884002642</v>
      </c>
      <c r="DF39" s="201">
        <f>'FR-Exp (O)'!DF39*(1+Toeslagen!$Q$9)</f>
        <v>1015.1823884002642</v>
      </c>
    </row>
    <row r="40" spans="1:110" ht="14.65" thickBot="1">
      <c r="A40" s="1">
        <v>36</v>
      </c>
      <c r="B40" s="1">
        <v>36</v>
      </c>
      <c r="D40" s="1">
        <v>4</v>
      </c>
      <c r="F40" t="s">
        <v>203</v>
      </c>
      <c r="G40" t="s">
        <v>204</v>
      </c>
      <c r="H40" t="s">
        <v>206</v>
      </c>
      <c r="I40" t="s">
        <v>206</v>
      </c>
      <c r="J40" t="s">
        <v>206</v>
      </c>
      <c r="N40" s="211">
        <v>8.5</v>
      </c>
      <c r="O40" s="212">
        <v>14875</v>
      </c>
      <c r="P40" s="201">
        <f>'FR-Exp (O)'!P40*(1+Toeslagen!$Q$9)</f>
        <v>1798.9773887337083</v>
      </c>
      <c r="Q40" s="201">
        <f>'FR-Exp (O)'!Q40*(1+Toeslagen!$Q$9)</f>
        <v>916.00000300986278</v>
      </c>
      <c r="R40" s="201">
        <f>'FR-Exp (O)'!R40*(1+Toeslagen!$Q$9)</f>
        <v>1835.6912129935797</v>
      </c>
      <c r="S40" s="201">
        <f>'FR-Exp (O)'!S40*(1+Toeslagen!$Q$9)</f>
        <v>2276.7419999999997</v>
      </c>
      <c r="T40" s="201">
        <f>'FR-Exp (O)'!T40*(1+Toeslagen!$Q$9)</f>
        <v>2276.7419999999997</v>
      </c>
      <c r="U40" s="201">
        <f>'FR-Exp (O)'!U40*(1+Toeslagen!$Q$9)</f>
        <v>2304.5533984754748</v>
      </c>
      <c r="V40" s="201">
        <f>'FR-Exp (O)'!V40*(1+Toeslagen!$Q$9)</f>
        <v>2052.0891447544541</v>
      </c>
      <c r="W40" s="201">
        <f>'FR-Exp (O)'!W40*(1+Toeslagen!$Q$9)</f>
        <v>798.78445663938942</v>
      </c>
      <c r="X40" s="201">
        <f>'FR-Exp (O)'!X40*(1+Toeslagen!$Q$9)</f>
        <v>2304.5533984754748</v>
      </c>
      <c r="Y40" s="201">
        <f>'FR-Exp (O)'!Y40*(1+Toeslagen!$Q$9)</f>
        <v>1339.7792860415755</v>
      </c>
      <c r="Z40" s="201">
        <f>'FR-Exp (O)'!Z40*(1+Toeslagen!$Q$9)</f>
        <v>2304.5533984754748</v>
      </c>
      <c r="AA40" s="201">
        <f>'FR-Exp (O)'!AA40*(1+Toeslagen!$Q$9)</f>
        <v>2178.3212716149637</v>
      </c>
      <c r="AB40" s="201">
        <f>'FR-Exp (O)'!AB40*(1+Toeslagen!$Q$9)</f>
        <v>2286.5202374954019</v>
      </c>
      <c r="AC40" s="201">
        <f>'FR-Exp (O)'!AC40*(1+Toeslagen!$Q$9)</f>
        <v>1472.0361801649869</v>
      </c>
      <c r="AD40" s="201">
        <f>'FR-Exp (O)'!AD40*(1+Toeslagen!$Q$9)</f>
        <v>2178.3212716149637</v>
      </c>
      <c r="AE40" s="201">
        <f>'FR-Exp (O)'!AE40*(1+Toeslagen!$Q$9)</f>
        <v>1925.8570178939444</v>
      </c>
      <c r="AF40" s="201">
        <f>'FR-Exp (O)'!AF40*(1+Toeslagen!$Q$9)</f>
        <v>1925.8570178939444</v>
      </c>
      <c r="AG40" s="201">
        <f>'FR-Exp (O)'!AG40*(1+Toeslagen!$Q$9)</f>
        <v>1502.0777348622316</v>
      </c>
      <c r="AH40" s="201">
        <f>'FR-Exp (O)'!AH40*(1+Toeslagen!$Q$9)</f>
        <v>1925.8570178939444</v>
      </c>
      <c r="AI40" s="201">
        <f>'FR-Exp (O)'!AI40*(1+Toeslagen!$Q$9)</f>
        <v>0</v>
      </c>
      <c r="AJ40" s="201">
        <f>'FR-Exp (O)'!AJ40*(1+Toeslagen!$Q$9)</f>
        <v>1502.0777348622316</v>
      </c>
      <c r="AK40" s="201">
        <f>'FR-Exp (O)'!AK40*(1+Toeslagen!$Q$9)</f>
        <v>1925.8570178939444</v>
      </c>
      <c r="AL40" s="201">
        <f>'FR-Exp (O)'!AL40*(1+Toeslagen!$Q$9)</f>
        <v>1835.6912129935797</v>
      </c>
      <c r="AM40" s="201">
        <f>'FR-Exp (O)'!AM40*(1+Toeslagen!$Q$9)</f>
        <v>2052.0891447544541</v>
      </c>
      <c r="AN40" s="201">
        <f>'FR-Exp (O)'!AN40*(1+Toeslagen!$Q$9)</f>
        <v>1339.7792860415755</v>
      </c>
      <c r="AO40" s="201">
        <f>'FR-Exp (O)'!AO40*(1+Toeslagen!$Q$9)</f>
        <v>2041.8286990306819</v>
      </c>
      <c r="AP40" s="201">
        <f>'FR-Exp (O)'!AP40*(1+Toeslagen!$Q$9)</f>
        <v>1339.7792860415755</v>
      </c>
      <c r="AQ40" s="201">
        <f>'FR-Exp (O)'!AQ40*(1+Toeslagen!$Q$9)</f>
        <v>1168.4642567308836</v>
      </c>
      <c r="AR40" s="201">
        <f>'FR-Exp (O)'!AR40*(1+Toeslagen!$Q$9)</f>
        <v>2178.3212716149637</v>
      </c>
      <c r="AS40" s="201">
        <f>'FR-Exp (O)'!AS40*(1+Toeslagen!$Q$9)</f>
        <v>2178.3212716149637</v>
      </c>
      <c r="AT40" s="201">
        <f>'FR-Exp (O)'!AT40*(1+Toeslagen!$Q$9)</f>
        <v>2304.5533984754748</v>
      </c>
      <c r="AU40" s="201">
        <f>'FR-Exp (O)'!AU40*(1+Toeslagen!$Q$9)</f>
        <v>2304.5533984754748</v>
      </c>
      <c r="AV40" s="201">
        <f>'FR-Exp (O)'!AV40*(1+Toeslagen!$Q$9)</f>
        <v>2052.0891447544541</v>
      </c>
      <c r="AW40" s="201">
        <f>'FR-Exp (O)'!AW40*(1+Toeslagen!$Q$9)</f>
        <v>2286.5202374954019</v>
      </c>
      <c r="AX40" s="201">
        <f>'FR-Exp (O)'!AX40*(1+Toeslagen!$Q$9)</f>
        <v>1664.3761836828874</v>
      </c>
      <c r="AY40" s="201">
        <f>'FR-Exp (O)'!AY40*(1+Toeslagen!$Q$9)</f>
        <v>1647.7324218460583</v>
      </c>
      <c r="AZ40" s="201">
        <f>'FR-Exp (O)'!AZ40*(1+Toeslagen!$Q$9)</f>
        <v>1502.0777348622316</v>
      </c>
      <c r="BA40" s="201">
        <f>'FR-Exp (O)'!BA40*(1+Toeslagen!$Q$9)</f>
        <v>2052.0891447544541</v>
      </c>
      <c r="BB40" s="201">
        <f>'FR-Exp (O)'!BB40*(1+Toeslagen!$Q$9)</f>
        <v>1664.3761836828874</v>
      </c>
      <c r="BC40" s="201">
        <f>'FR-Exp (O)'!BC40*(1+Toeslagen!$Q$9)</f>
        <v>2286.5202374954019</v>
      </c>
      <c r="BD40" s="201">
        <f>'FR-Exp (O)'!BD40*(1+Toeslagen!$Q$9)</f>
        <v>1339.7792860415755</v>
      </c>
      <c r="BE40" s="201">
        <f>'FR-Exp (O)'!BE40*(1+Toeslagen!$Q$9)</f>
        <v>1835.6912129935797</v>
      </c>
      <c r="BF40" s="201">
        <f>'FR-Exp (O)'!BF40*(1+Toeslagen!$Q$9)</f>
        <v>2052.0891447544541</v>
      </c>
      <c r="BG40" s="201">
        <f>'FR-Exp (O)'!BG40*(1+Toeslagen!$Q$9)</f>
        <v>1798.9773887337083</v>
      </c>
      <c r="BH40" s="201">
        <f>'FR-Exp (O)'!BH40*(1+Toeslagen!$Q$9)</f>
        <v>1339.7792860415755</v>
      </c>
      <c r="BI40" s="201">
        <f>'FR-Exp (O)'!BI40*(1+Toeslagen!$Q$9)</f>
        <v>2052.0891447544541</v>
      </c>
      <c r="BJ40" s="201">
        <f>'FR-Exp (O)'!BJ40*(1+Toeslagen!$Q$9)</f>
        <v>2286.5202374954019</v>
      </c>
      <c r="BK40" s="201">
        <f>'FR-Exp (O)'!BK40*(1+Toeslagen!$Q$9)</f>
        <v>2178.3212716149637</v>
      </c>
      <c r="BL40" s="201">
        <f>'FR-Exp (O)'!BL40*(1+Toeslagen!$Q$9)</f>
        <v>1664.3761836828874</v>
      </c>
      <c r="BM40" s="201">
        <f>'FR-Exp (O)'!BM40*(1+Toeslagen!$Q$9)</f>
        <v>1631.0886600092297</v>
      </c>
      <c r="BN40" s="201">
        <f>'FR-Exp (O)'!BN40*(1+Toeslagen!$Q$9)</f>
        <v>1042.232129870373</v>
      </c>
      <c r="BO40" s="201">
        <f>'FR-Exp (O)'!BO40*(1+Toeslagen!$Q$9)</f>
        <v>1339.7792860415755</v>
      </c>
      <c r="BP40" s="201">
        <f>'FR-Exp (O)'!BP40*(1+Toeslagen!$Q$9)</f>
        <v>1664.3761836828874</v>
      </c>
      <c r="BQ40" s="201">
        <f>'FR-Exp (O)'!BQ40*(1+Toeslagen!$Q$9)</f>
        <v>1037.0209692210212</v>
      </c>
      <c r="BR40" s="201">
        <f>'FR-Exp (O)'!BR40*(1+Toeslagen!$Q$9)</f>
        <v>1168.4642567308836</v>
      </c>
      <c r="BS40" s="201">
        <f>'FR-Exp (O)'!BS40*(1+Toeslagen!$Q$9)</f>
        <v>1925.8570178939444</v>
      </c>
      <c r="BT40" s="201">
        <f>'FR-Exp (O)'!BT40*(1+Toeslagen!$Q$9)</f>
        <v>1042.232129870373</v>
      </c>
      <c r="BU40" s="201">
        <f>'FR-Exp (O)'!BU40*(1+Toeslagen!$Q$9)</f>
        <v>1502.0777348622316</v>
      </c>
      <c r="BV40" s="201">
        <f>'FR-Exp (O)'!BV40*(1+Toeslagen!$Q$9)</f>
        <v>782.80876750660161</v>
      </c>
      <c r="BW40" s="201">
        <f>'FR-Exp (O)'!BW40*(1+Toeslagen!$Q$9)</f>
        <v>1031.8098085716692</v>
      </c>
      <c r="BX40" s="201">
        <f>'FR-Exp (O)'!BX40*(1+Toeslagen!$Q$9)</f>
        <v>1502.0777348622316</v>
      </c>
      <c r="BY40" s="201">
        <f>'FR-Exp (O)'!BY40*(1+Toeslagen!$Q$9)</f>
        <v>794.79053435619255</v>
      </c>
      <c r="BZ40" s="201">
        <f>'FR-Exp (O)'!BZ40*(1+Toeslagen!$Q$9)</f>
        <v>1835.6912129935797</v>
      </c>
      <c r="CA40" s="201">
        <f>'FR-Exp (O)'!CA40*(1+Toeslagen!$Q$9)</f>
        <v>2304.5533984754748</v>
      </c>
      <c r="CB40" s="201">
        <f>'FR-Exp (O)'!CB40*(1+Toeslagen!$Q$9)</f>
        <v>2304.5533984754748</v>
      </c>
      <c r="CC40" s="201">
        <f>'FR-Exp (O)'!CC40*(1+Toeslagen!$Q$9)</f>
        <v>2269.9850974983424</v>
      </c>
      <c r="CD40" s="201">
        <f>'FR-Exp (O)'!CD40*(1+Toeslagen!$Q$9)</f>
        <v>1168.4642567308836</v>
      </c>
      <c r="CE40" s="201">
        <f>'FR-Exp (O)'!CE40*(1+Toeslagen!$Q$9)</f>
        <v>1339.7792860415755</v>
      </c>
      <c r="CF40" s="201">
        <f>'FR-Exp (O)'!CF40*(1+Toeslagen!$Q$9)</f>
        <v>1835.6912129935797</v>
      </c>
      <c r="CG40" s="201">
        <f>'FR-Exp (O)'!CG40*(1+Toeslagen!$Q$9)</f>
        <v>1326.3814931811596</v>
      </c>
      <c r="CH40" s="201">
        <f>'FR-Exp (O)'!CH40*(1+Toeslagen!$Q$9)</f>
        <v>1664.3761836828874</v>
      </c>
      <c r="CI40" s="201">
        <f>'FR-Exp (O)'!CI40*(1+Toeslagen!$Q$9)</f>
        <v>1502.0777348622316</v>
      </c>
      <c r="CJ40" s="201">
        <f>'FR-Exp (O)'!CJ40*(1+Toeslagen!$Q$9)</f>
        <v>2052.0891447544541</v>
      </c>
      <c r="CK40" s="201">
        <f>'FR-Exp (O)'!CK40*(1+Toeslagen!$Q$9)</f>
        <v>2052.0891447544541</v>
      </c>
      <c r="CL40" s="201">
        <f>'FR-Exp (O)'!CL40*(1+Toeslagen!$Q$9)</f>
        <v>1042.232129870373</v>
      </c>
      <c r="CM40" s="201">
        <f>'FR-Exp (O)'!CM40*(1+Toeslagen!$Q$9)</f>
        <v>1047.4432905197245</v>
      </c>
      <c r="CN40" s="201">
        <f>'FR-Exp (O)'!CN40*(1+Toeslagen!$Q$9)</f>
        <v>1168.4642567308836</v>
      </c>
      <c r="CO40" s="201">
        <f>'FR-Exp (O)'!CO40*(1+Toeslagen!$Q$9)</f>
        <v>1168.4642567308836</v>
      </c>
      <c r="CP40" s="201">
        <f>'FR-Exp (O)'!CP40*(1+Toeslagen!$Q$9)</f>
        <v>1835.6912129935797</v>
      </c>
      <c r="CQ40" s="201">
        <f>'FR-Exp (O)'!CQ40*(1+Toeslagen!$Q$9)</f>
        <v>916.00000300986278</v>
      </c>
      <c r="CR40" s="201">
        <f>'FR-Exp (O)'!CR40*(1+Toeslagen!$Q$9)</f>
        <v>2286.5202374954019</v>
      </c>
      <c r="CS40" s="201">
        <f>'FR-Exp (O)'!CS40*(1+Toeslagen!$Q$9)</f>
        <v>2258.4623305059649</v>
      </c>
      <c r="CT40" s="201">
        <f>'FR-Exp (O)'!CT40*(1+Toeslagen!$Q$9)</f>
        <v>2304.5533984754748</v>
      </c>
      <c r="CU40" s="201">
        <f>'FR-Exp (O)'!CU40*(1+Toeslagen!$Q$9)</f>
        <v>2178.3212716149637</v>
      </c>
      <c r="CV40" s="201">
        <f>'FR-Exp (O)'!CV40*(1+Toeslagen!$Q$9)</f>
        <v>1835.6912129935797</v>
      </c>
      <c r="CW40" s="201">
        <f>'FR-Exp (O)'!CW40*(1+Toeslagen!$Q$9)</f>
        <v>1826.5127569286119</v>
      </c>
      <c r="CX40" s="201">
        <f>'FR-Exp (O)'!CX40*(1+Toeslagen!$Q$9)</f>
        <v>1817.3343008636441</v>
      </c>
      <c r="CY40" s="201">
        <f>'FR-Exp (O)'!CY40*(1+Toeslagen!$Q$9)</f>
        <v>1168.4642567308836</v>
      </c>
      <c r="CZ40" s="201">
        <f>'FR-Exp (O)'!CZ40*(1+Toeslagen!$Q$9)</f>
        <v>1339.7792860415755</v>
      </c>
      <c r="DA40" s="201">
        <f>'FR-Exp (O)'!DA40*(1+Toeslagen!$Q$9)</f>
        <v>1502.0777348622316</v>
      </c>
      <c r="DB40" s="201">
        <f>'FR-Exp (O)'!DB40*(1+Toeslagen!$Q$9)</f>
        <v>1042.232129870373</v>
      </c>
      <c r="DC40" s="201">
        <f>'FR-Exp (O)'!DC40*(1+Toeslagen!$Q$9)</f>
        <v>1042.232129870373</v>
      </c>
      <c r="DD40" s="201">
        <f>'FR-Exp (O)'!DD40*(1+Toeslagen!$Q$9)</f>
        <v>1042.232129870373</v>
      </c>
      <c r="DE40" s="201">
        <f>'FR-Exp (O)'!DE40*(1+Toeslagen!$Q$9)</f>
        <v>1042.232129870373</v>
      </c>
      <c r="DF40" s="201">
        <f>'FR-Exp (O)'!DF40*(1+Toeslagen!$Q$9)</f>
        <v>1042.232129870373</v>
      </c>
    </row>
    <row r="41" spans="1:110" ht="14.65" thickBot="1">
      <c r="A41" s="1">
        <v>37</v>
      </c>
      <c r="B41" s="1">
        <v>37</v>
      </c>
      <c r="D41" s="1">
        <v>4</v>
      </c>
      <c r="F41" t="s">
        <v>203</v>
      </c>
      <c r="G41" t="s">
        <v>204</v>
      </c>
      <c r="H41" t="s">
        <v>206</v>
      </c>
      <c r="I41" t="s">
        <v>206</v>
      </c>
      <c r="J41" t="s">
        <v>206</v>
      </c>
      <c r="N41" s="211">
        <v>8.8000000000000007</v>
      </c>
      <c r="O41" s="212">
        <v>15400</v>
      </c>
      <c r="P41" s="201">
        <f>'FR-Exp (O)'!P41*(1+Toeslagen!$Q$9)</f>
        <v>1843.1586331348872</v>
      </c>
      <c r="Q41" s="201">
        <f>'FR-Exp (O)'!Q41*(1+Toeslagen!$Q$9)</f>
        <v>943.04974447997211</v>
      </c>
      <c r="R41" s="201">
        <f>'FR-Exp (O)'!R41*(1+Toeslagen!$Q$9)</f>
        <v>1880.7741154437622</v>
      </c>
      <c r="S41" s="201">
        <f>'FR-Exp (O)'!S41*(1+Toeslagen!$Q$9)</f>
        <v>2303.5272000000004</v>
      </c>
      <c r="T41" s="201">
        <f>'FR-Exp (O)'!T41*(1+Toeslagen!$Q$9)</f>
        <v>2303.5272000000004</v>
      </c>
      <c r="U41" s="201">
        <f>'FR-Exp (O)'!U41*(1+Toeslagen!$Q$9)</f>
        <v>2358.6528814156927</v>
      </c>
      <c r="V41" s="201">
        <f>'FR-Exp (O)'!V41*(1+Toeslagen!$Q$9)</f>
        <v>2097.1720472046368</v>
      </c>
      <c r="W41" s="201">
        <f>'FR-Exp (O)'!W41*(1+Toeslagen!$Q$9)</f>
        <v>816.81761761946245</v>
      </c>
      <c r="X41" s="201">
        <f>'FR-Exp (O)'!X41*(1+Toeslagen!$Q$9)</f>
        <v>2358.6528814156927</v>
      </c>
      <c r="Y41" s="201">
        <f>'FR-Exp (O)'!Y41*(1+Toeslagen!$Q$9)</f>
        <v>1366.8290275116842</v>
      </c>
      <c r="Z41" s="201">
        <f>'FR-Exp (O)'!Z41*(1+Toeslagen!$Q$9)</f>
        <v>2358.6528814156927</v>
      </c>
      <c r="AA41" s="201">
        <f>'FR-Exp (O)'!AA41*(1+Toeslagen!$Q$9)</f>
        <v>2223.4041740651469</v>
      </c>
      <c r="AB41" s="201">
        <f>'FR-Exp (O)'!AB41*(1+Toeslagen!$Q$9)</f>
        <v>2331.6031399455842</v>
      </c>
      <c r="AC41" s="201">
        <f>'FR-Exp (O)'!AC41*(1+Toeslagen!$Q$9)</f>
        <v>1507.3811756859297</v>
      </c>
      <c r="AD41" s="201">
        <f>'FR-Exp (O)'!AD41*(1+Toeslagen!$Q$9)</f>
        <v>2223.4041740651469</v>
      </c>
      <c r="AE41" s="201">
        <f>'FR-Exp (O)'!AE41*(1+Toeslagen!$Q$9)</f>
        <v>1970.9399203441262</v>
      </c>
      <c r="AF41" s="201">
        <f>'FR-Exp (O)'!AF41*(1+Toeslagen!$Q$9)</f>
        <v>1970.9399203441262</v>
      </c>
      <c r="AG41" s="201">
        <f>'FR-Exp (O)'!AG41*(1+Toeslagen!$Q$9)</f>
        <v>1538.1440568223777</v>
      </c>
      <c r="AH41" s="201">
        <f>'FR-Exp (O)'!AH41*(1+Toeslagen!$Q$9)</f>
        <v>1970.9399203441262</v>
      </c>
      <c r="AI41" s="201">
        <f>'FR-Exp (O)'!AI41*(1+Toeslagen!$Q$9)</f>
        <v>0</v>
      </c>
      <c r="AJ41" s="201">
        <f>'FR-Exp (O)'!AJ41*(1+Toeslagen!$Q$9)</f>
        <v>1538.1440568223777</v>
      </c>
      <c r="AK41" s="201">
        <f>'FR-Exp (O)'!AK41*(1+Toeslagen!$Q$9)</f>
        <v>1970.9399203441262</v>
      </c>
      <c r="AL41" s="201">
        <f>'FR-Exp (O)'!AL41*(1+Toeslagen!$Q$9)</f>
        <v>1880.7741154437622</v>
      </c>
      <c r="AM41" s="201">
        <f>'FR-Exp (O)'!AM41*(1+Toeslagen!$Q$9)</f>
        <v>2097.1720472046368</v>
      </c>
      <c r="AN41" s="201">
        <f>'FR-Exp (O)'!AN41*(1+Toeslagen!$Q$9)</f>
        <v>1366.8290275116842</v>
      </c>
      <c r="AO41" s="201">
        <f>'FR-Exp (O)'!AO41*(1+Toeslagen!$Q$9)</f>
        <v>2086.6861869686136</v>
      </c>
      <c r="AP41" s="201">
        <f>'FR-Exp (O)'!AP41*(1+Toeslagen!$Q$9)</f>
        <v>1366.8290275116842</v>
      </c>
      <c r="AQ41" s="201">
        <f>'FR-Exp (O)'!AQ41*(1+Toeslagen!$Q$9)</f>
        <v>1186.4974177109561</v>
      </c>
      <c r="AR41" s="201">
        <f>'FR-Exp (O)'!AR41*(1+Toeslagen!$Q$9)</f>
        <v>2223.4041740651469</v>
      </c>
      <c r="AS41" s="201">
        <f>'FR-Exp (O)'!AS41*(1+Toeslagen!$Q$9)</f>
        <v>2223.4041740651469</v>
      </c>
      <c r="AT41" s="201">
        <f>'FR-Exp (O)'!AT41*(1+Toeslagen!$Q$9)</f>
        <v>2358.6528814156927</v>
      </c>
      <c r="AU41" s="201">
        <f>'FR-Exp (O)'!AU41*(1+Toeslagen!$Q$9)</f>
        <v>2358.6528814156927</v>
      </c>
      <c r="AV41" s="201">
        <f>'FR-Exp (O)'!AV41*(1+Toeslagen!$Q$9)</f>
        <v>2097.1720472046368</v>
      </c>
      <c r="AW41" s="201">
        <f>'FR-Exp (O)'!AW41*(1+Toeslagen!$Q$9)</f>
        <v>2331.6031399455842</v>
      </c>
      <c r="AX41" s="201">
        <f>'FR-Exp (O)'!AX41*(1+Toeslagen!$Q$9)</f>
        <v>1700.4425056430332</v>
      </c>
      <c r="AY41" s="201">
        <f>'FR-Exp (O)'!AY41*(1+Toeslagen!$Q$9)</f>
        <v>1683.4380805866031</v>
      </c>
      <c r="AZ41" s="201">
        <f>'FR-Exp (O)'!AZ41*(1+Toeslagen!$Q$9)</f>
        <v>1538.1440568223777</v>
      </c>
      <c r="BA41" s="201">
        <f>'FR-Exp (O)'!BA41*(1+Toeslagen!$Q$9)</f>
        <v>2097.1720472046368</v>
      </c>
      <c r="BB41" s="201">
        <f>'FR-Exp (O)'!BB41*(1+Toeslagen!$Q$9)</f>
        <v>1700.4425056430332</v>
      </c>
      <c r="BC41" s="201">
        <f>'FR-Exp (O)'!BC41*(1+Toeslagen!$Q$9)</f>
        <v>2331.6031399455842</v>
      </c>
      <c r="BD41" s="201">
        <f>'FR-Exp (O)'!BD41*(1+Toeslagen!$Q$9)</f>
        <v>1366.8290275116842</v>
      </c>
      <c r="BE41" s="201">
        <f>'FR-Exp (O)'!BE41*(1+Toeslagen!$Q$9)</f>
        <v>1880.7741154437622</v>
      </c>
      <c r="BF41" s="201">
        <f>'FR-Exp (O)'!BF41*(1+Toeslagen!$Q$9)</f>
        <v>2097.1720472046368</v>
      </c>
      <c r="BG41" s="201">
        <f>'FR-Exp (O)'!BG41*(1+Toeslagen!$Q$9)</f>
        <v>1843.1586331348872</v>
      </c>
      <c r="BH41" s="201">
        <f>'FR-Exp (O)'!BH41*(1+Toeslagen!$Q$9)</f>
        <v>1366.8290275116842</v>
      </c>
      <c r="BI41" s="201">
        <f>'FR-Exp (O)'!BI41*(1+Toeslagen!$Q$9)</f>
        <v>2097.1720472046368</v>
      </c>
      <c r="BJ41" s="201">
        <f>'FR-Exp (O)'!BJ41*(1+Toeslagen!$Q$9)</f>
        <v>2331.6031399455842</v>
      </c>
      <c r="BK41" s="201">
        <f>'FR-Exp (O)'!BK41*(1+Toeslagen!$Q$9)</f>
        <v>2223.4041740651469</v>
      </c>
      <c r="BL41" s="201">
        <f>'FR-Exp (O)'!BL41*(1+Toeslagen!$Q$9)</f>
        <v>1700.4425056430332</v>
      </c>
      <c r="BM41" s="201">
        <f>'FR-Exp (O)'!BM41*(1+Toeslagen!$Q$9)</f>
        <v>1666.4336555301725</v>
      </c>
      <c r="BN41" s="201">
        <f>'FR-Exp (O)'!BN41*(1+Toeslagen!$Q$9)</f>
        <v>1060.2652908504458</v>
      </c>
      <c r="BO41" s="201">
        <f>'FR-Exp (O)'!BO41*(1+Toeslagen!$Q$9)</f>
        <v>1366.8290275116842</v>
      </c>
      <c r="BP41" s="201">
        <f>'FR-Exp (O)'!BP41*(1+Toeslagen!$Q$9)</f>
        <v>1700.4425056430332</v>
      </c>
      <c r="BQ41" s="201">
        <f>'FR-Exp (O)'!BQ41*(1+Toeslagen!$Q$9)</f>
        <v>1054.9639643961934</v>
      </c>
      <c r="BR41" s="201">
        <f>'FR-Exp (O)'!BR41*(1+Toeslagen!$Q$9)</f>
        <v>1186.4974177109561</v>
      </c>
      <c r="BS41" s="201">
        <f>'FR-Exp (O)'!BS41*(1+Toeslagen!$Q$9)</f>
        <v>1970.9399203441262</v>
      </c>
      <c r="BT41" s="201">
        <f>'FR-Exp (O)'!BT41*(1+Toeslagen!$Q$9)</f>
        <v>1060.2652908504458</v>
      </c>
      <c r="BU41" s="201">
        <f>'FR-Exp (O)'!BU41*(1+Toeslagen!$Q$9)</f>
        <v>1538.1440568223777</v>
      </c>
      <c r="BV41" s="201">
        <f>'FR-Exp (O)'!BV41*(1+Toeslagen!$Q$9)</f>
        <v>800.48126526707313</v>
      </c>
      <c r="BW41" s="201">
        <f>'FR-Exp (O)'!BW41*(1+Toeslagen!$Q$9)</f>
        <v>1049.6626379419413</v>
      </c>
      <c r="BX41" s="201">
        <f>'FR-Exp (O)'!BX41*(1+Toeslagen!$Q$9)</f>
        <v>1538.1440568223777</v>
      </c>
      <c r="BY41" s="201">
        <f>'FR-Exp (O)'!BY41*(1+Toeslagen!$Q$9)</f>
        <v>812.73352953136509</v>
      </c>
      <c r="BZ41" s="201">
        <f>'FR-Exp (O)'!BZ41*(1+Toeslagen!$Q$9)</f>
        <v>1880.7741154437622</v>
      </c>
      <c r="CA41" s="201">
        <f>'FR-Exp (O)'!CA41*(1+Toeslagen!$Q$9)</f>
        <v>2358.6528814156927</v>
      </c>
      <c r="CB41" s="201">
        <f>'FR-Exp (O)'!CB41*(1+Toeslagen!$Q$9)</f>
        <v>2358.6528814156927</v>
      </c>
      <c r="CC41" s="201">
        <f>'FR-Exp (O)'!CC41*(1+Toeslagen!$Q$9)</f>
        <v>2323.2730881944576</v>
      </c>
      <c r="CD41" s="201">
        <f>'FR-Exp (O)'!CD41*(1+Toeslagen!$Q$9)</f>
        <v>1186.4974177109561</v>
      </c>
      <c r="CE41" s="201">
        <f>'FR-Exp (O)'!CE41*(1+Toeslagen!$Q$9)</f>
        <v>1366.8290275116842</v>
      </c>
      <c r="CF41" s="201">
        <f>'FR-Exp (O)'!CF41*(1+Toeslagen!$Q$9)</f>
        <v>1880.7741154437622</v>
      </c>
      <c r="CG41" s="201">
        <f>'FR-Exp (O)'!CG41*(1+Toeslagen!$Q$9)</f>
        <v>1353.1607372365675</v>
      </c>
      <c r="CH41" s="201">
        <f>'FR-Exp (O)'!CH41*(1+Toeslagen!$Q$9)</f>
        <v>1700.4425056430332</v>
      </c>
      <c r="CI41" s="201">
        <f>'FR-Exp (O)'!CI41*(1+Toeslagen!$Q$9)</f>
        <v>1538.1440568223777</v>
      </c>
      <c r="CJ41" s="201">
        <f>'FR-Exp (O)'!CJ41*(1+Toeslagen!$Q$9)</f>
        <v>2097.1720472046368</v>
      </c>
      <c r="CK41" s="201">
        <f>'FR-Exp (O)'!CK41*(1+Toeslagen!$Q$9)</f>
        <v>2097.1720472046368</v>
      </c>
      <c r="CL41" s="201">
        <f>'FR-Exp (O)'!CL41*(1+Toeslagen!$Q$9)</f>
        <v>1060.2652908504458</v>
      </c>
      <c r="CM41" s="201">
        <f>'FR-Exp (O)'!CM41*(1+Toeslagen!$Q$9)</f>
        <v>1065.566617304698</v>
      </c>
      <c r="CN41" s="201">
        <f>'FR-Exp (O)'!CN41*(1+Toeslagen!$Q$9)</f>
        <v>1186.4974177109561</v>
      </c>
      <c r="CO41" s="201">
        <f>'FR-Exp (O)'!CO41*(1+Toeslagen!$Q$9)</f>
        <v>1186.4974177109561</v>
      </c>
      <c r="CP41" s="201">
        <f>'FR-Exp (O)'!CP41*(1+Toeslagen!$Q$9)</f>
        <v>1880.7741154437622</v>
      </c>
      <c r="CQ41" s="201">
        <f>'FR-Exp (O)'!CQ41*(1+Toeslagen!$Q$9)</f>
        <v>943.04974447997211</v>
      </c>
      <c r="CR41" s="201">
        <f>'FR-Exp (O)'!CR41*(1+Toeslagen!$Q$9)</f>
        <v>2331.6031399455842</v>
      </c>
      <c r="CS41" s="201">
        <f>'FR-Exp (O)'!CS41*(1+Toeslagen!$Q$9)</f>
        <v>2311.4798237873792</v>
      </c>
      <c r="CT41" s="201">
        <f>'FR-Exp (O)'!CT41*(1+Toeslagen!$Q$9)</f>
        <v>2358.6528814156927</v>
      </c>
      <c r="CU41" s="201">
        <f>'FR-Exp (O)'!CU41*(1+Toeslagen!$Q$9)</f>
        <v>2223.4041740651469</v>
      </c>
      <c r="CV41" s="201">
        <f>'FR-Exp (O)'!CV41*(1+Toeslagen!$Q$9)</f>
        <v>1880.7741154437622</v>
      </c>
      <c r="CW41" s="201">
        <f>'FR-Exp (O)'!CW41*(1+Toeslagen!$Q$9)</f>
        <v>1871.3702448665435</v>
      </c>
      <c r="CX41" s="201">
        <f>'FR-Exp (O)'!CX41*(1+Toeslagen!$Q$9)</f>
        <v>1861.9663742893247</v>
      </c>
      <c r="CY41" s="201">
        <f>'FR-Exp (O)'!CY41*(1+Toeslagen!$Q$9)</f>
        <v>1186.4974177109561</v>
      </c>
      <c r="CZ41" s="201">
        <f>'FR-Exp (O)'!CZ41*(1+Toeslagen!$Q$9)</f>
        <v>1366.8290275116842</v>
      </c>
      <c r="DA41" s="201">
        <f>'FR-Exp (O)'!DA41*(1+Toeslagen!$Q$9)</f>
        <v>1538.1440568223777</v>
      </c>
      <c r="DB41" s="201">
        <f>'FR-Exp (O)'!DB41*(1+Toeslagen!$Q$9)</f>
        <v>1060.2652908504458</v>
      </c>
      <c r="DC41" s="201">
        <f>'FR-Exp (O)'!DC41*(1+Toeslagen!$Q$9)</f>
        <v>1060.2652908504458</v>
      </c>
      <c r="DD41" s="201">
        <f>'FR-Exp (O)'!DD41*(1+Toeslagen!$Q$9)</f>
        <v>1060.2652908504458</v>
      </c>
      <c r="DE41" s="201">
        <f>'FR-Exp (O)'!DE41*(1+Toeslagen!$Q$9)</f>
        <v>1060.2652908504458</v>
      </c>
      <c r="DF41" s="201">
        <f>'FR-Exp (O)'!DF41*(1+Toeslagen!$Q$9)</f>
        <v>1060.2652908504458</v>
      </c>
    </row>
    <row r="42" spans="1:110" ht="14.65" thickBot="1">
      <c r="A42" s="1">
        <v>38</v>
      </c>
      <c r="B42" s="1">
        <v>38</v>
      </c>
      <c r="D42" s="1">
        <v>5</v>
      </c>
      <c r="F42" t="s">
        <v>204</v>
      </c>
      <c r="G42" t="s">
        <v>206</v>
      </c>
      <c r="H42" t="s">
        <v>206</v>
      </c>
      <c r="I42" t="s">
        <v>206</v>
      </c>
      <c r="J42" t="s">
        <v>206</v>
      </c>
      <c r="N42" s="211">
        <v>9</v>
      </c>
      <c r="O42" s="212">
        <v>15750</v>
      </c>
      <c r="P42" s="201">
        <f>'FR-Exp (O)'!P42*(1+Toeslagen!$Q$9)</f>
        <v>1878.50362865583</v>
      </c>
      <c r="Q42" s="201">
        <f>'FR-Exp (O)'!Q42*(1+Toeslagen!$Q$9)</f>
        <v>961.08290546004503</v>
      </c>
      <c r="R42" s="201">
        <f>'FR-Exp (O)'!R42*(1+Toeslagen!$Q$9)</f>
        <v>1916.840437403908</v>
      </c>
      <c r="S42" s="201">
        <f>'FR-Exp (O)'!S42*(1+Toeslagen!$Q$9)</f>
        <v>2357.0976000000001</v>
      </c>
      <c r="T42" s="201">
        <f>'FR-Exp (O)'!T42*(1+Toeslagen!$Q$9)</f>
        <v>2357.0976000000001</v>
      </c>
      <c r="U42" s="201">
        <f>'FR-Exp (O)'!U42*(1+Toeslagen!$Q$9)</f>
        <v>2412.7523643559125</v>
      </c>
      <c r="V42" s="201">
        <f>'FR-Exp (O)'!V42*(1+Toeslagen!$Q$9)</f>
        <v>2142.254949654819</v>
      </c>
      <c r="W42" s="201">
        <f>'FR-Exp (O)'!W42*(1+Toeslagen!$Q$9)</f>
        <v>825.83419810949863</v>
      </c>
      <c r="X42" s="201">
        <f>'FR-Exp (O)'!X42*(1+Toeslagen!$Q$9)</f>
        <v>2412.7523643559125</v>
      </c>
      <c r="Y42" s="201">
        <f>'FR-Exp (O)'!Y42*(1+Toeslagen!$Q$9)</f>
        <v>1393.8787689817948</v>
      </c>
      <c r="Z42" s="201">
        <f>'FR-Exp (O)'!Z42*(1+Toeslagen!$Q$9)</f>
        <v>2412.7523643559125</v>
      </c>
      <c r="AA42" s="201">
        <f>'FR-Exp (O)'!AA42*(1+Toeslagen!$Q$9)</f>
        <v>2268.4870765153291</v>
      </c>
      <c r="AB42" s="201">
        <f>'FR-Exp (O)'!AB42*(1+Toeslagen!$Q$9)</f>
        <v>2376.686042395766</v>
      </c>
      <c r="AC42" s="201">
        <f>'FR-Exp (O)'!AC42*(1+Toeslagen!$Q$9)</f>
        <v>1533.8899223266371</v>
      </c>
      <c r="AD42" s="201">
        <f>'FR-Exp (O)'!AD42*(1+Toeslagen!$Q$9)</f>
        <v>2268.4870765153291</v>
      </c>
      <c r="AE42" s="201">
        <f>'FR-Exp (O)'!AE42*(1+Toeslagen!$Q$9)</f>
        <v>2016.0228227943085</v>
      </c>
      <c r="AF42" s="201">
        <f>'FR-Exp (O)'!AF42*(1+Toeslagen!$Q$9)</f>
        <v>2016.0228227943085</v>
      </c>
      <c r="AG42" s="201">
        <f>'FR-Exp (O)'!AG42*(1+Toeslagen!$Q$9)</f>
        <v>1565.1937982924869</v>
      </c>
      <c r="AH42" s="201">
        <f>'FR-Exp (O)'!AH42*(1+Toeslagen!$Q$9)</f>
        <v>2016.0228227943085</v>
      </c>
      <c r="AI42" s="201">
        <f>'FR-Exp (O)'!AI42*(1+Toeslagen!$Q$9)</f>
        <v>0</v>
      </c>
      <c r="AJ42" s="201">
        <f>'FR-Exp (O)'!AJ42*(1+Toeslagen!$Q$9)</f>
        <v>1565.1937982924869</v>
      </c>
      <c r="AK42" s="201">
        <f>'FR-Exp (O)'!AK42*(1+Toeslagen!$Q$9)</f>
        <v>2016.0228227943085</v>
      </c>
      <c r="AL42" s="201">
        <f>'FR-Exp (O)'!AL42*(1+Toeslagen!$Q$9)</f>
        <v>1916.840437403908</v>
      </c>
      <c r="AM42" s="201">
        <f>'FR-Exp (O)'!AM42*(1+Toeslagen!$Q$9)</f>
        <v>2142.254949654819</v>
      </c>
      <c r="AN42" s="201">
        <f>'FR-Exp (O)'!AN42*(1+Toeslagen!$Q$9)</f>
        <v>1393.8787689817948</v>
      </c>
      <c r="AO42" s="201">
        <f>'FR-Exp (O)'!AO42*(1+Toeslagen!$Q$9)</f>
        <v>2131.5436749065448</v>
      </c>
      <c r="AP42" s="201">
        <f>'FR-Exp (O)'!AP42*(1+Toeslagen!$Q$9)</f>
        <v>1393.8787689817948</v>
      </c>
      <c r="AQ42" s="201">
        <f>'FR-Exp (O)'!AQ42*(1+Toeslagen!$Q$9)</f>
        <v>1213.5471591810654</v>
      </c>
      <c r="AR42" s="201">
        <f>'FR-Exp (O)'!AR42*(1+Toeslagen!$Q$9)</f>
        <v>2268.4870765153291</v>
      </c>
      <c r="AS42" s="201">
        <f>'FR-Exp (O)'!AS42*(1+Toeslagen!$Q$9)</f>
        <v>2268.4870765153291</v>
      </c>
      <c r="AT42" s="201">
        <f>'FR-Exp (O)'!AT42*(1+Toeslagen!$Q$9)</f>
        <v>2412.7523643559125</v>
      </c>
      <c r="AU42" s="201">
        <f>'FR-Exp (O)'!AU42*(1+Toeslagen!$Q$9)</f>
        <v>2412.7523643559125</v>
      </c>
      <c r="AV42" s="201">
        <f>'FR-Exp (O)'!AV42*(1+Toeslagen!$Q$9)</f>
        <v>2142.254949654819</v>
      </c>
      <c r="AW42" s="201">
        <f>'FR-Exp (O)'!AW42*(1+Toeslagen!$Q$9)</f>
        <v>2376.686042395766</v>
      </c>
      <c r="AX42" s="201">
        <f>'FR-Exp (O)'!AX42*(1+Toeslagen!$Q$9)</f>
        <v>1736.5088276031788</v>
      </c>
      <c r="AY42" s="201">
        <f>'FR-Exp (O)'!AY42*(1+Toeslagen!$Q$9)</f>
        <v>1719.1437393271472</v>
      </c>
      <c r="AZ42" s="201">
        <f>'FR-Exp (O)'!AZ42*(1+Toeslagen!$Q$9)</f>
        <v>1565.1937982924869</v>
      </c>
      <c r="BA42" s="201">
        <f>'FR-Exp (O)'!BA42*(1+Toeslagen!$Q$9)</f>
        <v>2142.254949654819</v>
      </c>
      <c r="BB42" s="201">
        <f>'FR-Exp (O)'!BB42*(1+Toeslagen!$Q$9)</f>
        <v>1736.5088276031788</v>
      </c>
      <c r="BC42" s="201">
        <f>'FR-Exp (O)'!BC42*(1+Toeslagen!$Q$9)</f>
        <v>2376.686042395766</v>
      </c>
      <c r="BD42" s="201">
        <f>'FR-Exp (O)'!BD42*(1+Toeslagen!$Q$9)</f>
        <v>1393.8787689817948</v>
      </c>
      <c r="BE42" s="201">
        <f>'FR-Exp (O)'!BE42*(1+Toeslagen!$Q$9)</f>
        <v>1916.840437403908</v>
      </c>
      <c r="BF42" s="201">
        <f>'FR-Exp (O)'!BF42*(1+Toeslagen!$Q$9)</f>
        <v>2142.254949654819</v>
      </c>
      <c r="BG42" s="201">
        <f>'FR-Exp (O)'!BG42*(1+Toeslagen!$Q$9)</f>
        <v>1878.50362865583</v>
      </c>
      <c r="BH42" s="201">
        <f>'FR-Exp (O)'!BH42*(1+Toeslagen!$Q$9)</f>
        <v>1393.8787689817948</v>
      </c>
      <c r="BI42" s="201">
        <f>'FR-Exp (O)'!BI42*(1+Toeslagen!$Q$9)</f>
        <v>2142.254949654819</v>
      </c>
      <c r="BJ42" s="201">
        <f>'FR-Exp (O)'!BJ42*(1+Toeslagen!$Q$9)</f>
        <v>2376.686042395766</v>
      </c>
      <c r="BK42" s="201">
        <f>'FR-Exp (O)'!BK42*(1+Toeslagen!$Q$9)</f>
        <v>2268.4870765153291</v>
      </c>
      <c r="BL42" s="201">
        <f>'FR-Exp (O)'!BL42*(1+Toeslagen!$Q$9)</f>
        <v>1736.5088276031788</v>
      </c>
      <c r="BM42" s="201">
        <f>'FR-Exp (O)'!BM42*(1+Toeslagen!$Q$9)</f>
        <v>1701.7786510511155</v>
      </c>
      <c r="BN42" s="201">
        <f>'FR-Exp (O)'!BN42*(1+Toeslagen!$Q$9)</f>
        <v>1087.3150323205552</v>
      </c>
      <c r="BO42" s="201">
        <f>'FR-Exp (O)'!BO42*(1+Toeslagen!$Q$9)</f>
        <v>1393.8787689817948</v>
      </c>
      <c r="BP42" s="201">
        <f>'FR-Exp (O)'!BP42*(1+Toeslagen!$Q$9)</f>
        <v>1736.5088276031788</v>
      </c>
      <c r="BQ42" s="201">
        <f>'FR-Exp (O)'!BQ42*(1+Toeslagen!$Q$9)</f>
        <v>1081.8784571589524</v>
      </c>
      <c r="BR42" s="201">
        <f>'FR-Exp (O)'!BR42*(1+Toeslagen!$Q$9)</f>
        <v>1213.5471591810654</v>
      </c>
      <c r="BS42" s="201">
        <f>'FR-Exp (O)'!BS42*(1+Toeslagen!$Q$9)</f>
        <v>2016.0228227943085</v>
      </c>
      <c r="BT42" s="201">
        <f>'FR-Exp (O)'!BT42*(1+Toeslagen!$Q$9)</f>
        <v>1087.3150323205552</v>
      </c>
      <c r="BU42" s="201">
        <f>'FR-Exp (O)'!BU42*(1+Toeslagen!$Q$9)</f>
        <v>1565.1937982924869</v>
      </c>
      <c r="BV42" s="201">
        <f>'FR-Exp (O)'!BV42*(1+Toeslagen!$Q$9)</f>
        <v>809.31751414730877</v>
      </c>
      <c r="BW42" s="201">
        <f>'FR-Exp (O)'!BW42*(1+Toeslagen!$Q$9)</f>
        <v>1076.4418819973498</v>
      </c>
      <c r="BX42" s="201">
        <f>'FR-Exp (O)'!BX42*(1+Toeslagen!$Q$9)</f>
        <v>1565.1937982924869</v>
      </c>
      <c r="BY42" s="201">
        <f>'FR-Exp (O)'!BY42*(1+Toeslagen!$Q$9)</f>
        <v>821.70502711895119</v>
      </c>
      <c r="BZ42" s="201">
        <f>'FR-Exp (O)'!BZ42*(1+Toeslagen!$Q$9)</f>
        <v>1916.840437403908</v>
      </c>
      <c r="CA42" s="201">
        <f>'FR-Exp (O)'!CA42*(1+Toeslagen!$Q$9)</f>
        <v>2412.7523643559125</v>
      </c>
      <c r="CB42" s="201">
        <f>'FR-Exp (O)'!CB42*(1+Toeslagen!$Q$9)</f>
        <v>2412.7523643559125</v>
      </c>
      <c r="CC42" s="201">
        <f>'FR-Exp (O)'!CC42*(1+Toeslagen!$Q$9)</f>
        <v>2376.5610788905733</v>
      </c>
      <c r="CD42" s="201">
        <f>'FR-Exp (O)'!CD42*(1+Toeslagen!$Q$9)</f>
        <v>1213.5471591810654</v>
      </c>
      <c r="CE42" s="201">
        <f>'FR-Exp (O)'!CE42*(1+Toeslagen!$Q$9)</f>
        <v>1393.8787689817948</v>
      </c>
      <c r="CF42" s="201">
        <f>'FR-Exp (O)'!CF42*(1+Toeslagen!$Q$9)</f>
        <v>1916.840437403908</v>
      </c>
      <c r="CG42" s="201">
        <f>'FR-Exp (O)'!CG42*(1+Toeslagen!$Q$9)</f>
        <v>1379.9399812919767</v>
      </c>
      <c r="CH42" s="201">
        <f>'FR-Exp (O)'!CH42*(1+Toeslagen!$Q$9)</f>
        <v>1736.5088276031788</v>
      </c>
      <c r="CI42" s="201">
        <f>'FR-Exp (O)'!CI42*(1+Toeslagen!$Q$9)</f>
        <v>1565.1937982924869</v>
      </c>
      <c r="CJ42" s="201">
        <f>'FR-Exp (O)'!CJ42*(1+Toeslagen!$Q$9)</f>
        <v>2142.254949654819</v>
      </c>
      <c r="CK42" s="201">
        <f>'FR-Exp (O)'!CK42*(1+Toeslagen!$Q$9)</f>
        <v>2142.254949654819</v>
      </c>
      <c r="CL42" s="201">
        <f>'FR-Exp (O)'!CL42*(1+Toeslagen!$Q$9)</f>
        <v>1087.3150323205552</v>
      </c>
      <c r="CM42" s="201">
        <f>'FR-Exp (O)'!CM42*(1+Toeslagen!$Q$9)</f>
        <v>1092.7516074821581</v>
      </c>
      <c r="CN42" s="201">
        <f>'FR-Exp (O)'!CN42*(1+Toeslagen!$Q$9)</f>
        <v>1213.5471591810654</v>
      </c>
      <c r="CO42" s="201">
        <f>'FR-Exp (O)'!CO42*(1+Toeslagen!$Q$9)</f>
        <v>1213.5471591810654</v>
      </c>
      <c r="CP42" s="201">
        <f>'FR-Exp (O)'!CP42*(1+Toeslagen!$Q$9)</f>
        <v>1916.840437403908</v>
      </c>
      <c r="CQ42" s="201">
        <f>'FR-Exp (O)'!CQ42*(1+Toeslagen!$Q$9)</f>
        <v>961.08290546004503</v>
      </c>
      <c r="CR42" s="201">
        <f>'FR-Exp (O)'!CR42*(1+Toeslagen!$Q$9)</f>
        <v>2376.686042395766</v>
      </c>
      <c r="CS42" s="201">
        <f>'FR-Exp (O)'!CS42*(1+Toeslagen!$Q$9)</f>
        <v>2364.4973170687936</v>
      </c>
      <c r="CT42" s="201">
        <f>'FR-Exp (O)'!CT42*(1+Toeslagen!$Q$9)</f>
        <v>2412.7523643559125</v>
      </c>
      <c r="CU42" s="201">
        <f>'FR-Exp (O)'!CU42*(1+Toeslagen!$Q$9)</f>
        <v>2268.4870765153291</v>
      </c>
      <c r="CV42" s="201">
        <f>'FR-Exp (O)'!CV42*(1+Toeslagen!$Q$9)</f>
        <v>1916.840437403908</v>
      </c>
      <c r="CW42" s="201">
        <f>'FR-Exp (O)'!CW42*(1+Toeslagen!$Q$9)</f>
        <v>1907.2562352168886</v>
      </c>
      <c r="CX42" s="201">
        <f>'FR-Exp (O)'!CX42*(1+Toeslagen!$Q$9)</f>
        <v>1897.672033029869</v>
      </c>
      <c r="CY42" s="201">
        <f>'FR-Exp (O)'!CY42*(1+Toeslagen!$Q$9)</f>
        <v>1213.5471591810654</v>
      </c>
      <c r="CZ42" s="201">
        <f>'FR-Exp (O)'!CZ42*(1+Toeslagen!$Q$9)</f>
        <v>1393.8787689817948</v>
      </c>
      <c r="DA42" s="201">
        <f>'FR-Exp (O)'!DA42*(1+Toeslagen!$Q$9)</f>
        <v>1565.1937982924869</v>
      </c>
      <c r="DB42" s="201">
        <f>'FR-Exp (O)'!DB42*(1+Toeslagen!$Q$9)</f>
        <v>1087.3150323205552</v>
      </c>
      <c r="DC42" s="201">
        <f>'FR-Exp (O)'!DC42*(1+Toeslagen!$Q$9)</f>
        <v>1087.3150323205552</v>
      </c>
      <c r="DD42" s="201">
        <f>'FR-Exp (O)'!DD42*(1+Toeslagen!$Q$9)</f>
        <v>1087.3150323205552</v>
      </c>
      <c r="DE42" s="201">
        <f>'FR-Exp (O)'!DE42*(1+Toeslagen!$Q$9)</f>
        <v>1087.3150323205552</v>
      </c>
      <c r="DF42" s="201">
        <f>'FR-Exp (O)'!DF42*(1+Toeslagen!$Q$9)</f>
        <v>1087.3150323205552</v>
      </c>
    </row>
    <row r="43" spans="1:110" ht="14.65" thickBot="1">
      <c r="A43" s="1">
        <v>39</v>
      </c>
      <c r="B43" s="1">
        <v>39</v>
      </c>
      <c r="D43" s="1">
        <v>4</v>
      </c>
      <c r="F43" t="s">
        <v>203</v>
      </c>
      <c r="G43" t="s">
        <v>204</v>
      </c>
      <c r="H43" t="s">
        <v>206</v>
      </c>
      <c r="I43" t="s">
        <v>206</v>
      </c>
      <c r="J43" t="s">
        <v>206</v>
      </c>
      <c r="N43" s="211">
        <v>9.1999999999999993</v>
      </c>
      <c r="O43" s="212">
        <v>16100</v>
      </c>
      <c r="P43" s="201">
        <f>'FR-Exp (O)'!P43*(1+Toeslagen!$Q$9)</f>
        <v>1931.5211219372438</v>
      </c>
      <c r="Q43" s="201">
        <f>'FR-Exp (O)'!Q43*(1+Toeslagen!$Q$9)</f>
        <v>979.11606644011817</v>
      </c>
      <c r="R43" s="201">
        <f>'FR-Exp (O)'!R43*(1+Toeslagen!$Q$9)</f>
        <v>1970.9399203441262</v>
      </c>
      <c r="S43" s="201">
        <f>'FR-Exp (O)'!S43*(1+Toeslagen!$Q$9)</f>
        <v>2410.6680000000001</v>
      </c>
      <c r="T43" s="201">
        <f>'FR-Exp (O)'!T43*(1+Toeslagen!$Q$9)</f>
        <v>2410.6680000000001</v>
      </c>
      <c r="U43" s="201">
        <f>'FR-Exp (O)'!U43*(1+Toeslagen!$Q$9)</f>
        <v>2466.8518472961296</v>
      </c>
      <c r="V43" s="201">
        <f>'FR-Exp (O)'!V43*(1+Toeslagen!$Q$9)</f>
        <v>2187.3378521050013</v>
      </c>
      <c r="W43" s="201">
        <f>'FR-Exp (O)'!W43*(1+Toeslagen!$Q$9)</f>
        <v>843.86735908957178</v>
      </c>
      <c r="X43" s="201">
        <f>'FR-Exp (O)'!X43*(1+Toeslagen!$Q$9)</f>
        <v>2466.8518472961296</v>
      </c>
      <c r="Y43" s="201">
        <f>'FR-Exp (O)'!Y43*(1+Toeslagen!$Q$9)</f>
        <v>1429.94509094194</v>
      </c>
      <c r="Z43" s="201">
        <f>'FR-Exp (O)'!Z43*(1+Toeslagen!$Q$9)</f>
        <v>2466.8518472961296</v>
      </c>
      <c r="AA43" s="201">
        <f>'FR-Exp (O)'!AA43*(1+Toeslagen!$Q$9)</f>
        <v>2313.5699789655109</v>
      </c>
      <c r="AB43" s="201">
        <f>'FR-Exp (O)'!AB43*(1+Toeslagen!$Q$9)</f>
        <v>2421.7689448459487</v>
      </c>
      <c r="AC43" s="201">
        <f>'FR-Exp (O)'!AC43*(1+Toeslagen!$Q$9)</f>
        <v>1569.2349178475806</v>
      </c>
      <c r="AD43" s="201">
        <f>'FR-Exp (O)'!AD43*(1+Toeslagen!$Q$9)</f>
        <v>2313.5699789655109</v>
      </c>
      <c r="AE43" s="201">
        <f>'FR-Exp (O)'!AE43*(1+Toeslagen!$Q$9)</f>
        <v>2061.1057252444907</v>
      </c>
      <c r="AF43" s="201">
        <f>'FR-Exp (O)'!AF43*(1+Toeslagen!$Q$9)</f>
        <v>2061.1057252444907</v>
      </c>
      <c r="AG43" s="201">
        <f>'FR-Exp (O)'!AG43*(1+Toeslagen!$Q$9)</f>
        <v>1601.260120252633</v>
      </c>
      <c r="AH43" s="201">
        <f>'FR-Exp (O)'!AH43*(1+Toeslagen!$Q$9)</f>
        <v>2061.1057252444907</v>
      </c>
      <c r="AI43" s="201">
        <f>'FR-Exp (O)'!AI43*(1+Toeslagen!$Q$9)</f>
        <v>0</v>
      </c>
      <c r="AJ43" s="201">
        <f>'FR-Exp (O)'!AJ43*(1+Toeslagen!$Q$9)</f>
        <v>1601.260120252633</v>
      </c>
      <c r="AK43" s="201">
        <f>'FR-Exp (O)'!AK43*(1+Toeslagen!$Q$9)</f>
        <v>2061.1057252444907</v>
      </c>
      <c r="AL43" s="201">
        <f>'FR-Exp (O)'!AL43*(1+Toeslagen!$Q$9)</f>
        <v>1970.9399203441262</v>
      </c>
      <c r="AM43" s="201">
        <f>'FR-Exp (O)'!AM43*(1+Toeslagen!$Q$9)</f>
        <v>2187.3378521050013</v>
      </c>
      <c r="AN43" s="201">
        <f>'FR-Exp (O)'!AN43*(1+Toeslagen!$Q$9)</f>
        <v>1429.94509094194</v>
      </c>
      <c r="AO43" s="201">
        <f>'FR-Exp (O)'!AO43*(1+Toeslagen!$Q$9)</f>
        <v>2176.4011628444764</v>
      </c>
      <c r="AP43" s="201">
        <f>'FR-Exp (O)'!AP43*(1+Toeslagen!$Q$9)</f>
        <v>1429.94509094194</v>
      </c>
      <c r="AQ43" s="201">
        <f>'FR-Exp (O)'!AQ43*(1+Toeslagen!$Q$9)</f>
        <v>1240.5969006511743</v>
      </c>
      <c r="AR43" s="201">
        <f>'FR-Exp (O)'!AR43*(1+Toeslagen!$Q$9)</f>
        <v>2313.5699789655109</v>
      </c>
      <c r="AS43" s="201">
        <f>'FR-Exp (O)'!AS43*(1+Toeslagen!$Q$9)</f>
        <v>2313.5699789655109</v>
      </c>
      <c r="AT43" s="201">
        <f>'FR-Exp (O)'!AT43*(1+Toeslagen!$Q$9)</f>
        <v>2466.8518472961296</v>
      </c>
      <c r="AU43" s="201">
        <f>'FR-Exp (O)'!AU43*(1+Toeslagen!$Q$9)</f>
        <v>2466.8518472961296</v>
      </c>
      <c r="AV43" s="201">
        <f>'FR-Exp (O)'!AV43*(1+Toeslagen!$Q$9)</f>
        <v>2187.3378521050013</v>
      </c>
      <c r="AW43" s="201">
        <f>'FR-Exp (O)'!AW43*(1+Toeslagen!$Q$9)</f>
        <v>2421.7689448459487</v>
      </c>
      <c r="AX43" s="201">
        <f>'FR-Exp (O)'!AX43*(1+Toeslagen!$Q$9)</f>
        <v>1772.5751495633242</v>
      </c>
      <c r="AY43" s="201">
        <f>'FR-Exp (O)'!AY43*(1+Toeslagen!$Q$9)</f>
        <v>1754.849398067691</v>
      </c>
      <c r="AZ43" s="201">
        <f>'FR-Exp (O)'!AZ43*(1+Toeslagen!$Q$9)</f>
        <v>1601.260120252633</v>
      </c>
      <c r="BA43" s="201">
        <f>'FR-Exp (O)'!BA43*(1+Toeslagen!$Q$9)</f>
        <v>2187.3378521050013</v>
      </c>
      <c r="BB43" s="201">
        <f>'FR-Exp (O)'!BB43*(1+Toeslagen!$Q$9)</f>
        <v>1772.5751495633242</v>
      </c>
      <c r="BC43" s="201">
        <f>'FR-Exp (O)'!BC43*(1+Toeslagen!$Q$9)</f>
        <v>2421.7689448459487</v>
      </c>
      <c r="BD43" s="201">
        <f>'FR-Exp (O)'!BD43*(1+Toeslagen!$Q$9)</f>
        <v>1429.94509094194</v>
      </c>
      <c r="BE43" s="201">
        <f>'FR-Exp (O)'!BE43*(1+Toeslagen!$Q$9)</f>
        <v>1970.9399203441262</v>
      </c>
      <c r="BF43" s="201">
        <f>'FR-Exp (O)'!BF43*(1+Toeslagen!$Q$9)</f>
        <v>2187.3378521050013</v>
      </c>
      <c r="BG43" s="201">
        <f>'FR-Exp (O)'!BG43*(1+Toeslagen!$Q$9)</f>
        <v>1931.5211219372438</v>
      </c>
      <c r="BH43" s="201">
        <f>'FR-Exp (O)'!BH43*(1+Toeslagen!$Q$9)</f>
        <v>1429.94509094194</v>
      </c>
      <c r="BI43" s="201">
        <f>'FR-Exp (O)'!BI43*(1+Toeslagen!$Q$9)</f>
        <v>2187.3378521050013</v>
      </c>
      <c r="BJ43" s="201">
        <f>'FR-Exp (O)'!BJ43*(1+Toeslagen!$Q$9)</f>
        <v>2421.7689448459487</v>
      </c>
      <c r="BK43" s="201">
        <f>'FR-Exp (O)'!BK43*(1+Toeslagen!$Q$9)</f>
        <v>2313.5699789655109</v>
      </c>
      <c r="BL43" s="201">
        <f>'FR-Exp (O)'!BL43*(1+Toeslagen!$Q$9)</f>
        <v>1772.5751495633242</v>
      </c>
      <c r="BM43" s="201">
        <f>'FR-Exp (O)'!BM43*(1+Toeslagen!$Q$9)</f>
        <v>1737.1236465720576</v>
      </c>
      <c r="BN43" s="201">
        <f>'FR-Exp (O)'!BN43*(1+Toeslagen!$Q$9)</f>
        <v>1114.3647737906645</v>
      </c>
      <c r="BO43" s="201">
        <f>'FR-Exp (O)'!BO43*(1+Toeslagen!$Q$9)</f>
        <v>1429.94509094194</v>
      </c>
      <c r="BP43" s="201">
        <f>'FR-Exp (O)'!BP43*(1+Toeslagen!$Q$9)</f>
        <v>1772.5751495633242</v>
      </c>
      <c r="BQ43" s="201">
        <f>'FR-Exp (O)'!BQ43*(1+Toeslagen!$Q$9)</f>
        <v>1108.7929499217112</v>
      </c>
      <c r="BR43" s="201">
        <f>'FR-Exp (O)'!BR43*(1+Toeslagen!$Q$9)</f>
        <v>1240.5969006511743</v>
      </c>
      <c r="BS43" s="201">
        <f>'FR-Exp (O)'!BS43*(1+Toeslagen!$Q$9)</f>
        <v>2061.1057252444907</v>
      </c>
      <c r="BT43" s="201">
        <f>'FR-Exp (O)'!BT43*(1+Toeslagen!$Q$9)</f>
        <v>1114.3647737906645</v>
      </c>
      <c r="BU43" s="201">
        <f>'FR-Exp (O)'!BU43*(1+Toeslagen!$Q$9)</f>
        <v>1601.260120252633</v>
      </c>
      <c r="BV43" s="201">
        <f>'FR-Exp (O)'!BV43*(1+Toeslagen!$Q$9)</f>
        <v>826.99001190778029</v>
      </c>
      <c r="BW43" s="201">
        <f>'FR-Exp (O)'!BW43*(1+Toeslagen!$Q$9)</f>
        <v>1103.2211260527577</v>
      </c>
      <c r="BX43" s="201">
        <f>'FR-Exp (O)'!BX43*(1+Toeslagen!$Q$9)</f>
        <v>1601.260120252633</v>
      </c>
      <c r="BY43" s="201">
        <f>'FR-Exp (O)'!BY43*(1+Toeslagen!$Q$9)</f>
        <v>839.64802229412385</v>
      </c>
      <c r="BZ43" s="201">
        <f>'FR-Exp (O)'!BZ43*(1+Toeslagen!$Q$9)</f>
        <v>1970.9399203441262</v>
      </c>
      <c r="CA43" s="201">
        <f>'FR-Exp (O)'!CA43*(1+Toeslagen!$Q$9)</f>
        <v>2466.8518472961296</v>
      </c>
      <c r="CB43" s="201">
        <f>'FR-Exp (O)'!CB43*(1+Toeslagen!$Q$9)</f>
        <v>2466.8518472961296</v>
      </c>
      <c r="CC43" s="201">
        <f>'FR-Exp (O)'!CC43*(1+Toeslagen!$Q$9)</f>
        <v>2429.8490695866876</v>
      </c>
      <c r="CD43" s="201">
        <f>'FR-Exp (O)'!CD43*(1+Toeslagen!$Q$9)</f>
        <v>1240.5969006511743</v>
      </c>
      <c r="CE43" s="201">
        <f>'FR-Exp (O)'!CE43*(1+Toeslagen!$Q$9)</f>
        <v>1429.94509094194</v>
      </c>
      <c r="CF43" s="201">
        <f>'FR-Exp (O)'!CF43*(1+Toeslagen!$Q$9)</f>
        <v>1970.9399203441262</v>
      </c>
      <c r="CG43" s="201">
        <f>'FR-Exp (O)'!CG43*(1+Toeslagen!$Q$9)</f>
        <v>1415.6456400325203</v>
      </c>
      <c r="CH43" s="201">
        <f>'FR-Exp (O)'!CH43*(1+Toeslagen!$Q$9)</f>
        <v>1772.5751495633242</v>
      </c>
      <c r="CI43" s="201">
        <f>'FR-Exp (O)'!CI43*(1+Toeslagen!$Q$9)</f>
        <v>1601.260120252633</v>
      </c>
      <c r="CJ43" s="201">
        <f>'FR-Exp (O)'!CJ43*(1+Toeslagen!$Q$9)</f>
        <v>2187.3378521050013</v>
      </c>
      <c r="CK43" s="201">
        <f>'FR-Exp (O)'!CK43*(1+Toeslagen!$Q$9)</f>
        <v>2187.3378521050013</v>
      </c>
      <c r="CL43" s="201">
        <f>'FR-Exp (O)'!CL43*(1+Toeslagen!$Q$9)</f>
        <v>1114.3647737906645</v>
      </c>
      <c r="CM43" s="201">
        <f>'FR-Exp (O)'!CM43*(1+Toeslagen!$Q$9)</f>
        <v>1119.9365976596175</v>
      </c>
      <c r="CN43" s="201">
        <f>'FR-Exp (O)'!CN43*(1+Toeslagen!$Q$9)</f>
        <v>1240.5969006511743</v>
      </c>
      <c r="CO43" s="201">
        <f>'FR-Exp (O)'!CO43*(1+Toeslagen!$Q$9)</f>
        <v>1240.5969006511743</v>
      </c>
      <c r="CP43" s="201">
        <f>'FR-Exp (O)'!CP43*(1+Toeslagen!$Q$9)</f>
        <v>1970.9399203441262</v>
      </c>
      <c r="CQ43" s="201">
        <f>'FR-Exp (O)'!CQ43*(1+Toeslagen!$Q$9)</f>
        <v>979.11606644011817</v>
      </c>
      <c r="CR43" s="201">
        <f>'FR-Exp (O)'!CR43*(1+Toeslagen!$Q$9)</f>
        <v>2421.7689448459487</v>
      </c>
      <c r="CS43" s="201">
        <f>'FR-Exp (O)'!CS43*(1+Toeslagen!$Q$9)</f>
        <v>2417.5148103502065</v>
      </c>
      <c r="CT43" s="201">
        <f>'FR-Exp (O)'!CT43*(1+Toeslagen!$Q$9)</f>
        <v>2466.8518472961296</v>
      </c>
      <c r="CU43" s="201">
        <f>'FR-Exp (O)'!CU43*(1+Toeslagen!$Q$9)</f>
        <v>2313.5699789655109</v>
      </c>
      <c r="CV43" s="201">
        <f>'FR-Exp (O)'!CV43*(1+Toeslagen!$Q$9)</f>
        <v>1970.9399203441262</v>
      </c>
      <c r="CW43" s="201">
        <f>'FR-Exp (O)'!CW43*(1+Toeslagen!$Q$9)</f>
        <v>1961.0852207424057</v>
      </c>
      <c r="CX43" s="201">
        <f>'FR-Exp (O)'!CX43*(1+Toeslagen!$Q$9)</f>
        <v>1951.2305211406851</v>
      </c>
      <c r="CY43" s="201">
        <f>'FR-Exp (O)'!CY43*(1+Toeslagen!$Q$9)</f>
        <v>1240.5969006511743</v>
      </c>
      <c r="CZ43" s="201">
        <f>'FR-Exp (O)'!CZ43*(1+Toeslagen!$Q$9)</f>
        <v>1429.94509094194</v>
      </c>
      <c r="DA43" s="201">
        <f>'FR-Exp (O)'!DA43*(1+Toeslagen!$Q$9)</f>
        <v>1601.260120252633</v>
      </c>
      <c r="DB43" s="201">
        <f>'FR-Exp (O)'!DB43*(1+Toeslagen!$Q$9)</f>
        <v>1114.3647737906645</v>
      </c>
      <c r="DC43" s="201">
        <f>'FR-Exp (O)'!DC43*(1+Toeslagen!$Q$9)</f>
        <v>1114.3647737906645</v>
      </c>
      <c r="DD43" s="201">
        <f>'FR-Exp (O)'!DD43*(1+Toeslagen!$Q$9)</f>
        <v>1114.3647737906645</v>
      </c>
      <c r="DE43" s="201">
        <f>'FR-Exp (O)'!DE43*(1+Toeslagen!$Q$9)</f>
        <v>1114.3647737906645</v>
      </c>
      <c r="DF43" s="201">
        <f>'FR-Exp (O)'!DF43*(1+Toeslagen!$Q$9)</f>
        <v>1114.3647737906645</v>
      </c>
    </row>
    <row r="44" spans="1:110" ht="14.65" thickBot="1">
      <c r="A44" s="1">
        <v>40</v>
      </c>
      <c r="B44" s="1">
        <v>40</v>
      </c>
      <c r="D44" s="1">
        <v>5</v>
      </c>
      <c r="F44" t="s">
        <v>204</v>
      </c>
      <c r="G44" t="s">
        <v>206</v>
      </c>
      <c r="H44" t="s">
        <v>206</v>
      </c>
      <c r="I44" t="s">
        <v>206</v>
      </c>
      <c r="J44" t="s">
        <v>202</v>
      </c>
      <c r="N44" s="211">
        <v>9.5</v>
      </c>
      <c r="O44" s="212">
        <v>16625</v>
      </c>
      <c r="P44" s="201">
        <f>'FR-Exp (O)'!P44*(1+Toeslagen!$Q$9)</f>
        <v>1958.0298685779512</v>
      </c>
      <c r="Q44" s="201">
        <f>'FR-Exp (O)'!Q44*(1+Toeslagen!$Q$9)</f>
        <v>997.14922742019121</v>
      </c>
      <c r="R44" s="201">
        <f>'FR-Exp (O)'!R44*(1+Toeslagen!$Q$9)</f>
        <v>1997.9896618142359</v>
      </c>
      <c r="S44" s="201">
        <f>'FR-Exp (O)'!S44*(1+Toeslagen!$Q$9)</f>
        <v>2464.2384000000002</v>
      </c>
      <c r="T44" s="201">
        <f>'FR-Exp (O)'!T44*(1+Toeslagen!$Q$9)</f>
        <v>2464.2384000000002</v>
      </c>
      <c r="U44" s="201">
        <f>'FR-Exp (O)'!U44*(1+Toeslagen!$Q$9)</f>
        <v>2520.9513302363484</v>
      </c>
      <c r="V44" s="201">
        <f>'FR-Exp (O)'!V44*(1+Toeslagen!$Q$9)</f>
        <v>2232.4207545551835</v>
      </c>
      <c r="W44" s="201">
        <f>'FR-Exp (O)'!W44*(1+Toeslagen!$Q$9)</f>
        <v>852.88393957960818</v>
      </c>
      <c r="X44" s="201">
        <f>'FR-Exp (O)'!X44*(1+Toeslagen!$Q$9)</f>
        <v>2520.9513302363484</v>
      </c>
      <c r="Y44" s="201">
        <f>'FR-Exp (O)'!Y44*(1+Toeslagen!$Q$9)</f>
        <v>1447.9782519220132</v>
      </c>
      <c r="Z44" s="201">
        <f>'FR-Exp (O)'!Z44*(1+Toeslagen!$Q$9)</f>
        <v>2520.9513302363484</v>
      </c>
      <c r="AA44" s="201">
        <f>'FR-Exp (O)'!AA44*(1+Toeslagen!$Q$9)</f>
        <v>2358.6528814156927</v>
      </c>
      <c r="AB44" s="201">
        <f>'FR-Exp (O)'!AB44*(1+Toeslagen!$Q$9)</f>
        <v>2466.8518472961296</v>
      </c>
      <c r="AC44" s="201">
        <f>'FR-Exp (O)'!AC44*(1+Toeslagen!$Q$9)</f>
        <v>1595.7436644882873</v>
      </c>
      <c r="AD44" s="201">
        <f>'FR-Exp (O)'!AD44*(1+Toeslagen!$Q$9)</f>
        <v>2358.6528814156927</v>
      </c>
      <c r="AE44" s="201">
        <f>'FR-Exp (O)'!AE44*(1+Toeslagen!$Q$9)</f>
        <v>2106.188627694673</v>
      </c>
      <c r="AF44" s="201">
        <f>'FR-Exp (O)'!AF44*(1+Toeslagen!$Q$9)</f>
        <v>2106.188627694673</v>
      </c>
      <c r="AG44" s="201">
        <f>'FR-Exp (O)'!AG44*(1+Toeslagen!$Q$9)</f>
        <v>1628.3098617227424</v>
      </c>
      <c r="AH44" s="201">
        <f>'FR-Exp (O)'!AH44*(1+Toeslagen!$Q$9)</f>
        <v>2106.188627694673</v>
      </c>
      <c r="AI44" s="201">
        <f>'FR-Exp (O)'!AI44*(1+Toeslagen!$Q$9)</f>
        <v>0</v>
      </c>
      <c r="AJ44" s="201">
        <f>'FR-Exp (O)'!AJ44*(1+Toeslagen!$Q$9)</f>
        <v>1628.3098617227424</v>
      </c>
      <c r="AK44" s="201">
        <f>'FR-Exp (O)'!AK44*(1+Toeslagen!$Q$9)</f>
        <v>2106.188627694673</v>
      </c>
      <c r="AL44" s="201">
        <f>'FR-Exp (O)'!AL44*(1+Toeslagen!$Q$9)</f>
        <v>1997.9896618142359</v>
      </c>
      <c r="AM44" s="201">
        <f>'FR-Exp (O)'!AM44*(1+Toeslagen!$Q$9)</f>
        <v>2232.4207545551835</v>
      </c>
      <c r="AN44" s="201">
        <f>'FR-Exp (O)'!AN44*(1+Toeslagen!$Q$9)</f>
        <v>1447.9782519220132</v>
      </c>
      <c r="AO44" s="201">
        <f>'FR-Exp (O)'!AO44*(1+Toeslagen!$Q$9)</f>
        <v>2221.2586507824076</v>
      </c>
      <c r="AP44" s="201">
        <f>'FR-Exp (O)'!AP44*(1+Toeslagen!$Q$9)</f>
        <v>1447.9782519220132</v>
      </c>
      <c r="AQ44" s="201">
        <f>'FR-Exp (O)'!AQ44*(1+Toeslagen!$Q$9)</f>
        <v>1258.6300616312483</v>
      </c>
      <c r="AR44" s="201">
        <f>'FR-Exp (O)'!AR44*(1+Toeslagen!$Q$9)</f>
        <v>2358.6528814156927</v>
      </c>
      <c r="AS44" s="201">
        <f>'FR-Exp (O)'!AS44*(1+Toeslagen!$Q$9)</f>
        <v>2358.6528814156927</v>
      </c>
      <c r="AT44" s="201">
        <f>'FR-Exp (O)'!AT44*(1+Toeslagen!$Q$9)</f>
        <v>2520.9513302363484</v>
      </c>
      <c r="AU44" s="201">
        <f>'FR-Exp (O)'!AU44*(1+Toeslagen!$Q$9)</f>
        <v>2520.9513302363484</v>
      </c>
      <c r="AV44" s="201">
        <f>'FR-Exp (O)'!AV44*(1+Toeslagen!$Q$9)</f>
        <v>2232.4207545551835</v>
      </c>
      <c r="AW44" s="201">
        <f>'FR-Exp (O)'!AW44*(1+Toeslagen!$Q$9)</f>
        <v>2466.8518472961296</v>
      </c>
      <c r="AX44" s="201">
        <f>'FR-Exp (O)'!AX44*(1+Toeslagen!$Q$9)</f>
        <v>1808.64147152347</v>
      </c>
      <c r="AY44" s="201">
        <f>'FR-Exp (O)'!AY44*(1+Toeslagen!$Q$9)</f>
        <v>1790.5550568082351</v>
      </c>
      <c r="AZ44" s="201">
        <f>'FR-Exp (O)'!AZ44*(1+Toeslagen!$Q$9)</f>
        <v>1628.3098617227424</v>
      </c>
      <c r="BA44" s="201">
        <f>'FR-Exp (O)'!BA44*(1+Toeslagen!$Q$9)</f>
        <v>2232.4207545551835</v>
      </c>
      <c r="BB44" s="201">
        <f>'FR-Exp (O)'!BB44*(1+Toeslagen!$Q$9)</f>
        <v>1808.64147152347</v>
      </c>
      <c r="BC44" s="201">
        <f>'FR-Exp (O)'!BC44*(1+Toeslagen!$Q$9)</f>
        <v>2466.8518472961296</v>
      </c>
      <c r="BD44" s="201">
        <f>'FR-Exp (O)'!BD44*(1+Toeslagen!$Q$9)</f>
        <v>1447.9782519220132</v>
      </c>
      <c r="BE44" s="201">
        <f>'FR-Exp (O)'!BE44*(1+Toeslagen!$Q$9)</f>
        <v>1997.9896618142359</v>
      </c>
      <c r="BF44" s="201">
        <f>'FR-Exp (O)'!BF44*(1+Toeslagen!$Q$9)</f>
        <v>2232.4207545551835</v>
      </c>
      <c r="BG44" s="201">
        <f>'FR-Exp (O)'!BG44*(1+Toeslagen!$Q$9)</f>
        <v>1958.0298685779512</v>
      </c>
      <c r="BH44" s="201">
        <f>'FR-Exp (O)'!BH44*(1+Toeslagen!$Q$9)</f>
        <v>1447.9782519220132</v>
      </c>
      <c r="BI44" s="201">
        <f>'FR-Exp (O)'!BI44*(1+Toeslagen!$Q$9)</f>
        <v>2232.4207545551835</v>
      </c>
      <c r="BJ44" s="201">
        <f>'FR-Exp (O)'!BJ44*(1+Toeslagen!$Q$9)</f>
        <v>2466.8518472961296</v>
      </c>
      <c r="BK44" s="201">
        <f>'FR-Exp (O)'!BK44*(1+Toeslagen!$Q$9)</f>
        <v>2358.6528814156927</v>
      </c>
      <c r="BL44" s="201">
        <f>'FR-Exp (O)'!BL44*(1+Toeslagen!$Q$9)</f>
        <v>1808.64147152347</v>
      </c>
      <c r="BM44" s="201">
        <f>'FR-Exp (O)'!BM44*(1+Toeslagen!$Q$9)</f>
        <v>1772.4686420930007</v>
      </c>
      <c r="BN44" s="201">
        <f>'FR-Exp (O)'!BN44*(1+Toeslagen!$Q$9)</f>
        <v>1132.3979347707377</v>
      </c>
      <c r="BO44" s="201">
        <f>'FR-Exp (O)'!BO44*(1+Toeslagen!$Q$9)</f>
        <v>1447.9782519220132</v>
      </c>
      <c r="BP44" s="201">
        <f>'FR-Exp (O)'!BP44*(1+Toeslagen!$Q$9)</f>
        <v>1808.64147152347</v>
      </c>
      <c r="BQ44" s="201">
        <f>'FR-Exp (O)'!BQ44*(1+Toeslagen!$Q$9)</f>
        <v>1126.7359450968841</v>
      </c>
      <c r="BR44" s="201">
        <f>'FR-Exp (O)'!BR44*(1+Toeslagen!$Q$9)</f>
        <v>1258.6300616312483</v>
      </c>
      <c r="BS44" s="201">
        <f>'FR-Exp (O)'!BS44*(1+Toeslagen!$Q$9)</f>
        <v>2106.188627694673</v>
      </c>
      <c r="BT44" s="201">
        <f>'FR-Exp (O)'!BT44*(1+Toeslagen!$Q$9)</f>
        <v>1132.3979347707377</v>
      </c>
      <c r="BU44" s="201">
        <f>'FR-Exp (O)'!BU44*(1+Toeslagen!$Q$9)</f>
        <v>1628.3098617227424</v>
      </c>
      <c r="BV44" s="201">
        <f>'FR-Exp (O)'!BV44*(1+Toeslagen!$Q$9)</f>
        <v>835.82626078801582</v>
      </c>
      <c r="BW44" s="201">
        <f>'FR-Exp (O)'!BW44*(1+Toeslagen!$Q$9)</f>
        <v>1121.0739554230306</v>
      </c>
      <c r="BX44" s="201">
        <f>'FR-Exp (O)'!BX44*(1+Toeslagen!$Q$9)</f>
        <v>1628.3098617227424</v>
      </c>
      <c r="BY44" s="201">
        <f>'FR-Exp (O)'!BY44*(1+Toeslagen!$Q$9)</f>
        <v>848.61951988171006</v>
      </c>
      <c r="BZ44" s="201">
        <f>'FR-Exp (O)'!BZ44*(1+Toeslagen!$Q$9)</f>
        <v>1997.9896618142359</v>
      </c>
      <c r="CA44" s="201">
        <f>'FR-Exp (O)'!CA44*(1+Toeslagen!$Q$9)</f>
        <v>2520.9513302363484</v>
      </c>
      <c r="CB44" s="201">
        <f>'FR-Exp (O)'!CB44*(1+Toeslagen!$Q$9)</f>
        <v>2520.9513302363484</v>
      </c>
      <c r="CC44" s="201">
        <f>'FR-Exp (O)'!CC44*(1+Toeslagen!$Q$9)</f>
        <v>2483.1370602828028</v>
      </c>
      <c r="CD44" s="201">
        <f>'FR-Exp (O)'!CD44*(1+Toeslagen!$Q$9)</f>
        <v>1258.6300616312483</v>
      </c>
      <c r="CE44" s="201">
        <f>'FR-Exp (O)'!CE44*(1+Toeslagen!$Q$9)</f>
        <v>1447.9782519220132</v>
      </c>
      <c r="CF44" s="201">
        <f>'FR-Exp (O)'!CF44*(1+Toeslagen!$Q$9)</f>
        <v>1997.9896618142359</v>
      </c>
      <c r="CG44" s="201">
        <f>'FR-Exp (O)'!CG44*(1+Toeslagen!$Q$9)</f>
        <v>1433.4984694027933</v>
      </c>
      <c r="CH44" s="201">
        <f>'FR-Exp (O)'!CH44*(1+Toeslagen!$Q$9)</f>
        <v>1808.64147152347</v>
      </c>
      <c r="CI44" s="201">
        <f>'FR-Exp (O)'!CI44*(1+Toeslagen!$Q$9)</f>
        <v>1628.3098617227424</v>
      </c>
      <c r="CJ44" s="201">
        <f>'FR-Exp (O)'!CJ44*(1+Toeslagen!$Q$9)</f>
        <v>2232.4207545551835</v>
      </c>
      <c r="CK44" s="201">
        <f>'FR-Exp (O)'!CK44*(1+Toeslagen!$Q$9)</f>
        <v>2232.4207545551835</v>
      </c>
      <c r="CL44" s="201">
        <f>'FR-Exp (O)'!CL44*(1+Toeslagen!$Q$9)</f>
        <v>1132.3979347707377</v>
      </c>
      <c r="CM44" s="201">
        <f>'FR-Exp (O)'!CM44*(1+Toeslagen!$Q$9)</f>
        <v>1138.0599244445914</v>
      </c>
      <c r="CN44" s="201">
        <f>'FR-Exp (O)'!CN44*(1+Toeslagen!$Q$9)</f>
        <v>1258.6300616312483</v>
      </c>
      <c r="CO44" s="201">
        <f>'FR-Exp (O)'!CO44*(1+Toeslagen!$Q$9)</f>
        <v>1258.6300616312483</v>
      </c>
      <c r="CP44" s="201">
        <f>'FR-Exp (O)'!CP44*(1+Toeslagen!$Q$9)</f>
        <v>1997.9896618142359</v>
      </c>
      <c r="CQ44" s="201">
        <f>'FR-Exp (O)'!CQ44*(1+Toeslagen!$Q$9)</f>
        <v>997.14922742019121</v>
      </c>
      <c r="CR44" s="201">
        <f>'FR-Exp (O)'!CR44*(1+Toeslagen!$Q$9)</f>
        <v>2466.8518472961296</v>
      </c>
      <c r="CS44" s="201">
        <f>'FR-Exp (O)'!CS44*(1+Toeslagen!$Q$9)</f>
        <v>2470.5323036316213</v>
      </c>
      <c r="CT44" s="201">
        <f>'FR-Exp (O)'!CT44*(1+Toeslagen!$Q$9)</f>
        <v>2520.9513302363484</v>
      </c>
      <c r="CU44" s="201">
        <f>'FR-Exp (O)'!CU44*(1+Toeslagen!$Q$9)</f>
        <v>2358.6528814156927</v>
      </c>
      <c r="CV44" s="201">
        <f>'FR-Exp (O)'!CV44*(1+Toeslagen!$Q$9)</f>
        <v>1997.9896618142359</v>
      </c>
      <c r="CW44" s="201">
        <f>'FR-Exp (O)'!CW44*(1+Toeslagen!$Q$9)</f>
        <v>1987.9997135051649</v>
      </c>
      <c r="CX44" s="201">
        <f>'FR-Exp (O)'!CX44*(1+Toeslagen!$Q$9)</f>
        <v>1978.0097651960934</v>
      </c>
      <c r="CY44" s="201">
        <f>'FR-Exp (O)'!CY44*(1+Toeslagen!$Q$9)</f>
        <v>1258.6300616312483</v>
      </c>
      <c r="CZ44" s="201">
        <f>'FR-Exp (O)'!CZ44*(1+Toeslagen!$Q$9)</f>
        <v>1447.9782519220132</v>
      </c>
      <c r="DA44" s="201">
        <f>'FR-Exp (O)'!DA44*(1+Toeslagen!$Q$9)</f>
        <v>1628.3098617227424</v>
      </c>
      <c r="DB44" s="201">
        <f>'FR-Exp (O)'!DB44*(1+Toeslagen!$Q$9)</f>
        <v>1132.3979347707377</v>
      </c>
      <c r="DC44" s="201">
        <f>'FR-Exp (O)'!DC44*(1+Toeslagen!$Q$9)</f>
        <v>1132.3979347707377</v>
      </c>
      <c r="DD44" s="201">
        <f>'FR-Exp (O)'!DD44*(1+Toeslagen!$Q$9)</f>
        <v>1132.3979347707377</v>
      </c>
      <c r="DE44" s="201">
        <f>'FR-Exp (O)'!DE44*(1+Toeslagen!$Q$9)</f>
        <v>1132.3979347707377</v>
      </c>
      <c r="DF44" s="201">
        <f>'FR-Exp (O)'!DF44*(1+Toeslagen!$Q$9)</f>
        <v>1132.3979347707377</v>
      </c>
    </row>
    <row r="45" spans="1:110" ht="14.65" thickBot="1">
      <c r="A45" s="1">
        <v>41</v>
      </c>
      <c r="B45" s="1">
        <v>41</v>
      </c>
      <c r="D45" s="1">
        <v>3</v>
      </c>
      <c r="F45" t="s">
        <v>203</v>
      </c>
      <c r="G45" t="s">
        <v>204</v>
      </c>
      <c r="H45" t="s">
        <v>205</v>
      </c>
      <c r="I45" t="s">
        <v>206</v>
      </c>
      <c r="J45" t="s">
        <v>206</v>
      </c>
      <c r="N45" s="211">
        <v>9.6</v>
      </c>
      <c r="O45" s="212">
        <v>16800</v>
      </c>
      <c r="P45" s="201">
        <f>'FR-Exp (O)'!P45*(1+Toeslagen!$Q$9)</f>
        <v>1993.3748640988938</v>
      </c>
      <c r="Q45" s="201">
        <f>'FR-Exp (O)'!Q45*(1+Toeslagen!$Q$9)</f>
        <v>1024.1989688903004</v>
      </c>
      <c r="R45" s="201">
        <f>'FR-Exp (O)'!R45*(1+Toeslagen!$Q$9)</f>
        <v>2034.0559837743815</v>
      </c>
      <c r="S45" s="201">
        <f>'FR-Exp (O)'!S45*(1+Toeslagen!$Q$9)</f>
        <v>2517.8088000000002</v>
      </c>
      <c r="T45" s="201">
        <f>'FR-Exp (O)'!T45*(1+Toeslagen!$Q$9)</f>
        <v>2517.8088000000002</v>
      </c>
      <c r="U45" s="201">
        <f>'FR-Exp (O)'!U45*(1+Toeslagen!$Q$9)</f>
        <v>2575.0508131765682</v>
      </c>
      <c r="V45" s="201">
        <f>'FR-Exp (O)'!V45*(1+Toeslagen!$Q$9)</f>
        <v>2295.5368179854386</v>
      </c>
      <c r="W45" s="201">
        <f>'FR-Exp (O)'!W45*(1+Toeslagen!$Q$9)</f>
        <v>870.91710055968065</v>
      </c>
      <c r="X45" s="201">
        <f>'FR-Exp (O)'!X45*(1+Toeslagen!$Q$9)</f>
        <v>2575.0508131765682</v>
      </c>
      <c r="Y45" s="201">
        <f>'FR-Exp (O)'!Y45*(1+Toeslagen!$Q$9)</f>
        <v>1475.0279933921222</v>
      </c>
      <c r="Z45" s="201">
        <f>'FR-Exp (O)'!Z45*(1+Toeslagen!$Q$9)</f>
        <v>2575.0508131765682</v>
      </c>
      <c r="AA45" s="201">
        <f>'FR-Exp (O)'!AA45*(1+Toeslagen!$Q$9)</f>
        <v>2394.7192033758388</v>
      </c>
      <c r="AB45" s="201">
        <f>'FR-Exp (O)'!AB45*(1+Toeslagen!$Q$9)</f>
        <v>2511.9347497463123</v>
      </c>
      <c r="AC45" s="201">
        <f>'FR-Exp (O)'!AC45*(1+Toeslagen!$Q$9)</f>
        <v>1622.2524111289938</v>
      </c>
      <c r="AD45" s="201">
        <f>'FR-Exp (O)'!AD45*(1+Toeslagen!$Q$9)</f>
        <v>2394.7192033758388</v>
      </c>
      <c r="AE45" s="201">
        <f>'FR-Exp (O)'!AE45*(1+Toeslagen!$Q$9)</f>
        <v>2151.2715301448557</v>
      </c>
      <c r="AF45" s="201">
        <f>'FR-Exp (O)'!AF45*(1+Toeslagen!$Q$9)</f>
        <v>2151.2715301448557</v>
      </c>
      <c r="AG45" s="201">
        <f>'FR-Exp (O)'!AG45*(1+Toeslagen!$Q$9)</f>
        <v>1655.3596031928512</v>
      </c>
      <c r="AH45" s="201">
        <f>'FR-Exp (O)'!AH45*(1+Toeslagen!$Q$9)</f>
        <v>2151.2715301448557</v>
      </c>
      <c r="AI45" s="201">
        <f>'FR-Exp (O)'!AI45*(1+Toeslagen!$Q$9)</f>
        <v>0</v>
      </c>
      <c r="AJ45" s="201">
        <f>'FR-Exp (O)'!AJ45*(1+Toeslagen!$Q$9)</f>
        <v>1655.3596031928512</v>
      </c>
      <c r="AK45" s="201">
        <f>'FR-Exp (O)'!AK45*(1+Toeslagen!$Q$9)</f>
        <v>2151.2715301448557</v>
      </c>
      <c r="AL45" s="201">
        <f>'FR-Exp (O)'!AL45*(1+Toeslagen!$Q$9)</f>
        <v>2034.0559837743815</v>
      </c>
      <c r="AM45" s="201">
        <f>'FR-Exp (O)'!AM45*(1+Toeslagen!$Q$9)</f>
        <v>2295.5368179854386</v>
      </c>
      <c r="AN45" s="201">
        <f>'FR-Exp (O)'!AN45*(1+Toeslagen!$Q$9)</f>
        <v>1475.0279933921222</v>
      </c>
      <c r="AO45" s="201">
        <f>'FR-Exp (O)'!AO45*(1+Toeslagen!$Q$9)</f>
        <v>2284.0591338955114</v>
      </c>
      <c r="AP45" s="201">
        <f>'FR-Exp (O)'!AP45*(1+Toeslagen!$Q$9)</f>
        <v>1475.0279933921222</v>
      </c>
      <c r="AQ45" s="201">
        <f>'FR-Exp (O)'!AQ45*(1+Toeslagen!$Q$9)</f>
        <v>1285.679803101357</v>
      </c>
      <c r="AR45" s="201">
        <f>'FR-Exp (O)'!AR45*(1+Toeslagen!$Q$9)</f>
        <v>2394.7192033758388</v>
      </c>
      <c r="AS45" s="201">
        <f>'FR-Exp (O)'!AS45*(1+Toeslagen!$Q$9)</f>
        <v>2394.7192033758388</v>
      </c>
      <c r="AT45" s="201">
        <f>'FR-Exp (O)'!AT45*(1+Toeslagen!$Q$9)</f>
        <v>2575.0508131765682</v>
      </c>
      <c r="AU45" s="201">
        <f>'FR-Exp (O)'!AU45*(1+Toeslagen!$Q$9)</f>
        <v>2575.0508131765682</v>
      </c>
      <c r="AV45" s="201">
        <f>'FR-Exp (O)'!AV45*(1+Toeslagen!$Q$9)</f>
        <v>2295.5368179854386</v>
      </c>
      <c r="AW45" s="201">
        <f>'FR-Exp (O)'!AW45*(1+Toeslagen!$Q$9)</f>
        <v>2511.9347497463123</v>
      </c>
      <c r="AX45" s="201">
        <f>'FR-Exp (O)'!AX45*(1+Toeslagen!$Q$9)</f>
        <v>1844.7077934836157</v>
      </c>
      <c r="AY45" s="201">
        <f>'FR-Exp (O)'!AY45*(1+Toeslagen!$Q$9)</f>
        <v>1826.2607155487794</v>
      </c>
      <c r="AZ45" s="201">
        <f>'FR-Exp (O)'!AZ45*(1+Toeslagen!$Q$9)</f>
        <v>1655.3596031928512</v>
      </c>
      <c r="BA45" s="201">
        <f>'FR-Exp (O)'!BA45*(1+Toeslagen!$Q$9)</f>
        <v>2295.5368179854386</v>
      </c>
      <c r="BB45" s="201">
        <f>'FR-Exp (O)'!BB45*(1+Toeslagen!$Q$9)</f>
        <v>1844.7077934836157</v>
      </c>
      <c r="BC45" s="201">
        <f>'FR-Exp (O)'!BC45*(1+Toeslagen!$Q$9)</f>
        <v>2511.9347497463123</v>
      </c>
      <c r="BD45" s="201">
        <f>'FR-Exp (O)'!BD45*(1+Toeslagen!$Q$9)</f>
        <v>1475.0279933921222</v>
      </c>
      <c r="BE45" s="201">
        <f>'FR-Exp (O)'!BE45*(1+Toeslagen!$Q$9)</f>
        <v>2034.0559837743815</v>
      </c>
      <c r="BF45" s="201">
        <f>'FR-Exp (O)'!BF45*(1+Toeslagen!$Q$9)</f>
        <v>2295.5368179854386</v>
      </c>
      <c r="BG45" s="201">
        <f>'FR-Exp (O)'!BG45*(1+Toeslagen!$Q$9)</f>
        <v>1993.3748640988938</v>
      </c>
      <c r="BH45" s="201">
        <f>'FR-Exp (O)'!BH45*(1+Toeslagen!$Q$9)</f>
        <v>1475.0279933921222</v>
      </c>
      <c r="BI45" s="201">
        <f>'FR-Exp (O)'!BI45*(1+Toeslagen!$Q$9)</f>
        <v>2295.5368179854386</v>
      </c>
      <c r="BJ45" s="201">
        <f>'FR-Exp (O)'!BJ45*(1+Toeslagen!$Q$9)</f>
        <v>2511.9347497463123</v>
      </c>
      <c r="BK45" s="201">
        <f>'FR-Exp (O)'!BK45*(1+Toeslagen!$Q$9)</f>
        <v>2394.7192033758388</v>
      </c>
      <c r="BL45" s="201">
        <f>'FR-Exp (O)'!BL45*(1+Toeslagen!$Q$9)</f>
        <v>1844.7077934836157</v>
      </c>
      <c r="BM45" s="201">
        <f>'FR-Exp (O)'!BM45*(1+Toeslagen!$Q$9)</f>
        <v>1807.8136376139432</v>
      </c>
      <c r="BN45" s="201">
        <f>'FR-Exp (O)'!BN45*(1+Toeslagen!$Q$9)</f>
        <v>1150.4310957508103</v>
      </c>
      <c r="BO45" s="201">
        <f>'FR-Exp (O)'!BO45*(1+Toeslagen!$Q$9)</f>
        <v>1475.0279933921222</v>
      </c>
      <c r="BP45" s="201">
        <f>'FR-Exp (O)'!BP45*(1+Toeslagen!$Q$9)</f>
        <v>1844.7077934836157</v>
      </c>
      <c r="BQ45" s="201">
        <f>'FR-Exp (O)'!BQ45*(1+Toeslagen!$Q$9)</f>
        <v>1144.6789402720565</v>
      </c>
      <c r="BR45" s="201">
        <f>'FR-Exp (O)'!BR45*(1+Toeslagen!$Q$9)</f>
        <v>1285.679803101357</v>
      </c>
      <c r="BS45" s="201">
        <f>'FR-Exp (O)'!BS45*(1+Toeslagen!$Q$9)</f>
        <v>2151.2715301448557</v>
      </c>
      <c r="BT45" s="201">
        <f>'FR-Exp (O)'!BT45*(1+Toeslagen!$Q$9)</f>
        <v>1150.4310957508103</v>
      </c>
      <c r="BU45" s="201">
        <f>'FR-Exp (O)'!BU45*(1+Toeslagen!$Q$9)</f>
        <v>1655.3596031928512</v>
      </c>
      <c r="BV45" s="201">
        <f>'FR-Exp (O)'!BV45*(1+Toeslagen!$Q$9)</f>
        <v>853.49875854848699</v>
      </c>
      <c r="BW45" s="201">
        <f>'FR-Exp (O)'!BW45*(1+Toeslagen!$Q$9)</f>
        <v>1138.9267847933022</v>
      </c>
      <c r="BX45" s="201">
        <f>'FR-Exp (O)'!BX45*(1+Toeslagen!$Q$9)</f>
        <v>1655.3596031928512</v>
      </c>
      <c r="BY45" s="201">
        <f>'FR-Exp (O)'!BY45*(1+Toeslagen!$Q$9)</f>
        <v>866.56251505688215</v>
      </c>
      <c r="BZ45" s="201">
        <f>'FR-Exp (O)'!BZ45*(1+Toeslagen!$Q$9)</f>
        <v>2034.0559837743815</v>
      </c>
      <c r="CA45" s="201">
        <f>'FR-Exp (O)'!CA45*(1+Toeslagen!$Q$9)</f>
        <v>2575.0508131765682</v>
      </c>
      <c r="CB45" s="201">
        <f>'FR-Exp (O)'!CB45*(1+Toeslagen!$Q$9)</f>
        <v>2575.0508131765682</v>
      </c>
      <c r="CC45" s="201">
        <f>'FR-Exp (O)'!CC45*(1+Toeslagen!$Q$9)</f>
        <v>2536.4250509789194</v>
      </c>
      <c r="CD45" s="201">
        <f>'FR-Exp (O)'!CD45*(1+Toeslagen!$Q$9)</f>
        <v>1285.679803101357</v>
      </c>
      <c r="CE45" s="201">
        <f>'FR-Exp (O)'!CE45*(1+Toeslagen!$Q$9)</f>
        <v>1475.0279933921222</v>
      </c>
      <c r="CF45" s="201">
        <f>'FR-Exp (O)'!CF45*(1+Toeslagen!$Q$9)</f>
        <v>2034.0559837743815</v>
      </c>
      <c r="CG45" s="201">
        <f>'FR-Exp (O)'!CG45*(1+Toeslagen!$Q$9)</f>
        <v>1460.2777134582011</v>
      </c>
      <c r="CH45" s="201">
        <f>'FR-Exp (O)'!CH45*(1+Toeslagen!$Q$9)</f>
        <v>1844.7077934836157</v>
      </c>
      <c r="CI45" s="201">
        <f>'FR-Exp (O)'!CI45*(1+Toeslagen!$Q$9)</f>
        <v>1655.3596031928512</v>
      </c>
      <c r="CJ45" s="201">
        <f>'FR-Exp (O)'!CJ45*(1+Toeslagen!$Q$9)</f>
        <v>2295.5368179854386</v>
      </c>
      <c r="CK45" s="201">
        <f>'FR-Exp (O)'!CK45*(1+Toeslagen!$Q$9)</f>
        <v>2295.5368179854386</v>
      </c>
      <c r="CL45" s="201">
        <f>'FR-Exp (O)'!CL45*(1+Toeslagen!$Q$9)</f>
        <v>1150.4310957508103</v>
      </c>
      <c r="CM45" s="201">
        <f>'FR-Exp (O)'!CM45*(1+Toeslagen!$Q$9)</f>
        <v>1156.1832512295643</v>
      </c>
      <c r="CN45" s="201">
        <f>'FR-Exp (O)'!CN45*(1+Toeslagen!$Q$9)</f>
        <v>1285.679803101357</v>
      </c>
      <c r="CO45" s="201">
        <f>'FR-Exp (O)'!CO45*(1+Toeslagen!$Q$9)</f>
        <v>1285.679803101357</v>
      </c>
      <c r="CP45" s="201">
        <f>'FR-Exp (O)'!CP45*(1+Toeslagen!$Q$9)</f>
        <v>2034.0559837743815</v>
      </c>
      <c r="CQ45" s="201">
        <f>'FR-Exp (O)'!CQ45*(1+Toeslagen!$Q$9)</f>
        <v>1024.1989688903004</v>
      </c>
      <c r="CR45" s="201">
        <f>'FR-Exp (O)'!CR45*(1+Toeslagen!$Q$9)</f>
        <v>2511.9347497463123</v>
      </c>
      <c r="CS45" s="201">
        <f>'FR-Exp (O)'!CS45*(1+Toeslagen!$Q$9)</f>
        <v>2523.549796913037</v>
      </c>
      <c r="CT45" s="201">
        <f>'FR-Exp (O)'!CT45*(1+Toeslagen!$Q$9)</f>
        <v>2575.0508131765682</v>
      </c>
      <c r="CU45" s="201">
        <f>'FR-Exp (O)'!CU45*(1+Toeslagen!$Q$9)</f>
        <v>2394.7192033758388</v>
      </c>
      <c r="CV45" s="201">
        <f>'FR-Exp (O)'!CV45*(1+Toeslagen!$Q$9)</f>
        <v>2034.0559837743815</v>
      </c>
      <c r="CW45" s="201">
        <f>'FR-Exp (O)'!CW45*(1+Toeslagen!$Q$9)</f>
        <v>2023.8857038555097</v>
      </c>
      <c r="CX45" s="201">
        <f>'FR-Exp (O)'!CX45*(1+Toeslagen!$Q$9)</f>
        <v>2013.7154239366378</v>
      </c>
      <c r="CY45" s="201">
        <f>'FR-Exp (O)'!CY45*(1+Toeslagen!$Q$9)</f>
        <v>1285.679803101357</v>
      </c>
      <c r="CZ45" s="201">
        <f>'FR-Exp (O)'!CZ45*(1+Toeslagen!$Q$9)</f>
        <v>1475.0279933921222</v>
      </c>
      <c r="DA45" s="201">
        <f>'FR-Exp (O)'!DA45*(1+Toeslagen!$Q$9)</f>
        <v>1655.3596031928512</v>
      </c>
      <c r="DB45" s="201">
        <f>'FR-Exp (O)'!DB45*(1+Toeslagen!$Q$9)</f>
        <v>1150.4310957508103</v>
      </c>
      <c r="DC45" s="201">
        <f>'FR-Exp (O)'!DC45*(1+Toeslagen!$Q$9)</f>
        <v>1150.4310957508103</v>
      </c>
      <c r="DD45" s="201">
        <f>'FR-Exp (O)'!DD45*(1+Toeslagen!$Q$9)</f>
        <v>1150.4310957508103</v>
      </c>
      <c r="DE45" s="201">
        <f>'FR-Exp (O)'!DE45*(1+Toeslagen!$Q$9)</f>
        <v>1150.4310957508103</v>
      </c>
      <c r="DF45" s="201">
        <f>'FR-Exp (O)'!DF45*(1+Toeslagen!$Q$9)</f>
        <v>1150.4310957508103</v>
      </c>
    </row>
    <row r="46" spans="1:110" ht="14.65" thickBot="1">
      <c r="A46" s="1">
        <v>42</v>
      </c>
      <c r="B46" s="1">
        <v>42</v>
      </c>
      <c r="D46" s="1">
        <v>4</v>
      </c>
      <c r="F46" t="s">
        <v>203</v>
      </c>
      <c r="G46" t="s">
        <v>204</v>
      </c>
      <c r="H46" t="s">
        <v>206</v>
      </c>
      <c r="I46" t="s">
        <v>206</v>
      </c>
      <c r="J46" t="s">
        <v>206</v>
      </c>
      <c r="N46" s="211">
        <v>10</v>
      </c>
      <c r="O46" s="212">
        <v>17500</v>
      </c>
      <c r="P46" s="201">
        <f>'FR-Exp (O)'!P46*(1+Toeslagen!$Q$9)</f>
        <v>2040.3150313423828</v>
      </c>
      <c r="Q46" s="201">
        <f>'FR-Exp (O)'!Q46*(1+Toeslagen!$Q$9)</f>
        <v>1045.0473572604853</v>
      </c>
      <c r="R46" s="201">
        <f>'FR-Exp (O)'!R46*(1+Toeslagen!$Q$9)</f>
        <v>2081.9541136146763</v>
      </c>
      <c r="S46" s="201">
        <f>'FR-Exp (O)'!S46*(1+Toeslagen!$Q$9)</f>
        <v>2544.5940000000001</v>
      </c>
      <c r="T46" s="201">
        <f>'FR-Exp (O)'!T46*(1+Toeslagen!$Q$9)</f>
        <v>2544.5940000000001</v>
      </c>
      <c r="U46" s="201">
        <f>'FR-Exp (O)'!U46*(1+Toeslagen!$Q$9)</f>
        <v>2631.9655235068981</v>
      </c>
      <c r="V46" s="201">
        <f>'FR-Exp (O)'!V46*(1+Toeslagen!$Q$9)</f>
        <v>2379.5012697858783</v>
      </c>
      <c r="W46" s="201">
        <f>'FR-Exp (O)'!W46*(1+Toeslagen!$Q$9)</f>
        <v>882.74890843982928</v>
      </c>
      <c r="X46" s="201">
        <f>'FR-Exp (O)'!X46*(1+Toeslagen!$Q$9)</f>
        <v>2631.9655235068981</v>
      </c>
      <c r="Y46" s="201">
        <f>'FR-Exp (O)'!Y46*(1+Toeslagen!$Q$9)</f>
        <v>1504.892962252344</v>
      </c>
      <c r="Z46" s="201">
        <f>'FR-Exp (O)'!Z46*(1+Toeslagen!$Q$9)</f>
        <v>2631.9655235068981</v>
      </c>
      <c r="AA46" s="201">
        <f>'FR-Exp (O)'!AA46*(1+Toeslagen!$Q$9)</f>
        <v>2433.6007527260963</v>
      </c>
      <c r="AB46" s="201">
        <f>'FR-Exp (O)'!AB46*(1+Toeslagen!$Q$9)</f>
        <v>2559.8328795866073</v>
      </c>
      <c r="AC46" s="201">
        <f>'FR-Exp (O)'!AC46*(1+Toeslagen!$Q$9)</f>
        <v>1660.3563294922469</v>
      </c>
      <c r="AD46" s="201">
        <f>'FR-Exp (O)'!AD46*(1+Toeslagen!$Q$9)</f>
        <v>2433.6007527260963</v>
      </c>
      <c r="AE46" s="201">
        <f>'FR-Exp (O)'!AE46*(1+Toeslagen!$Q$9)</f>
        <v>2199.1696599851507</v>
      </c>
      <c r="AF46" s="201">
        <f>'FR-Exp (O)'!AF46*(1+Toeslagen!$Q$9)</f>
        <v>2199.1696599851507</v>
      </c>
      <c r="AG46" s="201">
        <f>'FR-Exp (O)'!AG46*(1+Toeslagen!$Q$9)</f>
        <v>1694.2411525431089</v>
      </c>
      <c r="AH46" s="201">
        <f>'FR-Exp (O)'!AH46*(1+Toeslagen!$Q$9)</f>
        <v>2199.1696599851507</v>
      </c>
      <c r="AI46" s="201">
        <f>'FR-Exp (O)'!AI46*(1+Toeslagen!$Q$9)</f>
        <v>0</v>
      </c>
      <c r="AJ46" s="201">
        <f>'FR-Exp (O)'!AJ46*(1+Toeslagen!$Q$9)</f>
        <v>1694.2411525431089</v>
      </c>
      <c r="AK46" s="201">
        <f>'FR-Exp (O)'!AK46*(1+Toeslagen!$Q$9)</f>
        <v>2199.1696599851507</v>
      </c>
      <c r="AL46" s="201">
        <f>'FR-Exp (O)'!AL46*(1+Toeslagen!$Q$9)</f>
        <v>2081.9541136146763</v>
      </c>
      <c r="AM46" s="201">
        <f>'FR-Exp (O)'!AM46*(1+Toeslagen!$Q$9)</f>
        <v>2379.5012697858783</v>
      </c>
      <c r="AN46" s="201">
        <f>'FR-Exp (O)'!AN46*(1+Toeslagen!$Q$9)</f>
        <v>1504.892962252344</v>
      </c>
      <c r="AO46" s="201">
        <f>'FR-Exp (O)'!AO46*(1+Toeslagen!$Q$9)</f>
        <v>2367.6037634369486</v>
      </c>
      <c r="AP46" s="201">
        <f>'FR-Exp (O)'!AP46*(1+Toeslagen!$Q$9)</f>
        <v>1504.892962252344</v>
      </c>
      <c r="AQ46" s="201">
        <f>'FR-Exp (O)'!AQ46*(1+Toeslagen!$Q$9)</f>
        <v>1306.5281914715422</v>
      </c>
      <c r="AR46" s="201">
        <f>'FR-Exp (O)'!AR46*(1+Toeslagen!$Q$9)</f>
        <v>2433.6007527260963</v>
      </c>
      <c r="AS46" s="201">
        <f>'FR-Exp (O)'!AS46*(1+Toeslagen!$Q$9)</f>
        <v>2433.6007527260963</v>
      </c>
      <c r="AT46" s="201">
        <f>'FR-Exp (O)'!AT46*(1+Toeslagen!$Q$9)</f>
        <v>2631.9655235068981</v>
      </c>
      <c r="AU46" s="201">
        <f>'FR-Exp (O)'!AU46*(1+Toeslagen!$Q$9)</f>
        <v>2631.9655235068981</v>
      </c>
      <c r="AV46" s="201">
        <f>'FR-Exp (O)'!AV46*(1+Toeslagen!$Q$9)</f>
        <v>2379.5012697858783</v>
      </c>
      <c r="AW46" s="201">
        <f>'FR-Exp (O)'!AW46*(1+Toeslagen!$Q$9)</f>
        <v>2559.8328795866073</v>
      </c>
      <c r="AX46" s="201">
        <f>'FR-Exp (O)'!AX46*(1+Toeslagen!$Q$9)</f>
        <v>1883.5893428338745</v>
      </c>
      <c r="AY46" s="201">
        <f>'FR-Exp (O)'!AY46*(1+Toeslagen!$Q$9)</f>
        <v>1864.7534494055358</v>
      </c>
      <c r="AZ46" s="201">
        <f>'FR-Exp (O)'!AZ46*(1+Toeslagen!$Q$9)</f>
        <v>1694.2411525431089</v>
      </c>
      <c r="BA46" s="201">
        <f>'FR-Exp (O)'!BA46*(1+Toeslagen!$Q$9)</f>
        <v>2379.5012697858783</v>
      </c>
      <c r="BB46" s="201">
        <f>'FR-Exp (O)'!BB46*(1+Toeslagen!$Q$9)</f>
        <v>1883.5893428338745</v>
      </c>
      <c r="BC46" s="201">
        <f>'FR-Exp (O)'!BC46*(1+Toeslagen!$Q$9)</f>
        <v>2559.8328795866073</v>
      </c>
      <c r="BD46" s="201">
        <f>'FR-Exp (O)'!BD46*(1+Toeslagen!$Q$9)</f>
        <v>1504.892962252344</v>
      </c>
      <c r="BE46" s="201">
        <f>'FR-Exp (O)'!BE46*(1+Toeslagen!$Q$9)</f>
        <v>2081.9541136146763</v>
      </c>
      <c r="BF46" s="201">
        <f>'FR-Exp (O)'!BF46*(1+Toeslagen!$Q$9)</f>
        <v>2379.5012697858783</v>
      </c>
      <c r="BG46" s="201">
        <f>'FR-Exp (O)'!BG46*(1+Toeslagen!$Q$9)</f>
        <v>2040.3150313423828</v>
      </c>
      <c r="BH46" s="201">
        <f>'FR-Exp (O)'!BH46*(1+Toeslagen!$Q$9)</f>
        <v>1504.892962252344</v>
      </c>
      <c r="BI46" s="201">
        <f>'FR-Exp (O)'!BI46*(1+Toeslagen!$Q$9)</f>
        <v>2379.5012697858783</v>
      </c>
      <c r="BJ46" s="201">
        <f>'FR-Exp (O)'!BJ46*(1+Toeslagen!$Q$9)</f>
        <v>2559.8328795866073</v>
      </c>
      <c r="BK46" s="201">
        <f>'FR-Exp (O)'!BK46*(1+Toeslagen!$Q$9)</f>
        <v>2433.6007527260963</v>
      </c>
      <c r="BL46" s="201">
        <f>'FR-Exp (O)'!BL46*(1+Toeslagen!$Q$9)</f>
        <v>1883.5893428338745</v>
      </c>
      <c r="BM46" s="201">
        <f>'FR-Exp (O)'!BM46*(1+Toeslagen!$Q$9)</f>
        <v>1845.9175559771973</v>
      </c>
      <c r="BN46" s="201">
        <f>'FR-Exp (O)'!BN46*(1+Toeslagen!$Q$9)</f>
        <v>1180.2960646110321</v>
      </c>
      <c r="BO46" s="201">
        <f>'FR-Exp (O)'!BO46*(1+Toeslagen!$Q$9)</f>
        <v>1504.892962252344</v>
      </c>
      <c r="BP46" s="201">
        <f>'FR-Exp (O)'!BP46*(1+Toeslagen!$Q$9)</f>
        <v>1883.5893428338745</v>
      </c>
      <c r="BQ46" s="201">
        <f>'FR-Exp (O)'!BQ46*(1+Toeslagen!$Q$9)</f>
        <v>1174.3945842879768</v>
      </c>
      <c r="BR46" s="201">
        <f>'FR-Exp (O)'!BR46*(1+Toeslagen!$Q$9)</f>
        <v>1306.5281914715422</v>
      </c>
      <c r="BS46" s="201">
        <f>'FR-Exp (O)'!BS46*(1+Toeslagen!$Q$9)</f>
        <v>2199.1696599851507</v>
      </c>
      <c r="BT46" s="201">
        <f>'FR-Exp (O)'!BT46*(1+Toeslagen!$Q$9)</f>
        <v>1180.2960646110321</v>
      </c>
      <c r="BU46" s="201">
        <f>'FR-Exp (O)'!BU46*(1+Toeslagen!$Q$9)</f>
        <v>1694.2411525431089</v>
      </c>
      <c r="BV46" s="201">
        <f>'FR-Exp (O)'!BV46*(1+Toeslagen!$Q$9)</f>
        <v>865.09393027103283</v>
      </c>
      <c r="BW46" s="201">
        <f>'FR-Exp (O)'!BW46*(1+Toeslagen!$Q$9)</f>
        <v>1168.4931039649218</v>
      </c>
      <c r="BX46" s="201">
        <f>'FR-Exp (O)'!BX46*(1+Toeslagen!$Q$9)</f>
        <v>1694.2411525431089</v>
      </c>
      <c r="BY46" s="201">
        <f>'FR-Exp (O)'!BY46*(1+Toeslagen!$Q$9)</f>
        <v>878.33516389763008</v>
      </c>
      <c r="BZ46" s="201">
        <f>'FR-Exp (O)'!BZ46*(1+Toeslagen!$Q$9)</f>
        <v>2081.9541136146763</v>
      </c>
      <c r="CA46" s="201">
        <f>'FR-Exp (O)'!CA46*(1+Toeslagen!$Q$9)</f>
        <v>2631.9655235068981</v>
      </c>
      <c r="CB46" s="201">
        <f>'FR-Exp (O)'!CB46*(1+Toeslagen!$Q$9)</f>
        <v>2631.9655235068981</v>
      </c>
      <c r="CC46" s="201">
        <f>'FR-Exp (O)'!CC46*(1+Toeslagen!$Q$9)</f>
        <v>2592.4860406542948</v>
      </c>
      <c r="CD46" s="201">
        <f>'FR-Exp (O)'!CD46*(1+Toeslagen!$Q$9)</f>
        <v>1306.5281914715422</v>
      </c>
      <c r="CE46" s="201">
        <f>'FR-Exp (O)'!CE46*(1+Toeslagen!$Q$9)</f>
        <v>1504.892962252344</v>
      </c>
      <c r="CF46" s="201">
        <f>'FR-Exp (O)'!CF46*(1+Toeslagen!$Q$9)</f>
        <v>2081.9541136146763</v>
      </c>
      <c r="CG46" s="201">
        <f>'FR-Exp (O)'!CG46*(1+Toeslagen!$Q$9)</f>
        <v>1489.8440326298205</v>
      </c>
      <c r="CH46" s="201">
        <f>'FR-Exp (O)'!CH46*(1+Toeslagen!$Q$9)</f>
        <v>1883.5893428338745</v>
      </c>
      <c r="CI46" s="201">
        <f>'FR-Exp (O)'!CI46*(1+Toeslagen!$Q$9)</f>
        <v>1694.2411525431089</v>
      </c>
      <c r="CJ46" s="201">
        <f>'FR-Exp (O)'!CJ46*(1+Toeslagen!$Q$9)</f>
        <v>2379.5012697858783</v>
      </c>
      <c r="CK46" s="201">
        <f>'FR-Exp (O)'!CK46*(1+Toeslagen!$Q$9)</f>
        <v>2379.5012697858783</v>
      </c>
      <c r="CL46" s="201">
        <f>'FR-Exp (O)'!CL46*(1+Toeslagen!$Q$9)</f>
        <v>1180.2960646110321</v>
      </c>
      <c r="CM46" s="201">
        <f>'FR-Exp (O)'!CM46*(1+Toeslagen!$Q$9)</f>
        <v>1186.1975449340871</v>
      </c>
      <c r="CN46" s="201">
        <f>'FR-Exp (O)'!CN46*(1+Toeslagen!$Q$9)</f>
        <v>1306.5281914715422</v>
      </c>
      <c r="CO46" s="201">
        <f>'FR-Exp (O)'!CO46*(1+Toeslagen!$Q$9)</f>
        <v>1306.5281914715422</v>
      </c>
      <c r="CP46" s="201">
        <f>'FR-Exp (O)'!CP46*(1+Toeslagen!$Q$9)</f>
        <v>2081.9541136146763</v>
      </c>
      <c r="CQ46" s="201">
        <f>'FR-Exp (O)'!CQ46*(1+Toeslagen!$Q$9)</f>
        <v>1045.0473572604853</v>
      </c>
      <c r="CR46" s="201">
        <f>'FR-Exp (O)'!CR46*(1+Toeslagen!$Q$9)</f>
        <v>2559.8328795866073</v>
      </c>
      <c r="CS46" s="201">
        <f>'FR-Exp (O)'!CS46*(1+Toeslagen!$Q$9)</f>
        <v>2579.3262130367607</v>
      </c>
      <c r="CT46" s="201">
        <f>'FR-Exp (O)'!CT46*(1+Toeslagen!$Q$9)</f>
        <v>2631.9655235068981</v>
      </c>
      <c r="CU46" s="201">
        <f>'FR-Exp (O)'!CU46*(1+Toeslagen!$Q$9)</f>
        <v>2433.6007527260963</v>
      </c>
      <c r="CV46" s="201">
        <f>'FR-Exp (O)'!CV46*(1+Toeslagen!$Q$9)</f>
        <v>2081.9541136146763</v>
      </c>
      <c r="CW46" s="201">
        <f>'FR-Exp (O)'!CW46*(1+Toeslagen!$Q$9)</f>
        <v>2071.544343046603</v>
      </c>
      <c r="CX46" s="201">
        <f>'FR-Exp (O)'!CX46*(1+Toeslagen!$Q$9)</f>
        <v>2061.1345724785297</v>
      </c>
      <c r="CY46" s="201">
        <f>'FR-Exp (O)'!CY46*(1+Toeslagen!$Q$9)</f>
        <v>1306.5281914715422</v>
      </c>
      <c r="CZ46" s="201">
        <f>'FR-Exp (O)'!CZ46*(1+Toeslagen!$Q$9)</f>
        <v>1504.892962252344</v>
      </c>
      <c r="DA46" s="201">
        <f>'FR-Exp (O)'!DA46*(1+Toeslagen!$Q$9)</f>
        <v>1694.2411525431089</v>
      </c>
      <c r="DB46" s="201">
        <f>'FR-Exp (O)'!DB46*(1+Toeslagen!$Q$9)</f>
        <v>1180.2960646110321</v>
      </c>
      <c r="DC46" s="201">
        <f>'FR-Exp (O)'!DC46*(1+Toeslagen!$Q$9)</f>
        <v>1180.2960646110321</v>
      </c>
      <c r="DD46" s="201">
        <f>'FR-Exp (O)'!DD46*(1+Toeslagen!$Q$9)</f>
        <v>1180.2960646110321</v>
      </c>
      <c r="DE46" s="201">
        <f>'FR-Exp (O)'!DE46*(1+Toeslagen!$Q$9)</f>
        <v>1180.2960646110321</v>
      </c>
      <c r="DF46" s="201">
        <f>'FR-Exp (O)'!DF46*(1+Toeslagen!$Q$9)</f>
        <v>1180.2960646110321</v>
      </c>
    </row>
    <row r="47" spans="1:110" ht="14.65" thickBot="1">
      <c r="A47" s="1">
        <v>43</v>
      </c>
      <c r="B47" s="1">
        <v>43</v>
      </c>
      <c r="D47" s="1">
        <v>4</v>
      </c>
      <c r="F47" t="s">
        <v>203</v>
      </c>
      <c r="G47" t="s">
        <v>204</v>
      </c>
      <c r="H47" t="s">
        <v>206</v>
      </c>
      <c r="I47" t="s">
        <v>206</v>
      </c>
      <c r="J47" t="s">
        <v>206</v>
      </c>
      <c r="N47" s="211">
        <v>10.4</v>
      </c>
      <c r="O47" s="212">
        <v>18200</v>
      </c>
      <c r="P47" s="201">
        <f>'FR-Exp (O)'!P47*(1+Toeslagen!$Q$9)</f>
        <v>2095.4051911646848</v>
      </c>
      <c r="Q47" s="201">
        <f>'FR-Exp (O)'!Q47*(1+Toeslagen!$Q$9)</f>
        <v>1073.1933012717734</v>
      </c>
      <c r="R47" s="201">
        <f>'FR-Exp (O)'!R47*(1+Toeslagen!$Q$9)</f>
        <v>2138.1685624129432</v>
      </c>
      <c r="S47" s="201">
        <f>'FR-Exp (O)'!S47*(1+Toeslagen!$Q$9)</f>
        <v>2622.88</v>
      </c>
      <c r="T47" s="201">
        <f>'FR-Exp (O)'!T47*(1+Toeslagen!$Q$9)</f>
        <v>2622.88</v>
      </c>
      <c r="U47" s="201">
        <f>'FR-Exp (O)'!U47*(1+Toeslagen!$Q$9)</f>
        <v>2711.6167799504974</v>
      </c>
      <c r="V47" s="201">
        <f>'FR-Exp (O)'!V47*(1+Toeslagen!$Q$9)</f>
        <v>2465.8532581486879</v>
      </c>
      <c r="W47" s="201">
        <f>'FR-Exp (O)'!W47*(1+Toeslagen!$Q$9)</f>
        <v>909.3509534039008</v>
      </c>
      <c r="X47" s="201">
        <f>'FR-Exp (O)'!X47*(1+Toeslagen!$Q$9)</f>
        <v>2711.6167799504974</v>
      </c>
      <c r="Y47" s="201">
        <f>'FR-Exp (O)'!Y47*(1+Toeslagen!$Q$9)</f>
        <v>1546.5156395567381</v>
      </c>
      <c r="Z47" s="201">
        <f>'FR-Exp (O)'!Z47*(1+Toeslagen!$Q$9)</f>
        <v>2711.6167799504974</v>
      </c>
      <c r="AA47" s="201">
        <f>'FR-Exp (O)'!AA47*(1+Toeslagen!$Q$9)</f>
        <v>2493.1603161266671</v>
      </c>
      <c r="AB47" s="201">
        <f>'FR-Exp (O)'!AB47*(1+Toeslagen!$Q$9)</f>
        <v>2629.6956060165608</v>
      </c>
      <c r="AC47" s="201">
        <f>'FR-Exp (O)'!AC47*(1+Toeslagen!$Q$9)</f>
        <v>1711.8320501006763</v>
      </c>
      <c r="AD47" s="201">
        <f>'FR-Exp (O)'!AD47*(1+Toeslagen!$Q$9)</f>
        <v>2493.1603161266671</v>
      </c>
      <c r="AE47" s="201">
        <f>'FR-Exp (O)'!AE47*(1+Toeslagen!$Q$9)</f>
        <v>2265.601499643511</v>
      </c>
      <c r="AF47" s="201">
        <f>'FR-Exp (O)'!AF47*(1+Toeslagen!$Q$9)</f>
        <v>2265.601499643511</v>
      </c>
      <c r="AG47" s="201">
        <f>'FR-Exp (O)'!AG47*(1+Toeslagen!$Q$9)</f>
        <v>1746.7673980619147</v>
      </c>
      <c r="AH47" s="201">
        <f>'FR-Exp (O)'!AH47*(1+Toeslagen!$Q$9)</f>
        <v>2265.601499643511</v>
      </c>
      <c r="AI47" s="201">
        <f>'FR-Exp (O)'!AI47*(1+Toeslagen!$Q$9)</f>
        <v>0</v>
      </c>
      <c r="AJ47" s="201">
        <f>'FR-Exp (O)'!AJ47*(1+Toeslagen!$Q$9)</f>
        <v>1746.7673980619147</v>
      </c>
      <c r="AK47" s="201">
        <f>'FR-Exp (O)'!AK47*(1+Toeslagen!$Q$9)</f>
        <v>2265.601499643511</v>
      </c>
      <c r="AL47" s="201">
        <f>'FR-Exp (O)'!AL47*(1+Toeslagen!$Q$9)</f>
        <v>2138.1685624129432</v>
      </c>
      <c r="AM47" s="201">
        <f>'FR-Exp (O)'!AM47*(1+Toeslagen!$Q$9)</f>
        <v>2465.8532581486879</v>
      </c>
      <c r="AN47" s="201">
        <f>'FR-Exp (O)'!AN47*(1+Toeslagen!$Q$9)</f>
        <v>1546.5156395567381</v>
      </c>
      <c r="AO47" s="201">
        <f>'FR-Exp (O)'!AO47*(1+Toeslagen!$Q$9)</f>
        <v>2453.5239918579446</v>
      </c>
      <c r="AP47" s="201">
        <f>'FR-Exp (O)'!AP47*(1+Toeslagen!$Q$9)</f>
        <v>1546.5156395567381</v>
      </c>
      <c r="AQ47" s="201">
        <f>'FR-Exp (O)'!AQ47*(1+Toeslagen!$Q$9)</f>
        <v>1346.2638810515605</v>
      </c>
      <c r="AR47" s="201">
        <f>'FR-Exp (O)'!AR47*(1+Toeslagen!$Q$9)</f>
        <v>2493.1603161266671</v>
      </c>
      <c r="AS47" s="201">
        <f>'FR-Exp (O)'!AS47*(1+Toeslagen!$Q$9)</f>
        <v>2493.1603161266671</v>
      </c>
      <c r="AT47" s="201">
        <f>'FR-Exp (O)'!AT47*(1+Toeslagen!$Q$9)</f>
        <v>2711.6167799504974</v>
      </c>
      <c r="AU47" s="201">
        <f>'FR-Exp (O)'!AU47*(1+Toeslagen!$Q$9)</f>
        <v>2711.6167799504974</v>
      </c>
      <c r="AV47" s="201">
        <f>'FR-Exp (O)'!AV47*(1+Toeslagen!$Q$9)</f>
        <v>2465.8532581486879</v>
      </c>
      <c r="AW47" s="201">
        <f>'FR-Exp (O)'!AW47*(1+Toeslagen!$Q$9)</f>
        <v>2629.6956060165608</v>
      </c>
      <c r="AX47" s="201">
        <f>'FR-Exp (O)'!AX47*(1+Toeslagen!$Q$9)</f>
        <v>1937.9168039077667</v>
      </c>
      <c r="AY47" s="201">
        <f>'FR-Exp (O)'!AY47*(1+Toeslagen!$Q$9)</f>
        <v>1918.537635868689</v>
      </c>
      <c r="AZ47" s="201">
        <f>'FR-Exp (O)'!AZ47*(1+Toeslagen!$Q$9)</f>
        <v>1746.7673980619147</v>
      </c>
      <c r="BA47" s="201">
        <f>'FR-Exp (O)'!BA47*(1+Toeslagen!$Q$9)</f>
        <v>2465.8532581486879</v>
      </c>
      <c r="BB47" s="201">
        <f>'FR-Exp (O)'!BB47*(1+Toeslagen!$Q$9)</f>
        <v>1937.9168039077667</v>
      </c>
      <c r="BC47" s="201">
        <f>'FR-Exp (O)'!BC47*(1+Toeslagen!$Q$9)</f>
        <v>2629.6956060165608</v>
      </c>
      <c r="BD47" s="201">
        <f>'FR-Exp (O)'!BD47*(1+Toeslagen!$Q$9)</f>
        <v>1546.5156395567381</v>
      </c>
      <c r="BE47" s="201">
        <f>'FR-Exp (O)'!BE47*(1+Toeslagen!$Q$9)</f>
        <v>2138.1685624129432</v>
      </c>
      <c r="BF47" s="201">
        <f>'FR-Exp (O)'!BF47*(1+Toeslagen!$Q$9)</f>
        <v>2465.8532581486879</v>
      </c>
      <c r="BG47" s="201">
        <f>'FR-Exp (O)'!BG47*(1+Toeslagen!$Q$9)</f>
        <v>2095.4051911646848</v>
      </c>
      <c r="BH47" s="201">
        <f>'FR-Exp (O)'!BH47*(1+Toeslagen!$Q$9)</f>
        <v>1546.5156395567381</v>
      </c>
      <c r="BI47" s="201">
        <f>'FR-Exp (O)'!BI47*(1+Toeslagen!$Q$9)</f>
        <v>2465.8532581486879</v>
      </c>
      <c r="BJ47" s="201">
        <f>'FR-Exp (O)'!BJ47*(1+Toeslagen!$Q$9)</f>
        <v>2629.6956060165608</v>
      </c>
      <c r="BK47" s="201">
        <f>'FR-Exp (O)'!BK47*(1+Toeslagen!$Q$9)</f>
        <v>2493.1603161266671</v>
      </c>
      <c r="BL47" s="201">
        <f>'FR-Exp (O)'!BL47*(1+Toeslagen!$Q$9)</f>
        <v>1937.9168039077667</v>
      </c>
      <c r="BM47" s="201">
        <f>'FR-Exp (O)'!BM47*(1+Toeslagen!$Q$9)</f>
        <v>1899.1584678296113</v>
      </c>
      <c r="BN47" s="201">
        <f>'FR-Exp (O)'!BN47*(1+Toeslagen!$Q$9)</f>
        <v>1209.7285911616668</v>
      </c>
      <c r="BO47" s="201">
        <f>'FR-Exp (O)'!BO47*(1+Toeslagen!$Q$9)</f>
        <v>1546.5156395567381</v>
      </c>
      <c r="BP47" s="201">
        <f>'FR-Exp (O)'!BP47*(1+Toeslagen!$Q$9)</f>
        <v>1937.9168039077667</v>
      </c>
      <c r="BQ47" s="201">
        <f>'FR-Exp (O)'!BQ47*(1+Toeslagen!$Q$9)</f>
        <v>1203.6799482058584</v>
      </c>
      <c r="BR47" s="201">
        <f>'FR-Exp (O)'!BR47*(1+Toeslagen!$Q$9)</f>
        <v>1346.2638810515605</v>
      </c>
      <c r="BS47" s="201">
        <f>'FR-Exp (O)'!BS47*(1+Toeslagen!$Q$9)</f>
        <v>2265.601499643511</v>
      </c>
      <c r="BT47" s="201">
        <f>'FR-Exp (O)'!BT47*(1+Toeslagen!$Q$9)</f>
        <v>1209.7285911616668</v>
      </c>
      <c r="BU47" s="201">
        <f>'FR-Exp (O)'!BU47*(1+Toeslagen!$Q$9)</f>
        <v>1746.7673980619147</v>
      </c>
      <c r="BV47" s="201">
        <f>'FR-Exp (O)'!BV47*(1+Toeslagen!$Q$9)</f>
        <v>891.16393433582266</v>
      </c>
      <c r="BW47" s="201">
        <f>'FR-Exp (O)'!BW47*(1+Toeslagen!$Q$9)</f>
        <v>1197.63130525005</v>
      </c>
      <c r="BX47" s="201">
        <f>'FR-Exp (O)'!BX47*(1+Toeslagen!$Q$9)</f>
        <v>1746.7673980619147</v>
      </c>
      <c r="BY47" s="201">
        <f>'FR-Exp (O)'!BY47*(1+Toeslagen!$Q$9)</f>
        <v>904.80419863688132</v>
      </c>
      <c r="BZ47" s="201">
        <f>'FR-Exp (O)'!BZ47*(1+Toeslagen!$Q$9)</f>
        <v>2138.1685624129432</v>
      </c>
      <c r="CA47" s="201">
        <f>'FR-Exp (O)'!CA47*(1+Toeslagen!$Q$9)</f>
        <v>2711.6167799504974</v>
      </c>
      <c r="CB47" s="201">
        <f>'FR-Exp (O)'!CB47*(1+Toeslagen!$Q$9)</f>
        <v>2711.6167799504974</v>
      </c>
      <c r="CC47" s="201">
        <f>'FR-Exp (O)'!CC47*(1+Toeslagen!$Q$9)</f>
        <v>2670.9425282512398</v>
      </c>
      <c r="CD47" s="201">
        <f>'FR-Exp (O)'!CD47*(1+Toeslagen!$Q$9)</f>
        <v>1346.2638810515605</v>
      </c>
      <c r="CE47" s="201">
        <f>'FR-Exp (O)'!CE47*(1+Toeslagen!$Q$9)</f>
        <v>1546.5156395567381</v>
      </c>
      <c r="CF47" s="201">
        <f>'FR-Exp (O)'!CF47*(1+Toeslagen!$Q$9)</f>
        <v>2138.1685624129432</v>
      </c>
      <c r="CG47" s="201">
        <f>'FR-Exp (O)'!CG47*(1+Toeslagen!$Q$9)</f>
        <v>1531.0504831611706</v>
      </c>
      <c r="CH47" s="201">
        <f>'FR-Exp (O)'!CH47*(1+Toeslagen!$Q$9)</f>
        <v>1937.9168039077667</v>
      </c>
      <c r="CI47" s="201">
        <f>'FR-Exp (O)'!CI47*(1+Toeslagen!$Q$9)</f>
        <v>1746.7673980619147</v>
      </c>
      <c r="CJ47" s="201">
        <f>'FR-Exp (O)'!CJ47*(1+Toeslagen!$Q$9)</f>
        <v>2465.8532581486879</v>
      </c>
      <c r="CK47" s="201">
        <f>'FR-Exp (O)'!CK47*(1+Toeslagen!$Q$9)</f>
        <v>2465.8532581486879</v>
      </c>
      <c r="CL47" s="201">
        <f>'FR-Exp (O)'!CL47*(1+Toeslagen!$Q$9)</f>
        <v>1209.7285911616668</v>
      </c>
      <c r="CM47" s="201">
        <f>'FR-Exp (O)'!CM47*(1+Toeslagen!$Q$9)</f>
        <v>1215.777234117475</v>
      </c>
      <c r="CN47" s="201">
        <f>'FR-Exp (O)'!CN47*(1+Toeslagen!$Q$9)</f>
        <v>1346.2638810515605</v>
      </c>
      <c r="CO47" s="201">
        <f>'FR-Exp (O)'!CO47*(1+Toeslagen!$Q$9)</f>
        <v>1346.2638810515605</v>
      </c>
      <c r="CP47" s="201">
        <f>'FR-Exp (O)'!CP47*(1+Toeslagen!$Q$9)</f>
        <v>2138.1685624129432</v>
      </c>
      <c r="CQ47" s="201">
        <f>'FR-Exp (O)'!CQ47*(1+Toeslagen!$Q$9)</f>
        <v>1073.1933012717734</v>
      </c>
      <c r="CR47" s="201">
        <f>'FR-Exp (O)'!CR47*(1+Toeslagen!$Q$9)</f>
        <v>2629.6956060165608</v>
      </c>
      <c r="CS47" s="201">
        <f>'FR-Exp (O)'!CS47*(1+Toeslagen!$Q$9)</f>
        <v>2657.3844443514877</v>
      </c>
      <c r="CT47" s="201">
        <f>'FR-Exp (O)'!CT47*(1+Toeslagen!$Q$9)</f>
        <v>2711.6167799504974</v>
      </c>
      <c r="CU47" s="201">
        <f>'FR-Exp (O)'!CU47*(1+Toeslagen!$Q$9)</f>
        <v>2493.1603161266671</v>
      </c>
      <c r="CV47" s="201">
        <f>'FR-Exp (O)'!CV47*(1+Toeslagen!$Q$9)</f>
        <v>2138.1685624129432</v>
      </c>
      <c r="CW47" s="201">
        <f>'FR-Exp (O)'!CW47*(1+Toeslagen!$Q$9)</f>
        <v>2127.4777196008786</v>
      </c>
      <c r="CX47" s="201">
        <f>'FR-Exp (O)'!CX47*(1+Toeslagen!$Q$9)</f>
        <v>2116.786876788814</v>
      </c>
      <c r="CY47" s="201">
        <f>'FR-Exp (O)'!CY47*(1+Toeslagen!$Q$9)</f>
        <v>1346.2638810515605</v>
      </c>
      <c r="CZ47" s="201">
        <f>'FR-Exp (O)'!CZ47*(1+Toeslagen!$Q$9)</f>
        <v>1546.5156395567381</v>
      </c>
      <c r="DA47" s="201">
        <f>'FR-Exp (O)'!DA47*(1+Toeslagen!$Q$9)</f>
        <v>1746.7673980619147</v>
      </c>
      <c r="DB47" s="201">
        <f>'FR-Exp (O)'!DB47*(1+Toeslagen!$Q$9)</f>
        <v>1209.7285911616668</v>
      </c>
      <c r="DC47" s="201">
        <f>'FR-Exp (O)'!DC47*(1+Toeslagen!$Q$9)</f>
        <v>1209.7285911616668</v>
      </c>
      <c r="DD47" s="201">
        <f>'FR-Exp (O)'!DD47*(1+Toeslagen!$Q$9)</f>
        <v>1209.7285911616668</v>
      </c>
      <c r="DE47" s="201">
        <f>'FR-Exp (O)'!DE47*(1+Toeslagen!$Q$9)</f>
        <v>1209.7285911616668</v>
      </c>
      <c r="DF47" s="201">
        <f>'FR-Exp (O)'!DF47*(1+Toeslagen!$Q$9)</f>
        <v>1209.7285911616668</v>
      </c>
    </row>
    <row r="48" spans="1:110" ht="14.65" thickBot="1">
      <c r="A48" s="1">
        <v>44</v>
      </c>
      <c r="B48" s="1">
        <v>44</v>
      </c>
      <c r="D48" s="1">
        <v>4</v>
      </c>
      <c r="F48" t="s">
        <v>203</v>
      </c>
      <c r="G48" t="s">
        <v>204</v>
      </c>
      <c r="H48" t="s">
        <v>206</v>
      </c>
      <c r="I48" t="s">
        <v>206</v>
      </c>
      <c r="J48" t="s">
        <v>206</v>
      </c>
      <c r="N48" s="211">
        <v>10.5</v>
      </c>
      <c r="O48" s="212">
        <v>18375</v>
      </c>
      <c r="P48" s="201">
        <f>'FR-Exp (O)'!P48*(1+Toeslagen!$Q$9)</f>
        <v>2140.0067191953835</v>
      </c>
      <c r="Q48" s="201">
        <f>'FR-Exp (O)'!Q48*(1+Toeslagen!$Q$9)</f>
        <v>1091.3980065904257</v>
      </c>
      <c r="R48" s="201">
        <f>'FR-Exp (O)'!R48*(1+Toeslagen!$Q$9)</f>
        <v>2183.6803257095748</v>
      </c>
      <c r="S48" s="201">
        <f>'FR-Exp (O)'!S48*(1+Toeslagen!$Q$9)</f>
        <v>2676.96</v>
      </c>
      <c r="T48" s="201">
        <f>'FR-Exp (O)'!T48*(1+Toeslagen!$Q$9)</f>
        <v>2676.96</v>
      </c>
      <c r="U48" s="201">
        <f>'FR-Exp (O)'!U48*(1+Toeslagen!$Q$9)</f>
        <v>2766.2308959064535</v>
      </c>
      <c r="V48" s="201">
        <f>'FR-Exp (O)'!V48*(1+Toeslagen!$Q$9)</f>
        <v>2529.5697267639721</v>
      </c>
      <c r="W48" s="201">
        <f>'FR-Exp (O)'!W48*(1+Toeslagen!$Q$9)</f>
        <v>918.45330606322693</v>
      </c>
      <c r="X48" s="201">
        <f>'FR-Exp (O)'!X48*(1+Toeslagen!$Q$9)</f>
        <v>2766.2308959064535</v>
      </c>
      <c r="Y48" s="201">
        <f>'FR-Exp (O)'!Y48*(1+Toeslagen!$Q$9)</f>
        <v>1573.8226975347172</v>
      </c>
      <c r="Z48" s="201">
        <f>'FR-Exp (O)'!Z48*(1+Toeslagen!$Q$9)</f>
        <v>2766.2308959064535</v>
      </c>
      <c r="AA48" s="201">
        <f>'FR-Exp (O)'!AA48*(1+Toeslagen!$Q$9)</f>
        <v>2529.5697267639721</v>
      </c>
      <c r="AB48" s="201">
        <f>'FR-Exp (O)'!AB48*(1+Toeslagen!$Q$9)</f>
        <v>2675.207369313192</v>
      </c>
      <c r="AC48" s="201">
        <f>'FR-Exp (O)'!AC48*(1+Toeslagen!$Q$9)</f>
        <v>1738.5929669190953</v>
      </c>
      <c r="AD48" s="201">
        <f>'FR-Exp (O)'!AD48*(1+Toeslagen!$Q$9)</f>
        <v>2529.5697267639721</v>
      </c>
      <c r="AE48" s="201">
        <f>'FR-Exp (O)'!AE48*(1+Toeslagen!$Q$9)</f>
        <v>2311.1132629401427</v>
      </c>
      <c r="AF48" s="201">
        <f>'FR-Exp (O)'!AF48*(1+Toeslagen!$Q$9)</f>
        <v>2311.1132629401427</v>
      </c>
      <c r="AG48" s="201">
        <f>'FR-Exp (O)'!AG48*(1+Toeslagen!$Q$9)</f>
        <v>1774.0744560398932</v>
      </c>
      <c r="AH48" s="201">
        <f>'FR-Exp (O)'!AH48*(1+Toeslagen!$Q$9)</f>
        <v>2311.1132629401427</v>
      </c>
      <c r="AI48" s="201">
        <f>'FR-Exp (O)'!AI48*(1+Toeslagen!$Q$9)</f>
        <v>0</v>
      </c>
      <c r="AJ48" s="201">
        <f>'FR-Exp (O)'!AJ48*(1+Toeslagen!$Q$9)</f>
        <v>1774.0744560398932</v>
      </c>
      <c r="AK48" s="201">
        <f>'FR-Exp (O)'!AK48*(1+Toeslagen!$Q$9)</f>
        <v>2311.1132629401427</v>
      </c>
      <c r="AL48" s="201">
        <f>'FR-Exp (O)'!AL48*(1+Toeslagen!$Q$9)</f>
        <v>2183.6803257095748</v>
      </c>
      <c r="AM48" s="201">
        <f>'FR-Exp (O)'!AM48*(1+Toeslagen!$Q$9)</f>
        <v>2529.5697267639721</v>
      </c>
      <c r="AN48" s="201">
        <f>'FR-Exp (O)'!AN48*(1+Toeslagen!$Q$9)</f>
        <v>1573.8226975347172</v>
      </c>
      <c r="AO48" s="201">
        <f>'FR-Exp (O)'!AO48*(1+Toeslagen!$Q$9)</f>
        <v>2516.9218781301524</v>
      </c>
      <c r="AP48" s="201">
        <f>'FR-Exp (O)'!AP48*(1+Toeslagen!$Q$9)</f>
        <v>1573.8226975347172</v>
      </c>
      <c r="AQ48" s="201">
        <f>'FR-Exp (O)'!AQ48*(1+Toeslagen!$Q$9)</f>
        <v>1364.468586370213</v>
      </c>
      <c r="AR48" s="201">
        <f>'FR-Exp (O)'!AR48*(1+Toeslagen!$Q$9)</f>
        <v>2529.5697267639721</v>
      </c>
      <c r="AS48" s="201">
        <f>'FR-Exp (O)'!AS48*(1+Toeslagen!$Q$9)</f>
        <v>2529.5697267639721</v>
      </c>
      <c r="AT48" s="201">
        <f>'FR-Exp (O)'!AT48*(1+Toeslagen!$Q$9)</f>
        <v>2766.2308959064535</v>
      </c>
      <c r="AU48" s="201">
        <f>'FR-Exp (O)'!AU48*(1+Toeslagen!$Q$9)</f>
        <v>2766.2308959064535</v>
      </c>
      <c r="AV48" s="201">
        <f>'FR-Exp (O)'!AV48*(1+Toeslagen!$Q$9)</f>
        <v>2529.5697267639721</v>
      </c>
      <c r="AW48" s="201">
        <f>'FR-Exp (O)'!AW48*(1+Toeslagen!$Q$9)</f>
        <v>2675.207369313192</v>
      </c>
      <c r="AX48" s="201">
        <f>'FR-Exp (O)'!AX48*(1+Toeslagen!$Q$9)</f>
        <v>1974.3262145450713</v>
      </c>
      <c r="AY48" s="201">
        <f>'FR-Exp (O)'!AY48*(1+Toeslagen!$Q$9)</f>
        <v>1954.5829523996204</v>
      </c>
      <c r="AZ48" s="201">
        <f>'FR-Exp (O)'!AZ48*(1+Toeslagen!$Q$9)</f>
        <v>1774.0744560398932</v>
      </c>
      <c r="BA48" s="201">
        <f>'FR-Exp (O)'!BA48*(1+Toeslagen!$Q$9)</f>
        <v>2529.5697267639721</v>
      </c>
      <c r="BB48" s="201">
        <f>'FR-Exp (O)'!BB48*(1+Toeslagen!$Q$9)</f>
        <v>1974.3262145450713</v>
      </c>
      <c r="BC48" s="201">
        <f>'FR-Exp (O)'!BC48*(1+Toeslagen!$Q$9)</f>
        <v>2675.207369313192</v>
      </c>
      <c r="BD48" s="201">
        <f>'FR-Exp (O)'!BD48*(1+Toeslagen!$Q$9)</f>
        <v>1573.8226975347172</v>
      </c>
      <c r="BE48" s="201">
        <f>'FR-Exp (O)'!BE48*(1+Toeslagen!$Q$9)</f>
        <v>2183.6803257095748</v>
      </c>
      <c r="BF48" s="201">
        <f>'FR-Exp (O)'!BF48*(1+Toeslagen!$Q$9)</f>
        <v>2529.5697267639721</v>
      </c>
      <c r="BG48" s="201">
        <f>'FR-Exp (O)'!BG48*(1+Toeslagen!$Q$9)</f>
        <v>2140.0067191953835</v>
      </c>
      <c r="BH48" s="201">
        <f>'FR-Exp (O)'!BH48*(1+Toeslagen!$Q$9)</f>
        <v>1573.8226975347172</v>
      </c>
      <c r="BI48" s="201">
        <f>'FR-Exp (O)'!BI48*(1+Toeslagen!$Q$9)</f>
        <v>2529.5697267639721</v>
      </c>
      <c r="BJ48" s="201">
        <f>'FR-Exp (O)'!BJ48*(1+Toeslagen!$Q$9)</f>
        <v>2675.207369313192</v>
      </c>
      <c r="BK48" s="201">
        <f>'FR-Exp (O)'!BK48*(1+Toeslagen!$Q$9)</f>
        <v>2529.5697267639721</v>
      </c>
      <c r="BL48" s="201">
        <f>'FR-Exp (O)'!BL48*(1+Toeslagen!$Q$9)</f>
        <v>1974.3262145450713</v>
      </c>
      <c r="BM48" s="201">
        <f>'FR-Exp (O)'!BM48*(1+Toeslagen!$Q$9)</f>
        <v>1934.8396902541699</v>
      </c>
      <c r="BN48" s="201">
        <f>'FR-Exp (O)'!BN48*(1+Toeslagen!$Q$9)</f>
        <v>1237.0356491396458</v>
      </c>
      <c r="BO48" s="201">
        <f>'FR-Exp (O)'!BO48*(1+Toeslagen!$Q$9)</f>
        <v>1573.8226975347172</v>
      </c>
      <c r="BP48" s="201">
        <f>'FR-Exp (O)'!BP48*(1+Toeslagen!$Q$9)</f>
        <v>1974.3262145450713</v>
      </c>
      <c r="BQ48" s="201">
        <f>'FR-Exp (O)'!BQ48*(1+Toeslagen!$Q$9)</f>
        <v>1230.8504708939474</v>
      </c>
      <c r="BR48" s="201">
        <f>'FR-Exp (O)'!BR48*(1+Toeslagen!$Q$9)</f>
        <v>1364.468586370213</v>
      </c>
      <c r="BS48" s="201">
        <f>'FR-Exp (O)'!BS48*(1+Toeslagen!$Q$9)</f>
        <v>2311.1132629401427</v>
      </c>
      <c r="BT48" s="201">
        <f>'FR-Exp (O)'!BT48*(1+Toeslagen!$Q$9)</f>
        <v>1237.0356491396458</v>
      </c>
      <c r="BU48" s="201">
        <f>'FR-Exp (O)'!BU48*(1+Toeslagen!$Q$9)</f>
        <v>1774.0744560398932</v>
      </c>
      <c r="BV48" s="201">
        <f>'FR-Exp (O)'!BV48*(1+Toeslagen!$Q$9)</f>
        <v>900.08423994196232</v>
      </c>
      <c r="BW48" s="201">
        <f>'FR-Exp (O)'!BW48*(1+Toeslagen!$Q$9)</f>
        <v>1224.6652926482493</v>
      </c>
      <c r="BX48" s="201">
        <f>'FR-Exp (O)'!BX48*(1+Toeslagen!$Q$9)</f>
        <v>1774.0744560398932</v>
      </c>
      <c r="BY48" s="201">
        <f>'FR-Exp (O)'!BY48*(1+Toeslagen!$Q$9)</f>
        <v>913.86103953291081</v>
      </c>
      <c r="BZ48" s="201">
        <f>'FR-Exp (O)'!BZ48*(1+Toeslagen!$Q$9)</f>
        <v>2183.6803257095748</v>
      </c>
      <c r="CA48" s="201">
        <f>'FR-Exp (O)'!CA48*(1+Toeslagen!$Q$9)</f>
        <v>2766.2308959064535</v>
      </c>
      <c r="CB48" s="201">
        <f>'FR-Exp (O)'!CB48*(1+Toeslagen!$Q$9)</f>
        <v>2766.2308959064535</v>
      </c>
      <c r="CC48" s="201">
        <f>'FR-Exp (O)'!CC48*(1+Toeslagen!$Q$9)</f>
        <v>2724.7374324678563</v>
      </c>
      <c r="CD48" s="201">
        <f>'FR-Exp (O)'!CD48*(1+Toeslagen!$Q$9)</f>
        <v>1364.468586370213</v>
      </c>
      <c r="CE48" s="201">
        <f>'FR-Exp (O)'!CE48*(1+Toeslagen!$Q$9)</f>
        <v>1573.8226975347172</v>
      </c>
      <c r="CF48" s="201">
        <f>'FR-Exp (O)'!CF48*(1+Toeslagen!$Q$9)</f>
        <v>2183.6803257095748</v>
      </c>
      <c r="CG48" s="201">
        <f>'FR-Exp (O)'!CG48*(1+Toeslagen!$Q$9)</f>
        <v>1558.0844705593702</v>
      </c>
      <c r="CH48" s="201">
        <f>'FR-Exp (O)'!CH48*(1+Toeslagen!$Q$9)</f>
        <v>1974.3262145450713</v>
      </c>
      <c r="CI48" s="201">
        <f>'FR-Exp (O)'!CI48*(1+Toeslagen!$Q$9)</f>
        <v>1774.0744560398932</v>
      </c>
      <c r="CJ48" s="201">
        <f>'FR-Exp (O)'!CJ48*(1+Toeslagen!$Q$9)</f>
        <v>2529.5697267639721</v>
      </c>
      <c r="CK48" s="201">
        <f>'FR-Exp (O)'!CK48*(1+Toeslagen!$Q$9)</f>
        <v>2529.5697267639721</v>
      </c>
      <c r="CL48" s="201">
        <f>'FR-Exp (O)'!CL48*(1+Toeslagen!$Q$9)</f>
        <v>1237.0356491396458</v>
      </c>
      <c r="CM48" s="201">
        <f>'FR-Exp (O)'!CM48*(1+Toeslagen!$Q$9)</f>
        <v>1243.2208273853437</v>
      </c>
      <c r="CN48" s="201">
        <f>'FR-Exp (O)'!CN48*(1+Toeslagen!$Q$9)</f>
        <v>1364.468586370213</v>
      </c>
      <c r="CO48" s="201">
        <f>'FR-Exp (O)'!CO48*(1+Toeslagen!$Q$9)</f>
        <v>1364.468586370213</v>
      </c>
      <c r="CP48" s="201">
        <f>'FR-Exp (O)'!CP48*(1+Toeslagen!$Q$9)</f>
        <v>2183.6803257095748</v>
      </c>
      <c r="CQ48" s="201">
        <f>'FR-Exp (O)'!CQ48*(1+Toeslagen!$Q$9)</f>
        <v>1091.3980065904257</v>
      </c>
      <c r="CR48" s="201">
        <f>'FR-Exp (O)'!CR48*(1+Toeslagen!$Q$9)</f>
        <v>2675.207369313192</v>
      </c>
      <c r="CS48" s="201">
        <f>'FR-Exp (O)'!CS48*(1+Toeslagen!$Q$9)</f>
        <v>2710.9062779883247</v>
      </c>
      <c r="CT48" s="201">
        <f>'FR-Exp (O)'!CT48*(1+Toeslagen!$Q$9)</f>
        <v>2766.2308959064535</v>
      </c>
      <c r="CU48" s="201">
        <f>'FR-Exp (O)'!CU48*(1+Toeslagen!$Q$9)</f>
        <v>2529.5697267639721</v>
      </c>
      <c r="CV48" s="201">
        <f>'FR-Exp (O)'!CV48*(1+Toeslagen!$Q$9)</f>
        <v>2183.6803257095748</v>
      </c>
      <c r="CW48" s="201">
        <f>'FR-Exp (O)'!CW48*(1+Toeslagen!$Q$9)</f>
        <v>2172.7619240810272</v>
      </c>
      <c r="CX48" s="201">
        <f>'FR-Exp (O)'!CX48*(1+Toeslagen!$Q$9)</f>
        <v>2161.8435224524792</v>
      </c>
      <c r="CY48" s="201">
        <f>'FR-Exp (O)'!CY48*(1+Toeslagen!$Q$9)</f>
        <v>1364.468586370213</v>
      </c>
      <c r="CZ48" s="201">
        <f>'FR-Exp (O)'!CZ48*(1+Toeslagen!$Q$9)</f>
        <v>1573.8226975347172</v>
      </c>
      <c r="DA48" s="201">
        <f>'FR-Exp (O)'!DA48*(1+Toeslagen!$Q$9)</f>
        <v>1774.0744560398932</v>
      </c>
      <c r="DB48" s="201">
        <f>'FR-Exp (O)'!DB48*(1+Toeslagen!$Q$9)</f>
        <v>1237.0356491396458</v>
      </c>
      <c r="DC48" s="201">
        <f>'FR-Exp (O)'!DC48*(1+Toeslagen!$Q$9)</f>
        <v>1237.0356491396458</v>
      </c>
      <c r="DD48" s="201">
        <f>'FR-Exp (O)'!DD48*(1+Toeslagen!$Q$9)</f>
        <v>1237.0356491396458</v>
      </c>
      <c r="DE48" s="201">
        <f>'FR-Exp (O)'!DE48*(1+Toeslagen!$Q$9)</f>
        <v>1237.0356491396458</v>
      </c>
      <c r="DF48" s="201">
        <f>'FR-Exp (O)'!DF48*(1+Toeslagen!$Q$9)</f>
        <v>1237.0356491396458</v>
      </c>
    </row>
    <row r="49" spans="1:110" ht="14.65" thickBot="1">
      <c r="A49" s="1">
        <v>45</v>
      </c>
      <c r="B49" s="1">
        <v>45</v>
      </c>
      <c r="D49" s="1">
        <v>3</v>
      </c>
      <c r="F49" t="s">
        <v>203</v>
      </c>
      <c r="G49" t="s">
        <v>204</v>
      </c>
      <c r="H49" t="s">
        <v>205</v>
      </c>
      <c r="I49" t="s">
        <v>206</v>
      </c>
      <c r="J49" t="s">
        <v>206</v>
      </c>
      <c r="N49" s="211">
        <v>10.8</v>
      </c>
      <c r="O49" s="212">
        <v>18900</v>
      </c>
      <c r="P49" s="201">
        <f>'FR-Exp (O)'!P49*(1+Toeslagen!$Q$9)</f>
        <v>2175.6879416199431</v>
      </c>
      <c r="Q49" s="201">
        <f>'FR-Exp (O)'!Q49*(1+Toeslagen!$Q$9)</f>
        <v>1109.6027119090779</v>
      </c>
      <c r="R49" s="201">
        <f>'FR-Exp (O)'!R49*(1+Toeslagen!$Q$9)</f>
        <v>2220.0897363468807</v>
      </c>
      <c r="S49" s="201">
        <f>'FR-Exp (O)'!S49*(1+Toeslagen!$Q$9)</f>
        <v>2714.8160000000003</v>
      </c>
      <c r="T49" s="201">
        <f>'FR-Exp (O)'!T49*(1+Toeslagen!$Q$9)</f>
        <v>2714.8160000000003</v>
      </c>
      <c r="U49" s="201">
        <f>'FR-Exp (O)'!U49*(1+Toeslagen!$Q$9)</f>
        <v>2811.7426592030861</v>
      </c>
      <c r="V49" s="201">
        <f>'FR-Exp (O)'!V49*(1+Toeslagen!$Q$9)</f>
        <v>2575.0814900606033</v>
      </c>
      <c r="W49" s="201">
        <f>'FR-Exp (O)'!W49*(1+Toeslagen!$Q$9)</f>
        <v>927.55565872255318</v>
      </c>
      <c r="X49" s="201">
        <f>'FR-Exp (O)'!X49*(1+Toeslagen!$Q$9)</f>
        <v>2811.7426592030861</v>
      </c>
      <c r="Y49" s="201">
        <f>'FR-Exp (O)'!Y49*(1+Toeslagen!$Q$9)</f>
        <v>1601.1297555126962</v>
      </c>
      <c r="Z49" s="201">
        <f>'FR-Exp (O)'!Z49*(1+Toeslagen!$Q$9)</f>
        <v>2811.7426592030861</v>
      </c>
      <c r="AA49" s="201">
        <f>'FR-Exp (O)'!AA49*(1+Toeslagen!$Q$9)</f>
        <v>2565.9791374012775</v>
      </c>
      <c r="AB49" s="201">
        <f>'FR-Exp (O)'!AB49*(1+Toeslagen!$Q$9)</f>
        <v>2711.6167799504974</v>
      </c>
      <c r="AC49" s="201">
        <f>'FR-Exp (O)'!AC49*(1+Toeslagen!$Q$9)</f>
        <v>1774.2741893436548</v>
      </c>
      <c r="AD49" s="201">
        <f>'FR-Exp (O)'!AD49*(1+Toeslagen!$Q$9)</f>
        <v>2565.9791374012775</v>
      </c>
      <c r="AE49" s="201">
        <f>'FR-Exp (O)'!AE49*(1+Toeslagen!$Q$9)</f>
        <v>2347.5226735774472</v>
      </c>
      <c r="AF49" s="201">
        <f>'FR-Exp (O)'!AF49*(1+Toeslagen!$Q$9)</f>
        <v>2347.5226735774472</v>
      </c>
      <c r="AG49" s="201">
        <f>'FR-Exp (O)'!AG49*(1+Toeslagen!$Q$9)</f>
        <v>1810.4838666771989</v>
      </c>
      <c r="AH49" s="201">
        <f>'FR-Exp (O)'!AH49*(1+Toeslagen!$Q$9)</f>
        <v>2347.5226735774472</v>
      </c>
      <c r="AI49" s="201">
        <f>'FR-Exp (O)'!AI49*(1+Toeslagen!$Q$9)</f>
        <v>0</v>
      </c>
      <c r="AJ49" s="201">
        <f>'FR-Exp (O)'!AJ49*(1+Toeslagen!$Q$9)</f>
        <v>1810.4838666771989</v>
      </c>
      <c r="AK49" s="201">
        <f>'FR-Exp (O)'!AK49*(1+Toeslagen!$Q$9)</f>
        <v>2347.5226735774472</v>
      </c>
      <c r="AL49" s="201">
        <f>'FR-Exp (O)'!AL49*(1+Toeslagen!$Q$9)</f>
        <v>2220.0897363468807</v>
      </c>
      <c r="AM49" s="201">
        <f>'FR-Exp (O)'!AM49*(1+Toeslagen!$Q$9)</f>
        <v>2575.0814900606033</v>
      </c>
      <c r="AN49" s="201">
        <f>'FR-Exp (O)'!AN49*(1+Toeslagen!$Q$9)</f>
        <v>1601.1297555126962</v>
      </c>
      <c r="AO49" s="201">
        <f>'FR-Exp (O)'!AO49*(1+Toeslagen!$Q$9)</f>
        <v>2562.2060826103002</v>
      </c>
      <c r="AP49" s="201">
        <f>'FR-Exp (O)'!AP49*(1+Toeslagen!$Q$9)</f>
        <v>1601.1297555126962</v>
      </c>
      <c r="AQ49" s="201">
        <f>'FR-Exp (O)'!AQ49*(1+Toeslagen!$Q$9)</f>
        <v>1382.6732916888652</v>
      </c>
      <c r="AR49" s="201">
        <f>'FR-Exp (O)'!AR49*(1+Toeslagen!$Q$9)</f>
        <v>2565.9791374012775</v>
      </c>
      <c r="AS49" s="201">
        <f>'FR-Exp (O)'!AS49*(1+Toeslagen!$Q$9)</f>
        <v>2565.9791374012775</v>
      </c>
      <c r="AT49" s="201">
        <f>'FR-Exp (O)'!AT49*(1+Toeslagen!$Q$9)</f>
        <v>2811.7426592030861</v>
      </c>
      <c r="AU49" s="201">
        <f>'FR-Exp (O)'!AU49*(1+Toeslagen!$Q$9)</f>
        <v>2811.7426592030861</v>
      </c>
      <c r="AV49" s="201">
        <f>'FR-Exp (O)'!AV49*(1+Toeslagen!$Q$9)</f>
        <v>2575.0814900606033</v>
      </c>
      <c r="AW49" s="201">
        <f>'FR-Exp (O)'!AW49*(1+Toeslagen!$Q$9)</f>
        <v>2711.6167799504974</v>
      </c>
      <c r="AX49" s="201">
        <f>'FR-Exp (O)'!AX49*(1+Toeslagen!$Q$9)</f>
        <v>2010.735625182376</v>
      </c>
      <c r="AY49" s="201">
        <f>'FR-Exp (O)'!AY49*(1+Toeslagen!$Q$9)</f>
        <v>1990.6282689305522</v>
      </c>
      <c r="AZ49" s="201">
        <f>'FR-Exp (O)'!AZ49*(1+Toeslagen!$Q$9)</f>
        <v>1810.4838666771989</v>
      </c>
      <c r="BA49" s="201">
        <f>'FR-Exp (O)'!BA49*(1+Toeslagen!$Q$9)</f>
        <v>2575.0814900606033</v>
      </c>
      <c r="BB49" s="201">
        <f>'FR-Exp (O)'!BB49*(1+Toeslagen!$Q$9)</f>
        <v>2010.735625182376</v>
      </c>
      <c r="BC49" s="201">
        <f>'FR-Exp (O)'!BC49*(1+Toeslagen!$Q$9)</f>
        <v>2711.6167799504974</v>
      </c>
      <c r="BD49" s="201">
        <f>'FR-Exp (O)'!BD49*(1+Toeslagen!$Q$9)</f>
        <v>1601.1297555126962</v>
      </c>
      <c r="BE49" s="201">
        <f>'FR-Exp (O)'!BE49*(1+Toeslagen!$Q$9)</f>
        <v>2220.0897363468807</v>
      </c>
      <c r="BF49" s="201">
        <f>'FR-Exp (O)'!BF49*(1+Toeslagen!$Q$9)</f>
        <v>2575.0814900606033</v>
      </c>
      <c r="BG49" s="201">
        <f>'FR-Exp (O)'!BG49*(1+Toeslagen!$Q$9)</f>
        <v>2175.6879416199431</v>
      </c>
      <c r="BH49" s="201">
        <f>'FR-Exp (O)'!BH49*(1+Toeslagen!$Q$9)</f>
        <v>1601.1297555126962</v>
      </c>
      <c r="BI49" s="201">
        <f>'FR-Exp (O)'!BI49*(1+Toeslagen!$Q$9)</f>
        <v>2575.0814900606033</v>
      </c>
      <c r="BJ49" s="201">
        <f>'FR-Exp (O)'!BJ49*(1+Toeslagen!$Q$9)</f>
        <v>2711.6167799504974</v>
      </c>
      <c r="BK49" s="201">
        <f>'FR-Exp (O)'!BK49*(1+Toeslagen!$Q$9)</f>
        <v>2565.9791374012775</v>
      </c>
      <c r="BL49" s="201">
        <f>'FR-Exp (O)'!BL49*(1+Toeslagen!$Q$9)</f>
        <v>2010.735625182376</v>
      </c>
      <c r="BM49" s="201">
        <f>'FR-Exp (O)'!BM49*(1+Toeslagen!$Q$9)</f>
        <v>1970.5209126787283</v>
      </c>
      <c r="BN49" s="201">
        <f>'FR-Exp (O)'!BN49*(1+Toeslagen!$Q$9)</f>
        <v>1264.3427071176241</v>
      </c>
      <c r="BO49" s="201">
        <f>'FR-Exp (O)'!BO49*(1+Toeslagen!$Q$9)</f>
        <v>1601.1297555126962</v>
      </c>
      <c r="BP49" s="201">
        <f>'FR-Exp (O)'!BP49*(1+Toeslagen!$Q$9)</f>
        <v>2010.735625182376</v>
      </c>
      <c r="BQ49" s="201">
        <f>'FR-Exp (O)'!BQ49*(1+Toeslagen!$Q$9)</f>
        <v>1258.020993582036</v>
      </c>
      <c r="BR49" s="201">
        <f>'FR-Exp (O)'!BR49*(1+Toeslagen!$Q$9)</f>
        <v>1382.6732916888652</v>
      </c>
      <c r="BS49" s="201">
        <f>'FR-Exp (O)'!BS49*(1+Toeslagen!$Q$9)</f>
        <v>2347.5226735774472</v>
      </c>
      <c r="BT49" s="201">
        <f>'FR-Exp (O)'!BT49*(1+Toeslagen!$Q$9)</f>
        <v>1264.3427071176241</v>
      </c>
      <c r="BU49" s="201">
        <f>'FR-Exp (O)'!BU49*(1+Toeslagen!$Q$9)</f>
        <v>1810.4838666771989</v>
      </c>
      <c r="BV49" s="201">
        <f>'FR-Exp (O)'!BV49*(1+Toeslagen!$Q$9)</f>
        <v>909.0045455481021</v>
      </c>
      <c r="BW49" s="201">
        <f>'FR-Exp (O)'!BW49*(1+Toeslagen!$Q$9)</f>
        <v>1251.6992800464477</v>
      </c>
      <c r="BX49" s="201">
        <f>'FR-Exp (O)'!BX49*(1+Toeslagen!$Q$9)</f>
        <v>1810.4838666771989</v>
      </c>
      <c r="BY49" s="201">
        <f>'FR-Exp (O)'!BY49*(1+Toeslagen!$Q$9)</f>
        <v>922.91788042894029</v>
      </c>
      <c r="BZ49" s="201">
        <f>'FR-Exp (O)'!BZ49*(1+Toeslagen!$Q$9)</f>
        <v>2220.0897363468807</v>
      </c>
      <c r="CA49" s="201">
        <f>'FR-Exp (O)'!CA49*(1+Toeslagen!$Q$9)</f>
        <v>2811.7426592030861</v>
      </c>
      <c r="CB49" s="201">
        <f>'FR-Exp (O)'!CB49*(1+Toeslagen!$Q$9)</f>
        <v>2811.7426592030861</v>
      </c>
      <c r="CC49" s="201">
        <f>'FR-Exp (O)'!CC49*(1+Toeslagen!$Q$9)</f>
        <v>2769.5665193150398</v>
      </c>
      <c r="CD49" s="201">
        <f>'FR-Exp (O)'!CD49*(1+Toeslagen!$Q$9)</f>
        <v>1382.6732916888652</v>
      </c>
      <c r="CE49" s="201">
        <f>'FR-Exp (O)'!CE49*(1+Toeslagen!$Q$9)</f>
        <v>1601.1297555126962</v>
      </c>
      <c r="CF49" s="201">
        <f>'FR-Exp (O)'!CF49*(1+Toeslagen!$Q$9)</f>
        <v>2220.0897363468807</v>
      </c>
      <c r="CG49" s="201">
        <f>'FR-Exp (O)'!CG49*(1+Toeslagen!$Q$9)</f>
        <v>1585.118457957569</v>
      </c>
      <c r="CH49" s="201">
        <f>'FR-Exp (O)'!CH49*(1+Toeslagen!$Q$9)</f>
        <v>2010.735625182376</v>
      </c>
      <c r="CI49" s="201">
        <f>'FR-Exp (O)'!CI49*(1+Toeslagen!$Q$9)</f>
        <v>1810.4838666771989</v>
      </c>
      <c r="CJ49" s="201">
        <f>'FR-Exp (O)'!CJ49*(1+Toeslagen!$Q$9)</f>
        <v>2575.0814900606033</v>
      </c>
      <c r="CK49" s="201">
        <f>'FR-Exp (O)'!CK49*(1+Toeslagen!$Q$9)</f>
        <v>2575.0814900606033</v>
      </c>
      <c r="CL49" s="201">
        <f>'FR-Exp (O)'!CL49*(1+Toeslagen!$Q$9)</f>
        <v>1264.3427071176241</v>
      </c>
      <c r="CM49" s="201">
        <f>'FR-Exp (O)'!CM49*(1+Toeslagen!$Q$9)</f>
        <v>1270.6644206532121</v>
      </c>
      <c r="CN49" s="201">
        <f>'FR-Exp (O)'!CN49*(1+Toeslagen!$Q$9)</f>
        <v>1382.6732916888652</v>
      </c>
      <c r="CO49" s="201">
        <f>'FR-Exp (O)'!CO49*(1+Toeslagen!$Q$9)</f>
        <v>1382.6732916888652</v>
      </c>
      <c r="CP49" s="201">
        <f>'FR-Exp (O)'!CP49*(1+Toeslagen!$Q$9)</f>
        <v>2220.0897363468807</v>
      </c>
      <c r="CQ49" s="201">
        <f>'FR-Exp (O)'!CQ49*(1+Toeslagen!$Q$9)</f>
        <v>1109.6027119090779</v>
      </c>
      <c r="CR49" s="201">
        <f>'FR-Exp (O)'!CR49*(1+Toeslagen!$Q$9)</f>
        <v>2711.6167799504974</v>
      </c>
      <c r="CS49" s="201">
        <f>'FR-Exp (O)'!CS49*(1+Toeslagen!$Q$9)</f>
        <v>2755.5078060190244</v>
      </c>
      <c r="CT49" s="201">
        <f>'FR-Exp (O)'!CT49*(1+Toeslagen!$Q$9)</f>
        <v>2811.7426592030861</v>
      </c>
      <c r="CU49" s="201">
        <f>'FR-Exp (O)'!CU49*(1+Toeslagen!$Q$9)</f>
        <v>2565.9791374012775</v>
      </c>
      <c r="CV49" s="201">
        <f>'FR-Exp (O)'!CV49*(1+Toeslagen!$Q$9)</f>
        <v>2220.0897363468807</v>
      </c>
      <c r="CW49" s="201">
        <f>'FR-Exp (O)'!CW49*(1+Toeslagen!$Q$9)</f>
        <v>2208.9892876651461</v>
      </c>
      <c r="CX49" s="201">
        <f>'FR-Exp (O)'!CX49*(1+Toeslagen!$Q$9)</f>
        <v>2197.8888389834119</v>
      </c>
      <c r="CY49" s="201">
        <f>'FR-Exp (O)'!CY49*(1+Toeslagen!$Q$9)</f>
        <v>1382.6732916888652</v>
      </c>
      <c r="CZ49" s="201">
        <f>'FR-Exp (O)'!CZ49*(1+Toeslagen!$Q$9)</f>
        <v>1601.1297555126962</v>
      </c>
      <c r="DA49" s="201">
        <f>'FR-Exp (O)'!DA49*(1+Toeslagen!$Q$9)</f>
        <v>1810.4838666771989</v>
      </c>
      <c r="DB49" s="201">
        <f>'FR-Exp (O)'!DB49*(1+Toeslagen!$Q$9)</f>
        <v>1264.3427071176241</v>
      </c>
      <c r="DC49" s="201">
        <f>'FR-Exp (O)'!DC49*(1+Toeslagen!$Q$9)</f>
        <v>1264.3427071176241</v>
      </c>
      <c r="DD49" s="201">
        <f>'FR-Exp (O)'!DD49*(1+Toeslagen!$Q$9)</f>
        <v>1264.3427071176241</v>
      </c>
      <c r="DE49" s="201">
        <f>'FR-Exp (O)'!DE49*(1+Toeslagen!$Q$9)</f>
        <v>1264.3427071176241</v>
      </c>
      <c r="DF49" s="201">
        <f>'FR-Exp (O)'!DF49*(1+Toeslagen!$Q$9)</f>
        <v>1264.3427071176241</v>
      </c>
    </row>
    <row r="50" spans="1:110" ht="14.65" thickBot="1">
      <c r="A50" s="1">
        <v>46</v>
      </c>
      <c r="B50" s="1">
        <v>46</v>
      </c>
      <c r="D50" s="1">
        <v>5</v>
      </c>
      <c r="F50" t="s">
        <v>204</v>
      </c>
      <c r="G50" t="s">
        <v>206</v>
      </c>
      <c r="H50" t="s">
        <v>206</v>
      </c>
      <c r="I50" t="s">
        <v>206</v>
      </c>
      <c r="J50" t="s">
        <v>206</v>
      </c>
      <c r="N50" s="211">
        <v>11</v>
      </c>
      <c r="O50" s="212">
        <v>19250</v>
      </c>
      <c r="P50" s="201">
        <f>'FR-Exp (O)'!P50*(1+Toeslagen!$Q$9)</f>
        <v>2220.2894696506405</v>
      </c>
      <c r="Q50" s="201">
        <f>'FR-Exp (O)'!Q50*(1+Toeslagen!$Q$9)</f>
        <v>1127.8074172277309</v>
      </c>
      <c r="R50" s="201">
        <f>'FR-Exp (O)'!R50*(1+Toeslagen!$Q$9)</f>
        <v>2265.601499643511</v>
      </c>
      <c r="S50" s="201">
        <f>'FR-Exp (O)'!S50*(1+Toeslagen!$Q$9)</f>
        <v>2747.2640000000001</v>
      </c>
      <c r="T50" s="201">
        <f>'FR-Exp (O)'!T50*(1+Toeslagen!$Q$9)</f>
        <v>2747.2640000000001</v>
      </c>
      <c r="U50" s="201">
        <f>'FR-Exp (O)'!U50*(1+Toeslagen!$Q$9)</f>
        <v>2857.2544224997159</v>
      </c>
      <c r="V50" s="201">
        <f>'FR-Exp (O)'!V50*(1+Toeslagen!$Q$9)</f>
        <v>2620.593253357235</v>
      </c>
      <c r="W50" s="201">
        <f>'FR-Exp (O)'!W50*(1+Toeslagen!$Q$9)</f>
        <v>945.76036404120566</v>
      </c>
      <c r="X50" s="201">
        <f>'FR-Exp (O)'!X50*(1+Toeslagen!$Q$9)</f>
        <v>2857.2544224997159</v>
      </c>
      <c r="Y50" s="201">
        <f>'FR-Exp (O)'!Y50*(1+Toeslagen!$Q$9)</f>
        <v>1628.4368134906747</v>
      </c>
      <c r="Z50" s="201">
        <f>'FR-Exp (O)'!Z50*(1+Toeslagen!$Q$9)</f>
        <v>2857.2544224997159</v>
      </c>
      <c r="AA50" s="201">
        <f>'FR-Exp (O)'!AA50*(1+Toeslagen!$Q$9)</f>
        <v>2602.3885480385816</v>
      </c>
      <c r="AB50" s="201">
        <f>'FR-Exp (O)'!AB50*(1+Toeslagen!$Q$9)</f>
        <v>2748.0261905878024</v>
      </c>
      <c r="AC50" s="201">
        <f>'FR-Exp (O)'!AC50*(1+Toeslagen!$Q$9)</f>
        <v>1801.0351061620738</v>
      </c>
      <c r="AD50" s="201">
        <f>'FR-Exp (O)'!AD50*(1+Toeslagen!$Q$9)</f>
        <v>2602.3885480385816</v>
      </c>
      <c r="AE50" s="201">
        <f>'FR-Exp (O)'!AE50*(1+Toeslagen!$Q$9)</f>
        <v>2383.9320842147522</v>
      </c>
      <c r="AF50" s="201">
        <f>'FR-Exp (O)'!AF50*(1+Toeslagen!$Q$9)</f>
        <v>2383.9320842147522</v>
      </c>
      <c r="AG50" s="201">
        <f>'FR-Exp (O)'!AG50*(1+Toeslagen!$Q$9)</f>
        <v>1837.7909246551774</v>
      </c>
      <c r="AH50" s="201">
        <f>'FR-Exp (O)'!AH50*(1+Toeslagen!$Q$9)</f>
        <v>2383.9320842147522</v>
      </c>
      <c r="AI50" s="201">
        <f>'FR-Exp (O)'!AI50*(1+Toeslagen!$Q$9)</f>
        <v>0</v>
      </c>
      <c r="AJ50" s="201">
        <f>'FR-Exp (O)'!AJ50*(1+Toeslagen!$Q$9)</f>
        <v>1837.7909246551774</v>
      </c>
      <c r="AK50" s="201">
        <f>'FR-Exp (O)'!AK50*(1+Toeslagen!$Q$9)</f>
        <v>2383.9320842147522</v>
      </c>
      <c r="AL50" s="201">
        <f>'FR-Exp (O)'!AL50*(1+Toeslagen!$Q$9)</f>
        <v>2265.601499643511</v>
      </c>
      <c r="AM50" s="201">
        <f>'FR-Exp (O)'!AM50*(1+Toeslagen!$Q$9)</f>
        <v>2620.593253357235</v>
      </c>
      <c r="AN50" s="201">
        <f>'FR-Exp (O)'!AN50*(1+Toeslagen!$Q$9)</f>
        <v>1628.4368134906747</v>
      </c>
      <c r="AO50" s="201">
        <f>'FR-Exp (O)'!AO50*(1+Toeslagen!$Q$9)</f>
        <v>2607.4902870904489</v>
      </c>
      <c r="AP50" s="201">
        <f>'FR-Exp (O)'!AP50*(1+Toeslagen!$Q$9)</f>
        <v>1628.4368134906747</v>
      </c>
      <c r="AQ50" s="201">
        <f>'FR-Exp (O)'!AQ50*(1+Toeslagen!$Q$9)</f>
        <v>1409.9803496668444</v>
      </c>
      <c r="AR50" s="201">
        <f>'FR-Exp (O)'!AR50*(1+Toeslagen!$Q$9)</f>
        <v>2602.3885480385816</v>
      </c>
      <c r="AS50" s="201">
        <f>'FR-Exp (O)'!AS50*(1+Toeslagen!$Q$9)</f>
        <v>2602.3885480385816</v>
      </c>
      <c r="AT50" s="201">
        <f>'FR-Exp (O)'!AT50*(1+Toeslagen!$Q$9)</f>
        <v>2857.2544224997159</v>
      </c>
      <c r="AU50" s="201">
        <f>'FR-Exp (O)'!AU50*(1+Toeslagen!$Q$9)</f>
        <v>2857.2544224997159</v>
      </c>
      <c r="AV50" s="201">
        <f>'FR-Exp (O)'!AV50*(1+Toeslagen!$Q$9)</f>
        <v>2620.593253357235</v>
      </c>
      <c r="AW50" s="201">
        <f>'FR-Exp (O)'!AW50*(1+Toeslagen!$Q$9)</f>
        <v>2748.0261905878024</v>
      </c>
      <c r="AX50" s="201">
        <f>'FR-Exp (O)'!AX50*(1+Toeslagen!$Q$9)</f>
        <v>2047.1450358196814</v>
      </c>
      <c r="AY50" s="201">
        <f>'FR-Exp (O)'!AY50*(1+Toeslagen!$Q$9)</f>
        <v>2026.6735854614847</v>
      </c>
      <c r="AZ50" s="201">
        <f>'FR-Exp (O)'!AZ50*(1+Toeslagen!$Q$9)</f>
        <v>1837.7909246551774</v>
      </c>
      <c r="BA50" s="201">
        <f>'FR-Exp (O)'!BA50*(1+Toeslagen!$Q$9)</f>
        <v>2620.593253357235</v>
      </c>
      <c r="BB50" s="201">
        <f>'FR-Exp (O)'!BB50*(1+Toeslagen!$Q$9)</f>
        <v>2047.1450358196814</v>
      </c>
      <c r="BC50" s="201">
        <f>'FR-Exp (O)'!BC50*(1+Toeslagen!$Q$9)</f>
        <v>2748.0261905878024</v>
      </c>
      <c r="BD50" s="201">
        <f>'FR-Exp (O)'!BD50*(1+Toeslagen!$Q$9)</f>
        <v>1628.4368134906747</v>
      </c>
      <c r="BE50" s="201">
        <f>'FR-Exp (O)'!BE50*(1+Toeslagen!$Q$9)</f>
        <v>2265.601499643511</v>
      </c>
      <c r="BF50" s="201">
        <f>'FR-Exp (O)'!BF50*(1+Toeslagen!$Q$9)</f>
        <v>2620.593253357235</v>
      </c>
      <c r="BG50" s="201">
        <f>'FR-Exp (O)'!BG50*(1+Toeslagen!$Q$9)</f>
        <v>2220.2894696506405</v>
      </c>
      <c r="BH50" s="201">
        <f>'FR-Exp (O)'!BH50*(1+Toeslagen!$Q$9)</f>
        <v>1628.4368134906747</v>
      </c>
      <c r="BI50" s="201">
        <f>'FR-Exp (O)'!BI50*(1+Toeslagen!$Q$9)</f>
        <v>2620.593253357235</v>
      </c>
      <c r="BJ50" s="201">
        <f>'FR-Exp (O)'!BJ50*(1+Toeslagen!$Q$9)</f>
        <v>2748.0261905878024</v>
      </c>
      <c r="BK50" s="201">
        <f>'FR-Exp (O)'!BK50*(1+Toeslagen!$Q$9)</f>
        <v>2602.3885480385816</v>
      </c>
      <c r="BL50" s="201">
        <f>'FR-Exp (O)'!BL50*(1+Toeslagen!$Q$9)</f>
        <v>2047.1450358196814</v>
      </c>
      <c r="BM50" s="201">
        <f>'FR-Exp (O)'!BM50*(1+Toeslagen!$Q$9)</f>
        <v>2006.2021351032877</v>
      </c>
      <c r="BN50" s="201">
        <f>'FR-Exp (O)'!BN50*(1+Toeslagen!$Q$9)</f>
        <v>1282.5474124362768</v>
      </c>
      <c r="BO50" s="201">
        <f>'FR-Exp (O)'!BO50*(1+Toeslagen!$Q$9)</f>
        <v>1628.4368134906747</v>
      </c>
      <c r="BP50" s="201">
        <f>'FR-Exp (O)'!BP50*(1+Toeslagen!$Q$9)</f>
        <v>2047.1450358196814</v>
      </c>
      <c r="BQ50" s="201">
        <f>'FR-Exp (O)'!BQ50*(1+Toeslagen!$Q$9)</f>
        <v>1276.1346753740954</v>
      </c>
      <c r="BR50" s="201">
        <f>'FR-Exp (O)'!BR50*(1+Toeslagen!$Q$9)</f>
        <v>1409.9803496668444</v>
      </c>
      <c r="BS50" s="201">
        <f>'FR-Exp (O)'!BS50*(1+Toeslagen!$Q$9)</f>
        <v>2383.9320842147522</v>
      </c>
      <c r="BT50" s="201">
        <f>'FR-Exp (O)'!BT50*(1+Toeslagen!$Q$9)</f>
        <v>1282.5474124362768</v>
      </c>
      <c r="BU50" s="201">
        <f>'FR-Exp (O)'!BU50*(1+Toeslagen!$Q$9)</f>
        <v>1837.7909246551774</v>
      </c>
      <c r="BV50" s="201">
        <f>'FR-Exp (O)'!BV50*(1+Toeslagen!$Q$9)</f>
        <v>926.84515676038154</v>
      </c>
      <c r="BW50" s="201">
        <f>'FR-Exp (O)'!BW50*(1+Toeslagen!$Q$9)</f>
        <v>1269.7219383119141</v>
      </c>
      <c r="BX50" s="201">
        <f>'FR-Exp (O)'!BX50*(1+Toeslagen!$Q$9)</f>
        <v>1837.7909246551774</v>
      </c>
      <c r="BY50" s="201">
        <f>'FR-Exp (O)'!BY50*(1+Toeslagen!$Q$9)</f>
        <v>941.0315622209996</v>
      </c>
      <c r="BZ50" s="201">
        <f>'FR-Exp (O)'!BZ50*(1+Toeslagen!$Q$9)</f>
        <v>2265.601499643511</v>
      </c>
      <c r="CA50" s="201">
        <f>'FR-Exp (O)'!CA50*(1+Toeslagen!$Q$9)</f>
        <v>2857.2544224997159</v>
      </c>
      <c r="CB50" s="201">
        <f>'FR-Exp (O)'!CB50*(1+Toeslagen!$Q$9)</f>
        <v>2857.2544224997159</v>
      </c>
      <c r="CC50" s="201">
        <f>'FR-Exp (O)'!CC50*(1+Toeslagen!$Q$9)</f>
        <v>2814.3956061622198</v>
      </c>
      <c r="CD50" s="201">
        <f>'FR-Exp (O)'!CD50*(1+Toeslagen!$Q$9)</f>
        <v>1409.9803496668444</v>
      </c>
      <c r="CE50" s="201">
        <f>'FR-Exp (O)'!CE50*(1+Toeslagen!$Q$9)</f>
        <v>1628.4368134906747</v>
      </c>
      <c r="CF50" s="201">
        <f>'FR-Exp (O)'!CF50*(1+Toeslagen!$Q$9)</f>
        <v>2265.601499643511</v>
      </c>
      <c r="CG50" s="201">
        <f>'FR-Exp (O)'!CG50*(1+Toeslagen!$Q$9)</f>
        <v>1612.1524453557679</v>
      </c>
      <c r="CH50" s="201">
        <f>'FR-Exp (O)'!CH50*(1+Toeslagen!$Q$9)</f>
        <v>2047.1450358196814</v>
      </c>
      <c r="CI50" s="201">
        <f>'FR-Exp (O)'!CI50*(1+Toeslagen!$Q$9)</f>
        <v>1837.7909246551774</v>
      </c>
      <c r="CJ50" s="201">
        <f>'FR-Exp (O)'!CJ50*(1+Toeslagen!$Q$9)</f>
        <v>2620.593253357235</v>
      </c>
      <c r="CK50" s="201">
        <f>'FR-Exp (O)'!CK50*(1+Toeslagen!$Q$9)</f>
        <v>2620.593253357235</v>
      </c>
      <c r="CL50" s="201">
        <f>'FR-Exp (O)'!CL50*(1+Toeslagen!$Q$9)</f>
        <v>1282.5474124362768</v>
      </c>
      <c r="CM50" s="201">
        <f>'FR-Exp (O)'!CM50*(1+Toeslagen!$Q$9)</f>
        <v>1288.9601494984581</v>
      </c>
      <c r="CN50" s="201">
        <f>'FR-Exp (O)'!CN50*(1+Toeslagen!$Q$9)</f>
        <v>1409.9803496668444</v>
      </c>
      <c r="CO50" s="201">
        <f>'FR-Exp (O)'!CO50*(1+Toeslagen!$Q$9)</f>
        <v>1409.9803496668444</v>
      </c>
      <c r="CP50" s="201">
        <f>'FR-Exp (O)'!CP50*(1+Toeslagen!$Q$9)</f>
        <v>2265.601499643511</v>
      </c>
      <c r="CQ50" s="201">
        <f>'FR-Exp (O)'!CQ50*(1+Toeslagen!$Q$9)</f>
        <v>1127.8074172277309</v>
      </c>
      <c r="CR50" s="201">
        <f>'FR-Exp (O)'!CR50*(1+Toeslagen!$Q$9)</f>
        <v>2748.0261905878024</v>
      </c>
      <c r="CS50" s="201">
        <f>'FR-Exp (O)'!CS50*(1+Toeslagen!$Q$9)</f>
        <v>2800.1093340497218</v>
      </c>
      <c r="CT50" s="201">
        <f>'FR-Exp (O)'!CT50*(1+Toeslagen!$Q$9)</f>
        <v>2857.2544224997159</v>
      </c>
      <c r="CU50" s="201">
        <f>'FR-Exp (O)'!CU50*(1+Toeslagen!$Q$9)</f>
        <v>2602.3885480385816</v>
      </c>
      <c r="CV50" s="201">
        <f>'FR-Exp (O)'!CV50*(1+Toeslagen!$Q$9)</f>
        <v>2265.601499643511</v>
      </c>
      <c r="CW50" s="201">
        <f>'FR-Exp (O)'!CW50*(1+Toeslagen!$Q$9)</f>
        <v>2254.2734921452934</v>
      </c>
      <c r="CX50" s="201">
        <f>'FR-Exp (O)'!CX50*(1+Toeslagen!$Q$9)</f>
        <v>2242.9454846470758</v>
      </c>
      <c r="CY50" s="201">
        <f>'FR-Exp (O)'!CY50*(1+Toeslagen!$Q$9)</f>
        <v>1409.9803496668444</v>
      </c>
      <c r="CZ50" s="201">
        <f>'FR-Exp (O)'!CZ50*(1+Toeslagen!$Q$9)</f>
        <v>1628.4368134906747</v>
      </c>
      <c r="DA50" s="201">
        <f>'FR-Exp (O)'!DA50*(1+Toeslagen!$Q$9)</f>
        <v>1837.7909246551774</v>
      </c>
      <c r="DB50" s="201">
        <f>'FR-Exp (O)'!DB50*(1+Toeslagen!$Q$9)</f>
        <v>1282.5474124362768</v>
      </c>
      <c r="DC50" s="201">
        <f>'FR-Exp (O)'!DC50*(1+Toeslagen!$Q$9)</f>
        <v>1282.5474124362768</v>
      </c>
      <c r="DD50" s="201">
        <f>'FR-Exp (O)'!DD50*(1+Toeslagen!$Q$9)</f>
        <v>1282.5474124362768</v>
      </c>
      <c r="DE50" s="201">
        <f>'FR-Exp (O)'!DE50*(1+Toeslagen!$Q$9)</f>
        <v>1282.5474124362768</v>
      </c>
      <c r="DF50" s="201">
        <f>'FR-Exp (O)'!DF50*(1+Toeslagen!$Q$9)</f>
        <v>1282.5474124362768</v>
      </c>
    </row>
    <row r="51" spans="1:110" ht="14.65" thickBot="1">
      <c r="A51" s="1">
        <v>47</v>
      </c>
      <c r="B51" s="1">
        <v>47</v>
      </c>
      <c r="D51" s="1">
        <v>5</v>
      </c>
      <c r="F51" t="s">
        <v>204</v>
      </c>
      <c r="G51" t="s">
        <v>206</v>
      </c>
      <c r="H51" t="s">
        <v>206</v>
      </c>
      <c r="I51" t="s">
        <v>206</v>
      </c>
      <c r="J51" t="s">
        <v>206</v>
      </c>
      <c r="N51" s="211">
        <v>11.2</v>
      </c>
      <c r="O51" s="212">
        <v>19600</v>
      </c>
      <c r="P51" s="201">
        <f>'FR-Exp (O)'!P51*(1+Toeslagen!$Q$9)</f>
        <v>2264.8909976813397</v>
      </c>
      <c r="Q51" s="201">
        <f>'FR-Exp (O)'!Q51*(1+Toeslagen!$Q$9)</f>
        <v>1146.0121225463834</v>
      </c>
      <c r="R51" s="201">
        <f>'FR-Exp (O)'!R51*(1+Toeslagen!$Q$9)</f>
        <v>2311.1132629401427</v>
      </c>
      <c r="S51" s="201">
        <f>'FR-Exp (O)'!S51*(1+Toeslagen!$Q$9)</f>
        <v>2785.12</v>
      </c>
      <c r="T51" s="201">
        <f>'FR-Exp (O)'!T51*(1+Toeslagen!$Q$9)</f>
        <v>2785.12</v>
      </c>
      <c r="U51" s="201">
        <f>'FR-Exp (O)'!U51*(1+Toeslagen!$Q$9)</f>
        <v>2902.766185796349</v>
      </c>
      <c r="V51" s="201">
        <f>'FR-Exp (O)'!V51*(1+Toeslagen!$Q$9)</f>
        <v>2675.207369313192</v>
      </c>
      <c r="W51" s="201">
        <f>'FR-Exp (O)'!W51*(1+Toeslagen!$Q$9)</f>
        <v>963.96506935985838</v>
      </c>
      <c r="X51" s="201">
        <f>'FR-Exp (O)'!X51*(1+Toeslagen!$Q$9)</f>
        <v>2902.766185796349</v>
      </c>
      <c r="Y51" s="201">
        <f>'FR-Exp (O)'!Y51*(1+Toeslagen!$Q$9)</f>
        <v>1655.7438714686523</v>
      </c>
      <c r="Z51" s="201">
        <f>'FR-Exp (O)'!Z51*(1+Toeslagen!$Q$9)</f>
        <v>2902.766185796349</v>
      </c>
      <c r="AA51" s="201">
        <f>'FR-Exp (O)'!AA51*(1+Toeslagen!$Q$9)</f>
        <v>2638.7979586758875</v>
      </c>
      <c r="AB51" s="201">
        <f>'FR-Exp (O)'!AB51*(1+Toeslagen!$Q$9)</f>
        <v>2784.4356012251069</v>
      </c>
      <c r="AC51" s="201">
        <f>'FR-Exp (O)'!AC51*(1+Toeslagen!$Q$9)</f>
        <v>1836.7163285866334</v>
      </c>
      <c r="AD51" s="201">
        <f>'FR-Exp (O)'!AD51*(1+Toeslagen!$Q$9)</f>
        <v>2638.7979586758875</v>
      </c>
      <c r="AE51" s="201">
        <f>'FR-Exp (O)'!AE51*(1+Toeslagen!$Q$9)</f>
        <v>2420.3414948520576</v>
      </c>
      <c r="AF51" s="201">
        <f>'FR-Exp (O)'!AF51*(1+Toeslagen!$Q$9)</f>
        <v>2420.3414948520576</v>
      </c>
      <c r="AG51" s="201">
        <f>'FR-Exp (O)'!AG51*(1+Toeslagen!$Q$9)</f>
        <v>1874.200335292483</v>
      </c>
      <c r="AH51" s="201">
        <f>'FR-Exp (O)'!AH51*(1+Toeslagen!$Q$9)</f>
        <v>2420.3414948520576</v>
      </c>
      <c r="AI51" s="201">
        <f>'FR-Exp (O)'!AI51*(1+Toeslagen!$Q$9)</f>
        <v>0</v>
      </c>
      <c r="AJ51" s="201">
        <f>'FR-Exp (O)'!AJ51*(1+Toeslagen!$Q$9)</f>
        <v>1874.200335292483</v>
      </c>
      <c r="AK51" s="201">
        <f>'FR-Exp (O)'!AK51*(1+Toeslagen!$Q$9)</f>
        <v>2420.3414948520576</v>
      </c>
      <c r="AL51" s="201">
        <f>'FR-Exp (O)'!AL51*(1+Toeslagen!$Q$9)</f>
        <v>2311.1132629401427</v>
      </c>
      <c r="AM51" s="201">
        <f>'FR-Exp (O)'!AM51*(1+Toeslagen!$Q$9)</f>
        <v>2675.207369313192</v>
      </c>
      <c r="AN51" s="201">
        <f>'FR-Exp (O)'!AN51*(1+Toeslagen!$Q$9)</f>
        <v>1655.7438714686523</v>
      </c>
      <c r="AO51" s="201">
        <f>'FR-Exp (O)'!AO51*(1+Toeslagen!$Q$9)</f>
        <v>2661.831332466626</v>
      </c>
      <c r="AP51" s="201">
        <f>'FR-Exp (O)'!AP51*(1+Toeslagen!$Q$9)</f>
        <v>1655.7438714686523</v>
      </c>
      <c r="AQ51" s="201">
        <f>'FR-Exp (O)'!AQ51*(1+Toeslagen!$Q$9)</f>
        <v>1428.1850549854964</v>
      </c>
      <c r="AR51" s="201">
        <f>'FR-Exp (O)'!AR51*(1+Toeslagen!$Q$9)</f>
        <v>2638.7979586758875</v>
      </c>
      <c r="AS51" s="201">
        <f>'FR-Exp (O)'!AS51*(1+Toeslagen!$Q$9)</f>
        <v>2638.7979586758875</v>
      </c>
      <c r="AT51" s="201">
        <f>'FR-Exp (O)'!AT51*(1+Toeslagen!$Q$9)</f>
        <v>2902.766185796349</v>
      </c>
      <c r="AU51" s="201">
        <f>'FR-Exp (O)'!AU51*(1+Toeslagen!$Q$9)</f>
        <v>2902.766185796349</v>
      </c>
      <c r="AV51" s="201">
        <f>'FR-Exp (O)'!AV51*(1+Toeslagen!$Q$9)</f>
        <v>2675.207369313192</v>
      </c>
      <c r="AW51" s="201">
        <f>'FR-Exp (O)'!AW51*(1+Toeslagen!$Q$9)</f>
        <v>2784.4356012251069</v>
      </c>
      <c r="AX51" s="201">
        <f>'FR-Exp (O)'!AX51*(1+Toeslagen!$Q$9)</f>
        <v>2083.5544464569862</v>
      </c>
      <c r="AY51" s="201">
        <f>'FR-Exp (O)'!AY51*(1+Toeslagen!$Q$9)</f>
        <v>2062.7189019924162</v>
      </c>
      <c r="AZ51" s="201">
        <f>'FR-Exp (O)'!AZ51*(1+Toeslagen!$Q$9)</f>
        <v>1874.200335292483</v>
      </c>
      <c r="BA51" s="201">
        <f>'FR-Exp (O)'!BA51*(1+Toeslagen!$Q$9)</f>
        <v>2675.207369313192</v>
      </c>
      <c r="BB51" s="201">
        <f>'FR-Exp (O)'!BB51*(1+Toeslagen!$Q$9)</f>
        <v>2083.5544464569862</v>
      </c>
      <c r="BC51" s="201">
        <f>'FR-Exp (O)'!BC51*(1+Toeslagen!$Q$9)</f>
        <v>2784.4356012251069</v>
      </c>
      <c r="BD51" s="201">
        <f>'FR-Exp (O)'!BD51*(1+Toeslagen!$Q$9)</f>
        <v>1655.7438714686523</v>
      </c>
      <c r="BE51" s="201">
        <f>'FR-Exp (O)'!BE51*(1+Toeslagen!$Q$9)</f>
        <v>2311.1132629401427</v>
      </c>
      <c r="BF51" s="201">
        <f>'FR-Exp (O)'!BF51*(1+Toeslagen!$Q$9)</f>
        <v>2675.207369313192</v>
      </c>
      <c r="BG51" s="201">
        <f>'FR-Exp (O)'!BG51*(1+Toeslagen!$Q$9)</f>
        <v>2264.8909976813397</v>
      </c>
      <c r="BH51" s="201">
        <f>'FR-Exp (O)'!BH51*(1+Toeslagen!$Q$9)</f>
        <v>1655.7438714686523</v>
      </c>
      <c r="BI51" s="201">
        <f>'FR-Exp (O)'!BI51*(1+Toeslagen!$Q$9)</f>
        <v>2675.207369313192</v>
      </c>
      <c r="BJ51" s="201">
        <f>'FR-Exp (O)'!BJ51*(1+Toeslagen!$Q$9)</f>
        <v>2784.4356012251069</v>
      </c>
      <c r="BK51" s="201">
        <f>'FR-Exp (O)'!BK51*(1+Toeslagen!$Q$9)</f>
        <v>2638.7979586758875</v>
      </c>
      <c r="BL51" s="201">
        <f>'FR-Exp (O)'!BL51*(1+Toeslagen!$Q$9)</f>
        <v>2083.5544464569862</v>
      </c>
      <c r="BM51" s="201">
        <f>'FR-Exp (O)'!BM51*(1+Toeslagen!$Q$9)</f>
        <v>2041.8833575278466</v>
      </c>
      <c r="BN51" s="201">
        <f>'FR-Exp (O)'!BN51*(1+Toeslagen!$Q$9)</f>
        <v>1309.8544704142555</v>
      </c>
      <c r="BO51" s="201">
        <f>'FR-Exp (O)'!BO51*(1+Toeslagen!$Q$9)</f>
        <v>1655.7438714686523</v>
      </c>
      <c r="BP51" s="201">
        <f>'FR-Exp (O)'!BP51*(1+Toeslagen!$Q$9)</f>
        <v>2083.5544464569862</v>
      </c>
      <c r="BQ51" s="201">
        <f>'FR-Exp (O)'!BQ51*(1+Toeslagen!$Q$9)</f>
        <v>1303.3051980621842</v>
      </c>
      <c r="BR51" s="201">
        <f>'FR-Exp (O)'!BR51*(1+Toeslagen!$Q$9)</f>
        <v>1428.1850549854964</v>
      </c>
      <c r="BS51" s="201">
        <f>'FR-Exp (O)'!BS51*(1+Toeslagen!$Q$9)</f>
        <v>2420.3414948520576</v>
      </c>
      <c r="BT51" s="201">
        <f>'FR-Exp (O)'!BT51*(1+Toeslagen!$Q$9)</f>
        <v>1309.8544704142555</v>
      </c>
      <c r="BU51" s="201">
        <f>'FR-Exp (O)'!BU51*(1+Toeslagen!$Q$9)</f>
        <v>1874.200335292483</v>
      </c>
      <c r="BV51" s="201">
        <f>'FR-Exp (O)'!BV51*(1+Toeslagen!$Q$9)</f>
        <v>944.68576797266121</v>
      </c>
      <c r="BW51" s="201">
        <f>'FR-Exp (O)'!BW51*(1+Toeslagen!$Q$9)</f>
        <v>1296.7559257101127</v>
      </c>
      <c r="BX51" s="201">
        <f>'FR-Exp (O)'!BX51*(1+Toeslagen!$Q$9)</f>
        <v>1874.200335292483</v>
      </c>
      <c r="BY51" s="201">
        <f>'FR-Exp (O)'!BY51*(1+Toeslagen!$Q$9)</f>
        <v>959.14524401305914</v>
      </c>
      <c r="BZ51" s="201">
        <f>'FR-Exp (O)'!BZ51*(1+Toeslagen!$Q$9)</f>
        <v>2311.1132629401427</v>
      </c>
      <c r="CA51" s="201">
        <f>'FR-Exp (O)'!CA51*(1+Toeslagen!$Q$9)</f>
        <v>2902.766185796349</v>
      </c>
      <c r="CB51" s="201">
        <f>'FR-Exp (O)'!CB51*(1+Toeslagen!$Q$9)</f>
        <v>2902.766185796349</v>
      </c>
      <c r="CC51" s="201">
        <f>'FR-Exp (O)'!CC51*(1+Toeslagen!$Q$9)</f>
        <v>2859.2246930094038</v>
      </c>
      <c r="CD51" s="201">
        <f>'FR-Exp (O)'!CD51*(1+Toeslagen!$Q$9)</f>
        <v>1428.1850549854964</v>
      </c>
      <c r="CE51" s="201">
        <f>'FR-Exp (O)'!CE51*(1+Toeslagen!$Q$9)</f>
        <v>1655.7438714686523</v>
      </c>
      <c r="CF51" s="201">
        <f>'FR-Exp (O)'!CF51*(1+Toeslagen!$Q$9)</f>
        <v>2311.1132629401427</v>
      </c>
      <c r="CG51" s="201">
        <f>'FR-Exp (O)'!CG51*(1+Toeslagen!$Q$9)</f>
        <v>1639.1864327539656</v>
      </c>
      <c r="CH51" s="201">
        <f>'FR-Exp (O)'!CH51*(1+Toeslagen!$Q$9)</f>
        <v>2083.5544464569862</v>
      </c>
      <c r="CI51" s="201">
        <f>'FR-Exp (O)'!CI51*(1+Toeslagen!$Q$9)</f>
        <v>1874.200335292483</v>
      </c>
      <c r="CJ51" s="201">
        <f>'FR-Exp (O)'!CJ51*(1+Toeslagen!$Q$9)</f>
        <v>2675.207369313192</v>
      </c>
      <c r="CK51" s="201">
        <f>'FR-Exp (O)'!CK51*(1+Toeslagen!$Q$9)</f>
        <v>2675.207369313192</v>
      </c>
      <c r="CL51" s="201">
        <f>'FR-Exp (O)'!CL51*(1+Toeslagen!$Q$9)</f>
        <v>1309.8544704142555</v>
      </c>
      <c r="CM51" s="201">
        <f>'FR-Exp (O)'!CM51*(1+Toeslagen!$Q$9)</f>
        <v>1316.4037427663266</v>
      </c>
      <c r="CN51" s="201">
        <f>'FR-Exp (O)'!CN51*(1+Toeslagen!$Q$9)</f>
        <v>1428.1850549854964</v>
      </c>
      <c r="CO51" s="201">
        <f>'FR-Exp (O)'!CO51*(1+Toeslagen!$Q$9)</f>
        <v>1428.1850549854964</v>
      </c>
      <c r="CP51" s="201">
        <f>'FR-Exp (O)'!CP51*(1+Toeslagen!$Q$9)</f>
        <v>2311.1132629401427</v>
      </c>
      <c r="CQ51" s="201">
        <f>'FR-Exp (O)'!CQ51*(1+Toeslagen!$Q$9)</f>
        <v>1146.0121225463834</v>
      </c>
      <c r="CR51" s="201">
        <f>'FR-Exp (O)'!CR51*(1+Toeslagen!$Q$9)</f>
        <v>2784.4356012251069</v>
      </c>
      <c r="CS51" s="201">
        <f>'FR-Exp (O)'!CS51*(1+Toeslagen!$Q$9)</f>
        <v>2844.710862080422</v>
      </c>
      <c r="CT51" s="201">
        <f>'FR-Exp (O)'!CT51*(1+Toeslagen!$Q$9)</f>
        <v>2902.766185796349</v>
      </c>
      <c r="CU51" s="201">
        <f>'FR-Exp (O)'!CU51*(1+Toeslagen!$Q$9)</f>
        <v>2638.7979586758875</v>
      </c>
      <c r="CV51" s="201">
        <f>'FR-Exp (O)'!CV51*(1+Toeslagen!$Q$9)</f>
        <v>2311.1132629401427</v>
      </c>
      <c r="CW51" s="201">
        <f>'FR-Exp (O)'!CW51*(1+Toeslagen!$Q$9)</f>
        <v>2299.5576966254421</v>
      </c>
      <c r="CX51" s="201">
        <f>'FR-Exp (O)'!CX51*(1+Toeslagen!$Q$9)</f>
        <v>2288.002130310741</v>
      </c>
      <c r="CY51" s="201">
        <f>'FR-Exp (O)'!CY51*(1+Toeslagen!$Q$9)</f>
        <v>1428.1850549854964</v>
      </c>
      <c r="CZ51" s="201">
        <f>'FR-Exp (O)'!CZ51*(1+Toeslagen!$Q$9)</f>
        <v>1655.7438714686523</v>
      </c>
      <c r="DA51" s="201">
        <f>'FR-Exp (O)'!DA51*(1+Toeslagen!$Q$9)</f>
        <v>1874.200335292483</v>
      </c>
      <c r="DB51" s="201">
        <f>'FR-Exp (O)'!DB51*(1+Toeslagen!$Q$9)</f>
        <v>1309.8544704142555</v>
      </c>
      <c r="DC51" s="201">
        <f>'FR-Exp (O)'!DC51*(1+Toeslagen!$Q$9)</f>
        <v>1309.8544704142555</v>
      </c>
      <c r="DD51" s="201">
        <f>'FR-Exp (O)'!DD51*(1+Toeslagen!$Q$9)</f>
        <v>1309.8544704142555</v>
      </c>
      <c r="DE51" s="201">
        <f>'FR-Exp (O)'!DE51*(1+Toeslagen!$Q$9)</f>
        <v>1309.8544704142555</v>
      </c>
      <c r="DF51" s="201">
        <f>'FR-Exp (O)'!DF51*(1+Toeslagen!$Q$9)</f>
        <v>1309.8544704142555</v>
      </c>
    </row>
    <row r="52" spans="1:110" ht="14.65" thickBot="1">
      <c r="A52" s="1">
        <v>48</v>
      </c>
      <c r="B52" s="1">
        <v>48</v>
      </c>
      <c r="D52" s="1">
        <v>5</v>
      </c>
      <c r="F52" t="s">
        <v>204</v>
      </c>
      <c r="G52" t="s">
        <v>206</v>
      </c>
      <c r="H52" t="s">
        <v>206</v>
      </c>
      <c r="I52" t="s">
        <v>206</v>
      </c>
      <c r="J52" t="s">
        <v>206</v>
      </c>
      <c r="N52" s="211">
        <v>11.5</v>
      </c>
      <c r="O52" s="212">
        <v>20125</v>
      </c>
      <c r="P52" s="201">
        <f>'FR-Exp (O)'!P52*(1+Toeslagen!$Q$9)</f>
        <v>2300.5722201058984</v>
      </c>
      <c r="Q52" s="201">
        <f>'FR-Exp (O)'!Q52*(1+Toeslagen!$Q$9)</f>
        <v>1155.1144752057091</v>
      </c>
      <c r="R52" s="201">
        <f>'FR-Exp (O)'!R52*(1+Toeslagen!$Q$9)</f>
        <v>2347.5226735774472</v>
      </c>
      <c r="S52" s="201">
        <f>'FR-Exp (O)'!S52*(1+Toeslagen!$Q$9)</f>
        <v>2812.1600000000003</v>
      </c>
      <c r="T52" s="201">
        <f>'FR-Exp (O)'!T52*(1+Toeslagen!$Q$9)</f>
        <v>2812.1600000000003</v>
      </c>
      <c r="U52" s="201">
        <f>'FR-Exp (O)'!U52*(1+Toeslagen!$Q$9)</f>
        <v>2948.2779490929802</v>
      </c>
      <c r="V52" s="201">
        <f>'FR-Exp (O)'!V52*(1+Toeslagen!$Q$9)</f>
        <v>2711.6167799504974</v>
      </c>
      <c r="W52" s="201">
        <f>'FR-Exp (O)'!W52*(1+Toeslagen!$Q$9)</f>
        <v>973.06742201918439</v>
      </c>
      <c r="X52" s="201">
        <f>'FR-Exp (O)'!X52*(1+Toeslagen!$Q$9)</f>
        <v>2948.2779490929802</v>
      </c>
      <c r="Y52" s="201">
        <f>'FR-Exp (O)'!Y52*(1+Toeslagen!$Q$9)</f>
        <v>1683.0509294466312</v>
      </c>
      <c r="Z52" s="201">
        <f>'FR-Exp (O)'!Z52*(1+Toeslagen!$Q$9)</f>
        <v>2948.2779490929802</v>
      </c>
      <c r="AA52" s="201">
        <f>'FR-Exp (O)'!AA52*(1+Toeslagen!$Q$9)</f>
        <v>2675.207369313192</v>
      </c>
      <c r="AB52" s="201">
        <f>'FR-Exp (O)'!AB52*(1+Toeslagen!$Q$9)</f>
        <v>2820.8450118624123</v>
      </c>
      <c r="AC52" s="201">
        <f>'FR-Exp (O)'!AC52*(1+Toeslagen!$Q$9)</f>
        <v>1863.4772454050526</v>
      </c>
      <c r="AD52" s="201">
        <f>'FR-Exp (O)'!AD52*(1+Toeslagen!$Q$9)</f>
        <v>2675.207369313192</v>
      </c>
      <c r="AE52" s="201">
        <f>'FR-Exp (O)'!AE52*(1+Toeslagen!$Q$9)</f>
        <v>2456.7509054893617</v>
      </c>
      <c r="AF52" s="201">
        <f>'FR-Exp (O)'!AF52*(1+Toeslagen!$Q$9)</f>
        <v>2456.7509054893617</v>
      </c>
      <c r="AG52" s="201">
        <f>'FR-Exp (O)'!AG52*(1+Toeslagen!$Q$9)</f>
        <v>1901.5073932704618</v>
      </c>
      <c r="AH52" s="201">
        <f>'FR-Exp (O)'!AH52*(1+Toeslagen!$Q$9)</f>
        <v>2456.7509054893617</v>
      </c>
      <c r="AI52" s="201">
        <f>'FR-Exp (O)'!AI52*(1+Toeslagen!$Q$9)</f>
        <v>0</v>
      </c>
      <c r="AJ52" s="201">
        <f>'FR-Exp (O)'!AJ52*(1+Toeslagen!$Q$9)</f>
        <v>1901.5073932704618</v>
      </c>
      <c r="AK52" s="201">
        <f>'FR-Exp (O)'!AK52*(1+Toeslagen!$Q$9)</f>
        <v>2456.7509054893617</v>
      </c>
      <c r="AL52" s="201">
        <f>'FR-Exp (O)'!AL52*(1+Toeslagen!$Q$9)</f>
        <v>2347.5226735774472</v>
      </c>
      <c r="AM52" s="201">
        <f>'FR-Exp (O)'!AM52*(1+Toeslagen!$Q$9)</f>
        <v>2711.6167799504974</v>
      </c>
      <c r="AN52" s="201">
        <f>'FR-Exp (O)'!AN52*(1+Toeslagen!$Q$9)</f>
        <v>1683.0509294466312</v>
      </c>
      <c r="AO52" s="201">
        <f>'FR-Exp (O)'!AO52*(1+Toeslagen!$Q$9)</f>
        <v>2698.0586960507449</v>
      </c>
      <c r="AP52" s="201">
        <f>'FR-Exp (O)'!AP52*(1+Toeslagen!$Q$9)</f>
        <v>1683.0509294466312</v>
      </c>
      <c r="AQ52" s="201">
        <f>'FR-Exp (O)'!AQ52*(1+Toeslagen!$Q$9)</f>
        <v>1455.4921129634754</v>
      </c>
      <c r="AR52" s="201">
        <f>'FR-Exp (O)'!AR52*(1+Toeslagen!$Q$9)</f>
        <v>2675.207369313192</v>
      </c>
      <c r="AS52" s="201">
        <f>'FR-Exp (O)'!AS52*(1+Toeslagen!$Q$9)</f>
        <v>2675.207369313192</v>
      </c>
      <c r="AT52" s="201">
        <f>'FR-Exp (O)'!AT52*(1+Toeslagen!$Q$9)</f>
        <v>2948.2779490929802</v>
      </c>
      <c r="AU52" s="201">
        <f>'FR-Exp (O)'!AU52*(1+Toeslagen!$Q$9)</f>
        <v>2948.2779490929802</v>
      </c>
      <c r="AV52" s="201">
        <f>'FR-Exp (O)'!AV52*(1+Toeslagen!$Q$9)</f>
        <v>2711.6167799504974</v>
      </c>
      <c r="AW52" s="201">
        <f>'FR-Exp (O)'!AW52*(1+Toeslagen!$Q$9)</f>
        <v>2820.8450118624123</v>
      </c>
      <c r="AX52" s="201">
        <f>'FR-Exp (O)'!AX52*(1+Toeslagen!$Q$9)</f>
        <v>2119.9638570942916</v>
      </c>
      <c r="AY52" s="201">
        <f>'FR-Exp (O)'!AY52*(1+Toeslagen!$Q$9)</f>
        <v>2098.7642185233485</v>
      </c>
      <c r="AZ52" s="201">
        <f>'FR-Exp (O)'!AZ52*(1+Toeslagen!$Q$9)</f>
        <v>1901.5073932704618</v>
      </c>
      <c r="BA52" s="201">
        <f>'FR-Exp (O)'!BA52*(1+Toeslagen!$Q$9)</f>
        <v>2711.6167799504974</v>
      </c>
      <c r="BB52" s="201">
        <f>'FR-Exp (O)'!BB52*(1+Toeslagen!$Q$9)</f>
        <v>2119.9638570942916</v>
      </c>
      <c r="BC52" s="201">
        <f>'FR-Exp (O)'!BC52*(1+Toeslagen!$Q$9)</f>
        <v>2820.8450118624123</v>
      </c>
      <c r="BD52" s="201">
        <f>'FR-Exp (O)'!BD52*(1+Toeslagen!$Q$9)</f>
        <v>1683.0509294466312</v>
      </c>
      <c r="BE52" s="201">
        <f>'FR-Exp (O)'!BE52*(1+Toeslagen!$Q$9)</f>
        <v>2347.5226735774472</v>
      </c>
      <c r="BF52" s="201">
        <f>'FR-Exp (O)'!BF52*(1+Toeslagen!$Q$9)</f>
        <v>2711.6167799504974</v>
      </c>
      <c r="BG52" s="201">
        <f>'FR-Exp (O)'!BG52*(1+Toeslagen!$Q$9)</f>
        <v>2300.5722201058984</v>
      </c>
      <c r="BH52" s="201">
        <f>'FR-Exp (O)'!BH52*(1+Toeslagen!$Q$9)</f>
        <v>1683.0509294466312</v>
      </c>
      <c r="BI52" s="201">
        <f>'FR-Exp (O)'!BI52*(1+Toeslagen!$Q$9)</f>
        <v>2711.6167799504974</v>
      </c>
      <c r="BJ52" s="201">
        <f>'FR-Exp (O)'!BJ52*(1+Toeslagen!$Q$9)</f>
        <v>2820.8450118624123</v>
      </c>
      <c r="BK52" s="201">
        <f>'FR-Exp (O)'!BK52*(1+Toeslagen!$Q$9)</f>
        <v>2675.207369313192</v>
      </c>
      <c r="BL52" s="201">
        <f>'FR-Exp (O)'!BL52*(1+Toeslagen!$Q$9)</f>
        <v>2119.9638570942916</v>
      </c>
      <c r="BM52" s="201">
        <f>'FR-Exp (O)'!BM52*(1+Toeslagen!$Q$9)</f>
        <v>2077.5645799524054</v>
      </c>
      <c r="BN52" s="201">
        <f>'FR-Exp (O)'!BN52*(1+Toeslagen!$Q$9)</f>
        <v>1328.0591757329082</v>
      </c>
      <c r="BO52" s="201">
        <f>'FR-Exp (O)'!BO52*(1+Toeslagen!$Q$9)</f>
        <v>1683.0509294466312</v>
      </c>
      <c r="BP52" s="201">
        <f>'FR-Exp (O)'!BP52*(1+Toeslagen!$Q$9)</f>
        <v>2119.9638570942916</v>
      </c>
      <c r="BQ52" s="201">
        <f>'FR-Exp (O)'!BQ52*(1+Toeslagen!$Q$9)</f>
        <v>1321.4188798542436</v>
      </c>
      <c r="BR52" s="201">
        <f>'FR-Exp (O)'!BR52*(1+Toeslagen!$Q$9)</f>
        <v>1455.4921129634754</v>
      </c>
      <c r="BS52" s="201">
        <f>'FR-Exp (O)'!BS52*(1+Toeslagen!$Q$9)</f>
        <v>2456.7509054893617</v>
      </c>
      <c r="BT52" s="201">
        <f>'FR-Exp (O)'!BT52*(1+Toeslagen!$Q$9)</f>
        <v>1328.0591757329082</v>
      </c>
      <c r="BU52" s="201">
        <f>'FR-Exp (O)'!BU52*(1+Toeslagen!$Q$9)</f>
        <v>1901.5073932704618</v>
      </c>
      <c r="BV52" s="201">
        <f>'FR-Exp (O)'!BV52*(1+Toeslagen!$Q$9)</f>
        <v>953.60607357880076</v>
      </c>
      <c r="BW52" s="201">
        <f>'FR-Exp (O)'!BW52*(1+Toeslagen!$Q$9)</f>
        <v>1314.7785839755793</v>
      </c>
      <c r="BX52" s="201">
        <f>'FR-Exp (O)'!BX52*(1+Toeslagen!$Q$9)</f>
        <v>1901.5073932704618</v>
      </c>
      <c r="BY52" s="201">
        <f>'FR-Exp (O)'!BY52*(1+Toeslagen!$Q$9)</f>
        <v>968.20208490908851</v>
      </c>
      <c r="BZ52" s="201">
        <f>'FR-Exp (O)'!BZ52*(1+Toeslagen!$Q$9)</f>
        <v>2347.5226735774472</v>
      </c>
      <c r="CA52" s="201">
        <f>'FR-Exp (O)'!CA52*(1+Toeslagen!$Q$9)</f>
        <v>2948.2779490929802</v>
      </c>
      <c r="CB52" s="201">
        <f>'FR-Exp (O)'!CB52*(1+Toeslagen!$Q$9)</f>
        <v>2948.2779490929802</v>
      </c>
      <c r="CC52" s="201">
        <f>'FR-Exp (O)'!CC52*(1+Toeslagen!$Q$9)</f>
        <v>2904.0537798565852</v>
      </c>
      <c r="CD52" s="201">
        <f>'FR-Exp (O)'!CD52*(1+Toeslagen!$Q$9)</f>
        <v>1455.4921129634754</v>
      </c>
      <c r="CE52" s="201">
        <f>'FR-Exp (O)'!CE52*(1+Toeslagen!$Q$9)</f>
        <v>1683.0509294466312</v>
      </c>
      <c r="CF52" s="201">
        <f>'FR-Exp (O)'!CF52*(1+Toeslagen!$Q$9)</f>
        <v>2347.5226735774472</v>
      </c>
      <c r="CG52" s="201">
        <f>'FR-Exp (O)'!CG52*(1+Toeslagen!$Q$9)</f>
        <v>1666.2204201521649</v>
      </c>
      <c r="CH52" s="201">
        <f>'FR-Exp (O)'!CH52*(1+Toeslagen!$Q$9)</f>
        <v>2119.9638570942916</v>
      </c>
      <c r="CI52" s="201">
        <f>'FR-Exp (O)'!CI52*(1+Toeslagen!$Q$9)</f>
        <v>1901.5073932704618</v>
      </c>
      <c r="CJ52" s="201">
        <f>'FR-Exp (O)'!CJ52*(1+Toeslagen!$Q$9)</f>
        <v>2711.6167799504974</v>
      </c>
      <c r="CK52" s="201">
        <f>'FR-Exp (O)'!CK52*(1+Toeslagen!$Q$9)</f>
        <v>2711.6167799504974</v>
      </c>
      <c r="CL52" s="201">
        <f>'FR-Exp (O)'!CL52*(1+Toeslagen!$Q$9)</f>
        <v>1328.0591757329082</v>
      </c>
      <c r="CM52" s="201">
        <f>'FR-Exp (O)'!CM52*(1+Toeslagen!$Q$9)</f>
        <v>1334.6994716115728</v>
      </c>
      <c r="CN52" s="201">
        <f>'FR-Exp (O)'!CN52*(1+Toeslagen!$Q$9)</f>
        <v>1455.4921129634754</v>
      </c>
      <c r="CO52" s="201">
        <f>'FR-Exp (O)'!CO52*(1+Toeslagen!$Q$9)</f>
        <v>1455.4921129634754</v>
      </c>
      <c r="CP52" s="201">
        <f>'FR-Exp (O)'!CP52*(1+Toeslagen!$Q$9)</f>
        <v>2347.5226735774472</v>
      </c>
      <c r="CQ52" s="201">
        <f>'FR-Exp (O)'!CQ52*(1+Toeslagen!$Q$9)</f>
        <v>1155.1144752057091</v>
      </c>
      <c r="CR52" s="201">
        <f>'FR-Exp (O)'!CR52*(1+Toeslagen!$Q$9)</f>
        <v>2820.8450118624123</v>
      </c>
      <c r="CS52" s="201">
        <f>'FR-Exp (O)'!CS52*(1+Toeslagen!$Q$9)</f>
        <v>2889.3123901111207</v>
      </c>
      <c r="CT52" s="201">
        <f>'FR-Exp (O)'!CT52*(1+Toeslagen!$Q$9)</f>
        <v>2948.2779490929802</v>
      </c>
      <c r="CU52" s="201">
        <f>'FR-Exp (O)'!CU52*(1+Toeslagen!$Q$9)</f>
        <v>2675.207369313192</v>
      </c>
      <c r="CV52" s="201">
        <f>'FR-Exp (O)'!CV52*(1+Toeslagen!$Q$9)</f>
        <v>2347.5226735774472</v>
      </c>
      <c r="CW52" s="201">
        <f>'FR-Exp (O)'!CW52*(1+Toeslagen!$Q$9)</f>
        <v>2335.78506020956</v>
      </c>
      <c r="CX52" s="201">
        <f>'FR-Exp (O)'!CX52*(1+Toeslagen!$Q$9)</f>
        <v>2324.0474468416728</v>
      </c>
      <c r="CY52" s="201">
        <f>'FR-Exp (O)'!CY52*(1+Toeslagen!$Q$9)</f>
        <v>1455.4921129634754</v>
      </c>
      <c r="CZ52" s="201">
        <f>'FR-Exp (O)'!CZ52*(1+Toeslagen!$Q$9)</f>
        <v>1683.0509294466312</v>
      </c>
      <c r="DA52" s="201">
        <f>'FR-Exp (O)'!DA52*(1+Toeslagen!$Q$9)</f>
        <v>1901.5073932704618</v>
      </c>
      <c r="DB52" s="201">
        <f>'FR-Exp (O)'!DB52*(1+Toeslagen!$Q$9)</f>
        <v>1328.0591757329082</v>
      </c>
      <c r="DC52" s="201">
        <f>'FR-Exp (O)'!DC52*(1+Toeslagen!$Q$9)</f>
        <v>1328.0591757329082</v>
      </c>
      <c r="DD52" s="201">
        <f>'FR-Exp (O)'!DD52*(1+Toeslagen!$Q$9)</f>
        <v>1328.0591757329082</v>
      </c>
      <c r="DE52" s="201">
        <f>'FR-Exp (O)'!DE52*(1+Toeslagen!$Q$9)</f>
        <v>1328.0591757329082</v>
      </c>
      <c r="DF52" s="201">
        <f>'FR-Exp (O)'!DF52*(1+Toeslagen!$Q$9)</f>
        <v>1328.0591757329082</v>
      </c>
    </row>
    <row r="53" spans="1:110" ht="14.65" thickBot="1">
      <c r="A53" s="1">
        <v>49</v>
      </c>
      <c r="B53" s="1">
        <v>49</v>
      </c>
      <c r="D53" s="1">
        <v>4</v>
      </c>
      <c r="F53" t="s">
        <v>203</v>
      </c>
      <c r="G53" t="s">
        <v>204</v>
      </c>
      <c r="H53" t="s">
        <v>206</v>
      </c>
      <c r="I53" t="s">
        <v>206</v>
      </c>
      <c r="J53" t="s">
        <v>206</v>
      </c>
      <c r="N53" s="211">
        <v>11.6</v>
      </c>
      <c r="O53" s="212">
        <v>20300</v>
      </c>
      <c r="P53" s="201">
        <f>'FR-Exp (O)'!P53*(1+Toeslagen!$Q$9)</f>
        <v>2336.2534425304571</v>
      </c>
      <c r="Q53" s="201">
        <f>'FR-Exp (O)'!Q53*(1+Toeslagen!$Q$9)</f>
        <v>1164.2168278650358</v>
      </c>
      <c r="R53" s="201">
        <f>'FR-Exp (O)'!R53*(1+Toeslagen!$Q$9)</f>
        <v>2383.9320842147522</v>
      </c>
      <c r="S53" s="201">
        <f>'FR-Exp (O)'!S53*(1+Toeslagen!$Q$9)</f>
        <v>2855.424</v>
      </c>
      <c r="T53" s="201">
        <f>'FR-Exp (O)'!T53*(1+Toeslagen!$Q$9)</f>
        <v>2855.424</v>
      </c>
      <c r="U53" s="201">
        <f>'FR-Exp (O)'!U53*(1+Toeslagen!$Q$9)</f>
        <v>2993.7897123896109</v>
      </c>
      <c r="V53" s="201">
        <f>'FR-Exp (O)'!V53*(1+Toeslagen!$Q$9)</f>
        <v>2738.9238379284766</v>
      </c>
      <c r="W53" s="201">
        <f>'FR-Exp (O)'!W53*(1+Toeslagen!$Q$9)</f>
        <v>982.16977467851063</v>
      </c>
      <c r="X53" s="201">
        <f>'FR-Exp (O)'!X53*(1+Toeslagen!$Q$9)</f>
        <v>2993.7897123896109</v>
      </c>
      <c r="Y53" s="201">
        <f>'FR-Exp (O)'!Y53*(1+Toeslagen!$Q$9)</f>
        <v>1710.3579874246102</v>
      </c>
      <c r="Z53" s="201">
        <f>'FR-Exp (O)'!Z53*(1+Toeslagen!$Q$9)</f>
        <v>2993.7897123896109</v>
      </c>
      <c r="AA53" s="201">
        <f>'FR-Exp (O)'!AA53*(1+Toeslagen!$Q$9)</f>
        <v>2711.6167799504974</v>
      </c>
      <c r="AB53" s="201">
        <f>'FR-Exp (O)'!AB53*(1+Toeslagen!$Q$9)</f>
        <v>2857.2544224997159</v>
      </c>
      <c r="AC53" s="201">
        <f>'FR-Exp (O)'!AC53*(1+Toeslagen!$Q$9)</f>
        <v>1890.2381622234705</v>
      </c>
      <c r="AD53" s="201">
        <f>'FR-Exp (O)'!AD53*(1+Toeslagen!$Q$9)</f>
        <v>2711.6167799504974</v>
      </c>
      <c r="AE53" s="201">
        <f>'FR-Exp (O)'!AE53*(1+Toeslagen!$Q$9)</f>
        <v>2493.1603161266671</v>
      </c>
      <c r="AF53" s="201">
        <f>'FR-Exp (O)'!AF53*(1+Toeslagen!$Q$9)</f>
        <v>2493.1603161266671</v>
      </c>
      <c r="AG53" s="201">
        <f>'FR-Exp (O)'!AG53*(1+Toeslagen!$Q$9)</f>
        <v>1928.8144512484394</v>
      </c>
      <c r="AH53" s="201">
        <f>'FR-Exp (O)'!AH53*(1+Toeslagen!$Q$9)</f>
        <v>2493.1603161266671</v>
      </c>
      <c r="AI53" s="201">
        <f>'FR-Exp (O)'!AI53*(1+Toeslagen!$Q$9)</f>
        <v>0</v>
      </c>
      <c r="AJ53" s="201">
        <f>'FR-Exp (O)'!AJ53*(1+Toeslagen!$Q$9)</f>
        <v>1928.8144512484394</v>
      </c>
      <c r="AK53" s="201">
        <f>'FR-Exp (O)'!AK53*(1+Toeslagen!$Q$9)</f>
        <v>2493.1603161266671</v>
      </c>
      <c r="AL53" s="201">
        <f>'FR-Exp (O)'!AL53*(1+Toeslagen!$Q$9)</f>
        <v>2383.9320842147522</v>
      </c>
      <c r="AM53" s="201">
        <f>'FR-Exp (O)'!AM53*(1+Toeslagen!$Q$9)</f>
        <v>2738.9238379284766</v>
      </c>
      <c r="AN53" s="201">
        <f>'FR-Exp (O)'!AN53*(1+Toeslagen!$Q$9)</f>
        <v>1710.3579874246102</v>
      </c>
      <c r="AO53" s="201">
        <f>'FR-Exp (O)'!AO53*(1+Toeslagen!$Q$9)</f>
        <v>2725.2292187388343</v>
      </c>
      <c r="AP53" s="201">
        <f>'FR-Exp (O)'!AP53*(1+Toeslagen!$Q$9)</f>
        <v>1710.3579874246102</v>
      </c>
      <c r="AQ53" s="201">
        <f>'FR-Exp (O)'!AQ53*(1+Toeslagen!$Q$9)</f>
        <v>1473.6968182821281</v>
      </c>
      <c r="AR53" s="201">
        <f>'FR-Exp (O)'!AR53*(1+Toeslagen!$Q$9)</f>
        <v>2711.6167799504974</v>
      </c>
      <c r="AS53" s="201">
        <f>'FR-Exp (O)'!AS53*(1+Toeslagen!$Q$9)</f>
        <v>2711.6167799504974</v>
      </c>
      <c r="AT53" s="201">
        <f>'FR-Exp (O)'!AT53*(1+Toeslagen!$Q$9)</f>
        <v>2993.7897123896109</v>
      </c>
      <c r="AU53" s="201">
        <f>'FR-Exp (O)'!AU53*(1+Toeslagen!$Q$9)</f>
        <v>2993.7897123896109</v>
      </c>
      <c r="AV53" s="201">
        <f>'FR-Exp (O)'!AV53*(1+Toeslagen!$Q$9)</f>
        <v>2738.9238379284766</v>
      </c>
      <c r="AW53" s="201">
        <f>'FR-Exp (O)'!AW53*(1+Toeslagen!$Q$9)</f>
        <v>2857.2544224997159</v>
      </c>
      <c r="AX53" s="201">
        <f>'FR-Exp (O)'!AX53*(1+Toeslagen!$Q$9)</f>
        <v>2147.2709150722703</v>
      </c>
      <c r="AY53" s="201">
        <f>'FR-Exp (O)'!AY53*(1+Toeslagen!$Q$9)</f>
        <v>2125.7982059215478</v>
      </c>
      <c r="AZ53" s="201">
        <f>'FR-Exp (O)'!AZ53*(1+Toeslagen!$Q$9)</f>
        <v>1928.8144512484394</v>
      </c>
      <c r="BA53" s="201">
        <f>'FR-Exp (O)'!BA53*(1+Toeslagen!$Q$9)</f>
        <v>2738.9238379284766</v>
      </c>
      <c r="BB53" s="201">
        <f>'FR-Exp (O)'!BB53*(1+Toeslagen!$Q$9)</f>
        <v>2147.2709150722703</v>
      </c>
      <c r="BC53" s="201">
        <f>'FR-Exp (O)'!BC53*(1+Toeslagen!$Q$9)</f>
        <v>2857.2544224997159</v>
      </c>
      <c r="BD53" s="201">
        <f>'FR-Exp (O)'!BD53*(1+Toeslagen!$Q$9)</f>
        <v>1710.3579874246102</v>
      </c>
      <c r="BE53" s="201">
        <f>'FR-Exp (O)'!BE53*(1+Toeslagen!$Q$9)</f>
        <v>2383.9320842147522</v>
      </c>
      <c r="BF53" s="201">
        <f>'FR-Exp (O)'!BF53*(1+Toeslagen!$Q$9)</f>
        <v>2738.9238379284766</v>
      </c>
      <c r="BG53" s="201">
        <f>'FR-Exp (O)'!BG53*(1+Toeslagen!$Q$9)</f>
        <v>2336.2534425304571</v>
      </c>
      <c r="BH53" s="201">
        <f>'FR-Exp (O)'!BH53*(1+Toeslagen!$Q$9)</f>
        <v>1710.3579874246102</v>
      </c>
      <c r="BI53" s="201">
        <f>'FR-Exp (O)'!BI53*(1+Toeslagen!$Q$9)</f>
        <v>2738.9238379284766</v>
      </c>
      <c r="BJ53" s="201">
        <f>'FR-Exp (O)'!BJ53*(1+Toeslagen!$Q$9)</f>
        <v>2857.2544224997159</v>
      </c>
      <c r="BK53" s="201">
        <f>'FR-Exp (O)'!BK53*(1+Toeslagen!$Q$9)</f>
        <v>2711.6167799504974</v>
      </c>
      <c r="BL53" s="201">
        <f>'FR-Exp (O)'!BL53*(1+Toeslagen!$Q$9)</f>
        <v>2147.2709150722703</v>
      </c>
      <c r="BM53" s="201">
        <f>'FR-Exp (O)'!BM53*(1+Toeslagen!$Q$9)</f>
        <v>2104.3254967708249</v>
      </c>
      <c r="BN53" s="201">
        <f>'FR-Exp (O)'!BN53*(1+Toeslagen!$Q$9)</f>
        <v>1346.2638810515605</v>
      </c>
      <c r="BO53" s="201">
        <f>'FR-Exp (O)'!BO53*(1+Toeslagen!$Q$9)</f>
        <v>1710.3579874246102</v>
      </c>
      <c r="BP53" s="201">
        <f>'FR-Exp (O)'!BP53*(1+Toeslagen!$Q$9)</f>
        <v>2147.2709150722703</v>
      </c>
      <c r="BQ53" s="201">
        <f>'FR-Exp (O)'!BQ53*(1+Toeslagen!$Q$9)</f>
        <v>1339.5325616463026</v>
      </c>
      <c r="BR53" s="201">
        <f>'FR-Exp (O)'!BR53*(1+Toeslagen!$Q$9)</f>
        <v>1473.6968182821281</v>
      </c>
      <c r="BS53" s="201">
        <f>'FR-Exp (O)'!BS53*(1+Toeslagen!$Q$9)</f>
        <v>2493.1603161266671</v>
      </c>
      <c r="BT53" s="201">
        <f>'FR-Exp (O)'!BT53*(1+Toeslagen!$Q$9)</f>
        <v>1346.2638810515605</v>
      </c>
      <c r="BU53" s="201">
        <f>'FR-Exp (O)'!BU53*(1+Toeslagen!$Q$9)</f>
        <v>1928.8144512484394</v>
      </c>
      <c r="BV53" s="201">
        <f>'FR-Exp (O)'!BV53*(1+Toeslagen!$Q$9)</f>
        <v>962.52637918494042</v>
      </c>
      <c r="BW53" s="201">
        <f>'FR-Exp (O)'!BW53*(1+Toeslagen!$Q$9)</f>
        <v>1332.801242241045</v>
      </c>
      <c r="BX53" s="201">
        <f>'FR-Exp (O)'!BX53*(1+Toeslagen!$Q$9)</f>
        <v>1928.8144512484394</v>
      </c>
      <c r="BY53" s="201">
        <f>'FR-Exp (O)'!BY53*(1+Toeslagen!$Q$9)</f>
        <v>977.258925805118</v>
      </c>
      <c r="BZ53" s="201">
        <f>'FR-Exp (O)'!BZ53*(1+Toeslagen!$Q$9)</f>
        <v>2383.9320842147522</v>
      </c>
      <c r="CA53" s="201">
        <f>'FR-Exp (O)'!CA53*(1+Toeslagen!$Q$9)</f>
        <v>2993.7897123896109</v>
      </c>
      <c r="CB53" s="201">
        <f>'FR-Exp (O)'!CB53*(1+Toeslagen!$Q$9)</f>
        <v>2993.7897123896109</v>
      </c>
      <c r="CC53" s="201">
        <f>'FR-Exp (O)'!CC53*(1+Toeslagen!$Q$9)</f>
        <v>2948.8828667037665</v>
      </c>
      <c r="CD53" s="201">
        <f>'FR-Exp (O)'!CD53*(1+Toeslagen!$Q$9)</f>
        <v>1473.6968182821281</v>
      </c>
      <c r="CE53" s="201">
        <f>'FR-Exp (O)'!CE53*(1+Toeslagen!$Q$9)</f>
        <v>1710.3579874246102</v>
      </c>
      <c r="CF53" s="201">
        <f>'FR-Exp (O)'!CF53*(1+Toeslagen!$Q$9)</f>
        <v>2383.9320842147522</v>
      </c>
      <c r="CG53" s="201">
        <f>'FR-Exp (O)'!CG53*(1+Toeslagen!$Q$9)</f>
        <v>1693.254407550364</v>
      </c>
      <c r="CH53" s="201">
        <f>'FR-Exp (O)'!CH53*(1+Toeslagen!$Q$9)</f>
        <v>2147.2709150722703</v>
      </c>
      <c r="CI53" s="201">
        <f>'FR-Exp (O)'!CI53*(1+Toeslagen!$Q$9)</f>
        <v>1928.8144512484394</v>
      </c>
      <c r="CJ53" s="201">
        <f>'FR-Exp (O)'!CJ53*(1+Toeslagen!$Q$9)</f>
        <v>2738.9238379284766</v>
      </c>
      <c r="CK53" s="201">
        <f>'FR-Exp (O)'!CK53*(1+Toeslagen!$Q$9)</f>
        <v>2738.9238379284766</v>
      </c>
      <c r="CL53" s="201">
        <f>'FR-Exp (O)'!CL53*(1+Toeslagen!$Q$9)</f>
        <v>1346.2638810515605</v>
      </c>
      <c r="CM53" s="201">
        <f>'FR-Exp (O)'!CM53*(1+Toeslagen!$Q$9)</f>
        <v>1352.9952004568181</v>
      </c>
      <c r="CN53" s="201">
        <f>'FR-Exp (O)'!CN53*(1+Toeslagen!$Q$9)</f>
        <v>1473.6968182821281</v>
      </c>
      <c r="CO53" s="201">
        <f>'FR-Exp (O)'!CO53*(1+Toeslagen!$Q$9)</f>
        <v>1473.6968182821281</v>
      </c>
      <c r="CP53" s="201">
        <f>'FR-Exp (O)'!CP53*(1+Toeslagen!$Q$9)</f>
        <v>2383.9320842147522</v>
      </c>
      <c r="CQ53" s="201">
        <f>'FR-Exp (O)'!CQ53*(1+Toeslagen!$Q$9)</f>
        <v>1164.2168278650358</v>
      </c>
      <c r="CR53" s="201">
        <f>'FR-Exp (O)'!CR53*(1+Toeslagen!$Q$9)</f>
        <v>2857.2544224997159</v>
      </c>
      <c r="CS53" s="201">
        <f>'FR-Exp (O)'!CS53*(1+Toeslagen!$Q$9)</f>
        <v>2933.9139181418186</v>
      </c>
      <c r="CT53" s="201">
        <f>'FR-Exp (O)'!CT53*(1+Toeslagen!$Q$9)</f>
        <v>2993.7897123896109</v>
      </c>
      <c r="CU53" s="201">
        <f>'FR-Exp (O)'!CU53*(1+Toeslagen!$Q$9)</f>
        <v>2711.6167799504974</v>
      </c>
      <c r="CV53" s="201">
        <f>'FR-Exp (O)'!CV53*(1+Toeslagen!$Q$9)</f>
        <v>2383.9320842147522</v>
      </c>
      <c r="CW53" s="201">
        <f>'FR-Exp (O)'!CW53*(1+Toeslagen!$Q$9)</f>
        <v>2372.0124237936784</v>
      </c>
      <c r="CX53" s="201">
        <f>'FR-Exp (O)'!CX53*(1+Toeslagen!$Q$9)</f>
        <v>2360.0927633726046</v>
      </c>
      <c r="CY53" s="201">
        <f>'FR-Exp (O)'!CY53*(1+Toeslagen!$Q$9)</f>
        <v>1473.6968182821281</v>
      </c>
      <c r="CZ53" s="201">
        <f>'FR-Exp (O)'!CZ53*(1+Toeslagen!$Q$9)</f>
        <v>1710.3579874246102</v>
      </c>
      <c r="DA53" s="201">
        <f>'FR-Exp (O)'!DA53*(1+Toeslagen!$Q$9)</f>
        <v>1928.8144512484394</v>
      </c>
      <c r="DB53" s="201">
        <f>'FR-Exp (O)'!DB53*(1+Toeslagen!$Q$9)</f>
        <v>1346.2638810515605</v>
      </c>
      <c r="DC53" s="201">
        <f>'FR-Exp (O)'!DC53*(1+Toeslagen!$Q$9)</f>
        <v>1346.2638810515605</v>
      </c>
      <c r="DD53" s="201">
        <f>'FR-Exp (O)'!DD53*(1+Toeslagen!$Q$9)</f>
        <v>1346.2638810515605</v>
      </c>
      <c r="DE53" s="201">
        <f>'FR-Exp (O)'!DE53*(1+Toeslagen!$Q$9)</f>
        <v>1346.2638810515605</v>
      </c>
      <c r="DF53" s="201">
        <f>'FR-Exp (O)'!DF53*(1+Toeslagen!$Q$9)</f>
        <v>1346.2638810515605</v>
      </c>
    </row>
    <row r="54" spans="1:110" ht="14.65" thickBot="1">
      <c r="A54" s="1">
        <v>50</v>
      </c>
      <c r="B54" s="1">
        <v>50</v>
      </c>
      <c r="D54" s="1">
        <v>3</v>
      </c>
      <c r="F54" t="s">
        <v>203</v>
      </c>
      <c r="G54" t="s">
        <v>204</v>
      </c>
      <c r="H54" t="s">
        <v>205</v>
      </c>
      <c r="I54" t="s">
        <v>206</v>
      </c>
      <c r="J54" t="s">
        <v>206</v>
      </c>
      <c r="N54" s="211">
        <v>12</v>
      </c>
      <c r="O54" s="212">
        <v>21000</v>
      </c>
      <c r="P54" s="201">
        <f>'FR-Exp (O)'!P54*(1+Toeslagen!$Q$9)</f>
        <v>2371.9346649550166</v>
      </c>
      <c r="Q54" s="201">
        <f>'FR-Exp (O)'!Q54*(1+Toeslagen!$Q$9)</f>
        <v>1182.4215331836879</v>
      </c>
      <c r="R54" s="201">
        <f>'FR-Exp (O)'!R54*(1+Toeslagen!$Q$9)</f>
        <v>2420.3414948520576</v>
      </c>
      <c r="S54" s="201">
        <f>'FR-Exp (O)'!S54*(1+Toeslagen!$Q$9)</f>
        <v>2893.6638331370218</v>
      </c>
      <c r="T54" s="201">
        <f>'FR-Exp (O)'!T54*(1+Toeslagen!$Q$9)</f>
        <v>2893.28</v>
      </c>
      <c r="U54" s="201">
        <f>'FR-Exp (O)'!U54*(1+Toeslagen!$Q$9)</f>
        <v>3039.3014756862422</v>
      </c>
      <c r="V54" s="201">
        <f>'FR-Exp (O)'!V54*(1+Toeslagen!$Q$9)</f>
        <v>2748.0261905878024</v>
      </c>
      <c r="W54" s="201">
        <f>'FR-Exp (O)'!W54*(1+Toeslagen!$Q$9)</f>
        <v>1000.3744799971633</v>
      </c>
      <c r="X54" s="201">
        <f>'FR-Exp (O)'!X54*(1+Toeslagen!$Q$9)</f>
        <v>3039.3014756862422</v>
      </c>
      <c r="Y54" s="201">
        <f>'FR-Exp (O)'!Y54*(1+Toeslagen!$Q$9)</f>
        <v>1737.6650454025889</v>
      </c>
      <c r="Z54" s="201">
        <f>'FR-Exp (O)'!Z54*(1+Toeslagen!$Q$9)</f>
        <v>3039.3014756862422</v>
      </c>
      <c r="AA54" s="201">
        <f>'FR-Exp (O)'!AA54*(1+Toeslagen!$Q$9)</f>
        <v>2748.0261905878024</v>
      </c>
      <c r="AB54" s="201">
        <f>'FR-Exp (O)'!AB54*(1+Toeslagen!$Q$9)</f>
        <v>2893.6638331370218</v>
      </c>
      <c r="AC54" s="201">
        <f>'FR-Exp (O)'!AC54*(1+Toeslagen!$Q$9)</f>
        <v>1925.9193846480302</v>
      </c>
      <c r="AD54" s="201">
        <f>'FR-Exp (O)'!AD54*(1+Toeslagen!$Q$9)</f>
        <v>2748.0261905878024</v>
      </c>
      <c r="AE54" s="201">
        <f>'FR-Exp (O)'!AE54*(1+Toeslagen!$Q$9)</f>
        <v>2529.5697267639721</v>
      </c>
      <c r="AF54" s="201">
        <f>'FR-Exp (O)'!AF54*(1+Toeslagen!$Q$9)</f>
        <v>2529.5697267639721</v>
      </c>
      <c r="AG54" s="201">
        <f>'FR-Exp (O)'!AG54*(1+Toeslagen!$Q$9)</f>
        <v>1965.223861885745</v>
      </c>
      <c r="AH54" s="201">
        <f>'FR-Exp (O)'!AH54*(1+Toeslagen!$Q$9)</f>
        <v>2529.5697267639721</v>
      </c>
      <c r="AI54" s="201">
        <f>'FR-Exp (O)'!AI54*(1+Toeslagen!$Q$9)</f>
        <v>0</v>
      </c>
      <c r="AJ54" s="201">
        <f>'FR-Exp (O)'!AJ54*(1+Toeslagen!$Q$9)</f>
        <v>1965.223861885745</v>
      </c>
      <c r="AK54" s="201">
        <f>'FR-Exp (O)'!AK54*(1+Toeslagen!$Q$9)</f>
        <v>2529.5697267639721</v>
      </c>
      <c r="AL54" s="201">
        <f>'FR-Exp (O)'!AL54*(1+Toeslagen!$Q$9)</f>
        <v>2420.3414948520576</v>
      </c>
      <c r="AM54" s="201">
        <f>'FR-Exp (O)'!AM54*(1+Toeslagen!$Q$9)</f>
        <v>2748.0261905878024</v>
      </c>
      <c r="AN54" s="201">
        <f>'FR-Exp (O)'!AN54*(1+Toeslagen!$Q$9)</f>
        <v>1737.6650454025889</v>
      </c>
      <c r="AO54" s="201">
        <f>'FR-Exp (O)'!AO54*(1+Toeslagen!$Q$9)</f>
        <v>2734.2860596348637</v>
      </c>
      <c r="AP54" s="201">
        <f>'FR-Exp (O)'!AP54*(1+Toeslagen!$Q$9)</f>
        <v>1737.6650454025889</v>
      </c>
      <c r="AQ54" s="201">
        <f>'FR-Exp (O)'!AQ54*(1+Toeslagen!$Q$9)</f>
        <v>1501.0038762601066</v>
      </c>
      <c r="AR54" s="201">
        <f>'FR-Exp (O)'!AR54*(1+Toeslagen!$Q$9)</f>
        <v>2748.0261905878024</v>
      </c>
      <c r="AS54" s="201">
        <f>'FR-Exp (O)'!AS54*(1+Toeslagen!$Q$9)</f>
        <v>2748.0261905878024</v>
      </c>
      <c r="AT54" s="201">
        <f>'FR-Exp (O)'!AT54*(1+Toeslagen!$Q$9)</f>
        <v>3039.3014756862422</v>
      </c>
      <c r="AU54" s="201">
        <f>'FR-Exp (O)'!AU54*(1+Toeslagen!$Q$9)</f>
        <v>3039.3014756862422</v>
      </c>
      <c r="AV54" s="201">
        <f>'FR-Exp (O)'!AV54*(1+Toeslagen!$Q$9)</f>
        <v>2748.0261905878024</v>
      </c>
      <c r="AW54" s="201">
        <f>'FR-Exp (O)'!AW54*(1+Toeslagen!$Q$9)</f>
        <v>2893.6638331370218</v>
      </c>
      <c r="AX54" s="201">
        <f>'FR-Exp (O)'!AX54*(1+Toeslagen!$Q$9)</f>
        <v>2183.6803257095748</v>
      </c>
      <c r="AY54" s="201">
        <f>'FR-Exp (O)'!AY54*(1+Toeslagen!$Q$9)</f>
        <v>2161.8435224524792</v>
      </c>
      <c r="AZ54" s="201">
        <f>'FR-Exp (O)'!AZ54*(1+Toeslagen!$Q$9)</f>
        <v>1965.223861885745</v>
      </c>
      <c r="BA54" s="201">
        <f>'FR-Exp (O)'!BA54*(1+Toeslagen!$Q$9)</f>
        <v>2748.0261905878024</v>
      </c>
      <c r="BB54" s="201">
        <f>'FR-Exp (O)'!BB54*(1+Toeslagen!$Q$9)</f>
        <v>2183.6803257095748</v>
      </c>
      <c r="BC54" s="201">
        <f>'FR-Exp (O)'!BC54*(1+Toeslagen!$Q$9)</f>
        <v>2893.6638331370218</v>
      </c>
      <c r="BD54" s="201">
        <f>'FR-Exp (O)'!BD54*(1+Toeslagen!$Q$9)</f>
        <v>1737.6650454025889</v>
      </c>
      <c r="BE54" s="201">
        <f>'FR-Exp (O)'!BE54*(1+Toeslagen!$Q$9)</f>
        <v>2420.3414948520576</v>
      </c>
      <c r="BF54" s="201">
        <f>'FR-Exp (O)'!BF54*(1+Toeslagen!$Q$9)</f>
        <v>2748.0261905878024</v>
      </c>
      <c r="BG54" s="201">
        <f>'FR-Exp (O)'!BG54*(1+Toeslagen!$Q$9)</f>
        <v>2371.9346649550166</v>
      </c>
      <c r="BH54" s="201">
        <f>'FR-Exp (O)'!BH54*(1+Toeslagen!$Q$9)</f>
        <v>1737.6650454025889</v>
      </c>
      <c r="BI54" s="201">
        <f>'FR-Exp (O)'!BI54*(1+Toeslagen!$Q$9)</f>
        <v>2748.0261905878024</v>
      </c>
      <c r="BJ54" s="201">
        <f>'FR-Exp (O)'!BJ54*(1+Toeslagen!$Q$9)</f>
        <v>2893.6638331370218</v>
      </c>
      <c r="BK54" s="201">
        <f>'FR-Exp (O)'!BK54*(1+Toeslagen!$Q$9)</f>
        <v>2748.0261905878024</v>
      </c>
      <c r="BL54" s="201">
        <f>'FR-Exp (O)'!BL54*(1+Toeslagen!$Q$9)</f>
        <v>2183.6803257095748</v>
      </c>
      <c r="BM54" s="201">
        <f>'FR-Exp (O)'!BM54*(1+Toeslagen!$Q$9)</f>
        <v>2140.0067191953835</v>
      </c>
      <c r="BN54" s="201">
        <f>'FR-Exp (O)'!BN54*(1+Toeslagen!$Q$9)</f>
        <v>1373.5709390295399</v>
      </c>
      <c r="BO54" s="201">
        <f>'FR-Exp (O)'!BO54*(1+Toeslagen!$Q$9)</f>
        <v>1737.6650454025889</v>
      </c>
      <c r="BP54" s="201">
        <f>'FR-Exp (O)'!BP54*(1+Toeslagen!$Q$9)</f>
        <v>2183.6803257095748</v>
      </c>
      <c r="BQ54" s="201">
        <f>'FR-Exp (O)'!BQ54*(1+Toeslagen!$Q$9)</f>
        <v>1366.7030843343921</v>
      </c>
      <c r="BR54" s="201">
        <f>'FR-Exp (O)'!BR54*(1+Toeslagen!$Q$9)</f>
        <v>1501.0038762601066</v>
      </c>
      <c r="BS54" s="201">
        <f>'FR-Exp (O)'!BS54*(1+Toeslagen!$Q$9)</f>
        <v>2529.5697267639721</v>
      </c>
      <c r="BT54" s="201">
        <f>'FR-Exp (O)'!BT54*(1+Toeslagen!$Q$9)</f>
        <v>1373.5709390295399</v>
      </c>
      <c r="BU54" s="201">
        <f>'FR-Exp (O)'!BU54*(1+Toeslagen!$Q$9)</f>
        <v>1965.223861885745</v>
      </c>
      <c r="BV54" s="201">
        <f>'FR-Exp (O)'!BV54*(1+Toeslagen!$Q$9)</f>
        <v>980.36699039721998</v>
      </c>
      <c r="BW54" s="201">
        <f>'FR-Exp (O)'!BW54*(1+Toeslagen!$Q$9)</f>
        <v>1359.8352296392445</v>
      </c>
      <c r="BX54" s="201">
        <f>'FR-Exp (O)'!BX54*(1+Toeslagen!$Q$9)</f>
        <v>1965.223861885745</v>
      </c>
      <c r="BY54" s="201">
        <f>'FR-Exp (O)'!BY54*(1+Toeslagen!$Q$9)</f>
        <v>995.37260759717753</v>
      </c>
      <c r="BZ54" s="201">
        <f>'FR-Exp (O)'!BZ54*(1+Toeslagen!$Q$9)</f>
        <v>2420.3414948520576</v>
      </c>
      <c r="CA54" s="201">
        <f>'FR-Exp (O)'!CA54*(1+Toeslagen!$Q$9)</f>
        <v>3039.3014756862422</v>
      </c>
      <c r="CB54" s="201">
        <f>'FR-Exp (O)'!CB54*(1+Toeslagen!$Q$9)</f>
        <v>3039.3014756862422</v>
      </c>
      <c r="CC54" s="201">
        <f>'FR-Exp (O)'!CC54*(1+Toeslagen!$Q$9)</f>
        <v>2993.7119535509487</v>
      </c>
      <c r="CD54" s="201">
        <f>'FR-Exp (O)'!CD54*(1+Toeslagen!$Q$9)</f>
        <v>1501.0038762601066</v>
      </c>
      <c r="CE54" s="201">
        <f>'FR-Exp (O)'!CE54*(1+Toeslagen!$Q$9)</f>
        <v>1737.6650454025889</v>
      </c>
      <c r="CF54" s="201">
        <f>'FR-Exp (O)'!CF54*(1+Toeslagen!$Q$9)</f>
        <v>2420.3414948520576</v>
      </c>
      <c r="CG54" s="201">
        <f>'FR-Exp (O)'!CG54*(1+Toeslagen!$Q$9)</f>
        <v>1720.2883949485629</v>
      </c>
      <c r="CH54" s="201">
        <f>'FR-Exp (O)'!CH54*(1+Toeslagen!$Q$9)</f>
        <v>2183.6803257095748</v>
      </c>
      <c r="CI54" s="201">
        <f>'FR-Exp (O)'!CI54*(1+Toeslagen!$Q$9)</f>
        <v>1965.223861885745</v>
      </c>
      <c r="CJ54" s="201">
        <f>'FR-Exp (O)'!CJ54*(1+Toeslagen!$Q$9)</f>
        <v>2748.0261905878024</v>
      </c>
      <c r="CK54" s="201">
        <f>'FR-Exp (O)'!CK54*(1+Toeslagen!$Q$9)</f>
        <v>2748.0261905878024</v>
      </c>
      <c r="CL54" s="201">
        <f>'FR-Exp (O)'!CL54*(1+Toeslagen!$Q$9)</f>
        <v>1373.5709390295399</v>
      </c>
      <c r="CM54" s="201">
        <f>'FR-Exp (O)'!CM54*(1+Toeslagen!$Q$9)</f>
        <v>1380.4387937246875</v>
      </c>
      <c r="CN54" s="201">
        <f>'FR-Exp (O)'!CN54*(1+Toeslagen!$Q$9)</f>
        <v>1501.0038762601066</v>
      </c>
      <c r="CO54" s="201">
        <f>'FR-Exp (O)'!CO54*(1+Toeslagen!$Q$9)</f>
        <v>1501.0038762601066</v>
      </c>
      <c r="CP54" s="201">
        <f>'FR-Exp (O)'!CP54*(1+Toeslagen!$Q$9)</f>
        <v>2420.3414948520576</v>
      </c>
      <c r="CQ54" s="201">
        <f>'FR-Exp (O)'!CQ54*(1+Toeslagen!$Q$9)</f>
        <v>1182.4215331836879</v>
      </c>
      <c r="CR54" s="201">
        <f>'FR-Exp (O)'!CR54*(1+Toeslagen!$Q$9)</f>
        <v>2893.6638331370218</v>
      </c>
      <c r="CS54" s="201">
        <f>'FR-Exp (O)'!CS54*(1+Toeslagen!$Q$9)</f>
        <v>2978.5154461725174</v>
      </c>
      <c r="CT54" s="201">
        <f>'FR-Exp (O)'!CT54*(1+Toeslagen!$Q$9)</f>
        <v>3039.3014756862422</v>
      </c>
      <c r="CU54" s="201">
        <f>'FR-Exp (O)'!CU54*(1+Toeslagen!$Q$9)</f>
        <v>2748.0261905878024</v>
      </c>
      <c r="CV54" s="201">
        <f>'FR-Exp (O)'!CV54*(1+Toeslagen!$Q$9)</f>
        <v>2420.3414948520576</v>
      </c>
      <c r="CW54" s="201">
        <f>'FR-Exp (O)'!CW54*(1+Toeslagen!$Q$9)</f>
        <v>2408.2397873777973</v>
      </c>
      <c r="CX54" s="201">
        <f>'FR-Exp (O)'!CX54*(1+Toeslagen!$Q$9)</f>
        <v>2396.1380799035373</v>
      </c>
      <c r="CY54" s="201">
        <f>'FR-Exp (O)'!CY54*(1+Toeslagen!$Q$9)</f>
        <v>1501.0038762601066</v>
      </c>
      <c r="CZ54" s="201">
        <f>'FR-Exp (O)'!CZ54*(1+Toeslagen!$Q$9)</f>
        <v>1737.6650454025889</v>
      </c>
      <c r="DA54" s="201">
        <f>'FR-Exp (O)'!DA54*(1+Toeslagen!$Q$9)</f>
        <v>1965.223861885745</v>
      </c>
      <c r="DB54" s="201">
        <f>'FR-Exp (O)'!DB54*(1+Toeslagen!$Q$9)</f>
        <v>1373.5709390295399</v>
      </c>
      <c r="DC54" s="201">
        <f>'FR-Exp (O)'!DC54*(1+Toeslagen!$Q$9)</f>
        <v>1373.5709390295399</v>
      </c>
      <c r="DD54" s="201">
        <f>'FR-Exp (O)'!DD54*(1+Toeslagen!$Q$9)</f>
        <v>1373.5709390295399</v>
      </c>
      <c r="DE54" s="201">
        <f>'FR-Exp (O)'!DE54*(1+Toeslagen!$Q$9)</f>
        <v>1373.5709390295399</v>
      </c>
      <c r="DF54" s="201">
        <f>'FR-Exp (O)'!DF54*(1+Toeslagen!$Q$9)</f>
        <v>1373.5709390295399</v>
      </c>
    </row>
    <row r="55" spans="1:110" ht="14.65" thickBot="1">
      <c r="A55" s="1">
        <v>51</v>
      </c>
      <c r="B55" s="1">
        <v>51</v>
      </c>
      <c r="D55" s="1">
        <v>2</v>
      </c>
      <c r="F55" t="s">
        <v>202</v>
      </c>
      <c r="G55" t="s">
        <v>203</v>
      </c>
      <c r="H55" t="s">
        <v>204</v>
      </c>
      <c r="I55" t="s">
        <v>205</v>
      </c>
      <c r="J55" t="s">
        <v>205</v>
      </c>
      <c r="N55" s="211">
        <v>12.4</v>
      </c>
      <c r="O55" s="212">
        <v>21700</v>
      </c>
      <c r="P55" s="201">
        <f>'FR-Exp (O)'!P55*(1+Toeslagen!$Q$9)</f>
        <v>2396.7381953965773</v>
      </c>
      <c r="Q55" s="201">
        <f>'FR-Exp (O)'!Q55*(1+Toeslagen!$Q$9)</f>
        <v>1207.7312581240567</v>
      </c>
      <c r="R55" s="201">
        <f>'FR-Exp (O)'!R55*(1+Toeslagen!$Q$9)</f>
        <v>2445.6512197924258</v>
      </c>
      <c r="S55" s="201">
        <f>'FR-Exp (O)'!S55*(1+Toeslagen!$Q$9)</f>
        <v>2931.1360000000004</v>
      </c>
      <c r="T55" s="201">
        <f>'FR-Exp (O)'!T55*(1+Toeslagen!$Q$9)</f>
        <v>2931.1360000000004</v>
      </c>
      <c r="U55" s="201">
        <f>'FR-Exp (O)'!U55*(1+Toeslagen!$Q$9)</f>
        <v>3091.9182586045899</v>
      </c>
      <c r="V55" s="201">
        <f>'FR-Exp (O)'!V55*(1+Toeslagen!$Q$9)</f>
        <v>2764.2335628688452</v>
      </c>
      <c r="W55" s="201">
        <f>'FR-Exp (O)'!W55*(1+Toeslagen!$Q$9)</f>
        <v>1016.5818522782058</v>
      </c>
      <c r="X55" s="201">
        <f>'FR-Exp (O)'!X55*(1+Toeslagen!$Q$9)</f>
        <v>3091.9182586045899</v>
      </c>
      <c r="Y55" s="201">
        <f>'FR-Exp (O)'!Y55*(1+Toeslagen!$Q$9)</f>
        <v>1753.8724176836313</v>
      </c>
      <c r="Z55" s="201">
        <f>'FR-Exp (O)'!Z55*(1+Toeslagen!$Q$9)</f>
        <v>3091.9182586045899</v>
      </c>
      <c r="AA55" s="201">
        <f>'FR-Exp (O)'!AA55*(1+Toeslagen!$Q$9)</f>
        <v>2791.5406208468244</v>
      </c>
      <c r="AB55" s="201">
        <f>'FR-Exp (O)'!AB55*(1+Toeslagen!$Q$9)</f>
        <v>2937.1782633960433</v>
      </c>
      <c r="AC55" s="201">
        <f>'FR-Exp (O)'!AC55*(1+Toeslagen!$Q$9)</f>
        <v>1941.8026094834515</v>
      </c>
      <c r="AD55" s="201">
        <f>'FR-Exp (O)'!AD55*(1+Toeslagen!$Q$9)</f>
        <v>2791.5406208468244</v>
      </c>
      <c r="AE55" s="201">
        <f>'FR-Exp (O)'!AE55*(1+Toeslagen!$Q$9)</f>
        <v>2573.0841570229936</v>
      </c>
      <c r="AF55" s="201">
        <f>'FR-Exp (O)'!AF55*(1+Toeslagen!$Q$9)</f>
        <v>2573.0841570229936</v>
      </c>
      <c r="AG55" s="201">
        <f>'FR-Exp (O)'!AG55*(1+Toeslagen!$Q$9)</f>
        <v>1981.4312341667876</v>
      </c>
      <c r="AH55" s="201">
        <f>'FR-Exp (O)'!AH55*(1+Toeslagen!$Q$9)</f>
        <v>2573.0841570229936</v>
      </c>
      <c r="AI55" s="201">
        <f>'FR-Exp (O)'!AI55*(1+Toeslagen!$Q$9)</f>
        <v>0</v>
      </c>
      <c r="AJ55" s="201">
        <f>'FR-Exp (O)'!AJ55*(1+Toeslagen!$Q$9)</f>
        <v>1981.4312341667876</v>
      </c>
      <c r="AK55" s="201">
        <f>'FR-Exp (O)'!AK55*(1+Toeslagen!$Q$9)</f>
        <v>2573.0841570229936</v>
      </c>
      <c r="AL55" s="201">
        <f>'FR-Exp (O)'!AL55*(1+Toeslagen!$Q$9)</f>
        <v>2445.6512197924258</v>
      </c>
      <c r="AM55" s="201">
        <f>'FR-Exp (O)'!AM55*(1+Toeslagen!$Q$9)</f>
        <v>2764.2335628688452</v>
      </c>
      <c r="AN55" s="201">
        <f>'FR-Exp (O)'!AN55*(1+Toeslagen!$Q$9)</f>
        <v>1753.8724176836313</v>
      </c>
      <c r="AO55" s="201">
        <f>'FR-Exp (O)'!AO55*(1+Toeslagen!$Q$9)</f>
        <v>2750.4123950545008</v>
      </c>
      <c r="AP55" s="201">
        <f>'FR-Exp (O)'!AP55*(1+Toeslagen!$Q$9)</f>
        <v>1753.8724176836313</v>
      </c>
      <c r="AQ55" s="201">
        <f>'FR-Exp (O)'!AQ55*(1+Toeslagen!$Q$9)</f>
        <v>1517.2112485411492</v>
      </c>
      <c r="AR55" s="201">
        <f>'FR-Exp (O)'!AR55*(1+Toeslagen!$Q$9)</f>
        <v>2791.5406208468244</v>
      </c>
      <c r="AS55" s="201">
        <f>'FR-Exp (O)'!AS55*(1+Toeslagen!$Q$9)</f>
        <v>2791.5406208468244</v>
      </c>
      <c r="AT55" s="201">
        <f>'FR-Exp (O)'!AT55*(1+Toeslagen!$Q$9)</f>
        <v>3091.9182586045899</v>
      </c>
      <c r="AU55" s="201">
        <f>'FR-Exp (O)'!AU55*(1+Toeslagen!$Q$9)</f>
        <v>3091.9182586045899</v>
      </c>
      <c r="AV55" s="201">
        <f>'FR-Exp (O)'!AV55*(1+Toeslagen!$Q$9)</f>
        <v>2764.2335628688452</v>
      </c>
      <c r="AW55" s="201">
        <f>'FR-Exp (O)'!AW55*(1+Toeslagen!$Q$9)</f>
        <v>2937.1782633960433</v>
      </c>
      <c r="AX55" s="201">
        <f>'FR-Exp (O)'!AX55*(1+Toeslagen!$Q$9)</f>
        <v>2199.8876979906177</v>
      </c>
      <c r="AY55" s="201">
        <f>'FR-Exp (O)'!AY55*(1+Toeslagen!$Q$9)</f>
        <v>2177.8888210107116</v>
      </c>
      <c r="AZ55" s="201">
        <f>'FR-Exp (O)'!AZ55*(1+Toeslagen!$Q$9)</f>
        <v>1981.4312341667876</v>
      </c>
      <c r="BA55" s="201">
        <f>'FR-Exp (O)'!BA55*(1+Toeslagen!$Q$9)</f>
        <v>2764.2335628688452</v>
      </c>
      <c r="BB55" s="201">
        <f>'FR-Exp (O)'!BB55*(1+Toeslagen!$Q$9)</f>
        <v>2199.8876979906177</v>
      </c>
      <c r="BC55" s="201">
        <f>'FR-Exp (O)'!BC55*(1+Toeslagen!$Q$9)</f>
        <v>2937.1782633960433</v>
      </c>
      <c r="BD55" s="201">
        <f>'FR-Exp (O)'!BD55*(1+Toeslagen!$Q$9)</f>
        <v>1753.8724176836313</v>
      </c>
      <c r="BE55" s="201">
        <f>'FR-Exp (O)'!BE55*(1+Toeslagen!$Q$9)</f>
        <v>2445.6512197924258</v>
      </c>
      <c r="BF55" s="201">
        <f>'FR-Exp (O)'!BF55*(1+Toeslagen!$Q$9)</f>
        <v>2764.2335628688452</v>
      </c>
      <c r="BG55" s="201">
        <f>'FR-Exp (O)'!BG55*(1+Toeslagen!$Q$9)</f>
        <v>2396.7381953965773</v>
      </c>
      <c r="BH55" s="201">
        <f>'FR-Exp (O)'!BH55*(1+Toeslagen!$Q$9)</f>
        <v>1753.8724176836313</v>
      </c>
      <c r="BI55" s="201">
        <f>'FR-Exp (O)'!BI55*(1+Toeslagen!$Q$9)</f>
        <v>2764.2335628688452</v>
      </c>
      <c r="BJ55" s="201">
        <f>'FR-Exp (O)'!BJ55*(1+Toeslagen!$Q$9)</f>
        <v>2937.1782633960433</v>
      </c>
      <c r="BK55" s="201">
        <f>'FR-Exp (O)'!BK55*(1+Toeslagen!$Q$9)</f>
        <v>2791.5406208468244</v>
      </c>
      <c r="BL55" s="201">
        <f>'FR-Exp (O)'!BL55*(1+Toeslagen!$Q$9)</f>
        <v>2199.8876979906177</v>
      </c>
      <c r="BM55" s="201">
        <f>'FR-Exp (O)'!BM55*(1+Toeslagen!$Q$9)</f>
        <v>2155.8899440308051</v>
      </c>
      <c r="BN55" s="201">
        <f>'FR-Exp (O)'!BN55*(1+Toeslagen!$Q$9)</f>
        <v>1389.7783113105811</v>
      </c>
      <c r="BO55" s="201">
        <f>'FR-Exp (O)'!BO55*(1+Toeslagen!$Q$9)</f>
        <v>1753.8724176836313</v>
      </c>
      <c r="BP55" s="201">
        <f>'FR-Exp (O)'!BP55*(1+Toeslagen!$Q$9)</f>
        <v>2199.8876979906177</v>
      </c>
      <c r="BQ55" s="201">
        <f>'FR-Exp (O)'!BQ55*(1+Toeslagen!$Q$9)</f>
        <v>1382.8294197540281</v>
      </c>
      <c r="BR55" s="201">
        <f>'FR-Exp (O)'!BR55*(1+Toeslagen!$Q$9)</f>
        <v>1517.2112485411492</v>
      </c>
      <c r="BS55" s="201">
        <f>'FR-Exp (O)'!BS55*(1+Toeslagen!$Q$9)</f>
        <v>2573.0841570229936</v>
      </c>
      <c r="BT55" s="201">
        <f>'FR-Exp (O)'!BT55*(1+Toeslagen!$Q$9)</f>
        <v>1389.7783113105811</v>
      </c>
      <c r="BU55" s="201">
        <f>'FR-Exp (O)'!BU55*(1+Toeslagen!$Q$9)</f>
        <v>1981.4312341667876</v>
      </c>
      <c r="BV55" s="201">
        <f>'FR-Exp (O)'!BV55*(1+Toeslagen!$Q$9)</f>
        <v>996.25021523264161</v>
      </c>
      <c r="BW55" s="201">
        <f>'FR-Exp (O)'!BW55*(1+Toeslagen!$Q$9)</f>
        <v>1375.8805281974755</v>
      </c>
      <c r="BX55" s="201">
        <f>'FR-Exp (O)'!BX55*(1+Toeslagen!$Q$9)</f>
        <v>1981.4312341667876</v>
      </c>
      <c r="BY55" s="201">
        <f>'FR-Exp (O)'!BY55*(1+Toeslagen!$Q$9)</f>
        <v>1011.4989430168148</v>
      </c>
      <c r="BZ55" s="201">
        <f>'FR-Exp (O)'!BZ55*(1+Toeslagen!$Q$9)</f>
        <v>2445.6512197924258</v>
      </c>
      <c r="CA55" s="201">
        <f>'FR-Exp (O)'!CA55*(1+Toeslagen!$Q$9)</f>
        <v>3091.9182586045899</v>
      </c>
      <c r="CB55" s="201">
        <f>'FR-Exp (O)'!CB55*(1+Toeslagen!$Q$9)</f>
        <v>3091.9182586045899</v>
      </c>
      <c r="CC55" s="201">
        <f>'FR-Exp (O)'!CC55*(1+Toeslagen!$Q$9)</f>
        <v>3045.5394847255211</v>
      </c>
      <c r="CD55" s="201">
        <f>'FR-Exp (O)'!CD55*(1+Toeslagen!$Q$9)</f>
        <v>1517.2112485411492</v>
      </c>
      <c r="CE55" s="201">
        <f>'FR-Exp (O)'!CE55*(1+Toeslagen!$Q$9)</f>
        <v>1753.8724176836313</v>
      </c>
      <c r="CF55" s="201">
        <f>'FR-Exp (O)'!CF55*(1+Toeslagen!$Q$9)</f>
        <v>2445.6512197924258</v>
      </c>
      <c r="CG55" s="201">
        <f>'FR-Exp (O)'!CG55*(1+Toeslagen!$Q$9)</f>
        <v>1736.333693506795</v>
      </c>
      <c r="CH55" s="201">
        <f>'FR-Exp (O)'!CH55*(1+Toeslagen!$Q$9)</f>
        <v>2199.8876979906177</v>
      </c>
      <c r="CI55" s="201">
        <f>'FR-Exp (O)'!CI55*(1+Toeslagen!$Q$9)</f>
        <v>1981.4312341667876</v>
      </c>
      <c r="CJ55" s="201">
        <f>'FR-Exp (O)'!CJ55*(1+Toeslagen!$Q$9)</f>
        <v>2764.2335628688452</v>
      </c>
      <c r="CK55" s="201">
        <f>'FR-Exp (O)'!CK55*(1+Toeslagen!$Q$9)</f>
        <v>2764.2335628688452</v>
      </c>
      <c r="CL55" s="201">
        <f>'FR-Exp (O)'!CL55*(1+Toeslagen!$Q$9)</f>
        <v>1389.7783113105811</v>
      </c>
      <c r="CM55" s="201">
        <f>'FR-Exp (O)'!CM55*(1+Toeslagen!$Q$9)</f>
        <v>1396.7272028671339</v>
      </c>
      <c r="CN55" s="201">
        <f>'FR-Exp (O)'!CN55*(1+Toeslagen!$Q$9)</f>
        <v>1517.2112485411492</v>
      </c>
      <c r="CO55" s="201">
        <f>'FR-Exp (O)'!CO55*(1+Toeslagen!$Q$9)</f>
        <v>1517.2112485411492</v>
      </c>
      <c r="CP55" s="201">
        <f>'FR-Exp (O)'!CP55*(1+Toeslagen!$Q$9)</f>
        <v>2445.6512197924258</v>
      </c>
      <c r="CQ55" s="201">
        <f>'FR-Exp (O)'!CQ55*(1+Toeslagen!$Q$9)</f>
        <v>1207.7312581240567</v>
      </c>
      <c r="CR55" s="201">
        <f>'FR-Exp (O)'!CR55*(1+Toeslagen!$Q$9)</f>
        <v>2937.1782633960433</v>
      </c>
      <c r="CS55" s="201">
        <f>'FR-Exp (O)'!CS55*(1+Toeslagen!$Q$9)</f>
        <v>3030.079893432498</v>
      </c>
      <c r="CT55" s="201">
        <f>'FR-Exp (O)'!CT55*(1+Toeslagen!$Q$9)</f>
        <v>3091.9182586045899</v>
      </c>
      <c r="CU55" s="201">
        <f>'FR-Exp (O)'!CU55*(1+Toeslagen!$Q$9)</f>
        <v>2791.5406208468244</v>
      </c>
      <c r="CV55" s="201">
        <f>'FR-Exp (O)'!CV55*(1+Toeslagen!$Q$9)</f>
        <v>2445.6512197924258</v>
      </c>
      <c r="CW55" s="201">
        <f>'FR-Exp (O)'!CW55*(1+Toeslagen!$Q$9)</f>
        <v>2433.4229636934642</v>
      </c>
      <c r="CX55" s="201">
        <f>'FR-Exp (O)'!CX55*(1+Toeslagen!$Q$9)</f>
        <v>2421.1947075945018</v>
      </c>
      <c r="CY55" s="201">
        <f>'FR-Exp (O)'!CY55*(1+Toeslagen!$Q$9)</f>
        <v>1517.2112485411492</v>
      </c>
      <c r="CZ55" s="201">
        <f>'FR-Exp (O)'!CZ55*(1+Toeslagen!$Q$9)</f>
        <v>1753.8724176836313</v>
      </c>
      <c r="DA55" s="201">
        <f>'FR-Exp (O)'!DA55*(1+Toeslagen!$Q$9)</f>
        <v>1981.4312341667876</v>
      </c>
      <c r="DB55" s="201">
        <f>'FR-Exp (O)'!DB55*(1+Toeslagen!$Q$9)</f>
        <v>1389.7783113105811</v>
      </c>
      <c r="DC55" s="201">
        <f>'FR-Exp (O)'!DC55*(1+Toeslagen!$Q$9)</f>
        <v>1389.7783113105811</v>
      </c>
      <c r="DD55" s="201">
        <f>'FR-Exp (O)'!DD55*(1+Toeslagen!$Q$9)</f>
        <v>1389.7783113105811</v>
      </c>
      <c r="DE55" s="201">
        <f>'FR-Exp (O)'!DE55*(1+Toeslagen!$Q$9)</f>
        <v>1389.7783113105811</v>
      </c>
      <c r="DF55" s="201">
        <f>'FR-Exp (O)'!DF55*(1+Toeslagen!$Q$9)</f>
        <v>1389.7783113105811</v>
      </c>
    </row>
    <row r="56" spans="1:110" ht="14.65" thickBot="1">
      <c r="A56" s="1">
        <v>52</v>
      </c>
      <c r="B56" s="1">
        <v>52</v>
      </c>
      <c r="D56" s="1">
        <v>3</v>
      </c>
      <c r="F56" t="s">
        <v>203</v>
      </c>
      <c r="G56" t="s">
        <v>204</v>
      </c>
      <c r="H56" t="s">
        <v>205</v>
      </c>
      <c r="I56" t="s">
        <v>205</v>
      </c>
      <c r="J56" t="s">
        <v>205</v>
      </c>
      <c r="N56" s="211">
        <v>12.5</v>
      </c>
      <c r="O56" s="212">
        <v>21875</v>
      </c>
      <c r="P56" s="201">
        <f>'FR-Exp (O)'!P56*(1+Toeslagen!$Q$9)</f>
        <v>2405.6585010027179</v>
      </c>
      <c r="Q56" s="201">
        <f>'FR-Exp (O)'!Q56*(1+Toeslagen!$Q$9)</f>
        <v>1225.9359634427094</v>
      </c>
      <c r="R56" s="201">
        <f>'FR-Exp (O)'!R56*(1+Toeslagen!$Q$9)</f>
        <v>2454.7535724517529</v>
      </c>
      <c r="S56" s="201">
        <f>'FR-Exp (O)'!S56*(1+Toeslagen!$Q$9)</f>
        <v>2974.4</v>
      </c>
      <c r="T56" s="201">
        <f>'FR-Exp (O)'!T56*(1+Toeslagen!$Q$9)</f>
        <v>2974.4</v>
      </c>
      <c r="U56" s="201">
        <f>'FR-Exp (O)'!U56*(1+Toeslagen!$Q$9)</f>
        <v>3137.4300219012216</v>
      </c>
      <c r="V56" s="201">
        <f>'FR-Exp (O)'!V56*(1+Toeslagen!$Q$9)</f>
        <v>2773.335915528171</v>
      </c>
      <c r="W56" s="201">
        <f>'FR-Exp (O)'!W56*(1+Toeslagen!$Q$9)</f>
        <v>1025.6842049375318</v>
      </c>
      <c r="X56" s="201">
        <f>'FR-Exp (O)'!X56*(1+Toeslagen!$Q$9)</f>
        <v>3137.4300219012216</v>
      </c>
      <c r="Y56" s="201">
        <f>'FR-Exp (O)'!Y56*(1+Toeslagen!$Q$9)</f>
        <v>1772.0771230022842</v>
      </c>
      <c r="Z56" s="201">
        <f>'FR-Exp (O)'!Z56*(1+Toeslagen!$Q$9)</f>
        <v>3137.4300219012216</v>
      </c>
      <c r="AA56" s="201">
        <f>'FR-Exp (O)'!AA56*(1+Toeslagen!$Q$9)</f>
        <v>2827.950031484128</v>
      </c>
      <c r="AB56" s="201">
        <f>'FR-Exp (O)'!AB56*(1+Toeslagen!$Q$9)</f>
        <v>2973.5876740333483</v>
      </c>
      <c r="AC56" s="201">
        <f>'FR-Exp (O)'!AC56*(1+Toeslagen!$Q$9)</f>
        <v>1950.7229150895917</v>
      </c>
      <c r="AD56" s="201">
        <f>'FR-Exp (O)'!AD56*(1+Toeslagen!$Q$9)</f>
        <v>2827.950031484128</v>
      </c>
      <c r="AE56" s="201">
        <f>'FR-Exp (O)'!AE56*(1+Toeslagen!$Q$9)</f>
        <v>2609.4935676602986</v>
      </c>
      <c r="AF56" s="201">
        <f>'FR-Exp (O)'!AF56*(1+Toeslagen!$Q$9)</f>
        <v>2609.4935676602986</v>
      </c>
      <c r="AG56" s="201">
        <f>'FR-Exp (O)'!AG56*(1+Toeslagen!$Q$9)</f>
        <v>1990.5335868261138</v>
      </c>
      <c r="AH56" s="201">
        <f>'FR-Exp (O)'!AH56*(1+Toeslagen!$Q$9)</f>
        <v>2609.4935676602986</v>
      </c>
      <c r="AI56" s="201">
        <f>'FR-Exp (O)'!AI56*(1+Toeslagen!$Q$9)</f>
        <v>0</v>
      </c>
      <c r="AJ56" s="201">
        <f>'FR-Exp (O)'!AJ56*(1+Toeslagen!$Q$9)</f>
        <v>1990.5335868261138</v>
      </c>
      <c r="AK56" s="201">
        <f>'FR-Exp (O)'!AK56*(1+Toeslagen!$Q$9)</f>
        <v>2609.4935676602986</v>
      </c>
      <c r="AL56" s="201">
        <f>'FR-Exp (O)'!AL56*(1+Toeslagen!$Q$9)</f>
        <v>2454.7535724517529</v>
      </c>
      <c r="AM56" s="201">
        <f>'FR-Exp (O)'!AM56*(1+Toeslagen!$Q$9)</f>
        <v>2773.335915528171</v>
      </c>
      <c r="AN56" s="201">
        <f>'FR-Exp (O)'!AN56*(1+Toeslagen!$Q$9)</f>
        <v>1772.0771230022842</v>
      </c>
      <c r="AO56" s="201">
        <f>'FR-Exp (O)'!AO56*(1+Toeslagen!$Q$9)</f>
        <v>2759.4692359505302</v>
      </c>
      <c r="AP56" s="201">
        <f>'FR-Exp (O)'!AP56*(1+Toeslagen!$Q$9)</f>
        <v>1772.0771230022842</v>
      </c>
      <c r="AQ56" s="201">
        <f>'FR-Exp (O)'!AQ56*(1+Toeslagen!$Q$9)</f>
        <v>1526.3136012004754</v>
      </c>
      <c r="AR56" s="201">
        <f>'FR-Exp (O)'!AR56*(1+Toeslagen!$Q$9)</f>
        <v>2827.950031484128</v>
      </c>
      <c r="AS56" s="201">
        <f>'FR-Exp (O)'!AS56*(1+Toeslagen!$Q$9)</f>
        <v>2827.950031484128</v>
      </c>
      <c r="AT56" s="201">
        <f>'FR-Exp (O)'!AT56*(1+Toeslagen!$Q$9)</f>
        <v>3137.4300219012216</v>
      </c>
      <c r="AU56" s="201">
        <f>'FR-Exp (O)'!AU56*(1+Toeslagen!$Q$9)</f>
        <v>3137.4300219012216</v>
      </c>
      <c r="AV56" s="201">
        <f>'FR-Exp (O)'!AV56*(1+Toeslagen!$Q$9)</f>
        <v>2773.335915528171</v>
      </c>
      <c r="AW56" s="201">
        <f>'FR-Exp (O)'!AW56*(1+Toeslagen!$Q$9)</f>
        <v>2973.5876740333483</v>
      </c>
      <c r="AX56" s="201">
        <f>'FR-Exp (O)'!AX56*(1+Toeslagen!$Q$9)</f>
        <v>2208.990050649943</v>
      </c>
      <c r="AY56" s="201">
        <f>'FR-Exp (O)'!AY56*(1+Toeslagen!$Q$9)</f>
        <v>2186.9001501434441</v>
      </c>
      <c r="AZ56" s="201">
        <f>'FR-Exp (O)'!AZ56*(1+Toeslagen!$Q$9)</f>
        <v>1990.5335868261138</v>
      </c>
      <c r="BA56" s="201">
        <f>'FR-Exp (O)'!BA56*(1+Toeslagen!$Q$9)</f>
        <v>2773.335915528171</v>
      </c>
      <c r="BB56" s="201">
        <f>'FR-Exp (O)'!BB56*(1+Toeslagen!$Q$9)</f>
        <v>2208.990050649943</v>
      </c>
      <c r="BC56" s="201">
        <f>'FR-Exp (O)'!BC56*(1+Toeslagen!$Q$9)</f>
        <v>2973.5876740333483</v>
      </c>
      <c r="BD56" s="201">
        <f>'FR-Exp (O)'!BD56*(1+Toeslagen!$Q$9)</f>
        <v>1772.0771230022842</v>
      </c>
      <c r="BE56" s="201">
        <f>'FR-Exp (O)'!BE56*(1+Toeslagen!$Q$9)</f>
        <v>2454.7535724517529</v>
      </c>
      <c r="BF56" s="201">
        <f>'FR-Exp (O)'!BF56*(1+Toeslagen!$Q$9)</f>
        <v>2773.335915528171</v>
      </c>
      <c r="BG56" s="201">
        <f>'FR-Exp (O)'!BG56*(1+Toeslagen!$Q$9)</f>
        <v>2405.6585010027179</v>
      </c>
      <c r="BH56" s="201">
        <f>'FR-Exp (O)'!BH56*(1+Toeslagen!$Q$9)</f>
        <v>1772.0771230022842</v>
      </c>
      <c r="BI56" s="201">
        <f>'FR-Exp (O)'!BI56*(1+Toeslagen!$Q$9)</f>
        <v>2773.335915528171</v>
      </c>
      <c r="BJ56" s="201">
        <f>'FR-Exp (O)'!BJ56*(1+Toeslagen!$Q$9)</f>
        <v>2973.5876740333483</v>
      </c>
      <c r="BK56" s="201">
        <f>'FR-Exp (O)'!BK56*(1+Toeslagen!$Q$9)</f>
        <v>2827.950031484128</v>
      </c>
      <c r="BL56" s="201">
        <f>'FR-Exp (O)'!BL56*(1+Toeslagen!$Q$9)</f>
        <v>2208.990050649943</v>
      </c>
      <c r="BM56" s="201">
        <f>'FR-Exp (O)'!BM56*(1+Toeslagen!$Q$9)</f>
        <v>2164.8102496369443</v>
      </c>
      <c r="BN56" s="201">
        <f>'FR-Exp (O)'!BN56*(1+Toeslagen!$Q$9)</f>
        <v>1398.8806639699078</v>
      </c>
      <c r="BO56" s="201">
        <f>'FR-Exp (O)'!BO56*(1+Toeslagen!$Q$9)</f>
        <v>1772.0771230022842</v>
      </c>
      <c r="BP56" s="201">
        <f>'FR-Exp (O)'!BP56*(1+Toeslagen!$Q$9)</f>
        <v>2208.990050649943</v>
      </c>
      <c r="BQ56" s="201">
        <f>'FR-Exp (O)'!BQ56*(1+Toeslagen!$Q$9)</f>
        <v>1391.8862606500584</v>
      </c>
      <c r="BR56" s="201">
        <f>'FR-Exp (O)'!BR56*(1+Toeslagen!$Q$9)</f>
        <v>1526.3136012004754</v>
      </c>
      <c r="BS56" s="201">
        <f>'FR-Exp (O)'!BS56*(1+Toeslagen!$Q$9)</f>
        <v>2609.4935676602986</v>
      </c>
      <c r="BT56" s="201">
        <f>'FR-Exp (O)'!BT56*(1+Toeslagen!$Q$9)</f>
        <v>1398.8806639699078</v>
      </c>
      <c r="BU56" s="201">
        <f>'FR-Exp (O)'!BU56*(1+Toeslagen!$Q$9)</f>
        <v>1990.5335868261138</v>
      </c>
      <c r="BV56" s="201">
        <f>'FR-Exp (O)'!BV56*(1+Toeslagen!$Q$9)</f>
        <v>1005.1705208387812</v>
      </c>
      <c r="BW56" s="201">
        <f>'FR-Exp (O)'!BW56*(1+Toeslagen!$Q$9)</f>
        <v>1384.8918573302087</v>
      </c>
      <c r="BX56" s="201">
        <f>'FR-Exp (O)'!BX56*(1+Toeslagen!$Q$9)</f>
        <v>1990.5335868261138</v>
      </c>
      <c r="BY56" s="201">
        <f>'FR-Exp (O)'!BY56*(1+Toeslagen!$Q$9)</f>
        <v>1020.5557839128442</v>
      </c>
      <c r="BZ56" s="201">
        <f>'FR-Exp (O)'!BZ56*(1+Toeslagen!$Q$9)</f>
        <v>2454.7535724517529</v>
      </c>
      <c r="CA56" s="201">
        <f>'FR-Exp (O)'!CA56*(1+Toeslagen!$Q$9)</f>
        <v>3137.4300219012216</v>
      </c>
      <c r="CB56" s="201">
        <f>'FR-Exp (O)'!CB56*(1+Toeslagen!$Q$9)</f>
        <v>3137.4300219012216</v>
      </c>
      <c r="CC56" s="201">
        <f>'FR-Exp (O)'!CC56*(1+Toeslagen!$Q$9)</f>
        <v>3090.3685715727033</v>
      </c>
      <c r="CD56" s="201">
        <f>'FR-Exp (O)'!CD56*(1+Toeslagen!$Q$9)</f>
        <v>1526.3136012004754</v>
      </c>
      <c r="CE56" s="201">
        <f>'FR-Exp (O)'!CE56*(1+Toeslagen!$Q$9)</f>
        <v>1772.0771230022842</v>
      </c>
      <c r="CF56" s="201">
        <f>'FR-Exp (O)'!CF56*(1+Toeslagen!$Q$9)</f>
        <v>2454.7535724517529</v>
      </c>
      <c r="CG56" s="201">
        <f>'FR-Exp (O)'!CG56*(1+Toeslagen!$Q$9)</f>
        <v>1754.3563517722614</v>
      </c>
      <c r="CH56" s="201">
        <f>'FR-Exp (O)'!CH56*(1+Toeslagen!$Q$9)</f>
        <v>2208.990050649943</v>
      </c>
      <c r="CI56" s="201">
        <f>'FR-Exp (O)'!CI56*(1+Toeslagen!$Q$9)</f>
        <v>1990.5335868261138</v>
      </c>
      <c r="CJ56" s="201">
        <f>'FR-Exp (O)'!CJ56*(1+Toeslagen!$Q$9)</f>
        <v>2773.335915528171</v>
      </c>
      <c r="CK56" s="201">
        <f>'FR-Exp (O)'!CK56*(1+Toeslagen!$Q$9)</f>
        <v>2773.335915528171</v>
      </c>
      <c r="CL56" s="201">
        <f>'FR-Exp (O)'!CL56*(1+Toeslagen!$Q$9)</f>
        <v>1398.8806639699078</v>
      </c>
      <c r="CM56" s="201">
        <f>'FR-Exp (O)'!CM56*(1+Toeslagen!$Q$9)</f>
        <v>1405.8750672897572</v>
      </c>
      <c r="CN56" s="201">
        <f>'FR-Exp (O)'!CN56*(1+Toeslagen!$Q$9)</f>
        <v>1526.3136012004754</v>
      </c>
      <c r="CO56" s="201">
        <f>'FR-Exp (O)'!CO56*(1+Toeslagen!$Q$9)</f>
        <v>1526.3136012004754</v>
      </c>
      <c r="CP56" s="201">
        <f>'FR-Exp (O)'!CP56*(1+Toeslagen!$Q$9)</f>
        <v>2454.7535724517529</v>
      </c>
      <c r="CQ56" s="201">
        <f>'FR-Exp (O)'!CQ56*(1+Toeslagen!$Q$9)</f>
        <v>1225.9359634427094</v>
      </c>
      <c r="CR56" s="201">
        <f>'FR-Exp (O)'!CR56*(1+Toeslagen!$Q$9)</f>
        <v>2973.5876740333483</v>
      </c>
      <c r="CS56" s="201">
        <f>'FR-Exp (O)'!CS56*(1+Toeslagen!$Q$9)</f>
        <v>3074.6814214631972</v>
      </c>
      <c r="CT56" s="201">
        <f>'FR-Exp (O)'!CT56*(1+Toeslagen!$Q$9)</f>
        <v>3137.4300219012216</v>
      </c>
      <c r="CU56" s="201">
        <f>'FR-Exp (O)'!CU56*(1+Toeslagen!$Q$9)</f>
        <v>2827.950031484128</v>
      </c>
      <c r="CV56" s="201">
        <f>'FR-Exp (O)'!CV56*(1+Toeslagen!$Q$9)</f>
        <v>2454.7535724517529</v>
      </c>
      <c r="CW56" s="201">
        <f>'FR-Exp (O)'!CW56*(1+Toeslagen!$Q$9)</f>
        <v>2442.4798045894941</v>
      </c>
      <c r="CX56" s="201">
        <f>'FR-Exp (O)'!CX56*(1+Toeslagen!$Q$9)</f>
        <v>2430.2060367272356</v>
      </c>
      <c r="CY56" s="201">
        <f>'FR-Exp (O)'!CY56*(1+Toeslagen!$Q$9)</f>
        <v>1526.3136012004754</v>
      </c>
      <c r="CZ56" s="201">
        <f>'FR-Exp (O)'!CZ56*(1+Toeslagen!$Q$9)</f>
        <v>1772.0771230022842</v>
      </c>
      <c r="DA56" s="201">
        <f>'FR-Exp (O)'!DA56*(1+Toeslagen!$Q$9)</f>
        <v>1990.5335868261138</v>
      </c>
      <c r="DB56" s="201">
        <f>'FR-Exp (O)'!DB56*(1+Toeslagen!$Q$9)</f>
        <v>1398.8806639699078</v>
      </c>
      <c r="DC56" s="201">
        <f>'FR-Exp (O)'!DC56*(1+Toeslagen!$Q$9)</f>
        <v>1398.8806639699078</v>
      </c>
      <c r="DD56" s="201">
        <f>'FR-Exp (O)'!DD56*(1+Toeslagen!$Q$9)</f>
        <v>1398.8806639699078</v>
      </c>
      <c r="DE56" s="201">
        <f>'FR-Exp (O)'!DE56*(1+Toeslagen!$Q$9)</f>
        <v>1398.8806639699078</v>
      </c>
      <c r="DF56" s="201">
        <f>'FR-Exp (O)'!DF56*(1+Toeslagen!$Q$9)</f>
        <v>1398.8806639699078</v>
      </c>
    </row>
    <row r="57" spans="1:110" ht="14.65" thickBot="1">
      <c r="A57" s="1">
        <v>53</v>
      </c>
      <c r="B57" s="1">
        <v>53</v>
      </c>
      <c r="D57" s="1">
        <v>3</v>
      </c>
      <c r="F57" t="s">
        <v>203</v>
      </c>
      <c r="G57" t="s">
        <v>204</v>
      </c>
      <c r="H57" t="s">
        <v>205</v>
      </c>
      <c r="I57" t="s">
        <v>206</v>
      </c>
      <c r="J57" t="s">
        <v>206</v>
      </c>
      <c r="N57" s="211">
        <v>12.8</v>
      </c>
      <c r="O57" s="212">
        <v>22400</v>
      </c>
      <c r="P57" s="201">
        <f>'FR-Exp (O)'!P57*(1+Toeslagen!$Q$9)</f>
        <v>2414.5788066088567</v>
      </c>
      <c r="Q57" s="201">
        <f>'FR-Exp (O)'!Q57*(1+Toeslagen!$Q$9)</f>
        <v>1235.0383161020357</v>
      </c>
      <c r="R57" s="201">
        <f>'FR-Exp (O)'!R57*(1+Toeslagen!$Q$9)</f>
        <v>2463.8559251110782</v>
      </c>
      <c r="S57" s="201">
        <f>'FR-Exp (O)'!S57*(1+Toeslagen!$Q$9)</f>
        <v>3028.48</v>
      </c>
      <c r="T57" s="201">
        <f>'FR-Exp (O)'!T57*(1+Toeslagen!$Q$9)</f>
        <v>3028.48</v>
      </c>
      <c r="U57" s="201">
        <f>'FR-Exp (O)'!U57*(1+Toeslagen!$Q$9)</f>
        <v>3182.9417851978528</v>
      </c>
      <c r="V57" s="201">
        <f>'FR-Exp (O)'!V57*(1+Toeslagen!$Q$9)</f>
        <v>2791.5406208468244</v>
      </c>
      <c r="W57" s="201">
        <f>'FR-Exp (O)'!W57*(1+Toeslagen!$Q$9)</f>
        <v>1034.7865575968583</v>
      </c>
      <c r="X57" s="201">
        <f>'FR-Exp (O)'!X57*(1+Toeslagen!$Q$9)</f>
        <v>3182.9417851978528</v>
      </c>
      <c r="Y57" s="201">
        <f>'FR-Exp (O)'!Y57*(1+Toeslagen!$Q$9)</f>
        <v>1781.17947566161</v>
      </c>
      <c r="Z57" s="201">
        <f>'FR-Exp (O)'!Z57*(1+Toeslagen!$Q$9)</f>
        <v>3182.9417851978528</v>
      </c>
      <c r="AA57" s="201">
        <f>'FR-Exp (O)'!AA57*(1+Toeslagen!$Q$9)</f>
        <v>2864.3594421214329</v>
      </c>
      <c r="AB57" s="201">
        <f>'FR-Exp (O)'!AB57*(1+Toeslagen!$Q$9)</f>
        <v>3009.9970846706533</v>
      </c>
      <c r="AC57" s="201">
        <f>'FR-Exp (O)'!AC57*(1+Toeslagen!$Q$9)</f>
        <v>1959.6432206957309</v>
      </c>
      <c r="AD57" s="201">
        <f>'FR-Exp (O)'!AD57*(1+Toeslagen!$Q$9)</f>
        <v>2864.3594421214329</v>
      </c>
      <c r="AE57" s="201">
        <f>'FR-Exp (O)'!AE57*(1+Toeslagen!$Q$9)</f>
        <v>2645.9029782976031</v>
      </c>
      <c r="AF57" s="201">
        <f>'FR-Exp (O)'!AF57*(1+Toeslagen!$Q$9)</f>
        <v>2645.9029782976031</v>
      </c>
      <c r="AG57" s="201">
        <f>'FR-Exp (O)'!AG57*(1+Toeslagen!$Q$9)</f>
        <v>1999.6359394854398</v>
      </c>
      <c r="AH57" s="201">
        <f>'FR-Exp (O)'!AH57*(1+Toeslagen!$Q$9)</f>
        <v>2645.9029782976031</v>
      </c>
      <c r="AI57" s="201">
        <f>'FR-Exp (O)'!AI57*(1+Toeslagen!$Q$9)</f>
        <v>0</v>
      </c>
      <c r="AJ57" s="201">
        <f>'FR-Exp (O)'!AJ57*(1+Toeslagen!$Q$9)</f>
        <v>1999.6359394854398</v>
      </c>
      <c r="AK57" s="201">
        <f>'FR-Exp (O)'!AK57*(1+Toeslagen!$Q$9)</f>
        <v>2645.9029782976031</v>
      </c>
      <c r="AL57" s="201">
        <f>'FR-Exp (O)'!AL57*(1+Toeslagen!$Q$9)</f>
        <v>2463.8559251110782</v>
      </c>
      <c r="AM57" s="201">
        <f>'FR-Exp (O)'!AM57*(1+Toeslagen!$Q$9)</f>
        <v>2791.5406208468244</v>
      </c>
      <c r="AN57" s="201">
        <f>'FR-Exp (O)'!AN57*(1+Toeslagen!$Q$9)</f>
        <v>1781.17947566161</v>
      </c>
      <c r="AO57" s="201">
        <f>'FR-Exp (O)'!AO57*(1+Toeslagen!$Q$9)</f>
        <v>2777.5829177425903</v>
      </c>
      <c r="AP57" s="201">
        <f>'FR-Exp (O)'!AP57*(1+Toeslagen!$Q$9)</f>
        <v>1781.17947566161</v>
      </c>
      <c r="AQ57" s="201">
        <f>'FR-Exp (O)'!AQ57*(1+Toeslagen!$Q$9)</f>
        <v>1535.4159538598014</v>
      </c>
      <c r="AR57" s="201">
        <f>'FR-Exp (O)'!AR57*(1+Toeslagen!$Q$9)</f>
        <v>2864.3594421214329</v>
      </c>
      <c r="AS57" s="201">
        <f>'FR-Exp (O)'!AS57*(1+Toeslagen!$Q$9)</f>
        <v>2864.3594421214329</v>
      </c>
      <c r="AT57" s="201">
        <f>'FR-Exp (O)'!AT57*(1+Toeslagen!$Q$9)</f>
        <v>3182.9417851978528</v>
      </c>
      <c r="AU57" s="201">
        <f>'FR-Exp (O)'!AU57*(1+Toeslagen!$Q$9)</f>
        <v>3182.9417851978528</v>
      </c>
      <c r="AV57" s="201">
        <f>'FR-Exp (O)'!AV57*(1+Toeslagen!$Q$9)</f>
        <v>2791.5406208468244</v>
      </c>
      <c r="AW57" s="201">
        <f>'FR-Exp (O)'!AW57*(1+Toeslagen!$Q$9)</f>
        <v>3009.9970846706533</v>
      </c>
      <c r="AX57" s="201">
        <f>'FR-Exp (O)'!AX57*(1+Toeslagen!$Q$9)</f>
        <v>2218.0924033092701</v>
      </c>
      <c r="AY57" s="201">
        <f>'FR-Exp (O)'!AY57*(1+Toeslagen!$Q$9)</f>
        <v>2195.9114792761775</v>
      </c>
      <c r="AZ57" s="201">
        <f>'FR-Exp (O)'!AZ57*(1+Toeslagen!$Q$9)</f>
        <v>1999.6359394854398</v>
      </c>
      <c r="BA57" s="201">
        <f>'FR-Exp (O)'!BA57*(1+Toeslagen!$Q$9)</f>
        <v>2791.5406208468244</v>
      </c>
      <c r="BB57" s="201">
        <f>'FR-Exp (O)'!BB57*(1+Toeslagen!$Q$9)</f>
        <v>2218.0924033092701</v>
      </c>
      <c r="BC57" s="201">
        <f>'FR-Exp (O)'!BC57*(1+Toeslagen!$Q$9)</f>
        <v>3009.9970846706533</v>
      </c>
      <c r="BD57" s="201">
        <f>'FR-Exp (O)'!BD57*(1+Toeslagen!$Q$9)</f>
        <v>1781.17947566161</v>
      </c>
      <c r="BE57" s="201">
        <f>'FR-Exp (O)'!BE57*(1+Toeslagen!$Q$9)</f>
        <v>2463.8559251110782</v>
      </c>
      <c r="BF57" s="201">
        <f>'FR-Exp (O)'!BF57*(1+Toeslagen!$Q$9)</f>
        <v>2791.5406208468244</v>
      </c>
      <c r="BG57" s="201">
        <f>'FR-Exp (O)'!BG57*(1+Toeslagen!$Q$9)</f>
        <v>2414.5788066088567</v>
      </c>
      <c r="BH57" s="201">
        <f>'FR-Exp (O)'!BH57*(1+Toeslagen!$Q$9)</f>
        <v>1781.17947566161</v>
      </c>
      <c r="BI57" s="201">
        <f>'FR-Exp (O)'!BI57*(1+Toeslagen!$Q$9)</f>
        <v>2791.5406208468244</v>
      </c>
      <c r="BJ57" s="201">
        <f>'FR-Exp (O)'!BJ57*(1+Toeslagen!$Q$9)</f>
        <v>3009.9970846706533</v>
      </c>
      <c r="BK57" s="201">
        <f>'FR-Exp (O)'!BK57*(1+Toeslagen!$Q$9)</f>
        <v>2864.3594421214329</v>
      </c>
      <c r="BL57" s="201">
        <f>'FR-Exp (O)'!BL57*(1+Toeslagen!$Q$9)</f>
        <v>2218.0924033092701</v>
      </c>
      <c r="BM57" s="201">
        <f>'FR-Exp (O)'!BM57*(1+Toeslagen!$Q$9)</f>
        <v>2173.7305552430844</v>
      </c>
      <c r="BN57" s="201">
        <f>'FR-Exp (O)'!BN57*(1+Toeslagen!$Q$9)</f>
        <v>1407.9830166292343</v>
      </c>
      <c r="BO57" s="201">
        <f>'FR-Exp (O)'!BO57*(1+Toeslagen!$Q$9)</f>
        <v>1781.17947566161</v>
      </c>
      <c r="BP57" s="201">
        <f>'FR-Exp (O)'!BP57*(1+Toeslagen!$Q$9)</f>
        <v>2218.0924033092701</v>
      </c>
      <c r="BQ57" s="201">
        <f>'FR-Exp (O)'!BQ57*(1+Toeslagen!$Q$9)</f>
        <v>1400.943101546088</v>
      </c>
      <c r="BR57" s="201">
        <f>'FR-Exp (O)'!BR57*(1+Toeslagen!$Q$9)</f>
        <v>1535.4159538598014</v>
      </c>
      <c r="BS57" s="201">
        <f>'FR-Exp (O)'!BS57*(1+Toeslagen!$Q$9)</f>
        <v>2645.9029782976031</v>
      </c>
      <c r="BT57" s="201">
        <f>'FR-Exp (O)'!BT57*(1+Toeslagen!$Q$9)</f>
        <v>1407.9830166292343</v>
      </c>
      <c r="BU57" s="201">
        <f>'FR-Exp (O)'!BU57*(1+Toeslagen!$Q$9)</f>
        <v>1999.6359394854398</v>
      </c>
      <c r="BV57" s="201">
        <f>'FR-Exp (O)'!BV57*(1+Toeslagen!$Q$9)</f>
        <v>1014.0908264449212</v>
      </c>
      <c r="BW57" s="201">
        <f>'FR-Exp (O)'!BW57*(1+Toeslagen!$Q$9)</f>
        <v>1393.9031864629419</v>
      </c>
      <c r="BX57" s="201">
        <f>'FR-Exp (O)'!BX57*(1+Toeslagen!$Q$9)</f>
        <v>1999.6359394854398</v>
      </c>
      <c r="BY57" s="201">
        <f>'FR-Exp (O)'!BY57*(1+Toeslagen!$Q$9)</f>
        <v>1029.612624808874</v>
      </c>
      <c r="BZ57" s="201">
        <f>'FR-Exp (O)'!BZ57*(1+Toeslagen!$Q$9)</f>
        <v>2463.8559251110782</v>
      </c>
      <c r="CA57" s="201">
        <f>'FR-Exp (O)'!CA57*(1+Toeslagen!$Q$9)</f>
        <v>3182.9417851978528</v>
      </c>
      <c r="CB57" s="201">
        <f>'FR-Exp (O)'!CB57*(1+Toeslagen!$Q$9)</f>
        <v>3182.9417851978528</v>
      </c>
      <c r="CC57" s="201">
        <f>'FR-Exp (O)'!CC57*(1+Toeslagen!$Q$9)</f>
        <v>3135.1976584198846</v>
      </c>
      <c r="CD57" s="201">
        <f>'FR-Exp (O)'!CD57*(1+Toeslagen!$Q$9)</f>
        <v>1535.4159538598014</v>
      </c>
      <c r="CE57" s="201">
        <f>'FR-Exp (O)'!CE57*(1+Toeslagen!$Q$9)</f>
        <v>1781.17947566161</v>
      </c>
      <c r="CF57" s="201">
        <f>'FR-Exp (O)'!CF57*(1+Toeslagen!$Q$9)</f>
        <v>2463.8559251110782</v>
      </c>
      <c r="CG57" s="201">
        <f>'FR-Exp (O)'!CG57*(1+Toeslagen!$Q$9)</f>
        <v>1763.3676809049937</v>
      </c>
      <c r="CH57" s="201">
        <f>'FR-Exp (O)'!CH57*(1+Toeslagen!$Q$9)</f>
        <v>2218.0924033092701</v>
      </c>
      <c r="CI57" s="201">
        <f>'FR-Exp (O)'!CI57*(1+Toeslagen!$Q$9)</f>
        <v>1999.6359394854398</v>
      </c>
      <c r="CJ57" s="201">
        <f>'FR-Exp (O)'!CJ57*(1+Toeslagen!$Q$9)</f>
        <v>2791.5406208468244</v>
      </c>
      <c r="CK57" s="201">
        <f>'FR-Exp (O)'!CK57*(1+Toeslagen!$Q$9)</f>
        <v>2791.5406208468244</v>
      </c>
      <c r="CL57" s="201">
        <f>'FR-Exp (O)'!CL57*(1+Toeslagen!$Q$9)</f>
        <v>1407.9830166292343</v>
      </c>
      <c r="CM57" s="201">
        <f>'FR-Exp (O)'!CM57*(1+Toeslagen!$Q$9)</f>
        <v>1415.0229317123803</v>
      </c>
      <c r="CN57" s="201">
        <f>'FR-Exp (O)'!CN57*(1+Toeslagen!$Q$9)</f>
        <v>1535.4159538598014</v>
      </c>
      <c r="CO57" s="201">
        <f>'FR-Exp (O)'!CO57*(1+Toeslagen!$Q$9)</f>
        <v>1535.4159538598014</v>
      </c>
      <c r="CP57" s="201">
        <f>'FR-Exp (O)'!CP57*(1+Toeslagen!$Q$9)</f>
        <v>2463.8559251110782</v>
      </c>
      <c r="CQ57" s="201">
        <f>'FR-Exp (O)'!CQ57*(1+Toeslagen!$Q$9)</f>
        <v>1235.0383161020357</v>
      </c>
      <c r="CR57" s="201">
        <f>'FR-Exp (O)'!CR57*(1+Toeslagen!$Q$9)</f>
        <v>3009.9970846706533</v>
      </c>
      <c r="CS57" s="201">
        <f>'FR-Exp (O)'!CS57*(1+Toeslagen!$Q$9)</f>
        <v>3119.2829494938956</v>
      </c>
      <c r="CT57" s="201">
        <f>'FR-Exp (O)'!CT57*(1+Toeslagen!$Q$9)</f>
        <v>3182.9417851978528</v>
      </c>
      <c r="CU57" s="201">
        <f>'FR-Exp (O)'!CU57*(1+Toeslagen!$Q$9)</f>
        <v>2864.3594421214329</v>
      </c>
      <c r="CV57" s="201">
        <f>'FR-Exp (O)'!CV57*(1+Toeslagen!$Q$9)</f>
        <v>2463.8559251110782</v>
      </c>
      <c r="CW57" s="201">
        <f>'FR-Exp (O)'!CW57*(1+Toeslagen!$Q$9)</f>
        <v>2451.536645485523</v>
      </c>
      <c r="CX57" s="201">
        <f>'FR-Exp (O)'!CX57*(1+Toeslagen!$Q$9)</f>
        <v>2439.2173658599677</v>
      </c>
      <c r="CY57" s="201">
        <f>'FR-Exp (O)'!CY57*(1+Toeslagen!$Q$9)</f>
        <v>1535.4159538598014</v>
      </c>
      <c r="CZ57" s="201">
        <f>'FR-Exp (O)'!CZ57*(1+Toeslagen!$Q$9)</f>
        <v>1781.17947566161</v>
      </c>
      <c r="DA57" s="201">
        <f>'FR-Exp (O)'!DA57*(1+Toeslagen!$Q$9)</f>
        <v>1999.6359394854398</v>
      </c>
      <c r="DB57" s="201">
        <f>'FR-Exp (O)'!DB57*(1+Toeslagen!$Q$9)</f>
        <v>1407.9830166292343</v>
      </c>
      <c r="DC57" s="201">
        <f>'FR-Exp (O)'!DC57*(1+Toeslagen!$Q$9)</f>
        <v>1407.9830166292343</v>
      </c>
      <c r="DD57" s="201">
        <f>'FR-Exp (O)'!DD57*(1+Toeslagen!$Q$9)</f>
        <v>1407.9830166292343</v>
      </c>
      <c r="DE57" s="201">
        <f>'FR-Exp (O)'!DE57*(1+Toeslagen!$Q$9)</f>
        <v>1407.9830166292343</v>
      </c>
      <c r="DF57" s="201">
        <f>'FR-Exp (O)'!DF57*(1+Toeslagen!$Q$9)</f>
        <v>1407.9830166292343</v>
      </c>
    </row>
    <row r="58" spans="1:110">
      <c r="A58" s="1">
        <v>54</v>
      </c>
      <c r="B58" s="1">
        <v>54</v>
      </c>
      <c r="D58" s="1">
        <v>2</v>
      </c>
      <c r="F58" t="s">
        <v>202</v>
      </c>
      <c r="G58" t="s">
        <v>203</v>
      </c>
      <c r="H58" t="s">
        <v>204</v>
      </c>
      <c r="I58" t="s">
        <v>205</v>
      </c>
      <c r="J58" t="s">
        <v>205</v>
      </c>
      <c r="N58" s="221">
        <v>13.6</v>
      </c>
      <c r="O58" s="222">
        <v>25000</v>
      </c>
      <c r="P58" s="201">
        <f>'FR-Exp (O)'!P58*(1+Toeslagen!$Q$9)</f>
        <v>2432.4194178211364</v>
      </c>
      <c r="Q58" s="201">
        <f>'FR-Exp (O)'!Q58*(1+Toeslagen!$Q$9)</f>
        <v>1244.1406687613621</v>
      </c>
      <c r="R58" s="201">
        <f>'FR-Exp (O)'!R58*(1+Toeslagen!$Q$9)</f>
        <v>2482.0606304297307</v>
      </c>
      <c r="S58" s="201">
        <f>'FR-Exp (O)'!S58*(1+Toeslagen!$Q$9)</f>
        <v>3082.56</v>
      </c>
      <c r="T58" s="201">
        <f>'FR-Exp (O)'!T58*(1+Toeslagen!$Q$9)</f>
        <v>3082.56</v>
      </c>
      <c r="U58" s="201">
        <f>'FR-Exp (O)'!U58*(1+Toeslagen!$Q$9)</f>
        <v>3228.4535484944831</v>
      </c>
      <c r="V58" s="201">
        <f>'FR-Exp (O)'!V58*(1+Toeslagen!$Q$9)</f>
        <v>2809.7453261654764</v>
      </c>
      <c r="W58" s="201">
        <f>'FR-Exp (O)'!W58*(1+Toeslagen!$Q$9)</f>
        <v>1043.8889102561845</v>
      </c>
      <c r="X58" s="201">
        <f>'FR-Exp (O)'!X58*(1+Toeslagen!$Q$9)</f>
        <v>3228.4535484944831</v>
      </c>
      <c r="Y58" s="201">
        <f>'FR-Exp (O)'!Y58*(1+Toeslagen!$Q$9)</f>
        <v>1790.2818283209365</v>
      </c>
      <c r="Z58" s="201">
        <f>'FR-Exp (O)'!Z58*(1+Toeslagen!$Q$9)</f>
        <v>3228.4535484944831</v>
      </c>
      <c r="AA58" s="201">
        <f>'FR-Exp (O)'!AA58*(1+Toeslagen!$Q$9)</f>
        <v>2882.5641474400859</v>
      </c>
      <c r="AB58" s="201">
        <f>'FR-Exp (O)'!AB58*(1+Toeslagen!$Q$9)</f>
        <v>3046.4064953079583</v>
      </c>
      <c r="AC58" s="201">
        <f>'FR-Exp (O)'!AC58*(1+Toeslagen!$Q$9)</f>
        <v>1968.563526301871</v>
      </c>
      <c r="AD58" s="201">
        <f>'FR-Exp (O)'!AD58*(1+Toeslagen!$Q$9)</f>
        <v>2882.5641474400859</v>
      </c>
      <c r="AE58" s="201">
        <f>'FR-Exp (O)'!AE58*(1+Toeslagen!$Q$9)</f>
        <v>2682.3123889349081</v>
      </c>
      <c r="AF58" s="201">
        <f>'FR-Exp (O)'!AF58*(1+Toeslagen!$Q$9)</f>
        <v>2682.3123889349081</v>
      </c>
      <c r="AG58" s="201">
        <f>'FR-Exp (O)'!AG58*(1+Toeslagen!$Q$9)</f>
        <v>2008.7382921447663</v>
      </c>
      <c r="AH58" s="201">
        <f>'FR-Exp (O)'!AH58*(1+Toeslagen!$Q$9)</f>
        <v>2682.3123889349081</v>
      </c>
      <c r="AI58" s="201">
        <f>'FR-Exp (O)'!AI58*(1+Toeslagen!$Q$9)</f>
        <v>0</v>
      </c>
      <c r="AJ58" s="201">
        <f>'FR-Exp (O)'!AJ58*(1+Toeslagen!$Q$9)</f>
        <v>2008.7382921447663</v>
      </c>
      <c r="AK58" s="201">
        <f>'FR-Exp (O)'!AK58*(1+Toeslagen!$Q$9)</f>
        <v>2682.3123889349081</v>
      </c>
      <c r="AL58" s="201">
        <f>'FR-Exp (O)'!AL58*(1+Toeslagen!$Q$9)</f>
        <v>2482.0606304297307</v>
      </c>
      <c r="AM58" s="201">
        <f>'FR-Exp (O)'!AM58*(1+Toeslagen!$Q$9)</f>
        <v>2809.7453261654764</v>
      </c>
      <c r="AN58" s="201">
        <f>'FR-Exp (O)'!AN58*(1+Toeslagen!$Q$9)</f>
        <v>1790.2818283209365</v>
      </c>
      <c r="AO58" s="201">
        <f>'FR-Exp (O)'!AO58*(1+Toeslagen!$Q$9)</f>
        <v>2795.6965995346491</v>
      </c>
      <c r="AP58" s="201">
        <f>'FR-Exp (O)'!AP58*(1+Toeslagen!$Q$9)</f>
        <v>1790.2818283209365</v>
      </c>
      <c r="AQ58" s="201">
        <f>'FR-Exp (O)'!AQ58*(1+Toeslagen!$Q$9)</f>
        <v>1544.5183065191272</v>
      </c>
      <c r="AR58" s="201">
        <f>'FR-Exp (O)'!AR58*(1+Toeslagen!$Q$9)</f>
        <v>2882.5641474400859</v>
      </c>
      <c r="AS58" s="201">
        <f>'FR-Exp (O)'!AS58*(1+Toeslagen!$Q$9)</f>
        <v>2882.5641474400859</v>
      </c>
      <c r="AT58" s="201">
        <f>'FR-Exp (O)'!AT58*(1+Toeslagen!$Q$9)</f>
        <v>3228.4535484944831</v>
      </c>
      <c r="AU58" s="201">
        <f>'FR-Exp (O)'!AU58*(1+Toeslagen!$Q$9)</f>
        <v>3228.4535484944831</v>
      </c>
      <c r="AV58" s="201">
        <f>'FR-Exp (O)'!AV58*(1+Toeslagen!$Q$9)</f>
        <v>2809.7453261654764</v>
      </c>
      <c r="AW58" s="201">
        <f>'FR-Exp (O)'!AW58*(1+Toeslagen!$Q$9)</f>
        <v>3046.4064953079583</v>
      </c>
      <c r="AX58" s="201">
        <f>'FR-Exp (O)'!AX58*(1+Toeslagen!$Q$9)</f>
        <v>2227.1947559685959</v>
      </c>
      <c r="AY58" s="201">
        <f>'FR-Exp (O)'!AY58*(1+Toeslagen!$Q$9)</f>
        <v>2204.92280840891</v>
      </c>
      <c r="AZ58" s="201">
        <f>'FR-Exp (O)'!AZ58*(1+Toeslagen!$Q$9)</f>
        <v>2008.7382921447663</v>
      </c>
      <c r="BA58" s="201">
        <f>'FR-Exp (O)'!BA58*(1+Toeslagen!$Q$9)</f>
        <v>2809.7453261654764</v>
      </c>
      <c r="BB58" s="201">
        <f>'FR-Exp (O)'!BB58*(1+Toeslagen!$Q$9)</f>
        <v>2227.1947559685959</v>
      </c>
      <c r="BC58" s="201">
        <f>'FR-Exp (O)'!BC58*(1+Toeslagen!$Q$9)</f>
        <v>3046.4064953079583</v>
      </c>
      <c r="BD58" s="201">
        <f>'FR-Exp (O)'!BD58*(1+Toeslagen!$Q$9)</f>
        <v>1790.2818283209365</v>
      </c>
      <c r="BE58" s="201">
        <f>'FR-Exp (O)'!BE58*(1+Toeslagen!$Q$9)</f>
        <v>2482.0606304297307</v>
      </c>
      <c r="BF58" s="201">
        <f>'FR-Exp (O)'!BF58*(1+Toeslagen!$Q$9)</f>
        <v>2809.7453261654764</v>
      </c>
      <c r="BG58" s="201">
        <f>'FR-Exp (O)'!BG58*(1+Toeslagen!$Q$9)</f>
        <v>2432.4194178211364</v>
      </c>
      <c r="BH58" s="201">
        <f>'FR-Exp (O)'!BH58*(1+Toeslagen!$Q$9)</f>
        <v>1790.2818283209365</v>
      </c>
      <c r="BI58" s="201">
        <f>'FR-Exp (O)'!BI58*(1+Toeslagen!$Q$9)</f>
        <v>2809.7453261654764</v>
      </c>
      <c r="BJ58" s="201">
        <f>'FR-Exp (O)'!BJ58*(1+Toeslagen!$Q$9)</f>
        <v>3046.4064953079583</v>
      </c>
      <c r="BK58" s="201">
        <f>'FR-Exp (O)'!BK58*(1+Toeslagen!$Q$9)</f>
        <v>2882.5641474400859</v>
      </c>
      <c r="BL58" s="201">
        <f>'FR-Exp (O)'!BL58*(1+Toeslagen!$Q$9)</f>
        <v>2227.1947559685959</v>
      </c>
      <c r="BM58" s="201">
        <f>'FR-Exp (O)'!BM58*(1+Toeslagen!$Q$9)</f>
        <v>2182.650860849224</v>
      </c>
      <c r="BN58" s="201">
        <f>'FR-Exp (O)'!BN58*(1+Toeslagen!$Q$9)</f>
        <v>1417.0853692885607</v>
      </c>
      <c r="BO58" s="201">
        <f>'FR-Exp (O)'!BO58*(1+Toeslagen!$Q$9)</f>
        <v>1790.2818283209365</v>
      </c>
      <c r="BP58" s="201">
        <f>'FR-Exp (O)'!BP58*(1+Toeslagen!$Q$9)</f>
        <v>2227.1947559685959</v>
      </c>
      <c r="BQ58" s="201">
        <f>'FR-Exp (O)'!BQ58*(1+Toeslagen!$Q$9)</f>
        <v>1409.999942442118</v>
      </c>
      <c r="BR58" s="201">
        <f>'FR-Exp (O)'!BR58*(1+Toeslagen!$Q$9)</f>
        <v>1544.5183065191272</v>
      </c>
      <c r="BS58" s="201">
        <f>'FR-Exp (O)'!BS58*(1+Toeslagen!$Q$9)</f>
        <v>2682.3123889349081</v>
      </c>
      <c r="BT58" s="201">
        <f>'FR-Exp (O)'!BT58*(1+Toeslagen!$Q$9)</f>
        <v>1417.0853692885607</v>
      </c>
      <c r="BU58" s="201">
        <f>'FR-Exp (O)'!BU58*(1+Toeslagen!$Q$9)</f>
        <v>2008.7382921447663</v>
      </c>
      <c r="BV58" s="201">
        <f>'FR-Exp (O)'!BV58*(1+Toeslagen!$Q$9)</f>
        <v>1023.0111320510608</v>
      </c>
      <c r="BW58" s="201">
        <f>'FR-Exp (O)'!BW58*(1+Toeslagen!$Q$9)</f>
        <v>1402.9145155956751</v>
      </c>
      <c r="BX58" s="201">
        <f>'FR-Exp (O)'!BX58*(1+Toeslagen!$Q$9)</f>
        <v>2008.7382921447663</v>
      </c>
      <c r="BY58" s="201">
        <f>'FR-Exp (O)'!BY58*(1+Toeslagen!$Q$9)</f>
        <v>1038.6694657049036</v>
      </c>
      <c r="BZ58" s="201">
        <f>'FR-Exp (O)'!BZ58*(1+Toeslagen!$Q$9)</f>
        <v>2482.0606304297307</v>
      </c>
      <c r="CA58" s="201">
        <f>'FR-Exp (O)'!CA58*(1+Toeslagen!$Q$9)</f>
        <v>3228.4535484944831</v>
      </c>
      <c r="CB58" s="201">
        <f>'FR-Exp (O)'!CB58*(1+Toeslagen!$Q$9)</f>
        <v>3228.4535484944831</v>
      </c>
      <c r="CC58" s="201">
        <f>'FR-Exp (O)'!CC58*(1+Toeslagen!$Q$9)</f>
        <v>3180.026745267066</v>
      </c>
      <c r="CD58" s="201">
        <f>'FR-Exp (O)'!CD58*(1+Toeslagen!$Q$9)</f>
        <v>1544.5183065191272</v>
      </c>
      <c r="CE58" s="201">
        <f>'FR-Exp (O)'!CE58*(1+Toeslagen!$Q$9)</f>
        <v>1790.2818283209365</v>
      </c>
      <c r="CF58" s="201">
        <f>'FR-Exp (O)'!CF58*(1+Toeslagen!$Q$9)</f>
        <v>2482.0606304297307</v>
      </c>
      <c r="CG58" s="201">
        <f>'FR-Exp (O)'!CG58*(1+Toeslagen!$Q$9)</f>
        <v>1772.3790100377271</v>
      </c>
      <c r="CH58" s="201">
        <f>'FR-Exp (O)'!CH58*(1+Toeslagen!$Q$9)</f>
        <v>2227.1947559685959</v>
      </c>
      <c r="CI58" s="201">
        <f>'FR-Exp (O)'!CI58*(1+Toeslagen!$Q$9)</f>
        <v>2008.7382921447663</v>
      </c>
      <c r="CJ58" s="201">
        <f>'FR-Exp (O)'!CJ58*(1+Toeslagen!$Q$9)</f>
        <v>2809.7453261654764</v>
      </c>
      <c r="CK58" s="201">
        <f>'FR-Exp (O)'!CK58*(1+Toeslagen!$Q$9)</f>
        <v>2809.7453261654764</v>
      </c>
      <c r="CL58" s="201">
        <f>'FR-Exp (O)'!CL58*(1+Toeslagen!$Q$9)</f>
        <v>1417.0853692885607</v>
      </c>
      <c r="CM58" s="201">
        <f>'FR-Exp (O)'!CM58*(1+Toeslagen!$Q$9)</f>
        <v>1424.1707961350035</v>
      </c>
      <c r="CN58" s="201">
        <f>'FR-Exp (O)'!CN58*(1+Toeslagen!$Q$9)</f>
        <v>1544.5183065191272</v>
      </c>
      <c r="CO58" s="201">
        <f>'FR-Exp (O)'!CO58*(1+Toeslagen!$Q$9)</f>
        <v>1544.5183065191272</v>
      </c>
      <c r="CP58" s="201">
        <f>'FR-Exp (O)'!CP58*(1+Toeslagen!$Q$9)</f>
        <v>2482.0606304297307</v>
      </c>
      <c r="CQ58" s="201">
        <f>'FR-Exp (O)'!CQ58*(1+Toeslagen!$Q$9)</f>
        <v>1244.1406687613621</v>
      </c>
      <c r="CR58" s="201">
        <f>'FR-Exp (O)'!CR58*(1+Toeslagen!$Q$9)</f>
        <v>3046.4064953079583</v>
      </c>
      <c r="CS58" s="201">
        <f>'FR-Exp (O)'!CS58*(1+Toeslagen!$Q$9)</f>
        <v>3166.8</v>
      </c>
      <c r="CT58" s="201">
        <f>'FR-Exp (O)'!CT58*(1+Toeslagen!$Q$9)</f>
        <v>3228.4535484944831</v>
      </c>
      <c r="CU58" s="201">
        <f>'FR-Exp (O)'!CU58*(1+Toeslagen!$Q$9)</f>
        <v>2882.5641474400859</v>
      </c>
      <c r="CV58" s="201">
        <f>'FR-Exp (O)'!CV58*(1+Toeslagen!$Q$9)</f>
        <v>2482.0606304297307</v>
      </c>
      <c r="CW58" s="201">
        <f>'FR-Exp (O)'!CW58*(1+Toeslagen!$Q$9)</f>
        <v>2469.6503272775817</v>
      </c>
      <c r="CX58" s="201">
        <f>'FR-Exp (O)'!CX58*(1+Toeslagen!$Q$9)</f>
        <v>2457.2400241254336</v>
      </c>
      <c r="CY58" s="201">
        <f>'FR-Exp (O)'!CY58*(1+Toeslagen!$Q$9)</f>
        <v>1544.5183065191272</v>
      </c>
      <c r="CZ58" s="201">
        <f>'FR-Exp (O)'!CZ58*(1+Toeslagen!$Q$9)</f>
        <v>1790.2818283209365</v>
      </c>
      <c r="DA58" s="201">
        <f>'FR-Exp (O)'!DA58*(1+Toeslagen!$Q$9)</f>
        <v>2008.7382921447663</v>
      </c>
      <c r="DB58" s="201">
        <f>'FR-Exp (O)'!DB58*(1+Toeslagen!$Q$9)</f>
        <v>1417.0853692885607</v>
      </c>
      <c r="DC58" s="201">
        <f>'FR-Exp (O)'!DC58*(1+Toeslagen!$Q$9)</f>
        <v>1417.0853692885607</v>
      </c>
      <c r="DD58" s="201">
        <f>'FR-Exp (O)'!DD58*(1+Toeslagen!$Q$9)</f>
        <v>1417.0853692885607</v>
      </c>
      <c r="DE58" s="201">
        <f>'FR-Exp (O)'!DE58*(1+Toeslagen!$Q$9)</f>
        <v>1417.0853692885607</v>
      </c>
      <c r="DF58" s="201">
        <f>'FR-Exp (O)'!DF58*(1+Toeslagen!$Q$9)</f>
        <v>1417.0853692885607</v>
      </c>
    </row>
    <row r="59" spans="1:110">
      <c r="A59" s="1">
        <v>55</v>
      </c>
      <c r="B59" s="1">
        <v>55</v>
      </c>
      <c r="D59" s="1">
        <v>2</v>
      </c>
      <c r="F59" t="s">
        <v>202</v>
      </c>
      <c r="G59" t="s">
        <v>203</v>
      </c>
      <c r="H59" t="s">
        <v>204</v>
      </c>
      <c r="I59" t="s">
        <v>205</v>
      </c>
      <c r="J59" t="s">
        <v>205</v>
      </c>
    </row>
    <row r="60" spans="1:110">
      <c r="A60" s="1">
        <v>56</v>
      </c>
      <c r="B60" s="1">
        <v>56</v>
      </c>
      <c r="D60" s="1">
        <v>5</v>
      </c>
      <c r="F60" t="s">
        <v>204</v>
      </c>
      <c r="G60" t="s">
        <v>206</v>
      </c>
      <c r="H60" t="s">
        <v>206</v>
      </c>
      <c r="I60" t="s">
        <v>206</v>
      </c>
      <c r="J60" t="s">
        <v>206</v>
      </c>
    </row>
    <row r="61" spans="1:110">
      <c r="A61" s="1">
        <v>57</v>
      </c>
      <c r="B61" s="1">
        <v>57</v>
      </c>
      <c r="D61" s="1">
        <v>2</v>
      </c>
      <c r="F61" t="s">
        <v>202</v>
      </c>
      <c r="G61" t="s">
        <v>203</v>
      </c>
      <c r="H61" t="s">
        <v>204</v>
      </c>
      <c r="I61" t="s">
        <v>205</v>
      </c>
      <c r="J61" t="s">
        <v>205</v>
      </c>
    </row>
    <row r="62" spans="1:110">
      <c r="A62" s="1">
        <v>58</v>
      </c>
      <c r="B62" s="1">
        <v>58</v>
      </c>
      <c r="D62" s="1">
        <v>4</v>
      </c>
      <c r="F62" t="s">
        <v>203</v>
      </c>
      <c r="G62" t="s">
        <v>204</v>
      </c>
      <c r="H62" t="s">
        <v>206</v>
      </c>
      <c r="I62" t="s">
        <v>206</v>
      </c>
      <c r="J62" t="s">
        <v>206</v>
      </c>
    </row>
    <row r="63" spans="1:110">
      <c r="A63" s="1">
        <v>59</v>
      </c>
      <c r="B63" s="1">
        <v>59</v>
      </c>
      <c r="D63" s="1">
        <v>2</v>
      </c>
      <c r="F63" t="s">
        <v>202</v>
      </c>
      <c r="G63" t="s">
        <v>203</v>
      </c>
      <c r="H63" t="s">
        <v>204</v>
      </c>
      <c r="I63" t="s">
        <v>205</v>
      </c>
      <c r="J63" t="s">
        <v>205</v>
      </c>
    </row>
    <row r="64" spans="1:110">
      <c r="A64" s="1">
        <v>60</v>
      </c>
      <c r="B64" s="1">
        <v>60</v>
      </c>
      <c r="D64" s="1">
        <v>2</v>
      </c>
      <c r="F64" t="s">
        <v>202</v>
      </c>
      <c r="G64" t="s">
        <v>203</v>
      </c>
      <c r="H64" t="s">
        <v>204</v>
      </c>
      <c r="I64" t="s">
        <v>205</v>
      </c>
      <c r="J64" t="s">
        <v>205</v>
      </c>
    </row>
    <row r="65" spans="1:10">
      <c r="A65" s="1">
        <v>61</v>
      </c>
      <c r="B65" s="1">
        <v>61</v>
      </c>
      <c r="D65" s="1">
        <v>3</v>
      </c>
      <c r="F65" t="s">
        <v>203</v>
      </c>
      <c r="G65" t="s">
        <v>204</v>
      </c>
      <c r="H65" t="s">
        <v>205</v>
      </c>
      <c r="I65" t="s">
        <v>205</v>
      </c>
      <c r="J65" t="s">
        <v>206</v>
      </c>
    </row>
    <row r="66" spans="1:10">
      <c r="A66" s="1">
        <v>62</v>
      </c>
      <c r="B66" s="1">
        <v>62</v>
      </c>
      <c r="D66" s="1">
        <v>2</v>
      </c>
      <c r="F66" t="s">
        <v>202</v>
      </c>
      <c r="G66" t="s">
        <v>203</v>
      </c>
      <c r="H66" t="s">
        <v>204</v>
      </c>
      <c r="I66" t="s">
        <v>205</v>
      </c>
      <c r="J66" t="s">
        <v>205</v>
      </c>
    </row>
    <row r="67" spans="1:10">
      <c r="A67" s="1">
        <v>63</v>
      </c>
      <c r="B67" s="1">
        <v>63</v>
      </c>
      <c r="D67" s="1">
        <v>4</v>
      </c>
      <c r="F67" t="s">
        <v>203</v>
      </c>
      <c r="G67" t="s">
        <v>204</v>
      </c>
      <c r="H67" t="s">
        <v>206</v>
      </c>
      <c r="I67" t="s">
        <v>206</v>
      </c>
      <c r="J67" t="s">
        <v>206</v>
      </c>
    </row>
    <row r="68" spans="1:10">
      <c r="A68" s="1">
        <v>64</v>
      </c>
      <c r="B68" s="1">
        <v>64</v>
      </c>
      <c r="D68" s="1">
        <v>5</v>
      </c>
      <c r="F68" t="s">
        <v>204</v>
      </c>
      <c r="G68" t="s">
        <v>206</v>
      </c>
      <c r="H68" t="s">
        <v>202</v>
      </c>
      <c r="I68" t="s">
        <v>202</v>
      </c>
      <c r="J68" t="s">
        <v>202</v>
      </c>
    </row>
    <row r="69" spans="1:10">
      <c r="A69" s="1">
        <v>65</v>
      </c>
      <c r="B69" s="1">
        <v>65</v>
      </c>
      <c r="D69" s="1">
        <v>5</v>
      </c>
      <c r="F69" t="s">
        <v>204</v>
      </c>
      <c r="G69" t="s">
        <v>206</v>
      </c>
      <c r="H69" t="s">
        <v>202</v>
      </c>
      <c r="I69" t="s">
        <v>202</v>
      </c>
      <c r="J69" t="s">
        <v>202</v>
      </c>
    </row>
    <row r="70" spans="1:10">
      <c r="A70" s="1">
        <v>66</v>
      </c>
      <c r="B70" s="1">
        <v>66</v>
      </c>
      <c r="D70" s="1">
        <v>5</v>
      </c>
      <c r="F70" t="s">
        <v>204</v>
      </c>
      <c r="G70" t="s">
        <v>206</v>
      </c>
      <c r="H70" t="s">
        <v>202</v>
      </c>
      <c r="I70" t="s">
        <v>202</v>
      </c>
      <c r="J70" t="s">
        <v>202</v>
      </c>
    </row>
    <row r="71" spans="1:10">
      <c r="A71" s="1">
        <v>67</v>
      </c>
      <c r="B71" s="1">
        <v>67</v>
      </c>
      <c r="D71" s="1">
        <v>2</v>
      </c>
      <c r="F71" t="s">
        <v>202</v>
      </c>
      <c r="G71" t="s">
        <v>203</v>
      </c>
      <c r="H71" t="s">
        <v>204</v>
      </c>
      <c r="I71" t="s">
        <v>205</v>
      </c>
      <c r="J71" t="s">
        <v>205</v>
      </c>
    </row>
    <row r="72" spans="1:10">
      <c r="A72" s="1">
        <v>68</v>
      </c>
      <c r="B72" s="1">
        <v>68</v>
      </c>
      <c r="D72" s="1">
        <v>3</v>
      </c>
      <c r="F72" t="s">
        <v>203</v>
      </c>
      <c r="G72" t="s">
        <v>204</v>
      </c>
      <c r="H72" t="s">
        <v>205</v>
      </c>
      <c r="I72" t="s">
        <v>206</v>
      </c>
      <c r="J72" t="s">
        <v>206</v>
      </c>
    </row>
    <row r="73" spans="1:10">
      <c r="A73" s="1">
        <v>69</v>
      </c>
      <c r="B73" s="1">
        <v>69</v>
      </c>
      <c r="D73" s="1">
        <v>3</v>
      </c>
      <c r="F73" t="s">
        <v>203</v>
      </c>
      <c r="G73" t="s">
        <v>204</v>
      </c>
      <c r="H73" t="s">
        <v>205</v>
      </c>
      <c r="I73" t="s">
        <v>206</v>
      </c>
      <c r="J73" t="s">
        <v>206</v>
      </c>
    </row>
    <row r="74" spans="1:10">
      <c r="A74" s="1">
        <v>70</v>
      </c>
      <c r="B74" s="1">
        <v>70</v>
      </c>
      <c r="D74" s="1">
        <v>3</v>
      </c>
      <c r="F74" t="s">
        <v>203</v>
      </c>
      <c r="G74" t="s">
        <v>204</v>
      </c>
      <c r="H74" t="s">
        <v>205</v>
      </c>
      <c r="I74" t="s">
        <v>206</v>
      </c>
      <c r="J74" t="s">
        <v>206</v>
      </c>
    </row>
    <row r="75" spans="1:10">
      <c r="A75" s="1">
        <v>71</v>
      </c>
      <c r="B75" s="1">
        <v>71</v>
      </c>
      <c r="D75" s="1">
        <v>3</v>
      </c>
      <c r="F75" t="s">
        <v>203</v>
      </c>
      <c r="G75" t="s">
        <v>204</v>
      </c>
      <c r="H75" t="s">
        <v>205</v>
      </c>
      <c r="I75" t="s">
        <v>206</v>
      </c>
      <c r="J75" t="s">
        <v>206</v>
      </c>
    </row>
    <row r="76" spans="1:10">
      <c r="A76" s="1">
        <v>72</v>
      </c>
      <c r="B76" s="1">
        <v>72</v>
      </c>
      <c r="D76" s="1">
        <v>3</v>
      </c>
      <c r="F76" t="s">
        <v>203</v>
      </c>
      <c r="G76" t="s">
        <v>204</v>
      </c>
      <c r="H76" t="s">
        <v>205</v>
      </c>
      <c r="I76" t="s">
        <v>206</v>
      </c>
      <c r="J76" t="s">
        <v>206</v>
      </c>
    </row>
    <row r="77" spans="1:10">
      <c r="A77" s="1">
        <v>73</v>
      </c>
      <c r="B77" s="1">
        <v>73</v>
      </c>
      <c r="D77" s="1">
        <v>5</v>
      </c>
      <c r="F77" t="s">
        <v>204</v>
      </c>
      <c r="G77" t="s">
        <v>206</v>
      </c>
      <c r="H77" t="s">
        <v>206</v>
      </c>
      <c r="I77" t="s">
        <v>202</v>
      </c>
      <c r="J77" t="s">
        <v>202</v>
      </c>
    </row>
    <row r="78" spans="1:10">
      <c r="A78" s="1">
        <v>74</v>
      </c>
      <c r="B78" s="1">
        <v>74</v>
      </c>
      <c r="D78" s="1">
        <v>5</v>
      </c>
      <c r="F78" t="s">
        <v>204</v>
      </c>
      <c r="G78" t="s">
        <v>206</v>
      </c>
      <c r="H78" t="s">
        <v>206</v>
      </c>
      <c r="I78" t="s">
        <v>202</v>
      </c>
      <c r="J78" t="s">
        <v>202</v>
      </c>
    </row>
    <row r="79" spans="1:10">
      <c r="A79" s="1">
        <v>75</v>
      </c>
      <c r="B79" s="1">
        <v>75</v>
      </c>
      <c r="D79" s="1">
        <v>2</v>
      </c>
      <c r="F79" t="s">
        <v>202</v>
      </c>
      <c r="G79" t="s">
        <v>203</v>
      </c>
      <c r="H79" t="s">
        <v>204</v>
      </c>
      <c r="I79" t="s">
        <v>205</v>
      </c>
      <c r="J79" t="s">
        <v>206</v>
      </c>
    </row>
    <row r="80" spans="1:10">
      <c r="A80" s="1">
        <v>76</v>
      </c>
      <c r="B80" s="1">
        <v>76</v>
      </c>
      <c r="D80" s="1">
        <v>2</v>
      </c>
      <c r="F80" t="s">
        <v>202</v>
      </c>
      <c r="G80" t="s">
        <v>203</v>
      </c>
      <c r="H80" t="s">
        <v>204</v>
      </c>
      <c r="I80" t="s">
        <v>205</v>
      </c>
      <c r="J80" t="s">
        <v>206</v>
      </c>
    </row>
    <row r="81" spans="1:10">
      <c r="A81" s="1">
        <v>77</v>
      </c>
      <c r="B81" s="1">
        <v>77</v>
      </c>
      <c r="D81" s="1">
        <v>2</v>
      </c>
      <c r="F81" t="s">
        <v>202</v>
      </c>
      <c r="G81" t="s">
        <v>203</v>
      </c>
      <c r="H81" t="s">
        <v>204</v>
      </c>
      <c r="I81" t="s">
        <v>205</v>
      </c>
      <c r="J81" t="s">
        <v>206</v>
      </c>
    </row>
    <row r="82" spans="1:10">
      <c r="A82" s="1">
        <v>78</v>
      </c>
      <c r="B82" s="1">
        <v>78</v>
      </c>
      <c r="D82" s="1">
        <v>2</v>
      </c>
      <c r="F82" t="s">
        <v>202</v>
      </c>
      <c r="G82" t="s">
        <v>203</v>
      </c>
      <c r="H82" t="s">
        <v>204</v>
      </c>
      <c r="I82" t="s">
        <v>205</v>
      </c>
      <c r="J82" t="s">
        <v>206</v>
      </c>
    </row>
    <row r="83" spans="1:10">
      <c r="A83" s="1">
        <v>79</v>
      </c>
      <c r="B83" s="1">
        <v>79</v>
      </c>
      <c r="D83" s="1">
        <v>4</v>
      </c>
      <c r="F83" t="s">
        <v>203</v>
      </c>
      <c r="G83" t="s">
        <v>204</v>
      </c>
      <c r="H83" t="s">
        <v>206</v>
      </c>
      <c r="I83" t="s">
        <v>206</v>
      </c>
      <c r="J83" t="s">
        <v>206</v>
      </c>
    </row>
    <row r="84" spans="1:10">
      <c r="A84" s="1">
        <v>80</v>
      </c>
      <c r="B84" s="1">
        <v>80</v>
      </c>
      <c r="D84" s="1">
        <v>2</v>
      </c>
      <c r="F84" t="s">
        <v>202</v>
      </c>
      <c r="G84" t="s">
        <v>203</v>
      </c>
      <c r="H84" t="s">
        <v>204</v>
      </c>
      <c r="I84" t="s">
        <v>205</v>
      </c>
      <c r="J84" t="s">
        <v>205</v>
      </c>
    </row>
    <row r="85" spans="1:10">
      <c r="A85" s="1">
        <v>81</v>
      </c>
      <c r="B85" s="1">
        <v>81</v>
      </c>
      <c r="D85" s="1">
        <v>5</v>
      </c>
      <c r="F85" t="s">
        <v>204</v>
      </c>
      <c r="G85" t="s">
        <v>206</v>
      </c>
      <c r="H85" t="s">
        <v>206</v>
      </c>
      <c r="I85" t="s">
        <v>202</v>
      </c>
      <c r="J85" t="s">
        <v>202</v>
      </c>
    </row>
    <row r="86" spans="1:10">
      <c r="A86" s="1">
        <v>82</v>
      </c>
      <c r="B86" s="1">
        <v>82</v>
      </c>
      <c r="D86" s="1">
        <v>5</v>
      </c>
      <c r="F86" t="s">
        <v>204</v>
      </c>
      <c r="G86" t="s">
        <v>206</v>
      </c>
      <c r="H86" t="s">
        <v>206</v>
      </c>
      <c r="I86" t="s">
        <v>202</v>
      </c>
      <c r="J86" t="s">
        <v>202</v>
      </c>
    </row>
    <row r="87" spans="1:10">
      <c r="A87" s="1">
        <v>83</v>
      </c>
      <c r="B87" s="1">
        <v>83</v>
      </c>
      <c r="D87" s="1">
        <v>5</v>
      </c>
      <c r="F87" t="s">
        <v>204</v>
      </c>
      <c r="G87" t="s">
        <v>206</v>
      </c>
      <c r="H87" t="s">
        <v>206</v>
      </c>
      <c r="I87" t="s">
        <v>202</v>
      </c>
      <c r="J87" t="s">
        <v>202</v>
      </c>
    </row>
    <row r="88" spans="1:10">
      <c r="A88" s="1">
        <v>84</v>
      </c>
      <c r="B88" s="1">
        <v>84</v>
      </c>
      <c r="D88" s="1">
        <v>5</v>
      </c>
      <c r="F88" t="s">
        <v>204</v>
      </c>
      <c r="G88" t="s">
        <v>206</v>
      </c>
      <c r="H88" t="s">
        <v>206</v>
      </c>
      <c r="I88" t="s">
        <v>202</v>
      </c>
      <c r="J88" t="s">
        <v>202</v>
      </c>
    </row>
    <row r="89" spans="1:10">
      <c r="A89" s="1">
        <v>85</v>
      </c>
      <c r="B89" s="1">
        <v>85</v>
      </c>
      <c r="D89" s="1">
        <v>4</v>
      </c>
      <c r="F89" t="s">
        <v>203</v>
      </c>
      <c r="G89" t="s">
        <v>204</v>
      </c>
      <c r="H89" t="s">
        <v>206</v>
      </c>
      <c r="I89" t="s">
        <v>206</v>
      </c>
      <c r="J89" t="s">
        <v>206</v>
      </c>
    </row>
    <row r="90" spans="1:10">
      <c r="A90" s="1">
        <v>86</v>
      </c>
      <c r="B90" s="1">
        <v>86</v>
      </c>
      <c r="D90" s="1">
        <v>4</v>
      </c>
      <c r="F90" t="s">
        <v>203</v>
      </c>
      <c r="G90" t="s">
        <v>204</v>
      </c>
      <c r="H90" t="s">
        <v>206</v>
      </c>
      <c r="I90" t="s">
        <v>206</v>
      </c>
      <c r="J90" t="s">
        <v>206</v>
      </c>
    </row>
    <row r="91" spans="1:10">
      <c r="A91" s="1">
        <v>87</v>
      </c>
      <c r="B91" s="1">
        <v>87</v>
      </c>
      <c r="D91" s="1">
        <v>4</v>
      </c>
      <c r="F91" t="s">
        <v>203</v>
      </c>
      <c r="G91" t="s">
        <v>204</v>
      </c>
      <c r="H91" t="s">
        <v>206</v>
      </c>
      <c r="I91" t="s">
        <v>206</v>
      </c>
      <c r="J91" t="s">
        <v>206</v>
      </c>
    </row>
    <row r="92" spans="1:10">
      <c r="A92" s="1">
        <v>88</v>
      </c>
      <c r="B92" s="1">
        <v>88</v>
      </c>
      <c r="D92" s="1">
        <v>2</v>
      </c>
      <c r="F92" t="s">
        <v>202</v>
      </c>
      <c r="G92" t="s">
        <v>203</v>
      </c>
      <c r="H92" t="s">
        <v>204</v>
      </c>
      <c r="I92" t="s">
        <v>205</v>
      </c>
      <c r="J92" t="s">
        <v>205</v>
      </c>
    </row>
    <row r="93" spans="1:10">
      <c r="A93" s="1">
        <v>89</v>
      </c>
      <c r="B93" s="1">
        <v>89</v>
      </c>
      <c r="D93" s="1">
        <v>3</v>
      </c>
      <c r="F93" t="s">
        <v>203</v>
      </c>
      <c r="G93" t="s">
        <v>204</v>
      </c>
      <c r="H93" t="s">
        <v>205</v>
      </c>
      <c r="I93" t="s">
        <v>206</v>
      </c>
      <c r="J93" t="s">
        <v>206</v>
      </c>
    </row>
    <row r="94" spans="1:10">
      <c r="A94" s="1">
        <v>90</v>
      </c>
      <c r="B94" s="1">
        <v>90</v>
      </c>
      <c r="D94" s="1">
        <v>3</v>
      </c>
      <c r="F94" t="s">
        <v>203</v>
      </c>
      <c r="G94" t="s">
        <v>204</v>
      </c>
      <c r="H94" t="s">
        <v>205</v>
      </c>
      <c r="I94" t="s">
        <v>206</v>
      </c>
      <c r="J94" t="s">
        <v>206</v>
      </c>
    </row>
    <row r="95" spans="1:10">
      <c r="A95" s="1">
        <v>91</v>
      </c>
      <c r="B95" s="1">
        <v>91</v>
      </c>
      <c r="D95" s="1">
        <v>2</v>
      </c>
      <c r="F95" t="s">
        <v>202</v>
      </c>
      <c r="G95" t="s">
        <v>203</v>
      </c>
      <c r="H95" t="s">
        <v>204</v>
      </c>
      <c r="I95" t="s">
        <v>205</v>
      </c>
      <c r="J95" t="s">
        <v>206</v>
      </c>
    </row>
    <row r="96" spans="1:10">
      <c r="A96" s="1">
        <v>92</v>
      </c>
      <c r="B96" s="1">
        <v>92</v>
      </c>
      <c r="D96" s="1">
        <v>2</v>
      </c>
      <c r="F96" t="s">
        <v>202</v>
      </c>
      <c r="G96" t="s">
        <v>203</v>
      </c>
      <c r="H96" t="s">
        <v>204</v>
      </c>
      <c r="I96" t="s">
        <v>205</v>
      </c>
      <c r="J96" t="s">
        <v>206</v>
      </c>
    </row>
    <row r="97" spans="1:10">
      <c r="A97" s="1">
        <v>93</v>
      </c>
      <c r="B97" s="1">
        <v>93</v>
      </c>
      <c r="D97" s="1">
        <v>2</v>
      </c>
      <c r="F97" t="s">
        <v>202</v>
      </c>
      <c r="G97" t="s">
        <v>203</v>
      </c>
      <c r="H97" t="s">
        <v>204</v>
      </c>
      <c r="I97" t="s">
        <v>205</v>
      </c>
      <c r="J97" t="s">
        <v>206</v>
      </c>
    </row>
    <row r="98" spans="1:10">
      <c r="A98" s="1">
        <v>94</v>
      </c>
      <c r="B98" s="1">
        <v>94</v>
      </c>
      <c r="D98" s="1">
        <v>2</v>
      </c>
      <c r="F98" t="s">
        <v>202</v>
      </c>
      <c r="G98" t="s">
        <v>203</v>
      </c>
      <c r="H98" t="s">
        <v>204</v>
      </c>
      <c r="I98" t="s">
        <v>205</v>
      </c>
      <c r="J98" t="s">
        <v>206</v>
      </c>
    </row>
    <row r="99" spans="1:10">
      <c r="A99" s="1">
        <v>95</v>
      </c>
      <c r="B99" s="1">
        <v>95</v>
      </c>
      <c r="D99" s="1">
        <v>2</v>
      </c>
      <c r="F99" t="s">
        <v>202</v>
      </c>
      <c r="G99" t="s">
        <v>203</v>
      </c>
      <c r="H99" t="s">
        <v>204</v>
      </c>
      <c r="I99" t="s">
        <v>205</v>
      </c>
      <c r="J99" t="s">
        <v>206</v>
      </c>
    </row>
  </sheetData>
  <sheetProtection algorithmName="SHA-512" hashValue="cKWvNq1P2/6WV5/Cj8HGBR4MU6vBGjxqAlccvx93MMbWDHLLJgF4TbxQ4bxZer2VgTwT0TmWUd6y53nk+9oN8A==" saltValue="jL7qy2Cti+QOmZ2vgIXVnQ==" spinCount="100000" sheet="1" objects="1" scenarios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5C52-5FEE-4826-A794-6EF882639280}">
  <sheetPr codeName="Blad14"/>
  <dimension ref="A5:DF99"/>
  <sheetViews>
    <sheetView workbookViewId="0">
      <pane xSplit="15" ySplit="6" topLeftCell="P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6.140625" style="1" hidden="1" customWidth="1"/>
    <col min="4" max="4" width="4.140625" style="1" hidden="1" customWidth="1"/>
    <col min="5" max="5" width="9.5703125" style="1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5" max="15" width="10.42578125" customWidth="1"/>
    <col min="35" max="35" width="0" hidden="1" customWidth="1"/>
  </cols>
  <sheetData>
    <row r="5" spans="1:110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M5" s="5" t="s">
        <v>224</v>
      </c>
      <c r="N5" s="185" t="s">
        <v>45</v>
      </c>
      <c r="O5" s="184" t="s">
        <v>44</v>
      </c>
      <c r="P5" s="184">
        <v>1</v>
      </c>
      <c r="Q5" s="184">
        <v>2</v>
      </c>
      <c r="R5" s="184">
        <v>3</v>
      </c>
      <c r="S5" s="184">
        <v>4</v>
      </c>
      <c r="T5" s="184">
        <v>5</v>
      </c>
      <c r="U5" s="184">
        <v>6</v>
      </c>
      <c r="V5" s="184">
        <v>7</v>
      </c>
      <c r="W5" s="184">
        <v>8</v>
      </c>
      <c r="X5" s="184">
        <v>9</v>
      </c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/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>
        <v>55</v>
      </c>
      <c r="BS5" s="184">
        <v>56</v>
      </c>
      <c r="BT5" s="184">
        <v>57</v>
      </c>
      <c r="BU5" s="184">
        <v>58</v>
      </c>
      <c r="BV5" s="184">
        <v>59</v>
      </c>
      <c r="BW5" s="184">
        <v>60</v>
      </c>
      <c r="BX5" s="184">
        <v>61</v>
      </c>
      <c r="BY5" s="184">
        <v>62</v>
      </c>
      <c r="BZ5" s="184">
        <v>63</v>
      </c>
      <c r="CA5" s="184">
        <v>64</v>
      </c>
      <c r="CB5" s="184">
        <v>65</v>
      </c>
      <c r="CC5" s="184">
        <v>66</v>
      </c>
      <c r="CD5" s="184">
        <v>67</v>
      </c>
      <c r="CE5" s="184">
        <v>68</v>
      </c>
      <c r="CF5" s="184">
        <v>69</v>
      </c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76</v>
      </c>
      <c r="CN5" s="184">
        <v>77</v>
      </c>
      <c r="CO5" s="184">
        <v>78</v>
      </c>
      <c r="CP5" s="184">
        <v>79</v>
      </c>
      <c r="CQ5" s="184">
        <v>80</v>
      </c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  <c r="DA5" s="184">
        <v>90</v>
      </c>
      <c r="DB5" s="184">
        <v>91</v>
      </c>
      <c r="DC5" s="184">
        <v>92</v>
      </c>
      <c r="DD5" s="184">
        <v>93</v>
      </c>
      <c r="DE5" s="184">
        <v>94</v>
      </c>
      <c r="DF5" s="184">
        <v>95</v>
      </c>
    </row>
    <row r="6" spans="1:110" ht="14.65" thickBot="1">
      <c r="A6" s="1">
        <v>1</v>
      </c>
      <c r="B6" s="1">
        <v>1</v>
      </c>
      <c r="D6" s="1">
        <v>4</v>
      </c>
      <c r="F6" t="s">
        <v>203</v>
      </c>
      <c r="G6" t="s">
        <v>204</v>
      </c>
      <c r="H6" t="s">
        <v>206</v>
      </c>
      <c r="I6" t="s">
        <v>206</v>
      </c>
      <c r="J6" t="s">
        <v>206</v>
      </c>
      <c r="N6" s="6">
        <v>0</v>
      </c>
      <c r="O6" s="182">
        <v>0</v>
      </c>
      <c r="P6" s="215" t="s">
        <v>225</v>
      </c>
      <c r="Q6" s="216" t="s">
        <v>226</v>
      </c>
      <c r="R6" s="216" t="s">
        <v>227</v>
      </c>
      <c r="S6" s="216" t="s">
        <v>228</v>
      </c>
      <c r="T6" s="216" t="s">
        <v>229</v>
      </c>
      <c r="U6" s="216" t="s">
        <v>230</v>
      </c>
      <c r="V6" s="216" t="s">
        <v>231</v>
      </c>
      <c r="W6" s="216" t="s">
        <v>232</v>
      </c>
      <c r="X6" s="216" t="s">
        <v>233</v>
      </c>
      <c r="Y6" s="216" t="s">
        <v>234</v>
      </c>
      <c r="Z6" s="216" t="s">
        <v>235</v>
      </c>
      <c r="AA6" s="216" t="s">
        <v>236</v>
      </c>
      <c r="AB6" s="216" t="s">
        <v>237</v>
      </c>
      <c r="AC6" s="216" t="s">
        <v>238</v>
      </c>
      <c r="AD6" s="216" t="s">
        <v>239</v>
      </c>
      <c r="AE6" s="216" t="s">
        <v>240</v>
      </c>
      <c r="AF6" s="216" t="s">
        <v>241</v>
      </c>
      <c r="AG6" s="216" t="s">
        <v>242</v>
      </c>
      <c r="AH6" s="216" t="s">
        <v>243</v>
      </c>
      <c r="AI6" s="216" t="s">
        <v>244</v>
      </c>
      <c r="AJ6" s="216" t="s">
        <v>245</v>
      </c>
      <c r="AK6" s="216" t="s">
        <v>246</v>
      </c>
      <c r="AL6" s="216" t="s">
        <v>247</v>
      </c>
      <c r="AM6" s="216" t="s">
        <v>248</v>
      </c>
      <c r="AN6" s="216" t="s">
        <v>249</v>
      </c>
      <c r="AO6" s="216" t="s">
        <v>250</v>
      </c>
      <c r="AP6" s="216" t="s">
        <v>251</v>
      </c>
      <c r="AQ6" s="216" t="s">
        <v>252</v>
      </c>
      <c r="AR6" s="216" t="s">
        <v>253</v>
      </c>
      <c r="AS6" s="216" t="s">
        <v>254</v>
      </c>
      <c r="AT6" s="216" t="s">
        <v>255</v>
      </c>
      <c r="AU6" s="216" t="s">
        <v>256</v>
      </c>
      <c r="AV6" s="216" t="s">
        <v>257</v>
      </c>
      <c r="AW6" s="216" t="s">
        <v>258</v>
      </c>
      <c r="AX6" s="216" t="s">
        <v>259</v>
      </c>
      <c r="AY6" s="216" t="s">
        <v>260</v>
      </c>
      <c r="AZ6" s="216" t="s">
        <v>261</v>
      </c>
      <c r="BA6" s="216" t="s">
        <v>262</v>
      </c>
      <c r="BB6" s="216" t="s">
        <v>263</v>
      </c>
      <c r="BC6" s="216" t="s">
        <v>264</v>
      </c>
      <c r="BD6" s="216" t="s">
        <v>265</v>
      </c>
      <c r="BE6" s="216" t="s">
        <v>266</v>
      </c>
      <c r="BF6" s="216" t="s">
        <v>267</v>
      </c>
      <c r="BG6" s="216" t="s">
        <v>268</v>
      </c>
      <c r="BH6" s="216" t="s">
        <v>269</v>
      </c>
      <c r="BI6" s="216" t="s">
        <v>270</v>
      </c>
      <c r="BJ6" s="216" t="s">
        <v>271</v>
      </c>
      <c r="BK6" s="216" t="s">
        <v>272</v>
      </c>
      <c r="BL6" s="216" t="s">
        <v>273</v>
      </c>
      <c r="BM6" s="216" t="s">
        <v>274</v>
      </c>
      <c r="BN6" s="216" t="s">
        <v>275</v>
      </c>
      <c r="BO6" s="216" t="s">
        <v>276</v>
      </c>
      <c r="BP6" s="216" t="s">
        <v>277</v>
      </c>
      <c r="BQ6" s="216" t="s">
        <v>278</v>
      </c>
      <c r="BR6" s="216" t="s">
        <v>279</v>
      </c>
      <c r="BS6" s="216" t="s">
        <v>280</v>
      </c>
      <c r="BT6" s="216" t="s">
        <v>281</v>
      </c>
      <c r="BU6" s="216" t="s">
        <v>282</v>
      </c>
      <c r="BV6" s="216" t="s">
        <v>283</v>
      </c>
      <c r="BW6" s="216" t="s">
        <v>284</v>
      </c>
      <c r="BX6" s="216" t="s">
        <v>285</v>
      </c>
      <c r="BY6" s="216" t="s">
        <v>286</v>
      </c>
      <c r="BZ6" s="216" t="s">
        <v>287</v>
      </c>
      <c r="CA6" s="216" t="s">
        <v>288</v>
      </c>
      <c r="CB6" s="216" t="s">
        <v>289</v>
      </c>
      <c r="CC6" s="216" t="s">
        <v>290</v>
      </c>
      <c r="CD6" s="216" t="s">
        <v>291</v>
      </c>
      <c r="CE6" s="216" t="s">
        <v>292</v>
      </c>
      <c r="CF6" s="216" t="s">
        <v>293</v>
      </c>
      <c r="CG6" s="216" t="s">
        <v>294</v>
      </c>
      <c r="CH6" s="216" t="s">
        <v>295</v>
      </c>
      <c r="CI6" s="216" t="s">
        <v>296</v>
      </c>
      <c r="CJ6" s="216" t="s">
        <v>297</v>
      </c>
      <c r="CK6" s="216" t="s">
        <v>298</v>
      </c>
      <c r="CL6" s="216" t="s">
        <v>299</v>
      </c>
      <c r="CM6" s="216" t="s">
        <v>300</v>
      </c>
      <c r="CN6" s="216" t="s">
        <v>301</v>
      </c>
      <c r="CO6" s="216" t="s">
        <v>302</v>
      </c>
      <c r="CP6" s="216" t="s">
        <v>303</v>
      </c>
      <c r="CQ6" s="216" t="s">
        <v>304</v>
      </c>
      <c r="CR6" s="216" t="s">
        <v>305</v>
      </c>
      <c r="CS6" s="216" t="s">
        <v>306</v>
      </c>
      <c r="CT6" s="216" t="s">
        <v>307</v>
      </c>
      <c r="CU6" s="216" t="s">
        <v>308</v>
      </c>
      <c r="CV6" s="216" t="s">
        <v>309</v>
      </c>
      <c r="CW6" s="216" t="s">
        <v>310</v>
      </c>
      <c r="CX6" s="216" t="s">
        <v>311</v>
      </c>
      <c r="CY6" s="216" t="s">
        <v>312</v>
      </c>
      <c r="CZ6" s="216" t="s">
        <v>313</v>
      </c>
      <c r="DA6" s="216" t="s">
        <v>314</v>
      </c>
      <c r="DB6" s="216" t="s">
        <v>315</v>
      </c>
      <c r="DC6" s="216" t="s">
        <v>299</v>
      </c>
      <c r="DD6" s="216" t="s">
        <v>316</v>
      </c>
      <c r="DE6" s="216" t="s">
        <v>299</v>
      </c>
      <c r="DF6" s="217" t="s">
        <v>317</v>
      </c>
    </row>
    <row r="7" spans="1:110">
      <c r="A7" s="1">
        <v>2</v>
      </c>
      <c r="B7" s="1">
        <v>2</v>
      </c>
      <c r="D7" s="1">
        <v>2</v>
      </c>
      <c r="F7" t="s">
        <v>202</v>
      </c>
      <c r="G7" t="s">
        <v>203</v>
      </c>
      <c r="H7" t="s">
        <v>204</v>
      </c>
      <c r="I7" t="s">
        <v>205</v>
      </c>
      <c r="J7" t="s">
        <v>205</v>
      </c>
      <c r="N7" s="211">
        <v>0.4</v>
      </c>
      <c r="O7" s="212">
        <v>700</v>
      </c>
      <c r="P7" s="148">
        <v>291.49119999999999</v>
      </c>
      <c r="Q7" s="149">
        <v>183.87200000000001</v>
      </c>
      <c r="R7" s="149">
        <v>297.44</v>
      </c>
      <c r="S7" s="149">
        <v>459.68</v>
      </c>
      <c r="T7" s="149">
        <v>459.68</v>
      </c>
      <c r="U7" s="149">
        <v>411.00799999999998</v>
      </c>
      <c r="V7" s="149">
        <v>351.52000000000004</v>
      </c>
      <c r="W7" s="149">
        <v>173.05600000000001</v>
      </c>
      <c r="X7" s="149">
        <v>421.82400000000001</v>
      </c>
      <c r="Y7" s="149">
        <v>243.36</v>
      </c>
      <c r="Z7" s="149">
        <v>421.82400000000001</v>
      </c>
      <c r="AA7" s="149">
        <v>433.09512407818454</v>
      </c>
      <c r="AB7" s="149">
        <v>394.78400000000005</v>
      </c>
      <c r="AC7" s="149">
        <v>254.39232000000001</v>
      </c>
      <c r="AD7" s="149">
        <v>433.09512407818454</v>
      </c>
      <c r="AE7" s="149">
        <v>324.48</v>
      </c>
      <c r="AF7" s="149">
        <v>324.48</v>
      </c>
      <c r="AG7" s="149">
        <v>259.58400000000006</v>
      </c>
      <c r="AH7" s="149">
        <v>324.48</v>
      </c>
      <c r="AI7" s="191"/>
      <c r="AJ7" s="149">
        <v>259.58400000000006</v>
      </c>
      <c r="AK7" s="149">
        <v>340.70400000000001</v>
      </c>
      <c r="AL7" s="149">
        <v>297.44</v>
      </c>
      <c r="AM7" s="149">
        <v>351.52000000000004</v>
      </c>
      <c r="AN7" s="149">
        <v>243.36</v>
      </c>
      <c r="AO7" s="149">
        <v>349.76240000000001</v>
      </c>
      <c r="AP7" s="149">
        <v>243.36</v>
      </c>
      <c r="AQ7" s="149">
        <v>232.54400000000001</v>
      </c>
      <c r="AR7" s="149">
        <v>433.09512407818454</v>
      </c>
      <c r="AS7" s="149">
        <v>378.56</v>
      </c>
      <c r="AT7" s="149">
        <v>411.00799999999998</v>
      </c>
      <c r="AU7" s="149">
        <v>411.00799999999998</v>
      </c>
      <c r="AV7" s="149">
        <v>351.52000000000004</v>
      </c>
      <c r="AW7" s="149">
        <v>394.78400000000005</v>
      </c>
      <c r="AX7" s="149">
        <v>270.40000000000003</v>
      </c>
      <c r="AY7" s="149">
        <v>267.69599999999997</v>
      </c>
      <c r="AZ7" s="149">
        <v>259.58400000000006</v>
      </c>
      <c r="BA7" s="149">
        <v>351.52000000000004</v>
      </c>
      <c r="BB7" s="149">
        <v>270.40000000000003</v>
      </c>
      <c r="BC7" s="149">
        <v>394.78400000000005</v>
      </c>
      <c r="BD7" s="149">
        <v>243.36</v>
      </c>
      <c r="BE7" s="149">
        <v>297.44</v>
      </c>
      <c r="BF7" s="149">
        <v>351.52000000000004</v>
      </c>
      <c r="BG7" s="149">
        <v>291.49119999999999</v>
      </c>
      <c r="BH7" s="149">
        <v>243.36</v>
      </c>
      <c r="BI7" s="149">
        <v>351.52000000000004</v>
      </c>
      <c r="BJ7" s="149">
        <v>394.78400000000005</v>
      </c>
      <c r="BK7" s="149">
        <v>433.09512407818454</v>
      </c>
      <c r="BL7" s="149">
        <v>270.40000000000003</v>
      </c>
      <c r="BM7" s="149">
        <v>264.99200000000002</v>
      </c>
      <c r="BN7" s="149">
        <v>205.50399999999999</v>
      </c>
      <c r="BO7" s="149">
        <v>243.36</v>
      </c>
      <c r="BP7" s="149">
        <v>270.40000000000003</v>
      </c>
      <c r="BQ7" s="149">
        <v>204.47648000000001</v>
      </c>
      <c r="BR7" s="149">
        <v>232.54400000000001</v>
      </c>
      <c r="BS7" s="149">
        <v>340.70400000000001</v>
      </c>
      <c r="BT7" s="149">
        <v>205.50399999999999</v>
      </c>
      <c r="BU7" s="149">
        <v>259.58400000000006</v>
      </c>
      <c r="BV7" s="149">
        <v>169.59488000000002</v>
      </c>
      <c r="BW7" s="149">
        <v>203.44896</v>
      </c>
      <c r="BX7" s="149">
        <v>259.58400000000006</v>
      </c>
      <c r="BY7" s="149">
        <v>172.19072000000003</v>
      </c>
      <c r="BZ7" s="149">
        <v>297.44</v>
      </c>
      <c r="CA7" s="149">
        <v>411.00799999999998</v>
      </c>
      <c r="CB7" s="149">
        <v>411.00799999999998</v>
      </c>
      <c r="CC7" s="149">
        <v>404.84287999999998</v>
      </c>
      <c r="CD7" s="149">
        <v>232.54400000000001</v>
      </c>
      <c r="CE7" s="149">
        <v>243.36</v>
      </c>
      <c r="CF7" s="149">
        <v>297.44</v>
      </c>
      <c r="CG7" s="149">
        <v>240.9264</v>
      </c>
      <c r="CH7" s="149">
        <v>270.40000000000003</v>
      </c>
      <c r="CI7" s="149">
        <v>259.58400000000006</v>
      </c>
      <c r="CJ7" s="149">
        <v>378.56</v>
      </c>
      <c r="CK7" s="149">
        <v>378.56</v>
      </c>
      <c r="CL7" s="149">
        <v>205.50399999999999</v>
      </c>
      <c r="CM7" s="149">
        <v>206.53151999999997</v>
      </c>
      <c r="CN7" s="149">
        <v>232.54400000000001</v>
      </c>
      <c r="CO7" s="149">
        <v>232.54400000000001</v>
      </c>
      <c r="CP7" s="149">
        <v>297.44</v>
      </c>
      <c r="CQ7" s="149">
        <v>183.87200000000001</v>
      </c>
      <c r="CR7" s="149">
        <v>394.78400000000005</v>
      </c>
      <c r="CS7" s="149">
        <v>402.78784000000002</v>
      </c>
      <c r="CT7" s="149">
        <v>411.00799999999998</v>
      </c>
      <c r="CU7" s="149">
        <v>378.56</v>
      </c>
      <c r="CV7" s="149">
        <v>297.44</v>
      </c>
      <c r="CW7" s="149">
        <v>295.95280000000002</v>
      </c>
      <c r="CX7" s="149">
        <v>294.46559999999999</v>
      </c>
      <c r="CY7" s="149">
        <v>232.54400000000001</v>
      </c>
      <c r="CZ7" s="149">
        <v>243.36</v>
      </c>
      <c r="DA7" s="149">
        <v>259.58400000000006</v>
      </c>
      <c r="DB7" s="149">
        <v>205.50399999999999</v>
      </c>
      <c r="DC7" s="149">
        <v>205.50399999999999</v>
      </c>
      <c r="DD7" s="149">
        <v>205.50399999999999</v>
      </c>
      <c r="DE7" s="149">
        <v>205.50399999999999</v>
      </c>
      <c r="DF7" s="192">
        <v>205.50399999999999</v>
      </c>
    </row>
    <row r="8" spans="1:110">
      <c r="A8" s="1">
        <v>3</v>
      </c>
      <c r="B8" s="1">
        <v>3</v>
      </c>
      <c r="D8" s="1">
        <v>4</v>
      </c>
      <c r="F8" t="s">
        <v>203</v>
      </c>
      <c r="G8" t="s">
        <v>204</v>
      </c>
      <c r="H8" t="s">
        <v>206</v>
      </c>
      <c r="I8" t="s">
        <v>206</v>
      </c>
      <c r="J8" t="s">
        <v>206</v>
      </c>
      <c r="N8" s="211">
        <v>0.5</v>
      </c>
      <c r="O8" s="212">
        <v>875</v>
      </c>
      <c r="P8" s="150">
        <v>317.99040000000002</v>
      </c>
      <c r="Q8" s="193">
        <v>205.50399999999999</v>
      </c>
      <c r="R8" s="193">
        <v>324.48</v>
      </c>
      <c r="S8" s="193">
        <v>486.72</v>
      </c>
      <c r="T8" s="193">
        <v>486.72</v>
      </c>
      <c r="U8" s="193">
        <v>443.45600000000007</v>
      </c>
      <c r="V8" s="193">
        <v>378.56</v>
      </c>
      <c r="W8" s="193">
        <v>194.68800000000002</v>
      </c>
      <c r="X8" s="193">
        <v>454.27200000000005</v>
      </c>
      <c r="Y8" s="193">
        <v>259.58400000000006</v>
      </c>
      <c r="Z8" s="193">
        <v>454.27200000000005</v>
      </c>
      <c r="AA8" s="193">
        <v>457.67147625836532</v>
      </c>
      <c r="AB8" s="193">
        <v>421.82400000000001</v>
      </c>
      <c r="AC8" s="193">
        <v>280.89152000000001</v>
      </c>
      <c r="AD8" s="193">
        <v>457.67147625836532</v>
      </c>
      <c r="AE8" s="193">
        <v>356.928</v>
      </c>
      <c r="AF8" s="193">
        <v>356.928</v>
      </c>
      <c r="AG8" s="193">
        <v>286.62400000000002</v>
      </c>
      <c r="AH8" s="193">
        <v>356.928</v>
      </c>
      <c r="AI8" s="194"/>
      <c r="AJ8" s="193">
        <v>286.62400000000002</v>
      </c>
      <c r="AK8" s="193">
        <v>373.15200000000004</v>
      </c>
      <c r="AL8" s="193">
        <v>324.48</v>
      </c>
      <c r="AM8" s="193">
        <v>378.56</v>
      </c>
      <c r="AN8" s="193">
        <v>259.58400000000006</v>
      </c>
      <c r="AO8" s="193">
        <v>376.66720000000004</v>
      </c>
      <c r="AP8" s="193">
        <v>259.58400000000006</v>
      </c>
      <c r="AQ8" s="193">
        <v>254.17600000000002</v>
      </c>
      <c r="AR8" s="193">
        <v>457.67147625836532</v>
      </c>
      <c r="AS8" s="193">
        <v>405.6</v>
      </c>
      <c r="AT8" s="193">
        <v>443.45600000000007</v>
      </c>
      <c r="AU8" s="193">
        <v>443.45600000000007</v>
      </c>
      <c r="AV8" s="193">
        <v>378.56</v>
      </c>
      <c r="AW8" s="193">
        <v>421.82400000000001</v>
      </c>
      <c r="AX8" s="193">
        <v>297.44</v>
      </c>
      <c r="AY8" s="193">
        <v>294.46559999999999</v>
      </c>
      <c r="AZ8" s="193">
        <v>286.62400000000002</v>
      </c>
      <c r="BA8" s="193">
        <v>378.56</v>
      </c>
      <c r="BB8" s="193">
        <v>297.44</v>
      </c>
      <c r="BC8" s="193">
        <v>421.82400000000001</v>
      </c>
      <c r="BD8" s="193">
        <v>259.58400000000006</v>
      </c>
      <c r="BE8" s="193">
        <v>324.48</v>
      </c>
      <c r="BF8" s="193">
        <v>378.56</v>
      </c>
      <c r="BG8" s="193">
        <v>317.99040000000002</v>
      </c>
      <c r="BH8" s="193">
        <v>259.58400000000006</v>
      </c>
      <c r="BI8" s="193">
        <v>378.56</v>
      </c>
      <c r="BJ8" s="193">
        <v>421.82400000000001</v>
      </c>
      <c r="BK8" s="193">
        <v>457.67147625836532</v>
      </c>
      <c r="BL8" s="193">
        <v>297.44</v>
      </c>
      <c r="BM8" s="193">
        <v>291.49119999999999</v>
      </c>
      <c r="BN8" s="193">
        <v>227.13600000000002</v>
      </c>
      <c r="BO8" s="193">
        <v>259.58400000000006</v>
      </c>
      <c r="BP8" s="193">
        <v>297.44</v>
      </c>
      <c r="BQ8" s="193">
        <v>226.00031999999999</v>
      </c>
      <c r="BR8" s="193">
        <v>254.17600000000002</v>
      </c>
      <c r="BS8" s="193">
        <v>373.15200000000004</v>
      </c>
      <c r="BT8" s="193">
        <v>227.13600000000002</v>
      </c>
      <c r="BU8" s="193">
        <v>286.62400000000002</v>
      </c>
      <c r="BV8" s="193">
        <v>190.79424000000003</v>
      </c>
      <c r="BW8" s="193">
        <v>224.86464000000001</v>
      </c>
      <c r="BX8" s="193">
        <v>286.62400000000002</v>
      </c>
      <c r="BY8" s="193">
        <v>193.71456000000001</v>
      </c>
      <c r="BZ8" s="193">
        <v>324.48</v>
      </c>
      <c r="CA8" s="193">
        <v>443.45600000000007</v>
      </c>
      <c r="CB8" s="193">
        <v>443.45600000000007</v>
      </c>
      <c r="CC8" s="193">
        <v>436.80416000000002</v>
      </c>
      <c r="CD8" s="193">
        <v>254.17600000000002</v>
      </c>
      <c r="CE8" s="193">
        <v>259.58400000000006</v>
      </c>
      <c r="CF8" s="193">
        <v>324.48</v>
      </c>
      <c r="CG8" s="193">
        <v>256.98816000000005</v>
      </c>
      <c r="CH8" s="193">
        <v>297.44</v>
      </c>
      <c r="CI8" s="193">
        <v>286.62400000000002</v>
      </c>
      <c r="CJ8" s="193">
        <v>405.6</v>
      </c>
      <c r="CK8" s="193">
        <v>405.6</v>
      </c>
      <c r="CL8" s="193">
        <v>227.13600000000002</v>
      </c>
      <c r="CM8" s="193">
        <v>228.27168</v>
      </c>
      <c r="CN8" s="193">
        <v>254.17600000000002</v>
      </c>
      <c r="CO8" s="193">
        <v>254.17600000000002</v>
      </c>
      <c r="CP8" s="193">
        <v>324.48</v>
      </c>
      <c r="CQ8" s="193">
        <v>205.50399999999999</v>
      </c>
      <c r="CR8" s="193">
        <v>421.82400000000001</v>
      </c>
      <c r="CS8" s="193">
        <v>434.58688000000001</v>
      </c>
      <c r="CT8" s="193">
        <v>443.45600000000007</v>
      </c>
      <c r="CU8" s="193">
        <v>405.6</v>
      </c>
      <c r="CV8" s="193">
        <v>324.48</v>
      </c>
      <c r="CW8" s="193">
        <v>322.85759999999999</v>
      </c>
      <c r="CX8" s="193">
        <v>321.23520000000002</v>
      </c>
      <c r="CY8" s="193">
        <v>254.17600000000002</v>
      </c>
      <c r="CZ8" s="193">
        <v>259.58400000000006</v>
      </c>
      <c r="DA8" s="193">
        <v>286.62400000000002</v>
      </c>
      <c r="DB8" s="193">
        <v>227.13600000000002</v>
      </c>
      <c r="DC8" s="193">
        <v>227.13600000000002</v>
      </c>
      <c r="DD8" s="193">
        <v>227.13600000000002</v>
      </c>
      <c r="DE8" s="193">
        <v>227.13600000000002</v>
      </c>
      <c r="DF8" s="177">
        <v>227.13600000000002</v>
      </c>
    </row>
    <row r="9" spans="1:110">
      <c r="A9" s="1">
        <v>4</v>
      </c>
      <c r="B9" s="1">
        <v>4</v>
      </c>
      <c r="D9" s="1">
        <v>5</v>
      </c>
      <c r="F9" t="s">
        <v>204</v>
      </c>
      <c r="G9" t="s">
        <v>206</v>
      </c>
      <c r="H9" t="s">
        <v>206</v>
      </c>
      <c r="I9" t="s">
        <v>202</v>
      </c>
      <c r="J9" t="s">
        <v>202</v>
      </c>
      <c r="N9" s="211">
        <v>0.8</v>
      </c>
      <c r="O9" s="212">
        <v>1400</v>
      </c>
      <c r="P9" s="150">
        <v>365.68896000000007</v>
      </c>
      <c r="Q9" s="193">
        <v>227.13600000000002</v>
      </c>
      <c r="R9" s="193">
        <v>373.15200000000004</v>
      </c>
      <c r="S9" s="193">
        <v>535.39200000000005</v>
      </c>
      <c r="T9" s="193">
        <v>535.39200000000005</v>
      </c>
      <c r="U9" s="193">
        <v>497.53600000000006</v>
      </c>
      <c r="V9" s="193">
        <v>421.82400000000001</v>
      </c>
      <c r="W9" s="193">
        <v>210.91200000000001</v>
      </c>
      <c r="X9" s="193">
        <v>497.53600000000006</v>
      </c>
      <c r="Y9" s="193">
        <v>292.03200000000004</v>
      </c>
      <c r="Z9" s="193">
        <v>497.53600000000006</v>
      </c>
      <c r="AA9" s="193">
        <v>498.63206322533347</v>
      </c>
      <c r="AB9" s="193">
        <v>475.90400000000005</v>
      </c>
      <c r="AC9" s="193">
        <v>317.99040000000002</v>
      </c>
      <c r="AD9" s="193">
        <v>498.63206322533347</v>
      </c>
      <c r="AE9" s="193">
        <v>405.6</v>
      </c>
      <c r="AF9" s="193">
        <v>405.6</v>
      </c>
      <c r="AG9" s="193">
        <v>324.48</v>
      </c>
      <c r="AH9" s="193">
        <v>405.6</v>
      </c>
      <c r="AI9" s="194"/>
      <c r="AJ9" s="193">
        <v>324.48</v>
      </c>
      <c r="AK9" s="193">
        <v>405.6</v>
      </c>
      <c r="AL9" s="193">
        <v>373.15200000000004</v>
      </c>
      <c r="AM9" s="193">
        <v>421.82400000000001</v>
      </c>
      <c r="AN9" s="193">
        <v>292.03200000000004</v>
      </c>
      <c r="AO9" s="193">
        <v>419.71487999999999</v>
      </c>
      <c r="AP9" s="193">
        <v>292.03200000000004</v>
      </c>
      <c r="AQ9" s="193">
        <v>292.03200000000004</v>
      </c>
      <c r="AR9" s="193">
        <v>498.63206322533347</v>
      </c>
      <c r="AS9" s="193">
        <v>448.86400000000003</v>
      </c>
      <c r="AT9" s="193">
        <v>497.53600000000006</v>
      </c>
      <c r="AU9" s="193">
        <v>497.53600000000006</v>
      </c>
      <c r="AV9" s="193">
        <v>421.82400000000001</v>
      </c>
      <c r="AW9" s="193">
        <v>475.90400000000005</v>
      </c>
      <c r="AX9" s="193">
        <v>335.29600000000005</v>
      </c>
      <c r="AY9" s="193">
        <v>331.94304000000005</v>
      </c>
      <c r="AZ9" s="193">
        <v>324.48</v>
      </c>
      <c r="BA9" s="193">
        <v>421.82400000000001</v>
      </c>
      <c r="BB9" s="193">
        <v>335.29600000000005</v>
      </c>
      <c r="BC9" s="193">
        <v>475.90400000000005</v>
      </c>
      <c r="BD9" s="193">
        <v>292.03200000000004</v>
      </c>
      <c r="BE9" s="193">
        <v>373.15200000000004</v>
      </c>
      <c r="BF9" s="193">
        <v>421.82400000000001</v>
      </c>
      <c r="BG9" s="193">
        <v>365.68896000000007</v>
      </c>
      <c r="BH9" s="193">
        <v>292.03200000000004</v>
      </c>
      <c r="BI9" s="193">
        <v>421.82400000000001</v>
      </c>
      <c r="BJ9" s="193">
        <v>475.90400000000005</v>
      </c>
      <c r="BK9" s="193">
        <v>498.63206322533347</v>
      </c>
      <c r="BL9" s="193">
        <v>335.29600000000005</v>
      </c>
      <c r="BM9" s="193">
        <v>328.59008000000006</v>
      </c>
      <c r="BN9" s="193">
        <v>248.76800000000003</v>
      </c>
      <c r="BO9" s="193">
        <v>292.03200000000004</v>
      </c>
      <c r="BP9" s="193">
        <v>335.29600000000005</v>
      </c>
      <c r="BQ9" s="193">
        <v>247.52416000000002</v>
      </c>
      <c r="BR9" s="193">
        <v>292.03200000000004</v>
      </c>
      <c r="BS9" s="193">
        <v>405.6</v>
      </c>
      <c r="BT9" s="193">
        <v>248.76800000000003</v>
      </c>
      <c r="BU9" s="193">
        <v>324.48</v>
      </c>
      <c r="BV9" s="193">
        <v>206.69376</v>
      </c>
      <c r="BW9" s="193">
        <v>246.28032000000002</v>
      </c>
      <c r="BX9" s="193">
        <v>324.48</v>
      </c>
      <c r="BY9" s="193">
        <v>209.85744</v>
      </c>
      <c r="BZ9" s="193">
        <v>373.15200000000004</v>
      </c>
      <c r="CA9" s="193">
        <v>497.53600000000006</v>
      </c>
      <c r="CB9" s="193">
        <v>497.53600000000006</v>
      </c>
      <c r="CC9" s="193">
        <v>490.07296000000008</v>
      </c>
      <c r="CD9" s="193">
        <v>292.03200000000004</v>
      </c>
      <c r="CE9" s="193">
        <v>292.03200000000004</v>
      </c>
      <c r="CF9" s="193">
        <v>373.15200000000004</v>
      </c>
      <c r="CG9" s="193">
        <v>289.11168000000004</v>
      </c>
      <c r="CH9" s="193">
        <v>335.29600000000005</v>
      </c>
      <c r="CI9" s="193">
        <v>324.48</v>
      </c>
      <c r="CJ9" s="193">
        <v>448.86400000000003</v>
      </c>
      <c r="CK9" s="193">
        <v>448.86400000000003</v>
      </c>
      <c r="CL9" s="193">
        <v>248.76800000000003</v>
      </c>
      <c r="CM9" s="193">
        <v>250.01184000000001</v>
      </c>
      <c r="CN9" s="193">
        <v>292.03200000000004</v>
      </c>
      <c r="CO9" s="193">
        <v>292.03200000000004</v>
      </c>
      <c r="CP9" s="193">
        <v>373.15200000000004</v>
      </c>
      <c r="CQ9" s="193">
        <v>227.13600000000002</v>
      </c>
      <c r="CR9" s="193">
        <v>475.90400000000005</v>
      </c>
      <c r="CS9" s="193">
        <v>487.58528000000007</v>
      </c>
      <c r="CT9" s="193">
        <v>497.53600000000006</v>
      </c>
      <c r="CU9" s="193">
        <v>448.86400000000003</v>
      </c>
      <c r="CV9" s="193">
        <v>373.15200000000004</v>
      </c>
      <c r="CW9" s="193">
        <v>371.28624000000002</v>
      </c>
      <c r="CX9" s="193">
        <v>369.42048</v>
      </c>
      <c r="CY9" s="193">
        <v>292.03200000000004</v>
      </c>
      <c r="CZ9" s="193">
        <v>292.03200000000004</v>
      </c>
      <c r="DA9" s="193">
        <v>324.48</v>
      </c>
      <c r="DB9" s="193">
        <v>248.76800000000003</v>
      </c>
      <c r="DC9" s="193">
        <v>248.76800000000003</v>
      </c>
      <c r="DD9" s="193">
        <v>248.76800000000003</v>
      </c>
      <c r="DE9" s="193">
        <v>248.76800000000003</v>
      </c>
      <c r="DF9" s="177">
        <v>248.76800000000003</v>
      </c>
    </row>
    <row r="10" spans="1:110">
      <c r="A10" s="1">
        <v>5</v>
      </c>
      <c r="B10" s="1">
        <v>5</v>
      </c>
      <c r="D10" s="1">
        <v>5</v>
      </c>
      <c r="F10" t="s">
        <v>204</v>
      </c>
      <c r="G10" t="s">
        <v>206</v>
      </c>
      <c r="H10" t="s">
        <v>206</v>
      </c>
      <c r="I10" t="s">
        <v>202</v>
      </c>
      <c r="J10" t="s">
        <v>202</v>
      </c>
      <c r="N10" s="211">
        <v>1</v>
      </c>
      <c r="O10" s="212">
        <v>1750</v>
      </c>
      <c r="P10" s="150">
        <v>402.78784000000002</v>
      </c>
      <c r="Q10" s="193">
        <v>242.2784</v>
      </c>
      <c r="R10" s="193">
        <v>411.00799999999998</v>
      </c>
      <c r="S10" s="193">
        <v>567.84</v>
      </c>
      <c r="T10" s="193">
        <v>567.84</v>
      </c>
      <c r="U10" s="193">
        <v>540.80000000000007</v>
      </c>
      <c r="V10" s="193">
        <v>470.49600000000004</v>
      </c>
      <c r="W10" s="193">
        <v>227.13600000000002</v>
      </c>
      <c r="X10" s="193">
        <v>540.80000000000007</v>
      </c>
      <c r="Y10" s="193">
        <v>324.48</v>
      </c>
      <c r="Z10" s="193">
        <v>540.80000000000007</v>
      </c>
      <c r="AA10" s="193">
        <v>547.78476758569514</v>
      </c>
      <c r="AB10" s="193">
        <v>519.16800000000012</v>
      </c>
      <c r="AC10" s="193">
        <v>349.78943999999996</v>
      </c>
      <c r="AD10" s="193">
        <v>547.78476758569514</v>
      </c>
      <c r="AE10" s="193">
        <v>448.86400000000003</v>
      </c>
      <c r="AF10" s="193">
        <v>448.86400000000003</v>
      </c>
      <c r="AG10" s="193">
        <v>356.928</v>
      </c>
      <c r="AH10" s="193">
        <v>448.86400000000003</v>
      </c>
      <c r="AI10" s="194"/>
      <c r="AJ10" s="193">
        <v>356.928</v>
      </c>
      <c r="AK10" s="193">
        <v>448.86400000000003</v>
      </c>
      <c r="AL10" s="193">
        <v>411.00799999999998</v>
      </c>
      <c r="AM10" s="193">
        <v>470.49600000000004</v>
      </c>
      <c r="AN10" s="193">
        <v>324.48</v>
      </c>
      <c r="AO10" s="193">
        <v>468.14352000000002</v>
      </c>
      <c r="AP10" s="193">
        <v>324.48</v>
      </c>
      <c r="AQ10" s="193">
        <v>308.25600000000003</v>
      </c>
      <c r="AR10" s="193">
        <v>547.78476758569514</v>
      </c>
      <c r="AS10" s="193">
        <v>486.72</v>
      </c>
      <c r="AT10" s="193">
        <v>540.80000000000007</v>
      </c>
      <c r="AU10" s="193">
        <v>540.80000000000007</v>
      </c>
      <c r="AV10" s="193">
        <v>470.49600000000004</v>
      </c>
      <c r="AW10" s="193">
        <v>519.16800000000012</v>
      </c>
      <c r="AX10" s="193">
        <v>378.56</v>
      </c>
      <c r="AY10" s="193">
        <v>374.77440000000001</v>
      </c>
      <c r="AZ10" s="193">
        <v>356.928</v>
      </c>
      <c r="BA10" s="193">
        <v>470.49600000000004</v>
      </c>
      <c r="BB10" s="193">
        <v>378.56</v>
      </c>
      <c r="BC10" s="193">
        <v>519.16800000000012</v>
      </c>
      <c r="BD10" s="193">
        <v>324.48</v>
      </c>
      <c r="BE10" s="193">
        <v>411.00799999999998</v>
      </c>
      <c r="BF10" s="193">
        <v>470.49600000000004</v>
      </c>
      <c r="BG10" s="193">
        <v>402.78784000000002</v>
      </c>
      <c r="BH10" s="193">
        <v>324.48</v>
      </c>
      <c r="BI10" s="193">
        <v>470.49600000000004</v>
      </c>
      <c r="BJ10" s="193">
        <v>519.16800000000012</v>
      </c>
      <c r="BK10" s="193">
        <v>547.78476758569514</v>
      </c>
      <c r="BL10" s="193">
        <v>378.56</v>
      </c>
      <c r="BM10" s="193">
        <v>370.98879999999997</v>
      </c>
      <c r="BN10" s="193">
        <v>270.40000000000003</v>
      </c>
      <c r="BO10" s="193">
        <v>324.48</v>
      </c>
      <c r="BP10" s="193">
        <v>378.56</v>
      </c>
      <c r="BQ10" s="193">
        <v>269.048</v>
      </c>
      <c r="BR10" s="193">
        <v>308.25600000000003</v>
      </c>
      <c r="BS10" s="193">
        <v>448.86400000000003</v>
      </c>
      <c r="BT10" s="193">
        <v>270.40000000000003</v>
      </c>
      <c r="BU10" s="193">
        <v>356.928</v>
      </c>
      <c r="BV10" s="193">
        <v>222.59328000000002</v>
      </c>
      <c r="BW10" s="193">
        <v>267.69599999999997</v>
      </c>
      <c r="BX10" s="193">
        <v>356.928</v>
      </c>
      <c r="BY10" s="193">
        <v>226.00031999999999</v>
      </c>
      <c r="BZ10" s="193">
        <v>411.00799999999998</v>
      </c>
      <c r="CA10" s="193">
        <v>540.80000000000007</v>
      </c>
      <c r="CB10" s="193">
        <v>540.80000000000007</v>
      </c>
      <c r="CC10" s="193">
        <v>532.6880000000001</v>
      </c>
      <c r="CD10" s="193">
        <v>308.25600000000003</v>
      </c>
      <c r="CE10" s="193">
        <v>324.48</v>
      </c>
      <c r="CF10" s="193">
        <v>411.00799999999998</v>
      </c>
      <c r="CG10" s="193">
        <v>321.23520000000002</v>
      </c>
      <c r="CH10" s="193">
        <v>378.56</v>
      </c>
      <c r="CI10" s="193">
        <v>356.928</v>
      </c>
      <c r="CJ10" s="193">
        <v>486.72</v>
      </c>
      <c r="CK10" s="193">
        <v>486.72</v>
      </c>
      <c r="CL10" s="193">
        <v>270.40000000000003</v>
      </c>
      <c r="CM10" s="193">
        <v>271.75199999999995</v>
      </c>
      <c r="CN10" s="193">
        <v>308.25600000000003</v>
      </c>
      <c r="CO10" s="193">
        <v>308.25600000000003</v>
      </c>
      <c r="CP10" s="193">
        <v>411.00799999999998</v>
      </c>
      <c r="CQ10" s="193">
        <v>242.2784</v>
      </c>
      <c r="CR10" s="193">
        <v>519.16800000000012</v>
      </c>
      <c r="CS10" s="193">
        <v>529.98400000000004</v>
      </c>
      <c r="CT10" s="193">
        <v>540.80000000000007</v>
      </c>
      <c r="CU10" s="193">
        <v>486.72</v>
      </c>
      <c r="CV10" s="193">
        <v>411.00799999999998</v>
      </c>
      <c r="CW10" s="193">
        <v>408.95296000000002</v>
      </c>
      <c r="CX10" s="193">
        <v>406.89792</v>
      </c>
      <c r="CY10" s="193">
        <v>308.25600000000003</v>
      </c>
      <c r="CZ10" s="193">
        <v>324.48</v>
      </c>
      <c r="DA10" s="193">
        <v>356.928</v>
      </c>
      <c r="DB10" s="193">
        <v>270.40000000000003</v>
      </c>
      <c r="DC10" s="193">
        <v>270.40000000000003</v>
      </c>
      <c r="DD10" s="193">
        <v>270.40000000000003</v>
      </c>
      <c r="DE10" s="193">
        <v>270.40000000000003</v>
      </c>
      <c r="DF10" s="177">
        <v>270.40000000000003</v>
      </c>
    </row>
    <row r="11" spans="1:110">
      <c r="A11" s="1">
        <v>6</v>
      </c>
      <c r="B11" s="1">
        <v>6</v>
      </c>
      <c r="D11" s="1">
        <v>5</v>
      </c>
      <c r="F11" t="s">
        <v>204</v>
      </c>
      <c r="G11" t="s">
        <v>206</v>
      </c>
      <c r="H11" t="s">
        <v>202</v>
      </c>
      <c r="I11" t="s">
        <v>202</v>
      </c>
      <c r="J11" t="s">
        <v>202</v>
      </c>
      <c r="N11" s="211">
        <v>1.2</v>
      </c>
      <c r="O11" s="212">
        <v>2100</v>
      </c>
      <c r="P11" s="150">
        <v>439.88672000000003</v>
      </c>
      <c r="Q11" s="193">
        <v>254.17600000000002</v>
      </c>
      <c r="R11" s="193">
        <v>448.86400000000003</v>
      </c>
      <c r="S11" s="193">
        <v>621.92000000000007</v>
      </c>
      <c r="T11" s="193">
        <v>621.92000000000007</v>
      </c>
      <c r="U11" s="193">
        <v>584.06400000000008</v>
      </c>
      <c r="V11" s="193">
        <v>508.35200000000003</v>
      </c>
      <c r="W11" s="193">
        <v>242.2784</v>
      </c>
      <c r="X11" s="193">
        <v>584.06400000000008</v>
      </c>
      <c r="Y11" s="193">
        <v>367.74400000000003</v>
      </c>
      <c r="Z11" s="193">
        <v>584.06400000000008</v>
      </c>
      <c r="AA11" s="193">
        <v>596.93747194605692</v>
      </c>
      <c r="AB11" s="193">
        <v>567.84</v>
      </c>
      <c r="AC11" s="193">
        <v>381.58848000000006</v>
      </c>
      <c r="AD11" s="193">
        <v>596.93747194605692</v>
      </c>
      <c r="AE11" s="193">
        <v>486.72</v>
      </c>
      <c r="AF11" s="193">
        <v>486.72</v>
      </c>
      <c r="AG11" s="193">
        <v>389.37600000000003</v>
      </c>
      <c r="AH11" s="193">
        <v>486.72</v>
      </c>
      <c r="AI11" s="194"/>
      <c r="AJ11" s="193">
        <v>389.37600000000003</v>
      </c>
      <c r="AK11" s="193">
        <v>486.72</v>
      </c>
      <c r="AL11" s="193">
        <v>448.86400000000003</v>
      </c>
      <c r="AM11" s="193">
        <v>508.35200000000003</v>
      </c>
      <c r="AN11" s="193">
        <v>367.74400000000003</v>
      </c>
      <c r="AO11" s="193">
        <v>505.81024000000002</v>
      </c>
      <c r="AP11" s="193">
        <v>367.74400000000003</v>
      </c>
      <c r="AQ11" s="193">
        <v>324.48</v>
      </c>
      <c r="AR11" s="193">
        <v>596.93747194605692</v>
      </c>
      <c r="AS11" s="193">
        <v>535.39200000000005</v>
      </c>
      <c r="AT11" s="193">
        <v>584.06400000000008</v>
      </c>
      <c r="AU11" s="193">
        <v>584.06400000000008</v>
      </c>
      <c r="AV11" s="193">
        <v>508.35200000000003</v>
      </c>
      <c r="AW11" s="193">
        <v>567.84</v>
      </c>
      <c r="AX11" s="193">
        <v>405.6</v>
      </c>
      <c r="AY11" s="193">
        <v>401.54400000000004</v>
      </c>
      <c r="AZ11" s="193">
        <v>389.37600000000003</v>
      </c>
      <c r="BA11" s="193">
        <v>508.35200000000003</v>
      </c>
      <c r="BB11" s="193">
        <v>405.6</v>
      </c>
      <c r="BC11" s="193">
        <v>567.84</v>
      </c>
      <c r="BD11" s="193">
        <v>367.74400000000003</v>
      </c>
      <c r="BE11" s="193">
        <v>448.86400000000003</v>
      </c>
      <c r="BF11" s="193">
        <v>508.35200000000003</v>
      </c>
      <c r="BG11" s="193">
        <v>439.88672000000003</v>
      </c>
      <c r="BH11" s="193">
        <v>367.74400000000003</v>
      </c>
      <c r="BI11" s="193">
        <v>508.35200000000003</v>
      </c>
      <c r="BJ11" s="193">
        <v>567.84</v>
      </c>
      <c r="BK11" s="193">
        <v>596.93747194605692</v>
      </c>
      <c r="BL11" s="193">
        <v>405.6</v>
      </c>
      <c r="BM11" s="193">
        <v>397.488</v>
      </c>
      <c r="BN11" s="193">
        <v>292.03200000000004</v>
      </c>
      <c r="BO11" s="193">
        <v>367.74400000000003</v>
      </c>
      <c r="BP11" s="193">
        <v>405.6</v>
      </c>
      <c r="BQ11" s="193">
        <v>290.57184000000001</v>
      </c>
      <c r="BR11" s="193">
        <v>324.48</v>
      </c>
      <c r="BS11" s="193">
        <v>486.72</v>
      </c>
      <c r="BT11" s="193">
        <v>292.03200000000004</v>
      </c>
      <c r="BU11" s="193">
        <v>389.37600000000003</v>
      </c>
      <c r="BV11" s="193">
        <v>237.43283200000002</v>
      </c>
      <c r="BW11" s="193">
        <v>289.11168000000004</v>
      </c>
      <c r="BX11" s="193">
        <v>389.37600000000003</v>
      </c>
      <c r="BY11" s="193">
        <v>241.06700800000002</v>
      </c>
      <c r="BZ11" s="193">
        <v>448.86400000000003</v>
      </c>
      <c r="CA11" s="193">
        <v>584.06400000000008</v>
      </c>
      <c r="CB11" s="193">
        <v>584.06400000000008</v>
      </c>
      <c r="CC11" s="193">
        <v>575.30304000000001</v>
      </c>
      <c r="CD11" s="193">
        <v>324.48</v>
      </c>
      <c r="CE11" s="193">
        <v>367.74400000000003</v>
      </c>
      <c r="CF11" s="193">
        <v>448.86400000000003</v>
      </c>
      <c r="CG11" s="193">
        <v>364.06656000000004</v>
      </c>
      <c r="CH11" s="193">
        <v>405.6</v>
      </c>
      <c r="CI11" s="193">
        <v>389.37600000000003</v>
      </c>
      <c r="CJ11" s="193">
        <v>535.39200000000005</v>
      </c>
      <c r="CK11" s="193">
        <v>535.39200000000005</v>
      </c>
      <c r="CL11" s="193">
        <v>292.03200000000004</v>
      </c>
      <c r="CM11" s="193">
        <v>293.49216000000001</v>
      </c>
      <c r="CN11" s="193">
        <v>324.48</v>
      </c>
      <c r="CO11" s="193">
        <v>324.48</v>
      </c>
      <c r="CP11" s="193">
        <v>448.86400000000003</v>
      </c>
      <c r="CQ11" s="193">
        <v>254.17600000000002</v>
      </c>
      <c r="CR11" s="193">
        <v>567.84</v>
      </c>
      <c r="CS11" s="193">
        <v>572.38272000000006</v>
      </c>
      <c r="CT11" s="193">
        <v>584.06400000000008</v>
      </c>
      <c r="CU11" s="193">
        <v>535.39200000000005</v>
      </c>
      <c r="CV11" s="193">
        <v>448.86400000000003</v>
      </c>
      <c r="CW11" s="193">
        <v>446.61968000000002</v>
      </c>
      <c r="CX11" s="193">
        <v>444.37536</v>
      </c>
      <c r="CY11" s="193">
        <v>324.48</v>
      </c>
      <c r="CZ11" s="193">
        <v>367.74400000000003</v>
      </c>
      <c r="DA11" s="193">
        <v>389.37600000000003</v>
      </c>
      <c r="DB11" s="193">
        <v>292.03200000000004</v>
      </c>
      <c r="DC11" s="193">
        <v>292.03200000000004</v>
      </c>
      <c r="DD11" s="193">
        <v>292.03200000000004</v>
      </c>
      <c r="DE11" s="193">
        <v>292.03200000000004</v>
      </c>
      <c r="DF11" s="177">
        <v>292.03200000000004</v>
      </c>
    </row>
    <row r="12" spans="1:110">
      <c r="A12" s="1">
        <v>7</v>
      </c>
      <c r="B12" s="1">
        <v>7</v>
      </c>
      <c r="D12" s="1">
        <v>5</v>
      </c>
      <c r="F12" t="s">
        <v>204</v>
      </c>
      <c r="G12" t="s">
        <v>206</v>
      </c>
      <c r="H12" t="s">
        <v>206</v>
      </c>
      <c r="I12" t="s">
        <v>202</v>
      </c>
      <c r="J12" t="s">
        <v>202</v>
      </c>
      <c r="N12" s="211">
        <v>1.5</v>
      </c>
      <c r="O12" s="212">
        <v>2625</v>
      </c>
      <c r="P12" s="150">
        <v>471.68576000000002</v>
      </c>
      <c r="Q12" s="193">
        <v>270.40000000000003</v>
      </c>
      <c r="R12" s="193">
        <v>481.31200000000001</v>
      </c>
      <c r="S12" s="193">
        <v>676</v>
      </c>
      <c r="T12" s="193">
        <v>676</v>
      </c>
      <c r="U12" s="193">
        <v>627.32800000000009</v>
      </c>
      <c r="V12" s="193">
        <v>551.61599999999999</v>
      </c>
      <c r="W12" s="193">
        <v>254.17600000000002</v>
      </c>
      <c r="X12" s="193">
        <v>627.32800000000009</v>
      </c>
      <c r="Y12" s="193">
        <v>389.37600000000003</v>
      </c>
      <c r="Z12" s="193">
        <v>627.32800000000009</v>
      </c>
      <c r="AA12" s="193">
        <v>646.09017630641836</v>
      </c>
      <c r="AB12" s="193">
        <v>611.10400000000004</v>
      </c>
      <c r="AC12" s="193">
        <v>408.08768000000009</v>
      </c>
      <c r="AD12" s="193">
        <v>646.09017630641836</v>
      </c>
      <c r="AE12" s="193">
        <v>519.16800000000012</v>
      </c>
      <c r="AF12" s="193">
        <v>519.16800000000012</v>
      </c>
      <c r="AG12" s="193">
        <v>416.41600000000005</v>
      </c>
      <c r="AH12" s="193">
        <v>519.16800000000012</v>
      </c>
      <c r="AI12" s="194"/>
      <c r="AJ12" s="193">
        <v>416.41600000000005</v>
      </c>
      <c r="AK12" s="193">
        <v>519.16800000000012</v>
      </c>
      <c r="AL12" s="193">
        <v>481.31200000000001</v>
      </c>
      <c r="AM12" s="193">
        <v>551.61599999999999</v>
      </c>
      <c r="AN12" s="193">
        <v>389.37600000000003</v>
      </c>
      <c r="AO12" s="193">
        <v>548.85791999999992</v>
      </c>
      <c r="AP12" s="193">
        <v>389.37600000000003</v>
      </c>
      <c r="AQ12" s="193">
        <v>351.52000000000004</v>
      </c>
      <c r="AR12" s="193">
        <v>646.09017630641836</v>
      </c>
      <c r="AS12" s="193">
        <v>578.65599999999995</v>
      </c>
      <c r="AT12" s="193">
        <v>627.32800000000009</v>
      </c>
      <c r="AU12" s="193">
        <v>627.32800000000009</v>
      </c>
      <c r="AV12" s="193">
        <v>551.61599999999999</v>
      </c>
      <c r="AW12" s="193">
        <v>611.10400000000004</v>
      </c>
      <c r="AX12" s="193">
        <v>448.86400000000003</v>
      </c>
      <c r="AY12" s="193">
        <v>444.37536</v>
      </c>
      <c r="AZ12" s="193">
        <v>416.41600000000005</v>
      </c>
      <c r="BA12" s="193">
        <v>551.61599999999999</v>
      </c>
      <c r="BB12" s="193">
        <v>448.86400000000003</v>
      </c>
      <c r="BC12" s="193">
        <v>611.10400000000004</v>
      </c>
      <c r="BD12" s="193">
        <v>389.37600000000003</v>
      </c>
      <c r="BE12" s="193">
        <v>481.31200000000001</v>
      </c>
      <c r="BF12" s="193">
        <v>551.61599999999999</v>
      </c>
      <c r="BG12" s="193">
        <v>471.68576000000002</v>
      </c>
      <c r="BH12" s="193">
        <v>389.37600000000003</v>
      </c>
      <c r="BI12" s="193">
        <v>551.61599999999999</v>
      </c>
      <c r="BJ12" s="193">
        <v>611.10400000000004</v>
      </c>
      <c r="BK12" s="193">
        <v>646.09017630641836</v>
      </c>
      <c r="BL12" s="193">
        <v>448.86400000000003</v>
      </c>
      <c r="BM12" s="193">
        <v>439.88672000000003</v>
      </c>
      <c r="BN12" s="193">
        <v>313.66400000000004</v>
      </c>
      <c r="BO12" s="193">
        <v>389.37600000000003</v>
      </c>
      <c r="BP12" s="193">
        <v>448.86400000000003</v>
      </c>
      <c r="BQ12" s="193">
        <v>312.09568000000007</v>
      </c>
      <c r="BR12" s="193">
        <v>351.52000000000004</v>
      </c>
      <c r="BS12" s="193">
        <v>519.16800000000012</v>
      </c>
      <c r="BT12" s="193">
        <v>313.66400000000004</v>
      </c>
      <c r="BU12" s="193">
        <v>416.41600000000005</v>
      </c>
      <c r="BV12" s="193">
        <v>249.09247999999999</v>
      </c>
      <c r="BW12" s="193">
        <v>310.52735999999999</v>
      </c>
      <c r="BX12" s="193">
        <v>416.41600000000005</v>
      </c>
      <c r="BY12" s="193">
        <v>252.90512000000001</v>
      </c>
      <c r="BZ12" s="193">
        <v>481.31200000000001</v>
      </c>
      <c r="CA12" s="193">
        <v>627.32800000000009</v>
      </c>
      <c r="CB12" s="193">
        <v>627.32800000000009</v>
      </c>
      <c r="CC12" s="193">
        <v>617.91808000000003</v>
      </c>
      <c r="CD12" s="193">
        <v>351.52000000000004</v>
      </c>
      <c r="CE12" s="193">
        <v>389.37600000000003</v>
      </c>
      <c r="CF12" s="193">
        <v>481.31200000000001</v>
      </c>
      <c r="CG12" s="193">
        <v>385.48224000000005</v>
      </c>
      <c r="CH12" s="193">
        <v>448.86400000000003</v>
      </c>
      <c r="CI12" s="193">
        <v>416.41600000000005</v>
      </c>
      <c r="CJ12" s="193">
        <v>578.65599999999995</v>
      </c>
      <c r="CK12" s="193">
        <v>578.65599999999995</v>
      </c>
      <c r="CL12" s="193">
        <v>313.66400000000004</v>
      </c>
      <c r="CM12" s="193">
        <v>315.23232000000002</v>
      </c>
      <c r="CN12" s="193">
        <v>351.52000000000004</v>
      </c>
      <c r="CO12" s="193">
        <v>351.52000000000004</v>
      </c>
      <c r="CP12" s="193">
        <v>481.31200000000001</v>
      </c>
      <c r="CQ12" s="193">
        <v>270.40000000000003</v>
      </c>
      <c r="CR12" s="193">
        <v>611.10400000000004</v>
      </c>
      <c r="CS12" s="193">
        <v>614.78144000000009</v>
      </c>
      <c r="CT12" s="193">
        <v>627.32800000000009</v>
      </c>
      <c r="CU12" s="193">
        <v>578.65599999999995</v>
      </c>
      <c r="CV12" s="193">
        <v>481.31200000000001</v>
      </c>
      <c r="CW12" s="193">
        <v>478.90544</v>
      </c>
      <c r="CX12" s="193">
        <v>476.49888000000004</v>
      </c>
      <c r="CY12" s="193">
        <v>351.52000000000004</v>
      </c>
      <c r="CZ12" s="193">
        <v>389.37600000000003</v>
      </c>
      <c r="DA12" s="193">
        <v>416.41600000000005</v>
      </c>
      <c r="DB12" s="193">
        <v>313.66400000000004</v>
      </c>
      <c r="DC12" s="193">
        <v>313.66400000000004</v>
      </c>
      <c r="DD12" s="193">
        <v>313.66400000000004</v>
      </c>
      <c r="DE12" s="193">
        <v>313.66400000000004</v>
      </c>
      <c r="DF12" s="177">
        <v>313.66400000000004</v>
      </c>
    </row>
    <row r="13" spans="1:110">
      <c r="A13" s="1">
        <v>8</v>
      </c>
      <c r="B13" s="1">
        <v>8</v>
      </c>
      <c r="D13" s="1">
        <v>2</v>
      </c>
      <c r="F13" t="s">
        <v>202</v>
      </c>
      <c r="G13" t="s">
        <v>203</v>
      </c>
      <c r="H13" t="s">
        <v>204</v>
      </c>
      <c r="I13" t="s">
        <v>205</v>
      </c>
      <c r="J13" t="s">
        <v>205</v>
      </c>
      <c r="N13" s="211">
        <v>1.6</v>
      </c>
      <c r="O13" s="212">
        <v>2800</v>
      </c>
      <c r="P13" s="150">
        <v>503.48480000000001</v>
      </c>
      <c r="Q13" s="193">
        <v>286.62400000000002</v>
      </c>
      <c r="R13" s="193">
        <v>513.76</v>
      </c>
      <c r="S13" s="193">
        <v>730.08</v>
      </c>
      <c r="T13" s="193">
        <v>730.08</v>
      </c>
      <c r="U13" s="193">
        <v>676</v>
      </c>
      <c r="V13" s="193">
        <v>594.88</v>
      </c>
      <c r="W13" s="193">
        <v>270.40000000000003</v>
      </c>
      <c r="X13" s="193">
        <v>676</v>
      </c>
      <c r="Y13" s="193">
        <v>416.41600000000005</v>
      </c>
      <c r="Z13" s="193">
        <v>676</v>
      </c>
      <c r="AA13" s="193">
        <v>695.24288066678025</v>
      </c>
      <c r="AB13" s="193">
        <v>654.36800000000005</v>
      </c>
      <c r="AC13" s="193">
        <v>439.88672000000003</v>
      </c>
      <c r="AD13" s="193">
        <v>695.24288066678025</v>
      </c>
      <c r="AE13" s="193">
        <v>551.61599999999999</v>
      </c>
      <c r="AF13" s="193">
        <v>551.61599999999999</v>
      </c>
      <c r="AG13" s="193">
        <v>448.86400000000003</v>
      </c>
      <c r="AH13" s="193">
        <v>551.61599999999999</v>
      </c>
      <c r="AI13" s="194"/>
      <c r="AJ13" s="193">
        <v>448.86400000000003</v>
      </c>
      <c r="AK13" s="193">
        <v>551.61599999999999</v>
      </c>
      <c r="AL13" s="193">
        <v>513.76</v>
      </c>
      <c r="AM13" s="193">
        <v>594.88</v>
      </c>
      <c r="AN13" s="193">
        <v>416.41600000000005</v>
      </c>
      <c r="AO13" s="193">
        <v>591.90560000000005</v>
      </c>
      <c r="AP13" s="193">
        <v>416.41600000000005</v>
      </c>
      <c r="AQ13" s="193">
        <v>375.3152</v>
      </c>
      <c r="AR13" s="193">
        <v>695.24288066678025</v>
      </c>
      <c r="AS13" s="193">
        <v>621.92000000000007</v>
      </c>
      <c r="AT13" s="193">
        <v>676</v>
      </c>
      <c r="AU13" s="193">
        <v>676</v>
      </c>
      <c r="AV13" s="193">
        <v>594.88</v>
      </c>
      <c r="AW13" s="193">
        <v>654.36800000000005</v>
      </c>
      <c r="AX13" s="193">
        <v>475.90400000000005</v>
      </c>
      <c r="AY13" s="193">
        <v>471.14496000000003</v>
      </c>
      <c r="AZ13" s="193">
        <v>448.86400000000003</v>
      </c>
      <c r="BA13" s="193">
        <v>594.88</v>
      </c>
      <c r="BB13" s="193">
        <v>475.90400000000005</v>
      </c>
      <c r="BC13" s="193">
        <v>654.36800000000005</v>
      </c>
      <c r="BD13" s="193">
        <v>416.41600000000005</v>
      </c>
      <c r="BE13" s="193">
        <v>513.76</v>
      </c>
      <c r="BF13" s="193">
        <v>594.88</v>
      </c>
      <c r="BG13" s="193">
        <v>503.48480000000001</v>
      </c>
      <c r="BH13" s="193">
        <v>416.41600000000005</v>
      </c>
      <c r="BI13" s="193">
        <v>594.88</v>
      </c>
      <c r="BJ13" s="193">
        <v>654.36800000000005</v>
      </c>
      <c r="BK13" s="193">
        <v>695.24288066678025</v>
      </c>
      <c r="BL13" s="193">
        <v>475.90400000000005</v>
      </c>
      <c r="BM13" s="193">
        <v>466.38592000000006</v>
      </c>
      <c r="BN13" s="193">
        <v>324.48</v>
      </c>
      <c r="BO13" s="193">
        <v>416.41600000000005</v>
      </c>
      <c r="BP13" s="193">
        <v>475.90400000000005</v>
      </c>
      <c r="BQ13" s="193">
        <v>322.85759999999999</v>
      </c>
      <c r="BR13" s="193">
        <v>375.3152</v>
      </c>
      <c r="BS13" s="193">
        <v>551.61599999999999</v>
      </c>
      <c r="BT13" s="193">
        <v>324.48</v>
      </c>
      <c r="BU13" s="193">
        <v>448.86400000000003</v>
      </c>
      <c r="BV13" s="193">
        <v>264.99200000000002</v>
      </c>
      <c r="BW13" s="193">
        <v>321.23520000000002</v>
      </c>
      <c r="BX13" s="193">
        <v>448.86400000000003</v>
      </c>
      <c r="BY13" s="193">
        <v>269.048</v>
      </c>
      <c r="BZ13" s="193">
        <v>513.76</v>
      </c>
      <c r="CA13" s="193">
        <v>676</v>
      </c>
      <c r="CB13" s="193">
        <v>676</v>
      </c>
      <c r="CC13" s="193">
        <v>665.86</v>
      </c>
      <c r="CD13" s="193">
        <v>375.3152</v>
      </c>
      <c r="CE13" s="193">
        <v>416.41600000000005</v>
      </c>
      <c r="CF13" s="193">
        <v>513.76</v>
      </c>
      <c r="CG13" s="193">
        <v>412.25184000000002</v>
      </c>
      <c r="CH13" s="193">
        <v>475.90400000000005</v>
      </c>
      <c r="CI13" s="193">
        <v>448.86400000000003</v>
      </c>
      <c r="CJ13" s="193">
        <v>621.92000000000007</v>
      </c>
      <c r="CK13" s="193">
        <v>621.92000000000007</v>
      </c>
      <c r="CL13" s="193">
        <v>324.48</v>
      </c>
      <c r="CM13" s="193">
        <v>326.10239999999993</v>
      </c>
      <c r="CN13" s="193">
        <v>375.3152</v>
      </c>
      <c r="CO13" s="193">
        <v>375.3152</v>
      </c>
      <c r="CP13" s="193">
        <v>513.76</v>
      </c>
      <c r="CQ13" s="193">
        <v>286.62400000000002</v>
      </c>
      <c r="CR13" s="193">
        <v>654.36800000000005</v>
      </c>
      <c r="CS13" s="193">
        <v>662.48</v>
      </c>
      <c r="CT13" s="193">
        <v>676</v>
      </c>
      <c r="CU13" s="193">
        <v>621.92000000000007</v>
      </c>
      <c r="CV13" s="193">
        <v>513.76</v>
      </c>
      <c r="CW13" s="193">
        <v>511.19119999999998</v>
      </c>
      <c r="CX13" s="193">
        <v>508.62240000000003</v>
      </c>
      <c r="CY13" s="193">
        <v>375.3152</v>
      </c>
      <c r="CZ13" s="193">
        <v>416.41600000000005</v>
      </c>
      <c r="DA13" s="193">
        <v>448.86400000000003</v>
      </c>
      <c r="DB13" s="193">
        <v>324.48</v>
      </c>
      <c r="DC13" s="193">
        <v>324.48</v>
      </c>
      <c r="DD13" s="193">
        <v>324.48</v>
      </c>
      <c r="DE13" s="193">
        <v>324.48</v>
      </c>
      <c r="DF13" s="177">
        <v>324.48</v>
      </c>
    </row>
    <row r="14" spans="1:110">
      <c r="A14" s="1">
        <v>9</v>
      </c>
      <c r="B14" s="1">
        <v>9</v>
      </c>
      <c r="D14" s="1">
        <v>4</v>
      </c>
      <c r="F14" t="s">
        <v>204</v>
      </c>
      <c r="G14" t="s">
        <v>206</v>
      </c>
      <c r="H14" t="s">
        <v>202</v>
      </c>
      <c r="I14" t="s">
        <v>202</v>
      </c>
      <c r="J14" t="s">
        <v>202</v>
      </c>
      <c r="N14" s="211">
        <v>2</v>
      </c>
      <c r="O14" s="212">
        <v>3500</v>
      </c>
      <c r="P14" s="150">
        <v>545.88352000000009</v>
      </c>
      <c r="Q14" s="193">
        <v>308.25600000000003</v>
      </c>
      <c r="R14" s="193">
        <v>557.024</v>
      </c>
      <c r="S14" s="193">
        <v>773.34400000000005</v>
      </c>
      <c r="T14" s="193">
        <v>773.34400000000005</v>
      </c>
      <c r="U14" s="193">
        <v>730.08</v>
      </c>
      <c r="V14" s="193">
        <v>632.73599999999999</v>
      </c>
      <c r="W14" s="193">
        <v>286.62400000000002</v>
      </c>
      <c r="X14" s="193">
        <v>730.08</v>
      </c>
      <c r="Y14" s="193">
        <v>438.048</v>
      </c>
      <c r="Z14" s="193">
        <v>730.08</v>
      </c>
      <c r="AA14" s="193">
        <v>744.39558502714215</v>
      </c>
      <c r="AB14" s="193">
        <v>703.04000000000008</v>
      </c>
      <c r="AC14" s="193">
        <v>466.38592000000006</v>
      </c>
      <c r="AD14" s="193">
        <v>744.39558502714215</v>
      </c>
      <c r="AE14" s="193">
        <v>594.88</v>
      </c>
      <c r="AF14" s="193">
        <v>594.88</v>
      </c>
      <c r="AG14" s="193">
        <v>475.90400000000005</v>
      </c>
      <c r="AH14" s="193">
        <v>594.88</v>
      </c>
      <c r="AI14" s="194"/>
      <c r="AJ14" s="193">
        <v>475.90400000000005</v>
      </c>
      <c r="AK14" s="193">
        <v>594.88</v>
      </c>
      <c r="AL14" s="193">
        <v>557.024</v>
      </c>
      <c r="AM14" s="193">
        <v>632.73599999999999</v>
      </c>
      <c r="AN14" s="193">
        <v>438.048</v>
      </c>
      <c r="AO14" s="193">
        <v>629.57231999999999</v>
      </c>
      <c r="AP14" s="193">
        <v>438.048</v>
      </c>
      <c r="AQ14" s="193">
        <v>396.94720000000001</v>
      </c>
      <c r="AR14" s="193">
        <v>744.39558502714215</v>
      </c>
      <c r="AS14" s="193">
        <v>670.5920000000001</v>
      </c>
      <c r="AT14" s="193">
        <v>730.08</v>
      </c>
      <c r="AU14" s="193">
        <v>730.08</v>
      </c>
      <c r="AV14" s="193">
        <v>632.73599999999999</v>
      </c>
      <c r="AW14" s="193">
        <v>703.04000000000008</v>
      </c>
      <c r="AX14" s="193">
        <v>513.76</v>
      </c>
      <c r="AY14" s="193">
        <v>508.62240000000003</v>
      </c>
      <c r="AZ14" s="193">
        <v>475.90400000000005</v>
      </c>
      <c r="BA14" s="193">
        <v>632.73599999999999</v>
      </c>
      <c r="BB14" s="193">
        <v>513.76</v>
      </c>
      <c r="BC14" s="193">
        <v>703.04000000000008</v>
      </c>
      <c r="BD14" s="193">
        <v>438.048</v>
      </c>
      <c r="BE14" s="193">
        <v>557.024</v>
      </c>
      <c r="BF14" s="193">
        <v>632.73599999999999</v>
      </c>
      <c r="BG14" s="193">
        <v>545.88352000000009</v>
      </c>
      <c r="BH14" s="193">
        <v>438.048</v>
      </c>
      <c r="BI14" s="193">
        <v>632.73599999999999</v>
      </c>
      <c r="BJ14" s="193">
        <v>703.04000000000008</v>
      </c>
      <c r="BK14" s="193">
        <v>744.39558502714215</v>
      </c>
      <c r="BL14" s="193">
        <v>513.76</v>
      </c>
      <c r="BM14" s="193">
        <v>503.48480000000001</v>
      </c>
      <c r="BN14" s="193">
        <v>351.52000000000004</v>
      </c>
      <c r="BO14" s="193">
        <v>438.048</v>
      </c>
      <c r="BP14" s="193">
        <v>513.76</v>
      </c>
      <c r="BQ14" s="193">
        <v>349.76240000000001</v>
      </c>
      <c r="BR14" s="193">
        <v>396.94720000000001</v>
      </c>
      <c r="BS14" s="193">
        <v>594.88</v>
      </c>
      <c r="BT14" s="193">
        <v>351.52000000000004</v>
      </c>
      <c r="BU14" s="193">
        <v>475.90400000000005</v>
      </c>
      <c r="BV14" s="193">
        <v>280.89152000000001</v>
      </c>
      <c r="BW14" s="193">
        <v>348.00479999999999</v>
      </c>
      <c r="BX14" s="193">
        <v>475.90400000000005</v>
      </c>
      <c r="BY14" s="193">
        <v>285.19088000000005</v>
      </c>
      <c r="BZ14" s="193">
        <v>557.024</v>
      </c>
      <c r="CA14" s="193">
        <v>730.08</v>
      </c>
      <c r="CB14" s="193">
        <v>730.08</v>
      </c>
      <c r="CC14" s="193">
        <v>719.12880000000007</v>
      </c>
      <c r="CD14" s="193">
        <v>396.94720000000001</v>
      </c>
      <c r="CE14" s="193">
        <v>438.048</v>
      </c>
      <c r="CF14" s="193">
        <v>557.024</v>
      </c>
      <c r="CG14" s="193">
        <v>433.66752000000002</v>
      </c>
      <c r="CH14" s="193">
        <v>513.76</v>
      </c>
      <c r="CI14" s="193">
        <v>475.90400000000005</v>
      </c>
      <c r="CJ14" s="193">
        <v>676</v>
      </c>
      <c r="CK14" s="193">
        <v>676</v>
      </c>
      <c r="CL14" s="193">
        <v>351.52000000000004</v>
      </c>
      <c r="CM14" s="193">
        <v>353.27759999999995</v>
      </c>
      <c r="CN14" s="193">
        <v>396.94720000000001</v>
      </c>
      <c r="CO14" s="193">
        <v>396.94720000000001</v>
      </c>
      <c r="CP14" s="193">
        <v>557.024</v>
      </c>
      <c r="CQ14" s="193">
        <v>308.25600000000003</v>
      </c>
      <c r="CR14" s="193">
        <v>703.04000000000008</v>
      </c>
      <c r="CS14" s="193">
        <v>715.47840000000008</v>
      </c>
      <c r="CT14" s="193">
        <v>730.08</v>
      </c>
      <c r="CU14" s="193">
        <v>670.5920000000001</v>
      </c>
      <c r="CV14" s="193">
        <v>557.024</v>
      </c>
      <c r="CW14" s="193">
        <v>554.23887999999999</v>
      </c>
      <c r="CX14" s="193">
        <v>551.4537600000001</v>
      </c>
      <c r="CY14" s="193">
        <v>396.94720000000001</v>
      </c>
      <c r="CZ14" s="193">
        <v>438.048</v>
      </c>
      <c r="DA14" s="193">
        <v>475.90400000000005</v>
      </c>
      <c r="DB14" s="193">
        <v>351.52000000000004</v>
      </c>
      <c r="DC14" s="193">
        <v>351.52000000000004</v>
      </c>
      <c r="DD14" s="193">
        <v>351.52000000000004</v>
      </c>
      <c r="DE14" s="193">
        <v>351.52000000000004</v>
      </c>
      <c r="DF14" s="177">
        <v>351.52000000000004</v>
      </c>
    </row>
    <row r="15" spans="1:110">
      <c r="A15" s="1">
        <v>10</v>
      </c>
      <c r="B15" s="1">
        <v>10</v>
      </c>
      <c r="D15" s="1">
        <v>4</v>
      </c>
      <c r="F15" t="s">
        <v>203</v>
      </c>
      <c r="G15" t="s">
        <v>204</v>
      </c>
      <c r="H15" t="s">
        <v>206</v>
      </c>
      <c r="I15" t="s">
        <v>206</v>
      </c>
      <c r="J15" t="s">
        <v>206</v>
      </c>
      <c r="N15" s="211">
        <v>2.4</v>
      </c>
      <c r="O15" s="212">
        <v>4200</v>
      </c>
      <c r="P15" s="150">
        <v>614.78144000000009</v>
      </c>
      <c r="Q15" s="193">
        <v>340.70400000000001</v>
      </c>
      <c r="R15" s="193">
        <v>627.32800000000009</v>
      </c>
      <c r="S15" s="193">
        <v>811.2</v>
      </c>
      <c r="T15" s="193">
        <v>811.2</v>
      </c>
      <c r="U15" s="193">
        <v>811.2</v>
      </c>
      <c r="V15" s="193">
        <v>703.04000000000008</v>
      </c>
      <c r="W15" s="193">
        <v>324.48</v>
      </c>
      <c r="X15" s="193">
        <v>811.2</v>
      </c>
      <c r="Y15" s="193">
        <v>508.35200000000003</v>
      </c>
      <c r="Z15" s="193">
        <v>811.2</v>
      </c>
      <c r="AA15" s="193">
        <v>800.65330900921992</v>
      </c>
      <c r="AB15" s="193">
        <v>784.16000000000008</v>
      </c>
      <c r="AC15" s="193">
        <v>529.98400000000004</v>
      </c>
      <c r="AD15" s="193">
        <v>800.65330900921992</v>
      </c>
      <c r="AE15" s="193">
        <v>648.96</v>
      </c>
      <c r="AF15" s="193">
        <v>648.96</v>
      </c>
      <c r="AG15" s="193">
        <v>540.80000000000007</v>
      </c>
      <c r="AH15" s="193">
        <v>648.96</v>
      </c>
      <c r="AI15" s="194"/>
      <c r="AJ15" s="193">
        <v>540.80000000000007</v>
      </c>
      <c r="AK15" s="193">
        <v>648.96</v>
      </c>
      <c r="AL15" s="193">
        <v>627.32800000000009</v>
      </c>
      <c r="AM15" s="193">
        <v>703.04000000000008</v>
      </c>
      <c r="AN15" s="193">
        <v>508.35200000000003</v>
      </c>
      <c r="AO15" s="193">
        <v>699.52480000000003</v>
      </c>
      <c r="AP15" s="193">
        <v>508.35200000000003</v>
      </c>
      <c r="AQ15" s="193">
        <v>443.45600000000007</v>
      </c>
      <c r="AR15" s="193">
        <v>800.65330900921992</v>
      </c>
      <c r="AS15" s="193">
        <v>757.12</v>
      </c>
      <c r="AT15" s="193">
        <v>811.2</v>
      </c>
      <c r="AU15" s="193">
        <v>811.2</v>
      </c>
      <c r="AV15" s="193">
        <v>703.04000000000008</v>
      </c>
      <c r="AW15" s="193">
        <v>784.16000000000008</v>
      </c>
      <c r="AX15" s="193">
        <v>594.88</v>
      </c>
      <c r="AY15" s="193">
        <v>588.93119999999999</v>
      </c>
      <c r="AZ15" s="193">
        <v>540.80000000000007</v>
      </c>
      <c r="BA15" s="193">
        <v>703.04000000000008</v>
      </c>
      <c r="BB15" s="193">
        <v>594.88</v>
      </c>
      <c r="BC15" s="193">
        <v>784.16000000000008</v>
      </c>
      <c r="BD15" s="193">
        <v>508.35200000000003</v>
      </c>
      <c r="BE15" s="193">
        <v>627.32800000000009</v>
      </c>
      <c r="BF15" s="193">
        <v>703.04000000000008</v>
      </c>
      <c r="BG15" s="193">
        <v>614.78144000000009</v>
      </c>
      <c r="BH15" s="193">
        <v>508.35200000000003</v>
      </c>
      <c r="BI15" s="193">
        <v>703.04000000000008</v>
      </c>
      <c r="BJ15" s="193">
        <v>784.16000000000008</v>
      </c>
      <c r="BK15" s="193">
        <v>800.65330900921992</v>
      </c>
      <c r="BL15" s="193">
        <v>594.88</v>
      </c>
      <c r="BM15" s="193">
        <v>582.98239999999998</v>
      </c>
      <c r="BN15" s="193">
        <v>389.37600000000003</v>
      </c>
      <c r="BO15" s="193">
        <v>508.35200000000003</v>
      </c>
      <c r="BP15" s="193">
        <v>594.88</v>
      </c>
      <c r="BQ15" s="193">
        <v>387.42912000000001</v>
      </c>
      <c r="BR15" s="193">
        <v>443.45600000000007</v>
      </c>
      <c r="BS15" s="193">
        <v>648.96</v>
      </c>
      <c r="BT15" s="193">
        <v>389.37600000000003</v>
      </c>
      <c r="BU15" s="193">
        <v>540.80000000000007</v>
      </c>
      <c r="BV15" s="193">
        <v>317.99040000000002</v>
      </c>
      <c r="BW15" s="193">
        <v>385.48224000000005</v>
      </c>
      <c r="BX15" s="193">
        <v>540.80000000000007</v>
      </c>
      <c r="BY15" s="193">
        <v>322.85759999999999</v>
      </c>
      <c r="BZ15" s="193">
        <v>627.32800000000009</v>
      </c>
      <c r="CA15" s="193">
        <v>811.2</v>
      </c>
      <c r="CB15" s="193">
        <v>811.2</v>
      </c>
      <c r="CC15" s="193">
        <v>799.03199999999993</v>
      </c>
      <c r="CD15" s="193">
        <v>443.45600000000007</v>
      </c>
      <c r="CE15" s="193">
        <v>508.35200000000003</v>
      </c>
      <c r="CF15" s="193">
        <v>627.32800000000009</v>
      </c>
      <c r="CG15" s="193">
        <v>503.26848000000007</v>
      </c>
      <c r="CH15" s="193">
        <v>594.88</v>
      </c>
      <c r="CI15" s="193">
        <v>540.80000000000007</v>
      </c>
      <c r="CJ15" s="193">
        <v>757.12</v>
      </c>
      <c r="CK15" s="193">
        <v>757.12</v>
      </c>
      <c r="CL15" s="193">
        <v>389.37600000000003</v>
      </c>
      <c r="CM15" s="193">
        <v>391.32288</v>
      </c>
      <c r="CN15" s="193">
        <v>443.45600000000007</v>
      </c>
      <c r="CO15" s="193">
        <v>443.45600000000007</v>
      </c>
      <c r="CP15" s="193">
        <v>627.32800000000009</v>
      </c>
      <c r="CQ15" s="193">
        <v>340.70400000000001</v>
      </c>
      <c r="CR15" s="193">
        <v>784.16000000000008</v>
      </c>
      <c r="CS15" s="193">
        <v>794.976</v>
      </c>
      <c r="CT15" s="193">
        <v>811.2</v>
      </c>
      <c r="CU15" s="193">
        <v>757.12</v>
      </c>
      <c r="CV15" s="193">
        <v>627.32800000000009</v>
      </c>
      <c r="CW15" s="193">
        <v>624.19136000000015</v>
      </c>
      <c r="CX15" s="193">
        <v>621.05471999999997</v>
      </c>
      <c r="CY15" s="193">
        <v>443.45600000000007</v>
      </c>
      <c r="CZ15" s="193">
        <v>508.35200000000003</v>
      </c>
      <c r="DA15" s="193">
        <v>540.80000000000007</v>
      </c>
      <c r="DB15" s="193">
        <v>389.37600000000003</v>
      </c>
      <c r="DC15" s="193">
        <v>389.37600000000003</v>
      </c>
      <c r="DD15" s="193">
        <v>389.37600000000003</v>
      </c>
      <c r="DE15" s="193">
        <v>389.37600000000003</v>
      </c>
      <c r="DF15" s="177">
        <v>389.37600000000003</v>
      </c>
    </row>
    <row r="16" spans="1:110">
      <c r="A16" s="1">
        <v>11</v>
      </c>
      <c r="B16" s="1">
        <v>11</v>
      </c>
      <c r="D16" s="1">
        <v>5</v>
      </c>
      <c r="F16" t="s">
        <v>204</v>
      </c>
      <c r="G16" t="s">
        <v>206</v>
      </c>
      <c r="H16" t="s">
        <v>202</v>
      </c>
      <c r="I16" t="s">
        <v>202</v>
      </c>
      <c r="J16" t="s">
        <v>202</v>
      </c>
      <c r="N16" s="211">
        <v>2.5</v>
      </c>
      <c r="O16" s="212">
        <v>4375</v>
      </c>
      <c r="P16" s="150">
        <v>646.58047999999997</v>
      </c>
      <c r="Q16" s="193">
        <v>378.56</v>
      </c>
      <c r="R16" s="193">
        <v>659.77599999999995</v>
      </c>
      <c r="S16" s="193">
        <v>892.32</v>
      </c>
      <c r="T16" s="193">
        <v>892.32</v>
      </c>
      <c r="U16" s="193">
        <v>876.096</v>
      </c>
      <c r="V16" s="193">
        <v>757.12</v>
      </c>
      <c r="W16" s="193">
        <v>365.92494599979869</v>
      </c>
      <c r="X16" s="193">
        <v>876.096</v>
      </c>
      <c r="Y16" s="193">
        <v>540.80000000000007</v>
      </c>
      <c r="Z16" s="193">
        <v>876.096</v>
      </c>
      <c r="AA16" s="193">
        <v>868.37481279460724</v>
      </c>
      <c r="AB16" s="193">
        <v>849.05600000000004</v>
      </c>
      <c r="AC16" s="193">
        <v>582.98239999999998</v>
      </c>
      <c r="AD16" s="193">
        <v>868.37481279460724</v>
      </c>
      <c r="AE16" s="193">
        <v>730.08</v>
      </c>
      <c r="AF16" s="193">
        <v>730.08</v>
      </c>
      <c r="AG16" s="193">
        <v>594.88</v>
      </c>
      <c r="AH16" s="193">
        <v>730.08</v>
      </c>
      <c r="AI16" s="194"/>
      <c r="AJ16" s="193">
        <v>594.88</v>
      </c>
      <c r="AK16" s="193">
        <v>730.08</v>
      </c>
      <c r="AL16" s="193">
        <v>659.77599999999995</v>
      </c>
      <c r="AM16" s="193">
        <v>757.12</v>
      </c>
      <c r="AN16" s="193">
        <v>540.80000000000007</v>
      </c>
      <c r="AO16" s="193">
        <v>753.33440000000007</v>
      </c>
      <c r="AP16" s="193">
        <v>540.80000000000007</v>
      </c>
      <c r="AQ16" s="193">
        <v>486.72</v>
      </c>
      <c r="AR16" s="193">
        <v>868.37481279460724</v>
      </c>
      <c r="AS16" s="193">
        <v>811.2</v>
      </c>
      <c r="AT16" s="193">
        <v>876.096</v>
      </c>
      <c r="AU16" s="193">
        <v>876.096</v>
      </c>
      <c r="AV16" s="193">
        <v>757.12</v>
      </c>
      <c r="AW16" s="193">
        <v>849.05600000000004</v>
      </c>
      <c r="AX16" s="193">
        <v>648.96</v>
      </c>
      <c r="AY16" s="193">
        <v>642.47040000000004</v>
      </c>
      <c r="AZ16" s="193">
        <v>594.88</v>
      </c>
      <c r="BA16" s="193">
        <v>757.12</v>
      </c>
      <c r="BB16" s="193">
        <v>648.96</v>
      </c>
      <c r="BC16" s="193">
        <v>849.05600000000004</v>
      </c>
      <c r="BD16" s="193">
        <v>540.80000000000007</v>
      </c>
      <c r="BE16" s="193">
        <v>659.77599999999995</v>
      </c>
      <c r="BF16" s="193">
        <v>757.12</v>
      </c>
      <c r="BG16" s="193">
        <v>646.58047999999997</v>
      </c>
      <c r="BH16" s="193">
        <v>540.80000000000007</v>
      </c>
      <c r="BI16" s="193">
        <v>757.12</v>
      </c>
      <c r="BJ16" s="193">
        <v>849.05600000000004</v>
      </c>
      <c r="BK16" s="193">
        <v>868.37481279460724</v>
      </c>
      <c r="BL16" s="193">
        <v>648.96</v>
      </c>
      <c r="BM16" s="193">
        <v>635.98080000000004</v>
      </c>
      <c r="BN16" s="193">
        <v>432.64</v>
      </c>
      <c r="BO16" s="193">
        <v>540.80000000000007</v>
      </c>
      <c r="BP16" s="193">
        <v>648.96</v>
      </c>
      <c r="BQ16" s="193">
        <v>430.47680000000003</v>
      </c>
      <c r="BR16" s="193">
        <v>486.72</v>
      </c>
      <c r="BS16" s="193">
        <v>730.08</v>
      </c>
      <c r="BT16" s="193">
        <v>432.64</v>
      </c>
      <c r="BU16" s="193">
        <v>594.88</v>
      </c>
      <c r="BV16" s="193">
        <v>358.60644707980271</v>
      </c>
      <c r="BW16" s="193">
        <v>428.31360000000001</v>
      </c>
      <c r="BX16" s="193">
        <v>594.88</v>
      </c>
      <c r="BY16" s="193">
        <v>364.09532126979968</v>
      </c>
      <c r="BZ16" s="193">
        <v>659.77599999999995</v>
      </c>
      <c r="CA16" s="193">
        <v>876.096</v>
      </c>
      <c r="CB16" s="193">
        <v>876.096</v>
      </c>
      <c r="CC16" s="193">
        <v>862.95456000000001</v>
      </c>
      <c r="CD16" s="193">
        <v>486.72</v>
      </c>
      <c r="CE16" s="193">
        <v>540.80000000000007</v>
      </c>
      <c r="CF16" s="193">
        <v>659.77599999999995</v>
      </c>
      <c r="CG16" s="193">
        <v>535.39199999999994</v>
      </c>
      <c r="CH16" s="193">
        <v>648.96</v>
      </c>
      <c r="CI16" s="193">
        <v>594.88</v>
      </c>
      <c r="CJ16" s="193">
        <v>811.2</v>
      </c>
      <c r="CK16" s="193">
        <v>811.2</v>
      </c>
      <c r="CL16" s="193">
        <v>432.64</v>
      </c>
      <c r="CM16" s="193">
        <v>434.80319999999995</v>
      </c>
      <c r="CN16" s="193">
        <v>486.72</v>
      </c>
      <c r="CO16" s="193">
        <v>486.72</v>
      </c>
      <c r="CP16" s="193">
        <v>659.77599999999995</v>
      </c>
      <c r="CQ16" s="193">
        <v>378.56</v>
      </c>
      <c r="CR16" s="193">
        <v>849.05600000000004</v>
      </c>
      <c r="CS16" s="193">
        <v>858.57407999999998</v>
      </c>
      <c r="CT16" s="193">
        <v>876.096</v>
      </c>
      <c r="CU16" s="193">
        <v>811.2</v>
      </c>
      <c r="CV16" s="193">
        <v>659.77599999999995</v>
      </c>
      <c r="CW16" s="193">
        <v>656.47712000000001</v>
      </c>
      <c r="CX16" s="193">
        <v>653.17823999999996</v>
      </c>
      <c r="CY16" s="193">
        <v>486.72</v>
      </c>
      <c r="CZ16" s="193">
        <v>540.80000000000007</v>
      </c>
      <c r="DA16" s="193">
        <v>594.88</v>
      </c>
      <c r="DB16" s="193">
        <v>432.64</v>
      </c>
      <c r="DC16" s="193">
        <v>432.64</v>
      </c>
      <c r="DD16" s="193">
        <v>432.64</v>
      </c>
      <c r="DE16" s="193">
        <v>432.64</v>
      </c>
      <c r="DF16" s="177">
        <v>432.64</v>
      </c>
    </row>
    <row r="17" spans="1:110">
      <c r="A17" s="1">
        <v>12</v>
      </c>
      <c r="B17" s="1">
        <v>12</v>
      </c>
      <c r="D17" s="1">
        <v>5</v>
      </c>
      <c r="F17" t="s">
        <v>204</v>
      </c>
      <c r="G17" t="s">
        <v>206</v>
      </c>
      <c r="H17" t="s">
        <v>206</v>
      </c>
      <c r="I17" t="s">
        <v>202</v>
      </c>
      <c r="J17" t="s">
        <v>202</v>
      </c>
      <c r="N17" s="211">
        <v>2.8</v>
      </c>
      <c r="O17" s="212">
        <v>4900</v>
      </c>
      <c r="P17" s="150">
        <v>688.97919999999999</v>
      </c>
      <c r="Q17" s="193">
        <v>405.6</v>
      </c>
      <c r="R17" s="193">
        <v>703.04000000000008</v>
      </c>
      <c r="S17" s="193">
        <v>946.4</v>
      </c>
      <c r="T17" s="193">
        <v>946.4</v>
      </c>
      <c r="U17" s="193">
        <v>946.4</v>
      </c>
      <c r="V17" s="193">
        <v>822.01599999999996</v>
      </c>
      <c r="W17" s="193">
        <v>382.67327489295889</v>
      </c>
      <c r="X17" s="193">
        <v>946.4</v>
      </c>
      <c r="Y17" s="193">
        <v>594.88</v>
      </c>
      <c r="Z17" s="193">
        <v>946.4</v>
      </c>
      <c r="AA17" s="193">
        <v>918.61979947408838</v>
      </c>
      <c r="AB17" s="193">
        <v>919.36</v>
      </c>
      <c r="AC17" s="193">
        <v>635.98080000000004</v>
      </c>
      <c r="AD17" s="193">
        <v>918.61979947408838</v>
      </c>
      <c r="AE17" s="193">
        <v>794.976</v>
      </c>
      <c r="AF17" s="193">
        <v>794.976</v>
      </c>
      <c r="AG17" s="193">
        <v>648.96</v>
      </c>
      <c r="AH17" s="193">
        <v>794.976</v>
      </c>
      <c r="AI17" s="194"/>
      <c r="AJ17" s="193">
        <v>648.96</v>
      </c>
      <c r="AK17" s="193">
        <v>794.976</v>
      </c>
      <c r="AL17" s="193">
        <v>703.04000000000008</v>
      </c>
      <c r="AM17" s="193">
        <v>822.01599999999996</v>
      </c>
      <c r="AN17" s="193">
        <v>594.88</v>
      </c>
      <c r="AO17" s="193">
        <v>817.90592000000004</v>
      </c>
      <c r="AP17" s="193">
        <v>594.88</v>
      </c>
      <c r="AQ17" s="193">
        <v>533.40823493140147</v>
      </c>
      <c r="AR17" s="193">
        <v>918.61979947408838</v>
      </c>
      <c r="AS17" s="193">
        <v>865.28</v>
      </c>
      <c r="AT17" s="193">
        <v>946.4</v>
      </c>
      <c r="AU17" s="193">
        <v>946.4</v>
      </c>
      <c r="AV17" s="193">
        <v>822.01599999999996</v>
      </c>
      <c r="AW17" s="193">
        <v>919.36</v>
      </c>
      <c r="AX17" s="193">
        <v>703.04000000000008</v>
      </c>
      <c r="AY17" s="193">
        <v>696.00959999999998</v>
      </c>
      <c r="AZ17" s="193">
        <v>648.96</v>
      </c>
      <c r="BA17" s="193">
        <v>822.01599999999996</v>
      </c>
      <c r="BB17" s="193">
        <v>703.04000000000008</v>
      </c>
      <c r="BC17" s="193">
        <v>919.36</v>
      </c>
      <c r="BD17" s="193">
        <v>594.88</v>
      </c>
      <c r="BE17" s="193">
        <v>703.04000000000008</v>
      </c>
      <c r="BF17" s="193">
        <v>822.01599999999996</v>
      </c>
      <c r="BG17" s="193">
        <v>688.97919999999999</v>
      </c>
      <c r="BH17" s="193">
        <v>594.88</v>
      </c>
      <c r="BI17" s="193">
        <v>822.01599999999996</v>
      </c>
      <c r="BJ17" s="193">
        <v>919.36</v>
      </c>
      <c r="BK17" s="193">
        <v>918.61979947408838</v>
      </c>
      <c r="BL17" s="193">
        <v>703.04000000000008</v>
      </c>
      <c r="BM17" s="193">
        <v>688.97919999999999</v>
      </c>
      <c r="BN17" s="193">
        <v>459.68</v>
      </c>
      <c r="BO17" s="193">
        <v>594.88</v>
      </c>
      <c r="BP17" s="193">
        <v>703.04000000000008</v>
      </c>
      <c r="BQ17" s="193">
        <v>457.38160000000005</v>
      </c>
      <c r="BR17" s="193">
        <v>533.40823493140147</v>
      </c>
      <c r="BS17" s="193">
        <v>794.976</v>
      </c>
      <c r="BT17" s="193">
        <v>459.68</v>
      </c>
      <c r="BU17" s="193">
        <v>648.96</v>
      </c>
      <c r="BV17" s="193">
        <v>375.01980939509968</v>
      </c>
      <c r="BW17" s="193">
        <v>455.08319999999998</v>
      </c>
      <c r="BX17" s="193">
        <v>648.96</v>
      </c>
      <c r="BY17" s="193">
        <v>380.75990851849411</v>
      </c>
      <c r="BZ17" s="193">
        <v>703.04000000000008</v>
      </c>
      <c r="CA17" s="193">
        <v>946.4</v>
      </c>
      <c r="CB17" s="193">
        <v>946.4</v>
      </c>
      <c r="CC17" s="193">
        <v>932.20400000000006</v>
      </c>
      <c r="CD17" s="193">
        <v>533.40823493140147</v>
      </c>
      <c r="CE17" s="193">
        <v>594.88</v>
      </c>
      <c r="CF17" s="193">
        <v>703.04000000000008</v>
      </c>
      <c r="CG17" s="193">
        <v>588.93119999999999</v>
      </c>
      <c r="CH17" s="193">
        <v>703.04000000000008</v>
      </c>
      <c r="CI17" s="193">
        <v>648.96</v>
      </c>
      <c r="CJ17" s="193">
        <v>865.28</v>
      </c>
      <c r="CK17" s="193">
        <v>865.28</v>
      </c>
      <c r="CL17" s="193">
        <v>459.68</v>
      </c>
      <c r="CM17" s="193">
        <v>461.97840000000002</v>
      </c>
      <c r="CN17" s="193">
        <v>533.40823493140147</v>
      </c>
      <c r="CO17" s="193">
        <v>533.40823493140147</v>
      </c>
      <c r="CP17" s="193">
        <v>703.04000000000008</v>
      </c>
      <c r="CQ17" s="193">
        <v>405.6</v>
      </c>
      <c r="CR17" s="193">
        <v>919.36</v>
      </c>
      <c r="CS17" s="193">
        <v>927.47199999999998</v>
      </c>
      <c r="CT17" s="193">
        <v>946.4</v>
      </c>
      <c r="CU17" s="193">
        <v>865.28</v>
      </c>
      <c r="CV17" s="193">
        <v>703.04000000000008</v>
      </c>
      <c r="CW17" s="193">
        <v>699.52480000000003</v>
      </c>
      <c r="CX17" s="193">
        <v>696.00959999999998</v>
      </c>
      <c r="CY17" s="193">
        <v>533.40823493140147</v>
      </c>
      <c r="CZ17" s="193">
        <v>594.88</v>
      </c>
      <c r="DA17" s="193">
        <v>648.96</v>
      </c>
      <c r="DB17" s="193">
        <v>459.68</v>
      </c>
      <c r="DC17" s="193">
        <v>459.68</v>
      </c>
      <c r="DD17" s="193">
        <v>459.68</v>
      </c>
      <c r="DE17" s="193">
        <v>459.68</v>
      </c>
      <c r="DF17" s="177">
        <v>459.68</v>
      </c>
    </row>
    <row r="18" spans="1:110">
      <c r="A18" s="1">
        <v>13</v>
      </c>
      <c r="B18" s="1">
        <v>13</v>
      </c>
      <c r="D18" s="1">
        <v>5</v>
      </c>
      <c r="F18" t="s">
        <v>204</v>
      </c>
      <c r="G18" t="s">
        <v>206</v>
      </c>
      <c r="H18" t="s">
        <v>206</v>
      </c>
      <c r="I18" t="s">
        <v>202</v>
      </c>
      <c r="J18" t="s">
        <v>202</v>
      </c>
      <c r="N18" s="211">
        <v>3</v>
      </c>
      <c r="O18" s="212">
        <v>5250</v>
      </c>
      <c r="P18" s="150">
        <v>741.97759999999994</v>
      </c>
      <c r="Q18" s="193">
        <v>432.9182615724398</v>
      </c>
      <c r="R18" s="193">
        <v>757.12</v>
      </c>
      <c r="S18" s="193">
        <v>1000.48</v>
      </c>
      <c r="T18" s="193">
        <v>1000.48</v>
      </c>
      <c r="U18" s="193">
        <v>1011.296</v>
      </c>
      <c r="V18" s="193">
        <v>908.5440000000001</v>
      </c>
      <c r="W18" s="193">
        <v>399.42160378611919</v>
      </c>
      <c r="X18" s="193">
        <v>1011.296</v>
      </c>
      <c r="Y18" s="193">
        <v>625.52404384378315</v>
      </c>
      <c r="Z18" s="193">
        <v>1011.296</v>
      </c>
      <c r="AA18" s="193">
        <v>968.86478615356896</v>
      </c>
      <c r="AB18" s="193">
        <v>973.44</v>
      </c>
      <c r="AC18" s="193">
        <v>670.4603310704473</v>
      </c>
      <c r="AD18" s="193">
        <v>968.86478615356896</v>
      </c>
      <c r="AE18" s="193">
        <v>838.24</v>
      </c>
      <c r="AF18" s="193">
        <v>838.24</v>
      </c>
      <c r="AG18" s="193">
        <v>684.14319496984422</v>
      </c>
      <c r="AH18" s="193">
        <v>838.24</v>
      </c>
      <c r="AI18" s="194"/>
      <c r="AJ18" s="193">
        <v>684.14319496984422</v>
      </c>
      <c r="AK18" s="193">
        <v>838.24</v>
      </c>
      <c r="AL18" s="193">
        <v>757.12</v>
      </c>
      <c r="AM18" s="193">
        <v>908.5440000000001</v>
      </c>
      <c r="AN18" s="193">
        <v>625.52404384378315</v>
      </c>
      <c r="AO18" s="193">
        <v>904.00127999999995</v>
      </c>
      <c r="AP18" s="193">
        <v>625.52404384378315</v>
      </c>
      <c r="AQ18" s="193">
        <v>558.53072827114192</v>
      </c>
      <c r="AR18" s="193">
        <v>968.86478615356896</v>
      </c>
      <c r="AS18" s="193">
        <v>919.36</v>
      </c>
      <c r="AT18" s="193">
        <v>1011.296</v>
      </c>
      <c r="AU18" s="193">
        <v>1011.296</v>
      </c>
      <c r="AV18" s="193">
        <v>908.5440000000001</v>
      </c>
      <c r="AW18" s="193">
        <v>973.44</v>
      </c>
      <c r="AX18" s="193">
        <v>742.76234609590506</v>
      </c>
      <c r="AY18" s="193">
        <v>735.33472263494593</v>
      </c>
      <c r="AZ18" s="193">
        <v>684.14319496984422</v>
      </c>
      <c r="BA18" s="193">
        <v>908.5440000000001</v>
      </c>
      <c r="BB18" s="193">
        <v>742.76234609590506</v>
      </c>
      <c r="BC18" s="193">
        <v>973.44</v>
      </c>
      <c r="BD18" s="193">
        <v>625.52404384378315</v>
      </c>
      <c r="BE18" s="193">
        <v>757.12</v>
      </c>
      <c r="BF18" s="193">
        <v>908.5440000000001</v>
      </c>
      <c r="BG18" s="193">
        <v>741.97759999999994</v>
      </c>
      <c r="BH18" s="193">
        <v>625.52404384378315</v>
      </c>
      <c r="BI18" s="193">
        <v>908.5440000000001</v>
      </c>
      <c r="BJ18" s="193">
        <v>973.44</v>
      </c>
      <c r="BK18" s="193">
        <v>968.86478615356896</v>
      </c>
      <c r="BL18" s="193">
        <v>742.76234609590506</v>
      </c>
      <c r="BM18" s="193">
        <v>727.90709917398692</v>
      </c>
      <c r="BN18" s="193">
        <v>491.53741269850065</v>
      </c>
      <c r="BO18" s="193">
        <v>625.52404384378315</v>
      </c>
      <c r="BP18" s="193">
        <v>742.76234609590506</v>
      </c>
      <c r="BQ18" s="193">
        <v>489.07972563500812</v>
      </c>
      <c r="BR18" s="193">
        <v>558.53072827114192</v>
      </c>
      <c r="BS18" s="193">
        <v>838.24</v>
      </c>
      <c r="BT18" s="193">
        <v>491.53741269850065</v>
      </c>
      <c r="BU18" s="193">
        <v>684.14319496984422</v>
      </c>
      <c r="BV18" s="193">
        <v>391.43317171039678</v>
      </c>
      <c r="BW18" s="193">
        <v>486.62203857151565</v>
      </c>
      <c r="BX18" s="193">
        <v>684.14319496984422</v>
      </c>
      <c r="BY18" s="193">
        <v>397.4244957671886</v>
      </c>
      <c r="BZ18" s="193">
        <v>757.12</v>
      </c>
      <c r="CA18" s="193">
        <v>1011.296</v>
      </c>
      <c r="CB18" s="193">
        <v>1011.296</v>
      </c>
      <c r="CC18" s="193">
        <v>996.12656000000004</v>
      </c>
      <c r="CD18" s="193">
        <v>558.53072827114192</v>
      </c>
      <c r="CE18" s="193">
        <v>625.52404384378315</v>
      </c>
      <c r="CF18" s="193">
        <v>757.12</v>
      </c>
      <c r="CG18" s="193">
        <v>619.26880340534524</v>
      </c>
      <c r="CH18" s="193">
        <v>742.76234609590506</v>
      </c>
      <c r="CI18" s="193">
        <v>684.14319496984422</v>
      </c>
      <c r="CJ18" s="193">
        <v>908.5440000000001</v>
      </c>
      <c r="CK18" s="193">
        <v>908.5440000000001</v>
      </c>
      <c r="CL18" s="193">
        <v>491.53741269850065</v>
      </c>
      <c r="CM18" s="193">
        <v>493.99509976199312</v>
      </c>
      <c r="CN18" s="193">
        <v>558.53072827114192</v>
      </c>
      <c r="CO18" s="193">
        <v>558.53072827114192</v>
      </c>
      <c r="CP18" s="193">
        <v>757.12</v>
      </c>
      <c r="CQ18" s="193">
        <v>432.9182615724398</v>
      </c>
      <c r="CR18" s="193">
        <v>973.44</v>
      </c>
      <c r="CS18" s="193">
        <v>991.07008000000008</v>
      </c>
      <c r="CT18" s="193">
        <v>1011.296</v>
      </c>
      <c r="CU18" s="193">
        <v>919.36</v>
      </c>
      <c r="CV18" s="193">
        <v>757.12</v>
      </c>
      <c r="CW18" s="193">
        <v>753.33440000000007</v>
      </c>
      <c r="CX18" s="193">
        <v>749.54880000000003</v>
      </c>
      <c r="CY18" s="193">
        <v>558.53072827114192</v>
      </c>
      <c r="CZ18" s="193">
        <v>625.52404384378315</v>
      </c>
      <c r="DA18" s="193">
        <v>684.14319496984422</v>
      </c>
      <c r="DB18" s="193">
        <v>491.53741269850065</v>
      </c>
      <c r="DC18" s="193">
        <v>491.53741269850065</v>
      </c>
      <c r="DD18" s="193">
        <v>491.53741269850065</v>
      </c>
      <c r="DE18" s="193">
        <v>491.53741269850065</v>
      </c>
      <c r="DF18" s="177">
        <v>491.53741269850065</v>
      </c>
    </row>
    <row r="19" spans="1:110">
      <c r="A19" s="1">
        <v>14</v>
      </c>
      <c r="B19" s="1">
        <v>14</v>
      </c>
      <c r="D19" s="1">
        <v>3</v>
      </c>
      <c r="F19" t="s">
        <v>203</v>
      </c>
      <c r="G19" t="s">
        <v>204</v>
      </c>
      <c r="H19" t="s">
        <v>205</v>
      </c>
      <c r="I19" t="s">
        <v>206</v>
      </c>
      <c r="J19" t="s">
        <v>206</v>
      </c>
      <c r="N19" s="211">
        <v>3.2</v>
      </c>
      <c r="O19" s="212">
        <v>5600</v>
      </c>
      <c r="P19" s="150">
        <v>794.976</v>
      </c>
      <c r="Q19" s="193">
        <v>449.6665904656</v>
      </c>
      <c r="R19" s="193">
        <v>811.2</v>
      </c>
      <c r="S19" s="193">
        <v>1027.52</v>
      </c>
      <c r="T19" s="193">
        <v>1027.52</v>
      </c>
      <c r="U19" s="193">
        <v>1065.3760000000002</v>
      </c>
      <c r="V19" s="193">
        <v>960.49062170698892</v>
      </c>
      <c r="W19" s="193">
        <v>416.16993267927933</v>
      </c>
      <c r="X19" s="193">
        <v>1065.3760000000002</v>
      </c>
      <c r="Y19" s="193">
        <v>650.64653718352361</v>
      </c>
      <c r="Z19" s="193">
        <v>1065.3760000000002</v>
      </c>
      <c r="AA19" s="193">
        <v>1019.1097728330501</v>
      </c>
      <c r="AB19" s="193">
        <v>1049.152</v>
      </c>
      <c r="AC19" s="193">
        <v>703.28705570104114</v>
      </c>
      <c r="AD19" s="193">
        <v>1019.1097728330501</v>
      </c>
      <c r="AE19" s="193">
        <v>893.49730613434747</v>
      </c>
      <c r="AF19" s="193">
        <v>893.49730613434747</v>
      </c>
      <c r="AG19" s="193">
        <v>717.63985275616449</v>
      </c>
      <c r="AH19" s="193">
        <v>893.49730613434747</v>
      </c>
      <c r="AI19" s="194"/>
      <c r="AJ19" s="193">
        <v>717.63985275616449</v>
      </c>
      <c r="AK19" s="193">
        <v>893.49730613434747</v>
      </c>
      <c r="AL19" s="193">
        <v>811.2</v>
      </c>
      <c r="AM19" s="193">
        <v>960.49062170698892</v>
      </c>
      <c r="AN19" s="193">
        <v>650.64653718352361</v>
      </c>
      <c r="AO19" s="193">
        <v>955.6881685984539</v>
      </c>
      <c r="AP19" s="193">
        <v>650.64653718352361</v>
      </c>
      <c r="AQ19" s="193">
        <v>583.6532216108825</v>
      </c>
      <c r="AR19" s="193">
        <v>1019.1097728330501</v>
      </c>
      <c r="AS19" s="193">
        <v>973.44</v>
      </c>
      <c r="AT19" s="193">
        <v>1065.3760000000002</v>
      </c>
      <c r="AU19" s="193">
        <v>1065.3760000000002</v>
      </c>
      <c r="AV19" s="193">
        <v>960.49062170698892</v>
      </c>
      <c r="AW19" s="193">
        <v>1049.152</v>
      </c>
      <c r="AX19" s="193">
        <v>784.63316832880605</v>
      </c>
      <c r="AY19" s="193">
        <v>776.78683664551795</v>
      </c>
      <c r="AZ19" s="193">
        <v>717.63985275616449</v>
      </c>
      <c r="BA19" s="193">
        <v>960.49062170698892</v>
      </c>
      <c r="BB19" s="193">
        <v>784.63316832880605</v>
      </c>
      <c r="BC19" s="193">
        <v>1049.152</v>
      </c>
      <c r="BD19" s="193">
        <v>650.64653718352361</v>
      </c>
      <c r="BE19" s="193">
        <v>811.2</v>
      </c>
      <c r="BF19" s="193">
        <v>960.49062170698892</v>
      </c>
      <c r="BG19" s="193">
        <v>794.976</v>
      </c>
      <c r="BH19" s="193">
        <v>650.64653718352361</v>
      </c>
      <c r="BI19" s="193">
        <v>960.49062170698892</v>
      </c>
      <c r="BJ19" s="193">
        <v>1049.152</v>
      </c>
      <c r="BK19" s="193">
        <v>1019.1097728330501</v>
      </c>
      <c r="BL19" s="193">
        <v>784.63316832880605</v>
      </c>
      <c r="BM19" s="193">
        <v>768.94050496222985</v>
      </c>
      <c r="BN19" s="193">
        <v>516.65990603824139</v>
      </c>
      <c r="BO19" s="193">
        <v>650.64653718352361</v>
      </c>
      <c r="BP19" s="193">
        <v>784.63316832880605</v>
      </c>
      <c r="BQ19" s="193">
        <v>514.07660650805008</v>
      </c>
      <c r="BR19" s="193">
        <v>583.6532216108825</v>
      </c>
      <c r="BS19" s="193">
        <v>893.49730613434747</v>
      </c>
      <c r="BT19" s="193">
        <v>516.65990603824139</v>
      </c>
      <c r="BU19" s="193">
        <v>717.63985275616449</v>
      </c>
      <c r="BV19" s="193">
        <v>407.84653402569376</v>
      </c>
      <c r="BW19" s="193">
        <v>511.49330697785894</v>
      </c>
      <c r="BX19" s="193">
        <v>717.63985275616449</v>
      </c>
      <c r="BY19" s="193">
        <v>414.08908301588292</v>
      </c>
      <c r="BZ19" s="193">
        <v>811.2</v>
      </c>
      <c r="CA19" s="193">
        <v>1065.3760000000002</v>
      </c>
      <c r="CB19" s="193">
        <v>1065.3760000000002</v>
      </c>
      <c r="CC19" s="193">
        <v>1049.3953600000002</v>
      </c>
      <c r="CD19" s="193">
        <v>583.6532216108825</v>
      </c>
      <c r="CE19" s="193">
        <v>650.64653718352361</v>
      </c>
      <c r="CF19" s="193">
        <v>811.2</v>
      </c>
      <c r="CG19" s="193">
        <v>644.14007181168836</v>
      </c>
      <c r="CH19" s="193">
        <v>784.63316832880605</v>
      </c>
      <c r="CI19" s="193">
        <v>717.63985275616449</v>
      </c>
      <c r="CJ19" s="193">
        <v>960.49062170698892</v>
      </c>
      <c r="CK19" s="193">
        <v>960.49062170698892</v>
      </c>
      <c r="CL19" s="193">
        <v>516.65990603824139</v>
      </c>
      <c r="CM19" s="193">
        <v>519.24320556843247</v>
      </c>
      <c r="CN19" s="193">
        <v>583.6532216108825</v>
      </c>
      <c r="CO19" s="193">
        <v>583.6532216108825</v>
      </c>
      <c r="CP19" s="193">
        <v>811.2</v>
      </c>
      <c r="CQ19" s="193">
        <v>449.6665904656</v>
      </c>
      <c r="CR19" s="193">
        <v>1049.152</v>
      </c>
      <c r="CS19" s="193">
        <v>1044.0684800000001</v>
      </c>
      <c r="CT19" s="193">
        <v>1065.3760000000002</v>
      </c>
      <c r="CU19" s="193">
        <v>973.44</v>
      </c>
      <c r="CV19" s="193">
        <v>811.2</v>
      </c>
      <c r="CW19" s="193">
        <v>807.14400000000001</v>
      </c>
      <c r="CX19" s="193">
        <v>803.08800000000008</v>
      </c>
      <c r="CY19" s="193">
        <v>583.6532216108825</v>
      </c>
      <c r="CZ19" s="193">
        <v>650.64653718352361</v>
      </c>
      <c r="DA19" s="193">
        <v>717.63985275616449</v>
      </c>
      <c r="DB19" s="193">
        <v>516.65990603824139</v>
      </c>
      <c r="DC19" s="193">
        <v>516.65990603824139</v>
      </c>
      <c r="DD19" s="193">
        <v>516.65990603824139</v>
      </c>
      <c r="DE19" s="193">
        <v>516.65990603824139</v>
      </c>
      <c r="DF19" s="177">
        <v>516.65990603824139</v>
      </c>
    </row>
    <row r="20" spans="1:110">
      <c r="A20" s="1">
        <v>15</v>
      </c>
      <c r="B20" s="1">
        <v>15</v>
      </c>
      <c r="D20" s="1">
        <v>5</v>
      </c>
      <c r="F20" t="s">
        <v>204</v>
      </c>
      <c r="G20" t="s">
        <v>206</v>
      </c>
      <c r="H20" t="s">
        <v>206</v>
      </c>
      <c r="I20" t="s">
        <v>202</v>
      </c>
      <c r="J20" t="s">
        <v>202</v>
      </c>
      <c r="N20" s="211">
        <v>3.5</v>
      </c>
      <c r="O20" s="212">
        <v>6125</v>
      </c>
      <c r="P20" s="150">
        <v>847.97440000000006</v>
      </c>
      <c r="Q20" s="193">
        <v>473.51993898047658</v>
      </c>
      <c r="R20" s="193">
        <v>865.28</v>
      </c>
      <c r="S20" s="193">
        <v>1103.232</v>
      </c>
      <c r="T20" s="193">
        <v>1103.232</v>
      </c>
      <c r="U20" s="193">
        <v>1126.704765813728</v>
      </c>
      <c r="V20" s="193">
        <v>1009.4664635616057</v>
      </c>
      <c r="W20" s="193">
        <v>440.02328119415608</v>
      </c>
      <c r="X20" s="193">
        <v>1126.704765813728</v>
      </c>
      <c r="Y20" s="193">
        <v>691.24821459156033</v>
      </c>
      <c r="Z20" s="193">
        <v>1126.704765813728</v>
      </c>
      <c r="AA20" s="193">
        <v>1076.4597791342471</v>
      </c>
      <c r="AB20" s="193">
        <v>1109.9564369205682</v>
      </c>
      <c r="AC20" s="193">
        <v>743.07669956091752</v>
      </c>
      <c r="AD20" s="193">
        <v>1076.4597791342471</v>
      </c>
      <c r="AE20" s="193">
        <v>942.4731479889648</v>
      </c>
      <c r="AF20" s="193">
        <v>942.4731479889648</v>
      </c>
      <c r="AG20" s="193">
        <v>758.24153016420155</v>
      </c>
      <c r="AH20" s="193">
        <v>942.4731479889648</v>
      </c>
      <c r="AI20" s="194"/>
      <c r="AJ20" s="193">
        <v>758.24153016420155</v>
      </c>
      <c r="AK20" s="193">
        <v>942.4731479889648</v>
      </c>
      <c r="AL20" s="193">
        <v>865.28</v>
      </c>
      <c r="AM20" s="193">
        <v>1009.4664635616057</v>
      </c>
      <c r="AN20" s="193">
        <v>691.24821459156033</v>
      </c>
      <c r="AO20" s="193">
        <v>1004.4191312437977</v>
      </c>
      <c r="AP20" s="193">
        <v>691.24821459156033</v>
      </c>
      <c r="AQ20" s="193">
        <v>615.88073457233918</v>
      </c>
      <c r="AR20" s="193">
        <v>1076.4597791342471</v>
      </c>
      <c r="AS20" s="193">
        <v>1054.56</v>
      </c>
      <c r="AT20" s="193">
        <v>1126.704765813728</v>
      </c>
      <c r="AU20" s="193">
        <v>1126.704765813728</v>
      </c>
      <c r="AV20" s="193">
        <v>1009.4664635616057</v>
      </c>
      <c r="AW20" s="193">
        <v>1109.9564369205682</v>
      </c>
      <c r="AX20" s="193">
        <v>825.23484573684266</v>
      </c>
      <c r="AY20" s="193">
        <v>816.98249727947416</v>
      </c>
      <c r="AZ20" s="193">
        <v>758.24153016420155</v>
      </c>
      <c r="BA20" s="193">
        <v>1009.4664635616057</v>
      </c>
      <c r="BB20" s="193">
        <v>825.23484573684266</v>
      </c>
      <c r="BC20" s="193">
        <v>1109.9564369205682</v>
      </c>
      <c r="BD20" s="193">
        <v>691.24821459156033</v>
      </c>
      <c r="BE20" s="193">
        <v>865.28</v>
      </c>
      <c r="BF20" s="193">
        <v>1009.4664635616057</v>
      </c>
      <c r="BG20" s="193">
        <v>847.97440000000006</v>
      </c>
      <c r="BH20" s="193">
        <v>691.24821459156033</v>
      </c>
      <c r="BI20" s="193">
        <v>1009.4664635616057</v>
      </c>
      <c r="BJ20" s="193">
        <v>1109.9564369205682</v>
      </c>
      <c r="BK20" s="193">
        <v>1076.4597791342471</v>
      </c>
      <c r="BL20" s="193">
        <v>825.23484573684266</v>
      </c>
      <c r="BM20" s="193">
        <v>808.73014882210578</v>
      </c>
      <c r="BN20" s="193">
        <v>540.5132545531178</v>
      </c>
      <c r="BO20" s="193">
        <v>691.24821459156033</v>
      </c>
      <c r="BP20" s="193">
        <v>825.23484573684266</v>
      </c>
      <c r="BQ20" s="193">
        <v>537.81068828035222</v>
      </c>
      <c r="BR20" s="193">
        <v>615.88073457233918</v>
      </c>
      <c r="BS20" s="193">
        <v>942.4731479889648</v>
      </c>
      <c r="BT20" s="193">
        <v>540.5132545531178</v>
      </c>
      <c r="BU20" s="193">
        <v>758.24153016420155</v>
      </c>
      <c r="BV20" s="193">
        <v>431.22281557027293</v>
      </c>
      <c r="BW20" s="193">
        <v>535.10812200758664</v>
      </c>
      <c r="BX20" s="193">
        <v>758.24153016420155</v>
      </c>
      <c r="BY20" s="193">
        <v>437.82316478818524</v>
      </c>
      <c r="BZ20" s="193">
        <v>865.28</v>
      </c>
      <c r="CA20" s="193">
        <v>1126.704765813728</v>
      </c>
      <c r="CB20" s="193">
        <v>1126.704765813728</v>
      </c>
      <c r="CC20" s="193">
        <v>1109.8041943265221</v>
      </c>
      <c r="CD20" s="193">
        <v>615.88073457233918</v>
      </c>
      <c r="CE20" s="193">
        <v>691.24821459156033</v>
      </c>
      <c r="CF20" s="193">
        <v>865.28</v>
      </c>
      <c r="CG20" s="193">
        <v>684.33573244564468</v>
      </c>
      <c r="CH20" s="193">
        <v>825.23484573684266</v>
      </c>
      <c r="CI20" s="193">
        <v>758.24153016420155</v>
      </c>
      <c r="CJ20" s="193">
        <v>1009.4664635616057</v>
      </c>
      <c r="CK20" s="193">
        <v>1009.4664635616057</v>
      </c>
      <c r="CL20" s="193">
        <v>540.5132545531178</v>
      </c>
      <c r="CM20" s="193">
        <v>543.21582082588338</v>
      </c>
      <c r="CN20" s="193">
        <v>615.88073457233918</v>
      </c>
      <c r="CO20" s="193">
        <v>615.88073457233918</v>
      </c>
      <c r="CP20" s="193">
        <v>865.28</v>
      </c>
      <c r="CQ20" s="193">
        <v>473.51993898047658</v>
      </c>
      <c r="CR20" s="193">
        <v>1109.9564369205682</v>
      </c>
      <c r="CS20" s="193">
        <v>1104.1706704974533</v>
      </c>
      <c r="CT20" s="193">
        <v>1126.704765813728</v>
      </c>
      <c r="CU20" s="193">
        <v>1054.56</v>
      </c>
      <c r="CV20" s="193">
        <v>865.28</v>
      </c>
      <c r="CW20" s="193">
        <v>860.95360000000005</v>
      </c>
      <c r="CX20" s="193">
        <v>856.62720000000002</v>
      </c>
      <c r="CY20" s="193">
        <v>615.88073457233918</v>
      </c>
      <c r="CZ20" s="193">
        <v>691.24821459156033</v>
      </c>
      <c r="DA20" s="193">
        <v>758.24153016420155</v>
      </c>
      <c r="DB20" s="193">
        <v>540.5132545531178</v>
      </c>
      <c r="DC20" s="193">
        <v>540.5132545531178</v>
      </c>
      <c r="DD20" s="193">
        <v>540.5132545531178</v>
      </c>
      <c r="DE20" s="193">
        <v>540.5132545531178</v>
      </c>
      <c r="DF20" s="177">
        <v>540.5132545531178</v>
      </c>
    </row>
    <row r="21" spans="1:110">
      <c r="A21" s="1">
        <v>16</v>
      </c>
      <c r="B21" s="1">
        <v>16</v>
      </c>
      <c r="D21" s="1">
        <v>5</v>
      </c>
      <c r="F21" t="s">
        <v>204</v>
      </c>
      <c r="G21" t="s">
        <v>206</v>
      </c>
      <c r="H21" t="s">
        <v>206</v>
      </c>
      <c r="I21" t="s">
        <v>206</v>
      </c>
      <c r="J21" t="s">
        <v>206</v>
      </c>
      <c r="N21" s="211">
        <v>3.6</v>
      </c>
      <c r="O21" s="212">
        <v>6300</v>
      </c>
      <c r="P21" s="150">
        <v>900.97280000000001</v>
      </c>
      <c r="Q21" s="193">
        <v>490.26826787363694</v>
      </c>
      <c r="R21" s="193">
        <v>919.36</v>
      </c>
      <c r="S21" s="193">
        <v>1135.68</v>
      </c>
      <c r="T21" s="193">
        <v>1135.68</v>
      </c>
      <c r="U21" s="193">
        <v>1176.9497524932087</v>
      </c>
      <c r="V21" s="193">
        <v>1054.8068345965332</v>
      </c>
      <c r="W21" s="193">
        <v>456.77161008731639</v>
      </c>
      <c r="X21" s="193">
        <v>1176.9497524932087</v>
      </c>
      <c r="Y21" s="193">
        <v>724.74487237788082</v>
      </c>
      <c r="Z21" s="193">
        <v>1176.9497524932087</v>
      </c>
      <c r="AA21" s="193">
        <v>1126.704765813728</v>
      </c>
      <c r="AB21" s="193">
        <v>1160.2014236000487</v>
      </c>
      <c r="AC21" s="193">
        <v>775.9034241915117</v>
      </c>
      <c r="AD21" s="193">
        <v>1126.704765813728</v>
      </c>
      <c r="AE21" s="193">
        <v>984.34397022186579</v>
      </c>
      <c r="AF21" s="193">
        <v>984.34397022186579</v>
      </c>
      <c r="AG21" s="193">
        <v>791.73818795052216</v>
      </c>
      <c r="AH21" s="193">
        <v>984.34397022186579</v>
      </c>
      <c r="AI21" s="194"/>
      <c r="AJ21" s="193">
        <v>791.73818795052216</v>
      </c>
      <c r="AK21" s="193">
        <v>984.34397022186579</v>
      </c>
      <c r="AL21" s="193">
        <v>919.36</v>
      </c>
      <c r="AM21" s="193">
        <v>1054.8068345965332</v>
      </c>
      <c r="AN21" s="193">
        <v>724.74487237788082</v>
      </c>
      <c r="AO21" s="193">
        <v>1049.5328004235507</v>
      </c>
      <c r="AP21" s="193">
        <v>724.74487237788082</v>
      </c>
      <c r="AQ21" s="193">
        <v>641.00322791207952</v>
      </c>
      <c r="AR21" s="193">
        <v>1126.704765813728</v>
      </c>
      <c r="AS21" s="193">
        <v>1126.704765813728</v>
      </c>
      <c r="AT21" s="193">
        <v>1176.9497524932087</v>
      </c>
      <c r="AU21" s="193">
        <v>1176.9497524932087</v>
      </c>
      <c r="AV21" s="193">
        <v>1054.8068345965332</v>
      </c>
      <c r="AW21" s="193">
        <v>1160.2014236000487</v>
      </c>
      <c r="AX21" s="193">
        <v>858.73150352316338</v>
      </c>
      <c r="AY21" s="193">
        <v>850.14418848793184</v>
      </c>
      <c r="AZ21" s="193">
        <v>791.73818795052216</v>
      </c>
      <c r="BA21" s="193">
        <v>1054.8068345965332</v>
      </c>
      <c r="BB21" s="193">
        <v>858.73150352316338</v>
      </c>
      <c r="BC21" s="193">
        <v>1160.2014236000487</v>
      </c>
      <c r="BD21" s="193">
        <v>724.74487237788082</v>
      </c>
      <c r="BE21" s="193">
        <v>919.36</v>
      </c>
      <c r="BF21" s="193">
        <v>1054.8068345965332</v>
      </c>
      <c r="BG21" s="193">
        <v>900.97280000000001</v>
      </c>
      <c r="BH21" s="193">
        <v>724.74487237788082</v>
      </c>
      <c r="BI21" s="193">
        <v>1054.8068345965332</v>
      </c>
      <c r="BJ21" s="193">
        <v>1160.2014236000487</v>
      </c>
      <c r="BK21" s="193">
        <v>1126.704765813728</v>
      </c>
      <c r="BL21" s="193">
        <v>858.73150352316338</v>
      </c>
      <c r="BM21" s="193">
        <v>841.55687345270007</v>
      </c>
      <c r="BN21" s="193">
        <v>565.63574789285826</v>
      </c>
      <c r="BO21" s="193">
        <v>724.74487237788082</v>
      </c>
      <c r="BP21" s="193">
        <v>858.73150352316338</v>
      </c>
      <c r="BQ21" s="193">
        <v>562.80756915339396</v>
      </c>
      <c r="BR21" s="193">
        <v>641.00322791207952</v>
      </c>
      <c r="BS21" s="193">
        <v>984.34397022186579</v>
      </c>
      <c r="BT21" s="193">
        <v>565.63574789285826</v>
      </c>
      <c r="BU21" s="193">
        <v>791.73818795052216</v>
      </c>
      <c r="BV21" s="193">
        <v>447.63617788557008</v>
      </c>
      <c r="BW21" s="193">
        <v>559.97939041392976</v>
      </c>
      <c r="BX21" s="193">
        <v>791.73818795052216</v>
      </c>
      <c r="BY21" s="193">
        <v>454.48775203687978</v>
      </c>
      <c r="BZ21" s="193">
        <v>919.36</v>
      </c>
      <c r="CA21" s="193">
        <v>1176.9497524932087</v>
      </c>
      <c r="CB21" s="193">
        <v>1176.9497524932087</v>
      </c>
      <c r="CC21" s="193">
        <v>1159.2955062058106</v>
      </c>
      <c r="CD21" s="193">
        <v>641.00322791207952</v>
      </c>
      <c r="CE21" s="193">
        <v>724.74487237788082</v>
      </c>
      <c r="CF21" s="193">
        <v>919.36</v>
      </c>
      <c r="CG21" s="193">
        <v>717.49742365410202</v>
      </c>
      <c r="CH21" s="193">
        <v>858.73150352316338</v>
      </c>
      <c r="CI21" s="193">
        <v>791.73818795052216</v>
      </c>
      <c r="CJ21" s="193">
        <v>1054.8068345965332</v>
      </c>
      <c r="CK21" s="193">
        <v>1054.8068345965332</v>
      </c>
      <c r="CL21" s="193">
        <v>565.63574789285826</v>
      </c>
      <c r="CM21" s="193">
        <v>568.46392663232257</v>
      </c>
      <c r="CN21" s="193">
        <v>641.00322791207952</v>
      </c>
      <c r="CO21" s="193">
        <v>641.00322791207952</v>
      </c>
      <c r="CP21" s="193">
        <v>919.36</v>
      </c>
      <c r="CQ21" s="193">
        <v>490.26826787363694</v>
      </c>
      <c r="CR21" s="193">
        <v>1160.2014236000487</v>
      </c>
      <c r="CS21" s="193">
        <v>1153.4107574433447</v>
      </c>
      <c r="CT21" s="193">
        <v>1176.9497524932087</v>
      </c>
      <c r="CU21" s="193">
        <v>1126.704765813728</v>
      </c>
      <c r="CV21" s="193">
        <v>919.36</v>
      </c>
      <c r="CW21" s="193">
        <v>914.7632000000001</v>
      </c>
      <c r="CX21" s="193">
        <v>910.16639999999995</v>
      </c>
      <c r="CY21" s="193">
        <v>641.00322791207952</v>
      </c>
      <c r="CZ21" s="193">
        <v>724.74487237788082</v>
      </c>
      <c r="DA21" s="193">
        <v>791.73818795052216</v>
      </c>
      <c r="DB21" s="193">
        <v>565.63574789285826</v>
      </c>
      <c r="DC21" s="193">
        <v>565.63574789285826</v>
      </c>
      <c r="DD21" s="193">
        <v>565.63574789285826</v>
      </c>
      <c r="DE21" s="193">
        <v>565.63574789285826</v>
      </c>
      <c r="DF21" s="177">
        <v>565.63574789285826</v>
      </c>
    </row>
    <row r="22" spans="1:110">
      <c r="A22" s="1">
        <v>17</v>
      </c>
      <c r="B22" s="1">
        <v>17</v>
      </c>
      <c r="D22" s="1">
        <v>5</v>
      </c>
      <c r="F22" t="s">
        <v>204</v>
      </c>
      <c r="G22" t="s">
        <v>206</v>
      </c>
      <c r="H22" t="s">
        <v>206</v>
      </c>
      <c r="I22" t="s">
        <v>206</v>
      </c>
      <c r="J22" t="s">
        <v>206</v>
      </c>
      <c r="N22" s="211">
        <v>4</v>
      </c>
      <c r="O22" s="212">
        <v>7000</v>
      </c>
      <c r="P22" s="150">
        <v>953.97119999999995</v>
      </c>
      <c r="Q22" s="193">
        <v>507.01659676679725</v>
      </c>
      <c r="R22" s="193">
        <v>973.44</v>
      </c>
      <c r="S22" s="193">
        <v>1200.5760000000002</v>
      </c>
      <c r="T22" s="193">
        <v>1200.5760000000002</v>
      </c>
      <c r="U22" s="193">
        <v>1227.1947391726897</v>
      </c>
      <c r="V22" s="193">
        <v>1101.5822724739874</v>
      </c>
      <c r="W22" s="193">
        <v>473.51993898047658</v>
      </c>
      <c r="X22" s="193">
        <v>1227.1947391726897</v>
      </c>
      <c r="Y22" s="193">
        <v>749.8673657176214</v>
      </c>
      <c r="Z22" s="193">
        <v>1227.1947391726897</v>
      </c>
      <c r="AA22" s="193">
        <v>1176.9497524932087</v>
      </c>
      <c r="AB22" s="193">
        <v>1210.4464102795293</v>
      </c>
      <c r="AC22" s="193">
        <v>808.73014882210578</v>
      </c>
      <c r="AD22" s="193">
        <v>1176.9497524932087</v>
      </c>
      <c r="AE22" s="193">
        <v>1026.2147924547664</v>
      </c>
      <c r="AF22" s="193">
        <v>1026.2147924547664</v>
      </c>
      <c r="AG22" s="193">
        <v>825.23484573684266</v>
      </c>
      <c r="AH22" s="193">
        <v>1026.2147924547664</v>
      </c>
      <c r="AI22" s="194"/>
      <c r="AJ22" s="193">
        <v>825.23484573684266</v>
      </c>
      <c r="AK22" s="193">
        <v>1026.2147924547664</v>
      </c>
      <c r="AL22" s="193">
        <v>973.44</v>
      </c>
      <c r="AM22" s="193">
        <v>1101.5822724739874</v>
      </c>
      <c r="AN22" s="193">
        <v>749.8673657176214</v>
      </c>
      <c r="AO22" s="193">
        <v>1096.0743611116175</v>
      </c>
      <c r="AP22" s="193">
        <v>749.8673657176214</v>
      </c>
      <c r="AQ22" s="193">
        <v>666.1257212518201</v>
      </c>
      <c r="AR22" s="193">
        <v>1176.9497524932087</v>
      </c>
      <c r="AS22" s="193">
        <v>1176.9497524932087</v>
      </c>
      <c r="AT22" s="193">
        <v>1227.1947391726897</v>
      </c>
      <c r="AU22" s="193">
        <v>1227.1947391726897</v>
      </c>
      <c r="AV22" s="193">
        <v>1101.5822724739874</v>
      </c>
      <c r="AW22" s="193">
        <v>1210.4464102795293</v>
      </c>
      <c r="AX22" s="193">
        <v>900.60232575606403</v>
      </c>
      <c r="AY22" s="193">
        <v>891.59630249850341</v>
      </c>
      <c r="AZ22" s="193">
        <v>825.23484573684266</v>
      </c>
      <c r="BA22" s="193">
        <v>1101.5822724739874</v>
      </c>
      <c r="BB22" s="193">
        <v>900.60232575606403</v>
      </c>
      <c r="BC22" s="193">
        <v>1210.4464102795293</v>
      </c>
      <c r="BD22" s="193">
        <v>749.8673657176214</v>
      </c>
      <c r="BE22" s="193">
        <v>973.44</v>
      </c>
      <c r="BF22" s="193">
        <v>1101.5822724739874</v>
      </c>
      <c r="BG22" s="193">
        <v>953.97119999999995</v>
      </c>
      <c r="BH22" s="193">
        <v>749.8673657176214</v>
      </c>
      <c r="BI22" s="193">
        <v>1101.5822724739874</v>
      </c>
      <c r="BJ22" s="193">
        <v>1210.4464102795293</v>
      </c>
      <c r="BK22" s="193">
        <v>1176.9497524932087</v>
      </c>
      <c r="BL22" s="193">
        <v>900.60232575606403</v>
      </c>
      <c r="BM22" s="193">
        <v>882.59027924094278</v>
      </c>
      <c r="BN22" s="193">
        <v>582.38407678601834</v>
      </c>
      <c r="BO22" s="193">
        <v>749.8673657176214</v>
      </c>
      <c r="BP22" s="193">
        <v>900.60232575606403</v>
      </c>
      <c r="BQ22" s="193">
        <v>579.47215640208833</v>
      </c>
      <c r="BR22" s="193">
        <v>666.1257212518201</v>
      </c>
      <c r="BS22" s="193">
        <v>1026.2147924547664</v>
      </c>
      <c r="BT22" s="193">
        <v>582.38407678601834</v>
      </c>
      <c r="BU22" s="193">
        <v>825.23484573684266</v>
      </c>
      <c r="BV22" s="193">
        <v>464.04954020086706</v>
      </c>
      <c r="BW22" s="193">
        <v>576.56023601815821</v>
      </c>
      <c r="BX22" s="193">
        <v>825.23484573684266</v>
      </c>
      <c r="BY22" s="193">
        <v>471.15233928557421</v>
      </c>
      <c r="BZ22" s="193">
        <v>973.44</v>
      </c>
      <c r="CA22" s="193">
        <v>1227.1947391726897</v>
      </c>
      <c r="CB22" s="193">
        <v>1227.1947391726897</v>
      </c>
      <c r="CC22" s="193">
        <v>1208.7868180850994</v>
      </c>
      <c r="CD22" s="193">
        <v>666.1257212518201</v>
      </c>
      <c r="CE22" s="193">
        <v>749.8673657176214</v>
      </c>
      <c r="CF22" s="193">
        <v>973.44</v>
      </c>
      <c r="CG22" s="193">
        <v>742.36869206044526</v>
      </c>
      <c r="CH22" s="193">
        <v>900.60232575606403</v>
      </c>
      <c r="CI22" s="193">
        <v>825.23484573684266</v>
      </c>
      <c r="CJ22" s="193">
        <v>1101.5822724739874</v>
      </c>
      <c r="CK22" s="193">
        <v>1101.5822724739874</v>
      </c>
      <c r="CL22" s="193">
        <v>582.38407678601834</v>
      </c>
      <c r="CM22" s="193">
        <v>585.29599716994846</v>
      </c>
      <c r="CN22" s="193">
        <v>666.1257212518201</v>
      </c>
      <c r="CO22" s="193">
        <v>666.1257212518201</v>
      </c>
      <c r="CP22" s="193">
        <v>973.44</v>
      </c>
      <c r="CQ22" s="193">
        <v>507.01659676679725</v>
      </c>
      <c r="CR22" s="193">
        <v>1210.4464102795293</v>
      </c>
      <c r="CS22" s="193">
        <v>1202.650844389236</v>
      </c>
      <c r="CT22" s="193">
        <v>1227.1947391726897</v>
      </c>
      <c r="CU22" s="193">
        <v>1176.9497524932087</v>
      </c>
      <c r="CV22" s="193">
        <v>973.44</v>
      </c>
      <c r="CW22" s="193">
        <v>968.57280000000003</v>
      </c>
      <c r="CX22" s="193">
        <v>963.7056</v>
      </c>
      <c r="CY22" s="193">
        <v>666.1257212518201</v>
      </c>
      <c r="CZ22" s="193">
        <v>749.8673657176214</v>
      </c>
      <c r="DA22" s="193">
        <v>825.23484573684266</v>
      </c>
      <c r="DB22" s="193">
        <v>582.38407678601834</v>
      </c>
      <c r="DC22" s="193">
        <v>582.38407678601834</v>
      </c>
      <c r="DD22" s="193">
        <v>582.38407678601834</v>
      </c>
      <c r="DE22" s="193">
        <v>582.38407678601834</v>
      </c>
      <c r="DF22" s="177">
        <v>582.38407678601834</v>
      </c>
    </row>
    <row r="23" spans="1:110">
      <c r="A23" s="1">
        <v>18</v>
      </c>
      <c r="B23" s="1">
        <v>18</v>
      </c>
      <c r="D23" s="1">
        <v>4</v>
      </c>
      <c r="F23" t="s">
        <v>203</v>
      </c>
      <c r="G23" t="s">
        <v>204</v>
      </c>
      <c r="H23" t="s">
        <v>206</v>
      </c>
      <c r="I23" t="s">
        <v>206</v>
      </c>
      <c r="J23" t="s">
        <v>206</v>
      </c>
      <c r="N23" s="211">
        <v>4.4000000000000004</v>
      </c>
      <c r="O23" s="212">
        <v>7700</v>
      </c>
      <c r="P23" s="150">
        <v>986.44699575715856</v>
      </c>
      <c r="Q23" s="193">
        <v>521.95681328623004</v>
      </c>
      <c r="R23" s="193">
        <v>1006.5785670991414</v>
      </c>
      <c r="S23" s="193">
        <v>1220.0396000000001</v>
      </c>
      <c r="T23" s="193">
        <v>1220.0396000000001</v>
      </c>
      <c r="U23" s="193">
        <v>1252.9964080209604</v>
      </c>
      <c r="V23" s="193">
        <v>1157.4118490097126</v>
      </c>
      <c r="W23" s="193">
        <v>480.88717313259332</v>
      </c>
      <c r="X23" s="193">
        <v>1252.9964080209604</v>
      </c>
      <c r="Y23" s="193">
        <v>768.37465420804972</v>
      </c>
      <c r="Z23" s="193">
        <v>1252.9964080209604</v>
      </c>
      <c r="AA23" s="193">
        <v>1203.7128398365969</v>
      </c>
      <c r="AB23" s="193">
        <v>1236.5685519595063</v>
      </c>
      <c r="AC23" s="193">
        <v>825.45400635490319</v>
      </c>
      <c r="AD23" s="193">
        <v>1203.7128398365969</v>
      </c>
      <c r="AE23" s="193">
        <v>1047.6482072527779</v>
      </c>
      <c r="AF23" s="193">
        <v>1047.6482072527779</v>
      </c>
      <c r="AG23" s="193">
        <v>842.30000648459509</v>
      </c>
      <c r="AH23" s="193">
        <v>1047.6482072527779</v>
      </c>
      <c r="AI23" s="194"/>
      <c r="AJ23" s="193">
        <v>842.30000648459509</v>
      </c>
      <c r="AK23" s="193">
        <v>1047.6482072527779</v>
      </c>
      <c r="AL23" s="193">
        <v>1006.5785670991414</v>
      </c>
      <c r="AM23" s="193">
        <v>1157.4118490097126</v>
      </c>
      <c r="AN23" s="193">
        <v>768.37465420804972</v>
      </c>
      <c r="AO23" s="193">
        <v>1151.624789764664</v>
      </c>
      <c r="AP23" s="193">
        <v>768.37465420804972</v>
      </c>
      <c r="AQ23" s="193">
        <v>678.02144587004886</v>
      </c>
      <c r="AR23" s="193">
        <v>1203.7128398365969</v>
      </c>
      <c r="AS23" s="193">
        <v>1203.7128398365969</v>
      </c>
      <c r="AT23" s="193">
        <v>1252.9964080209604</v>
      </c>
      <c r="AU23" s="193">
        <v>1252.9964080209604</v>
      </c>
      <c r="AV23" s="193">
        <v>1157.4118490097126</v>
      </c>
      <c r="AW23" s="193">
        <v>1236.5685519595063</v>
      </c>
      <c r="AX23" s="193">
        <v>924.4392867918682</v>
      </c>
      <c r="AY23" s="193">
        <v>915.19489392394951</v>
      </c>
      <c r="AZ23" s="193">
        <v>842.30000648459509</v>
      </c>
      <c r="BA23" s="193">
        <v>1157.4118490097126</v>
      </c>
      <c r="BB23" s="193">
        <v>924.4392867918682</v>
      </c>
      <c r="BC23" s="193">
        <v>1236.5685519595063</v>
      </c>
      <c r="BD23" s="193">
        <v>768.37465420804972</v>
      </c>
      <c r="BE23" s="193">
        <v>1006.5785670991414</v>
      </c>
      <c r="BF23" s="193">
        <v>1157.4118490097126</v>
      </c>
      <c r="BG23" s="193">
        <v>986.44699575715856</v>
      </c>
      <c r="BH23" s="193">
        <v>768.37465420804972</v>
      </c>
      <c r="BI23" s="193">
        <v>1157.4118490097126</v>
      </c>
      <c r="BJ23" s="193">
        <v>1236.5685519595063</v>
      </c>
      <c r="BK23" s="193">
        <v>1203.7128398365969</v>
      </c>
      <c r="BL23" s="193">
        <v>924.4392867918682</v>
      </c>
      <c r="BM23" s="193">
        <v>905.95050105603082</v>
      </c>
      <c r="BN23" s="193">
        <v>595.88216556277575</v>
      </c>
      <c r="BO23" s="193">
        <v>768.37465420804972</v>
      </c>
      <c r="BP23" s="193">
        <v>924.4392867918682</v>
      </c>
      <c r="BQ23" s="193">
        <v>592.90275473496183</v>
      </c>
      <c r="BR23" s="193">
        <v>678.02144587004886</v>
      </c>
      <c r="BS23" s="193">
        <v>1047.6482072527779</v>
      </c>
      <c r="BT23" s="193">
        <v>595.88216556277575</v>
      </c>
      <c r="BU23" s="193">
        <v>842.30000648459509</v>
      </c>
      <c r="BV23" s="193">
        <v>471.26942966994142</v>
      </c>
      <c r="BW23" s="193">
        <v>589.92334390714802</v>
      </c>
      <c r="BX23" s="193">
        <v>842.30000648459509</v>
      </c>
      <c r="BY23" s="193">
        <v>478.48273726693037</v>
      </c>
      <c r="BZ23" s="193">
        <v>1006.5785670991414</v>
      </c>
      <c r="CA23" s="193">
        <v>1252.9964080209604</v>
      </c>
      <c r="CB23" s="193">
        <v>1252.9964080209604</v>
      </c>
      <c r="CC23" s="193">
        <v>1234.2014619006461</v>
      </c>
      <c r="CD23" s="193">
        <v>678.02144587004886</v>
      </c>
      <c r="CE23" s="193">
        <v>768.37465420804972</v>
      </c>
      <c r="CF23" s="193">
        <v>1006.5785670991414</v>
      </c>
      <c r="CG23" s="193">
        <v>760.69090766596901</v>
      </c>
      <c r="CH23" s="193">
        <v>924.4392867918682</v>
      </c>
      <c r="CI23" s="193">
        <v>842.30000648459509</v>
      </c>
      <c r="CJ23" s="193">
        <v>1157.4118490097126</v>
      </c>
      <c r="CK23" s="193">
        <v>1157.4118490097126</v>
      </c>
      <c r="CL23" s="193">
        <v>595.88216556277575</v>
      </c>
      <c r="CM23" s="193">
        <v>598.86157639058945</v>
      </c>
      <c r="CN23" s="193">
        <v>678.02144587004886</v>
      </c>
      <c r="CO23" s="193">
        <v>678.02144587004886</v>
      </c>
      <c r="CP23" s="193">
        <v>1006.5785670991414</v>
      </c>
      <c r="CQ23" s="193">
        <v>521.95681328623004</v>
      </c>
      <c r="CR23" s="193">
        <v>1236.5685519595063</v>
      </c>
      <c r="CS23" s="193">
        <v>1227.9364798605413</v>
      </c>
      <c r="CT23" s="193">
        <v>1252.9964080209604</v>
      </c>
      <c r="CU23" s="193">
        <v>1203.7128398365969</v>
      </c>
      <c r="CV23" s="193">
        <v>1006.5785670991414</v>
      </c>
      <c r="CW23" s="193">
        <v>1001.5456742636457</v>
      </c>
      <c r="CX23" s="193">
        <v>996.51278142815011</v>
      </c>
      <c r="CY23" s="193">
        <v>678.02144587004886</v>
      </c>
      <c r="CZ23" s="193">
        <v>768.37465420804972</v>
      </c>
      <c r="DA23" s="193">
        <v>842.30000648459509</v>
      </c>
      <c r="DB23" s="193">
        <v>595.88216556277575</v>
      </c>
      <c r="DC23" s="193">
        <v>595.88216556277575</v>
      </c>
      <c r="DD23" s="193">
        <v>595.88216556277575</v>
      </c>
      <c r="DE23" s="193">
        <v>595.88216556277575</v>
      </c>
      <c r="DF23" s="177">
        <v>595.88216556277575</v>
      </c>
    </row>
    <row r="24" spans="1:110">
      <c r="A24" s="1">
        <v>19</v>
      </c>
      <c r="B24" s="1">
        <v>19</v>
      </c>
      <c r="D24" s="1">
        <v>5</v>
      </c>
      <c r="F24" t="s">
        <v>204</v>
      </c>
      <c r="G24" t="s">
        <v>206</v>
      </c>
      <c r="H24" t="s">
        <v>206</v>
      </c>
      <c r="I24" t="s">
        <v>202</v>
      </c>
      <c r="J24" t="s">
        <v>202</v>
      </c>
      <c r="N24" s="211">
        <v>4.5</v>
      </c>
      <c r="O24" s="212">
        <v>7875</v>
      </c>
      <c r="P24" s="150">
        <v>1026.6952431077223</v>
      </c>
      <c r="Q24" s="193">
        <v>546.5985973784118</v>
      </c>
      <c r="R24" s="193">
        <v>1047.6482072527779</v>
      </c>
      <c r="S24" s="193">
        <v>1273.0848000000001</v>
      </c>
      <c r="T24" s="193">
        <v>1273.0848000000001</v>
      </c>
      <c r="U24" s="193">
        <v>1302.2799762053246</v>
      </c>
      <c r="V24" s="193">
        <v>1170.8571277136875</v>
      </c>
      <c r="W24" s="193">
        <v>497.31502919404795</v>
      </c>
      <c r="X24" s="193">
        <v>1302.2799762053246</v>
      </c>
      <c r="Y24" s="193">
        <v>793.01643830023102</v>
      </c>
      <c r="Z24" s="193">
        <v>1302.2799762053246</v>
      </c>
      <c r="AA24" s="193">
        <v>1252.9964080209604</v>
      </c>
      <c r="AB24" s="193">
        <v>1285.85212014387</v>
      </c>
      <c r="AC24" s="193">
        <v>857.65260423535426</v>
      </c>
      <c r="AD24" s="193">
        <v>1252.9964080209604</v>
      </c>
      <c r="AE24" s="193">
        <v>1088.7178474064151</v>
      </c>
      <c r="AF24" s="193">
        <v>1088.7178474064151</v>
      </c>
      <c r="AG24" s="193">
        <v>875.15571860750435</v>
      </c>
      <c r="AH24" s="193">
        <v>1088.7178474064151</v>
      </c>
      <c r="AI24" s="194"/>
      <c r="AJ24" s="193">
        <v>875.15571860750435</v>
      </c>
      <c r="AK24" s="193">
        <v>1088.7178474064151</v>
      </c>
      <c r="AL24" s="193">
        <v>1047.6482072527779</v>
      </c>
      <c r="AM24" s="193">
        <v>1170.8571277136875</v>
      </c>
      <c r="AN24" s="193">
        <v>793.01643830023102</v>
      </c>
      <c r="AO24" s="193">
        <v>1165.0028420751189</v>
      </c>
      <c r="AP24" s="193">
        <v>793.01643830023102</v>
      </c>
      <c r="AQ24" s="193">
        <v>702.66322996223073</v>
      </c>
      <c r="AR24" s="193">
        <v>1252.9964080209604</v>
      </c>
      <c r="AS24" s="193">
        <v>1252.9964080209604</v>
      </c>
      <c r="AT24" s="193">
        <v>1302.2799762053246</v>
      </c>
      <c r="AU24" s="193">
        <v>1302.2799762053246</v>
      </c>
      <c r="AV24" s="193">
        <v>1170.8571277136875</v>
      </c>
      <c r="AW24" s="193">
        <v>1285.85212014387</v>
      </c>
      <c r="AX24" s="193">
        <v>957.29499891477724</v>
      </c>
      <c r="AY24" s="193">
        <v>947.72204892562945</v>
      </c>
      <c r="AZ24" s="193">
        <v>875.15571860750435</v>
      </c>
      <c r="BA24" s="193">
        <v>1170.8571277136875</v>
      </c>
      <c r="BB24" s="193">
        <v>957.29499891477724</v>
      </c>
      <c r="BC24" s="193">
        <v>1285.85212014387</v>
      </c>
      <c r="BD24" s="193">
        <v>793.01643830023102</v>
      </c>
      <c r="BE24" s="193">
        <v>1047.6482072527779</v>
      </c>
      <c r="BF24" s="193">
        <v>1170.8571277136875</v>
      </c>
      <c r="BG24" s="193">
        <v>1026.6952431077223</v>
      </c>
      <c r="BH24" s="193">
        <v>793.01643830023102</v>
      </c>
      <c r="BI24" s="193">
        <v>1170.8571277136875</v>
      </c>
      <c r="BJ24" s="193">
        <v>1285.85212014387</v>
      </c>
      <c r="BK24" s="193">
        <v>1252.9964080209604</v>
      </c>
      <c r="BL24" s="193">
        <v>957.29499891477724</v>
      </c>
      <c r="BM24" s="193">
        <v>938.14909893648166</v>
      </c>
      <c r="BN24" s="193">
        <v>612.31002162423044</v>
      </c>
      <c r="BO24" s="193">
        <v>793.01643830023102</v>
      </c>
      <c r="BP24" s="193">
        <v>957.29499891477724</v>
      </c>
      <c r="BQ24" s="193">
        <v>609.24847151610936</v>
      </c>
      <c r="BR24" s="193">
        <v>702.66322996223073</v>
      </c>
      <c r="BS24" s="193">
        <v>1088.7178474064151</v>
      </c>
      <c r="BT24" s="193">
        <v>612.31002162423044</v>
      </c>
      <c r="BU24" s="193">
        <v>875.15571860750435</v>
      </c>
      <c r="BV24" s="193">
        <v>487.36872861016695</v>
      </c>
      <c r="BW24" s="193">
        <v>606.18692140798805</v>
      </c>
      <c r="BX24" s="193">
        <v>875.15571860750435</v>
      </c>
      <c r="BY24" s="193">
        <v>494.82845404807773</v>
      </c>
      <c r="BZ24" s="193">
        <v>1047.6482072527779</v>
      </c>
      <c r="CA24" s="193">
        <v>1302.2799762053246</v>
      </c>
      <c r="CB24" s="193">
        <v>1302.2799762053246</v>
      </c>
      <c r="CC24" s="193">
        <v>1282.7457765622448</v>
      </c>
      <c r="CD24" s="193">
        <v>702.66322996223073</v>
      </c>
      <c r="CE24" s="193">
        <v>793.01643830023102</v>
      </c>
      <c r="CF24" s="193">
        <v>1047.6482072527779</v>
      </c>
      <c r="CG24" s="193">
        <v>785.08627391722894</v>
      </c>
      <c r="CH24" s="193">
        <v>957.29499891477724</v>
      </c>
      <c r="CI24" s="193">
        <v>875.15571860750435</v>
      </c>
      <c r="CJ24" s="193">
        <v>1170.8571277136875</v>
      </c>
      <c r="CK24" s="193">
        <v>1170.8571277136875</v>
      </c>
      <c r="CL24" s="193">
        <v>612.31002162423044</v>
      </c>
      <c r="CM24" s="193">
        <v>615.37157173235153</v>
      </c>
      <c r="CN24" s="193">
        <v>702.66322996223073</v>
      </c>
      <c r="CO24" s="193">
        <v>702.66322996223073</v>
      </c>
      <c r="CP24" s="193">
        <v>1047.6482072527779</v>
      </c>
      <c r="CQ24" s="193">
        <v>546.5985973784118</v>
      </c>
      <c r="CR24" s="193">
        <v>1285.85212014387</v>
      </c>
      <c r="CS24" s="193">
        <v>1276.2343766812182</v>
      </c>
      <c r="CT24" s="193">
        <v>1302.2799762053246</v>
      </c>
      <c r="CU24" s="193">
        <v>1252.9964080209604</v>
      </c>
      <c r="CV24" s="193">
        <v>1047.6482072527779</v>
      </c>
      <c r="CW24" s="193">
        <v>1042.4099662165138</v>
      </c>
      <c r="CX24" s="193">
        <v>1037.1717251802502</v>
      </c>
      <c r="CY24" s="193">
        <v>702.66322996223073</v>
      </c>
      <c r="CZ24" s="193">
        <v>793.01643830023102</v>
      </c>
      <c r="DA24" s="193">
        <v>875.15571860750435</v>
      </c>
      <c r="DB24" s="193">
        <v>612.31002162423044</v>
      </c>
      <c r="DC24" s="193">
        <v>612.31002162423044</v>
      </c>
      <c r="DD24" s="193">
        <v>612.31002162423044</v>
      </c>
      <c r="DE24" s="193">
        <v>612.31002162423044</v>
      </c>
      <c r="DF24" s="177">
        <v>612.31002162423044</v>
      </c>
    </row>
    <row r="25" spans="1:110">
      <c r="A25" s="1">
        <v>21</v>
      </c>
      <c r="B25" s="1">
        <v>21</v>
      </c>
      <c r="D25" s="1">
        <v>4</v>
      </c>
      <c r="F25" t="s">
        <v>203</v>
      </c>
      <c r="G25" t="s">
        <v>204</v>
      </c>
      <c r="H25" t="s">
        <v>206</v>
      </c>
      <c r="I25" t="s">
        <v>206</v>
      </c>
      <c r="J25" t="s">
        <v>206</v>
      </c>
      <c r="N25" s="211">
        <v>4.8</v>
      </c>
      <c r="O25" s="212">
        <v>8400</v>
      </c>
      <c r="P25" s="150">
        <v>1066.9434904582868</v>
      </c>
      <c r="Q25" s="193">
        <v>563.02645343986637</v>
      </c>
      <c r="R25" s="193">
        <v>1088.7178474064151</v>
      </c>
      <c r="S25" s="193">
        <v>1326.13</v>
      </c>
      <c r="T25" s="193">
        <v>1326.13</v>
      </c>
      <c r="U25" s="193">
        <v>1351.5635443896888</v>
      </c>
      <c r="V25" s="193">
        <v>1211.9267678673243</v>
      </c>
      <c r="W25" s="193">
        <v>513.74288525550253</v>
      </c>
      <c r="X25" s="193">
        <v>1351.5635443896888</v>
      </c>
      <c r="Y25" s="193">
        <v>825.8721504231404</v>
      </c>
      <c r="Z25" s="193">
        <v>1351.5635443896888</v>
      </c>
      <c r="AA25" s="193">
        <v>1302.2799762053246</v>
      </c>
      <c r="AB25" s="193">
        <v>1335.1356883282338</v>
      </c>
      <c r="AC25" s="193">
        <v>889.85120211580534</v>
      </c>
      <c r="AD25" s="193">
        <v>1302.2799762053246</v>
      </c>
      <c r="AE25" s="193">
        <v>1129.787487560051</v>
      </c>
      <c r="AF25" s="193">
        <v>1129.787487560051</v>
      </c>
      <c r="AG25" s="193">
        <v>908.01143073041362</v>
      </c>
      <c r="AH25" s="193">
        <v>1129.787487560051</v>
      </c>
      <c r="AI25" s="194"/>
      <c r="AJ25" s="193">
        <v>908.01143073041362</v>
      </c>
      <c r="AK25" s="193">
        <v>1129.787487560051</v>
      </c>
      <c r="AL25" s="193">
        <v>1088.7178474064151</v>
      </c>
      <c r="AM25" s="193">
        <v>1211.9267678673243</v>
      </c>
      <c r="AN25" s="193">
        <v>825.8721504231404</v>
      </c>
      <c r="AO25" s="193">
        <v>1205.8671340279877</v>
      </c>
      <c r="AP25" s="193">
        <v>825.8721504231404</v>
      </c>
      <c r="AQ25" s="193">
        <v>727.30501405441271</v>
      </c>
      <c r="AR25" s="193">
        <v>1302.2799762053246</v>
      </c>
      <c r="AS25" s="193">
        <v>1302.2799762053246</v>
      </c>
      <c r="AT25" s="193">
        <v>1351.5635443896888</v>
      </c>
      <c r="AU25" s="193">
        <v>1351.5635443896888</v>
      </c>
      <c r="AV25" s="193">
        <v>1211.9267678673243</v>
      </c>
      <c r="AW25" s="193">
        <v>1335.1356883282338</v>
      </c>
      <c r="AX25" s="193">
        <v>990.15071103768651</v>
      </c>
      <c r="AY25" s="193">
        <v>980.24920392730962</v>
      </c>
      <c r="AZ25" s="193">
        <v>908.01143073041362</v>
      </c>
      <c r="BA25" s="193">
        <v>1211.9267678673243</v>
      </c>
      <c r="BB25" s="193">
        <v>990.15071103768651</v>
      </c>
      <c r="BC25" s="193">
        <v>1335.1356883282338</v>
      </c>
      <c r="BD25" s="193">
        <v>825.8721504231404</v>
      </c>
      <c r="BE25" s="193">
        <v>1088.7178474064151</v>
      </c>
      <c r="BF25" s="193">
        <v>1211.9267678673243</v>
      </c>
      <c r="BG25" s="193">
        <v>1066.9434904582868</v>
      </c>
      <c r="BH25" s="193">
        <v>825.8721504231404</v>
      </c>
      <c r="BI25" s="193">
        <v>1211.9267678673243</v>
      </c>
      <c r="BJ25" s="193">
        <v>1335.1356883282338</v>
      </c>
      <c r="BK25" s="193">
        <v>1302.2799762053246</v>
      </c>
      <c r="BL25" s="193">
        <v>990.15071103768651</v>
      </c>
      <c r="BM25" s="193">
        <v>970.34769681693274</v>
      </c>
      <c r="BN25" s="193">
        <v>628.73787768568491</v>
      </c>
      <c r="BO25" s="193">
        <v>825.8721504231404</v>
      </c>
      <c r="BP25" s="193">
        <v>990.15071103768651</v>
      </c>
      <c r="BQ25" s="193">
        <v>625.59418829725644</v>
      </c>
      <c r="BR25" s="193">
        <v>727.30501405441271</v>
      </c>
      <c r="BS25" s="193">
        <v>1129.787487560051</v>
      </c>
      <c r="BT25" s="193">
        <v>628.73787768568491</v>
      </c>
      <c r="BU25" s="193">
        <v>908.01143073041362</v>
      </c>
      <c r="BV25" s="193">
        <v>503.46802755039238</v>
      </c>
      <c r="BW25" s="193">
        <v>622.45049890882808</v>
      </c>
      <c r="BX25" s="193">
        <v>908.01143073041362</v>
      </c>
      <c r="BY25" s="193">
        <v>511.17417082922498</v>
      </c>
      <c r="BZ25" s="193">
        <v>1088.7178474064151</v>
      </c>
      <c r="CA25" s="193">
        <v>1351.5635443896888</v>
      </c>
      <c r="CB25" s="193">
        <v>1351.5635443896888</v>
      </c>
      <c r="CC25" s="193">
        <v>1331.2900912238433</v>
      </c>
      <c r="CD25" s="193">
        <v>727.30501405441271</v>
      </c>
      <c r="CE25" s="193">
        <v>825.8721504231404</v>
      </c>
      <c r="CF25" s="193">
        <v>1088.7178474064151</v>
      </c>
      <c r="CG25" s="193">
        <v>817.61342891890899</v>
      </c>
      <c r="CH25" s="193">
        <v>990.15071103768651</v>
      </c>
      <c r="CI25" s="193">
        <v>908.01143073041362</v>
      </c>
      <c r="CJ25" s="193">
        <v>1211.9267678673243</v>
      </c>
      <c r="CK25" s="193">
        <v>1211.9267678673243</v>
      </c>
      <c r="CL25" s="193">
        <v>628.73787768568491</v>
      </c>
      <c r="CM25" s="193">
        <v>631.88156707411326</v>
      </c>
      <c r="CN25" s="193">
        <v>727.30501405441271</v>
      </c>
      <c r="CO25" s="193">
        <v>727.30501405441271</v>
      </c>
      <c r="CP25" s="193">
        <v>1088.7178474064151</v>
      </c>
      <c r="CQ25" s="193">
        <v>563.02645343986637</v>
      </c>
      <c r="CR25" s="193">
        <v>1335.1356883282338</v>
      </c>
      <c r="CS25" s="193">
        <v>1324.5322735018947</v>
      </c>
      <c r="CT25" s="193">
        <v>1351.5635443896888</v>
      </c>
      <c r="CU25" s="193">
        <v>1302.2799762053246</v>
      </c>
      <c r="CV25" s="193">
        <v>1088.7178474064151</v>
      </c>
      <c r="CW25" s="193">
        <v>1083.2742581693828</v>
      </c>
      <c r="CX25" s="193">
        <v>1077.8306689323508</v>
      </c>
      <c r="CY25" s="193">
        <v>727.30501405441271</v>
      </c>
      <c r="CZ25" s="193">
        <v>825.8721504231404</v>
      </c>
      <c r="DA25" s="193">
        <v>908.01143073041362</v>
      </c>
      <c r="DB25" s="193">
        <v>628.73787768568491</v>
      </c>
      <c r="DC25" s="193">
        <v>628.73787768568491</v>
      </c>
      <c r="DD25" s="193">
        <v>628.73787768568491</v>
      </c>
      <c r="DE25" s="193">
        <v>628.73787768568491</v>
      </c>
      <c r="DF25" s="177">
        <v>628.73787768568491</v>
      </c>
    </row>
    <row r="26" spans="1:110">
      <c r="A26" s="1">
        <v>22</v>
      </c>
      <c r="B26" s="1">
        <v>22</v>
      </c>
      <c r="D26" s="1">
        <v>5</v>
      </c>
      <c r="F26" t="s">
        <v>204</v>
      </c>
      <c r="G26" t="s">
        <v>206</v>
      </c>
      <c r="H26" t="s">
        <v>206</v>
      </c>
      <c r="I26" t="s">
        <v>206</v>
      </c>
      <c r="J26" t="s">
        <v>206</v>
      </c>
      <c r="N26" s="211">
        <v>5</v>
      </c>
      <c r="O26" s="212">
        <v>8750</v>
      </c>
      <c r="P26" s="150">
        <v>1130.8157090798329</v>
      </c>
      <c r="Q26" s="193">
        <v>591.59663789456999</v>
      </c>
      <c r="R26" s="193">
        <v>1153.893580693707</v>
      </c>
      <c r="S26" s="193">
        <v>1405.6977999999999</v>
      </c>
      <c r="T26" s="193">
        <v>1405.6977999999999</v>
      </c>
      <c r="U26" s="193">
        <v>1430.8458062514906</v>
      </c>
      <c r="V26" s="193">
        <v>1288.1734476308145</v>
      </c>
      <c r="W26" s="193">
        <v>541.24168779315482</v>
      </c>
      <c r="X26" s="193">
        <v>1430.8458062514906</v>
      </c>
      <c r="Y26" s="193">
        <v>868.54886345235388</v>
      </c>
      <c r="Z26" s="193">
        <v>1430.8458062514906</v>
      </c>
      <c r="AA26" s="193">
        <v>1380.4908561500761</v>
      </c>
      <c r="AB26" s="193">
        <v>1414.0608228843525</v>
      </c>
      <c r="AC26" s="193">
        <v>941.648946532183</v>
      </c>
      <c r="AD26" s="193">
        <v>1380.4908561500761</v>
      </c>
      <c r="AE26" s="193">
        <v>1195.8560391115534</v>
      </c>
      <c r="AF26" s="193">
        <v>1195.8560391115534</v>
      </c>
      <c r="AG26" s="193">
        <v>960.86627197161545</v>
      </c>
      <c r="AH26" s="193">
        <v>1195.8560391115534</v>
      </c>
      <c r="AI26" s="194"/>
      <c r="AJ26" s="193">
        <v>960.86627197161545</v>
      </c>
      <c r="AK26" s="193">
        <v>1195.8560391115534</v>
      </c>
      <c r="AL26" s="193">
        <v>1153.893580693707</v>
      </c>
      <c r="AM26" s="193">
        <v>1288.1734476308145</v>
      </c>
      <c r="AN26" s="193">
        <v>868.54886345235388</v>
      </c>
      <c r="AO26" s="193">
        <v>1281.7325803926603</v>
      </c>
      <c r="AP26" s="193">
        <v>868.54886345235388</v>
      </c>
      <c r="AQ26" s="193">
        <v>767.83896324952366</v>
      </c>
      <c r="AR26" s="193">
        <v>1380.4908561500761</v>
      </c>
      <c r="AS26" s="193">
        <v>1380.4908561500761</v>
      </c>
      <c r="AT26" s="193">
        <v>1430.8458062514906</v>
      </c>
      <c r="AU26" s="193">
        <v>1430.8458062514906</v>
      </c>
      <c r="AV26" s="193">
        <v>1288.1734476308145</v>
      </c>
      <c r="AW26" s="193">
        <v>1414.0608228843525</v>
      </c>
      <c r="AX26" s="193">
        <v>1053.1836804908767</v>
      </c>
      <c r="AY26" s="193">
        <v>1042.6518436859681</v>
      </c>
      <c r="AZ26" s="193">
        <v>960.86627197161545</v>
      </c>
      <c r="BA26" s="193">
        <v>1288.1734476308145</v>
      </c>
      <c r="BB26" s="193">
        <v>1053.1836804908767</v>
      </c>
      <c r="BC26" s="193">
        <v>1414.0608228843525</v>
      </c>
      <c r="BD26" s="193">
        <v>868.54886345235388</v>
      </c>
      <c r="BE26" s="193">
        <v>1153.893580693707</v>
      </c>
      <c r="BF26" s="193">
        <v>1288.1734476308145</v>
      </c>
      <c r="BG26" s="193">
        <v>1130.8157090798329</v>
      </c>
      <c r="BH26" s="193">
        <v>868.54886345235388</v>
      </c>
      <c r="BI26" s="193">
        <v>1288.1734476308145</v>
      </c>
      <c r="BJ26" s="193">
        <v>1414.0608228843525</v>
      </c>
      <c r="BK26" s="193">
        <v>1380.4908561500761</v>
      </c>
      <c r="BL26" s="193">
        <v>1053.1836804908767</v>
      </c>
      <c r="BM26" s="193">
        <v>1032.1200068810592</v>
      </c>
      <c r="BN26" s="193">
        <v>667.12906304669286</v>
      </c>
      <c r="BO26" s="193">
        <v>868.54886345235388</v>
      </c>
      <c r="BP26" s="193">
        <v>1053.1836804908767</v>
      </c>
      <c r="BQ26" s="193">
        <v>663.79341773145939</v>
      </c>
      <c r="BR26" s="193">
        <v>767.83896324952366</v>
      </c>
      <c r="BS26" s="193">
        <v>1195.8560391115534</v>
      </c>
      <c r="BT26" s="193">
        <v>667.12906304669286</v>
      </c>
      <c r="BU26" s="193">
        <v>960.86627197161545</v>
      </c>
      <c r="BV26" s="193">
        <v>530.41685403729161</v>
      </c>
      <c r="BW26" s="193">
        <v>660.45777241622591</v>
      </c>
      <c r="BX26" s="193">
        <v>960.86627197161545</v>
      </c>
      <c r="BY26" s="193">
        <v>538.53547935418908</v>
      </c>
      <c r="BZ26" s="193">
        <v>1153.893580693707</v>
      </c>
      <c r="CA26" s="193">
        <v>1430.8458062514906</v>
      </c>
      <c r="CB26" s="193">
        <v>1430.8458062514906</v>
      </c>
      <c r="CC26" s="193">
        <v>1409.3831191577183</v>
      </c>
      <c r="CD26" s="193">
        <v>767.83896324952366</v>
      </c>
      <c r="CE26" s="193">
        <v>868.54886345235388</v>
      </c>
      <c r="CF26" s="193">
        <v>1153.893580693707</v>
      </c>
      <c r="CG26" s="193">
        <v>859.8633748178305</v>
      </c>
      <c r="CH26" s="193">
        <v>1053.1836804908767</v>
      </c>
      <c r="CI26" s="193">
        <v>960.86627197161545</v>
      </c>
      <c r="CJ26" s="193">
        <v>1288.1734476308145</v>
      </c>
      <c r="CK26" s="193">
        <v>1288.1734476308145</v>
      </c>
      <c r="CL26" s="193">
        <v>667.12906304669286</v>
      </c>
      <c r="CM26" s="193">
        <v>670.46470836192623</v>
      </c>
      <c r="CN26" s="193">
        <v>767.83896324952366</v>
      </c>
      <c r="CO26" s="193">
        <v>767.83896324952366</v>
      </c>
      <c r="CP26" s="193">
        <v>1153.893580693707</v>
      </c>
      <c r="CQ26" s="193">
        <v>591.59663789456999</v>
      </c>
      <c r="CR26" s="193">
        <v>1414.0608228843525</v>
      </c>
      <c r="CS26" s="193">
        <v>1402.2288901264608</v>
      </c>
      <c r="CT26" s="193">
        <v>1430.8458062514906</v>
      </c>
      <c r="CU26" s="193">
        <v>1380.4908561500761</v>
      </c>
      <c r="CV26" s="193">
        <v>1153.893580693707</v>
      </c>
      <c r="CW26" s="193">
        <v>1148.1241127902383</v>
      </c>
      <c r="CX26" s="193">
        <v>1142.3546448867701</v>
      </c>
      <c r="CY26" s="193">
        <v>767.83896324952366</v>
      </c>
      <c r="CZ26" s="193">
        <v>868.54886345235388</v>
      </c>
      <c r="DA26" s="193">
        <v>960.86627197161545</v>
      </c>
      <c r="DB26" s="193">
        <v>667.12906304669286</v>
      </c>
      <c r="DC26" s="193">
        <v>667.12906304669286</v>
      </c>
      <c r="DD26" s="193">
        <v>667.12906304669286</v>
      </c>
      <c r="DE26" s="193">
        <v>667.12906304669286</v>
      </c>
      <c r="DF26" s="177">
        <v>667.12906304669286</v>
      </c>
    </row>
    <row r="27" spans="1:110">
      <c r="A27" s="1">
        <v>23</v>
      </c>
      <c r="B27" s="1">
        <v>23</v>
      </c>
      <c r="D27" s="1">
        <v>4</v>
      </c>
      <c r="F27" t="s">
        <v>203</v>
      </c>
      <c r="G27" t="s">
        <v>204</v>
      </c>
      <c r="H27" t="s">
        <v>206</v>
      </c>
      <c r="I27" t="s">
        <v>206</v>
      </c>
      <c r="J27" t="s">
        <v>206</v>
      </c>
      <c r="N27" s="211">
        <v>5.2</v>
      </c>
      <c r="O27" s="212">
        <v>9100</v>
      </c>
      <c r="P27" s="150">
        <v>1178.7686047771979</v>
      </c>
      <c r="Q27" s="193">
        <v>615.35068906566312</v>
      </c>
      <c r="R27" s="193">
        <v>1202.8251069155078</v>
      </c>
      <c r="S27" s="193">
        <v>1458.7429999999999</v>
      </c>
      <c r="T27" s="193">
        <v>1458.7429999999999</v>
      </c>
      <c r="U27" s="193">
        <v>1488.1698241568611</v>
      </c>
      <c r="V27" s="193">
        <v>1337.1049738526156</v>
      </c>
      <c r="W27" s="193">
        <v>564.99573896424783</v>
      </c>
      <c r="X27" s="193">
        <v>1488.1698241568611</v>
      </c>
      <c r="Y27" s="193">
        <v>909.08789799058536</v>
      </c>
      <c r="Z27" s="193">
        <v>1488.1698241568611</v>
      </c>
      <c r="AA27" s="193">
        <v>1437.8148740554457</v>
      </c>
      <c r="AB27" s="193">
        <v>1471.3848407897231</v>
      </c>
      <c r="AC27" s="193">
        <v>981.37720037964971</v>
      </c>
      <c r="AD27" s="193">
        <v>1437.8148740554457</v>
      </c>
      <c r="AE27" s="193">
        <v>1244.7875653333542</v>
      </c>
      <c r="AF27" s="193">
        <v>1244.7875653333542</v>
      </c>
      <c r="AG27" s="193">
        <v>1001.4053065098466</v>
      </c>
      <c r="AH27" s="193">
        <v>1244.7875653333542</v>
      </c>
      <c r="AI27" s="194"/>
      <c r="AJ27" s="193">
        <v>1001.4053065098466</v>
      </c>
      <c r="AK27" s="193">
        <v>1244.7875653333542</v>
      </c>
      <c r="AL27" s="193">
        <v>1202.8251069155078</v>
      </c>
      <c r="AM27" s="193">
        <v>1337.1049738526156</v>
      </c>
      <c r="AN27" s="193">
        <v>909.08789799058536</v>
      </c>
      <c r="AO27" s="193">
        <v>1330.4194489833524</v>
      </c>
      <c r="AP27" s="193">
        <v>909.08789799058536</v>
      </c>
      <c r="AQ27" s="193">
        <v>799.98550610418579</v>
      </c>
      <c r="AR27" s="193">
        <v>1437.8148740554457</v>
      </c>
      <c r="AS27" s="193">
        <v>1437.8148740554457</v>
      </c>
      <c r="AT27" s="193">
        <v>1488.1698241568611</v>
      </c>
      <c r="AU27" s="193">
        <v>1488.1698241568611</v>
      </c>
      <c r="AV27" s="193">
        <v>1337.1049738526156</v>
      </c>
      <c r="AW27" s="193">
        <v>1471.3848407897231</v>
      </c>
      <c r="AX27" s="193">
        <v>1093.7227150291078</v>
      </c>
      <c r="AY27" s="193">
        <v>1082.7854878788166</v>
      </c>
      <c r="AZ27" s="193">
        <v>1001.4053065098466</v>
      </c>
      <c r="BA27" s="193">
        <v>1337.1049738526156</v>
      </c>
      <c r="BB27" s="193">
        <v>1093.7227150291078</v>
      </c>
      <c r="BC27" s="193">
        <v>1471.3848407897231</v>
      </c>
      <c r="BD27" s="193">
        <v>909.08789799058536</v>
      </c>
      <c r="BE27" s="193">
        <v>1202.8251069155078</v>
      </c>
      <c r="BF27" s="193">
        <v>1337.1049738526156</v>
      </c>
      <c r="BG27" s="193">
        <v>1178.7686047771979</v>
      </c>
      <c r="BH27" s="193">
        <v>909.08789799058536</v>
      </c>
      <c r="BI27" s="193">
        <v>1337.1049738526156</v>
      </c>
      <c r="BJ27" s="193">
        <v>1471.3848407897231</v>
      </c>
      <c r="BK27" s="193">
        <v>1437.8148740554457</v>
      </c>
      <c r="BL27" s="193">
        <v>1093.7227150291078</v>
      </c>
      <c r="BM27" s="193">
        <v>1071.8482607285257</v>
      </c>
      <c r="BN27" s="193">
        <v>682.4906225342171</v>
      </c>
      <c r="BO27" s="193">
        <v>909.08789799058536</v>
      </c>
      <c r="BP27" s="193">
        <v>1093.7227150291078</v>
      </c>
      <c r="BQ27" s="193">
        <v>679.07816942154602</v>
      </c>
      <c r="BR27" s="193">
        <v>799.98550610418579</v>
      </c>
      <c r="BS27" s="193">
        <v>1244.7875653333542</v>
      </c>
      <c r="BT27" s="193">
        <v>682.4906225342171</v>
      </c>
      <c r="BU27" s="193">
        <v>1001.4053065098466</v>
      </c>
      <c r="BV27" s="193">
        <v>553.6958241849627</v>
      </c>
      <c r="BW27" s="193">
        <v>675.66571630887495</v>
      </c>
      <c r="BX27" s="193">
        <v>1001.4053065098466</v>
      </c>
      <c r="BY27" s="193">
        <v>562.17076026942664</v>
      </c>
      <c r="BZ27" s="193">
        <v>1202.8251069155078</v>
      </c>
      <c r="CA27" s="193">
        <v>1488.1698241568611</v>
      </c>
      <c r="CB27" s="193">
        <v>1488.1698241568611</v>
      </c>
      <c r="CC27" s="193">
        <v>1465.8472767945079</v>
      </c>
      <c r="CD27" s="193">
        <v>799.98550610418579</v>
      </c>
      <c r="CE27" s="193">
        <v>909.08789799058536</v>
      </c>
      <c r="CF27" s="193">
        <v>1202.8251069155078</v>
      </c>
      <c r="CG27" s="193">
        <v>899.99701901067954</v>
      </c>
      <c r="CH27" s="193">
        <v>1093.7227150291078</v>
      </c>
      <c r="CI27" s="193">
        <v>1001.4053065098466</v>
      </c>
      <c r="CJ27" s="193">
        <v>1337.1049738526156</v>
      </c>
      <c r="CK27" s="193">
        <v>1337.1049738526156</v>
      </c>
      <c r="CL27" s="193">
        <v>682.4906225342171</v>
      </c>
      <c r="CM27" s="193">
        <v>685.90307564688794</v>
      </c>
      <c r="CN27" s="193">
        <v>799.98550610418579</v>
      </c>
      <c r="CO27" s="193">
        <v>799.98550610418579</v>
      </c>
      <c r="CP27" s="193">
        <v>1202.8251069155078</v>
      </c>
      <c r="CQ27" s="193">
        <v>615.35068906566312</v>
      </c>
      <c r="CR27" s="193">
        <v>1471.3848407897231</v>
      </c>
      <c r="CS27" s="193">
        <v>1458.4064276737238</v>
      </c>
      <c r="CT27" s="193">
        <v>1488.1698241568611</v>
      </c>
      <c r="CU27" s="193">
        <v>1437.8148740554457</v>
      </c>
      <c r="CV27" s="193">
        <v>1202.8251069155078</v>
      </c>
      <c r="CW27" s="193">
        <v>1196.8109813809303</v>
      </c>
      <c r="CX27" s="193">
        <v>1190.7968558463529</v>
      </c>
      <c r="CY27" s="193">
        <v>799.98550610418579</v>
      </c>
      <c r="CZ27" s="193">
        <v>909.08789799058536</v>
      </c>
      <c r="DA27" s="193">
        <v>1001.4053065098466</v>
      </c>
      <c r="DB27" s="193">
        <v>682.4906225342171</v>
      </c>
      <c r="DC27" s="193">
        <v>682.4906225342171</v>
      </c>
      <c r="DD27" s="193">
        <v>682.4906225342171</v>
      </c>
      <c r="DE27" s="193">
        <v>682.4906225342171</v>
      </c>
      <c r="DF27" s="177">
        <v>682.4906225342171</v>
      </c>
    </row>
    <row r="28" spans="1:110">
      <c r="A28" s="1">
        <v>24</v>
      </c>
      <c r="B28" s="1">
        <v>24</v>
      </c>
      <c r="D28" s="1">
        <v>5</v>
      </c>
      <c r="F28" t="s">
        <v>204</v>
      </c>
      <c r="G28" t="s">
        <v>206</v>
      </c>
      <c r="H28" t="s">
        <v>206</v>
      </c>
      <c r="I28" t="s">
        <v>206</v>
      </c>
      <c r="J28" t="s">
        <v>206</v>
      </c>
      <c r="N28" s="211">
        <v>5.5</v>
      </c>
      <c r="O28" s="212">
        <v>9625</v>
      </c>
      <c r="P28" s="150">
        <v>1219.8918140266869</v>
      </c>
      <c r="Q28" s="193">
        <v>632.13567243280147</v>
      </c>
      <c r="R28" s="193">
        <v>1244.7875653333542</v>
      </c>
      <c r="S28" s="193">
        <v>1511.7882</v>
      </c>
      <c r="T28" s="193">
        <v>1511.7882</v>
      </c>
      <c r="U28" s="193">
        <v>1538.5247742582769</v>
      </c>
      <c r="V28" s="193">
        <v>1387.4599239540305</v>
      </c>
      <c r="W28" s="193">
        <v>581.7807223313863</v>
      </c>
      <c r="X28" s="193">
        <v>1538.5247742582769</v>
      </c>
      <c r="Y28" s="193">
        <v>934.26537304129317</v>
      </c>
      <c r="Z28" s="193">
        <v>1538.5247742582769</v>
      </c>
      <c r="AA28" s="193">
        <v>1488.1698241568611</v>
      </c>
      <c r="AB28" s="193">
        <v>1521.739790891138</v>
      </c>
      <c r="AC28" s="193">
        <v>1014.2757677792411</v>
      </c>
      <c r="AD28" s="193">
        <v>1488.1698241568611</v>
      </c>
      <c r="AE28" s="193">
        <v>1286.7500237511999</v>
      </c>
      <c r="AF28" s="193">
        <v>1286.7500237511999</v>
      </c>
      <c r="AG28" s="193">
        <v>1034.9752732441236</v>
      </c>
      <c r="AH28" s="193">
        <v>1286.7500237511999</v>
      </c>
      <c r="AI28" s="194"/>
      <c r="AJ28" s="193">
        <v>1034.9752732441236</v>
      </c>
      <c r="AK28" s="193">
        <v>1286.7500237511999</v>
      </c>
      <c r="AL28" s="193">
        <v>1244.7875653333542</v>
      </c>
      <c r="AM28" s="193">
        <v>1387.4599239540305</v>
      </c>
      <c r="AN28" s="193">
        <v>934.26537304129317</v>
      </c>
      <c r="AO28" s="193">
        <v>1380.5226243342604</v>
      </c>
      <c r="AP28" s="193">
        <v>934.26537304129317</v>
      </c>
      <c r="AQ28" s="193">
        <v>825.16298115489326</v>
      </c>
      <c r="AR28" s="193">
        <v>1488.1698241568611</v>
      </c>
      <c r="AS28" s="193">
        <v>1488.1698241568611</v>
      </c>
      <c r="AT28" s="193">
        <v>1538.5247742582769</v>
      </c>
      <c r="AU28" s="193">
        <v>1538.5247742582769</v>
      </c>
      <c r="AV28" s="193">
        <v>1387.4599239540305</v>
      </c>
      <c r="AW28" s="193">
        <v>1521.739790891138</v>
      </c>
      <c r="AX28" s="193">
        <v>1135.685173446954</v>
      </c>
      <c r="AY28" s="193">
        <v>1124.3283217124845</v>
      </c>
      <c r="AZ28" s="193">
        <v>1034.9752732441236</v>
      </c>
      <c r="BA28" s="193">
        <v>1387.4599239540305</v>
      </c>
      <c r="BB28" s="193">
        <v>1135.685173446954</v>
      </c>
      <c r="BC28" s="193">
        <v>1521.739790891138</v>
      </c>
      <c r="BD28" s="193">
        <v>934.26537304129317</v>
      </c>
      <c r="BE28" s="193">
        <v>1244.7875653333542</v>
      </c>
      <c r="BF28" s="193">
        <v>1387.4599239540305</v>
      </c>
      <c r="BG28" s="193">
        <v>1219.8918140266869</v>
      </c>
      <c r="BH28" s="193">
        <v>934.26537304129317</v>
      </c>
      <c r="BI28" s="193">
        <v>1387.4599239540305</v>
      </c>
      <c r="BJ28" s="193">
        <v>1521.739790891138</v>
      </c>
      <c r="BK28" s="193">
        <v>1488.1698241568611</v>
      </c>
      <c r="BL28" s="193">
        <v>1135.685173446954</v>
      </c>
      <c r="BM28" s="193">
        <v>1112.9714699780147</v>
      </c>
      <c r="BN28" s="193">
        <v>716.06058926849357</v>
      </c>
      <c r="BO28" s="193">
        <v>934.26537304129317</v>
      </c>
      <c r="BP28" s="193">
        <v>1135.685173446954</v>
      </c>
      <c r="BQ28" s="193">
        <v>712.48028632215096</v>
      </c>
      <c r="BR28" s="193">
        <v>825.16298115489326</v>
      </c>
      <c r="BS28" s="193">
        <v>1286.7500237511999</v>
      </c>
      <c r="BT28" s="193">
        <v>716.06058926849357</v>
      </c>
      <c r="BU28" s="193">
        <v>1034.9752732441236</v>
      </c>
      <c r="BV28" s="193">
        <v>570.14510788475854</v>
      </c>
      <c r="BW28" s="193">
        <v>708.89998337580846</v>
      </c>
      <c r="BX28" s="193">
        <v>1034.9752732441236</v>
      </c>
      <c r="BY28" s="193">
        <v>578.87181871972939</v>
      </c>
      <c r="BZ28" s="193">
        <v>1244.7875653333542</v>
      </c>
      <c r="CA28" s="193">
        <v>1538.5247742582769</v>
      </c>
      <c r="CB28" s="193">
        <v>1538.5247742582769</v>
      </c>
      <c r="CC28" s="193">
        <v>1515.4469026444028</v>
      </c>
      <c r="CD28" s="193">
        <v>825.16298115489326</v>
      </c>
      <c r="CE28" s="193">
        <v>934.26537304129317</v>
      </c>
      <c r="CF28" s="193">
        <v>1244.7875653333542</v>
      </c>
      <c r="CG28" s="193">
        <v>924.92271931088032</v>
      </c>
      <c r="CH28" s="193">
        <v>1135.685173446954</v>
      </c>
      <c r="CI28" s="193">
        <v>1034.9752732441236</v>
      </c>
      <c r="CJ28" s="193">
        <v>1387.4599239540305</v>
      </c>
      <c r="CK28" s="193">
        <v>1387.4599239540305</v>
      </c>
      <c r="CL28" s="193">
        <v>716.06058926849357</v>
      </c>
      <c r="CM28" s="193">
        <v>719.64089221483596</v>
      </c>
      <c r="CN28" s="193">
        <v>825.16298115489326</v>
      </c>
      <c r="CO28" s="193">
        <v>825.16298115489326</v>
      </c>
      <c r="CP28" s="193">
        <v>1244.7875653333542</v>
      </c>
      <c r="CQ28" s="193">
        <v>632.13567243280147</v>
      </c>
      <c r="CR28" s="193">
        <v>1521.739790891138</v>
      </c>
      <c r="CS28" s="193">
        <v>1507.7542787731113</v>
      </c>
      <c r="CT28" s="193">
        <v>1538.5247742582769</v>
      </c>
      <c r="CU28" s="193">
        <v>1488.1698241568611</v>
      </c>
      <c r="CV28" s="193">
        <v>1244.7875653333542</v>
      </c>
      <c r="CW28" s="193">
        <v>1238.5636275066872</v>
      </c>
      <c r="CX28" s="193">
        <v>1232.3396896800205</v>
      </c>
      <c r="CY28" s="193">
        <v>825.16298115489326</v>
      </c>
      <c r="CZ28" s="193">
        <v>934.26537304129317</v>
      </c>
      <c r="DA28" s="193">
        <v>1034.9752732441236</v>
      </c>
      <c r="DB28" s="193">
        <v>716.06058926849357</v>
      </c>
      <c r="DC28" s="193">
        <v>716.06058926849357</v>
      </c>
      <c r="DD28" s="193">
        <v>716.06058926849357</v>
      </c>
      <c r="DE28" s="193">
        <v>716.06058926849357</v>
      </c>
      <c r="DF28" s="177">
        <v>716.06058926849357</v>
      </c>
    </row>
    <row r="29" spans="1:110">
      <c r="A29" s="1">
        <v>25</v>
      </c>
      <c r="B29" s="1">
        <v>25</v>
      </c>
      <c r="D29" s="1">
        <v>3</v>
      </c>
      <c r="F29" t="s">
        <v>203</v>
      </c>
      <c r="G29" t="s">
        <v>204</v>
      </c>
      <c r="H29" t="s">
        <v>205</v>
      </c>
      <c r="I29" t="s">
        <v>205</v>
      </c>
      <c r="J29" t="s">
        <v>205</v>
      </c>
      <c r="N29" s="211">
        <v>5.6</v>
      </c>
      <c r="O29" s="212">
        <v>9800</v>
      </c>
      <c r="P29" s="150">
        <v>1261.015023276176</v>
      </c>
      <c r="Q29" s="193">
        <v>648.92065579994005</v>
      </c>
      <c r="R29" s="193">
        <v>1286.7500237511999</v>
      </c>
      <c r="S29" s="193">
        <v>1559.5288800000001</v>
      </c>
      <c r="T29" s="193">
        <v>1559.5288800000001</v>
      </c>
      <c r="U29" s="193">
        <v>1588.8797243596919</v>
      </c>
      <c r="V29" s="193">
        <v>1429.4223823718769</v>
      </c>
      <c r="W29" s="193">
        <v>598.56570569852454</v>
      </c>
      <c r="X29" s="193">
        <v>1588.8797243596919</v>
      </c>
      <c r="Y29" s="193">
        <v>967.83533977557022</v>
      </c>
      <c r="Z29" s="193">
        <v>1588.8797243596919</v>
      </c>
      <c r="AA29" s="193">
        <v>1538.5247742582769</v>
      </c>
      <c r="AB29" s="193">
        <v>1572.0947409925532</v>
      </c>
      <c r="AC29" s="193">
        <v>1047.1743351788325</v>
      </c>
      <c r="AD29" s="193">
        <v>1538.5247742582769</v>
      </c>
      <c r="AE29" s="193">
        <v>1328.7124821690459</v>
      </c>
      <c r="AF29" s="193">
        <v>1328.7124821690459</v>
      </c>
      <c r="AG29" s="193">
        <v>1068.5452399784008</v>
      </c>
      <c r="AH29" s="193">
        <v>1328.7124821690459</v>
      </c>
      <c r="AI29" s="194"/>
      <c r="AJ29" s="193">
        <v>1068.5452399784008</v>
      </c>
      <c r="AK29" s="193">
        <v>1328.7124821690459</v>
      </c>
      <c r="AL29" s="193">
        <v>1286.7500237511999</v>
      </c>
      <c r="AM29" s="193">
        <v>1429.4223823718769</v>
      </c>
      <c r="AN29" s="193">
        <v>967.83533977557022</v>
      </c>
      <c r="AO29" s="193">
        <v>1422.2752704600175</v>
      </c>
      <c r="AP29" s="193">
        <v>967.83533977557022</v>
      </c>
      <c r="AQ29" s="193">
        <v>850.34045620560096</v>
      </c>
      <c r="AR29" s="193">
        <v>1538.5247742582769</v>
      </c>
      <c r="AS29" s="193">
        <v>1538.5247742582769</v>
      </c>
      <c r="AT29" s="193">
        <v>1588.8797243596919</v>
      </c>
      <c r="AU29" s="193">
        <v>1588.8797243596919</v>
      </c>
      <c r="AV29" s="193">
        <v>1429.4223823718769</v>
      </c>
      <c r="AW29" s="193">
        <v>1572.0947409925532</v>
      </c>
      <c r="AX29" s="193">
        <v>1169.2551401812307</v>
      </c>
      <c r="AY29" s="193">
        <v>1157.5625887794185</v>
      </c>
      <c r="AZ29" s="193">
        <v>1068.5452399784008</v>
      </c>
      <c r="BA29" s="193">
        <v>1429.4223823718769</v>
      </c>
      <c r="BB29" s="193">
        <v>1169.2551401812307</v>
      </c>
      <c r="BC29" s="193">
        <v>1572.0947409925532</v>
      </c>
      <c r="BD29" s="193">
        <v>967.83533977557022</v>
      </c>
      <c r="BE29" s="193">
        <v>1286.7500237511999</v>
      </c>
      <c r="BF29" s="193">
        <v>1429.4223823718769</v>
      </c>
      <c r="BG29" s="193">
        <v>1261.015023276176</v>
      </c>
      <c r="BH29" s="193">
        <v>967.83533977557022</v>
      </c>
      <c r="BI29" s="193">
        <v>1429.4223823718769</v>
      </c>
      <c r="BJ29" s="193">
        <v>1572.0947409925532</v>
      </c>
      <c r="BK29" s="193">
        <v>1538.5247742582769</v>
      </c>
      <c r="BL29" s="193">
        <v>1169.2551401812307</v>
      </c>
      <c r="BM29" s="193">
        <v>1145.870037377606</v>
      </c>
      <c r="BN29" s="193">
        <v>732.84557263563181</v>
      </c>
      <c r="BO29" s="193">
        <v>967.83533977557022</v>
      </c>
      <c r="BP29" s="193">
        <v>1169.2551401812307</v>
      </c>
      <c r="BQ29" s="193">
        <v>729.18134477245371</v>
      </c>
      <c r="BR29" s="193">
        <v>850.34045620560096</v>
      </c>
      <c r="BS29" s="193">
        <v>1328.7124821690459</v>
      </c>
      <c r="BT29" s="193">
        <v>732.84557263563181</v>
      </c>
      <c r="BU29" s="193">
        <v>1068.5452399784008</v>
      </c>
      <c r="BV29" s="193">
        <v>586.59439158455416</v>
      </c>
      <c r="BW29" s="193">
        <v>725.51711690927561</v>
      </c>
      <c r="BX29" s="193">
        <v>1068.5452399784008</v>
      </c>
      <c r="BY29" s="193">
        <v>595.57287717003192</v>
      </c>
      <c r="BZ29" s="193">
        <v>1286.7500237511999</v>
      </c>
      <c r="CA29" s="193">
        <v>1588.8797243596919</v>
      </c>
      <c r="CB29" s="193">
        <v>1588.8797243596919</v>
      </c>
      <c r="CC29" s="193">
        <v>1565.0465284942964</v>
      </c>
      <c r="CD29" s="193">
        <v>850.34045620560096</v>
      </c>
      <c r="CE29" s="193">
        <v>967.83533977557022</v>
      </c>
      <c r="CF29" s="193">
        <v>1286.7500237511999</v>
      </c>
      <c r="CG29" s="193">
        <v>958.15698637781452</v>
      </c>
      <c r="CH29" s="193">
        <v>1169.2551401812307</v>
      </c>
      <c r="CI29" s="193">
        <v>1068.5452399784008</v>
      </c>
      <c r="CJ29" s="193">
        <v>1429.4223823718769</v>
      </c>
      <c r="CK29" s="193">
        <v>1429.4223823718769</v>
      </c>
      <c r="CL29" s="193">
        <v>732.84557263563181</v>
      </c>
      <c r="CM29" s="193">
        <v>736.50980049880991</v>
      </c>
      <c r="CN29" s="193">
        <v>850.34045620560096</v>
      </c>
      <c r="CO29" s="193">
        <v>850.34045620560096</v>
      </c>
      <c r="CP29" s="193">
        <v>1286.7500237511999</v>
      </c>
      <c r="CQ29" s="193">
        <v>648.92065579994005</v>
      </c>
      <c r="CR29" s="193">
        <v>1572.0947409925532</v>
      </c>
      <c r="CS29" s="193">
        <v>1557.1021298724979</v>
      </c>
      <c r="CT29" s="193">
        <v>1588.8797243596919</v>
      </c>
      <c r="CU29" s="193">
        <v>1538.5247742582769</v>
      </c>
      <c r="CV29" s="193">
        <v>1286.7500237511999</v>
      </c>
      <c r="CW29" s="193">
        <v>1280.3162736324441</v>
      </c>
      <c r="CX29" s="193">
        <v>1273.8825235136876</v>
      </c>
      <c r="CY29" s="193">
        <v>850.34045620560096</v>
      </c>
      <c r="CZ29" s="193">
        <v>967.83533977557022</v>
      </c>
      <c r="DA29" s="193">
        <v>1068.5452399784008</v>
      </c>
      <c r="DB29" s="193">
        <v>732.84557263563181</v>
      </c>
      <c r="DC29" s="193">
        <v>732.84557263563181</v>
      </c>
      <c r="DD29" s="193">
        <v>732.84557263563181</v>
      </c>
      <c r="DE29" s="193">
        <v>732.84557263563181</v>
      </c>
      <c r="DF29" s="177">
        <v>732.84557263563181</v>
      </c>
    </row>
    <row r="30" spans="1:110">
      <c r="A30" s="1">
        <v>26</v>
      </c>
      <c r="B30" s="1">
        <v>26</v>
      </c>
      <c r="D30" s="1">
        <v>5</v>
      </c>
      <c r="F30" t="s">
        <v>204</v>
      </c>
      <c r="G30" t="s">
        <v>206</v>
      </c>
      <c r="H30" t="s">
        <v>206</v>
      </c>
      <c r="I30" t="s">
        <v>206</v>
      </c>
      <c r="J30" t="s">
        <v>206</v>
      </c>
      <c r="N30" s="211">
        <v>6</v>
      </c>
      <c r="O30" s="212">
        <v>10500</v>
      </c>
      <c r="P30" s="150">
        <v>1302.138232525665</v>
      </c>
      <c r="Q30" s="193">
        <v>665.7056391670784</v>
      </c>
      <c r="R30" s="193">
        <v>1328.7124821690459</v>
      </c>
      <c r="S30" s="193">
        <v>1617.8786000000002</v>
      </c>
      <c r="T30" s="193">
        <v>1617.8786000000002</v>
      </c>
      <c r="U30" s="193">
        <v>1639.2346744611059</v>
      </c>
      <c r="V30" s="193">
        <v>1479.7773324732916</v>
      </c>
      <c r="W30" s="193">
        <v>615.35068906566312</v>
      </c>
      <c r="X30" s="193">
        <v>1639.2346744611059</v>
      </c>
      <c r="Y30" s="193">
        <v>993.01281482627758</v>
      </c>
      <c r="Z30" s="193">
        <v>1639.2346744611059</v>
      </c>
      <c r="AA30" s="193">
        <v>1588.8797243596919</v>
      </c>
      <c r="AB30" s="193">
        <v>1622.4496910939677</v>
      </c>
      <c r="AC30" s="193">
        <v>1080.0729025784242</v>
      </c>
      <c r="AD30" s="193">
        <v>1588.8797243596919</v>
      </c>
      <c r="AE30" s="193">
        <v>1370.674940586892</v>
      </c>
      <c r="AF30" s="193">
        <v>1370.674940586892</v>
      </c>
      <c r="AG30" s="193">
        <v>1102.1152067126775</v>
      </c>
      <c r="AH30" s="193">
        <v>1370.674940586892</v>
      </c>
      <c r="AI30" s="194"/>
      <c r="AJ30" s="193">
        <v>1102.1152067126775</v>
      </c>
      <c r="AK30" s="193">
        <v>1370.674940586892</v>
      </c>
      <c r="AL30" s="193">
        <v>1328.7124821690459</v>
      </c>
      <c r="AM30" s="193">
        <v>1479.7773324732916</v>
      </c>
      <c r="AN30" s="193">
        <v>993.01281482627758</v>
      </c>
      <c r="AO30" s="193">
        <v>1472.3784458109255</v>
      </c>
      <c r="AP30" s="193">
        <v>993.01281482627758</v>
      </c>
      <c r="AQ30" s="193">
        <v>875.51793125630843</v>
      </c>
      <c r="AR30" s="193">
        <v>1588.8797243596919</v>
      </c>
      <c r="AS30" s="193">
        <v>1588.8797243596919</v>
      </c>
      <c r="AT30" s="193">
        <v>1639.2346744611059</v>
      </c>
      <c r="AU30" s="193">
        <v>1639.2346744611059</v>
      </c>
      <c r="AV30" s="193">
        <v>1479.7773324732916</v>
      </c>
      <c r="AW30" s="193">
        <v>1622.4496910939677</v>
      </c>
      <c r="AX30" s="193">
        <v>1211.2175985990768</v>
      </c>
      <c r="AY30" s="193">
        <v>1199.1054226130864</v>
      </c>
      <c r="AZ30" s="193">
        <v>1102.1152067126775</v>
      </c>
      <c r="BA30" s="193">
        <v>1479.7773324732916</v>
      </c>
      <c r="BB30" s="193">
        <v>1211.2175985990768</v>
      </c>
      <c r="BC30" s="193">
        <v>1622.4496910939677</v>
      </c>
      <c r="BD30" s="193">
        <v>993.01281482627758</v>
      </c>
      <c r="BE30" s="193">
        <v>1328.7124821690459</v>
      </c>
      <c r="BF30" s="193">
        <v>1479.7773324732916</v>
      </c>
      <c r="BG30" s="193">
        <v>1302.138232525665</v>
      </c>
      <c r="BH30" s="193">
        <v>993.01281482627758</v>
      </c>
      <c r="BI30" s="193">
        <v>1479.7773324732916</v>
      </c>
      <c r="BJ30" s="193">
        <v>1622.4496910939677</v>
      </c>
      <c r="BK30" s="193">
        <v>1588.8797243596919</v>
      </c>
      <c r="BL30" s="193">
        <v>1211.2175985990768</v>
      </c>
      <c r="BM30" s="193">
        <v>1186.9932466270952</v>
      </c>
      <c r="BN30" s="193">
        <v>758.0230476863394</v>
      </c>
      <c r="BO30" s="193">
        <v>993.01281482627758</v>
      </c>
      <c r="BP30" s="193">
        <v>1211.2175985990768</v>
      </c>
      <c r="BQ30" s="193">
        <v>754.23293244790761</v>
      </c>
      <c r="BR30" s="193">
        <v>875.51793125630843</v>
      </c>
      <c r="BS30" s="193">
        <v>1370.674940586892</v>
      </c>
      <c r="BT30" s="193">
        <v>758.0230476863394</v>
      </c>
      <c r="BU30" s="193">
        <v>1102.1152067126775</v>
      </c>
      <c r="BV30" s="193">
        <v>603.04367528434977</v>
      </c>
      <c r="BW30" s="193">
        <v>750.44281720947606</v>
      </c>
      <c r="BX30" s="193">
        <v>1102.1152067126775</v>
      </c>
      <c r="BY30" s="193">
        <v>612.27393562033478</v>
      </c>
      <c r="BZ30" s="193">
        <v>1328.7124821690459</v>
      </c>
      <c r="CA30" s="193">
        <v>1639.2346744611059</v>
      </c>
      <c r="CB30" s="193">
        <v>1639.2346744611059</v>
      </c>
      <c r="CC30" s="193">
        <v>1614.6461543441892</v>
      </c>
      <c r="CD30" s="193">
        <v>875.51793125630843</v>
      </c>
      <c r="CE30" s="193">
        <v>993.01281482627758</v>
      </c>
      <c r="CF30" s="193">
        <v>1328.7124821690459</v>
      </c>
      <c r="CG30" s="193">
        <v>983.08268667801485</v>
      </c>
      <c r="CH30" s="193">
        <v>1211.2175985990768</v>
      </c>
      <c r="CI30" s="193">
        <v>1102.1152067126775</v>
      </c>
      <c r="CJ30" s="193">
        <v>1479.7773324732916</v>
      </c>
      <c r="CK30" s="193">
        <v>1479.7773324732916</v>
      </c>
      <c r="CL30" s="193">
        <v>758.0230476863394</v>
      </c>
      <c r="CM30" s="193">
        <v>761.81316292477118</v>
      </c>
      <c r="CN30" s="193">
        <v>875.51793125630843</v>
      </c>
      <c r="CO30" s="193">
        <v>875.51793125630843</v>
      </c>
      <c r="CP30" s="193">
        <v>1328.7124821690459</v>
      </c>
      <c r="CQ30" s="193">
        <v>665.7056391670784</v>
      </c>
      <c r="CR30" s="193">
        <v>1622.4496910939677</v>
      </c>
      <c r="CS30" s="193">
        <v>1606.4499809718839</v>
      </c>
      <c r="CT30" s="193">
        <v>1639.2346744611059</v>
      </c>
      <c r="CU30" s="193">
        <v>1588.8797243596919</v>
      </c>
      <c r="CV30" s="193">
        <v>1328.7124821690459</v>
      </c>
      <c r="CW30" s="193">
        <v>1322.0689197582005</v>
      </c>
      <c r="CX30" s="193">
        <v>1315.4253573473552</v>
      </c>
      <c r="CY30" s="193">
        <v>875.51793125630843</v>
      </c>
      <c r="CZ30" s="193">
        <v>993.01281482627758</v>
      </c>
      <c r="DA30" s="193">
        <v>1102.1152067126775</v>
      </c>
      <c r="DB30" s="193">
        <v>758.0230476863394</v>
      </c>
      <c r="DC30" s="193">
        <v>758.0230476863394</v>
      </c>
      <c r="DD30" s="193">
        <v>758.0230476863394</v>
      </c>
      <c r="DE30" s="193">
        <v>758.0230476863394</v>
      </c>
      <c r="DF30" s="177">
        <v>758.0230476863394</v>
      </c>
    </row>
    <row r="31" spans="1:110">
      <c r="A31" s="1">
        <v>27</v>
      </c>
      <c r="B31" s="1">
        <v>27</v>
      </c>
      <c r="D31" s="1">
        <v>2</v>
      </c>
      <c r="F31" t="s">
        <v>202</v>
      </c>
      <c r="G31" t="s">
        <v>203</v>
      </c>
      <c r="H31" t="s">
        <v>204</v>
      </c>
      <c r="I31" t="s">
        <v>205</v>
      </c>
      <c r="J31" t="s">
        <v>205</v>
      </c>
      <c r="N31" s="211">
        <v>6.4</v>
      </c>
      <c r="O31" s="212">
        <v>11200</v>
      </c>
      <c r="P31" s="150">
        <v>1343.261441775154</v>
      </c>
      <c r="Q31" s="193">
        <v>682.4906225342171</v>
      </c>
      <c r="R31" s="193">
        <v>1370.674940586892</v>
      </c>
      <c r="S31" s="193">
        <v>1670.9238</v>
      </c>
      <c r="T31" s="193">
        <v>1670.9238</v>
      </c>
      <c r="U31" s="193">
        <v>1689.5896245625224</v>
      </c>
      <c r="V31" s="193">
        <v>1521.739790891138</v>
      </c>
      <c r="W31" s="193">
        <v>632.13567243280147</v>
      </c>
      <c r="X31" s="193">
        <v>1689.5896245625224</v>
      </c>
      <c r="Y31" s="193">
        <v>1018.1902898769848</v>
      </c>
      <c r="Z31" s="193">
        <v>1689.5896245625224</v>
      </c>
      <c r="AA31" s="193">
        <v>1639.2346744611059</v>
      </c>
      <c r="AB31" s="193">
        <v>1672.804641195384</v>
      </c>
      <c r="AC31" s="193">
        <v>1112.9714699780147</v>
      </c>
      <c r="AD31" s="193">
        <v>1639.2346744611059</v>
      </c>
      <c r="AE31" s="193">
        <v>1412.637399004738</v>
      </c>
      <c r="AF31" s="193">
        <v>1412.637399004738</v>
      </c>
      <c r="AG31" s="193">
        <v>1135.685173446954</v>
      </c>
      <c r="AH31" s="193">
        <v>1412.637399004738</v>
      </c>
      <c r="AI31" s="194"/>
      <c r="AJ31" s="193">
        <v>1135.685173446954</v>
      </c>
      <c r="AK31" s="193">
        <v>1412.637399004738</v>
      </c>
      <c r="AL31" s="193">
        <v>1370.674940586892</v>
      </c>
      <c r="AM31" s="193">
        <v>1521.739790891138</v>
      </c>
      <c r="AN31" s="193">
        <v>1018.1902898769848</v>
      </c>
      <c r="AO31" s="193">
        <v>1514.1310919366822</v>
      </c>
      <c r="AP31" s="193">
        <v>1018.1902898769848</v>
      </c>
      <c r="AQ31" s="193">
        <v>900.69540630701647</v>
      </c>
      <c r="AR31" s="193">
        <v>1639.2346744611059</v>
      </c>
      <c r="AS31" s="193">
        <v>1639.2346744611059</v>
      </c>
      <c r="AT31" s="193">
        <v>1689.5896245625224</v>
      </c>
      <c r="AU31" s="193">
        <v>1689.5896245625224</v>
      </c>
      <c r="AV31" s="193">
        <v>1521.739790891138</v>
      </c>
      <c r="AW31" s="193">
        <v>1672.804641195384</v>
      </c>
      <c r="AX31" s="193">
        <v>1244.7875653333542</v>
      </c>
      <c r="AY31" s="193">
        <v>1232.3396896800205</v>
      </c>
      <c r="AZ31" s="193">
        <v>1135.685173446954</v>
      </c>
      <c r="BA31" s="193">
        <v>1521.739790891138</v>
      </c>
      <c r="BB31" s="193">
        <v>1244.7875653333542</v>
      </c>
      <c r="BC31" s="193">
        <v>1672.804641195384</v>
      </c>
      <c r="BD31" s="193">
        <v>1018.1902898769848</v>
      </c>
      <c r="BE31" s="193">
        <v>1370.674940586892</v>
      </c>
      <c r="BF31" s="193">
        <v>1521.739790891138</v>
      </c>
      <c r="BG31" s="193">
        <v>1343.261441775154</v>
      </c>
      <c r="BH31" s="193">
        <v>1018.1902898769848</v>
      </c>
      <c r="BI31" s="193">
        <v>1521.739790891138</v>
      </c>
      <c r="BJ31" s="193">
        <v>1672.804641195384</v>
      </c>
      <c r="BK31" s="193">
        <v>1639.2346744611059</v>
      </c>
      <c r="BL31" s="193">
        <v>1244.7875653333542</v>
      </c>
      <c r="BM31" s="193">
        <v>1219.8918140266869</v>
      </c>
      <c r="BN31" s="193">
        <v>774.80803105347798</v>
      </c>
      <c r="BO31" s="193">
        <v>1018.1902898769848</v>
      </c>
      <c r="BP31" s="193">
        <v>1244.7875653333542</v>
      </c>
      <c r="BQ31" s="193">
        <v>770.9339908982106</v>
      </c>
      <c r="BR31" s="193">
        <v>900.69540630701647</v>
      </c>
      <c r="BS31" s="193">
        <v>1412.637399004738</v>
      </c>
      <c r="BT31" s="193">
        <v>774.80803105347798</v>
      </c>
      <c r="BU31" s="193">
        <v>1135.685173446954</v>
      </c>
      <c r="BV31" s="193">
        <v>619.49295898414539</v>
      </c>
      <c r="BW31" s="193">
        <v>767.0599507429431</v>
      </c>
      <c r="BX31" s="193">
        <v>1135.685173446954</v>
      </c>
      <c r="BY31" s="193">
        <v>628.97499407063742</v>
      </c>
      <c r="BZ31" s="193">
        <v>1370.674940586892</v>
      </c>
      <c r="CA31" s="193">
        <v>1689.5896245625224</v>
      </c>
      <c r="CB31" s="193">
        <v>1689.5896245625224</v>
      </c>
      <c r="CC31" s="193">
        <v>1664.2457801940845</v>
      </c>
      <c r="CD31" s="193">
        <v>900.69540630701647</v>
      </c>
      <c r="CE31" s="193">
        <v>1018.1902898769848</v>
      </c>
      <c r="CF31" s="193">
        <v>1370.674940586892</v>
      </c>
      <c r="CG31" s="193">
        <v>1008.008386978215</v>
      </c>
      <c r="CH31" s="193">
        <v>1244.7875653333542</v>
      </c>
      <c r="CI31" s="193">
        <v>1135.685173446954</v>
      </c>
      <c r="CJ31" s="193">
        <v>1521.739790891138</v>
      </c>
      <c r="CK31" s="193">
        <v>1521.739790891138</v>
      </c>
      <c r="CL31" s="193">
        <v>774.80803105347798</v>
      </c>
      <c r="CM31" s="193">
        <v>778.68207120874524</v>
      </c>
      <c r="CN31" s="193">
        <v>900.69540630701647</v>
      </c>
      <c r="CO31" s="193">
        <v>900.69540630701647</v>
      </c>
      <c r="CP31" s="193">
        <v>1370.674940586892</v>
      </c>
      <c r="CQ31" s="193">
        <v>682.4906225342171</v>
      </c>
      <c r="CR31" s="193">
        <v>1672.804641195384</v>
      </c>
      <c r="CS31" s="193">
        <v>1655.7978320712721</v>
      </c>
      <c r="CT31" s="193">
        <v>1689.5896245625224</v>
      </c>
      <c r="CU31" s="193">
        <v>1639.2346744611059</v>
      </c>
      <c r="CV31" s="193">
        <v>1370.674940586892</v>
      </c>
      <c r="CW31" s="193">
        <v>1363.8215658839576</v>
      </c>
      <c r="CX31" s="193">
        <v>1356.9681911810233</v>
      </c>
      <c r="CY31" s="193">
        <v>900.69540630701647</v>
      </c>
      <c r="CZ31" s="193">
        <v>1018.1902898769848</v>
      </c>
      <c r="DA31" s="193">
        <v>1135.685173446954</v>
      </c>
      <c r="DB31" s="193">
        <v>774.80803105347798</v>
      </c>
      <c r="DC31" s="193">
        <v>774.80803105347798</v>
      </c>
      <c r="DD31" s="193">
        <v>774.80803105347798</v>
      </c>
      <c r="DE31" s="193">
        <v>774.80803105347798</v>
      </c>
      <c r="DF31" s="177">
        <v>774.80803105347798</v>
      </c>
    </row>
    <row r="32" spans="1:110">
      <c r="A32" s="1">
        <v>28</v>
      </c>
      <c r="B32" s="1">
        <v>28</v>
      </c>
      <c r="D32" s="1">
        <v>2</v>
      </c>
      <c r="F32" t="s">
        <v>202</v>
      </c>
      <c r="G32" t="s">
        <v>203</v>
      </c>
      <c r="H32" t="s">
        <v>204</v>
      </c>
      <c r="I32" t="s">
        <v>205</v>
      </c>
      <c r="J32" t="s">
        <v>205</v>
      </c>
      <c r="N32" s="211">
        <v>6.5</v>
      </c>
      <c r="O32" s="212">
        <v>11375</v>
      </c>
      <c r="P32" s="150">
        <v>1376.1600091747453</v>
      </c>
      <c r="Q32" s="193">
        <v>699.27560590135511</v>
      </c>
      <c r="R32" s="193">
        <v>1404.2449073211687</v>
      </c>
      <c r="S32" s="193">
        <v>1723.9690000000001</v>
      </c>
      <c r="T32" s="193">
        <v>1723.9690000000001</v>
      </c>
      <c r="U32" s="193">
        <v>1739.9445746639367</v>
      </c>
      <c r="V32" s="193">
        <v>1572.0947409925532</v>
      </c>
      <c r="W32" s="193">
        <v>640.5281641163707</v>
      </c>
      <c r="X32" s="193">
        <v>1739.9445746639367</v>
      </c>
      <c r="Y32" s="193">
        <v>1043.3677649276929</v>
      </c>
      <c r="Z32" s="193">
        <v>1739.9445746639367</v>
      </c>
      <c r="AA32" s="193">
        <v>1689.5896245625224</v>
      </c>
      <c r="AB32" s="193">
        <v>1723.1595912967982</v>
      </c>
      <c r="AC32" s="193">
        <v>1137.6453955277079</v>
      </c>
      <c r="AD32" s="193">
        <v>1689.5896245625224</v>
      </c>
      <c r="AE32" s="193">
        <v>1454.5998574225837</v>
      </c>
      <c r="AF32" s="193">
        <v>1454.5998574225837</v>
      </c>
      <c r="AG32" s="193">
        <v>1160.8626484976612</v>
      </c>
      <c r="AH32" s="193">
        <v>1454.5998574225837</v>
      </c>
      <c r="AI32" s="194"/>
      <c r="AJ32" s="193">
        <v>1160.8626484976612</v>
      </c>
      <c r="AK32" s="193">
        <v>1454.5998574225837</v>
      </c>
      <c r="AL32" s="193">
        <v>1404.2449073211687</v>
      </c>
      <c r="AM32" s="193">
        <v>1572.0947409925532</v>
      </c>
      <c r="AN32" s="193">
        <v>1043.3677649276929</v>
      </c>
      <c r="AO32" s="193">
        <v>1564.2342672875905</v>
      </c>
      <c r="AP32" s="193">
        <v>1043.3677649276929</v>
      </c>
      <c r="AQ32" s="193">
        <v>917.48038967415471</v>
      </c>
      <c r="AR32" s="193">
        <v>1689.5896245625224</v>
      </c>
      <c r="AS32" s="193">
        <v>1689.5896245625224</v>
      </c>
      <c r="AT32" s="193">
        <v>1739.9445746639367</v>
      </c>
      <c r="AU32" s="193">
        <v>1739.9445746639367</v>
      </c>
      <c r="AV32" s="193">
        <v>1572.0947409925532</v>
      </c>
      <c r="AW32" s="193">
        <v>1723.1595912967982</v>
      </c>
      <c r="AX32" s="193">
        <v>1278.3575320676302</v>
      </c>
      <c r="AY32" s="193">
        <v>1265.5739567469539</v>
      </c>
      <c r="AZ32" s="193">
        <v>1160.8626484976612</v>
      </c>
      <c r="BA32" s="193">
        <v>1572.0947409925532</v>
      </c>
      <c r="BB32" s="193">
        <v>1278.3575320676302</v>
      </c>
      <c r="BC32" s="193">
        <v>1723.1595912967982</v>
      </c>
      <c r="BD32" s="193">
        <v>1043.3677649276929</v>
      </c>
      <c r="BE32" s="193">
        <v>1404.2449073211687</v>
      </c>
      <c r="BF32" s="193">
        <v>1572.0947409925532</v>
      </c>
      <c r="BG32" s="193">
        <v>1376.1600091747453</v>
      </c>
      <c r="BH32" s="193">
        <v>1043.3677649276929</v>
      </c>
      <c r="BI32" s="193">
        <v>1572.0947409925532</v>
      </c>
      <c r="BJ32" s="193">
        <v>1723.1595912967982</v>
      </c>
      <c r="BK32" s="193">
        <v>1689.5896245625224</v>
      </c>
      <c r="BL32" s="193">
        <v>1278.3575320676302</v>
      </c>
      <c r="BM32" s="193">
        <v>1252.7903814262777</v>
      </c>
      <c r="BN32" s="193">
        <v>799.98550610418579</v>
      </c>
      <c r="BO32" s="193">
        <v>1043.3677649276929</v>
      </c>
      <c r="BP32" s="193">
        <v>1278.3575320676302</v>
      </c>
      <c r="BQ32" s="193">
        <v>795.98557857366495</v>
      </c>
      <c r="BR32" s="193">
        <v>917.48038967415471</v>
      </c>
      <c r="BS32" s="193">
        <v>1454.5998574225837</v>
      </c>
      <c r="BT32" s="193">
        <v>799.98550610418579</v>
      </c>
      <c r="BU32" s="193">
        <v>1160.8626484976612</v>
      </c>
      <c r="BV32" s="193">
        <v>627.7176008340432</v>
      </c>
      <c r="BW32" s="193">
        <v>791.98565104314378</v>
      </c>
      <c r="BX32" s="193">
        <v>1160.8626484976612</v>
      </c>
      <c r="BY32" s="193">
        <v>637.3255232957888</v>
      </c>
      <c r="BZ32" s="193">
        <v>1404.2449073211687</v>
      </c>
      <c r="CA32" s="193">
        <v>1739.9445746639367</v>
      </c>
      <c r="CB32" s="193">
        <v>1739.9445746639367</v>
      </c>
      <c r="CC32" s="193">
        <v>1713.8454060439776</v>
      </c>
      <c r="CD32" s="193">
        <v>917.48038967415471</v>
      </c>
      <c r="CE32" s="193">
        <v>1043.3677649276929</v>
      </c>
      <c r="CF32" s="193">
        <v>1404.2449073211687</v>
      </c>
      <c r="CG32" s="193">
        <v>1032.9340872784157</v>
      </c>
      <c r="CH32" s="193">
        <v>1278.3575320676302</v>
      </c>
      <c r="CI32" s="193">
        <v>1160.8626484976612</v>
      </c>
      <c r="CJ32" s="193">
        <v>1572.0947409925532</v>
      </c>
      <c r="CK32" s="193">
        <v>1572.0947409925532</v>
      </c>
      <c r="CL32" s="193">
        <v>799.98550610418579</v>
      </c>
      <c r="CM32" s="193">
        <v>803.98543363470662</v>
      </c>
      <c r="CN32" s="193">
        <v>917.48038967415471</v>
      </c>
      <c r="CO32" s="193">
        <v>917.48038967415471</v>
      </c>
      <c r="CP32" s="193">
        <v>1404.2449073211687</v>
      </c>
      <c r="CQ32" s="193">
        <v>699.27560590135511</v>
      </c>
      <c r="CR32" s="193">
        <v>1723.1595912967982</v>
      </c>
      <c r="CS32" s="193">
        <v>1705.145683170658</v>
      </c>
      <c r="CT32" s="193">
        <v>1739.9445746639367</v>
      </c>
      <c r="CU32" s="193">
        <v>1689.5896245625224</v>
      </c>
      <c r="CV32" s="193">
        <v>1404.2449073211687</v>
      </c>
      <c r="CW32" s="193">
        <v>1397.2236827845629</v>
      </c>
      <c r="CX32" s="193">
        <v>1390.2024582479571</v>
      </c>
      <c r="CY32" s="193">
        <v>917.48038967415471</v>
      </c>
      <c r="CZ32" s="193">
        <v>1043.3677649276929</v>
      </c>
      <c r="DA32" s="193">
        <v>1160.8626484976612</v>
      </c>
      <c r="DB32" s="193">
        <v>799.98550610418579</v>
      </c>
      <c r="DC32" s="193">
        <v>799.98550610418579</v>
      </c>
      <c r="DD32" s="193">
        <v>799.98550610418579</v>
      </c>
      <c r="DE32" s="193">
        <v>799.98550610418579</v>
      </c>
      <c r="DF32" s="177">
        <v>799.98550610418579</v>
      </c>
    </row>
    <row r="33" spans="1:110">
      <c r="A33" s="1">
        <v>29</v>
      </c>
      <c r="B33" s="1">
        <v>29</v>
      </c>
      <c r="D33" s="1">
        <v>5</v>
      </c>
      <c r="F33" t="s">
        <v>204</v>
      </c>
      <c r="G33" t="s">
        <v>206</v>
      </c>
      <c r="H33" t="s">
        <v>206</v>
      </c>
      <c r="I33" t="s">
        <v>202</v>
      </c>
      <c r="J33" t="s">
        <v>202</v>
      </c>
      <c r="N33" s="211">
        <v>6.8</v>
      </c>
      <c r="O33" s="212">
        <v>11900</v>
      </c>
      <c r="P33" s="150">
        <v>1413.1563884430625</v>
      </c>
      <c r="Q33" s="193">
        <v>728.63452163443571</v>
      </c>
      <c r="R33" s="193">
        <v>1441.9963147378187</v>
      </c>
      <c r="S33" s="193">
        <v>1777.0142000000001</v>
      </c>
      <c r="T33" s="193">
        <v>1777.0142000000001</v>
      </c>
      <c r="U33" s="193">
        <v>1794.4809654477249</v>
      </c>
      <c r="V33" s="193">
        <v>1618.2386400927719</v>
      </c>
      <c r="W33" s="193">
        <v>661.49458816588185</v>
      </c>
      <c r="X33" s="193">
        <v>1794.4809654477249</v>
      </c>
      <c r="Y33" s="193">
        <v>1072.7266806607734</v>
      </c>
      <c r="Z33" s="193">
        <v>1794.4809654477249</v>
      </c>
      <c r="AA33" s="193">
        <v>1735.7335236627403</v>
      </c>
      <c r="AB33" s="193">
        <v>1777.6959820805864</v>
      </c>
      <c r="AC33" s="193">
        <v>1166.4171329461269</v>
      </c>
      <c r="AD33" s="193">
        <v>1735.7335236627403</v>
      </c>
      <c r="AE33" s="193">
        <v>1500.7437565228029</v>
      </c>
      <c r="AF33" s="193">
        <v>1500.7437565228029</v>
      </c>
      <c r="AG33" s="193">
        <v>1190.2215642307419</v>
      </c>
      <c r="AH33" s="193">
        <v>1500.7437565228029</v>
      </c>
      <c r="AI33" s="194"/>
      <c r="AJ33" s="193">
        <v>1190.2215642307419</v>
      </c>
      <c r="AK33" s="193">
        <v>1500.7437565228029</v>
      </c>
      <c r="AL33" s="193">
        <v>1441.9963147378187</v>
      </c>
      <c r="AM33" s="193">
        <v>1618.2386400927719</v>
      </c>
      <c r="AN33" s="193">
        <v>1072.7266806607734</v>
      </c>
      <c r="AO33" s="193">
        <v>1610.1474468923082</v>
      </c>
      <c r="AP33" s="193">
        <v>1072.7266806607734</v>
      </c>
      <c r="AQ33" s="193">
        <v>946.83930540723497</v>
      </c>
      <c r="AR33" s="193">
        <v>1735.7335236627403</v>
      </c>
      <c r="AS33" s="193">
        <v>1735.7335236627403</v>
      </c>
      <c r="AT33" s="193">
        <v>1794.4809654477249</v>
      </c>
      <c r="AU33" s="193">
        <v>1794.4809654477249</v>
      </c>
      <c r="AV33" s="193">
        <v>1618.2386400927719</v>
      </c>
      <c r="AW33" s="193">
        <v>1777.6959820805864</v>
      </c>
      <c r="AX33" s="193">
        <v>1316.1089394842809</v>
      </c>
      <c r="AY33" s="193">
        <v>1302.9478500894381</v>
      </c>
      <c r="AZ33" s="193">
        <v>1190.2215642307419</v>
      </c>
      <c r="BA33" s="193">
        <v>1618.2386400927719</v>
      </c>
      <c r="BB33" s="193">
        <v>1316.1089394842809</v>
      </c>
      <c r="BC33" s="193">
        <v>1777.6959820805864</v>
      </c>
      <c r="BD33" s="193">
        <v>1072.7266806607734</v>
      </c>
      <c r="BE33" s="193">
        <v>1441.9963147378187</v>
      </c>
      <c r="BF33" s="193">
        <v>1618.2386400927719</v>
      </c>
      <c r="BG33" s="193">
        <v>1413.1563884430625</v>
      </c>
      <c r="BH33" s="193">
        <v>1072.7266806607734</v>
      </c>
      <c r="BI33" s="193">
        <v>1618.2386400927719</v>
      </c>
      <c r="BJ33" s="193">
        <v>1777.6959820805864</v>
      </c>
      <c r="BK33" s="193">
        <v>1735.7335236627403</v>
      </c>
      <c r="BL33" s="193">
        <v>1316.1089394842809</v>
      </c>
      <c r="BM33" s="193">
        <v>1289.7867606945954</v>
      </c>
      <c r="BN33" s="193">
        <v>829.34442183726583</v>
      </c>
      <c r="BO33" s="193">
        <v>1072.7266806607734</v>
      </c>
      <c r="BP33" s="193">
        <v>1316.1089394842809</v>
      </c>
      <c r="BQ33" s="193">
        <v>825.19769972807944</v>
      </c>
      <c r="BR33" s="193">
        <v>946.83930540723497</v>
      </c>
      <c r="BS33" s="193">
        <v>1500.7437565228029</v>
      </c>
      <c r="BT33" s="193">
        <v>829.34442183726583</v>
      </c>
      <c r="BU33" s="193">
        <v>1190.2215642307419</v>
      </c>
      <c r="BV33" s="193">
        <v>648.26469640256425</v>
      </c>
      <c r="BW33" s="193">
        <v>821.05097761889306</v>
      </c>
      <c r="BX33" s="193">
        <v>1190.2215642307419</v>
      </c>
      <c r="BY33" s="193">
        <v>658.18711522505248</v>
      </c>
      <c r="BZ33" s="193">
        <v>1441.9963147378187</v>
      </c>
      <c r="CA33" s="193">
        <v>1794.4809654477249</v>
      </c>
      <c r="CB33" s="193">
        <v>1794.4809654477249</v>
      </c>
      <c r="CC33" s="193">
        <v>1767.5637509660091</v>
      </c>
      <c r="CD33" s="193">
        <v>946.83930540723497</v>
      </c>
      <c r="CE33" s="193">
        <v>1072.7266806607734</v>
      </c>
      <c r="CF33" s="193">
        <v>1441.9963147378187</v>
      </c>
      <c r="CG33" s="193">
        <v>1061.9994138541654</v>
      </c>
      <c r="CH33" s="193">
        <v>1316.1089394842809</v>
      </c>
      <c r="CI33" s="193">
        <v>1190.2215642307419</v>
      </c>
      <c r="CJ33" s="193">
        <v>1618.2386400927719</v>
      </c>
      <c r="CK33" s="193">
        <v>1618.2386400927719</v>
      </c>
      <c r="CL33" s="193">
        <v>829.34442183726583</v>
      </c>
      <c r="CM33" s="193">
        <v>833.49114394645198</v>
      </c>
      <c r="CN33" s="193">
        <v>946.83930540723497</v>
      </c>
      <c r="CO33" s="193">
        <v>946.83930540723497</v>
      </c>
      <c r="CP33" s="193">
        <v>1441.9963147378187</v>
      </c>
      <c r="CQ33" s="193">
        <v>728.63452163443571</v>
      </c>
      <c r="CR33" s="193">
        <v>1777.6959820805864</v>
      </c>
      <c r="CS33" s="193">
        <v>1758.5913461387704</v>
      </c>
      <c r="CT33" s="193">
        <v>1794.4809654477249</v>
      </c>
      <c r="CU33" s="193">
        <v>1735.7335236627403</v>
      </c>
      <c r="CV33" s="193">
        <v>1441.9963147378187</v>
      </c>
      <c r="CW33" s="193">
        <v>1434.7863331641297</v>
      </c>
      <c r="CX33" s="193">
        <v>1427.5763515904403</v>
      </c>
      <c r="CY33" s="193">
        <v>946.83930540723497</v>
      </c>
      <c r="CZ33" s="193">
        <v>1072.7266806607734</v>
      </c>
      <c r="DA33" s="193">
        <v>1190.2215642307419</v>
      </c>
      <c r="DB33" s="193">
        <v>829.34442183726583</v>
      </c>
      <c r="DC33" s="193">
        <v>829.34442183726583</v>
      </c>
      <c r="DD33" s="193">
        <v>829.34442183726583</v>
      </c>
      <c r="DE33" s="193">
        <v>829.34442183726583</v>
      </c>
      <c r="DF33" s="177">
        <v>829.34442183726583</v>
      </c>
    </row>
    <row r="34" spans="1:110">
      <c r="A34" s="1">
        <v>30</v>
      </c>
      <c r="B34" s="1">
        <v>30</v>
      </c>
      <c r="D34" s="1">
        <v>5</v>
      </c>
      <c r="F34" t="s">
        <v>204</v>
      </c>
      <c r="G34" t="s">
        <v>206</v>
      </c>
      <c r="H34" t="s">
        <v>206</v>
      </c>
      <c r="I34" t="s">
        <v>206</v>
      </c>
      <c r="J34" t="s">
        <v>206</v>
      </c>
      <c r="N34" s="211">
        <v>7</v>
      </c>
      <c r="O34" s="212">
        <v>12250</v>
      </c>
      <c r="P34" s="150">
        <v>1454.2795976925513</v>
      </c>
      <c r="Q34" s="193">
        <v>745.41950500157395</v>
      </c>
      <c r="R34" s="193">
        <v>1483.9587731556646</v>
      </c>
      <c r="S34" s="193">
        <v>1824.75488</v>
      </c>
      <c r="T34" s="193">
        <v>1824.75488</v>
      </c>
      <c r="U34" s="193">
        <v>1844.8359155491403</v>
      </c>
      <c r="V34" s="193">
        <v>1660.2010985106174</v>
      </c>
      <c r="W34" s="193">
        <v>669.88707984945097</v>
      </c>
      <c r="X34" s="193">
        <v>1844.8359155491403</v>
      </c>
      <c r="Y34" s="193">
        <v>1097.9041557114806</v>
      </c>
      <c r="Z34" s="193">
        <v>1844.8359155491403</v>
      </c>
      <c r="AA34" s="193">
        <v>1777.6959820805864</v>
      </c>
      <c r="AB34" s="193">
        <v>1828.0509321820025</v>
      </c>
      <c r="AC34" s="193">
        <v>1199.3157003457188</v>
      </c>
      <c r="AD34" s="193">
        <v>1777.6959820805864</v>
      </c>
      <c r="AE34" s="193">
        <v>1542.7062149406497</v>
      </c>
      <c r="AF34" s="193">
        <v>1542.7062149406497</v>
      </c>
      <c r="AG34" s="193">
        <v>1223.7915309650193</v>
      </c>
      <c r="AH34" s="193">
        <v>1542.7062149406497</v>
      </c>
      <c r="AI34" s="194"/>
      <c r="AJ34" s="193">
        <v>1223.7915309650193</v>
      </c>
      <c r="AK34" s="193">
        <v>1542.7062149406497</v>
      </c>
      <c r="AL34" s="193">
        <v>1483.9587731556646</v>
      </c>
      <c r="AM34" s="193">
        <v>1660.2010985106174</v>
      </c>
      <c r="AN34" s="193">
        <v>1097.9041557114806</v>
      </c>
      <c r="AO34" s="193">
        <v>1651.9000930180644</v>
      </c>
      <c r="AP34" s="193">
        <v>1097.9041557114806</v>
      </c>
      <c r="AQ34" s="193">
        <v>963.62428877437367</v>
      </c>
      <c r="AR34" s="193">
        <v>1777.6959820805864</v>
      </c>
      <c r="AS34" s="193">
        <v>1777.6959820805864</v>
      </c>
      <c r="AT34" s="193">
        <v>1844.8359155491403</v>
      </c>
      <c r="AU34" s="193">
        <v>1844.8359155491403</v>
      </c>
      <c r="AV34" s="193">
        <v>1660.2010985106174</v>
      </c>
      <c r="AW34" s="193">
        <v>1828.0509321820025</v>
      </c>
      <c r="AX34" s="193">
        <v>1349.6789062185571</v>
      </c>
      <c r="AY34" s="193">
        <v>1336.1821171563715</v>
      </c>
      <c r="AZ34" s="193">
        <v>1223.7915309650193</v>
      </c>
      <c r="BA34" s="193">
        <v>1660.2010985106174</v>
      </c>
      <c r="BB34" s="193">
        <v>1349.6789062185571</v>
      </c>
      <c r="BC34" s="193">
        <v>1828.0509321820025</v>
      </c>
      <c r="BD34" s="193">
        <v>1097.9041557114806</v>
      </c>
      <c r="BE34" s="193">
        <v>1483.9587731556646</v>
      </c>
      <c r="BF34" s="193">
        <v>1660.2010985106174</v>
      </c>
      <c r="BG34" s="193">
        <v>1454.2795976925513</v>
      </c>
      <c r="BH34" s="193">
        <v>1097.9041557114806</v>
      </c>
      <c r="BI34" s="193">
        <v>1660.2010985106174</v>
      </c>
      <c r="BJ34" s="193">
        <v>1828.0509321820025</v>
      </c>
      <c r="BK34" s="193">
        <v>1777.6959820805864</v>
      </c>
      <c r="BL34" s="193">
        <v>1349.6789062185571</v>
      </c>
      <c r="BM34" s="193">
        <v>1322.6853280941859</v>
      </c>
      <c r="BN34" s="193">
        <v>846.12940520440441</v>
      </c>
      <c r="BO34" s="193">
        <v>1097.9041557114806</v>
      </c>
      <c r="BP34" s="193">
        <v>1349.6789062185571</v>
      </c>
      <c r="BQ34" s="193">
        <v>841.89875817838242</v>
      </c>
      <c r="BR34" s="193">
        <v>963.62428877437367</v>
      </c>
      <c r="BS34" s="193">
        <v>1542.7062149406497</v>
      </c>
      <c r="BT34" s="193">
        <v>846.12940520440441</v>
      </c>
      <c r="BU34" s="193">
        <v>1223.7915309650193</v>
      </c>
      <c r="BV34" s="193">
        <v>656.48933825246195</v>
      </c>
      <c r="BW34" s="193">
        <v>837.66811115236032</v>
      </c>
      <c r="BX34" s="193">
        <v>1223.7915309650193</v>
      </c>
      <c r="BY34" s="193">
        <v>666.53764445020374</v>
      </c>
      <c r="BZ34" s="193">
        <v>1483.9587731556646</v>
      </c>
      <c r="CA34" s="193">
        <v>1844.8359155491403</v>
      </c>
      <c r="CB34" s="193">
        <v>1844.8359155491403</v>
      </c>
      <c r="CC34" s="193">
        <v>1817.1633768159033</v>
      </c>
      <c r="CD34" s="193">
        <v>963.62428877437367</v>
      </c>
      <c r="CE34" s="193">
        <v>1097.9041557114806</v>
      </c>
      <c r="CF34" s="193">
        <v>1483.9587731556646</v>
      </c>
      <c r="CG34" s="193">
        <v>1086.9251141543657</v>
      </c>
      <c r="CH34" s="193">
        <v>1349.6789062185571</v>
      </c>
      <c r="CI34" s="193">
        <v>1223.7915309650193</v>
      </c>
      <c r="CJ34" s="193">
        <v>1660.2010985106174</v>
      </c>
      <c r="CK34" s="193">
        <v>1660.2010985106174</v>
      </c>
      <c r="CL34" s="193">
        <v>846.12940520440441</v>
      </c>
      <c r="CM34" s="193">
        <v>850.36005223042616</v>
      </c>
      <c r="CN34" s="193">
        <v>963.62428877437367</v>
      </c>
      <c r="CO34" s="193">
        <v>963.62428877437367</v>
      </c>
      <c r="CP34" s="193">
        <v>1483.9587731556646</v>
      </c>
      <c r="CQ34" s="193">
        <v>745.41950500157395</v>
      </c>
      <c r="CR34" s="193">
        <v>1828.0509321820025</v>
      </c>
      <c r="CS34" s="193">
        <v>1807.9391972381575</v>
      </c>
      <c r="CT34" s="193">
        <v>1844.8359155491403</v>
      </c>
      <c r="CU34" s="193">
        <v>1777.6959820805864</v>
      </c>
      <c r="CV34" s="193">
        <v>1483.9587731556646</v>
      </c>
      <c r="CW34" s="193">
        <v>1476.5389792898861</v>
      </c>
      <c r="CX34" s="193">
        <v>1469.1191854241079</v>
      </c>
      <c r="CY34" s="193">
        <v>963.62428877437367</v>
      </c>
      <c r="CZ34" s="193">
        <v>1097.9041557114806</v>
      </c>
      <c r="DA34" s="193">
        <v>1223.7915309650193</v>
      </c>
      <c r="DB34" s="193">
        <v>846.12940520440441</v>
      </c>
      <c r="DC34" s="193">
        <v>846.12940520440441</v>
      </c>
      <c r="DD34" s="193">
        <v>846.12940520440441</v>
      </c>
      <c r="DE34" s="193">
        <v>846.12940520440441</v>
      </c>
      <c r="DF34" s="177">
        <v>846.12940520440441</v>
      </c>
    </row>
    <row r="35" spans="1:110">
      <c r="A35" s="1">
        <v>31</v>
      </c>
      <c r="B35" s="1">
        <v>31</v>
      </c>
      <c r="D35" s="1">
        <v>5</v>
      </c>
      <c r="F35" t="s">
        <v>204</v>
      </c>
      <c r="G35" t="s">
        <v>206</v>
      </c>
      <c r="H35" t="s">
        <v>202</v>
      </c>
      <c r="I35" t="s">
        <v>202</v>
      </c>
      <c r="J35" t="s">
        <v>202</v>
      </c>
      <c r="N35" s="211">
        <v>7.2</v>
      </c>
      <c r="O35" s="212">
        <v>12600</v>
      </c>
      <c r="P35" s="150">
        <v>1487.178165092143</v>
      </c>
      <c r="Q35" s="193">
        <v>762.20448836871253</v>
      </c>
      <c r="R35" s="193">
        <v>1517.5287398899418</v>
      </c>
      <c r="S35" s="193">
        <v>1856.5820000000001</v>
      </c>
      <c r="T35" s="193">
        <v>1856.5820000000001</v>
      </c>
      <c r="U35" s="193">
        <v>1895.1908656505555</v>
      </c>
      <c r="V35" s="193">
        <v>1702.1635569284638</v>
      </c>
      <c r="W35" s="193">
        <v>686.67206321658955</v>
      </c>
      <c r="X35" s="193">
        <v>1895.1908656505555</v>
      </c>
      <c r="Y35" s="193">
        <v>1123.0816307621885</v>
      </c>
      <c r="Z35" s="193">
        <v>1895.1908656505555</v>
      </c>
      <c r="AA35" s="193">
        <v>1819.6584404984324</v>
      </c>
      <c r="AB35" s="193">
        <v>1878.4058822834172</v>
      </c>
      <c r="AC35" s="193">
        <v>1232.2142677453101</v>
      </c>
      <c r="AD35" s="193">
        <v>1819.6584404984324</v>
      </c>
      <c r="AE35" s="193">
        <v>1584.668673358495</v>
      </c>
      <c r="AF35" s="193">
        <v>1584.668673358495</v>
      </c>
      <c r="AG35" s="193">
        <v>1257.361497699296</v>
      </c>
      <c r="AH35" s="193">
        <v>1584.668673358495</v>
      </c>
      <c r="AI35" s="194"/>
      <c r="AJ35" s="193">
        <v>1257.361497699296</v>
      </c>
      <c r="AK35" s="193">
        <v>1584.668673358495</v>
      </c>
      <c r="AL35" s="193">
        <v>1517.5287398899418</v>
      </c>
      <c r="AM35" s="193">
        <v>1702.1635569284638</v>
      </c>
      <c r="AN35" s="193">
        <v>1123.0816307621885</v>
      </c>
      <c r="AO35" s="193">
        <v>1693.6527391438212</v>
      </c>
      <c r="AP35" s="193">
        <v>1123.0816307621885</v>
      </c>
      <c r="AQ35" s="193">
        <v>988.80176382508114</v>
      </c>
      <c r="AR35" s="193">
        <v>1819.6584404984324</v>
      </c>
      <c r="AS35" s="193">
        <v>1819.6584404984324</v>
      </c>
      <c r="AT35" s="193">
        <v>1895.1908656505555</v>
      </c>
      <c r="AU35" s="193">
        <v>1895.1908656505555</v>
      </c>
      <c r="AV35" s="193">
        <v>1702.1635569284638</v>
      </c>
      <c r="AW35" s="193">
        <v>1878.4058822834172</v>
      </c>
      <c r="AX35" s="193">
        <v>1374.8563812692646</v>
      </c>
      <c r="AY35" s="193">
        <v>1361.1078174565721</v>
      </c>
      <c r="AZ35" s="193">
        <v>1257.361497699296</v>
      </c>
      <c r="BA35" s="193">
        <v>1702.1635569284638</v>
      </c>
      <c r="BB35" s="193">
        <v>1374.8563812692646</v>
      </c>
      <c r="BC35" s="193">
        <v>1878.4058822834172</v>
      </c>
      <c r="BD35" s="193">
        <v>1123.0816307621885</v>
      </c>
      <c r="BE35" s="193">
        <v>1517.5287398899418</v>
      </c>
      <c r="BF35" s="193">
        <v>1702.1635569284638</v>
      </c>
      <c r="BG35" s="193">
        <v>1487.178165092143</v>
      </c>
      <c r="BH35" s="193">
        <v>1123.0816307621885</v>
      </c>
      <c r="BI35" s="193">
        <v>1702.1635569284638</v>
      </c>
      <c r="BJ35" s="193">
        <v>1878.4058822834172</v>
      </c>
      <c r="BK35" s="193">
        <v>1819.6584404984324</v>
      </c>
      <c r="BL35" s="193">
        <v>1374.8563812692646</v>
      </c>
      <c r="BM35" s="193">
        <v>1347.3592536438794</v>
      </c>
      <c r="BN35" s="193">
        <v>871.30688025511165</v>
      </c>
      <c r="BO35" s="193">
        <v>1123.0816307621885</v>
      </c>
      <c r="BP35" s="193">
        <v>1374.8563812692646</v>
      </c>
      <c r="BQ35" s="193">
        <v>866.9503458538361</v>
      </c>
      <c r="BR35" s="193">
        <v>988.80176382508114</v>
      </c>
      <c r="BS35" s="193">
        <v>1584.668673358495</v>
      </c>
      <c r="BT35" s="193">
        <v>871.30688025511165</v>
      </c>
      <c r="BU35" s="193">
        <v>1257.361497699296</v>
      </c>
      <c r="BV35" s="193">
        <v>672.93862195225779</v>
      </c>
      <c r="BW35" s="193">
        <v>862.59381145256066</v>
      </c>
      <c r="BX35" s="193">
        <v>1257.361497699296</v>
      </c>
      <c r="BY35" s="193">
        <v>683.23870290050661</v>
      </c>
      <c r="BZ35" s="193">
        <v>1517.5287398899418</v>
      </c>
      <c r="CA35" s="193">
        <v>1895.1908656505555</v>
      </c>
      <c r="CB35" s="193">
        <v>1895.1908656505555</v>
      </c>
      <c r="CC35" s="193">
        <v>1866.7630026657971</v>
      </c>
      <c r="CD35" s="193">
        <v>988.80176382508114</v>
      </c>
      <c r="CE35" s="193">
        <v>1123.0816307621885</v>
      </c>
      <c r="CF35" s="193">
        <v>1517.5287398899418</v>
      </c>
      <c r="CG35" s="193">
        <v>1111.8508144545665</v>
      </c>
      <c r="CH35" s="193">
        <v>1374.8563812692646</v>
      </c>
      <c r="CI35" s="193">
        <v>1257.361497699296</v>
      </c>
      <c r="CJ35" s="193">
        <v>1702.1635569284638</v>
      </c>
      <c r="CK35" s="193">
        <v>1702.1635569284638</v>
      </c>
      <c r="CL35" s="193">
        <v>871.30688025511165</v>
      </c>
      <c r="CM35" s="193">
        <v>875.6634146563872</v>
      </c>
      <c r="CN35" s="193">
        <v>988.80176382508114</v>
      </c>
      <c r="CO35" s="193">
        <v>988.80176382508114</v>
      </c>
      <c r="CP35" s="193">
        <v>1517.5287398899418</v>
      </c>
      <c r="CQ35" s="193">
        <v>762.20448836871253</v>
      </c>
      <c r="CR35" s="193">
        <v>1878.4058822834172</v>
      </c>
      <c r="CS35" s="193">
        <v>1857.2870483375443</v>
      </c>
      <c r="CT35" s="193">
        <v>1895.1908656505555</v>
      </c>
      <c r="CU35" s="193">
        <v>1819.6584404984324</v>
      </c>
      <c r="CV35" s="193">
        <v>1517.5287398899418</v>
      </c>
      <c r="CW35" s="193">
        <v>1509.9410961904923</v>
      </c>
      <c r="CX35" s="193">
        <v>1502.3534524910424</v>
      </c>
      <c r="CY35" s="193">
        <v>988.80176382508114</v>
      </c>
      <c r="CZ35" s="193">
        <v>1123.0816307621885</v>
      </c>
      <c r="DA35" s="193">
        <v>1257.361497699296</v>
      </c>
      <c r="DB35" s="193">
        <v>871.30688025511165</v>
      </c>
      <c r="DC35" s="193">
        <v>871.30688025511165</v>
      </c>
      <c r="DD35" s="193">
        <v>871.30688025511165</v>
      </c>
      <c r="DE35" s="193">
        <v>871.30688025511165</v>
      </c>
      <c r="DF35" s="177">
        <v>871.30688025511165</v>
      </c>
    </row>
    <row r="36" spans="1:110">
      <c r="A36" s="1">
        <v>32</v>
      </c>
      <c r="B36" s="1">
        <v>32</v>
      </c>
      <c r="D36" s="1">
        <v>5</v>
      </c>
      <c r="F36" t="s">
        <v>204</v>
      </c>
      <c r="G36" t="s">
        <v>206</v>
      </c>
      <c r="H36" t="s">
        <v>202</v>
      </c>
      <c r="I36" t="s">
        <v>202</v>
      </c>
      <c r="J36" t="s">
        <v>202</v>
      </c>
      <c r="N36" s="211">
        <v>7.5</v>
      </c>
      <c r="O36" s="212">
        <v>13125</v>
      </c>
      <c r="P36" s="150">
        <v>1623.847213704275</v>
      </c>
      <c r="Q36" s="193">
        <v>835.59414968673275</v>
      </c>
      <c r="R36" s="193">
        <v>1656.9869527594642</v>
      </c>
      <c r="S36" s="193">
        <v>2015.7175999999999</v>
      </c>
      <c r="T36" s="193">
        <v>2015.7175999999999</v>
      </c>
      <c r="U36" s="193">
        <v>2067.6833542958293</v>
      </c>
      <c r="V36" s="193">
        <v>1853.406970885552</v>
      </c>
      <c r="W36" s="193">
        <v>737.38414062368861</v>
      </c>
      <c r="X36" s="193">
        <v>2067.6833542958293</v>
      </c>
      <c r="Y36" s="193">
        <v>1219.5060032968131</v>
      </c>
      <c r="Z36" s="193">
        <v>2067.6833542958293</v>
      </c>
      <c r="AA36" s="193">
        <v>1978.4015278748807</v>
      </c>
      <c r="AB36" s="193">
        <v>2049.8269890116394</v>
      </c>
      <c r="AC36" s="193">
        <v>1335.1097870589251</v>
      </c>
      <c r="AD36" s="193">
        <v>1978.4015278748807</v>
      </c>
      <c r="AE36" s="193">
        <v>1728.4124138962227</v>
      </c>
      <c r="AF36" s="193">
        <v>1728.4124138962227</v>
      </c>
      <c r="AG36" s="193">
        <v>1362.3569255703317</v>
      </c>
      <c r="AH36" s="193">
        <v>1728.4124138962227</v>
      </c>
      <c r="AI36" s="194"/>
      <c r="AJ36" s="193">
        <v>1362.3569255703317</v>
      </c>
      <c r="AK36" s="193">
        <v>1728.4124138962227</v>
      </c>
      <c r="AL36" s="193">
        <v>1656.9869527594642</v>
      </c>
      <c r="AM36" s="193">
        <v>1853.406970885552</v>
      </c>
      <c r="AN36" s="193">
        <v>1219.5060032968131</v>
      </c>
      <c r="AO36" s="193">
        <v>1844.1399360311243</v>
      </c>
      <c r="AP36" s="193">
        <v>1219.5060032968131</v>
      </c>
      <c r="AQ36" s="193">
        <v>1067.7268983812003</v>
      </c>
      <c r="AR36" s="193">
        <v>1978.4015278748807</v>
      </c>
      <c r="AS36" s="193">
        <v>1978.4015278748807</v>
      </c>
      <c r="AT36" s="193">
        <v>2067.6833542958293</v>
      </c>
      <c r="AU36" s="193">
        <v>2067.6833542958293</v>
      </c>
      <c r="AV36" s="193">
        <v>1853.406970885552</v>
      </c>
      <c r="AW36" s="193">
        <v>2049.8269890116394</v>
      </c>
      <c r="AX36" s="193">
        <v>1505.2078478438498</v>
      </c>
      <c r="AY36" s="193">
        <v>1490.1557693654115</v>
      </c>
      <c r="AZ36" s="193">
        <v>1362.3569255703317</v>
      </c>
      <c r="BA36" s="193">
        <v>1853.406970885552</v>
      </c>
      <c r="BB36" s="193">
        <v>1505.2078478438498</v>
      </c>
      <c r="BC36" s="193">
        <v>2049.8269890116394</v>
      </c>
      <c r="BD36" s="193">
        <v>1219.5060032968131</v>
      </c>
      <c r="BE36" s="193">
        <v>1656.9869527594642</v>
      </c>
      <c r="BF36" s="193">
        <v>1853.406970885552</v>
      </c>
      <c r="BG36" s="193">
        <v>1623.847213704275</v>
      </c>
      <c r="BH36" s="193">
        <v>1219.5060032968131</v>
      </c>
      <c r="BI36" s="193">
        <v>1853.406970885552</v>
      </c>
      <c r="BJ36" s="193">
        <v>2049.8269890116394</v>
      </c>
      <c r="BK36" s="193">
        <v>1978.4015278748807</v>
      </c>
      <c r="BL36" s="193">
        <v>1505.2078478438498</v>
      </c>
      <c r="BM36" s="193">
        <v>1475.1036908869728</v>
      </c>
      <c r="BN36" s="193">
        <v>942.7323413918715</v>
      </c>
      <c r="BO36" s="193">
        <v>1219.5060032968131</v>
      </c>
      <c r="BP36" s="193">
        <v>1505.2078478438498</v>
      </c>
      <c r="BQ36" s="193">
        <v>938.01867968491217</v>
      </c>
      <c r="BR36" s="193">
        <v>1067.7268983812003</v>
      </c>
      <c r="BS36" s="193">
        <v>1728.4124138962227</v>
      </c>
      <c r="BT36" s="193">
        <v>942.7323413918715</v>
      </c>
      <c r="BU36" s="193">
        <v>1362.3569255703317</v>
      </c>
      <c r="BV36" s="193">
        <v>722.63645781121488</v>
      </c>
      <c r="BW36" s="193">
        <v>933.30501797795262</v>
      </c>
      <c r="BX36" s="193">
        <v>1362.3569255703317</v>
      </c>
      <c r="BY36" s="193">
        <v>733.69721992057009</v>
      </c>
      <c r="BZ36" s="193">
        <v>1656.9869527594642</v>
      </c>
      <c r="CA36" s="193">
        <v>2067.6833542958293</v>
      </c>
      <c r="CB36" s="193">
        <v>2067.6833542958293</v>
      </c>
      <c r="CC36" s="193">
        <v>2036.6681039813921</v>
      </c>
      <c r="CD36" s="193">
        <v>1067.7268983812003</v>
      </c>
      <c r="CE36" s="193">
        <v>1219.5060032968131</v>
      </c>
      <c r="CF36" s="193">
        <v>1656.9869527594642</v>
      </c>
      <c r="CG36" s="193">
        <v>1207.310943263845</v>
      </c>
      <c r="CH36" s="193">
        <v>1505.2078478438498</v>
      </c>
      <c r="CI36" s="193">
        <v>1362.3569255703317</v>
      </c>
      <c r="CJ36" s="193">
        <v>1853.406970885552</v>
      </c>
      <c r="CK36" s="193">
        <v>1853.406970885552</v>
      </c>
      <c r="CL36" s="193">
        <v>942.7323413918715</v>
      </c>
      <c r="CM36" s="193">
        <v>947.4460030988306</v>
      </c>
      <c r="CN36" s="193">
        <v>1067.7268983812003</v>
      </c>
      <c r="CO36" s="193">
        <v>1067.7268983812003</v>
      </c>
      <c r="CP36" s="193">
        <v>1656.9869527594642</v>
      </c>
      <c r="CQ36" s="193">
        <v>835.59414968673275</v>
      </c>
      <c r="CR36" s="193">
        <v>2049.8269890116394</v>
      </c>
      <c r="CS36" s="193">
        <v>2026.3296872099129</v>
      </c>
      <c r="CT36" s="193">
        <v>2067.6833542958293</v>
      </c>
      <c r="CU36" s="193">
        <v>1978.4015278748807</v>
      </c>
      <c r="CV36" s="193">
        <v>1656.9869527594642</v>
      </c>
      <c r="CW36" s="193">
        <v>1648.7020179956669</v>
      </c>
      <c r="CX36" s="193">
        <v>1640.4170832318694</v>
      </c>
      <c r="CY36" s="193">
        <v>1067.7268983812003</v>
      </c>
      <c r="CZ36" s="193">
        <v>1219.5060032968131</v>
      </c>
      <c r="DA36" s="193">
        <v>1362.3569255703317</v>
      </c>
      <c r="DB36" s="193">
        <v>942.7323413918715</v>
      </c>
      <c r="DC36" s="193">
        <v>942.7323413918715</v>
      </c>
      <c r="DD36" s="193">
        <v>942.7323413918715</v>
      </c>
      <c r="DE36" s="193">
        <v>942.7323413918715</v>
      </c>
      <c r="DF36" s="177">
        <v>942.7323413918715</v>
      </c>
    </row>
    <row r="37" spans="1:110">
      <c r="A37" s="1">
        <v>33</v>
      </c>
      <c r="B37" s="1">
        <v>33</v>
      </c>
      <c r="D37" s="1">
        <v>4</v>
      </c>
      <c r="F37" t="s">
        <v>204</v>
      </c>
      <c r="G37" t="s">
        <v>206</v>
      </c>
      <c r="H37" t="s">
        <v>206</v>
      </c>
      <c r="I37" t="s">
        <v>206</v>
      </c>
      <c r="J37" t="s">
        <v>206</v>
      </c>
      <c r="N37" s="211">
        <v>7.6</v>
      </c>
      <c r="O37" s="212">
        <v>13300</v>
      </c>
      <c r="P37" s="150">
        <v>1658.8456896612859</v>
      </c>
      <c r="Q37" s="193">
        <v>853.45051497092254</v>
      </c>
      <c r="R37" s="193">
        <v>1692.6996833278429</v>
      </c>
      <c r="S37" s="193">
        <v>2100.5899200000003</v>
      </c>
      <c r="T37" s="193">
        <v>2100.5899200000003</v>
      </c>
      <c r="U37" s="193">
        <v>2121.252450148399</v>
      </c>
      <c r="V37" s="193">
        <v>1898.0478840960266</v>
      </c>
      <c r="W37" s="193">
        <v>755.2405059078784</v>
      </c>
      <c r="X37" s="193">
        <v>2121.252450148399</v>
      </c>
      <c r="Y37" s="193">
        <v>1246.2905512230986</v>
      </c>
      <c r="Z37" s="193">
        <v>2121.252450148399</v>
      </c>
      <c r="AA37" s="193">
        <v>2023.0424410853548</v>
      </c>
      <c r="AB37" s="193">
        <v>2103.3960848642091</v>
      </c>
      <c r="AC37" s="193">
        <v>1352.6090250374318</v>
      </c>
      <c r="AD37" s="193">
        <v>2023.0424410853548</v>
      </c>
      <c r="AE37" s="193">
        <v>1773.0533271066977</v>
      </c>
      <c r="AF37" s="193">
        <v>1773.0533271066977</v>
      </c>
      <c r="AG37" s="193">
        <v>1380.2132908545223</v>
      </c>
      <c r="AH37" s="193">
        <v>1773.0533271066977</v>
      </c>
      <c r="AI37" s="194"/>
      <c r="AJ37" s="193">
        <v>1380.2132908545223</v>
      </c>
      <c r="AK37" s="193">
        <v>1773.0533271066977</v>
      </c>
      <c r="AL37" s="193">
        <v>1692.6996833278429</v>
      </c>
      <c r="AM37" s="193">
        <v>1898.0478840960266</v>
      </c>
      <c r="AN37" s="193">
        <v>1246.2905512230986</v>
      </c>
      <c r="AO37" s="193">
        <v>1888.5576446755465</v>
      </c>
      <c r="AP37" s="193">
        <v>1246.2905512230986</v>
      </c>
      <c r="AQ37" s="193">
        <v>1094.5114463074849</v>
      </c>
      <c r="AR37" s="193">
        <v>2023.0424410853548</v>
      </c>
      <c r="AS37" s="193">
        <v>2023.0424410853548</v>
      </c>
      <c r="AT37" s="193">
        <v>2121.252450148399</v>
      </c>
      <c r="AU37" s="193">
        <v>2121.252450148399</v>
      </c>
      <c r="AV37" s="193">
        <v>1898.0478840960266</v>
      </c>
      <c r="AW37" s="193">
        <v>2103.3960848642091</v>
      </c>
      <c r="AX37" s="193">
        <v>1549.8487610543252</v>
      </c>
      <c r="AY37" s="193">
        <v>1534.350273443782</v>
      </c>
      <c r="AZ37" s="193">
        <v>1380.2132908545223</v>
      </c>
      <c r="BA37" s="193">
        <v>1898.0478840960266</v>
      </c>
      <c r="BB37" s="193">
        <v>1549.8487610543252</v>
      </c>
      <c r="BC37" s="193">
        <v>2103.3960848642091</v>
      </c>
      <c r="BD37" s="193">
        <v>1246.2905512230986</v>
      </c>
      <c r="BE37" s="193">
        <v>1692.6996833278429</v>
      </c>
      <c r="BF37" s="193">
        <v>1898.0478840960266</v>
      </c>
      <c r="BG37" s="193">
        <v>1658.8456896612859</v>
      </c>
      <c r="BH37" s="193">
        <v>1246.2905512230986</v>
      </c>
      <c r="BI37" s="193">
        <v>1898.0478840960266</v>
      </c>
      <c r="BJ37" s="193">
        <v>2103.3960848642091</v>
      </c>
      <c r="BK37" s="193">
        <v>2023.0424410853548</v>
      </c>
      <c r="BL37" s="193">
        <v>1549.8487610543252</v>
      </c>
      <c r="BM37" s="193">
        <v>1518.8517858332389</v>
      </c>
      <c r="BN37" s="193">
        <v>960.58870667606095</v>
      </c>
      <c r="BO37" s="193">
        <v>1246.2905512230986</v>
      </c>
      <c r="BP37" s="193">
        <v>1549.8487610543252</v>
      </c>
      <c r="BQ37" s="193">
        <v>955.78576314268071</v>
      </c>
      <c r="BR37" s="193">
        <v>1094.5114463074849</v>
      </c>
      <c r="BS37" s="193">
        <v>1773.0533271066977</v>
      </c>
      <c r="BT37" s="193">
        <v>960.58870667606095</v>
      </c>
      <c r="BU37" s="193">
        <v>1380.2132908545223</v>
      </c>
      <c r="BV37" s="193">
        <v>740.13569578972067</v>
      </c>
      <c r="BW37" s="193">
        <v>950.98281960930046</v>
      </c>
      <c r="BX37" s="193">
        <v>1380.2132908545223</v>
      </c>
      <c r="BY37" s="193">
        <v>751.46430337833885</v>
      </c>
      <c r="BZ37" s="193">
        <v>1692.6996833278429</v>
      </c>
      <c r="CA37" s="193">
        <v>2121.252450148399</v>
      </c>
      <c r="CB37" s="193">
        <v>2121.252450148399</v>
      </c>
      <c r="CC37" s="193">
        <v>2089.4336633961734</v>
      </c>
      <c r="CD37" s="193">
        <v>1094.5114463074849</v>
      </c>
      <c r="CE37" s="193">
        <v>1246.2905512230986</v>
      </c>
      <c r="CF37" s="193">
        <v>1692.6996833278429</v>
      </c>
      <c r="CG37" s="193">
        <v>1233.8276457108675</v>
      </c>
      <c r="CH37" s="193">
        <v>1549.8487610543252</v>
      </c>
      <c r="CI37" s="193">
        <v>1380.2132908545223</v>
      </c>
      <c r="CJ37" s="193">
        <v>1898.0478840960266</v>
      </c>
      <c r="CK37" s="193">
        <v>1898.0478840960266</v>
      </c>
      <c r="CL37" s="193">
        <v>960.58870667606095</v>
      </c>
      <c r="CM37" s="193">
        <v>965.3916502094412</v>
      </c>
      <c r="CN37" s="193">
        <v>1094.5114463074849</v>
      </c>
      <c r="CO37" s="193">
        <v>1094.5114463074849</v>
      </c>
      <c r="CP37" s="193">
        <v>1692.6996833278429</v>
      </c>
      <c r="CQ37" s="193">
        <v>853.45051497092254</v>
      </c>
      <c r="CR37" s="193">
        <v>2103.3960848642091</v>
      </c>
      <c r="CS37" s="193">
        <v>2078.8274011454309</v>
      </c>
      <c r="CT37" s="193">
        <v>2121.252450148399</v>
      </c>
      <c r="CU37" s="193">
        <v>2023.0424410853548</v>
      </c>
      <c r="CV37" s="193">
        <v>1692.6996833278429</v>
      </c>
      <c r="CW37" s="193">
        <v>1684.2361849112035</v>
      </c>
      <c r="CX37" s="193">
        <v>1675.7726864945644</v>
      </c>
      <c r="CY37" s="193">
        <v>1094.5114463074849</v>
      </c>
      <c r="CZ37" s="193">
        <v>1246.2905512230986</v>
      </c>
      <c r="DA37" s="193">
        <v>1380.2132908545223</v>
      </c>
      <c r="DB37" s="193">
        <v>960.58870667606095</v>
      </c>
      <c r="DC37" s="193">
        <v>960.58870667606095</v>
      </c>
      <c r="DD37" s="193">
        <v>960.58870667606095</v>
      </c>
      <c r="DE37" s="193">
        <v>960.58870667606095</v>
      </c>
      <c r="DF37" s="177">
        <v>960.58870667606095</v>
      </c>
    </row>
    <row r="38" spans="1:110">
      <c r="A38" s="1">
        <v>34</v>
      </c>
      <c r="B38" s="1">
        <v>34</v>
      </c>
      <c r="D38" s="1">
        <v>5</v>
      </c>
      <c r="F38" t="s">
        <v>204</v>
      </c>
      <c r="G38" t="s">
        <v>206</v>
      </c>
      <c r="H38" t="s">
        <v>206</v>
      </c>
      <c r="I38" t="s">
        <v>206</v>
      </c>
      <c r="J38" t="s">
        <v>206</v>
      </c>
      <c r="N38" s="211">
        <v>8</v>
      </c>
      <c r="O38" s="212">
        <v>14000</v>
      </c>
      <c r="P38" s="150">
        <v>1702.5937846075508</v>
      </c>
      <c r="Q38" s="193">
        <v>871.30688025511165</v>
      </c>
      <c r="R38" s="193">
        <v>1737.3405965383172</v>
      </c>
      <c r="S38" s="193">
        <v>2148.3305999999998</v>
      </c>
      <c r="T38" s="193">
        <v>2148.3305999999998</v>
      </c>
      <c r="U38" s="193">
        <v>2174.8215460009687</v>
      </c>
      <c r="V38" s="193">
        <v>1942.6887973065011</v>
      </c>
      <c r="W38" s="193">
        <v>764.16868854997335</v>
      </c>
      <c r="X38" s="193">
        <v>2174.8215460009687</v>
      </c>
      <c r="Y38" s="193">
        <v>1273.0750991493826</v>
      </c>
      <c r="Z38" s="193">
        <v>2174.8215460009687</v>
      </c>
      <c r="AA38" s="193">
        <v>2067.6833542958293</v>
      </c>
      <c r="AB38" s="193">
        <v>2156.9651807167779</v>
      </c>
      <c r="AC38" s="193">
        <v>1396.3571199836963</v>
      </c>
      <c r="AD38" s="193">
        <v>2067.6833542958293</v>
      </c>
      <c r="AE38" s="193">
        <v>1817.6942403171722</v>
      </c>
      <c r="AF38" s="193">
        <v>1817.6942403171722</v>
      </c>
      <c r="AG38" s="193">
        <v>1424.8542040649963</v>
      </c>
      <c r="AH38" s="193">
        <v>1817.6942403171722</v>
      </c>
      <c r="AI38" s="194"/>
      <c r="AJ38" s="193">
        <v>1424.8542040649963</v>
      </c>
      <c r="AK38" s="193">
        <v>1817.6942403171722</v>
      </c>
      <c r="AL38" s="193">
        <v>1737.3405965383172</v>
      </c>
      <c r="AM38" s="193">
        <v>1942.6887973065011</v>
      </c>
      <c r="AN38" s="193">
        <v>1273.0750991493826</v>
      </c>
      <c r="AO38" s="193">
        <v>1932.9753533199685</v>
      </c>
      <c r="AP38" s="193">
        <v>1273.0750991493826</v>
      </c>
      <c r="AQ38" s="193">
        <v>1112.3678115916748</v>
      </c>
      <c r="AR38" s="193">
        <v>2067.6833542958293</v>
      </c>
      <c r="AS38" s="193">
        <v>2067.6833542958293</v>
      </c>
      <c r="AT38" s="193">
        <v>2174.8215460009687</v>
      </c>
      <c r="AU38" s="193">
        <v>2174.8215460009687</v>
      </c>
      <c r="AV38" s="193">
        <v>1942.6887973065011</v>
      </c>
      <c r="AW38" s="193">
        <v>2156.9651807167779</v>
      </c>
      <c r="AX38" s="193">
        <v>1576.6333089806099</v>
      </c>
      <c r="AY38" s="193">
        <v>1560.8669758908036</v>
      </c>
      <c r="AZ38" s="193">
        <v>1424.8542040649963</v>
      </c>
      <c r="BA38" s="193">
        <v>1942.6887973065011</v>
      </c>
      <c r="BB38" s="193">
        <v>1576.6333089806099</v>
      </c>
      <c r="BC38" s="193">
        <v>2156.9651807167779</v>
      </c>
      <c r="BD38" s="193">
        <v>1273.0750991493826</v>
      </c>
      <c r="BE38" s="193">
        <v>1737.3405965383172</v>
      </c>
      <c r="BF38" s="193">
        <v>1942.6887973065011</v>
      </c>
      <c r="BG38" s="193">
        <v>1702.5937846075508</v>
      </c>
      <c r="BH38" s="193">
        <v>1273.0750991493826</v>
      </c>
      <c r="BI38" s="193">
        <v>1942.6887973065011</v>
      </c>
      <c r="BJ38" s="193">
        <v>2156.9651807167779</v>
      </c>
      <c r="BK38" s="193">
        <v>2067.6833542958293</v>
      </c>
      <c r="BL38" s="193">
        <v>1576.6333089806099</v>
      </c>
      <c r="BM38" s="193">
        <v>1545.1006428009975</v>
      </c>
      <c r="BN38" s="193">
        <v>987.37325460234626</v>
      </c>
      <c r="BO38" s="193">
        <v>1273.0750991493826</v>
      </c>
      <c r="BP38" s="193">
        <v>1576.6333089806099</v>
      </c>
      <c r="BQ38" s="193">
        <v>982.43638832933448</v>
      </c>
      <c r="BR38" s="193">
        <v>1112.3678115916748</v>
      </c>
      <c r="BS38" s="193">
        <v>1817.6942403171722</v>
      </c>
      <c r="BT38" s="193">
        <v>987.37325460234626</v>
      </c>
      <c r="BU38" s="193">
        <v>1424.8542040649963</v>
      </c>
      <c r="BV38" s="193">
        <v>748.88531477897391</v>
      </c>
      <c r="BW38" s="193">
        <v>977.49952205632258</v>
      </c>
      <c r="BX38" s="193">
        <v>1424.8542040649963</v>
      </c>
      <c r="BY38" s="193">
        <v>760.34784510722363</v>
      </c>
      <c r="BZ38" s="193">
        <v>1737.3405965383172</v>
      </c>
      <c r="CA38" s="193">
        <v>2174.8215460009687</v>
      </c>
      <c r="CB38" s="193">
        <v>2174.8215460009687</v>
      </c>
      <c r="CC38" s="193">
        <v>2142.1992228109543</v>
      </c>
      <c r="CD38" s="193">
        <v>1112.3678115916748</v>
      </c>
      <c r="CE38" s="193">
        <v>1273.0750991493826</v>
      </c>
      <c r="CF38" s="193">
        <v>1737.3405965383172</v>
      </c>
      <c r="CG38" s="193">
        <v>1260.344348157889</v>
      </c>
      <c r="CH38" s="193">
        <v>1576.6333089806099</v>
      </c>
      <c r="CI38" s="193">
        <v>1424.8542040649963</v>
      </c>
      <c r="CJ38" s="193">
        <v>1942.6887973065011</v>
      </c>
      <c r="CK38" s="193">
        <v>1942.6887973065011</v>
      </c>
      <c r="CL38" s="193">
        <v>987.37325460234626</v>
      </c>
      <c r="CM38" s="193">
        <v>992.31012087535771</v>
      </c>
      <c r="CN38" s="193">
        <v>1112.3678115916748</v>
      </c>
      <c r="CO38" s="193">
        <v>1112.3678115916748</v>
      </c>
      <c r="CP38" s="193">
        <v>1737.3405965383172</v>
      </c>
      <c r="CQ38" s="193">
        <v>871.30688025511165</v>
      </c>
      <c r="CR38" s="193">
        <v>2156.9651807167779</v>
      </c>
      <c r="CS38" s="193">
        <v>2131.3251150809492</v>
      </c>
      <c r="CT38" s="193">
        <v>2174.8215460009687</v>
      </c>
      <c r="CU38" s="193">
        <v>2067.6833542958293</v>
      </c>
      <c r="CV38" s="193">
        <v>1737.3405965383172</v>
      </c>
      <c r="CW38" s="193">
        <v>1728.6538935556257</v>
      </c>
      <c r="CX38" s="193">
        <v>1719.9671905729342</v>
      </c>
      <c r="CY38" s="193">
        <v>1112.3678115916748</v>
      </c>
      <c r="CZ38" s="193">
        <v>1273.0750991493826</v>
      </c>
      <c r="DA38" s="193">
        <v>1424.8542040649963</v>
      </c>
      <c r="DB38" s="193">
        <v>987.37325460234626</v>
      </c>
      <c r="DC38" s="193">
        <v>987.37325460234626</v>
      </c>
      <c r="DD38" s="193">
        <v>987.37325460234626</v>
      </c>
      <c r="DE38" s="193">
        <v>987.37325460234626</v>
      </c>
      <c r="DF38" s="177">
        <v>987.37325460234626</v>
      </c>
    </row>
    <row r="39" spans="1:110">
      <c r="A39" s="1">
        <v>35</v>
      </c>
      <c r="B39" s="1">
        <v>35</v>
      </c>
      <c r="D39" s="1">
        <v>4</v>
      </c>
      <c r="F39" t="s">
        <v>203</v>
      </c>
      <c r="G39" t="s">
        <v>204</v>
      </c>
      <c r="H39" t="s">
        <v>206</v>
      </c>
      <c r="I39" t="s">
        <v>206</v>
      </c>
      <c r="J39" t="s">
        <v>206</v>
      </c>
      <c r="N39" s="211">
        <v>8.4</v>
      </c>
      <c r="O39" s="212">
        <v>14700</v>
      </c>
      <c r="P39" s="150">
        <v>1754.7961443325298</v>
      </c>
      <c r="Q39" s="193">
        <v>897.96684202979009</v>
      </c>
      <c r="R39" s="193">
        <v>1790.6083105433977</v>
      </c>
      <c r="S39" s="193">
        <v>2223.1715999999997</v>
      </c>
      <c r="T39" s="193">
        <v>2223.1715999999997</v>
      </c>
      <c r="U39" s="193">
        <v>2250.4539155352559</v>
      </c>
      <c r="V39" s="193">
        <v>2007.0062423042725</v>
      </c>
      <c r="W39" s="193">
        <v>789.76787614935279</v>
      </c>
      <c r="X39" s="193">
        <v>2250.4539155352559</v>
      </c>
      <c r="Y39" s="193">
        <v>1312.729544571466</v>
      </c>
      <c r="Z39" s="193">
        <v>2250.4539155352559</v>
      </c>
      <c r="AA39" s="193">
        <v>2133.2383691647824</v>
      </c>
      <c r="AB39" s="193">
        <v>2232.4207545551835</v>
      </c>
      <c r="AC39" s="193">
        <v>1445.5274335242796</v>
      </c>
      <c r="AD39" s="193">
        <v>2133.2383691647824</v>
      </c>
      <c r="AE39" s="193">
        <v>1880.7741154437622</v>
      </c>
      <c r="AF39" s="193">
        <v>1880.7741154437622</v>
      </c>
      <c r="AG39" s="193">
        <v>1475.0279933921222</v>
      </c>
      <c r="AH39" s="193">
        <v>1880.7741154437622</v>
      </c>
      <c r="AI39" s="194"/>
      <c r="AJ39" s="193">
        <v>1475.0279933921222</v>
      </c>
      <c r="AK39" s="193">
        <v>1880.7741154437622</v>
      </c>
      <c r="AL39" s="193">
        <v>1790.6083105433977</v>
      </c>
      <c r="AM39" s="193">
        <v>2007.0062423042725</v>
      </c>
      <c r="AN39" s="193">
        <v>1312.729544571466</v>
      </c>
      <c r="AO39" s="193">
        <v>1996.9712110927512</v>
      </c>
      <c r="AP39" s="193">
        <v>1312.729544571466</v>
      </c>
      <c r="AQ39" s="193">
        <v>1150.4310957508103</v>
      </c>
      <c r="AR39" s="193">
        <v>2133.2383691647824</v>
      </c>
      <c r="AS39" s="193">
        <v>2133.2383691647824</v>
      </c>
      <c r="AT39" s="193">
        <v>2250.4539155352559</v>
      </c>
      <c r="AU39" s="193">
        <v>2250.4539155352559</v>
      </c>
      <c r="AV39" s="193">
        <v>2007.0062423042725</v>
      </c>
      <c r="AW39" s="193">
        <v>2232.4207545551835</v>
      </c>
      <c r="AX39" s="193">
        <v>1628.3098617227424</v>
      </c>
      <c r="AY39" s="193">
        <v>1612.0267631055146</v>
      </c>
      <c r="AZ39" s="193">
        <v>1475.0279933921222</v>
      </c>
      <c r="BA39" s="193">
        <v>2007.0062423042725</v>
      </c>
      <c r="BB39" s="193">
        <v>1628.3098617227424</v>
      </c>
      <c r="BC39" s="193">
        <v>2232.4207545551835</v>
      </c>
      <c r="BD39" s="193">
        <v>1312.729544571466</v>
      </c>
      <c r="BE39" s="193">
        <v>1790.6083105433977</v>
      </c>
      <c r="BF39" s="193">
        <v>2007.0062423042725</v>
      </c>
      <c r="BG39" s="193">
        <v>1754.7961443325298</v>
      </c>
      <c r="BH39" s="193">
        <v>1312.729544571466</v>
      </c>
      <c r="BI39" s="193">
        <v>2007.0062423042725</v>
      </c>
      <c r="BJ39" s="193">
        <v>2232.4207545551835</v>
      </c>
      <c r="BK39" s="193">
        <v>2133.2383691647824</v>
      </c>
      <c r="BL39" s="193">
        <v>1628.3098617227424</v>
      </c>
      <c r="BM39" s="193">
        <v>1595.7436644882873</v>
      </c>
      <c r="BN39" s="193">
        <v>1015.1823884002642</v>
      </c>
      <c r="BO39" s="193">
        <v>1312.729544571466</v>
      </c>
      <c r="BP39" s="193">
        <v>1628.3098617227424</v>
      </c>
      <c r="BQ39" s="193">
        <v>1010.1064764582628</v>
      </c>
      <c r="BR39" s="193">
        <v>1150.4310957508103</v>
      </c>
      <c r="BS39" s="193">
        <v>1880.7741154437622</v>
      </c>
      <c r="BT39" s="193">
        <v>1015.1823884002642</v>
      </c>
      <c r="BU39" s="193">
        <v>1475.0279933921222</v>
      </c>
      <c r="BV39" s="193">
        <v>773.97251862636585</v>
      </c>
      <c r="BW39" s="193">
        <v>1005.0305645162616</v>
      </c>
      <c r="BX39" s="193">
        <v>1475.0279933921222</v>
      </c>
      <c r="BY39" s="193">
        <v>785.819036768606</v>
      </c>
      <c r="BZ39" s="193">
        <v>1790.6083105433977</v>
      </c>
      <c r="CA39" s="193">
        <v>2250.4539155352559</v>
      </c>
      <c r="CB39" s="193">
        <v>2250.4539155352559</v>
      </c>
      <c r="CC39" s="193">
        <v>2216.6971068022267</v>
      </c>
      <c r="CD39" s="193">
        <v>1150.4310957508103</v>
      </c>
      <c r="CE39" s="193">
        <v>1312.729544571466</v>
      </c>
      <c r="CF39" s="193">
        <v>1790.6083105433977</v>
      </c>
      <c r="CG39" s="193">
        <v>1299.6022491257513</v>
      </c>
      <c r="CH39" s="193">
        <v>1628.3098617227424</v>
      </c>
      <c r="CI39" s="193">
        <v>1475.0279933921222</v>
      </c>
      <c r="CJ39" s="193">
        <v>2007.0062423042725</v>
      </c>
      <c r="CK39" s="193">
        <v>2007.0062423042725</v>
      </c>
      <c r="CL39" s="193">
        <v>1015.1823884002642</v>
      </c>
      <c r="CM39" s="193">
        <v>1020.2583003422654</v>
      </c>
      <c r="CN39" s="193">
        <v>1150.4310957508103</v>
      </c>
      <c r="CO39" s="193">
        <v>1150.4310957508103</v>
      </c>
      <c r="CP39" s="193">
        <v>1790.6083105433977</v>
      </c>
      <c r="CQ39" s="193">
        <v>897.96684202979009</v>
      </c>
      <c r="CR39" s="193">
        <v>2232.4207545551835</v>
      </c>
      <c r="CS39" s="193">
        <v>2205.4448372245506</v>
      </c>
      <c r="CT39" s="193">
        <v>2250.4539155352559</v>
      </c>
      <c r="CU39" s="193">
        <v>2133.2383691647824</v>
      </c>
      <c r="CV39" s="193">
        <v>1790.6083105433977</v>
      </c>
      <c r="CW39" s="193">
        <v>1781.6552689906807</v>
      </c>
      <c r="CX39" s="193">
        <v>1772.7022274379638</v>
      </c>
      <c r="CY39" s="193">
        <v>1150.4310957508103</v>
      </c>
      <c r="CZ39" s="193">
        <v>1312.729544571466</v>
      </c>
      <c r="DA39" s="193">
        <v>1475.0279933921222</v>
      </c>
      <c r="DB39" s="193">
        <v>1015.1823884002642</v>
      </c>
      <c r="DC39" s="193">
        <v>1015.1823884002642</v>
      </c>
      <c r="DD39" s="193">
        <v>1015.1823884002642</v>
      </c>
      <c r="DE39" s="193">
        <v>1015.1823884002642</v>
      </c>
      <c r="DF39" s="177">
        <v>1015.1823884002642</v>
      </c>
    </row>
    <row r="40" spans="1:110">
      <c r="A40" s="1">
        <v>36</v>
      </c>
      <c r="B40" s="1">
        <v>36</v>
      </c>
      <c r="D40" s="1">
        <v>4</v>
      </c>
      <c r="F40" t="s">
        <v>203</v>
      </c>
      <c r="G40" t="s">
        <v>204</v>
      </c>
      <c r="H40" t="s">
        <v>206</v>
      </c>
      <c r="I40" t="s">
        <v>206</v>
      </c>
      <c r="J40" t="s">
        <v>206</v>
      </c>
      <c r="N40" s="211">
        <v>8.5</v>
      </c>
      <c r="O40" s="212">
        <v>14875</v>
      </c>
      <c r="P40" s="150">
        <v>1798.9773887337083</v>
      </c>
      <c r="Q40" s="193">
        <v>916.00000300986278</v>
      </c>
      <c r="R40" s="193">
        <v>1835.6912129935797</v>
      </c>
      <c r="S40" s="193">
        <v>2276.7419999999997</v>
      </c>
      <c r="T40" s="193">
        <v>2276.7419999999997</v>
      </c>
      <c r="U40" s="193">
        <v>2304.5533984754748</v>
      </c>
      <c r="V40" s="193">
        <v>2052.0891447544541</v>
      </c>
      <c r="W40" s="193">
        <v>798.78445663938942</v>
      </c>
      <c r="X40" s="193">
        <v>2304.5533984754748</v>
      </c>
      <c r="Y40" s="193">
        <v>1339.7792860415755</v>
      </c>
      <c r="Z40" s="193">
        <v>2304.5533984754748</v>
      </c>
      <c r="AA40" s="193">
        <v>2178.3212716149637</v>
      </c>
      <c r="AB40" s="193">
        <v>2286.5202374954019</v>
      </c>
      <c r="AC40" s="193">
        <v>1472.0361801649869</v>
      </c>
      <c r="AD40" s="193">
        <v>2178.3212716149637</v>
      </c>
      <c r="AE40" s="193">
        <v>1925.8570178939444</v>
      </c>
      <c r="AF40" s="193">
        <v>1925.8570178939444</v>
      </c>
      <c r="AG40" s="193">
        <v>1502.0777348622316</v>
      </c>
      <c r="AH40" s="193">
        <v>1925.8570178939444</v>
      </c>
      <c r="AI40" s="194"/>
      <c r="AJ40" s="193">
        <v>1502.0777348622316</v>
      </c>
      <c r="AK40" s="193">
        <v>1925.8570178939444</v>
      </c>
      <c r="AL40" s="193">
        <v>1835.6912129935797</v>
      </c>
      <c r="AM40" s="193">
        <v>2052.0891447544541</v>
      </c>
      <c r="AN40" s="193">
        <v>1339.7792860415755</v>
      </c>
      <c r="AO40" s="193">
        <v>2041.8286990306819</v>
      </c>
      <c r="AP40" s="193">
        <v>1339.7792860415755</v>
      </c>
      <c r="AQ40" s="193">
        <v>1168.4642567308836</v>
      </c>
      <c r="AR40" s="193">
        <v>2178.3212716149637</v>
      </c>
      <c r="AS40" s="193">
        <v>2178.3212716149637</v>
      </c>
      <c r="AT40" s="193">
        <v>2304.5533984754748</v>
      </c>
      <c r="AU40" s="193">
        <v>2304.5533984754748</v>
      </c>
      <c r="AV40" s="193">
        <v>2052.0891447544541</v>
      </c>
      <c r="AW40" s="193">
        <v>2286.5202374954019</v>
      </c>
      <c r="AX40" s="193">
        <v>1664.3761836828874</v>
      </c>
      <c r="AY40" s="193">
        <v>1647.7324218460583</v>
      </c>
      <c r="AZ40" s="193">
        <v>1502.0777348622316</v>
      </c>
      <c r="BA40" s="193">
        <v>2052.0891447544541</v>
      </c>
      <c r="BB40" s="193">
        <v>1664.3761836828874</v>
      </c>
      <c r="BC40" s="193">
        <v>2286.5202374954019</v>
      </c>
      <c r="BD40" s="193">
        <v>1339.7792860415755</v>
      </c>
      <c r="BE40" s="193">
        <v>1835.6912129935797</v>
      </c>
      <c r="BF40" s="193">
        <v>2052.0891447544541</v>
      </c>
      <c r="BG40" s="193">
        <v>1798.9773887337083</v>
      </c>
      <c r="BH40" s="193">
        <v>1339.7792860415755</v>
      </c>
      <c r="BI40" s="193">
        <v>2052.0891447544541</v>
      </c>
      <c r="BJ40" s="193">
        <v>2286.5202374954019</v>
      </c>
      <c r="BK40" s="193">
        <v>2178.3212716149637</v>
      </c>
      <c r="BL40" s="193">
        <v>1664.3761836828874</v>
      </c>
      <c r="BM40" s="193">
        <v>1631.0886600092297</v>
      </c>
      <c r="BN40" s="193">
        <v>1042.232129870373</v>
      </c>
      <c r="BO40" s="193">
        <v>1339.7792860415755</v>
      </c>
      <c r="BP40" s="193">
        <v>1664.3761836828874</v>
      </c>
      <c r="BQ40" s="193">
        <v>1037.0209692210212</v>
      </c>
      <c r="BR40" s="193">
        <v>1168.4642567308836</v>
      </c>
      <c r="BS40" s="193">
        <v>1925.8570178939444</v>
      </c>
      <c r="BT40" s="193">
        <v>1042.232129870373</v>
      </c>
      <c r="BU40" s="193">
        <v>1502.0777348622316</v>
      </c>
      <c r="BV40" s="193">
        <v>782.80876750660161</v>
      </c>
      <c r="BW40" s="193">
        <v>1031.8098085716692</v>
      </c>
      <c r="BX40" s="193">
        <v>1502.0777348622316</v>
      </c>
      <c r="BY40" s="193">
        <v>794.79053435619255</v>
      </c>
      <c r="BZ40" s="193">
        <v>1835.6912129935797</v>
      </c>
      <c r="CA40" s="193">
        <v>2304.5533984754748</v>
      </c>
      <c r="CB40" s="193">
        <v>2304.5533984754748</v>
      </c>
      <c r="CC40" s="193">
        <v>2269.9850974983424</v>
      </c>
      <c r="CD40" s="193">
        <v>1168.4642567308836</v>
      </c>
      <c r="CE40" s="193">
        <v>1339.7792860415755</v>
      </c>
      <c r="CF40" s="193">
        <v>1835.6912129935797</v>
      </c>
      <c r="CG40" s="193">
        <v>1326.3814931811596</v>
      </c>
      <c r="CH40" s="193">
        <v>1664.3761836828874</v>
      </c>
      <c r="CI40" s="193">
        <v>1502.0777348622316</v>
      </c>
      <c r="CJ40" s="193">
        <v>2052.0891447544541</v>
      </c>
      <c r="CK40" s="193">
        <v>2052.0891447544541</v>
      </c>
      <c r="CL40" s="193">
        <v>1042.232129870373</v>
      </c>
      <c r="CM40" s="193">
        <v>1047.4432905197245</v>
      </c>
      <c r="CN40" s="193">
        <v>1168.4642567308836</v>
      </c>
      <c r="CO40" s="193">
        <v>1168.4642567308836</v>
      </c>
      <c r="CP40" s="193">
        <v>1835.6912129935797</v>
      </c>
      <c r="CQ40" s="193">
        <v>916.00000300986278</v>
      </c>
      <c r="CR40" s="193">
        <v>2286.5202374954019</v>
      </c>
      <c r="CS40" s="193">
        <v>2258.4623305059649</v>
      </c>
      <c r="CT40" s="193">
        <v>2304.5533984754748</v>
      </c>
      <c r="CU40" s="193">
        <v>2178.3212716149637</v>
      </c>
      <c r="CV40" s="193">
        <v>1835.6912129935797</v>
      </c>
      <c r="CW40" s="193">
        <v>1826.5127569286119</v>
      </c>
      <c r="CX40" s="193">
        <v>1817.3343008636441</v>
      </c>
      <c r="CY40" s="193">
        <v>1168.4642567308836</v>
      </c>
      <c r="CZ40" s="193">
        <v>1339.7792860415755</v>
      </c>
      <c r="DA40" s="193">
        <v>1502.0777348622316</v>
      </c>
      <c r="DB40" s="193">
        <v>1042.232129870373</v>
      </c>
      <c r="DC40" s="193">
        <v>1042.232129870373</v>
      </c>
      <c r="DD40" s="193">
        <v>1042.232129870373</v>
      </c>
      <c r="DE40" s="193">
        <v>1042.232129870373</v>
      </c>
      <c r="DF40" s="177">
        <v>1042.232129870373</v>
      </c>
    </row>
    <row r="41" spans="1:110">
      <c r="A41" s="1">
        <v>37</v>
      </c>
      <c r="B41" s="1">
        <v>37</v>
      </c>
      <c r="D41" s="1">
        <v>4</v>
      </c>
      <c r="F41" t="s">
        <v>203</v>
      </c>
      <c r="G41" t="s">
        <v>204</v>
      </c>
      <c r="H41" t="s">
        <v>206</v>
      </c>
      <c r="I41" t="s">
        <v>206</v>
      </c>
      <c r="J41" t="s">
        <v>206</v>
      </c>
      <c r="N41" s="211">
        <v>8.8000000000000007</v>
      </c>
      <c r="O41" s="212">
        <v>15400</v>
      </c>
      <c r="P41" s="150">
        <v>1843.1586331348872</v>
      </c>
      <c r="Q41" s="193">
        <v>943.04974447997211</v>
      </c>
      <c r="R41" s="193">
        <v>1880.7741154437622</v>
      </c>
      <c r="S41" s="193">
        <v>2303.5272000000004</v>
      </c>
      <c r="T41" s="193">
        <v>2303.5272000000004</v>
      </c>
      <c r="U41" s="193">
        <v>2358.6528814156927</v>
      </c>
      <c r="V41" s="193">
        <v>2097.1720472046368</v>
      </c>
      <c r="W41" s="193">
        <v>816.81761761946245</v>
      </c>
      <c r="X41" s="193">
        <v>2358.6528814156927</v>
      </c>
      <c r="Y41" s="193">
        <v>1366.8290275116842</v>
      </c>
      <c r="Z41" s="193">
        <v>2358.6528814156927</v>
      </c>
      <c r="AA41" s="193">
        <v>2223.4041740651469</v>
      </c>
      <c r="AB41" s="193">
        <v>2331.6031399455842</v>
      </c>
      <c r="AC41" s="193">
        <v>1507.3811756859297</v>
      </c>
      <c r="AD41" s="193">
        <v>2223.4041740651469</v>
      </c>
      <c r="AE41" s="193">
        <v>1970.9399203441262</v>
      </c>
      <c r="AF41" s="193">
        <v>1970.9399203441262</v>
      </c>
      <c r="AG41" s="193">
        <v>1538.1440568223777</v>
      </c>
      <c r="AH41" s="193">
        <v>1970.9399203441262</v>
      </c>
      <c r="AI41" s="194"/>
      <c r="AJ41" s="193">
        <v>1538.1440568223777</v>
      </c>
      <c r="AK41" s="193">
        <v>1970.9399203441262</v>
      </c>
      <c r="AL41" s="193">
        <v>1880.7741154437622</v>
      </c>
      <c r="AM41" s="193">
        <v>2097.1720472046368</v>
      </c>
      <c r="AN41" s="193">
        <v>1366.8290275116842</v>
      </c>
      <c r="AO41" s="193">
        <v>2086.6861869686136</v>
      </c>
      <c r="AP41" s="193">
        <v>1366.8290275116842</v>
      </c>
      <c r="AQ41" s="193">
        <v>1186.4974177109561</v>
      </c>
      <c r="AR41" s="193">
        <v>2223.4041740651469</v>
      </c>
      <c r="AS41" s="193">
        <v>2223.4041740651469</v>
      </c>
      <c r="AT41" s="193">
        <v>2358.6528814156927</v>
      </c>
      <c r="AU41" s="193">
        <v>2358.6528814156927</v>
      </c>
      <c r="AV41" s="193">
        <v>2097.1720472046368</v>
      </c>
      <c r="AW41" s="193">
        <v>2331.6031399455842</v>
      </c>
      <c r="AX41" s="193">
        <v>1700.4425056430332</v>
      </c>
      <c r="AY41" s="193">
        <v>1683.4380805866031</v>
      </c>
      <c r="AZ41" s="193">
        <v>1538.1440568223777</v>
      </c>
      <c r="BA41" s="193">
        <v>2097.1720472046368</v>
      </c>
      <c r="BB41" s="193">
        <v>1700.4425056430332</v>
      </c>
      <c r="BC41" s="193">
        <v>2331.6031399455842</v>
      </c>
      <c r="BD41" s="193">
        <v>1366.8290275116842</v>
      </c>
      <c r="BE41" s="193">
        <v>1880.7741154437622</v>
      </c>
      <c r="BF41" s="193">
        <v>2097.1720472046368</v>
      </c>
      <c r="BG41" s="193">
        <v>1843.1586331348872</v>
      </c>
      <c r="BH41" s="193">
        <v>1366.8290275116842</v>
      </c>
      <c r="BI41" s="193">
        <v>2097.1720472046368</v>
      </c>
      <c r="BJ41" s="193">
        <v>2331.6031399455842</v>
      </c>
      <c r="BK41" s="193">
        <v>2223.4041740651469</v>
      </c>
      <c r="BL41" s="193">
        <v>1700.4425056430332</v>
      </c>
      <c r="BM41" s="193">
        <v>1666.4336555301725</v>
      </c>
      <c r="BN41" s="193">
        <v>1060.2652908504458</v>
      </c>
      <c r="BO41" s="193">
        <v>1366.8290275116842</v>
      </c>
      <c r="BP41" s="193">
        <v>1700.4425056430332</v>
      </c>
      <c r="BQ41" s="193">
        <v>1054.9639643961934</v>
      </c>
      <c r="BR41" s="193">
        <v>1186.4974177109561</v>
      </c>
      <c r="BS41" s="193">
        <v>1970.9399203441262</v>
      </c>
      <c r="BT41" s="193">
        <v>1060.2652908504458</v>
      </c>
      <c r="BU41" s="193">
        <v>1538.1440568223777</v>
      </c>
      <c r="BV41" s="193">
        <v>800.48126526707313</v>
      </c>
      <c r="BW41" s="193">
        <v>1049.6626379419413</v>
      </c>
      <c r="BX41" s="193">
        <v>1538.1440568223777</v>
      </c>
      <c r="BY41" s="193">
        <v>812.73352953136509</v>
      </c>
      <c r="BZ41" s="193">
        <v>1880.7741154437622</v>
      </c>
      <c r="CA41" s="193">
        <v>2358.6528814156927</v>
      </c>
      <c r="CB41" s="193">
        <v>2358.6528814156927</v>
      </c>
      <c r="CC41" s="193">
        <v>2323.2730881944576</v>
      </c>
      <c r="CD41" s="193">
        <v>1186.4974177109561</v>
      </c>
      <c r="CE41" s="193">
        <v>1366.8290275116842</v>
      </c>
      <c r="CF41" s="193">
        <v>1880.7741154437622</v>
      </c>
      <c r="CG41" s="193">
        <v>1353.1607372365675</v>
      </c>
      <c r="CH41" s="193">
        <v>1700.4425056430332</v>
      </c>
      <c r="CI41" s="193">
        <v>1538.1440568223777</v>
      </c>
      <c r="CJ41" s="193">
        <v>2097.1720472046368</v>
      </c>
      <c r="CK41" s="193">
        <v>2097.1720472046368</v>
      </c>
      <c r="CL41" s="193">
        <v>1060.2652908504458</v>
      </c>
      <c r="CM41" s="193">
        <v>1065.566617304698</v>
      </c>
      <c r="CN41" s="193">
        <v>1186.4974177109561</v>
      </c>
      <c r="CO41" s="193">
        <v>1186.4974177109561</v>
      </c>
      <c r="CP41" s="193">
        <v>1880.7741154437622</v>
      </c>
      <c r="CQ41" s="193">
        <v>943.04974447997211</v>
      </c>
      <c r="CR41" s="193">
        <v>2331.6031399455842</v>
      </c>
      <c r="CS41" s="193">
        <v>2311.4798237873792</v>
      </c>
      <c r="CT41" s="193">
        <v>2358.6528814156927</v>
      </c>
      <c r="CU41" s="193">
        <v>2223.4041740651469</v>
      </c>
      <c r="CV41" s="193">
        <v>1880.7741154437622</v>
      </c>
      <c r="CW41" s="193">
        <v>1871.3702448665435</v>
      </c>
      <c r="CX41" s="193">
        <v>1861.9663742893247</v>
      </c>
      <c r="CY41" s="193">
        <v>1186.4974177109561</v>
      </c>
      <c r="CZ41" s="193">
        <v>1366.8290275116842</v>
      </c>
      <c r="DA41" s="193">
        <v>1538.1440568223777</v>
      </c>
      <c r="DB41" s="193">
        <v>1060.2652908504458</v>
      </c>
      <c r="DC41" s="193">
        <v>1060.2652908504458</v>
      </c>
      <c r="DD41" s="193">
        <v>1060.2652908504458</v>
      </c>
      <c r="DE41" s="193">
        <v>1060.2652908504458</v>
      </c>
      <c r="DF41" s="177">
        <v>1060.2652908504458</v>
      </c>
    </row>
    <row r="42" spans="1:110">
      <c r="A42" s="1">
        <v>38</v>
      </c>
      <c r="B42" s="1">
        <v>38</v>
      </c>
      <c r="D42" s="1">
        <v>5</v>
      </c>
      <c r="F42" t="s">
        <v>204</v>
      </c>
      <c r="G42" t="s">
        <v>206</v>
      </c>
      <c r="H42" t="s">
        <v>206</v>
      </c>
      <c r="I42" t="s">
        <v>206</v>
      </c>
      <c r="J42" t="s">
        <v>206</v>
      </c>
      <c r="N42" s="211">
        <v>9</v>
      </c>
      <c r="O42" s="212">
        <v>15750</v>
      </c>
      <c r="P42" s="150">
        <v>1878.50362865583</v>
      </c>
      <c r="Q42" s="193">
        <v>961.08290546004503</v>
      </c>
      <c r="R42" s="193">
        <v>1916.840437403908</v>
      </c>
      <c r="S42" s="193">
        <v>2357.0976000000001</v>
      </c>
      <c r="T42" s="193">
        <v>2357.0976000000001</v>
      </c>
      <c r="U42" s="193">
        <v>2412.7523643559125</v>
      </c>
      <c r="V42" s="193">
        <v>2142.254949654819</v>
      </c>
      <c r="W42" s="193">
        <v>825.83419810949863</v>
      </c>
      <c r="X42" s="193">
        <v>2412.7523643559125</v>
      </c>
      <c r="Y42" s="193">
        <v>1393.8787689817948</v>
      </c>
      <c r="Z42" s="193">
        <v>2412.7523643559125</v>
      </c>
      <c r="AA42" s="193">
        <v>2268.4870765153291</v>
      </c>
      <c r="AB42" s="193">
        <v>2376.686042395766</v>
      </c>
      <c r="AC42" s="193">
        <v>1533.8899223266371</v>
      </c>
      <c r="AD42" s="193">
        <v>2268.4870765153291</v>
      </c>
      <c r="AE42" s="193">
        <v>2016.0228227943085</v>
      </c>
      <c r="AF42" s="193">
        <v>2016.0228227943085</v>
      </c>
      <c r="AG42" s="193">
        <v>1565.1937982924869</v>
      </c>
      <c r="AH42" s="193">
        <v>2016.0228227943085</v>
      </c>
      <c r="AI42" s="194"/>
      <c r="AJ42" s="193">
        <v>1565.1937982924869</v>
      </c>
      <c r="AK42" s="193">
        <v>2016.0228227943085</v>
      </c>
      <c r="AL42" s="193">
        <v>1916.840437403908</v>
      </c>
      <c r="AM42" s="193">
        <v>2142.254949654819</v>
      </c>
      <c r="AN42" s="193">
        <v>1393.8787689817948</v>
      </c>
      <c r="AO42" s="193">
        <v>2131.5436749065448</v>
      </c>
      <c r="AP42" s="193">
        <v>1393.8787689817948</v>
      </c>
      <c r="AQ42" s="193">
        <v>1213.5471591810654</v>
      </c>
      <c r="AR42" s="193">
        <v>2268.4870765153291</v>
      </c>
      <c r="AS42" s="193">
        <v>2268.4870765153291</v>
      </c>
      <c r="AT42" s="193">
        <v>2412.7523643559125</v>
      </c>
      <c r="AU42" s="193">
        <v>2412.7523643559125</v>
      </c>
      <c r="AV42" s="193">
        <v>2142.254949654819</v>
      </c>
      <c r="AW42" s="193">
        <v>2376.686042395766</v>
      </c>
      <c r="AX42" s="193">
        <v>1736.5088276031788</v>
      </c>
      <c r="AY42" s="193">
        <v>1719.1437393271472</v>
      </c>
      <c r="AZ42" s="193">
        <v>1565.1937982924869</v>
      </c>
      <c r="BA42" s="193">
        <v>2142.254949654819</v>
      </c>
      <c r="BB42" s="193">
        <v>1736.5088276031788</v>
      </c>
      <c r="BC42" s="193">
        <v>2376.686042395766</v>
      </c>
      <c r="BD42" s="193">
        <v>1393.8787689817948</v>
      </c>
      <c r="BE42" s="193">
        <v>1916.840437403908</v>
      </c>
      <c r="BF42" s="193">
        <v>2142.254949654819</v>
      </c>
      <c r="BG42" s="193">
        <v>1878.50362865583</v>
      </c>
      <c r="BH42" s="193">
        <v>1393.8787689817948</v>
      </c>
      <c r="BI42" s="193">
        <v>2142.254949654819</v>
      </c>
      <c r="BJ42" s="193">
        <v>2376.686042395766</v>
      </c>
      <c r="BK42" s="193">
        <v>2268.4870765153291</v>
      </c>
      <c r="BL42" s="193">
        <v>1736.5088276031788</v>
      </c>
      <c r="BM42" s="193">
        <v>1701.7786510511155</v>
      </c>
      <c r="BN42" s="193">
        <v>1087.3150323205552</v>
      </c>
      <c r="BO42" s="193">
        <v>1393.8787689817948</v>
      </c>
      <c r="BP42" s="193">
        <v>1736.5088276031788</v>
      </c>
      <c r="BQ42" s="193">
        <v>1081.8784571589524</v>
      </c>
      <c r="BR42" s="193">
        <v>1213.5471591810654</v>
      </c>
      <c r="BS42" s="193">
        <v>2016.0228227943085</v>
      </c>
      <c r="BT42" s="193">
        <v>1087.3150323205552</v>
      </c>
      <c r="BU42" s="193">
        <v>1565.1937982924869</v>
      </c>
      <c r="BV42" s="193">
        <v>809.31751414730877</v>
      </c>
      <c r="BW42" s="193">
        <v>1076.4418819973498</v>
      </c>
      <c r="BX42" s="193">
        <v>1565.1937982924869</v>
      </c>
      <c r="BY42" s="193">
        <v>821.70502711895119</v>
      </c>
      <c r="BZ42" s="193">
        <v>1916.840437403908</v>
      </c>
      <c r="CA42" s="193">
        <v>2412.7523643559125</v>
      </c>
      <c r="CB42" s="193">
        <v>2412.7523643559125</v>
      </c>
      <c r="CC42" s="193">
        <v>2376.5610788905733</v>
      </c>
      <c r="CD42" s="193">
        <v>1213.5471591810654</v>
      </c>
      <c r="CE42" s="193">
        <v>1393.8787689817948</v>
      </c>
      <c r="CF42" s="193">
        <v>1916.840437403908</v>
      </c>
      <c r="CG42" s="193">
        <v>1379.9399812919767</v>
      </c>
      <c r="CH42" s="193">
        <v>1736.5088276031788</v>
      </c>
      <c r="CI42" s="193">
        <v>1565.1937982924869</v>
      </c>
      <c r="CJ42" s="193">
        <v>2142.254949654819</v>
      </c>
      <c r="CK42" s="193">
        <v>2142.254949654819</v>
      </c>
      <c r="CL42" s="193">
        <v>1087.3150323205552</v>
      </c>
      <c r="CM42" s="193">
        <v>1092.7516074821581</v>
      </c>
      <c r="CN42" s="193">
        <v>1213.5471591810654</v>
      </c>
      <c r="CO42" s="193">
        <v>1213.5471591810654</v>
      </c>
      <c r="CP42" s="193">
        <v>1916.840437403908</v>
      </c>
      <c r="CQ42" s="193">
        <v>961.08290546004503</v>
      </c>
      <c r="CR42" s="193">
        <v>2376.686042395766</v>
      </c>
      <c r="CS42" s="193">
        <v>2364.4973170687936</v>
      </c>
      <c r="CT42" s="193">
        <v>2412.7523643559125</v>
      </c>
      <c r="CU42" s="193">
        <v>2268.4870765153291</v>
      </c>
      <c r="CV42" s="193">
        <v>1916.840437403908</v>
      </c>
      <c r="CW42" s="193">
        <v>1907.2562352168886</v>
      </c>
      <c r="CX42" s="193">
        <v>1897.672033029869</v>
      </c>
      <c r="CY42" s="193">
        <v>1213.5471591810654</v>
      </c>
      <c r="CZ42" s="193">
        <v>1393.8787689817948</v>
      </c>
      <c r="DA42" s="193">
        <v>1565.1937982924869</v>
      </c>
      <c r="DB42" s="193">
        <v>1087.3150323205552</v>
      </c>
      <c r="DC42" s="193">
        <v>1087.3150323205552</v>
      </c>
      <c r="DD42" s="193">
        <v>1087.3150323205552</v>
      </c>
      <c r="DE42" s="193">
        <v>1087.3150323205552</v>
      </c>
      <c r="DF42" s="177">
        <v>1087.3150323205552</v>
      </c>
    </row>
    <row r="43" spans="1:110">
      <c r="A43" s="1">
        <v>39</v>
      </c>
      <c r="B43" s="1">
        <v>39</v>
      </c>
      <c r="D43" s="1">
        <v>4</v>
      </c>
      <c r="F43" t="s">
        <v>203</v>
      </c>
      <c r="G43" t="s">
        <v>204</v>
      </c>
      <c r="H43" t="s">
        <v>206</v>
      </c>
      <c r="I43" t="s">
        <v>206</v>
      </c>
      <c r="J43" t="s">
        <v>206</v>
      </c>
      <c r="N43" s="211">
        <v>9.1999999999999993</v>
      </c>
      <c r="O43" s="212">
        <v>16100</v>
      </c>
      <c r="P43" s="150">
        <v>1931.5211219372438</v>
      </c>
      <c r="Q43" s="193">
        <v>979.11606644011817</v>
      </c>
      <c r="R43" s="193">
        <v>1970.9399203441262</v>
      </c>
      <c r="S43" s="193">
        <v>2410.6680000000001</v>
      </c>
      <c r="T43" s="193">
        <v>2410.6680000000001</v>
      </c>
      <c r="U43" s="193">
        <v>2466.8518472961296</v>
      </c>
      <c r="V43" s="193">
        <v>2187.3378521050013</v>
      </c>
      <c r="W43" s="193">
        <v>843.86735908957178</v>
      </c>
      <c r="X43" s="193">
        <v>2466.8518472961296</v>
      </c>
      <c r="Y43" s="193">
        <v>1429.94509094194</v>
      </c>
      <c r="Z43" s="193">
        <v>2466.8518472961296</v>
      </c>
      <c r="AA43" s="193">
        <v>2313.5699789655109</v>
      </c>
      <c r="AB43" s="193">
        <v>2421.7689448459487</v>
      </c>
      <c r="AC43" s="193">
        <v>1569.2349178475806</v>
      </c>
      <c r="AD43" s="193">
        <v>2313.5699789655109</v>
      </c>
      <c r="AE43" s="193">
        <v>2061.1057252444907</v>
      </c>
      <c r="AF43" s="193">
        <v>2061.1057252444907</v>
      </c>
      <c r="AG43" s="193">
        <v>1601.260120252633</v>
      </c>
      <c r="AH43" s="193">
        <v>2061.1057252444907</v>
      </c>
      <c r="AI43" s="194"/>
      <c r="AJ43" s="193">
        <v>1601.260120252633</v>
      </c>
      <c r="AK43" s="193">
        <v>2061.1057252444907</v>
      </c>
      <c r="AL43" s="193">
        <v>1970.9399203441262</v>
      </c>
      <c r="AM43" s="193">
        <v>2187.3378521050013</v>
      </c>
      <c r="AN43" s="193">
        <v>1429.94509094194</v>
      </c>
      <c r="AO43" s="193">
        <v>2176.4011628444764</v>
      </c>
      <c r="AP43" s="193">
        <v>1429.94509094194</v>
      </c>
      <c r="AQ43" s="193">
        <v>1240.5969006511743</v>
      </c>
      <c r="AR43" s="193">
        <v>2313.5699789655109</v>
      </c>
      <c r="AS43" s="193">
        <v>2313.5699789655109</v>
      </c>
      <c r="AT43" s="193">
        <v>2466.8518472961296</v>
      </c>
      <c r="AU43" s="193">
        <v>2466.8518472961296</v>
      </c>
      <c r="AV43" s="193">
        <v>2187.3378521050013</v>
      </c>
      <c r="AW43" s="193">
        <v>2421.7689448459487</v>
      </c>
      <c r="AX43" s="193">
        <v>1772.5751495633242</v>
      </c>
      <c r="AY43" s="193">
        <v>1754.849398067691</v>
      </c>
      <c r="AZ43" s="193">
        <v>1601.260120252633</v>
      </c>
      <c r="BA43" s="193">
        <v>2187.3378521050013</v>
      </c>
      <c r="BB43" s="193">
        <v>1772.5751495633242</v>
      </c>
      <c r="BC43" s="193">
        <v>2421.7689448459487</v>
      </c>
      <c r="BD43" s="193">
        <v>1429.94509094194</v>
      </c>
      <c r="BE43" s="193">
        <v>1970.9399203441262</v>
      </c>
      <c r="BF43" s="193">
        <v>2187.3378521050013</v>
      </c>
      <c r="BG43" s="193">
        <v>1931.5211219372438</v>
      </c>
      <c r="BH43" s="193">
        <v>1429.94509094194</v>
      </c>
      <c r="BI43" s="193">
        <v>2187.3378521050013</v>
      </c>
      <c r="BJ43" s="193">
        <v>2421.7689448459487</v>
      </c>
      <c r="BK43" s="193">
        <v>2313.5699789655109</v>
      </c>
      <c r="BL43" s="193">
        <v>1772.5751495633242</v>
      </c>
      <c r="BM43" s="193">
        <v>1737.1236465720576</v>
      </c>
      <c r="BN43" s="193">
        <v>1114.3647737906645</v>
      </c>
      <c r="BO43" s="193">
        <v>1429.94509094194</v>
      </c>
      <c r="BP43" s="193">
        <v>1772.5751495633242</v>
      </c>
      <c r="BQ43" s="193">
        <v>1108.7929499217112</v>
      </c>
      <c r="BR43" s="193">
        <v>1240.5969006511743</v>
      </c>
      <c r="BS43" s="193">
        <v>2061.1057252444907</v>
      </c>
      <c r="BT43" s="193">
        <v>1114.3647737906645</v>
      </c>
      <c r="BU43" s="193">
        <v>1601.260120252633</v>
      </c>
      <c r="BV43" s="193">
        <v>826.99001190778029</v>
      </c>
      <c r="BW43" s="193">
        <v>1103.2211260527577</v>
      </c>
      <c r="BX43" s="193">
        <v>1601.260120252633</v>
      </c>
      <c r="BY43" s="193">
        <v>839.64802229412385</v>
      </c>
      <c r="BZ43" s="193">
        <v>1970.9399203441262</v>
      </c>
      <c r="CA43" s="193">
        <v>2466.8518472961296</v>
      </c>
      <c r="CB43" s="193">
        <v>2466.8518472961296</v>
      </c>
      <c r="CC43" s="193">
        <v>2429.8490695866876</v>
      </c>
      <c r="CD43" s="193">
        <v>1240.5969006511743</v>
      </c>
      <c r="CE43" s="193">
        <v>1429.94509094194</v>
      </c>
      <c r="CF43" s="193">
        <v>1970.9399203441262</v>
      </c>
      <c r="CG43" s="193">
        <v>1415.6456400325203</v>
      </c>
      <c r="CH43" s="193">
        <v>1772.5751495633242</v>
      </c>
      <c r="CI43" s="193">
        <v>1601.260120252633</v>
      </c>
      <c r="CJ43" s="193">
        <v>2187.3378521050013</v>
      </c>
      <c r="CK43" s="193">
        <v>2187.3378521050013</v>
      </c>
      <c r="CL43" s="193">
        <v>1114.3647737906645</v>
      </c>
      <c r="CM43" s="193">
        <v>1119.9365976596175</v>
      </c>
      <c r="CN43" s="193">
        <v>1240.5969006511743</v>
      </c>
      <c r="CO43" s="193">
        <v>1240.5969006511743</v>
      </c>
      <c r="CP43" s="193">
        <v>1970.9399203441262</v>
      </c>
      <c r="CQ43" s="193">
        <v>979.11606644011817</v>
      </c>
      <c r="CR43" s="193">
        <v>2421.7689448459487</v>
      </c>
      <c r="CS43" s="193">
        <v>2417.5148103502065</v>
      </c>
      <c r="CT43" s="193">
        <v>2466.8518472961296</v>
      </c>
      <c r="CU43" s="193">
        <v>2313.5699789655109</v>
      </c>
      <c r="CV43" s="193">
        <v>1970.9399203441262</v>
      </c>
      <c r="CW43" s="193">
        <v>1961.0852207424057</v>
      </c>
      <c r="CX43" s="193">
        <v>1951.2305211406851</v>
      </c>
      <c r="CY43" s="193">
        <v>1240.5969006511743</v>
      </c>
      <c r="CZ43" s="193">
        <v>1429.94509094194</v>
      </c>
      <c r="DA43" s="193">
        <v>1601.260120252633</v>
      </c>
      <c r="DB43" s="193">
        <v>1114.3647737906645</v>
      </c>
      <c r="DC43" s="193">
        <v>1114.3647737906645</v>
      </c>
      <c r="DD43" s="193">
        <v>1114.3647737906645</v>
      </c>
      <c r="DE43" s="193">
        <v>1114.3647737906645</v>
      </c>
      <c r="DF43" s="177">
        <v>1114.3647737906645</v>
      </c>
    </row>
    <row r="44" spans="1:110">
      <c r="A44" s="1">
        <v>40</v>
      </c>
      <c r="B44" s="1">
        <v>40</v>
      </c>
      <c r="D44" s="1">
        <v>5</v>
      </c>
      <c r="F44" t="s">
        <v>204</v>
      </c>
      <c r="G44" t="s">
        <v>206</v>
      </c>
      <c r="H44" t="s">
        <v>206</v>
      </c>
      <c r="I44" t="s">
        <v>206</v>
      </c>
      <c r="J44" t="s">
        <v>202</v>
      </c>
      <c r="N44" s="211">
        <v>9.5</v>
      </c>
      <c r="O44" s="212">
        <v>16625</v>
      </c>
      <c r="P44" s="150">
        <v>1958.0298685779512</v>
      </c>
      <c r="Q44" s="193">
        <v>997.14922742019121</v>
      </c>
      <c r="R44" s="193">
        <v>1997.9896618142359</v>
      </c>
      <c r="S44" s="193">
        <v>2464.2384000000002</v>
      </c>
      <c r="T44" s="193">
        <v>2464.2384000000002</v>
      </c>
      <c r="U44" s="193">
        <v>2520.9513302363484</v>
      </c>
      <c r="V44" s="193">
        <v>2232.4207545551835</v>
      </c>
      <c r="W44" s="193">
        <v>852.88393957960818</v>
      </c>
      <c r="X44" s="193">
        <v>2520.9513302363484</v>
      </c>
      <c r="Y44" s="193">
        <v>1447.9782519220132</v>
      </c>
      <c r="Z44" s="193">
        <v>2520.9513302363484</v>
      </c>
      <c r="AA44" s="193">
        <v>2358.6528814156927</v>
      </c>
      <c r="AB44" s="193">
        <v>2466.8518472961296</v>
      </c>
      <c r="AC44" s="193">
        <v>1595.7436644882873</v>
      </c>
      <c r="AD44" s="193">
        <v>2358.6528814156927</v>
      </c>
      <c r="AE44" s="193">
        <v>2106.188627694673</v>
      </c>
      <c r="AF44" s="193">
        <v>2106.188627694673</v>
      </c>
      <c r="AG44" s="193">
        <v>1628.3098617227424</v>
      </c>
      <c r="AH44" s="193">
        <v>2106.188627694673</v>
      </c>
      <c r="AI44" s="194"/>
      <c r="AJ44" s="193">
        <v>1628.3098617227424</v>
      </c>
      <c r="AK44" s="193">
        <v>2106.188627694673</v>
      </c>
      <c r="AL44" s="193">
        <v>1997.9896618142359</v>
      </c>
      <c r="AM44" s="193">
        <v>2232.4207545551835</v>
      </c>
      <c r="AN44" s="193">
        <v>1447.9782519220132</v>
      </c>
      <c r="AO44" s="193">
        <v>2221.2586507824076</v>
      </c>
      <c r="AP44" s="193">
        <v>1447.9782519220132</v>
      </c>
      <c r="AQ44" s="193">
        <v>1258.6300616312483</v>
      </c>
      <c r="AR44" s="193">
        <v>2358.6528814156927</v>
      </c>
      <c r="AS44" s="193">
        <v>2358.6528814156927</v>
      </c>
      <c r="AT44" s="193">
        <v>2520.9513302363484</v>
      </c>
      <c r="AU44" s="193">
        <v>2520.9513302363484</v>
      </c>
      <c r="AV44" s="193">
        <v>2232.4207545551835</v>
      </c>
      <c r="AW44" s="193">
        <v>2466.8518472961296</v>
      </c>
      <c r="AX44" s="193">
        <v>1808.64147152347</v>
      </c>
      <c r="AY44" s="193">
        <v>1790.5550568082351</v>
      </c>
      <c r="AZ44" s="193">
        <v>1628.3098617227424</v>
      </c>
      <c r="BA44" s="193">
        <v>2232.4207545551835</v>
      </c>
      <c r="BB44" s="193">
        <v>1808.64147152347</v>
      </c>
      <c r="BC44" s="193">
        <v>2466.8518472961296</v>
      </c>
      <c r="BD44" s="193">
        <v>1447.9782519220132</v>
      </c>
      <c r="BE44" s="193">
        <v>1997.9896618142359</v>
      </c>
      <c r="BF44" s="193">
        <v>2232.4207545551835</v>
      </c>
      <c r="BG44" s="193">
        <v>1958.0298685779512</v>
      </c>
      <c r="BH44" s="193">
        <v>1447.9782519220132</v>
      </c>
      <c r="BI44" s="193">
        <v>2232.4207545551835</v>
      </c>
      <c r="BJ44" s="193">
        <v>2466.8518472961296</v>
      </c>
      <c r="BK44" s="193">
        <v>2358.6528814156927</v>
      </c>
      <c r="BL44" s="193">
        <v>1808.64147152347</v>
      </c>
      <c r="BM44" s="193">
        <v>1772.4686420930007</v>
      </c>
      <c r="BN44" s="193">
        <v>1132.3979347707377</v>
      </c>
      <c r="BO44" s="193">
        <v>1447.9782519220132</v>
      </c>
      <c r="BP44" s="193">
        <v>1808.64147152347</v>
      </c>
      <c r="BQ44" s="193">
        <v>1126.7359450968841</v>
      </c>
      <c r="BR44" s="193">
        <v>1258.6300616312483</v>
      </c>
      <c r="BS44" s="193">
        <v>2106.188627694673</v>
      </c>
      <c r="BT44" s="193">
        <v>1132.3979347707377</v>
      </c>
      <c r="BU44" s="193">
        <v>1628.3098617227424</v>
      </c>
      <c r="BV44" s="193">
        <v>835.82626078801582</v>
      </c>
      <c r="BW44" s="193">
        <v>1121.0739554230306</v>
      </c>
      <c r="BX44" s="193">
        <v>1628.3098617227424</v>
      </c>
      <c r="BY44" s="193">
        <v>848.61951988171006</v>
      </c>
      <c r="BZ44" s="193">
        <v>1997.9896618142359</v>
      </c>
      <c r="CA44" s="193">
        <v>2520.9513302363484</v>
      </c>
      <c r="CB44" s="193">
        <v>2520.9513302363484</v>
      </c>
      <c r="CC44" s="193">
        <v>2483.1370602828028</v>
      </c>
      <c r="CD44" s="193">
        <v>1258.6300616312483</v>
      </c>
      <c r="CE44" s="193">
        <v>1447.9782519220132</v>
      </c>
      <c r="CF44" s="193">
        <v>1997.9896618142359</v>
      </c>
      <c r="CG44" s="193">
        <v>1433.4984694027933</v>
      </c>
      <c r="CH44" s="193">
        <v>1808.64147152347</v>
      </c>
      <c r="CI44" s="193">
        <v>1628.3098617227424</v>
      </c>
      <c r="CJ44" s="193">
        <v>2232.4207545551835</v>
      </c>
      <c r="CK44" s="193">
        <v>2232.4207545551835</v>
      </c>
      <c r="CL44" s="193">
        <v>1132.3979347707377</v>
      </c>
      <c r="CM44" s="193">
        <v>1138.0599244445914</v>
      </c>
      <c r="CN44" s="193">
        <v>1258.6300616312483</v>
      </c>
      <c r="CO44" s="193">
        <v>1258.6300616312483</v>
      </c>
      <c r="CP44" s="193">
        <v>1997.9896618142359</v>
      </c>
      <c r="CQ44" s="193">
        <v>997.14922742019121</v>
      </c>
      <c r="CR44" s="193">
        <v>2466.8518472961296</v>
      </c>
      <c r="CS44" s="193">
        <v>2470.5323036316213</v>
      </c>
      <c r="CT44" s="193">
        <v>2520.9513302363484</v>
      </c>
      <c r="CU44" s="193">
        <v>2358.6528814156927</v>
      </c>
      <c r="CV44" s="193">
        <v>1997.9896618142359</v>
      </c>
      <c r="CW44" s="193">
        <v>1987.9997135051649</v>
      </c>
      <c r="CX44" s="193">
        <v>1978.0097651960934</v>
      </c>
      <c r="CY44" s="193">
        <v>1258.6300616312483</v>
      </c>
      <c r="CZ44" s="193">
        <v>1447.9782519220132</v>
      </c>
      <c r="DA44" s="193">
        <v>1628.3098617227424</v>
      </c>
      <c r="DB44" s="193">
        <v>1132.3979347707377</v>
      </c>
      <c r="DC44" s="193">
        <v>1132.3979347707377</v>
      </c>
      <c r="DD44" s="193">
        <v>1132.3979347707377</v>
      </c>
      <c r="DE44" s="193">
        <v>1132.3979347707377</v>
      </c>
      <c r="DF44" s="177">
        <v>1132.3979347707377</v>
      </c>
    </row>
    <row r="45" spans="1:110">
      <c r="A45" s="1">
        <v>41</v>
      </c>
      <c r="B45" s="1">
        <v>41</v>
      </c>
      <c r="D45" s="1">
        <v>3</v>
      </c>
      <c r="F45" t="s">
        <v>203</v>
      </c>
      <c r="G45" t="s">
        <v>204</v>
      </c>
      <c r="H45" t="s">
        <v>205</v>
      </c>
      <c r="I45" t="s">
        <v>206</v>
      </c>
      <c r="J45" t="s">
        <v>206</v>
      </c>
      <c r="N45" s="211">
        <v>9.6</v>
      </c>
      <c r="O45" s="212">
        <v>16800</v>
      </c>
      <c r="P45" s="150">
        <v>1993.3748640988938</v>
      </c>
      <c r="Q45" s="193">
        <v>1024.1989688903004</v>
      </c>
      <c r="R45" s="193">
        <v>2034.0559837743815</v>
      </c>
      <c r="S45" s="193">
        <v>2517.8088000000002</v>
      </c>
      <c r="T45" s="193">
        <v>2517.8088000000002</v>
      </c>
      <c r="U45" s="193">
        <v>2575.0508131765682</v>
      </c>
      <c r="V45" s="193">
        <v>2295.5368179854386</v>
      </c>
      <c r="W45" s="193">
        <v>870.91710055968065</v>
      </c>
      <c r="X45" s="193">
        <v>2575.0508131765682</v>
      </c>
      <c r="Y45" s="193">
        <v>1475.0279933921222</v>
      </c>
      <c r="Z45" s="193">
        <v>2575.0508131765682</v>
      </c>
      <c r="AA45" s="193">
        <v>2394.7192033758388</v>
      </c>
      <c r="AB45" s="193">
        <v>2511.9347497463123</v>
      </c>
      <c r="AC45" s="193">
        <v>1622.2524111289938</v>
      </c>
      <c r="AD45" s="193">
        <v>2394.7192033758388</v>
      </c>
      <c r="AE45" s="193">
        <v>2151.2715301448557</v>
      </c>
      <c r="AF45" s="193">
        <v>2151.2715301448557</v>
      </c>
      <c r="AG45" s="193">
        <v>1655.3596031928512</v>
      </c>
      <c r="AH45" s="193">
        <v>2151.2715301448557</v>
      </c>
      <c r="AI45" s="194"/>
      <c r="AJ45" s="193">
        <v>1655.3596031928512</v>
      </c>
      <c r="AK45" s="193">
        <v>2151.2715301448557</v>
      </c>
      <c r="AL45" s="193">
        <v>2034.0559837743815</v>
      </c>
      <c r="AM45" s="193">
        <v>2295.5368179854386</v>
      </c>
      <c r="AN45" s="193">
        <v>1475.0279933921222</v>
      </c>
      <c r="AO45" s="193">
        <v>2284.0591338955114</v>
      </c>
      <c r="AP45" s="193">
        <v>1475.0279933921222</v>
      </c>
      <c r="AQ45" s="193">
        <v>1285.679803101357</v>
      </c>
      <c r="AR45" s="193">
        <v>2394.7192033758388</v>
      </c>
      <c r="AS45" s="193">
        <v>2394.7192033758388</v>
      </c>
      <c r="AT45" s="193">
        <v>2575.0508131765682</v>
      </c>
      <c r="AU45" s="193">
        <v>2575.0508131765682</v>
      </c>
      <c r="AV45" s="193">
        <v>2295.5368179854386</v>
      </c>
      <c r="AW45" s="193">
        <v>2511.9347497463123</v>
      </c>
      <c r="AX45" s="193">
        <v>1844.7077934836157</v>
      </c>
      <c r="AY45" s="193">
        <v>1826.2607155487794</v>
      </c>
      <c r="AZ45" s="193">
        <v>1655.3596031928512</v>
      </c>
      <c r="BA45" s="193">
        <v>2295.5368179854386</v>
      </c>
      <c r="BB45" s="193">
        <v>1844.7077934836157</v>
      </c>
      <c r="BC45" s="193">
        <v>2511.9347497463123</v>
      </c>
      <c r="BD45" s="193">
        <v>1475.0279933921222</v>
      </c>
      <c r="BE45" s="193">
        <v>2034.0559837743815</v>
      </c>
      <c r="BF45" s="193">
        <v>2295.5368179854386</v>
      </c>
      <c r="BG45" s="193">
        <v>1993.3748640988938</v>
      </c>
      <c r="BH45" s="193">
        <v>1475.0279933921222</v>
      </c>
      <c r="BI45" s="193">
        <v>2295.5368179854386</v>
      </c>
      <c r="BJ45" s="193">
        <v>2511.9347497463123</v>
      </c>
      <c r="BK45" s="193">
        <v>2394.7192033758388</v>
      </c>
      <c r="BL45" s="193">
        <v>1844.7077934836157</v>
      </c>
      <c r="BM45" s="193">
        <v>1807.8136376139432</v>
      </c>
      <c r="BN45" s="193">
        <v>1150.4310957508103</v>
      </c>
      <c r="BO45" s="193">
        <v>1475.0279933921222</v>
      </c>
      <c r="BP45" s="193">
        <v>1844.7077934836157</v>
      </c>
      <c r="BQ45" s="193">
        <v>1144.6789402720565</v>
      </c>
      <c r="BR45" s="193">
        <v>1285.679803101357</v>
      </c>
      <c r="BS45" s="193">
        <v>2151.2715301448557</v>
      </c>
      <c r="BT45" s="193">
        <v>1150.4310957508103</v>
      </c>
      <c r="BU45" s="193">
        <v>1655.3596031928512</v>
      </c>
      <c r="BV45" s="193">
        <v>853.49875854848699</v>
      </c>
      <c r="BW45" s="193">
        <v>1138.9267847933022</v>
      </c>
      <c r="BX45" s="193">
        <v>1655.3596031928512</v>
      </c>
      <c r="BY45" s="193">
        <v>866.56251505688215</v>
      </c>
      <c r="BZ45" s="193">
        <v>2034.0559837743815</v>
      </c>
      <c r="CA45" s="193">
        <v>2575.0508131765682</v>
      </c>
      <c r="CB45" s="193">
        <v>2575.0508131765682</v>
      </c>
      <c r="CC45" s="193">
        <v>2536.4250509789194</v>
      </c>
      <c r="CD45" s="193">
        <v>1285.679803101357</v>
      </c>
      <c r="CE45" s="193">
        <v>1475.0279933921222</v>
      </c>
      <c r="CF45" s="193">
        <v>2034.0559837743815</v>
      </c>
      <c r="CG45" s="193">
        <v>1460.2777134582011</v>
      </c>
      <c r="CH45" s="193">
        <v>1844.7077934836157</v>
      </c>
      <c r="CI45" s="193">
        <v>1655.3596031928512</v>
      </c>
      <c r="CJ45" s="193">
        <v>2295.5368179854386</v>
      </c>
      <c r="CK45" s="193">
        <v>2295.5368179854386</v>
      </c>
      <c r="CL45" s="193">
        <v>1150.4310957508103</v>
      </c>
      <c r="CM45" s="193">
        <v>1156.1832512295643</v>
      </c>
      <c r="CN45" s="193">
        <v>1285.679803101357</v>
      </c>
      <c r="CO45" s="193">
        <v>1285.679803101357</v>
      </c>
      <c r="CP45" s="193">
        <v>2034.0559837743815</v>
      </c>
      <c r="CQ45" s="193">
        <v>1024.1989688903004</v>
      </c>
      <c r="CR45" s="193">
        <v>2511.9347497463123</v>
      </c>
      <c r="CS45" s="193">
        <v>2523.549796913037</v>
      </c>
      <c r="CT45" s="193">
        <v>2575.0508131765682</v>
      </c>
      <c r="CU45" s="193">
        <v>2394.7192033758388</v>
      </c>
      <c r="CV45" s="193">
        <v>2034.0559837743815</v>
      </c>
      <c r="CW45" s="193">
        <v>2023.8857038555097</v>
      </c>
      <c r="CX45" s="193">
        <v>2013.7154239366378</v>
      </c>
      <c r="CY45" s="193">
        <v>1285.679803101357</v>
      </c>
      <c r="CZ45" s="193">
        <v>1475.0279933921222</v>
      </c>
      <c r="DA45" s="193">
        <v>1655.3596031928512</v>
      </c>
      <c r="DB45" s="193">
        <v>1150.4310957508103</v>
      </c>
      <c r="DC45" s="193">
        <v>1150.4310957508103</v>
      </c>
      <c r="DD45" s="193">
        <v>1150.4310957508103</v>
      </c>
      <c r="DE45" s="193">
        <v>1150.4310957508103</v>
      </c>
      <c r="DF45" s="177">
        <v>1150.4310957508103</v>
      </c>
    </row>
    <row r="46" spans="1:110">
      <c r="A46" s="1">
        <v>42</v>
      </c>
      <c r="B46" s="1">
        <v>42</v>
      </c>
      <c r="D46" s="1">
        <v>4</v>
      </c>
      <c r="F46" t="s">
        <v>203</v>
      </c>
      <c r="G46" t="s">
        <v>204</v>
      </c>
      <c r="H46" t="s">
        <v>206</v>
      </c>
      <c r="I46" t="s">
        <v>206</v>
      </c>
      <c r="J46" t="s">
        <v>206</v>
      </c>
      <c r="N46" s="211">
        <v>10</v>
      </c>
      <c r="O46" s="212">
        <v>17500</v>
      </c>
      <c r="P46" s="150">
        <v>2040.3150313423828</v>
      </c>
      <c r="Q46" s="193">
        <v>1045.0473572604853</v>
      </c>
      <c r="R46" s="193">
        <v>2081.9541136146763</v>
      </c>
      <c r="S46" s="193">
        <v>2544.5940000000001</v>
      </c>
      <c r="T46" s="193">
        <v>2544.5940000000001</v>
      </c>
      <c r="U46" s="193">
        <v>2631.9655235068981</v>
      </c>
      <c r="V46" s="193">
        <v>2379.5012697858783</v>
      </c>
      <c r="W46" s="193">
        <v>882.74890843982928</v>
      </c>
      <c r="X46" s="193">
        <v>2631.9655235068981</v>
      </c>
      <c r="Y46" s="193">
        <v>1504.892962252344</v>
      </c>
      <c r="Z46" s="193">
        <v>2631.9655235068981</v>
      </c>
      <c r="AA46" s="193">
        <v>2433.6007527260963</v>
      </c>
      <c r="AB46" s="193">
        <v>2559.8328795866073</v>
      </c>
      <c r="AC46" s="193">
        <v>1660.3563294922469</v>
      </c>
      <c r="AD46" s="193">
        <v>2433.6007527260963</v>
      </c>
      <c r="AE46" s="193">
        <v>2199.1696599851507</v>
      </c>
      <c r="AF46" s="193">
        <v>2199.1696599851507</v>
      </c>
      <c r="AG46" s="193">
        <v>1694.2411525431089</v>
      </c>
      <c r="AH46" s="193">
        <v>2199.1696599851507</v>
      </c>
      <c r="AI46" s="194"/>
      <c r="AJ46" s="193">
        <v>1694.2411525431089</v>
      </c>
      <c r="AK46" s="193">
        <v>2199.1696599851507</v>
      </c>
      <c r="AL46" s="193">
        <v>2081.9541136146763</v>
      </c>
      <c r="AM46" s="193">
        <v>2379.5012697858783</v>
      </c>
      <c r="AN46" s="193">
        <v>1504.892962252344</v>
      </c>
      <c r="AO46" s="193">
        <v>2367.6037634369486</v>
      </c>
      <c r="AP46" s="193">
        <v>1504.892962252344</v>
      </c>
      <c r="AQ46" s="193">
        <v>1306.5281914715422</v>
      </c>
      <c r="AR46" s="193">
        <v>2433.6007527260963</v>
      </c>
      <c r="AS46" s="193">
        <v>2433.6007527260963</v>
      </c>
      <c r="AT46" s="193">
        <v>2631.9655235068981</v>
      </c>
      <c r="AU46" s="193">
        <v>2631.9655235068981</v>
      </c>
      <c r="AV46" s="193">
        <v>2379.5012697858783</v>
      </c>
      <c r="AW46" s="193">
        <v>2559.8328795866073</v>
      </c>
      <c r="AX46" s="193">
        <v>1883.5893428338745</v>
      </c>
      <c r="AY46" s="193">
        <v>1864.7534494055358</v>
      </c>
      <c r="AZ46" s="193">
        <v>1694.2411525431089</v>
      </c>
      <c r="BA46" s="193">
        <v>2379.5012697858783</v>
      </c>
      <c r="BB46" s="193">
        <v>1883.5893428338745</v>
      </c>
      <c r="BC46" s="193">
        <v>2559.8328795866073</v>
      </c>
      <c r="BD46" s="193">
        <v>1504.892962252344</v>
      </c>
      <c r="BE46" s="193">
        <v>2081.9541136146763</v>
      </c>
      <c r="BF46" s="193">
        <v>2379.5012697858783</v>
      </c>
      <c r="BG46" s="193">
        <v>2040.3150313423828</v>
      </c>
      <c r="BH46" s="193">
        <v>1504.892962252344</v>
      </c>
      <c r="BI46" s="193">
        <v>2379.5012697858783</v>
      </c>
      <c r="BJ46" s="193">
        <v>2559.8328795866073</v>
      </c>
      <c r="BK46" s="193">
        <v>2433.6007527260963</v>
      </c>
      <c r="BL46" s="193">
        <v>1883.5893428338745</v>
      </c>
      <c r="BM46" s="193">
        <v>1845.9175559771973</v>
      </c>
      <c r="BN46" s="193">
        <v>1180.2960646110321</v>
      </c>
      <c r="BO46" s="193">
        <v>1504.892962252344</v>
      </c>
      <c r="BP46" s="193">
        <v>1883.5893428338745</v>
      </c>
      <c r="BQ46" s="193">
        <v>1174.3945842879768</v>
      </c>
      <c r="BR46" s="193">
        <v>1306.5281914715422</v>
      </c>
      <c r="BS46" s="193">
        <v>2199.1696599851507</v>
      </c>
      <c r="BT46" s="193">
        <v>1180.2960646110321</v>
      </c>
      <c r="BU46" s="193">
        <v>1694.2411525431089</v>
      </c>
      <c r="BV46" s="193">
        <v>865.09393027103283</v>
      </c>
      <c r="BW46" s="193">
        <v>1168.4931039649218</v>
      </c>
      <c r="BX46" s="193">
        <v>1694.2411525431089</v>
      </c>
      <c r="BY46" s="193">
        <v>878.33516389763008</v>
      </c>
      <c r="BZ46" s="193">
        <v>2081.9541136146763</v>
      </c>
      <c r="CA46" s="193">
        <v>2631.9655235068981</v>
      </c>
      <c r="CB46" s="193">
        <v>2631.9655235068981</v>
      </c>
      <c r="CC46" s="193">
        <v>2592.4860406542948</v>
      </c>
      <c r="CD46" s="193">
        <v>1306.5281914715422</v>
      </c>
      <c r="CE46" s="193">
        <v>1504.892962252344</v>
      </c>
      <c r="CF46" s="193">
        <v>2081.9541136146763</v>
      </c>
      <c r="CG46" s="193">
        <v>1489.8440326298205</v>
      </c>
      <c r="CH46" s="193">
        <v>1883.5893428338745</v>
      </c>
      <c r="CI46" s="193">
        <v>1694.2411525431089</v>
      </c>
      <c r="CJ46" s="193">
        <v>2379.5012697858783</v>
      </c>
      <c r="CK46" s="193">
        <v>2379.5012697858783</v>
      </c>
      <c r="CL46" s="193">
        <v>1180.2960646110321</v>
      </c>
      <c r="CM46" s="193">
        <v>1186.1975449340871</v>
      </c>
      <c r="CN46" s="193">
        <v>1306.5281914715422</v>
      </c>
      <c r="CO46" s="193">
        <v>1306.5281914715422</v>
      </c>
      <c r="CP46" s="193">
        <v>2081.9541136146763</v>
      </c>
      <c r="CQ46" s="193">
        <v>1045.0473572604853</v>
      </c>
      <c r="CR46" s="193">
        <v>2559.8328795866073</v>
      </c>
      <c r="CS46" s="193">
        <v>2579.3262130367607</v>
      </c>
      <c r="CT46" s="193">
        <v>2631.9655235068981</v>
      </c>
      <c r="CU46" s="193">
        <v>2433.6007527260963</v>
      </c>
      <c r="CV46" s="193">
        <v>2081.9541136146763</v>
      </c>
      <c r="CW46" s="193">
        <v>2071.544343046603</v>
      </c>
      <c r="CX46" s="193">
        <v>2061.1345724785297</v>
      </c>
      <c r="CY46" s="193">
        <v>1306.5281914715422</v>
      </c>
      <c r="CZ46" s="193">
        <v>1504.892962252344</v>
      </c>
      <c r="DA46" s="193">
        <v>1694.2411525431089</v>
      </c>
      <c r="DB46" s="193">
        <v>1180.2960646110321</v>
      </c>
      <c r="DC46" s="193">
        <v>1180.2960646110321</v>
      </c>
      <c r="DD46" s="193">
        <v>1180.2960646110321</v>
      </c>
      <c r="DE46" s="193">
        <v>1180.2960646110321</v>
      </c>
      <c r="DF46" s="177">
        <v>1180.2960646110321</v>
      </c>
    </row>
    <row r="47" spans="1:110">
      <c r="A47" s="1">
        <v>43</v>
      </c>
      <c r="B47" s="1">
        <v>43</v>
      </c>
      <c r="D47" s="1">
        <v>4</v>
      </c>
      <c r="F47" t="s">
        <v>203</v>
      </c>
      <c r="G47" t="s">
        <v>204</v>
      </c>
      <c r="H47" t="s">
        <v>206</v>
      </c>
      <c r="I47" t="s">
        <v>206</v>
      </c>
      <c r="J47" t="s">
        <v>206</v>
      </c>
      <c r="N47" s="211">
        <v>10.4</v>
      </c>
      <c r="O47" s="212">
        <v>18200</v>
      </c>
      <c r="P47" s="150">
        <v>2095.4051911646848</v>
      </c>
      <c r="Q47" s="193">
        <v>1073.1933012717734</v>
      </c>
      <c r="R47" s="193">
        <v>2138.1685624129432</v>
      </c>
      <c r="S47" s="193">
        <v>2622.88</v>
      </c>
      <c r="T47" s="193">
        <v>2622.88</v>
      </c>
      <c r="U47" s="193">
        <v>2711.6167799504974</v>
      </c>
      <c r="V47" s="193">
        <v>2465.8532581486879</v>
      </c>
      <c r="W47" s="193">
        <v>909.3509534039008</v>
      </c>
      <c r="X47" s="193">
        <v>2711.6167799504974</v>
      </c>
      <c r="Y47" s="193">
        <v>1546.5156395567381</v>
      </c>
      <c r="Z47" s="193">
        <v>2711.6167799504974</v>
      </c>
      <c r="AA47" s="193">
        <v>2493.1603161266671</v>
      </c>
      <c r="AB47" s="193">
        <v>2629.6956060165608</v>
      </c>
      <c r="AC47" s="193">
        <v>1711.8320501006763</v>
      </c>
      <c r="AD47" s="193">
        <v>2493.1603161266671</v>
      </c>
      <c r="AE47" s="193">
        <v>2265.601499643511</v>
      </c>
      <c r="AF47" s="193">
        <v>2265.601499643511</v>
      </c>
      <c r="AG47" s="193">
        <v>1746.7673980619147</v>
      </c>
      <c r="AH47" s="193">
        <v>2265.601499643511</v>
      </c>
      <c r="AI47" s="194"/>
      <c r="AJ47" s="193">
        <v>1746.7673980619147</v>
      </c>
      <c r="AK47" s="193">
        <v>2265.601499643511</v>
      </c>
      <c r="AL47" s="193">
        <v>2138.1685624129432</v>
      </c>
      <c r="AM47" s="193">
        <v>2465.8532581486879</v>
      </c>
      <c r="AN47" s="193">
        <v>1546.5156395567381</v>
      </c>
      <c r="AO47" s="193">
        <v>2453.5239918579446</v>
      </c>
      <c r="AP47" s="193">
        <v>1546.5156395567381</v>
      </c>
      <c r="AQ47" s="193">
        <v>1346.2638810515605</v>
      </c>
      <c r="AR47" s="193">
        <v>2493.1603161266671</v>
      </c>
      <c r="AS47" s="193">
        <v>2493.1603161266671</v>
      </c>
      <c r="AT47" s="193">
        <v>2711.6167799504974</v>
      </c>
      <c r="AU47" s="193">
        <v>2711.6167799504974</v>
      </c>
      <c r="AV47" s="193">
        <v>2465.8532581486879</v>
      </c>
      <c r="AW47" s="193">
        <v>2629.6956060165608</v>
      </c>
      <c r="AX47" s="193">
        <v>1937.9168039077667</v>
      </c>
      <c r="AY47" s="193">
        <v>1918.537635868689</v>
      </c>
      <c r="AZ47" s="193">
        <v>1746.7673980619147</v>
      </c>
      <c r="BA47" s="193">
        <v>2465.8532581486879</v>
      </c>
      <c r="BB47" s="193">
        <v>1937.9168039077667</v>
      </c>
      <c r="BC47" s="193">
        <v>2629.6956060165608</v>
      </c>
      <c r="BD47" s="193">
        <v>1546.5156395567381</v>
      </c>
      <c r="BE47" s="193">
        <v>2138.1685624129432</v>
      </c>
      <c r="BF47" s="193">
        <v>2465.8532581486879</v>
      </c>
      <c r="BG47" s="193">
        <v>2095.4051911646848</v>
      </c>
      <c r="BH47" s="193">
        <v>1546.5156395567381</v>
      </c>
      <c r="BI47" s="193">
        <v>2465.8532581486879</v>
      </c>
      <c r="BJ47" s="193">
        <v>2629.6956060165608</v>
      </c>
      <c r="BK47" s="193">
        <v>2493.1603161266671</v>
      </c>
      <c r="BL47" s="193">
        <v>1937.9168039077667</v>
      </c>
      <c r="BM47" s="193">
        <v>1899.1584678296113</v>
      </c>
      <c r="BN47" s="193">
        <v>1209.7285911616668</v>
      </c>
      <c r="BO47" s="193">
        <v>1546.5156395567381</v>
      </c>
      <c r="BP47" s="193">
        <v>1937.9168039077667</v>
      </c>
      <c r="BQ47" s="193">
        <v>1203.6799482058584</v>
      </c>
      <c r="BR47" s="193">
        <v>1346.2638810515605</v>
      </c>
      <c r="BS47" s="193">
        <v>2265.601499643511</v>
      </c>
      <c r="BT47" s="193">
        <v>1209.7285911616668</v>
      </c>
      <c r="BU47" s="193">
        <v>1746.7673980619147</v>
      </c>
      <c r="BV47" s="193">
        <v>891.16393433582266</v>
      </c>
      <c r="BW47" s="193">
        <v>1197.63130525005</v>
      </c>
      <c r="BX47" s="193">
        <v>1746.7673980619147</v>
      </c>
      <c r="BY47" s="193">
        <v>904.80419863688132</v>
      </c>
      <c r="BZ47" s="193">
        <v>2138.1685624129432</v>
      </c>
      <c r="CA47" s="193">
        <v>2711.6167799504974</v>
      </c>
      <c r="CB47" s="193">
        <v>2711.6167799504974</v>
      </c>
      <c r="CC47" s="193">
        <v>2670.9425282512398</v>
      </c>
      <c r="CD47" s="193">
        <v>1346.2638810515605</v>
      </c>
      <c r="CE47" s="193">
        <v>1546.5156395567381</v>
      </c>
      <c r="CF47" s="193">
        <v>2138.1685624129432</v>
      </c>
      <c r="CG47" s="193">
        <v>1531.0504831611706</v>
      </c>
      <c r="CH47" s="193">
        <v>1937.9168039077667</v>
      </c>
      <c r="CI47" s="193">
        <v>1746.7673980619147</v>
      </c>
      <c r="CJ47" s="193">
        <v>2465.8532581486879</v>
      </c>
      <c r="CK47" s="193">
        <v>2465.8532581486879</v>
      </c>
      <c r="CL47" s="193">
        <v>1209.7285911616668</v>
      </c>
      <c r="CM47" s="193">
        <v>1215.777234117475</v>
      </c>
      <c r="CN47" s="193">
        <v>1346.2638810515605</v>
      </c>
      <c r="CO47" s="193">
        <v>1346.2638810515605</v>
      </c>
      <c r="CP47" s="193">
        <v>2138.1685624129432</v>
      </c>
      <c r="CQ47" s="193">
        <v>1073.1933012717734</v>
      </c>
      <c r="CR47" s="193">
        <v>2629.6956060165608</v>
      </c>
      <c r="CS47" s="193">
        <v>2657.3844443514877</v>
      </c>
      <c r="CT47" s="193">
        <v>2711.6167799504974</v>
      </c>
      <c r="CU47" s="193">
        <v>2493.1603161266671</v>
      </c>
      <c r="CV47" s="193">
        <v>2138.1685624129432</v>
      </c>
      <c r="CW47" s="193">
        <v>2127.4777196008786</v>
      </c>
      <c r="CX47" s="193">
        <v>2116.786876788814</v>
      </c>
      <c r="CY47" s="193">
        <v>1346.2638810515605</v>
      </c>
      <c r="CZ47" s="193">
        <v>1546.5156395567381</v>
      </c>
      <c r="DA47" s="193">
        <v>1746.7673980619147</v>
      </c>
      <c r="DB47" s="193">
        <v>1209.7285911616668</v>
      </c>
      <c r="DC47" s="193">
        <v>1209.7285911616668</v>
      </c>
      <c r="DD47" s="193">
        <v>1209.7285911616668</v>
      </c>
      <c r="DE47" s="193">
        <v>1209.7285911616668</v>
      </c>
      <c r="DF47" s="177">
        <v>1209.7285911616668</v>
      </c>
    </row>
    <row r="48" spans="1:110">
      <c r="A48" s="1">
        <v>44</v>
      </c>
      <c r="B48" s="1">
        <v>44</v>
      </c>
      <c r="D48" s="1">
        <v>4</v>
      </c>
      <c r="F48" t="s">
        <v>203</v>
      </c>
      <c r="G48" t="s">
        <v>204</v>
      </c>
      <c r="H48" t="s">
        <v>206</v>
      </c>
      <c r="I48" t="s">
        <v>206</v>
      </c>
      <c r="J48" t="s">
        <v>206</v>
      </c>
      <c r="N48" s="211">
        <v>10.5</v>
      </c>
      <c r="O48" s="212">
        <v>18375</v>
      </c>
      <c r="P48" s="150">
        <v>2140.0067191953835</v>
      </c>
      <c r="Q48" s="193">
        <v>1091.3980065904257</v>
      </c>
      <c r="R48" s="193">
        <v>2183.6803257095748</v>
      </c>
      <c r="S48" s="193">
        <v>2676.96</v>
      </c>
      <c r="T48" s="193">
        <v>2676.96</v>
      </c>
      <c r="U48" s="193">
        <v>2766.2308959064535</v>
      </c>
      <c r="V48" s="193">
        <v>2529.5697267639721</v>
      </c>
      <c r="W48" s="193">
        <v>918.45330606322693</v>
      </c>
      <c r="X48" s="193">
        <v>2766.2308959064535</v>
      </c>
      <c r="Y48" s="193">
        <v>1573.8226975347172</v>
      </c>
      <c r="Z48" s="193">
        <v>2766.2308959064535</v>
      </c>
      <c r="AA48" s="193">
        <v>2529.5697267639721</v>
      </c>
      <c r="AB48" s="193">
        <v>2675.207369313192</v>
      </c>
      <c r="AC48" s="193">
        <v>1738.5929669190953</v>
      </c>
      <c r="AD48" s="193">
        <v>2529.5697267639721</v>
      </c>
      <c r="AE48" s="193">
        <v>2311.1132629401427</v>
      </c>
      <c r="AF48" s="193">
        <v>2311.1132629401427</v>
      </c>
      <c r="AG48" s="193">
        <v>1774.0744560398932</v>
      </c>
      <c r="AH48" s="193">
        <v>2311.1132629401427</v>
      </c>
      <c r="AI48" s="194"/>
      <c r="AJ48" s="193">
        <v>1774.0744560398932</v>
      </c>
      <c r="AK48" s="193">
        <v>2311.1132629401427</v>
      </c>
      <c r="AL48" s="193">
        <v>2183.6803257095748</v>
      </c>
      <c r="AM48" s="193">
        <v>2529.5697267639721</v>
      </c>
      <c r="AN48" s="193">
        <v>1573.8226975347172</v>
      </c>
      <c r="AO48" s="193">
        <v>2516.9218781301524</v>
      </c>
      <c r="AP48" s="193">
        <v>1573.8226975347172</v>
      </c>
      <c r="AQ48" s="193">
        <v>1364.468586370213</v>
      </c>
      <c r="AR48" s="193">
        <v>2529.5697267639721</v>
      </c>
      <c r="AS48" s="193">
        <v>2529.5697267639721</v>
      </c>
      <c r="AT48" s="193">
        <v>2766.2308959064535</v>
      </c>
      <c r="AU48" s="193">
        <v>2766.2308959064535</v>
      </c>
      <c r="AV48" s="193">
        <v>2529.5697267639721</v>
      </c>
      <c r="AW48" s="193">
        <v>2675.207369313192</v>
      </c>
      <c r="AX48" s="193">
        <v>1974.3262145450713</v>
      </c>
      <c r="AY48" s="193">
        <v>1954.5829523996204</v>
      </c>
      <c r="AZ48" s="193">
        <v>1774.0744560398932</v>
      </c>
      <c r="BA48" s="193">
        <v>2529.5697267639721</v>
      </c>
      <c r="BB48" s="193">
        <v>1974.3262145450713</v>
      </c>
      <c r="BC48" s="193">
        <v>2675.207369313192</v>
      </c>
      <c r="BD48" s="193">
        <v>1573.8226975347172</v>
      </c>
      <c r="BE48" s="193">
        <v>2183.6803257095748</v>
      </c>
      <c r="BF48" s="193">
        <v>2529.5697267639721</v>
      </c>
      <c r="BG48" s="193">
        <v>2140.0067191953835</v>
      </c>
      <c r="BH48" s="193">
        <v>1573.8226975347172</v>
      </c>
      <c r="BI48" s="193">
        <v>2529.5697267639721</v>
      </c>
      <c r="BJ48" s="193">
        <v>2675.207369313192</v>
      </c>
      <c r="BK48" s="193">
        <v>2529.5697267639721</v>
      </c>
      <c r="BL48" s="193">
        <v>1974.3262145450713</v>
      </c>
      <c r="BM48" s="193">
        <v>1934.8396902541699</v>
      </c>
      <c r="BN48" s="193">
        <v>1237.0356491396458</v>
      </c>
      <c r="BO48" s="193">
        <v>1573.8226975347172</v>
      </c>
      <c r="BP48" s="193">
        <v>1974.3262145450713</v>
      </c>
      <c r="BQ48" s="193">
        <v>1230.8504708939474</v>
      </c>
      <c r="BR48" s="193">
        <v>1364.468586370213</v>
      </c>
      <c r="BS48" s="193">
        <v>2311.1132629401427</v>
      </c>
      <c r="BT48" s="193">
        <v>1237.0356491396458</v>
      </c>
      <c r="BU48" s="193">
        <v>1774.0744560398932</v>
      </c>
      <c r="BV48" s="193">
        <v>900.08423994196232</v>
      </c>
      <c r="BW48" s="193">
        <v>1224.6652926482493</v>
      </c>
      <c r="BX48" s="193">
        <v>1774.0744560398932</v>
      </c>
      <c r="BY48" s="193">
        <v>913.86103953291081</v>
      </c>
      <c r="BZ48" s="193">
        <v>2183.6803257095748</v>
      </c>
      <c r="CA48" s="193">
        <v>2766.2308959064535</v>
      </c>
      <c r="CB48" s="193">
        <v>2766.2308959064535</v>
      </c>
      <c r="CC48" s="193">
        <v>2724.7374324678563</v>
      </c>
      <c r="CD48" s="193">
        <v>1364.468586370213</v>
      </c>
      <c r="CE48" s="193">
        <v>1573.8226975347172</v>
      </c>
      <c r="CF48" s="193">
        <v>2183.6803257095748</v>
      </c>
      <c r="CG48" s="193">
        <v>1558.0844705593702</v>
      </c>
      <c r="CH48" s="193">
        <v>1974.3262145450713</v>
      </c>
      <c r="CI48" s="193">
        <v>1774.0744560398932</v>
      </c>
      <c r="CJ48" s="193">
        <v>2529.5697267639721</v>
      </c>
      <c r="CK48" s="193">
        <v>2529.5697267639721</v>
      </c>
      <c r="CL48" s="193">
        <v>1237.0356491396458</v>
      </c>
      <c r="CM48" s="193">
        <v>1243.2208273853437</v>
      </c>
      <c r="CN48" s="193">
        <v>1364.468586370213</v>
      </c>
      <c r="CO48" s="193">
        <v>1364.468586370213</v>
      </c>
      <c r="CP48" s="193">
        <v>2183.6803257095748</v>
      </c>
      <c r="CQ48" s="193">
        <v>1091.3980065904257</v>
      </c>
      <c r="CR48" s="193">
        <v>2675.207369313192</v>
      </c>
      <c r="CS48" s="193">
        <v>2710.9062779883247</v>
      </c>
      <c r="CT48" s="193">
        <v>2766.2308959064535</v>
      </c>
      <c r="CU48" s="193">
        <v>2529.5697267639721</v>
      </c>
      <c r="CV48" s="193">
        <v>2183.6803257095748</v>
      </c>
      <c r="CW48" s="193">
        <v>2172.7619240810272</v>
      </c>
      <c r="CX48" s="193">
        <v>2161.8435224524792</v>
      </c>
      <c r="CY48" s="193">
        <v>1364.468586370213</v>
      </c>
      <c r="CZ48" s="193">
        <v>1573.8226975347172</v>
      </c>
      <c r="DA48" s="193">
        <v>1774.0744560398932</v>
      </c>
      <c r="DB48" s="193">
        <v>1237.0356491396458</v>
      </c>
      <c r="DC48" s="193">
        <v>1237.0356491396458</v>
      </c>
      <c r="DD48" s="193">
        <v>1237.0356491396458</v>
      </c>
      <c r="DE48" s="193">
        <v>1237.0356491396458</v>
      </c>
      <c r="DF48" s="177">
        <v>1237.0356491396458</v>
      </c>
    </row>
    <row r="49" spans="1:110">
      <c r="A49" s="1">
        <v>45</v>
      </c>
      <c r="B49" s="1">
        <v>45</v>
      </c>
      <c r="D49" s="1">
        <v>3</v>
      </c>
      <c r="F49" t="s">
        <v>203</v>
      </c>
      <c r="G49" t="s">
        <v>204</v>
      </c>
      <c r="H49" t="s">
        <v>205</v>
      </c>
      <c r="I49" t="s">
        <v>206</v>
      </c>
      <c r="J49" t="s">
        <v>206</v>
      </c>
      <c r="N49" s="211">
        <v>10.8</v>
      </c>
      <c r="O49" s="212">
        <v>18900</v>
      </c>
      <c r="P49" s="150">
        <v>2175.6879416199431</v>
      </c>
      <c r="Q49" s="193">
        <v>1109.6027119090779</v>
      </c>
      <c r="R49" s="193">
        <v>2220.0897363468807</v>
      </c>
      <c r="S49" s="193">
        <v>2714.8160000000003</v>
      </c>
      <c r="T49" s="193">
        <v>2714.8160000000003</v>
      </c>
      <c r="U49" s="193">
        <v>2811.7426592030861</v>
      </c>
      <c r="V49" s="193">
        <v>2575.0814900606033</v>
      </c>
      <c r="W49" s="193">
        <v>927.55565872255318</v>
      </c>
      <c r="X49" s="193">
        <v>2811.7426592030861</v>
      </c>
      <c r="Y49" s="193">
        <v>1601.1297555126962</v>
      </c>
      <c r="Z49" s="193">
        <v>2811.7426592030861</v>
      </c>
      <c r="AA49" s="193">
        <v>2565.9791374012775</v>
      </c>
      <c r="AB49" s="193">
        <v>2711.6167799504974</v>
      </c>
      <c r="AC49" s="193">
        <v>1774.2741893436548</v>
      </c>
      <c r="AD49" s="193">
        <v>2565.9791374012775</v>
      </c>
      <c r="AE49" s="193">
        <v>2347.5226735774472</v>
      </c>
      <c r="AF49" s="193">
        <v>2347.5226735774472</v>
      </c>
      <c r="AG49" s="193">
        <v>1810.4838666771989</v>
      </c>
      <c r="AH49" s="193">
        <v>2347.5226735774472</v>
      </c>
      <c r="AI49" s="194"/>
      <c r="AJ49" s="193">
        <v>1810.4838666771989</v>
      </c>
      <c r="AK49" s="193">
        <v>2347.5226735774472</v>
      </c>
      <c r="AL49" s="193">
        <v>2220.0897363468807</v>
      </c>
      <c r="AM49" s="193">
        <v>2575.0814900606033</v>
      </c>
      <c r="AN49" s="193">
        <v>1601.1297555126962</v>
      </c>
      <c r="AO49" s="193">
        <v>2562.2060826103002</v>
      </c>
      <c r="AP49" s="193">
        <v>1601.1297555126962</v>
      </c>
      <c r="AQ49" s="193">
        <v>1382.6732916888652</v>
      </c>
      <c r="AR49" s="193">
        <v>2565.9791374012775</v>
      </c>
      <c r="AS49" s="193">
        <v>2565.9791374012775</v>
      </c>
      <c r="AT49" s="193">
        <v>2811.7426592030861</v>
      </c>
      <c r="AU49" s="193">
        <v>2811.7426592030861</v>
      </c>
      <c r="AV49" s="193">
        <v>2575.0814900606033</v>
      </c>
      <c r="AW49" s="193">
        <v>2711.6167799504974</v>
      </c>
      <c r="AX49" s="193">
        <v>2010.735625182376</v>
      </c>
      <c r="AY49" s="193">
        <v>1990.6282689305522</v>
      </c>
      <c r="AZ49" s="193">
        <v>1810.4838666771989</v>
      </c>
      <c r="BA49" s="193">
        <v>2575.0814900606033</v>
      </c>
      <c r="BB49" s="193">
        <v>2010.735625182376</v>
      </c>
      <c r="BC49" s="193">
        <v>2711.6167799504974</v>
      </c>
      <c r="BD49" s="193">
        <v>1601.1297555126962</v>
      </c>
      <c r="BE49" s="193">
        <v>2220.0897363468807</v>
      </c>
      <c r="BF49" s="193">
        <v>2575.0814900606033</v>
      </c>
      <c r="BG49" s="193">
        <v>2175.6879416199431</v>
      </c>
      <c r="BH49" s="193">
        <v>1601.1297555126962</v>
      </c>
      <c r="BI49" s="193">
        <v>2575.0814900606033</v>
      </c>
      <c r="BJ49" s="193">
        <v>2711.6167799504974</v>
      </c>
      <c r="BK49" s="193">
        <v>2565.9791374012775</v>
      </c>
      <c r="BL49" s="193">
        <v>2010.735625182376</v>
      </c>
      <c r="BM49" s="193">
        <v>1970.5209126787283</v>
      </c>
      <c r="BN49" s="193">
        <v>1264.3427071176241</v>
      </c>
      <c r="BO49" s="193">
        <v>1601.1297555126962</v>
      </c>
      <c r="BP49" s="193">
        <v>2010.735625182376</v>
      </c>
      <c r="BQ49" s="193">
        <v>1258.020993582036</v>
      </c>
      <c r="BR49" s="193">
        <v>1382.6732916888652</v>
      </c>
      <c r="BS49" s="193">
        <v>2347.5226735774472</v>
      </c>
      <c r="BT49" s="193">
        <v>1264.3427071176241</v>
      </c>
      <c r="BU49" s="193">
        <v>1810.4838666771989</v>
      </c>
      <c r="BV49" s="193">
        <v>909.0045455481021</v>
      </c>
      <c r="BW49" s="193">
        <v>1251.6992800464477</v>
      </c>
      <c r="BX49" s="193">
        <v>1810.4838666771989</v>
      </c>
      <c r="BY49" s="193">
        <v>922.91788042894029</v>
      </c>
      <c r="BZ49" s="193">
        <v>2220.0897363468807</v>
      </c>
      <c r="CA49" s="193">
        <v>2811.7426592030861</v>
      </c>
      <c r="CB49" s="193">
        <v>2811.7426592030861</v>
      </c>
      <c r="CC49" s="193">
        <v>2769.5665193150398</v>
      </c>
      <c r="CD49" s="193">
        <v>1382.6732916888652</v>
      </c>
      <c r="CE49" s="193">
        <v>1601.1297555126962</v>
      </c>
      <c r="CF49" s="193">
        <v>2220.0897363468807</v>
      </c>
      <c r="CG49" s="193">
        <v>1585.118457957569</v>
      </c>
      <c r="CH49" s="193">
        <v>2010.735625182376</v>
      </c>
      <c r="CI49" s="193">
        <v>1810.4838666771989</v>
      </c>
      <c r="CJ49" s="193">
        <v>2575.0814900606033</v>
      </c>
      <c r="CK49" s="193">
        <v>2575.0814900606033</v>
      </c>
      <c r="CL49" s="193">
        <v>1264.3427071176241</v>
      </c>
      <c r="CM49" s="193">
        <v>1270.6644206532121</v>
      </c>
      <c r="CN49" s="193">
        <v>1382.6732916888652</v>
      </c>
      <c r="CO49" s="193">
        <v>1382.6732916888652</v>
      </c>
      <c r="CP49" s="193">
        <v>2220.0897363468807</v>
      </c>
      <c r="CQ49" s="193">
        <v>1109.6027119090779</v>
      </c>
      <c r="CR49" s="193">
        <v>2711.6167799504974</v>
      </c>
      <c r="CS49" s="193">
        <v>2755.5078060190244</v>
      </c>
      <c r="CT49" s="193">
        <v>2811.7426592030861</v>
      </c>
      <c r="CU49" s="193">
        <v>2565.9791374012775</v>
      </c>
      <c r="CV49" s="193">
        <v>2220.0897363468807</v>
      </c>
      <c r="CW49" s="193">
        <v>2208.9892876651461</v>
      </c>
      <c r="CX49" s="193">
        <v>2197.8888389834119</v>
      </c>
      <c r="CY49" s="193">
        <v>1382.6732916888652</v>
      </c>
      <c r="CZ49" s="193">
        <v>1601.1297555126962</v>
      </c>
      <c r="DA49" s="193">
        <v>1810.4838666771989</v>
      </c>
      <c r="DB49" s="193">
        <v>1264.3427071176241</v>
      </c>
      <c r="DC49" s="193">
        <v>1264.3427071176241</v>
      </c>
      <c r="DD49" s="193">
        <v>1264.3427071176241</v>
      </c>
      <c r="DE49" s="193">
        <v>1264.3427071176241</v>
      </c>
      <c r="DF49" s="177">
        <v>1264.3427071176241</v>
      </c>
    </row>
    <row r="50" spans="1:110">
      <c r="A50" s="1">
        <v>46</v>
      </c>
      <c r="B50" s="1">
        <v>46</v>
      </c>
      <c r="D50" s="1">
        <v>5</v>
      </c>
      <c r="F50" t="s">
        <v>204</v>
      </c>
      <c r="G50" t="s">
        <v>206</v>
      </c>
      <c r="H50" t="s">
        <v>206</v>
      </c>
      <c r="I50" t="s">
        <v>206</v>
      </c>
      <c r="J50" t="s">
        <v>206</v>
      </c>
      <c r="N50" s="211">
        <v>11</v>
      </c>
      <c r="O50" s="212">
        <v>19250</v>
      </c>
      <c r="P50" s="150">
        <v>2220.2894696506405</v>
      </c>
      <c r="Q50" s="193">
        <v>1127.8074172277309</v>
      </c>
      <c r="R50" s="193">
        <v>2265.601499643511</v>
      </c>
      <c r="S50" s="193">
        <v>2747.2640000000001</v>
      </c>
      <c r="T50" s="193">
        <v>2747.2640000000001</v>
      </c>
      <c r="U50" s="193">
        <v>2857.2544224997159</v>
      </c>
      <c r="V50" s="193">
        <v>2620.593253357235</v>
      </c>
      <c r="W50" s="193">
        <v>945.76036404120566</v>
      </c>
      <c r="X50" s="193">
        <v>2857.2544224997159</v>
      </c>
      <c r="Y50" s="193">
        <v>1628.4368134906747</v>
      </c>
      <c r="Z50" s="193">
        <v>2857.2544224997159</v>
      </c>
      <c r="AA50" s="193">
        <v>2602.3885480385816</v>
      </c>
      <c r="AB50" s="193">
        <v>2748.0261905878024</v>
      </c>
      <c r="AC50" s="193">
        <v>1801.0351061620738</v>
      </c>
      <c r="AD50" s="193">
        <v>2602.3885480385816</v>
      </c>
      <c r="AE50" s="193">
        <v>2383.9320842147522</v>
      </c>
      <c r="AF50" s="193">
        <v>2383.9320842147522</v>
      </c>
      <c r="AG50" s="193">
        <v>1837.7909246551774</v>
      </c>
      <c r="AH50" s="193">
        <v>2383.9320842147522</v>
      </c>
      <c r="AI50" s="194"/>
      <c r="AJ50" s="193">
        <v>1837.7909246551774</v>
      </c>
      <c r="AK50" s="193">
        <v>2383.9320842147522</v>
      </c>
      <c r="AL50" s="193">
        <v>2265.601499643511</v>
      </c>
      <c r="AM50" s="193">
        <v>2620.593253357235</v>
      </c>
      <c r="AN50" s="193">
        <v>1628.4368134906747</v>
      </c>
      <c r="AO50" s="193">
        <v>2607.4902870904489</v>
      </c>
      <c r="AP50" s="193">
        <v>1628.4368134906747</v>
      </c>
      <c r="AQ50" s="193">
        <v>1409.9803496668444</v>
      </c>
      <c r="AR50" s="193">
        <v>2602.3885480385816</v>
      </c>
      <c r="AS50" s="193">
        <v>2602.3885480385816</v>
      </c>
      <c r="AT50" s="193">
        <v>2857.2544224997159</v>
      </c>
      <c r="AU50" s="193">
        <v>2857.2544224997159</v>
      </c>
      <c r="AV50" s="193">
        <v>2620.593253357235</v>
      </c>
      <c r="AW50" s="193">
        <v>2748.0261905878024</v>
      </c>
      <c r="AX50" s="193">
        <v>2047.1450358196814</v>
      </c>
      <c r="AY50" s="193">
        <v>2026.6735854614847</v>
      </c>
      <c r="AZ50" s="193">
        <v>1837.7909246551774</v>
      </c>
      <c r="BA50" s="193">
        <v>2620.593253357235</v>
      </c>
      <c r="BB50" s="193">
        <v>2047.1450358196814</v>
      </c>
      <c r="BC50" s="193">
        <v>2748.0261905878024</v>
      </c>
      <c r="BD50" s="193">
        <v>1628.4368134906747</v>
      </c>
      <c r="BE50" s="193">
        <v>2265.601499643511</v>
      </c>
      <c r="BF50" s="193">
        <v>2620.593253357235</v>
      </c>
      <c r="BG50" s="193">
        <v>2220.2894696506405</v>
      </c>
      <c r="BH50" s="193">
        <v>1628.4368134906747</v>
      </c>
      <c r="BI50" s="193">
        <v>2620.593253357235</v>
      </c>
      <c r="BJ50" s="193">
        <v>2748.0261905878024</v>
      </c>
      <c r="BK50" s="193">
        <v>2602.3885480385816</v>
      </c>
      <c r="BL50" s="193">
        <v>2047.1450358196814</v>
      </c>
      <c r="BM50" s="193">
        <v>2006.2021351032877</v>
      </c>
      <c r="BN50" s="193">
        <v>1282.5474124362768</v>
      </c>
      <c r="BO50" s="193">
        <v>1628.4368134906747</v>
      </c>
      <c r="BP50" s="193">
        <v>2047.1450358196814</v>
      </c>
      <c r="BQ50" s="193">
        <v>1276.1346753740954</v>
      </c>
      <c r="BR50" s="193">
        <v>1409.9803496668444</v>
      </c>
      <c r="BS50" s="193">
        <v>2383.9320842147522</v>
      </c>
      <c r="BT50" s="193">
        <v>1282.5474124362768</v>
      </c>
      <c r="BU50" s="193">
        <v>1837.7909246551774</v>
      </c>
      <c r="BV50" s="193">
        <v>926.84515676038154</v>
      </c>
      <c r="BW50" s="193">
        <v>1269.7219383119141</v>
      </c>
      <c r="BX50" s="193">
        <v>1837.7909246551774</v>
      </c>
      <c r="BY50" s="193">
        <v>941.0315622209996</v>
      </c>
      <c r="BZ50" s="193">
        <v>2265.601499643511</v>
      </c>
      <c r="CA50" s="193">
        <v>2857.2544224997159</v>
      </c>
      <c r="CB50" s="193">
        <v>2857.2544224997159</v>
      </c>
      <c r="CC50" s="193">
        <v>2814.3956061622198</v>
      </c>
      <c r="CD50" s="193">
        <v>1409.9803496668444</v>
      </c>
      <c r="CE50" s="193">
        <v>1628.4368134906747</v>
      </c>
      <c r="CF50" s="193">
        <v>2265.601499643511</v>
      </c>
      <c r="CG50" s="193">
        <v>1612.1524453557679</v>
      </c>
      <c r="CH50" s="193">
        <v>2047.1450358196814</v>
      </c>
      <c r="CI50" s="193">
        <v>1837.7909246551774</v>
      </c>
      <c r="CJ50" s="193">
        <v>2620.593253357235</v>
      </c>
      <c r="CK50" s="193">
        <v>2620.593253357235</v>
      </c>
      <c r="CL50" s="193">
        <v>1282.5474124362768</v>
      </c>
      <c r="CM50" s="193">
        <v>1288.9601494984581</v>
      </c>
      <c r="CN50" s="193">
        <v>1409.9803496668444</v>
      </c>
      <c r="CO50" s="193">
        <v>1409.9803496668444</v>
      </c>
      <c r="CP50" s="193">
        <v>2265.601499643511</v>
      </c>
      <c r="CQ50" s="193">
        <v>1127.8074172277309</v>
      </c>
      <c r="CR50" s="193">
        <v>2748.0261905878024</v>
      </c>
      <c r="CS50" s="193">
        <v>2800.1093340497218</v>
      </c>
      <c r="CT50" s="193">
        <v>2857.2544224997159</v>
      </c>
      <c r="CU50" s="193">
        <v>2602.3885480385816</v>
      </c>
      <c r="CV50" s="193">
        <v>2265.601499643511</v>
      </c>
      <c r="CW50" s="193">
        <v>2254.2734921452934</v>
      </c>
      <c r="CX50" s="193">
        <v>2242.9454846470758</v>
      </c>
      <c r="CY50" s="193">
        <v>1409.9803496668444</v>
      </c>
      <c r="CZ50" s="193">
        <v>1628.4368134906747</v>
      </c>
      <c r="DA50" s="193">
        <v>1837.7909246551774</v>
      </c>
      <c r="DB50" s="193">
        <v>1282.5474124362768</v>
      </c>
      <c r="DC50" s="193">
        <v>1282.5474124362768</v>
      </c>
      <c r="DD50" s="193">
        <v>1282.5474124362768</v>
      </c>
      <c r="DE50" s="193">
        <v>1282.5474124362768</v>
      </c>
      <c r="DF50" s="177">
        <v>1282.5474124362768</v>
      </c>
    </row>
    <row r="51" spans="1:110">
      <c r="A51" s="1">
        <v>47</v>
      </c>
      <c r="B51" s="1">
        <v>47</v>
      </c>
      <c r="D51" s="1">
        <v>5</v>
      </c>
      <c r="F51" t="s">
        <v>204</v>
      </c>
      <c r="G51" t="s">
        <v>206</v>
      </c>
      <c r="H51" t="s">
        <v>206</v>
      </c>
      <c r="I51" t="s">
        <v>206</v>
      </c>
      <c r="J51" t="s">
        <v>206</v>
      </c>
      <c r="N51" s="211">
        <v>11.2</v>
      </c>
      <c r="O51" s="212">
        <v>19600</v>
      </c>
      <c r="P51" s="150">
        <v>2264.8909976813397</v>
      </c>
      <c r="Q51" s="193">
        <v>1146.0121225463834</v>
      </c>
      <c r="R51" s="193">
        <v>2311.1132629401427</v>
      </c>
      <c r="S51" s="193">
        <v>2785.12</v>
      </c>
      <c r="T51" s="193">
        <v>2785.12</v>
      </c>
      <c r="U51" s="193">
        <v>2902.766185796349</v>
      </c>
      <c r="V51" s="193">
        <v>2675.207369313192</v>
      </c>
      <c r="W51" s="193">
        <v>963.96506935985838</v>
      </c>
      <c r="X51" s="193">
        <v>2902.766185796349</v>
      </c>
      <c r="Y51" s="193">
        <v>1655.7438714686523</v>
      </c>
      <c r="Z51" s="193">
        <v>2902.766185796349</v>
      </c>
      <c r="AA51" s="193">
        <v>2638.7979586758875</v>
      </c>
      <c r="AB51" s="193">
        <v>2784.4356012251069</v>
      </c>
      <c r="AC51" s="193">
        <v>1836.7163285866334</v>
      </c>
      <c r="AD51" s="193">
        <v>2638.7979586758875</v>
      </c>
      <c r="AE51" s="193">
        <v>2420.3414948520576</v>
      </c>
      <c r="AF51" s="193">
        <v>2420.3414948520576</v>
      </c>
      <c r="AG51" s="193">
        <v>1874.200335292483</v>
      </c>
      <c r="AH51" s="193">
        <v>2420.3414948520576</v>
      </c>
      <c r="AI51" s="194"/>
      <c r="AJ51" s="193">
        <v>1874.200335292483</v>
      </c>
      <c r="AK51" s="193">
        <v>2420.3414948520576</v>
      </c>
      <c r="AL51" s="193">
        <v>2311.1132629401427</v>
      </c>
      <c r="AM51" s="193">
        <v>2675.207369313192</v>
      </c>
      <c r="AN51" s="193">
        <v>1655.7438714686523</v>
      </c>
      <c r="AO51" s="193">
        <v>2661.831332466626</v>
      </c>
      <c r="AP51" s="193">
        <v>1655.7438714686523</v>
      </c>
      <c r="AQ51" s="193">
        <v>1428.1850549854964</v>
      </c>
      <c r="AR51" s="193">
        <v>2638.7979586758875</v>
      </c>
      <c r="AS51" s="193">
        <v>2638.7979586758875</v>
      </c>
      <c r="AT51" s="193">
        <v>2902.766185796349</v>
      </c>
      <c r="AU51" s="193">
        <v>2902.766185796349</v>
      </c>
      <c r="AV51" s="193">
        <v>2675.207369313192</v>
      </c>
      <c r="AW51" s="193">
        <v>2784.4356012251069</v>
      </c>
      <c r="AX51" s="193">
        <v>2083.5544464569862</v>
      </c>
      <c r="AY51" s="193">
        <v>2062.7189019924162</v>
      </c>
      <c r="AZ51" s="193">
        <v>1874.200335292483</v>
      </c>
      <c r="BA51" s="193">
        <v>2675.207369313192</v>
      </c>
      <c r="BB51" s="193">
        <v>2083.5544464569862</v>
      </c>
      <c r="BC51" s="193">
        <v>2784.4356012251069</v>
      </c>
      <c r="BD51" s="193">
        <v>1655.7438714686523</v>
      </c>
      <c r="BE51" s="193">
        <v>2311.1132629401427</v>
      </c>
      <c r="BF51" s="193">
        <v>2675.207369313192</v>
      </c>
      <c r="BG51" s="193">
        <v>2264.8909976813397</v>
      </c>
      <c r="BH51" s="193">
        <v>1655.7438714686523</v>
      </c>
      <c r="BI51" s="193">
        <v>2675.207369313192</v>
      </c>
      <c r="BJ51" s="193">
        <v>2784.4356012251069</v>
      </c>
      <c r="BK51" s="193">
        <v>2638.7979586758875</v>
      </c>
      <c r="BL51" s="193">
        <v>2083.5544464569862</v>
      </c>
      <c r="BM51" s="193">
        <v>2041.8833575278466</v>
      </c>
      <c r="BN51" s="193">
        <v>1309.8544704142555</v>
      </c>
      <c r="BO51" s="193">
        <v>1655.7438714686523</v>
      </c>
      <c r="BP51" s="193">
        <v>2083.5544464569862</v>
      </c>
      <c r="BQ51" s="193">
        <v>1303.3051980621842</v>
      </c>
      <c r="BR51" s="193">
        <v>1428.1850549854964</v>
      </c>
      <c r="BS51" s="193">
        <v>2420.3414948520576</v>
      </c>
      <c r="BT51" s="193">
        <v>1309.8544704142555</v>
      </c>
      <c r="BU51" s="193">
        <v>1874.200335292483</v>
      </c>
      <c r="BV51" s="193">
        <v>944.68576797266121</v>
      </c>
      <c r="BW51" s="193">
        <v>1296.7559257101127</v>
      </c>
      <c r="BX51" s="193">
        <v>1874.200335292483</v>
      </c>
      <c r="BY51" s="193">
        <v>959.14524401305914</v>
      </c>
      <c r="BZ51" s="193">
        <v>2311.1132629401427</v>
      </c>
      <c r="CA51" s="193">
        <v>2902.766185796349</v>
      </c>
      <c r="CB51" s="193">
        <v>2902.766185796349</v>
      </c>
      <c r="CC51" s="193">
        <v>2859.2246930094038</v>
      </c>
      <c r="CD51" s="193">
        <v>1428.1850549854964</v>
      </c>
      <c r="CE51" s="193">
        <v>1655.7438714686523</v>
      </c>
      <c r="CF51" s="193">
        <v>2311.1132629401427</v>
      </c>
      <c r="CG51" s="193">
        <v>1639.1864327539656</v>
      </c>
      <c r="CH51" s="193">
        <v>2083.5544464569862</v>
      </c>
      <c r="CI51" s="193">
        <v>1874.200335292483</v>
      </c>
      <c r="CJ51" s="193">
        <v>2675.207369313192</v>
      </c>
      <c r="CK51" s="193">
        <v>2675.207369313192</v>
      </c>
      <c r="CL51" s="193">
        <v>1309.8544704142555</v>
      </c>
      <c r="CM51" s="193">
        <v>1316.4037427663266</v>
      </c>
      <c r="CN51" s="193">
        <v>1428.1850549854964</v>
      </c>
      <c r="CO51" s="193">
        <v>1428.1850549854964</v>
      </c>
      <c r="CP51" s="193">
        <v>2311.1132629401427</v>
      </c>
      <c r="CQ51" s="193">
        <v>1146.0121225463834</v>
      </c>
      <c r="CR51" s="193">
        <v>2784.4356012251069</v>
      </c>
      <c r="CS51" s="193">
        <v>2844.710862080422</v>
      </c>
      <c r="CT51" s="193">
        <v>2902.766185796349</v>
      </c>
      <c r="CU51" s="193">
        <v>2638.7979586758875</v>
      </c>
      <c r="CV51" s="193">
        <v>2311.1132629401427</v>
      </c>
      <c r="CW51" s="193">
        <v>2299.5576966254421</v>
      </c>
      <c r="CX51" s="193">
        <v>2288.002130310741</v>
      </c>
      <c r="CY51" s="193">
        <v>1428.1850549854964</v>
      </c>
      <c r="CZ51" s="193">
        <v>1655.7438714686523</v>
      </c>
      <c r="DA51" s="193">
        <v>1874.200335292483</v>
      </c>
      <c r="DB51" s="193">
        <v>1309.8544704142555</v>
      </c>
      <c r="DC51" s="193">
        <v>1309.8544704142555</v>
      </c>
      <c r="DD51" s="193">
        <v>1309.8544704142555</v>
      </c>
      <c r="DE51" s="193">
        <v>1309.8544704142555</v>
      </c>
      <c r="DF51" s="177">
        <v>1309.8544704142555</v>
      </c>
    </row>
    <row r="52" spans="1:110">
      <c r="A52" s="1">
        <v>48</v>
      </c>
      <c r="B52" s="1">
        <v>48</v>
      </c>
      <c r="D52" s="1">
        <v>5</v>
      </c>
      <c r="F52" t="s">
        <v>204</v>
      </c>
      <c r="G52" t="s">
        <v>206</v>
      </c>
      <c r="H52" t="s">
        <v>206</v>
      </c>
      <c r="I52" t="s">
        <v>206</v>
      </c>
      <c r="J52" t="s">
        <v>206</v>
      </c>
      <c r="N52" s="211">
        <v>11.5</v>
      </c>
      <c r="O52" s="212">
        <v>20125</v>
      </c>
      <c r="P52" s="150">
        <v>2300.5722201058984</v>
      </c>
      <c r="Q52" s="193">
        <v>1155.1144752057091</v>
      </c>
      <c r="R52" s="193">
        <v>2347.5226735774472</v>
      </c>
      <c r="S52" s="193">
        <v>2812.1600000000003</v>
      </c>
      <c r="T52" s="193">
        <v>2812.1600000000003</v>
      </c>
      <c r="U52" s="193">
        <v>2948.2779490929802</v>
      </c>
      <c r="V52" s="193">
        <v>2711.6167799504974</v>
      </c>
      <c r="W52" s="193">
        <v>973.06742201918439</v>
      </c>
      <c r="X52" s="193">
        <v>2948.2779490929802</v>
      </c>
      <c r="Y52" s="193">
        <v>1683.0509294466312</v>
      </c>
      <c r="Z52" s="193">
        <v>2948.2779490929802</v>
      </c>
      <c r="AA52" s="193">
        <v>2675.207369313192</v>
      </c>
      <c r="AB52" s="193">
        <v>2820.8450118624123</v>
      </c>
      <c r="AC52" s="193">
        <v>1863.4772454050526</v>
      </c>
      <c r="AD52" s="193">
        <v>2675.207369313192</v>
      </c>
      <c r="AE52" s="193">
        <v>2456.7509054893617</v>
      </c>
      <c r="AF52" s="193">
        <v>2456.7509054893617</v>
      </c>
      <c r="AG52" s="193">
        <v>1901.5073932704618</v>
      </c>
      <c r="AH52" s="193">
        <v>2456.7509054893617</v>
      </c>
      <c r="AI52" s="194"/>
      <c r="AJ52" s="193">
        <v>1901.5073932704618</v>
      </c>
      <c r="AK52" s="193">
        <v>2456.7509054893617</v>
      </c>
      <c r="AL52" s="193">
        <v>2347.5226735774472</v>
      </c>
      <c r="AM52" s="193">
        <v>2711.6167799504974</v>
      </c>
      <c r="AN52" s="193">
        <v>1683.0509294466312</v>
      </c>
      <c r="AO52" s="193">
        <v>2698.0586960507449</v>
      </c>
      <c r="AP52" s="193">
        <v>1683.0509294466312</v>
      </c>
      <c r="AQ52" s="193">
        <v>1455.4921129634754</v>
      </c>
      <c r="AR52" s="193">
        <v>2675.207369313192</v>
      </c>
      <c r="AS52" s="193">
        <v>2675.207369313192</v>
      </c>
      <c r="AT52" s="193">
        <v>2948.2779490929802</v>
      </c>
      <c r="AU52" s="193">
        <v>2948.2779490929802</v>
      </c>
      <c r="AV52" s="193">
        <v>2711.6167799504974</v>
      </c>
      <c r="AW52" s="193">
        <v>2820.8450118624123</v>
      </c>
      <c r="AX52" s="193">
        <v>2119.9638570942916</v>
      </c>
      <c r="AY52" s="193">
        <v>2098.7642185233485</v>
      </c>
      <c r="AZ52" s="193">
        <v>1901.5073932704618</v>
      </c>
      <c r="BA52" s="193">
        <v>2711.6167799504974</v>
      </c>
      <c r="BB52" s="193">
        <v>2119.9638570942916</v>
      </c>
      <c r="BC52" s="193">
        <v>2820.8450118624123</v>
      </c>
      <c r="BD52" s="193">
        <v>1683.0509294466312</v>
      </c>
      <c r="BE52" s="193">
        <v>2347.5226735774472</v>
      </c>
      <c r="BF52" s="193">
        <v>2711.6167799504974</v>
      </c>
      <c r="BG52" s="193">
        <v>2300.5722201058984</v>
      </c>
      <c r="BH52" s="193">
        <v>1683.0509294466312</v>
      </c>
      <c r="BI52" s="193">
        <v>2711.6167799504974</v>
      </c>
      <c r="BJ52" s="193">
        <v>2820.8450118624123</v>
      </c>
      <c r="BK52" s="193">
        <v>2675.207369313192</v>
      </c>
      <c r="BL52" s="193">
        <v>2119.9638570942916</v>
      </c>
      <c r="BM52" s="193">
        <v>2077.5645799524054</v>
      </c>
      <c r="BN52" s="193">
        <v>1328.0591757329082</v>
      </c>
      <c r="BO52" s="193">
        <v>1683.0509294466312</v>
      </c>
      <c r="BP52" s="193">
        <v>2119.9638570942916</v>
      </c>
      <c r="BQ52" s="193">
        <v>1321.4188798542436</v>
      </c>
      <c r="BR52" s="193">
        <v>1455.4921129634754</v>
      </c>
      <c r="BS52" s="193">
        <v>2456.7509054893617</v>
      </c>
      <c r="BT52" s="193">
        <v>1328.0591757329082</v>
      </c>
      <c r="BU52" s="193">
        <v>1901.5073932704618</v>
      </c>
      <c r="BV52" s="193">
        <v>953.60607357880076</v>
      </c>
      <c r="BW52" s="193">
        <v>1314.7785839755793</v>
      </c>
      <c r="BX52" s="193">
        <v>1901.5073932704618</v>
      </c>
      <c r="BY52" s="193">
        <v>968.20208490908851</v>
      </c>
      <c r="BZ52" s="193">
        <v>2347.5226735774472</v>
      </c>
      <c r="CA52" s="193">
        <v>2948.2779490929802</v>
      </c>
      <c r="CB52" s="193">
        <v>2948.2779490929802</v>
      </c>
      <c r="CC52" s="193">
        <v>2904.0537798565852</v>
      </c>
      <c r="CD52" s="193">
        <v>1455.4921129634754</v>
      </c>
      <c r="CE52" s="193">
        <v>1683.0509294466312</v>
      </c>
      <c r="CF52" s="193">
        <v>2347.5226735774472</v>
      </c>
      <c r="CG52" s="193">
        <v>1666.2204201521649</v>
      </c>
      <c r="CH52" s="193">
        <v>2119.9638570942916</v>
      </c>
      <c r="CI52" s="193">
        <v>1901.5073932704618</v>
      </c>
      <c r="CJ52" s="193">
        <v>2711.6167799504974</v>
      </c>
      <c r="CK52" s="193">
        <v>2711.6167799504974</v>
      </c>
      <c r="CL52" s="193">
        <v>1328.0591757329082</v>
      </c>
      <c r="CM52" s="193">
        <v>1334.6994716115728</v>
      </c>
      <c r="CN52" s="193">
        <v>1455.4921129634754</v>
      </c>
      <c r="CO52" s="193">
        <v>1455.4921129634754</v>
      </c>
      <c r="CP52" s="193">
        <v>2347.5226735774472</v>
      </c>
      <c r="CQ52" s="193">
        <v>1155.1144752057091</v>
      </c>
      <c r="CR52" s="193">
        <v>2820.8450118624123</v>
      </c>
      <c r="CS52" s="193">
        <v>2889.3123901111207</v>
      </c>
      <c r="CT52" s="193">
        <v>2948.2779490929802</v>
      </c>
      <c r="CU52" s="193">
        <v>2675.207369313192</v>
      </c>
      <c r="CV52" s="193">
        <v>2347.5226735774472</v>
      </c>
      <c r="CW52" s="193">
        <v>2335.78506020956</v>
      </c>
      <c r="CX52" s="193">
        <v>2324.0474468416728</v>
      </c>
      <c r="CY52" s="193">
        <v>1455.4921129634754</v>
      </c>
      <c r="CZ52" s="193">
        <v>1683.0509294466312</v>
      </c>
      <c r="DA52" s="193">
        <v>1901.5073932704618</v>
      </c>
      <c r="DB52" s="193">
        <v>1328.0591757329082</v>
      </c>
      <c r="DC52" s="193">
        <v>1328.0591757329082</v>
      </c>
      <c r="DD52" s="193">
        <v>1328.0591757329082</v>
      </c>
      <c r="DE52" s="193">
        <v>1328.0591757329082</v>
      </c>
      <c r="DF52" s="177">
        <v>1328.0591757329082</v>
      </c>
    </row>
    <row r="53" spans="1:110">
      <c r="A53" s="1">
        <v>49</v>
      </c>
      <c r="B53" s="1">
        <v>49</v>
      </c>
      <c r="D53" s="1">
        <v>4</v>
      </c>
      <c r="F53" t="s">
        <v>203</v>
      </c>
      <c r="G53" t="s">
        <v>204</v>
      </c>
      <c r="H53" t="s">
        <v>206</v>
      </c>
      <c r="I53" t="s">
        <v>206</v>
      </c>
      <c r="J53" t="s">
        <v>206</v>
      </c>
      <c r="N53" s="211">
        <v>11.6</v>
      </c>
      <c r="O53" s="212">
        <v>20300</v>
      </c>
      <c r="P53" s="150">
        <v>2336.2534425304571</v>
      </c>
      <c r="Q53" s="193">
        <v>1164.2168278650358</v>
      </c>
      <c r="R53" s="193">
        <v>2383.9320842147522</v>
      </c>
      <c r="S53" s="193">
        <v>2855.424</v>
      </c>
      <c r="T53" s="193">
        <v>2855.424</v>
      </c>
      <c r="U53" s="193">
        <v>2993.7897123896109</v>
      </c>
      <c r="V53" s="193">
        <v>2738.9238379284766</v>
      </c>
      <c r="W53" s="193">
        <v>982.16977467851063</v>
      </c>
      <c r="X53" s="193">
        <v>2993.7897123896109</v>
      </c>
      <c r="Y53" s="193">
        <v>1710.3579874246102</v>
      </c>
      <c r="Z53" s="193">
        <v>2993.7897123896109</v>
      </c>
      <c r="AA53" s="193">
        <v>2711.6167799504974</v>
      </c>
      <c r="AB53" s="193">
        <v>2857.2544224997159</v>
      </c>
      <c r="AC53" s="193">
        <v>1890.2381622234705</v>
      </c>
      <c r="AD53" s="193">
        <v>2711.6167799504974</v>
      </c>
      <c r="AE53" s="193">
        <v>2493.1603161266671</v>
      </c>
      <c r="AF53" s="193">
        <v>2493.1603161266671</v>
      </c>
      <c r="AG53" s="193">
        <v>1928.8144512484394</v>
      </c>
      <c r="AH53" s="193">
        <v>2493.1603161266671</v>
      </c>
      <c r="AI53" s="194"/>
      <c r="AJ53" s="193">
        <v>1928.8144512484394</v>
      </c>
      <c r="AK53" s="193">
        <v>2493.1603161266671</v>
      </c>
      <c r="AL53" s="193">
        <v>2383.9320842147522</v>
      </c>
      <c r="AM53" s="193">
        <v>2738.9238379284766</v>
      </c>
      <c r="AN53" s="193">
        <v>1710.3579874246102</v>
      </c>
      <c r="AO53" s="193">
        <v>2725.2292187388343</v>
      </c>
      <c r="AP53" s="193">
        <v>1710.3579874246102</v>
      </c>
      <c r="AQ53" s="193">
        <v>1473.6968182821281</v>
      </c>
      <c r="AR53" s="193">
        <v>2711.6167799504974</v>
      </c>
      <c r="AS53" s="193">
        <v>2711.6167799504974</v>
      </c>
      <c r="AT53" s="193">
        <v>2993.7897123896109</v>
      </c>
      <c r="AU53" s="193">
        <v>2993.7897123896109</v>
      </c>
      <c r="AV53" s="193">
        <v>2738.9238379284766</v>
      </c>
      <c r="AW53" s="193">
        <v>2857.2544224997159</v>
      </c>
      <c r="AX53" s="193">
        <v>2147.2709150722703</v>
      </c>
      <c r="AY53" s="193">
        <v>2125.7982059215478</v>
      </c>
      <c r="AZ53" s="193">
        <v>1928.8144512484394</v>
      </c>
      <c r="BA53" s="193">
        <v>2738.9238379284766</v>
      </c>
      <c r="BB53" s="193">
        <v>2147.2709150722703</v>
      </c>
      <c r="BC53" s="193">
        <v>2857.2544224997159</v>
      </c>
      <c r="BD53" s="193">
        <v>1710.3579874246102</v>
      </c>
      <c r="BE53" s="193">
        <v>2383.9320842147522</v>
      </c>
      <c r="BF53" s="193">
        <v>2738.9238379284766</v>
      </c>
      <c r="BG53" s="193">
        <v>2336.2534425304571</v>
      </c>
      <c r="BH53" s="193">
        <v>1710.3579874246102</v>
      </c>
      <c r="BI53" s="193">
        <v>2738.9238379284766</v>
      </c>
      <c r="BJ53" s="193">
        <v>2857.2544224997159</v>
      </c>
      <c r="BK53" s="193">
        <v>2711.6167799504974</v>
      </c>
      <c r="BL53" s="193">
        <v>2147.2709150722703</v>
      </c>
      <c r="BM53" s="193">
        <v>2104.3254967708249</v>
      </c>
      <c r="BN53" s="193">
        <v>1346.2638810515605</v>
      </c>
      <c r="BO53" s="193">
        <v>1710.3579874246102</v>
      </c>
      <c r="BP53" s="193">
        <v>2147.2709150722703</v>
      </c>
      <c r="BQ53" s="193">
        <v>1339.5325616463026</v>
      </c>
      <c r="BR53" s="193">
        <v>1473.6968182821281</v>
      </c>
      <c r="BS53" s="193">
        <v>2493.1603161266671</v>
      </c>
      <c r="BT53" s="193">
        <v>1346.2638810515605</v>
      </c>
      <c r="BU53" s="193">
        <v>1928.8144512484394</v>
      </c>
      <c r="BV53" s="193">
        <v>962.52637918494042</v>
      </c>
      <c r="BW53" s="193">
        <v>1332.801242241045</v>
      </c>
      <c r="BX53" s="193">
        <v>1928.8144512484394</v>
      </c>
      <c r="BY53" s="193">
        <v>977.258925805118</v>
      </c>
      <c r="BZ53" s="193">
        <v>2383.9320842147522</v>
      </c>
      <c r="CA53" s="193">
        <v>2993.7897123896109</v>
      </c>
      <c r="CB53" s="193">
        <v>2993.7897123896109</v>
      </c>
      <c r="CC53" s="193">
        <v>2948.8828667037665</v>
      </c>
      <c r="CD53" s="193">
        <v>1473.6968182821281</v>
      </c>
      <c r="CE53" s="193">
        <v>1710.3579874246102</v>
      </c>
      <c r="CF53" s="193">
        <v>2383.9320842147522</v>
      </c>
      <c r="CG53" s="193">
        <v>1693.254407550364</v>
      </c>
      <c r="CH53" s="193">
        <v>2147.2709150722703</v>
      </c>
      <c r="CI53" s="193">
        <v>1928.8144512484394</v>
      </c>
      <c r="CJ53" s="193">
        <v>2738.9238379284766</v>
      </c>
      <c r="CK53" s="193">
        <v>2738.9238379284766</v>
      </c>
      <c r="CL53" s="193">
        <v>1346.2638810515605</v>
      </c>
      <c r="CM53" s="193">
        <v>1352.9952004568181</v>
      </c>
      <c r="CN53" s="193">
        <v>1473.6968182821281</v>
      </c>
      <c r="CO53" s="193">
        <v>1473.6968182821281</v>
      </c>
      <c r="CP53" s="193">
        <v>2383.9320842147522</v>
      </c>
      <c r="CQ53" s="193">
        <v>1164.2168278650358</v>
      </c>
      <c r="CR53" s="193">
        <v>2857.2544224997159</v>
      </c>
      <c r="CS53" s="193">
        <v>2933.9139181418186</v>
      </c>
      <c r="CT53" s="193">
        <v>2993.7897123896109</v>
      </c>
      <c r="CU53" s="193">
        <v>2711.6167799504974</v>
      </c>
      <c r="CV53" s="193">
        <v>2383.9320842147522</v>
      </c>
      <c r="CW53" s="193">
        <v>2372.0124237936784</v>
      </c>
      <c r="CX53" s="193">
        <v>2360.0927633726046</v>
      </c>
      <c r="CY53" s="193">
        <v>1473.6968182821281</v>
      </c>
      <c r="CZ53" s="193">
        <v>1710.3579874246102</v>
      </c>
      <c r="DA53" s="193">
        <v>1928.8144512484394</v>
      </c>
      <c r="DB53" s="193">
        <v>1346.2638810515605</v>
      </c>
      <c r="DC53" s="193">
        <v>1346.2638810515605</v>
      </c>
      <c r="DD53" s="193">
        <v>1346.2638810515605</v>
      </c>
      <c r="DE53" s="193">
        <v>1346.2638810515605</v>
      </c>
      <c r="DF53" s="177">
        <v>1346.2638810515605</v>
      </c>
    </row>
    <row r="54" spans="1:110">
      <c r="A54" s="1">
        <v>50</v>
      </c>
      <c r="B54" s="1">
        <v>50</v>
      </c>
      <c r="D54" s="1">
        <v>3</v>
      </c>
      <c r="F54" t="s">
        <v>203</v>
      </c>
      <c r="G54" t="s">
        <v>204</v>
      </c>
      <c r="H54" t="s">
        <v>205</v>
      </c>
      <c r="I54" t="s">
        <v>206</v>
      </c>
      <c r="J54" t="s">
        <v>206</v>
      </c>
      <c r="N54" s="211">
        <v>12</v>
      </c>
      <c r="O54" s="212">
        <v>21000</v>
      </c>
      <c r="P54" s="150">
        <v>2371.9346649550166</v>
      </c>
      <c r="Q54" s="193">
        <v>1182.4215331836879</v>
      </c>
      <c r="R54" s="193">
        <v>2420.3414948520576</v>
      </c>
      <c r="S54" s="193">
        <v>2893.6638331370218</v>
      </c>
      <c r="T54" s="193">
        <v>2893.28</v>
      </c>
      <c r="U54" s="193">
        <v>3039.3014756862422</v>
      </c>
      <c r="V54" s="193">
        <v>2748.0261905878024</v>
      </c>
      <c r="W54" s="193">
        <v>1000.3744799971633</v>
      </c>
      <c r="X54" s="193">
        <v>3039.3014756862422</v>
      </c>
      <c r="Y54" s="193">
        <v>1737.6650454025889</v>
      </c>
      <c r="Z54" s="193">
        <v>3039.3014756862422</v>
      </c>
      <c r="AA54" s="193">
        <v>2748.0261905878024</v>
      </c>
      <c r="AB54" s="193">
        <v>2893.6638331370218</v>
      </c>
      <c r="AC54" s="193">
        <v>1925.9193846480302</v>
      </c>
      <c r="AD54" s="193">
        <v>2748.0261905878024</v>
      </c>
      <c r="AE54" s="193">
        <v>2529.5697267639721</v>
      </c>
      <c r="AF54" s="193">
        <v>2529.5697267639721</v>
      </c>
      <c r="AG54" s="193">
        <v>1965.223861885745</v>
      </c>
      <c r="AH54" s="193">
        <v>2529.5697267639721</v>
      </c>
      <c r="AI54" s="194"/>
      <c r="AJ54" s="193">
        <v>1965.223861885745</v>
      </c>
      <c r="AK54" s="193">
        <v>2529.5697267639721</v>
      </c>
      <c r="AL54" s="193">
        <v>2420.3414948520576</v>
      </c>
      <c r="AM54" s="193">
        <v>2748.0261905878024</v>
      </c>
      <c r="AN54" s="193">
        <v>1737.6650454025889</v>
      </c>
      <c r="AO54" s="193">
        <v>2734.2860596348637</v>
      </c>
      <c r="AP54" s="193">
        <v>1737.6650454025889</v>
      </c>
      <c r="AQ54" s="193">
        <v>1501.0038762601066</v>
      </c>
      <c r="AR54" s="193">
        <v>2748.0261905878024</v>
      </c>
      <c r="AS54" s="193">
        <v>2748.0261905878024</v>
      </c>
      <c r="AT54" s="193">
        <v>3039.3014756862422</v>
      </c>
      <c r="AU54" s="193">
        <v>3039.3014756862422</v>
      </c>
      <c r="AV54" s="193">
        <v>2748.0261905878024</v>
      </c>
      <c r="AW54" s="193">
        <v>2893.6638331370218</v>
      </c>
      <c r="AX54" s="193">
        <v>2183.6803257095748</v>
      </c>
      <c r="AY54" s="193">
        <v>2161.8435224524792</v>
      </c>
      <c r="AZ54" s="193">
        <v>1965.223861885745</v>
      </c>
      <c r="BA54" s="193">
        <v>2748.0261905878024</v>
      </c>
      <c r="BB54" s="193">
        <v>2183.6803257095748</v>
      </c>
      <c r="BC54" s="193">
        <v>2893.6638331370218</v>
      </c>
      <c r="BD54" s="193">
        <v>1737.6650454025889</v>
      </c>
      <c r="BE54" s="193">
        <v>2420.3414948520576</v>
      </c>
      <c r="BF54" s="193">
        <v>2748.0261905878024</v>
      </c>
      <c r="BG54" s="193">
        <v>2371.9346649550166</v>
      </c>
      <c r="BH54" s="193">
        <v>1737.6650454025889</v>
      </c>
      <c r="BI54" s="193">
        <v>2748.0261905878024</v>
      </c>
      <c r="BJ54" s="193">
        <v>2893.6638331370218</v>
      </c>
      <c r="BK54" s="193">
        <v>2748.0261905878024</v>
      </c>
      <c r="BL54" s="193">
        <v>2183.6803257095748</v>
      </c>
      <c r="BM54" s="193">
        <v>2140.0067191953835</v>
      </c>
      <c r="BN54" s="193">
        <v>1373.5709390295399</v>
      </c>
      <c r="BO54" s="193">
        <v>1737.6650454025889</v>
      </c>
      <c r="BP54" s="193">
        <v>2183.6803257095748</v>
      </c>
      <c r="BQ54" s="193">
        <v>1366.7030843343921</v>
      </c>
      <c r="BR54" s="193">
        <v>1501.0038762601066</v>
      </c>
      <c r="BS54" s="193">
        <v>2529.5697267639721</v>
      </c>
      <c r="BT54" s="193">
        <v>1373.5709390295399</v>
      </c>
      <c r="BU54" s="193">
        <v>1965.223861885745</v>
      </c>
      <c r="BV54" s="193">
        <v>980.36699039721998</v>
      </c>
      <c r="BW54" s="193">
        <v>1359.8352296392445</v>
      </c>
      <c r="BX54" s="193">
        <v>1965.223861885745</v>
      </c>
      <c r="BY54" s="193">
        <v>995.37260759717753</v>
      </c>
      <c r="BZ54" s="193">
        <v>2420.3414948520576</v>
      </c>
      <c r="CA54" s="193">
        <v>3039.3014756862422</v>
      </c>
      <c r="CB54" s="193">
        <v>3039.3014756862422</v>
      </c>
      <c r="CC54" s="193">
        <v>2993.7119535509487</v>
      </c>
      <c r="CD54" s="193">
        <v>1501.0038762601066</v>
      </c>
      <c r="CE54" s="193">
        <v>1737.6650454025889</v>
      </c>
      <c r="CF54" s="193">
        <v>2420.3414948520576</v>
      </c>
      <c r="CG54" s="193">
        <v>1720.2883949485629</v>
      </c>
      <c r="CH54" s="193">
        <v>2183.6803257095748</v>
      </c>
      <c r="CI54" s="193">
        <v>1965.223861885745</v>
      </c>
      <c r="CJ54" s="193">
        <v>2748.0261905878024</v>
      </c>
      <c r="CK54" s="193">
        <v>2748.0261905878024</v>
      </c>
      <c r="CL54" s="193">
        <v>1373.5709390295399</v>
      </c>
      <c r="CM54" s="193">
        <v>1380.4387937246875</v>
      </c>
      <c r="CN54" s="193">
        <v>1501.0038762601066</v>
      </c>
      <c r="CO54" s="193">
        <v>1501.0038762601066</v>
      </c>
      <c r="CP54" s="193">
        <v>2420.3414948520576</v>
      </c>
      <c r="CQ54" s="193">
        <v>1182.4215331836879</v>
      </c>
      <c r="CR54" s="193">
        <v>2893.6638331370218</v>
      </c>
      <c r="CS54" s="193">
        <v>2978.5154461725174</v>
      </c>
      <c r="CT54" s="193">
        <v>3039.3014756862422</v>
      </c>
      <c r="CU54" s="193">
        <v>2748.0261905878024</v>
      </c>
      <c r="CV54" s="193">
        <v>2420.3414948520576</v>
      </c>
      <c r="CW54" s="193">
        <v>2408.2397873777973</v>
      </c>
      <c r="CX54" s="193">
        <v>2396.1380799035373</v>
      </c>
      <c r="CY54" s="193">
        <v>1501.0038762601066</v>
      </c>
      <c r="CZ54" s="193">
        <v>1737.6650454025889</v>
      </c>
      <c r="DA54" s="193">
        <v>1965.223861885745</v>
      </c>
      <c r="DB54" s="193">
        <v>1373.5709390295399</v>
      </c>
      <c r="DC54" s="193">
        <v>1373.5709390295399</v>
      </c>
      <c r="DD54" s="193">
        <v>1373.5709390295399</v>
      </c>
      <c r="DE54" s="193">
        <v>1373.5709390295399</v>
      </c>
      <c r="DF54" s="177">
        <v>1373.5709390295399</v>
      </c>
    </row>
    <row r="55" spans="1:110">
      <c r="A55" s="1">
        <v>51</v>
      </c>
      <c r="B55" s="1">
        <v>51</v>
      </c>
      <c r="D55" s="1">
        <v>2</v>
      </c>
      <c r="F55" t="s">
        <v>202</v>
      </c>
      <c r="G55" t="s">
        <v>203</v>
      </c>
      <c r="H55" t="s">
        <v>204</v>
      </c>
      <c r="I55" t="s">
        <v>205</v>
      </c>
      <c r="J55" t="s">
        <v>205</v>
      </c>
      <c r="N55" s="211">
        <v>12.4</v>
      </c>
      <c r="O55" s="212">
        <v>21700</v>
      </c>
      <c r="P55" s="150">
        <v>2396.7381953965773</v>
      </c>
      <c r="Q55" s="193">
        <v>1207.7312581240567</v>
      </c>
      <c r="R55" s="193">
        <v>2445.6512197924258</v>
      </c>
      <c r="S55" s="193">
        <v>2931.1360000000004</v>
      </c>
      <c r="T55" s="193">
        <v>2931.1360000000004</v>
      </c>
      <c r="U55" s="193">
        <v>3091.9182586045899</v>
      </c>
      <c r="V55" s="193">
        <v>2764.2335628688452</v>
      </c>
      <c r="W55" s="193">
        <v>1016.5818522782058</v>
      </c>
      <c r="X55" s="193">
        <v>3091.9182586045899</v>
      </c>
      <c r="Y55" s="193">
        <v>1753.8724176836313</v>
      </c>
      <c r="Z55" s="193">
        <v>3091.9182586045899</v>
      </c>
      <c r="AA55" s="193">
        <v>2791.5406208468244</v>
      </c>
      <c r="AB55" s="193">
        <v>2937.1782633960433</v>
      </c>
      <c r="AC55" s="193">
        <v>1941.8026094834515</v>
      </c>
      <c r="AD55" s="193">
        <v>2791.5406208468244</v>
      </c>
      <c r="AE55" s="193">
        <v>2573.0841570229936</v>
      </c>
      <c r="AF55" s="193">
        <v>2573.0841570229936</v>
      </c>
      <c r="AG55" s="193">
        <v>1981.4312341667876</v>
      </c>
      <c r="AH55" s="193">
        <v>2573.0841570229936</v>
      </c>
      <c r="AI55" s="194"/>
      <c r="AJ55" s="193">
        <v>1981.4312341667876</v>
      </c>
      <c r="AK55" s="193">
        <v>2573.0841570229936</v>
      </c>
      <c r="AL55" s="193">
        <v>2445.6512197924258</v>
      </c>
      <c r="AM55" s="193">
        <v>2764.2335628688452</v>
      </c>
      <c r="AN55" s="193">
        <v>1753.8724176836313</v>
      </c>
      <c r="AO55" s="193">
        <v>2750.4123950545008</v>
      </c>
      <c r="AP55" s="193">
        <v>1753.8724176836313</v>
      </c>
      <c r="AQ55" s="193">
        <v>1517.2112485411492</v>
      </c>
      <c r="AR55" s="193">
        <v>2791.5406208468244</v>
      </c>
      <c r="AS55" s="193">
        <v>2791.5406208468244</v>
      </c>
      <c r="AT55" s="193">
        <v>3091.9182586045899</v>
      </c>
      <c r="AU55" s="193">
        <v>3091.9182586045899</v>
      </c>
      <c r="AV55" s="193">
        <v>2764.2335628688452</v>
      </c>
      <c r="AW55" s="193">
        <v>2937.1782633960433</v>
      </c>
      <c r="AX55" s="193">
        <v>2199.8876979906177</v>
      </c>
      <c r="AY55" s="193">
        <v>2177.8888210107116</v>
      </c>
      <c r="AZ55" s="193">
        <v>1981.4312341667876</v>
      </c>
      <c r="BA55" s="193">
        <v>2764.2335628688452</v>
      </c>
      <c r="BB55" s="193">
        <v>2199.8876979906177</v>
      </c>
      <c r="BC55" s="193">
        <v>2937.1782633960433</v>
      </c>
      <c r="BD55" s="193">
        <v>1753.8724176836313</v>
      </c>
      <c r="BE55" s="193">
        <v>2445.6512197924258</v>
      </c>
      <c r="BF55" s="193">
        <v>2764.2335628688452</v>
      </c>
      <c r="BG55" s="193">
        <v>2396.7381953965773</v>
      </c>
      <c r="BH55" s="193">
        <v>1753.8724176836313</v>
      </c>
      <c r="BI55" s="193">
        <v>2764.2335628688452</v>
      </c>
      <c r="BJ55" s="193">
        <v>2937.1782633960433</v>
      </c>
      <c r="BK55" s="193">
        <v>2791.5406208468244</v>
      </c>
      <c r="BL55" s="193">
        <v>2199.8876979906177</v>
      </c>
      <c r="BM55" s="193">
        <v>2155.8899440308051</v>
      </c>
      <c r="BN55" s="193">
        <v>1389.7783113105811</v>
      </c>
      <c r="BO55" s="193">
        <v>1753.8724176836313</v>
      </c>
      <c r="BP55" s="193">
        <v>2199.8876979906177</v>
      </c>
      <c r="BQ55" s="193">
        <v>1382.8294197540281</v>
      </c>
      <c r="BR55" s="193">
        <v>1517.2112485411492</v>
      </c>
      <c r="BS55" s="193">
        <v>2573.0841570229936</v>
      </c>
      <c r="BT55" s="193">
        <v>1389.7783113105811</v>
      </c>
      <c r="BU55" s="193">
        <v>1981.4312341667876</v>
      </c>
      <c r="BV55" s="193">
        <v>996.25021523264161</v>
      </c>
      <c r="BW55" s="193">
        <v>1375.8805281974755</v>
      </c>
      <c r="BX55" s="193">
        <v>1981.4312341667876</v>
      </c>
      <c r="BY55" s="193">
        <v>1011.4989430168148</v>
      </c>
      <c r="BZ55" s="193">
        <v>2445.6512197924258</v>
      </c>
      <c r="CA55" s="193">
        <v>3091.9182586045899</v>
      </c>
      <c r="CB55" s="193">
        <v>3091.9182586045899</v>
      </c>
      <c r="CC55" s="193">
        <v>3045.5394847255211</v>
      </c>
      <c r="CD55" s="193">
        <v>1517.2112485411492</v>
      </c>
      <c r="CE55" s="193">
        <v>1753.8724176836313</v>
      </c>
      <c r="CF55" s="193">
        <v>2445.6512197924258</v>
      </c>
      <c r="CG55" s="193">
        <v>1736.333693506795</v>
      </c>
      <c r="CH55" s="193">
        <v>2199.8876979906177</v>
      </c>
      <c r="CI55" s="193">
        <v>1981.4312341667876</v>
      </c>
      <c r="CJ55" s="193">
        <v>2764.2335628688452</v>
      </c>
      <c r="CK55" s="193">
        <v>2764.2335628688452</v>
      </c>
      <c r="CL55" s="193">
        <v>1389.7783113105811</v>
      </c>
      <c r="CM55" s="193">
        <v>1396.7272028671339</v>
      </c>
      <c r="CN55" s="193">
        <v>1517.2112485411492</v>
      </c>
      <c r="CO55" s="193">
        <v>1517.2112485411492</v>
      </c>
      <c r="CP55" s="193">
        <v>2445.6512197924258</v>
      </c>
      <c r="CQ55" s="193">
        <v>1207.7312581240567</v>
      </c>
      <c r="CR55" s="193">
        <v>2937.1782633960433</v>
      </c>
      <c r="CS55" s="193">
        <v>3030.079893432498</v>
      </c>
      <c r="CT55" s="193">
        <v>3091.9182586045899</v>
      </c>
      <c r="CU55" s="193">
        <v>2791.5406208468244</v>
      </c>
      <c r="CV55" s="193">
        <v>2445.6512197924258</v>
      </c>
      <c r="CW55" s="193">
        <v>2433.4229636934642</v>
      </c>
      <c r="CX55" s="193">
        <v>2421.1947075945018</v>
      </c>
      <c r="CY55" s="193">
        <v>1517.2112485411492</v>
      </c>
      <c r="CZ55" s="193">
        <v>1753.8724176836313</v>
      </c>
      <c r="DA55" s="193">
        <v>1981.4312341667876</v>
      </c>
      <c r="DB55" s="193">
        <v>1389.7783113105811</v>
      </c>
      <c r="DC55" s="193">
        <v>1389.7783113105811</v>
      </c>
      <c r="DD55" s="193">
        <v>1389.7783113105811</v>
      </c>
      <c r="DE55" s="193">
        <v>1389.7783113105811</v>
      </c>
      <c r="DF55" s="177">
        <v>1389.7783113105811</v>
      </c>
    </row>
    <row r="56" spans="1:110">
      <c r="A56" s="1">
        <v>52</v>
      </c>
      <c r="B56" s="1">
        <v>52</v>
      </c>
      <c r="D56" s="1">
        <v>3</v>
      </c>
      <c r="F56" t="s">
        <v>203</v>
      </c>
      <c r="G56" t="s">
        <v>204</v>
      </c>
      <c r="H56" t="s">
        <v>205</v>
      </c>
      <c r="I56" t="s">
        <v>205</v>
      </c>
      <c r="J56" t="s">
        <v>205</v>
      </c>
      <c r="N56" s="211">
        <v>12.5</v>
      </c>
      <c r="O56" s="212">
        <v>21875</v>
      </c>
      <c r="P56" s="150">
        <v>2405.6585010027179</v>
      </c>
      <c r="Q56" s="193">
        <v>1225.9359634427094</v>
      </c>
      <c r="R56" s="193">
        <v>2454.7535724517529</v>
      </c>
      <c r="S56" s="193">
        <v>2974.4</v>
      </c>
      <c r="T56" s="193">
        <v>2974.4</v>
      </c>
      <c r="U56" s="193">
        <v>3137.4300219012216</v>
      </c>
      <c r="V56" s="193">
        <v>2773.335915528171</v>
      </c>
      <c r="W56" s="193">
        <v>1025.6842049375318</v>
      </c>
      <c r="X56" s="193">
        <v>3137.4300219012216</v>
      </c>
      <c r="Y56" s="193">
        <v>1772.0771230022842</v>
      </c>
      <c r="Z56" s="193">
        <v>3137.4300219012216</v>
      </c>
      <c r="AA56" s="193">
        <v>2827.950031484128</v>
      </c>
      <c r="AB56" s="193">
        <v>2973.5876740333483</v>
      </c>
      <c r="AC56" s="193">
        <v>1950.7229150895917</v>
      </c>
      <c r="AD56" s="193">
        <v>2827.950031484128</v>
      </c>
      <c r="AE56" s="193">
        <v>2609.4935676602986</v>
      </c>
      <c r="AF56" s="193">
        <v>2609.4935676602986</v>
      </c>
      <c r="AG56" s="193">
        <v>1990.5335868261138</v>
      </c>
      <c r="AH56" s="193">
        <v>2609.4935676602986</v>
      </c>
      <c r="AI56" s="194"/>
      <c r="AJ56" s="193">
        <v>1990.5335868261138</v>
      </c>
      <c r="AK56" s="193">
        <v>2609.4935676602986</v>
      </c>
      <c r="AL56" s="193">
        <v>2454.7535724517529</v>
      </c>
      <c r="AM56" s="193">
        <v>2773.335915528171</v>
      </c>
      <c r="AN56" s="193">
        <v>1772.0771230022842</v>
      </c>
      <c r="AO56" s="193">
        <v>2759.4692359505302</v>
      </c>
      <c r="AP56" s="193">
        <v>1772.0771230022842</v>
      </c>
      <c r="AQ56" s="193">
        <v>1526.3136012004754</v>
      </c>
      <c r="AR56" s="193">
        <v>2827.950031484128</v>
      </c>
      <c r="AS56" s="193">
        <v>2827.950031484128</v>
      </c>
      <c r="AT56" s="193">
        <v>3137.4300219012216</v>
      </c>
      <c r="AU56" s="193">
        <v>3137.4300219012216</v>
      </c>
      <c r="AV56" s="193">
        <v>2773.335915528171</v>
      </c>
      <c r="AW56" s="193">
        <v>2973.5876740333483</v>
      </c>
      <c r="AX56" s="193">
        <v>2208.990050649943</v>
      </c>
      <c r="AY56" s="193">
        <v>2186.9001501434441</v>
      </c>
      <c r="AZ56" s="193">
        <v>1990.5335868261138</v>
      </c>
      <c r="BA56" s="193">
        <v>2773.335915528171</v>
      </c>
      <c r="BB56" s="193">
        <v>2208.990050649943</v>
      </c>
      <c r="BC56" s="193">
        <v>2973.5876740333483</v>
      </c>
      <c r="BD56" s="193">
        <v>1772.0771230022842</v>
      </c>
      <c r="BE56" s="193">
        <v>2454.7535724517529</v>
      </c>
      <c r="BF56" s="193">
        <v>2773.335915528171</v>
      </c>
      <c r="BG56" s="193">
        <v>2405.6585010027179</v>
      </c>
      <c r="BH56" s="193">
        <v>1772.0771230022842</v>
      </c>
      <c r="BI56" s="193">
        <v>2773.335915528171</v>
      </c>
      <c r="BJ56" s="193">
        <v>2973.5876740333483</v>
      </c>
      <c r="BK56" s="193">
        <v>2827.950031484128</v>
      </c>
      <c r="BL56" s="193">
        <v>2208.990050649943</v>
      </c>
      <c r="BM56" s="193">
        <v>2164.8102496369443</v>
      </c>
      <c r="BN56" s="193">
        <v>1398.8806639699078</v>
      </c>
      <c r="BO56" s="193">
        <v>1772.0771230022842</v>
      </c>
      <c r="BP56" s="193">
        <v>2208.990050649943</v>
      </c>
      <c r="BQ56" s="193">
        <v>1391.8862606500584</v>
      </c>
      <c r="BR56" s="193">
        <v>1526.3136012004754</v>
      </c>
      <c r="BS56" s="193">
        <v>2609.4935676602986</v>
      </c>
      <c r="BT56" s="193">
        <v>1398.8806639699078</v>
      </c>
      <c r="BU56" s="193">
        <v>1990.5335868261138</v>
      </c>
      <c r="BV56" s="193">
        <v>1005.1705208387812</v>
      </c>
      <c r="BW56" s="193">
        <v>1384.8918573302087</v>
      </c>
      <c r="BX56" s="193">
        <v>1990.5335868261138</v>
      </c>
      <c r="BY56" s="193">
        <v>1020.5557839128442</v>
      </c>
      <c r="BZ56" s="193">
        <v>2454.7535724517529</v>
      </c>
      <c r="CA56" s="193">
        <v>3137.4300219012216</v>
      </c>
      <c r="CB56" s="193">
        <v>3137.4300219012216</v>
      </c>
      <c r="CC56" s="193">
        <v>3090.3685715727033</v>
      </c>
      <c r="CD56" s="193">
        <v>1526.3136012004754</v>
      </c>
      <c r="CE56" s="193">
        <v>1772.0771230022842</v>
      </c>
      <c r="CF56" s="193">
        <v>2454.7535724517529</v>
      </c>
      <c r="CG56" s="193">
        <v>1754.3563517722614</v>
      </c>
      <c r="CH56" s="193">
        <v>2208.990050649943</v>
      </c>
      <c r="CI56" s="193">
        <v>1990.5335868261138</v>
      </c>
      <c r="CJ56" s="193">
        <v>2773.335915528171</v>
      </c>
      <c r="CK56" s="193">
        <v>2773.335915528171</v>
      </c>
      <c r="CL56" s="193">
        <v>1398.8806639699078</v>
      </c>
      <c r="CM56" s="193">
        <v>1405.8750672897572</v>
      </c>
      <c r="CN56" s="193">
        <v>1526.3136012004754</v>
      </c>
      <c r="CO56" s="193">
        <v>1526.3136012004754</v>
      </c>
      <c r="CP56" s="193">
        <v>2454.7535724517529</v>
      </c>
      <c r="CQ56" s="193">
        <v>1225.9359634427094</v>
      </c>
      <c r="CR56" s="193">
        <v>2973.5876740333483</v>
      </c>
      <c r="CS56" s="193">
        <v>3074.6814214631972</v>
      </c>
      <c r="CT56" s="193">
        <v>3137.4300219012216</v>
      </c>
      <c r="CU56" s="193">
        <v>2827.950031484128</v>
      </c>
      <c r="CV56" s="193">
        <v>2454.7535724517529</v>
      </c>
      <c r="CW56" s="193">
        <v>2442.4798045894941</v>
      </c>
      <c r="CX56" s="193">
        <v>2430.2060367272356</v>
      </c>
      <c r="CY56" s="193">
        <v>1526.3136012004754</v>
      </c>
      <c r="CZ56" s="193">
        <v>1772.0771230022842</v>
      </c>
      <c r="DA56" s="193">
        <v>1990.5335868261138</v>
      </c>
      <c r="DB56" s="193">
        <v>1398.8806639699078</v>
      </c>
      <c r="DC56" s="193">
        <v>1398.8806639699078</v>
      </c>
      <c r="DD56" s="193">
        <v>1398.8806639699078</v>
      </c>
      <c r="DE56" s="193">
        <v>1398.8806639699078</v>
      </c>
      <c r="DF56" s="177">
        <v>1398.8806639699078</v>
      </c>
    </row>
    <row r="57" spans="1:110">
      <c r="A57" s="1">
        <v>53</v>
      </c>
      <c r="B57" s="1">
        <v>53</v>
      </c>
      <c r="D57" s="1">
        <v>3</v>
      </c>
      <c r="F57" t="s">
        <v>203</v>
      </c>
      <c r="G57" t="s">
        <v>204</v>
      </c>
      <c r="H57" t="s">
        <v>205</v>
      </c>
      <c r="I57" t="s">
        <v>206</v>
      </c>
      <c r="J57" t="s">
        <v>206</v>
      </c>
      <c r="N57" s="211">
        <v>12.8</v>
      </c>
      <c r="O57" s="212">
        <v>22400</v>
      </c>
      <c r="P57" s="150">
        <v>2414.5788066088567</v>
      </c>
      <c r="Q57" s="193">
        <v>1235.0383161020357</v>
      </c>
      <c r="R57" s="193">
        <v>2463.8559251110782</v>
      </c>
      <c r="S57" s="193">
        <v>3028.48</v>
      </c>
      <c r="T57" s="193">
        <v>3028.48</v>
      </c>
      <c r="U57" s="193">
        <v>3182.9417851978528</v>
      </c>
      <c r="V57" s="193">
        <v>2791.5406208468244</v>
      </c>
      <c r="W57" s="193">
        <v>1034.7865575968583</v>
      </c>
      <c r="X57" s="193">
        <v>3182.9417851978528</v>
      </c>
      <c r="Y57" s="193">
        <v>1781.17947566161</v>
      </c>
      <c r="Z57" s="193">
        <v>3182.9417851978528</v>
      </c>
      <c r="AA57" s="193">
        <v>2864.3594421214329</v>
      </c>
      <c r="AB57" s="193">
        <v>3009.9970846706533</v>
      </c>
      <c r="AC57" s="193">
        <v>1959.6432206957309</v>
      </c>
      <c r="AD57" s="193">
        <v>2864.3594421214329</v>
      </c>
      <c r="AE57" s="193">
        <v>2645.9029782976031</v>
      </c>
      <c r="AF57" s="193">
        <v>2645.9029782976031</v>
      </c>
      <c r="AG57" s="193">
        <v>1999.6359394854398</v>
      </c>
      <c r="AH57" s="193">
        <v>2645.9029782976031</v>
      </c>
      <c r="AI57" s="194"/>
      <c r="AJ57" s="193">
        <v>1999.6359394854398</v>
      </c>
      <c r="AK57" s="193">
        <v>2645.9029782976031</v>
      </c>
      <c r="AL57" s="193">
        <v>2463.8559251110782</v>
      </c>
      <c r="AM57" s="193">
        <v>2791.5406208468244</v>
      </c>
      <c r="AN57" s="193">
        <v>1781.17947566161</v>
      </c>
      <c r="AO57" s="193">
        <v>2777.5829177425903</v>
      </c>
      <c r="AP57" s="193">
        <v>1781.17947566161</v>
      </c>
      <c r="AQ57" s="193">
        <v>1535.4159538598014</v>
      </c>
      <c r="AR57" s="193">
        <v>2864.3594421214329</v>
      </c>
      <c r="AS57" s="193">
        <v>2864.3594421214329</v>
      </c>
      <c r="AT57" s="193">
        <v>3182.9417851978528</v>
      </c>
      <c r="AU57" s="193">
        <v>3182.9417851978528</v>
      </c>
      <c r="AV57" s="193">
        <v>2791.5406208468244</v>
      </c>
      <c r="AW57" s="193">
        <v>3009.9970846706533</v>
      </c>
      <c r="AX57" s="193">
        <v>2218.0924033092701</v>
      </c>
      <c r="AY57" s="193">
        <v>2195.9114792761775</v>
      </c>
      <c r="AZ57" s="193">
        <v>1999.6359394854398</v>
      </c>
      <c r="BA57" s="193">
        <v>2791.5406208468244</v>
      </c>
      <c r="BB57" s="193">
        <v>2218.0924033092701</v>
      </c>
      <c r="BC57" s="193">
        <v>3009.9970846706533</v>
      </c>
      <c r="BD57" s="193">
        <v>1781.17947566161</v>
      </c>
      <c r="BE57" s="193">
        <v>2463.8559251110782</v>
      </c>
      <c r="BF57" s="193">
        <v>2791.5406208468244</v>
      </c>
      <c r="BG57" s="193">
        <v>2414.5788066088567</v>
      </c>
      <c r="BH57" s="193">
        <v>1781.17947566161</v>
      </c>
      <c r="BI57" s="193">
        <v>2791.5406208468244</v>
      </c>
      <c r="BJ57" s="193">
        <v>3009.9970846706533</v>
      </c>
      <c r="BK57" s="193">
        <v>2864.3594421214329</v>
      </c>
      <c r="BL57" s="193">
        <v>2218.0924033092701</v>
      </c>
      <c r="BM57" s="193">
        <v>2173.7305552430844</v>
      </c>
      <c r="BN57" s="193">
        <v>1407.9830166292343</v>
      </c>
      <c r="BO57" s="193">
        <v>1781.17947566161</v>
      </c>
      <c r="BP57" s="193">
        <v>2218.0924033092701</v>
      </c>
      <c r="BQ57" s="193">
        <v>1400.943101546088</v>
      </c>
      <c r="BR57" s="193">
        <v>1535.4159538598014</v>
      </c>
      <c r="BS57" s="193">
        <v>2645.9029782976031</v>
      </c>
      <c r="BT57" s="193">
        <v>1407.9830166292343</v>
      </c>
      <c r="BU57" s="193">
        <v>1999.6359394854398</v>
      </c>
      <c r="BV57" s="193">
        <v>1014.0908264449212</v>
      </c>
      <c r="BW57" s="193">
        <v>1393.9031864629419</v>
      </c>
      <c r="BX57" s="193">
        <v>1999.6359394854398</v>
      </c>
      <c r="BY57" s="193">
        <v>1029.612624808874</v>
      </c>
      <c r="BZ57" s="193">
        <v>2463.8559251110782</v>
      </c>
      <c r="CA57" s="193">
        <v>3182.9417851978528</v>
      </c>
      <c r="CB57" s="193">
        <v>3182.9417851978528</v>
      </c>
      <c r="CC57" s="193">
        <v>3135.1976584198846</v>
      </c>
      <c r="CD57" s="193">
        <v>1535.4159538598014</v>
      </c>
      <c r="CE57" s="193">
        <v>1781.17947566161</v>
      </c>
      <c r="CF57" s="193">
        <v>2463.8559251110782</v>
      </c>
      <c r="CG57" s="193">
        <v>1763.3676809049937</v>
      </c>
      <c r="CH57" s="193">
        <v>2218.0924033092701</v>
      </c>
      <c r="CI57" s="193">
        <v>1999.6359394854398</v>
      </c>
      <c r="CJ57" s="193">
        <v>2791.5406208468244</v>
      </c>
      <c r="CK57" s="193">
        <v>2791.5406208468244</v>
      </c>
      <c r="CL57" s="193">
        <v>1407.9830166292343</v>
      </c>
      <c r="CM57" s="193">
        <v>1415.0229317123803</v>
      </c>
      <c r="CN57" s="193">
        <v>1535.4159538598014</v>
      </c>
      <c r="CO57" s="193">
        <v>1535.4159538598014</v>
      </c>
      <c r="CP57" s="193">
        <v>2463.8559251110782</v>
      </c>
      <c r="CQ57" s="193">
        <v>1235.0383161020357</v>
      </c>
      <c r="CR57" s="193">
        <v>3009.9970846706533</v>
      </c>
      <c r="CS57" s="193">
        <v>3119.2829494938956</v>
      </c>
      <c r="CT57" s="193">
        <v>3182.9417851978528</v>
      </c>
      <c r="CU57" s="193">
        <v>2864.3594421214329</v>
      </c>
      <c r="CV57" s="193">
        <v>2463.8559251110782</v>
      </c>
      <c r="CW57" s="193">
        <v>2451.536645485523</v>
      </c>
      <c r="CX57" s="193">
        <v>2439.2173658599677</v>
      </c>
      <c r="CY57" s="193">
        <v>1535.4159538598014</v>
      </c>
      <c r="CZ57" s="193">
        <v>1781.17947566161</v>
      </c>
      <c r="DA57" s="193">
        <v>1999.6359394854398</v>
      </c>
      <c r="DB57" s="193">
        <v>1407.9830166292343</v>
      </c>
      <c r="DC57" s="193">
        <v>1407.9830166292343</v>
      </c>
      <c r="DD57" s="193">
        <v>1407.9830166292343</v>
      </c>
      <c r="DE57" s="193">
        <v>1407.9830166292343</v>
      </c>
      <c r="DF57" s="177">
        <v>1407.9830166292343</v>
      </c>
    </row>
    <row r="58" spans="1:110" ht="14.65" thickBot="1">
      <c r="A58" s="1">
        <v>54</v>
      </c>
      <c r="B58" s="1">
        <v>54</v>
      </c>
      <c r="D58" s="1">
        <v>2</v>
      </c>
      <c r="F58" t="s">
        <v>202</v>
      </c>
      <c r="G58" t="s">
        <v>203</v>
      </c>
      <c r="H58" t="s">
        <v>204</v>
      </c>
      <c r="I58" t="s">
        <v>205</v>
      </c>
      <c r="J58" t="s">
        <v>205</v>
      </c>
      <c r="N58" s="221">
        <v>13.6</v>
      </c>
      <c r="O58" s="222">
        <v>25000</v>
      </c>
      <c r="P58" s="151">
        <v>2432.4194178211364</v>
      </c>
      <c r="Q58" s="152">
        <v>1244.1406687613621</v>
      </c>
      <c r="R58" s="152">
        <v>2482.0606304297307</v>
      </c>
      <c r="S58" s="152">
        <v>3082.56</v>
      </c>
      <c r="T58" s="152">
        <v>3082.56</v>
      </c>
      <c r="U58" s="152">
        <v>3228.4535484944831</v>
      </c>
      <c r="V58" s="152">
        <v>2809.7453261654764</v>
      </c>
      <c r="W58" s="152">
        <v>1043.8889102561845</v>
      </c>
      <c r="X58" s="152">
        <v>3228.4535484944831</v>
      </c>
      <c r="Y58" s="152">
        <v>1790.2818283209365</v>
      </c>
      <c r="Z58" s="152">
        <v>3228.4535484944831</v>
      </c>
      <c r="AA58" s="152">
        <v>2882.5641474400859</v>
      </c>
      <c r="AB58" s="152">
        <v>3046.4064953079583</v>
      </c>
      <c r="AC58" s="152">
        <v>1968.563526301871</v>
      </c>
      <c r="AD58" s="152">
        <v>2882.5641474400859</v>
      </c>
      <c r="AE58" s="152">
        <v>2682.3123889349081</v>
      </c>
      <c r="AF58" s="152">
        <v>2682.3123889349081</v>
      </c>
      <c r="AG58" s="152">
        <v>2008.7382921447663</v>
      </c>
      <c r="AH58" s="152">
        <v>2682.3123889349081</v>
      </c>
      <c r="AI58" s="195"/>
      <c r="AJ58" s="152">
        <v>2008.7382921447663</v>
      </c>
      <c r="AK58" s="152">
        <v>2682.3123889349081</v>
      </c>
      <c r="AL58" s="152">
        <v>2482.0606304297307</v>
      </c>
      <c r="AM58" s="152">
        <v>2809.7453261654764</v>
      </c>
      <c r="AN58" s="152">
        <v>1790.2818283209365</v>
      </c>
      <c r="AO58" s="152">
        <v>2795.6965995346491</v>
      </c>
      <c r="AP58" s="152">
        <v>1790.2818283209365</v>
      </c>
      <c r="AQ58" s="152">
        <v>1544.5183065191272</v>
      </c>
      <c r="AR58" s="152">
        <v>2882.5641474400859</v>
      </c>
      <c r="AS58" s="152">
        <v>2882.5641474400859</v>
      </c>
      <c r="AT58" s="152">
        <v>3228.4535484944831</v>
      </c>
      <c r="AU58" s="152">
        <v>3228.4535484944831</v>
      </c>
      <c r="AV58" s="152">
        <v>2809.7453261654764</v>
      </c>
      <c r="AW58" s="152">
        <v>3046.4064953079583</v>
      </c>
      <c r="AX58" s="152">
        <v>2227.1947559685959</v>
      </c>
      <c r="AY58" s="152">
        <v>2204.92280840891</v>
      </c>
      <c r="AZ58" s="152">
        <v>2008.7382921447663</v>
      </c>
      <c r="BA58" s="152">
        <v>2809.7453261654764</v>
      </c>
      <c r="BB58" s="152">
        <v>2227.1947559685959</v>
      </c>
      <c r="BC58" s="152">
        <v>3046.4064953079583</v>
      </c>
      <c r="BD58" s="152">
        <v>1790.2818283209365</v>
      </c>
      <c r="BE58" s="152">
        <v>2482.0606304297307</v>
      </c>
      <c r="BF58" s="152">
        <v>2809.7453261654764</v>
      </c>
      <c r="BG58" s="152">
        <v>2432.4194178211364</v>
      </c>
      <c r="BH58" s="152">
        <v>1790.2818283209365</v>
      </c>
      <c r="BI58" s="152">
        <v>2809.7453261654764</v>
      </c>
      <c r="BJ58" s="152">
        <v>3046.4064953079583</v>
      </c>
      <c r="BK58" s="152">
        <v>2882.5641474400859</v>
      </c>
      <c r="BL58" s="152">
        <v>2227.1947559685959</v>
      </c>
      <c r="BM58" s="152">
        <v>2182.650860849224</v>
      </c>
      <c r="BN58" s="152">
        <v>1417.0853692885607</v>
      </c>
      <c r="BO58" s="152">
        <v>1790.2818283209365</v>
      </c>
      <c r="BP58" s="152">
        <v>2227.1947559685959</v>
      </c>
      <c r="BQ58" s="152">
        <v>1409.999942442118</v>
      </c>
      <c r="BR58" s="152">
        <v>1544.5183065191272</v>
      </c>
      <c r="BS58" s="152">
        <v>2682.3123889349081</v>
      </c>
      <c r="BT58" s="152">
        <v>1417.0853692885607</v>
      </c>
      <c r="BU58" s="152">
        <v>2008.7382921447663</v>
      </c>
      <c r="BV58" s="152">
        <v>1023.0111320510608</v>
      </c>
      <c r="BW58" s="152">
        <v>1402.9145155956751</v>
      </c>
      <c r="BX58" s="152">
        <v>2008.7382921447663</v>
      </c>
      <c r="BY58" s="152">
        <v>1038.6694657049036</v>
      </c>
      <c r="BZ58" s="152">
        <v>2482.0606304297307</v>
      </c>
      <c r="CA58" s="152">
        <v>3228.4535484944831</v>
      </c>
      <c r="CB58" s="152">
        <v>3228.4535484944831</v>
      </c>
      <c r="CC58" s="152">
        <v>3180.026745267066</v>
      </c>
      <c r="CD58" s="152">
        <v>1544.5183065191272</v>
      </c>
      <c r="CE58" s="152">
        <v>1790.2818283209365</v>
      </c>
      <c r="CF58" s="152">
        <v>2482.0606304297307</v>
      </c>
      <c r="CG58" s="152">
        <v>1772.3790100377271</v>
      </c>
      <c r="CH58" s="152">
        <v>2227.1947559685959</v>
      </c>
      <c r="CI58" s="152">
        <v>2008.7382921447663</v>
      </c>
      <c r="CJ58" s="152">
        <v>2809.7453261654764</v>
      </c>
      <c r="CK58" s="152">
        <v>2809.7453261654764</v>
      </c>
      <c r="CL58" s="152">
        <v>1417.0853692885607</v>
      </c>
      <c r="CM58" s="152">
        <v>1424.1707961350035</v>
      </c>
      <c r="CN58" s="152">
        <v>1544.5183065191272</v>
      </c>
      <c r="CO58" s="152">
        <v>1544.5183065191272</v>
      </c>
      <c r="CP58" s="152">
        <v>2482.0606304297307</v>
      </c>
      <c r="CQ58" s="152">
        <v>1244.1406687613621</v>
      </c>
      <c r="CR58" s="152">
        <v>3046.4064953079583</v>
      </c>
      <c r="CS58" s="152">
        <v>3166.8</v>
      </c>
      <c r="CT58" s="152">
        <v>3228.4535484944831</v>
      </c>
      <c r="CU58" s="152">
        <v>2882.5641474400859</v>
      </c>
      <c r="CV58" s="152">
        <v>2482.0606304297307</v>
      </c>
      <c r="CW58" s="152">
        <v>2469.6503272775817</v>
      </c>
      <c r="CX58" s="152">
        <v>2457.2400241254336</v>
      </c>
      <c r="CY58" s="152">
        <v>1544.5183065191272</v>
      </c>
      <c r="CZ58" s="152">
        <v>1790.2818283209365</v>
      </c>
      <c r="DA58" s="152">
        <v>2008.7382921447663</v>
      </c>
      <c r="DB58" s="152">
        <v>1417.0853692885607</v>
      </c>
      <c r="DC58" s="152">
        <v>1417.0853692885607</v>
      </c>
      <c r="DD58" s="152">
        <v>1417.0853692885607</v>
      </c>
      <c r="DE58" s="152">
        <v>1417.0853692885607</v>
      </c>
      <c r="DF58" s="196">
        <v>1417.0853692885607</v>
      </c>
    </row>
    <row r="59" spans="1:110">
      <c r="A59" s="1">
        <v>55</v>
      </c>
      <c r="B59" s="1">
        <v>55</v>
      </c>
      <c r="D59" s="1">
        <v>2</v>
      </c>
      <c r="F59" t="s">
        <v>202</v>
      </c>
      <c r="G59" t="s">
        <v>203</v>
      </c>
      <c r="H59" t="s">
        <v>204</v>
      </c>
      <c r="I59" t="s">
        <v>205</v>
      </c>
      <c r="J59" t="s">
        <v>205</v>
      </c>
    </row>
    <row r="60" spans="1:110">
      <c r="A60" s="1">
        <v>56</v>
      </c>
      <c r="B60" s="1">
        <v>56</v>
      </c>
      <c r="D60" s="1">
        <v>5</v>
      </c>
      <c r="F60" t="s">
        <v>204</v>
      </c>
      <c r="G60" t="s">
        <v>206</v>
      </c>
      <c r="H60" t="s">
        <v>206</v>
      </c>
      <c r="I60" t="s">
        <v>206</v>
      </c>
      <c r="J60" t="s">
        <v>206</v>
      </c>
    </row>
    <row r="61" spans="1:110">
      <c r="A61" s="1">
        <v>57</v>
      </c>
      <c r="B61" s="1">
        <v>57</v>
      </c>
      <c r="D61" s="1">
        <v>2</v>
      </c>
      <c r="F61" t="s">
        <v>202</v>
      </c>
      <c r="G61" t="s">
        <v>203</v>
      </c>
      <c r="H61" t="s">
        <v>204</v>
      </c>
      <c r="I61" t="s">
        <v>205</v>
      </c>
      <c r="J61" t="s">
        <v>205</v>
      </c>
    </row>
    <row r="62" spans="1:110">
      <c r="A62" s="1">
        <v>58</v>
      </c>
      <c r="B62" s="1">
        <v>58</v>
      </c>
      <c r="D62" s="1">
        <v>4</v>
      </c>
      <c r="F62" t="s">
        <v>203</v>
      </c>
      <c r="G62" t="s">
        <v>204</v>
      </c>
      <c r="H62" t="s">
        <v>206</v>
      </c>
      <c r="I62" t="s">
        <v>206</v>
      </c>
      <c r="J62" t="s">
        <v>206</v>
      </c>
    </row>
    <row r="63" spans="1:110">
      <c r="A63" s="1">
        <v>59</v>
      </c>
      <c r="B63" s="1">
        <v>59</v>
      </c>
      <c r="D63" s="1">
        <v>2</v>
      </c>
      <c r="F63" t="s">
        <v>202</v>
      </c>
      <c r="G63" t="s">
        <v>203</v>
      </c>
      <c r="H63" t="s">
        <v>204</v>
      </c>
      <c r="I63" t="s">
        <v>205</v>
      </c>
      <c r="J63" t="s">
        <v>205</v>
      </c>
    </row>
    <row r="64" spans="1:110">
      <c r="A64" s="1">
        <v>60</v>
      </c>
      <c r="B64" s="1">
        <v>60</v>
      </c>
      <c r="D64" s="1">
        <v>2</v>
      </c>
      <c r="F64" t="s">
        <v>202</v>
      </c>
      <c r="G64" t="s">
        <v>203</v>
      </c>
      <c r="H64" t="s">
        <v>204</v>
      </c>
      <c r="I64" t="s">
        <v>205</v>
      </c>
      <c r="J64" t="s">
        <v>205</v>
      </c>
    </row>
    <row r="65" spans="1:10">
      <c r="A65" s="1">
        <v>61</v>
      </c>
      <c r="B65" s="1">
        <v>61</v>
      </c>
      <c r="D65" s="1">
        <v>3</v>
      </c>
      <c r="F65" t="s">
        <v>203</v>
      </c>
      <c r="G65" t="s">
        <v>204</v>
      </c>
      <c r="H65" t="s">
        <v>205</v>
      </c>
      <c r="I65" t="s">
        <v>205</v>
      </c>
      <c r="J65" t="s">
        <v>206</v>
      </c>
    </row>
    <row r="66" spans="1:10">
      <c r="A66" s="1">
        <v>62</v>
      </c>
      <c r="B66" s="1">
        <v>62</v>
      </c>
      <c r="D66" s="1">
        <v>2</v>
      </c>
      <c r="F66" t="s">
        <v>202</v>
      </c>
      <c r="G66" t="s">
        <v>203</v>
      </c>
      <c r="H66" t="s">
        <v>204</v>
      </c>
      <c r="I66" t="s">
        <v>205</v>
      </c>
      <c r="J66" t="s">
        <v>205</v>
      </c>
    </row>
    <row r="67" spans="1:10">
      <c r="A67" s="1">
        <v>63</v>
      </c>
      <c r="B67" s="1">
        <v>63</v>
      </c>
      <c r="D67" s="1">
        <v>4</v>
      </c>
      <c r="F67" t="s">
        <v>203</v>
      </c>
      <c r="G67" t="s">
        <v>204</v>
      </c>
      <c r="H67" t="s">
        <v>206</v>
      </c>
      <c r="I67" t="s">
        <v>206</v>
      </c>
      <c r="J67" t="s">
        <v>206</v>
      </c>
    </row>
    <row r="68" spans="1:10">
      <c r="A68" s="1">
        <v>64</v>
      </c>
      <c r="B68" s="1">
        <v>64</v>
      </c>
      <c r="D68" s="1">
        <v>5</v>
      </c>
      <c r="F68" t="s">
        <v>204</v>
      </c>
      <c r="G68" t="s">
        <v>206</v>
      </c>
      <c r="H68" t="s">
        <v>202</v>
      </c>
      <c r="I68" t="s">
        <v>202</v>
      </c>
      <c r="J68" t="s">
        <v>202</v>
      </c>
    </row>
    <row r="69" spans="1:10">
      <c r="A69" s="1">
        <v>65</v>
      </c>
      <c r="B69" s="1">
        <v>65</v>
      </c>
      <c r="D69" s="1">
        <v>5</v>
      </c>
      <c r="F69" t="s">
        <v>204</v>
      </c>
      <c r="G69" t="s">
        <v>206</v>
      </c>
      <c r="H69" t="s">
        <v>202</v>
      </c>
      <c r="I69" t="s">
        <v>202</v>
      </c>
      <c r="J69" t="s">
        <v>202</v>
      </c>
    </row>
    <row r="70" spans="1:10">
      <c r="A70" s="1">
        <v>66</v>
      </c>
      <c r="B70" s="1">
        <v>66</v>
      </c>
      <c r="D70" s="1">
        <v>5</v>
      </c>
      <c r="F70" t="s">
        <v>204</v>
      </c>
      <c r="G70" t="s">
        <v>206</v>
      </c>
      <c r="H70" t="s">
        <v>202</v>
      </c>
      <c r="I70" t="s">
        <v>202</v>
      </c>
      <c r="J70" t="s">
        <v>202</v>
      </c>
    </row>
    <row r="71" spans="1:10">
      <c r="A71" s="1">
        <v>67</v>
      </c>
      <c r="B71" s="1">
        <v>67</v>
      </c>
      <c r="D71" s="1">
        <v>2</v>
      </c>
      <c r="F71" t="s">
        <v>202</v>
      </c>
      <c r="G71" t="s">
        <v>203</v>
      </c>
      <c r="H71" t="s">
        <v>204</v>
      </c>
      <c r="I71" t="s">
        <v>205</v>
      </c>
      <c r="J71" t="s">
        <v>205</v>
      </c>
    </row>
    <row r="72" spans="1:10">
      <c r="A72" s="1">
        <v>68</v>
      </c>
      <c r="B72" s="1">
        <v>68</v>
      </c>
      <c r="D72" s="1">
        <v>3</v>
      </c>
      <c r="F72" t="s">
        <v>203</v>
      </c>
      <c r="G72" t="s">
        <v>204</v>
      </c>
      <c r="H72" t="s">
        <v>205</v>
      </c>
      <c r="I72" t="s">
        <v>206</v>
      </c>
      <c r="J72" t="s">
        <v>206</v>
      </c>
    </row>
    <row r="73" spans="1:10">
      <c r="A73" s="1">
        <v>69</v>
      </c>
      <c r="B73" s="1">
        <v>69</v>
      </c>
      <c r="D73" s="1">
        <v>3</v>
      </c>
      <c r="F73" t="s">
        <v>203</v>
      </c>
      <c r="G73" t="s">
        <v>204</v>
      </c>
      <c r="H73" t="s">
        <v>205</v>
      </c>
      <c r="I73" t="s">
        <v>206</v>
      </c>
      <c r="J73" t="s">
        <v>206</v>
      </c>
    </row>
    <row r="74" spans="1:10">
      <c r="A74" s="1">
        <v>70</v>
      </c>
      <c r="B74" s="1">
        <v>70</v>
      </c>
      <c r="D74" s="1">
        <v>3</v>
      </c>
      <c r="F74" t="s">
        <v>203</v>
      </c>
      <c r="G74" t="s">
        <v>204</v>
      </c>
      <c r="H74" t="s">
        <v>205</v>
      </c>
      <c r="I74" t="s">
        <v>206</v>
      </c>
      <c r="J74" t="s">
        <v>206</v>
      </c>
    </row>
    <row r="75" spans="1:10">
      <c r="A75" s="1">
        <v>71</v>
      </c>
      <c r="B75" s="1">
        <v>71</v>
      </c>
      <c r="D75" s="1">
        <v>3</v>
      </c>
      <c r="F75" t="s">
        <v>203</v>
      </c>
      <c r="G75" t="s">
        <v>204</v>
      </c>
      <c r="H75" t="s">
        <v>205</v>
      </c>
      <c r="I75" t="s">
        <v>206</v>
      </c>
      <c r="J75" t="s">
        <v>206</v>
      </c>
    </row>
    <row r="76" spans="1:10">
      <c r="A76" s="1">
        <v>72</v>
      </c>
      <c r="B76" s="1">
        <v>72</v>
      </c>
      <c r="D76" s="1">
        <v>3</v>
      </c>
      <c r="F76" t="s">
        <v>203</v>
      </c>
      <c r="G76" t="s">
        <v>204</v>
      </c>
      <c r="H76" t="s">
        <v>205</v>
      </c>
      <c r="I76" t="s">
        <v>206</v>
      </c>
      <c r="J76" t="s">
        <v>206</v>
      </c>
    </row>
    <row r="77" spans="1:10">
      <c r="A77" s="1">
        <v>73</v>
      </c>
      <c r="B77" s="1">
        <v>73</v>
      </c>
      <c r="D77" s="1">
        <v>5</v>
      </c>
      <c r="F77" t="s">
        <v>204</v>
      </c>
      <c r="G77" t="s">
        <v>206</v>
      </c>
      <c r="H77" t="s">
        <v>206</v>
      </c>
      <c r="I77" t="s">
        <v>202</v>
      </c>
      <c r="J77" t="s">
        <v>202</v>
      </c>
    </row>
    <row r="78" spans="1:10">
      <c r="A78" s="1">
        <v>74</v>
      </c>
      <c r="B78" s="1">
        <v>74</v>
      </c>
      <c r="D78" s="1">
        <v>5</v>
      </c>
      <c r="F78" t="s">
        <v>204</v>
      </c>
      <c r="G78" t="s">
        <v>206</v>
      </c>
      <c r="H78" t="s">
        <v>206</v>
      </c>
      <c r="I78" t="s">
        <v>202</v>
      </c>
      <c r="J78" t="s">
        <v>202</v>
      </c>
    </row>
    <row r="79" spans="1:10">
      <c r="A79" s="1">
        <v>75</v>
      </c>
      <c r="B79" s="1">
        <v>75</v>
      </c>
      <c r="D79" s="1">
        <v>2</v>
      </c>
      <c r="F79" t="s">
        <v>202</v>
      </c>
      <c r="G79" t="s">
        <v>203</v>
      </c>
      <c r="H79" t="s">
        <v>204</v>
      </c>
      <c r="I79" t="s">
        <v>205</v>
      </c>
      <c r="J79" t="s">
        <v>206</v>
      </c>
    </row>
    <row r="80" spans="1:10">
      <c r="A80" s="1">
        <v>76</v>
      </c>
      <c r="B80" s="1">
        <v>76</v>
      </c>
      <c r="D80" s="1">
        <v>2</v>
      </c>
      <c r="F80" t="s">
        <v>202</v>
      </c>
      <c r="G80" t="s">
        <v>203</v>
      </c>
      <c r="H80" t="s">
        <v>204</v>
      </c>
      <c r="I80" t="s">
        <v>205</v>
      </c>
      <c r="J80" t="s">
        <v>206</v>
      </c>
    </row>
    <row r="81" spans="1:10">
      <c r="A81" s="1">
        <v>77</v>
      </c>
      <c r="B81" s="1">
        <v>77</v>
      </c>
      <c r="D81" s="1">
        <v>2</v>
      </c>
      <c r="F81" t="s">
        <v>202</v>
      </c>
      <c r="G81" t="s">
        <v>203</v>
      </c>
      <c r="H81" t="s">
        <v>204</v>
      </c>
      <c r="I81" t="s">
        <v>205</v>
      </c>
      <c r="J81" t="s">
        <v>206</v>
      </c>
    </row>
    <row r="82" spans="1:10">
      <c r="A82" s="1">
        <v>78</v>
      </c>
      <c r="B82" s="1">
        <v>78</v>
      </c>
      <c r="D82" s="1">
        <v>2</v>
      </c>
      <c r="F82" t="s">
        <v>202</v>
      </c>
      <c r="G82" t="s">
        <v>203</v>
      </c>
      <c r="H82" t="s">
        <v>204</v>
      </c>
      <c r="I82" t="s">
        <v>205</v>
      </c>
      <c r="J82" t="s">
        <v>206</v>
      </c>
    </row>
    <row r="83" spans="1:10">
      <c r="A83" s="1">
        <v>79</v>
      </c>
      <c r="B83" s="1">
        <v>79</v>
      </c>
      <c r="D83" s="1">
        <v>4</v>
      </c>
      <c r="F83" t="s">
        <v>203</v>
      </c>
      <c r="G83" t="s">
        <v>204</v>
      </c>
      <c r="H83" t="s">
        <v>206</v>
      </c>
      <c r="I83" t="s">
        <v>206</v>
      </c>
      <c r="J83" t="s">
        <v>206</v>
      </c>
    </row>
    <row r="84" spans="1:10">
      <c r="A84" s="1">
        <v>80</v>
      </c>
      <c r="B84" s="1">
        <v>80</v>
      </c>
      <c r="D84" s="1">
        <v>2</v>
      </c>
      <c r="F84" t="s">
        <v>202</v>
      </c>
      <c r="G84" t="s">
        <v>203</v>
      </c>
      <c r="H84" t="s">
        <v>204</v>
      </c>
      <c r="I84" t="s">
        <v>205</v>
      </c>
      <c r="J84" t="s">
        <v>205</v>
      </c>
    </row>
    <row r="85" spans="1:10">
      <c r="A85" s="1">
        <v>81</v>
      </c>
      <c r="B85" s="1">
        <v>81</v>
      </c>
      <c r="D85" s="1">
        <v>5</v>
      </c>
      <c r="F85" t="s">
        <v>204</v>
      </c>
      <c r="G85" t="s">
        <v>206</v>
      </c>
      <c r="H85" t="s">
        <v>206</v>
      </c>
      <c r="I85" t="s">
        <v>202</v>
      </c>
      <c r="J85" t="s">
        <v>202</v>
      </c>
    </row>
    <row r="86" spans="1:10">
      <c r="A86" s="1">
        <v>82</v>
      </c>
      <c r="B86" s="1">
        <v>82</v>
      </c>
      <c r="D86" s="1">
        <v>5</v>
      </c>
      <c r="F86" t="s">
        <v>204</v>
      </c>
      <c r="G86" t="s">
        <v>206</v>
      </c>
      <c r="H86" t="s">
        <v>206</v>
      </c>
      <c r="I86" t="s">
        <v>202</v>
      </c>
      <c r="J86" t="s">
        <v>202</v>
      </c>
    </row>
    <row r="87" spans="1:10">
      <c r="A87" s="1">
        <v>83</v>
      </c>
      <c r="B87" s="1">
        <v>83</v>
      </c>
      <c r="D87" s="1">
        <v>5</v>
      </c>
      <c r="F87" t="s">
        <v>204</v>
      </c>
      <c r="G87" t="s">
        <v>206</v>
      </c>
      <c r="H87" t="s">
        <v>206</v>
      </c>
      <c r="I87" t="s">
        <v>202</v>
      </c>
      <c r="J87" t="s">
        <v>202</v>
      </c>
    </row>
    <row r="88" spans="1:10">
      <c r="A88" s="1">
        <v>84</v>
      </c>
      <c r="B88" s="1">
        <v>84</v>
      </c>
      <c r="D88" s="1">
        <v>5</v>
      </c>
      <c r="F88" t="s">
        <v>204</v>
      </c>
      <c r="G88" t="s">
        <v>206</v>
      </c>
      <c r="H88" t="s">
        <v>206</v>
      </c>
      <c r="I88" t="s">
        <v>202</v>
      </c>
      <c r="J88" t="s">
        <v>202</v>
      </c>
    </row>
    <row r="89" spans="1:10">
      <c r="A89" s="1">
        <v>85</v>
      </c>
      <c r="B89" s="1">
        <v>85</v>
      </c>
      <c r="D89" s="1">
        <v>4</v>
      </c>
      <c r="F89" t="s">
        <v>203</v>
      </c>
      <c r="G89" t="s">
        <v>204</v>
      </c>
      <c r="H89" t="s">
        <v>206</v>
      </c>
      <c r="I89" t="s">
        <v>206</v>
      </c>
      <c r="J89" t="s">
        <v>206</v>
      </c>
    </row>
    <row r="90" spans="1:10">
      <c r="A90" s="1">
        <v>86</v>
      </c>
      <c r="B90" s="1">
        <v>86</v>
      </c>
      <c r="D90" s="1">
        <v>4</v>
      </c>
      <c r="F90" t="s">
        <v>203</v>
      </c>
      <c r="G90" t="s">
        <v>204</v>
      </c>
      <c r="H90" t="s">
        <v>206</v>
      </c>
      <c r="I90" t="s">
        <v>206</v>
      </c>
      <c r="J90" t="s">
        <v>206</v>
      </c>
    </row>
    <row r="91" spans="1:10">
      <c r="A91" s="1">
        <v>87</v>
      </c>
      <c r="B91" s="1">
        <v>87</v>
      </c>
      <c r="D91" s="1">
        <v>4</v>
      </c>
      <c r="F91" t="s">
        <v>203</v>
      </c>
      <c r="G91" t="s">
        <v>204</v>
      </c>
      <c r="H91" t="s">
        <v>206</v>
      </c>
      <c r="I91" t="s">
        <v>206</v>
      </c>
      <c r="J91" t="s">
        <v>206</v>
      </c>
    </row>
    <row r="92" spans="1:10">
      <c r="A92" s="1">
        <v>88</v>
      </c>
      <c r="B92" s="1">
        <v>88</v>
      </c>
      <c r="D92" s="1">
        <v>2</v>
      </c>
      <c r="F92" t="s">
        <v>202</v>
      </c>
      <c r="G92" t="s">
        <v>203</v>
      </c>
      <c r="H92" t="s">
        <v>204</v>
      </c>
      <c r="I92" t="s">
        <v>205</v>
      </c>
      <c r="J92" t="s">
        <v>205</v>
      </c>
    </row>
    <row r="93" spans="1:10">
      <c r="A93" s="1">
        <v>89</v>
      </c>
      <c r="B93" s="1">
        <v>89</v>
      </c>
      <c r="D93" s="1">
        <v>3</v>
      </c>
      <c r="F93" t="s">
        <v>203</v>
      </c>
      <c r="G93" t="s">
        <v>204</v>
      </c>
      <c r="H93" t="s">
        <v>205</v>
      </c>
      <c r="I93" t="s">
        <v>206</v>
      </c>
      <c r="J93" t="s">
        <v>206</v>
      </c>
    </row>
    <row r="94" spans="1:10">
      <c r="A94" s="1">
        <v>90</v>
      </c>
      <c r="B94" s="1">
        <v>90</v>
      </c>
      <c r="D94" s="1">
        <v>3</v>
      </c>
      <c r="F94" t="s">
        <v>203</v>
      </c>
      <c r="G94" t="s">
        <v>204</v>
      </c>
      <c r="H94" t="s">
        <v>205</v>
      </c>
      <c r="I94" t="s">
        <v>206</v>
      </c>
      <c r="J94" t="s">
        <v>206</v>
      </c>
    </row>
    <row r="95" spans="1:10">
      <c r="A95" s="1">
        <v>91</v>
      </c>
      <c r="B95" s="1">
        <v>91</v>
      </c>
      <c r="D95" s="1">
        <v>2</v>
      </c>
      <c r="F95" t="s">
        <v>202</v>
      </c>
      <c r="G95" t="s">
        <v>203</v>
      </c>
      <c r="H95" t="s">
        <v>204</v>
      </c>
      <c r="I95" t="s">
        <v>205</v>
      </c>
      <c r="J95" t="s">
        <v>206</v>
      </c>
    </row>
    <row r="96" spans="1:10">
      <c r="A96" s="1">
        <v>92</v>
      </c>
      <c r="B96" s="1">
        <v>92</v>
      </c>
      <c r="D96" s="1">
        <v>2</v>
      </c>
      <c r="F96" t="s">
        <v>202</v>
      </c>
      <c r="G96" t="s">
        <v>203</v>
      </c>
      <c r="H96" t="s">
        <v>204</v>
      </c>
      <c r="I96" t="s">
        <v>205</v>
      </c>
      <c r="J96" t="s">
        <v>206</v>
      </c>
    </row>
    <row r="97" spans="1:10">
      <c r="A97" s="1">
        <v>93</v>
      </c>
      <c r="B97" s="1">
        <v>93</v>
      </c>
      <c r="D97" s="1">
        <v>2</v>
      </c>
      <c r="F97" t="s">
        <v>202</v>
      </c>
      <c r="G97" t="s">
        <v>203</v>
      </c>
      <c r="H97" t="s">
        <v>204</v>
      </c>
      <c r="I97" t="s">
        <v>205</v>
      </c>
      <c r="J97" t="s">
        <v>206</v>
      </c>
    </row>
    <row r="98" spans="1:10">
      <c r="A98" s="1">
        <v>94</v>
      </c>
      <c r="B98" s="1">
        <v>94</v>
      </c>
      <c r="D98" s="1">
        <v>2</v>
      </c>
      <c r="F98" t="s">
        <v>202</v>
      </c>
      <c r="G98" t="s">
        <v>203</v>
      </c>
      <c r="H98" t="s">
        <v>204</v>
      </c>
      <c r="I98" t="s">
        <v>205</v>
      </c>
      <c r="J98" t="s">
        <v>206</v>
      </c>
    </row>
    <row r="99" spans="1:10">
      <c r="A99" s="1">
        <v>95</v>
      </c>
      <c r="B99" s="1">
        <v>95</v>
      </c>
      <c r="D99" s="1">
        <v>2</v>
      </c>
      <c r="F99" t="s">
        <v>202</v>
      </c>
      <c r="G99" t="s">
        <v>203</v>
      </c>
      <c r="H99" t="s">
        <v>204</v>
      </c>
      <c r="I99" t="s">
        <v>205</v>
      </c>
      <c r="J99" t="s">
        <v>206</v>
      </c>
    </row>
  </sheetData>
  <sheetProtection algorithmName="SHA-512" hashValue="lTSwXxCQy3uAzS6xJp2WBd5e1bm0qmHnIS3NfsEbUAcAuyqMVcAx5Itw5ftgU1qGTZvAC+Gjbwp5Lo6js1SDfw==" saltValue="muvESxRr9aaVpMehDJ128A==" spinCount="100000" sheet="1" objects="1" scenarios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0E00-2FFE-4610-B2CD-6576B45379D4}">
  <sheetPr codeName="Blad19"/>
  <dimension ref="A5:BM100"/>
  <sheetViews>
    <sheetView zoomScale="87" zoomScaleNormal="87"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2" width="8.85546875" hidden="1" customWidth="1"/>
    <col min="3" max="3" width="6.28515625" hidden="1" customWidth="1"/>
    <col min="4" max="4" width="12.42578125" hidden="1" customWidth="1"/>
    <col min="5" max="5" width="13.7109375" hidden="1" customWidth="1"/>
    <col min="6" max="6" width="23.140625" hidden="1" customWidth="1"/>
    <col min="7" max="7" width="22" hidden="1" customWidth="1"/>
    <col min="8" max="8" width="24.42578125" hidden="1" customWidth="1"/>
    <col min="9" max="9" width="24.7109375" hidden="1" customWidth="1"/>
    <col min="10" max="10" width="21.140625" hidden="1" customWidth="1"/>
    <col min="11" max="13" width="8.85546875" hidden="1" customWidth="1"/>
    <col min="14" max="14" width="10.42578125" customWidth="1"/>
    <col min="22" max="22" width="0" hidden="1" customWidth="1"/>
    <col min="50" max="50" width="0" hidden="1" customWidth="1"/>
    <col min="53" max="53" width="0" hidden="1" customWidth="1"/>
  </cols>
  <sheetData>
    <row r="5" spans="1:65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>
        <v>1</v>
      </c>
      <c r="Q5" s="184">
        <v>2</v>
      </c>
      <c r="R5" s="184">
        <v>3</v>
      </c>
      <c r="S5" s="184">
        <v>4</v>
      </c>
      <c r="T5" s="184">
        <v>5</v>
      </c>
      <c r="U5" s="184">
        <v>6</v>
      </c>
      <c r="V5" s="184"/>
      <c r="W5" s="184">
        <v>8</v>
      </c>
      <c r="X5" s="184">
        <v>9</v>
      </c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/>
      <c r="AY5" s="184">
        <v>36</v>
      </c>
      <c r="AZ5" s="184">
        <v>37</v>
      </c>
      <c r="BA5" s="184"/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</row>
    <row r="6" spans="1:65" ht="14.65" thickBot="1">
      <c r="A6" s="1">
        <v>1</v>
      </c>
      <c r="B6" s="1">
        <v>1</v>
      </c>
      <c r="C6" s="1"/>
      <c r="D6" s="1">
        <v>5</v>
      </c>
      <c r="E6" s="1"/>
      <c r="F6" t="s">
        <v>204</v>
      </c>
      <c r="G6" t="s">
        <v>206</v>
      </c>
      <c r="H6" t="s">
        <v>206</v>
      </c>
      <c r="I6" t="s">
        <v>206</v>
      </c>
      <c r="J6" t="s">
        <v>206</v>
      </c>
      <c r="N6" s="211">
        <v>0</v>
      </c>
      <c r="O6" s="211">
        <v>0</v>
      </c>
      <c r="P6" s="29" t="s">
        <v>318</v>
      </c>
      <c r="Q6" s="27" t="s">
        <v>319</v>
      </c>
      <c r="R6" s="27" t="s">
        <v>320</v>
      </c>
      <c r="S6" s="27" t="s">
        <v>321</v>
      </c>
      <c r="T6" s="27" t="s">
        <v>322</v>
      </c>
      <c r="U6" s="27" t="s">
        <v>323</v>
      </c>
      <c r="V6" s="27" t="s">
        <v>324</v>
      </c>
      <c r="W6" s="27" t="s">
        <v>325</v>
      </c>
      <c r="X6" s="27" t="s">
        <v>326</v>
      </c>
      <c r="Y6" s="27" t="s">
        <v>327</v>
      </c>
      <c r="Z6" s="27" t="s">
        <v>328</v>
      </c>
      <c r="AA6" s="27" t="s">
        <v>329</v>
      </c>
      <c r="AB6" s="27" t="s">
        <v>330</v>
      </c>
      <c r="AC6" s="27" t="s">
        <v>331</v>
      </c>
      <c r="AD6" s="27" t="s">
        <v>332</v>
      </c>
      <c r="AE6" s="27" t="s">
        <v>333</v>
      </c>
      <c r="AF6" s="27" t="s">
        <v>334</v>
      </c>
      <c r="AG6" s="27" t="s">
        <v>335</v>
      </c>
      <c r="AH6" s="27" t="s">
        <v>336</v>
      </c>
      <c r="AI6" s="27" t="s">
        <v>337</v>
      </c>
      <c r="AJ6" s="27" t="s">
        <v>338</v>
      </c>
      <c r="AK6" s="27" t="s">
        <v>339</v>
      </c>
      <c r="AL6" s="27" t="s">
        <v>340</v>
      </c>
      <c r="AM6" s="27" t="s">
        <v>341</v>
      </c>
      <c r="AN6" s="27" t="s">
        <v>342</v>
      </c>
      <c r="AO6" s="27" t="s">
        <v>343</v>
      </c>
      <c r="AP6" s="27" t="s">
        <v>344</v>
      </c>
      <c r="AQ6" s="27" t="s">
        <v>345</v>
      </c>
      <c r="AR6" s="27" t="s">
        <v>346</v>
      </c>
      <c r="AS6" s="27" t="s">
        <v>347</v>
      </c>
      <c r="AT6" s="27" t="s">
        <v>348</v>
      </c>
      <c r="AU6" s="27" t="s">
        <v>349</v>
      </c>
      <c r="AV6" s="27" t="s">
        <v>350</v>
      </c>
      <c r="AW6" s="27" t="s">
        <v>351</v>
      </c>
      <c r="AX6" s="27" t="s">
        <v>352</v>
      </c>
      <c r="AY6" s="27" t="s">
        <v>353</v>
      </c>
      <c r="AZ6" s="27" t="s">
        <v>354</v>
      </c>
      <c r="BA6" s="27" t="s">
        <v>355</v>
      </c>
      <c r="BB6" s="27" t="s">
        <v>356</v>
      </c>
      <c r="BC6" s="27" t="s">
        <v>357</v>
      </c>
      <c r="BD6" s="27" t="s">
        <v>358</v>
      </c>
      <c r="BE6" s="27" t="s">
        <v>359</v>
      </c>
      <c r="BF6" s="27" t="s">
        <v>360</v>
      </c>
      <c r="BG6" s="27" t="s">
        <v>361</v>
      </c>
      <c r="BH6" s="27" t="s">
        <v>362</v>
      </c>
      <c r="BI6" s="27" t="s">
        <v>363</v>
      </c>
      <c r="BJ6" s="27" t="s">
        <v>364</v>
      </c>
      <c r="BK6" s="27" t="s">
        <v>365</v>
      </c>
      <c r="BL6" s="27" t="s">
        <v>366</v>
      </c>
      <c r="BM6" s="28" t="s">
        <v>367</v>
      </c>
    </row>
    <row r="7" spans="1:65">
      <c r="A7" s="1">
        <v>2</v>
      </c>
      <c r="B7" s="1">
        <v>2</v>
      </c>
      <c r="C7" s="1"/>
      <c r="D7" s="1">
        <v>7</v>
      </c>
      <c r="E7" s="1"/>
      <c r="F7" t="s">
        <v>202</v>
      </c>
      <c r="G7" t="s">
        <v>202</v>
      </c>
      <c r="H7" t="s">
        <v>202</v>
      </c>
      <c r="I7" t="s">
        <v>202</v>
      </c>
      <c r="J7" t="s">
        <v>202</v>
      </c>
      <c r="N7" s="211">
        <v>0.4</v>
      </c>
      <c r="O7" s="212">
        <v>700</v>
      </c>
      <c r="P7" s="205">
        <f>'ES-Exp (O)'!P7*(1+Toeslagen!$Q$10)</f>
        <v>721.20222720000004</v>
      </c>
      <c r="Q7" s="205">
        <f>'ES-Exp (O)'!Q7*(1+Toeslagen!$Q$10)</f>
        <v>841.4025984000001</v>
      </c>
      <c r="R7" s="205">
        <f>'ES-Exp (O)'!R7*(1+Toeslagen!$Q$10)</f>
        <v>821.36920320000013</v>
      </c>
      <c r="S7" s="205">
        <f>'ES-Exp (O)'!S7*(1+Toeslagen!$Q$10)</f>
        <v>941.56957440000008</v>
      </c>
      <c r="T7" s="205">
        <f>'ES-Exp (O)'!T7*(1+Toeslagen!$Q$10)</f>
        <v>841.4025984000001</v>
      </c>
      <c r="U7" s="205">
        <f>'ES-Exp (O)'!U7*(1+Toeslagen!$Q$10)</f>
        <v>901.50278400000002</v>
      </c>
      <c r="V7" s="205">
        <f>'ES-Exp (O)'!V7*(1+Toeslagen!$Q$10)</f>
        <v>0</v>
      </c>
      <c r="W7" s="205">
        <f>'ES-Exp (O)'!W7*(1+Toeslagen!$Q$10)</f>
        <v>701.16883199999995</v>
      </c>
      <c r="X7" s="205">
        <f>'ES-Exp (O)'!X7*(1+Toeslagen!$Q$10)</f>
        <v>741.23562240000012</v>
      </c>
      <c r="Y7" s="205">
        <f>'ES-Exp (O)'!Y7*(1+Toeslagen!$Q$10)</f>
        <v>881.46938880000005</v>
      </c>
      <c r="Z7" s="205">
        <f>'ES-Exp (O)'!Z7*(1+Toeslagen!$Q$10)</f>
        <v>941.56957440000008</v>
      </c>
      <c r="AA7" s="205">
        <f>'ES-Exp (O)'!AA7*(1+Toeslagen!$Q$10)</f>
        <v>801.33580800000004</v>
      </c>
      <c r="AB7" s="205">
        <f>'ES-Exp (O)'!AB7*(1+Toeslagen!$Q$10)</f>
        <v>861.43599359999996</v>
      </c>
      <c r="AC7" s="205">
        <f>'ES-Exp (O)'!AC7*(1+Toeslagen!$Q$10)</f>
        <v>901.50278400000002</v>
      </c>
      <c r="AD7" s="205">
        <f>'ES-Exp (O)'!AD7*(1+Toeslagen!$Q$10)</f>
        <v>941.56957440000008</v>
      </c>
      <c r="AE7" s="205">
        <f>'ES-Exp (O)'!AE7*(1+Toeslagen!$Q$10)</f>
        <v>841.4025984000001</v>
      </c>
      <c r="AF7" s="205">
        <f>'ES-Exp (O)'!AF7*(1+Toeslagen!$Q$10)</f>
        <v>721.20222720000004</v>
      </c>
      <c r="AG7" s="205">
        <f>'ES-Exp (O)'!AG7*(1+Toeslagen!$Q$10)</f>
        <v>901.50278400000002</v>
      </c>
      <c r="AH7" s="205">
        <f>'ES-Exp (O)'!AH7*(1+Toeslagen!$Q$10)</f>
        <v>750.25065024000003</v>
      </c>
      <c r="AI7" s="205">
        <f>'ES-Exp (O)'!AI7*(1+Toeslagen!$Q$10)</f>
        <v>701.16883199999995</v>
      </c>
      <c r="AJ7" s="205">
        <f>'ES-Exp (O)'!AJ7*(1+Toeslagen!$Q$10)</f>
        <v>941.56957440000008</v>
      </c>
      <c r="AK7" s="205">
        <f>'ES-Exp (O)'!AK7*(1+Toeslagen!$Q$10)</f>
        <v>781.30241280000007</v>
      </c>
      <c r="AL7" s="205">
        <f>'ES-Exp (O)'!AL7*(1+Toeslagen!$Q$10)</f>
        <v>901.50278400000002</v>
      </c>
      <c r="AM7" s="205">
        <f>'ES-Exp (O)'!AM7*(1+Toeslagen!$Q$10)</f>
        <v>861.43599359999996</v>
      </c>
      <c r="AN7" s="205">
        <f>'ES-Exp (O)'!AN7*(1+Toeslagen!$Q$10)</f>
        <v>741.23562240000012</v>
      </c>
      <c r="AO7" s="205">
        <f>'ES-Exp (O)'!AO7*(1+Toeslagen!$Q$10)</f>
        <v>721.20222720000004</v>
      </c>
      <c r="AP7" s="205">
        <f>'ES-Exp (O)'!AP7*(1+Toeslagen!$Q$10)</f>
        <v>921.53617920000011</v>
      </c>
      <c r="AQ7" s="205">
        <f>'ES-Exp (O)'!AQ7*(1+Toeslagen!$Q$10)</f>
        <v>750.25065024000003</v>
      </c>
      <c r="AR7" s="205">
        <f>'ES-Exp (O)'!AR7*(1+Toeslagen!$Q$10)</f>
        <v>901.50278400000002</v>
      </c>
      <c r="AS7" s="205">
        <f>'ES-Exp (O)'!AS7*(1+Toeslagen!$Q$10)</f>
        <v>861.43599359999996</v>
      </c>
      <c r="AT7" s="205">
        <f>'ES-Exp (O)'!AT7*(1+Toeslagen!$Q$10)</f>
        <v>701.16883199999995</v>
      </c>
      <c r="AU7" s="205">
        <f>'ES-Exp (O)'!AU7*(1+Toeslagen!$Q$10)</f>
        <v>941.56957440000008</v>
      </c>
      <c r="AV7" s="205">
        <f>'ES-Exp (O)'!AV7*(1+Toeslagen!$Q$10)</f>
        <v>821.36920320000013</v>
      </c>
      <c r="AW7" s="205">
        <f>'ES-Exp (O)'!AW7*(1+Toeslagen!$Q$10)</f>
        <v>741.23562240000012</v>
      </c>
      <c r="AX7" s="205">
        <f>'ES-Exp (O)'!AX7*(1+Toeslagen!$Q$10)</f>
        <v>0</v>
      </c>
      <c r="AY7" s="205">
        <f>'ES-Exp (O)'!AY7*(1+Toeslagen!$Q$10)</f>
        <v>941.56957440000008</v>
      </c>
      <c r="AZ7" s="205">
        <f>'ES-Exp (O)'!AZ7*(1+Toeslagen!$Q$10)</f>
        <v>841.4025984000001</v>
      </c>
      <c r="BA7" s="205">
        <f>'ES-Exp (O)'!BA7*(1+Toeslagen!$Q$10)</f>
        <v>0</v>
      </c>
      <c r="BB7" s="205">
        <f>'ES-Exp (O)'!BB7*(1+Toeslagen!$Q$10)</f>
        <v>741.23562240000012</v>
      </c>
      <c r="BC7" s="205">
        <f>'ES-Exp (O)'!BC7*(1+Toeslagen!$Q$10)</f>
        <v>801.33580800000004</v>
      </c>
      <c r="BD7" s="205">
        <f>'ES-Exp (O)'!BD7*(1+Toeslagen!$Q$10)</f>
        <v>901.50278400000002</v>
      </c>
      <c r="BE7" s="205">
        <f>'ES-Exp (O)'!BE7*(1+Toeslagen!$Q$10)</f>
        <v>741.23562240000012</v>
      </c>
      <c r="BF7" s="205">
        <f>'ES-Exp (O)'!BF7*(1+Toeslagen!$Q$10)</f>
        <v>741.23562240000012</v>
      </c>
      <c r="BG7" s="205">
        <f>'ES-Exp (O)'!BG7*(1+Toeslagen!$Q$10)</f>
        <v>801.33580800000004</v>
      </c>
      <c r="BH7" s="205">
        <f>'ES-Exp (O)'!BH7*(1+Toeslagen!$Q$10)</f>
        <v>821.36920320000013</v>
      </c>
      <c r="BI7" s="205">
        <f>'ES-Exp (O)'!BI7*(1+Toeslagen!$Q$10)</f>
        <v>750.25065024000003</v>
      </c>
      <c r="BJ7" s="205">
        <f>'ES-Exp (O)'!BJ7*(1+Toeslagen!$Q$10)</f>
        <v>750.25065024000003</v>
      </c>
      <c r="BK7" s="205">
        <f>'ES-Exp (O)'!BK7*(1+Toeslagen!$Q$10)</f>
        <v>701.16883199999995</v>
      </c>
      <c r="BL7" s="205">
        <f>'ES-Exp (O)'!BL7*(1+Toeslagen!$Q$10)</f>
        <v>841.4025984000001</v>
      </c>
      <c r="BM7" s="205">
        <f>'ES-Exp (O)'!BM7*(1+Toeslagen!$Q$10)</f>
        <v>741.23562240000012</v>
      </c>
    </row>
    <row r="8" spans="1:65">
      <c r="A8" s="3">
        <v>3</v>
      </c>
      <c r="B8" s="3">
        <v>3</v>
      </c>
      <c r="C8" s="1"/>
      <c r="D8" s="1">
        <v>7</v>
      </c>
      <c r="E8" s="1"/>
      <c r="F8" t="s">
        <v>202</v>
      </c>
      <c r="G8" t="s">
        <v>202</v>
      </c>
      <c r="H8" t="s">
        <v>202</v>
      </c>
      <c r="I8" t="s">
        <v>202</v>
      </c>
      <c r="J8" t="s">
        <v>202</v>
      </c>
      <c r="N8" s="211">
        <v>0.5</v>
      </c>
      <c r="O8" s="212">
        <v>875</v>
      </c>
      <c r="P8" s="205">
        <f>'ES-Exp (O)'!P8*(1+Toeslagen!$Q$10)</f>
        <v>781.30241280000007</v>
      </c>
      <c r="Q8" s="205">
        <f>'ES-Exp (O)'!Q8*(1+Toeslagen!$Q$10)</f>
        <v>881.46938880000005</v>
      </c>
      <c r="R8" s="205">
        <f>'ES-Exp (O)'!R8*(1+Toeslagen!$Q$10)</f>
        <v>871.45269120000012</v>
      </c>
      <c r="S8" s="205">
        <f>'ES-Exp (O)'!S8*(1+Toeslagen!$Q$10)</f>
        <v>981.63636480000002</v>
      </c>
      <c r="T8" s="205">
        <f>'ES-Exp (O)'!T8*(1+Toeslagen!$Q$10)</f>
        <v>881.46938880000005</v>
      </c>
      <c r="U8" s="205">
        <f>'ES-Exp (O)'!U8*(1+Toeslagen!$Q$10)</f>
        <v>931.55287680000004</v>
      </c>
      <c r="V8" s="205">
        <f>'ES-Exp (O)'!V8*(1+Toeslagen!$Q$10)</f>
        <v>0</v>
      </c>
      <c r="W8" s="205">
        <f>'ES-Exp (O)'!W8*(1+Toeslagen!$Q$10)</f>
        <v>751.25232000000005</v>
      </c>
      <c r="X8" s="205">
        <f>'ES-Exp (O)'!X8*(1+Toeslagen!$Q$10)</f>
        <v>791.31911040000011</v>
      </c>
      <c r="Y8" s="205">
        <f>'ES-Exp (O)'!Y8*(1+Toeslagen!$Q$10)</f>
        <v>901.50278400000002</v>
      </c>
      <c r="Z8" s="205">
        <f>'ES-Exp (O)'!Z8*(1+Toeslagen!$Q$10)</f>
        <v>981.63636480000002</v>
      </c>
      <c r="AA8" s="205">
        <f>'ES-Exp (O)'!AA8*(1+Toeslagen!$Q$10)</f>
        <v>841.4025984000001</v>
      </c>
      <c r="AB8" s="205">
        <f>'ES-Exp (O)'!AB8*(1+Toeslagen!$Q$10)</f>
        <v>901.50278400000002</v>
      </c>
      <c r="AC8" s="205">
        <f>'ES-Exp (O)'!AC8*(1+Toeslagen!$Q$10)</f>
        <v>931.55287680000004</v>
      </c>
      <c r="AD8" s="205">
        <f>'ES-Exp (O)'!AD8*(1+Toeslagen!$Q$10)</f>
        <v>981.63636480000002</v>
      </c>
      <c r="AE8" s="205">
        <f>'ES-Exp (O)'!AE8*(1+Toeslagen!$Q$10)</f>
        <v>881.46938880000005</v>
      </c>
      <c r="AF8" s="205">
        <f>'ES-Exp (O)'!AF8*(1+Toeslagen!$Q$10)</f>
        <v>781.30241280000007</v>
      </c>
      <c r="AG8" s="205">
        <f>'ES-Exp (O)'!AG8*(1+Toeslagen!$Q$10)</f>
        <v>931.55287680000004</v>
      </c>
      <c r="AH8" s="205">
        <f>'ES-Exp (O)'!AH8*(1+Toeslagen!$Q$10)</f>
        <v>801.33580800000004</v>
      </c>
      <c r="AI8" s="205">
        <f>'ES-Exp (O)'!AI8*(1+Toeslagen!$Q$10)</f>
        <v>751.25232000000005</v>
      </c>
      <c r="AJ8" s="205">
        <f>'ES-Exp (O)'!AJ8*(1+Toeslagen!$Q$10)</f>
        <v>981.63636480000002</v>
      </c>
      <c r="AK8" s="205">
        <f>'ES-Exp (O)'!AK8*(1+Toeslagen!$Q$10)</f>
        <v>821.36920320000013</v>
      </c>
      <c r="AL8" s="205">
        <f>'ES-Exp (O)'!AL8*(1+Toeslagen!$Q$10)</f>
        <v>931.55287680000004</v>
      </c>
      <c r="AM8" s="205">
        <f>'ES-Exp (O)'!AM8*(1+Toeslagen!$Q$10)</f>
        <v>901.50278400000002</v>
      </c>
      <c r="AN8" s="205">
        <f>'ES-Exp (O)'!AN8*(1+Toeslagen!$Q$10)</f>
        <v>791.31911040000011</v>
      </c>
      <c r="AO8" s="205">
        <f>'ES-Exp (O)'!AO8*(1+Toeslagen!$Q$10)</f>
        <v>781.30241280000007</v>
      </c>
      <c r="AP8" s="205">
        <f>'ES-Exp (O)'!AP8*(1+Toeslagen!$Q$10)</f>
        <v>971.61966720000009</v>
      </c>
      <c r="AQ8" s="205">
        <f>'ES-Exp (O)'!AQ8*(1+Toeslagen!$Q$10)</f>
        <v>801.33580800000004</v>
      </c>
      <c r="AR8" s="205">
        <f>'ES-Exp (O)'!AR8*(1+Toeslagen!$Q$10)</f>
        <v>931.55287680000004</v>
      </c>
      <c r="AS8" s="205">
        <f>'ES-Exp (O)'!AS8*(1+Toeslagen!$Q$10)</f>
        <v>901.50278400000002</v>
      </c>
      <c r="AT8" s="205">
        <f>'ES-Exp (O)'!AT8*(1+Toeslagen!$Q$10)</f>
        <v>751.25232000000005</v>
      </c>
      <c r="AU8" s="205">
        <f>'ES-Exp (O)'!AU8*(1+Toeslagen!$Q$10)</f>
        <v>981.63636480000002</v>
      </c>
      <c r="AV8" s="205">
        <f>'ES-Exp (O)'!AV8*(1+Toeslagen!$Q$10)</f>
        <v>871.45269120000012</v>
      </c>
      <c r="AW8" s="205">
        <f>'ES-Exp (O)'!AW8*(1+Toeslagen!$Q$10)</f>
        <v>791.31911040000011</v>
      </c>
      <c r="AX8" s="205">
        <f>'ES-Exp (O)'!AX8*(1+Toeslagen!$Q$10)</f>
        <v>0</v>
      </c>
      <c r="AY8" s="205">
        <f>'ES-Exp (O)'!AY8*(1+Toeslagen!$Q$10)</f>
        <v>981.63636480000002</v>
      </c>
      <c r="AZ8" s="205">
        <f>'ES-Exp (O)'!AZ8*(1+Toeslagen!$Q$10)</f>
        <v>881.46938880000005</v>
      </c>
      <c r="BA8" s="205">
        <f>'ES-Exp (O)'!BA8*(1+Toeslagen!$Q$10)</f>
        <v>0</v>
      </c>
      <c r="BB8" s="205">
        <f>'ES-Exp (O)'!BB8*(1+Toeslagen!$Q$10)</f>
        <v>791.31911040000011</v>
      </c>
      <c r="BC8" s="205">
        <f>'ES-Exp (O)'!BC8*(1+Toeslagen!$Q$10)</f>
        <v>841.4025984000001</v>
      </c>
      <c r="BD8" s="205">
        <f>'ES-Exp (O)'!BD8*(1+Toeslagen!$Q$10)</f>
        <v>931.55287680000004</v>
      </c>
      <c r="BE8" s="205">
        <f>'ES-Exp (O)'!BE8*(1+Toeslagen!$Q$10)</f>
        <v>791.31911040000011</v>
      </c>
      <c r="BF8" s="205">
        <f>'ES-Exp (O)'!BF8*(1+Toeslagen!$Q$10)</f>
        <v>791.31911040000011</v>
      </c>
      <c r="BG8" s="205">
        <f>'ES-Exp (O)'!BG8*(1+Toeslagen!$Q$10)</f>
        <v>841.4025984000001</v>
      </c>
      <c r="BH8" s="205">
        <f>'ES-Exp (O)'!BH8*(1+Toeslagen!$Q$10)</f>
        <v>871.45269120000012</v>
      </c>
      <c r="BI8" s="205">
        <f>'ES-Exp (O)'!BI8*(1+Toeslagen!$Q$10)</f>
        <v>801.33580800000004</v>
      </c>
      <c r="BJ8" s="205">
        <f>'ES-Exp (O)'!BJ8*(1+Toeslagen!$Q$10)</f>
        <v>801.33580800000004</v>
      </c>
      <c r="BK8" s="205">
        <f>'ES-Exp (O)'!BK8*(1+Toeslagen!$Q$10)</f>
        <v>751.25232000000005</v>
      </c>
      <c r="BL8" s="205">
        <f>'ES-Exp (O)'!BL8*(1+Toeslagen!$Q$10)</f>
        <v>881.46938880000005</v>
      </c>
      <c r="BM8" s="205">
        <f>'ES-Exp (O)'!BM8*(1+Toeslagen!$Q$10)</f>
        <v>791.31911040000011</v>
      </c>
    </row>
    <row r="9" spans="1:65">
      <c r="A9" s="1">
        <v>4</v>
      </c>
      <c r="B9" s="1">
        <v>4</v>
      </c>
      <c r="C9" s="1"/>
      <c r="D9" s="1">
        <v>7</v>
      </c>
      <c r="E9" s="1"/>
      <c r="F9" t="s">
        <v>202</v>
      </c>
      <c r="G9" t="s">
        <v>202</v>
      </c>
      <c r="H9" t="s">
        <v>202</v>
      </c>
      <c r="I9" t="s">
        <v>202</v>
      </c>
      <c r="J9" t="s">
        <v>202</v>
      </c>
      <c r="N9" s="211">
        <v>0.8</v>
      </c>
      <c r="O9" s="212">
        <v>1400</v>
      </c>
      <c r="P9" s="205">
        <f>'ES-Exp (O)'!P9*(1+Toeslagen!$Q$10)</f>
        <v>851.41929599999992</v>
      </c>
      <c r="Q9" s="205">
        <f>'ES-Exp (O)'!Q9*(1+Toeslagen!$Q$10)</f>
        <v>1033.7231923200002</v>
      </c>
      <c r="R9" s="205">
        <f>'ES-Exp (O)'!R9*(1+Toeslagen!$Q$10)</f>
        <v>995.65974144000006</v>
      </c>
      <c r="S9" s="205">
        <f>'ES-Exp (O)'!S9*(1+Toeslagen!$Q$10)</f>
        <v>1282.1372928000001</v>
      </c>
      <c r="T9" s="205">
        <f>'ES-Exp (O)'!T9*(1+Toeslagen!$Q$10)</f>
        <v>1033.7231923200002</v>
      </c>
      <c r="U9" s="205">
        <f>'ES-Exp (O)'!U9*(1+Toeslagen!$Q$10)</f>
        <v>1125.8768102399999</v>
      </c>
      <c r="V9" s="205">
        <f>'ES-Exp (O)'!V9*(1+Toeslagen!$Q$10)</f>
        <v>0</v>
      </c>
      <c r="W9" s="205">
        <f>'ES-Exp (O)'!W9*(1+Toeslagen!$Q$10)</f>
        <v>841.4025984000001</v>
      </c>
      <c r="X9" s="205">
        <f>'ES-Exp (O)'!X9*(1+Toeslagen!$Q$10)</f>
        <v>821.36920320000013</v>
      </c>
      <c r="Y9" s="205">
        <f>'ES-Exp (O)'!Y9*(1+Toeslagen!$Q$10)</f>
        <v>1081.8033408000001</v>
      </c>
      <c r="Z9" s="205">
        <f>'ES-Exp (O)'!Z9*(1+Toeslagen!$Q$10)</f>
        <v>1282.1372928000001</v>
      </c>
      <c r="AA9" s="205">
        <f>'ES-Exp (O)'!AA9*(1+Toeslagen!$Q$10)</f>
        <v>907.51280256000007</v>
      </c>
      <c r="AB9" s="205">
        <f>'ES-Exp (O)'!AB9*(1+Toeslagen!$Q$10)</f>
        <v>1037.7298713600001</v>
      </c>
      <c r="AC9" s="205">
        <f>'ES-Exp (O)'!AC9*(1+Toeslagen!$Q$10)</f>
        <v>1125.8768102399999</v>
      </c>
      <c r="AD9" s="205">
        <f>'ES-Exp (O)'!AD9*(1+Toeslagen!$Q$10)</f>
        <v>1282.1372928000001</v>
      </c>
      <c r="AE9" s="205">
        <f>'ES-Exp (O)'!AE9*(1+Toeslagen!$Q$10)</f>
        <v>1033.7231923200002</v>
      </c>
      <c r="AF9" s="205">
        <f>'ES-Exp (O)'!AF9*(1+Toeslagen!$Q$10)</f>
        <v>851.41929599999992</v>
      </c>
      <c r="AG9" s="205">
        <f>'ES-Exp (O)'!AG9*(1+Toeslagen!$Q$10)</f>
        <v>1125.8768102399999</v>
      </c>
      <c r="AH9" s="205">
        <f>'ES-Exp (O)'!AH9*(1+Toeslagen!$Q$10)</f>
        <v>871.45269120000012</v>
      </c>
      <c r="AI9" s="205">
        <f>'ES-Exp (O)'!AI9*(1+Toeslagen!$Q$10)</f>
        <v>841.4025984000001</v>
      </c>
      <c r="AJ9" s="205">
        <f>'ES-Exp (O)'!AJ9*(1+Toeslagen!$Q$10)</f>
        <v>1282.1372928000001</v>
      </c>
      <c r="AK9" s="205">
        <f>'ES-Exp (O)'!AK9*(1+Toeslagen!$Q$10)</f>
        <v>861.43599359999996</v>
      </c>
      <c r="AL9" s="205">
        <f>'ES-Exp (O)'!AL9*(1+Toeslagen!$Q$10)</f>
        <v>1125.8768102399999</v>
      </c>
      <c r="AM9" s="205">
        <f>'ES-Exp (O)'!AM9*(1+Toeslagen!$Q$10)</f>
        <v>1037.7298713600001</v>
      </c>
      <c r="AN9" s="205">
        <f>'ES-Exp (O)'!AN9*(1+Toeslagen!$Q$10)</f>
        <v>821.36920320000013</v>
      </c>
      <c r="AO9" s="205">
        <f>'ES-Exp (O)'!AO9*(1+Toeslagen!$Q$10)</f>
        <v>851.41929599999992</v>
      </c>
      <c r="AP9" s="205">
        <f>'ES-Exp (O)'!AP9*(1+Toeslagen!$Q$10)</f>
        <v>1234.0571443200001</v>
      </c>
      <c r="AQ9" s="205">
        <f>'ES-Exp (O)'!AQ9*(1+Toeslagen!$Q$10)</f>
        <v>871.45269120000012</v>
      </c>
      <c r="AR9" s="205">
        <f>'ES-Exp (O)'!AR9*(1+Toeslagen!$Q$10)</f>
        <v>1125.8768102399999</v>
      </c>
      <c r="AS9" s="205">
        <f>'ES-Exp (O)'!AS9*(1+Toeslagen!$Q$10)</f>
        <v>1037.7298713600001</v>
      </c>
      <c r="AT9" s="205">
        <f>'ES-Exp (O)'!AT9*(1+Toeslagen!$Q$10)</f>
        <v>841.4025984000001</v>
      </c>
      <c r="AU9" s="205">
        <f>'ES-Exp (O)'!AU9*(1+Toeslagen!$Q$10)</f>
        <v>1282.1372928000001</v>
      </c>
      <c r="AV9" s="205">
        <f>'ES-Exp (O)'!AV9*(1+Toeslagen!$Q$10)</f>
        <v>995.65974144000006</v>
      </c>
      <c r="AW9" s="205">
        <f>'ES-Exp (O)'!AW9*(1+Toeslagen!$Q$10)</f>
        <v>821.36920320000013</v>
      </c>
      <c r="AX9" s="205">
        <f>'ES-Exp (O)'!AX9*(1+Toeslagen!$Q$10)</f>
        <v>0</v>
      </c>
      <c r="AY9" s="205">
        <f>'ES-Exp (O)'!AY9*(1+Toeslagen!$Q$10)</f>
        <v>1282.1372928000001</v>
      </c>
      <c r="AZ9" s="205">
        <f>'ES-Exp (O)'!AZ9*(1+Toeslagen!$Q$10)</f>
        <v>1033.7231923200002</v>
      </c>
      <c r="BA9" s="205">
        <f>'ES-Exp (O)'!BA9*(1+Toeslagen!$Q$10)</f>
        <v>0</v>
      </c>
      <c r="BB9" s="205">
        <f>'ES-Exp (O)'!BB9*(1+Toeslagen!$Q$10)</f>
        <v>821.36920320000013</v>
      </c>
      <c r="BC9" s="205">
        <f>'ES-Exp (O)'!BC9*(1+Toeslagen!$Q$10)</f>
        <v>907.51280256000007</v>
      </c>
      <c r="BD9" s="205">
        <f>'ES-Exp (O)'!BD9*(1+Toeslagen!$Q$10)</f>
        <v>1125.8768102399999</v>
      </c>
      <c r="BE9" s="205">
        <f>'ES-Exp (O)'!BE9*(1+Toeslagen!$Q$10)</f>
        <v>821.36920320000013</v>
      </c>
      <c r="BF9" s="205">
        <f>'ES-Exp (O)'!BF9*(1+Toeslagen!$Q$10)</f>
        <v>821.36920320000013</v>
      </c>
      <c r="BG9" s="205">
        <f>'ES-Exp (O)'!BG9*(1+Toeslagen!$Q$10)</f>
        <v>907.51280256000007</v>
      </c>
      <c r="BH9" s="205">
        <f>'ES-Exp (O)'!BH9*(1+Toeslagen!$Q$10)</f>
        <v>995.65974144000006</v>
      </c>
      <c r="BI9" s="205">
        <f>'ES-Exp (O)'!BI9*(1+Toeslagen!$Q$10)</f>
        <v>871.45269120000012</v>
      </c>
      <c r="BJ9" s="205">
        <f>'ES-Exp (O)'!BJ9*(1+Toeslagen!$Q$10)</f>
        <v>871.45269120000012</v>
      </c>
      <c r="BK9" s="205">
        <f>'ES-Exp (O)'!BK9*(1+Toeslagen!$Q$10)</f>
        <v>841.4025984000001</v>
      </c>
      <c r="BL9" s="205">
        <f>'ES-Exp (O)'!BL9*(1+Toeslagen!$Q$10)</f>
        <v>1033.7231923200002</v>
      </c>
      <c r="BM9" s="205">
        <f>'ES-Exp (O)'!BM9*(1+Toeslagen!$Q$10)</f>
        <v>821.36920320000013</v>
      </c>
    </row>
    <row r="10" spans="1:65">
      <c r="A10" s="1">
        <v>5</v>
      </c>
      <c r="B10" s="1">
        <v>5</v>
      </c>
      <c r="C10" s="1"/>
      <c r="D10" s="1">
        <v>7</v>
      </c>
      <c r="E10" s="1"/>
      <c r="F10" t="s">
        <v>202</v>
      </c>
      <c r="G10" t="s">
        <v>202</v>
      </c>
      <c r="H10" t="s">
        <v>202</v>
      </c>
      <c r="I10" t="s">
        <v>202</v>
      </c>
      <c r="J10" t="s">
        <v>202</v>
      </c>
      <c r="N10" s="211">
        <v>1</v>
      </c>
      <c r="O10" s="212">
        <v>1750</v>
      </c>
      <c r="P10" s="205">
        <f>'ES-Exp (O)'!P10*(1+Toeslagen!$Q$10)</f>
        <v>865.44267264000018</v>
      </c>
      <c r="Q10" s="205">
        <f>'ES-Exp (O)'!Q10*(1+Toeslagen!$Q$10)</f>
        <v>1197.9970329600003</v>
      </c>
      <c r="R10" s="205">
        <f>'ES-Exp (O)'!R10*(1+Toeslagen!$Q$10)</f>
        <v>1139.9001868800001</v>
      </c>
      <c r="S10" s="205">
        <f>'ES-Exp (O)'!S10*(1+Toeslagen!$Q$10)</f>
        <v>1482.4712448000002</v>
      </c>
      <c r="T10" s="205">
        <f>'ES-Exp (O)'!T10*(1+Toeslagen!$Q$10)</f>
        <v>1197.9970329600003</v>
      </c>
      <c r="U10" s="205">
        <f>'ES-Exp (O)'!U10*(1+Toeslagen!$Q$10)</f>
        <v>1292.1539904000001</v>
      </c>
      <c r="V10" s="205">
        <f>'ES-Exp (O)'!V10*(1+Toeslagen!$Q$10)</f>
        <v>0</v>
      </c>
      <c r="W10" s="205">
        <f>'ES-Exp (O)'!W10*(1+Toeslagen!$Q$10)</f>
        <v>901.50278400000002</v>
      </c>
      <c r="X10" s="205">
        <f>'ES-Exp (O)'!X10*(1+Toeslagen!$Q$10)</f>
        <v>939.56623488000014</v>
      </c>
      <c r="Y10" s="205">
        <f>'ES-Exp (O)'!Y10*(1+Toeslagen!$Q$10)</f>
        <v>1250.0838604799999</v>
      </c>
      <c r="Z10" s="205">
        <f>'ES-Exp (O)'!Z10*(1+Toeslagen!$Q$10)</f>
        <v>1482.4712448000002</v>
      </c>
      <c r="AA10" s="205">
        <f>'ES-Exp (O)'!AA10*(1+Toeslagen!$Q$10)</f>
        <v>1041.7365504000002</v>
      </c>
      <c r="AB10" s="205">
        <f>'ES-Exp (O)'!AB10*(1+Toeslagen!$Q$10)</f>
        <v>1197.9970329600003</v>
      </c>
      <c r="AC10" s="205">
        <f>'ES-Exp (O)'!AC10*(1+Toeslagen!$Q$10)</f>
        <v>1292.1539904000001</v>
      </c>
      <c r="AD10" s="205">
        <f>'ES-Exp (O)'!AD10*(1+Toeslagen!$Q$10)</f>
        <v>1482.4712448000002</v>
      </c>
      <c r="AE10" s="205">
        <f>'ES-Exp (O)'!AE10*(1+Toeslagen!$Q$10)</f>
        <v>1197.9970329600003</v>
      </c>
      <c r="AF10" s="205">
        <f>'ES-Exp (O)'!AF10*(1+Toeslagen!$Q$10)</f>
        <v>865.44267264000018</v>
      </c>
      <c r="AG10" s="205">
        <f>'ES-Exp (O)'!AG10*(1+Toeslagen!$Q$10)</f>
        <v>1292.1539904000001</v>
      </c>
      <c r="AH10" s="205">
        <f>'ES-Exp (O)'!AH10*(1+Toeslagen!$Q$10)</f>
        <v>981.63636480000002</v>
      </c>
      <c r="AI10" s="205">
        <f>'ES-Exp (O)'!AI10*(1+Toeslagen!$Q$10)</f>
        <v>901.50278400000002</v>
      </c>
      <c r="AJ10" s="205">
        <f>'ES-Exp (O)'!AJ10*(1+Toeslagen!$Q$10)</f>
        <v>1482.4712448000002</v>
      </c>
      <c r="AK10" s="205">
        <f>'ES-Exp (O)'!AK10*(1+Toeslagen!$Q$10)</f>
        <v>991.65306240000018</v>
      </c>
      <c r="AL10" s="205">
        <f>'ES-Exp (O)'!AL10*(1+Toeslagen!$Q$10)</f>
        <v>1292.1539904000001</v>
      </c>
      <c r="AM10" s="205">
        <f>'ES-Exp (O)'!AM10*(1+Toeslagen!$Q$10)</f>
        <v>1197.9970329600003</v>
      </c>
      <c r="AN10" s="205">
        <f>'ES-Exp (O)'!AN10*(1+Toeslagen!$Q$10)</f>
        <v>939.56623488000014</v>
      </c>
      <c r="AO10" s="205">
        <f>'ES-Exp (O)'!AO10*(1+Toeslagen!$Q$10)</f>
        <v>865.44267264000018</v>
      </c>
      <c r="AP10" s="205">
        <f>'ES-Exp (O)'!AP10*(1+Toeslagen!$Q$10)</f>
        <v>1412.3543616000002</v>
      </c>
      <c r="AQ10" s="205">
        <f>'ES-Exp (O)'!AQ10*(1+Toeslagen!$Q$10)</f>
        <v>981.63636480000002</v>
      </c>
      <c r="AR10" s="205">
        <f>'ES-Exp (O)'!AR10*(1+Toeslagen!$Q$10)</f>
        <v>1292.1539904000001</v>
      </c>
      <c r="AS10" s="205">
        <f>'ES-Exp (O)'!AS10*(1+Toeslagen!$Q$10)</f>
        <v>1197.9970329600003</v>
      </c>
      <c r="AT10" s="205">
        <f>'ES-Exp (O)'!AT10*(1+Toeslagen!$Q$10)</f>
        <v>901.50278400000002</v>
      </c>
      <c r="AU10" s="205">
        <f>'ES-Exp (O)'!AU10*(1+Toeslagen!$Q$10)</f>
        <v>1482.4712448000002</v>
      </c>
      <c r="AV10" s="205">
        <f>'ES-Exp (O)'!AV10*(1+Toeslagen!$Q$10)</f>
        <v>1139.9001868800001</v>
      </c>
      <c r="AW10" s="205">
        <f>'ES-Exp (O)'!AW10*(1+Toeslagen!$Q$10)</f>
        <v>939.56623488000014</v>
      </c>
      <c r="AX10" s="205">
        <f>'ES-Exp (O)'!AX10*(1+Toeslagen!$Q$10)</f>
        <v>0</v>
      </c>
      <c r="AY10" s="205">
        <f>'ES-Exp (O)'!AY10*(1+Toeslagen!$Q$10)</f>
        <v>1482.4712448000002</v>
      </c>
      <c r="AZ10" s="205">
        <f>'ES-Exp (O)'!AZ10*(1+Toeslagen!$Q$10)</f>
        <v>1197.9970329600003</v>
      </c>
      <c r="BA10" s="205">
        <f>'ES-Exp (O)'!BA10*(1+Toeslagen!$Q$10)</f>
        <v>0</v>
      </c>
      <c r="BB10" s="205">
        <f>'ES-Exp (O)'!BB10*(1+Toeslagen!$Q$10)</f>
        <v>939.56623488000014</v>
      </c>
      <c r="BC10" s="205">
        <f>'ES-Exp (O)'!BC10*(1+Toeslagen!$Q$10)</f>
        <v>1041.7365504000002</v>
      </c>
      <c r="BD10" s="205">
        <f>'ES-Exp (O)'!BD10*(1+Toeslagen!$Q$10)</f>
        <v>1292.1539904000001</v>
      </c>
      <c r="BE10" s="205">
        <f>'ES-Exp (O)'!BE10*(1+Toeslagen!$Q$10)</f>
        <v>939.56623488000014</v>
      </c>
      <c r="BF10" s="205">
        <f>'ES-Exp (O)'!BF10*(1+Toeslagen!$Q$10)</f>
        <v>939.56623488000014</v>
      </c>
      <c r="BG10" s="205">
        <f>'ES-Exp (O)'!BG10*(1+Toeslagen!$Q$10)</f>
        <v>1041.7365504000002</v>
      </c>
      <c r="BH10" s="205">
        <f>'ES-Exp (O)'!BH10*(1+Toeslagen!$Q$10)</f>
        <v>1139.9001868800001</v>
      </c>
      <c r="BI10" s="205">
        <f>'ES-Exp (O)'!BI10*(1+Toeslagen!$Q$10)</f>
        <v>981.63636480000002</v>
      </c>
      <c r="BJ10" s="205">
        <f>'ES-Exp (O)'!BJ10*(1+Toeslagen!$Q$10)</f>
        <v>981.63636480000002</v>
      </c>
      <c r="BK10" s="205">
        <f>'ES-Exp (O)'!BK10*(1+Toeslagen!$Q$10)</f>
        <v>901.50278400000002</v>
      </c>
      <c r="BL10" s="205">
        <f>'ES-Exp (O)'!BL10*(1+Toeslagen!$Q$10)</f>
        <v>1197.9970329600003</v>
      </c>
      <c r="BM10" s="205">
        <f>'ES-Exp (O)'!BM10*(1+Toeslagen!$Q$10)</f>
        <v>939.56623488000014</v>
      </c>
    </row>
    <row r="11" spans="1:65">
      <c r="A11" s="1">
        <v>6</v>
      </c>
      <c r="B11" s="1">
        <v>6</v>
      </c>
      <c r="C11" s="1"/>
      <c r="D11" s="1">
        <v>7</v>
      </c>
      <c r="E11" s="1"/>
      <c r="F11" t="s">
        <v>202</v>
      </c>
      <c r="G11" t="s">
        <v>202</v>
      </c>
      <c r="H11" t="s">
        <v>202</v>
      </c>
      <c r="I11" t="s">
        <v>202</v>
      </c>
      <c r="J11" t="s">
        <v>202</v>
      </c>
      <c r="N11" s="211">
        <v>1.2</v>
      </c>
      <c r="O11" s="212">
        <v>2100</v>
      </c>
      <c r="P11" s="205">
        <f>'ES-Exp (O)'!P11*(1+Toeslagen!$Q$10)</f>
        <v>996.76157817600017</v>
      </c>
      <c r="Q11" s="205">
        <f>'ES-Exp (O)'!Q11*(1+Toeslagen!$Q$10)</f>
        <v>1360.2675340800001</v>
      </c>
      <c r="R11" s="205">
        <f>'ES-Exp (O)'!R11*(1+Toeslagen!$Q$10)</f>
        <v>1282.1372928000001</v>
      </c>
      <c r="S11" s="205">
        <f>'ES-Exp (O)'!S11*(1+Toeslagen!$Q$10)</f>
        <v>1682.8051968000002</v>
      </c>
      <c r="T11" s="205">
        <f>'ES-Exp (O)'!T11*(1+Toeslagen!$Q$10)</f>
        <v>1360.2675340800001</v>
      </c>
      <c r="U11" s="205">
        <f>'ES-Exp (O)'!U11*(1+Toeslagen!$Q$10)</f>
        <v>1452.4211520000001</v>
      </c>
      <c r="V11" s="205">
        <f>'ES-Exp (O)'!V11*(1+Toeslagen!$Q$10)</f>
        <v>0</v>
      </c>
      <c r="W11" s="205">
        <f>'ES-Exp (O)'!W11*(1+Toeslagen!$Q$10)</f>
        <v>971.61966720000009</v>
      </c>
      <c r="X11" s="205">
        <f>'ES-Exp (O)'!X11*(1+Toeslagen!$Q$10)</f>
        <v>1059.7666060800002</v>
      </c>
      <c r="Y11" s="205">
        <f>'ES-Exp (O)'!Y11*(1+Toeslagen!$Q$10)</f>
        <v>1422.3710592000002</v>
      </c>
      <c r="Z11" s="205">
        <f>'ES-Exp (O)'!Z11*(1+Toeslagen!$Q$10)</f>
        <v>1682.8051968000002</v>
      </c>
      <c r="AA11" s="205">
        <f>'ES-Exp (O)'!AA11*(1+Toeslagen!$Q$10)</f>
        <v>1169.95027968</v>
      </c>
      <c r="AB11" s="205">
        <f>'ES-Exp (O)'!AB11*(1+Toeslagen!$Q$10)</f>
        <v>1360.2675340800001</v>
      </c>
      <c r="AC11" s="205">
        <f>'ES-Exp (O)'!AC11*(1+Toeslagen!$Q$10)</f>
        <v>1452.4211520000001</v>
      </c>
      <c r="AD11" s="205">
        <f>'ES-Exp (O)'!AD11*(1+Toeslagen!$Q$10)</f>
        <v>1682.8051968000002</v>
      </c>
      <c r="AE11" s="205">
        <f>'ES-Exp (O)'!AE11*(1+Toeslagen!$Q$10)</f>
        <v>1360.2675340800001</v>
      </c>
      <c r="AF11" s="205">
        <f>'ES-Exp (O)'!AF11*(1+Toeslagen!$Q$10)</f>
        <v>996.76157817600017</v>
      </c>
      <c r="AG11" s="205">
        <f>'ES-Exp (O)'!AG11*(1+Toeslagen!$Q$10)</f>
        <v>1452.4211520000001</v>
      </c>
      <c r="AH11" s="205">
        <f>'ES-Exp (O)'!AH11*(1+Toeslagen!$Q$10)</f>
        <v>1091.8200384000002</v>
      </c>
      <c r="AI11" s="205">
        <f>'ES-Exp (O)'!AI11*(1+Toeslagen!$Q$10)</f>
        <v>971.61966720000009</v>
      </c>
      <c r="AJ11" s="205">
        <f>'ES-Exp (O)'!AJ11*(1+Toeslagen!$Q$10)</f>
        <v>1682.8051968000002</v>
      </c>
      <c r="AK11" s="205">
        <f>'ES-Exp (O)'!AK11*(1+Toeslagen!$Q$10)</f>
        <v>1121.8701312000001</v>
      </c>
      <c r="AL11" s="205">
        <f>'ES-Exp (O)'!AL11*(1+Toeslagen!$Q$10)</f>
        <v>1452.4211520000001</v>
      </c>
      <c r="AM11" s="205">
        <f>'ES-Exp (O)'!AM11*(1+Toeslagen!$Q$10)</f>
        <v>1360.2675340800001</v>
      </c>
      <c r="AN11" s="205">
        <f>'ES-Exp (O)'!AN11*(1+Toeslagen!$Q$10)</f>
        <v>1059.7666060800002</v>
      </c>
      <c r="AO11" s="205">
        <f>'ES-Exp (O)'!AO11*(1+Toeslagen!$Q$10)</f>
        <v>996.76157817600017</v>
      </c>
      <c r="AP11" s="205">
        <f>'ES-Exp (O)'!AP11*(1+Toeslagen!$Q$10)</f>
        <v>1592.6549184</v>
      </c>
      <c r="AQ11" s="205">
        <f>'ES-Exp (O)'!AQ11*(1+Toeslagen!$Q$10)</f>
        <v>1091.8200384000002</v>
      </c>
      <c r="AR11" s="205">
        <f>'ES-Exp (O)'!AR11*(1+Toeslagen!$Q$10)</f>
        <v>1452.4211520000001</v>
      </c>
      <c r="AS11" s="205">
        <f>'ES-Exp (O)'!AS11*(1+Toeslagen!$Q$10)</f>
        <v>1360.2675340800001</v>
      </c>
      <c r="AT11" s="205">
        <f>'ES-Exp (O)'!AT11*(1+Toeslagen!$Q$10)</f>
        <v>971.61966720000009</v>
      </c>
      <c r="AU11" s="205">
        <f>'ES-Exp (O)'!AU11*(1+Toeslagen!$Q$10)</f>
        <v>1682.8051968000002</v>
      </c>
      <c r="AV11" s="205">
        <f>'ES-Exp (O)'!AV11*(1+Toeslagen!$Q$10)</f>
        <v>1282.1372928000001</v>
      </c>
      <c r="AW11" s="205">
        <f>'ES-Exp (O)'!AW11*(1+Toeslagen!$Q$10)</f>
        <v>1059.7666060800002</v>
      </c>
      <c r="AX11" s="205">
        <f>'ES-Exp (O)'!AX11*(1+Toeslagen!$Q$10)</f>
        <v>0</v>
      </c>
      <c r="AY11" s="205">
        <f>'ES-Exp (O)'!AY11*(1+Toeslagen!$Q$10)</f>
        <v>1682.8051968000002</v>
      </c>
      <c r="AZ11" s="205">
        <f>'ES-Exp (O)'!AZ11*(1+Toeslagen!$Q$10)</f>
        <v>1360.2675340800001</v>
      </c>
      <c r="BA11" s="205">
        <f>'ES-Exp (O)'!BA11*(1+Toeslagen!$Q$10)</f>
        <v>0</v>
      </c>
      <c r="BB11" s="205">
        <f>'ES-Exp (O)'!BB11*(1+Toeslagen!$Q$10)</f>
        <v>1059.7666060800002</v>
      </c>
      <c r="BC11" s="205">
        <f>'ES-Exp (O)'!BC11*(1+Toeslagen!$Q$10)</f>
        <v>1169.95027968</v>
      </c>
      <c r="BD11" s="205">
        <f>'ES-Exp (O)'!BD11*(1+Toeslagen!$Q$10)</f>
        <v>1452.4211520000001</v>
      </c>
      <c r="BE11" s="205">
        <f>'ES-Exp (O)'!BE11*(1+Toeslagen!$Q$10)</f>
        <v>1059.7666060800002</v>
      </c>
      <c r="BF11" s="205">
        <f>'ES-Exp (O)'!BF11*(1+Toeslagen!$Q$10)</f>
        <v>1059.7666060800002</v>
      </c>
      <c r="BG11" s="205">
        <f>'ES-Exp (O)'!BG11*(1+Toeslagen!$Q$10)</f>
        <v>1169.95027968</v>
      </c>
      <c r="BH11" s="205">
        <f>'ES-Exp (O)'!BH11*(1+Toeslagen!$Q$10)</f>
        <v>1282.1372928000001</v>
      </c>
      <c r="BI11" s="205">
        <f>'ES-Exp (O)'!BI11*(1+Toeslagen!$Q$10)</f>
        <v>1091.8200384000002</v>
      </c>
      <c r="BJ11" s="205">
        <f>'ES-Exp (O)'!BJ11*(1+Toeslagen!$Q$10)</f>
        <v>1091.8200384000002</v>
      </c>
      <c r="BK11" s="205">
        <f>'ES-Exp (O)'!BK11*(1+Toeslagen!$Q$10)</f>
        <v>971.61966720000009</v>
      </c>
      <c r="BL11" s="205">
        <f>'ES-Exp (O)'!BL11*(1+Toeslagen!$Q$10)</f>
        <v>1360.2675340800001</v>
      </c>
      <c r="BM11" s="205">
        <f>'ES-Exp (O)'!BM11*(1+Toeslagen!$Q$10)</f>
        <v>1059.7666060800002</v>
      </c>
    </row>
    <row r="12" spans="1:65">
      <c r="A12" s="1">
        <v>8</v>
      </c>
      <c r="B12" s="1">
        <v>8</v>
      </c>
      <c r="C12" s="1"/>
      <c r="D12" s="1">
        <v>5</v>
      </c>
      <c r="E12" s="1"/>
      <c r="F12" t="s">
        <v>204</v>
      </c>
      <c r="G12" t="s">
        <v>206</v>
      </c>
      <c r="H12" t="s">
        <v>206</v>
      </c>
      <c r="I12" t="s">
        <v>206</v>
      </c>
      <c r="J12" t="s">
        <v>206</v>
      </c>
      <c r="N12" s="211">
        <v>1.5</v>
      </c>
      <c r="O12" s="212">
        <v>2625</v>
      </c>
      <c r="P12" s="205">
        <f>'ES-Exp (O)'!P12*(1+Toeslagen!$Q$10)</f>
        <v>1141.9035263999999</v>
      </c>
      <c r="Q12" s="205">
        <f>'ES-Exp (O)'!Q12*(1+Toeslagen!$Q$10)</f>
        <v>1602.6716160000001</v>
      </c>
      <c r="R12" s="205">
        <f>'ES-Exp (O)'!R12*(1+Toeslagen!$Q$10)</f>
        <v>1502.5046400000001</v>
      </c>
      <c r="S12" s="205">
        <f>'ES-Exp (O)'!S12*(1+Toeslagen!$Q$10)</f>
        <v>1983.3061248000004</v>
      </c>
      <c r="T12" s="205">
        <f>'ES-Exp (O)'!T12*(1+Toeslagen!$Q$10)</f>
        <v>1602.6716160000001</v>
      </c>
      <c r="U12" s="205">
        <f>'ES-Exp (O)'!U12*(1+Toeslagen!$Q$10)</f>
        <v>1692.8218944</v>
      </c>
      <c r="V12" s="205">
        <f>'ES-Exp (O)'!V12*(1+Toeslagen!$Q$10)</f>
        <v>0</v>
      </c>
      <c r="W12" s="205">
        <f>'ES-Exp (O)'!W12*(1+Toeslagen!$Q$10)</f>
        <v>1045.7432294400001</v>
      </c>
      <c r="X12" s="205">
        <f>'ES-Exp (O)'!X12*(1+Toeslagen!$Q$10)</f>
        <v>1238.06382336</v>
      </c>
      <c r="Y12" s="205">
        <f>'ES-Exp (O)'!Y12*(1+Toeslagen!$Q$10)</f>
        <v>1672.7884991999999</v>
      </c>
      <c r="Z12" s="205">
        <f>'ES-Exp (O)'!Z12*(1+Toeslagen!$Q$10)</f>
        <v>1983.3061248000004</v>
      </c>
      <c r="AA12" s="205">
        <f>'ES-Exp (O)'!AA12*(1+Toeslagen!$Q$10)</f>
        <v>1368.2808921600001</v>
      </c>
      <c r="AB12" s="205">
        <f>'ES-Exp (O)'!AB12*(1+Toeslagen!$Q$10)</f>
        <v>1602.6716160000001</v>
      </c>
      <c r="AC12" s="205">
        <f>'ES-Exp (O)'!AC12*(1+Toeslagen!$Q$10)</f>
        <v>1692.8218944</v>
      </c>
      <c r="AD12" s="205">
        <f>'ES-Exp (O)'!AD12*(1+Toeslagen!$Q$10)</f>
        <v>1983.3061248000004</v>
      </c>
      <c r="AE12" s="205">
        <f>'ES-Exp (O)'!AE12*(1+Toeslagen!$Q$10)</f>
        <v>1602.6716160000001</v>
      </c>
      <c r="AF12" s="205">
        <f>'ES-Exp (O)'!AF12*(1+Toeslagen!$Q$10)</f>
        <v>1141.9035263999999</v>
      </c>
      <c r="AG12" s="205">
        <f>'ES-Exp (O)'!AG12*(1+Toeslagen!$Q$10)</f>
        <v>1692.8218944</v>
      </c>
      <c r="AH12" s="205">
        <f>'ES-Exp (O)'!AH12*(1+Toeslagen!$Q$10)</f>
        <v>1256.09387904</v>
      </c>
      <c r="AI12" s="205">
        <f>'ES-Exp (O)'!AI12*(1+Toeslagen!$Q$10)</f>
        <v>1045.7432294400001</v>
      </c>
      <c r="AJ12" s="205">
        <f>'ES-Exp (O)'!AJ12*(1+Toeslagen!$Q$10)</f>
        <v>1983.3061248000004</v>
      </c>
      <c r="AK12" s="205">
        <f>'ES-Exp (O)'!AK12*(1+Toeslagen!$Q$10)</f>
        <v>1324.2074227200003</v>
      </c>
      <c r="AL12" s="205">
        <f>'ES-Exp (O)'!AL12*(1+Toeslagen!$Q$10)</f>
        <v>1692.8218944</v>
      </c>
      <c r="AM12" s="205">
        <f>'ES-Exp (O)'!AM12*(1+Toeslagen!$Q$10)</f>
        <v>1602.6716160000001</v>
      </c>
      <c r="AN12" s="205">
        <f>'ES-Exp (O)'!AN12*(1+Toeslagen!$Q$10)</f>
        <v>1238.06382336</v>
      </c>
      <c r="AO12" s="205">
        <f>'ES-Exp (O)'!AO12*(1+Toeslagen!$Q$10)</f>
        <v>1141.9035263999999</v>
      </c>
      <c r="AP12" s="205">
        <f>'ES-Exp (O)'!AP12*(1+Toeslagen!$Q$10)</f>
        <v>1859.0990745600004</v>
      </c>
      <c r="AQ12" s="205">
        <f>'ES-Exp (O)'!AQ12*(1+Toeslagen!$Q$10)</f>
        <v>1256.09387904</v>
      </c>
      <c r="AR12" s="205">
        <f>'ES-Exp (O)'!AR12*(1+Toeslagen!$Q$10)</f>
        <v>1692.8218944</v>
      </c>
      <c r="AS12" s="205">
        <f>'ES-Exp (O)'!AS12*(1+Toeslagen!$Q$10)</f>
        <v>1602.6716160000001</v>
      </c>
      <c r="AT12" s="205">
        <f>'ES-Exp (O)'!AT12*(1+Toeslagen!$Q$10)</f>
        <v>1045.7432294400001</v>
      </c>
      <c r="AU12" s="205">
        <f>'ES-Exp (O)'!AU12*(1+Toeslagen!$Q$10)</f>
        <v>1983.3061248000004</v>
      </c>
      <c r="AV12" s="205">
        <f>'ES-Exp (O)'!AV12*(1+Toeslagen!$Q$10)</f>
        <v>1502.5046400000001</v>
      </c>
      <c r="AW12" s="205">
        <f>'ES-Exp (O)'!AW12*(1+Toeslagen!$Q$10)</f>
        <v>1238.06382336</v>
      </c>
      <c r="AX12" s="205">
        <f>'ES-Exp (O)'!AX12*(1+Toeslagen!$Q$10)</f>
        <v>0</v>
      </c>
      <c r="AY12" s="205">
        <f>'ES-Exp (O)'!AY12*(1+Toeslagen!$Q$10)</f>
        <v>1983.3061248000004</v>
      </c>
      <c r="AZ12" s="205">
        <f>'ES-Exp (O)'!AZ12*(1+Toeslagen!$Q$10)</f>
        <v>1602.6716160000001</v>
      </c>
      <c r="BA12" s="205">
        <f>'ES-Exp (O)'!BA12*(1+Toeslagen!$Q$10)</f>
        <v>0</v>
      </c>
      <c r="BB12" s="205">
        <f>'ES-Exp (O)'!BB12*(1+Toeslagen!$Q$10)</f>
        <v>1238.06382336</v>
      </c>
      <c r="BC12" s="205">
        <f>'ES-Exp (O)'!BC12*(1+Toeslagen!$Q$10)</f>
        <v>1368.2808921600001</v>
      </c>
      <c r="BD12" s="205">
        <f>'ES-Exp (O)'!BD12*(1+Toeslagen!$Q$10)</f>
        <v>1692.8218944</v>
      </c>
      <c r="BE12" s="205">
        <f>'ES-Exp (O)'!BE12*(1+Toeslagen!$Q$10)</f>
        <v>1238.06382336</v>
      </c>
      <c r="BF12" s="205">
        <f>'ES-Exp (O)'!BF12*(1+Toeslagen!$Q$10)</f>
        <v>1238.06382336</v>
      </c>
      <c r="BG12" s="205">
        <f>'ES-Exp (O)'!BG12*(1+Toeslagen!$Q$10)</f>
        <v>1368.2808921600001</v>
      </c>
      <c r="BH12" s="205">
        <f>'ES-Exp (O)'!BH12*(1+Toeslagen!$Q$10)</f>
        <v>1502.5046400000001</v>
      </c>
      <c r="BI12" s="205">
        <f>'ES-Exp (O)'!BI12*(1+Toeslagen!$Q$10)</f>
        <v>1256.09387904</v>
      </c>
      <c r="BJ12" s="205">
        <f>'ES-Exp (O)'!BJ12*(1+Toeslagen!$Q$10)</f>
        <v>1256.09387904</v>
      </c>
      <c r="BK12" s="205">
        <f>'ES-Exp (O)'!BK12*(1+Toeslagen!$Q$10)</f>
        <v>1045.7432294400001</v>
      </c>
      <c r="BL12" s="205">
        <f>'ES-Exp (O)'!BL12*(1+Toeslagen!$Q$10)</f>
        <v>1602.6716160000001</v>
      </c>
      <c r="BM12" s="205">
        <f>'ES-Exp (O)'!BM12*(1+Toeslagen!$Q$10)</f>
        <v>1238.06382336</v>
      </c>
    </row>
    <row r="13" spans="1:65">
      <c r="A13" s="1">
        <v>9</v>
      </c>
      <c r="B13" s="1">
        <v>9</v>
      </c>
      <c r="C13" s="1"/>
      <c r="D13" s="1">
        <v>7</v>
      </c>
      <c r="E13" s="1"/>
      <c r="F13" t="s">
        <v>202</v>
      </c>
      <c r="G13" t="s">
        <v>202</v>
      </c>
      <c r="H13" t="s">
        <v>202</v>
      </c>
      <c r="I13" t="s">
        <v>202</v>
      </c>
      <c r="J13" t="s">
        <v>202</v>
      </c>
      <c r="N13" s="211">
        <v>1.6</v>
      </c>
      <c r="O13" s="212">
        <v>2800</v>
      </c>
      <c r="P13" s="205">
        <f>'ES-Exp (O)'!P13*(1+Toeslagen!$Q$10)</f>
        <v>1202.003712</v>
      </c>
      <c r="Q13" s="205">
        <f>'ES-Exp (O)'!Q13*(1+Toeslagen!$Q$10)</f>
        <v>1682.8051968000002</v>
      </c>
      <c r="R13" s="205">
        <f>'ES-Exp (O)'!R13*(1+Toeslagen!$Q$10)</f>
        <v>1572.6215232000002</v>
      </c>
      <c r="S13" s="205">
        <f>'ES-Exp (O)'!S13*(1+Toeslagen!$Q$10)</f>
        <v>2085.4764403200002</v>
      </c>
      <c r="T13" s="205">
        <f>'ES-Exp (O)'!T13*(1+Toeslagen!$Q$10)</f>
        <v>1682.8051968000002</v>
      </c>
      <c r="U13" s="205">
        <f>'ES-Exp (O)'!U13*(1+Toeslagen!$Q$10)</f>
        <v>1776.96215424</v>
      </c>
      <c r="V13" s="205">
        <f>'ES-Exp (O)'!V13*(1+Toeslagen!$Q$10)</f>
        <v>0</v>
      </c>
      <c r="W13" s="205">
        <f>'ES-Exp (O)'!W13*(1+Toeslagen!$Q$10)</f>
        <v>1101.8367360000002</v>
      </c>
      <c r="X13" s="205">
        <f>'ES-Exp (O)'!X13*(1+Toeslagen!$Q$10)</f>
        <v>1296.1606694400004</v>
      </c>
      <c r="Y13" s="205">
        <f>'ES-Exp (O)'!Y13*(1+Toeslagen!$Q$10)</f>
        <v>1756.9287590400002</v>
      </c>
      <c r="Z13" s="205">
        <f>'ES-Exp (O)'!Z13*(1+Toeslagen!$Q$10)</f>
        <v>2085.4764403200002</v>
      </c>
      <c r="AA13" s="205">
        <f>'ES-Exp (O)'!AA13*(1+Toeslagen!$Q$10)</f>
        <v>1434.3910963200001</v>
      </c>
      <c r="AB13" s="205">
        <f>'ES-Exp (O)'!AB13*(1+Toeslagen!$Q$10)</f>
        <v>1682.8051968000002</v>
      </c>
      <c r="AC13" s="205">
        <f>'ES-Exp (O)'!AC13*(1+Toeslagen!$Q$10)</f>
        <v>1776.96215424</v>
      </c>
      <c r="AD13" s="205">
        <f>'ES-Exp (O)'!AD13*(1+Toeslagen!$Q$10)</f>
        <v>2085.4764403200002</v>
      </c>
      <c r="AE13" s="205">
        <f>'ES-Exp (O)'!AE13*(1+Toeslagen!$Q$10)</f>
        <v>1682.8051968000002</v>
      </c>
      <c r="AF13" s="205">
        <f>'ES-Exp (O)'!AF13*(1+Toeslagen!$Q$10)</f>
        <v>1202.003712</v>
      </c>
      <c r="AG13" s="205">
        <f>'ES-Exp (O)'!AG13*(1+Toeslagen!$Q$10)</f>
        <v>1776.96215424</v>
      </c>
      <c r="AH13" s="205">
        <f>'ES-Exp (O)'!AH13*(1+Toeslagen!$Q$10)</f>
        <v>1312.1873856000002</v>
      </c>
      <c r="AI13" s="205">
        <f>'ES-Exp (O)'!AI13*(1+Toeslagen!$Q$10)</f>
        <v>1101.8367360000002</v>
      </c>
      <c r="AJ13" s="205">
        <f>'ES-Exp (O)'!AJ13*(1+Toeslagen!$Q$10)</f>
        <v>2085.4764403200002</v>
      </c>
      <c r="AK13" s="205">
        <f>'ES-Exp (O)'!AK13*(1+Toeslagen!$Q$10)</f>
        <v>1392.3209664000001</v>
      </c>
      <c r="AL13" s="205">
        <f>'ES-Exp (O)'!AL13*(1+Toeslagen!$Q$10)</f>
        <v>1776.96215424</v>
      </c>
      <c r="AM13" s="205">
        <f>'ES-Exp (O)'!AM13*(1+Toeslagen!$Q$10)</f>
        <v>1682.8051968000002</v>
      </c>
      <c r="AN13" s="205">
        <f>'ES-Exp (O)'!AN13*(1+Toeslagen!$Q$10)</f>
        <v>1296.1606694400004</v>
      </c>
      <c r="AO13" s="205">
        <f>'ES-Exp (O)'!AO13*(1+Toeslagen!$Q$10)</f>
        <v>1202.003712</v>
      </c>
      <c r="AP13" s="205">
        <f>'ES-Exp (O)'!AP13*(1+Toeslagen!$Q$10)</f>
        <v>1945.2426739200005</v>
      </c>
      <c r="AQ13" s="205">
        <f>'ES-Exp (O)'!AQ13*(1+Toeslagen!$Q$10)</f>
        <v>1312.1873856000002</v>
      </c>
      <c r="AR13" s="205">
        <f>'ES-Exp (O)'!AR13*(1+Toeslagen!$Q$10)</f>
        <v>1776.96215424</v>
      </c>
      <c r="AS13" s="205">
        <f>'ES-Exp (O)'!AS13*(1+Toeslagen!$Q$10)</f>
        <v>1682.8051968000002</v>
      </c>
      <c r="AT13" s="205">
        <f>'ES-Exp (O)'!AT13*(1+Toeslagen!$Q$10)</f>
        <v>1101.8367360000002</v>
      </c>
      <c r="AU13" s="205">
        <f>'ES-Exp (O)'!AU13*(1+Toeslagen!$Q$10)</f>
        <v>2085.4764403200002</v>
      </c>
      <c r="AV13" s="205">
        <f>'ES-Exp (O)'!AV13*(1+Toeslagen!$Q$10)</f>
        <v>1572.6215232000002</v>
      </c>
      <c r="AW13" s="205">
        <f>'ES-Exp (O)'!AW13*(1+Toeslagen!$Q$10)</f>
        <v>1296.1606694400004</v>
      </c>
      <c r="AX13" s="205">
        <f>'ES-Exp (O)'!AX13*(1+Toeslagen!$Q$10)</f>
        <v>0</v>
      </c>
      <c r="AY13" s="205">
        <f>'ES-Exp (O)'!AY13*(1+Toeslagen!$Q$10)</f>
        <v>2085.4764403200002</v>
      </c>
      <c r="AZ13" s="205">
        <f>'ES-Exp (O)'!AZ13*(1+Toeslagen!$Q$10)</f>
        <v>1682.8051968000002</v>
      </c>
      <c r="BA13" s="205">
        <f>'ES-Exp (O)'!BA13*(1+Toeslagen!$Q$10)</f>
        <v>0</v>
      </c>
      <c r="BB13" s="205">
        <f>'ES-Exp (O)'!BB13*(1+Toeslagen!$Q$10)</f>
        <v>1296.1606694400004</v>
      </c>
      <c r="BC13" s="205">
        <f>'ES-Exp (O)'!BC13*(1+Toeslagen!$Q$10)</f>
        <v>1434.3910963200001</v>
      </c>
      <c r="BD13" s="205">
        <f>'ES-Exp (O)'!BD13*(1+Toeslagen!$Q$10)</f>
        <v>1776.96215424</v>
      </c>
      <c r="BE13" s="205">
        <f>'ES-Exp (O)'!BE13*(1+Toeslagen!$Q$10)</f>
        <v>1296.1606694400004</v>
      </c>
      <c r="BF13" s="205">
        <f>'ES-Exp (O)'!BF13*(1+Toeslagen!$Q$10)</f>
        <v>1296.1606694400004</v>
      </c>
      <c r="BG13" s="205">
        <f>'ES-Exp (O)'!BG13*(1+Toeslagen!$Q$10)</f>
        <v>1434.3910963200001</v>
      </c>
      <c r="BH13" s="205">
        <f>'ES-Exp (O)'!BH13*(1+Toeslagen!$Q$10)</f>
        <v>1572.6215232000002</v>
      </c>
      <c r="BI13" s="205">
        <f>'ES-Exp (O)'!BI13*(1+Toeslagen!$Q$10)</f>
        <v>1312.1873856000002</v>
      </c>
      <c r="BJ13" s="205">
        <f>'ES-Exp (O)'!BJ13*(1+Toeslagen!$Q$10)</f>
        <v>1312.1873856000002</v>
      </c>
      <c r="BK13" s="205">
        <f>'ES-Exp (O)'!BK13*(1+Toeslagen!$Q$10)</f>
        <v>1101.8367360000002</v>
      </c>
      <c r="BL13" s="205">
        <f>'ES-Exp (O)'!BL13*(1+Toeslagen!$Q$10)</f>
        <v>1682.8051968000002</v>
      </c>
      <c r="BM13" s="205">
        <f>'ES-Exp (O)'!BM13*(1+Toeslagen!$Q$10)</f>
        <v>1296.1606694400004</v>
      </c>
    </row>
    <row r="14" spans="1:65">
      <c r="A14" s="3">
        <v>10</v>
      </c>
      <c r="B14" s="3">
        <v>10</v>
      </c>
      <c r="C14" s="1"/>
      <c r="D14" s="1">
        <v>7</v>
      </c>
      <c r="E14" s="1"/>
      <c r="F14" t="s">
        <v>202</v>
      </c>
      <c r="G14" t="s">
        <v>202</v>
      </c>
      <c r="H14" t="s">
        <v>202</v>
      </c>
      <c r="I14" t="s">
        <v>202</v>
      </c>
      <c r="J14" t="s">
        <v>202</v>
      </c>
      <c r="N14" s="211">
        <v>2</v>
      </c>
      <c r="O14" s="212">
        <v>3500</v>
      </c>
      <c r="P14" s="205">
        <f>'ES-Exp (O)'!P14*(1+Toeslagen!$Q$10)</f>
        <v>1412.3543616000002</v>
      </c>
      <c r="Q14" s="205">
        <f>'ES-Exp (O)'!Q14*(1+Toeslagen!$Q$10)</f>
        <v>2011.35287808</v>
      </c>
      <c r="R14" s="205">
        <f>'ES-Exp (O)'!R14*(1+Toeslagen!$Q$10)</f>
        <v>1859.0990745600004</v>
      </c>
      <c r="S14" s="205">
        <f>'ES-Exp (O)'!S14*(1+Toeslagen!$Q$10)</f>
        <v>2492.1543628800005</v>
      </c>
      <c r="T14" s="205">
        <f>'ES-Exp (O)'!T14*(1+Toeslagen!$Q$10)</f>
        <v>2011.35287808</v>
      </c>
      <c r="U14" s="205">
        <f>'ES-Exp (O)'!U14*(1+Toeslagen!$Q$10)</f>
        <v>2103.5064960000004</v>
      </c>
      <c r="V14" s="205">
        <f>'ES-Exp (O)'!V14*(1+Toeslagen!$Q$10)</f>
        <v>0</v>
      </c>
      <c r="W14" s="205">
        <f>'ES-Exp (O)'!W14*(1+Toeslagen!$Q$10)</f>
        <v>1278.1306137600002</v>
      </c>
      <c r="X14" s="205">
        <f>'ES-Exp (O)'!X14*(1+Toeslagen!$Q$10)</f>
        <v>1534.5580723200001</v>
      </c>
      <c r="Y14" s="205">
        <f>'ES-Exp (O)'!Y14*(1+Toeslagen!$Q$10)</f>
        <v>2097.49647744</v>
      </c>
      <c r="Z14" s="205">
        <f>'ES-Exp (O)'!Z14*(1+Toeslagen!$Q$10)</f>
        <v>2492.1543628800005</v>
      </c>
      <c r="AA14" s="205">
        <f>'ES-Exp (O)'!AA14*(1+Toeslagen!$Q$10)</f>
        <v>1702.8385919999998</v>
      </c>
      <c r="AB14" s="205">
        <f>'ES-Exp (O)'!AB14*(1+Toeslagen!$Q$10)</f>
        <v>2011.35287808</v>
      </c>
      <c r="AC14" s="205">
        <f>'ES-Exp (O)'!AC14*(1+Toeslagen!$Q$10)</f>
        <v>2103.5064960000004</v>
      </c>
      <c r="AD14" s="205">
        <f>'ES-Exp (O)'!AD14*(1+Toeslagen!$Q$10)</f>
        <v>2492.1543628800005</v>
      </c>
      <c r="AE14" s="205">
        <f>'ES-Exp (O)'!AE14*(1+Toeslagen!$Q$10)</f>
        <v>2011.35287808</v>
      </c>
      <c r="AF14" s="205">
        <f>'ES-Exp (O)'!AF14*(1+Toeslagen!$Q$10)</f>
        <v>1412.3543616000002</v>
      </c>
      <c r="AG14" s="205">
        <f>'ES-Exp (O)'!AG14*(1+Toeslagen!$Q$10)</f>
        <v>2103.5064960000004</v>
      </c>
      <c r="AH14" s="205">
        <f>'ES-Exp (O)'!AH14*(1+Toeslagen!$Q$10)</f>
        <v>1542.5714304000005</v>
      </c>
      <c r="AI14" s="205">
        <f>'ES-Exp (O)'!AI14*(1+Toeslagen!$Q$10)</f>
        <v>1278.1306137600002</v>
      </c>
      <c r="AJ14" s="205">
        <f>'ES-Exp (O)'!AJ14*(1+Toeslagen!$Q$10)</f>
        <v>2492.1543628800005</v>
      </c>
      <c r="AK14" s="205">
        <f>'ES-Exp (O)'!AK14*(1+Toeslagen!$Q$10)</f>
        <v>1658.7651225600005</v>
      </c>
      <c r="AL14" s="205">
        <f>'ES-Exp (O)'!AL14*(1+Toeslagen!$Q$10)</f>
        <v>2103.5064960000004</v>
      </c>
      <c r="AM14" s="205">
        <f>'ES-Exp (O)'!AM14*(1+Toeslagen!$Q$10)</f>
        <v>2011.35287808</v>
      </c>
      <c r="AN14" s="205">
        <f>'ES-Exp (O)'!AN14*(1+Toeslagen!$Q$10)</f>
        <v>1534.5580723200001</v>
      </c>
      <c r="AO14" s="205">
        <f>'ES-Exp (O)'!AO14*(1+Toeslagen!$Q$10)</f>
        <v>1412.3543616000002</v>
      </c>
      <c r="AP14" s="205">
        <f>'ES-Exp (O)'!AP14*(1+Toeslagen!$Q$10)</f>
        <v>2303.8404479999999</v>
      </c>
      <c r="AQ14" s="205">
        <f>'ES-Exp (O)'!AQ14*(1+Toeslagen!$Q$10)</f>
        <v>1542.5714304000005</v>
      </c>
      <c r="AR14" s="205">
        <f>'ES-Exp (O)'!AR14*(1+Toeslagen!$Q$10)</f>
        <v>2103.5064960000004</v>
      </c>
      <c r="AS14" s="205">
        <f>'ES-Exp (O)'!AS14*(1+Toeslagen!$Q$10)</f>
        <v>2011.35287808</v>
      </c>
      <c r="AT14" s="205">
        <f>'ES-Exp (O)'!AT14*(1+Toeslagen!$Q$10)</f>
        <v>1278.1306137600002</v>
      </c>
      <c r="AU14" s="205">
        <f>'ES-Exp (O)'!AU14*(1+Toeslagen!$Q$10)</f>
        <v>2492.1543628800005</v>
      </c>
      <c r="AV14" s="205">
        <f>'ES-Exp (O)'!AV14*(1+Toeslagen!$Q$10)</f>
        <v>1859.0990745600004</v>
      </c>
      <c r="AW14" s="205">
        <f>'ES-Exp (O)'!AW14*(1+Toeslagen!$Q$10)</f>
        <v>1534.5580723200001</v>
      </c>
      <c r="AX14" s="205">
        <f>'ES-Exp (O)'!AX14*(1+Toeslagen!$Q$10)</f>
        <v>0</v>
      </c>
      <c r="AY14" s="205">
        <f>'ES-Exp (O)'!AY14*(1+Toeslagen!$Q$10)</f>
        <v>2492.1543628800005</v>
      </c>
      <c r="AZ14" s="205">
        <f>'ES-Exp (O)'!AZ14*(1+Toeslagen!$Q$10)</f>
        <v>2011.35287808</v>
      </c>
      <c r="BA14" s="205">
        <f>'ES-Exp (O)'!BA14*(1+Toeslagen!$Q$10)</f>
        <v>0</v>
      </c>
      <c r="BB14" s="205">
        <f>'ES-Exp (O)'!BB14*(1+Toeslagen!$Q$10)</f>
        <v>1534.5580723200001</v>
      </c>
      <c r="BC14" s="205">
        <f>'ES-Exp (O)'!BC14*(1+Toeslagen!$Q$10)</f>
        <v>1702.8385919999998</v>
      </c>
      <c r="BD14" s="205">
        <f>'ES-Exp (O)'!BD14*(1+Toeslagen!$Q$10)</f>
        <v>2103.5064960000004</v>
      </c>
      <c r="BE14" s="205">
        <f>'ES-Exp (O)'!BE14*(1+Toeslagen!$Q$10)</f>
        <v>1534.5580723200001</v>
      </c>
      <c r="BF14" s="205">
        <f>'ES-Exp (O)'!BF14*(1+Toeslagen!$Q$10)</f>
        <v>1534.5580723200001</v>
      </c>
      <c r="BG14" s="205">
        <f>'ES-Exp (O)'!BG14*(1+Toeslagen!$Q$10)</f>
        <v>1702.8385919999998</v>
      </c>
      <c r="BH14" s="205">
        <f>'ES-Exp (O)'!BH14*(1+Toeslagen!$Q$10)</f>
        <v>1859.0990745600004</v>
      </c>
      <c r="BI14" s="205">
        <f>'ES-Exp (O)'!BI14*(1+Toeslagen!$Q$10)</f>
        <v>1542.5714304000005</v>
      </c>
      <c r="BJ14" s="205">
        <f>'ES-Exp (O)'!BJ14*(1+Toeslagen!$Q$10)</f>
        <v>1542.5714304000005</v>
      </c>
      <c r="BK14" s="205">
        <f>'ES-Exp (O)'!BK14*(1+Toeslagen!$Q$10)</f>
        <v>1278.1306137600002</v>
      </c>
      <c r="BL14" s="205">
        <f>'ES-Exp (O)'!BL14*(1+Toeslagen!$Q$10)</f>
        <v>2011.35287808</v>
      </c>
      <c r="BM14" s="205">
        <f>'ES-Exp (O)'!BM14*(1+Toeslagen!$Q$10)</f>
        <v>1534.5580723200001</v>
      </c>
    </row>
    <row r="15" spans="1:65">
      <c r="A15" s="3">
        <v>11</v>
      </c>
      <c r="B15" s="3">
        <v>11</v>
      </c>
      <c r="C15" s="1"/>
      <c r="D15" s="1">
        <v>7</v>
      </c>
      <c r="E15" s="1"/>
      <c r="F15" t="s">
        <v>202</v>
      </c>
      <c r="G15" t="s">
        <v>202</v>
      </c>
      <c r="H15" t="s">
        <v>202</v>
      </c>
      <c r="I15" t="s">
        <v>202</v>
      </c>
      <c r="J15" t="s">
        <v>202</v>
      </c>
      <c r="N15" s="211">
        <v>2.4</v>
      </c>
      <c r="O15" s="212">
        <v>4200</v>
      </c>
      <c r="P15" s="205">
        <f>'ES-Exp (O)'!P15*(1+Toeslagen!$Q$10)</f>
        <v>1632.7217088000002</v>
      </c>
      <c r="Q15" s="205">
        <f>'ES-Exp (O)'!Q15*(1+Toeslagen!$Q$10)</f>
        <v>2333.8905408000001</v>
      </c>
      <c r="R15" s="205">
        <f>'ES-Exp (O)'!R15*(1+Toeslagen!$Q$10)</f>
        <v>2153.5899839999997</v>
      </c>
      <c r="S15" s="205">
        <f>'ES-Exp (O)'!S15*(1+Toeslagen!$Q$10)</f>
        <v>2894.8256064000007</v>
      </c>
      <c r="T15" s="205">
        <f>'ES-Exp (O)'!T15*(1+Toeslagen!$Q$10)</f>
        <v>2333.8905408000001</v>
      </c>
      <c r="U15" s="205">
        <f>'ES-Exp (O)'!U15*(1+Toeslagen!$Q$10)</f>
        <v>2438.0641958400006</v>
      </c>
      <c r="V15" s="205">
        <f>'ES-Exp (O)'!V15*(1+Toeslagen!$Q$10)</f>
        <v>0</v>
      </c>
      <c r="W15" s="205">
        <f>'ES-Exp (O)'!W15*(1+Toeslagen!$Q$10)</f>
        <v>1464.4411891200002</v>
      </c>
      <c r="X15" s="205">
        <f>'ES-Exp (O)'!X15*(1+Toeslagen!$Q$10)</f>
        <v>1772.9554751999999</v>
      </c>
      <c r="Y15" s="205">
        <f>'ES-Exp (O)'!Y15*(1+Toeslagen!$Q$10)</f>
        <v>2438.0641958400006</v>
      </c>
      <c r="Z15" s="205">
        <f>'ES-Exp (O)'!Z15*(1+Toeslagen!$Q$10)</f>
        <v>2894.8256064000007</v>
      </c>
      <c r="AA15" s="205">
        <f>'ES-Exp (O)'!AA15*(1+Toeslagen!$Q$10)</f>
        <v>1959.2660505600004</v>
      </c>
      <c r="AB15" s="205">
        <f>'ES-Exp (O)'!AB15*(1+Toeslagen!$Q$10)</f>
        <v>2333.8905408000001</v>
      </c>
      <c r="AC15" s="205">
        <f>'ES-Exp (O)'!AC15*(1+Toeslagen!$Q$10)</f>
        <v>2438.0641958400006</v>
      </c>
      <c r="AD15" s="205">
        <f>'ES-Exp (O)'!AD15*(1+Toeslagen!$Q$10)</f>
        <v>2894.8256064000007</v>
      </c>
      <c r="AE15" s="205">
        <f>'ES-Exp (O)'!AE15*(1+Toeslagen!$Q$10)</f>
        <v>2333.8905408000001</v>
      </c>
      <c r="AF15" s="205">
        <f>'ES-Exp (O)'!AF15*(1+Toeslagen!$Q$10)</f>
        <v>1632.7217088000002</v>
      </c>
      <c r="AG15" s="205">
        <f>'ES-Exp (O)'!AG15*(1+Toeslagen!$Q$10)</f>
        <v>2438.0641958400006</v>
      </c>
      <c r="AH15" s="205">
        <f>'ES-Exp (O)'!AH15*(1+Toeslagen!$Q$10)</f>
        <v>1756.9287590400002</v>
      </c>
      <c r="AI15" s="205">
        <f>'ES-Exp (O)'!AI15*(1+Toeslagen!$Q$10)</f>
        <v>1464.4411891200002</v>
      </c>
      <c r="AJ15" s="205">
        <f>'ES-Exp (O)'!AJ15*(1+Toeslagen!$Q$10)</f>
        <v>2894.8256064000007</v>
      </c>
      <c r="AK15" s="205">
        <f>'ES-Exp (O)'!AK15*(1+Toeslagen!$Q$10)</f>
        <v>1929.2159577600003</v>
      </c>
      <c r="AL15" s="205">
        <f>'ES-Exp (O)'!AL15*(1+Toeslagen!$Q$10)</f>
        <v>2438.0641958400006</v>
      </c>
      <c r="AM15" s="205">
        <f>'ES-Exp (O)'!AM15*(1+Toeslagen!$Q$10)</f>
        <v>2333.8905408000001</v>
      </c>
      <c r="AN15" s="205">
        <f>'ES-Exp (O)'!AN15*(1+Toeslagen!$Q$10)</f>
        <v>1772.9554751999999</v>
      </c>
      <c r="AO15" s="205">
        <f>'ES-Exp (O)'!AO15*(1+Toeslagen!$Q$10)</f>
        <v>1632.7217088000002</v>
      </c>
      <c r="AP15" s="205">
        <f>'ES-Exp (O)'!AP15*(1+Toeslagen!$Q$10)</f>
        <v>2658.4315430400006</v>
      </c>
      <c r="AQ15" s="205">
        <f>'ES-Exp (O)'!AQ15*(1+Toeslagen!$Q$10)</f>
        <v>1756.9287590400002</v>
      </c>
      <c r="AR15" s="205">
        <f>'ES-Exp (O)'!AR15*(1+Toeslagen!$Q$10)</f>
        <v>2438.0641958400006</v>
      </c>
      <c r="AS15" s="205">
        <f>'ES-Exp (O)'!AS15*(1+Toeslagen!$Q$10)</f>
        <v>2333.8905408000001</v>
      </c>
      <c r="AT15" s="205">
        <f>'ES-Exp (O)'!AT15*(1+Toeslagen!$Q$10)</f>
        <v>1464.4411891200002</v>
      </c>
      <c r="AU15" s="205">
        <f>'ES-Exp (O)'!AU15*(1+Toeslagen!$Q$10)</f>
        <v>2894.8256064000007</v>
      </c>
      <c r="AV15" s="205">
        <f>'ES-Exp (O)'!AV15*(1+Toeslagen!$Q$10)</f>
        <v>2153.5899839999997</v>
      </c>
      <c r="AW15" s="205">
        <f>'ES-Exp (O)'!AW15*(1+Toeslagen!$Q$10)</f>
        <v>1772.9554751999999</v>
      </c>
      <c r="AX15" s="205">
        <f>'ES-Exp (O)'!AX15*(1+Toeslagen!$Q$10)</f>
        <v>0</v>
      </c>
      <c r="AY15" s="205">
        <f>'ES-Exp (O)'!AY15*(1+Toeslagen!$Q$10)</f>
        <v>2894.8256064000007</v>
      </c>
      <c r="AZ15" s="205">
        <f>'ES-Exp (O)'!AZ15*(1+Toeslagen!$Q$10)</f>
        <v>2333.8905408000001</v>
      </c>
      <c r="BA15" s="205">
        <f>'ES-Exp (O)'!BA15*(1+Toeslagen!$Q$10)</f>
        <v>0</v>
      </c>
      <c r="BB15" s="205">
        <f>'ES-Exp (O)'!BB15*(1+Toeslagen!$Q$10)</f>
        <v>1772.9554751999999</v>
      </c>
      <c r="BC15" s="205">
        <f>'ES-Exp (O)'!BC15*(1+Toeslagen!$Q$10)</f>
        <v>1959.2660505600004</v>
      </c>
      <c r="BD15" s="205">
        <f>'ES-Exp (O)'!BD15*(1+Toeslagen!$Q$10)</f>
        <v>2438.0641958400006</v>
      </c>
      <c r="BE15" s="205">
        <f>'ES-Exp (O)'!BE15*(1+Toeslagen!$Q$10)</f>
        <v>1772.9554751999999</v>
      </c>
      <c r="BF15" s="205">
        <f>'ES-Exp (O)'!BF15*(1+Toeslagen!$Q$10)</f>
        <v>1772.9554751999999</v>
      </c>
      <c r="BG15" s="205">
        <f>'ES-Exp (O)'!BG15*(1+Toeslagen!$Q$10)</f>
        <v>1959.2660505600004</v>
      </c>
      <c r="BH15" s="205">
        <f>'ES-Exp (O)'!BH15*(1+Toeslagen!$Q$10)</f>
        <v>2153.5899839999997</v>
      </c>
      <c r="BI15" s="205">
        <f>'ES-Exp (O)'!BI15*(1+Toeslagen!$Q$10)</f>
        <v>1756.9287590400002</v>
      </c>
      <c r="BJ15" s="205">
        <f>'ES-Exp (O)'!BJ15*(1+Toeslagen!$Q$10)</f>
        <v>1756.9287590400002</v>
      </c>
      <c r="BK15" s="205">
        <f>'ES-Exp (O)'!BK15*(1+Toeslagen!$Q$10)</f>
        <v>1464.4411891200002</v>
      </c>
      <c r="BL15" s="205">
        <f>'ES-Exp (O)'!BL15*(1+Toeslagen!$Q$10)</f>
        <v>2333.8905408000001</v>
      </c>
      <c r="BM15" s="205">
        <f>'ES-Exp (O)'!BM15*(1+Toeslagen!$Q$10)</f>
        <v>1772.9554751999999</v>
      </c>
    </row>
    <row r="16" spans="1:65">
      <c r="A16" s="3">
        <v>12</v>
      </c>
      <c r="B16" s="3">
        <v>12</v>
      </c>
      <c r="C16" s="1"/>
      <c r="D16" s="1">
        <v>7</v>
      </c>
      <c r="E16" s="1"/>
      <c r="F16" t="s">
        <v>202</v>
      </c>
      <c r="G16" t="s">
        <v>202</v>
      </c>
      <c r="H16" t="s">
        <v>202</v>
      </c>
      <c r="I16" t="s">
        <v>202</v>
      </c>
      <c r="J16" t="s">
        <v>202</v>
      </c>
      <c r="N16" s="211">
        <v>2.5</v>
      </c>
      <c r="O16" s="212">
        <v>4375</v>
      </c>
      <c r="P16" s="205">
        <f>'ES-Exp (O)'!P16*(1+Toeslagen!$Q$10)</f>
        <v>1686.8118758400001</v>
      </c>
      <c r="Q16" s="205">
        <f>'ES-Exp (O)'!Q16*(1+Toeslagen!$Q$10)</f>
        <v>2418.0308006400005</v>
      </c>
      <c r="R16" s="205">
        <f>'ES-Exp (O)'!R16*(1+Toeslagen!$Q$10)</f>
        <v>2223.7068672000005</v>
      </c>
      <c r="S16" s="205">
        <f>'ES-Exp (O)'!S16*(1+Toeslagen!$Q$10)</f>
        <v>2994.9925824000002</v>
      </c>
      <c r="T16" s="205">
        <f>'ES-Exp (O)'!T16*(1+Toeslagen!$Q$10)</f>
        <v>2418.0308006400005</v>
      </c>
      <c r="U16" s="205">
        <f>'ES-Exp (O)'!U16*(1+Toeslagen!$Q$10)</f>
        <v>2522.2044556800001</v>
      </c>
      <c r="V16" s="205">
        <f>'ES-Exp (O)'!V16*(1+Toeslagen!$Q$10)</f>
        <v>0</v>
      </c>
      <c r="W16" s="205">
        <f>'ES-Exp (O)'!W16*(1+Toeslagen!$Q$10)</f>
        <v>1510.5179980800001</v>
      </c>
      <c r="X16" s="205">
        <f>'ES-Exp (O)'!X16*(1+Toeslagen!$Q$10)</f>
        <v>1833.0556607999999</v>
      </c>
      <c r="Y16" s="205">
        <f>'ES-Exp (O)'!Y16*(1+Toeslagen!$Q$10)</f>
        <v>2522.2044556800001</v>
      </c>
      <c r="Z16" s="205">
        <f>'ES-Exp (O)'!Z16*(1+Toeslagen!$Q$10)</f>
        <v>2994.9925824000002</v>
      </c>
      <c r="AA16" s="205">
        <f>'ES-Exp (O)'!AA16*(1+Toeslagen!$Q$10)</f>
        <v>2023.3729152000001</v>
      </c>
      <c r="AB16" s="205">
        <f>'ES-Exp (O)'!AB16*(1+Toeslagen!$Q$10)</f>
        <v>2418.0308006400005</v>
      </c>
      <c r="AC16" s="205">
        <f>'ES-Exp (O)'!AC16*(1+Toeslagen!$Q$10)</f>
        <v>2522.2044556800001</v>
      </c>
      <c r="AD16" s="205">
        <f>'ES-Exp (O)'!AD16*(1+Toeslagen!$Q$10)</f>
        <v>2994.9925824000002</v>
      </c>
      <c r="AE16" s="205">
        <f>'ES-Exp (O)'!AE16*(1+Toeslagen!$Q$10)</f>
        <v>2418.0308006400005</v>
      </c>
      <c r="AF16" s="205">
        <f>'ES-Exp (O)'!AF16*(1+Toeslagen!$Q$10)</f>
        <v>1686.8118758400001</v>
      </c>
      <c r="AG16" s="205">
        <f>'ES-Exp (O)'!AG16*(1+Toeslagen!$Q$10)</f>
        <v>2522.2044556800001</v>
      </c>
      <c r="AH16" s="205">
        <f>'ES-Exp (O)'!AH16*(1+Toeslagen!$Q$10)</f>
        <v>1833.0556607999999</v>
      </c>
      <c r="AI16" s="205">
        <f>'ES-Exp (O)'!AI16*(1+Toeslagen!$Q$10)</f>
        <v>1510.5179980800001</v>
      </c>
      <c r="AJ16" s="205">
        <f>'ES-Exp (O)'!AJ16*(1+Toeslagen!$Q$10)</f>
        <v>2994.9925824000002</v>
      </c>
      <c r="AK16" s="205">
        <f>'ES-Exp (O)'!AK16*(1+Toeslagen!$Q$10)</f>
        <v>1995.3261619200002</v>
      </c>
      <c r="AL16" s="205">
        <f>'ES-Exp (O)'!AL16*(1+Toeslagen!$Q$10)</f>
        <v>2522.2044556800001</v>
      </c>
      <c r="AM16" s="205">
        <f>'ES-Exp (O)'!AM16*(1+Toeslagen!$Q$10)</f>
        <v>2418.0308006400005</v>
      </c>
      <c r="AN16" s="205">
        <f>'ES-Exp (O)'!AN16*(1+Toeslagen!$Q$10)</f>
        <v>1833.0556607999999</v>
      </c>
      <c r="AO16" s="205">
        <f>'ES-Exp (O)'!AO16*(1+Toeslagen!$Q$10)</f>
        <v>1686.8118758400001</v>
      </c>
      <c r="AP16" s="205">
        <f>'ES-Exp (O)'!AP16*(1+Toeslagen!$Q$10)</f>
        <v>2748.5818214400006</v>
      </c>
      <c r="AQ16" s="205">
        <f>'ES-Exp (O)'!AQ16*(1+Toeslagen!$Q$10)</f>
        <v>1833.0556607999999</v>
      </c>
      <c r="AR16" s="205">
        <f>'ES-Exp (O)'!AR16*(1+Toeslagen!$Q$10)</f>
        <v>2522.2044556800001</v>
      </c>
      <c r="AS16" s="205">
        <f>'ES-Exp (O)'!AS16*(1+Toeslagen!$Q$10)</f>
        <v>2418.0308006400005</v>
      </c>
      <c r="AT16" s="205">
        <f>'ES-Exp (O)'!AT16*(1+Toeslagen!$Q$10)</f>
        <v>1510.5179980800001</v>
      </c>
      <c r="AU16" s="205">
        <f>'ES-Exp (O)'!AU16*(1+Toeslagen!$Q$10)</f>
        <v>2994.9925824000002</v>
      </c>
      <c r="AV16" s="205">
        <f>'ES-Exp (O)'!AV16*(1+Toeslagen!$Q$10)</f>
        <v>2223.7068672000005</v>
      </c>
      <c r="AW16" s="205">
        <f>'ES-Exp (O)'!AW16*(1+Toeslagen!$Q$10)</f>
        <v>1833.0556607999999</v>
      </c>
      <c r="AX16" s="205">
        <f>'ES-Exp (O)'!AX16*(1+Toeslagen!$Q$10)</f>
        <v>0</v>
      </c>
      <c r="AY16" s="205">
        <f>'ES-Exp (O)'!AY16*(1+Toeslagen!$Q$10)</f>
        <v>2994.9925824000002</v>
      </c>
      <c r="AZ16" s="205">
        <f>'ES-Exp (O)'!AZ16*(1+Toeslagen!$Q$10)</f>
        <v>2418.0308006400005</v>
      </c>
      <c r="BA16" s="205">
        <f>'ES-Exp (O)'!BA16*(1+Toeslagen!$Q$10)</f>
        <v>0</v>
      </c>
      <c r="BB16" s="205">
        <f>'ES-Exp (O)'!BB16*(1+Toeslagen!$Q$10)</f>
        <v>1833.0556607999999</v>
      </c>
      <c r="BC16" s="205">
        <f>'ES-Exp (O)'!BC16*(1+Toeslagen!$Q$10)</f>
        <v>2023.3729152000001</v>
      </c>
      <c r="BD16" s="205">
        <f>'ES-Exp (O)'!BD16*(1+Toeslagen!$Q$10)</f>
        <v>2522.2044556800001</v>
      </c>
      <c r="BE16" s="205">
        <f>'ES-Exp (O)'!BE16*(1+Toeslagen!$Q$10)</f>
        <v>1833.0556607999999</v>
      </c>
      <c r="BF16" s="205">
        <f>'ES-Exp (O)'!BF16*(1+Toeslagen!$Q$10)</f>
        <v>1833.0556607999999</v>
      </c>
      <c r="BG16" s="205">
        <f>'ES-Exp (O)'!BG16*(1+Toeslagen!$Q$10)</f>
        <v>2023.3729152000001</v>
      </c>
      <c r="BH16" s="205">
        <f>'ES-Exp (O)'!BH16*(1+Toeslagen!$Q$10)</f>
        <v>2223.7068672000005</v>
      </c>
      <c r="BI16" s="205">
        <f>'ES-Exp (O)'!BI16*(1+Toeslagen!$Q$10)</f>
        <v>1833.0556607999999</v>
      </c>
      <c r="BJ16" s="205">
        <f>'ES-Exp (O)'!BJ16*(1+Toeslagen!$Q$10)</f>
        <v>1833.0556607999999</v>
      </c>
      <c r="BK16" s="205">
        <f>'ES-Exp (O)'!BK16*(1+Toeslagen!$Q$10)</f>
        <v>1510.5179980800001</v>
      </c>
      <c r="BL16" s="205">
        <f>'ES-Exp (O)'!BL16*(1+Toeslagen!$Q$10)</f>
        <v>2418.0308006400005</v>
      </c>
      <c r="BM16" s="205">
        <f>'ES-Exp (O)'!BM16*(1+Toeslagen!$Q$10)</f>
        <v>1833.0556607999999</v>
      </c>
    </row>
    <row r="17" spans="1:65">
      <c r="A17" s="3">
        <v>13</v>
      </c>
      <c r="B17" s="3">
        <v>13</v>
      </c>
      <c r="C17" s="1"/>
      <c r="D17" s="1">
        <v>7</v>
      </c>
      <c r="E17" s="1"/>
      <c r="F17" t="s">
        <v>202</v>
      </c>
      <c r="G17" t="s">
        <v>202</v>
      </c>
      <c r="H17" t="s">
        <v>202</v>
      </c>
      <c r="I17" t="s">
        <v>202</v>
      </c>
      <c r="J17" t="s">
        <v>202</v>
      </c>
      <c r="N17" s="211">
        <v>2.8</v>
      </c>
      <c r="O17" s="212">
        <v>4900</v>
      </c>
      <c r="P17" s="205">
        <f>'ES-Exp (O)'!P17*(1+Toeslagen!$Q$10)</f>
        <v>1803.005568</v>
      </c>
      <c r="Q17" s="205">
        <f>'ES-Exp (O)'!Q17*(1+Toeslagen!$Q$10)</f>
        <v>2662.4382220800007</v>
      </c>
      <c r="R17" s="205">
        <f>'ES-Exp (O)'!R17*(1+Toeslagen!$Q$10)</f>
        <v>2434.0575168</v>
      </c>
      <c r="S17" s="205">
        <f>'ES-Exp (O)'!S17*(1+Toeslagen!$Q$10)</f>
        <v>3295.4935104000006</v>
      </c>
      <c r="T17" s="205">
        <f>'ES-Exp (O)'!T17*(1+Toeslagen!$Q$10)</f>
        <v>2662.4382220800007</v>
      </c>
      <c r="U17" s="205">
        <f>'ES-Exp (O)'!U17*(1+Toeslagen!$Q$10)</f>
        <v>2774.6252352000001</v>
      </c>
      <c r="V17" s="205">
        <f>'ES-Exp (O)'!V17*(1+Toeslagen!$Q$10)</f>
        <v>0</v>
      </c>
      <c r="W17" s="205">
        <f>'ES-Exp (O)'!W17*(1+Toeslagen!$Q$10)</f>
        <v>1648.7484249600002</v>
      </c>
      <c r="X17" s="205">
        <f>'ES-Exp (O)'!X17*(1+Toeslagen!$Q$10)</f>
        <v>2011.35287808</v>
      </c>
      <c r="Y17" s="205">
        <f>'ES-Exp (O)'!Y17*(1+Toeslagen!$Q$10)</f>
        <v>2774.6252352000001</v>
      </c>
      <c r="Z17" s="205">
        <f>'ES-Exp (O)'!Z17*(1+Toeslagen!$Q$10)</f>
        <v>3295.4935104000006</v>
      </c>
      <c r="AA17" s="205">
        <f>'ES-Exp (O)'!AA17*(1+Toeslagen!$Q$10)</f>
        <v>2221.7035276800002</v>
      </c>
      <c r="AB17" s="205">
        <f>'ES-Exp (O)'!AB17*(1+Toeslagen!$Q$10)</f>
        <v>2662.4382220800007</v>
      </c>
      <c r="AC17" s="205">
        <f>'ES-Exp (O)'!AC17*(1+Toeslagen!$Q$10)</f>
        <v>2774.6252352000001</v>
      </c>
      <c r="AD17" s="205">
        <f>'ES-Exp (O)'!AD17*(1+Toeslagen!$Q$10)</f>
        <v>3295.4935104000006</v>
      </c>
      <c r="AE17" s="205">
        <f>'ES-Exp (O)'!AE17*(1+Toeslagen!$Q$10)</f>
        <v>2662.4382220800007</v>
      </c>
      <c r="AF17" s="205">
        <f>'ES-Exp (O)'!AF17*(1+Toeslagen!$Q$10)</f>
        <v>1803.005568</v>
      </c>
      <c r="AG17" s="205">
        <f>'ES-Exp (O)'!AG17*(1+Toeslagen!$Q$10)</f>
        <v>2774.6252352000001</v>
      </c>
      <c r="AH17" s="205">
        <f>'ES-Exp (O)'!AH17*(1+Toeslagen!$Q$10)</f>
        <v>1981.3027852800003</v>
      </c>
      <c r="AI17" s="205">
        <f>'ES-Exp (O)'!AI17*(1+Toeslagen!$Q$10)</f>
        <v>1648.7484249600002</v>
      </c>
      <c r="AJ17" s="205">
        <f>'ES-Exp (O)'!AJ17*(1+Toeslagen!$Q$10)</f>
        <v>3295.4935104000006</v>
      </c>
      <c r="AK17" s="205">
        <f>'ES-Exp (O)'!AK17*(1+Toeslagen!$Q$10)</f>
        <v>2199.6667929600003</v>
      </c>
      <c r="AL17" s="205">
        <f>'ES-Exp (O)'!AL17*(1+Toeslagen!$Q$10)</f>
        <v>2774.6252352000001</v>
      </c>
      <c r="AM17" s="205">
        <f>'ES-Exp (O)'!AM17*(1+Toeslagen!$Q$10)</f>
        <v>2662.4382220800007</v>
      </c>
      <c r="AN17" s="205">
        <f>'ES-Exp (O)'!AN17*(1+Toeslagen!$Q$10)</f>
        <v>2011.35287808</v>
      </c>
      <c r="AO17" s="205">
        <f>'ES-Exp (O)'!AO17*(1+Toeslagen!$Q$10)</f>
        <v>1803.005568</v>
      </c>
      <c r="AP17" s="205">
        <f>'ES-Exp (O)'!AP17*(1+Toeslagen!$Q$10)</f>
        <v>3015.0259776000003</v>
      </c>
      <c r="AQ17" s="205">
        <f>'ES-Exp (O)'!AQ17*(1+Toeslagen!$Q$10)</f>
        <v>1981.3027852800003</v>
      </c>
      <c r="AR17" s="205">
        <f>'ES-Exp (O)'!AR17*(1+Toeslagen!$Q$10)</f>
        <v>2774.6252352000001</v>
      </c>
      <c r="AS17" s="205">
        <f>'ES-Exp (O)'!AS17*(1+Toeslagen!$Q$10)</f>
        <v>2662.4382220800007</v>
      </c>
      <c r="AT17" s="205">
        <f>'ES-Exp (O)'!AT17*(1+Toeslagen!$Q$10)</f>
        <v>1648.7484249600002</v>
      </c>
      <c r="AU17" s="205">
        <f>'ES-Exp (O)'!AU17*(1+Toeslagen!$Q$10)</f>
        <v>3295.4935104000006</v>
      </c>
      <c r="AV17" s="205">
        <f>'ES-Exp (O)'!AV17*(1+Toeslagen!$Q$10)</f>
        <v>2434.0575168</v>
      </c>
      <c r="AW17" s="205">
        <f>'ES-Exp (O)'!AW17*(1+Toeslagen!$Q$10)</f>
        <v>2011.35287808</v>
      </c>
      <c r="AX17" s="205">
        <f>'ES-Exp (O)'!AX17*(1+Toeslagen!$Q$10)</f>
        <v>0</v>
      </c>
      <c r="AY17" s="205">
        <f>'ES-Exp (O)'!AY17*(1+Toeslagen!$Q$10)</f>
        <v>3295.4935104000006</v>
      </c>
      <c r="AZ17" s="205">
        <f>'ES-Exp (O)'!AZ17*(1+Toeslagen!$Q$10)</f>
        <v>2662.4382220800007</v>
      </c>
      <c r="BA17" s="205">
        <f>'ES-Exp (O)'!BA17*(1+Toeslagen!$Q$10)</f>
        <v>0</v>
      </c>
      <c r="BB17" s="205">
        <f>'ES-Exp (O)'!BB17*(1+Toeslagen!$Q$10)</f>
        <v>2011.35287808</v>
      </c>
      <c r="BC17" s="205">
        <f>'ES-Exp (O)'!BC17*(1+Toeslagen!$Q$10)</f>
        <v>2221.7035276800002</v>
      </c>
      <c r="BD17" s="205">
        <f>'ES-Exp (O)'!BD17*(1+Toeslagen!$Q$10)</f>
        <v>2774.6252352000001</v>
      </c>
      <c r="BE17" s="205">
        <f>'ES-Exp (O)'!BE17*(1+Toeslagen!$Q$10)</f>
        <v>2011.35287808</v>
      </c>
      <c r="BF17" s="205">
        <f>'ES-Exp (O)'!BF17*(1+Toeslagen!$Q$10)</f>
        <v>2011.35287808</v>
      </c>
      <c r="BG17" s="205">
        <f>'ES-Exp (O)'!BG17*(1+Toeslagen!$Q$10)</f>
        <v>2221.7035276800002</v>
      </c>
      <c r="BH17" s="205">
        <f>'ES-Exp (O)'!BH17*(1+Toeslagen!$Q$10)</f>
        <v>2434.0575168</v>
      </c>
      <c r="BI17" s="205">
        <f>'ES-Exp (O)'!BI17*(1+Toeslagen!$Q$10)</f>
        <v>1981.3027852800003</v>
      </c>
      <c r="BJ17" s="205">
        <f>'ES-Exp (O)'!BJ17*(1+Toeslagen!$Q$10)</f>
        <v>1981.3027852800003</v>
      </c>
      <c r="BK17" s="205">
        <f>'ES-Exp (O)'!BK17*(1+Toeslagen!$Q$10)</f>
        <v>1648.7484249600002</v>
      </c>
      <c r="BL17" s="205">
        <f>'ES-Exp (O)'!BL17*(1+Toeslagen!$Q$10)</f>
        <v>2662.4382220800007</v>
      </c>
      <c r="BM17" s="205">
        <f>'ES-Exp (O)'!BM17*(1+Toeslagen!$Q$10)</f>
        <v>2011.35287808</v>
      </c>
    </row>
    <row r="18" spans="1:65">
      <c r="A18" s="3">
        <v>14</v>
      </c>
      <c r="B18" s="3">
        <v>14</v>
      </c>
      <c r="C18" s="1"/>
      <c r="D18" s="1">
        <v>7</v>
      </c>
      <c r="E18" s="1"/>
      <c r="F18" t="s">
        <v>202</v>
      </c>
      <c r="G18" t="s">
        <v>202</v>
      </c>
      <c r="H18" t="s">
        <v>202</v>
      </c>
      <c r="I18" t="s">
        <v>202</v>
      </c>
      <c r="J18" t="s">
        <v>202</v>
      </c>
      <c r="N18" s="211">
        <v>3</v>
      </c>
      <c r="O18" s="212">
        <v>5250</v>
      </c>
      <c r="P18" s="205">
        <f>'ES-Exp (O)'!P18*(1+Toeslagen!$Q$10)</f>
        <v>1941.2359948800001</v>
      </c>
      <c r="Q18" s="205">
        <f>'ES-Exp (O)'!Q18*(1+Toeslagen!$Q$10)</f>
        <v>2772.6218956800003</v>
      </c>
      <c r="R18" s="205">
        <f>'ES-Exp (O)'!R18*(1+Toeslagen!$Q$10)</f>
        <v>2554.2578879999996</v>
      </c>
      <c r="S18" s="205">
        <f>'ES-Exp (O)'!S18*(1+Toeslagen!$Q$10)</f>
        <v>3435.7272767999998</v>
      </c>
      <c r="T18" s="205">
        <f>'ES-Exp (O)'!T18*(1+Toeslagen!$Q$10)</f>
        <v>2772.6218956800003</v>
      </c>
      <c r="U18" s="205">
        <f>'ES-Exp (O)'!U18*(1+Toeslagen!$Q$10)</f>
        <v>2892.8222668799999</v>
      </c>
      <c r="V18" s="205">
        <f>'ES-Exp (O)'!V18*(1+Toeslagen!$Q$10)</f>
        <v>0</v>
      </c>
      <c r="W18" s="205">
        <f>'ES-Exp (O)'!W18*(1+Toeslagen!$Q$10)</f>
        <v>1728.8820057600003</v>
      </c>
      <c r="X18" s="205">
        <f>'ES-Exp (O)'!X18*(1+Toeslagen!$Q$10)</f>
        <v>2107.5131750400001</v>
      </c>
      <c r="Y18" s="205">
        <f>'ES-Exp (O)'!Y18*(1+Toeslagen!$Q$10)</f>
        <v>2892.8222668799999</v>
      </c>
      <c r="Z18" s="205">
        <f>'ES-Exp (O)'!Z18*(1+Toeslagen!$Q$10)</f>
        <v>3435.7272767999998</v>
      </c>
      <c r="AA18" s="205">
        <f>'ES-Exp (O)'!AA18*(1+Toeslagen!$Q$10)</f>
        <v>2329.8838617600004</v>
      </c>
      <c r="AB18" s="205">
        <f>'ES-Exp (O)'!AB18*(1+Toeslagen!$Q$10)</f>
        <v>2772.6218956800003</v>
      </c>
      <c r="AC18" s="205">
        <f>'ES-Exp (O)'!AC18*(1+Toeslagen!$Q$10)</f>
        <v>2892.8222668799999</v>
      </c>
      <c r="AD18" s="205">
        <f>'ES-Exp (O)'!AD18*(1+Toeslagen!$Q$10)</f>
        <v>3435.7272767999998</v>
      </c>
      <c r="AE18" s="205">
        <f>'ES-Exp (O)'!AE18*(1+Toeslagen!$Q$10)</f>
        <v>2772.6218956800003</v>
      </c>
      <c r="AF18" s="205">
        <f>'ES-Exp (O)'!AF18*(1+Toeslagen!$Q$10)</f>
        <v>1941.2359948800001</v>
      </c>
      <c r="AG18" s="205">
        <f>'ES-Exp (O)'!AG18*(1+Toeslagen!$Q$10)</f>
        <v>2892.8222668799999</v>
      </c>
      <c r="AH18" s="205">
        <f>'ES-Exp (O)'!AH18*(1+Toeslagen!$Q$10)</f>
        <v>2107.5131750400001</v>
      </c>
      <c r="AI18" s="205">
        <f>'ES-Exp (O)'!AI18*(1+Toeslagen!$Q$10)</f>
        <v>1728.8820057600003</v>
      </c>
      <c r="AJ18" s="205">
        <f>'ES-Exp (O)'!AJ18*(1+Toeslagen!$Q$10)</f>
        <v>3435.7272767999998</v>
      </c>
      <c r="AK18" s="205">
        <f>'ES-Exp (O)'!AK18*(1+Toeslagen!$Q$10)</f>
        <v>2287.8137318400009</v>
      </c>
      <c r="AL18" s="205">
        <f>'ES-Exp (O)'!AL18*(1+Toeslagen!$Q$10)</f>
        <v>2892.8222668799999</v>
      </c>
      <c r="AM18" s="205">
        <f>'ES-Exp (O)'!AM18*(1+Toeslagen!$Q$10)</f>
        <v>2772.6218956800003</v>
      </c>
      <c r="AN18" s="205">
        <f>'ES-Exp (O)'!AN18*(1+Toeslagen!$Q$10)</f>
        <v>2107.5131750400001</v>
      </c>
      <c r="AO18" s="205">
        <f>'ES-Exp (O)'!AO18*(1+Toeslagen!$Q$10)</f>
        <v>1941.2359948800001</v>
      </c>
      <c r="AP18" s="205">
        <f>'ES-Exp (O)'!AP18*(1+Toeslagen!$Q$10)</f>
        <v>3163.2731020800002</v>
      </c>
      <c r="AQ18" s="205">
        <f>'ES-Exp (O)'!AQ18*(1+Toeslagen!$Q$10)</f>
        <v>2107.5131750400001</v>
      </c>
      <c r="AR18" s="205">
        <f>'ES-Exp (O)'!AR18*(1+Toeslagen!$Q$10)</f>
        <v>2892.8222668799999</v>
      </c>
      <c r="AS18" s="205">
        <f>'ES-Exp (O)'!AS18*(1+Toeslagen!$Q$10)</f>
        <v>2772.6218956800003</v>
      </c>
      <c r="AT18" s="205">
        <f>'ES-Exp (O)'!AT18*(1+Toeslagen!$Q$10)</f>
        <v>1728.8820057600003</v>
      </c>
      <c r="AU18" s="205">
        <f>'ES-Exp (O)'!AU18*(1+Toeslagen!$Q$10)</f>
        <v>3435.7272767999998</v>
      </c>
      <c r="AV18" s="205">
        <f>'ES-Exp (O)'!AV18*(1+Toeslagen!$Q$10)</f>
        <v>2554.2578879999996</v>
      </c>
      <c r="AW18" s="205">
        <f>'ES-Exp (O)'!AW18*(1+Toeslagen!$Q$10)</f>
        <v>2107.5131750400001</v>
      </c>
      <c r="AX18" s="205">
        <f>'ES-Exp (O)'!AX18*(1+Toeslagen!$Q$10)</f>
        <v>0</v>
      </c>
      <c r="AY18" s="205">
        <f>'ES-Exp (O)'!AY18*(1+Toeslagen!$Q$10)</f>
        <v>3435.7272767999998</v>
      </c>
      <c r="AZ18" s="205">
        <f>'ES-Exp (O)'!AZ18*(1+Toeslagen!$Q$10)</f>
        <v>2772.6218956800003</v>
      </c>
      <c r="BA18" s="205">
        <f>'ES-Exp (O)'!BA18*(1+Toeslagen!$Q$10)</f>
        <v>0</v>
      </c>
      <c r="BB18" s="205">
        <f>'ES-Exp (O)'!BB18*(1+Toeslagen!$Q$10)</f>
        <v>2107.5131750400001</v>
      </c>
      <c r="BC18" s="205">
        <f>'ES-Exp (O)'!BC18*(1+Toeslagen!$Q$10)</f>
        <v>2329.8838617600004</v>
      </c>
      <c r="BD18" s="205">
        <f>'ES-Exp (O)'!BD18*(1+Toeslagen!$Q$10)</f>
        <v>2892.8222668799999</v>
      </c>
      <c r="BE18" s="205">
        <f>'ES-Exp (O)'!BE18*(1+Toeslagen!$Q$10)</f>
        <v>2107.5131750400001</v>
      </c>
      <c r="BF18" s="205">
        <f>'ES-Exp (O)'!BF18*(1+Toeslagen!$Q$10)</f>
        <v>2107.5131750400001</v>
      </c>
      <c r="BG18" s="205">
        <f>'ES-Exp (O)'!BG18*(1+Toeslagen!$Q$10)</f>
        <v>2329.8838617600004</v>
      </c>
      <c r="BH18" s="205">
        <f>'ES-Exp (O)'!BH18*(1+Toeslagen!$Q$10)</f>
        <v>2554.2578879999996</v>
      </c>
      <c r="BI18" s="205">
        <f>'ES-Exp (O)'!BI18*(1+Toeslagen!$Q$10)</f>
        <v>2107.5131750400001</v>
      </c>
      <c r="BJ18" s="205">
        <f>'ES-Exp (O)'!BJ18*(1+Toeslagen!$Q$10)</f>
        <v>2107.5131750400001</v>
      </c>
      <c r="BK18" s="205">
        <f>'ES-Exp (O)'!BK18*(1+Toeslagen!$Q$10)</f>
        <v>1728.8820057600003</v>
      </c>
      <c r="BL18" s="205">
        <f>'ES-Exp (O)'!BL18*(1+Toeslagen!$Q$10)</f>
        <v>2772.6218956800003</v>
      </c>
      <c r="BM18" s="205">
        <f>'ES-Exp (O)'!BM18*(1+Toeslagen!$Q$10)</f>
        <v>2107.5131750400001</v>
      </c>
    </row>
    <row r="19" spans="1:65">
      <c r="A19" s="3">
        <v>15</v>
      </c>
      <c r="B19" s="3">
        <v>15</v>
      </c>
      <c r="C19" s="1"/>
      <c r="D19" s="1">
        <v>7</v>
      </c>
      <c r="E19" s="1"/>
      <c r="F19" t="s">
        <v>202</v>
      </c>
      <c r="G19" t="s">
        <v>202</v>
      </c>
      <c r="H19" t="s">
        <v>202</v>
      </c>
      <c r="I19" t="s">
        <v>202</v>
      </c>
      <c r="J19" t="s">
        <v>202</v>
      </c>
      <c r="N19" s="211">
        <v>3.2</v>
      </c>
      <c r="O19" s="212">
        <v>5600</v>
      </c>
      <c r="P19" s="205">
        <f>'ES-Exp (O)'!P19*(1+Toeslagen!$Q$10)</f>
        <v>1993.3228224000002</v>
      </c>
      <c r="Q19" s="205">
        <f>'ES-Exp (O)'!Q19*(1+Toeslagen!$Q$10)</f>
        <v>2916.8623411200001</v>
      </c>
      <c r="R19" s="205">
        <f>'ES-Exp (O)'!R19*(1+Toeslagen!$Q$10)</f>
        <v>2678.4649382400007</v>
      </c>
      <c r="S19" s="205">
        <f>'ES-Exp (O)'!S19*(1+Toeslagen!$Q$10)</f>
        <v>3616.0278336000006</v>
      </c>
      <c r="T19" s="205">
        <f>'ES-Exp (O)'!T19*(1+Toeslagen!$Q$10)</f>
        <v>2916.8623411200001</v>
      </c>
      <c r="U19" s="205">
        <f>'ES-Exp (O)'!U19*(1+Toeslagen!$Q$10)</f>
        <v>3045.0760704000004</v>
      </c>
      <c r="V19" s="205">
        <f>'ES-Exp (O)'!V19*(1+Toeslagen!$Q$10)</f>
        <v>0</v>
      </c>
      <c r="W19" s="205">
        <f>'ES-Exp (O)'!W19*(1+Toeslagen!$Q$10)</f>
        <v>1833.0556607999999</v>
      </c>
      <c r="X19" s="205">
        <f>'ES-Exp (O)'!X19*(1+Toeslagen!$Q$10)</f>
        <v>2211.6868300800006</v>
      </c>
      <c r="Y19" s="205">
        <f>'ES-Exp (O)'!Y19*(1+Toeslagen!$Q$10)</f>
        <v>3045.0760704000004</v>
      </c>
      <c r="Z19" s="205">
        <f>'ES-Exp (O)'!Z19*(1+Toeslagen!$Q$10)</f>
        <v>3616.0278336000006</v>
      </c>
      <c r="AA19" s="205">
        <f>'ES-Exp (O)'!AA19*(1+Toeslagen!$Q$10)</f>
        <v>2444.0742144000001</v>
      </c>
      <c r="AB19" s="205">
        <f>'ES-Exp (O)'!AB19*(1+Toeslagen!$Q$10)</f>
        <v>2916.8623411200001</v>
      </c>
      <c r="AC19" s="205">
        <f>'ES-Exp (O)'!AC19*(1+Toeslagen!$Q$10)</f>
        <v>3045.0760704000004</v>
      </c>
      <c r="AD19" s="205">
        <f>'ES-Exp (O)'!AD19*(1+Toeslagen!$Q$10)</f>
        <v>3616.0278336000006</v>
      </c>
      <c r="AE19" s="205">
        <f>'ES-Exp (O)'!AE19*(1+Toeslagen!$Q$10)</f>
        <v>2916.8623411200001</v>
      </c>
      <c r="AF19" s="205">
        <f>'ES-Exp (O)'!AF19*(1+Toeslagen!$Q$10)</f>
        <v>1993.3228224000002</v>
      </c>
      <c r="AG19" s="205">
        <f>'ES-Exp (O)'!AG19*(1+Toeslagen!$Q$10)</f>
        <v>3045.0760704000004</v>
      </c>
      <c r="AH19" s="205">
        <f>'ES-Exp (O)'!AH19*(1+Toeslagen!$Q$10)</f>
        <v>2201.6701324800006</v>
      </c>
      <c r="AI19" s="205">
        <f>'ES-Exp (O)'!AI19*(1+Toeslagen!$Q$10)</f>
        <v>1833.0556607999999</v>
      </c>
      <c r="AJ19" s="205">
        <f>'ES-Exp (O)'!AJ19*(1+Toeslagen!$Q$10)</f>
        <v>3616.0278336000006</v>
      </c>
      <c r="AK19" s="205">
        <f>'ES-Exp (O)'!AK19*(1+Toeslagen!$Q$10)</f>
        <v>2414.0241215999999</v>
      </c>
      <c r="AL19" s="205">
        <f>'ES-Exp (O)'!AL19*(1+Toeslagen!$Q$10)</f>
        <v>3045.0760704000004</v>
      </c>
      <c r="AM19" s="205">
        <f>'ES-Exp (O)'!AM19*(1+Toeslagen!$Q$10)</f>
        <v>2916.8623411200001</v>
      </c>
      <c r="AN19" s="205">
        <f>'ES-Exp (O)'!AN19*(1+Toeslagen!$Q$10)</f>
        <v>2211.6868300800006</v>
      </c>
      <c r="AO19" s="205">
        <f>'ES-Exp (O)'!AO19*(1+Toeslagen!$Q$10)</f>
        <v>1993.3228224000002</v>
      </c>
      <c r="AP19" s="205">
        <f>'ES-Exp (O)'!AP19*(1+Toeslagen!$Q$10)</f>
        <v>3315.5269056000002</v>
      </c>
      <c r="AQ19" s="205">
        <f>'ES-Exp (O)'!AQ19*(1+Toeslagen!$Q$10)</f>
        <v>2201.6701324800006</v>
      </c>
      <c r="AR19" s="205">
        <f>'ES-Exp (O)'!AR19*(1+Toeslagen!$Q$10)</f>
        <v>3045.0760704000004</v>
      </c>
      <c r="AS19" s="205">
        <f>'ES-Exp (O)'!AS19*(1+Toeslagen!$Q$10)</f>
        <v>2916.8623411200001</v>
      </c>
      <c r="AT19" s="205">
        <f>'ES-Exp (O)'!AT19*(1+Toeslagen!$Q$10)</f>
        <v>1833.0556607999999</v>
      </c>
      <c r="AU19" s="205">
        <f>'ES-Exp (O)'!AU19*(1+Toeslagen!$Q$10)</f>
        <v>3616.0278336000006</v>
      </c>
      <c r="AV19" s="205">
        <f>'ES-Exp (O)'!AV19*(1+Toeslagen!$Q$10)</f>
        <v>2678.4649382400007</v>
      </c>
      <c r="AW19" s="205">
        <f>'ES-Exp (O)'!AW19*(1+Toeslagen!$Q$10)</f>
        <v>2211.6868300800006</v>
      </c>
      <c r="AX19" s="205">
        <f>'ES-Exp (O)'!AX19*(1+Toeslagen!$Q$10)</f>
        <v>0</v>
      </c>
      <c r="AY19" s="205">
        <f>'ES-Exp (O)'!AY19*(1+Toeslagen!$Q$10)</f>
        <v>3616.0278336000006</v>
      </c>
      <c r="AZ19" s="205">
        <f>'ES-Exp (O)'!AZ19*(1+Toeslagen!$Q$10)</f>
        <v>2916.8623411200001</v>
      </c>
      <c r="BA19" s="205">
        <f>'ES-Exp (O)'!BA19*(1+Toeslagen!$Q$10)</f>
        <v>0</v>
      </c>
      <c r="BB19" s="205">
        <f>'ES-Exp (O)'!BB19*(1+Toeslagen!$Q$10)</f>
        <v>2211.6868300800006</v>
      </c>
      <c r="BC19" s="205">
        <f>'ES-Exp (O)'!BC19*(1+Toeslagen!$Q$10)</f>
        <v>2444.0742144000001</v>
      </c>
      <c r="BD19" s="205">
        <f>'ES-Exp (O)'!BD19*(1+Toeslagen!$Q$10)</f>
        <v>3045.0760704000004</v>
      </c>
      <c r="BE19" s="205">
        <f>'ES-Exp (O)'!BE19*(1+Toeslagen!$Q$10)</f>
        <v>2211.6868300800006</v>
      </c>
      <c r="BF19" s="205">
        <f>'ES-Exp (O)'!BF19*(1+Toeslagen!$Q$10)</f>
        <v>2211.6868300800006</v>
      </c>
      <c r="BG19" s="205">
        <f>'ES-Exp (O)'!BG19*(1+Toeslagen!$Q$10)</f>
        <v>2444.0742144000001</v>
      </c>
      <c r="BH19" s="205">
        <f>'ES-Exp (O)'!BH19*(1+Toeslagen!$Q$10)</f>
        <v>2678.4649382400007</v>
      </c>
      <c r="BI19" s="205">
        <f>'ES-Exp (O)'!BI19*(1+Toeslagen!$Q$10)</f>
        <v>2201.6701324800006</v>
      </c>
      <c r="BJ19" s="205">
        <f>'ES-Exp (O)'!BJ19*(1+Toeslagen!$Q$10)</f>
        <v>2201.6701324800006</v>
      </c>
      <c r="BK19" s="205">
        <f>'ES-Exp (O)'!BK19*(1+Toeslagen!$Q$10)</f>
        <v>1833.0556607999999</v>
      </c>
      <c r="BL19" s="205">
        <f>'ES-Exp (O)'!BL19*(1+Toeslagen!$Q$10)</f>
        <v>2916.8623411200001</v>
      </c>
      <c r="BM19" s="205">
        <f>'ES-Exp (O)'!BM19*(1+Toeslagen!$Q$10)</f>
        <v>2211.6868300800006</v>
      </c>
    </row>
    <row r="20" spans="1:65">
      <c r="A20" s="3">
        <v>16</v>
      </c>
      <c r="B20" s="3">
        <v>16</v>
      </c>
      <c r="C20" s="1"/>
      <c r="D20" s="1">
        <v>7</v>
      </c>
      <c r="E20" s="1"/>
      <c r="F20" t="s">
        <v>202</v>
      </c>
      <c r="G20" t="s">
        <v>202</v>
      </c>
      <c r="H20" t="s">
        <v>202</v>
      </c>
      <c r="I20" t="s">
        <v>202</v>
      </c>
      <c r="J20" t="s">
        <v>202</v>
      </c>
      <c r="N20" s="211">
        <v>3.5</v>
      </c>
      <c r="O20" s="212">
        <v>6125</v>
      </c>
      <c r="P20" s="205">
        <f>'ES-Exp (O)'!P20*(1+Toeslagen!$Q$10)</f>
        <v>2173.6233792000003</v>
      </c>
      <c r="Q20" s="205">
        <f>'ES-Exp (O)'!Q20*(1+Toeslagen!$Q$10)</f>
        <v>3111.1862745600006</v>
      </c>
      <c r="R20" s="205">
        <f>'ES-Exp (O)'!R20*(1+Toeslagen!$Q$10)</f>
        <v>2860.7688345600004</v>
      </c>
      <c r="S20" s="205">
        <f>'ES-Exp (O)'!S20*(1+Toeslagen!$Q$10)</f>
        <v>3854.4252364800009</v>
      </c>
      <c r="T20" s="205">
        <f>'ES-Exp (O)'!T20*(1+Toeslagen!$Q$10)</f>
        <v>3111.1862745600006</v>
      </c>
      <c r="U20" s="205">
        <f>'ES-Exp (O)'!U20*(1+Toeslagen!$Q$10)</f>
        <v>3245.4100224000008</v>
      </c>
      <c r="V20" s="205">
        <f>'ES-Exp (O)'!V20*(1+Toeslagen!$Q$10)</f>
        <v>0</v>
      </c>
      <c r="W20" s="205">
        <f>'ES-Exp (O)'!W20*(1+Toeslagen!$Q$10)</f>
        <v>1973.2894271999999</v>
      </c>
      <c r="X20" s="205">
        <f>'ES-Exp (O)'!X20*(1+Toeslagen!$Q$10)</f>
        <v>2361.9372940800004</v>
      </c>
      <c r="Y20" s="205">
        <f>'ES-Exp (O)'!Y20*(1+Toeslagen!$Q$10)</f>
        <v>3245.4100224000008</v>
      </c>
      <c r="Z20" s="205">
        <f>'ES-Exp (O)'!Z20*(1+Toeslagen!$Q$10)</f>
        <v>3854.4252364800009</v>
      </c>
      <c r="AA20" s="205">
        <f>'ES-Exp (O)'!AA20*(1+Toeslagen!$Q$10)</f>
        <v>2608.3480550400004</v>
      </c>
      <c r="AB20" s="205">
        <f>'ES-Exp (O)'!AB20*(1+Toeslagen!$Q$10)</f>
        <v>3111.1862745600006</v>
      </c>
      <c r="AC20" s="205">
        <f>'ES-Exp (O)'!AC20*(1+Toeslagen!$Q$10)</f>
        <v>3245.4100224000008</v>
      </c>
      <c r="AD20" s="205">
        <f>'ES-Exp (O)'!AD20*(1+Toeslagen!$Q$10)</f>
        <v>3854.4252364800009</v>
      </c>
      <c r="AE20" s="205">
        <f>'ES-Exp (O)'!AE20*(1+Toeslagen!$Q$10)</f>
        <v>3111.1862745600006</v>
      </c>
      <c r="AF20" s="205">
        <f>'ES-Exp (O)'!AF20*(1+Toeslagen!$Q$10)</f>
        <v>2173.6233792000003</v>
      </c>
      <c r="AG20" s="205">
        <f>'ES-Exp (O)'!AG20*(1+Toeslagen!$Q$10)</f>
        <v>3245.4100224000008</v>
      </c>
      <c r="AH20" s="205">
        <f>'ES-Exp (O)'!AH20*(1+Toeslagen!$Q$10)</f>
        <v>2367.9473126400003</v>
      </c>
      <c r="AI20" s="205">
        <f>'ES-Exp (O)'!AI20*(1+Toeslagen!$Q$10)</f>
        <v>1973.2894271999999</v>
      </c>
      <c r="AJ20" s="205">
        <f>'ES-Exp (O)'!AJ20*(1+Toeslagen!$Q$10)</f>
        <v>3854.4252364800009</v>
      </c>
      <c r="AK20" s="205">
        <f>'ES-Exp (O)'!AK20*(1+Toeslagen!$Q$10)</f>
        <v>2568.2812646400007</v>
      </c>
      <c r="AL20" s="205">
        <f>'ES-Exp (O)'!AL20*(1+Toeslagen!$Q$10)</f>
        <v>3245.4100224000008</v>
      </c>
      <c r="AM20" s="205">
        <f>'ES-Exp (O)'!AM20*(1+Toeslagen!$Q$10)</f>
        <v>3111.1862745600006</v>
      </c>
      <c r="AN20" s="205">
        <f>'ES-Exp (O)'!AN20*(1+Toeslagen!$Q$10)</f>
        <v>2361.9372940800004</v>
      </c>
      <c r="AO20" s="205">
        <f>'ES-Exp (O)'!AO20*(1+Toeslagen!$Q$10)</f>
        <v>2173.6233792000003</v>
      </c>
      <c r="AP20" s="205">
        <f>'ES-Exp (O)'!AP20*(1+Toeslagen!$Q$10)</f>
        <v>3545.9109503999998</v>
      </c>
      <c r="AQ20" s="205">
        <f>'ES-Exp (O)'!AQ20*(1+Toeslagen!$Q$10)</f>
        <v>2367.9473126400003</v>
      </c>
      <c r="AR20" s="205">
        <f>'ES-Exp (O)'!AR20*(1+Toeslagen!$Q$10)</f>
        <v>3245.4100224000008</v>
      </c>
      <c r="AS20" s="205">
        <f>'ES-Exp (O)'!AS20*(1+Toeslagen!$Q$10)</f>
        <v>3111.1862745600006</v>
      </c>
      <c r="AT20" s="205">
        <f>'ES-Exp (O)'!AT20*(1+Toeslagen!$Q$10)</f>
        <v>1973.2894271999999</v>
      </c>
      <c r="AU20" s="205">
        <f>'ES-Exp (O)'!AU20*(1+Toeslagen!$Q$10)</f>
        <v>3854.4252364800009</v>
      </c>
      <c r="AV20" s="205">
        <f>'ES-Exp (O)'!AV20*(1+Toeslagen!$Q$10)</f>
        <v>2860.7688345600004</v>
      </c>
      <c r="AW20" s="205">
        <f>'ES-Exp (O)'!AW20*(1+Toeslagen!$Q$10)</f>
        <v>2361.9372940800004</v>
      </c>
      <c r="AX20" s="205">
        <f>'ES-Exp (O)'!AX20*(1+Toeslagen!$Q$10)</f>
        <v>0</v>
      </c>
      <c r="AY20" s="205">
        <f>'ES-Exp (O)'!AY20*(1+Toeslagen!$Q$10)</f>
        <v>3854.4252364800009</v>
      </c>
      <c r="AZ20" s="205">
        <f>'ES-Exp (O)'!AZ20*(1+Toeslagen!$Q$10)</f>
        <v>3111.1862745600006</v>
      </c>
      <c r="BA20" s="205">
        <f>'ES-Exp (O)'!BA20*(1+Toeslagen!$Q$10)</f>
        <v>0</v>
      </c>
      <c r="BB20" s="205">
        <f>'ES-Exp (O)'!BB20*(1+Toeslagen!$Q$10)</f>
        <v>2361.9372940800004</v>
      </c>
      <c r="BC20" s="205">
        <f>'ES-Exp (O)'!BC20*(1+Toeslagen!$Q$10)</f>
        <v>2608.3480550400004</v>
      </c>
      <c r="BD20" s="205">
        <f>'ES-Exp (O)'!BD20*(1+Toeslagen!$Q$10)</f>
        <v>3245.4100224000008</v>
      </c>
      <c r="BE20" s="205">
        <f>'ES-Exp (O)'!BE20*(1+Toeslagen!$Q$10)</f>
        <v>2361.9372940800004</v>
      </c>
      <c r="BF20" s="205">
        <f>'ES-Exp (O)'!BF20*(1+Toeslagen!$Q$10)</f>
        <v>2361.9372940800004</v>
      </c>
      <c r="BG20" s="205">
        <f>'ES-Exp (O)'!BG20*(1+Toeslagen!$Q$10)</f>
        <v>2608.3480550400004</v>
      </c>
      <c r="BH20" s="205">
        <f>'ES-Exp (O)'!BH20*(1+Toeslagen!$Q$10)</f>
        <v>2860.7688345600004</v>
      </c>
      <c r="BI20" s="205">
        <f>'ES-Exp (O)'!BI20*(1+Toeslagen!$Q$10)</f>
        <v>2367.9473126400003</v>
      </c>
      <c r="BJ20" s="205">
        <f>'ES-Exp (O)'!BJ20*(1+Toeslagen!$Q$10)</f>
        <v>2367.9473126400003</v>
      </c>
      <c r="BK20" s="205">
        <f>'ES-Exp (O)'!BK20*(1+Toeslagen!$Q$10)</f>
        <v>1973.2894271999999</v>
      </c>
      <c r="BL20" s="205">
        <f>'ES-Exp (O)'!BL20*(1+Toeslagen!$Q$10)</f>
        <v>3111.1862745600006</v>
      </c>
      <c r="BM20" s="205">
        <f>'ES-Exp (O)'!BM20*(1+Toeslagen!$Q$10)</f>
        <v>2361.9372940800004</v>
      </c>
    </row>
    <row r="21" spans="1:65">
      <c r="A21" s="3">
        <v>17</v>
      </c>
      <c r="B21" s="3">
        <v>17</v>
      </c>
      <c r="C21" s="1"/>
      <c r="D21" s="1">
        <v>5</v>
      </c>
      <c r="E21" s="1"/>
      <c r="F21" t="s">
        <v>204</v>
      </c>
      <c r="G21" t="s">
        <v>206</v>
      </c>
      <c r="H21" t="s">
        <v>206</v>
      </c>
      <c r="I21" t="s">
        <v>206</v>
      </c>
      <c r="J21" t="s">
        <v>206</v>
      </c>
      <c r="N21" s="211">
        <v>3.6</v>
      </c>
      <c r="O21" s="212">
        <v>6300</v>
      </c>
      <c r="P21" s="205">
        <f>'ES-Exp (O)'!P21*(1+Toeslagen!$Q$10)</f>
        <v>2253.7569600000002</v>
      </c>
      <c r="Q21" s="205">
        <f>'ES-Exp (O)'!Q21*(1+Toeslagen!$Q$10)</f>
        <v>3175.2931392000005</v>
      </c>
      <c r="R21" s="205">
        <f>'ES-Exp (O)'!R21*(1+Toeslagen!$Q$10)</f>
        <v>2920.8690201600007</v>
      </c>
      <c r="S21" s="205">
        <f>'ES-Exp (O)'!S21*(1+Toeslagen!$Q$10)</f>
        <v>3934.5588172800008</v>
      </c>
      <c r="T21" s="205">
        <f>'ES-Exp (O)'!T21*(1+Toeslagen!$Q$10)</f>
        <v>3175.2931392000005</v>
      </c>
      <c r="U21" s="205">
        <f>'ES-Exp (O)'!U21*(1+Toeslagen!$Q$10)</f>
        <v>3311.520226560001</v>
      </c>
      <c r="V21" s="205">
        <f>'ES-Exp (O)'!V21*(1+Toeslagen!$Q$10)</f>
        <v>0</v>
      </c>
      <c r="W21" s="205">
        <f>'ES-Exp (O)'!W21*(1+Toeslagen!$Q$10)</f>
        <v>2021.36957568</v>
      </c>
      <c r="X21" s="205">
        <f>'ES-Exp (O)'!X21*(1+Toeslagen!$Q$10)</f>
        <v>2414.0241215999999</v>
      </c>
      <c r="Y21" s="205">
        <f>'ES-Exp (O)'!Y21*(1+Toeslagen!$Q$10)</f>
        <v>3311.520226560001</v>
      </c>
      <c r="Z21" s="205">
        <f>'ES-Exp (O)'!Z21*(1+Toeslagen!$Q$10)</f>
        <v>3934.5588172800008</v>
      </c>
      <c r="AA21" s="205">
        <f>'ES-Exp (O)'!AA21*(1+Toeslagen!$Q$10)</f>
        <v>2664.4415616000001</v>
      </c>
      <c r="AB21" s="205">
        <f>'ES-Exp (O)'!AB21*(1+Toeslagen!$Q$10)</f>
        <v>3175.2931392000005</v>
      </c>
      <c r="AC21" s="205">
        <f>'ES-Exp (O)'!AC21*(1+Toeslagen!$Q$10)</f>
        <v>3311.520226560001</v>
      </c>
      <c r="AD21" s="205">
        <f>'ES-Exp (O)'!AD21*(1+Toeslagen!$Q$10)</f>
        <v>3934.5588172800008</v>
      </c>
      <c r="AE21" s="205">
        <f>'ES-Exp (O)'!AE21*(1+Toeslagen!$Q$10)</f>
        <v>3175.2931392000005</v>
      </c>
      <c r="AF21" s="205">
        <f>'ES-Exp (O)'!AF21*(1+Toeslagen!$Q$10)</f>
        <v>2253.7569600000002</v>
      </c>
      <c r="AG21" s="205">
        <f>'ES-Exp (O)'!AG21*(1+Toeslagen!$Q$10)</f>
        <v>3311.520226560001</v>
      </c>
      <c r="AH21" s="205">
        <f>'ES-Exp (O)'!AH21*(1+Toeslagen!$Q$10)</f>
        <v>2424.0408192</v>
      </c>
      <c r="AI21" s="205">
        <f>'ES-Exp (O)'!AI21*(1+Toeslagen!$Q$10)</f>
        <v>2021.36957568</v>
      </c>
      <c r="AJ21" s="205">
        <f>'ES-Exp (O)'!AJ21*(1+Toeslagen!$Q$10)</f>
        <v>3934.5588172800008</v>
      </c>
      <c r="AK21" s="205">
        <f>'ES-Exp (O)'!AK21*(1+Toeslagen!$Q$10)</f>
        <v>2624.3747712000004</v>
      </c>
      <c r="AL21" s="205">
        <f>'ES-Exp (O)'!AL21*(1+Toeslagen!$Q$10)</f>
        <v>3311.520226560001</v>
      </c>
      <c r="AM21" s="205">
        <f>'ES-Exp (O)'!AM21*(1+Toeslagen!$Q$10)</f>
        <v>3175.2931392000005</v>
      </c>
      <c r="AN21" s="205">
        <f>'ES-Exp (O)'!AN21*(1+Toeslagen!$Q$10)</f>
        <v>2414.0241215999999</v>
      </c>
      <c r="AO21" s="205">
        <f>'ES-Exp (O)'!AO21*(1+Toeslagen!$Q$10)</f>
        <v>2253.7569600000002</v>
      </c>
      <c r="AP21" s="205">
        <f>'ES-Exp (O)'!AP21*(1+Toeslagen!$Q$10)</f>
        <v>3618.0311731200009</v>
      </c>
      <c r="AQ21" s="205">
        <f>'ES-Exp (O)'!AQ21*(1+Toeslagen!$Q$10)</f>
        <v>2424.0408192</v>
      </c>
      <c r="AR21" s="205">
        <f>'ES-Exp (O)'!AR21*(1+Toeslagen!$Q$10)</f>
        <v>3311.520226560001</v>
      </c>
      <c r="AS21" s="205">
        <f>'ES-Exp (O)'!AS21*(1+Toeslagen!$Q$10)</f>
        <v>3175.2931392000005</v>
      </c>
      <c r="AT21" s="205">
        <f>'ES-Exp (O)'!AT21*(1+Toeslagen!$Q$10)</f>
        <v>2021.36957568</v>
      </c>
      <c r="AU21" s="205">
        <f>'ES-Exp (O)'!AU21*(1+Toeslagen!$Q$10)</f>
        <v>3934.5588172800008</v>
      </c>
      <c r="AV21" s="205">
        <f>'ES-Exp (O)'!AV21*(1+Toeslagen!$Q$10)</f>
        <v>2920.8690201600007</v>
      </c>
      <c r="AW21" s="205">
        <f>'ES-Exp (O)'!AW21*(1+Toeslagen!$Q$10)</f>
        <v>2414.0241215999999</v>
      </c>
      <c r="AX21" s="205">
        <f>'ES-Exp (O)'!AX21*(1+Toeslagen!$Q$10)</f>
        <v>0</v>
      </c>
      <c r="AY21" s="205">
        <f>'ES-Exp (O)'!AY21*(1+Toeslagen!$Q$10)</f>
        <v>3934.5588172800008</v>
      </c>
      <c r="AZ21" s="205">
        <f>'ES-Exp (O)'!AZ21*(1+Toeslagen!$Q$10)</f>
        <v>3175.2931392000005</v>
      </c>
      <c r="BA21" s="205">
        <f>'ES-Exp (O)'!BA21*(1+Toeslagen!$Q$10)</f>
        <v>0</v>
      </c>
      <c r="BB21" s="205">
        <f>'ES-Exp (O)'!BB21*(1+Toeslagen!$Q$10)</f>
        <v>2414.0241215999999</v>
      </c>
      <c r="BC21" s="205">
        <f>'ES-Exp (O)'!BC21*(1+Toeslagen!$Q$10)</f>
        <v>2664.4415616000001</v>
      </c>
      <c r="BD21" s="205">
        <f>'ES-Exp (O)'!BD21*(1+Toeslagen!$Q$10)</f>
        <v>3311.520226560001</v>
      </c>
      <c r="BE21" s="205">
        <f>'ES-Exp (O)'!BE21*(1+Toeslagen!$Q$10)</f>
        <v>2414.0241215999999</v>
      </c>
      <c r="BF21" s="205">
        <f>'ES-Exp (O)'!BF21*(1+Toeslagen!$Q$10)</f>
        <v>2414.0241215999999</v>
      </c>
      <c r="BG21" s="205">
        <f>'ES-Exp (O)'!BG21*(1+Toeslagen!$Q$10)</f>
        <v>2664.4415616000001</v>
      </c>
      <c r="BH21" s="205">
        <f>'ES-Exp (O)'!BH21*(1+Toeslagen!$Q$10)</f>
        <v>2920.8690201600007</v>
      </c>
      <c r="BI21" s="205">
        <f>'ES-Exp (O)'!BI21*(1+Toeslagen!$Q$10)</f>
        <v>2424.0408192</v>
      </c>
      <c r="BJ21" s="205">
        <f>'ES-Exp (O)'!BJ21*(1+Toeslagen!$Q$10)</f>
        <v>2424.0408192</v>
      </c>
      <c r="BK21" s="205">
        <f>'ES-Exp (O)'!BK21*(1+Toeslagen!$Q$10)</f>
        <v>2021.36957568</v>
      </c>
      <c r="BL21" s="205">
        <f>'ES-Exp (O)'!BL21*(1+Toeslagen!$Q$10)</f>
        <v>3175.2931392000005</v>
      </c>
      <c r="BM21" s="205">
        <f>'ES-Exp (O)'!BM21*(1+Toeslagen!$Q$10)</f>
        <v>2414.0241215999999</v>
      </c>
    </row>
    <row r="22" spans="1:65">
      <c r="A22" s="3">
        <v>18</v>
      </c>
      <c r="B22" s="3">
        <v>18</v>
      </c>
      <c r="C22" s="1"/>
      <c r="D22" s="1">
        <v>7</v>
      </c>
      <c r="E22" s="1"/>
      <c r="F22" t="s">
        <v>202</v>
      </c>
      <c r="G22" t="s">
        <v>202</v>
      </c>
      <c r="H22" t="s">
        <v>202</v>
      </c>
      <c r="I22" t="s">
        <v>202</v>
      </c>
      <c r="J22" t="s">
        <v>202</v>
      </c>
      <c r="N22" s="211">
        <v>4</v>
      </c>
      <c r="O22" s="212">
        <v>7000</v>
      </c>
      <c r="P22" s="205">
        <f>'ES-Exp (O)'!P22*(1+Toeslagen!$Q$10)</f>
        <v>2406.0107635200002</v>
      </c>
      <c r="Q22" s="205">
        <f>'ES-Exp (O)'!Q22*(1+Toeslagen!$Q$10)</f>
        <v>3431.7205977600011</v>
      </c>
      <c r="R22" s="205">
        <f>'ES-Exp (O)'!R22*(1+Toeslagen!$Q$10)</f>
        <v>3163.2731020800002</v>
      </c>
      <c r="S22" s="205">
        <f>'ES-Exp (O)'!S22*(1+Toeslagen!$Q$10)</f>
        <v>4251.0864614400007</v>
      </c>
      <c r="T22" s="205">
        <f>'ES-Exp (O)'!T22*(1+Toeslagen!$Q$10)</f>
        <v>3431.7205977600011</v>
      </c>
      <c r="U22" s="205">
        <f>'ES-Exp (O)'!U22*(1+Toeslagen!$Q$10)</f>
        <v>3581.9710617600003</v>
      </c>
      <c r="V22" s="205">
        <f>'ES-Exp (O)'!V22*(1+Toeslagen!$Q$10)</f>
        <v>0</v>
      </c>
      <c r="W22" s="205">
        <f>'ES-Exp (O)'!W22*(1+Toeslagen!$Q$10)</f>
        <v>2203.6734720000004</v>
      </c>
      <c r="X22" s="205">
        <f>'ES-Exp (O)'!X22*(1+Toeslagen!$Q$10)</f>
        <v>2612.3547340800005</v>
      </c>
      <c r="Y22" s="205">
        <f>'ES-Exp (O)'!Y22*(1+Toeslagen!$Q$10)</f>
        <v>3581.9710617600003</v>
      </c>
      <c r="Z22" s="205">
        <f>'ES-Exp (O)'!Z22*(1+Toeslagen!$Q$10)</f>
        <v>4251.0864614400007</v>
      </c>
      <c r="AA22" s="205">
        <f>'ES-Exp (O)'!AA22*(1+Toeslagen!$Q$10)</f>
        <v>2888.8155878400012</v>
      </c>
      <c r="AB22" s="205">
        <f>'ES-Exp (O)'!AB22*(1+Toeslagen!$Q$10)</f>
        <v>3431.7205977600011</v>
      </c>
      <c r="AC22" s="205">
        <f>'ES-Exp (O)'!AC22*(1+Toeslagen!$Q$10)</f>
        <v>3581.9710617600003</v>
      </c>
      <c r="AD22" s="205">
        <f>'ES-Exp (O)'!AD22*(1+Toeslagen!$Q$10)</f>
        <v>4251.0864614400007</v>
      </c>
      <c r="AE22" s="205">
        <f>'ES-Exp (O)'!AE22*(1+Toeslagen!$Q$10)</f>
        <v>3431.7205977600011</v>
      </c>
      <c r="AF22" s="205">
        <f>'ES-Exp (O)'!AF22*(1+Toeslagen!$Q$10)</f>
        <v>2406.0107635200002</v>
      </c>
      <c r="AG22" s="205">
        <f>'ES-Exp (O)'!AG22*(1+Toeslagen!$Q$10)</f>
        <v>3581.9710617600003</v>
      </c>
      <c r="AH22" s="205">
        <f>'ES-Exp (O)'!AH22*(1+Toeslagen!$Q$10)</f>
        <v>2644.4081664</v>
      </c>
      <c r="AI22" s="205">
        <f>'ES-Exp (O)'!AI22*(1+Toeslagen!$Q$10)</f>
        <v>2203.6734720000004</v>
      </c>
      <c r="AJ22" s="205">
        <f>'ES-Exp (O)'!AJ22*(1+Toeslagen!$Q$10)</f>
        <v>4251.0864614400007</v>
      </c>
      <c r="AK22" s="205">
        <f>'ES-Exp (O)'!AK22*(1+Toeslagen!$Q$10)</f>
        <v>2832.7220812800001</v>
      </c>
      <c r="AL22" s="205">
        <f>'ES-Exp (O)'!AL22*(1+Toeslagen!$Q$10)</f>
        <v>3581.9710617600003</v>
      </c>
      <c r="AM22" s="205">
        <f>'ES-Exp (O)'!AM22*(1+Toeslagen!$Q$10)</f>
        <v>3431.7205977600011</v>
      </c>
      <c r="AN22" s="205">
        <f>'ES-Exp (O)'!AN22*(1+Toeslagen!$Q$10)</f>
        <v>2612.3547340800005</v>
      </c>
      <c r="AO22" s="205">
        <f>'ES-Exp (O)'!AO22*(1+Toeslagen!$Q$10)</f>
        <v>2406.0107635200002</v>
      </c>
      <c r="AP22" s="205">
        <f>'ES-Exp (O)'!AP22*(1+Toeslagen!$Q$10)</f>
        <v>3920.5354406400002</v>
      </c>
      <c r="AQ22" s="205">
        <f>'ES-Exp (O)'!AQ22*(1+Toeslagen!$Q$10)</f>
        <v>2644.4081664</v>
      </c>
      <c r="AR22" s="205">
        <f>'ES-Exp (O)'!AR22*(1+Toeslagen!$Q$10)</f>
        <v>3581.9710617600003</v>
      </c>
      <c r="AS22" s="205">
        <f>'ES-Exp (O)'!AS22*(1+Toeslagen!$Q$10)</f>
        <v>3431.7205977600011</v>
      </c>
      <c r="AT22" s="205">
        <f>'ES-Exp (O)'!AT22*(1+Toeslagen!$Q$10)</f>
        <v>2203.6734720000004</v>
      </c>
      <c r="AU22" s="205">
        <f>'ES-Exp (O)'!AU22*(1+Toeslagen!$Q$10)</f>
        <v>4251.0864614400007</v>
      </c>
      <c r="AV22" s="205">
        <f>'ES-Exp (O)'!AV22*(1+Toeslagen!$Q$10)</f>
        <v>3163.2731020800002</v>
      </c>
      <c r="AW22" s="205">
        <f>'ES-Exp (O)'!AW22*(1+Toeslagen!$Q$10)</f>
        <v>2612.3547340800005</v>
      </c>
      <c r="AX22" s="205">
        <f>'ES-Exp (O)'!AX22*(1+Toeslagen!$Q$10)</f>
        <v>0</v>
      </c>
      <c r="AY22" s="205">
        <f>'ES-Exp (O)'!AY22*(1+Toeslagen!$Q$10)</f>
        <v>4251.0864614400007</v>
      </c>
      <c r="AZ22" s="205">
        <f>'ES-Exp (O)'!AZ22*(1+Toeslagen!$Q$10)</f>
        <v>3431.7205977600011</v>
      </c>
      <c r="BA22" s="205">
        <f>'ES-Exp (O)'!BA22*(1+Toeslagen!$Q$10)</f>
        <v>0</v>
      </c>
      <c r="BB22" s="205">
        <f>'ES-Exp (O)'!BB22*(1+Toeslagen!$Q$10)</f>
        <v>2612.3547340800005</v>
      </c>
      <c r="BC22" s="205">
        <f>'ES-Exp (O)'!BC22*(1+Toeslagen!$Q$10)</f>
        <v>2888.8155878400012</v>
      </c>
      <c r="BD22" s="205">
        <f>'ES-Exp (O)'!BD22*(1+Toeslagen!$Q$10)</f>
        <v>3581.9710617600003</v>
      </c>
      <c r="BE22" s="205">
        <f>'ES-Exp (O)'!BE22*(1+Toeslagen!$Q$10)</f>
        <v>2612.3547340800005</v>
      </c>
      <c r="BF22" s="205">
        <f>'ES-Exp (O)'!BF22*(1+Toeslagen!$Q$10)</f>
        <v>2612.3547340800005</v>
      </c>
      <c r="BG22" s="205">
        <f>'ES-Exp (O)'!BG22*(1+Toeslagen!$Q$10)</f>
        <v>2888.8155878400012</v>
      </c>
      <c r="BH22" s="205">
        <f>'ES-Exp (O)'!BH22*(1+Toeslagen!$Q$10)</f>
        <v>3163.2731020800002</v>
      </c>
      <c r="BI22" s="205">
        <f>'ES-Exp (O)'!BI22*(1+Toeslagen!$Q$10)</f>
        <v>2644.4081664</v>
      </c>
      <c r="BJ22" s="205">
        <f>'ES-Exp (O)'!BJ22*(1+Toeslagen!$Q$10)</f>
        <v>2644.4081664</v>
      </c>
      <c r="BK22" s="205">
        <f>'ES-Exp (O)'!BK22*(1+Toeslagen!$Q$10)</f>
        <v>2203.6734720000004</v>
      </c>
      <c r="BL22" s="205">
        <f>'ES-Exp (O)'!BL22*(1+Toeslagen!$Q$10)</f>
        <v>3431.7205977600011</v>
      </c>
      <c r="BM22" s="205">
        <f>'ES-Exp (O)'!BM22*(1+Toeslagen!$Q$10)</f>
        <v>2612.3547340800005</v>
      </c>
    </row>
    <row r="23" spans="1:65">
      <c r="A23" s="3">
        <v>19</v>
      </c>
      <c r="B23" s="3">
        <v>19</v>
      </c>
      <c r="C23" s="1"/>
      <c r="D23" s="1">
        <v>7</v>
      </c>
      <c r="E23" s="1"/>
      <c r="F23" t="s">
        <v>202</v>
      </c>
      <c r="G23" t="s">
        <v>202</v>
      </c>
      <c r="H23" t="s">
        <v>202</v>
      </c>
      <c r="I23" t="s">
        <v>202</v>
      </c>
      <c r="J23" t="s">
        <v>202</v>
      </c>
      <c r="N23" s="211">
        <v>4.4000000000000004</v>
      </c>
      <c r="O23" s="212">
        <v>7700</v>
      </c>
      <c r="P23" s="205">
        <f>'ES-Exp (O)'!P23*(1+Toeslagen!$Q$10)</f>
        <v>2590.3179993600002</v>
      </c>
      <c r="Q23" s="205">
        <f>'ES-Exp (O)'!Q23*(1+Toeslagen!$Q$10)</f>
        <v>3688.1480563200007</v>
      </c>
      <c r="R23" s="205">
        <f>'ES-Exp (O)'!R23*(1+Toeslagen!$Q$10)</f>
        <v>3405.6771839999997</v>
      </c>
      <c r="S23" s="205">
        <f>'ES-Exp (O)'!S23*(1+Toeslagen!$Q$10)</f>
        <v>4569.6174451200013</v>
      </c>
      <c r="T23" s="205">
        <f>'ES-Exp (O)'!T23*(1+Toeslagen!$Q$10)</f>
        <v>3688.1480563200007</v>
      </c>
      <c r="U23" s="205">
        <f>'ES-Exp (O)'!U23*(1+Toeslagen!$Q$10)</f>
        <v>3852.4218969600006</v>
      </c>
      <c r="V23" s="205">
        <f>'ES-Exp (O)'!V23*(1+Toeslagen!$Q$10)</f>
        <v>0</v>
      </c>
      <c r="W23" s="205">
        <f>'ES-Exp (O)'!W23*(1+Toeslagen!$Q$10)</f>
        <v>2383.9740288000003</v>
      </c>
      <c r="X23" s="205">
        <f>'ES-Exp (O)'!X23*(1+Toeslagen!$Q$10)</f>
        <v>2812.6886860800005</v>
      </c>
      <c r="Y23" s="205">
        <f>'ES-Exp (O)'!Y23*(1+Toeslagen!$Q$10)</f>
        <v>3848.4152179200005</v>
      </c>
      <c r="Z23" s="205">
        <f>'ES-Exp (O)'!Z23*(1+Toeslagen!$Q$10)</f>
        <v>4569.6174451200013</v>
      </c>
      <c r="AA23" s="205">
        <f>'ES-Exp (O)'!AA23*(1+Toeslagen!$Q$10)</f>
        <v>3109.1829350400003</v>
      </c>
      <c r="AB23" s="205">
        <f>'ES-Exp (O)'!AB23*(1+Toeslagen!$Q$10)</f>
        <v>3688.1480563200007</v>
      </c>
      <c r="AC23" s="205">
        <f>'ES-Exp (O)'!AC23*(1+Toeslagen!$Q$10)</f>
        <v>3852.4218969600006</v>
      </c>
      <c r="AD23" s="205">
        <f>'ES-Exp (O)'!AD23*(1+Toeslagen!$Q$10)</f>
        <v>4569.6174451200013</v>
      </c>
      <c r="AE23" s="205">
        <f>'ES-Exp (O)'!AE23*(1+Toeslagen!$Q$10)</f>
        <v>3688.1480563200007</v>
      </c>
      <c r="AF23" s="205">
        <f>'ES-Exp (O)'!AF23*(1+Toeslagen!$Q$10)</f>
        <v>2590.3179993600002</v>
      </c>
      <c r="AG23" s="205">
        <f>'ES-Exp (O)'!AG23*(1+Toeslagen!$Q$10)</f>
        <v>3852.4218969600006</v>
      </c>
      <c r="AH23" s="205">
        <f>'ES-Exp (O)'!AH23*(1+Toeslagen!$Q$10)</f>
        <v>2860.7688345600004</v>
      </c>
      <c r="AI23" s="205">
        <f>'ES-Exp (O)'!AI23*(1+Toeslagen!$Q$10)</f>
        <v>2383.9740288000003</v>
      </c>
      <c r="AJ23" s="205">
        <f>'ES-Exp (O)'!AJ23*(1+Toeslagen!$Q$10)</f>
        <v>4569.6174451200013</v>
      </c>
      <c r="AK23" s="205">
        <f>'ES-Exp (O)'!AK23*(1+Toeslagen!$Q$10)</f>
        <v>3045.0760704000004</v>
      </c>
      <c r="AL23" s="205">
        <f>'ES-Exp (O)'!AL23*(1+Toeslagen!$Q$10)</f>
        <v>3852.4218969600006</v>
      </c>
      <c r="AM23" s="205">
        <f>'ES-Exp (O)'!AM23*(1+Toeslagen!$Q$10)</f>
        <v>3688.1480563200007</v>
      </c>
      <c r="AN23" s="205">
        <f>'ES-Exp (O)'!AN23*(1+Toeslagen!$Q$10)</f>
        <v>2812.6886860800005</v>
      </c>
      <c r="AO23" s="205">
        <f>'ES-Exp (O)'!AO23*(1+Toeslagen!$Q$10)</f>
        <v>2590.3179993600002</v>
      </c>
      <c r="AP23" s="205">
        <f>'ES-Exp (O)'!AP23*(1+Toeslagen!$Q$10)</f>
        <v>4219.0330291200007</v>
      </c>
      <c r="AQ23" s="205">
        <f>'ES-Exp (O)'!AQ23*(1+Toeslagen!$Q$10)</f>
        <v>2860.7688345600004</v>
      </c>
      <c r="AR23" s="205">
        <f>'ES-Exp (O)'!AR23*(1+Toeslagen!$Q$10)</f>
        <v>3852.4218969600006</v>
      </c>
      <c r="AS23" s="205">
        <f>'ES-Exp (O)'!AS23*(1+Toeslagen!$Q$10)</f>
        <v>3688.1480563200007</v>
      </c>
      <c r="AT23" s="205">
        <f>'ES-Exp (O)'!AT23*(1+Toeslagen!$Q$10)</f>
        <v>2383.9740288000003</v>
      </c>
      <c r="AU23" s="205">
        <f>'ES-Exp (O)'!AU23*(1+Toeslagen!$Q$10)</f>
        <v>4569.6174451200013</v>
      </c>
      <c r="AV23" s="205">
        <f>'ES-Exp (O)'!AV23*(1+Toeslagen!$Q$10)</f>
        <v>3405.6771839999997</v>
      </c>
      <c r="AW23" s="205">
        <f>'ES-Exp (O)'!AW23*(1+Toeslagen!$Q$10)</f>
        <v>2812.6886860800005</v>
      </c>
      <c r="AX23" s="205">
        <f>'ES-Exp (O)'!AX23*(1+Toeslagen!$Q$10)</f>
        <v>0</v>
      </c>
      <c r="AY23" s="205">
        <f>'ES-Exp (O)'!AY23*(1+Toeslagen!$Q$10)</f>
        <v>4569.6174451200013</v>
      </c>
      <c r="AZ23" s="205">
        <f>'ES-Exp (O)'!AZ23*(1+Toeslagen!$Q$10)</f>
        <v>3688.1480563200007</v>
      </c>
      <c r="BA23" s="205">
        <f>'ES-Exp (O)'!BA23*(1+Toeslagen!$Q$10)</f>
        <v>0</v>
      </c>
      <c r="BB23" s="205">
        <f>'ES-Exp (O)'!BB23*(1+Toeslagen!$Q$10)</f>
        <v>2812.6886860800005</v>
      </c>
      <c r="BC23" s="205">
        <f>'ES-Exp (O)'!BC23*(1+Toeslagen!$Q$10)</f>
        <v>3109.1829350400003</v>
      </c>
      <c r="BD23" s="205">
        <f>'ES-Exp (O)'!BD23*(1+Toeslagen!$Q$10)</f>
        <v>3852.4218969600006</v>
      </c>
      <c r="BE23" s="205">
        <f>'ES-Exp (O)'!BE23*(1+Toeslagen!$Q$10)</f>
        <v>2812.6886860800005</v>
      </c>
      <c r="BF23" s="205">
        <f>'ES-Exp (O)'!BF23*(1+Toeslagen!$Q$10)</f>
        <v>2812.6886860800005</v>
      </c>
      <c r="BG23" s="205">
        <f>'ES-Exp (O)'!BG23*(1+Toeslagen!$Q$10)</f>
        <v>3109.1829350400003</v>
      </c>
      <c r="BH23" s="205">
        <f>'ES-Exp (O)'!BH23*(1+Toeslagen!$Q$10)</f>
        <v>3405.6771839999997</v>
      </c>
      <c r="BI23" s="205">
        <f>'ES-Exp (O)'!BI23*(1+Toeslagen!$Q$10)</f>
        <v>2860.7688345600004</v>
      </c>
      <c r="BJ23" s="205">
        <f>'ES-Exp (O)'!BJ23*(1+Toeslagen!$Q$10)</f>
        <v>2860.7688345600004</v>
      </c>
      <c r="BK23" s="205">
        <f>'ES-Exp (O)'!BK23*(1+Toeslagen!$Q$10)</f>
        <v>2383.9740288000003</v>
      </c>
      <c r="BL23" s="205">
        <f>'ES-Exp (O)'!BL23*(1+Toeslagen!$Q$10)</f>
        <v>3688.1480563200007</v>
      </c>
      <c r="BM23" s="205">
        <f>'ES-Exp (O)'!BM23*(1+Toeslagen!$Q$10)</f>
        <v>2812.6886860800005</v>
      </c>
    </row>
    <row r="24" spans="1:65">
      <c r="A24" s="3">
        <v>20</v>
      </c>
      <c r="B24" s="3">
        <v>20</v>
      </c>
      <c r="C24" s="1"/>
      <c r="D24" s="1">
        <v>5</v>
      </c>
      <c r="E24" s="1"/>
      <c r="F24" t="s">
        <v>204</v>
      </c>
      <c r="G24" t="s">
        <v>206</v>
      </c>
      <c r="H24" t="s">
        <v>206</v>
      </c>
      <c r="I24" t="s">
        <v>206</v>
      </c>
      <c r="J24" t="s">
        <v>206</v>
      </c>
      <c r="N24" s="211">
        <v>4.5</v>
      </c>
      <c r="O24" s="212">
        <v>7875</v>
      </c>
      <c r="P24" s="205">
        <f>'ES-Exp (O)'!P24*(1+Toeslagen!$Q$10)</f>
        <v>2636.3948083199998</v>
      </c>
      <c r="Q24" s="205">
        <f>'ES-Exp (O)'!Q24*(1+Toeslagen!$Q$10)</f>
        <v>3754.2582604800004</v>
      </c>
      <c r="R24" s="205">
        <f>'ES-Exp (O)'!R24*(1+Toeslagen!$Q$10)</f>
        <v>3467.7807091200007</v>
      </c>
      <c r="S24" s="205">
        <f>'ES-Exp (O)'!S24*(1+Toeslagen!$Q$10)</f>
        <v>4649.7510259200008</v>
      </c>
      <c r="T24" s="205">
        <f>'ES-Exp (O)'!T24*(1+Toeslagen!$Q$10)</f>
        <v>3754.2582604800004</v>
      </c>
      <c r="U24" s="205">
        <f>'ES-Exp (O)'!U24*(1+Toeslagen!$Q$10)</f>
        <v>3916.5287616000001</v>
      </c>
      <c r="V24" s="205">
        <f>'ES-Exp (O)'!V24*(1+Toeslagen!$Q$10)</f>
        <v>0</v>
      </c>
      <c r="W24" s="205">
        <f>'ES-Exp (O)'!W24*(1+Toeslagen!$Q$10)</f>
        <v>2428.0474982400006</v>
      </c>
      <c r="X24" s="205">
        <f>'ES-Exp (O)'!X24*(1+Toeslagen!$Q$10)</f>
        <v>2862.7721740800002</v>
      </c>
      <c r="Y24" s="205">
        <f>'ES-Exp (O)'!Y24*(1+Toeslagen!$Q$10)</f>
        <v>3916.5287616000001</v>
      </c>
      <c r="Z24" s="205">
        <f>'ES-Exp (O)'!Z24*(1+Toeslagen!$Q$10)</f>
        <v>4649.7510259200008</v>
      </c>
      <c r="AA24" s="205">
        <f>'ES-Exp (O)'!AA24*(1+Toeslagen!$Q$10)</f>
        <v>3167.2797811200003</v>
      </c>
      <c r="AB24" s="205">
        <f>'ES-Exp (O)'!AB24*(1+Toeslagen!$Q$10)</f>
        <v>3754.2582604800004</v>
      </c>
      <c r="AC24" s="205">
        <f>'ES-Exp (O)'!AC24*(1+Toeslagen!$Q$10)</f>
        <v>3916.5287616000001</v>
      </c>
      <c r="AD24" s="205">
        <f>'ES-Exp (O)'!AD24*(1+Toeslagen!$Q$10)</f>
        <v>4649.7510259200008</v>
      </c>
      <c r="AE24" s="205">
        <f>'ES-Exp (O)'!AE24*(1+Toeslagen!$Q$10)</f>
        <v>3754.2582604800004</v>
      </c>
      <c r="AF24" s="205">
        <f>'ES-Exp (O)'!AF24*(1+Toeslagen!$Q$10)</f>
        <v>2636.3948083199998</v>
      </c>
      <c r="AG24" s="205">
        <f>'ES-Exp (O)'!AG24*(1+Toeslagen!$Q$10)</f>
        <v>3916.5287616000001</v>
      </c>
      <c r="AH24" s="205">
        <f>'ES-Exp (O)'!AH24*(1+Toeslagen!$Q$10)</f>
        <v>2912.85566208</v>
      </c>
      <c r="AI24" s="205">
        <f>'ES-Exp (O)'!AI24*(1+Toeslagen!$Q$10)</f>
        <v>2428.0474982400006</v>
      </c>
      <c r="AJ24" s="205">
        <f>'ES-Exp (O)'!AJ24*(1+Toeslagen!$Q$10)</f>
        <v>4649.7510259200008</v>
      </c>
      <c r="AK24" s="205">
        <f>'ES-Exp (O)'!AK24*(1+Toeslagen!$Q$10)</f>
        <v>3099.1662374400003</v>
      </c>
      <c r="AL24" s="205">
        <f>'ES-Exp (O)'!AL24*(1+Toeslagen!$Q$10)</f>
        <v>3916.5287616000001</v>
      </c>
      <c r="AM24" s="205">
        <f>'ES-Exp (O)'!AM24*(1+Toeslagen!$Q$10)</f>
        <v>3754.2582604800004</v>
      </c>
      <c r="AN24" s="205">
        <f>'ES-Exp (O)'!AN24*(1+Toeslagen!$Q$10)</f>
        <v>2862.7721740800002</v>
      </c>
      <c r="AO24" s="205">
        <f>'ES-Exp (O)'!AO24*(1+Toeslagen!$Q$10)</f>
        <v>2636.3948083199998</v>
      </c>
      <c r="AP24" s="205">
        <f>'ES-Exp (O)'!AP24*(1+Toeslagen!$Q$10)</f>
        <v>4297.1632704000003</v>
      </c>
      <c r="AQ24" s="205">
        <f>'ES-Exp (O)'!AQ24*(1+Toeslagen!$Q$10)</f>
        <v>2912.85566208</v>
      </c>
      <c r="AR24" s="205">
        <f>'ES-Exp (O)'!AR24*(1+Toeslagen!$Q$10)</f>
        <v>3916.5287616000001</v>
      </c>
      <c r="AS24" s="205">
        <f>'ES-Exp (O)'!AS24*(1+Toeslagen!$Q$10)</f>
        <v>3754.2582604800004</v>
      </c>
      <c r="AT24" s="205">
        <f>'ES-Exp (O)'!AT24*(1+Toeslagen!$Q$10)</f>
        <v>2428.0474982400006</v>
      </c>
      <c r="AU24" s="205">
        <f>'ES-Exp (O)'!AU24*(1+Toeslagen!$Q$10)</f>
        <v>4649.7510259200008</v>
      </c>
      <c r="AV24" s="205">
        <f>'ES-Exp (O)'!AV24*(1+Toeslagen!$Q$10)</f>
        <v>3467.7807091200007</v>
      </c>
      <c r="AW24" s="205">
        <f>'ES-Exp (O)'!AW24*(1+Toeslagen!$Q$10)</f>
        <v>2862.7721740800002</v>
      </c>
      <c r="AX24" s="205">
        <f>'ES-Exp (O)'!AX24*(1+Toeslagen!$Q$10)</f>
        <v>0</v>
      </c>
      <c r="AY24" s="205">
        <f>'ES-Exp (O)'!AY24*(1+Toeslagen!$Q$10)</f>
        <v>4649.7510259200008</v>
      </c>
      <c r="AZ24" s="205">
        <f>'ES-Exp (O)'!AZ24*(1+Toeslagen!$Q$10)</f>
        <v>3754.2582604800004</v>
      </c>
      <c r="BA24" s="205">
        <f>'ES-Exp (O)'!BA24*(1+Toeslagen!$Q$10)</f>
        <v>0</v>
      </c>
      <c r="BB24" s="205">
        <f>'ES-Exp (O)'!BB24*(1+Toeslagen!$Q$10)</f>
        <v>2862.7721740800002</v>
      </c>
      <c r="BC24" s="205">
        <f>'ES-Exp (O)'!BC24*(1+Toeslagen!$Q$10)</f>
        <v>3167.2797811200003</v>
      </c>
      <c r="BD24" s="205">
        <f>'ES-Exp (O)'!BD24*(1+Toeslagen!$Q$10)</f>
        <v>3916.5287616000001</v>
      </c>
      <c r="BE24" s="205">
        <f>'ES-Exp (O)'!BE24*(1+Toeslagen!$Q$10)</f>
        <v>2862.7721740800002</v>
      </c>
      <c r="BF24" s="205">
        <f>'ES-Exp (O)'!BF24*(1+Toeslagen!$Q$10)</f>
        <v>2862.7721740800002</v>
      </c>
      <c r="BG24" s="205">
        <f>'ES-Exp (O)'!BG24*(1+Toeslagen!$Q$10)</f>
        <v>3167.2797811200003</v>
      </c>
      <c r="BH24" s="205">
        <f>'ES-Exp (O)'!BH24*(1+Toeslagen!$Q$10)</f>
        <v>3467.7807091200007</v>
      </c>
      <c r="BI24" s="205">
        <f>'ES-Exp (O)'!BI24*(1+Toeslagen!$Q$10)</f>
        <v>2912.85566208</v>
      </c>
      <c r="BJ24" s="205">
        <f>'ES-Exp (O)'!BJ24*(1+Toeslagen!$Q$10)</f>
        <v>2912.85566208</v>
      </c>
      <c r="BK24" s="205">
        <f>'ES-Exp (O)'!BK24*(1+Toeslagen!$Q$10)</f>
        <v>2428.0474982400006</v>
      </c>
      <c r="BL24" s="205">
        <f>'ES-Exp (O)'!BL24*(1+Toeslagen!$Q$10)</f>
        <v>3754.2582604800004</v>
      </c>
      <c r="BM24" s="205">
        <f>'ES-Exp (O)'!BM24*(1+Toeslagen!$Q$10)</f>
        <v>2862.7721740800002</v>
      </c>
    </row>
    <row r="25" spans="1:65">
      <c r="A25" s="3">
        <v>21</v>
      </c>
      <c r="B25" s="3">
        <v>21</v>
      </c>
      <c r="C25" s="1"/>
      <c r="D25" s="1">
        <v>7</v>
      </c>
      <c r="E25" s="1"/>
      <c r="F25" t="s">
        <v>202</v>
      </c>
      <c r="G25" t="s">
        <v>202</v>
      </c>
      <c r="H25" t="s">
        <v>202</v>
      </c>
      <c r="I25" t="s">
        <v>202</v>
      </c>
      <c r="J25" t="s">
        <v>202</v>
      </c>
      <c r="N25" s="211">
        <v>4.8</v>
      </c>
      <c r="O25" s="212">
        <v>8400</v>
      </c>
      <c r="P25" s="205">
        <f>'ES-Exp (O)'!P25*(1+Toeslagen!$Q$10)</f>
        <v>2778.6319142400007</v>
      </c>
      <c r="Q25" s="205">
        <f>'ES-Exp (O)'!Q25*(1+Toeslagen!$Q$10)</f>
        <v>3944.5755148800008</v>
      </c>
      <c r="R25" s="205">
        <f>'ES-Exp (O)'!R25*(1+Toeslagen!$Q$10)</f>
        <v>3648.081265920001</v>
      </c>
      <c r="S25" s="205">
        <f>'ES-Exp (O)'!S25*(1+Toeslagen!$Q$10)</f>
        <v>4886.1450892800003</v>
      </c>
      <c r="T25" s="205">
        <f>'ES-Exp (O)'!T25*(1+Toeslagen!$Q$10)</f>
        <v>3944.5755148800008</v>
      </c>
      <c r="U25" s="205">
        <f>'ES-Exp (O)'!U25*(1+Toeslagen!$Q$10)</f>
        <v>4124.8760716800007</v>
      </c>
      <c r="V25" s="205">
        <f>'ES-Exp (O)'!V25*(1+Toeslagen!$Q$10)</f>
        <v>0</v>
      </c>
      <c r="W25" s="205">
        <f>'ES-Exp (O)'!W25*(1+Toeslagen!$Q$10)</f>
        <v>2562.2712460800008</v>
      </c>
      <c r="X25" s="205">
        <f>'ES-Exp (O)'!X25*(1+Toeslagen!$Q$10)</f>
        <v>3013.02263808</v>
      </c>
      <c r="Y25" s="205">
        <f>'ES-Exp (O)'!Y25*(1+Toeslagen!$Q$10)</f>
        <v>4114.8593740800006</v>
      </c>
      <c r="Z25" s="205">
        <f>'ES-Exp (O)'!Z25*(1+Toeslagen!$Q$10)</f>
        <v>4886.1450892800003</v>
      </c>
      <c r="AA25" s="205">
        <f>'ES-Exp (O)'!AA25*(1+Toeslagen!$Q$10)</f>
        <v>3331.5536217600006</v>
      </c>
      <c r="AB25" s="205">
        <f>'ES-Exp (O)'!AB25*(1+Toeslagen!$Q$10)</f>
        <v>3944.5755148800008</v>
      </c>
      <c r="AC25" s="205">
        <f>'ES-Exp (O)'!AC25*(1+Toeslagen!$Q$10)</f>
        <v>4124.8760716800007</v>
      </c>
      <c r="AD25" s="205">
        <f>'ES-Exp (O)'!AD25*(1+Toeslagen!$Q$10)</f>
        <v>4886.1450892800003</v>
      </c>
      <c r="AE25" s="205">
        <f>'ES-Exp (O)'!AE25*(1+Toeslagen!$Q$10)</f>
        <v>3944.5755148800008</v>
      </c>
      <c r="AF25" s="205">
        <f>'ES-Exp (O)'!AF25*(1+Toeslagen!$Q$10)</f>
        <v>2778.6319142400007</v>
      </c>
      <c r="AG25" s="205">
        <f>'ES-Exp (O)'!AG25*(1+Toeslagen!$Q$10)</f>
        <v>4124.8760716800007</v>
      </c>
      <c r="AH25" s="205">
        <f>'ES-Exp (O)'!AH25*(1+Toeslagen!$Q$10)</f>
        <v>3075.1261632000001</v>
      </c>
      <c r="AI25" s="205">
        <f>'ES-Exp (O)'!AI25*(1+Toeslagen!$Q$10)</f>
        <v>2562.2712460800008</v>
      </c>
      <c r="AJ25" s="205">
        <f>'ES-Exp (O)'!AJ25*(1+Toeslagen!$Q$10)</f>
        <v>4886.1450892800003</v>
      </c>
      <c r="AK25" s="205">
        <f>'ES-Exp (O)'!AK25*(1+Toeslagen!$Q$10)</f>
        <v>3257.4300595200011</v>
      </c>
      <c r="AL25" s="205">
        <f>'ES-Exp (O)'!AL25*(1+Toeslagen!$Q$10)</f>
        <v>4124.8760716800007</v>
      </c>
      <c r="AM25" s="205">
        <f>'ES-Exp (O)'!AM25*(1+Toeslagen!$Q$10)</f>
        <v>3944.5755148800008</v>
      </c>
      <c r="AN25" s="205">
        <f>'ES-Exp (O)'!AN25*(1+Toeslagen!$Q$10)</f>
        <v>3013.02263808</v>
      </c>
      <c r="AO25" s="205">
        <f>'ES-Exp (O)'!AO25*(1+Toeslagen!$Q$10)</f>
        <v>2778.6319142400007</v>
      </c>
      <c r="AP25" s="205">
        <f>'ES-Exp (O)'!AP25*(1+Toeslagen!$Q$10)</f>
        <v>4521.53729664</v>
      </c>
      <c r="AQ25" s="205">
        <f>'ES-Exp (O)'!AQ25*(1+Toeslagen!$Q$10)</f>
        <v>3075.1261632000001</v>
      </c>
      <c r="AR25" s="205">
        <f>'ES-Exp (O)'!AR25*(1+Toeslagen!$Q$10)</f>
        <v>4124.8760716800007</v>
      </c>
      <c r="AS25" s="205">
        <f>'ES-Exp (O)'!AS25*(1+Toeslagen!$Q$10)</f>
        <v>3944.5755148800008</v>
      </c>
      <c r="AT25" s="205">
        <f>'ES-Exp (O)'!AT25*(1+Toeslagen!$Q$10)</f>
        <v>2562.2712460800008</v>
      </c>
      <c r="AU25" s="205">
        <f>'ES-Exp (O)'!AU25*(1+Toeslagen!$Q$10)</f>
        <v>4886.1450892800003</v>
      </c>
      <c r="AV25" s="205">
        <f>'ES-Exp (O)'!AV25*(1+Toeslagen!$Q$10)</f>
        <v>3648.081265920001</v>
      </c>
      <c r="AW25" s="205">
        <f>'ES-Exp (O)'!AW25*(1+Toeslagen!$Q$10)</f>
        <v>3013.02263808</v>
      </c>
      <c r="AX25" s="205">
        <f>'ES-Exp (O)'!AX25*(1+Toeslagen!$Q$10)</f>
        <v>0</v>
      </c>
      <c r="AY25" s="205">
        <f>'ES-Exp (O)'!AY25*(1+Toeslagen!$Q$10)</f>
        <v>4886.1450892800003</v>
      </c>
      <c r="AZ25" s="205">
        <f>'ES-Exp (O)'!AZ25*(1+Toeslagen!$Q$10)</f>
        <v>3944.5755148800008</v>
      </c>
      <c r="BA25" s="205">
        <f>'ES-Exp (O)'!BA25*(1+Toeslagen!$Q$10)</f>
        <v>0</v>
      </c>
      <c r="BB25" s="205">
        <f>'ES-Exp (O)'!BB25*(1+Toeslagen!$Q$10)</f>
        <v>3013.02263808</v>
      </c>
      <c r="BC25" s="205">
        <f>'ES-Exp (O)'!BC25*(1+Toeslagen!$Q$10)</f>
        <v>3331.5536217600006</v>
      </c>
      <c r="BD25" s="205">
        <f>'ES-Exp (O)'!BD25*(1+Toeslagen!$Q$10)</f>
        <v>4124.8760716800007</v>
      </c>
      <c r="BE25" s="205">
        <f>'ES-Exp (O)'!BE25*(1+Toeslagen!$Q$10)</f>
        <v>3013.02263808</v>
      </c>
      <c r="BF25" s="205">
        <f>'ES-Exp (O)'!BF25*(1+Toeslagen!$Q$10)</f>
        <v>3013.02263808</v>
      </c>
      <c r="BG25" s="205">
        <f>'ES-Exp (O)'!BG25*(1+Toeslagen!$Q$10)</f>
        <v>3331.5536217600006</v>
      </c>
      <c r="BH25" s="205">
        <f>'ES-Exp (O)'!BH25*(1+Toeslagen!$Q$10)</f>
        <v>3648.081265920001</v>
      </c>
      <c r="BI25" s="205">
        <f>'ES-Exp (O)'!BI25*(1+Toeslagen!$Q$10)</f>
        <v>3075.1261632000001</v>
      </c>
      <c r="BJ25" s="205">
        <f>'ES-Exp (O)'!BJ25*(1+Toeslagen!$Q$10)</f>
        <v>3075.1261632000001</v>
      </c>
      <c r="BK25" s="205">
        <f>'ES-Exp (O)'!BK25*(1+Toeslagen!$Q$10)</f>
        <v>2562.2712460800008</v>
      </c>
      <c r="BL25" s="205">
        <f>'ES-Exp (O)'!BL25*(1+Toeslagen!$Q$10)</f>
        <v>3944.5755148800008</v>
      </c>
      <c r="BM25" s="205">
        <f>'ES-Exp (O)'!BM25*(1+Toeslagen!$Q$10)</f>
        <v>3013.02263808</v>
      </c>
    </row>
    <row r="26" spans="1:65">
      <c r="A26" s="3">
        <v>22</v>
      </c>
      <c r="B26" s="3">
        <v>22</v>
      </c>
      <c r="C26" s="1"/>
      <c r="D26" s="1">
        <v>7</v>
      </c>
      <c r="E26" s="1"/>
      <c r="F26" t="s">
        <v>202</v>
      </c>
      <c r="G26" t="s">
        <v>202</v>
      </c>
      <c r="H26" t="s">
        <v>202</v>
      </c>
      <c r="I26" t="s">
        <v>202</v>
      </c>
      <c r="J26" t="s">
        <v>202</v>
      </c>
      <c r="N26" s="211">
        <v>5</v>
      </c>
      <c r="O26" s="212">
        <v>8750</v>
      </c>
      <c r="P26" s="205">
        <f>'ES-Exp (O)'!P26*(1+Toeslagen!$Q$10)</f>
        <v>2868.7821926400002</v>
      </c>
      <c r="Q26" s="205">
        <f>'ES-Exp (O)'!Q26*(1+Toeslagen!$Q$10)</f>
        <v>4072.7892441600002</v>
      </c>
      <c r="R26" s="205">
        <f>'ES-Exp (O)'!R26*(1+Toeslagen!$Q$10)</f>
        <v>3772.2883161600002</v>
      </c>
      <c r="S26" s="205">
        <f>'ES-Exp (O)'!S26*(1+Toeslagen!$Q$10)</f>
        <v>5046.412250880001</v>
      </c>
      <c r="T26" s="205">
        <f>'ES-Exp (O)'!T26*(1+Toeslagen!$Q$10)</f>
        <v>4072.7892441600002</v>
      </c>
      <c r="U26" s="205">
        <f>'ES-Exp (O)'!U26*(1+Toeslagen!$Q$10)</f>
        <v>4267.1131776000002</v>
      </c>
      <c r="V26" s="205">
        <f>'ES-Exp (O)'!V26*(1+Toeslagen!$Q$10)</f>
        <v>0</v>
      </c>
      <c r="W26" s="205">
        <f>'ES-Exp (O)'!W26*(1+Toeslagen!$Q$10)</f>
        <v>2654.4248640000001</v>
      </c>
      <c r="X26" s="205">
        <f>'ES-Exp (O)'!X26*(1+Toeslagen!$Q$10)</f>
        <v>3115.1929536000007</v>
      </c>
      <c r="Y26" s="205">
        <f>'ES-Exp (O)'!Y26*(1+Toeslagen!$Q$10)</f>
        <v>4251.0864614400007</v>
      </c>
      <c r="Z26" s="205">
        <f>'ES-Exp (O)'!Z26*(1+Toeslagen!$Q$10)</f>
        <v>5046.412250880001</v>
      </c>
      <c r="AA26" s="205">
        <f>'ES-Exp (O)'!AA26*(1+Toeslagen!$Q$10)</f>
        <v>3443.7406348800005</v>
      </c>
      <c r="AB26" s="205">
        <f>'ES-Exp (O)'!AB26*(1+Toeslagen!$Q$10)</f>
        <v>4072.7892441600002</v>
      </c>
      <c r="AC26" s="205">
        <f>'ES-Exp (O)'!AC26*(1+Toeslagen!$Q$10)</f>
        <v>4267.1131776000002</v>
      </c>
      <c r="AD26" s="205">
        <f>'ES-Exp (O)'!AD26*(1+Toeslagen!$Q$10)</f>
        <v>5046.412250880001</v>
      </c>
      <c r="AE26" s="205">
        <f>'ES-Exp (O)'!AE26*(1+Toeslagen!$Q$10)</f>
        <v>4072.7892441600002</v>
      </c>
      <c r="AF26" s="205">
        <f>'ES-Exp (O)'!AF26*(1+Toeslagen!$Q$10)</f>
        <v>2868.7821926400002</v>
      </c>
      <c r="AG26" s="205">
        <f>'ES-Exp (O)'!AG26*(1+Toeslagen!$Q$10)</f>
        <v>4267.1131776000002</v>
      </c>
      <c r="AH26" s="205">
        <f>'ES-Exp (O)'!AH26*(1+Toeslagen!$Q$10)</f>
        <v>3183.3064972799998</v>
      </c>
      <c r="AI26" s="205">
        <f>'ES-Exp (O)'!AI26*(1+Toeslagen!$Q$10)</f>
        <v>2654.4248640000001</v>
      </c>
      <c r="AJ26" s="205">
        <f>'ES-Exp (O)'!AJ26*(1+Toeslagen!$Q$10)</f>
        <v>5046.412250880001</v>
      </c>
      <c r="AK26" s="205">
        <f>'ES-Exp (O)'!AK26*(1+Toeslagen!$Q$10)</f>
        <v>3363.6070540800001</v>
      </c>
      <c r="AL26" s="205">
        <f>'ES-Exp (O)'!AL26*(1+Toeslagen!$Q$10)</f>
        <v>4267.1131776000002</v>
      </c>
      <c r="AM26" s="205">
        <f>'ES-Exp (O)'!AM26*(1+Toeslagen!$Q$10)</f>
        <v>4072.7892441600002</v>
      </c>
      <c r="AN26" s="205">
        <f>'ES-Exp (O)'!AN26*(1+Toeslagen!$Q$10)</f>
        <v>3115.1929536000007</v>
      </c>
      <c r="AO26" s="205">
        <f>'ES-Exp (O)'!AO26*(1+Toeslagen!$Q$10)</f>
        <v>2868.7821926400002</v>
      </c>
      <c r="AP26" s="205">
        <f>'ES-Exp (O)'!AP26*(1+Toeslagen!$Q$10)</f>
        <v>4673.7911001600005</v>
      </c>
      <c r="AQ26" s="205">
        <f>'ES-Exp (O)'!AQ26*(1+Toeslagen!$Q$10)</f>
        <v>3183.3064972799998</v>
      </c>
      <c r="AR26" s="205">
        <f>'ES-Exp (O)'!AR26*(1+Toeslagen!$Q$10)</f>
        <v>4267.1131776000002</v>
      </c>
      <c r="AS26" s="205">
        <f>'ES-Exp (O)'!AS26*(1+Toeslagen!$Q$10)</f>
        <v>4072.7892441600002</v>
      </c>
      <c r="AT26" s="205">
        <f>'ES-Exp (O)'!AT26*(1+Toeslagen!$Q$10)</f>
        <v>2654.4248640000001</v>
      </c>
      <c r="AU26" s="205">
        <f>'ES-Exp (O)'!AU26*(1+Toeslagen!$Q$10)</f>
        <v>5046.412250880001</v>
      </c>
      <c r="AV26" s="205">
        <f>'ES-Exp (O)'!AV26*(1+Toeslagen!$Q$10)</f>
        <v>3772.2883161600002</v>
      </c>
      <c r="AW26" s="205">
        <f>'ES-Exp (O)'!AW26*(1+Toeslagen!$Q$10)</f>
        <v>3115.1929536000007</v>
      </c>
      <c r="AX26" s="205">
        <f>'ES-Exp (O)'!AX26*(1+Toeslagen!$Q$10)</f>
        <v>0</v>
      </c>
      <c r="AY26" s="205">
        <f>'ES-Exp (O)'!AY26*(1+Toeslagen!$Q$10)</f>
        <v>5046.412250880001</v>
      </c>
      <c r="AZ26" s="205">
        <f>'ES-Exp (O)'!AZ26*(1+Toeslagen!$Q$10)</f>
        <v>4072.7892441600002</v>
      </c>
      <c r="BA26" s="205">
        <f>'ES-Exp (O)'!BA26*(1+Toeslagen!$Q$10)</f>
        <v>0</v>
      </c>
      <c r="BB26" s="205">
        <f>'ES-Exp (O)'!BB26*(1+Toeslagen!$Q$10)</f>
        <v>3115.1929536000007</v>
      </c>
      <c r="BC26" s="205">
        <f>'ES-Exp (O)'!BC26*(1+Toeslagen!$Q$10)</f>
        <v>3443.7406348800005</v>
      </c>
      <c r="BD26" s="205">
        <f>'ES-Exp (O)'!BD26*(1+Toeslagen!$Q$10)</f>
        <v>4267.1131776000002</v>
      </c>
      <c r="BE26" s="205">
        <f>'ES-Exp (O)'!BE26*(1+Toeslagen!$Q$10)</f>
        <v>3115.1929536000007</v>
      </c>
      <c r="BF26" s="205">
        <f>'ES-Exp (O)'!BF26*(1+Toeslagen!$Q$10)</f>
        <v>3115.1929536000007</v>
      </c>
      <c r="BG26" s="205">
        <f>'ES-Exp (O)'!BG26*(1+Toeslagen!$Q$10)</f>
        <v>3443.7406348800005</v>
      </c>
      <c r="BH26" s="205">
        <f>'ES-Exp (O)'!BH26*(1+Toeslagen!$Q$10)</f>
        <v>3772.2883161600002</v>
      </c>
      <c r="BI26" s="205">
        <f>'ES-Exp (O)'!BI26*(1+Toeslagen!$Q$10)</f>
        <v>3183.3064972799998</v>
      </c>
      <c r="BJ26" s="205">
        <f>'ES-Exp (O)'!BJ26*(1+Toeslagen!$Q$10)</f>
        <v>3183.3064972799998</v>
      </c>
      <c r="BK26" s="205">
        <f>'ES-Exp (O)'!BK26*(1+Toeslagen!$Q$10)</f>
        <v>2654.4248640000001</v>
      </c>
      <c r="BL26" s="205">
        <f>'ES-Exp (O)'!BL26*(1+Toeslagen!$Q$10)</f>
        <v>4072.7892441600002</v>
      </c>
      <c r="BM26" s="205">
        <f>'ES-Exp (O)'!BM26*(1+Toeslagen!$Q$10)</f>
        <v>3115.1929536000007</v>
      </c>
    </row>
    <row r="27" spans="1:65">
      <c r="A27" s="3">
        <v>23</v>
      </c>
      <c r="B27" s="3">
        <v>23</v>
      </c>
      <c r="C27" s="1"/>
      <c r="D27" s="1">
        <v>7</v>
      </c>
      <c r="E27" s="1"/>
      <c r="F27" t="s">
        <v>202</v>
      </c>
      <c r="G27" t="s">
        <v>202</v>
      </c>
      <c r="H27" t="s">
        <v>202</v>
      </c>
      <c r="I27" t="s">
        <v>202</v>
      </c>
      <c r="J27" t="s">
        <v>202</v>
      </c>
      <c r="N27" s="211">
        <v>5.2</v>
      </c>
      <c r="O27" s="212">
        <v>9100</v>
      </c>
      <c r="P27" s="205">
        <f>'ES-Exp (O)'!P27*(1+Toeslagen!$Q$10)</f>
        <v>2960.9358105600004</v>
      </c>
      <c r="Q27" s="205">
        <f>'ES-Exp (O)'!Q27*(1+Toeslagen!$Q$10)</f>
        <v>4198.9996339200006</v>
      </c>
      <c r="R27" s="205">
        <f>'ES-Exp (O)'!R27*(1+Toeslagen!$Q$10)</f>
        <v>3892.4886873599999</v>
      </c>
      <c r="S27" s="205">
        <f>'ES-Exp (O)'!S27*(1+Toeslagen!$Q$10)</f>
        <v>5204.676072960001</v>
      </c>
      <c r="T27" s="205">
        <f>'ES-Exp (O)'!T27*(1+Toeslagen!$Q$10)</f>
        <v>4198.9996339200006</v>
      </c>
      <c r="U27" s="205">
        <f>'ES-Exp (O)'!U27*(1+Toeslagen!$Q$10)</f>
        <v>4399.3335859200006</v>
      </c>
      <c r="V27" s="205">
        <f>'ES-Exp (O)'!V27*(1+Toeslagen!$Q$10)</f>
        <v>0</v>
      </c>
      <c r="W27" s="205">
        <f>'ES-Exp (O)'!W27*(1+Toeslagen!$Q$10)</f>
        <v>2744.5751424</v>
      </c>
      <c r="X27" s="205">
        <f>'ES-Exp (O)'!X27*(1+Toeslagen!$Q$10)</f>
        <v>3215.3599296000002</v>
      </c>
      <c r="Y27" s="205">
        <f>'ES-Exp (O)'!Y27*(1+Toeslagen!$Q$10)</f>
        <v>4383.3068697600002</v>
      </c>
      <c r="Z27" s="205">
        <f>'ES-Exp (O)'!Z27*(1+Toeslagen!$Q$10)</f>
        <v>5204.676072960001</v>
      </c>
      <c r="AA27" s="205">
        <f>'ES-Exp (O)'!AA27*(1+Toeslagen!$Q$10)</f>
        <v>3553.92430848</v>
      </c>
      <c r="AB27" s="205">
        <f>'ES-Exp (O)'!AB27*(1+Toeslagen!$Q$10)</f>
        <v>4198.9996339200006</v>
      </c>
      <c r="AC27" s="205">
        <f>'ES-Exp (O)'!AC27*(1+Toeslagen!$Q$10)</f>
        <v>4399.3335859200006</v>
      </c>
      <c r="AD27" s="205">
        <f>'ES-Exp (O)'!AD27*(1+Toeslagen!$Q$10)</f>
        <v>5204.676072960001</v>
      </c>
      <c r="AE27" s="205">
        <f>'ES-Exp (O)'!AE27*(1+Toeslagen!$Q$10)</f>
        <v>4198.9996339200006</v>
      </c>
      <c r="AF27" s="205">
        <f>'ES-Exp (O)'!AF27*(1+Toeslagen!$Q$10)</f>
        <v>2960.9358105600004</v>
      </c>
      <c r="AG27" s="205">
        <f>'ES-Exp (O)'!AG27*(1+Toeslagen!$Q$10)</f>
        <v>4399.3335859200006</v>
      </c>
      <c r="AH27" s="205">
        <f>'ES-Exp (O)'!AH27*(1+Toeslagen!$Q$10)</f>
        <v>3289.4834918400006</v>
      </c>
      <c r="AI27" s="205">
        <f>'ES-Exp (O)'!AI27*(1+Toeslagen!$Q$10)</f>
        <v>2744.5751424</v>
      </c>
      <c r="AJ27" s="205">
        <f>'ES-Exp (O)'!AJ27*(1+Toeslagen!$Q$10)</f>
        <v>5204.676072960001</v>
      </c>
      <c r="AK27" s="205">
        <f>'ES-Exp (O)'!AK27*(1+Toeslagen!$Q$10)</f>
        <v>3469.7840486400005</v>
      </c>
      <c r="AL27" s="205">
        <f>'ES-Exp (O)'!AL27*(1+Toeslagen!$Q$10)</f>
        <v>4399.3335859200006</v>
      </c>
      <c r="AM27" s="205">
        <f>'ES-Exp (O)'!AM27*(1+Toeslagen!$Q$10)</f>
        <v>4198.9996339200006</v>
      </c>
      <c r="AN27" s="205">
        <f>'ES-Exp (O)'!AN27*(1+Toeslagen!$Q$10)</f>
        <v>3215.3599296000002</v>
      </c>
      <c r="AO27" s="205">
        <f>'ES-Exp (O)'!AO27*(1+Toeslagen!$Q$10)</f>
        <v>2960.9358105600004</v>
      </c>
      <c r="AP27" s="205">
        <f>'ES-Exp (O)'!AP27*(1+Toeslagen!$Q$10)</f>
        <v>4822.0382246400004</v>
      </c>
      <c r="AQ27" s="205">
        <f>'ES-Exp (O)'!AQ27*(1+Toeslagen!$Q$10)</f>
        <v>3289.4834918400006</v>
      </c>
      <c r="AR27" s="205">
        <f>'ES-Exp (O)'!AR27*(1+Toeslagen!$Q$10)</f>
        <v>4399.3335859200006</v>
      </c>
      <c r="AS27" s="205">
        <f>'ES-Exp (O)'!AS27*(1+Toeslagen!$Q$10)</f>
        <v>4198.9996339200006</v>
      </c>
      <c r="AT27" s="205">
        <f>'ES-Exp (O)'!AT27*(1+Toeslagen!$Q$10)</f>
        <v>2744.5751424</v>
      </c>
      <c r="AU27" s="205">
        <f>'ES-Exp (O)'!AU27*(1+Toeslagen!$Q$10)</f>
        <v>5204.676072960001</v>
      </c>
      <c r="AV27" s="205">
        <f>'ES-Exp (O)'!AV27*(1+Toeslagen!$Q$10)</f>
        <v>3892.4886873599999</v>
      </c>
      <c r="AW27" s="205">
        <f>'ES-Exp (O)'!AW27*(1+Toeslagen!$Q$10)</f>
        <v>3215.3599296000002</v>
      </c>
      <c r="AX27" s="205">
        <f>'ES-Exp (O)'!AX27*(1+Toeslagen!$Q$10)</f>
        <v>0</v>
      </c>
      <c r="AY27" s="205">
        <f>'ES-Exp (O)'!AY27*(1+Toeslagen!$Q$10)</f>
        <v>5204.676072960001</v>
      </c>
      <c r="AZ27" s="205">
        <f>'ES-Exp (O)'!AZ27*(1+Toeslagen!$Q$10)</f>
        <v>4198.9996339200006</v>
      </c>
      <c r="BA27" s="205">
        <f>'ES-Exp (O)'!BA27*(1+Toeslagen!$Q$10)</f>
        <v>0</v>
      </c>
      <c r="BB27" s="205">
        <f>'ES-Exp (O)'!BB27*(1+Toeslagen!$Q$10)</f>
        <v>3215.3599296000002</v>
      </c>
      <c r="BC27" s="205">
        <f>'ES-Exp (O)'!BC27*(1+Toeslagen!$Q$10)</f>
        <v>3553.92430848</v>
      </c>
      <c r="BD27" s="205">
        <f>'ES-Exp (O)'!BD27*(1+Toeslagen!$Q$10)</f>
        <v>4399.3335859200006</v>
      </c>
      <c r="BE27" s="205">
        <f>'ES-Exp (O)'!BE27*(1+Toeslagen!$Q$10)</f>
        <v>3215.3599296000002</v>
      </c>
      <c r="BF27" s="205">
        <f>'ES-Exp (O)'!BF27*(1+Toeslagen!$Q$10)</f>
        <v>3215.3599296000002</v>
      </c>
      <c r="BG27" s="205">
        <f>'ES-Exp (O)'!BG27*(1+Toeslagen!$Q$10)</f>
        <v>3553.92430848</v>
      </c>
      <c r="BH27" s="205">
        <f>'ES-Exp (O)'!BH27*(1+Toeslagen!$Q$10)</f>
        <v>3892.4886873599999</v>
      </c>
      <c r="BI27" s="205">
        <f>'ES-Exp (O)'!BI27*(1+Toeslagen!$Q$10)</f>
        <v>3289.4834918400006</v>
      </c>
      <c r="BJ27" s="205">
        <f>'ES-Exp (O)'!BJ27*(1+Toeslagen!$Q$10)</f>
        <v>3289.4834918400006</v>
      </c>
      <c r="BK27" s="205">
        <f>'ES-Exp (O)'!BK27*(1+Toeslagen!$Q$10)</f>
        <v>2744.5751424</v>
      </c>
      <c r="BL27" s="205">
        <f>'ES-Exp (O)'!BL27*(1+Toeslagen!$Q$10)</f>
        <v>4198.9996339200006</v>
      </c>
      <c r="BM27" s="205">
        <f>'ES-Exp (O)'!BM27*(1+Toeslagen!$Q$10)</f>
        <v>3215.3599296000002</v>
      </c>
    </row>
    <row r="28" spans="1:65">
      <c r="A28" s="3">
        <v>24</v>
      </c>
      <c r="B28" s="3">
        <v>24</v>
      </c>
      <c r="C28" s="1"/>
      <c r="D28" s="1">
        <v>7</v>
      </c>
      <c r="E28" s="1"/>
      <c r="F28" t="s">
        <v>202</v>
      </c>
      <c r="G28" t="s">
        <v>202</v>
      </c>
      <c r="H28" t="s">
        <v>202</v>
      </c>
      <c r="I28" t="s">
        <v>202</v>
      </c>
      <c r="J28" t="s">
        <v>202</v>
      </c>
      <c r="N28" s="211">
        <v>5.5</v>
      </c>
      <c r="O28" s="212">
        <v>9625</v>
      </c>
      <c r="P28" s="205">
        <f>'ES-Exp (O)'!P28*(1+Toeslagen!$Q$10)</f>
        <v>3099.1662374400003</v>
      </c>
      <c r="Q28" s="205">
        <f>'ES-Exp (O)'!Q28*(1+Toeslagen!$Q$10)</f>
        <v>4393.3235673600011</v>
      </c>
      <c r="R28" s="205">
        <f>'ES-Exp (O)'!R28*(1+Toeslagen!$Q$10)</f>
        <v>4076.7959231999998</v>
      </c>
      <c r="S28" s="205">
        <f>'ES-Exp (O)'!S28*(1+Toeslagen!$Q$10)</f>
        <v>5443.0734758400004</v>
      </c>
      <c r="T28" s="205">
        <f>'ES-Exp (O)'!T28*(1+Toeslagen!$Q$10)</f>
        <v>4393.3235673600011</v>
      </c>
      <c r="U28" s="205">
        <f>'ES-Exp (O)'!U28*(1+Toeslagen!$Q$10)</f>
        <v>4607.6808959999998</v>
      </c>
      <c r="V28" s="205">
        <f>'ES-Exp (O)'!V28*(1+Toeslagen!$Q$10)</f>
        <v>0</v>
      </c>
      <c r="W28" s="205">
        <f>'ES-Exp (O)'!W28*(1+Toeslagen!$Q$10)</f>
        <v>2876.7955507200004</v>
      </c>
      <c r="X28" s="205">
        <f>'ES-Exp (O)'!X28*(1+Toeslagen!$Q$10)</f>
        <v>3365.6103936000004</v>
      </c>
      <c r="Y28" s="205">
        <f>'ES-Exp (O)'!Y28*(1+Toeslagen!$Q$10)</f>
        <v>4585.6441612800018</v>
      </c>
      <c r="Z28" s="205">
        <f>'ES-Exp (O)'!Z28*(1+Toeslagen!$Q$10)</f>
        <v>5443.0734758400004</v>
      </c>
      <c r="AA28" s="205">
        <f>'ES-Exp (O)'!AA28*(1+Toeslagen!$Q$10)</f>
        <v>3722.2048281600005</v>
      </c>
      <c r="AB28" s="205">
        <f>'ES-Exp (O)'!AB28*(1+Toeslagen!$Q$10)</f>
        <v>4393.3235673600011</v>
      </c>
      <c r="AC28" s="205">
        <f>'ES-Exp (O)'!AC28*(1+Toeslagen!$Q$10)</f>
        <v>4607.6808959999998</v>
      </c>
      <c r="AD28" s="205">
        <f>'ES-Exp (O)'!AD28*(1+Toeslagen!$Q$10)</f>
        <v>5443.0734758400004</v>
      </c>
      <c r="AE28" s="205">
        <f>'ES-Exp (O)'!AE28*(1+Toeslagen!$Q$10)</f>
        <v>4393.3235673600011</v>
      </c>
      <c r="AF28" s="205">
        <f>'ES-Exp (O)'!AF28*(1+Toeslagen!$Q$10)</f>
        <v>3099.1662374400003</v>
      </c>
      <c r="AG28" s="205">
        <f>'ES-Exp (O)'!AG28*(1+Toeslagen!$Q$10)</f>
        <v>4607.6808959999998</v>
      </c>
      <c r="AH28" s="205">
        <f>'ES-Exp (O)'!AH28*(1+Toeslagen!$Q$10)</f>
        <v>3451.7539929600007</v>
      </c>
      <c r="AI28" s="205">
        <f>'ES-Exp (O)'!AI28*(1+Toeslagen!$Q$10)</f>
        <v>2876.7955507200004</v>
      </c>
      <c r="AJ28" s="205">
        <f>'ES-Exp (O)'!AJ28*(1+Toeslagen!$Q$10)</f>
        <v>5443.0734758400004</v>
      </c>
      <c r="AK28" s="205">
        <f>'ES-Exp (O)'!AK28*(1+Toeslagen!$Q$10)</f>
        <v>3628.0478707200009</v>
      </c>
      <c r="AL28" s="205">
        <f>'ES-Exp (O)'!AL28*(1+Toeslagen!$Q$10)</f>
        <v>4607.6808959999998</v>
      </c>
      <c r="AM28" s="205">
        <f>'ES-Exp (O)'!AM28*(1+Toeslagen!$Q$10)</f>
        <v>4393.3235673600011</v>
      </c>
      <c r="AN28" s="205">
        <f>'ES-Exp (O)'!AN28*(1+Toeslagen!$Q$10)</f>
        <v>3365.6103936000004</v>
      </c>
      <c r="AO28" s="205">
        <f>'ES-Exp (O)'!AO28*(1+Toeslagen!$Q$10)</f>
        <v>3099.1662374400003</v>
      </c>
      <c r="AP28" s="205">
        <f>'ES-Exp (O)'!AP28*(1+Toeslagen!$Q$10)</f>
        <v>5050.4189299200007</v>
      </c>
      <c r="AQ28" s="205">
        <f>'ES-Exp (O)'!AQ28*(1+Toeslagen!$Q$10)</f>
        <v>3451.7539929600007</v>
      </c>
      <c r="AR28" s="205">
        <f>'ES-Exp (O)'!AR28*(1+Toeslagen!$Q$10)</f>
        <v>4607.6808959999998</v>
      </c>
      <c r="AS28" s="205">
        <f>'ES-Exp (O)'!AS28*(1+Toeslagen!$Q$10)</f>
        <v>4393.3235673600011</v>
      </c>
      <c r="AT28" s="205">
        <f>'ES-Exp (O)'!AT28*(1+Toeslagen!$Q$10)</f>
        <v>2876.7955507200004</v>
      </c>
      <c r="AU28" s="205">
        <f>'ES-Exp (O)'!AU28*(1+Toeslagen!$Q$10)</f>
        <v>5443.0734758400004</v>
      </c>
      <c r="AV28" s="205">
        <f>'ES-Exp (O)'!AV28*(1+Toeslagen!$Q$10)</f>
        <v>4076.7959231999998</v>
      </c>
      <c r="AW28" s="205">
        <f>'ES-Exp (O)'!AW28*(1+Toeslagen!$Q$10)</f>
        <v>3365.6103936000004</v>
      </c>
      <c r="AX28" s="205">
        <f>'ES-Exp (O)'!AX28*(1+Toeslagen!$Q$10)</f>
        <v>0</v>
      </c>
      <c r="AY28" s="205">
        <f>'ES-Exp (O)'!AY28*(1+Toeslagen!$Q$10)</f>
        <v>5443.0734758400004</v>
      </c>
      <c r="AZ28" s="205">
        <f>'ES-Exp (O)'!AZ28*(1+Toeslagen!$Q$10)</f>
        <v>4393.3235673600011</v>
      </c>
      <c r="BA28" s="205">
        <f>'ES-Exp (O)'!BA28*(1+Toeslagen!$Q$10)</f>
        <v>0</v>
      </c>
      <c r="BB28" s="205">
        <f>'ES-Exp (O)'!BB28*(1+Toeslagen!$Q$10)</f>
        <v>3365.6103936000004</v>
      </c>
      <c r="BC28" s="205">
        <f>'ES-Exp (O)'!BC28*(1+Toeslagen!$Q$10)</f>
        <v>3722.2048281600005</v>
      </c>
      <c r="BD28" s="205">
        <f>'ES-Exp (O)'!BD28*(1+Toeslagen!$Q$10)</f>
        <v>4607.6808959999998</v>
      </c>
      <c r="BE28" s="205">
        <f>'ES-Exp (O)'!BE28*(1+Toeslagen!$Q$10)</f>
        <v>3365.6103936000004</v>
      </c>
      <c r="BF28" s="205">
        <f>'ES-Exp (O)'!BF28*(1+Toeslagen!$Q$10)</f>
        <v>3365.6103936000004</v>
      </c>
      <c r="BG28" s="205">
        <f>'ES-Exp (O)'!BG28*(1+Toeslagen!$Q$10)</f>
        <v>3722.2048281600005</v>
      </c>
      <c r="BH28" s="205">
        <f>'ES-Exp (O)'!BH28*(1+Toeslagen!$Q$10)</f>
        <v>4076.7959231999998</v>
      </c>
      <c r="BI28" s="205">
        <f>'ES-Exp (O)'!BI28*(1+Toeslagen!$Q$10)</f>
        <v>3451.7539929600007</v>
      </c>
      <c r="BJ28" s="205">
        <f>'ES-Exp (O)'!BJ28*(1+Toeslagen!$Q$10)</f>
        <v>3451.7539929600007</v>
      </c>
      <c r="BK28" s="205">
        <f>'ES-Exp (O)'!BK28*(1+Toeslagen!$Q$10)</f>
        <v>2876.7955507200004</v>
      </c>
      <c r="BL28" s="205">
        <f>'ES-Exp (O)'!BL28*(1+Toeslagen!$Q$10)</f>
        <v>4393.3235673600011</v>
      </c>
      <c r="BM28" s="205">
        <f>'ES-Exp (O)'!BM28*(1+Toeslagen!$Q$10)</f>
        <v>3365.6103936000004</v>
      </c>
    </row>
    <row r="29" spans="1:65">
      <c r="A29" s="3">
        <v>25</v>
      </c>
      <c r="B29" s="3">
        <v>25</v>
      </c>
      <c r="C29" s="1"/>
      <c r="D29" s="1">
        <v>7</v>
      </c>
      <c r="E29" s="1"/>
      <c r="F29" t="s">
        <v>202</v>
      </c>
      <c r="G29" t="s">
        <v>202</v>
      </c>
      <c r="H29" t="s">
        <v>202</v>
      </c>
      <c r="I29" t="s">
        <v>202</v>
      </c>
      <c r="J29" t="s">
        <v>202</v>
      </c>
      <c r="N29" s="211">
        <v>5.6</v>
      </c>
      <c r="O29" s="212">
        <v>9800</v>
      </c>
      <c r="P29" s="205">
        <f>'ES-Exp (O)'!P29*(1+Toeslagen!$Q$10)</f>
        <v>3145.2430464000004</v>
      </c>
      <c r="Q29" s="205">
        <f>'ES-Exp (O)'!Q29*(1+Toeslagen!$Q$10)</f>
        <v>4455.4270924800003</v>
      </c>
      <c r="R29" s="205">
        <f>'ES-Exp (O)'!R29*(1+Toeslagen!$Q$10)</f>
        <v>4136.8961087999996</v>
      </c>
      <c r="S29" s="205">
        <f>'ES-Exp (O)'!S29*(1+Toeslagen!$Q$10)</f>
        <v>5521.20371712</v>
      </c>
      <c r="T29" s="205">
        <f>'ES-Exp (O)'!T29*(1+Toeslagen!$Q$10)</f>
        <v>4455.4270924800003</v>
      </c>
      <c r="U29" s="205">
        <f>'ES-Exp (O)'!U29*(1+Toeslagen!$Q$10)</f>
        <v>4673.7911001600005</v>
      </c>
      <c r="V29" s="205">
        <f>'ES-Exp (O)'!V29*(1+Toeslagen!$Q$10)</f>
        <v>0</v>
      </c>
      <c r="W29" s="205">
        <f>'ES-Exp (O)'!W29*(1+Toeslagen!$Q$10)</f>
        <v>2922.8723596799996</v>
      </c>
      <c r="X29" s="205">
        <f>'ES-Exp (O)'!X29*(1+Toeslagen!$Q$10)</f>
        <v>3415.6938815999997</v>
      </c>
      <c r="Y29" s="205">
        <f>'ES-Exp (O)'!Y29*(1+Toeslagen!$Q$10)</f>
        <v>4649.7510259200008</v>
      </c>
      <c r="Z29" s="205">
        <f>'ES-Exp (O)'!Z29*(1+Toeslagen!$Q$10)</f>
        <v>5521.20371712</v>
      </c>
      <c r="AA29" s="205">
        <f>'ES-Exp (O)'!AA29*(1+Toeslagen!$Q$10)</f>
        <v>3776.2949952000004</v>
      </c>
      <c r="AB29" s="205">
        <f>'ES-Exp (O)'!AB29*(1+Toeslagen!$Q$10)</f>
        <v>4455.4270924800003</v>
      </c>
      <c r="AC29" s="205">
        <f>'ES-Exp (O)'!AC29*(1+Toeslagen!$Q$10)</f>
        <v>4673.7911001600005</v>
      </c>
      <c r="AD29" s="205">
        <f>'ES-Exp (O)'!AD29*(1+Toeslagen!$Q$10)</f>
        <v>5521.20371712</v>
      </c>
      <c r="AE29" s="205">
        <f>'ES-Exp (O)'!AE29*(1+Toeslagen!$Q$10)</f>
        <v>4455.4270924800003</v>
      </c>
      <c r="AF29" s="205">
        <f>'ES-Exp (O)'!AF29*(1+Toeslagen!$Q$10)</f>
        <v>3145.2430464000004</v>
      </c>
      <c r="AG29" s="205">
        <f>'ES-Exp (O)'!AG29*(1+Toeslagen!$Q$10)</f>
        <v>4673.7911001600005</v>
      </c>
      <c r="AH29" s="205">
        <f>'ES-Exp (O)'!AH29*(1+Toeslagen!$Q$10)</f>
        <v>3505.8441600000001</v>
      </c>
      <c r="AI29" s="205">
        <f>'ES-Exp (O)'!AI29*(1+Toeslagen!$Q$10)</f>
        <v>2922.8723596799996</v>
      </c>
      <c r="AJ29" s="205">
        <f>'ES-Exp (O)'!AJ29*(1+Toeslagen!$Q$10)</f>
        <v>5521.20371712</v>
      </c>
      <c r="AK29" s="205">
        <f>'ES-Exp (O)'!AK29*(1+Toeslagen!$Q$10)</f>
        <v>3680.1346982400009</v>
      </c>
      <c r="AL29" s="205">
        <f>'ES-Exp (O)'!AL29*(1+Toeslagen!$Q$10)</f>
        <v>4673.7911001600005</v>
      </c>
      <c r="AM29" s="205">
        <f>'ES-Exp (O)'!AM29*(1+Toeslagen!$Q$10)</f>
        <v>4455.4270924800003</v>
      </c>
      <c r="AN29" s="205">
        <f>'ES-Exp (O)'!AN29*(1+Toeslagen!$Q$10)</f>
        <v>3415.6938815999997</v>
      </c>
      <c r="AO29" s="205">
        <f>'ES-Exp (O)'!AO29*(1+Toeslagen!$Q$10)</f>
        <v>3145.2430464000004</v>
      </c>
      <c r="AP29" s="205">
        <f>'ES-Exp (O)'!AP29*(1+Toeslagen!$Q$10)</f>
        <v>5124.5424921600015</v>
      </c>
      <c r="AQ29" s="205">
        <f>'ES-Exp (O)'!AQ29*(1+Toeslagen!$Q$10)</f>
        <v>3505.8441600000001</v>
      </c>
      <c r="AR29" s="205">
        <f>'ES-Exp (O)'!AR29*(1+Toeslagen!$Q$10)</f>
        <v>4673.7911001600005</v>
      </c>
      <c r="AS29" s="205">
        <f>'ES-Exp (O)'!AS29*(1+Toeslagen!$Q$10)</f>
        <v>4455.4270924800003</v>
      </c>
      <c r="AT29" s="205">
        <f>'ES-Exp (O)'!AT29*(1+Toeslagen!$Q$10)</f>
        <v>2922.8723596799996</v>
      </c>
      <c r="AU29" s="205">
        <f>'ES-Exp (O)'!AU29*(1+Toeslagen!$Q$10)</f>
        <v>5521.20371712</v>
      </c>
      <c r="AV29" s="205">
        <f>'ES-Exp (O)'!AV29*(1+Toeslagen!$Q$10)</f>
        <v>4136.8961087999996</v>
      </c>
      <c r="AW29" s="205">
        <f>'ES-Exp (O)'!AW29*(1+Toeslagen!$Q$10)</f>
        <v>3415.6938815999997</v>
      </c>
      <c r="AX29" s="205">
        <f>'ES-Exp (O)'!AX29*(1+Toeslagen!$Q$10)</f>
        <v>0</v>
      </c>
      <c r="AY29" s="205">
        <f>'ES-Exp (O)'!AY29*(1+Toeslagen!$Q$10)</f>
        <v>5521.20371712</v>
      </c>
      <c r="AZ29" s="205">
        <f>'ES-Exp (O)'!AZ29*(1+Toeslagen!$Q$10)</f>
        <v>4455.4270924800003</v>
      </c>
      <c r="BA29" s="205">
        <f>'ES-Exp (O)'!BA29*(1+Toeslagen!$Q$10)</f>
        <v>0</v>
      </c>
      <c r="BB29" s="205">
        <f>'ES-Exp (O)'!BB29*(1+Toeslagen!$Q$10)</f>
        <v>3415.6938815999997</v>
      </c>
      <c r="BC29" s="205">
        <f>'ES-Exp (O)'!BC29*(1+Toeslagen!$Q$10)</f>
        <v>3776.2949952000004</v>
      </c>
      <c r="BD29" s="205">
        <f>'ES-Exp (O)'!BD29*(1+Toeslagen!$Q$10)</f>
        <v>4673.7911001600005</v>
      </c>
      <c r="BE29" s="205">
        <f>'ES-Exp (O)'!BE29*(1+Toeslagen!$Q$10)</f>
        <v>3415.6938815999997</v>
      </c>
      <c r="BF29" s="205">
        <f>'ES-Exp (O)'!BF29*(1+Toeslagen!$Q$10)</f>
        <v>3415.6938815999997</v>
      </c>
      <c r="BG29" s="205">
        <f>'ES-Exp (O)'!BG29*(1+Toeslagen!$Q$10)</f>
        <v>3776.2949952000004</v>
      </c>
      <c r="BH29" s="205">
        <f>'ES-Exp (O)'!BH29*(1+Toeslagen!$Q$10)</f>
        <v>4136.8961087999996</v>
      </c>
      <c r="BI29" s="205">
        <f>'ES-Exp (O)'!BI29*(1+Toeslagen!$Q$10)</f>
        <v>3505.8441600000001</v>
      </c>
      <c r="BJ29" s="205">
        <f>'ES-Exp (O)'!BJ29*(1+Toeslagen!$Q$10)</f>
        <v>3505.8441600000001</v>
      </c>
      <c r="BK29" s="205">
        <f>'ES-Exp (O)'!BK29*(1+Toeslagen!$Q$10)</f>
        <v>2922.8723596799996</v>
      </c>
      <c r="BL29" s="205">
        <f>'ES-Exp (O)'!BL29*(1+Toeslagen!$Q$10)</f>
        <v>4455.4270924800003</v>
      </c>
      <c r="BM29" s="205">
        <f>'ES-Exp (O)'!BM29*(1+Toeslagen!$Q$10)</f>
        <v>3415.6938815999997</v>
      </c>
    </row>
    <row r="30" spans="1:65">
      <c r="A30" s="3">
        <v>26</v>
      </c>
      <c r="B30" s="3">
        <v>26</v>
      </c>
      <c r="C30" s="1"/>
      <c r="D30" s="1">
        <v>5</v>
      </c>
      <c r="E30" s="1"/>
      <c r="F30" t="s">
        <v>204</v>
      </c>
      <c r="G30" t="s">
        <v>206</v>
      </c>
      <c r="H30" t="s">
        <v>206</v>
      </c>
      <c r="I30" t="s">
        <v>206</v>
      </c>
      <c r="J30" t="s">
        <v>206</v>
      </c>
      <c r="N30" s="211">
        <v>6</v>
      </c>
      <c r="O30" s="212">
        <v>10500</v>
      </c>
      <c r="P30" s="205">
        <f>'ES-Exp (O)'!P30*(1+Toeslagen!$Q$10)</f>
        <v>3305.5102080000006</v>
      </c>
      <c r="Q30" s="205">
        <f>'ES-Exp (O)'!Q30*(1+Toeslagen!$Q$10)</f>
        <v>4713.8578905600007</v>
      </c>
      <c r="R30" s="205">
        <f>'ES-Exp (O)'!R30*(1+Toeslagen!$Q$10)</f>
        <v>4347.2467584000005</v>
      </c>
      <c r="S30" s="205">
        <f>'ES-Exp (O)'!S30*(1+Toeslagen!$Q$10)</f>
        <v>5795.6612313600008</v>
      </c>
      <c r="T30" s="205">
        <f>'ES-Exp (O)'!T30*(1+Toeslagen!$Q$10)</f>
        <v>4713.8578905600007</v>
      </c>
      <c r="U30" s="205">
        <f>'ES-Exp (O)'!U30*(1+Toeslagen!$Q$10)</f>
        <v>4918.1985216000012</v>
      </c>
      <c r="V30" s="205">
        <f>'ES-Exp (O)'!V30*(1+Toeslagen!$Q$10)</f>
        <v>0</v>
      </c>
      <c r="W30" s="205">
        <f>'ES-Exp (O)'!W30*(1+Toeslagen!$Q$10)</f>
        <v>3101.1695769600005</v>
      </c>
      <c r="X30" s="205">
        <f>'ES-Exp (O)'!X30*(1+Toeslagen!$Q$10)</f>
        <v>3589.9844198400001</v>
      </c>
      <c r="Y30" s="205">
        <f>'ES-Exp (O)'!Y30*(1+Toeslagen!$Q$10)</f>
        <v>4918.1985216000012</v>
      </c>
      <c r="Z30" s="205">
        <f>'ES-Exp (O)'!Z30*(1+Toeslagen!$Q$10)</f>
        <v>5795.6612313600008</v>
      </c>
      <c r="AA30" s="205">
        <f>'ES-Exp (O)'!AA30*(1+Toeslagen!$Q$10)</f>
        <v>3968.6155891200001</v>
      </c>
      <c r="AB30" s="205">
        <f>'ES-Exp (O)'!AB30*(1+Toeslagen!$Q$10)</f>
        <v>4713.8578905600007</v>
      </c>
      <c r="AC30" s="205">
        <f>'ES-Exp (O)'!AC30*(1+Toeslagen!$Q$10)</f>
        <v>4918.1985216000012</v>
      </c>
      <c r="AD30" s="205">
        <f>'ES-Exp (O)'!AD30*(1+Toeslagen!$Q$10)</f>
        <v>5795.6612313600008</v>
      </c>
      <c r="AE30" s="205">
        <f>'ES-Exp (O)'!AE30*(1+Toeslagen!$Q$10)</f>
        <v>4713.8578905600007</v>
      </c>
      <c r="AF30" s="205">
        <f>'ES-Exp (O)'!AF30*(1+Toeslagen!$Q$10)</f>
        <v>3305.5102080000006</v>
      </c>
      <c r="AG30" s="205">
        <f>'ES-Exp (O)'!AG30*(1+Toeslagen!$Q$10)</f>
        <v>4918.1985216000012</v>
      </c>
      <c r="AH30" s="205">
        <f>'ES-Exp (O)'!AH30*(1+Toeslagen!$Q$10)</f>
        <v>3720.2014886400002</v>
      </c>
      <c r="AI30" s="205">
        <f>'ES-Exp (O)'!AI30*(1+Toeslagen!$Q$10)</f>
        <v>3101.1695769600005</v>
      </c>
      <c r="AJ30" s="205">
        <f>'ES-Exp (O)'!AJ30*(1+Toeslagen!$Q$10)</f>
        <v>5795.6612313600008</v>
      </c>
      <c r="AK30" s="205">
        <f>'ES-Exp (O)'!AK30*(1+Toeslagen!$Q$10)</f>
        <v>3892.4886873599999</v>
      </c>
      <c r="AL30" s="205">
        <f>'ES-Exp (O)'!AL30*(1+Toeslagen!$Q$10)</f>
        <v>4918.1985216000012</v>
      </c>
      <c r="AM30" s="205">
        <f>'ES-Exp (O)'!AM30*(1+Toeslagen!$Q$10)</f>
        <v>4713.8578905600007</v>
      </c>
      <c r="AN30" s="205">
        <f>'ES-Exp (O)'!AN30*(1+Toeslagen!$Q$10)</f>
        <v>3589.9844198400001</v>
      </c>
      <c r="AO30" s="205">
        <f>'ES-Exp (O)'!AO30*(1+Toeslagen!$Q$10)</f>
        <v>3305.5102080000006</v>
      </c>
      <c r="AP30" s="205">
        <f>'ES-Exp (O)'!AP30*(1+Toeslagen!$Q$10)</f>
        <v>5386.9799692800007</v>
      </c>
      <c r="AQ30" s="205">
        <f>'ES-Exp (O)'!AQ30*(1+Toeslagen!$Q$10)</f>
        <v>3720.2014886400002</v>
      </c>
      <c r="AR30" s="205">
        <f>'ES-Exp (O)'!AR30*(1+Toeslagen!$Q$10)</f>
        <v>4918.1985216000012</v>
      </c>
      <c r="AS30" s="205">
        <f>'ES-Exp (O)'!AS30*(1+Toeslagen!$Q$10)</f>
        <v>4713.8578905600007</v>
      </c>
      <c r="AT30" s="205">
        <f>'ES-Exp (O)'!AT30*(1+Toeslagen!$Q$10)</f>
        <v>3101.1695769600005</v>
      </c>
      <c r="AU30" s="205">
        <f>'ES-Exp (O)'!AU30*(1+Toeslagen!$Q$10)</f>
        <v>5795.6612313600008</v>
      </c>
      <c r="AV30" s="205">
        <f>'ES-Exp (O)'!AV30*(1+Toeslagen!$Q$10)</f>
        <v>4347.2467584000005</v>
      </c>
      <c r="AW30" s="205">
        <f>'ES-Exp (O)'!AW30*(1+Toeslagen!$Q$10)</f>
        <v>3589.9844198400001</v>
      </c>
      <c r="AX30" s="205">
        <f>'ES-Exp (O)'!AX30*(1+Toeslagen!$Q$10)</f>
        <v>0</v>
      </c>
      <c r="AY30" s="205">
        <f>'ES-Exp (O)'!AY30*(1+Toeslagen!$Q$10)</f>
        <v>5795.6612313600008</v>
      </c>
      <c r="AZ30" s="205">
        <f>'ES-Exp (O)'!AZ30*(1+Toeslagen!$Q$10)</f>
        <v>4713.8578905600007</v>
      </c>
      <c r="BA30" s="205">
        <f>'ES-Exp (O)'!BA30*(1+Toeslagen!$Q$10)</f>
        <v>0</v>
      </c>
      <c r="BB30" s="205">
        <f>'ES-Exp (O)'!BB30*(1+Toeslagen!$Q$10)</f>
        <v>3589.9844198400001</v>
      </c>
      <c r="BC30" s="205">
        <f>'ES-Exp (O)'!BC30*(1+Toeslagen!$Q$10)</f>
        <v>3968.6155891200001</v>
      </c>
      <c r="BD30" s="205">
        <f>'ES-Exp (O)'!BD30*(1+Toeslagen!$Q$10)</f>
        <v>4918.1985216000012</v>
      </c>
      <c r="BE30" s="205">
        <f>'ES-Exp (O)'!BE30*(1+Toeslagen!$Q$10)</f>
        <v>3589.9844198400001</v>
      </c>
      <c r="BF30" s="205">
        <f>'ES-Exp (O)'!BF30*(1+Toeslagen!$Q$10)</f>
        <v>3589.9844198400001</v>
      </c>
      <c r="BG30" s="205">
        <f>'ES-Exp (O)'!BG30*(1+Toeslagen!$Q$10)</f>
        <v>3968.6155891200001</v>
      </c>
      <c r="BH30" s="205">
        <f>'ES-Exp (O)'!BH30*(1+Toeslagen!$Q$10)</f>
        <v>4347.2467584000005</v>
      </c>
      <c r="BI30" s="205">
        <f>'ES-Exp (O)'!BI30*(1+Toeslagen!$Q$10)</f>
        <v>3720.2014886400002</v>
      </c>
      <c r="BJ30" s="205">
        <f>'ES-Exp (O)'!BJ30*(1+Toeslagen!$Q$10)</f>
        <v>3720.2014886400002</v>
      </c>
      <c r="BK30" s="205">
        <f>'ES-Exp (O)'!BK30*(1+Toeslagen!$Q$10)</f>
        <v>3101.1695769600005</v>
      </c>
      <c r="BL30" s="205">
        <f>'ES-Exp (O)'!BL30*(1+Toeslagen!$Q$10)</f>
        <v>4713.8578905600007</v>
      </c>
      <c r="BM30" s="205">
        <f>'ES-Exp (O)'!BM30*(1+Toeslagen!$Q$10)</f>
        <v>3589.9844198400001</v>
      </c>
    </row>
    <row r="31" spans="1:65">
      <c r="A31" s="3">
        <v>27</v>
      </c>
      <c r="B31" s="3">
        <v>27</v>
      </c>
      <c r="C31" s="1"/>
      <c r="D31" s="1">
        <v>7</v>
      </c>
      <c r="E31" s="1"/>
      <c r="F31" t="s">
        <v>202</v>
      </c>
      <c r="G31" t="s">
        <v>202</v>
      </c>
      <c r="H31" t="s">
        <v>202</v>
      </c>
      <c r="I31" t="s">
        <v>202</v>
      </c>
      <c r="J31" t="s">
        <v>202</v>
      </c>
      <c r="N31" s="211">
        <v>6.4</v>
      </c>
      <c r="O31" s="212">
        <v>11200</v>
      </c>
      <c r="P31" s="205">
        <f>'ES-Exp (O)'!P31*(1+Toeslagen!$Q$10)</f>
        <v>3499.8341414400002</v>
      </c>
      <c r="Q31" s="205">
        <f>'ES-Exp (O)'!Q31*(1+Toeslagen!$Q$10)</f>
        <v>4908.1818239999993</v>
      </c>
      <c r="R31" s="205">
        <f>'ES-Exp (O)'!R31*(1+Toeslagen!$Q$10)</f>
        <v>4599.6675379200005</v>
      </c>
      <c r="S31" s="205">
        <f>'ES-Exp (O)'!S31*(1+Toeslagen!$Q$10)</f>
        <v>6080.1354431999998</v>
      </c>
      <c r="T31" s="205">
        <f>'ES-Exp (O)'!T31*(1+Toeslagen!$Q$10)</f>
        <v>4908.1818239999993</v>
      </c>
      <c r="U31" s="205">
        <f>'ES-Exp (O)'!U31*(1+Toeslagen!$Q$10)</f>
        <v>5198.6660544000006</v>
      </c>
      <c r="V31" s="205">
        <f>'ES-Exp (O)'!V31*(1+Toeslagen!$Q$10)</f>
        <v>0</v>
      </c>
      <c r="W31" s="205">
        <f>'ES-Exp (O)'!W31*(1+Toeslagen!$Q$10)</f>
        <v>3279.4667942400006</v>
      </c>
      <c r="X31" s="205">
        <f>'ES-Exp (O)'!X31*(1+Toeslagen!$Q$10)</f>
        <v>3798.3317299200003</v>
      </c>
      <c r="Y31" s="205">
        <f>'ES-Exp (O)'!Y31*(1+Toeslagen!$Q$10)</f>
        <v>5120.5358131200001</v>
      </c>
      <c r="Z31" s="205">
        <f>'ES-Exp (O)'!Z31*(1+Toeslagen!$Q$10)</f>
        <v>6080.1354431999998</v>
      </c>
      <c r="AA31" s="205">
        <f>'ES-Exp (O)'!AA31*(1+Toeslagen!$Q$10)</f>
        <v>4198.9996339200006</v>
      </c>
      <c r="AB31" s="205">
        <f>'ES-Exp (O)'!AB31*(1+Toeslagen!$Q$10)</f>
        <v>4908.1818239999993</v>
      </c>
      <c r="AC31" s="205">
        <f>'ES-Exp (O)'!AC31*(1+Toeslagen!$Q$10)</f>
        <v>5198.6660544000006</v>
      </c>
      <c r="AD31" s="205">
        <f>'ES-Exp (O)'!AD31*(1+Toeslagen!$Q$10)</f>
        <v>6080.1354431999998</v>
      </c>
      <c r="AE31" s="205">
        <f>'ES-Exp (O)'!AE31*(1+Toeslagen!$Q$10)</f>
        <v>4908.1818239999993</v>
      </c>
      <c r="AF31" s="205">
        <f>'ES-Exp (O)'!AF31*(1+Toeslagen!$Q$10)</f>
        <v>3499.8341414400002</v>
      </c>
      <c r="AG31" s="205">
        <f>'ES-Exp (O)'!AG31*(1+Toeslagen!$Q$10)</f>
        <v>5198.6660544000006</v>
      </c>
      <c r="AH31" s="205">
        <f>'ES-Exp (O)'!AH31*(1+Toeslagen!$Q$10)</f>
        <v>3936.5621568000001</v>
      </c>
      <c r="AI31" s="205">
        <f>'ES-Exp (O)'!AI31*(1+Toeslagen!$Q$10)</f>
        <v>3279.4667942400006</v>
      </c>
      <c r="AJ31" s="205">
        <f>'ES-Exp (O)'!AJ31*(1+Toeslagen!$Q$10)</f>
        <v>6080.1354431999998</v>
      </c>
      <c r="AK31" s="205">
        <f>'ES-Exp (O)'!AK31*(1+Toeslagen!$Q$10)</f>
        <v>4052.7558489600001</v>
      </c>
      <c r="AL31" s="205">
        <f>'ES-Exp (O)'!AL31*(1+Toeslagen!$Q$10)</f>
        <v>5198.6660544000006</v>
      </c>
      <c r="AM31" s="205">
        <f>'ES-Exp (O)'!AM31*(1+Toeslagen!$Q$10)</f>
        <v>4908.1818239999993</v>
      </c>
      <c r="AN31" s="205">
        <f>'ES-Exp (O)'!AN31*(1+Toeslagen!$Q$10)</f>
        <v>3798.3317299200003</v>
      </c>
      <c r="AO31" s="205">
        <f>'ES-Exp (O)'!AO31*(1+Toeslagen!$Q$10)</f>
        <v>3499.8341414400002</v>
      </c>
      <c r="AP31" s="205">
        <f>'ES-Exp (O)'!AP31*(1+Toeslagen!$Q$10)</f>
        <v>5699.5009344</v>
      </c>
      <c r="AQ31" s="205">
        <f>'ES-Exp (O)'!AQ31*(1+Toeslagen!$Q$10)</f>
        <v>3936.5621568000001</v>
      </c>
      <c r="AR31" s="205">
        <f>'ES-Exp (O)'!AR31*(1+Toeslagen!$Q$10)</f>
        <v>5198.6660544000006</v>
      </c>
      <c r="AS31" s="205">
        <f>'ES-Exp (O)'!AS31*(1+Toeslagen!$Q$10)</f>
        <v>4908.1818239999993</v>
      </c>
      <c r="AT31" s="205">
        <f>'ES-Exp (O)'!AT31*(1+Toeslagen!$Q$10)</f>
        <v>3279.4667942400006</v>
      </c>
      <c r="AU31" s="205">
        <f>'ES-Exp (O)'!AU31*(1+Toeslagen!$Q$10)</f>
        <v>6080.1354431999998</v>
      </c>
      <c r="AV31" s="205">
        <f>'ES-Exp (O)'!AV31*(1+Toeslagen!$Q$10)</f>
        <v>4599.6675379200005</v>
      </c>
      <c r="AW31" s="205">
        <f>'ES-Exp (O)'!AW31*(1+Toeslagen!$Q$10)</f>
        <v>3798.3317299200003</v>
      </c>
      <c r="AX31" s="205">
        <f>'ES-Exp (O)'!AX31*(1+Toeslagen!$Q$10)</f>
        <v>0</v>
      </c>
      <c r="AY31" s="205">
        <f>'ES-Exp (O)'!AY31*(1+Toeslagen!$Q$10)</f>
        <v>6080.1354431999998</v>
      </c>
      <c r="AZ31" s="205">
        <f>'ES-Exp (O)'!AZ31*(1+Toeslagen!$Q$10)</f>
        <v>4908.1818239999993</v>
      </c>
      <c r="BA31" s="205">
        <f>'ES-Exp (O)'!BA31*(1+Toeslagen!$Q$10)</f>
        <v>0</v>
      </c>
      <c r="BB31" s="205">
        <f>'ES-Exp (O)'!BB31*(1+Toeslagen!$Q$10)</f>
        <v>3798.3317299200003</v>
      </c>
      <c r="BC31" s="205">
        <f>'ES-Exp (O)'!BC31*(1+Toeslagen!$Q$10)</f>
        <v>4198.9996339200006</v>
      </c>
      <c r="BD31" s="205">
        <f>'ES-Exp (O)'!BD31*(1+Toeslagen!$Q$10)</f>
        <v>5198.6660544000006</v>
      </c>
      <c r="BE31" s="205">
        <f>'ES-Exp (O)'!BE31*(1+Toeslagen!$Q$10)</f>
        <v>3798.3317299200003</v>
      </c>
      <c r="BF31" s="205">
        <f>'ES-Exp (O)'!BF31*(1+Toeslagen!$Q$10)</f>
        <v>3798.3317299200003</v>
      </c>
      <c r="BG31" s="205">
        <f>'ES-Exp (O)'!BG31*(1+Toeslagen!$Q$10)</f>
        <v>4198.9996339200006</v>
      </c>
      <c r="BH31" s="205">
        <f>'ES-Exp (O)'!BH31*(1+Toeslagen!$Q$10)</f>
        <v>4599.6675379200005</v>
      </c>
      <c r="BI31" s="205">
        <f>'ES-Exp (O)'!BI31*(1+Toeslagen!$Q$10)</f>
        <v>3936.5621568000001</v>
      </c>
      <c r="BJ31" s="205">
        <f>'ES-Exp (O)'!BJ31*(1+Toeslagen!$Q$10)</f>
        <v>3936.5621568000001</v>
      </c>
      <c r="BK31" s="205">
        <f>'ES-Exp (O)'!BK31*(1+Toeslagen!$Q$10)</f>
        <v>3279.4667942400006</v>
      </c>
      <c r="BL31" s="205">
        <f>'ES-Exp (O)'!BL31*(1+Toeslagen!$Q$10)</f>
        <v>4908.1818239999993</v>
      </c>
      <c r="BM31" s="205">
        <f>'ES-Exp (O)'!BM31*(1+Toeslagen!$Q$10)</f>
        <v>3798.3317299200003</v>
      </c>
    </row>
    <row r="32" spans="1:65">
      <c r="A32" s="3">
        <v>28</v>
      </c>
      <c r="B32" s="3">
        <v>28</v>
      </c>
      <c r="C32" s="1"/>
      <c r="D32" s="1">
        <v>7</v>
      </c>
      <c r="E32" s="1"/>
      <c r="F32" t="s">
        <v>202</v>
      </c>
      <c r="G32" t="s">
        <v>202</v>
      </c>
      <c r="H32" t="s">
        <v>202</v>
      </c>
      <c r="I32" t="s">
        <v>202</v>
      </c>
      <c r="J32" t="s">
        <v>202</v>
      </c>
      <c r="N32" s="211">
        <v>6.5</v>
      </c>
      <c r="O32" s="212">
        <v>11375</v>
      </c>
      <c r="P32" s="205">
        <f>'ES-Exp (O)'!P32*(1+Toeslagen!$Q$10)</f>
        <v>3539.9009318400008</v>
      </c>
      <c r="Q32" s="205">
        <f>'ES-Exp (O)'!Q32*(1+Toeslagen!$Q$10)</f>
        <v>4958.2653120000004</v>
      </c>
      <c r="R32" s="205">
        <f>'ES-Exp (O)'!R32*(1+Toeslagen!$Q$10)</f>
        <v>4655.7610444800002</v>
      </c>
      <c r="S32" s="205">
        <f>'ES-Exp (O)'!S32*(1+Toeslagen!$Q$10)</f>
        <v>6140.2356288000001</v>
      </c>
      <c r="T32" s="205">
        <f>'ES-Exp (O)'!T32*(1+Toeslagen!$Q$10)</f>
        <v>4958.2653120000004</v>
      </c>
      <c r="U32" s="205">
        <f>'ES-Exp (O)'!U32*(1+Toeslagen!$Q$10)</f>
        <v>5262.7729190400005</v>
      </c>
      <c r="V32" s="205">
        <f>'ES-Exp (O)'!V32*(1+Toeslagen!$Q$10)</f>
        <v>0</v>
      </c>
      <c r="W32" s="205">
        <f>'ES-Exp (O)'!W32*(1+Toeslagen!$Q$10)</f>
        <v>3325.5436032000002</v>
      </c>
      <c r="X32" s="205">
        <f>'ES-Exp (O)'!X32*(1+Toeslagen!$Q$10)</f>
        <v>3844.4085388800004</v>
      </c>
      <c r="Y32" s="205">
        <f>'ES-Exp (O)'!Y32*(1+Toeslagen!$Q$10)</f>
        <v>5170.6193011200012</v>
      </c>
      <c r="Z32" s="205">
        <f>'ES-Exp (O)'!Z32*(1+Toeslagen!$Q$10)</f>
        <v>6140.2356288000001</v>
      </c>
      <c r="AA32" s="205">
        <f>'ES-Exp (O)'!AA32*(1+Toeslagen!$Q$10)</f>
        <v>4249.0831219199999</v>
      </c>
      <c r="AB32" s="205">
        <f>'ES-Exp (O)'!AB32*(1+Toeslagen!$Q$10)</f>
        <v>4958.2653120000004</v>
      </c>
      <c r="AC32" s="205">
        <f>'ES-Exp (O)'!AC32*(1+Toeslagen!$Q$10)</f>
        <v>5262.7729190400005</v>
      </c>
      <c r="AD32" s="205">
        <f>'ES-Exp (O)'!AD32*(1+Toeslagen!$Q$10)</f>
        <v>6140.2356288000001</v>
      </c>
      <c r="AE32" s="205">
        <f>'ES-Exp (O)'!AE32*(1+Toeslagen!$Q$10)</f>
        <v>4958.2653120000004</v>
      </c>
      <c r="AF32" s="205">
        <f>'ES-Exp (O)'!AF32*(1+Toeslagen!$Q$10)</f>
        <v>3539.9009318400008</v>
      </c>
      <c r="AG32" s="205">
        <f>'ES-Exp (O)'!AG32*(1+Toeslagen!$Q$10)</f>
        <v>5262.7729190400005</v>
      </c>
      <c r="AH32" s="205">
        <f>'ES-Exp (O)'!AH32*(1+Toeslagen!$Q$10)</f>
        <v>3988.6489843200002</v>
      </c>
      <c r="AI32" s="205">
        <f>'ES-Exp (O)'!AI32*(1+Toeslagen!$Q$10)</f>
        <v>3325.5436032000002</v>
      </c>
      <c r="AJ32" s="205">
        <f>'ES-Exp (O)'!AJ32*(1+Toeslagen!$Q$10)</f>
        <v>6140.2356288000001</v>
      </c>
      <c r="AK32" s="205">
        <f>'ES-Exp (O)'!AK32*(1+Toeslagen!$Q$10)</f>
        <v>4092.8226393599998</v>
      </c>
      <c r="AL32" s="205">
        <f>'ES-Exp (O)'!AL32*(1+Toeslagen!$Q$10)</f>
        <v>5262.7729190400005</v>
      </c>
      <c r="AM32" s="205">
        <f>'ES-Exp (O)'!AM32*(1+Toeslagen!$Q$10)</f>
        <v>4958.2653120000004</v>
      </c>
      <c r="AN32" s="205">
        <f>'ES-Exp (O)'!AN32*(1+Toeslagen!$Q$10)</f>
        <v>3844.4085388800004</v>
      </c>
      <c r="AO32" s="205">
        <f>'ES-Exp (O)'!AO32*(1+Toeslagen!$Q$10)</f>
        <v>3539.9009318400008</v>
      </c>
      <c r="AP32" s="205">
        <f>'ES-Exp (O)'!AP32*(1+Toeslagen!$Q$10)</f>
        <v>5769.6178176000003</v>
      </c>
      <c r="AQ32" s="205">
        <f>'ES-Exp (O)'!AQ32*(1+Toeslagen!$Q$10)</f>
        <v>3988.6489843200002</v>
      </c>
      <c r="AR32" s="205">
        <f>'ES-Exp (O)'!AR32*(1+Toeslagen!$Q$10)</f>
        <v>5262.7729190400005</v>
      </c>
      <c r="AS32" s="205">
        <f>'ES-Exp (O)'!AS32*(1+Toeslagen!$Q$10)</f>
        <v>4958.2653120000004</v>
      </c>
      <c r="AT32" s="205">
        <f>'ES-Exp (O)'!AT32*(1+Toeslagen!$Q$10)</f>
        <v>3325.5436032000002</v>
      </c>
      <c r="AU32" s="205">
        <f>'ES-Exp (O)'!AU32*(1+Toeslagen!$Q$10)</f>
        <v>6140.2356288000001</v>
      </c>
      <c r="AV32" s="205">
        <f>'ES-Exp (O)'!AV32*(1+Toeslagen!$Q$10)</f>
        <v>4655.7610444800002</v>
      </c>
      <c r="AW32" s="205">
        <f>'ES-Exp (O)'!AW32*(1+Toeslagen!$Q$10)</f>
        <v>3844.4085388800004</v>
      </c>
      <c r="AX32" s="205">
        <f>'ES-Exp (O)'!AX32*(1+Toeslagen!$Q$10)</f>
        <v>0</v>
      </c>
      <c r="AY32" s="205">
        <f>'ES-Exp (O)'!AY32*(1+Toeslagen!$Q$10)</f>
        <v>6140.2356288000001</v>
      </c>
      <c r="AZ32" s="205">
        <f>'ES-Exp (O)'!AZ32*(1+Toeslagen!$Q$10)</f>
        <v>4958.2653120000004</v>
      </c>
      <c r="BA32" s="205">
        <f>'ES-Exp (O)'!BA32*(1+Toeslagen!$Q$10)</f>
        <v>0</v>
      </c>
      <c r="BB32" s="205">
        <f>'ES-Exp (O)'!BB32*(1+Toeslagen!$Q$10)</f>
        <v>3844.4085388800004</v>
      </c>
      <c r="BC32" s="205">
        <f>'ES-Exp (O)'!BC32*(1+Toeslagen!$Q$10)</f>
        <v>4249.0831219199999</v>
      </c>
      <c r="BD32" s="205">
        <f>'ES-Exp (O)'!BD32*(1+Toeslagen!$Q$10)</f>
        <v>5262.7729190400005</v>
      </c>
      <c r="BE32" s="205">
        <f>'ES-Exp (O)'!BE32*(1+Toeslagen!$Q$10)</f>
        <v>3844.4085388800004</v>
      </c>
      <c r="BF32" s="205">
        <f>'ES-Exp (O)'!BF32*(1+Toeslagen!$Q$10)</f>
        <v>3844.4085388800004</v>
      </c>
      <c r="BG32" s="205">
        <f>'ES-Exp (O)'!BG32*(1+Toeslagen!$Q$10)</f>
        <v>4249.0831219199999</v>
      </c>
      <c r="BH32" s="205">
        <f>'ES-Exp (O)'!BH32*(1+Toeslagen!$Q$10)</f>
        <v>4655.7610444800002</v>
      </c>
      <c r="BI32" s="205">
        <f>'ES-Exp (O)'!BI32*(1+Toeslagen!$Q$10)</f>
        <v>3988.6489843200002</v>
      </c>
      <c r="BJ32" s="205">
        <f>'ES-Exp (O)'!BJ32*(1+Toeslagen!$Q$10)</f>
        <v>3988.6489843200002</v>
      </c>
      <c r="BK32" s="205">
        <f>'ES-Exp (O)'!BK32*(1+Toeslagen!$Q$10)</f>
        <v>3325.5436032000002</v>
      </c>
      <c r="BL32" s="205">
        <f>'ES-Exp (O)'!BL32*(1+Toeslagen!$Q$10)</f>
        <v>4958.2653120000004</v>
      </c>
      <c r="BM32" s="205">
        <f>'ES-Exp (O)'!BM32*(1+Toeslagen!$Q$10)</f>
        <v>3844.4085388800004</v>
      </c>
    </row>
    <row r="33" spans="1:65">
      <c r="A33" s="3">
        <v>29</v>
      </c>
      <c r="B33" s="3">
        <v>29</v>
      </c>
      <c r="C33" s="1"/>
      <c r="D33" s="1">
        <v>7</v>
      </c>
      <c r="E33" s="1"/>
      <c r="F33" t="s">
        <v>202</v>
      </c>
      <c r="G33" t="s">
        <v>202</v>
      </c>
      <c r="H33" t="s">
        <v>202</v>
      </c>
      <c r="I33" t="s">
        <v>202</v>
      </c>
      <c r="J33" t="s">
        <v>202</v>
      </c>
      <c r="N33" s="211">
        <v>6.8</v>
      </c>
      <c r="O33" s="212">
        <v>11900</v>
      </c>
      <c r="P33" s="205">
        <f>'ES-Exp (O)'!P33*(1+Toeslagen!$Q$10)</f>
        <v>3666.1113215999999</v>
      </c>
      <c r="Q33" s="205">
        <f>'ES-Exp (O)'!Q33*(1+Toeslagen!$Q$10)</f>
        <v>5100.5024179200009</v>
      </c>
      <c r="R33" s="205">
        <f>'ES-Exp (O)'!R33*(1+Toeslagen!$Q$10)</f>
        <v>4820.0348851200006</v>
      </c>
      <c r="S33" s="205">
        <f>'ES-Exp (O)'!S33*(1+Toeslagen!$Q$10)</f>
        <v>6320.5361856000009</v>
      </c>
      <c r="T33" s="205">
        <f>'ES-Exp (O)'!T33*(1+Toeslagen!$Q$10)</f>
        <v>5100.5024179200009</v>
      </c>
      <c r="U33" s="205">
        <f>'ES-Exp (O)'!U33*(1+Toeslagen!$Q$10)</f>
        <v>5449.0834944000007</v>
      </c>
      <c r="V33" s="205">
        <f>'ES-Exp (O)'!V33*(1+Toeslagen!$Q$10)</f>
        <v>0</v>
      </c>
      <c r="W33" s="205">
        <f>'ES-Exp (O)'!W33*(1+Toeslagen!$Q$10)</f>
        <v>3459.7673510400004</v>
      </c>
      <c r="X33" s="205">
        <f>'ES-Exp (O)'!X33*(1+Toeslagen!$Q$10)</f>
        <v>3980.63562624</v>
      </c>
      <c r="Y33" s="205">
        <f>'ES-Exp (O)'!Y33*(1+Toeslagen!$Q$10)</f>
        <v>5322.8731046400007</v>
      </c>
      <c r="Z33" s="205">
        <f>'ES-Exp (O)'!Z33*(1+Toeslagen!$Q$10)</f>
        <v>6320.5361856000009</v>
      </c>
      <c r="AA33" s="205">
        <f>'ES-Exp (O)'!AA33*(1+Toeslagen!$Q$10)</f>
        <v>4399.3335859200006</v>
      </c>
      <c r="AB33" s="205">
        <f>'ES-Exp (O)'!AB33*(1+Toeslagen!$Q$10)</f>
        <v>5100.5024179200009</v>
      </c>
      <c r="AC33" s="205">
        <f>'ES-Exp (O)'!AC33*(1+Toeslagen!$Q$10)</f>
        <v>5449.0834944000007</v>
      </c>
      <c r="AD33" s="205">
        <f>'ES-Exp (O)'!AD33*(1+Toeslagen!$Q$10)</f>
        <v>6320.5361856000009</v>
      </c>
      <c r="AE33" s="205">
        <f>'ES-Exp (O)'!AE33*(1+Toeslagen!$Q$10)</f>
        <v>5100.5024179200009</v>
      </c>
      <c r="AF33" s="205">
        <f>'ES-Exp (O)'!AF33*(1+Toeslagen!$Q$10)</f>
        <v>3666.1113215999999</v>
      </c>
      <c r="AG33" s="205">
        <f>'ES-Exp (O)'!AG33*(1+Toeslagen!$Q$10)</f>
        <v>5449.0834944000007</v>
      </c>
      <c r="AH33" s="205">
        <f>'ES-Exp (O)'!AH33*(1+Toeslagen!$Q$10)</f>
        <v>4150.9194854400002</v>
      </c>
      <c r="AI33" s="205">
        <f>'ES-Exp (O)'!AI33*(1+Toeslagen!$Q$10)</f>
        <v>3459.7673510400004</v>
      </c>
      <c r="AJ33" s="205">
        <f>'ES-Exp (O)'!AJ33*(1+Toeslagen!$Q$10)</f>
        <v>6320.5361856000009</v>
      </c>
      <c r="AK33" s="205">
        <f>'ES-Exp (O)'!AK33*(1+Toeslagen!$Q$10)</f>
        <v>4213.0230105600003</v>
      </c>
      <c r="AL33" s="205">
        <f>'ES-Exp (O)'!AL33*(1+Toeslagen!$Q$10)</f>
        <v>5449.0834944000007</v>
      </c>
      <c r="AM33" s="205">
        <f>'ES-Exp (O)'!AM33*(1+Toeslagen!$Q$10)</f>
        <v>5100.5024179200009</v>
      </c>
      <c r="AN33" s="205">
        <f>'ES-Exp (O)'!AN33*(1+Toeslagen!$Q$10)</f>
        <v>3980.63562624</v>
      </c>
      <c r="AO33" s="205">
        <f>'ES-Exp (O)'!AO33*(1+Toeslagen!$Q$10)</f>
        <v>3666.1113215999999</v>
      </c>
      <c r="AP33" s="205">
        <f>'ES-Exp (O)'!AP33*(1+Toeslagen!$Q$10)</f>
        <v>5971.9551091200001</v>
      </c>
      <c r="AQ33" s="205">
        <f>'ES-Exp (O)'!AQ33*(1+Toeslagen!$Q$10)</f>
        <v>4150.9194854400002</v>
      </c>
      <c r="AR33" s="205">
        <f>'ES-Exp (O)'!AR33*(1+Toeslagen!$Q$10)</f>
        <v>5449.0834944000007</v>
      </c>
      <c r="AS33" s="205">
        <f>'ES-Exp (O)'!AS33*(1+Toeslagen!$Q$10)</f>
        <v>5100.5024179200009</v>
      </c>
      <c r="AT33" s="205">
        <f>'ES-Exp (O)'!AT33*(1+Toeslagen!$Q$10)</f>
        <v>3459.7673510400004</v>
      </c>
      <c r="AU33" s="205">
        <f>'ES-Exp (O)'!AU33*(1+Toeslagen!$Q$10)</f>
        <v>6320.5361856000009</v>
      </c>
      <c r="AV33" s="205">
        <f>'ES-Exp (O)'!AV33*(1+Toeslagen!$Q$10)</f>
        <v>4820.0348851200006</v>
      </c>
      <c r="AW33" s="205">
        <f>'ES-Exp (O)'!AW33*(1+Toeslagen!$Q$10)</f>
        <v>3980.63562624</v>
      </c>
      <c r="AX33" s="205">
        <f>'ES-Exp (O)'!AX33*(1+Toeslagen!$Q$10)</f>
        <v>0</v>
      </c>
      <c r="AY33" s="205">
        <f>'ES-Exp (O)'!AY33*(1+Toeslagen!$Q$10)</f>
        <v>6320.5361856000009</v>
      </c>
      <c r="AZ33" s="205">
        <f>'ES-Exp (O)'!AZ33*(1+Toeslagen!$Q$10)</f>
        <v>5100.5024179200009</v>
      </c>
      <c r="BA33" s="205">
        <f>'ES-Exp (O)'!BA33*(1+Toeslagen!$Q$10)</f>
        <v>0</v>
      </c>
      <c r="BB33" s="205">
        <f>'ES-Exp (O)'!BB33*(1+Toeslagen!$Q$10)</f>
        <v>3980.63562624</v>
      </c>
      <c r="BC33" s="205">
        <f>'ES-Exp (O)'!BC33*(1+Toeslagen!$Q$10)</f>
        <v>4399.3335859200006</v>
      </c>
      <c r="BD33" s="205">
        <f>'ES-Exp (O)'!BD33*(1+Toeslagen!$Q$10)</f>
        <v>5449.0834944000007</v>
      </c>
      <c r="BE33" s="205">
        <f>'ES-Exp (O)'!BE33*(1+Toeslagen!$Q$10)</f>
        <v>3980.63562624</v>
      </c>
      <c r="BF33" s="205">
        <f>'ES-Exp (O)'!BF33*(1+Toeslagen!$Q$10)</f>
        <v>3980.63562624</v>
      </c>
      <c r="BG33" s="205">
        <f>'ES-Exp (O)'!BG33*(1+Toeslagen!$Q$10)</f>
        <v>4399.3335859200006</v>
      </c>
      <c r="BH33" s="205">
        <f>'ES-Exp (O)'!BH33*(1+Toeslagen!$Q$10)</f>
        <v>4820.0348851200006</v>
      </c>
      <c r="BI33" s="205">
        <f>'ES-Exp (O)'!BI33*(1+Toeslagen!$Q$10)</f>
        <v>4150.9194854400002</v>
      </c>
      <c r="BJ33" s="205">
        <f>'ES-Exp (O)'!BJ33*(1+Toeslagen!$Q$10)</f>
        <v>4150.9194854400002</v>
      </c>
      <c r="BK33" s="205">
        <f>'ES-Exp (O)'!BK33*(1+Toeslagen!$Q$10)</f>
        <v>3459.7673510400004</v>
      </c>
      <c r="BL33" s="205">
        <f>'ES-Exp (O)'!BL33*(1+Toeslagen!$Q$10)</f>
        <v>5100.5024179200009</v>
      </c>
      <c r="BM33" s="205">
        <f>'ES-Exp (O)'!BM33*(1+Toeslagen!$Q$10)</f>
        <v>3980.63562624</v>
      </c>
    </row>
    <row r="34" spans="1:65">
      <c r="A34" s="3">
        <v>30</v>
      </c>
      <c r="B34" s="3">
        <v>30</v>
      </c>
      <c r="C34" s="1"/>
      <c r="D34" s="1">
        <v>7</v>
      </c>
      <c r="E34" s="1"/>
      <c r="F34" t="s">
        <v>202</v>
      </c>
      <c r="G34" t="s">
        <v>202</v>
      </c>
      <c r="H34" t="s">
        <v>202</v>
      </c>
      <c r="I34" t="s">
        <v>202</v>
      </c>
      <c r="J34" t="s">
        <v>202</v>
      </c>
      <c r="N34" s="211">
        <v>7</v>
      </c>
      <c r="O34" s="212">
        <v>12250</v>
      </c>
      <c r="P34" s="205">
        <f>'ES-Exp (O)'!P34*(1+Toeslagen!$Q$10)</f>
        <v>3750.2515814400003</v>
      </c>
      <c r="Q34" s="205">
        <f>'ES-Exp (O)'!Q34*(1+Toeslagen!$Q$10)</f>
        <v>5198.6660544000006</v>
      </c>
      <c r="R34" s="205">
        <f>'ES-Exp (O)'!R34*(1+Toeslagen!$Q$10)</f>
        <v>4932.22189824</v>
      </c>
      <c r="S34" s="205">
        <f>'ES-Exp (O)'!S34*(1+Toeslagen!$Q$10)</f>
        <v>6442.7398963200003</v>
      </c>
      <c r="T34" s="205">
        <f>'ES-Exp (O)'!T34*(1+Toeslagen!$Q$10)</f>
        <v>5198.6660544000006</v>
      </c>
      <c r="U34" s="205">
        <f>'ES-Exp (O)'!U34*(1+Toeslagen!$Q$10)</f>
        <v>5575.2938841599998</v>
      </c>
      <c r="V34" s="205">
        <f>'ES-Exp (O)'!V34*(1+Toeslagen!$Q$10)</f>
        <v>0</v>
      </c>
      <c r="W34" s="205">
        <f>'ES-Exp (O)'!W34*(1+Toeslagen!$Q$10)</f>
        <v>3547.9142899200006</v>
      </c>
      <c r="X34" s="205">
        <f>'ES-Exp (O)'!X34*(1+Toeslagen!$Q$10)</f>
        <v>4072.7892441600002</v>
      </c>
      <c r="Y34" s="205">
        <f>'ES-Exp (O)'!Y34*(1+Toeslagen!$Q$10)</f>
        <v>5427.0467596800008</v>
      </c>
      <c r="Z34" s="205">
        <f>'ES-Exp (O)'!Z34*(1+Toeslagen!$Q$10)</f>
        <v>6442.7398963200003</v>
      </c>
      <c r="AA34" s="205">
        <f>'ES-Exp (O)'!AA34*(1+Toeslagen!$Q$10)</f>
        <v>4501.5039014400008</v>
      </c>
      <c r="AB34" s="205">
        <f>'ES-Exp (O)'!AB34*(1+Toeslagen!$Q$10)</f>
        <v>5198.6660544000006</v>
      </c>
      <c r="AC34" s="205">
        <f>'ES-Exp (O)'!AC34*(1+Toeslagen!$Q$10)</f>
        <v>5575.2938841599998</v>
      </c>
      <c r="AD34" s="205">
        <f>'ES-Exp (O)'!AD34*(1+Toeslagen!$Q$10)</f>
        <v>6442.7398963200003</v>
      </c>
      <c r="AE34" s="205">
        <f>'ES-Exp (O)'!AE34*(1+Toeslagen!$Q$10)</f>
        <v>5198.6660544000006</v>
      </c>
      <c r="AF34" s="205">
        <f>'ES-Exp (O)'!AF34*(1+Toeslagen!$Q$10)</f>
        <v>3750.2515814400003</v>
      </c>
      <c r="AG34" s="205">
        <f>'ES-Exp (O)'!AG34*(1+Toeslagen!$Q$10)</f>
        <v>5575.2938841599998</v>
      </c>
      <c r="AH34" s="205">
        <f>'ES-Exp (O)'!AH34*(1+Toeslagen!$Q$10)</f>
        <v>4259.09981952</v>
      </c>
      <c r="AI34" s="205">
        <f>'ES-Exp (O)'!AI34*(1+Toeslagen!$Q$10)</f>
        <v>3547.9142899200006</v>
      </c>
      <c r="AJ34" s="205">
        <f>'ES-Exp (O)'!AJ34*(1+Toeslagen!$Q$10)</f>
        <v>6442.7398963200003</v>
      </c>
      <c r="AK34" s="205">
        <f>'ES-Exp (O)'!AK34*(1+Toeslagen!$Q$10)</f>
        <v>4295.1599308800014</v>
      </c>
      <c r="AL34" s="205">
        <f>'ES-Exp (O)'!AL34*(1+Toeslagen!$Q$10)</f>
        <v>5575.2938841599998</v>
      </c>
      <c r="AM34" s="205">
        <f>'ES-Exp (O)'!AM34*(1+Toeslagen!$Q$10)</f>
        <v>5198.6660544000006</v>
      </c>
      <c r="AN34" s="205">
        <f>'ES-Exp (O)'!AN34*(1+Toeslagen!$Q$10)</f>
        <v>4072.7892441600002</v>
      </c>
      <c r="AO34" s="205">
        <f>'ES-Exp (O)'!AO34*(1+Toeslagen!$Q$10)</f>
        <v>3750.2515814400003</v>
      </c>
      <c r="AP34" s="205">
        <f>'ES-Exp (O)'!AP34*(1+Toeslagen!$Q$10)</f>
        <v>6110.1855360000009</v>
      </c>
      <c r="AQ34" s="205">
        <f>'ES-Exp (O)'!AQ34*(1+Toeslagen!$Q$10)</f>
        <v>4259.09981952</v>
      </c>
      <c r="AR34" s="205">
        <f>'ES-Exp (O)'!AR34*(1+Toeslagen!$Q$10)</f>
        <v>5575.2938841599998</v>
      </c>
      <c r="AS34" s="205">
        <f>'ES-Exp (O)'!AS34*(1+Toeslagen!$Q$10)</f>
        <v>5198.6660544000006</v>
      </c>
      <c r="AT34" s="205">
        <f>'ES-Exp (O)'!AT34*(1+Toeslagen!$Q$10)</f>
        <v>3547.9142899200006</v>
      </c>
      <c r="AU34" s="205">
        <f>'ES-Exp (O)'!AU34*(1+Toeslagen!$Q$10)</f>
        <v>6442.7398963200003</v>
      </c>
      <c r="AV34" s="205">
        <f>'ES-Exp (O)'!AV34*(1+Toeslagen!$Q$10)</f>
        <v>4932.22189824</v>
      </c>
      <c r="AW34" s="205">
        <f>'ES-Exp (O)'!AW34*(1+Toeslagen!$Q$10)</f>
        <v>4072.7892441600002</v>
      </c>
      <c r="AX34" s="205">
        <f>'ES-Exp (O)'!AX34*(1+Toeslagen!$Q$10)</f>
        <v>0</v>
      </c>
      <c r="AY34" s="205">
        <f>'ES-Exp (O)'!AY34*(1+Toeslagen!$Q$10)</f>
        <v>6442.7398963200003</v>
      </c>
      <c r="AZ34" s="205">
        <f>'ES-Exp (O)'!AZ34*(1+Toeslagen!$Q$10)</f>
        <v>5198.6660544000006</v>
      </c>
      <c r="BA34" s="205">
        <f>'ES-Exp (O)'!BA34*(1+Toeslagen!$Q$10)</f>
        <v>0</v>
      </c>
      <c r="BB34" s="205">
        <f>'ES-Exp (O)'!BB34*(1+Toeslagen!$Q$10)</f>
        <v>4072.7892441600002</v>
      </c>
      <c r="BC34" s="205">
        <f>'ES-Exp (O)'!BC34*(1+Toeslagen!$Q$10)</f>
        <v>4501.5039014400008</v>
      </c>
      <c r="BD34" s="205">
        <f>'ES-Exp (O)'!BD34*(1+Toeslagen!$Q$10)</f>
        <v>5575.2938841599998</v>
      </c>
      <c r="BE34" s="205">
        <f>'ES-Exp (O)'!BE34*(1+Toeslagen!$Q$10)</f>
        <v>4072.7892441600002</v>
      </c>
      <c r="BF34" s="205">
        <f>'ES-Exp (O)'!BF34*(1+Toeslagen!$Q$10)</f>
        <v>4072.7892441600002</v>
      </c>
      <c r="BG34" s="205">
        <f>'ES-Exp (O)'!BG34*(1+Toeslagen!$Q$10)</f>
        <v>4501.5039014400008</v>
      </c>
      <c r="BH34" s="205">
        <f>'ES-Exp (O)'!BH34*(1+Toeslagen!$Q$10)</f>
        <v>4932.22189824</v>
      </c>
      <c r="BI34" s="205">
        <f>'ES-Exp (O)'!BI34*(1+Toeslagen!$Q$10)</f>
        <v>4259.09981952</v>
      </c>
      <c r="BJ34" s="205">
        <f>'ES-Exp (O)'!BJ34*(1+Toeslagen!$Q$10)</f>
        <v>4259.09981952</v>
      </c>
      <c r="BK34" s="205">
        <f>'ES-Exp (O)'!BK34*(1+Toeslagen!$Q$10)</f>
        <v>3547.9142899200006</v>
      </c>
      <c r="BL34" s="205">
        <f>'ES-Exp (O)'!BL34*(1+Toeslagen!$Q$10)</f>
        <v>5198.6660544000006</v>
      </c>
      <c r="BM34" s="205">
        <f>'ES-Exp (O)'!BM34*(1+Toeslagen!$Q$10)</f>
        <v>4072.7892441600002</v>
      </c>
    </row>
    <row r="35" spans="1:65">
      <c r="A35" s="3">
        <v>31</v>
      </c>
      <c r="B35" s="3">
        <v>31</v>
      </c>
      <c r="C35" s="1"/>
      <c r="D35" s="1">
        <v>5</v>
      </c>
      <c r="E35" s="1"/>
      <c r="F35" t="s">
        <v>204</v>
      </c>
      <c r="G35" t="s">
        <v>206</v>
      </c>
      <c r="H35" t="s">
        <v>206</v>
      </c>
      <c r="I35" t="s">
        <v>206</v>
      </c>
      <c r="J35" t="s">
        <v>206</v>
      </c>
      <c r="N35" s="211">
        <v>7.2</v>
      </c>
      <c r="O35" s="212">
        <v>12600</v>
      </c>
      <c r="P35" s="205">
        <f>'ES-Exp (O)'!P35*(1+Toeslagen!$Q$10)</f>
        <v>3836.3951808000002</v>
      </c>
      <c r="Q35" s="205">
        <f>'ES-Exp (O)'!Q35*(1+Toeslagen!$Q$10)</f>
        <v>5296.8296908800012</v>
      </c>
      <c r="R35" s="205">
        <f>'ES-Exp (O)'!R35*(1+Toeslagen!$Q$10)</f>
        <v>5040.4022323200006</v>
      </c>
      <c r="S35" s="205">
        <f>'ES-Exp (O)'!S35*(1+Toeslagen!$Q$10)</f>
        <v>6562.9402675200008</v>
      </c>
      <c r="T35" s="205">
        <f>'ES-Exp (O)'!T35*(1+Toeslagen!$Q$10)</f>
        <v>5296.8296908800012</v>
      </c>
      <c r="U35" s="205">
        <f>'ES-Exp (O)'!U35*(1+Toeslagen!$Q$10)</f>
        <v>5699.5009344</v>
      </c>
      <c r="V35" s="205">
        <f>'ES-Exp (O)'!V35*(1+Toeslagen!$Q$10)</f>
        <v>0</v>
      </c>
      <c r="W35" s="205">
        <f>'ES-Exp (O)'!W35*(1+Toeslagen!$Q$10)</f>
        <v>3638.0645683200014</v>
      </c>
      <c r="X35" s="205">
        <f>'ES-Exp (O)'!X35*(1+Toeslagen!$Q$10)</f>
        <v>4162.939522560001</v>
      </c>
      <c r="Y35" s="205">
        <f>'ES-Exp (O)'!Y35*(1+Toeslagen!$Q$10)</f>
        <v>5527.2137356800013</v>
      </c>
      <c r="Z35" s="205">
        <f>'ES-Exp (O)'!Z35*(1+Toeslagen!$Q$10)</f>
        <v>6562.9402675200008</v>
      </c>
      <c r="AA35" s="205">
        <f>'ES-Exp (O)'!AA35*(1+Toeslagen!$Q$10)</f>
        <v>4601.6708774399995</v>
      </c>
      <c r="AB35" s="205">
        <f>'ES-Exp (O)'!AB35*(1+Toeslagen!$Q$10)</f>
        <v>5296.8296908800012</v>
      </c>
      <c r="AC35" s="205">
        <f>'ES-Exp (O)'!AC35*(1+Toeslagen!$Q$10)</f>
        <v>5699.5009344</v>
      </c>
      <c r="AD35" s="205">
        <f>'ES-Exp (O)'!AD35*(1+Toeslagen!$Q$10)</f>
        <v>6562.9402675200008</v>
      </c>
      <c r="AE35" s="205">
        <f>'ES-Exp (O)'!AE35*(1+Toeslagen!$Q$10)</f>
        <v>5296.8296908800012</v>
      </c>
      <c r="AF35" s="205">
        <f>'ES-Exp (O)'!AF35*(1+Toeslagen!$Q$10)</f>
        <v>3836.3951808000002</v>
      </c>
      <c r="AG35" s="205">
        <f>'ES-Exp (O)'!AG35*(1+Toeslagen!$Q$10)</f>
        <v>5699.5009344</v>
      </c>
      <c r="AH35" s="205">
        <f>'ES-Exp (O)'!AH35*(1+Toeslagen!$Q$10)</f>
        <v>4365.2768140800008</v>
      </c>
      <c r="AI35" s="205">
        <f>'ES-Exp (O)'!AI35*(1+Toeslagen!$Q$10)</f>
        <v>3638.0645683200014</v>
      </c>
      <c r="AJ35" s="205">
        <f>'ES-Exp (O)'!AJ35*(1+Toeslagen!$Q$10)</f>
        <v>6562.9402675200008</v>
      </c>
      <c r="AK35" s="205">
        <f>'ES-Exp (O)'!AK35*(1+Toeslagen!$Q$10)</f>
        <v>4375.2935116800008</v>
      </c>
      <c r="AL35" s="205">
        <f>'ES-Exp (O)'!AL35*(1+Toeslagen!$Q$10)</f>
        <v>5699.5009344</v>
      </c>
      <c r="AM35" s="205">
        <f>'ES-Exp (O)'!AM35*(1+Toeslagen!$Q$10)</f>
        <v>5296.8296908800012</v>
      </c>
      <c r="AN35" s="205">
        <f>'ES-Exp (O)'!AN35*(1+Toeslagen!$Q$10)</f>
        <v>4162.939522560001</v>
      </c>
      <c r="AO35" s="205">
        <f>'ES-Exp (O)'!AO35*(1+Toeslagen!$Q$10)</f>
        <v>3836.3951808000002</v>
      </c>
      <c r="AP35" s="205">
        <f>'ES-Exp (O)'!AP35*(1+Toeslagen!$Q$10)</f>
        <v>6244.4092838400011</v>
      </c>
      <c r="AQ35" s="205">
        <f>'ES-Exp (O)'!AQ35*(1+Toeslagen!$Q$10)</f>
        <v>4365.2768140800008</v>
      </c>
      <c r="AR35" s="205">
        <f>'ES-Exp (O)'!AR35*(1+Toeslagen!$Q$10)</f>
        <v>5699.5009344</v>
      </c>
      <c r="AS35" s="205">
        <f>'ES-Exp (O)'!AS35*(1+Toeslagen!$Q$10)</f>
        <v>5296.8296908800012</v>
      </c>
      <c r="AT35" s="205">
        <f>'ES-Exp (O)'!AT35*(1+Toeslagen!$Q$10)</f>
        <v>3638.0645683200014</v>
      </c>
      <c r="AU35" s="205">
        <f>'ES-Exp (O)'!AU35*(1+Toeslagen!$Q$10)</f>
        <v>6562.9402675200008</v>
      </c>
      <c r="AV35" s="205">
        <f>'ES-Exp (O)'!AV35*(1+Toeslagen!$Q$10)</f>
        <v>5040.4022323200006</v>
      </c>
      <c r="AW35" s="205">
        <f>'ES-Exp (O)'!AW35*(1+Toeslagen!$Q$10)</f>
        <v>4162.939522560001</v>
      </c>
      <c r="AX35" s="205">
        <f>'ES-Exp (O)'!AX35*(1+Toeslagen!$Q$10)</f>
        <v>0</v>
      </c>
      <c r="AY35" s="205">
        <f>'ES-Exp (O)'!AY35*(1+Toeslagen!$Q$10)</f>
        <v>6562.9402675200008</v>
      </c>
      <c r="AZ35" s="205">
        <f>'ES-Exp (O)'!AZ35*(1+Toeslagen!$Q$10)</f>
        <v>5296.8296908800012</v>
      </c>
      <c r="BA35" s="205">
        <f>'ES-Exp (O)'!BA35*(1+Toeslagen!$Q$10)</f>
        <v>0</v>
      </c>
      <c r="BB35" s="205">
        <f>'ES-Exp (O)'!BB35*(1+Toeslagen!$Q$10)</f>
        <v>4162.939522560001</v>
      </c>
      <c r="BC35" s="205">
        <f>'ES-Exp (O)'!BC35*(1+Toeslagen!$Q$10)</f>
        <v>4601.6708774399995</v>
      </c>
      <c r="BD35" s="205">
        <f>'ES-Exp (O)'!BD35*(1+Toeslagen!$Q$10)</f>
        <v>5699.5009344</v>
      </c>
      <c r="BE35" s="205">
        <f>'ES-Exp (O)'!BE35*(1+Toeslagen!$Q$10)</f>
        <v>4162.939522560001</v>
      </c>
      <c r="BF35" s="205">
        <f>'ES-Exp (O)'!BF35*(1+Toeslagen!$Q$10)</f>
        <v>4162.939522560001</v>
      </c>
      <c r="BG35" s="205">
        <f>'ES-Exp (O)'!BG35*(1+Toeslagen!$Q$10)</f>
        <v>4601.6708774399995</v>
      </c>
      <c r="BH35" s="205">
        <f>'ES-Exp (O)'!BH35*(1+Toeslagen!$Q$10)</f>
        <v>5040.4022323200006</v>
      </c>
      <c r="BI35" s="205">
        <f>'ES-Exp (O)'!BI35*(1+Toeslagen!$Q$10)</f>
        <v>4365.2768140800008</v>
      </c>
      <c r="BJ35" s="205">
        <f>'ES-Exp (O)'!BJ35*(1+Toeslagen!$Q$10)</f>
        <v>4365.2768140800008</v>
      </c>
      <c r="BK35" s="205">
        <f>'ES-Exp (O)'!BK35*(1+Toeslagen!$Q$10)</f>
        <v>3638.0645683200014</v>
      </c>
      <c r="BL35" s="205">
        <f>'ES-Exp (O)'!BL35*(1+Toeslagen!$Q$10)</f>
        <v>5296.8296908800012</v>
      </c>
      <c r="BM35" s="205">
        <f>'ES-Exp (O)'!BM35*(1+Toeslagen!$Q$10)</f>
        <v>4162.939522560001</v>
      </c>
    </row>
    <row r="36" spans="1:65">
      <c r="A36" s="3">
        <v>32</v>
      </c>
      <c r="B36" s="3">
        <v>32</v>
      </c>
      <c r="C36" s="1"/>
      <c r="D36" s="1">
        <v>7</v>
      </c>
      <c r="E36" s="1"/>
      <c r="F36" t="s">
        <v>202</v>
      </c>
      <c r="G36" t="s">
        <v>202</v>
      </c>
      <c r="H36" t="s">
        <v>202</v>
      </c>
      <c r="I36" t="s">
        <v>202</v>
      </c>
      <c r="J36" t="s">
        <v>202</v>
      </c>
      <c r="N36" s="211">
        <v>7.5</v>
      </c>
      <c r="O36" s="212">
        <v>13125</v>
      </c>
      <c r="P36" s="205">
        <f>'ES-Exp (O)'!P36*(1+Toeslagen!$Q$10)</f>
        <v>3960.6022310400003</v>
      </c>
      <c r="Q36" s="205">
        <f>'ES-Exp (O)'!Q36*(1+Toeslagen!$Q$10)</f>
        <v>5483.1402662400005</v>
      </c>
      <c r="R36" s="205">
        <f>'ES-Exp (O)'!R36*(1+Toeslagen!$Q$10)</f>
        <v>5206.6794124799999</v>
      </c>
      <c r="S36" s="205">
        <f>'ES-Exp (O)'!S36*(1+Toeslagen!$Q$10)</f>
        <v>6793.32431232</v>
      </c>
      <c r="T36" s="205">
        <f>'ES-Exp (O)'!T36*(1+Toeslagen!$Q$10)</f>
        <v>5483.1402662400005</v>
      </c>
      <c r="U36" s="205">
        <f>'ES-Exp (O)'!U36*(1+Toeslagen!$Q$10)</f>
        <v>5885.8115097600012</v>
      </c>
      <c r="V36" s="205">
        <f>'ES-Exp (O)'!V36*(1+Toeslagen!$Q$10)</f>
        <v>0</v>
      </c>
      <c r="W36" s="205">
        <f>'ES-Exp (O)'!W36*(1+Toeslagen!$Q$10)</f>
        <v>3772.2883161600002</v>
      </c>
      <c r="X36" s="205">
        <f>'ES-Exp (O)'!X36*(1+Toeslagen!$Q$10)</f>
        <v>4299.1666099200002</v>
      </c>
      <c r="Y36" s="205">
        <f>'ES-Exp (O)'!Y36*(1+Toeslagen!$Q$10)</f>
        <v>5721.5376691200008</v>
      </c>
      <c r="Z36" s="205">
        <f>'ES-Exp (O)'!Z36*(1+Toeslagen!$Q$10)</f>
        <v>6793.32431232</v>
      </c>
      <c r="AA36" s="205">
        <f>'ES-Exp (O)'!AA36*(1+Toeslagen!$Q$10)</f>
        <v>4751.9213414400001</v>
      </c>
      <c r="AB36" s="205">
        <f>'ES-Exp (O)'!AB36*(1+Toeslagen!$Q$10)</f>
        <v>5483.1402662400005</v>
      </c>
      <c r="AC36" s="205">
        <f>'ES-Exp (O)'!AC36*(1+Toeslagen!$Q$10)</f>
        <v>5885.8115097600012</v>
      </c>
      <c r="AD36" s="205">
        <f>'ES-Exp (O)'!AD36*(1+Toeslagen!$Q$10)</f>
        <v>6793.32431232</v>
      </c>
      <c r="AE36" s="205">
        <f>'ES-Exp (O)'!AE36*(1+Toeslagen!$Q$10)</f>
        <v>5483.1402662400005</v>
      </c>
      <c r="AF36" s="205">
        <f>'ES-Exp (O)'!AF36*(1+Toeslagen!$Q$10)</f>
        <v>3960.6022310400003</v>
      </c>
      <c r="AG36" s="205">
        <f>'ES-Exp (O)'!AG36*(1+Toeslagen!$Q$10)</f>
        <v>5885.8115097600012</v>
      </c>
      <c r="AH36" s="205">
        <f>'ES-Exp (O)'!AH36*(1+Toeslagen!$Q$10)</f>
        <v>4527.5473151999995</v>
      </c>
      <c r="AI36" s="205">
        <f>'ES-Exp (O)'!AI36*(1+Toeslagen!$Q$10)</f>
        <v>3772.2883161600002</v>
      </c>
      <c r="AJ36" s="205">
        <f>'ES-Exp (O)'!AJ36*(1+Toeslagen!$Q$10)</f>
        <v>6793.32431232</v>
      </c>
      <c r="AK36" s="205">
        <f>'ES-Exp (O)'!AK36*(1+Toeslagen!$Q$10)</f>
        <v>4527.5473151999995</v>
      </c>
      <c r="AL36" s="205">
        <f>'ES-Exp (O)'!AL36*(1+Toeslagen!$Q$10)</f>
        <v>5885.8115097600012</v>
      </c>
      <c r="AM36" s="205">
        <f>'ES-Exp (O)'!AM36*(1+Toeslagen!$Q$10)</f>
        <v>5483.1402662400005</v>
      </c>
      <c r="AN36" s="205">
        <f>'ES-Exp (O)'!AN36*(1+Toeslagen!$Q$10)</f>
        <v>4299.1666099200002</v>
      </c>
      <c r="AO36" s="205">
        <f>'ES-Exp (O)'!AO36*(1+Toeslagen!$Q$10)</f>
        <v>3960.6022310400003</v>
      </c>
      <c r="AP36" s="205">
        <f>'ES-Exp (O)'!AP36*(1+Toeslagen!$Q$10)</f>
        <v>6452.7565939200003</v>
      </c>
      <c r="AQ36" s="205">
        <f>'ES-Exp (O)'!AQ36*(1+Toeslagen!$Q$10)</f>
        <v>4527.5473151999995</v>
      </c>
      <c r="AR36" s="205">
        <f>'ES-Exp (O)'!AR36*(1+Toeslagen!$Q$10)</f>
        <v>5885.8115097600012</v>
      </c>
      <c r="AS36" s="205">
        <f>'ES-Exp (O)'!AS36*(1+Toeslagen!$Q$10)</f>
        <v>5483.1402662400005</v>
      </c>
      <c r="AT36" s="205">
        <f>'ES-Exp (O)'!AT36*(1+Toeslagen!$Q$10)</f>
        <v>3772.2883161600002</v>
      </c>
      <c r="AU36" s="205">
        <f>'ES-Exp (O)'!AU36*(1+Toeslagen!$Q$10)</f>
        <v>6793.32431232</v>
      </c>
      <c r="AV36" s="205">
        <f>'ES-Exp (O)'!AV36*(1+Toeslagen!$Q$10)</f>
        <v>5206.6794124799999</v>
      </c>
      <c r="AW36" s="205">
        <f>'ES-Exp (O)'!AW36*(1+Toeslagen!$Q$10)</f>
        <v>4299.1666099200002</v>
      </c>
      <c r="AX36" s="205">
        <f>'ES-Exp (O)'!AX36*(1+Toeslagen!$Q$10)</f>
        <v>0</v>
      </c>
      <c r="AY36" s="205">
        <f>'ES-Exp (O)'!AY36*(1+Toeslagen!$Q$10)</f>
        <v>6793.32431232</v>
      </c>
      <c r="AZ36" s="205">
        <f>'ES-Exp (O)'!AZ36*(1+Toeslagen!$Q$10)</f>
        <v>5483.1402662400005</v>
      </c>
      <c r="BA36" s="205">
        <f>'ES-Exp (O)'!BA36*(1+Toeslagen!$Q$10)</f>
        <v>0</v>
      </c>
      <c r="BB36" s="205">
        <f>'ES-Exp (O)'!BB36*(1+Toeslagen!$Q$10)</f>
        <v>4299.1666099200002</v>
      </c>
      <c r="BC36" s="205">
        <f>'ES-Exp (O)'!BC36*(1+Toeslagen!$Q$10)</f>
        <v>4751.9213414400001</v>
      </c>
      <c r="BD36" s="205">
        <f>'ES-Exp (O)'!BD36*(1+Toeslagen!$Q$10)</f>
        <v>5885.8115097600012</v>
      </c>
      <c r="BE36" s="205">
        <f>'ES-Exp (O)'!BE36*(1+Toeslagen!$Q$10)</f>
        <v>4299.1666099200002</v>
      </c>
      <c r="BF36" s="205">
        <f>'ES-Exp (O)'!BF36*(1+Toeslagen!$Q$10)</f>
        <v>4299.1666099200002</v>
      </c>
      <c r="BG36" s="205">
        <f>'ES-Exp (O)'!BG36*(1+Toeslagen!$Q$10)</f>
        <v>4751.9213414400001</v>
      </c>
      <c r="BH36" s="205">
        <f>'ES-Exp (O)'!BH36*(1+Toeslagen!$Q$10)</f>
        <v>5206.6794124799999</v>
      </c>
      <c r="BI36" s="205">
        <f>'ES-Exp (O)'!BI36*(1+Toeslagen!$Q$10)</f>
        <v>4527.5473151999995</v>
      </c>
      <c r="BJ36" s="205">
        <f>'ES-Exp (O)'!BJ36*(1+Toeslagen!$Q$10)</f>
        <v>4527.5473151999995</v>
      </c>
      <c r="BK36" s="205">
        <f>'ES-Exp (O)'!BK36*(1+Toeslagen!$Q$10)</f>
        <v>3772.2883161600002</v>
      </c>
      <c r="BL36" s="205">
        <f>'ES-Exp (O)'!BL36*(1+Toeslagen!$Q$10)</f>
        <v>5483.1402662400005</v>
      </c>
      <c r="BM36" s="205">
        <f>'ES-Exp (O)'!BM36*(1+Toeslagen!$Q$10)</f>
        <v>4299.1666099200002</v>
      </c>
    </row>
    <row r="37" spans="1:65">
      <c r="A37" s="3">
        <v>33</v>
      </c>
      <c r="B37" s="3">
        <v>33</v>
      </c>
      <c r="C37" s="1"/>
      <c r="D37" s="1">
        <v>7</v>
      </c>
      <c r="E37" s="1"/>
      <c r="F37" t="s">
        <v>202</v>
      </c>
      <c r="G37" t="s">
        <v>202</v>
      </c>
      <c r="H37" t="s">
        <v>202</v>
      </c>
      <c r="I37" t="s">
        <v>202</v>
      </c>
      <c r="J37" t="s">
        <v>202</v>
      </c>
      <c r="N37" s="211">
        <v>7.6</v>
      </c>
      <c r="O37" s="212">
        <v>13300</v>
      </c>
      <c r="P37" s="205">
        <f>'ES-Exp (O)'!P37*(1+Toeslagen!$Q$10)</f>
        <v>4002.6723609600003</v>
      </c>
      <c r="Q37" s="205">
        <f>'ES-Exp (O)'!Q37*(1+Toeslagen!$Q$10)</f>
        <v>5491.1536243200007</v>
      </c>
      <c r="R37" s="205">
        <f>'ES-Exp (O)'!R37*(1+Toeslagen!$Q$10)</f>
        <v>5260.7695795199998</v>
      </c>
      <c r="S37" s="205">
        <f>'ES-Exp (O)'!S37*(1+Toeslagen!$Q$10)</f>
        <v>6803.3410099200009</v>
      </c>
      <c r="T37" s="205">
        <f>'ES-Exp (O)'!T37*(1+Toeslagen!$Q$10)</f>
        <v>5491.1536243200007</v>
      </c>
      <c r="U37" s="205">
        <f>'ES-Exp (O)'!U37*(1+Toeslagen!$Q$10)</f>
        <v>5945.9116953600005</v>
      </c>
      <c r="V37" s="205">
        <f>'ES-Exp (O)'!V37*(1+Toeslagen!$Q$10)</f>
        <v>0</v>
      </c>
      <c r="W37" s="205">
        <f>'ES-Exp (O)'!W37*(1+Toeslagen!$Q$10)</f>
        <v>3820.3684646400006</v>
      </c>
      <c r="X37" s="205">
        <f>'ES-Exp (O)'!X37*(1+Toeslagen!$Q$10)</f>
        <v>4345.2434188800007</v>
      </c>
      <c r="Y37" s="205">
        <f>'ES-Exp (O)'!Y37*(1+Toeslagen!$Q$10)</f>
        <v>5729.551027200001</v>
      </c>
      <c r="Z37" s="205">
        <f>'ES-Exp (O)'!Z37*(1+Toeslagen!$Q$10)</f>
        <v>6803.3410099200009</v>
      </c>
      <c r="AA37" s="205">
        <f>'ES-Exp (O)'!AA37*(1+Toeslagen!$Q$10)</f>
        <v>4802.0048294400003</v>
      </c>
      <c r="AB37" s="205">
        <f>'ES-Exp (O)'!AB37*(1+Toeslagen!$Q$10)</f>
        <v>5491.1536243200007</v>
      </c>
      <c r="AC37" s="205">
        <f>'ES-Exp (O)'!AC37*(1+Toeslagen!$Q$10)</f>
        <v>5945.9116953600005</v>
      </c>
      <c r="AD37" s="205">
        <f>'ES-Exp (O)'!AD37*(1+Toeslagen!$Q$10)</f>
        <v>6803.3410099200009</v>
      </c>
      <c r="AE37" s="205">
        <f>'ES-Exp (O)'!AE37*(1+Toeslagen!$Q$10)</f>
        <v>5491.1536243200007</v>
      </c>
      <c r="AF37" s="205">
        <f>'ES-Exp (O)'!AF37*(1+Toeslagen!$Q$10)</f>
        <v>4002.6723609600003</v>
      </c>
      <c r="AG37" s="205">
        <f>'ES-Exp (O)'!AG37*(1+Toeslagen!$Q$10)</f>
        <v>5945.9116953600005</v>
      </c>
      <c r="AH37" s="205">
        <f>'ES-Exp (O)'!AH37*(1+Toeslagen!$Q$10)</f>
        <v>4581.6374822400003</v>
      </c>
      <c r="AI37" s="205">
        <f>'ES-Exp (O)'!AI37*(1+Toeslagen!$Q$10)</f>
        <v>3820.3684646400006</v>
      </c>
      <c r="AJ37" s="205">
        <f>'ES-Exp (O)'!AJ37*(1+Toeslagen!$Q$10)</f>
        <v>6803.3410099200009</v>
      </c>
      <c r="AK37" s="205">
        <f>'ES-Exp (O)'!AK37*(1+Toeslagen!$Q$10)</f>
        <v>4537.5640128000005</v>
      </c>
      <c r="AL37" s="205">
        <f>'ES-Exp (O)'!AL37*(1+Toeslagen!$Q$10)</f>
        <v>5945.9116953600005</v>
      </c>
      <c r="AM37" s="205">
        <f>'ES-Exp (O)'!AM37*(1+Toeslagen!$Q$10)</f>
        <v>5491.1536243200007</v>
      </c>
      <c r="AN37" s="205">
        <f>'ES-Exp (O)'!AN37*(1+Toeslagen!$Q$10)</f>
        <v>4345.2434188800007</v>
      </c>
      <c r="AO37" s="205">
        <f>'ES-Exp (O)'!AO37*(1+Toeslagen!$Q$10)</f>
        <v>4002.6723609600003</v>
      </c>
      <c r="AP37" s="205">
        <f>'ES-Exp (O)'!AP37*(1+Toeslagen!$Q$10)</f>
        <v>6518.8667980800001</v>
      </c>
      <c r="AQ37" s="205">
        <f>'ES-Exp (O)'!AQ37*(1+Toeslagen!$Q$10)</f>
        <v>4581.6374822400003</v>
      </c>
      <c r="AR37" s="205">
        <f>'ES-Exp (O)'!AR37*(1+Toeslagen!$Q$10)</f>
        <v>5945.9116953600005</v>
      </c>
      <c r="AS37" s="205">
        <f>'ES-Exp (O)'!AS37*(1+Toeslagen!$Q$10)</f>
        <v>5491.1536243200007</v>
      </c>
      <c r="AT37" s="205">
        <f>'ES-Exp (O)'!AT37*(1+Toeslagen!$Q$10)</f>
        <v>3820.3684646400006</v>
      </c>
      <c r="AU37" s="205">
        <f>'ES-Exp (O)'!AU37*(1+Toeslagen!$Q$10)</f>
        <v>6803.3410099200009</v>
      </c>
      <c r="AV37" s="205">
        <f>'ES-Exp (O)'!AV37*(1+Toeslagen!$Q$10)</f>
        <v>5260.7695795199998</v>
      </c>
      <c r="AW37" s="205">
        <f>'ES-Exp (O)'!AW37*(1+Toeslagen!$Q$10)</f>
        <v>4345.2434188800007</v>
      </c>
      <c r="AX37" s="205">
        <f>'ES-Exp (O)'!AX37*(1+Toeslagen!$Q$10)</f>
        <v>0</v>
      </c>
      <c r="AY37" s="205">
        <f>'ES-Exp (O)'!AY37*(1+Toeslagen!$Q$10)</f>
        <v>6803.3410099200009</v>
      </c>
      <c r="AZ37" s="205">
        <f>'ES-Exp (O)'!AZ37*(1+Toeslagen!$Q$10)</f>
        <v>5491.1536243200007</v>
      </c>
      <c r="BA37" s="205">
        <f>'ES-Exp (O)'!BA37*(1+Toeslagen!$Q$10)</f>
        <v>0</v>
      </c>
      <c r="BB37" s="205">
        <f>'ES-Exp (O)'!BB37*(1+Toeslagen!$Q$10)</f>
        <v>4345.2434188800007</v>
      </c>
      <c r="BC37" s="205">
        <f>'ES-Exp (O)'!BC37*(1+Toeslagen!$Q$10)</f>
        <v>4802.0048294400003</v>
      </c>
      <c r="BD37" s="205">
        <f>'ES-Exp (O)'!BD37*(1+Toeslagen!$Q$10)</f>
        <v>5945.9116953600005</v>
      </c>
      <c r="BE37" s="205">
        <f>'ES-Exp (O)'!BE37*(1+Toeslagen!$Q$10)</f>
        <v>4345.2434188800007</v>
      </c>
      <c r="BF37" s="205">
        <f>'ES-Exp (O)'!BF37*(1+Toeslagen!$Q$10)</f>
        <v>4345.2434188800007</v>
      </c>
      <c r="BG37" s="205">
        <f>'ES-Exp (O)'!BG37*(1+Toeslagen!$Q$10)</f>
        <v>4802.0048294400003</v>
      </c>
      <c r="BH37" s="205">
        <f>'ES-Exp (O)'!BH37*(1+Toeslagen!$Q$10)</f>
        <v>5260.7695795199998</v>
      </c>
      <c r="BI37" s="205">
        <f>'ES-Exp (O)'!BI37*(1+Toeslagen!$Q$10)</f>
        <v>4581.6374822400003</v>
      </c>
      <c r="BJ37" s="205">
        <f>'ES-Exp (O)'!BJ37*(1+Toeslagen!$Q$10)</f>
        <v>4581.6374822400003</v>
      </c>
      <c r="BK37" s="205">
        <f>'ES-Exp (O)'!BK37*(1+Toeslagen!$Q$10)</f>
        <v>3820.3684646400006</v>
      </c>
      <c r="BL37" s="205">
        <f>'ES-Exp (O)'!BL37*(1+Toeslagen!$Q$10)</f>
        <v>5491.1536243200007</v>
      </c>
      <c r="BM37" s="205">
        <f>'ES-Exp (O)'!BM37*(1+Toeslagen!$Q$10)</f>
        <v>4345.2434188800007</v>
      </c>
    </row>
    <row r="38" spans="1:65">
      <c r="A38" s="3">
        <v>34</v>
      </c>
      <c r="B38" s="3">
        <v>34</v>
      </c>
      <c r="C38" s="1"/>
      <c r="D38" s="1">
        <v>7</v>
      </c>
      <c r="E38" s="1"/>
      <c r="F38" t="s">
        <v>202</v>
      </c>
      <c r="G38" t="s">
        <v>202</v>
      </c>
      <c r="H38" t="s">
        <v>202</v>
      </c>
      <c r="I38" t="s">
        <v>202</v>
      </c>
      <c r="J38" t="s">
        <v>202</v>
      </c>
      <c r="N38" s="211">
        <v>8</v>
      </c>
      <c r="O38" s="212">
        <v>14000</v>
      </c>
      <c r="P38" s="205">
        <f>'ES-Exp (O)'!P38*(1+Toeslagen!$Q$10)</f>
        <v>4168.9495411200005</v>
      </c>
      <c r="Q38" s="205">
        <f>'ES-Exp (O)'!Q38*(1+Toeslagen!$Q$10)</f>
        <v>5687.4808972800001</v>
      </c>
      <c r="R38" s="205">
        <f>'ES-Exp (O)'!R38*(1+Toeslagen!$Q$10)</f>
        <v>5483.1402662400005</v>
      </c>
      <c r="S38" s="205">
        <f>'ES-Exp (O)'!S38*(1+Toeslagen!$Q$10)</f>
        <v>7045.7450918400018</v>
      </c>
      <c r="T38" s="205">
        <f>'ES-Exp (O)'!T38*(1+Toeslagen!$Q$10)</f>
        <v>5687.4808972800001</v>
      </c>
      <c r="U38" s="205">
        <f>'ES-Exp (O)'!U38*(1+Toeslagen!$Q$10)</f>
        <v>6198.3324748800005</v>
      </c>
      <c r="V38" s="205">
        <f>'ES-Exp (O)'!V38*(1+Toeslagen!$Q$10)</f>
        <v>0</v>
      </c>
      <c r="W38" s="205">
        <f>'ES-Exp (O)'!W38*(1+Toeslagen!$Q$10)</f>
        <v>3996.6623424000004</v>
      </c>
      <c r="X38" s="205">
        <f>'ES-Exp (O)'!X38*(1+Toeslagen!$Q$10)</f>
        <v>4527.5473151999995</v>
      </c>
      <c r="Y38" s="205">
        <f>'ES-Exp (O)'!Y38*(1+Toeslagen!$Q$10)</f>
        <v>5933.8916582399997</v>
      </c>
      <c r="Z38" s="205">
        <f>'ES-Exp (O)'!Z38*(1+Toeslagen!$Q$10)</f>
        <v>7045.7450918400018</v>
      </c>
      <c r="AA38" s="205">
        <f>'ES-Exp (O)'!AA38*(1+Toeslagen!$Q$10)</f>
        <v>5006.3454604799999</v>
      </c>
      <c r="AB38" s="205">
        <f>'ES-Exp (O)'!AB38*(1+Toeslagen!$Q$10)</f>
        <v>5721.5376691200008</v>
      </c>
      <c r="AC38" s="205">
        <f>'ES-Exp (O)'!AC38*(1+Toeslagen!$Q$10)</f>
        <v>6198.3324748800005</v>
      </c>
      <c r="AD38" s="205">
        <f>'ES-Exp (O)'!AD38*(1+Toeslagen!$Q$10)</f>
        <v>7045.7450918400018</v>
      </c>
      <c r="AE38" s="205">
        <f>'ES-Exp (O)'!AE38*(1+Toeslagen!$Q$10)</f>
        <v>5687.4808972800001</v>
      </c>
      <c r="AF38" s="205">
        <f>'ES-Exp (O)'!AF38*(1+Toeslagen!$Q$10)</f>
        <v>4168.9495411200005</v>
      </c>
      <c r="AG38" s="205">
        <f>'ES-Exp (O)'!AG38*(1+Toeslagen!$Q$10)</f>
        <v>6198.3324748800005</v>
      </c>
      <c r="AH38" s="205">
        <f>'ES-Exp (O)'!AH38*(1+Toeslagen!$Q$10)</f>
        <v>4795.9948108800008</v>
      </c>
      <c r="AI38" s="205">
        <f>'ES-Exp (O)'!AI38*(1+Toeslagen!$Q$10)</f>
        <v>3996.6623424000004</v>
      </c>
      <c r="AJ38" s="205">
        <f>'ES-Exp (O)'!AJ38*(1+Toeslagen!$Q$10)</f>
        <v>7045.7450918400018</v>
      </c>
      <c r="AK38" s="205">
        <f>'ES-Exp (O)'!AK38*(1+Toeslagen!$Q$10)</f>
        <v>4795.9948108800008</v>
      </c>
      <c r="AL38" s="205">
        <f>'ES-Exp (O)'!AL38*(1+Toeslagen!$Q$10)</f>
        <v>6198.3324748800005</v>
      </c>
      <c r="AM38" s="205">
        <f>'ES-Exp (O)'!AM38*(1+Toeslagen!$Q$10)</f>
        <v>5721.5376691200008</v>
      </c>
      <c r="AN38" s="205">
        <f>'ES-Exp (O)'!AN38*(1+Toeslagen!$Q$10)</f>
        <v>4527.5473151999995</v>
      </c>
      <c r="AO38" s="205">
        <f>'ES-Exp (O)'!AO38*(1+Toeslagen!$Q$10)</f>
        <v>4168.9495411200005</v>
      </c>
      <c r="AP38" s="205">
        <f>'ES-Exp (O)'!AP38*(1+Toeslagen!$Q$10)</f>
        <v>6793.32431232</v>
      </c>
      <c r="AQ38" s="205">
        <f>'ES-Exp (O)'!AQ38*(1+Toeslagen!$Q$10)</f>
        <v>4795.9948108800008</v>
      </c>
      <c r="AR38" s="205">
        <f>'ES-Exp (O)'!AR38*(1+Toeslagen!$Q$10)</f>
        <v>6198.3324748800005</v>
      </c>
      <c r="AS38" s="205">
        <f>'ES-Exp (O)'!AS38*(1+Toeslagen!$Q$10)</f>
        <v>5721.5376691200008</v>
      </c>
      <c r="AT38" s="205">
        <f>'ES-Exp (O)'!AT38*(1+Toeslagen!$Q$10)</f>
        <v>3996.6623424000004</v>
      </c>
      <c r="AU38" s="205">
        <f>'ES-Exp (O)'!AU38*(1+Toeslagen!$Q$10)</f>
        <v>7045.7450918400018</v>
      </c>
      <c r="AV38" s="205">
        <f>'ES-Exp (O)'!AV38*(1+Toeslagen!$Q$10)</f>
        <v>5483.1402662400005</v>
      </c>
      <c r="AW38" s="205">
        <f>'ES-Exp (O)'!AW38*(1+Toeslagen!$Q$10)</f>
        <v>4527.5473151999995</v>
      </c>
      <c r="AX38" s="205">
        <f>'ES-Exp (O)'!AX38*(1+Toeslagen!$Q$10)</f>
        <v>0</v>
      </c>
      <c r="AY38" s="205">
        <f>'ES-Exp (O)'!AY38*(1+Toeslagen!$Q$10)</f>
        <v>7045.7450918400018</v>
      </c>
      <c r="AZ38" s="205">
        <f>'ES-Exp (O)'!AZ38*(1+Toeslagen!$Q$10)</f>
        <v>5687.4808972800001</v>
      </c>
      <c r="BA38" s="205">
        <f>'ES-Exp (O)'!BA38*(1+Toeslagen!$Q$10)</f>
        <v>0</v>
      </c>
      <c r="BB38" s="205">
        <f>'ES-Exp (O)'!BB38*(1+Toeslagen!$Q$10)</f>
        <v>4527.5473151999995</v>
      </c>
      <c r="BC38" s="205">
        <f>'ES-Exp (O)'!BC38*(1+Toeslagen!$Q$10)</f>
        <v>5006.3454604799999</v>
      </c>
      <c r="BD38" s="205">
        <f>'ES-Exp (O)'!BD38*(1+Toeslagen!$Q$10)</f>
        <v>6198.3324748800005</v>
      </c>
      <c r="BE38" s="205">
        <f>'ES-Exp (O)'!BE38*(1+Toeslagen!$Q$10)</f>
        <v>4527.5473151999995</v>
      </c>
      <c r="BF38" s="205">
        <f>'ES-Exp (O)'!BF38*(1+Toeslagen!$Q$10)</f>
        <v>4527.5473151999995</v>
      </c>
      <c r="BG38" s="205">
        <f>'ES-Exp (O)'!BG38*(1+Toeslagen!$Q$10)</f>
        <v>5006.3454604799999</v>
      </c>
      <c r="BH38" s="205">
        <f>'ES-Exp (O)'!BH38*(1+Toeslagen!$Q$10)</f>
        <v>5483.1402662400005</v>
      </c>
      <c r="BI38" s="205">
        <f>'ES-Exp (O)'!BI38*(1+Toeslagen!$Q$10)</f>
        <v>4795.9948108800008</v>
      </c>
      <c r="BJ38" s="205">
        <f>'ES-Exp (O)'!BJ38*(1+Toeslagen!$Q$10)</f>
        <v>4795.9948108800008</v>
      </c>
      <c r="BK38" s="205">
        <f>'ES-Exp (O)'!BK38*(1+Toeslagen!$Q$10)</f>
        <v>3996.6623424000004</v>
      </c>
      <c r="BL38" s="205">
        <f>'ES-Exp (O)'!BL38*(1+Toeslagen!$Q$10)</f>
        <v>5687.4808972800001</v>
      </c>
      <c r="BM38" s="205">
        <f>'ES-Exp (O)'!BM38*(1+Toeslagen!$Q$10)</f>
        <v>4527.5473151999995</v>
      </c>
    </row>
    <row r="39" spans="1:65">
      <c r="A39" s="3">
        <v>36</v>
      </c>
      <c r="B39" s="3">
        <v>36</v>
      </c>
      <c r="C39" s="1"/>
      <c r="D39" s="1">
        <v>7</v>
      </c>
      <c r="E39" s="1"/>
      <c r="F39" t="s">
        <v>202</v>
      </c>
      <c r="G39" t="s">
        <v>202</v>
      </c>
      <c r="H39" t="s">
        <v>202</v>
      </c>
      <c r="I39" t="s">
        <v>202</v>
      </c>
      <c r="J39" t="s">
        <v>202</v>
      </c>
      <c r="N39" s="211">
        <v>8.4</v>
      </c>
      <c r="O39" s="212">
        <v>14700</v>
      </c>
      <c r="P39" s="205">
        <f>'ES-Exp (O)'!P39*(1+Toeslagen!$Q$10)</f>
        <v>4331.2200422400001</v>
      </c>
      <c r="Q39" s="205">
        <f>'ES-Exp (O)'!Q39*(1+Toeslagen!$Q$10)</f>
        <v>5879.8014911999999</v>
      </c>
      <c r="R39" s="205">
        <f>'ES-Exp (O)'!R39*(1+Toeslagen!$Q$10)</f>
        <v>5693.4909158399987</v>
      </c>
      <c r="S39" s="205">
        <f>'ES-Exp (O)'!S39*(1+Toeslagen!$Q$10)</f>
        <v>7284.1424947200003</v>
      </c>
      <c r="T39" s="205">
        <f>'ES-Exp (O)'!T39*(1+Toeslagen!$Q$10)</f>
        <v>5879.8014911999999</v>
      </c>
      <c r="U39" s="205">
        <f>'ES-Exp (O)'!U39*(1+Toeslagen!$Q$10)</f>
        <v>6436.7298777600008</v>
      </c>
      <c r="V39" s="205">
        <f>'ES-Exp (O)'!V39*(1+Toeslagen!$Q$10)</f>
        <v>0</v>
      </c>
      <c r="W39" s="205">
        <f>'ES-Exp (O)'!W39*(1+Toeslagen!$Q$10)</f>
        <v>4176.9628992000007</v>
      </c>
      <c r="X39" s="205">
        <f>'ES-Exp (O)'!X39*(1+Toeslagen!$Q$10)</f>
        <v>4703.8411929600006</v>
      </c>
      <c r="Y39" s="205">
        <f>'ES-Exp (O)'!Y39*(1+Toeslagen!$Q$10)</f>
        <v>6134.2256102400006</v>
      </c>
      <c r="Z39" s="205">
        <f>'ES-Exp (O)'!Z39*(1+Toeslagen!$Q$10)</f>
        <v>7284.1424947200003</v>
      </c>
      <c r="AA39" s="205">
        <f>'ES-Exp (O)'!AA39*(1+Toeslagen!$Q$10)</f>
        <v>5198.6660544000006</v>
      </c>
      <c r="AB39" s="205">
        <f>'ES-Exp (O)'!AB39*(1+Toeslagen!$Q$10)</f>
        <v>5941.9050163200009</v>
      </c>
      <c r="AC39" s="205">
        <f>'ES-Exp (O)'!AC39*(1+Toeslagen!$Q$10)</f>
        <v>6436.7298777600008</v>
      </c>
      <c r="AD39" s="205">
        <f>'ES-Exp (O)'!AD39*(1+Toeslagen!$Q$10)</f>
        <v>7284.1424947200003</v>
      </c>
      <c r="AE39" s="205">
        <f>'ES-Exp (O)'!AE39*(1+Toeslagen!$Q$10)</f>
        <v>5879.8014911999999</v>
      </c>
      <c r="AF39" s="205">
        <f>'ES-Exp (O)'!AF39*(1+Toeslagen!$Q$10)</f>
        <v>4331.2200422400001</v>
      </c>
      <c r="AG39" s="205">
        <f>'ES-Exp (O)'!AG39*(1+Toeslagen!$Q$10)</f>
        <v>6436.7298777600008</v>
      </c>
      <c r="AH39" s="205">
        <f>'ES-Exp (O)'!AH39*(1+Toeslagen!$Q$10)</f>
        <v>5012.3554790400003</v>
      </c>
      <c r="AI39" s="205">
        <f>'ES-Exp (O)'!AI39*(1+Toeslagen!$Q$10)</f>
        <v>4176.9628992000007</v>
      </c>
      <c r="AJ39" s="205">
        <f>'ES-Exp (O)'!AJ39*(1+Toeslagen!$Q$10)</f>
        <v>7284.1424947200003</v>
      </c>
      <c r="AK39" s="205">
        <f>'ES-Exp (O)'!AK39*(1+Toeslagen!$Q$10)</f>
        <v>4856.0949964800011</v>
      </c>
      <c r="AL39" s="205">
        <f>'ES-Exp (O)'!AL39*(1+Toeslagen!$Q$10)</f>
        <v>6436.7298777600008</v>
      </c>
      <c r="AM39" s="205">
        <f>'ES-Exp (O)'!AM39*(1+Toeslagen!$Q$10)</f>
        <v>5941.9050163200009</v>
      </c>
      <c r="AN39" s="205">
        <f>'ES-Exp (O)'!AN39*(1+Toeslagen!$Q$10)</f>
        <v>4703.8411929600006</v>
      </c>
      <c r="AO39" s="205">
        <f>'ES-Exp (O)'!AO39*(1+Toeslagen!$Q$10)</f>
        <v>4331.2200422400001</v>
      </c>
      <c r="AP39" s="205">
        <f>'ES-Exp (O)'!AP39*(1+Toeslagen!$Q$10)</f>
        <v>7055.7617894400018</v>
      </c>
      <c r="AQ39" s="205">
        <f>'ES-Exp (O)'!AQ39*(1+Toeslagen!$Q$10)</f>
        <v>5012.3554790400003</v>
      </c>
      <c r="AR39" s="205">
        <f>'ES-Exp (O)'!AR39*(1+Toeslagen!$Q$10)</f>
        <v>6436.7298777600008</v>
      </c>
      <c r="AS39" s="205">
        <f>'ES-Exp (O)'!AS39*(1+Toeslagen!$Q$10)</f>
        <v>5941.9050163200009</v>
      </c>
      <c r="AT39" s="205">
        <f>'ES-Exp (O)'!AT39*(1+Toeslagen!$Q$10)</f>
        <v>4176.9628992000007</v>
      </c>
      <c r="AU39" s="205">
        <f>'ES-Exp (O)'!AU39*(1+Toeslagen!$Q$10)</f>
        <v>7284.1424947200003</v>
      </c>
      <c r="AV39" s="205">
        <f>'ES-Exp (O)'!AV39*(1+Toeslagen!$Q$10)</f>
        <v>5693.4909158399987</v>
      </c>
      <c r="AW39" s="205">
        <f>'ES-Exp (O)'!AW39*(1+Toeslagen!$Q$10)</f>
        <v>4703.8411929600006</v>
      </c>
      <c r="AX39" s="205">
        <f>'ES-Exp (O)'!AX39*(1+Toeslagen!$Q$10)</f>
        <v>0</v>
      </c>
      <c r="AY39" s="205">
        <f>'ES-Exp (O)'!AY39*(1+Toeslagen!$Q$10)</f>
        <v>7284.1424947200003</v>
      </c>
      <c r="AZ39" s="205">
        <f>'ES-Exp (O)'!AZ39*(1+Toeslagen!$Q$10)</f>
        <v>5879.8014911999999</v>
      </c>
      <c r="BA39" s="205">
        <f>'ES-Exp (O)'!BA39*(1+Toeslagen!$Q$10)</f>
        <v>0</v>
      </c>
      <c r="BB39" s="205">
        <f>'ES-Exp (O)'!BB39*(1+Toeslagen!$Q$10)</f>
        <v>4703.8411929600006</v>
      </c>
      <c r="BC39" s="205">
        <f>'ES-Exp (O)'!BC39*(1+Toeslagen!$Q$10)</f>
        <v>5198.6660544000006</v>
      </c>
      <c r="BD39" s="205">
        <f>'ES-Exp (O)'!BD39*(1+Toeslagen!$Q$10)</f>
        <v>6436.7298777600008</v>
      </c>
      <c r="BE39" s="205">
        <f>'ES-Exp (O)'!BE39*(1+Toeslagen!$Q$10)</f>
        <v>4703.8411929600006</v>
      </c>
      <c r="BF39" s="205">
        <f>'ES-Exp (O)'!BF39*(1+Toeslagen!$Q$10)</f>
        <v>4703.8411929600006</v>
      </c>
      <c r="BG39" s="205">
        <f>'ES-Exp (O)'!BG39*(1+Toeslagen!$Q$10)</f>
        <v>5198.6660544000006</v>
      </c>
      <c r="BH39" s="205">
        <f>'ES-Exp (O)'!BH39*(1+Toeslagen!$Q$10)</f>
        <v>5693.4909158399987</v>
      </c>
      <c r="BI39" s="205">
        <f>'ES-Exp (O)'!BI39*(1+Toeslagen!$Q$10)</f>
        <v>5012.3554790400003</v>
      </c>
      <c r="BJ39" s="205">
        <f>'ES-Exp (O)'!BJ39*(1+Toeslagen!$Q$10)</f>
        <v>5012.3554790400003</v>
      </c>
      <c r="BK39" s="205">
        <f>'ES-Exp (O)'!BK39*(1+Toeslagen!$Q$10)</f>
        <v>4176.9628992000007</v>
      </c>
      <c r="BL39" s="205">
        <f>'ES-Exp (O)'!BL39*(1+Toeslagen!$Q$10)</f>
        <v>5879.8014911999999</v>
      </c>
      <c r="BM39" s="205">
        <f>'ES-Exp (O)'!BM39*(1+Toeslagen!$Q$10)</f>
        <v>4703.8411929600006</v>
      </c>
    </row>
    <row r="40" spans="1:65">
      <c r="A40" s="3">
        <v>37</v>
      </c>
      <c r="B40" s="3">
        <v>37</v>
      </c>
      <c r="C40" s="1"/>
      <c r="D40" s="1">
        <v>7</v>
      </c>
      <c r="E40" s="1"/>
      <c r="F40" t="s">
        <v>202</v>
      </c>
      <c r="G40" t="s">
        <v>202</v>
      </c>
      <c r="H40" t="s">
        <v>202</v>
      </c>
      <c r="I40" t="s">
        <v>202</v>
      </c>
      <c r="J40" t="s">
        <v>202</v>
      </c>
      <c r="N40" s="211">
        <v>8.5</v>
      </c>
      <c r="O40" s="212">
        <v>14875</v>
      </c>
      <c r="P40" s="205">
        <f>'ES-Exp (O)'!P40*(1+Toeslagen!$Q$10)</f>
        <v>4375.2935116800008</v>
      </c>
      <c r="Q40" s="205">
        <f>'ES-Exp (O)'!Q40*(1+Toeslagen!$Q$10)</f>
        <v>5929.884979200001</v>
      </c>
      <c r="R40" s="205">
        <f>'ES-Exp (O)'!R40*(1+Toeslagen!$Q$10)</f>
        <v>5751.587761920001</v>
      </c>
      <c r="S40" s="205">
        <f>'ES-Exp (O)'!S40*(1+Toeslagen!$Q$10)</f>
        <v>7344.2426803200005</v>
      </c>
      <c r="T40" s="205">
        <f>'ES-Exp (O)'!T40*(1+Toeslagen!$Q$10)</f>
        <v>5929.884979200001</v>
      </c>
      <c r="U40" s="205">
        <f>'ES-Exp (O)'!U40*(1+Toeslagen!$Q$10)</f>
        <v>6500.8367424000007</v>
      </c>
      <c r="V40" s="205">
        <f>'ES-Exp (O)'!V40*(1+Toeslagen!$Q$10)</f>
        <v>0</v>
      </c>
      <c r="W40" s="205">
        <f>'ES-Exp (O)'!W40*(1+Toeslagen!$Q$10)</f>
        <v>4221.0363686400005</v>
      </c>
      <c r="X40" s="205">
        <f>'ES-Exp (O)'!X40*(1+Toeslagen!$Q$10)</f>
        <v>4749.9180019200012</v>
      </c>
      <c r="Y40" s="205">
        <f>'ES-Exp (O)'!Y40*(1+Toeslagen!$Q$10)</f>
        <v>6186.3124377600006</v>
      </c>
      <c r="Z40" s="205">
        <f>'ES-Exp (O)'!Z40*(1+Toeslagen!$Q$10)</f>
        <v>7344.2426803200005</v>
      </c>
      <c r="AA40" s="205">
        <f>'ES-Exp (O)'!AA40*(1+Toeslagen!$Q$10)</f>
        <v>5250.7528819200006</v>
      </c>
      <c r="AB40" s="205">
        <f>'ES-Exp (O)'!AB40*(1+Toeslagen!$Q$10)</f>
        <v>6002.0052019200002</v>
      </c>
      <c r="AC40" s="205">
        <f>'ES-Exp (O)'!AC40*(1+Toeslagen!$Q$10)</f>
        <v>6500.8367424000007</v>
      </c>
      <c r="AD40" s="205">
        <f>'ES-Exp (O)'!AD40*(1+Toeslagen!$Q$10)</f>
        <v>7344.2426803200005</v>
      </c>
      <c r="AE40" s="205">
        <f>'ES-Exp (O)'!AE40*(1+Toeslagen!$Q$10)</f>
        <v>5929.884979200001</v>
      </c>
      <c r="AF40" s="205">
        <f>'ES-Exp (O)'!AF40*(1+Toeslagen!$Q$10)</f>
        <v>4375.2935116800008</v>
      </c>
      <c r="AG40" s="205">
        <f>'ES-Exp (O)'!AG40*(1+Toeslagen!$Q$10)</f>
        <v>6500.8367424000007</v>
      </c>
      <c r="AH40" s="205">
        <f>'ES-Exp (O)'!AH40*(1+Toeslagen!$Q$10)</f>
        <v>5064.4423065600013</v>
      </c>
      <c r="AI40" s="205">
        <f>'ES-Exp (O)'!AI40*(1+Toeslagen!$Q$10)</f>
        <v>4221.0363686400005</v>
      </c>
      <c r="AJ40" s="205">
        <f>'ES-Exp (O)'!AJ40*(1+Toeslagen!$Q$10)</f>
        <v>7344.2426803200005</v>
      </c>
      <c r="AK40" s="205">
        <f>'ES-Exp (O)'!AK40*(1+Toeslagen!$Q$10)</f>
        <v>4998.3321024000015</v>
      </c>
      <c r="AL40" s="205">
        <f>'ES-Exp (O)'!AL40*(1+Toeslagen!$Q$10)</f>
        <v>6500.8367424000007</v>
      </c>
      <c r="AM40" s="205">
        <f>'ES-Exp (O)'!AM40*(1+Toeslagen!$Q$10)</f>
        <v>6002.0052019200002</v>
      </c>
      <c r="AN40" s="205">
        <f>'ES-Exp (O)'!AN40*(1+Toeslagen!$Q$10)</f>
        <v>4749.9180019200012</v>
      </c>
      <c r="AO40" s="205">
        <f>'ES-Exp (O)'!AO40*(1+Toeslagen!$Q$10)</f>
        <v>4375.2935116800008</v>
      </c>
      <c r="AP40" s="205">
        <f>'ES-Exp (O)'!AP40*(1+Toeslagen!$Q$10)</f>
        <v>7127.8820121600011</v>
      </c>
      <c r="AQ40" s="205">
        <f>'ES-Exp (O)'!AQ40*(1+Toeslagen!$Q$10)</f>
        <v>5064.4423065600013</v>
      </c>
      <c r="AR40" s="205">
        <f>'ES-Exp (O)'!AR40*(1+Toeslagen!$Q$10)</f>
        <v>6500.8367424000007</v>
      </c>
      <c r="AS40" s="205">
        <f>'ES-Exp (O)'!AS40*(1+Toeslagen!$Q$10)</f>
        <v>6002.0052019200002</v>
      </c>
      <c r="AT40" s="205">
        <f>'ES-Exp (O)'!AT40*(1+Toeslagen!$Q$10)</f>
        <v>4221.0363686400005</v>
      </c>
      <c r="AU40" s="205">
        <f>'ES-Exp (O)'!AU40*(1+Toeslagen!$Q$10)</f>
        <v>7344.2426803200005</v>
      </c>
      <c r="AV40" s="205">
        <f>'ES-Exp (O)'!AV40*(1+Toeslagen!$Q$10)</f>
        <v>5751.587761920001</v>
      </c>
      <c r="AW40" s="205">
        <f>'ES-Exp (O)'!AW40*(1+Toeslagen!$Q$10)</f>
        <v>4749.9180019200012</v>
      </c>
      <c r="AX40" s="205">
        <f>'ES-Exp (O)'!AX40*(1+Toeslagen!$Q$10)</f>
        <v>0</v>
      </c>
      <c r="AY40" s="205">
        <f>'ES-Exp (O)'!AY40*(1+Toeslagen!$Q$10)</f>
        <v>7344.2426803200005</v>
      </c>
      <c r="AZ40" s="205">
        <f>'ES-Exp (O)'!AZ40*(1+Toeslagen!$Q$10)</f>
        <v>5929.884979200001</v>
      </c>
      <c r="BA40" s="205">
        <f>'ES-Exp (O)'!BA40*(1+Toeslagen!$Q$10)</f>
        <v>0</v>
      </c>
      <c r="BB40" s="205">
        <f>'ES-Exp (O)'!BB40*(1+Toeslagen!$Q$10)</f>
        <v>4749.9180019200012</v>
      </c>
      <c r="BC40" s="205">
        <f>'ES-Exp (O)'!BC40*(1+Toeslagen!$Q$10)</f>
        <v>5250.7528819200006</v>
      </c>
      <c r="BD40" s="205">
        <f>'ES-Exp (O)'!BD40*(1+Toeslagen!$Q$10)</f>
        <v>6500.8367424000007</v>
      </c>
      <c r="BE40" s="205">
        <f>'ES-Exp (O)'!BE40*(1+Toeslagen!$Q$10)</f>
        <v>4749.9180019200012</v>
      </c>
      <c r="BF40" s="205">
        <f>'ES-Exp (O)'!BF40*(1+Toeslagen!$Q$10)</f>
        <v>4749.9180019200012</v>
      </c>
      <c r="BG40" s="205">
        <f>'ES-Exp (O)'!BG40*(1+Toeslagen!$Q$10)</f>
        <v>5250.7528819200006</v>
      </c>
      <c r="BH40" s="205">
        <f>'ES-Exp (O)'!BH40*(1+Toeslagen!$Q$10)</f>
        <v>5751.587761920001</v>
      </c>
      <c r="BI40" s="205">
        <f>'ES-Exp (O)'!BI40*(1+Toeslagen!$Q$10)</f>
        <v>5064.4423065600013</v>
      </c>
      <c r="BJ40" s="205">
        <f>'ES-Exp (O)'!BJ40*(1+Toeslagen!$Q$10)</f>
        <v>5064.4423065600013</v>
      </c>
      <c r="BK40" s="205">
        <f>'ES-Exp (O)'!BK40*(1+Toeslagen!$Q$10)</f>
        <v>4221.0363686400005</v>
      </c>
      <c r="BL40" s="205">
        <f>'ES-Exp (O)'!BL40*(1+Toeslagen!$Q$10)</f>
        <v>5929.884979200001</v>
      </c>
      <c r="BM40" s="205">
        <f>'ES-Exp (O)'!BM40*(1+Toeslagen!$Q$10)</f>
        <v>4749.9180019200012</v>
      </c>
    </row>
    <row r="41" spans="1:65">
      <c r="A41" s="3">
        <v>39</v>
      </c>
      <c r="B41" s="3">
        <v>39</v>
      </c>
      <c r="C41" s="1"/>
      <c r="D41" s="1">
        <v>7</v>
      </c>
      <c r="E41" s="1"/>
      <c r="F41" t="s">
        <v>202</v>
      </c>
      <c r="G41" t="s">
        <v>202</v>
      </c>
      <c r="H41" t="s">
        <v>202</v>
      </c>
      <c r="I41" t="s">
        <v>202</v>
      </c>
      <c r="J41" t="s">
        <v>202</v>
      </c>
      <c r="N41" s="211">
        <v>8.8000000000000007</v>
      </c>
      <c r="O41" s="212">
        <v>15400</v>
      </c>
      <c r="P41" s="205">
        <f>'ES-Exp (O)'!P41*(1+Toeslagen!$Q$10)</f>
        <v>4503.5072409599998</v>
      </c>
      <c r="Q41" s="205">
        <f>'ES-Exp (O)'!Q41*(1+Toeslagen!$Q$10)</f>
        <v>6072.1220851200014</v>
      </c>
      <c r="R41" s="205">
        <f>'ES-Exp (O)'!R41*(1+Toeslagen!$Q$10)</f>
        <v>5917.8649420800011</v>
      </c>
      <c r="S41" s="205">
        <f>'ES-Exp (O)'!S41*(1+Toeslagen!$Q$10)</f>
        <v>7524.5432371199995</v>
      </c>
      <c r="T41" s="205">
        <f>'ES-Exp (O)'!T41*(1+Toeslagen!$Q$10)</f>
        <v>6072.1220851200014</v>
      </c>
      <c r="U41" s="205">
        <f>'ES-Exp (O)'!U41*(1+Toeslagen!$Q$10)</f>
        <v>6691.1539967999997</v>
      </c>
      <c r="V41" s="205">
        <f>'ES-Exp (O)'!V41*(1+Toeslagen!$Q$10)</f>
        <v>0</v>
      </c>
      <c r="W41" s="205">
        <f>'ES-Exp (O)'!W41*(1+Toeslagen!$Q$10)</f>
        <v>4355.2601164800008</v>
      </c>
      <c r="X41" s="205">
        <f>'ES-Exp (O)'!X41*(1+Toeslagen!$Q$10)</f>
        <v>4888.1484288000001</v>
      </c>
      <c r="Y41" s="205">
        <f>'ES-Exp (O)'!Y41*(1+Toeslagen!$Q$10)</f>
        <v>6336.5629017600004</v>
      </c>
      <c r="Z41" s="205">
        <f>'ES-Exp (O)'!Z41*(1+Toeslagen!$Q$10)</f>
        <v>7524.5432371199995</v>
      </c>
      <c r="AA41" s="205">
        <f>'ES-Exp (O)'!AA41*(1+Toeslagen!$Q$10)</f>
        <v>5403.0066854400002</v>
      </c>
      <c r="AB41" s="205">
        <f>'ES-Exp (O)'!AB41*(1+Toeslagen!$Q$10)</f>
        <v>6176.2957401600015</v>
      </c>
      <c r="AC41" s="205">
        <f>'ES-Exp (O)'!AC41*(1+Toeslagen!$Q$10)</f>
        <v>6691.1539967999997</v>
      </c>
      <c r="AD41" s="205">
        <f>'ES-Exp (O)'!AD41*(1+Toeslagen!$Q$10)</f>
        <v>7524.5432371199995</v>
      </c>
      <c r="AE41" s="205">
        <f>'ES-Exp (O)'!AE41*(1+Toeslagen!$Q$10)</f>
        <v>6072.1220851200014</v>
      </c>
      <c r="AF41" s="205">
        <f>'ES-Exp (O)'!AF41*(1+Toeslagen!$Q$10)</f>
        <v>4503.5072409599998</v>
      </c>
      <c r="AG41" s="205">
        <f>'ES-Exp (O)'!AG41*(1+Toeslagen!$Q$10)</f>
        <v>6691.1539967999997</v>
      </c>
      <c r="AH41" s="205">
        <f>'ES-Exp (O)'!AH41*(1+Toeslagen!$Q$10)</f>
        <v>5226.7128076800009</v>
      </c>
      <c r="AI41" s="205">
        <f>'ES-Exp (O)'!AI41*(1+Toeslagen!$Q$10)</f>
        <v>4355.2601164800008</v>
      </c>
      <c r="AJ41" s="205">
        <f>'ES-Exp (O)'!AJ41*(1+Toeslagen!$Q$10)</f>
        <v>7524.5432371199995</v>
      </c>
      <c r="AK41" s="205">
        <f>'ES-Exp (O)'!AK41*(1+Toeslagen!$Q$10)</f>
        <v>5016.3621580800018</v>
      </c>
      <c r="AL41" s="205">
        <f>'ES-Exp (O)'!AL41*(1+Toeslagen!$Q$10)</f>
        <v>6691.1539967999997</v>
      </c>
      <c r="AM41" s="205">
        <f>'ES-Exp (O)'!AM41*(1+Toeslagen!$Q$10)</f>
        <v>6176.2957401600015</v>
      </c>
      <c r="AN41" s="205">
        <f>'ES-Exp (O)'!AN41*(1+Toeslagen!$Q$10)</f>
        <v>4888.1484288000001</v>
      </c>
      <c r="AO41" s="205">
        <f>'ES-Exp (O)'!AO41*(1+Toeslagen!$Q$10)</f>
        <v>4503.5072409599998</v>
      </c>
      <c r="AP41" s="205">
        <f>'ES-Exp (O)'!AP41*(1+Toeslagen!$Q$10)</f>
        <v>7334.2259827200014</v>
      </c>
      <c r="AQ41" s="205">
        <f>'ES-Exp (O)'!AQ41*(1+Toeslagen!$Q$10)</f>
        <v>5226.7128076800009</v>
      </c>
      <c r="AR41" s="205">
        <f>'ES-Exp (O)'!AR41*(1+Toeslagen!$Q$10)</f>
        <v>6691.1539967999997</v>
      </c>
      <c r="AS41" s="205">
        <f>'ES-Exp (O)'!AS41*(1+Toeslagen!$Q$10)</f>
        <v>6176.2957401600015</v>
      </c>
      <c r="AT41" s="205">
        <f>'ES-Exp (O)'!AT41*(1+Toeslagen!$Q$10)</f>
        <v>4355.2601164800008</v>
      </c>
      <c r="AU41" s="205">
        <f>'ES-Exp (O)'!AU41*(1+Toeslagen!$Q$10)</f>
        <v>7524.5432371199995</v>
      </c>
      <c r="AV41" s="205">
        <f>'ES-Exp (O)'!AV41*(1+Toeslagen!$Q$10)</f>
        <v>5917.8649420800011</v>
      </c>
      <c r="AW41" s="205">
        <f>'ES-Exp (O)'!AW41*(1+Toeslagen!$Q$10)</f>
        <v>4888.1484288000001</v>
      </c>
      <c r="AX41" s="205">
        <f>'ES-Exp (O)'!AX41*(1+Toeslagen!$Q$10)</f>
        <v>0</v>
      </c>
      <c r="AY41" s="205">
        <f>'ES-Exp (O)'!AY41*(1+Toeslagen!$Q$10)</f>
        <v>7524.5432371199995</v>
      </c>
      <c r="AZ41" s="205">
        <f>'ES-Exp (O)'!AZ41*(1+Toeslagen!$Q$10)</f>
        <v>6072.1220851200014</v>
      </c>
      <c r="BA41" s="205">
        <f>'ES-Exp (O)'!BA41*(1+Toeslagen!$Q$10)</f>
        <v>0</v>
      </c>
      <c r="BB41" s="205">
        <f>'ES-Exp (O)'!BB41*(1+Toeslagen!$Q$10)</f>
        <v>4888.1484288000001</v>
      </c>
      <c r="BC41" s="205">
        <f>'ES-Exp (O)'!BC41*(1+Toeslagen!$Q$10)</f>
        <v>5403.0066854400002</v>
      </c>
      <c r="BD41" s="205">
        <f>'ES-Exp (O)'!BD41*(1+Toeslagen!$Q$10)</f>
        <v>6691.1539967999997</v>
      </c>
      <c r="BE41" s="205">
        <f>'ES-Exp (O)'!BE41*(1+Toeslagen!$Q$10)</f>
        <v>4888.1484288000001</v>
      </c>
      <c r="BF41" s="205">
        <f>'ES-Exp (O)'!BF41*(1+Toeslagen!$Q$10)</f>
        <v>4888.1484288000001</v>
      </c>
      <c r="BG41" s="205">
        <f>'ES-Exp (O)'!BG41*(1+Toeslagen!$Q$10)</f>
        <v>5403.0066854400002</v>
      </c>
      <c r="BH41" s="205">
        <f>'ES-Exp (O)'!BH41*(1+Toeslagen!$Q$10)</f>
        <v>5917.8649420800011</v>
      </c>
      <c r="BI41" s="205">
        <f>'ES-Exp (O)'!BI41*(1+Toeslagen!$Q$10)</f>
        <v>5226.7128076800009</v>
      </c>
      <c r="BJ41" s="205">
        <f>'ES-Exp (O)'!BJ41*(1+Toeslagen!$Q$10)</f>
        <v>5226.7128076800009</v>
      </c>
      <c r="BK41" s="205">
        <f>'ES-Exp (O)'!BK41*(1+Toeslagen!$Q$10)</f>
        <v>4355.2601164800008</v>
      </c>
      <c r="BL41" s="205">
        <f>'ES-Exp (O)'!BL41*(1+Toeslagen!$Q$10)</f>
        <v>6072.1220851200014</v>
      </c>
      <c r="BM41" s="205">
        <f>'ES-Exp (O)'!BM41*(1+Toeslagen!$Q$10)</f>
        <v>4888.1484288000001</v>
      </c>
    </row>
    <row r="42" spans="1:65">
      <c r="A42" s="3">
        <v>40</v>
      </c>
      <c r="B42" s="3">
        <v>40</v>
      </c>
      <c r="C42" s="1"/>
      <c r="D42" s="1">
        <v>7</v>
      </c>
      <c r="E42" s="1"/>
      <c r="F42" t="s">
        <v>202</v>
      </c>
      <c r="G42" t="s">
        <v>202</v>
      </c>
      <c r="H42" t="s">
        <v>202</v>
      </c>
      <c r="I42" t="s">
        <v>202</v>
      </c>
      <c r="J42" t="s">
        <v>202</v>
      </c>
      <c r="N42" s="211">
        <v>9</v>
      </c>
      <c r="O42" s="212">
        <v>15750</v>
      </c>
      <c r="P42" s="205">
        <f>'ES-Exp (O)'!P42*(1+Toeslagen!$Q$10)</f>
        <v>4579.6341427200005</v>
      </c>
      <c r="Q42" s="205">
        <f>'ES-Exp (O)'!Q42*(1+Toeslagen!$Q$10)</f>
        <v>6172.28906112</v>
      </c>
      <c r="R42" s="205">
        <f>'ES-Exp (O)'!R42*(1+Toeslagen!$Q$10)</f>
        <v>6020.0352575999996</v>
      </c>
      <c r="S42" s="205">
        <f>'ES-Exp (O)'!S42*(1+Toeslagen!$Q$10)</f>
        <v>7644.74360832</v>
      </c>
      <c r="T42" s="205">
        <f>'ES-Exp (O)'!T42*(1+Toeslagen!$Q$10)</f>
        <v>6172.28906112</v>
      </c>
      <c r="U42" s="205">
        <f>'ES-Exp (O)'!U42*(1+Toeslagen!$Q$10)</f>
        <v>6805.3443494400008</v>
      </c>
      <c r="V42" s="205">
        <f>'ES-Exp (O)'!V42*(1+Toeslagen!$Q$10)</f>
        <v>0</v>
      </c>
      <c r="W42" s="205">
        <f>'ES-Exp (O)'!W42*(1+Toeslagen!$Q$10)</f>
        <v>4445.4103948800011</v>
      </c>
      <c r="X42" s="205">
        <f>'ES-Exp (O)'!X42*(1+Toeslagen!$Q$10)</f>
        <v>4972.2886886400011</v>
      </c>
      <c r="Y42" s="205">
        <f>'ES-Exp (O)'!Y42*(1+Toeslagen!$Q$10)</f>
        <v>6440.7365568000014</v>
      </c>
      <c r="Z42" s="205">
        <f>'ES-Exp (O)'!Z42*(1+Toeslagen!$Q$10)</f>
        <v>7644.74360832</v>
      </c>
      <c r="AA42" s="205">
        <f>'ES-Exp (O)'!AA42*(1+Toeslagen!$Q$10)</f>
        <v>5497.1636428800011</v>
      </c>
      <c r="AB42" s="205">
        <f>'ES-Exp (O)'!AB42*(1+Toeslagen!$Q$10)</f>
        <v>6282.4727347200005</v>
      </c>
      <c r="AC42" s="205">
        <f>'ES-Exp (O)'!AC42*(1+Toeslagen!$Q$10)</f>
        <v>6805.3443494400008</v>
      </c>
      <c r="AD42" s="205">
        <f>'ES-Exp (O)'!AD42*(1+Toeslagen!$Q$10)</f>
        <v>7644.74360832</v>
      </c>
      <c r="AE42" s="205">
        <f>'ES-Exp (O)'!AE42*(1+Toeslagen!$Q$10)</f>
        <v>6172.28906112</v>
      </c>
      <c r="AF42" s="205">
        <f>'ES-Exp (O)'!AF42*(1+Toeslagen!$Q$10)</f>
        <v>4579.6341427200005</v>
      </c>
      <c r="AG42" s="205">
        <f>'ES-Exp (O)'!AG42*(1+Toeslagen!$Q$10)</f>
        <v>6805.3443494400008</v>
      </c>
      <c r="AH42" s="205">
        <f>'ES-Exp (O)'!AH42*(1+Toeslagen!$Q$10)</f>
        <v>5334.8931417600006</v>
      </c>
      <c r="AI42" s="205">
        <f>'ES-Exp (O)'!AI42*(1+Toeslagen!$Q$10)</f>
        <v>4445.4103948800011</v>
      </c>
      <c r="AJ42" s="205">
        <f>'ES-Exp (O)'!AJ42*(1+Toeslagen!$Q$10)</f>
        <v>7644.74360832</v>
      </c>
      <c r="AK42" s="205">
        <f>'ES-Exp (O)'!AK42*(1+Toeslagen!$Q$10)</f>
        <v>5158.5992640000004</v>
      </c>
      <c r="AL42" s="205">
        <f>'ES-Exp (O)'!AL42*(1+Toeslagen!$Q$10)</f>
        <v>6805.3443494400008</v>
      </c>
      <c r="AM42" s="205">
        <f>'ES-Exp (O)'!AM42*(1+Toeslagen!$Q$10)</f>
        <v>6282.4727347200005</v>
      </c>
      <c r="AN42" s="205">
        <f>'ES-Exp (O)'!AN42*(1+Toeslagen!$Q$10)</f>
        <v>4972.2886886400011</v>
      </c>
      <c r="AO42" s="205">
        <f>'ES-Exp (O)'!AO42*(1+Toeslagen!$Q$10)</f>
        <v>4579.6341427200005</v>
      </c>
      <c r="AP42" s="205">
        <f>'ES-Exp (O)'!AP42*(1+Toeslagen!$Q$10)</f>
        <v>7460.4363724800005</v>
      </c>
      <c r="AQ42" s="205">
        <f>'ES-Exp (O)'!AQ42*(1+Toeslagen!$Q$10)</f>
        <v>5334.8931417600006</v>
      </c>
      <c r="AR42" s="205">
        <f>'ES-Exp (O)'!AR42*(1+Toeslagen!$Q$10)</f>
        <v>6805.3443494400008</v>
      </c>
      <c r="AS42" s="205">
        <f>'ES-Exp (O)'!AS42*(1+Toeslagen!$Q$10)</f>
        <v>6282.4727347200005</v>
      </c>
      <c r="AT42" s="205">
        <f>'ES-Exp (O)'!AT42*(1+Toeslagen!$Q$10)</f>
        <v>4445.4103948800011</v>
      </c>
      <c r="AU42" s="205">
        <f>'ES-Exp (O)'!AU42*(1+Toeslagen!$Q$10)</f>
        <v>7644.74360832</v>
      </c>
      <c r="AV42" s="205">
        <f>'ES-Exp (O)'!AV42*(1+Toeslagen!$Q$10)</f>
        <v>6020.0352575999996</v>
      </c>
      <c r="AW42" s="205">
        <f>'ES-Exp (O)'!AW42*(1+Toeslagen!$Q$10)</f>
        <v>4972.2886886400011</v>
      </c>
      <c r="AX42" s="205">
        <f>'ES-Exp (O)'!AX42*(1+Toeslagen!$Q$10)</f>
        <v>0</v>
      </c>
      <c r="AY42" s="205">
        <f>'ES-Exp (O)'!AY42*(1+Toeslagen!$Q$10)</f>
        <v>7644.74360832</v>
      </c>
      <c r="AZ42" s="205">
        <f>'ES-Exp (O)'!AZ42*(1+Toeslagen!$Q$10)</f>
        <v>6172.28906112</v>
      </c>
      <c r="BA42" s="205">
        <f>'ES-Exp (O)'!BA42*(1+Toeslagen!$Q$10)</f>
        <v>0</v>
      </c>
      <c r="BB42" s="205">
        <f>'ES-Exp (O)'!BB42*(1+Toeslagen!$Q$10)</f>
        <v>4972.2886886400011</v>
      </c>
      <c r="BC42" s="205">
        <f>'ES-Exp (O)'!BC42*(1+Toeslagen!$Q$10)</f>
        <v>5497.1636428800011</v>
      </c>
      <c r="BD42" s="205">
        <f>'ES-Exp (O)'!BD42*(1+Toeslagen!$Q$10)</f>
        <v>6805.3443494400008</v>
      </c>
      <c r="BE42" s="205">
        <f>'ES-Exp (O)'!BE42*(1+Toeslagen!$Q$10)</f>
        <v>4972.2886886400011</v>
      </c>
      <c r="BF42" s="205">
        <f>'ES-Exp (O)'!BF42*(1+Toeslagen!$Q$10)</f>
        <v>4972.2886886400011</v>
      </c>
      <c r="BG42" s="205">
        <f>'ES-Exp (O)'!BG42*(1+Toeslagen!$Q$10)</f>
        <v>5497.1636428800011</v>
      </c>
      <c r="BH42" s="205">
        <f>'ES-Exp (O)'!BH42*(1+Toeslagen!$Q$10)</f>
        <v>6020.0352575999996</v>
      </c>
      <c r="BI42" s="205">
        <f>'ES-Exp (O)'!BI42*(1+Toeslagen!$Q$10)</f>
        <v>5334.8931417600006</v>
      </c>
      <c r="BJ42" s="205">
        <f>'ES-Exp (O)'!BJ42*(1+Toeslagen!$Q$10)</f>
        <v>5334.8931417600006</v>
      </c>
      <c r="BK42" s="205">
        <f>'ES-Exp (O)'!BK42*(1+Toeslagen!$Q$10)</f>
        <v>4445.4103948800011</v>
      </c>
      <c r="BL42" s="205">
        <f>'ES-Exp (O)'!BL42*(1+Toeslagen!$Q$10)</f>
        <v>6172.28906112</v>
      </c>
      <c r="BM42" s="205">
        <f>'ES-Exp (O)'!BM42*(1+Toeslagen!$Q$10)</f>
        <v>4972.2886886400011</v>
      </c>
    </row>
    <row r="43" spans="1:65">
      <c r="A43" s="3">
        <v>41</v>
      </c>
      <c r="B43" s="3">
        <v>41</v>
      </c>
      <c r="C43" s="1"/>
      <c r="D43" s="1">
        <v>7</v>
      </c>
      <c r="E43" s="1"/>
      <c r="F43" t="s">
        <v>202</v>
      </c>
      <c r="G43" t="s">
        <v>202</v>
      </c>
      <c r="H43" t="s">
        <v>202</v>
      </c>
      <c r="I43" t="s">
        <v>202</v>
      </c>
      <c r="J43" t="s">
        <v>202</v>
      </c>
      <c r="N43" s="211">
        <v>9.1999999999999993</v>
      </c>
      <c r="O43" s="212">
        <v>16100</v>
      </c>
      <c r="P43" s="205">
        <f>'ES-Exp (O)'!P43*(1+Toeslagen!$Q$10)</f>
        <v>4655.7610444800002</v>
      </c>
      <c r="Q43" s="205">
        <f>'ES-Exp (O)'!Q43*(1+Toeslagen!$Q$10)</f>
        <v>6266.446018560001</v>
      </c>
      <c r="R43" s="205">
        <f>'ES-Exp (O)'!R43*(1+Toeslagen!$Q$10)</f>
        <v>6120.2022336</v>
      </c>
      <c r="S43" s="205">
        <f>'ES-Exp (O)'!S43*(1+Toeslagen!$Q$10)</f>
        <v>7764.9439795200005</v>
      </c>
      <c r="T43" s="205">
        <f>'ES-Exp (O)'!T43*(1+Toeslagen!$Q$10)</f>
        <v>6266.446018560001</v>
      </c>
      <c r="U43" s="205">
        <f>'ES-Exp (O)'!U43*(1+Toeslagen!$Q$10)</f>
        <v>6917.5313625600011</v>
      </c>
      <c r="V43" s="205">
        <f>'ES-Exp (O)'!V43*(1+Toeslagen!$Q$10)</f>
        <v>0</v>
      </c>
      <c r="W43" s="205">
        <f>'ES-Exp (O)'!W43*(1+Toeslagen!$Q$10)</f>
        <v>4535.5606732800006</v>
      </c>
      <c r="X43" s="205">
        <f>'ES-Exp (O)'!X43*(1+Toeslagen!$Q$10)</f>
        <v>5054.4256089599994</v>
      </c>
      <c r="Y43" s="205">
        <f>'ES-Exp (O)'!Y43*(1+Toeslagen!$Q$10)</f>
        <v>6538.900193280002</v>
      </c>
      <c r="Z43" s="205">
        <f>'ES-Exp (O)'!Z43*(1+Toeslagen!$Q$10)</f>
        <v>7764.9439795200005</v>
      </c>
      <c r="AA43" s="205">
        <f>'ES-Exp (O)'!AA43*(1+Toeslagen!$Q$10)</f>
        <v>5587.3139212800006</v>
      </c>
      <c r="AB43" s="205">
        <f>'ES-Exp (O)'!AB43*(1+Toeslagen!$Q$10)</f>
        <v>6384.6430502400008</v>
      </c>
      <c r="AC43" s="205">
        <f>'ES-Exp (O)'!AC43*(1+Toeslagen!$Q$10)</f>
        <v>6917.5313625600011</v>
      </c>
      <c r="AD43" s="205">
        <f>'ES-Exp (O)'!AD43*(1+Toeslagen!$Q$10)</f>
        <v>7764.9439795200005</v>
      </c>
      <c r="AE43" s="205">
        <f>'ES-Exp (O)'!AE43*(1+Toeslagen!$Q$10)</f>
        <v>6266.446018560001</v>
      </c>
      <c r="AF43" s="205">
        <f>'ES-Exp (O)'!AF43*(1+Toeslagen!$Q$10)</f>
        <v>4655.7610444800002</v>
      </c>
      <c r="AG43" s="205">
        <f>'ES-Exp (O)'!AG43*(1+Toeslagen!$Q$10)</f>
        <v>6917.5313625600011</v>
      </c>
      <c r="AH43" s="205">
        <f>'ES-Exp (O)'!AH43*(1+Toeslagen!$Q$10)</f>
        <v>5441.0701363200005</v>
      </c>
      <c r="AI43" s="205">
        <f>'ES-Exp (O)'!AI43*(1+Toeslagen!$Q$10)</f>
        <v>4535.5606732800006</v>
      </c>
      <c r="AJ43" s="205">
        <f>'ES-Exp (O)'!AJ43*(1+Toeslagen!$Q$10)</f>
        <v>7764.9439795200005</v>
      </c>
      <c r="AK43" s="205">
        <f>'ES-Exp (O)'!AK43*(1+Toeslagen!$Q$10)</f>
        <v>5176.6293196800007</v>
      </c>
      <c r="AL43" s="205">
        <f>'ES-Exp (O)'!AL43*(1+Toeslagen!$Q$10)</f>
        <v>6917.5313625600011</v>
      </c>
      <c r="AM43" s="205">
        <f>'ES-Exp (O)'!AM43*(1+Toeslagen!$Q$10)</f>
        <v>6384.6430502400008</v>
      </c>
      <c r="AN43" s="205">
        <f>'ES-Exp (O)'!AN43*(1+Toeslagen!$Q$10)</f>
        <v>5054.4256089599994</v>
      </c>
      <c r="AO43" s="205">
        <f>'ES-Exp (O)'!AO43*(1+Toeslagen!$Q$10)</f>
        <v>4655.7610444800002</v>
      </c>
      <c r="AP43" s="205">
        <f>'ES-Exp (O)'!AP43*(1+Toeslagen!$Q$10)</f>
        <v>7582.6400832000008</v>
      </c>
      <c r="AQ43" s="205">
        <f>'ES-Exp (O)'!AQ43*(1+Toeslagen!$Q$10)</f>
        <v>5441.0701363200005</v>
      </c>
      <c r="AR43" s="205">
        <f>'ES-Exp (O)'!AR43*(1+Toeslagen!$Q$10)</f>
        <v>6917.5313625600011</v>
      </c>
      <c r="AS43" s="205">
        <f>'ES-Exp (O)'!AS43*(1+Toeslagen!$Q$10)</f>
        <v>6384.6430502400008</v>
      </c>
      <c r="AT43" s="205">
        <f>'ES-Exp (O)'!AT43*(1+Toeslagen!$Q$10)</f>
        <v>4535.5606732800006</v>
      </c>
      <c r="AU43" s="205">
        <f>'ES-Exp (O)'!AU43*(1+Toeslagen!$Q$10)</f>
        <v>7764.9439795200005</v>
      </c>
      <c r="AV43" s="205">
        <f>'ES-Exp (O)'!AV43*(1+Toeslagen!$Q$10)</f>
        <v>6120.2022336</v>
      </c>
      <c r="AW43" s="205">
        <f>'ES-Exp (O)'!AW43*(1+Toeslagen!$Q$10)</f>
        <v>5054.4256089599994</v>
      </c>
      <c r="AX43" s="205">
        <f>'ES-Exp (O)'!AX43*(1+Toeslagen!$Q$10)</f>
        <v>0</v>
      </c>
      <c r="AY43" s="205">
        <f>'ES-Exp (O)'!AY43*(1+Toeslagen!$Q$10)</f>
        <v>7764.9439795200005</v>
      </c>
      <c r="AZ43" s="205">
        <f>'ES-Exp (O)'!AZ43*(1+Toeslagen!$Q$10)</f>
        <v>6266.446018560001</v>
      </c>
      <c r="BA43" s="205">
        <f>'ES-Exp (O)'!BA43*(1+Toeslagen!$Q$10)</f>
        <v>0</v>
      </c>
      <c r="BB43" s="205">
        <f>'ES-Exp (O)'!BB43*(1+Toeslagen!$Q$10)</f>
        <v>5054.4256089599994</v>
      </c>
      <c r="BC43" s="205">
        <f>'ES-Exp (O)'!BC43*(1+Toeslagen!$Q$10)</f>
        <v>5587.3139212800006</v>
      </c>
      <c r="BD43" s="205">
        <f>'ES-Exp (O)'!BD43*(1+Toeslagen!$Q$10)</f>
        <v>6917.5313625600011</v>
      </c>
      <c r="BE43" s="205">
        <f>'ES-Exp (O)'!BE43*(1+Toeslagen!$Q$10)</f>
        <v>5054.4256089599994</v>
      </c>
      <c r="BF43" s="205">
        <f>'ES-Exp (O)'!BF43*(1+Toeslagen!$Q$10)</f>
        <v>5054.4256089599994</v>
      </c>
      <c r="BG43" s="205">
        <f>'ES-Exp (O)'!BG43*(1+Toeslagen!$Q$10)</f>
        <v>5587.3139212800006</v>
      </c>
      <c r="BH43" s="205">
        <f>'ES-Exp (O)'!BH43*(1+Toeslagen!$Q$10)</f>
        <v>6120.2022336</v>
      </c>
      <c r="BI43" s="205">
        <f>'ES-Exp (O)'!BI43*(1+Toeslagen!$Q$10)</f>
        <v>5441.0701363200005</v>
      </c>
      <c r="BJ43" s="205">
        <f>'ES-Exp (O)'!BJ43*(1+Toeslagen!$Q$10)</f>
        <v>5441.0701363200005</v>
      </c>
      <c r="BK43" s="205">
        <f>'ES-Exp (O)'!BK43*(1+Toeslagen!$Q$10)</f>
        <v>4535.5606732800006</v>
      </c>
      <c r="BL43" s="205">
        <f>'ES-Exp (O)'!BL43*(1+Toeslagen!$Q$10)</f>
        <v>6266.446018560001</v>
      </c>
      <c r="BM43" s="205">
        <f>'ES-Exp (O)'!BM43*(1+Toeslagen!$Q$10)</f>
        <v>5054.4256089599994</v>
      </c>
    </row>
    <row r="44" spans="1:65">
      <c r="A44" s="3">
        <v>42</v>
      </c>
      <c r="B44" s="3">
        <v>42</v>
      </c>
      <c r="C44" s="1"/>
      <c r="D44" s="1">
        <v>7</v>
      </c>
      <c r="E44" s="1"/>
      <c r="F44" t="s">
        <v>202</v>
      </c>
      <c r="G44" t="s">
        <v>202</v>
      </c>
      <c r="H44" t="s">
        <v>202</v>
      </c>
      <c r="I44" t="s">
        <v>202</v>
      </c>
      <c r="J44" t="s">
        <v>202</v>
      </c>
      <c r="N44" s="211">
        <v>9.5</v>
      </c>
      <c r="O44" s="212">
        <v>16625</v>
      </c>
      <c r="P44" s="205">
        <f>'ES-Exp (O)'!P44*(1+Toeslagen!$Q$10)</f>
        <v>4777.9647552000006</v>
      </c>
      <c r="Q44" s="205">
        <f>'ES-Exp (O)'!Q44*(1+Toeslagen!$Q$10)</f>
        <v>6414.6931430400009</v>
      </c>
      <c r="R44" s="205">
        <f>'ES-Exp (O)'!R44*(1+Toeslagen!$Q$10)</f>
        <v>6280.4693951999998</v>
      </c>
      <c r="S44" s="205">
        <f>'ES-Exp (O)'!S44*(1+Toeslagen!$Q$10)</f>
        <v>7945.2445363200013</v>
      </c>
      <c r="T44" s="205">
        <f>'ES-Exp (O)'!T44*(1+Toeslagen!$Q$10)</f>
        <v>6414.6931430400009</v>
      </c>
      <c r="U44" s="205">
        <f>'ES-Exp (O)'!U44*(1+Toeslagen!$Q$10)</f>
        <v>7099.8352588800017</v>
      </c>
      <c r="V44" s="205">
        <f>'ES-Exp (O)'!V44*(1+Toeslagen!$Q$10)</f>
        <v>0</v>
      </c>
      <c r="W44" s="205">
        <f>'ES-Exp (O)'!W44*(1+Toeslagen!$Q$10)</f>
        <v>4669.7844211200008</v>
      </c>
      <c r="X44" s="205">
        <f>'ES-Exp (O)'!X44*(1+Toeslagen!$Q$10)</f>
        <v>5186.6460172799998</v>
      </c>
      <c r="Y44" s="205">
        <f>'ES-Exp (O)'!Y44*(1+Toeslagen!$Q$10)</f>
        <v>6693.1573363200005</v>
      </c>
      <c r="Z44" s="205">
        <f>'ES-Exp (O)'!Z44*(1+Toeslagen!$Q$10)</f>
        <v>7945.2445363200013</v>
      </c>
      <c r="AA44" s="205">
        <f>'ES-Exp (O)'!AA44*(1+Toeslagen!$Q$10)</f>
        <v>5735.5610457600014</v>
      </c>
      <c r="AB44" s="205">
        <f>'ES-Exp (O)'!AB44*(1+Toeslagen!$Q$10)</f>
        <v>6552.9235699199999</v>
      </c>
      <c r="AC44" s="205">
        <f>'ES-Exp (O)'!AC44*(1+Toeslagen!$Q$10)</f>
        <v>7099.8352588800017</v>
      </c>
      <c r="AD44" s="205">
        <f>'ES-Exp (O)'!AD44*(1+Toeslagen!$Q$10)</f>
        <v>7945.2445363200013</v>
      </c>
      <c r="AE44" s="205">
        <f>'ES-Exp (O)'!AE44*(1+Toeslagen!$Q$10)</f>
        <v>6414.6931430400009</v>
      </c>
      <c r="AF44" s="205">
        <f>'ES-Exp (O)'!AF44*(1+Toeslagen!$Q$10)</f>
        <v>4777.9647552000006</v>
      </c>
      <c r="AG44" s="205">
        <f>'ES-Exp (O)'!AG44*(1+Toeslagen!$Q$10)</f>
        <v>7099.8352588800017</v>
      </c>
      <c r="AH44" s="205">
        <f>'ES-Exp (O)'!AH44*(1+Toeslagen!$Q$10)</f>
        <v>5603.3406374400001</v>
      </c>
      <c r="AI44" s="205">
        <f>'ES-Exp (O)'!AI44*(1+Toeslagen!$Q$10)</f>
        <v>4669.7844211200008</v>
      </c>
      <c r="AJ44" s="205">
        <f>'ES-Exp (O)'!AJ44*(1+Toeslagen!$Q$10)</f>
        <v>7945.2445363200013</v>
      </c>
      <c r="AK44" s="205">
        <f>'ES-Exp (O)'!AK44*(1+Toeslagen!$Q$10)</f>
        <v>5296.8296908800012</v>
      </c>
      <c r="AL44" s="205">
        <f>'ES-Exp (O)'!AL44*(1+Toeslagen!$Q$10)</f>
        <v>7099.8352588800017</v>
      </c>
      <c r="AM44" s="205">
        <f>'ES-Exp (O)'!AM44*(1+Toeslagen!$Q$10)</f>
        <v>6552.9235699199999</v>
      </c>
      <c r="AN44" s="205">
        <f>'ES-Exp (O)'!AN44*(1+Toeslagen!$Q$10)</f>
        <v>5186.6460172799998</v>
      </c>
      <c r="AO44" s="205">
        <f>'ES-Exp (O)'!AO44*(1+Toeslagen!$Q$10)</f>
        <v>4777.9647552000006</v>
      </c>
      <c r="AP44" s="205">
        <f>'ES-Exp (O)'!AP44*(1+Toeslagen!$Q$10)</f>
        <v>7782.9740352000017</v>
      </c>
      <c r="AQ44" s="205">
        <f>'ES-Exp (O)'!AQ44*(1+Toeslagen!$Q$10)</f>
        <v>5603.3406374400001</v>
      </c>
      <c r="AR44" s="205">
        <f>'ES-Exp (O)'!AR44*(1+Toeslagen!$Q$10)</f>
        <v>7099.8352588800017</v>
      </c>
      <c r="AS44" s="205">
        <f>'ES-Exp (O)'!AS44*(1+Toeslagen!$Q$10)</f>
        <v>6552.9235699199999</v>
      </c>
      <c r="AT44" s="205">
        <f>'ES-Exp (O)'!AT44*(1+Toeslagen!$Q$10)</f>
        <v>4669.7844211200008</v>
      </c>
      <c r="AU44" s="205">
        <f>'ES-Exp (O)'!AU44*(1+Toeslagen!$Q$10)</f>
        <v>7945.2445363200013</v>
      </c>
      <c r="AV44" s="205">
        <f>'ES-Exp (O)'!AV44*(1+Toeslagen!$Q$10)</f>
        <v>6280.4693951999998</v>
      </c>
      <c r="AW44" s="205">
        <f>'ES-Exp (O)'!AW44*(1+Toeslagen!$Q$10)</f>
        <v>5186.6460172799998</v>
      </c>
      <c r="AX44" s="205">
        <f>'ES-Exp (O)'!AX44*(1+Toeslagen!$Q$10)</f>
        <v>0</v>
      </c>
      <c r="AY44" s="205">
        <f>'ES-Exp (O)'!AY44*(1+Toeslagen!$Q$10)</f>
        <v>7945.2445363200013</v>
      </c>
      <c r="AZ44" s="205">
        <f>'ES-Exp (O)'!AZ44*(1+Toeslagen!$Q$10)</f>
        <v>6414.6931430400009</v>
      </c>
      <c r="BA44" s="205">
        <f>'ES-Exp (O)'!BA44*(1+Toeslagen!$Q$10)</f>
        <v>0</v>
      </c>
      <c r="BB44" s="205">
        <f>'ES-Exp (O)'!BB44*(1+Toeslagen!$Q$10)</f>
        <v>5186.6460172799998</v>
      </c>
      <c r="BC44" s="205">
        <f>'ES-Exp (O)'!BC44*(1+Toeslagen!$Q$10)</f>
        <v>5735.5610457600014</v>
      </c>
      <c r="BD44" s="205">
        <f>'ES-Exp (O)'!BD44*(1+Toeslagen!$Q$10)</f>
        <v>7099.8352588800017</v>
      </c>
      <c r="BE44" s="205">
        <f>'ES-Exp (O)'!BE44*(1+Toeslagen!$Q$10)</f>
        <v>5186.6460172799998</v>
      </c>
      <c r="BF44" s="205">
        <f>'ES-Exp (O)'!BF44*(1+Toeslagen!$Q$10)</f>
        <v>5186.6460172799998</v>
      </c>
      <c r="BG44" s="205">
        <f>'ES-Exp (O)'!BG44*(1+Toeslagen!$Q$10)</f>
        <v>5735.5610457600014</v>
      </c>
      <c r="BH44" s="205">
        <f>'ES-Exp (O)'!BH44*(1+Toeslagen!$Q$10)</f>
        <v>6280.4693951999998</v>
      </c>
      <c r="BI44" s="205">
        <f>'ES-Exp (O)'!BI44*(1+Toeslagen!$Q$10)</f>
        <v>5603.3406374400001</v>
      </c>
      <c r="BJ44" s="205">
        <f>'ES-Exp (O)'!BJ44*(1+Toeslagen!$Q$10)</f>
        <v>5603.3406374400001</v>
      </c>
      <c r="BK44" s="205">
        <f>'ES-Exp (O)'!BK44*(1+Toeslagen!$Q$10)</f>
        <v>4669.7844211200008</v>
      </c>
      <c r="BL44" s="205">
        <f>'ES-Exp (O)'!BL44*(1+Toeslagen!$Q$10)</f>
        <v>6414.6931430400009</v>
      </c>
      <c r="BM44" s="205">
        <f>'ES-Exp (O)'!BM44*(1+Toeslagen!$Q$10)</f>
        <v>5186.6460172799998</v>
      </c>
    </row>
    <row r="45" spans="1:65">
      <c r="A45" s="3">
        <v>43</v>
      </c>
      <c r="B45" s="3">
        <v>43</v>
      </c>
      <c r="C45" s="1"/>
      <c r="D45" s="1">
        <v>7</v>
      </c>
      <c r="E45" s="1"/>
      <c r="F45" t="s">
        <v>202</v>
      </c>
      <c r="G45" t="s">
        <v>202</v>
      </c>
      <c r="H45" t="s">
        <v>202</v>
      </c>
      <c r="I45" t="s">
        <v>202</v>
      </c>
      <c r="J45" t="s">
        <v>202</v>
      </c>
      <c r="N45" s="211">
        <v>9.6</v>
      </c>
      <c r="O45" s="212">
        <v>16800</v>
      </c>
      <c r="P45" s="205">
        <f>'ES-Exp (O)'!P45*(1+Toeslagen!$Q$10)</f>
        <v>4818.0315455999998</v>
      </c>
      <c r="Q45" s="205">
        <f>'ES-Exp (O)'!Q45*(1+Toeslagen!$Q$10)</f>
        <v>6460.7699520000006</v>
      </c>
      <c r="R45" s="205">
        <f>'ES-Exp (O)'!R45*(1+Toeslagen!$Q$10)</f>
        <v>6332.5562227200016</v>
      </c>
      <c r="S45" s="205">
        <f>'ES-Exp (O)'!S45*(1+Toeslagen!$Q$10)</f>
        <v>8005.3447219200007</v>
      </c>
      <c r="T45" s="205">
        <f>'ES-Exp (O)'!T45*(1+Toeslagen!$Q$10)</f>
        <v>6460.7699520000006</v>
      </c>
      <c r="U45" s="205">
        <f>'ES-Exp (O)'!U45*(1+Toeslagen!$Q$10)</f>
        <v>7157.9321049600003</v>
      </c>
      <c r="V45" s="205">
        <f>'ES-Exp (O)'!V45*(1+Toeslagen!$Q$10)</f>
        <v>0</v>
      </c>
      <c r="W45" s="205">
        <f>'ES-Exp (O)'!W45*(1+Toeslagen!$Q$10)</f>
        <v>4713.8578905600007</v>
      </c>
      <c r="X45" s="205">
        <f>'ES-Exp (O)'!X45*(1+Toeslagen!$Q$10)</f>
        <v>5230.7194867200005</v>
      </c>
      <c r="Y45" s="205">
        <f>'ES-Exp (O)'!Y45*(1+Toeslagen!$Q$10)</f>
        <v>6741.2374848000009</v>
      </c>
      <c r="Z45" s="205">
        <f>'ES-Exp (O)'!Z45*(1+Toeslagen!$Q$10)</f>
        <v>8005.3447219200007</v>
      </c>
      <c r="AA45" s="205">
        <f>'ES-Exp (O)'!AA45*(1+Toeslagen!$Q$10)</f>
        <v>5781.6378547200002</v>
      </c>
      <c r="AB45" s="205">
        <f>'ES-Exp (O)'!AB45*(1+Toeslagen!$Q$10)</f>
        <v>6607.0137369599997</v>
      </c>
      <c r="AC45" s="205">
        <f>'ES-Exp (O)'!AC45*(1+Toeslagen!$Q$10)</f>
        <v>7157.9321049600003</v>
      </c>
      <c r="AD45" s="205">
        <f>'ES-Exp (O)'!AD45*(1+Toeslagen!$Q$10)</f>
        <v>8005.3447219200007</v>
      </c>
      <c r="AE45" s="205">
        <f>'ES-Exp (O)'!AE45*(1+Toeslagen!$Q$10)</f>
        <v>6460.7699520000006</v>
      </c>
      <c r="AF45" s="205">
        <f>'ES-Exp (O)'!AF45*(1+Toeslagen!$Q$10)</f>
        <v>4818.0315455999998</v>
      </c>
      <c r="AG45" s="205">
        <f>'ES-Exp (O)'!AG45*(1+Toeslagen!$Q$10)</f>
        <v>7157.9321049600003</v>
      </c>
      <c r="AH45" s="205">
        <f>'ES-Exp (O)'!AH45*(1+Toeslagen!$Q$10)</f>
        <v>5657.4308044800009</v>
      </c>
      <c r="AI45" s="205">
        <f>'ES-Exp (O)'!AI45*(1+Toeslagen!$Q$10)</f>
        <v>4713.8578905600007</v>
      </c>
      <c r="AJ45" s="205">
        <f>'ES-Exp (O)'!AJ45*(1+Toeslagen!$Q$10)</f>
        <v>8005.3447219200007</v>
      </c>
      <c r="AK45" s="205">
        <f>'ES-Exp (O)'!AK45*(1+Toeslagen!$Q$10)</f>
        <v>5336.8964812800014</v>
      </c>
      <c r="AL45" s="205">
        <f>'ES-Exp (O)'!AL45*(1+Toeslagen!$Q$10)</f>
        <v>7157.9321049600003</v>
      </c>
      <c r="AM45" s="205">
        <f>'ES-Exp (O)'!AM45*(1+Toeslagen!$Q$10)</f>
        <v>6607.0137369599997</v>
      </c>
      <c r="AN45" s="205">
        <f>'ES-Exp (O)'!AN45*(1+Toeslagen!$Q$10)</f>
        <v>5230.7194867200005</v>
      </c>
      <c r="AO45" s="205">
        <f>'ES-Exp (O)'!AO45*(1+Toeslagen!$Q$10)</f>
        <v>4818.0315455999998</v>
      </c>
      <c r="AP45" s="205">
        <f>'ES-Exp (O)'!AP45*(1+Toeslagen!$Q$10)</f>
        <v>7847.0808998400016</v>
      </c>
      <c r="AQ45" s="205">
        <f>'ES-Exp (O)'!AQ45*(1+Toeslagen!$Q$10)</f>
        <v>5657.4308044800009</v>
      </c>
      <c r="AR45" s="205">
        <f>'ES-Exp (O)'!AR45*(1+Toeslagen!$Q$10)</f>
        <v>7157.9321049600003</v>
      </c>
      <c r="AS45" s="205">
        <f>'ES-Exp (O)'!AS45*(1+Toeslagen!$Q$10)</f>
        <v>6607.0137369599997</v>
      </c>
      <c r="AT45" s="205">
        <f>'ES-Exp (O)'!AT45*(1+Toeslagen!$Q$10)</f>
        <v>4713.8578905600007</v>
      </c>
      <c r="AU45" s="205">
        <f>'ES-Exp (O)'!AU45*(1+Toeslagen!$Q$10)</f>
        <v>8005.3447219200007</v>
      </c>
      <c r="AV45" s="205">
        <f>'ES-Exp (O)'!AV45*(1+Toeslagen!$Q$10)</f>
        <v>6332.5562227200016</v>
      </c>
      <c r="AW45" s="205">
        <f>'ES-Exp (O)'!AW45*(1+Toeslagen!$Q$10)</f>
        <v>5230.7194867200005</v>
      </c>
      <c r="AX45" s="205">
        <f>'ES-Exp (O)'!AX45*(1+Toeslagen!$Q$10)</f>
        <v>0</v>
      </c>
      <c r="AY45" s="205">
        <f>'ES-Exp (O)'!AY45*(1+Toeslagen!$Q$10)</f>
        <v>8005.3447219200007</v>
      </c>
      <c r="AZ45" s="205">
        <f>'ES-Exp (O)'!AZ45*(1+Toeslagen!$Q$10)</f>
        <v>6460.7699520000006</v>
      </c>
      <c r="BA45" s="205">
        <f>'ES-Exp (O)'!BA45*(1+Toeslagen!$Q$10)</f>
        <v>0</v>
      </c>
      <c r="BB45" s="205">
        <f>'ES-Exp (O)'!BB45*(1+Toeslagen!$Q$10)</f>
        <v>5230.7194867200005</v>
      </c>
      <c r="BC45" s="205">
        <f>'ES-Exp (O)'!BC45*(1+Toeslagen!$Q$10)</f>
        <v>5781.6378547200002</v>
      </c>
      <c r="BD45" s="205">
        <f>'ES-Exp (O)'!BD45*(1+Toeslagen!$Q$10)</f>
        <v>7157.9321049600003</v>
      </c>
      <c r="BE45" s="205">
        <f>'ES-Exp (O)'!BE45*(1+Toeslagen!$Q$10)</f>
        <v>5230.7194867200005</v>
      </c>
      <c r="BF45" s="205">
        <f>'ES-Exp (O)'!BF45*(1+Toeslagen!$Q$10)</f>
        <v>5230.7194867200005</v>
      </c>
      <c r="BG45" s="205">
        <f>'ES-Exp (O)'!BG45*(1+Toeslagen!$Q$10)</f>
        <v>5781.6378547200002</v>
      </c>
      <c r="BH45" s="205">
        <f>'ES-Exp (O)'!BH45*(1+Toeslagen!$Q$10)</f>
        <v>6332.5562227200016</v>
      </c>
      <c r="BI45" s="205">
        <f>'ES-Exp (O)'!BI45*(1+Toeslagen!$Q$10)</f>
        <v>5657.4308044800009</v>
      </c>
      <c r="BJ45" s="205">
        <f>'ES-Exp (O)'!BJ45*(1+Toeslagen!$Q$10)</f>
        <v>5657.4308044800009</v>
      </c>
      <c r="BK45" s="205">
        <f>'ES-Exp (O)'!BK45*(1+Toeslagen!$Q$10)</f>
        <v>4713.8578905600007</v>
      </c>
      <c r="BL45" s="205">
        <f>'ES-Exp (O)'!BL45*(1+Toeslagen!$Q$10)</f>
        <v>6460.7699520000006</v>
      </c>
      <c r="BM45" s="205">
        <f>'ES-Exp (O)'!BM45*(1+Toeslagen!$Q$10)</f>
        <v>5230.7194867200005</v>
      </c>
    </row>
    <row r="46" spans="1:65">
      <c r="A46" s="3">
        <v>44</v>
      </c>
      <c r="B46" s="3">
        <v>44</v>
      </c>
      <c r="C46" s="1"/>
      <c r="D46" s="1">
        <v>7</v>
      </c>
      <c r="E46" s="1"/>
      <c r="F46" t="s">
        <v>202</v>
      </c>
      <c r="G46" t="s">
        <v>202</v>
      </c>
      <c r="H46" t="s">
        <v>202</v>
      </c>
      <c r="I46" t="s">
        <v>202</v>
      </c>
      <c r="J46" t="s">
        <v>202</v>
      </c>
      <c r="N46" s="211">
        <v>10</v>
      </c>
      <c r="O46" s="212">
        <v>17500</v>
      </c>
      <c r="P46" s="205">
        <f>'ES-Exp (O)'!P46*(1+Toeslagen!$Q$10)</f>
        <v>4980.3020467200004</v>
      </c>
      <c r="Q46" s="205">
        <f>'ES-Exp (O)'!Q46*(1+Toeslagen!$Q$10)</f>
        <v>6653.0905459200012</v>
      </c>
      <c r="R46" s="205">
        <f>'ES-Exp (O)'!R46*(1+Toeslagen!$Q$10)</f>
        <v>6546.9135513600004</v>
      </c>
      <c r="S46" s="205">
        <f>'ES-Exp (O)'!S46*(1+Toeslagen!$Q$10)</f>
        <v>8243.742124800001</v>
      </c>
      <c r="T46" s="205">
        <f>'ES-Exp (O)'!T46*(1+Toeslagen!$Q$10)</f>
        <v>6653.0905459200012</v>
      </c>
      <c r="U46" s="205">
        <f>'ES-Exp (O)'!U46*(1+Toeslagen!$Q$10)</f>
        <v>7400.3361868800012</v>
      </c>
      <c r="V46" s="205">
        <f>'ES-Exp (O)'!V46*(1+Toeslagen!$Q$10)</f>
        <v>0</v>
      </c>
      <c r="W46" s="205">
        <f>'ES-Exp (O)'!W46*(1+Toeslagen!$Q$10)</f>
        <v>4894.1584473600005</v>
      </c>
      <c r="X46" s="205">
        <f>'ES-Exp (O)'!X46*(1+Toeslagen!$Q$10)</f>
        <v>5407.0133644800007</v>
      </c>
      <c r="Y46" s="205">
        <f>'ES-Exp (O)'!Y46*(1+Toeslagen!$Q$10)</f>
        <v>6941.5714368000008</v>
      </c>
      <c r="Z46" s="205">
        <f>'ES-Exp (O)'!Z46*(1+Toeslagen!$Q$10)</f>
        <v>8243.742124800001</v>
      </c>
      <c r="AA46" s="205">
        <f>'ES-Exp (O)'!AA46*(1+Toeslagen!$Q$10)</f>
        <v>5977.9651276800005</v>
      </c>
      <c r="AB46" s="205">
        <f>'ES-Exp (O)'!AB46*(1+Toeslagen!$Q$10)</f>
        <v>6831.3877631999994</v>
      </c>
      <c r="AC46" s="205">
        <f>'ES-Exp (O)'!AC46*(1+Toeslagen!$Q$10)</f>
        <v>7400.3361868800012</v>
      </c>
      <c r="AD46" s="205">
        <f>'ES-Exp (O)'!AD46*(1+Toeslagen!$Q$10)</f>
        <v>8243.742124800001</v>
      </c>
      <c r="AE46" s="205">
        <f>'ES-Exp (O)'!AE46*(1+Toeslagen!$Q$10)</f>
        <v>6653.0905459200012</v>
      </c>
      <c r="AF46" s="205">
        <f>'ES-Exp (O)'!AF46*(1+Toeslagen!$Q$10)</f>
        <v>4980.3020467200004</v>
      </c>
      <c r="AG46" s="205">
        <f>'ES-Exp (O)'!AG46*(1+Toeslagen!$Q$10)</f>
        <v>7400.3361868800012</v>
      </c>
      <c r="AH46" s="205">
        <f>'ES-Exp (O)'!AH46*(1+Toeslagen!$Q$10)</f>
        <v>5871.7881331200006</v>
      </c>
      <c r="AI46" s="205">
        <f>'ES-Exp (O)'!AI46*(1+Toeslagen!$Q$10)</f>
        <v>4894.1584473600005</v>
      </c>
      <c r="AJ46" s="205">
        <f>'ES-Exp (O)'!AJ46*(1+Toeslagen!$Q$10)</f>
        <v>8243.742124800001</v>
      </c>
      <c r="AK46" s="205">
        <f>'ES-Exp (O)'!AK46*(1+Toeslagen!$Q$10)</f>
        <v>5493.1569638400006</v>
      </c>
      <c r="AL46" s="205">
        <f>'ES-Exp (O)'!AL46*(1+Toeslagen!$Q$10)</f>
        <v>7400.3361868800012</v>
      </c>
      <c r="AM46" s="205">
        <f>'ES-Exp (O)'!AM46*(1+Toeslagen!$Q$10)</f>
        <v>6831.3877631999994</v>
      </c>
      <c r="AN46" s="205">
        <f>'ES-Exp (O)'!AN46*(1+Toeslagen!$Q$10)</f>
        <v>5407.0133644800007</v>
      </c>
      <c r="AO46" s="205">
        <f>'ES-Exp (O)'!AO46*(1+Toeslagen!$Q$10)</f>
        <v>4980.3020467200004</v>
      </c>
      <c r="AP46" s="205">
        <f>'ES-Exp (O)'!AP46*(1+Toeslagen!$Q$10)</f>
        <v>8111.5217164799988</v>
      </c>
      <c r="AQ46" s="205">
        <f>'ES-Exp (O)'!AQ46*(1+Toeslagen!$Q$10)</f>
        <v>5871.7881331200006</v>
      </c>
      <c r="AR46" s="205">
        <f>'ES-Exp (O)'!AR46*(1+Toeslagen!$Q$10)</f>
        <v>7400.3361868800012</v>
      </c>
      <c r="AS46" s="205">
        <f>'ES-Exp (O)'!AS46*(1+Toeslagen!$Q$10)</f>
        <v>6831.3877631999994</v>
      </c>
      <c r="AT46" s="205">
        <f>'ES-Exp (O)'!AT46*(1+Toeslagen!$Q$10)</f>
        <v>4894.1584473600005</v>
      </c>
      <c r="AU46" s="205">
        <f>'ES-Exp (O)'!AU46*(1+Toeslagen!$Q$10)</f>
        <v>8243.742124800001</v>
      </c>
      <c r="AV46" s="205">
        <f>'ES-Exp (O)'!AV46*(1+Toeslagen!$Q$10)</f>
        <v>6546.9135513600004</v>
      </c>
      <c r="AW46" s="205">
        <f>'ES-Exp (O)'!AW46*(1+Toeslagen!$Q$10)</f>
        <v>5407.0133644800007</v>
      </c>
      <c r="AX46" s="205">
        <f>'ES-Exp (O)'!AX46*(1+Toeslagen!$Q$10)</f>
        <v>0</v>
      </c>
      <c r="AY46" s="205">
        <f>'ES-Exp (O)'!AY46*(1+Toeslagen!$Q$10)</f>
        <v>8243.742124800001</v>
      </c>
      <c r="AZ46" s="205">
        <f>'ES-Exp (O)'!AZ46*(1+Toeslagen!$Q$10)</f>
        <v>6653.0905459200012</v>
      </c>
      <c r="BA46" s="205">
        <f>'ES-Exp (O)'!BA46*(1+Toeslagen!$Q$10)</f>
        <v>0</v>
      </c>
      <c r="BB46" s="205">
        <f>'ES-Exp (O)'!BB46*(1+Toeslagen!$Q$10)</f>
        <v>5407.0133644800007</v>
      </c>
      <c r="BC46" s="205">
        <f>'ES-Exp (O)'!BC46*(1+Toeslagen!$Q$10)</f>
        <v>5977.9651276800005</v>
      </c>
      <c r="BD46" s="205">
        <f>'ES-Exp (O)'!BD46*(1+Toeslagen!$Q$10)</f>
        <v>7400.3361868800012</v>
      </c>
      <c r="BE46" s="205">
        <f>'ES-Exp (O)'!BE46*(1+Toeslagen!$Q$10)</f>
        <v>5407.0133644800007</v>
      </c>
      <c r="BF46" s="205">
        <f>'ES-Exp (O)'!BF46*(1+Toeslagen!$Q$10)</f>
        <v>5407.0133644800007</v>
      </c>
      <c r="BG46" s="205">
        <f>'ES-Exp (O)'!BG46*(1+Toeslagen!$Q$10)</f>
        <v>5977.9651276800005</v>
      </c>
      <c r="BH46" s="205">
        <f>'ES-Exp (O)'!BH46*(1+Toeslagen!$Q$10)</f>
        <v>6546.9135513600004</v>
      </c>
      <c r="BI46" s="205">
        <f>'ES-Exp (O)'!BI46*(1+Toeslagen!$Q$10)</f>
        <v>5871.7881331200006</v>
      </c>
      <c r="BJ46" s="205">
        <f>'ES-Exp (O)'!BJ46*(1+Toeslagen!$Q$10)</f>
        <v>5871.7881331200006</v>
      </c>
      <c r="BK46" s="205">
        <f>'ES-Exp (O)'!BK46*(1+Toeslagen!$Q$10)</f>
        <v>4894.1584473600005</v>
      </c>
      <c r="BL46" s="205">
        <f>'ES-Exp (O)'!BL46*(1+Toeslagen!$Q$10)</f>
        <v>6653.0905459200012</v>
      </c>
      <c r="BM46" s="205">
        <f>'ES-Exp (O)'!BM46*(1+Toeslagen!$Q$10)</f>
        <v>5407.0133644800007</v>
      </c>
    </row>
    <row r="47" spans="1:65">
      <c r="A47" s="3">
        <v>45</v>
      </c>
      <c r="B47" s="3">
        <v>45</v>
      </c>
      <c r="C47" s="1"/>
      <c r="D47" s="1">
        <v>7</v>
      </c>
      <c r="E47" s="1"/>
      <c r="F47" t="s">
        <v>202</v>
      </c>
      <c r="G47" t="s">
        <v>202</v>
      </c>
      <c r="H47" t="s">
        <v>202</v>
      </c>
      <c r="I47" t="s">
        <v>202</v>
      </c>
      <c r="J47" t="s">
        <v>202</v>
      </c>
      <c r="N47" s="211">
        <v>10.4</v>
      </c>
      <c r="O47" s="212">
        <v>18200</v>
      </c>
      <c r="P47" s="205">
        <f>'ES-Exp (O)'!P47*(1+Toeslagen!$Q$10)</f>
        <v>5142.57254784</v>
      </c>
      <c r="Q47" s="205">
        <f>'ES-Exp (O)'!Q47*(1+Toeslagen!$Q$10)</f>
        <v>6841.4044608000004</v>
      </c>
      <c r="R47" s="205">
        <f>'ES-Exp (O)'!R47*(1+Toeslagen!$Q$10)</f>
        <v>6757.2642009600004</v>
      </c>
      <c r="S47" s="205">
        <f>'ES-Exp (O)'!S47*(1+Toeslagen!$Q$10)</f>
        <v>8476.1295091200009</v>
      </c>
      <c r="T47" s="205">
        <f>'ES-Exp (O)'!T47*(1+Toeslagen!$Q$10)</f>
        <v>6841.4044608000004</v>
      </c>
      <c r="U47" s="205">
        <f>'ES-Exp (O)'!U47*(1+Toeslagen!$Q$10)</f>
        <v>7638.7335897600005</v>
      </c>
      <c r="V47" s="205">
        <f>'ES-Exp (O)'!V47*(1+Toeslagen!$Q$10)</f>
        <v>0</v>
      </c>
      <c r="W47" s="205">
        <f>'ES-Exp (O)'!W47*(1+Toeslagen!$Q$10)</f>
        <v>5072.4556646400006</v>
      </c>
      <c r="X47" s="205">
        <f>'ES-Exp (O)'!X47*(1+Toeslagen!$Q$10)</f>
        <v>5583.307242240001</v>
      </c>
      <c r="Y47" s="205">
        <f>'ES-Exp (O)'!Y47*(1+Toeslagen!$Q$10)</f>
        <v>7137.8987097600002</v>
      </c>
      <c r="Z47" s="205">
        <f>'ES-Exp (O)'!Z47*(1+Toeslagen!$Q$10)</f>
        <v>8476.1295091200009</v>
      </c>
      <c r="AA47" s="205">
        <f>'ES-Exp (O)'!AA47*(1+Toeslagen!$Q$10)</f>
        <v>6170.285721600002</v>
      </c>
      <c r="AB47" s="205">
        <f>'ES-Exp (O)'!AB47*(1+Toeslagen!$Q$10)</f>
        <v>7051.7551104000004</v>
      </c>
      <c r="AC47" s="205">
        <f>'ES-Exp (O)'!AC47*(1+Toeslagen!$Q$10)</f>
        <v>7638.7335897600005</v>
      </c>
      <c r="AD47" s="205">
        <f>'ES-Exp (O)'!AD47*(1+Toeslagen!$Q$10)</f>
        <v>8476.1295091200009</v>
      </c>
      <c r="AE47" s="205">
        <f>'ES-Exp (O)'!AE47*(1+Toeslagen!$Q$10)</f>
        <v>6841.4044608000004</v>
      </c>
      <c r="AF47" s="205">
        <f>'ES-Exp (O)'!AF47*(1+Toeslagen!$Q$10)</f>
        <v>5142.57254784</v>
      </c>
      <c r="AG47" s="205">
        <f>'ES-Exp (O)'!AG47*(1+Toeslagen!$Q$10)</f>
        <v>7638.7335897600005</v>
      </c>
      <c r="AH47" s="205">
        <f>'ES-Exp (O)'!AH47*(1+Toeslagen!$Q$10)</f>
        <v>6088.148801280001</v>
      </c>
      <c r="AI47" s="205">
        <f>'ES-Exp (O)'!AI47*(1+Toeslagen!$Q$10)</f>
        <v>5072.4556646400006</v>
      </c>
      <c r="AJ47" s="205">
        <f>'ES-Exp (O)'!AJ47*(1+Toeslagen!$Q$10)</f>
        <v>8476.1295091200009</v>
      </c>
      <c r="AK47" s="205">
        <f>'ES-Exp (O)'!AK47*(1+Toeslagen!$Q$10)</f>
        <v>5651.4207859200005</v>
      </c>
      <c r="AL47" s="205">
        <f>'ES-Exp (O)'!AL47*(1+Toeslagen!$Q$10)</f>
        <v>7638.7335897600005</v>
      </c>
      <c r="AM47" s="205">
        <f>'ES-Exp (O)'!AM47*(1+Toeslagen!$Q$10)</f>
        <v>7051.7551104000004</v>
      </c>
      <c r="AN47" s="205">
        <f>'ES-Exp (O)'!AN47*(1+Toeslagen!$Q$10)</f>
        <v>5583.307242240001</v>
      </c>
      <c r="AO47" s="205">
        <f>'ES-Exp (O)'!AO47*(1+Toeslagen!$Q$10)</f>
        <v>5142.57254784</v>
      </c>
      <c r="AP47" s="205">
        <f>'ES-Exp (O)'!AP47*(1+Toeslagen!$Q$10)</f>
        <v>8373.9591936000015</v>
      </c>
      <c r="AQ47" s="205">
        <f>'ES-Exp (O)'!AQ47*(1+Toeslagen!$Q$10)</f>
        <v>6088.148801280001</v>
      </c>
      <c r="AR47" s="205">
        <f>'ES-Exp (O)'!AR47*(1+Toeslagen!$Q$10)</f>
        <v>7638.7335897600005</v>
      </c>
      <c r="AS47" s="205">
        <f>'ES-Exp (O)'!AS47*(1+Toeslagen!$Q$10)</f>
        <v>7051.7551104000004</v>
      </c>
      <c r="AT47" s="205">
        <f>'ES-Exp (O)'!AT47*(1+Toeslagen!$Q$10)</f>
        <v>5072.4556646400006</v>
      </c>
      <c r="AU47" s="205">
        <f>'ES-Exp (O)'!AU47*(1+Toeslagen!$Q$10)</f>
        <v>8476.1295091200009</v>
      </c>
      <c r="AV47" s="205">
        <f>'ES-Exp (O)'!AV47*(1+Toeslagen!$Q$10)</f>
        <v>6757.2642009600004</v>
      </c>
      <c r="AW47" s="205">
        <f>'ES-Exp (O)'!AW47*(1+Toeslagen!$Q$10)</f>
        <v>5583.307242240001</v>
      </c>
      <c r="AX47" s="205">
        <f>'ES-Exp (O)'!AX47*(1+Toeslagen!$Q$10)</f>
        <v>0</v>
      </c>
      <c r="AY47" s="205">
        <f>'ES-Exp (O)'!AY47*(1+Toeslagen!$Q$10)</f>
        <v>8476.1295091200009</v>
      </c>
      <c r="AZ47" s="205">
        <f>'ES-Exp (O)'!AZ47*(1+Toeslagen!$Q$10)</f>
        <v>6841.4044608000004</v>
      </c>
      <c r="BA47" s="205">
        <f>'ES-Exp (O)'!BA47*(1+Toeslagen!$Q$10)</f>
        <v>0</v>
      </c>
      <c r="BB47" s="205">
        <f>'ES-Exp (O)'!BB47*(1+Toeslagen!$Q$10)</f>
        <v>5583.307242240001</v>
      </c>
      <c r="BC47" s="205">
        <f>'ES-Exp (O)'!BC47*(1+Toeslagen!$Q$10)</f>
        <v>6170.285721600002</v>
      </c>
      <c r="BD47" s="205">
        <f>'ES-Exp (O)'!BD47*(1+Toeslagen!$Q$10)</f>
        <v>7638.7335897600005</v>
      </c>
      <c r="BE47" s="205">
        <f>'ES-Exp (O)'!BE47*(1+Toeslagen!$Q$10)</f>
        <v>5583.307242240001</v>
      </c>
      <c r="BF47" s="205">
        <f>'ES-Exp (O)'!BF47*(1+Toeslagen!$Q$10)</f>
        <v>5583.307242240001</v>
      </c>
      <c r="BG47" s="205">
        <f>'ES-Exp (O)'!BG47*(1+Toeslagen!$Q$10)</f>
        <v>6170.285721600002</v>
      </c>
      <c r="BH47" s="205">
        <f>'ES-Exp (O)'!BH47*(1+Toeslagen!$Q$10)</f>
        <v>6757.2642009600004</v>
      </c>
      <c r="BI47" s="205">
        <f>'ES-Exp (O)'!BI47*(1+Toeslagen!$Q$10)</f>
        <v>6088.148801280001</v>
      </c>
      <c r="BJ47" s="205">
        <f>'ES-Exp (O)'!BJ47*(1+Toeslagen!$Q$10)</f>
        <v>6088.148801280001</v>
      </c>
      <c r="BK47" s="205">
        <f>'ES-Exp (O)'!BK47*(1+Toeslagen!$Q$10)</f>
        <v>5072.4556646400006</v>
      </c>
      <c r="BL47" s="205">
        <f>'ES-Exp (O)'!BL47*(1+Toeslagen!$Q$10)</f>
        <v>6841.4044608000004</v>
      </c>
      <c r="BM47" s="205">
        <f>'ES-Exp (O)'!BM47*(1+Toeslagen!$Q$10)</f>
        <v>5583.307242240001</v>
      </c>
    </row>
    <row r="48" spans="1:65">
      <c r="A48" s="3">
        <v>46</v>
      </c>
      <c r="B48" s="3">
        <v>46</v>
      </c>
      <c r="C48" s="1"/>
      <c r="D48" s="1">
        <v>7</v>
      </c>
      <c r="E48" s="1"/>
      <c r="F48" t="s">
        <v>202</v>
      </c>
      <c r="G48" t="s">
        <v>202</v>
      </c>
      <c r="H48" t="s">
        <v>202</v>
      </c>
      <c r="I48" t="s">
        <v>202</v>
      </c>
      <c r="J48" t="s">
        <v>202</v>
      </c>
      <c r="N48" s="211">
        <v>10.5</v>
      </c>
      <c r="O48" s="212">
        <v>18375</v>
      </c>
      <c r="P48" s="205">
        <f>'ES-Exp (O)'!P48*(1+Toeslagen!$Q$10)</f>
        <v>5182.6393382400001</v>
      </c>
      <c r="Q48" s="205">
        <f>'ES-Exp (O)'!Q48*(1+Toeslagen!$Q$10)</f>
        <v>6889.4846092800017</v>
      </c>
      <c r="R48" s="205">
        <f>'ES-Exp (O)'!R48*(1+Toeslagen!$Q$10)</f>
        <v>6811.3543679999993</v>
      </c>
      <c r="S48" s="205">
        <f>'ES-Exp (O)'!S48*(1+Toeslagen!$Q$10)</f>
        <v>8538.2330342400001</v>
      </c>
      <c r="T48" s="205">
        <f>'ES-Exp (O)'!T48*(1+Toeslagen!$Q$10)</f>
        <v>6889.4846092800017</v>
      </c>
      <c r="U48" s="205">
        <f>'ES-Exp (O)'!U48*(1+Toeslagen!$Q$10)</f>
        <v>7700.8371148800006</v>
      </c>
      <c r="V48" s="205">
        <f>'ES-Exp (O)'!V48*(1+Toeslagen!$Q$10)</f>
        <v>0</v>
      </c>
      <c r="W48" s="205">
        <f>'ES-Exp (O)'!W48*(1+Toeslagen!$Q$10)</f>
        <v>5116.5291340800013</v>
      </c>
      <c r="X48" s="205">
        <f>'ES-Exp (O)'!X48*(1+Toeslagen!$Q$10)</f>
        <v>5625.377372160001</v>
      </c>
      <c r="Y48" s="205">
        <f>'ES-Exp (O)'!Y48*(1+Toeslagen!$Q$10)</f>
        <v>7189.9855372800012</v>
      </c>
      <c r="Z48" s="205">
        <f>'ES-Exp (O)'!Z48*(1+Toeslagen!$Q$10)</f>
        <v>8538.2330342400001</v>
      </c>
      <c r="AA48" s="205">
        <f>'ES-Exp (O)'!AA48*(1+Toeslagen!$Q$10)</f>
        <v>6220.3692096000004</v>
      </c>
      <c r="AB48" s="205">
        <f>'ES-Exp (O)'!AB48*(1+Toeslagen!$Q$10)</f>
        <v>7111.8552960000006</v>
      </c>
      <c r="AC48" s="205">
        <f>'ES-Exp (O)'!AC48*(1+Toeslagen!$Q$10)</f>
        <v>7700.8371148800006</v>
      </c>
      <c r="AD48" s="205">
        <f>'ES-Exp (O)'!AD48*(1+Toeslagen!$Q$10)</f>
        <v>8538.2330342400001</v>
      </c>
      <c r="AE48" s="205">
        <f>'ES-Exp (O)'!AE48*(1+Toeslagen!$Q$10)</f>
        <v>6889.4846092800017</v>
      </c>
      <c r="AF48" s="205">
        <f>'ES-Exp (O)'!AF48*(1+Toeslagen!$Q$10)</f>
        <v>5182.6393382400001</v>
      </c>
      <c r="AG48" s="205">
        <f>'ES-Exp (O)'!AG48*(1+Toeslagen!$Q$10)</f>
        <v>7700.8371148800006</v>
      </c>
      <c r="AH48" s="205">
        <f>'ES-Exp (O)'!AH48*(1+Toeslagen!$Q$10)</f>
        <v>6140.2356288000001</v>
      </c>
      <c r="AI48" s="205">
        <f>'ES-Exp (O)'!AI48*(1+Toeslagen!$Q$10)</f>
        <v>5116.5291340800013</v>
      </c>
      <c r="AJ48" s="205">
        <f>'ES-Exp (O)'!AJ48*(1+Toeslagen!$Q$10)</f>
        <v>8538.2330342400001</v>
      </c>
      <c r="AK48" s="205">
        <f>'ES-Exp (O)'!AK48*(1+Toeslagen!$Q$10)</f>
        <v>5709.517632000001</v>
      </c>
      <c r="AL48" s="205">
        <f>'ES-Exp (O)'!AL48*(1+Toeslagen!$Q$10)</f>
        <v>7700.8371148800006</v>
      </c>
      <c r="AM48" s="205">
        <f>'ES-Exp (O)'!AM48*(1+Toeslagen!$Q$10)</f>
        <v>7111.8552960000006</v>
      </c>
      <c r="AN48" s="205">
        <f>'ES-Exp (O)'!AN48*(1+Toeslagen!$Q$10)</f>
        <v>5625.377372160001</v>
      </c>
      <c r="AO48" s="205">
        <f>'ES-Exp (O)'!AO48*(1+Toeslagen!$Q$10)</f>
        <v>5182.6393382400001</v>
      </c>
      <c r="AP48" s="205">
        <f>'ES-Exp (O)'!AP48*(1+Toeslagen!$Q$10)</f>
        <v>8442.0727372800011</v>
      </c>
      <c r="AQ48" s="205">
        <f>'ES-Exp (O)'!AQ48*(1+Toeslagen!$Q$10)</f>
        <v>6140.2356288000001</v>
      </c>
      <c r="AR48" s="205">
        <f>'ES-Exp (O)'!AR48*(1+Toeslagen!$Q$10)</f>
        <v>7700.8371148800006</v>
      </c>
      <c r="AS48" s="205">
        <f>'ES-Exp (O)'!AS48*(1+Toeslagen!$Q$10)</f>
        <v>7111.8552960000006</v>
      </c>
      <c r="AT48" s="205">
        <f>'ES-Exp (O)'!AT48*(1+Toeslagen!$Q$10)</f>
        <v>5116.5291340800013</v>
      </c>
      <c r="AU48" s="205">
        <f>'ES-Exp (O)'!AU48*(1+Toeslagen!$Q$10)</f>
        <v>8538.2330342400001</v>
      </c>
      <c r="AV48" s="205">
        <f>'ES-Exp (O)'!AV48*(1+Toeslagen!$Q$10)</f>
        <v>6811.3543679999993</v>
      </c>
      <c r="AW48" s="205">
        <f>'ES-Exp (O)'!AW48*(1+Toeslagen!$Q$10)</f>
        <v>5625.377372160001</v>
      </c>
      <c r="AX48" s="205">
        <f>'ES-Exp (O)'!AX48*(1+Toeslagen!$Q$10)</f>
        <v>0</v>
      </c>
      <c r="AY48" s="205">
        <f>'ES-Exp (O)'!AY48*(1+Toeslagen!$Q$10)</f>
        <v>8538.2330342400001</v>
      </c>
      <c r="AZ48" s="205">
        <f>'ES-Exp (O)'!AZ48*(1+Toeslagen!$Q$10)</f>
        <v>6889.4846092800017</v>
      </c>
      <c r="BA48" s="205">
        <f>'ES-Exp (O)'!BA48*(1+Toeslagen!$Q$10)</f>
        <v>0</v>
      </c>
      <c r="BB48" s="205">
        <f>'ES-Exp (O)'!BB48*(1+Toeslagen!$Q$10)</f>
        <v>5625.377372160001</v>
      </c>
      <c r="BC48" s="205">
        <f>'ES-Exp (O)'!BC48*(1+Toeslagen!$Q$10)</f>
        <v>6220.3692096000004</v>
      </c>
      <c r="BD48" s="205">
        <f>'ES-Exp (O)'!BD48*(1+Toeslagen!$Q$10)</f>
        <v>7700.8371148800006</v>
      </c>
      <c r="BE48" s="205">
        <f>'ES-Exp (O)'!BE48*(1+Toeslagen!$Q$10)</f>
        <v>5625.377372160001</v>
      </c>
      <c r="BF48" s="205">
        <f>'ES-Exp (O)'!BF48*(1+Toeslagen!$Q$10)</f>
        <v>5625.377372160001</v>
      </c>
      <c r="BG48" s="205">
        <f>'ES-Exp (O)'!BG48*(1+Toeslagen!$Q$10)</f>
        <v>6220.3692096000004</v>
      </c>
      <c r="BH48" s="205">
        <f>'ES-Exp (O)'!BH48*(1+Toeslagen!$Q$10)</f>
        <v>6811.3543679999993</v>
      </c>
      <c r="BI48" s="205">
        <f>'ES-Exp (O)'!BI48*(1+Toeslagen!$Q$10)</f>
        <v>6140.2356288000001</v>
      </c>
      <c r="BJ48" s="205">
        <f>'ES-Exp (O)'!BJ48*(1+Toeslagen!$Q$10)</f>
        <v>6140.2356288000001</v>
      </c>
      <c r="BK48" s="205">
        <f>'ES-Exp (O)'!BK48*(1+Toeslagen!$Q$10)</f>
        <v>5116.5291340800013</v>
      </c>
      <c r="BL48" s="205">
        <f>'ES-Exp (O)'!BL48*(1+Toeslagen!$Q$10)</f>
        <v>6889.4846092800017</v>
      </c>
      <c r="BM48" s="205">
        <f>'ES-Exp (O)'!BM48*(1+Toeslagen!$Q$10)</f>
        <v>5625.377372160001</v>
      </c>
    </row>
    <row r="49" spans="1:65">
      <c r="A49" s="3">
        <v>47</v>
      </c>
      <c r="B49" s="3">
        <v>47</v>
      </c>
      <c r="C49" s="1"/>
      <c r="D49" s="1">
        <v>7</v>
      </c>
      <c r="E49" s="1"/>
      <c r="F49" t="s">
        <v>202</v>
      </c>
      <c r="G49" t="s">
        <v>202</v>
      </c>
      <c r="H49" t="s">
        <v>202</v>
      </c>
      <c r="I49" t="s">
        <v>202</v>
      </c>
      <c r="J49" t="s">
        <v>202</v>
      </c>
      <c r="N49" s="211">
        <v>10.8</v>
      </c>
      <c r="O49" s="212">
        <v>18900</v>
      </c>
      <c r="P49" s="205">
        <f>'ES-Exp (O)'!P49*(1+Toeslagen!$Q$10)</f>
        <v>5302.8397094400007</v>
      </c>
      <c r="Q49" s="205">
        <f>'ES-Exp (O)'!Q49*(1+Toeslagen!$Q$10)</f>
        <v>7031.7217152000003</v>
      </c>
      <c r="R49" s="205">
        <f>'ES-Exp (O)'!R49*(1+Toeslagen!$Q$10)</f>
        <v>6971.6215296000009</v>
      </c>
      <c r="S49" s="205">
        <f>'ES-Exp (O)'!S49*(1+Toeslagen!$Q$10)</f>
        <v>8714.5269120000012</v>
      </c>
      <c r="T49" s="205">
        <f>'ES-Exp (O)'!T49*(1+Toeslagen!$Q$10)</f>
        <v>7031.7217152000003</v>
      </c>
      <c r="U49" s="205">
        <f>'ES-Exp (O)'!U49*(1+Toeslagen!$Q$10)</f>
        <v>7879.1343321600016</v>
      </c>
      <c r="V49" s="205">
        <f>'ES-Exp (O)'!V49*(1+Toeslagen!$Q$10)</f>
        <v>0</v>
      </c>
      <c r="W49" s="205">
        <f>'ES-Exp (O)'!W49*(1+Toeslagen!$Q$10)</f>
        <v>5252.7562214399995</v>
      </c>
      <c r="X49" s="205">
        <f>'ES-Exp (O)'!X49*(1+Toeslagen!$Q$10)</f>
        <v>5757.5977804800013</v>
      </c>
      <c r="Y49" s="205">
        <f>'ES-Exp (O)'!Y49*(1+Toeslagen!$Q$10)</f>
        <v>7336.2293222400021</v>
      </c>
      <c r="Z49" s="205">
        <f>'ES-Exp (O)'!Z49*(1+Toeslagen!$Q$10)</f>
        <v>8714.5269120000012</v>
      </c>
      <c r="AA49" s="205">
        <f>'ES-Exp (O)'!AA49*(1+Toeslagen!$Q$10)</f>
        <v>6364.6096550400007</v>
      </c>
      <c r="AB49" s="205">
        <f>'ES-Exp (O)'!AB49*(1+Toeslagen!$Q$10)</f>
        <v>7274.1257971200012</v>
      </c>
      <c r="AC49" s="205">
        <f>'ES-Exp (O)'!AC49*(1+Toeslagen!$Q$10)</f>
        <v>7879.1343321600016</v>
      </c>
      <c r="AD49" s="205">
        <f>'ES-Exp (O)'!AD49*(1+Toeslagen!$Q$10)</f>
        <v>8714.5269120000012</v>
      </c>
      <c r="AE49" s="205">
        <f>'ES-Exp (O)'!AE49*(1+Toeslagen!$Q$10)</f>
        <v>7031.7217152000003</v>
      </c>
      <c r="AF49" s="205">
        <f>'ES-Exp (O)'!AF49*(1+Toeslagen!$Q$10)</f>
        <v>5302.8397094400007</v>
      </c>
      <c r="AG49" s="205">
        <f>'ES-Exp (O)'!AG49*(1+Toeslagen!$Q$10)</f>
        <v>7879.1343321600016</v>
      </c>
      <c r="AH49" s="205">
        <f>'ES-Exp (O)'!AH49*(1+Toeslagen!$Q$10)</f>
        <v>6302.5061299200006</v>
      </c>
      <c r="AI49" s="205">
        <f>'ES-Exp (O)'!AI49*(1+Toeslagen!$Q$10)</f>
        <v>5252.7562214399995</v>
      </c>
      <c r="AJ49" s="205">
        <f>'ES-Exp (O)'!AJ49*(1+Toeslagen!$Q$10)</f>
        <v>8714.5269120000012</v>
      </c>
      <c r="AK49" s="205">
        <f>'ES-Exp (O)'!AK49*(1+Toeslagen!$Q$10)</f>
        <v>5807.6812684800016</v>
      </c>
      <c r="AL49" s="205">
        <f>'ES-Exp (O)'!AL49*(1+Toeslagen!$Q$10)</f>
        <v>7879.1343321600016</v>
      </c>
      <c r="AM49" s="205">
        <f>'ES-Exp (O)'!AM49*(1+Toeslagen!$Q$10)</f>
        <v>7274.1257971200012</v>
      </c>
      <c r="AN49" s="205">
        <f>'ES-Exp (O)'!AN49*(1+Toeslagen!$Q$10)</f>
        <v>5757.5977804800013</v>
      </c>
      <c r="AO49" s="205">
        <f>'ES-Exp (O)'!AO49*(1+Toeslagen!$Q$10)</f>
        <v>5302.8397094400007</v>
      </c>
      <c r="AP49" s="205">
        <f>'ES-Exp (O)'!AP49*(1+Toeslagen!$Q$10)</f>
        <v>8638.4000102400023</v>
      </c>
      <c r="AQ49" s="205">
        <f>'ES-Exp (O)'!AQ49*(1+Toeslagen!$Q$10)</f>
        <v>6302.5061299200006</v>
      </c>
      <c r="AR49" s="205">
        <f>'ES-Exp (O)'!AR49*(1+Toeslagen!$Q$10)</f>
        <v>7879.1343321600016</v>
      </c>
      <c r="AS49" s="205">
        <f>'ES-Exp (O)'!AS49*(1+Toeslagen!$Q$10)</f>
        <v>7274.1257971200012</v>
      </c>
      <c r="AT49" s="205">
        <f>'ES-Exp (O)'!AT49*(1+Toeslagen!$Q$10)</f>
        <v>5252.7562214399995</v>
      </c>
      <c r="AU49" s="205">
        <f>'ES-Exp (O)'!AU49*(1+Toeslagen!$Q$10)</f>
        <v>8714.5269120000012</v>
      </c>
      <c r="AV49" s="205">
        <f>'ES-Exp (O)'!AV49*(1+Toeslagen!$Q$10)</f>
        <v>6971.6215296000009</v>
      </c>
      <c r="AW49" s="205">
        <f>'ES-Exp (O)'!AW49*(1+Toeslagen!$Q$10)</f>
        <v>5757.5977804800013</v>
      </c>
      <c r="AX49" s="205">
        <f>'ES-Exp (O)'!AX49*(1+Toeslagen!$Q$10)</f>
        <v>0</v>
      </c>
      <c r="AY49" s="205">
        <f>'ES-Exp (O)'!AY49*(1+Toeslagen!$Q$10)</f>
        <v>8714.5269120000012</v>
      </c>
      <c r="AZ49" s="205">
        <f>'ES-Exp (O)'!AZ49*(1+Toeslagen!$Q$10)</f>
        <v>7031.7217152000003</v>
      </c>
      <c r="BA49" s="205">
        <f>'ES-Exp (O)'!BA49*(1+Toeslagen!$Q$10)</f>
        <v>0</v>
      </c>
      <c r="BB49" s="205">
        <f>'ES-Exp (O)'!BB49*(1+Toeslagen!$Q$10)</f>
        <v>5757.5977804800013</v>
      </c>
      <c r="BC49" s="205">
        <f>'ES-Exp (O)'!BC49*(1+Toeslagen!$Q$10)</f>
        <v>6364.6096550400007</v>
      </c>
      <c r="BD49" s="205">
        <f>'ES-Exp (O)'!BD49*(1+Toeslagen!$Q$10)</f>
        <v>7879.1343321600016</v>
      </c>
      <c r="BE49" s="205">
        <f>'ES-Exp (O)'!BE49*(1+Toeslagen!$Q$10)</f>
        <v>5757.5977804800013</v>
      </c>
      <c r="BF49" s="205">
        <f>'ES-Exp (O)'!BF49*(1+Toeslagen!$Q$10)</f>
        <v>5757.5977804800013</v>
      </c>
      <c r="BG49" s="205">
        <f>'ES-Exp (O)'!BG49*(1+Toeslagen!$Q$10)</f>
        <v>6364.6096550400007</v>
      </c>
      <c r="BH49" s="205">
        <f>'ES-Exp (O)'!BH49*(1+Toeslagen!$Q$10)</f>
        <v>6971.6215296000009</v>
      </c>
      <c r="BI49" s="205">
        <f>'ES-Exp (O)'!BI49*(1+Toeslagen!$Q$10)</f>
        <v>6302.5061299200006</v>
      </c>
      <c r="BJ49" s="205">
        <f>'ES-Exp (O)'!BJ49*(1+Toeslagen!$Q$10)</f>
        <v>6302.5061299200006</v>
      </c>
      <c r="BK49" s="205">
        <f>'ES-Exp (O)'!BK49*(1+Toeslagen!$Q$10)</f>
        <v>5252.7562214399995</v>
      </c>
      <c r="BL49" s="205">
        <f>'ES-Exp (O)'!BL49*(1+Toeslagen!$Q$10)</f>
        <v>7031.7217152000003</v>
      </c>
      <c r="BM49" s="205">
        <f>'ES-Exp (O)'!BM49*(1+Toeslagen!$Q$10)</f>
        <v>5757.5977804800013</v>
      </c>
    </row>
    <row r="50" spans="1:65">
      <c r="A50" s="3">
        <v>48</v>
      </c>
      <c r="B50" s="3">
        <v>48</v>
      </c>
      <c r="C50" s="1"/>
      <c r="D50" s="1">
        <v>5</v>
      </c>
      <c r="E50" s="1"/>
      <c r="F50" t="s">
        <v>204</v>
      </c>
      <c r="G50" t="s">
        <v>206</v>
      </c>
      <c r="H50" t="s">
        <v>206</v>
      </c>
      <c r="I50" t="s">
        <v>206</v>
      </c>
      <c r="J50" t="s">
        <v>206</v>
      </c>
      <c r="N50" s="211">
        <v>11</v>
      </c>
      <c r="O50" s="212">
        <v>19250</v>
      </c>
      <c r="P50" s="205">
        <f>'ES-Exp (O)'!P50*(1+Toeslagen!$Q$10)</f>
        <v>5388.9833088000005</v>
      </c>
      <c r="Q50" s="205">
        <f>'ES-Exp (O)'!Q50*(1+Toeslagen!$Q$10)</f>
        <v>7127.8820121600011</v>
      </c>
      <c r="R50" s="205">
        <f>'ES-Exp (O)'!R50*(1+Toeslagen!$Q$10)</f>
        <v>7079.8018636800016</v>
      </c>
      <c r="S50" s="205">
        <f>'ES-Exp (O)'!S50*(1+Toeslagen!$Q$10)</f>
        <v>8832.7239436799991</v>
      </c>
      <c r="T50" s="205">
        <f>'ES-Exp (O)'!T50*(1+Toeslagen!$Q$10)</f>
        <v>7127.8820121600011</v>
      </c>
      <c r="U50" s="205">
        <f>'ES-Exp (O)'!U50*(1+Toeslagen!$Q$10)</f>
        <v>8001.338042880001</v>
      </c>
      <c r="V50" s="205">
        <f>'ES-Exp (O)'!V50*(1+Toeslagen!$Q$10)</f>
        <v>0</v>
      </c>
      <c r="W50" s="205">
        <f>'ES-Exp (O)'!W50*(1+Toeslagen!$Q$10)</f>
        <v>5340.903160320001</v>
      </c>
      <c r="X50" s="205">
        <f>'ES-Exp (O)'!X50*(1+Toeslagen!$Q$10)</f>
        <v>5845.7447193599992</v>
      </c>
      <c r="Y50" s="205">
        <f>'ES-Exp (O)'!Y50*(1+Toeslagen!$Q$10)</f>
        <v>7438.3996377600006</v>
      </c>
      <c r="Z50" s="205">
        <f>'ES-Exp (O)'!Z50*(1+Toeslagen!$Q$10)</f>
        <v>8832.7239436799991</v>
      </c>
      <c r="AA50" s="205">
        <f>'ES-Exp (O)'!AA50*(1+Toeslagen!$Q$10)</f>
        <v>6462.7732915200013</v>
      </c>
      <c r="AB50" s="205">
        <f>'ES-Exp (O)'!AB50*(1+Toeslagen!$Q$10)</f>
        <v>7386.3128102400005</v>
      </c>
      <c r="AC50" s="205">
        <f>'ES-Exp (O)'!AC50*(1+Toeslagen!$Q$10)</f>
        <v>8001.338042880001</v>
      </c>
      <c r="AD50" s="205">
        <f>'ES-Exp (O)'!AD50*(1+Toeslagen!$Q$10)</f>
        <v>8832.7239436799991</v>
      </c>
      <c r="AE50" s="205">
        <f>'ES-Exp (O)'!AE50*(1+Toeslagen!$Q$10)</f>
        <v>7127.8820121600011</v>
      </c>
      <c r="AF50" s="205">
        <f>'ES-Exp (O)'!AF50*(1+Toeslagen!$Q$10)</f>
        <v>5388.9833088000005</v>
      </c>
      <c r="AG50" s="205">
        <f>'ES-Exp (O)'!AG50*(1+Toeslagen!$Q$10)</f>
        <v>8001.338042880001</v>
      </c>
      <c r="AH50" s="205">
        <f>'ES-Exp (O)'!AH50*(1+Toeslagen!$Q$10)</f>
        <v>6410.6864640000003</v>
      </c>
      <c r="AI50" s="205">
        <f>'ES-Exp (O)'!AI50*(1+Toeslagen!$Q$10)</f>
        <v>5340.903160320001</v>
      </c>
      <c r="AJ50" s="205">
        <f>'ES-Exp (O)'!AJ50*(1+Toeslagen!$Q$10)</f>
        <v>8832.7239436799991</v>
      </c>
      <c r="AK50" s="205">
        <f>'ES-Exp (O)'!AK50*(1+Toeslagen!$Q$10)</f>
        <v>5909.8515840000009</v>
      </c>
      <c r="AL50" s="205">
        <f>'ES-Exp (O)'!AL50*(1+Toeslagen!$Q$10)</f>
        <v>8001.338042880001</v>
      </c>
      <c r="AM50" s="205">
        <f>'ES-Exp (O)'!AM50*(1+Toeslagen!$Q$10)</f>
        <v>7386.3128102400005</v>
      </c>
      <c r="AN50" s="205">
        <f>'ES-Exp (O)'!AN50*(1+Toeslagen!$Q$10)</f>
        <v>5845.7447193599992</v>
      </c>
      <c r="AO50" s="205">
        <f>'ES-Exp (O)'!AO50*(1+Toeslagen!$Q$10)</f>
        <v>5388.9833088000005</v>
      </c>
      <c r="AP50" s="205">
        <f>'ES-Exp (O)'!AP50*(1+Toeslagen!$Q$10)</f>
        <v>8770.6204185600018</v>
      </c>
      <c r="AQ50" s="205">
        <f>'ES-Exp (O)'!AQ50*(1+Toeslagen!$Q$10)</f>
        <v>6410.6864640000003</v>
      </c>
      <c r="AR50" s="205">
        <f>'ES-Exp (O)'!AR50*(1+Toeslagen!$Q$10)</f>
        <v>8001.338042880001</v>
      </c>
      <c r="AS50" s="205">
        <f>'ES-Exp (O)'!AS50*(1+Toeslagen!$Q$10)</f>
        <v>7386.3128102400005</v>
      </c>
      <c r="AT50" s="205">
        <f>'ES-Exp (O)'!AT50*(1+Toeslagen!$Q$10)</f>
        <v>5340.903160320001</v>
      </c>
      <c r="AU50" s="205">
        <f>'ES-Exp (O)'!AU50*(1+Toeslagen!$Q$10)</f>
        <v>8832.7239436799991</v>
      </c>
      <c r="AV50" s="205">
        <f>'ES-Exp (O)'!AV50*(1+Toeslagen!$Q$10)</f>
        <v>7079.8018636800016</v>
      </c>
      <c r="AW50" s="205">
        <f>'ES-Exp (O)'!AW50*(1+Toeslagen!$Q$10)</f>
        <v>5845.7447193599992</v>
      </c>
      <c r="AX50" s="205">
        <f>'ES-Exp (O)'!AX50*(1+Toeslagen!$Q$10)</f>
        <v>0</v>
      </c>
      <c r="AY50" s="205">
        <f>'ES-Exp (O)'!AY50*(1+Toeslagen!$Q$10)</f>
        <v>8832.7239436799991</v>
      </c>
      <c r="AZ50" s="205">
        <f>'ES-Exp (O)'!AZ50*(1+Toeslagen!$Q$10)</f>
        <v>7127.8820121600011</v>
      </c>
      <c r="BA50" s="205">
        <f>'ES-Exp (O)'!BA50*(1+Toeslagen!$Q$10)</f>
        <v>0</v>
      </c>
      <c r="BB50" s="205">
        <f>'ES-Exp (O)'!BB50*(1+Toeslagen!$Q$10)</f>
        <v>5845.7447193599992</v>
      </c>
      <c r="BC50" s="205">
        <f>'ES-Exp (O)'!BC50*(1+Toeslagen!$Q$10)</f>
        <v>6462.7732915200013</v>
      </c>
      <c r="BD50" s="205">
        <f>'ES-Exp (O)'!BD50*(1+Toeslagen!$Q$10)</f>
        <v>8001.338042880001</v>
      </c>
      <c r="BE50" s="205">
        <f>'ES-Exp (O)'!BE50*(1+Toeslagen!$Q$10)</f>
        <v>5845.7447193599992</v>
      </c>
      <c r="BF50" s="205">
        <f>'ES-Exp (O)'!BF50*(1+Toeslagen!$Q$10)</f>
        <v>5845.7447193599992</v>
      </c>
      <c r="BG50" s="205">
        <f>'ES-Exp (O)'!BG50*(1+Toeslagen!$Q$10)</f>
        <v>6462.7732915200013</v>
      </c>
      <c r="BH50" s="205">
        <f>'ES-Exp (O)'!BH50*(1+Toeslagen!$Q$10)</f>
        <v>7079.8018636800016</v>
      </c>
      <c r="BI50" s="205">
        <f>'ES-Exp (O)'!BI50*(1+Toeslagen!$Q$10)</f>
        <v>6410.6864640000003</v>
      </c>
      <c r="BJ50" s="205">
        <f>'ES-Exp (O)'!BJ50*(1+Toeslagen!$Q$10)</f>
        <v>6410.6864640000003</v>
      </c>
      <c r="BK50" s="205">
        <f>'ES-Exp (O)'!BK50*(1+Toeslagen!$Q$10)</f>
        <v>5340.903160320001</v>
      </c>
      <c r="BL50" s="205">
        <f>'ES-Exp (O)'!BL50*(1+Toeslagen!$Q$10)</f>
        <v>7127.8820121600011</v>
      </c>
      <c r="BM50" s="205">
        <f>'ES-Exp (O)'!BM50*(1+Toeslagen!$Q$10)</f>
        <v>5845.7447193599992</v>
      </c>
    </row>
    <row r="51" spans="1:65">
      <c r="A51" s="3">
        <v>49</v>
      </c>
      <c r="B51" s="3">
        <v>49</v>
      </c>
      <c r="C51" s="1"/>
      <c r="D51" s="1">
        <v>7</v>
      </c>
      <c r="E51" s="1"/>
      <c r="F51" t="s">
        <v>202</v>
      </c>
      <c r="G51" t="s">
        <v>202</v>
      </c>
      <c r="H51" t="s">
        <v>202</v>
      </c>
      <c r="I51" t="s">
        <v>202</v>
      </c>
      <c r="J51" t="s">
        <v>202</v>
      </c>
      <c r="N51" s="211">
        <v>11.2</v>
      </c>
      <c r="O51" s="212">
        <v>19600</v>
      </c>
      <c r="P51" s="205">
        <f>'ES-Exp (O)'!P51*(1+Toeslagen!$Q$10)</f>
        <v>5465.1102105600012</v>
      </c>
      <c r="Q51" s="205">
        <f>'ES-Exp (O)'!Q51*(1+Toeslagen!$Q$10)</f>
        <v>7222.0389696000002</v>
      </c>
      <c r="R51" s="205">
        <f>'ES-Exp (O)'!R51*(1+Toeslagen!$Q$10)</f>
        <v>7183.9755187200008</v>
      </c>
      <c r="S51" s="205">
        <f>'ES-Exp (O)'!S51*(1+Toeslagen!$Q$10)</f>
        <v>8946.9142963199993</v>
      </c>
      <c r="T51" s="205">
        <f>'ES-Exp (O)'!T51*(1+Toeslagen!$Q$10)</f>
        <v>7222.0389696000002</v>
      </c>
      <c r="U51" s="205">
        <f>'ES-Exp (O)'!U51*(1+Toeslagen!$Q$10)</f>
        <v>8123.5417536000004</v>
      </c>
      <c r="V51" s="205">
        <f>'ES-Exp (O)'!V51*(1+Toeslagen!$Q$10)</f>
        <v>0</v>
      </c>
      <c r="W51" s="205">
        <f>'ES-Exp (O)'!W51*(1+Toeslagen!$Q$10)</f>
        <v>5431.0534387200014</v>
      </c>
      <c r="X51" s="205">
        <f>'ES-Exp (O)'!X51*(1+Toeslagen!$Q$10)</f>
        <v>5933.8916582399997</v>
      </c>
      <c r="Y51" s="205">
        <f>'ES-Exp (O)'!Y51*(1+Toeslagen!$Q$10)</f>
        <v>7534.5599347200014</v>
      </c>
      <c r="Z51" s="205">
        <f>'ES-Exp (O)'!Z51*(1+Toeslagen!$Q$10)</f>
        <v>8946.9142963199993</v>
      </c>
      <c r="AA51" s="205">
        <f>'ES-Exp (O)'!AA51*(1+Toeslagen!$Q$10)</f>
        <v>6558.9335884800012</v>
      </c>
      <c r="AB51" s="205">
        <f>'ES-Exp (O)'!AB51*(1+Toeslagen!$Q$10)</f>
        <v>7496.496483840001</v>
      </c>
      <c r="AC51" s="205">
        <f>'ES-Exp (O)'!AC51*(1+Toeslagen!$Q$10)</f>
        <v>8123.5417536000004</v>
      </c>
      <c r="AD51" s="205">
        <f>'ES-Exp (O)'!AD51*(1+Toeslagen!$Q$10)</f>
        <v>8946.9142963199993</v>
      </c>
      <c r="AE51" s="205">
        <f>'ES-Exp (O)'!AE51*(1+Toeslagen!$Q$10)</f>
        <v>7222.0389696000002</v>
      </c>
      <c r="AF51" s="205">
        <f>'ES-Exp (O)'!AF51*(1+Toeslagen!$Q$10)</f>
        <v>5465.1102105600012</v>
      </c>
      <c r="AG51" s="205">
        <f>'ES-Exp (O)'!AG51*(1+Toeslagen!$Q$10)</f>
        <v>8123.5417536000004</v>
      </c>
      <c r="AH51" s="205">
        <f>'ES-Exp (O)'!AH51*(1+Toeslagen!$Q$10)</f>
        <v>6516.8634585600012</v>
      </c>
      <c r="AI51" s="205">
        <f>'ES-Exp (O)'!AI51*(1+Toeslagen!$Q$10)</f>
        <v>5431.0534387200014</v>
      </c>
      <c r="AJ51" s="205">
        <f>'ES-Exp (O)'!AJ51*(1+Toeslagen!$Q$10)</f>
        <v>8946.9142963199993</v>
      </c>
      <c r="AK51" s="205">
        <f>'ES-Exp (O)'!AK51*(1+Toeslagen!$Q$10)</f>
        <v>5963.9417510400008</v>
      </c>
      <c r="AL51" s="205">
        <f>'ES-Exp (O)'!AL51*(1+Toeslagen!$Q$10)</f>
        <v>8123.5417536000004</v>
      </c>
      <c r="AM51" s="205">
        <f>'ES-Exp (O)'!AM51*(1+Toeslagen!$Q$10)</f>
        <v>7496.496483840001</v>
      </c>
      <c r="AN51" s="205">
        <f>'ES-Exp (O)'!AN51*(1+Toeslagen!$Q$10)</f>
        <v>5933.8916582399997</v>
      </c>
      <c r="AO51" s="205">
        <f>'ES-Exp (O)'!AO51*(1+Toeslagen!$Q$10)</f>
        <v>5465.1102105600012</v>
      </c>
      <c r="AP51" s="205">
        <f>'ES-Exp (O)'!AP51*(1+Toeslagen!$Q$10)</f>
        <v>8900.8374873600023</v>
      </c>
      <c r="AQ51" s="205">
        <f>'ES-Exp (O)'!AQ51*(1+Toeslagen!$Q$10)</f>
        <v>6516.8634585600012</v>
      </c>
      <c r="AR51" s="205">
        <f>'ES-Exp (O)'!AR51*(1+Toeslagen!$Q$10)</f>
        <v>8123.5417536000004</v>
      </c>
      <c r="AS51" s="205">
        <f>'ES-Exp (O)'!AS51*(1+Toeslagen!$Q$10)</f>
        <v>7496.496483840001</v>
      </c>
      <c r="AT51" s="205">
        <f>'ES-Exp (O)'!AT51*(1+Toeslagen!$Q$10)</f>
        <v>5431.0534387200014</v>
      </c>
      <c r="AU51" s="205">
        <f>'ES-Exp (O)'!AU51*(1+Toeslagen!$Q$10)</f>
        <v>8946.9142963199993</v>
      </c>
      <c r="AV51" s="205">
        <f>'ES-Exp (O)'!AV51*(1+Toeslagen!$Q$10)</f>
        <v>7183.9755187200008</v>
      </c>
      <c r="AW51" s="205">
        <f>'ES-Exp (O)'!AW51*(1+Toeslagen!$Q$10)</f>
        <v>5933.8916582399997</v>
      </c>
      <c r="AX51" s="205">
        <f>'ES-Exp (O)'!AX51*(1+Toeslagen!$Q$10)</f>
        <v>0</v>
      </c>
      <c r="AY51" s="205">
        <f>'ES-Exp (O)'!AY51*(1+Toeslagen!$Q$10)</f>
        <v>8946.9142963199993</v>
      </c>
      <c r="AZ51" s="205">
        <f>'ES-Exp (O)'!AZ51*(1+Toeslagen!$Q$10)</f>
        <v>7222.0389696000002</v>
      </c>
      <c r="BA51" s="205">
        <f>'ES-Exp (O)'!BA51*(1+Toeslagen!$Q$10)</f>
        <v>0</v>
      </c>
      <c r="BB51" s="205">
        <f>'ES-Exp (O)'!BB51*(1+Toeslagen!$Q$10)</f>
        <v>5933.8916582399997</v>
      </c>
      <c r="BC51" s="205">
        <f>'ES-Exp (O)'!BC51*(1+Toeslagen!$Q$10)</f>
        <v>6558.9335884800012</v>
      </c>
      <c r="BD51" s="205">
        <f>'ES-Exp (O)'!BD51*(1+Toeslagen!$Q$10)</f>
        <v>8123.5417536000004</v>
      </c>
      <c r="BE51" s="205">
        <f>'ES-Exp (O)'!BE51*(1+Toeslagen!$Q$10)</f>
        <v>5933.8916582399997</v>
      </c>
      <c r="BF51" s="205">
        <f>'ES-Exp (O)'!BF51*(1+Toeslagen!$Q$10)</f>
        <v>5933.8916582399997</v>
      </c>
      <c r="BG51" s="205">
        <f>'ES-Exp (O)'!BG51*(1+Toeslagen!$Q$10)</f>
        <v>6558.9335884800012</v>
      </c>
      <c r="BH51" s="205">
        <f>'ES-Exp (O)'!BH51*(1+Toeslagen!$Q$10)</f>
        <v>7183.9755187200008</v>
      </c>
      <c r="BI51" s="205">
        <f>'ES-Exp (O)'!BI51*(1+Toeslagen!$Q$10)</f>
        <v>6516.8634585600012</v>
      </c>
      <c r="BJ51" s="205">
        <f>'ES-Exp (O)'!BJ51*(1+Toeslagen!$Q$10)</f>
        <v>6516.8634585600012</v>
      </c>
      <c r="BK51" s="205">
        <f>'ES-Exp (O)'!BK51*(1+Toeslagen!$Q$10)</f>
        <v>5431.0534387200014</v>
      </c>
      <c r="BL51" s="205">
        <f>'ES-Exp (O)'!BL51*(1+Toeslagen!$Q$10)</f>
        <v>7222.0389696000002</v>
      </c>
      <c r="BM51" s="205">
        <f>'ES-Exp (O)'!BM51*(1+Toeslagen!$Q$10)</f>
        <v>5933.8916582399997</v>
      </c>
    </row>
    <row r="52" spans="1:65">
      <c r="A52" s="3">
        <v>50</v>
      </c>
      <c r="B52" s="3">
        <v>50</v>
      </c>
      <c r="C52" s="1"/>
      <c r="D52" s="1">
        <v>7</v>
      </c>
      <c r="E52" s="1"/>
      <c r="F52" t="s">
        <v>202</v>
      </c>
      <c r="G52" t="s">
        <v>202</v>
      </c>
      <c r="H52" t="s">
        <v>202</v>
      </c>
      <c r="I52" t="s">
        <v>202</v>
      </c>
      <c r="J52" t="s">
        <v>202</v>
      </c>
      <c r="N52" s="211">
        <v>11.5</v>
      </c>
      <c r="O52" s="212">
        <v>20125</v>
      </c>
      <c r="P52" s="205">
        <f>'ES-Exp (O)'!P52*(1+Toeslagen!$Q$10)</f>
        <v>5587.3139212800006</v>
      </c>
      <c r="Q52" s="205">
        <f>'ES-Exp (O)'!Q52*(1+Toeslagen!$Q$10)</f>
        <v>7364.2760755200006</v>
      </c>
      <c r="R52" s="205">
        <f>'ES-Exp (O)'!R52*(1+Toeslagen!$Q$10)</f>
        <v>7344.2426803200005</v>
      </c>
      <c r="S52" s="205">
        <f>'ES-Exp (O)'!S52*(1+Toeslagen!$Q$10)</f>
        <v>9015.0278400000007</v>
      </c>
      <c r="T52" s="205">
        <f>'ES-Exp (O)'!T52*(1+Toeslagen!$Q$10)</f>
        <v>7364.2760755200006</v>
      </c>
      <c r="U52" s="205">
        <f>'ES-Exp (O)'!U52*(1+Toeslagen!$Q$10)</f>
        <v>8303.8423103999994</v>
      </c>
      <c r="V52" s="205">
        <f>'ES-Exp (O)'!V52*(1+Toeslagen!$Q$10)</f>
        <v>0</v>
      </c>
      <c r="W52" s="205">
        <f>'ES-Exp (O)'!W52*(1+Toeslagen!$Q$10)</f>
        <v>5565.2771865600007</v>
      </c>
      <c r="X52" s="205">
        <f>'ES-Exp (O)'!X52*(1+Toeslagen!$Q$10)</f>
        <v>6066.1120665600001</v>
      </c>
      <c r="Y52" s="205">
        <f>'ES-Exp (O)'!Y52*(1+Toeslagen!$Q$10)</f>
        <v>7684.8103987200011</v>
      </c>
      <c r="Z52" s="205">
        <f>'ES-Exp (O)'!Z52*(1+Toeslagen!$Q$10)</f>
        <v>9015.0278400000007</v>
      </c>
      <c r="AA52" s="205">
        <f>'ES-Exp (O)'!AA52*(1+Toeslagen!$Q$10)</f>
        <v>6707.1807129600011</v>
      </c>
      <c r="AB52" s="205">
        <f>'ES-Exp (O)'!AB52*(1+Toeslagen!$Q$10)</f>
        <v>7664.777003520001</v>
      </c>
      <c r="AC52" s="205">
        <f>'ES-Exp (O)'!AC52*(1+Toeslagen!$Q$10)</f>
        <v>8303.8423103999994</v>
      </c>
      <c r="AD52" s="205">
        <f>'ES-Exp (O)'!AD52*(1+Toeslagen!$Q$10)</f>
        <v>9015.0278400000007</v>
      </c>
      <c r="AE52" s="205">
        <f>'ES-Exp (O)'!AE52*(1+Toeslagen!$Q$10)</f>
        <v>7364.2760755200006</v>
      </c>
      <c r="AF52" s="205">
        <f>'ES-Exp (O)'!AF52*(1+Toeslagen!$Q$10)</f>
        <v>5587.3139212800006</v>
      </c>
      <c r="AG52" s="205">
        <f>'ES-Exp (O)'!AG52*(1+Toeslagen!$Q$10)</f>
        <v>8303.8423103999994</v>
      </c>
      <c r="AH52" s="205">
        <f>'ES-Exp (O)'!AH52*(1+Toeslagen!$Q$10)</f>
        <v>6681.1372992000006</v>
      </c>
      <c r="AI52" s="205">
        <f>'ES-Exp (O)'!AI52*(1+Toeslagen!$Q$10)</f>
        <v>5565.2771865600007</v>
      </c>
      <c r="AJ52" s="205">
        <f>'ES-Exp (O)'!AJ52*(1+Toeslagen!$Q$10)</f>
        <v>9015.0278400000007</v>
      </c>
      <c r="AK52" s="205">
        <f>'ES-Exp (O)'!AK52*(1+Toeslagen!$Q$10)</f>
        <v>6110.1855360000009</v>
      </c>
      <c r="AL52" s="205">
        <f>'ES-Exp (O)'!AL52*(1+Toeslagen!$Q$10)</f>
        <v>8303.8423103999994</v>
      </c>
      <c r="AM52" s="205">
        <f>'ES-Exp (O)'!AM52*(1+Toeslagen!$Q$10)</f>
        <v>7664.777003520001</v>
      </c>
      <c r="AN52" s="205">
        <f>'ES-Exp (O)'!AN52*(1+Toeslagen!$Q$10)</f>
        <v>6066.1120665600001</v>
      </c>
      <c r="AO52" s="205">
        <f>'ES-Exp (O)'!AO52*(1+Toeslagen!$Q$10)</f>
        <v>5587.3139212800006</v>
      </c>
      <c r="AP52" s="205">
        <f>'ES-Exp (O)'!AP52*(1+Toeslagen!$Q$10)</f>
        <v>9015.0278400000007</v>
      </c>
      <c r="AQ52" s="205">
        <f>'ES-Exp (O)'!AQ52*(1+Toeslagen!$Q$10)</f>
        <v>6681.1372992000006</v>
      </c>
      <c r="AR52" s="205">
        <f>'ES-Exp (O)'!AR52*(1+Toeslagen!$Q$10)</f>
        <v>8303.8423103999994</v>
      </c>
      <c r="AS52" s="205">
        <f>'ES-Exp (O)'!AS52*(1+Toeslagen!$Q$10)</f>
        <v>7664.777003520001</v>
      </c>
      <c r="AT52" s="205">
        <f>'ES-Exp (O)'!AT52*(1+Toeslagen!$Q$10)</f>
        <v>5565.2771865600007</v>
      </c>
      <c r="AU52" s="205">
        <f>'ES-Exp (O)'!AU52*(1+Toeslagen!$Q$10)</f>
        <v>9015.0278400000007</v>
      </c>
      <c r="AV52" s="205">
        <f>'ES-Exp (O)'!AV52*(1+Toeslagen!$Q$10)</f>
        <v>7344.2426803200005</v>
      </c>
      <c r="AW52" s="205">
        <f>'ES-Exp (O)'!AW52*(1+Toeslagen!$Q$10)</f>
        <v>6066.1120665600001</v>
      </c>
      <c r="AX52" s="205">
        <f>'ES-Exp (O)'!AX52*(1+Toeslagen!$Q$10)</f>
        <v>0</v>
      </c>
      <c r="AY52" s="205">
        <f>'ES-Exp (O)'!AY52*(1+Toeslagen!$Q$10)</f>
        <v>9015.0278400000007</v>
      </c>
      <c r="AZ52" s="205">
        <f>'ES-Exp (O)'!AZ52*(1+Toeslagen!$Q$10)</f>
        <v>7364.2760755200006</v>
      </c>
      <c r="BA52" s="205">
        <f>'ES-Exp (O)'!BA52*(1+Toeslagen!$Q$10)</f>
        <v>0</v>
      </c>
      <c r="BB52" s="205">
        <f>'ES-Exp (O)'!BB52*(1+Toeslagen!$Q$10)</f>
        <v>6066.1120665600001</v>
      </c>
      <c r="BC52" s="205">
        <f>'ES-Exp (O)'!BC52*(1+Toeslagen!$Q$10)</f>
        <v>6707.1807129600011</v>
      </c>
      <c r="BD52" s="205">
        <f>'ES-Exp (O)'!BD52*(1+Toeslagen!$Q$10)</f>
        <v>8303.8423103999994</v>
      </c>
      <c r="BE52" s="205">
        <f>'ES-Exp (O)'!BE52*(1+Toeslagen!$Q$10)</f>
        <v>6066.1120665600001</v>
      </c>
      <c r="BF52" s="205">
        <f>'ES-Exp (O)'!BF52*(1+Toeslagen!$Q$10)</f>
        <v>6066.1120665600001</v>
      </c>
      <c r="BG52" s="205">
        <f>'ES-Exp (O)'!BG52*(1+Toeslagen!$Q$10)</f>
        <v>6707.1807129600011</v>
      </c>
      <c r="BH52" s="205">
        <f>'ES-Exp (O)'!BH52*(1+Toeslagen!$Q$10)</f>
        <v>7344.2426803200005</v>
      </c>
      <c r="BI52" s="205">
        <f>'ES-Exp (O)'!BI52*(1+Toeslagen!$Q$10)</f>
        <v>6681.1372992000006</v>
      </c>
      <c r="BJ52" s="205">
        <f>'ES-Exp (O)'!BJ52*(1+Toeslagen!$Q$10)</f>
        <v>6681.1372992000006</v>
      </c>
      <c r="BK52" s="205">
        <f>'ES-Exp (O)'!BK52*(1+Toeslagen!$Q$10)</f>
        <v>5565.2771865600007</v>
      </c>
      <c r="BL52" s="205">
        <f>'ES-Exp (O)'!BL52*(1+Toeslagen!$Q$10)</f>
        <v>7364.2760755200006</v>
      </c>
      <c r="BM52" s="205">
        <f>'ES-Exp (O)'!BM52*(1+Toeslagen!$Q$10)</f>
        <v>6066.1120665600001</v>
      </c>
    </row>
    <row r="53" spans="1:65">
      <c r="A53" s="1"/>
      <c r="B53" s="1"/>
      <c r="C53" s="1"/>
      <c r="D53" s="1"/>
      <c r="E53" s="1"/>
      <c r="N53" s="211">
        <v>11.6</v>
      </c>
      <c r="O53" s="212">
        <v>20300</v>
      </c>
      <c r="P53" s="205">
        <f>'ES-Exp (O)'!P53*(1+Toeslagen!$Q$10)</f>
        <v>5627.3807116800008</v>
      </c>
      <c r="Q53" s="205">
        <f>'ES-Exp (O)'!Q53*(1+Toeslagen!$Q$10)</f>
        <v>7410.3528844800003</v>
      </c>
      <c r="R53" s="205">
        <f>'ES-Exp (O)'!R53*(1+Toeslagen!$Q$10)</f>
        <v>7396.3295078400015</v>
      </c>
      <c r="S53" s="205">
        <f>'ES-Exp (O)'!S53*(1+Toeslagen!$Q$10)</f>
        <v>9015.0278400000007</v>
      </c>
      <c r="T53" s="205">
        <f>'ES-Exp (O)'!T53*(1+Toeslagen!$Q$10)</f>
        <v>7410.3528844800003</v>
      </c>
      <c r="U53" s="205">
        <f>'ES-Exp (O)'!U53*(1+Toeslagen!$Q$10)</f>
        <v>8363.9424959999997</v>
      </c>
      <c r="V53" s="205">
        <f>'ES-Exp (O)'!V53*(1+Toeslagen!$Q$10)</f>
        <v>0</v>
      </c>
      <c r="W53" s="205">
        <f>'ES-Exp (O)'!W53*(1+Toeslagen!$Q$10)</f>
        <v>5611.3539955200013</v>
      </c>
      <c r="X53" s="205">
        <f>'ES-Exp (O)'!X53*(1+Toeslagen!$Q$10)</f>
        <v>6110.1855360000009</v>
      </c>
      <c r="Y53" s="205">
        <f>'ES-Exp (O)'!Y53*(1+Toeslagen!$Q$10)</f>
        <v>7732.8905472000006</v>
      </c>
      <c r="Z53" s="205">
        <f>'ES-Exp (O)'!Z53*(1+Toeslagen!$Q$10)</f>
        <v>9015.0278400000007</v>
      </c>
      <c r="AA53" s="205">
        <f>'ES-Exp (O)'!AA53*(1+Toeslagen!$Q$10)</f>
        <v>6753.2575219200007</v>
      </c>
      <c r="AB53" s="205">
        <f>'ES-Exp (O)'!AB53*(1+Toeslagen!$Q$10)</f>
        <v>7718.8671705600009</v>
      </c>
      <c r="AC53" s="205">
        <f>'ES-Exp (O)'!AC53*(1+Toeslagen!$Q$10)</f>
        <v>8363.9424959999997</v>
      </c>
      <c r="AD53" s="205">
        <f>'ES-Exp (O)'!AD53*(1+Toeslagen!$Q$10)</f>
        <v>9015.0278400000007</v>
      </c>
      <c r="AE53" s="205">
        <f>'ES-Exp (O)'!AE53*(1+Toeslagen!$Q$10)</f>
        <v>7410.3528844800003</v>
      </c>
      <c r="AF53" s="205">
        <f>'ES-Exp (O)'!AF53*(1+Toeslagen!$Q$10)</f>
        <v>5627.3807116800008</v>
      </c>
      <c r="AG53" s="205">
        <f>'ES-Exp (O)'!AG53*(1+Toeslagen!$Q$10)</f>
        <v>8363.9424959999997</v>
      </c>
      <c r="AH53" s="205">
        <f>'ES-Exp (O)'!AH53*(1+Toeslagen!$Q$10)</f>
        <v>6733.2241267200006</v>
      </c>
      <c r="AI53" s="205">
        <f>'ES-Exp (O)'!AI53*(1+Toeslagen!$Q$10)</f>
        <v>5611.3539955200013</v>
      </c>
      <c r="AJ53" s="205">
        <f>'ES-Exp (O)'!AJ53*(1+Toeslagen!$Q$10)</f>
        <v>9015.0278400000007</v>
      </c>
      <c r="AK53" s="205">
        <f>'ES-Exp (O)'!AK53*(1+Toeslagen!$Q$10)</f>
        <v>6130.2189312</v>
      </c>
      <c r="AL53" s="205">
        <f>'ES-Exp (O)'!AL53*(1+Toeslagen!$Q$10)</f>
        <v>8363.9424959999997</v>
      </c>
      <c r="AM53" s="205">
        <f>'ES-Exp (O)'!AM53*(1+Toeslagen!$Q$10)</f>
        <v>7718.8671705600009</v>
      </c>
      <c r="AN53" s="205">
        <f>'ES-Exp (O)'!AN53*(1+Toeslagen!$Q$10)</f>
        <v>6110.1855360000009</v>
      </c>
      <c r="AO53" s="205">
        <f>'ES-Exp (O)'!AO53*(1+Toeslagen!$Q$10)</f>
        <v>5627.3807116800008</v>
      </c>
      <c r="AP53" s="205">
        <f>'ES-Exp (O)'!AP53*(1+Toeslagen!$Q$10)</f>
        <v>9015.0278400000007</v>
      </c>
      <c r="AQ53" s="205">
        <f>'ES-Exp (O)'!AQ53*(1+Toeslagen!$Q$10)</f>
        <v>6733.2241267200006</v>
      </c>
      <c r="AR53" s="205">
        <f>'ES-Exp (O)'!AR53*(1+Toeslagen!$Q$10)</f>
        <v>8363.9424959999997</v>
      </c>
      <c r="AS53" s="205">
        <f>'ES-Exp (O)'!AS53*(1+Toeslagen!$Q$10)</f>
        <v>7718.8671705600009</v>
      </c>
      <c r="AT53" s="205">
        <f>'ES-Exp (O)'!AT53*(1+Toeslagen!$Q$10)</f>
        <v>5611.3539955200013</v>
      </c>
      <c r="AU53" s="205">
        <f>'ES-Exp (O)'!AU53*(1+Toeslagen!$Q$10)</f>
        <v>9015.0278400000007</v>
      </c>
      <c r="AV53" s="205">
        <f>'ES-Exp (O)'!AV53*(1+Toeslagen!$Q$10)</f>
        <v>7396.3295078400015</v>
      </c>
      <c r="AW53" s="205">
        <f>'ES-Exp (O)'!AW53*(1+Toeslagen!$Q$10)</f>
        <v>6110.1855360000009</v>
      </c>
      <c r="AX53" s="205">
        <f>'ES-Exp (O)'!AX53*(1+Toeslagen!$Q$10)</f>
        <v>0</v>
      </c>
      <c r="AY53" s="205">
        <f>'ES-Exp (O)'!AY53*(1+Toeslagen!$Q$10)</f>
        <v>9015.0278400000007</v>
      </c>
      <c r="AZ53" s="205">
        <f>'ES-Exp (O)'!AZ53*(1+Toeslagen!$Q$10)</f>
        <v>7410.3528844800003</v>
      </c>
      <c r="BA53" s="205">
        <f>'ES-Exp (O)'!BA53*(1+Toeslagen!$Q$10)</f>
        <v>0</v>
      </c>
      <c r="BB53" s="205">
        <f>'ES-Exp (O)'!BB53*(1+Toeslagen!$Q$10)</f>
        <v>6110.1855360000009</v>
      </c>
      <c r="BC53" s="205">
        <f>'ES-Exp (O)'!BC53*(1+Toeslagen!$Q$10)</f>
        <v>6753.2575219200007</v>
      </c>
      <c r="BD53" s="205">
        <f>'ES-Exp (O)'!BD53*(1+Toeslagen!$Q$10)</f>
        <v>8363.9424959999997</v>
      </c>
      <c r="BE53" s="205">
        <f>'ES-Exp (O)'!BE53*(1+Toeslagen!$Q$10)</f>
        <v>6110.1855360000009</v>
      </c>
      <c r="BF53" s="205">
        <f>'ES-Exp (O)'!BF53*(1+Toeslagen!$Q$10)</f>
        <v>6110.1855360000009</v>
      </c>
      <c r="BG53" s="205">
        <f>'ES-Exp (O)'!BG53*(1+Toeslagen!$Q$10)</f>
        <v>6753.2575219200007</v>
      </c>
      <c r="BH53" s="205">
        <f>'ES-Exp (O)'!BH53*(1+Toeslagen!$Q$10)</f>
        <v>7396.3295078400015</v>
      </c>
      <c r="BI53" s="205">
        <f>'ES-Exp (O)'!BI53*(1+Toeslagen!$Q$10)</f>
        <v>6733.2241267200006</v>
      </c>
      <c r="BJ53" s="205">
        <f>'ES-Exp (O)'!BJ53*(1+Toeslagen!$Q$10)</f>
        <v>6733.2241267200006</v>
      </c>
      <c r="BK53" s="205">
        <f>'ES-Exp (O)'!BK53*(1+Toeslagen!$Q$10)</f>
        <v>5611.3539955200013</v>
      </c>
      <c r="BL53" s="205">
        <f>'ES-Exp (O)'!BL53*(1+Toeslagen!$Q$10)</f>
        <v>7410.3528844800003</v>
      </c>
      <c r="BM53" s="205">
        <f>'ES-Exp (O)'!BM53*(1+Toeslagen!$Q$10)</f>
        <v>6110.1855360000009</v>
      </c>
    </row>
    <row r="54" spans="1:65">
      <c r="A54" s="1"/>
      <c r="B54" s="1"/>
      <c r="C54" s="1"/>
      <c r="D54" s="1"/>
      <c r="E54" s="1"/>
      <c r="N54" s="211">
        <v>12</v>
      </c>
      <c r="O54" s="212">
        <v>21000</v>
      </c>
      <c r="P54" s="205">
        <f>'ES-Exp (O)'!P54*(1+Toeslagen!$Q$10)</f>
        <v>5809.6846080000005</v>
      </c>
      <c r="Q54" s="205">
        <f>'ES-Exp (O)'!Q54*(1+Toeslagen!$Q$10)</f>
        <v>7612.6901760000001</v>
      </c>
      <c r="R54" s="205">
        <f>'ES-Exp (O)'!R54*(1+Toeslagen!$Q$10)</f>
        <v>7602.6734784</v>
      </c>
      <c r="S54" s="205">
        <f>'ES-Exp (O)'!S54*(1+Toeslagen!$Q$10)</f>
        <v>9215.3617919999997</v>
      </c>
      <c r="T54" s="205">
        <f>'ES-Exp (O)'!T54*(1+Toeslagen!$Q$10)</f>
        <v>7612.6901760000001</v>
      </c>
      <c r="U54" s="205">
        <f>'ES-Exp (O)'!U54*(1+Toeslagen!$Q$10)</f>
        <v>8594.3265408000007</v>
      </c>
      <c r="V54" s="205">
        <f>'ES-Exp (O)'!V54*(1+Toeslagen!$Q$10)</f>
        <v>0</v>
      </c>
      <c r="W54" s="205">
        <f>'ES-Exp (O)'!W54*(1+Toeslagen!$Q$10)</f>
        <v>5783.6411942400009</v>
      </c>
      <c r="X54" s="205">
        <f>'ES-Exp (O)'!X54*(1+Toeslagen!$Q$10)</f>
        <v>6280.4693951999998</v>
      </c>
      <c r="Y54" s="205">
        <f>'ES-Exp (O)'!Y54*(1+Toeslagen!$Q$10)</f>
        <v>7933.2244992000014</v>
      </c>
      <c r="Z54" s="205">
        <f>'ES-Exp (O)'!Z54*(1+Toeslagen!$Q$10)</f>
        <v>9215.3617919999997</v>
      </c>
      <c r="AA54" s="205">
        <f>'ES-Exp (O)'!AA54*(1+Toeslagen!$Q$10)</f>
        <v>6941.5714368000008</v>
      </c>
      <c r="AB54" s="205">
        <f>'ES-Exp (O)'!AB54*(1+Toeslagen!$Q$10)</f>
        <v>7933.2244992000014</v>
      </c>
      <c r="AC54" s="205">
        <f>'ES-Exp (O)'!AC54*(1+Toeslagen!$Q$10)</f>
        <v>8594.3265408000007</v>
      </c>
      <c r="AD54" s="205">
        <f>'ES-Exp (O)'!AD54*(1+Toeslagen!$Q$10)</f>
        <v>9215.3617919999997</v>
      </c>
      <c r="AE54" s="205">
        <f>'ES-Exp (O)'!AE54*(1+Toeslagen!$Q$10)</f>
        <v>7612.6901760000001</v>
      </c>
      <c r="AF54" s="205">
        <f>'ES-Exp (O)'!AF54*(1+Toeslagen!$Q$10)</f>
        <v>5809.6846080000005</v>
      </c>
      <c r="AG54" s="205">
        <f>'ES-Exp (O)'!AG54*(1+Toeslagen!$Q$10)</f>
        <v>8594.3265408000007</v>
      </c>
      <c r="AH54" s="205">
        <f>'ES-Exp (O)'!AH54*(1+Toeslagen!$Q$10)</f>
        <v>6941.5714368000008</v>
      </c>
      <c r="AI54" s="205">
        <f>'ES-Exp (O)'!AI54*(1+Toeslagen!$Q$10)</f>
        <v>5783.6411942400009</v>
      </c>
      <c r="AJ54" s="205">
        <f>'ES-Exp (O)'!AJ54*(1+Toeslagen!$Q$10)</f>
        <v>9215.3617919999997</v>
      </c>
      <c r="AK54" s="205">
        <f>'ES-Exp (O)'!AK54*(1+Toeslagen!$Q$10)</f>
        <v>6310.5194880000008</v>
      </c>
      <c r="AL54" s="205">
        <f>'ES-Exp (O)'!AL54*(1+Toeslagen!$Q$10)</f>
        <v>8594.3265408000007</v>
      </c>
      <c r="AM54" s="205">
        <f>'ES-Exp (O)'!AM54*(1+Toeslagen!$Q$10)</f>
        <v>7933.2244992000014</v>
      </c>
      <c r="AN54" s="205">
        <f>'ES-Exp (O)'!AN54*(1+Toeslagen!$Q$10)</f>
        <v>6280.4693951999998</v>
      </c>
      <c r="AO54" s="205">
        <f>'ES-Exp (O)'!AO54*(1+Toeslagen!$Q$10)</f>
        <v>5809.6846080000005</v>
      </c>
      <c r="AP54" s="205">
        <f>'ES-Exp (O)'!AP54*(1+Toeslagen!$Q$10)</f>
        <v>9215.3617919999997</v>
      </c>
      <c r="AQ54" s="205">
        <f>'ES-Exp (O)'!AQ54*(1+Toeslagen!$Q$10)</f>
        <v>6941.5714368000008</v>
      </c>
      <c r="AR54" s="205">
        <f>'ES-Exp (O)'!AR54*(1+Toeslagen!$Q$10)</f>
        <v>8594.3265408000007</v>
      </c>
      <c r="AS54" s="205">
        <f>'ES-Exp (O)'!AS54*(1+Toeslagen!$Q$10)</f>
        <v>7933.2244992000014</v>
      </c>
      <c r="AT54" s="205">
        <f>'ES-Exp (O)'!AT54*(1+Toeslagen!$Q$10)</f>
        <v>5783.6411942400009</v>
      </c>
      <c r="AU54" s="205">
        <f>'ES-Exp (O)'!AU54*(1+Toeslagen!$Q$10)</f>
        <v>9215.3617919999997</v>
      </c>
      <c r="AV54" s="205">
        <f>'ES-Exp (O)'!AV54*(1+Toeslagen!$Q$10)</f>
        <v>7602.6734784</v>
      </c>
      <c r="AW54" s="205">
        <f>'ES-Exp (O)'!AW54*(1+Toeslagen!$Q$10)</f>
        <v>6280.4693951999998</v>
      </c>
      <c r="AX54" s="205">
        <f>'ES-Exp (O)'!AX54*(1+Toeslagen!$Q$10)</f>
        <v>0</v>
      </c>
      <c r="AY54" s="205">
        <f>'ES-Exp (O)'!AY54*(1+Toeslagen!$Q$10)</f>
        <v>9215.3617919999997</v>
      </c>
      <c r="AZ54" s="205">
        <f>'ES-Exp (O)'!AZ54*(1+Toeslagen!$Q$10)</f>
        <v>7612.6901760000001</v>
      </c>
      <c r="BA54" s="205">
        <f>'ES-Exp (O)'!BA54*(1+Toeslagen!$Q$10)</f>
        <v>0</v>
      </c>
      <c r="BB54" s="205">
        <f>'ES-Exp (O)'!BB54*(1+Toeslagen!$Q$10)</f>
        <v>6280.4693951999998</v>
      </c>
      <c r="BC54" s="205">
        <f>'ES-Exp (O)'!BC54*(1+Toeslagen!$Q$10)</f>
        <v>6941.5714368000008</v>
      </c>
      <c r="BD54" s="205">
        <f>'ES-Exp (O)'!BD54*(1+Toeslagen!$Q$10)</f>
        <v>8594.3265408000007</v>
      </c>
      <c r="BE54" s="205">
        <f>'ES-Exp (O)'!BE54*(1+Toeslagen!$Q$10)</f>
        <v>6280.4693951999998</v>
      </c>
      <c r="BF54" s="205">
        <f>'ES-Exp (O)'!BF54*(1+Toeslagen!$Q$10)</f>
        <v>6280.4693951999998</v>
      </c>
      <c r="BG54" s="205">
        <f>'ES-Exp (O)'!BG54*(1+Toeslagen!$Q$10)</f>
        <v>6941.5714368000008</v>
      </c>
      <c r="BH54" s="205">
        <f>'ES-Exp (O)'!BH54*(1+Toeslagen!$Q$10)</f>
        <v>7602.6734784</v>
      </c>
      <c r="BI54" s="205">
        <f>'ES-Exp (O)'!BI54*(1+Toeslagen!$Q$10)</f>
        <v>6941.5714368000008</v>
      </c>
      <c r="BJ54" s="205">
        <f>'ES-Exp (O)'!BJ54*(1+Toeslagen!$Q$10)</f>
        <v>6941.5714368000008</v>
      </c>
      <c r="BK54" s="205">
        <f>'ES-Exp (O)'!BK54*(1+Toeslagen!$Q$10)</f>
        <v>5783.6411942400009</v>
      </c>
      <c r="BL54" s="205">
        <f>'ES-Exp (O)'!BL54*(1+Toeslagen!$Q$10)</f>
        <v>7612.6901760000001</v>
      </c>
      <c r="BM54" s="205">
        <f>'ES-Exp (O)'!BM54*(1+Toeslagen!$Q$10)</f>
        <v>6280.4693951999998</v>
      </c>
    </row>
    <row r="55" spans="1:65">
      <c r="A55" s="1"/>
      <c r="B55" s="1"/>
      <c r="C55" s="1"/>
      <c r="D55" s="1"/>
      <c r="E55" s="1"/>
      <c r="N55" s="211">
        <v>12.4</v>
      </c>
      <c r="O55" s="212">
        <v>21700</v>
      </c>
      <c r="P55" s="205">
        <f>'ES-Exp (O)'!P55*(1+Toeslagen!$Q$10)</f>
        <v>5809.6846080000005</v>
      </c>
      <c r="Q55" s="205">
        <f>'ES-Exp (O)'!Q55*(1+Toeslagen!$Q$10)</f>
        <v>7612.6901760000001</v>
      </c>
      <c r="R55" s="205">
        <f>'ES-Exp (O)'!R55*(1+Toeslagen!$Q$10)</f>
        <v>7602.6734784</v>
      </c>
      <c r="S55" s="205">
        <f>'ES-Exp (O)'!S55*(1+Toeslagen!$Q$10)</f>
        <v>9215.3617919999997</v>
      </c>
      <c r="T55" s="205">
        <f>'ES-Exp (O)'!T55*(1+Toeslagen!$Q$10)</f>
        <v>7612.6901760000001</v>
      </c>
      <c r="U55" s="205">
        <f>'ES-Exp (O)'!U55*(1+Toeslagen!$Q$10)</f>
        <v>8594.3265408000007</v>
      </c>
      <c r="V55" s="205">
        <f>'ES-Exp (O)'!V55*(1+Toeslagen!$Q$10)</f>
        <v>0</v>
      </c>
      <c r="W55" s="205">
        <f>'ES-Exp (O)'!W55*(1+Toeslagen!$Q$10)</f>
        <v>5783.6411942400009</v>
      </c>
      <c r="X55" s="205">
        <f>'ES-Exp (O)'!X55*(1+Toeslagen!$Q$10)</f>
        <v>6280.4693951999998</v>
      </c>
      <c r="Y55" s="205">
        <f>'ES-Exp (O)'!Y55*(1+Toeslagen!$Q$10)</f>
        <v>7933.2244992000014</v>
      </c>
      <c r="Z55" s="205">
        <f>'ES-Exp (O)'!Z55*(1+Toeslagen!$Q$10)</f>
        <v>9215.3617919999997</v>
      </c>
      <c r="AA55" s="205">
        <f>'ES-Exp (O)'!AA55*(1+Toeslagen!$Q$10)</f>
        <v>6941.5714368000008</v>
      </c>
      <c r="AB55" s="205">
        <f>'ES-Exp (O)'!AB55*(1+Toeslagen!$Q$10)</f>
        <v>7933.2244992000014</v>
      </c>
      <c r="AC55" s="205">
        <f>'ES-Exp (O)'!AC55*(1+Toeslagen!$Q$10)</f>
        <v>8594.3265408000007</v>
      </c>
      <c r="AD55" s="205">
        <f>'ES-Exp (O)'!AD55*(1+Toeslagen!$Q$10)</f>
        <v>9215.3617919999997</v>
      </c>
      <c r="AE55" s="205">
        <f>'ES-Exp (O)'!AE55*(1+Toeslagen!$Q$10)</f>
        <v>7612.6901760000001</v>
      </c>
      <c r="AF55" s="205">
        <f>'ES-Exp (O)'!AF55*(1+Toeslagen!$Q$10)</f>
        <v>5809.6846080000005</v>
      </c>
      <c r="AG55" s="205">
        <f>'ES-Exp (O)'!AG55*(1+Toeslagen!$Q$10)</f>
        <v>8594.3265408000007</v>
      </c>
      <c r="AH55" s="205">
        <f>'ES-Exp (O)'!AH55*(1+Toeslagen!$Q$10)</f>
        <v>6941.5714368000008</v>
      </c>
      <c r="AI55" s="205">
        <f>'ES-Exp (O)'!AI55*(1+Toeslagen!$Q$10)</f>
        <v>5783.6411942400009</v>
      </c>
      <c r="AJ55" s="205">
        <f>'ES-Exp (O)'!AJ55*(1+Toeslagen!$Q$10)</f>
        <v>9215.3617919999997</v>
      </c>
      <c r="AK55" s="205">
        <f>'ES-Exp (O)'!AK55*(1+Toeslagen!$Q$10)</f>
        <v>6310.5194880000008</v>
      </c>
      <c r="AL55" s="205">
        <f>'ES-Exp (O)'!AL55*(1+Toeslagen!$Q$10)</f>
        <v>8594.3265408000007</v>
      </c>
      <c r="AM55" s="205">
        <f>'ES-Exp (O)'!AM55*(1+Toeslagen!$Q$10)</f>
        <v>7933.2244992000014</v>
      </c>
      <c r="AN55" s="205">
        <f>'ES-Exp (O)'!AN55*(1+Toeslagen!$Q$10)</f>
        <v>6280.4693951999998</v>
      </c>
      <c r="AO55" s="205">
        <f>'ES-Exp (O)'!AO55*(1+Toeslagen!$Q$10)</f>
        <v>5809.6846080000005</v>
      </c>
      <c r="AP55" s="205">
        <f>'ES-Exp (O)'!AP55*(1+Toeslagen!$Q$10)</f>
        <v>9215.3617919999997</v>
      </c>
      <c r="AQ55" s="205">
        <f>'ES-Exp (O)'!AQ55*(1+Toeslagen!$Q$10)</f>
        <v>6941.5714368000008</v>
      </c>
      <c r="AR55" s="205">
        <f>'ES-Exp (O)'!AR55*(1+Toeslagen!$Q$10)</f>
        <v>8594.3265408000007</v>
      </c>
      <c r="AS55" s="205">
        <f>'ES-Exp (O)'!AS55*(1+Toeslagen!$Q$10)</f>
        <v>7933.2244992000014</v>
      </c>
      <c r="AT55" s="205">
        <f>'ES-Exp (O)'!AT55*(1+Toeslagen!$Q$10)</f>
        <v>5783.6411942400009</v>
      </c>
      <c r="AU55" s="205">
        <f>'ES-Exp (O)'!AU55*(1+Toeslagen!$Q$10)</f>
        <v>9215.3617919999997</v>
      </c>
      <c r="AV55" s="205">
        <f>'ES-Exp (O)'!AV55*(1+Toeslagen!$Q$10)</f>
        <v>7602.6734784</v>
      </c>
      <c r="AW55" s="205">
        <f>'ES-Exp (O)'!AW55*(1+Toeslagen!$Q$10)</f>
        <v>6280.4693951999998</v>
      </c>
      <c r="AX55" s="205">
        <f>'ES-Exp (O)'!AX55*(1+Toeslagen!$Q$10)</f>
        <v>0</v>
      </c>
      <c r="AY55" s="205">
        <f>'ES-Exp (O)'!AY55*(1+Toeslagen!$Q$10)</f>
        <v>9215.3617919999997</v>
      </c>
      <c r="AZ55" s="205">
        <f>'ES-Exp (O)'!AZ55*(1+Toeslagen!$Q$10)</f>
        <v>7612.6901760000001</v>
      </c>
      <c r="BA55" s="205">
        <f>'ES-Exp (O)'!BA55*(1+Toeslagen!$Q$10)</f>
        <v>0</v>
      </c>
      <c r="BB55" s="205">
        <f>'ES-Exp (O)'!BB55*(1+Toeslagen!$Q$10)</f>
        <v>6280.4693951999998</v>
      </c>
      <c r="BC55" s="205">
        <f>'ES-Exp (O)'!BC55*(1+Toeslagen!$Q$10)</f>
        <v>6941.5714368000008</v>
      </c>
      <c r="BD55" s="205">
        <f>'ES-Exp (O)'!BD55*(1+Toeslagen!$Q$10)</f>
        <v>8594.3265408000007</v>
      </c>
      <c r="BE55" s="205">
        <f>'ES-Exp (O)'!BE55*(1+Toeslagen!$Q$10)</f>
        <v>6280.4693951999998</v>
      </c>
      <c r="BF55" s="205">
        <f>'ES-Exp (O)'!BF55*(1+Toeslagen!$Q$10)</f>
        <v>6280.4693951999998</v>
      </c>
      <c r="BG55" s="205">
        <f>'ES-Exp (O)'!BG55*(1+Toeslagen!$Q$10)</f>
        <v>6941.5714368000008</v>
      </c>
      <c r="BH55" s="205">
        <f>'ES-Exp (O)'!BH55*(1+Toeslagen!$Q$10)</f>
        <v>7602.6734784</v>
      </c>
      <c r="BI55" s="205">
        <f>'ES-Exp (O)'!BI55*(1+Toeslagen!$Q$10)</f>
        <v>6941.5714368000008</v>
      </c>
      <c r="BJ55" s="205">
        <f>'ES-Exp (O)'!BJ55*(1+Toeslagen!$Q$10)</f>
        <v>6941.5714368000008</v>
      </c>
      <c r="BK55" s="205">
        <f>'ES-Exp (O)'!BK55*(1+Toeslagen!$Q$10)</f>
        <v>5783.6411942400009</v>
      </c>
      <c r="BL55" s="205">
        <f>'ES-Exp (O)'!BL55*(1+Toeslagen!$Q$10)</f>
        <v>7612.6901760000001</v>
      </c>
      <c r="BM55" s="205">
        <f>'ES-Exp (O)'!BM55*(1+Toeslagen!$Q$10)</f>
        <v>6280.4693951999998</v>
      </c>
    </row>
    <row r="56" spans="1:65">
      <c r="A56" s="1"/>
      <c r="B56" s="1"/>
      <c r="C56" s="1"/>
      <c r="D56" s="1"/>
      <c r="E56" s="1"/>
      <c r="N56" s="211">
        <v>12.5</v>
      </c>
      <c r="O56" s="212">
        <v>21875</v>
      </c>
      <c r="P56" s="205">
        <f>'ES-Exp (O)'!P56*(1+Toeslagen!$Q$10)</f>
        <v>5809.6846080000005</v>
      </c>
      <c r="Q56" s="205">
        <f>'ES-Exp (O)'!Q56*(1+Toeslagen!$Q$10)</f>
        <v>7612.6901760000001</v>
      </c>
      <c r="R56" s="205">
        <f>'ES-Exp (O)'!R56*(1+Toeslagen!$Q$10)</f>
        <v>7602.6734784</v>
      </c>
      <c r="S56" s="205">
        <f>'ES-Exp (O)'!S56*(1+Toeslagen!$Q$10)</f>
        <v>9215.3617919999997</v>
      </c>
      <c r="T56" s="205">
        <f>'ES-Exp (O)'!T56*(1+Toeslagen!$Q$10)</f>
        <v>7612.6901760000001</v>
      </c>
      <c r="U56" s="205">
        <f>'ES-Exp (O)'!U56*(1+Toeslagen!$Q$10)</f>
        <v>8594.3265408000007</v>
      </c>
      <c r="V56" s="205">
        <f>'ES-Exp (O)'!V56*(1+Toeslagen!$Q$10)</f>
        <v>0</v>
      </c>
      <c r="W56" s="205">
        <f>'ES-Exp (O)'!W56*(1+Toeslagen!$Q$10)</f>
        <v>5783.6411942400009</v>
      </c>
      <c r="X56" s="205">
        <f>'ES-Exp (O)'!X56*(1+Toeslagen!$Q$10)</f>
        <v>6280.4693951999998</v>
      </c>
      <c r="Y56" s="205">
        <f>'ES-Exp (O)'!Y56*(1+Toeslagen!$Q$10)</f>
        <v>7933.2244992000014</v>
      </c>
      <c r="Z56" s="205">
        <f>'ES-Exp (O)'!Z56*(1+Toeslagen!$Q$10)</f>
        <v>9215.3617919999997</v>
      </c>
      <c r="AA56" s="205">
        <f>'ES-Exp (O)'!AA56*(1+Toeslagen!$Q$10)</f>
        <v>6941.5714368000008</v>
      </c>
      <c r="AB56" s="205">
        <f>'ES-Exp (O)'!AB56*(1+Toeslagen!$Q$10)</f>
        <v>7933.2244992000014</v>
      </c>
      <c r="AC56" s="205">
        <f>'ES-Exp (O)'!AC56*(1+Toeslagen!$Q$10)</f>
        <v>8594.3265408000007</v>
      </c>
      <c r="AD56" s="205">
        <f>'ES-Exp (O)'!AD56*(1+Toeslagen!$Q$10)</f>
        <v>9215.3617919999997</v>
      </c>
      <c r="AE56" s="205">
        <f>'ES-Exp (O)'!AE56*(1+Toeslagen!$Q$10)</f>
        <v>7612.6901760000001</v>
      </c>
      <c r="AF56" s="205">
        <f>'ES-Exp (O)'!AF56*(1+Toeslagen!$Q$10)</f>
        <v>5809.6846080000005</v>
      </c>
      <c r="AG56" s="205">
        <f>'ES-Exp (O)'!AG56*(1+Toeslagen!$Q$10)</f>
        <v>8594.3265408000007</v>
      </c>
      <c r="AH56" s="205">
        <f>'ES-Exp (O)'!AH56*(1+Toeslagen!$Q$10)</f>
        <v>6941.5714368000008</v>
      </c>
      <c r="AI56" s="205">
        <f>'ES-Exp (O)'!AI56*(1+Toeslagen!$Q$10)</f>
        <v>5783.6411942400009</v>
      </c>
      <c r="AJ56" s="205">
        <f>'ES-Exp (O)'!AJ56*(1+Toeslagen!$Q$10)</f>
        <v>9215.3617919999997</v>
      </c>
      <c r="AK56" s="205">
        <f>'ES-Exp (O)'!AK56*(1+Toeslagen!$Q$10)</f>
        <v>6310.5194880000008</v>
      </c>
      <c r="AL56" s="205">
        <f>'ES-Exp (O)'!AL56*(1+Toeslagen!$Q$10)</f>
        <v>8594.3265408000007</v>
      </c>
      <c r="AM56" s="205">
        <f>'ES-Exp (O)'!AM56*(1+Toeslagen!$Q$10)</f>
        <v>7933.2244992000014</v>
      </c>
      <c r="AN56" s="205">
        <f>'ES-Exp (O)'!AN56*(1+Toeslagen!$Q$10)</f>
        <v>6280.4693951999998</v>
      </c>
      <c r="AO56" s="205">
        <f>'ES-Exp (O)'!AO56*(1+Toeslagen!$Q$10)</f>
        <v>5809.6846080000005</v>
      </c>
      <c r="AP56" s="205">
        <f>'ES-Exp (O)'!AP56*(1+Toeslagen!$Q$10)</f>
        <v>9215.3617919999997</v>
      </c>
      <c r="AQ56" s="205">
        <f>'ES-Exp (O)'!AQ56*(1+Toeslagen!$Q$10)</f>
        <v>6941.5714368000008</v>
      </c>
      <c r="AR56" s="205">
        <f>'ES-Exp (O)'!AR56*(1+Toeslagen!$Q$10)</f>
        <v>8594.3265408000007</v>
      </c>
      <c r="AS56" s="205">
        <f>'ES-Exp (O)'!AS56*(1+Toeslagen!$Q$10)</f>
        <v>7933.2244992000014</v>
      </c>
      <c r="AT56" s="205">
        <f>'ES-Exp (O)'!AT56*(1+Toeslagen!$Q$10)</f>
        <v>5783.6411942400009</v>
      </c>
      <c r="AU56" s="205">
        <f>'ES-Exp (O)'!AU56*(1+Toeslagen!$Q$10)</f>
        <v>9215.3617919999997</v>
      </c>
      <c r="AV56" s="205">
        <f>'ES-Exp (O)'!AV56*(1+Toeslagen!$Q$10)</f>
        <v>7602.6734784</v>
      </c>
      <c r="AW56" s="205">
        <f>'ES-Exp (O)'!AW56*(1+Toeslagen!$Q$10)</f>
        <v>6280.4693951999998</v>
      </c>
      <c r="AX56" s="205">
        <f>'ES-Exp (O)'!AX56*(1+Toeslagen!$Q$10)</f>
        <v>0</v>
      </c>
      <c r="AY56" s="205">
        <f>'ES-Exp (O)'!AY56*(1+Toeslagen!$Q$10)</f>
        <v>9215.3617919999997</v>
      </c>
      <c r="AZ56" s="205">
        <f>'ES-Exp (O)'!AZ56*(1+Toeslagen!$Q$10)</f>
        <v>7612.6901760000001</v>
      </c>
      <c r="BA56" s="205">
        <f>'ES-Exp (O)'!BA56*(1+Toeslagen!$Q$10)</f>
        <v>0</v>
      </c>
      <c r="BB56" s="205">
        <f>'ES-Exp (O)'!BB56*(1+Toeslagen!$Q$10)</f>
        <v>6280.4693951999998</v>
      </c>
      <c r="BC56" s="205">
        <f>'ES-Exp (O)'!BC56*(1+Toeslagen!$Q$10)</f>
        <v>6941.5714368000008</v>
      </c>
      <c r="BD56" s="205">
        <f>'ES-Exp (O)'!BD56*(1+Toeslagen!$Q$10)</f>
        <v>8594.3265408000007</v>
      </c>
      <c r="BE56" s="205">
        <f>'ES-Exp (O)'!BE56*(1+Toeslagen!$Q$10)</f>
        <v>6280.4693951999998</v>
      </c>
      <c r="BF56" s="205">
        <f>'ES-Exp (O)'!BF56*(1+Toeslagen!$Q$10)</f>
        <v>6280.4693951999998</v>
      </c>
      <c r="BG56" s="205">
        <f>'ES-Exp (O)'!BG56*(1+Toeslagen!$Q$10)</f>
        <v>6941.5714368000008</v>
      </c>
      <c r="BH56" s="205">
        <f>'ES-Exp (O)'!BH56*(1+Toeslagen!$Q$10)</f>
        <v>7602.6734784</v>
      </c>
      <c r="BI56" s="205">
        <f>'ES-Exp (O)'!BI56*(1+Toeslagen!$Q$10)</f>
        <v>6941.5714368000008</v>
      </c>
      <c r="BJ56" s="205">
        <f>'ES-Exp (O)'!BJ56*(1+Toeslagen!$Q$10)</f>
        <v>6941.5714368000008</v>
      </c>
      <c r="BK56" s="205">
        <f>'ES-Exp (O)'!BK56*(1+Toeslagen!$Q$10)</f>
        <v>5783.6411942400009</v>
      </c>
      <c r="BL56" s="205">
        <f>'ES-Exp (O)'!BL56*(1+Toeslagen!$Q$10)</f>
        <v>7612.6901760000001</v>
      </c>
      <c r="BM56" s="205">
        <f>'ES-Exp (O)'!BM56*(1+Toeslagen!$Q$10)</f>
        <v>6280.4693951999998</v>
      </c>
    </row>
    <row r="57" spans="1:65">
      <c r="A57" s="1"/>
      <c r="B57" s="1"/>
      <c r="C57" s="1"/>
      <c r="D57" s="1"/>
      <c r="E57" s="1"/>
      <c r="N57" s="211">
        <v>12.8</v>
      </c>
      <c r="O57" s="212">
        <v>22400</v>
      </c>
      <c r="P57" s="205">
        <f>'ES-Exp (O)'!P57*(1+Toeslagen!$Q$10)</f>
        <v>5809.6846080000005</v>
      </c>
      <c r="Q57" s="205">
        <f>'ES-Exp (O)'!Q57*(1+Toeslagen!$Q$10)</f>
        <v>7612.6901760000001</v>
      </c>
      <c r="R57" s="205">
        <f>'ES-Exp (O)'!R57*(1+Toeslagen!$Q$10)</f>
        <v>7602.6734784</v>
      </c>
      <c r="S57" s="205">
        <f>'ES-Exp (O)'!S57*(1+Toeslagen!$Q$10)</f>
        <v>9215.3617919999997</v>
      </c>
      <c r="T57" s="205">
        <f>'ES-Exp (O)'!T57*(1+Toeslagen!$Q$10)</f>
        <v>7612.6901760000001</v>
      </c>
      <c r="U57" s="205">
        <f>'ES-Exp (O)'!U57*(1+Toeslagen!$Q$10)</f>
        <v>8594.3265408000007</v>
      </c>
      <c r="V57" s="205">
        <f>'ES-Exp (O)'!V57*(1+Toeslagen!$Q$10)</f>
        <v>0</v>
      </c>
      <c r="W57" s="205">
        <f>'ES-Exp (O)'!W57*(1+Toeslagen!$Q$10)</f>
        <v>5783.6411942400009</v>
      </c>
      <c r="X57" s="205">
        <f>'ES-Exp (O)'!X57*(1+Toeslagen!$Q$10)</f>
        <v>6280.4693951999998</v>
      </c>
      <c r="Y57" s="205">
        <f>'ES-Exp (O)'!Y57*(1+Toeslagen!$Q$10)</f>
        <v>7933.2244992000014</v>
      </c>
      <c r="Z57" s="205">
        <f>'ES-Exp (O)'!Z57*(1+Toeslagen!$Q$10)</f>
        <v>9215.3617919999997</v>
      </c>
      <c r="AA57" s="205">
        <f>'ES-Exp (O)'!AA57*(1+Toeslagen!$Q$10)</f>
        <v>6941.5714368000008</v>
      </c>
      <c r="AB57" s="205">
        <f>'ES-Exp (O)'!AB57*(1+Toeslagen!$Q$10)</f>
        <v>7933.2244992000014</v>
      </c>
      <c r="AC57" s="205">
        <f>'ES-Exp (O)'!AC57*(1+Toeslagen!$Q$10)</f>
        <v>8594.3265408000007</v>
      </c>
      <c r="AD57" s="205">
        <f>'ES-Exp (O)'!AD57*(1+Toeslagen!$Q$10)</f>
        <v>9215.3617919999997</v>
      </c>
      <c r="AE57" s="205">
        <f>'ES-Exp (O)'!AE57*(1+Toeslagen!$Q$10)</f>
        <v>7612.6901760000001</v>
      </c>
      <c r="AF57" s="205">
        <f>'ES-Exp (O)'!AF57*(1+Toeslagen!$Q$10)</f>
        <v>5809.6846080000005</v>
      </c>
      <c r="AG57" s="205">
        <f>'ES-Exp (O)'!AG57*(1+Toeslagen!$Q$10)</f>
        <v>8594.3265408000007</v>
      </c>
      <c r="AH57" s="205">
        <f>'ES-Exp (O)'!AH57*(1+Toeslagen!$Q$10)</f>
        <v>6941.5714368000008</v>
      </c>
      <c r="AI57" s="205">
        <f>'ES-Exp (O)'!AI57*(1+Toeslagen!$Q$10)</f>
        <v>5783.6411942400009</v>
      </c>
      <c r="AJ57" s="205">
        <f>'ES-Exp (O)'!AJ57*(1+Toeslagen!$Q$10)</f>
        <v>9215.3617919999997</v>
      </c>
      <c r="AK57" s="205">
        <f>'ES-Exp (O)'!AK57*(1+Toeslagen!$Q$10)</f>
        <v>6310.5194880000008</v>
      </c>
      <c r="AL57" s="205">
        <f>'ES-Exp (O)'!AL57*(1+Toeslagen!$Q$10)</f>
        <v>8594.3265408000007</v>
      </c>
      <c r="AM57" s="205">
        <f>'ES-Exp (O)'!AM57*(1+Toeslagen!$Q$10)</f>
        <v>7933.2244992000014</v>
      </c>
      <c r="AN57" s="205">
        <f>'ES-Exp (O)'!AN57*(1+Toeslagen!$Q$10)</f>
        <v>6280.4693951999998</v>
      </c>
      <c r="AO57" s="205">
        <f>'ES-Exp (O)'!AO57*(1+Toeslagen!$Q$10)</f>
        <v>5809.6846080000005</v>
      </c>
      <c r="AP57" s="205">
        <f>'ES-Exp (O)'!AP57*(1+Toeslagen!$Q$10)</f>
        <v>9215.3617919999997</v>
      </c>
      <c r="AQ57" s="205">
        <f>'ES-Exp (O)'!AQ57*(1+Toeslagen!$Q$10)</f>
        <v>6941.5714368000008</v>
      </c>
      <c r="AR57" s="205">
        <f>'ES-Exp (O)'!AR57*(1+Toeslagen!$Q$10)</f>
        <v>8594.3265408000007</v>
      </c>
      <c r="AS57" s="205">
        <f>'ES-Exp (O)'!AS57*(1+Toeslagen!$Q$10)</f>
        <v>7933.2244992000014</v>
      </c>
      <c r="AT57" s="205">
        <f>'ES-Exp (O)'!AT57*(1+Toeslagen!$Q$10)</f>
        <v>5783.6411942400009</v>
      </c>
      <c r="AU57" s="205">
        <f>'ES-Exp (O)'!AU57*(1+Toeslagen!$Q$10)</f>
        <v>9215.3617919999997</v>
      </c>
      <c r="AV57" s="205">
        <f>'ES-Exp (O)'!AV57*(1+Toeslagen!$Q$10)</f>
        <v>7602.6734784</v>
      </c>
      <c r="AW57" s="205">
        <f>'ES-Exp (O)'!AW57*(1+Toeslagen!$Q$10)</f>
        <v>6280.4693951999998</v>
      </c>
      <c r="AX57" s="205">
        <f>'ES-Exp (O)'!AX57*(1+Toeslagen!$Q$10)</f>
        <v>0</v>
      </c>
      <c r="AY57" s="205">
        <f>'ES-Exp (O)'!AY57*(1+Toeslagen!$Q$10)</f>
        <v>9215.3617919999997</v>
      </c>
      <c r="AZ57" s="205">
        <f>'ES-Exp (O)'!AZ57*(1+Toeslagen!$Q$10)</f>
        <v>7612.6901760000001</v>
      </c>
      <c r="BA57" s="205">
        <f>'ES-Exp (O)'!BA57*(1+Toeslagen!$Q$10)</f>
        <v>0</v>
      </c>
      <c r="BB57" s="205">
        <f>'ES-Exp (O)'!BB57*(1+Toeslagen!$Q$10)</f>
        <v>6280.4693951999998</v>
      </c>
      <c r="BC57" s="205">
        <f>'ES-Exp (O)'!BC57*(1+Toeslagen!$Q$10)</f>
        <v>6941.5714368000008</v>
      </c>
      <c r="BD57" s="205">
        <f>'ES-Exp (O)'!BD57*(1+Toeslagen!$Q$10)</f>
        <v>8594.3265408000007</v>
      </c>
      <c r="BE57" s="205">
        <f>'ES-Exp (O)'!BE57*(1+Toeslagen!$Q$10)</f>
        <v>6280.4693951999998</v>
      </c>
      <c r="BF57" s="205">
        <f>'ES-Exp (O)'!BF57*(1+Toeslagen!$Q$10)</f>
        <v>6280.4693951999998</v>
      </c>
      <c r="BG57" s="205">
        <f>'ES-Exp (O)'!BG57*(1+Toeslagen!$Q$10)</f>
        <v>6941.5714368000008</v>
      </c>
      <c r="BH57" s="205">
        <f>'ES-Exp (O)'!BH57*(1+Toeslagen!$Q$10)</f>
        <v>7602.6734784</v>
      </c>
      <c r="BI57" s="205">
        <f>'ES-Exp (O)'!BI57*(1+Toeslagen!$Q$10)</f>
        <v>6941.5714368000008</v>
      </c>
      <c r="BJ57" s="205">
        <f>'ES-Exp (O)'!BJ57*(1+Toeslagen!$Q$10)</f>
        <v>6941.5714368000008</v>
      </c>
      <c r="BK57" s="205">
        <f>'ES-Exp (O)'!BK57*(1+Toeslagen!$Q$10)</f>
        <v>5783.6411942400009</v>
      </c>
      <c r="BL57" s="205">
        <f>'ES-Exp (O)'!BL57*(1+Toeslagen!$Q$10)</f>
        <v>7612.6901760000001</v>
      </c>
      <c r="BM57" s="205">
        <f>'ES-Exp (O)'!BM57*(1+Toeslagen!$Q$10)</f>
        <v>6280.4693951999998</v>
      </c>
    </row>
    <row r="58" spans="1:65">
      <c r="A58" s="1"/>
      <c r="B58" s="1"/>
      <c r="C58" s="1"/>
      <c r="D58" s="1"/>
      <c r="E58" s="1"/>
      <c r="N58" s="211">
        <v>13.6</v>
      </c>
      <c r="O58" s="212">
        <v>25000</v>
      </c>
      <c r="P58" s="205">
        <f>'ES-Exp (O)'!P58*(1+Toeslagen!$Q$10)</f>
        <v>5809.6846080000005</v>
      </c>
      <c r="Q58" s="205">
        <f>'ES-Exp (O)'!Q58*(1+Toeslagen!$Q$10)</f>
        <v>7612.6901760000001</v>
      </c>
      <c r="R58" s="205">
        <f>'ES-Exp (O)'!R58*(1+Toeslagen!$Q$10)</f>
        <v>7602.6734784</v>
      </c>
      <c r="S58" s="205">
        <f>'ES-Exp (O)'!S58*(1+Toeslagen!$Q$10)</f>
        <v>9215.3617919999997</v>
      </c>
      <c r="T58" s="205">
        <f>'ES-Exp (O)'!T58*(1+Toeslagen!$Q$10)</f>
        <v>7612.6901760000001</v>
      </c>
      <c r="U58" s="205">
        <f>'ES-Exp (O)'!U58*(1+Toeslagen!$Q$10)</f>
        <v>8594.3265408000007</v>
      </c>
      <c r="V58" s="205">
        <f>'ES-Exp (O)'!V58*(1+Toeslagen!$Q$10)</f>
        <v>0</v>
      </c>
      <c r="W58" s="205">
        <f>'ES-Exp (O)'!W58*(1+Toeslagen!$Q$10)</f>
        <v>5783.6411942400009</v>
      </c>
      <c r="X58" s="205">
        <f>'ES-Exp (O)'!X58*(1+Toeslagen!$Q$10)</f>
        <v>6280.4693951999998</v>
      </c>
      <c r="Y58" s="205">
        <f>'ES-Exp (O)'!Y58*(1+Toeslagen!$Q$10)</f>
        <v>7933.2244992000014</v>
      </c>
      <c r="Z58" s="205">
        <f>'ES-Exp (O)'!Z58*(1+Toeslagen!$Q$10)</f>
        <v>9215.3617919999997</v>
      </c>
      <c r="AA58" s="205">
        <f>'ES-Exp (O)'!AA58*(1+Toeslagen!$Q$10)</f>
        <v>6941.5714368000008</v>
      </c>
      <c r="AB58" s="205">
        <f>'ES-Exp (O)'!AB58*(1+Toeslagen!$Q$10)</f>
        <v>7933.2244992000014</v>
      </c>
      <c r="AC58" s="205">
        <f>'ES-Exp (O)'!AC58*(1+Toeslagen!$Q$10)</f>
        <v>8594.3265408000007</v>
      </c>
      <c r="AD58" s="205">
        <f>'ES-Exp (O)'!AD58*(1+Toeslagen!$Q$10)</f>
        <v>9215.3617919999997</v>
      </c>
      <c r="AE58" s="205">
        <f>'ES-Exp (O)'!AE58*(1+Toeslagen!$Q$10)</f>
        <v>7612.6901760000001</v>
      </c>
      <c r="AF58" s="205">
        <f>'ES-Exp (O)'!AF58*(1+Toeslagen!$Q$10)</f>
        <v>5809.6846080000005</v>
      </c>
      <c r="AG58" s="205">
        <f>'ES-Exp (O)'!AG58*(1+Toeslagen!$Q$10)</f>
        <v>8594.3265408000007</v>
      </c>
      <c r="AH58" s="205">
        <f>'ES-Exp (O)'!AH58*(1+Toeslagen!$Q$10)</f>
        <v>6941.5714368000008</v>
      </c>
      <c r="AI58" s="205">
        <f>'ES-Exp (O)'!AI58*(1+Toeslagen!$Q$10)</f>
        <v>5783.6411942400009</v>
      </c>
      <c r="AJ58" s="205">
        <f>'ES-Exp (O)'!AJ58*(1+Toeslagen!$Q$10)</f>
        <v>9215.3617919999997</v>
      </c>
      <c r="AK58" s="205">
        <f>'ES-Exp (O)'!AK58*(1+Toeslagen!$Q$10)</f>
        <v>6310.5194880000008</v>
      </c>
      <c r="AL58" s="205">
        <f>'ES-Exp (O)'!AL58*(1+Toeslagen!$Q$10)</f>
        <v>8594.3265408000007</v>
      </c>
      <c r="AM58" s="205">
        <f>'ES-Exp (O)'!AM58*(1+Toeslagen!$Q$10)</f>
        <v>7933.2244992000014</v>
      </c>
      <c r="AN58" s="205">
        <f>'ES-Exp (O)'!AN58*(1+Toeslagen!$Q$10)</f>
        <v>6280.4693951999998</v>
      </c>
      <c r="AO58" s="205">
        <f>'ES-Exp (O)'!AO58*(1+Toeslagen!$Q$10)</f>
        <v>5809.6846080000005</v>
      </c>
      <c r="AP58" s="205">
        <f>'ES-Exp (O)'!AP58*(1+Toeslagen!$Q$10)</f>
        <v>9215.3617919999997</v>
      </c>
      <c r="AQ58" s="205">
        <f>'ES-Exp (O)'!AQ58*(1+Toeslagen!$Q$10)</f>
        <v>6941.5714368000008</v>
      </c>
      <c r="AR58" s="205">
        <f>'ES-Exp (O)'!AR58*(1+Toeslagen!$Q$10)</f>
        <v>8594.3265408000007</v>
      </c>
      <c r="AS58" s="205">
        <f>'ES-Exp (O)'!AS58*(1+Toeslagen!$Q$10)</f>
        <v>7933.2244992000014</v>
      </c>
      <c r="AT58" s="205">
        <f>'ES-Exp (O)'!AT58*(1+Toeslagen!$Q$10)</f>
        <v>5783.6411942400009</v>
      </c>
      <c r="AU58" s="205">
        <f>'ES-Exp (O)'!AU58*(1+Toeslagen!$Q$10)</f>
        <v>9215.3617919999997</v>
      </c>
      <c r="AV58" s="205">
        <f>'ES-Exp (O)'!AV58*(1+Toeslagen!$Q$10)</f>
        <v>7602.6734784</v>
      </c>
      <c r="AW58" s="205">
        <f>'ES-Exp (O)'!AW58*(1+Toeslagen!$Q$10)</f>
        <v>6280.4693951999998</v>
      </c>
      <c r="AX58" s="205">
        <f>'ES-Exp (O)'!AX58*(1+Toeslagen!$Q$10)</f>
        <v>0</v>
      </c>
      <c r="AY58" s="205">
        <f>'ES-Exp (O)'!AY58*(1+Toeslagen!$Q$10)</f>
        <v>9215.3617919999997</v>
      </c>
      <c r="AZ58" s="205">
        <f>'ES-Exp (O)'!AZ58*(1+Toeslagen!$Q$10)</f>
        <v>7612.6901760000001</v>
      </c>
      <c r="BA58" s="205">
        <f>'ES-Exp (O)'!BA58*(1+Toeslagen!$Q$10)</f>
        <v>0</v>
      </c>
      <c r="BB58" s="205">
        <f>'ES-Exp (O)'!BB58*(1+Toeslagen!$Q$10)</f>
        <v>6280.4693951999998</v>
      </c>
      <c r="BC58" s="205">
        <f>'ES-Exp (O)'!BC58*(1+Toeslagen!$Q$10)</f>
        <v>6941.5714368000008</v>
      </c>
      <c r="BD58" s="205">
        <f>'ES-Exp (O)'!BD58*(1+Toeslagen!$Q$10)</f>
        <v>8594.3265408000007</v>
      </c>
      <c r="BE58" s="205">
        <f>'ES-Exp (O)'!BE58*(1+Toeslagen!$Q$10)</f>
        <v>6280.4693951999998</v>
      </c>
      <c r="BF58" s="205">
        <f>'ES-Exp (O)'!BF58*(1+Toeslagen!$Q$10)</f>
        <v>6280.4693951999998</v>
      </c>
      <c r="BG58" s="205">
        <f>'ES-Exp (O)'!BG58*(1+Toeslagen!$Q$10)</f>
        <v>6941.5714368000008</v>
      </c>
      <c r="BH58" s="205">
        <f>'ES-Exp (O)'!BH58*(1+Toeslagen!$Q$10)</f>
        <v>7602.6734784</v>
      </c>
      <c r="BI58" s="205">
        <f>'ES-Exp (O)'!BI58*(1+Toeslagen!$Q$10)</f>
        <v>6941.5714368000008</v>
      </c>
      <c r="BJ58" s="205">
        <f>'ES-Exp (O)'!BJ58*(1+Toeslagen!$Q$10)</f>
        <v>6941.5714368000008</v>
      </c>
      <c r="BK58" s="205">
        <f>'ES-Exp (O)'!BK58*(1+Toeslagen!$Q$10)</f>
        <v>5783.6411942400009</v>
      </c>
      <c r="BL58" s="205">
        <f>'ES-Exp (O)'!BL58*(1+Toeslagen!$Q$10)</f>
        <v>7612.6901760000001</v>
      </c>
      <c r="BM58" s="205">
        <f>'ES-Exp (O)'!BM58*(1+Toeslagen!$Q$10)</f>
        <v>6280.4693951999998</v>
      </c>
    </row>
    <row r="59" spans="1:65">
      <c r="A59" s="1"/>
      <c r="B59" s="1"/>
      <c r="C59" s="1"/>
      <c r="D59" s="1"/>
      <c r="E59" s="1"/>
    </row>
    <row r="60" spans="1:65">
      <c r="A60" s="1"/>
      <c r="B60" s="1"/>
      <c r="C60" s="1"/>
      <c r="D60" s="1"/>
      <c r="E60" s="1"/>
    </row>
    <row r="61" spans="1:65">
      <c r="A61" s="1"/>
      <c r="B61" s="1"/>
      <c r="C61" s="1"/>
      <c r="D61" s="1"/>
      <c r="E61" s="1"/>
    </row>
    <row r="62" spans="1:65">
      <c r="A62" s="1"/>
      <c r="B62" s="1"/>
      <c r="C62" s="1"/>
      <c r="D62" s="1"/>
      <c r="E62" s="1"/>
    </row>
    <row r="63" spans="1:65">
      <c r="A63" s="1"/>
      <c r="B63" s="1"/>
      <c r="C63" s="1"/>
      <c r="D63" s="1"/>
      <c r="E63" s="1"/>
    </row>
    <row r="64" spans="1:6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</sheetData>
  <sheetProtection algorithmName="SHA-512" hashValue="x/4qBS6avJXeIldVDHOf6tLz64TzP6LoD9rnIAO4gKQvBK1ILNVSFgiJ6Gh+fgcCxeQgwEFSD5kgrquHhjS2Gw==" saltValue="lTA4S4LgRh5FYfJnRVJNlg==" spinCount="100000" sheet="1" objects="1" scenarios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E965-C4C9-445F-827A-A9952C6F8AE5}">
  <sheetPr codeName="Blad16"/>
  <dimension ref="A5:BM100"/>
  <sheetViews>
    <sheetView zoomScale="87" zoomScaleNormal="87"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2" width="8.85546875" hidden="1" customWidth="1"/>
    <col min="3" max="3" width="6.28515625" hidden="1" customWidth="1"/>
    <col min="4" max="4" width="12.42578125" hidden="1" customWidth="1"/>
    <col min="5" max="5" width="13.7109375" hidden="1" customWidth="1"/>
    <col min="6" max="6" width="23.140625" hidden="1" customWidth="1"/>
    <col min="7" max="7" width="22" hidden="1" customWidth="1"/>
    <col min="8" max="8" width="24.42578125" hidden="1" customWidth="1"/>
    <col min="9" max="9" width="24.7109375" hidden="1" customWidth="1"/>
    <col min="10" max="10" width="21.140625" hidden="1" customWidth="1"/>
    <col min="11" max="13" width="8.85546875" hidden="1" customWidth="1"/>
    <col min="14" max="14" width="10.42578125" customWidth="1"/>
    <col min="22" max="22" width="0" hidden="1" customWidth="1"/>
    <col min="50" max="50" width="0" hidden="1" customWidth="1"/>
    <col min="53" max="53" width="0" hidden="1" customWidth="1"/>
  </cols>
  <sheetData>
    <row r="5" spans="1:65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>
        <v>1</v>
      </c>
      <c r="Q5" s="184">
        <v>2</v>
      </c>
      <c r="R5" s="184">
        <v>3</v>
      </c>
      <c r="S5" s="184">
        <v>4</v>
      </c>
      <c r="T5" s="184">
        <v>5</v>
      </c>
      <c r="U5" s="184">
        <v>6</v>
      </c>
      <c r="V5" s="184"/>
      <c r="W5" s="184">
        <v>8</v>
      </c>
      <c r="X5" s="184">
        <v>9</v>
      </c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/>
      <c r="AY5" s="184">
        <v>36</v>
      </c>
      <c r="AZ5" s="184">
        <v>37</v>
      </c>
      <c r="BA5" s="184"/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</row>
    <row r="6" spans="1:65" ht="14.65" thickBot="1">
      <c r="A6" s="1">
        <v>1</v>
      </c>
      <c r="B6" s="1">
        <v>1</v>
      </c>
      <c r="C6" s="1"/>
      <c r="D6" s="1">
        <v>5</v>
      </c>
      <c r="E6" s="1"/>
      <c r="F6" t="s">
        <v>204</v>
      </c>
      <c r="G6" t="s">
        <v>206</v>
      </c>
      <c r="H6" t="s">
        <v>206</v>
      </c>
      <c r="I6" t="s">
        <v>206</v>
      </c>
      <c r="J6" t="s">
        <v>206</v>
      </c>
      <c r="N6" s="211">
        <v>0</v>
      </c>
      <c r="O6" s="211">
        <v>0</v>
      </c>
      <c r="P6" s="29" t="s">
        <v>318</v>
      </c>
      <c r="Q6" s="27" t="s">
        <v>319</v>
      </c>
      <c r="R6" s="27" t="s">
        <v>320</v>
      </c>
      <c r="S6" s="27" t="s">
        <v>321</v>
      </c>
      <c r="T6" s="27" t="s">
        <v>322</v>
      </c>
      <c r="U6" s="27" t="s">
        <v>323</v>
      </c>
      <c r="V6" s="27" t="s">
        <v>324</v>
      </c>
      <c r="W6" s="27" t="s">
        <v>325</v>
      </c>
      <c r="X6" s="27" t="s">
        <v>326</v>
      </c>
      <c r="Y6" s="27" t="s">
        <v>327</v>
      </c>
      <c r="Z6" s="27" t="s">
        <v>328</v>
      </c>
      <c r="AA6" s="27" t="s">
        <v>329</v>
      </c>
      <c r="AB6" s="27" t="s">
        <v>330</v>
      </c>
      <c r="AC6" s="27" t="s">
        <v>331</v>
      </c>
      <c r="AD6" s="27" t="s">
        <v>332</v>
      </c>
      <c r="AE6" s="27" t="s">
        <v>333</v>
      </c>
      <c r="AF6" s="27" t="s">
        <v>334</v>
      </c>
      <c r="AG6" s="27" t="s">
        <v>335</v>
      </c>
      <c r="AH6" s="27" t="s">
        <v>336</v>
      </c>
      <c r="AI6" s="27" t="s">
        <v>337</v>
      </c>
      <c r="AJ6" s="27" t="s">
        <v>338</v>
      </c>
      <c r="AK6" s="27" t="s">
        <v>339</v>
      </c>
      <c r="AL6" s="27" t="s">
        <v>340</v>
      </c>
      <c r="AM6" s="27" t="s">
        <v>341</v>
      </c>
      <c r="AN6" s="27" t="s">
        <v>342</v>
      </c>
      <c r="AO6" s="27" t="s">
        <v>343</v>
      </c>
      <c r="AP6" s="27" t="s">
        <v>344</v>
      </c>
      <c r="AQ6" s="27" t="s">
        <v>345</v>
      </c>
      <c r="AR6" s="27" t="s">
        <v>346</v>
      </c>
      <c r="AS6" s="27" t="s">
        <v>347</v>
      </c>
      <c r="AT6" s="27" t="s">
        <v>348</v>
      </c>
      <c r="AU6" s="27" t="s">
        <v>349</v>
      </c>
      <c r="AV6" s="27" t="s">
        <v>350</v>
      </c>
      <c r="AW6" s="27" t="s">
        <v>351</v>
      </c>
      <c r="AX6" s="27" t="s">
        <v>352</v>
      </c>
      <c r="AY6" s="27" t="s">
        <v>353</v>
      </c>
      <c r="AZ6" s="27" t="s">
        <v>354</v>
      </c>
      <c r="BA6" s="27" t="s">
        <v>355</v>
      </c>
      <c r="BB6" s="27" t="s">
        <v>356</v>
      </c>
      <c r="BC6" s="27" t="s">
        <v>357</v>
      </c>
      <c r="BD6" s="27" t="s">
        <v>358</v>
      </c>
      <c r="BE6" s="27" t="s">
        <v>359</v>
      </c>
      <c r="BF6" s="27" t="s">
        <v>360</v>
      </c>
      <c r="BG6" s="27" t="s">
        <v>361</v>
      </c>
      <c r="BH6" s="27" t="s">
        <v>362</v>
      </c>
      <c r="BI6" s="27" t="s">
        <v>363</v>
      </c>
      <c r="BJ6" s="27" t="s">
        <v>364</v>
      </c>
      <c r="BK6" s="27" t="s">
        <v>365</v>
      </c>
      <c r="BL6" s="27" t="s">
        <v>366</v>
      </c>
      <c r="BM6" s="28" t="s">
        <v>367</v>
      </c>
    </row>
    <row r="7" spans="1:65">
      <c r="A7" s="1">
        <v>2</v>
      </c>
      <c r="B7" s="1">
        <v>2</v>
      </c>
      <c r="C7" s="1"/>
      <c r="D7" s="1">
        <v>7</v>
      </c>
      <c r="E7" s="1"/>
      <c r="F7" t="s">
        <v>202</v>
      </c>
      <c r="G7" t="s">
        <v>202</v>
      </c>
      <c r="H7" t="s">
        <v>202</v>
      </c>
      <c r="I7" t="s">
        <v>202</v>
      </c>
      <c r="J7" t="s">
        <v>202</v>
      </c>
      <c r="N7" s="211">
        <v>0.4</v>
      </c>
      <c r="O7" s="212">
        <v>700</v>
      </c>
      <c r="P7" s="140">
        <v>360.60111360000002</v>
      </c>
      <c r="Q7" s="141">
        <v>420.70129920000005</v>
      </c>
      <c r="R7" s="141">
        <v>410.68460160000006</v>
      </c>
      <c r="S7" s="141">
        <v>470.78478720000004</v>
      </c>
      <c r="T7" s="141">
        <v>420.70129920000005</v>
      </c>
      <c r="U7" s="141">
        <v>450.75139200000001</v>
      </c>
      <c r="V7" s="197"/>
      <c r="W7" s="141">
        <v>350.58441599999998</v>
      </c>
      <c r="X7" s="141">
        <v>370.61781120000006</v>
      </c>
      <c r="Y7" s="141">
        <v>440.73469440000002</v>
      </c>
      <c r="Z7" s="141">
        <v>470.78478720000004</v>
      </c>
      <c r="AA7" s="141">
        <v>400.66790400000002</v>
      </c>
      <c r="AB7" s="141">
        <v>430.71799679999998</v>
      </c>
      <c r="AC7" s="141">
        <v>450.75139200000001</v>
      </c>
      <c r="AD7" s="141">
        <v>470.78478720000004</v>
      </c>
      <c r="AE7" s="141">
        <v>420.70129920000005</v>
      </c>
      <c r="AF7" s="141">
        <v>360.60111360000002</v>
      </c>
      <c r="AG7" s="141">
        <v>450.75139200000001</v>
      </c>
      <c r="AH7" s="141">
        <v>375.12532512000001</v>
      </c>
      <c r="AI7" s="141">
        <v>350.58441599999998</v>
      </c>
      <c r="AJ7" s="141">
        <v>470.78478720000004</v>
      </c>
      <c r="AK7" s="141">
        <v>390.65120640000004</v>
      </c>
      <c r="AL7" s="141">
        <v>450.75139200000001</v>
      </c>
      <c r="AM7" s="141">
        <v>430.71799679999998</v>
      </c>
      <c r="AN7" s="141">
        <v>370.61781120000006</v>
      </c>
      <c r="AO7" s="141">
        <v>360.60111360000002</v>
      </c>
      <c r="AP7" s="141">
        <v>460.76808960000005</v>
      </c>
      <c r="AQ7" s="141">
        <v>375.12532512000001</v>
      </c>
      <c r="AR7" s="141">
        <v>450.75139200000001</v>
      </c>
      <c r="AS7" s="141">
        <v>430.71799679999998</v>
      </c>
      <c r="AT7" s="141">
        <v>350.58441599999998</v>
      </c>
      <c r="AU7" s="141">
        <v>470.78478720000004</v>
      </c>
      <c r="AV7" s="141">
        <v>410.68460160000006</v>
      </c>
      <c r="AW7" s="141">
        <v>370.61781120000006</v>
      </c>
      <c r="AX7" s="197"/>
      <c r="AY7" s="141">
        <v>470.78478720000004</v>
      </c>
      <c r="AZ7" s="141">
        <v>420.70129920000005</v>
      </c>
      <c r="BA7" s="197"/>
      <c r="BB7" s="141">
        <v>370.61781120000006</v>
      </c>
      <c r="BC7" s="141">
        <v>400.66790400000002</v>
      </c>
      <c r="BD7" s="141">
        <v>450.75139200000001</v>
      </c>
      <c r="BE7" s="141">
        <v>370.61781120000006</v>
      </c>
      <c r="BF7" s="141">
        <v>370.61781120000006</v>
      </c>
      <c r="BG7" s="141">
        <v>400.66790400000002</v>
      </c>
      <c r="BH7" s="141">
        <v>410.68460160000006</v>
      </c>
      <c r="BI7" s="141">
        <v>375.12532512000001</v>
      </c>
      <c r="BJ7" s="141">
        <v>375.12532512000001</v>
      </c>
      <c r="BK7" s="141">
        <v>350.58441599999998</v>
      </c>
      <c r="BL7" s="141">
        <v>420.70129920000005</v>
      </c>
      <c r="BM7" s="145">
        <v>370.61781120000006</v>
      </c>
    </row>
    <row r="8" spans="1:65">
      <c r="A8" s="3">
        <v>3</v>
      </c>
      <c r="B8" s="3">
        <v>3</v>
      </c>
      <c r="C8" s="1"/>
      <c r="D8" s="1">
        <v>7</v>
      </c>
      <c r="E8" s="1"/>
      <c r="F8" t="s">
        <v>202</v>
      </c>
      <c r="G8" t="s">
        <v>202</v>
      </c>
      <c r="H8" t="s">
        <v>202</v>
      </c>
      <c r="I8" t="s">
        <v>202</v>
      </c>
      <c r="J8" t="s">
        <v>202</v>
      </c>
      <c r="N8" s="211">
        <v>0.5</v>
      </c>
      <c r="O8" s="212">
        <v>875</v>
      </c>
      <c r="P8" s="248">
        <v>390.65120640000004</v>
      </c>
      <c r="Q8" s="181">
        <v>440.73469440000002</v>
      </c>
      <c r="R8" s="181">
        <v>435.72634560000006</v>
      </c>
      <c r="S8" s="181">
        <v>490.81818240000001</v>
      </c>
      <c r="T8" s="181">
        <v>440.73469440000002</v>
      </c>
      <c r="U8" s="181">
        <v>465.77643840000002</v>
      </c>
      <c r="V8" s="198"/>
      <c r="W8" s="181">
        <v>375.62616000000003</v>
      </c>
      <c r="X8" s="181">
        <v>395.65955520000006</v>
      </c>
      <c r="Y8" s="181">
        <v>450.75139200000001</v>
      </c>
      <c r="Z8" s="181">
        <v>490.81818240000001</v>
      </c>
      <c r="AA8" s="181">
        <v>420.70129920000005</v>
      </c>
      <c r="AB8" s="181">
        <v>450.75139200000001</v>
      </c>
      <c r="AC8" s="181">
        <v>465.77643840000002</v>
      </c>
      <c r="AD8" s="181">
        <v>490.81818240000001</v>
      </c>
      <c r="AE8" s="181">
        <v>440.73469440000002</v>
      </c>
      <c r="AF8" s="181">
        <v>390.65120640000004</v>
      </c>
      <c r="AG8" s="181">
        <v>465.77643840000002</v>
      </c>
      <c r="AH8" s="181">
        <v>400.66790400000002</v>
      </c>
      <c r="AI8" s="181">
        <v>375.62616000000003</v>
      </c>
      <c r="AJ8" s="181">
        <v>490.81818240000001</v>
      </c>
      <c r="AK8" s="181">
        <v>410.68460160000006</v>
      </c>
      <c r="AL8" s="181">
        <v>465.77643840000002</v>
      </c>
      <c r="AM8" s="181">
        <v>450.75139200000001</v>
      </c>
      <c r="AN8" s="181">
        <v>395.65955520000006</v>
      </c>
      <c r="AO8" s="181">
        <v>390.65120640000004</v>
      </c>
      <c r="AP8" s="181">
        <v>485.80983360000005</v>
      </c>
      <c r="AQ8" s="181">
        <v>400.66790400000002</v>
      </c>
      <c r="AR8" s="181">
        <v>465.77643840000002</v>
      </c>
      <c r="AS8" s="181">
        <v>450.75139200000001</v>
      </c>
      <c r="AT8" s="181">
        <v>375.62616000000003</v>
      </c>
      <c r="AU8" s="181">
        <v>490.81818240000001</v>
      </c>
      <c r="AV8" s="181">
        <v>435.72634560000006</v>
      </c>
      <c r="AW8" s="181">
        <v>395.65955520000006</v>
      </c>
      <c r="AX8" s="198"/>
      <c r="AY8" s="181">
        <v>490.81818240000001</v>
      </c>
      <c r="AZ8" s="181">
        <v>440.73469440000002</v>
      </c>
      <c r="BA8" s="198"/>
      <c r="BB8" s="181">
        <v>395.65955520000006</v>
      </c>
      <c r="BC8" s="181">
        <v>420.70129920000005</v>
      </c>
      <c r="BD8" s="181">
        <v>465.77643840000002</v>
      </c>
      <c r="BE8" s="181">
        <v>395.65955520000006</v>
      </c>
      <c r="BF8" s="181">
        <v>395.65955520000006</v>
      </c>
      <c r="BG8" s="181">
        <v>420.70129920000005</v>
      </c>
      <c r="BH8" s="181">
        <v>435.72634560000006</v>
      </c>
      <c r="BI8" s="181">
        <v>400.66790400000002</v>
      </c>
      <c r="BJ8" s="181">
        <v>400.66790400000002</v>
      </c>
      <c r="BK8" s="181">
        <v>375.62616000000003</v>
      </c>
      <c r="BL8" s="181">
        <v>440.73469440000002</v>
      </c>
      <c r="BM8" s="146">
        <v>395.65955520000006</v>
      </c>
    </row>
    <row r="9" spans="1:65">
      <c r="A9" s="1">
        <v>4</v>
      </c>
      <c r="B9" s="1">
        <v>4</v>
      </c>
      <c r="C9" s="1"/>
      <c r="D9" s="1">
        <v>7</v>
      </c>
      <c r="E9" s="1"/>
      <c r="F9" t="s">
        <v>202</v>
      </c>
      <c r="G9" t="s">
        <v>202</v>
      </c>
      <c r="H9" t="s">
        <v>202</v>
      </c>
      <c r="I9" t="s">
        <v>202</v>
      </c>
      <c r="J9" t="s">
        <v>202</v>
      </c>
      <c r="N9" s="211">
        <v>0.8</v>
      </c>
      <c r="O9" s="212">
        <v>1400</v>
      </c>
      <c r="P9" s="248">
        <v>425.70964799999996</v>
      </c>
      <c r="Q9" s="181">
        <v>516.86159616000009</v>
      </c>
      <c r="R9" s="181">
        <v>497.82987072000003</v>
      </c>
      <c r="S9" s="181">
        <v>641.06864640000003</v>
      </c>
      <c r="T9" s="181">
        <v>516.86159616000009</v>
      </c>
      <c r="U9" s="181">
        <v>562.93840511999997</v>
      </c>
      <c r="V9" s="198"/>
      <c r="W9" s="181">
        <v>420.70129920000005</v>
      </c>
      <c r="X9" s="181">
        <v>410.68460160000006</v>
      </c>
      <c r="Y9" s="181">
        <v>540.90167040000006</v>
      </c>
      <c r="Z9" s="181">
        <v>641.06864640000003</v>
      </c>
      <c r="AA9" s="181">
        <v>453.75640128000003</v>
      </c>
      <c r="AB9" s="181">
        <v>518.86493568000003</v>
      </c>
      <c r="AC9" s="181">
        <v>562.93840511999997</v>
      </c>
      <c r="AD9" s="181">
        <v>641.06864640000003</v>
      </c>
      <c r="AE9" s="181">
        <v>516.86159616000009</v>
      </c>
      <c r="AF9" s="181">
        <v>425.70964799999996</v>
      </c>
      <c r="AG9" s="181">
        <v>562.93840511999997</v>
      </c>
      <c r="AH9" s="181">
        <v>435.72634560000006</v>
      </c>
      <c r="AI9" s="181">
        <v>420.70129920000005</v>
      </c>
      <c r="AJ9" s="181">
        <v>641.06864640000003</v>
      </c>
      <c r="AK9" s="181">
        <v>430.71799679999998</v>
      </c>
      <c r="AL9" s="181">
        <v>562.93840511999997</v>
      </c>
      <c r="AM9" s="181">
        <v>518.86493568000003</v>
      </c>
      <c r="AN9" s="181">
        <v>410.68460160000006</v>
      </c>
      <c r="AO9" s="181">
        <v>425.70964799999996</v>
      </c>
      <c r="AP9" s="181">
        <v>617.02857216000007</v>
      </c>
      <c r="AQ9" s="181">
        <v>435.72634560000006</v>
      </c>
      <c r="AR9" s="181">
        <v>562.93840511999997</v>
      </c>
      <c r="AS9" s="181">
        <v>518.86493568000003</v>
      </c>
      <c r="AT9" s="181">
        <v>420.70129920000005</v>
      </c>
      <c r="AU9" s="181">
        <v>641.06864640000003</v>
      </c>
      <c r="AV9" s="181">
        <v>497.82987072000003</v>
      </c>
      <c r="AW9" s="181">
        <v>410.68460160000006</v>
      </c>
      <c r="AX9" s="198"/>
      <c r="AY9" s="181">
        <v>641.06864640000003</v>
      </c>
      <c r="AZ9" s="181">
        <v>516.86159616000009</v>
      </c>
      <c r="BA9" s="198"/>
      <c r="BB9" s="181">
        <v>410.68460160000006</v>
      </c>
      <c r="BC9" s="181">
        <v>453.75640128000003</v>
      </c>
      <c r="BD9" s="181">
        <v>562.93840511999997</v>
      </c>
      <c r="BE9" s="181">
        <v>410.68460160000006</v>
      </c>
      <c r="BF9" s="181">
        <v>410.68460160000006</v>
      </c>
      <c r="BG9" s="181">
        <v>453.75640128000003</v>
      </c>
      <c r="BH9" s="181">
        <v>497.82987072000003</v>
      </c>
      <c r="BI9" s="181">
        <v>435.72634560000006</v>
      </c>
      <c r="BJ9" s="181">
        <v>435.72634560000006</v>
      </c>
      <c r="BK9" s="181">
        <v>420.70129920000005</v>
      </c>
      <c r="BL9" s="181">
        <v>516.86159616000009</v>
      </c>
      <c r="BM9" s="146">
        <v>410.68460160000006</v>
      </c>
    </row>
    <row r="10" spans="1:65">
      <c r="A10" s="1">
        <v>5</v>
      </c>
      <c r="B10" s="1">
        <v>5</v>
      </c>
      <c r="C10" s="1"/>
      <c r="D10" s="1">
        <v>7</v>
      </c>
      <c r="E10" s="1"/>
      <c r="F10" t="s">
        <v>202</v>
      </c>
      <c r="G10" t="s">
        <v>202</v>
      </c>
      <c r="H10" t="s">
        <v>202</v>
      </c>
      <c r="I10" t="s">
        <v>202</v>
      </c>
      <c r="J10" t="s">
        <v>202</v>
      </c>
      <c r="N10" s="211">
        <v>1</v>
      </c>
      <c r="O10" s="212">
        <v>1750</v>
      </c>
      <c r="P10" s="248">
        <v>432.72133632000009</v>
      </c>
      <c r="Q10" s="181">
        <v>598.99851648000015</v>
      </c>
      <c r="R10" s="181">
        <v>569.95009344000005</v>
      </c>
      <c r="S10" s="181">
        <v>741.23562240000012</v>
      </c>
      <c r="T10" s="181">
        <v>598.99851648000015</v>
      </c>
      <c r="U10" s="181">
        <v>646.07699520000006</v>
      </c>
      <c r="V10" s="198"/>
      <c r="W10" s="181">
        <v>450.75139200000001</v>
      </c>
      <c r="X10" s="181">
        <v>469.78311744000007</v>
      </c>
      <c r="Y10" s="181">
        <v>625.04193023999994</v>
      </c>
      <c r="Z10" s="181">
        <v>741.23562240000012</v>
      </c>
      <c r="AA10" s="181">
        <v>520.86827520000008</v>
      </c>
      <c r="AB10" s="181">
        <v>598.99851648000015</v>
      </c>
      <c r="AC10" s="181">
        <v>646.07699520000006</v>
      </c>
      <c r="AD10" s="181">
        <v>741.23562240000012</v>
      </c>
      <c r="AE10" s="181">
        <v>598.99851648000015</v>
      </c>
      <c r="AF10" s="181">
        <v>432.72133632000009</v>
      </c>
      <c r="AG10" s="181">
        <v>646.07699520000006</v>
      </c>
      <c r="AH10" s="181">
        <v>490.81818240000001</v>
      </c>
      <c r="AI10" s="181">
        <v>450.75139200000001</v>
      </c>
      <c r="AJ10" s="181">
        <v>741.23562240000012</v>
      </c>
      <c r="AK10" s="181">
        <v>495.82653120000009</v>
      </c>
      <c r="AL10" s="181">
        <v>646.07699520000006</v>
      </c>
      <c r="AM10" s="181">
        <v>598.99851648000015</v>
      </c>
      <c r="AN10" s="181">
        <v>469.78311744000007</v>
      </c>
      <c r="AO10" s="181">
        <v>432.72133632000009</v>
      </c>
      <c r="AP10" s="181">
        <v>706.17718080000009</v>
      </c>
      <c r="AQ10" s="181">
        <v>490.81818240000001</v>
      </c>
      <c r="AR10" s="181">
        <v>646.07699520000006</v>
      </c>
      <c r="AS10" s="181">
        <v>598.99851648000015</v>
      </c>
      <c r="AT10" s="181">
        <v>450.75139200000001</v>
      </c>
      <c r="AU10" s="181">
        <v>741.23562240000012</v>
      </c>
      <c r="AV10" s="181">
        <v>569.95009344000005</v>
      </c>
      <c r="AW10" s="181">
        <v>469.78311744000007</v>
      </c>
      <c r="AX10" s="198"/>
      <c r="AY10" s="181">
        <v>741.23562240000012</v>
      </c>
      <c r="AZ10" s="181">
        <v>598.99851648000015</v>
      </c>
      <c r="BA10" s="198"/>
      <c r="BB10" s="181">
        <v>469.78311744000007</v>
      </c>
      <c r="BC10" s="181">
        <v>520.86827520000008</v>
      </c>
      <c r="BD10" s="181">
        <v>646.07699520000006</v>
      </c>
      <c r="BE10" s="181">
        <v>469.78311744000007</v>
      </c>
      <c r="BF10" s="181">
        <v>469.78311744000007</v>
      </c>
      <c r="BG10" s="181">
        <v>520.86827520000008</v>
      </c>
      <c r="BH10" s="181">
        <v>569.95009344000005</v>
      </c>
      <c r="BI10" s="181">
        <v>490.81818240000001</v>
      </c>
      <c r="BJ10" s="181">
        <v>490.81818240000001</v>
      </c>
      <c r="BK10" s="181">
        <v>450.75139200000001</v>
      </c>
      <c r="BL10" s="181">
        <v>598.99851648000015</v>
      </c>
      <c r="BM10" s="146">
        <v>469.78311744000007</v>
      </c>
    </row>
    <row r="11" spans="1:65">
      <c r="A11" s="1">
        <v>6</v>
      </c>
      <c r="B11" s="1">
        <v>6</v>
      </c>
      <c r="C11" s="1"/>
      <c r="D11" s="1">
        <v>7</v>
      </c>
      <c r="E11" s="1"/>
      <c r="F11" t="s">
        <v>202</v>
      </c>
      <c r="G11" t="s">
        <v>202</v>
      </c>
      <c r="H11" t="s">
        <v>202</v>
      </c>
      <c r="I11" t="s">
        <v>202</v>
      </c>
      <c r="J11" t="s">
        <v>202</v>
      </c>
      <c r="N11" s="211">
        <v>1.2</v>
      </c>
      <c r="O11" s="212">
        <v>2100</v>
      </c>
      <c r="P11" s="248">
        <v>498.38078908800009</v>
      </c>
      <c r="Q11" s="181">
        <v>680.13376704000007</v>
      </c>
      <c r="R11" s="181">
        <v>641.06864640000003</v>
      </c>
      <c r="S11" s="181">
        <v>841.4025984000001</v>
      </c>
      <c r="T11" s="181">
        <v>680.13376704000007</v>
      </c>
      <c r="U11" s="181">
        <v>726.21057600000006</v>
      </c>
      <c r="V11" s="198"/>
      <c r="W11" s="181">
        <v>485.80983360000005</v>
      </c>
      <c r="X11" s="181">
        <v>529.8833030400001</v>
      </c>
      <c r="Y11" s="181">
        <v>711.18552960000011</v>
      </c>
      <c r="Z11" s="181">
        <v>841.4025984000001</v>
      </c>
      <c r="AA11" s="181">
        <v>584.97513984</v>
      </c>
      <c r="AB11" s="181">
        <v>680.13376704000007</v>
      </c>
      <c r="AC11" s="181">
        <v>726.21057600000006</v>
      </c>
      <c r="AD11" s="181">
        <v>841.4025984000001</v>
      </c>
      <c r="AE11" s="181">
        <v>680.13376704000007</v>
      </c>
      <c r="AF11" s="181">
        <v>498.38078908800009</v>
      </c>
      <c r="AG11" s="181">
        <v>726.21057600000006</v>
      </c>
      <c r="AH11" s="181">
        <v>545.91001920000008</v>
      </c>
      <c r="AI11" s="181">
        <v>485.80983360000005</v>
      </c>
      <c r="AJ11" s="181">
        <v>841.4025984000001</v>
      </c>
      <c r="AK11" s="181">
        <v>560.93506560000003</v>
      </c>
      <c r="AL11" s="181">
        <v>726.21057600000006</v>
      </c>
      <c r="AM11" s="181">
        <v>680.13376704000007</v>
      </c>
      <c r="AN11" s="181">
        <v>529.8833030400001</v>
      </c>
      <c r="AO11" s="181">
        <v>498.38078908800009</v>
      </c>
      <c r="AP11" s="181">
        <v>796.32745920000002</v>
      </c>
      <c r="AQ11" s="181">
        <v>545.91001920000008</v>
      </c>
      <c r="AR11" s="181">
        <v>726.21057600000006</v>
      </c>
      <c r="AS11" s="181">
        <v>680.13376704000007</v>
      </c>
      <c r="AT11" s="181">
        <v>485.80983360000005</v>
      </c>
      <c r="AU11" s="181">
        <v>841.4025984000001</v>
      </c>
      <c r="AV11" s="181">
        <v>641.06864640000003</v>
      </c>
      <c r="AW11" s="181">
        <v>529.8833030400001</v>
      </c>
      <c r="AX11" s="198"/>
      <c r="AY11" s="181">
        <v>841.4025984000001</v>
      </c>
      <c r="AZ11" s="181">
        <v>680.13376704000007</v>
      </c>
      <c r="BA11" s="198"/>
      <c r="BB11" s="181">
        <v>529.8833030400001</v>
      </c>
      <c r="BC11" s="181">
        <v>584.97513984</v>
      </c>
      <c r="BD11" s="181">
        <v>726.21057600000006</v>
      </c>
      <c r="BE11" s="181">
        <v>529.8833030400001</v>
      </c>
      <c r="BF11" s="181">
        <v>529.8833030400001</v>
      </c>
      <c r="BG11" s="181">
        <v>584.97513984</v>
      </c>
      <c r="BH11" s="181">
        <v>641.06864640000003</v>
      </c>
      <c r="BI11" s="181">
        <v>545.91001920000008</v>
      </c>
      <c r="BJ11" s="181">
        <v>545.91001920000008</v>
      </c>
      <c r="BK11" s="181">
        <v>485.80983360000005</v>
      </c>
      <c r="BL11" s="181">
        <v>680.13376704000007</v>
      </c>
      <c r="BM11" s="146">
        <v>529.8833030400001</v>
      </c>
    </row>
    <row r="12" spans="1:65">
      <c r="A12" s="1">
        <v>8</v>
      </c>
      <c r="B12" s="1">
        <v>8</v>
      </c>
      <c r="C12" s="1"/>
      <c r="D12" s="1">
        <v>5</v>
      </c>
      <c r="E12" s="1"/>
      <c r="F12" t="s">
        <v>204</v>
      </c>
      <c r="G12" t="s">
        <v>206</v>
      </c>
      <c r="H12" t="s">
        <v>206</v>
      </c>
      <c r="I12" t="s">
        <v>206</v>
      </c>
      <c r="J12" t="s">
        <v>206</v>
      </c>
      <c r="N12" s="211">
        <v>1.5</v>
      </c>
      <c r="O12" s="212">
        <v>2625</v>
      </c>
      <c r="P12" s="248">
        <v>570.95176319999996</v>
      </c>
      <c r="Q12" s="181">
        <v>801.33580800000004</v>
      </c>
      <c r="R12" s="181">
        <v>751.25232000000005</v>
      </c>
      <c r="S12" s="181">
        <v>991.65306240000018</v>
      </c>
      <c r="T12" s="181">
        <v>801.33580800000004</v>
      </c>
      <c r="U12" s="181">
        <v>846.41094720000001</v>
      </c>
      <c r="V12" s="198"/>
      <c r="W12" s="181">
        <v>522.87161472000003</v>
      </c>
      <c r="X12" s="181">
        <v>619.03191168000001</v>
      </c>
      <c r="Y12" s="181">
        <v>836.39424959999997</v>
      </c>
      <c r="Z12" s="181">
        <v>991.65306240000018</v>
      </c>
      <c r="AA12" s="181">
        <v>684.14044608000006</v>
      </c>
      <c r="AB12" s="181">
        <v>801.33580800000004</v>
      </c>
      <c r="AC12" s="181">
        <v>846.41094720000001</v>
      </c>
      <c r="AD12" s="181">
        <v>991.65306240000018</v>
      </c>
      <c r="AE12" s="181">
        <v>801.33580800000004</v>
      </c>
      <c r="AF12" s="181">
        <v>570.95176319999996</v>
      </c>
      <c r="AG12" s="181">
        <v>846.41094720000001</v>
      </c>
      <c r="AH12" s="181">
        <v>628.04693952000002</v>
      </c>
      <c r="AI12" s="181">
        <v>522.87161472000003</v>
      </c>
      <c r="AJ12" s="181">
        <v>991.65306240000018</v>
      </c>
      <c r="AK12" s="181">
        <v>662.10371136000015</v>
      </c>
      <c r="AL12" s="181">
        <v>846.41094720000001</v>
      </c>
      <c r="AM12" s="181">
        <v>801.33580800000004</v>
      </c>
      <c r="AN12" s="181">
        <v>619.03191168000001</v>
      </c>
      <c r="AO12" s="181">
        <v>570.95176319999996</v>
      </c>
      <c r="AP12" s="181">
        <v>929.54953728000021</v>
      </c>
      <c r="AQ12" s="181">
        <v>628.04693952000002</v>
      </c>
      <c r="AR12" s="181">
        <v>846.41094720000001</v>
      </c>
      <c r="AS12" s="181">
        <v>801.33580800000004</v>
      </c>
      <c r="AT12" s="181">
        <v>522.87161472000003</v>
      </c>
      <c r="AU12" s="181">
        <v>991.65306240000018</v>
      </c>
      <c r="AV12" s="181">
        <v>751.25232000000005</v>
      </c>
      <c r="AW12" s="181">
        <v>619.03191168000001</v>
      </c>
      <c r="AX12" s="198"/>
      <c r="AY12" s="181">
        <v>991.65306240000018</v>
      </c>
      <c r="AZ12" s="181">
        <v>801.33580800000004</v>
      </c>
      <c r="BA12" s="198"/>
      <c r="BB12" s="181">
        <v>619.03191168000001</v>
      </c>
      <c r="BC12" s="181">
        <v>684.14044608000006</v>
      </c>
      <c r="BD12" s="181">
        <v>846.41094720000001</v>
      </c>
      <c r="BE12" s="181">
        <v>619.03191168000001</v>
      </c>
      <c r="BF12" s="181">
        <v>619.03191168000001</v>
      </c>
      <c r="BG12" s="181">
        <v>684.14044608000006</v>
      </c>
      <c r="BH12" s="181">
        <v>751.25232000000005</v>
      </c>
      <c r="BI12" s="181">
        <v>628.04693952000002</v>
      </c>
      <c r="BJ12" s="181">
        <v>628.04693952000002</v>
      </c>
      <c r="BK12" s="181">
        <v>522.87161472000003</v>
      </c>
      <c r="BL12" s="181">
        <v>801.33580800000004</v>
      </c>
      <c r="BM12" s="146">
        <v>619.03191168000001</v>
      </c>
    </row>
    <row r="13" spans="1:65">
      <c r="A13" s="1">
        <v>9</v>
      </c>
      <c r="B13" s="1">
        <v>9</v>
      </c>
      <c r="C13" s="1"/>
      <c r="D13" s="1">
        <v>7</v>
      </c>
      <c r="E13" s="1"/>
      <c r="F13" t="s">
        <v>202</v>
      </c>
      <c r="G13" t="s">
        <v>202</v>
      </c>
      <c r="H13" t="s">
        <v>202</v>
      </c>
      <c r="I13" t="s">
        <v>202</v>
      </c>
      <c r="J13" t="s">
        <v>202</v>
      </c>
      <c r="N13" s="211">
        <v>1.6</v>
      </c>
      <c r="O13" s="212">
        <v>2800</v>
      </c>
      <c r="P13" s="248">
        <v>601.00185599999998</v>
      </c>
      <c r="Q13" s="181">
        <v>841.4025984000001</v>
      </c>
      <c r="R13" s="181">
        <v>786.31076160000009</v>
      </c>
      <c r="S13" s="181">
        <v>1042.7382201600001</v>
      </c>
      <c r="T13" s="181">
        <v>841.4025984000001</v>
      </c>
      <c r="U13" s="181">
        <v>888.48107712000001</v>
      </c>
      <c r="V13" s="198"/>
      <c r="W13" s="181">
        <v>550.9183680000001</v>
      </c>
      <c r="X13" s="181">
        <v>648.08033472000022</v>
      </c>
      <c r="Y13" s="181">
        <v>878.46437952000008</v>
      </c>
      <c r="Z13" s="181">
        <v>1042.7382201600001</v>
      </c>
      <c r="AA13" s="181">
        <v>717.19554816000004</v>
      </c>
      <c r="AB13" s="181">
        <v>841.4025984000001</v>
      </c>
      <c r="AC13" s="181">
        <v>888.48107712000001</v>
      </c>
      <c r="AD13" s="181">
        <v>1042.7382201600001</v>
      </c>
      <c r="AE13" s="181">
        <v>841.4025984000001</v>
      </c>
      <c r="AF13" s="181">
        <v>601.00185599999998</v>
      </c>
      <c r="AG13" s="181">
        <v>888.48107712000001</v>
      </c>
      <c r="AH13" s="181">
        <v>656.0936928000001</v>
      </c>
      <c r="AI13" s="181">
        <v>550.9183680000001</v>
      </c>
      <c r="AJ13" s="181">
        <v>1042.7382201600001</v>
      </c>
      <c r="AK13" s="181">
        <v>696.16048320000004</v>
      </c>
      <c r="AL13" s="181">
        <v>888.48107712000001</v>
      </c>
      <c r="AM13" s="181">
        <v>841.4025984000001</v>
      </c>
      <c r="AN13" s="181">
        <v>648.08033472000022</v>
      </c>
      <c r="AO13" s="181">
        <v>601.00185599999998</v>
      </c>
      <c r="AP13" s="181">
        <v>972.62133696000024</v>
      </c>
      <c r="AQ13" s="181">
        <v>656.0936928000001</v>
      </c>
      <c r="AR13" s="181">
        <v>888.48107712000001</v>
      </c>
      <c r="AS13" s="181">
        <v>841.4025984000001</v>
      </c>
      <c r="AT13" s="181">
        <v>550.9183680000001</v>
      </c>
      <c r="AU13" s="181">
        <v>1042.7382201600001</v>
      </c>
      <c r="AV13" s="181">
        <v>786.31076160000009</v>
      </c>
      <c r="AW13" s="181">
        <v>648.08033472000022</v>
      </c>
      <c r="AX13" s="198"/>
      <c r="AY13" s="181">
        <v>1042.7382201600001</v>
      </c>
      <c r="AZ13" s="181">
        <v>841.4025984000001</v>
      </c>
      <c r="BA13" s="198"/>
      <c r="BB13" s="181">
        <v>648.08033472000022</v>
      </c>
      <c r="BC13" s="181">
        <v>717.19554816000004</v>
      </c>
      <c r="BD13" s="181">
        <v>888.48107712000001</v>
      </c>
      <c r="BE13" s="181">
        <v>648.08033472000022</v>
      </c>
      <c r="BF13" s="181">
        <v>648.08033472000022</v>
      </c>
      <c r="BG13" s="181">
        <v>717.19554816000004</v>
      </c>
      <c r="BH13" s="181">
        <v>786.31076160000009</v>
      </c>
      <c r="BI13" s="181">
        <v>656.0936928000001</v>
      </c>
      <c r="BJ13" s="181">
        <v>656.0936928000001</v>
      </c>
      <c r="BK13" s="181">
        <v>550.9183680000001</v>
      </c>
      <c r="BL13" s="181">
        <v>841.4025984000001</v>
      </c>
      <c r="BM13" s="146">
        <v>648.08033472000022</v>
      </c>
    </row>
    <row r="14" spans="1:65">
      <c r="A14" s="3">
        <v>10</v>
      </c>
      <c r="B14" s="3">
        <v>10</v>
      </c>
      <c r="C14" s="1"/>
      <c r="D14" s="1">
        <v>7</v>
      </c>
      <c r="E14" s="1"/>
      <c r="F14" t="s">
        <v>202</v>
      </c>
      <c r="G14" t="s">
        <v>202</v>
      </c>
      <c r="H14" t="s">
        <v>202</v>
      </c>
      <c r="I14" t="s">
        <v>202</v>
      </c>
      <c r="J14" t="s">
        <v>202</v>
      </c>
      <c r="N14" s="211">
        <v>2</v>
      </c>
      <c r="O14" s="212">
        <v>3500</v>
      </c>
      <c r="P14" s="248">
        <v>706.17718080000009</v>
      </c>
      <c r="Q14" s="181">
        <v>1005.67643904</v>
      </c>
      <c r="R14" s="181">
        <v>929.54953728000021</v>
      </c>
      <c r="S14" s="181">
        <v>1246.0771814400002</v>
      </c>
      <c r="T14" s="181">
        <v>1005.67643904</v>
      </c>
      <c r="U14" s="181">
        <v>1051.7532480000002</v>
      </c>
      <c r="V14" s="198"/>
      <c r="W14" s="181">
        <v>639.06530688000009</v>
      </c>
      <c r="X14" s="181">
        <v>767.27903616000003</v>
      </c>
      <c r="Y14" s="181">
        <v>1048.74823872</v>
      </c>
      <c r="Z14" s="181">
        <v>1246.0771814400002</v>
      </c>
      <c r="AA14" s="181">
        <v>851.41929599999992</v>
      </c>
      <c r="AB14" s="181">
        <v>1005.67643904</v>
      </c>
      <c r="AC14" s="181">
        <v>1051.7532480000002</v>
      </c>
      <c r="AD14" s="181">
        <v>1246.0771814400002</v>
      </c>
      <c r="AE14" s="181">
        <v>1005.67643904</v>
      </c>
      <c r="AF14" s="181">
        <v>706.17718080000009</v>
      </c>
      <c r="AG14" s="181">
        <v>1051.7532480000002</v>
      </c>
      <c r="AH14" s="181">
        <v>771.28571520000025</v>
      </c>
      <c r="AI14" s="181">
        <v>639.06530688000009</v>
      </c>
      <c r="AJ14" s="181">
        <v>1246.0771814400002</v>
      </c>
      <c r="AK14" s="181">
        <v>829.38256128000023</v>
      </c>
      <c r="AL14" s="181">
        <v>1051.7532480000002</v>
      </c>
      <c r="AM14" s="181">
        <v>1005.67643904</v>
      </c>
      <c r="AN14" s="181">
        <v>767.27903616000003</v>
      </c>
      <c r="AO14" s="181">
        <v>706.17718080000009</v>
      </c>
      <c r="AP14" s="181">
        <v>1151.920224</v>
      </c>
      <c r="AQ14" s="181">
        <v>771.28571520000025</v>
      </c>
      <c r="AR14" s="181">
        <v>1051.7532480000002</v>
      </c>
      <c r="AS14" s="181">
        <v>1005.67643904</v>
      </c>
      <c r="AT14" s="181">
        <v>639.06530688000009</v>
      </c>
      <c r="AU14" s="181">
        <v>1246.0771814400002</v>
      </c>
      <c r="AV14" s="181">
        <v>929.54953728000021</v>
      </c>
      <c r="AW14" s="181">
        <v>767.27903616000003</v>
      </c>
      <c r="AX14" s="198"/>
      <c r="AY14" s="181">
        <v>1246.0771814400002</v>
      </c>
      <c r="AZ14" s="181">
        <v>1005.67643904</v>
      </c>
      <c r="BA14" s="198"/>
      <c r="BB14" s="181">
        <v>767.27903616000003</v>
      </c>
      <c r="BC14" s="181">
        <v>851.41929599999992</v>
      </c>
      <c r="BD14" s="181">
        <v>1051.7532480000002</v>
      </c>
      <c r="BE14" s="181">
        <v>767.27903616000003</v>
      </c>
      <c r="BF14" s="181">
        <v>767.27903616000003</v>
      </c>
      <c r="BG14" s="181">
        <v>851.41929599999992</v>
      </c>
      <c r="BH14" s="181">
        <v>929.54953728000021</v>
      </c>
      <c r="BI14" s="181">
        <v>771.28571520000025</v>
      </c>
      <c r="BJ14" s="181">
        <v>771.28571520000025</v>
      </c>
      <c r="BK14" s="181">
        <v>639.06530688000009</v>
      </c>
      <c r="BL14" s="181">
        <v>1005.67643904</v>
      </c>
      <c r="BM14" s="146">
        <v>767.27903616000003</v>
      </c>
    </row>
    <row r="15" spans="1:65">
      <c r="A15" s="3">
        <v>11</v>
      </c>
      <c r="B15" s="3">
        <v>11</v>
      </c>
      <c r="C15" s="1"/>
      <c r="D15" s="1">
        <v>7</v>
      </c>
      <c r="E15" s="1"/>
      <c r="F15" t="s">
        <v>202</v>
      </c>
      <c r="G15" t="s">
        <v>202</v>
      </c>
      <c r="H15" t="s">
        <v>202</v>
      </c>
      <c r="I15" t="s">
        <v>202</v>
      </c>
      <c r="J15" t="s">
        <v>202</v>
      </c>
      <c r="N15" s="211">
        <v>2.4</v>
      </c>
      <c r="O15" s="212">
        <v>4200</v>
      </c>
      <c r="P15" s="248">
        <v>816.36085440000011</v>
      </c>
      <c r="Q15" s="181">
        <v>1166.9452704</v>
      </c>
      <c r="R15" s="181">
        <v>1076.7949919999999</v>
      </c>
      <c r="S15" s="181">
        <v>1447.4128032000003</v>
      </c>
      <c r="T15" s="181">
        <v>1166.9452704</v>
      </c>
      <c r="U15" s="181">
        <v>1219.0320979200003</v>
      </c>
      <c r="V15" s="198"/>
      <c r="W15" s="181">
        <v>732.22059456000011</v>
      </c>
      <c r="X15" s="181">
        <v>886.47773759999995</v>
      </c>
      <c r="Y15" s="181">
        <v>1219.0320979200003</v>
      </c>
      <c r="Z15" s="181">
        <v>1447.4128032000003</v>
      </c>
      <c r="AA15" s="181">
        <v>979.6330252800002</v>
      </c>
      <c r="AB15" s="181">
        <v>1166.9452704</v>
      </c>
      <c r="AC15" s="181">
        <v>1219.0320979200003</v>
      </c>
      <c r="AD15" s="181">
        <v>1447.4128032000003</v>
      </c>
      <c r="AE15" s="181">
        <v>1166.9452704</v>
      </c>
      <c r="AF15" s="181">
        <v>816.36085440000011</v>
      </c>
      <c r="AG15" s="181">
        <v>1219.0320979200003</v>
      </c>
      <c r="AH15" s="181">
        <v>878.46437952000008</v>
      </c>
      <c r="AI15" s="181">
        <v>732.22059456000011</v>
      </c>
      <c r="AJ15" s="181">
        <v>1447.4128032000003</v>
      </c>
      <c r="AK15" s="181">
        <v>964.60797888000013</v>
      </c>
      <c r="AL15" s="181">
        <v>1219.0320979200003</v>
      </c>
      <c r="AM15" s="181">
        <v>1166.9452704</v>
      </c>
      <c r="AN15" s="181">
        <v>886.47773759999995</v>
      </c>
      <c r="AO15" s="181">
        <v>816.36085440000011</v>
      </c>
      <c r="AP15" s="181">
        <v>1329.2157715200003</v>
      </c>
      <c r="AQ15" s="181">
        <v>878.46437952000008</v>
      </c>
      <c r="AR15" s="181">
        <v>1219.0320979200003</v>
      </c>
      <c r="AS15" s="181">
        <v>1166.9452704</v>
      </c>
      <c r="AT15" s="181">
        <v>732.22059456000011</v>
      </c>
      <c r="AU15" s="181">
        <v>1447.4128032000003</v>
      </c>
      <c r="AV15" s="181">
        <v>1076.7949919999999</v>
      </c>
      <c r="AW15" s="181">
        <v>886.47773759999995</v>
      </c>
      <c r="AX15" s="198"/>
      <c r="AY15" s="181">
        <v>1447.4128032000003</v>
      </c>
      <c r="AZ15" s="181">
        <v>1166.9452704</v>
      </c>
      <c r="BA15" s="198"/>
      <c r="BB15" s="181">
        <v>886.47773759999995</v>
      </c>
      <c r="BC15" s="181">
        <v>979.6330252800002</v>
      </c>
      <c r="BD15" s="181">
        <v>1219.0320979200003</v>
      </c>
      <c r="BE15" s="181">
        <v>886.47773759999995</v>
      </c>
      <c r="BF15" s="181">
        <v>886.47773759999995</v>
      </c>
      <c r="BG15" s="181">
        <v>979.6330252800002</v>
      </c>
      <c r="BH15" s="181">
        <v>1076.7949919999999</v>
      </c>
      <c r="BI15" s="181">
        <v>878.46437952000008</v>
      </c>
      <c r="BJ15" s="181">
        <v>878.46437952000008</v>
      </c>
      <c r="BK15" s="181">
        <v>732.22059456000011</v>
      </c>
      <c r="BL15" s="181">
        <v>1166.9452704</v>
      </c>
      <c r="BM15" s="146">
        <v>886.47773759999995</v>
      </c>
    </row>
    <row r="16" spans="1:65">
      <c r="A16" s="3">
        <v>12</v>
      </c>
      <c r="B16" s="3">
        <v>12</v>
      </c>
      <c r="C16" s="1"/>
      <c r="D16" s="1">
        <v>7</v>
      </c>
      <c r="E16" s="1"/>
      <c r="F16" t="s">
        <v>202</v>
      </c>
      <c r="G16" t="s">
        <v>202</v>
      </c>
      <c r="H16" t="s">
        <v>202</v>
      </c>
      <c r="I16" t="s">
        <v>202</v>
      </c>
      <c r="J16" t="s">
        <v>202</v>
      </c>
      <c r="N16" s="211">
        <v>2.5</v>
      </c>
      <c r="O16" s="212">
        <v>4375</v>
      </c>
      <c r="P16" s="248">
        <v>843.40593792000004</v>
      </c>
      <c r="Q16" s="181">
        <v>1209.0154003200003</v>
      </c>
      <c r="R16" s="181">
        <v>1111.8534336000002</v>
      </c>
      <c r="S16" s="181">
        <v>1497.4962912000001</v>
      </c>
      <c r="T16" s="181">
        <v>1209.0154003200003</v>
      </c>
      <c r="U16" s="181">
        <v>1261.1022278400001</v>
      </c>
      <c r="V16" s="198"/>
      <c r="W16" s="181">
        <v>755.25899904000005</v>
      </c>
      <c r="X16" s="181">
        <v>916.52783039999997</v>
      </c>
      <c r="Y16" s="181">
        <v>1261.1022278400001</v>
      </c>
      <c r="Z16" s="181">
        <v>1497.4962912000001</v>
      </c>
      <c r="AA16" s="181">
        <v>1011.6864576</v>
      </c>
      <c r="AB16" s="181">
        <v>1209.0154003200003</v>
      </c>
      <c r="AC16" s="181">
        <v>1261.1022278400001</v>
      </c>
      <c r="AD16" s="181">
        <v>1497.4962912000001</v>
      </c>
      <c r="AE16" s="181">
        <v>1209.0154003200003</v>
      </c>
      <c r="AF16" s="181">
        <v>843.40593792000004</v>
      </c>
      <c r="AG16" s="181">
        <v>1261.1022278400001</v>
      </c>
      <c r="AH16" s="181">
        <v>916.52783039999997</v>
      </c>
      <c r="AI16" s="181">
        <v>755.25899904000005</v>
      </c>
      <c r="AJ16" s="181">
        <v>1497.4962912000001</v>
      </c>
      <c r="AK16" s="181">
        <v>997.66308096000012</v>
      </c>
      <c r="AL16" s="181">
        <v>1261.1022278400001</v>
      </c>
      <c r="AM16" s="181">
        <v>1209.0154003200003</v>
      </c>
      <c r="AN16" s="181">
        <v>916.52783039999997</v>
      </c>
      <c r="AO16" s="181">
        <v>843.40593792000004</v>
      </c>
      <c r="AP16" s="181">
        <v>1374.2909107200003</v>
      </c>
      <c r="AQ16" s="181">
        <v>916.52783039999997</v>
      </c>
      <c r="AR16" s="181">
        <v>1261.1022278400001</v>
      </c>
      <c r="AS16" s="181">
        <v>1209.0154003200003</v>
      </c>
      <c r="AT16" s="181">
        <v>755.25899904000005</v>
      </c>
      <c r="AU16" s="181">
        <v>1497.4962912000001</v>
      </c>
      <c r="AV16" s="181">
        <v>1111.8534336000002</v>
      </c>
      <c r="AW16" s="181">
        <v>916.52783039999997</v>
      </c>
      <c r="AX16" s="198"/>
      <c r="AY16" s="181">
        <v>1497.4962912000001</v>
      </c>
      <c r="AZ16" s="181">
        <v>1209.0154003200003</v>
      </c>
      <c r="BA16" s="198"/>
      <c r="BB16" s="181">
        <v>916.52783039999997</v>
      </c>
      <c r="BC16" s="181">
        <v>1011.6864576</v>
      </c>
      <c r="BD16" s="181">
        <v>1261.1022278400001</v>
      </c>
      <c r="BE16" s="181">
        <v>916.52783039999997</v>
      </c>
      <c r="BF16" s="181">
        <v>916.52783039999997</v>
      </c>
      <c r="BG16" s="181">
        <v>1011.6864576</v>
      </c>
      <c r="BH16" s="181">
        <v>1111.8534336000002</v>
      </c>
      <c r="BI16" s="181">
        <v>916.52783039999997</v>
      </c>
      <c r="BJ16" s="181">
        <v>916.52783039999997</v>
      </c>
      <c r="BK16" s="181">
        <v>755.25899904000005</v>
      </c>
      <c r="BL16" s="181">
        <v>1209.0154003200003</v>
      </c>
      <c r="BM16" s="146">
        <v>916.52783039999997</v>
      </c>
    </row>
    <row r="17" spans="1:65">
      <c r="A17" s="3">
        <v>13</v>
      </c>
      <c r="B17" s="3">
        <v>13</v>
      </c>
      <c r="C17" s="1"/>
      <c r="D17" s="1">
        <v>7</v>
      </c>
      <c r="E17" s="1"/>
      <c r="F17" t="s">
        <v>202</v>
      </c>
      <c r="G17" t="s">
        <v>202</v>
      </c>
      <c r="H17" t="s">
        <v>202</v>
      </c>
      <c r="I17" t="s">
        <v>202</v>
      </c>
      <c r="J17" t="s">
        <v>202</v>
      </c>
      <c r="N17" s="211">
        <v>2.8</v>
      </c>
      <c r="O17" s="212">
        <v>4900</v>
      </c>
      <c r="P17" s="248">
        <v>901.50278400000002</v>
      </c>
      <c r="Q17" s="181">
        <v>1331.2191110400004</v>
      </c>
      <c r="R17" s="181">
        <v>1217.0287584</v>
      </c>
      <c r="S17" s="181">
        <v>1647.7467552000003</v>
      </c>
      <c r="T17" s="181">
        <v>1331.2191110400004</v>
      </c>
      <c r="U17" s="181">
        <v>1387.3126176000001</v>
      </c>
      <c r="V17" s="198"/>
      <c r="W17" s="181">
        <v>824.3742124800001</v>
      </c>
      <c r="X17" s="181">
        <v>1005.67643904</v>
      </c>
      <c r="Y17" s="181">
        <v>1387.3126176000001</v>
      </c>
      <c r="Z17" s="181">
        <v>1647.7467552000003</v>
      </c>
      <c r="AA17" s="181">
        <v>1110.8517638400001</v>
      </c>
      <c r="AB17" s="181">
        <v>1331.2191110400004</v>
      </c>
      <c r="AC17" s="181">
        <v>1387.3126176000001</v>
      </c>
      <c r="AD17" s="181">
        <v>1647.7467552000003</v>
      </c>
      <c r="AE17" s="181">
        <v>1331.2191110400004</v>
      </c>
      <c r="AF17" s="181">
        <v>901.50278400000002</v>
      </c>
      <c r="AG17" s="181">
        <v>1387.3126176000001</v>
      </c>
      <c r="AH17" s="181">
        <v>990.65139264000015</v>
      </c>
      <c r="AI17" s="181">
        <v>824.3742124800001</v>
      </c>
      <c r="AJ17" s="181">
        <v>1647.7467552000003</v>
      </c>
      <c r="AK17" s="181">
        <v>1099.8333964800001</v>
      </c>
      <c r="AL17" s="181">
        <v>1387.3126176000001</v>
      </c>
      <c r="AM17" s="181">
        <v>1331.2191110400004</v>
      </c>
      <c r="AN17" s="181">
        <v>1005.67643904</v>
      </c>
      <c r="AO17" s="181">
        <v>901.50278400000002</v>
      </c>
      <c r="AP17" s="181">
        <v>1507.5129888000001</v>
      </c>
      <c r="AQ17" s="181">
        <v>990.65139264000015</v>
      </c>
      <c r="AR17" s="181">
        <v>1387.3126176000001</v>
      </c>
      <c r="AS17" s="181">
        <v>1331.2191110400004</v>
      </c>
      <c r="AT17" s="181">
        <v>824.3742124800001</v>
      </c>
      <c r="AU17" s="181">
        <v>1647.7467552000003</v>
      </c>
      <c r="AV17" s="181">
        <v>1217.0287584</v>
      </c>
      <c r="AW17" s="181">
        <v>1005.67643904</v>
      </c>
      <c r="AX17" s="198"/>
      <c r="AY17" s="181">
        <v>1647.7467552000003</v>
      </c>
      <c r="AZ17" s="181">
        <v>1331.2191110400004</v>
      </c>
      <c r="BA17" s="198"/>
      <c r="BB17" s="181">
        <v>1005.67643904</v>
      </c>
      <c r="BC17" s="181">
        <v>1110.8517638400001</v>
      </c>
      <c r="BD17" s="181">
        <v>1387.3126176000001</v>
      </c>
      <c r="BE17" s="181">
        <v>1005.67643904</v>
      </c>
      <c r="BF17" s="181">
        <v>1005.67643904</v>
      </c>
      <c r="BG17" s="181">
        <v>1110.8517638400001</v>
      </c>
      <c r="BH17" s="181">
        <v>1217.0287584</v>
      </c>
      <c r="BI17" s="181">
        <v>990.65139264000015</v>
      </c>
      <c r="BJ17" s="181">
        <v>990.65139264000015</v>
      </c>
      <c r="BK17" s="181">
        <v>824.3742124800001</v>
      </c>
      <c r="BL17" s="181">
        <v>1331.2191110400004</v>
      </c>
      <c r="BM17" s="146">
        <v>1005.67643904</v>
      </c>
    </row>
    <row r="18" spans="1:65">
      <c r="A18" s="3">
        <v>14</v>
      </c>
      <c r="B18" s="3">
        <v>14</v>
      </c>
      <c r="C18" s="1"/>
      <c r="D18" s="1">
        <v>7</v>
      </c>
      <c r="E18" s="1"/>
      <c r="F18" t="s">
        <v>202</v>
      </c>
      <c r="G18" t="s">
        <v>202</v>
      </c>
      <c r="H18" t="s">
        <v>202</v>
      </c>
      <c r="I18" t="s">
        <v>202</v>
      </c>
      <c r="J18" t="s">
        <v>202</v>
      </c>
      <c r="N18" s="211">
        <v>3</v>
      </c>
      <c r="O18" s="212">
        <v>5250</v>
      </c>
      <c r="P18" s="248">
        <v>970.61799744000007</v>
      </c>
      <c r="Q18" s="181">
        <v>1386.3109478400002</v>
      </c>
      <c r="R18" s="181">
        <v>1277.1289439999998</v>
      </c>
      <c r="S18" s="181">
        <v>1717.8636383999999</v>
      </c>
      <c r="T18" s="181">
        <v>1386.3109478400002</v>
      </c>
      <c r="U18" s="181">
        <v>1446.41113344</v>
      </c>
      <c r="V18" s="198"/>
      <c r="W18" s="181">
        <v>864.44100288000016</v>
      </c>
      <c r="X18" s="181">
        <v>1053.75658752</v>
      </c>
      <c r="Y18" s="181">
        <v>1446.41113344</v>
      </c>
      <c r="Z18" s="181">
        <v>1717.8636383999999</v>
      </c>
      <c r="AA18" s="181">
        <v>1164.9419308800002</v>
      </c>
      <c r="AB18" s="181">
        <v>1386.3109478400002</v>
      </c>
      <c r="AC18" s="181">
        <v>1446.41113344</v>
      </c>
      <c r="AD18" s="181">
        <v>1717.8636383999999</v>
      </c>
      <c r="AE18" s="181">
        <v>1386.3109478400002</v>
      </c>
      <c r="AF18" s="181">
        <v>970.61799744000007</v>
      </c>
      <c r="AG18" s="181">
        <v>1446.41113344</v>
      </c>
      <c r="AH18" s="181">
        <v>1053.75658752</v>
      </c>
      <c r="AI18" s="181">
        <v>864.44100288000016</v>
      </c>
      <c r="AJ18" s="181">
        <v>1717.8636383999999</v>
      </c>
      <c r="AK18" s="181">
        <v>1143.9068659200004</v>
      </c>
      <c r="AL18" s="181">
        <v>1446.41113344</v>
      </c>
      <c r="AM18" s="181">
        <v>1386.3109478400002</v>
      </c>
      <c r="AN18" s="181">
        <v>1053.75658752</v>
      </c>
      <c r="AO18" s="181">
        <v>970.61799744000007</v>
      </c>
      <c r="AP18" s="181">
        <v>1581.6365510400001</v>
      </c>
      <c r="AQ18" s="181">
        <v>1053.75658752</v>
      </c>
      <c r="AR18" s="181">
        <v>1446.41113344</v>
      </c>
      <c r="AS18" s="181">
        <v>1386.3109478400002</v>
      </c>
      <c r="AT18" s="181">
        <v>864.44100288000016</v>
      </c>
      <c r="AU18" s="181">
        <v>1717.8636383999999</v>
      </c>
      <c r="AV18" s="181">
        <v>1277.1289439999998</v>
      </c>
      <c r="AW18" s="181">
        <v>1053.75658752</v>
      </c>
      <c r="AX18" s="198"/>
      <c r="AY18" s="181">
        <v>1717.8636383999999</v>
      </c>
      <c r="AZ18" s="181">
        <v>1386.3109478400002</v>
      </c>
      <c r="BA18" s="198"/>
      <c r="BB18" s="181">
        <v>1053.75658752</v>
      </c>
      <c r="BC18" s="181">
        <v>1164.9419308800002</v>
      </c>
      <c r="BD18" s="181">
        <v>1446.41113344</v>
      </c>
      <c r="BE18" s="181">
        <v>1053.75658752</v>
      </c>
      <c r="BF18" s="181">
        <v>1053.75658752</v>
      </c>
      <c r="BG18" s="181">
        <v>1164.9419308800002</v>
      </c>
      <c r="BH18" s="181">
        <v>1277.1289439999998</v>
      </c>
      <c r="BI18" s="181">
        <v>1053.75658752</v>
      </c>
      <c r="BJ18" s="181">
        <v>1053.75658752</v>
      </c>
      <c r="BK18" s="181">
        <v>864.44100288000016</v>
      </c>
      <c r="BL18" s="181">
        <v>1386.3109478400002</v>
      </c>
      <c r="BM18" s="146">
        <v>1053.75658752</v>
      </c>
    </row>
    <row r="19" spans="1:65">
      <c r="A19" s="3">
        <v>15</v>
      </c>
      <c r="B19" s="3">
        <v>15</v>
      </c>
      <c r="C19" s="1"/>
      <c r="D19" s="1">
        <v>7</v>
      </c>
      <c r="E19" s="1"/>
      <c r="F19" t="s">
        <v>202</v>
      </c>
      <c r="G19" t="s">
        <v>202</v>
      </c>
      <c r="H19" t="s">
        <v>202</v>
      </c>
      <c r="I19" t="s">
        <v>202</v>
      </c>
      <c r="J19" t="s">
        <v>202</v>
      </c>
      <c r="N19" s="211">
        <v>3.2</v>
      </c>
      <c r="O19" s="212">
        <v>5600</v>
      </c>
      <c r="P19" s="248">
        <v>996.66141120000009</v>
      </c>
      <c r="Q19" s="181">
        <v>1458.4311705600001</v>
      </c>
      <c r="R19" s="181">
        <v>1339.2324691200004</v>
      </c>
      <c r="S19" s="181">
        <v>1808.0139168000003</v>
      </c>
      <c r="T19" s="181">
        <v>1458.4311705600001</v>
      </c>
      <c r="U19" s="181">
        <v>1522.5380352000002</v>
      </c>
      <c r="V19" s="198"/>
      <c r="W19" s="181">
        <v>916.52783039999997</v>
      </c>
      <c r="X19" s="181">
        <v>1105.8434150400003</v>
      </c>
      <c r="Y19" s="181">
        <v>1522.5380352000002</v>
      </c>
      <c r="Z19" s="181">
        <v>1808.0139168000003</v>
      </c>
      <c r="AA19" s="181">
        <v>1222.0371072</v>
      </c>
      <c r="AB19" s="181">
        <v>1458.4311705600001</v>
      </c>
      <c r="AC19" s="181">
        <v>1522.5380352000002</v>
      </c>
      <c r="AD19" s="181">
        <v>1808.0139168000003</v>
      </c>
      <c r="AE19" s="181">
        <v>1458.4311705600001</v>
      </c>
      <c r="AF19" s="181">
        <v>996.66141120000009</v>
      </c>
      <c r="AG19" s="181">
        <v>1522.5380352000002</v>
      </c>
      <c r="AH19" s="181">
        <v>1100.8350662400003</v>
      </c>
      <c r="AI19" s="181">
        <v>916.52783039999997</v>
      </c>
      <c r="AJ19" s="181">
        <v>1808.0139168000003</v>
      </c>
      <c r="AK19" s="181">
        <v>1207.0120608</v>
      </c>
      <c r="AL19" s="181">
        <v>1522.5380352000002</v>
      </c>
      <c r="AM19" s="181">
        <v>1458.4311705600001</v>
      </c>
      <c r="AN19" s="181">
        <v>1105.8434150400003</v>
      </c>
      <c r="AO19" s="181">
        <v>996.66141120000009</v>
      </c>
      <c r="AP19" s="181">
        <v>1657.7634528000001</v>
      </c>
      <c r="AQ19" s="181">
        <v>1100.8350662400003</v>
      </c>
      <c r="AR19" s="181">
        <v>1522.5380352000002</v>
      </c>
      <c r="AS19" s="181">
        <v>1458.4311705600001</v>
      </c>
      <c r="AT19" s="181">
        <v>916.52783039999997</v>
      </c>
      <c r="AU19" s="181">
        <v>1808.0139168000003</v>
      </c>
      <c r="AV19" s="181">
        <v>1339.2324691200004</v>
      </c>
      <c r="AW19" s="181">
        <v>1105.8434150400003</v>
      </c>
      <c r="AX19" s="198"/>
      <c r="AY19" s="181">
        <v>1808.0139168000003</v>
      </c>
      <c r="AZ19" s="181">
        <v>1458.4311705600001</v>
      </c>
      <c r="BA19" s="198"/>
      <c r="BB19" s="181">
        <v>1105.8434150400003</v>
      </c>
      <c r="BC19" s="181">
        <v>1222.0371072</v>
      </c>
      <c r="BD19" s="181">
        <v>1522.5380352000002</v>
      </c>
      <c r="BE19" s="181">
        <v>1105.8434150400003</v>
      </c>
      <c r="BF19" s="181">
        <v>1105.8434150400003</v>
      </c>
      <c r="BG19" s="181">
        <v>1222.0371072</v>
      </c>
      <c r="BH19" s="181">
        <v>1339.2324691200004</v>
      </c>
      <c r="BI19" s="181">
        <v>1100.8350662400003</v>
      </c>
      <c r="BJ19" s="181">
        <v>1100.8350662400003</v>
      </c>
      <c r="BK19" s="181">
        <v>916.52783039999997</v>
      </c>
      <c r="BL19" s="181">
        <v>1458.4311705600001</v>
      </c>
      <c r="BM19" s="146">
        <v>1105.8434150400003</v>
      </c>
    </row>
    <row r="20" spans="1:65">
      <c r="A20" s="3">
        <v>16</v>
      </c>
      <c r="B20" s="3">
        <v>16</v>
      </c>
      <c r="C20" s="1"/>
      <c r="D20" s="1">
        <v>7</v>
      </c>
      <c r="E20" s="1"/>
      <c r="F20" t="s">
        <v>202</v>
      </c>
      <c r="G20" t="s">
        <v>202</v>
      </c>
      <c r="H20" t="s">
        <v>202</v>
      </c>
      <c r="I20" t="s">
        <v>202</v>
      </c>
      <c r="J20" t="s">
        <v>202</v>
      </c>
      <c r="N20" s="211">
        <v>3.5</v>
      </c>
      <c r="O20" s="212">
        <v>6125</v>
      </c>
      <c r="P20" s="248">
        <v>1086.8116896000001</v>
      </c>
      <c r="Q20" s="181">
        <v>1555.5931372800003</v>
      </c>
      <c r="R20" s="181">
        <v>1430.3844172800002</v>
      </c>
      <c r="S20" s="181">
        <v>1927.2126182400004</v>
      </c>
      <c r="T20" s="181">
        <v>1555.5931372800003</v>
      </c>
      <c r="U20" s="181">
        <v>1622.7050112000004</v>
      </c>
      <c r="V20" s="198"/>
      <c r="W20" s="181">
        <v>986.64471359999993</v>
      </c>
      <c r="X20" s="181">
        <v>1180.9686470400002</v>
      </c>
      <c r="Y20" s="181">
        <v>1622.7050112000004</v>
      </c>
      <c r="Z20" s="181">
        <v>1927.2126182400004</v>
      </c>
      <c r="AA20" s="181">
        <v>1304.1740275200002</v>
      </c>
      <c r="AB20" s="181">
        <v>1555.5931372800003</v>
      </c>
      <c r="AC20" s="181">
        <v>1622.7050112000004</v>
      </c>
      <c r="AD20" s="181">
        <v>1927.2126182400004</v>
      </c>
      <c r="AE20" s="181">
        <v>1555.5931372800003</v>
      </c>
      <c r="AF20" s="181">
        <v>1086.8116896000001</v>
      </c>
      <c r="AG20" s="181">
        <v>1622.7050112000004</v>
      </c>
      <c r="AH20" s="181">
        <v>1183.9736563200001</v>
      </c>
      <c r="AI20" s="181">
        <v>986.64471359999993</v>
      </c>
      <c r="AJ20" s="181">
        <v>1927.2126182400004</v>
      </c>
      <c r="AK20" s="181">
        <v>1284.1406323200003</v>
      </c>
      <c r="AL20" s="181">
        <v>1622.7050112000004</v>
      </c>
      <c r="AM20" s="181">
        <v>1555.5931372800003</v>
      </c>
      <c r="AN20" s="181">
        <v>1180.9686470400002</v>
      </c>
      <c r="AO20" s="181">
        <v>1086.8116896000001</v>
      </c>
      <c r="AP20" s="181">
        <v>1772.9554751999999</v>
      </c>
      <c r="AQ20" s="181">
        <v>1183.9736563200001</v>
      </c>
      <c r="AR20" s="181">
        <v>1622.7050112000004</v>
      </c>
      <c r="AS20" s="181">
        <v>1555.5931372800003</v>
      </c>
      <c r="AT20" s="181">
        <v>986.64471359999993</v>
      </c>
      <c r="AU20" s="181">
        <v>1927.2126182400004</v>
      </c>
      <c r="AV20" s="181">
        <v>1430.3844172800002</v>
      </c>
      <c r="AW20" s="181">
        <v>1180.9686470400002</v>
      </c>
      <c r="AX20" s="198"/>
      <c r="AY20" s="181">
        <v>1927.2126182400004</v>
      </c>
      <c r="AZ20" s="181">
        <v>1555.5931372800003</v>
      </c>
      <c r="BA20" s="198"/>
      <c r="BB20" s="181">
        <v>1180.9686470400002</v>
      </c>
      <c r="BC20" s="181">
        <v>1304.1740275200002</v>
      </c>
      <c r="BD20" s="181">
        <v>1622.7050112000004</v>
      </c>
      <c r="BE20" s="181">
        <v>1180.9686470400002</v>
      </c>
      <c r="BF20" s="181">
        <v>1180.9686470400002</v>
      </c>
      <c r="BG20" s="181">
        <v>1304.1740275200002</v>
      </c>
      <c r="BH20" s="181">
        <v>1430.3844172800002</v>
      </c>
      <c r="BI20" s="181">
        <v>1183.9736563200001</v>
      </c>
      <c r="BJ20" s="181">
        <v>1183.9736563200001</v>
      </c>
      <c r="BK20" s="181">
        <v>986.64471359999993</v>
      </c>
      <c r="BL20" s="181">
        <v>1555.5931372800003</v>
      </c>
      <c r="BM20" s="146">
        <v>1180.9686470400002</v>
      </c>
    </row>
    <row r="21" spans="1:65">
      <c r="A21" s="3">
        <v>17</v>
      </c>
      <c r="B21" s="3">
        <v>17</v>
      </c>
      <c r="C21" s="1"/>
      <c r="D21" s="1">
        <v>5</v>
      </c>
      <c r="E21" s="1"/>
      <c r="F21" t="s">
        <v>204</v>
      </c>
      <c r="G21" t="s">
        <v>206</v>
      </c>
      <c r="H21" t="s">
        <v>206</v>
      </c>
      <c r="I21" t="s">
        <v>206</v>
      </c>
      <c r="J21" t="s">
        <v>206</v>
      </c>
      <c r="N21" s="211">
        <v>3.6</v>
      </c>
      <c r="O21" s="212">
        <v>6300</v>
      </c>
      <c r="P21" s="248">
        <v>1126.8784800000001</v>
      </c>
      <c r="Q21" s="181">
        <v>1587.6465696000002</v>
      </c>
      <c r="R21" s="181">
        <v>1460.4345100800003</v>
      </c>
      <c r="S21" s="181">
        <v>1967.2794086400004</v>
      </c>
      <c r="T21" s="181">
        <v>1587.6465696000002</v>
      </c>
      <c r="U21" s="181">
        <v>1655.7601132800005</v>
      </c>
      <c r="V21" s="198"/>
      <c r="W21" s="181">
        <v>1010.68478784</v>
      </c>
      <c r="X21" s="181">
        <v>1207.0120608</v>
      </c>
      <c r="Y21" s="181">
        <v>1655.7601132800005</v>
      </c>
      <c r="Z21" s="181">
        <v>1967.2794086400004</v>
      </c>
      <c r="AA21" s="181">
        <v>1332.2207808000001</v>
      </c>
      <c r="AB21" s="181">
        <v>1587.6465696000002</v>
      </c>
      <c r="AC21" s="181">
        <v>1655.7601132800005</v>
      </c>
      <c r="AD21" s="181">
        <v>1967.2794086400004</v>
      </c>
      <c r="AE21" s="181">
        <v>1587.6465696000002</v>
      </c>
      <c r="AF21" s="181">
        <v>1126.8784800000001</v>
      </c>
      <c r="AG21" s="181">
        <v>1655.7601132800005</v>
      </c>
      <c r="AH21" s="181">
        <v>1212.0204096</v>
      </c>
      <c r="AI21" s="181">
        <v>1010.68478784</v>
      </c>
      <c r="AJ21" s="181">
        <v>1967.2794086400004</v>
      </c>
      <c r="AK21" s="181">
        <v>1312.1873856000002</v>
      </c>
      <c r="AL21" s="181">
        <v>1655.7601132800005</v>
      </c>
      <c r="AM21" s="181">
        <v>1587.6465696000002</v>
      </c>
      <c r="AN21" s="181">
        <v>1207.0120608</v>
      </c>
      <c r="AO21" s="181">
        <v>1126.8784800000001</v>
      </c>
      <c r="AP21" s="181">
        <v>1809.0155865600004</v>
      </c>
      <c r="AQ21" s="181">
        <v>1212.0204096</v>
      </c>
      <c r="AR21" s="181">
        <v>1655.7601132800005</v>
      </c>
      <c r="AS21" s="181">
        <v>1587.6465696000002</v>
      </c>
      <c r="AT21" s="181">
        <v>1010.68478784</v>
      </c>
      <c r="AU21" s="181">
        <v>1967.2794086400004</v>
      </c>
      <c r="AV21" s="181">
        <v>1460.4345100800003</v>
      </c>
      <c r="AW21" s="181">
        <v>1207.0120608</v>
      </c>
      <c r="AX21" s="198"/>
      <c r="AY21" s="181">
        <v>1967.2794086400004</v>
      </c>
      <c r="AZ21" s="181">
        <v>1587.6465696000002</v>
      </c>
      <c r="BA21" s="198"/>
      <c r="BB21" s="181">
        <v>1207.0120608</v>
      </c>
      <c r="BC21" s="181">
        <v>1332.2207808000001</v>
      </c>
      <c r="BD21" s="181">
        <v>1655.7601132800005</v>
      </c>
      <c r="BE21" s="181">
        <v>1207.0120608</v>
      </c>
      <c r="BF21" s="181">
        <v>1207.0120608</v>
      </c>
      <c r="BG21" s="181">
        <v>1332.2207808000001</v>
      </c>
      <c r="BH21" s="181">
        <v>1460.4345100800003</v>
      </c>
      <c r="BI21" s="181">
        <v>1212.0204096</v>
      </c>
      <c r="BJ21" s="181">
        <v>1212.0204096</v>
      </c>
      <c r="BK21" s="181">
        <v>1010.68478784</v>
      </c>
      <c r="BL21" s="181">
        <v>1587.6465696000002</v>
      </c>
      <c r="BM21" s="146">
        <v>1207.0120608</v>
      </c>
    </row>
    <row r="22" spans="1:65">
      <c r="A22" s="3">
        <v>18</v>
      </c>
      <c r="B22" s="3">
        <v>18</v>
      </c>
      <c r="C22" s="1"/>
      <c r="D22" s="1">
        <v>7</v>
      </c>
      <c r="E22" s="1"/>
      <c r="F22" t="s">
        <v>202</v>
      </c>
      <c r="G22" t="s">
        <v>202</v>
      </c>
      <c r="H22" t="s">
        <v>202</v>
      </c>
      <c r="I22" t="s">
        <v>202</v>
      </c>
      <c r="J22" t="s">
        <v>202</v>
      </c>
      <c r="N22" s="211">
        <v>4</v>
      </c>
      <c r="O22" s="212">
        <v>7000</v>
      </c>
      <c r="P22" s="248">
        <v>1203.0053817600001</v>
      </c>
      <c r="Q22" s="181">
        <v>1715.8602988800005</v>
      </c>
      <c r="R22" s="181">
        <v>1581.6365510400001</v>
      </c>
      <c r="S22" s="181">
        <v>2125.5432307200003</v>
      </c>
      <c r="T22" s="181">
        <v>1715.8602988800005</v>
      </c>
      <c r="U22" s="181">
        <v>1790.9855308800002</v>
      </c>
      <c r="V22" s="198"/>
      <c r="W22" s="181">
        <v>1101.8367360000002</v>
      </c>
      <c r="X22" s="181">
        <v>1306.1773670400003</v>
      </c>
      <c r="Y22" s="181">
        <v>1790.9855308800002</v>
      </c>
      <c r="Z22" s="181">
        <v>2125.5432307200003</v>
      </c>
      <c r="AA22" s="181">
        <v>1444.4077939200006</v>
      </c>
      <c r="AB22" s="181">
        <v>1715.8602988800005</v>
      </c>
      <c r="AC22" s="181">
        <v>1790.9855308800002</v>
      </c>
      <c r="AD22" s="181">
        <v>2125.5432307200003</v>
      </c>
      <c r="AE22" s="181">
        <v>1715.8602988800005</v>
      </c>
      <c r="AF22" s="181">
        <v>1203.0053817600001</v>
      </c>
      <c r="AG22" s="181">
        <v>1790.9855308800002</v>
      </c>
      <c r="AH22" s="181">
        <v>1322.2040832</v>
      </c>
      <c r="AI22" s="181">
        <v>1101.8367360000002</v>
      </c>
      <c r="AJ22" s="181">
        <v>2125.5432307200003</v>
      </c>
      <c r="AK22" s="181">
        <v>1416.3610406400001</v>
      </c>
      <c r="AL22" s="181">
        <v>1790.9855308800002</v>
      </c>
      <c r="AM22" s="181">
        <v>1715.8602988800005</v>
      </c>
      <c r="AN22" s="181">
        <v>1306.1773670400003</v>
      </c>
      <c r="AO22" s="181">
        <v>1203.0053817600001</v>
      </c>
      <c r="AP22" s="181">
        <v>1960.2677203200001</v>
      </c>
      <c r="AQ22" s="181">
        <v>1322.2040832</v>
      </c>
      <c r="AR22" s="181">
        <v>1790.9855308800002</v>
      </c>
      <c r="AS22" s="181">
        <v>1715.8602988800005</v>
      </c>
      <c r="AT22" s="181">
        <v>1101.8367360000002</v>
      </c>
      <c r="AU22" s="181">
        <v>2125.5432307200003</v>
      </c>
      <c r="AV22" s="181">
        <v>1581.6365510400001</v>
      </c>
      <c r="AW22" s="181">
        <v>1306.1773670400003</v>
      </c>
      <c r="AX22" s="198"/>
      <c r="AY22" s="181">
        <v>2125.5432307200003</v>
      </c>
      <c r="AZ22" s="181">
        <v>1715.8602988800005</v>
      </c>
      <c r="BA22" s="198"/>
      <c r="BB22" s="181">
        <v>1306.1773670400003</v>
      </c>
      <c r="BC22" s="181">
        <v>1444.4077939200006</v>
      </c>
      <c r="BD22" s="181">
        <v>1790.9855308800002</v>
      </c>
      <c r="BE22" s="181">
        <v>1306.1773670400003</v>
      </c>
      <c r="BF22" s="181">
        <v>1306.1773670400003</v>
      </c>
      <c r="BG22" s="181">
        <v>1444.4077939200006</v>
      </c>
      <c r="BH22" s="181">
        <v>1581.6365510400001</v>
      </c>
      <c r="BI22" s="181">
        <v>1322.2040832</v>
      </c>
      <c r="BJ22" s="181">
        <v>1322.2040832</v>
      </c>
      <c r="BK22" s="181">
        <v>1101.8367360000002</v>
      </c>
      <c r="BL22" s="181">
        <v>1715.8602988800005</v>
      </c>
      <c r="BM22" s="146">
        <v>1306.1773670400003</v>
      </c>
    </row>
    <row r="23" spans="1:65">
      <c r="A23" s="3">
        <v>19</v>
      </c>
      <c r="B23" s="3">
        <v>19</v>
      </c>
      <c r="C23" s="1"/>
      <c r="D23" s="1">
        <v>7</v>
      </c>
      <c r="E23" s="1"/>
      <c r="F23" t="s">
        <v>202</v>
      </c>
      <c r="G23" t="s">
        <v>202</v>
      </c>
      <c r="H23" t="s">
        <v>202</v>
      </c>
      <c r="I23" t="s">
        <v>202</v>
      </c>
      <c r="J23" t="s">
        <v>202</v>
      </c>
      <c r="N23" s="211">
        <v>4.4000000000000004</v>
      </c>
      <c r="O23" s="212">
        <v>7700</v>
      </c>
      <c r="P23" s="248">
        <v>1295.1589996800001</v>
      </c>
      <c r="Q23" s="181">
        <v>1844.0740281600004</v>
      </c>
      <c r="R23" s="181">
        <v>1702.8385919999998</v>
      </c>
      <c r="S23" s="181">
        <v>2284.8087225600007</v>
      </c>
      <c r="T23" s="181">
        <v>1844.0740281600004</v>
      </c>
      <c r="U23" s="181">
        <v>1926.2109484800003</v>
      </c>
      <c r="V23" s="198"/>
      <c r="W23" s="181">
        <v>1191.9870144000001</v>
      </c>
      <c r="X23" s="181">
        <v>1406.3443430400002</v>
      </c>
      <c r="Y23" s="181">
        <v>1924.2076089600002</v>
      </c>
      <c r="Z23" s="181">
        <v>2284.8087225600007</v>
      </c>
      <c r="AA23" s="181">
        <v>1554.5914675200002</v>
      </c>
      <c r="AB23" s="181">
        <v>1844.0740281600004</v>
      </c>
      <c r="AC23" s="181">
        <v>1926.2109484800003</v>
      </c>
      <c r="AD23" s="181">
        <v>2284.8087225600007</v>
      </c>
      <c r="AE23" s="181">
        <v>1844.0740281600004</v>
      </c>
      <c r="AF23" s="181">
        <v>1295.1589996800001</v>
      </c>
      <c r="AG23" s="181">
        <v>1926.2109484800003</v>
      </c>
      <c r="AH23" s="181">
        <v>1430.3844172800002</v>
      </c>
      <c r="AI23" s="181">
        <v>1191.9870144000001</v>
      </c>
      <c r="AJ23" s="181">
        <v>2284.8087225600007</v>
      </c>
      <c r="AK23" s="181">
        <v>1522.5380352000002</v>
      </c>
      <c r="AL23" s="181">
        <v>1926.2109484800003</v>
      </c>
      <c r="AM23" s="181">
        <v>1844.0740281600004</v>
      </c>
      <c r="AN23" s="181">
        <v>1406.3443430400002</v>
      </c>
      <c r="AO23" s="181">
        <v>1295.1589996800001</v>
      </c>
      <c r="AP23" s="181">
        <v>2109.5165145600004</v>
      </c>
      <c r="AQ23" s="181">
        <v>1430.3844172800002</v>
      </c>
      <c r="AR23" s="181">
        <v>1926.2109484800003</v>
      </c>
      <c r="AS23" s="181">
        <v>1844.0740281600004</v>
      </c>
      <c r="AT23" s="181">
        <v>1191.9870144000001</v>
      </c>
      <c r="AU23" s="181">
        <v>2284.8087225600007</v>
      </c>
      <c r="AV23" s="181">
        <v>1702.8385919999998</v>
      </c>
      <c r="AW23" s="181">
        <v>1406.3443430400002</v>
      </c>
      <c r="AX23" s="198"/>
      <c r="AY23" s="181">
        <v>2284.8087225600007</v>
      </c>
      <c r="AZ23" s="181">
        <v>1844.0740281600004</v>
      </c>
      <c r="BA23" s="198"/>
      <c r="BB23" s="181">
        <v>1406.3443430400002</v>
      </c>
      <c r="BC23" s="181">
        <v>1554.5914675200002</v>
      </c>
      <c r="BD23" s="181">
        <v>1926.2109484800003</v>
      </c>
      <c r="BE23" s="181">
        <v>1406.3443430400002</v>
      </c>
      <c r="BF23" s="181">
        <v>1406.3443430400002</v>
      </c>
      <c r="BG23" s="181">
        <v>1554.5914675200002</v>
      </c>
      <c r="BH23" s="181">
        <v>1702.8385919999998</v>
      </c>
      <c r="BI23" s="181">
        <v>1430.3844172800002</v>
      </c>
      <c r="BJ23" s="181">
        <v>1430.3844172800002</v>
      </c>
      <c r="BK23" s="181">
        <v>1191.9870144000001</v>
      </c>
      <c r="BL23" s="181">
        <v>1844.0740281600004</v>
      </c>
      <c r="BM23" s="146">
        <v>1406.3443430400002</v>
      </c>
    </row>
    <row r="24" spans="1:65">
      <c r="A24" s="3">
        <v>20</v>
      </c>
      <c r="B24" s="3">
        <v>20</v>
      </c>
      <c r="C24" s="1"/>
      <c r="D24" s="1">
        <v>5</v>
      </c>
      <c r="E24" s="1"/>
      <c r="F24" t="s">
        <v>204</v>
      </c>
      <c r="G24" t="s">
        <v>206</v>
      </c>
      <c r="H24" t="s">
        <v>206</v>
      </c>
      <c r="I24" t="s">
        <v>206</v>
      </c>
      <c r="J24" t="s">
        <v>206</v>
      </c>
      <c r="N24" s="211">
        <v>4.5</v>
      </c>
      <c r="O24" s="212">
        <v>7875</v>
      </c>
      <c r="P24" s="248">
        <v>1318.1974041599999</v>
      </c>
      <c r="Q24" s="181">
        <v>1877.1291302400002</v>
      </c>
      <c r="R24" s="181">
        <v>1733.8903545600003</v>
      </c>
      <c r="S24" s="181">
        <v>2324.8755129600004</v>
      </c>
      <c r="T24" s="181">
        <v>1877.1291302400002</v>
      </c>
      <c r="U24" s="181">
        <v>1958.2643808</v>
      </c>
      <c r="V24" s="198"/>
      <c r="W24" s="181">
        <v>1214.0237491200003</v>
      </c>
      <c r="X24" s="181">
        <v>1431.3860870400001</v>
      </c>
      <c r="Y24" s="181">
        <v>1958.2643808</v>
      </c>
      <c r="Z24" s="181">
        <v>2324.8755129600004</v>
      </c>
      <c r="AA24" s="181">
        <v>1583.6398905600001</v>
      </c>
      <c r="AB24" s="181">
        <v>1877.1291302400002</v>
      </c>
      <c r="AC24" s="181">
        <v>1958.2643808</v>
      </c>
      <c r="AD24" s="181">
        <v>2324.8755129600004</v>
      </c>
      <c r="AE24" s="181">
        <v>1877.1291302400002</v>
      </c>
      <c r="AF24" s="181">
        <v>1318.1974041599999</v>
      </c>
      <c r="AG24" s="181">
        <v>1958.2643808</v>
      </c>
      <c r="AH24" s="181">
        <v>1456.42783104</v>
      </c>
      <c r="AI24" s="181">
        <v>1214.0237491200003</v>
      </c>
      <c r="AJ24" s="181">
        <v>2324.8755129600004</v>
      </c>
      <c r="AK24" s="181">
        <v>1549.5831187200001</v>
      </c>
      <c r="AL24" s="181">
        <v>1958.2643808</v>
      </c>
      <c r="AM24" s="181">
        <v>1877.1291302400002</v>
      </c>
      <c r="AN24" s="181">
        <v>1431.3860870400001</v>
      </c>
      <c r="AO24" s="181">
        <v>1318.1974041599999</v>
      </c>
      <c r="AP24" s="181">
        <v>2148.5816352000002</v>
      </c>
      <c r="AQ24" s="181">
        <v>1456.42783104</v>
      </c>
      <c r="AR24" s="181">
        <v>1958.2643808</v>
      </c>
      <c r="AS24" s="181">
        <v>1877.1291302400002</v>
      </c>
      <c r="AT24" s="181">
        <v>1214.0237491200003</v>
      </c>
      <c r="AU24" s="181">
        <v>2324.8755129600004</v>
      </c>
      <c r="AV24" s="181">
        <v>1733.8903545600003</v>
      </c>
      <c r="AW24" s="181">
        <v>1431.3860870400001</v>
      </c>
      <c r="AX24" s="198"/>
      <c r="AY24" s="181">
        <v>2324.8755129600004</v>
      </c>
      <c r="AZ24" s="181">
        <v>1877.1291302400002</v>
      </c>
      <c r="BA24" s="198"/>
      <c r="BB24" s="181">
        <v>1431.3860870400001</v>
      </c>
      <c r="BC24" s="181">
        <v>1583.6398905600001</v>
      </c>
      <c r="BD24" s="181">
        <v>1958.2643808</v>
      </c>
      <c r="BE24" s="181">
        <v>1431.3860870400001</v>
      </c>
      <c r="BF24" s="181">
        <v>1431.3860870400001</v>
      </c>
      <c r="BG24" s="181">
        <v>1583.6398905600001</v>
      </c>
      <c r="BH24" s="181">
        <v>1733.8903545600003</v>
      </c>
      <c r="BI24" s="181">
        <v>1456.42783104</v>
      </c>
      <c r="BJ24" s="181">
        <v>1456.42783104</v>
      </c>
      <c r="BK24" s="181">
        <v>1214.0237491200003</v>
      </c>
      <c r="BL24" s="181">
        <v>1877.1291302400002</v>
      </c>
      <c r="BM24" s="146">
        <v>1431.3860870400001</v>
      </c>
    </row>
    <row r="25" spans="1:65">
      <c r="A25" s="3">
        <v>21</v>
      </c>
      <c r="B25" s="3">
        <v>21</v>
      </c>
      <c r="C25" s="1"/>
      <c r="D25" s="1">
        <v>7</v>
      </c>
      <c r="E25" s="1"/>
      <c r="F25" t="s">
        <v>202</v>
      </c>
      <c r="G25" t="s">
        <v>202</v>
      </c>
      <c r="H25" t="s">
        <v>202</v>
      </c>
      <c r="I25" t="s">
        <v>202</v>
      </c>
      <c r="J25" t="s">
        <v>202</v>
      </c>
      <c r="N25" s="211">
        <v>4.8</v>
      </c>
      <c r="O25" s="212">
        <v>8400</v>
      </c>
      <c r="P25" s="248">
        <v>1389.3159571200003</v>
      </c>
      <c r="Q25" s="181">
        <v>1972.2877574400004</v>
      </c>
      <c r="R25" s="181">
        <v>1824.0406329600005</v>
      </c>
      <c r="S25" s="181">
        <v>2443.0725446400002</v>
      </c>
      <c r="T25" s="181">
        <v>1972.2877574400004</v>
      </c>
      <c r="U25" s="181">
        <v>2062.4380358400003</v>
      </c>
      <c r="V25" s="198"/>
      <c r="W25" s="181">
        <v>1281.1356230400004</v>
      </c>
      <c r="X25" s="181">
        <v>1506.51131904</v>
      </c>
      <c r="Y25" s="181">
        <v>2057.4296870400003</v>
      </c>
      <c r="Z25" s="181">
        <v>2443.0725446400002</v>
      </c>
      <c r="AA25" s="181">
        <v>1665.7768108800003</v>
      </c>
      <c r="AB25" s="181">
        <v>1972.2877574400004</v>
      </c>
      <c r="AC25" s="181">
        <v>2062.4380358400003</v>
      </c>
      <c r="AD25" s="181">
        <v>2443.0725446400002</v>
      </c>
      <c r="AE25" s="181">
        <v>1972.2877574400004</v>
      </c>
      <c r="AF25" s="181">
        <v>1389.3159571200003</v>
      </c>
      <c r="AG25" s="181">
        <v>2062.4380358400003</v>
      </c>
      <c r="AH25" s="181">
        <v>1537.5630816</v>
      </c>
      <c r="AI25" s="181">
        <v>1281.1356230400004</v>
      </c>
      <c r="AJ25" s="181">
        <v>2443.0725446400002</v>
      </c>
      <c r="AK25" s="181">
        <v>1628.7150297600006</v>
      </c>
      <c r="AL25" s="181">
        <v>2062.4380358400003</v>
      </c>
      <c r="AM25" s="181">
        <v>1972.2877574400004</v>
      </c>
      <c r="AN25" s="181">
        <v>1506.51131904</v>
      </c>
      <c r="AO25" s="181">
        <v>1389.3159571200003</v>
      </c>
      <c r="AP25" s="181">
        <v>2260.76864832</v>
      </c>
      <c r="AQ25" s="181">
        <v>1537.5630816</v>
      </c>
      <c r="AR25" s="181">
        <v>2062.4380358400003</v>
      </c>
      <c r="AS25" s="181">
        <v>1972.2877574400004</v>
      </c>
      <c r="AT25" s="181">
        <v>1281.1356230400004</v>
      </c>
      <c r="AU25" s="181">
        <v>2443.0725446400002</v>
      </c>
      <c r="AV25" s="181">
        <v>1824.0406329600005</v>
      </c>
      <c r="AW25" s="181">
        <v>1506.51131904</v>
      </c>
      <c r="AX25" s="198"/>
      <c r="AY25" s="181">
        <v>2443.0725446400002</v>
      </c>
      <c r="AZ25" s="181">
        <v>1972.2877574400004</v>
      </c>
      <c r="BA25" s="198"/>
      <c r="BB25" s="181">
        <v>1506.51131904</v>
      </c>
      <c r="BC25" s="181">
        <v>1665.7768108800003</v>
      </c>
      <c r="BD25" s="181">
        <v>2062.4380358400003</v>
      </c>
      <c r="BE25" s="181">
        <v>1506.51131904</v>
      </c>
      <c r="BF25" s="181">
        <v>1506.51131904</v>
      </c>
      <c r="BG25" s="181">
        <v>1665.7768108800003</v>
      </c>
      <c r="BH25" s="181">
        <v>1824.0406329600005</v>
      </c>
      <c r="BI25" s="181">
        <v>1537.5630816</v>
      </c>
      <c r="BJ25" s="181">
        <v>1537.5630816</v>
      </c>
      <c r="BK25" s="181">
        <v>1281.1356230400004</v>
      </c>
      <c r="BL25" s="181">
        <v>1972.2877574400004</v>
      </c>
      <c r="BM25" s="146">
        <v>1506.51131904</v>
      </c>
    </row>
    <row r="26" spans="1:65">
      <c r="A26" s="3">
        <v>22</v>
      </c>
      <c r="B26" s="3">
        <v>22</v>
      </c>
      <c r="C26" s="1"/>
      <c r="D26" s="1">
        <v>7</v>
      </c>
      <c r="E26" s="1"/>
      <c r="F26" t="s">
        <v>202</v>
      </c>
      <c r="G26" t="s">
        <v>202</v>
      </c>
      <c r="H26" t="s">
        <v>202</v>
      </c>
      <c r="I26" t="s">
        <v>202</v>
      </c>
      <c r="J26" t="s">
        <v>202</v>
      </c>
      <c r="N26" s="211">
        <v>5</v>
      </c>
      <c r="O26" s="212">
        <v>8750</v>
      </c>
      <c r="P26" s="248">
        <v>1434.3910963200001</v>
      </c>
      <c r="Q26" s="181">
        <v>2036.3946220800001</v>
      </c>
      <c r="R26" s="181">
        <v>1886.1441580800001</v>
      </c>
      <c r="S26" s="181">
        <v>2523.2061254400005</v>
      </c>
      <c r="T26" s="181">
        <v>2036.3946220800001</v>
      </c>
      <c r="U26" s="181">
        <v>2133.5565888000001</v>
      </c>
      <c r="V26" s="198"/>
      <c r="W26" s="181">
        <v>1327.212432</v>
      </c>
      <c r="X26" s="181">
        <v>1557.5964768000003</v>
      </c>
      <c r="Y26" s="181">
        <v>2125.5432307200003</v>
      </c>
      <c r="Z26" s="181">
        <v>2523.2061254400005</v>
      </c>
      <c r="AA26" s="181">
        <v>1721.8703174400002</v>
      </c>
      <c r="AB26" s="181">
        <v>2036.3946220800001</v>
      </c>
      <c r="AC26" s="181">
        <v>2133.5565888000001</v>
      </c>
      <c r="AD26" s="181">
        <v>2523.2061254400005</v>
      </c>
      <c r="AE26" s="181">
        <v>2036.3946220800001</v>
      </c>
      <c r="AF26" s="181">
        <v>1434.3910963200001</v>
      </c>
      <c r="AG26" s="181">
        <v>2133.5565888000001</v>
      </c>
      <c r="AH26" s="181">
        <v>1591.6532486399999</v>
      </c>
      <c r="AI26" s="181">
        <v>1327.212432</v>
      </c>
      <c r="AJ26" s="181">
        <v>2523.2061254400005</v>
      </c>
      <c r="AK26" s="181">
        <v>1681.8035270400001</v>
      </c>
      <c r="AL26" s="181">
        <v>2133.5565888000001</v>
      </c>
      <c r="AM26" s="181">
        <v>2036.3946220800001</v>
      </c>
      <c r="AN26" s="181">
        <v>1557.5964768000003</v>
      </c>
      <c r="AO26" s="181">
        <v>1434.3910963200001</v>
      </c>
      <c r="AP26" s="181">
        <v>2336.8955500800002</v>
      </c>
      <c r="AQ26" s="181">
        <v>1591.6532486399999</v>
      </c>
      <c r="AR26" s="181">
        <v>2133.5565888000001</v>
      </c>
      <c r="AS26" s="181">
        <v>2036.3946220800001</v>
      </c>
      <c r="AT26" s="181">
        <v>1327.212432</v>
      </c>
      <c r="AU26" s="181">
        <v>2523.2061254400005</v>
      </c>
      <c r="AV26" s="181">
        <v>1886.1441580800001</v>
      </c>
      <c r="AW26" s="181">
        <v>1557.5964768000003</v>
      </c>
      <c r="AX26" s="198"/>
      <c r="AY26" s="181">
        <v>2523.2061254400005</v>
      </c>
      <c r="AZ26" s="181">
        <v>2036.3946220800001</v>
      </c>
      <c r="BA26" s="198"/>
      <c r="BB26" s="181">
        <v>1557.5964768000003</v>
      </c>
      <c r="BC26" s="181">
        <v>1721.8703174400002</v>
      </c>
      <c r="BD26" s="181">
        <v>2133.5565888000001</v>
      </c>
      <c r="BE26" s="181">
        <v>1557.5964768000003</v>
      </c>
      <c r="BF26" s="181">
        <v>1557.5964768000003</v>
      </c>
      <c r="BG26" s="181">
        <v>1721.8703174400002</v>
      </c>
      <c r="BH26" s="181">
        <v>1886.1441580800001</v>
      </c>
      <c r="BI26" s="181">
        <v>1591.6532486399999</v>
      </c>
      <c r="BJ26" s="181">
        <v>1591.6532486399999</v>
      </c>
      <c r="BK26" s="181">
        <v>1327.212432</v>
      </c>
      <c r="BL26" s="181">
        <v>2036.3946220800001</v>
      </c>
      <c r="BM26" s="146">
        <v>1557.5964768000003</v>
      </c>
    </row>
    <row r="27" spans="1:65">
      <c r="A27" s="3">
        <v>23</v>
      </c>
      <c r="B27" s="3">
        <v>23</v>
      </c>
      <c r="C27" s="1"/>
      <c r="D27" s="1">
        <v>7</v>
      </c>
      <c r="E27" s="1"/>
      <c r="F27" t="s">
        <v>202</v>
      </c>
      <c r="G27" t="s">
        <v>202</v>
      </c>
      <c r="H27" t="s">
        <v>202</v>
      </c>
      <c r="I27" t="s">
        <v>202</v>
      </c>
      <c r="J27" t="s">
        <v>202</v>
      </c>
      <c r="N27" s="211">
        <v>5.2</v>
      </c>
      <c r="O27" s="212">
        <v>9100</v>
      </c>
      <c r="P27" s="248">
        <v>1480.4679052800002</v>
      </c>
      <c r="Q27" s="181">
        <v>2099.4998169600003</v>
      </c>
      <c r="R27" s="181">
        <v>1946.2443436799999</v>
      </c>
      <c r="S27" s="181">
        <v>2602.3380364800005</v>
      </c>
      <c r="T27" s="181">
        <v>2099.4998169600003</v>
      </c>
      <c r="U27" s="181">
        <v>2199.6667929600003</v>
      </c>
      <c r="V27" s="198"/>
      <c r="W27" s="181">
        <v>1372.2875712</v>
      </c>
      <c r="X27" s="181">
        <v>1607.6799648000001</v>
      </c>
      <c r="Y27" s="181">
        <v>2191.6534348800001</v>
      </c>
      <c r="Z27" s="181">
        <v>2602.3380364800005</v>
      </c>
      <c r="AA27" s="181">
        <v>1776.96215424</v>
      </c>
      <c r="AB27" s="181">
        <v>2099.4998169600003</v>
      </c>
      <c r="AC27" s="181">
        <v>2199.6667929600003</v>
      </c>
      <c r="AD27" s="181">
        <v>2602.3380364800005</v>
      </c>
      <c r="AE27" s="181">
        <v>2099.4998169600003</v>
      </c>
      <c r="AF27" s="181">
        <v>1480.4679052800002</v>
      </c>
      <c r="AG27" s="181">
        <v>2199.6667929600003</v>
      </c>
      <c r="AH27" s="181">
        <v>1644.7417459200003</v>
      </c>
      <c r="AI27" s="181">
        <v>1372.2875712</v>
      </c>
      <c r="AJ27" s="181">
        <v>2602.3380364800005</v>
      </c>
      <c r="AK27" s="181">
        <v>1734.8920243200002</v>
      </c>
      <c r="AL27" s="181">
        <v>2199.6667929600003</v>
      </c>
      <c r="AM27" s="181">
        <v>2099.4998169600003</v>
      </c>
      <c r="AN27" s="181">
        <v>1607.6799648000001</v>
      </c>
      <c r="AO27" s="181">
        <v>1480.4679052800002</v>
      </c>
      <c r="AP27" s="181">
        <v>2411.0191123200002</v>
      </c>
      <c r="AQ27" s="181">
        <v>1644.7417459200003</v>
      </c>
      <c r="AR27" s="181">
        <v>2199.6667929600003</v>
      </c>
      <c r="AS27" s="181">
        <v>2099.4998169600003</v>
      </c>
      <c r="AT27" s="181">
        <v>1372.2875712</v>
      </c>
      <c r="AU27" s="181">
        <v>2602.3380364800005</v>
      </c>
      <c r="AV27" s="181">
        <v>1946.2443436799999</v>
      </c>
      <c r="AW27" s="181">
        <v>1607.6799648000001</v>
      </c>
      <c r="AX27" s="198"/>
      <c r="AY27" s="181">
        <v>2602.3380364800005</v>
      </c>
      <c r="AZ27" s="181">
        <v>2099.4998169600003</v>
      </c>
      <c r="BA27" s="198"/>
      <c r="BB27" s="181">
        <v>1607.6799648000001</v>
      </c>
      <c r="BC27" s="181">
        <v>1776.96215424</v>
      </c>
      <c r="BD27" s="181">
        <v>2199.6667929600003</v>
      </c>
      <c r="BE27" s="181">
        <v>1607.6799648000001</v>
      </c>
      <c r="BF27" s="181">
        <v>1607.6799648000001</v>
      </c>
      <c r="BG27" s="181">
        <v>1776.96215424</v>
      </c>
      <c r="BH27" s="181">
        <v>1946.2443436799999</v>
      </c>
      <c r="BI27" s="181">
        <v>1644.7417459200003</v>
      </c>
      <c r="BJ27" s="181">
        <v>1644.7417459200003</v>
      </c>
      <c r="BK27" s="181">
        <v>1372.2875712</v>
      </c>
      <c r="BL27" s="181">
        <v>2099.4998169600003</v>
      </c>
      <c r="BM27" s="146">
        <v>1607.6799648000001</v>
      </c>
    </row>
    <row r="28" spans="1:65">
      <c r="A28" s="3">
        <v>24</v>
      </c>
      <c r="B28" s="3">
        <v>24</v>
      </c>
      <c r="C28" s="1"/>
      <c r="D28" s="1">
        <v>7</v>
      </c>
      <c r="E28" s="1"/>
      <c r="F28" t="s">
        <v>202</v>
      </c>
      <c r="G28" t="s">
        <v>202</v>
      </c>
      <c r="H28" t="s">
        <v>202</v>
      </c>
      <c r="I28" t="s">
        <v>202</v>
      </c>
      <c r="J28" t="s">
        <v>202</v>
      </c>
      <c r="N28" s="211">
        <v>5.5</v>
      </c>
      <c r="O28" s="212">
        <v>9625</v>
      </c>
      <c r="P28" s="248">
        <v>1549.5831187200001</v>
      </c>
      <c r="Q28" s="181">
        <v>2196.6617836800006</v>
      </c>
      <c r="R28" s="181">
        <v>2038.3979615999999</v>
      </c>
      <c r="S28" s="181">
        <v>2721.5367379200002</v>
      </c>
      <c r="T28" s="181">
        <v>2196.6617836800006</v>
      </c>
      <c r="U28" s="181">
        <v>2303.8404479999999</v>
      </c>
      <c r="V28" s="198"/>
      <c r="W28" s="181">
        <v>1438.3977753600002</v>
      </c>
      <c r="X28" s="181">
        <v>1682.8051968000002</v>
      </c>
      <c r="Y28" s="181">
        <v>2292.8220806400009</v>
      </c>
      <c r="Z28" s="181">
        <v>2721.5367379200002</v>
      </c>
      <c r="AA28" s="181">
        <v>1861.1024140800002</v>
      </c>
      <c r="AB28" s="181">
        <v>2196.6617836800006</v>
      </c>
      <c r="AC28" s="181">
        <v>2303.8404479999999</v>
      </c>
      <c r="AD28" s="181">
        <v>2721.5367379200002</v>
      </c>
      <c r="AE28" s="181">
        <v>2196.6617836800006</v>
      </c>
      <c r="AF28" s="181">
        <v>1549.5831187200001</v>
      </c>
      <c r="AG28" s="181">
        <v>2303.8404479999999</v>
      </c>
      <c r="AH28" s="181">
        <v>1725.8769964800003</v>
      </c>
      <c r="AI28" s="181">
        <v>1438.3977753600002</v>
      </c>
      <c r="AJ28" s="181">
        <v>2721.5367379200002</v>
      </c>
      <c r="AK28" s="181">
        <v>1814.0239353600005</v>
      </c>
      <c r="AL28" s="181">
        <v>2303.8404479999999</v>
      </c>
      <c r="AM28" s="181">
        <v>2196.6617836800006</v>
      </c>
      <c r="AN28" s="181">
        <v>1682.8051968000002</v>
      </c>
      <c r="AO28" s="181">
        <v>1549.5831187200001</v>
      </c>
      <c r="AP28" s="181">
        <v>2525.2094649600003</v>
      </c>
      <c r="AQ28" s="181">
        <v>1725.8769964800003</v>
      </c>
      <c r="AR28" s="181">
        <v>2303.8404479999999</v>
      </c>
      <c r="AS28" s="181">
        <v>2196.6617836800006</v>
      </c>
      <c r="AT28" s="181">
        <v>1438.3977753600002</v>
      </c>
      <c r="AU28" s="181">
        <v>2721.5367379200002</v>
      </c>
      <c r="AV28" s="181">
        <v>2038.3979615999999</v>
      </c>
      <c r="AW28" s="181">
        <v>1682.8051968000002</v>
      </c>
      <c r="AX28" s="198"/>
      <c r="AY28" s="181">
        <v>2721.5367379200002</v>
      </c>
      <c r="AZ28" s="181">
        <v>2196.6617836800006</v>
      </c>
      <c r="BA28" s="198"/>
      <c r="BB28" s="181">
        <v>1682.8051968000002</v>
      </c>
      <c r="BC28" s="181">
        <v>1861.1024140800002</v>
      </c>
      <c r="BD28" s="181">
        <v>2303.8404479999999</v>
      </c>
      <c r="BE28" s="181">
        <v>1682.8051968000002</v>
      </c>
      <c r="BF28" s="181">
        <v>1682.8051968000002</v>
      </c>
      <c r="BG28" s="181">
        <v>1861.1024140800002</v>
      </c>
      <c r="BH28" s="181">
        <v>2038.3979615999999</v>
      </c>
      <c r="BI28" s="181">
        <v>1725.8769964800003</v>
      </c>
      <c r="BJ28" s="181">
        <v>1725.8769964800003</v>
      </c>
      <c r="BK28" s="181">
        <v>1438.3977753600002</v>
      </c>
      <c r="BL28" s="181">
        <v>2196.6617836800006</v>
      </c>
      <c r="BM28" s="146">
        <v>1682.8051968000002</v>
      </c>
    </row>
    <row r="29" spans="1:65">
      <c r="A29" s="3">
        <v>25</v>
      </c>
      <c r="B29" s="3">
        <v>25</v>
      </c>
      <c r="C29" s="1"/>
      <c r="D29" s="1">
        <v>7</v>
      </c>
      <c r="E29" s="1"/>
      <c r="F29" t="s">
        <v>202</v>
      </c>
      <c r="G29" t="s">
        <v>202</v>
      </c>
      <c r="H29" t="s">
        <v>202</v>
      </c>
      <c r="I29" t="s">
        <v>202</v>
      </c>
      <c r="J29" t="s">
        <v>202</v>
      </c>
      <c r="N29" s="211">
        <v>5.6</v>
      </c>
      <c r="O29" s="212">
        <v>9800</v>
      </c>
      <c r="P29" s="248">
        <v>1572.6215232000002</v>
      </c>
      <c r="Q29" s="181">
        <v>2227.7135462400001</v>
      </c>
      <c r="R29" s="181">
        <v>2068.4480543999998</v>
      </c>
      <c r="S29" s="181">
        <v>2760.60185856</v>
      </c>
      <c r="T29" s="181">
        <v>2227.7135462400001</v>
      </c>
      <c r="U29" s="181">
        <v>2336.8955500800002</v>
      </c>
      <c r="V29" s="198"/>
      <c r="W29" s="181">
        <v>1461.4361798399998</v>
      </c>
      <c r="X29" s="181">
        <v>1707.8469407999999</v>
      </c>
      <c r="Y29" s="181">
        <v>2324.8755129600004</v>
      </c>
      <c r="Z29" s="181">
        <v>2760.60185856</v>
      </c>
      <c r="AA29" s="181">
        <v>1888.1474976000002</v>
      </c>
      <c r="AB29" s="181">
        <v>2227.7135462400001</v>
      </c>
      <c r="AC29" s="181">
        <v>2336.8955500800002</v>
      </c>
      <c r="AD29" s="181">
        <v>2760.60185856</v>
      </c>
      <c r="AE29" s="181">
        <v>2227.7135462400001</v>
      </c>
      <c r="AF29" s="181">
        <v>1572.6215232000002</v>
      </c>
      <c r="AG29" s="181">
        <v>2336.8955500800002</v>
      </c>
      <c r="AH29" s="181">
        <v>1752.9220800000001</v>
      </c>
      <c r="AI29" s="181">
        <v>1461.4361798399998</v>
      </c>
      <c r="AJ29" s="181">
        <v>2760.60185856</v>
      </c>
      <c r="AK29" s="181">
        <v>1840.0673491200005</v>
      </c>
      <c r="AL29" s="181">
        <v>2336.8955500800002</v>
      </c>
      <c r="AM29" s="181">
        <v>2227.7135462400001</v>
      </c>
      <c r="AN29" s="181">
        <v>1707.8469407999999</v>
      </c>
      <c r="AO29" s="181">
        <v>1572.6215232000002</v>
      </c>
      <c r="AP29" s="181">
        <v>2562.2712460800008</v>
      </c>
      <c r="AQ29" s="181">
        <v>1752.9220800000001</v>
      </c>
      <c r="AR29" s="181">
        <v>2336.8955500800002</v>
      </c>
      <c r="AS29" s="181">
        <v>2227.7135462400001</v>
      </c>
      <c r="AT29" s="181">
        <v>1461.4361798399998</v>
      </c>
      <c r="AU29" s="181">
        <v>2760.60185856</v>
      </c>
      <c r="AV29" s="181">
        <v>2068.4480543999998</v>
      </c>
      <c r="AW29" s="181">
        <v>1707.8469407999999</v>
      </c>
      <c r="AX29" s="198"/>
      <c r="AY29" s="181">
        <v>2760.60185856</v>
      </c>
      <c r="AZ29" s="181">
        <v>2227.7135462400001</v>
      </c>
      <c r="BA29" s="198"/>
      <c r="BB29" s="181">
        <v>1707.8469407999999</v>
      </c>
      <c r="BC29" s="181">
        <v>1888.1474976000002</v>
      </c>
      <c r="BD29" s="181">
        <v>2336.8955500800002</v>
      </c>
      <c r="BE29" s="181">
        <v>1707.8469407999999</v>
      </c>
      <c r="BF29" s="181">
        <v>1707.8469407999999</v>
      </c>
      <c r="BG29" s="181">
        <v>1888.1474976000002</v>
      </c>
      <c r="BH29" s="181">
        <v>2068.4480543999998</v>
      </c>
      <c r="BI29" s="181">
        <v>1752.9220800000001</v>
      </c>
      <c r="BJ29" s="181">
        <v>1752.9220800000001</v>
      </c>
      <c r="BK29" s="181">
        <v>1461.4361798399998</v>
      </c>
      <c r="BL29" s="181">
        <v>2227.7135462400001</v>
      </c>
      <c r="BM29" s="146">
        <v>1707.8469407999999</v>
      </c>
    </row>
    <row r="30" spans="1:65">
      <c r="A30" s="3">
        <v>26</v>
      </c>
      <c r="B30" s="3">
        <v>26</v>
      </c>
      <c r="C30" s="1"/>
      <c r="D30" s="1">
        <v>5</v>
      </c>
      <c r="E30" s="1"/>
      <c r="F30" t="s">
        <v>204</v>
      </c>
      <c r="G30" t="s">
        <v>206</v>
      </c>
      <c r="H30" t="s">
        <v>206</v>
      </c>
      <c r="I30" t="s">
        <v>206</v>
      </c>
      <c r="J30" t="s">
        <v>206</v>
      </c>
      <c r="N30" s="211">
        <v>6</v>
      </c>
      <c r="O30" s="212">
        <v>10500</v>
      </c>
      <c r="P30" s="248">
        <v>1652.7551040000003</v>
      </c>
      <c r="Q30" s="181">
        <v>2356.9289452800003</v>
      </c>
      <c r="R30" s="181">
        <v>2173.6233792000003</v>
      </c>
      <c r="S30" s="181">
        <v>2897.8306156800004</v>
      </c>
      <c r="T30" s="181">
        <v>2356.9289452800003</v>
      </c>
      <c r="U30" s="181">
        <v>2459.0992608000006</v>
      </c>
      <c r="V30" s="198"/>
      <c r="W30" s="181">
        <v>1550.5847884800003</v>
      </c>
      <c r="X30" s="181">
        <v>1794.9922099200001</v>
      </c>
      <c r="Y30" s="181">
        <v>2459.0992608000006</v>
      </c>
      <c r="Z30" s="181">
        <v>2897.8306156800004</v>
      </c>
      <c r="AA30" s="181">
        <v>1984.30779456</v>
      </c>
      <c r="AB30" s="181">
        <v>2356.9289452800003</v>
      </c>
      <c r="AC30" s="181">
        <v>2459.0992608000006</v>
      </c>
      <c r="AD30" s="181">
        <v>2897.8306156800004</v>
      </c>
      <c r="AE30" s="181">
        <v>2356.9289452800003</v>
      </c>
      <c r="AF30" s="181">
        <v>1652.7551040000003</v>
      </c>
      <c r="AG30" s="181">
        <v>2459.0992608000006</v>
      </c>
      <c r="AH30" s="181">
        <v>1860.1007443200001</v>
      </c>
      <c r="AI30" s="181">
        <v>1550.5847884800003</v>
      </c>
      <c r="AJ30" s="181">
        <v>2897.8306156800004</v>
      </c>
      <c r="AK30" s="181">
        <v>1946.2443436799999</v>
      </c>
      <c r="AL30" s="181">
        <v>2459.0992608000006</v>
      </c>
      <c r="AM30" s="181">
        <v>2356.9289452800003</v>
      </c>
      <c r="AN30" s="181">
        <v>1794.9922099200001</v>
      </c>
      <c r="AO30" s="181">
        <v>1652.7551040000003</v>
      </c>
      <c r="AP30" s="181">
        <v>2693.4899846400003</v>
      </c>
      <c r="AQ30" s="181">
        <v>1860.1007443200001</v>
      </c>
      <c r="AR30" s="181">
        <v>2459.0992608000006</v>
      </c>
      <c r="AS30" s="181">
        <v>2356.9289452800003</v>
      </c>
      <c r="AT30" s="181">
        <v>1550.5847884800003</v>
      </c>
      <c r="AU30" s="181">
        <v>2897.8306156800004</v>
      </c>
      <c r="AV30" s="181">
        <v>2173.6233792000003</v>
      </c>
      <c r="AW30" s="181">
        <v>1794.9922099200001</v>
      </c>
      <c r="AX30" s="198"/>
      <c r="AY30" s="181">
        <v>2897.8306156800004</v>
      </c>
      <c r="AZ30" s="181">
        <v>2356.9289452800003</v>
      </c>
      <c r="BA30" s="198"/>
      <c r="BB30" s="181">
        <v>1794.9922099200001</v>
      </c>
      <c r="BC30" s="181">
        <v>1984.30779456</v>
      </c>
      <c r="BD30" s="181">
        <v>2459.0992608000006</v>
      </c>
      <c r="BE30" s="181">
        <v>1794.9922099200001</v>
      </c>
      <c r="BF30" s="181">
        <v>1794.9922099200001</v>
      </c>
      <c r="BG30" s="181">
        <v>1984.30779456</v>
      </c>
      <c r="BH30" s="181">
        <v>2173.6233792000003</v>
      </c>
      <c r="BI30" s="181">
        <v>1860.1007443200001</v>
      </c>
      <c r="BJ30" s="181">
        <v>1860.1007443200001</v>
      </c>
      <c r="BK30" s="181">
        <v>1550.5847884800003</v>
      </c>
      <c r="BL30" s="181">
        <v>2356.9289452800003</v>
      </c>
      <c r="BM30" s="146">
        <v>1794.9922099200001</v>
      </c>
    </row>
    <row r="31" spans="1:65">
      <c r="A31" s="3">
        <v>27</v>
      </c>
      <c r="B31" s="3">
        <v>27</v>
      </c>
      <c r="C31" s="1"/>
      <c r="D31" s="1">
        <v>7</v>
      </c>
      <c r="E31" s="1"/>
      <c r="F31" t="s">
        <v>202</v>
      </c>
      <c r="G31" t="s">
        <v>202</v>
      </c>
      <c r="H31" t="s">
        <v>202</v>
      </c>
      <c r="I31" t="s">
        <v>202</v>
      </c>
      <c r="J31" t="s">
        <v>202</v>
      </c>
      <c r="N31" s="211">
        <v>6.4</v>
      </c>
      <c r="O31" s="212">
        <v>11200</v>
      </c>
      <c r="P31" s="248">
        <v>1749.9170707200001</v>
      </c>
      <c r="Q31" s="181">
        <v>2454.0909119999997</v>
      </c>
      <c r="R31" s="181">
        <v>2299.8337689600003</v>
      </c>
      <c r="S31" s="181">
        <v>3040.0677215999999</v>
      </c>
      <c r="T31" s="181">
        <v>2454.0909119999997</v>
      </c>
      <c r="U31" s="181">
        <v>2599.3330272000003</v>
      </c>
      <c r="V31" s="198"/>
      <c r="W31" s="181">
        <v>1639.7333971200003</v>
      </c>
      <c r="X31" s="181">
        <v>1899.1658649600001</v>
      </c>
      <c r="Y31" s="181">
        <v>2560.26790656</v>
      </c>
      <c r="Z31" s="181">
        <v>3040.0677215999999</v>
      </c>
      <c r="AA31" s="181">
        <v>2099.4998169600003</v>
      </c>
      <c r="AB31" s="181">
        <v>2454.0909119999997</v>
      </c>
      <c r="AC31" s="181">
        <v>2599.3330272000003</v>
      </c>
      <c r="AD31" s="181">
        <v>3040.0677215999999</v>
      </c>
      <c r="AE31" s="181">
        <v>2454.0909119999997</v>
      </c>
      <c r="AF31" s="181">
        <v>1749.9170707200001</v>
      </c>
      <c r="AG31" s="181">
        <v>2599.3330272000003</v>
      </c>
      <c r="AH31" s="181">
        <v>1968.2810784000001</v>
      </c>
      <c r="AI31" s="181">
        <v>1639.7333971200003</v>
      </c>
      <c r="AJ31" s="181">
        <v>3040.0677215999999</v>
      </c>
      <c r="AK31" s="181">
        <v>2026.37792448</v>
      </c>
      <c r="AL31" s="181">
        <v>2599.3330272000003</v>
      </c>
      <c r="AM31" s="181">
        <v>2454.0909119999997</v>
      </c>
      <c r="AN31" s="181">
        <v>1899.1658649600001</v>
      </c>
      <c r="AO31" s="181">
        <v>1749.9170707200001</v>
      </c>
      <c r="AP31" s="181">
        <v>2849.7504672</v>
      </c>
      <c r="AQ31" s="181">
        <v>1968.2810784000001</v>
      </c>
      <c r="AR31" s="181">
        <v>2599.3330272000003</v>
      </c>
      <c r="AS31" s="181">
        <v>2454.0909119999997</v>
      </c>
      <c r="AT31" s="181">
        <v>1639.7333971200003</v>
      </c>
      <c r="AU31" s="181">
        <v>3040.0677215999999</v>
      </c>
      <c r="AV31" s="181">
        <v>2299.8337689600003</v>
      </c>
      <c r="AW31" s="181">
        <v>1899.1658649600001</v>
      </c>
      <c r="AX31" s="198"/>
      <c r="AY31" s="181">
        <v>3040.0677215999999</v>
      </c>
      <c r="AZ31" s="181">
        <v>2454.0909119999997</v>
      </c>
      <c r="BA31" s="198"/>
      <c r="BB31" s="181">
        <v>1899.1658649600001</v>
      </c>
      <c r="BC31" s="181">
        <v>2099.4998169600003</v>
      </c>
      <c r="BD31" s="181">
        <v>2599.3330272000003</v>
      </c>
      <c r="BE31" s="181">
        <v>1899.1658649600001</v>
      </c>
      <c r="BF31" s="181">
        <v>1899.1658649600001</v>
      </c>
      <c r="BG31" s="181">
        <v>2099.4998169600003</v>
      </c>
      <c r="BH31" s="181">
        <v>2299.8337689600003</v>
      </c>
      <c r="BI31" s="181">
        <v>1968.2810784000001</v>
      </c>
      <c r="BJ31" s="181">
        <v>1968.2810784000001</v>
      </c>
      <c r="BK31" s="181">
        <v>1639.7333971200003</v>
      </c>
      <c r="BL31" s="181">
        <v>2454.0909119999997</v>
      </c>
      <c r="BM31" s="146">
        <v>1899.1658649600001</v>
      </c>
    </row>
    <row r="32" spans="1:65">
      <c r="A32" s="3">
        <v>28</v>
      </c>
      <c r="B32" s="3">
        <v>28</v>
      </c>
      <c r="C32" s="1"/>
      <c r="D32" s="1">
        <v>7</v>
      </c>
      <c r="E32" s="1"/>
      <c r="F32" t="s">
        <v>202</v>
      </c>
      <c r="G32" t="s">
        <v>202</v>
      </c>
      <c r="H32" t="s">
        <v>202</v>
      </c>
      <c r="I32" t="s">
        <v>202</v>
      </c>
      <c r="J32" t="s">
        <v>202</v>
      </c>
      <c r="N32" s="211">
        <v>6.5</v>
      </c>
      <c r="O32" s="212">
        <v>11375</v>
      </c>
      <c r="P32" s="248">
        <v>1769.9504659200004</v>
      </c>
      <c r="Q32" s="181">
        <v>2479.1326560000002</v>
      </c>
      <c r="R32" s="181">
        <v>2327.8805222400001</v>
      </c>
      <c r="S32" s="181">
        <v>3070.1178144</v>
      </c>
      <c r="T32" s="181">
        <v>2479.1326560000002</v>
      </c>
      <c r="U32" s="181">
        <v>2631.3864595200002</v>
      </c>
      <c r="V32" s="198"/>
      <c r="W32" s="181">
        <v>1662.7718016000001</v>
      </c>
      <c r="X32" s="181">
        <v>1922.2042694400002</v>
      </c>
      <c r="Y32" s="181">
        <v>2585.3096505600006</v>
      </c>
      <c r="Z32" s="181">
        <v>3070.1178144</v>
      </c>
      <c r="AA32" s="181">
        <v>2124.54156096</v>
      </c>
      <c r="AB32" s="181">
        <v>2479.1326560000002</v>
      </c>
      <c r="AC32" s="181">
        <v>2631.3864595200002</v>
      </c>
      <c r="AD32" s="181">
        <v>3070.1178144</v>
      </c>
      <c r="AE32" s="181">
        <v>2479.1326560000002</v>
      </c>
      <c r="AF32" s="181">
        <v>1769.9504659200004</v>
      </c>
      <c r="AG32" s="181">
        <v>2631.3864595200002</v>
      </c>
      <c r="AH32" s="181">
        <v>1994.3244921600001</v>
      </c>
      <c r="AI32" s="181">
        <v>1662.7718016000001</v>
      </c>
      <c r="AJ32" s="181">
        <v>3070.1178144</v>
      </c>
      <c r="AK32" s="181">
        <v>2046.4113196799999</v>
      </c>
      <c r="AL32" s="181">
        <v>2631.3864595200002</v>
      </c>
      <c r="AM32" s="181">
        <v>2479.1326560000002</v>
      </c>
      <c r="AN32" s="181">
        <v>1922.2042694400002</v>
      </c>
      <c r="AO32" s="181">
        <v>1769.9504659200004</v>
      </c>
      <c r="AP32" s="181">
        <v>2884.8089088000002</v>
      </c>
      <c r="AQ32" s="181">
        <v>1994.3244921600001</v>
      </c>
      <c r="AR32" s="181">
        <v>2631.3864595200002</v>
      </c>
      <c r="AS32" s="181">
        <v>2479.1326560000002</v>
      </c>
      <c r="AT32" s="181">
        <v>1662.7718016000001</v>
      </c>
      <c r="AU32" s="181">
        <v>3070.1178144</v>
      </c>
      <c r="AV32" s="181">
        <v>2327.8805222400001</v>
      </c>
      <c r="AW32" s="181">
        <v>1922.2042694400002</v>
      </c>
      <c r="AX32" s="198"/>
      <c r="AY32" s="181">
        <v>3070.1178144</v>
      </c>
      <c r="AZ32" s="181">
        <v>2479.1326560000002</v>
      </c>
      <c r="BA32" s="198"/>
      <c r="BB32" s="181">
        <v>1922.2042694400002</v>
      </c>
      <c r="BC32" s="181">
        <v>2124.54156096</v>
      </c>
      <c r="BD32" s="181">
        <v>2631.3864595200002</v>
      </c>
      <c r="BE32" s="181">
        <v>1922.2042694400002</v>
      </c>
      <c r="BF32" s="181">
        <v>1922.2042694400002</v>
      </c>
      <c r="BG32" s="181">
        <v>2124.54156096</v>
      </c>
      <c r="BH32" s="181">
        <v>2327.8805222400001</v>
      </c>
      <c r="BI32" s="181">
        <v>1994.3244921600001</v>
      </c>
      <c r="BJ32" s="181">
        <v>1994.3244921600001</v>
      </c>
      <c r="BK32" s="181">
        <v>1662.7718016000001</v>
      </c>
      <c r="BL32" s="181">
        <v>2479.1326560000002</v>
      </c>
      <c r="BM32" s="146">
        <v>1922.2042694400002</v>
      </c>
    </row>
    <row r="33" spans="1:65">
      <c r="A33" s="3">
        <v>29</v>
      </c>
      <c r="B33" s="3">
        <v>29</v>
      </c>
      <c r="C33" s="1"/>
      <c r="D33" s="1">
        <v>7</v>
      </c>
      <c r="E33" s="1"/>
      <c r="F33" t="s">
        <v>202</v>
      </c>
      <c r="G33" t="s">
        <v>202</v>
      </c>
      <c r="H33" t="s">
        <v>202</v>
      </c>
      <c r="I33" t="s">
        <v>202</v>
      </c>
      <c r="J33" t="s">
        <v>202</v>
      </c>
      <c r="N33" s="211">
        <v>6.8</v>
      </c>
      <c r="O33" s="212">
        <v>11900</v>
      </c>
      <c r="P33" s="248">
        <v>1833.0556607999999</v>
      </c>
      <c r="Q33" s="181">
        <v>2550.2512089600004</v>
      </c>
      <c r="R33" s="181">
        <v>2410.0174425600003</v>
      </c>
      <c r="S33" s="181">
        <v>3160.2680928000004</v>
      </c>
      <c r="T33" s="181">
        <v>2550.2512089600004</v>
      </c>
      <c r="U33" s="181">
        <v>2724.5417472000004</v>
      </c>
      <c r="V33" s="198"/>
      <c r="W33" s="181">
        <v>1729.8836755200002</v>
      </c>
      <c r="X33" s="181">
        <v>1990.31781312</v>
      </c>
      <c r="Y33" s="181">
        <v>2661.4365523200004</v>
      </c>
      <c r="Z33" s="181">
        <v>3160.2680928000004</v>
      </c>
      <c r="AA33" s="181">
        <v>2199.6667929600003</v>
      </c>
      <c r="AB33" s="181">
        <v>2550.2512089600004</v>
      </c>
      <c r="AC33" s="181">
        <v>2724.5417472000004</v>
      </c>
      <c r="AD33" s="181">
        <v>3160.2680928000004</v>
      </c>
      <c r="AE33" s="181">
        <v>2550.2512089600004</v>
      </c>
      <c r="AF33" s="181">
        <v>1833.0556607999999</v>
      </c>
      <c r="AG33" s="181">
        <v>2724.5417472000004</v>
      </c>
      <c r="AH33" s="181">
        <v>2075.4597427200001</v>
      </c>
      <c r="AI33" s="181">
        <v>1729.8836755200002</v>
      </c>
      <c r="AJ33" s="181">
        <v>3160.2680928000004</v>
      </c>
      <c r="AK33" s="181">
        <v>2106.5115052800002</v>
      </c>
      <c r="AL33" s="181">
        <v>2724.5417472000004</v>
      </c>
      <c r="AM33" s="181">
        <v>2550.2512089600004</v>
      </c>
      <c r="AN33" s="181">
        <v>1990.31781312</v>
      </c>
      <c r="AO33" s="181">
        <v>1833.0556607999999</v>
      </c>
      <c r="AP33" s="181">
        <v>2985.97755456</v>
      </c>
      <c r="AQ33" s="181">
        <v>2075.4597427200001</v>
      </c>
      <c r="AR33" s="181">
        <v>2724.5417472000004</v>
      </c>
      <c r="AS33" s="181">
        <v>2550.2512089600004</v>
      </c>
      <c r="AT33" s="181">
        <v>1729.8836755200002</v>
      </c>
      <c r="AU33" s="181">
        <v>3160.2680928000004</v>
      </c>
      <c r="AV33" s="181">
        <v>2410.0174425600003</v>
      </c>
      <c r="AW33" s="181">
        <v>1990.31781312</v>
      </c>
      <c r="AX33" s="198"/>
      <c r="AY33" s="181">
        <v>3160.2680928000004</v>
      </c>
      <c r="AZ33" s="181">
        <v>2550.2512089600004</v>
      </c>
      <c r="BA33" s="198"/>
      <c r="BB33" s="181">
        <v>1990.31781312</v>
      </c>
      <c r="BC33" s="181">
        <v>2199.6667929600003</v>
      </c>
      <c r="BD33" s="181">
        <v>2724.5417472000004</v>
      </c>
      <c r="BE33" s="181">
        <v>1990.31781312</v>
      </c>
      <c r="BF33" s="181">
        <v>1990.31781312</v>
      </c>
      <c r="BG33" s="181">
        <v>2199.6667929600003</v>
      </c>
      <c r="BH33" s="181">
        <v>2410.0174425600003</v>
      </c>
      <c r="BI33" s="181">
        <v>2075.4597427200001</v>
      </c>
      <c r="BJ33" s="181">
        <v>2075.4597427200001</v>
      </c>
      <c r="BK33" s="181">
        <v>1729.8836755200002</v>
      </c>
      <c r="BL33" s="181">
        <v>2550.2512089600004</v>
      </c>
      <c r="BM33" s="146">
        <v>1990.31781312</v>
      </c>
    </row>
    <row r="34" spans="1:65">
      <c r="A34" s="3">
        <v>30</v>
      </c>
      <c r="B34" s="3">
        <v>30</v>
      </c>
      <c r="C34" s="1"/>
      <c r="D34" s="1">
        <v>7</v>
      </c>
      <c r="E34" s="1"/>
      <c r="F34" t="s">
        <v>202</v>
      </c>
      <c r="G34" t="s">
        <v>202</v>
      </c>
      <c r="H34" t="s">
        <v>202</v>
      </c>
      <c r="I34" t="s">
        <v>202</v>
      </c>
      <c r="J34" t="s">
        <v>202</v>
      </c>
      <c r="N34" s="211">
        <v>7</v>
      </c>
      <c r="O34" s="212">
        <v>12250</v>
      </c>
      <c r="P34" s="248">
        <v>1875.1257907200002</v>
      </c>
      <c r="Q34" s="181">
        <v>2599.3330272000003</v>
      </c>
      <c r="R34" s="181">
        <v>2466.11094912</v>
      </c>
      <c r="S34" s="181">
        <v>3221.3699481600001</v>
      </c>
      <c r="T34" s="181">
        <v>2599.3330272000003</v>
      </c>
      <c r="U34" s="181">
        <v>2787.6469420799999</v>
      </c>
      <c r="V34" s="198"/>
      <c r="W34" s="181">
        <v>1773.9571449600003</v>
      </c>
      <c r="X34" s="181">
        <v>2036.3946220800001</v>
      </c>
      <c r="Y34" s="181">
        <v>2713.5233798400004</v>
      </c>
      <c r="Z34" s="181">
        <v>3221.3699481600001</v>
      </c>
      <c r="AA34" s="181">
        <v>2250.7519507200004</v>
      </c>
      <c r="AB34" s="181">
        <v>2599.3330272000003</v>
      </c>
      <c r="AC34" s="181">
        <v>2787.6469420799999</v>
      </c>
      <c r="AD34" s="181">
        <v>3221.3699481600001</v>
      </c>
      <c r="AE34" s="181">
        <v>2599.3330272000003</v>
      </c>
      <c r="AF34" s="181">
        <v>1875.1257907200002</v>
      </c>
      <c r="AG34" s="181">
        <v>2787.6469420799999</v>
      </c>
      <c r="AH34" s="181">
        <v>2129.54990976</v>
      </c>
      <c r="AI34" s="181">
        <v>1773.9571449600003</v>
      </c>
      <c r="AJ34" s="181">
        <v>3221.3699481600001</v>
      </c>
      <c r="AK34" s="181">
        <v>2147.5799654400007</v>
      </c>
      <c r="AL34" s="181">
        <v>2787.6469420799999</v>
      </c>
      <c r="AM34" s="181">
        <v>2599.3330272000003</v>
      </c>
      <c r="AN34" s="181">
        <v>2036.3946220800001</v>
      </c>
      <c r="AO34" s="181">
        <v>1875.1257907200002</v>
      </c>
      <c r="AP34" s="181">
        <v>3055.0927680000004</v>
      </c>
      <c r="AQ34" s="181">
        <v>2129.54990976</v>
      </c>
      <c r="AR34" s="181">
        <v>2787.6469420799999</v>
      </c>
      <c r="AS34" s="181">
        <v>2599.3330272000003</v>
      </c>
      <c r="AT34" s="181">
        <v>1773.9571449600003</v>
      </c>
      <c r="AU34" s="181">
        <v>3221.3699481600001</v>
      </c>
      <c r="AV34" s="181">
        <v>2466.11094912</v>
      </c>
      <c r="AW34" s="181">
        <v>2036.3946220800001</v>
      </c>
      <c r="AX34" s="198"/>
      <c r="AY34" s="181">
        <v>3221.3699481600001</v>
      </c>
      <c r="AZ34" s="181">
        <v>2599.3330272000003</v>
      </c>
      <c r="BA34" s="198"/>
      <c r="BB34" s="181">
        <v>2036.3946220800001</v>
      </c>
      <c r="BC34" s="181">
        <v>2250.7519507200004</v>
      </c>
      <c r="BD34" s="181">
        <v>2787.6469420799999</v>
      </c>
      <c r="BE34" s="181">
        <v>2036.3946220800001</v>
      </c>
      <c r="BF34" s="181">
        <v>2036.3946220800001</v>
      </c>
      <c r="BG34" s="181">
        <v>2250.7519507200004</v>
      </c>
      <c r="BH34" s="181">
        <v>2466.11094912</v>
      </c>
      <c r="BI34" s="181">
        <v>2129.54990976</v>
      </c>
      <c r="BJ34" s="181">
        <v>2129.54990976</v>
      </c>
      <c r="BK34" s="181">
        <v>1773.9571449600003</v>
      </c>
      <c r="BL34" s="181">
        <v>2599.3330272000003</v>
      </c>
      <c r="BM34" s="146">
        <v>2036.3946220800001</v>
      </c>
    </row>
    <row r="35" spans="1:65">
      <c r="A35" s="3">
        <v>31</v>
      </c>
      <c r="B35" s="3">
        <v>31</v>
      </c>
      <c r="C35" s="1"/>
      <c r="D35" s="1">
        <v>5</v>
      </c>
      <c r="E35" s="1"/>
      <c r="F35" t="s">
        <v>204</v>
      </c>
      <c r="G35" t="s">
        <v>206</v>
      </c>
      <c r="H35" t="s">
        <v>206</v>
      </c>
      <c r="I35" t="s">
        <v>206</v>
      </c>
      <c r="J35" t="s">
        <v>206</v>
      </c>
      <c r="N35" s="211">
        <v>7.2</v>
      </c>
      <c r="O35" s="212">
        <v>12600</v>
      </c>
      <c r="P35" s="248">
        <v>1918.1975904000001</v>
      </c>
      <c r="Q35" s="181">
        <v>2648.4148454400006</v>
      </c>
      <c r="R35" s="181">
        <v>2520.2011161600003</v>
      </c>
      <c r="S35" s="181">
        <v>3281.4701337600004</v>
      </c>
      <c r="T35" s="181">
        <v>2648.4148454400006</v>
      </c>
      <c r="U35" s="181">
        <v>2849.7504672</v>
      </c>
      <c r="V35" s="198"/>
      <c r="W35" s="181">
        <v>1819.0322841600007</v>
      </c>
      <c r="X35" s="181">
        <v>2081.4697612800005</v>
      </c>
      <c r="Y35" s="181">
        <v>2763.6068678400006</v>
      </c>
      <c r="Z35" s="181">
        <v>3281.4701337600004</v>
      </c>
      <c r="AA35" s="181">
        <v>2300.8354387199997</v>
      </c>
      <c r="AB35" s="181">
        <v>2648.4148454400006</v>
      </c>
      <c r="AC35" s="181">
        <v>2849.7504672</v>
      </c>
      <c r="AD35" s="181">
        <v>3281.4701337600004</v>
      </c>
      <c r="AE35" s="181">
        <v>2648.4148454400006</v>
      </c>
      <c r="AF35" s="181">
        <v>1918.1975904000001</v>
      </c>
      <c r="AG35" s="181">
        <v>2849.7504672</v>
      </c>
      <c r="AH35" s="181">
        <v>2182.6384070400004</v>
      </c>
      <c r="AI35" s="181">
        <v>1819.0322841600007</v>
      </c>
      <c r="AJ35" s="181">
        <v>3281.4701337600004</v>
      </c>
      <c r="AK35" s="181">
        <v>2187.6467558400004</v>
      </c>
      <c r="AL35" s="181">
        <v>2849.7504672</v>
      </c>
      <c r="AM35" s="181">
        <v>2648.4148454400006</v>
      </c>
      <c r="AN35" s="181">
        <v>2081.4697612800005</v>
      </c>
      <c r="AO35" s="181">
        <v>1918.1975904000001</v>
      </c>
      <c r="AP35" s="181">
        <v>3122.2046419200005</v>
      </c>
      <c r="AQ35" s="181">
        <v>2182.6384070400004</v>
      </c>
      <c r="AR35" s="181">
        <v>2849.7504672</v>
      </c>
      <c r="AS35" s="181">
        <v>2648.4148454400006</v>
      </c>
      <c r="AT35" s="181">
        <v>1819.0322841600007</v>
      </c>
      <c r="AU35" s="181">
        <v>3281.4701337600004</v>
      </c>
      <c r="AV35" s="181">
        <v>2520.2011161600003</v>
      </c>
      <c r="AW35" s="181">
        <v>2081.4697612800005</v>
      </c>
      <c r="AX35" s="198"/>
      <c r="AY35" s="181">
        <v>3281.4701337600004</v>
      </c>
      <c r="AZ35" s="181">
        <v>2648.4148454400006</v>
      </c>
      <c r="BA35" s="198"/>
      <c r="BB35" s="181">
        <v>2081.4697612800005</v>
      </c>
      <c r="BC35" s="181">
        <v>2300.8354387199997</v>
      </c>
      <c r="BD35" s="181">
        <v>2849.7504672</v>
      </c>
      <c r="BE35" s="181">
        <v>2081.4697612800005</v>
      </c>
      <c r="BF35" s="181">
        <v>2081.4697612800005</v>
      </c>
      <c r="BG35" s="181">
        <v>2300.8354387199997</v>
      </c>
      <c r="BH35" s="181">
        <v>2520.2011161600003</v>
      </c>
      <c r="BI35" s="181">
        <v>2182.6384070400004</v>
      </c>
      <c r="BJ35" s="181">
        <v>2182.6384070400004</v>
      </c>
      <c r="BK35" s="181">
        <v>1819.0322841600007</v>
      </c>
      <c r="BL35" s="181">
        <v>2648.4148454400006</v>
      </c>
      <c r="BM35" s="146">
        <v>2081.4697612800005</v>
      </c>
    </row>
    <row r="36" spans="1:65">
      <c r="A36" s="3">
        <v>32</v>
      </c>
      <c r="B36" s="3">
        <v>32</v>
      </c>
      <c r="C36" s="1"/>
      <c r="D36" s="1">
        <v>7</v>
      </c>
      <c r="E36" s="1"/>
      <c r="F36" t="s">
        <v>202</v>
      </c>
      <c r="G36" t="s">
        <v>202</v>
      </c>
      <c r="H36" t="s">
        <v>202</v>
      </c>
      <c r="I36" t="s">
        <v>202</v>
      </c>
      <c r="J36" t="s">
        <v>202</v>
      </c>
      <c r="N36" s="211">
        <v>7.5</v>
      </c>
      <c r="O36" s="212">
        <v>13125</v>
      </c>
      <c r="P36" s="248">
        <v>1980.3011155200002</v>
      </c>
      <c r="Q36" s="181">
        <v>2741.5701331200003</v>
      </c>
      <c r="R36" s="181">
        <v>2603.3397062399999</v>
      </c>
      <c r="S36" s="181">
        <v>3396.66215616</v>
      </c>
      <c r="T36" s="181">
        <v>2741.5701331200003</v>
      </c>
      <c r="U36" s="181">
        <v>2942.9057548800006</v>
      </c>
      <c r="V36" s="198"/>
      <c r="W36" s="181">
        <v>1886.1441580800001</v>
      </c>
      <c r="X36" s="181">
        <v>2149.5833049600001</v>
      </c>
      <c r="Y36" s="181">
        <v>2860.7688345600004</v>
      </c>
      <c r="Z36" s="181">
        <v>3396.66215616</v>
      </c>
      <c r="AA36" s="181">
        <v>2375.9606707200001</v>
      </c>
      <c r="AB36" s="181">
        <v>2741.5701331200003</v>
      </c>
      <c r="AC36" s="181">
        <v>2942.9057548800006</v>
      </c>
      <c r="AD36" s="181">
        <v>3396.66215616</v>
      </c>
      <c r="AE36" s="181">
        <v>2741.5701331200003</v>
      </c>
      <c r="AF36" s="181">
        <v>1980.3011155200002</v>
      </c>
      <c r="AG36" s="181">
        <v>2942.9057548800006</v>
      </c>
      <c r="AH36" s="181">
        <v>2263.7736575999998</v>
      </c>
      <c r="AI36" s="181">
        <v>1886.1441580800001</v>
      </c>
      <c r="AJ36" s="181">
        <v>3396.66215616</v>
      </c>
      <c r="AK36" s="181">
        <v>2263.7736575999998</v>
      </c>
      <c r="AL36" s="181">
        <v>2942.9057548800006</v>
      </c>
      <c r="AM36" s="181">
        <v>2741.5701331200003</v>
      </c>
      <c r="AN36" s="181">
        <v>2149.5833049600001</v>
      </c>
      <c r="AO36" s="181">
        <v>1980.3011155200002</v>
      </c>
      <c r="AP36" s="181">
        <v>3226.3782969600002</v>
      </c>
      <c r="AQ36" s="181">
        <v>2263.7736575999998</v>
      </c>
      <c r="AR36" s="181">
        <v>2942.9057548800006</v>
      </c>
      <c r="AS36" s="181">
        <v>2741.5701331200003</v>
      </c>
      <c r="AT36" s="181">
        <v>1886.1441580800001</v>
      </c>
      <c r="AU36" s="181">
        <v>3396.66215616</v>
      </c>
      <c r="AV36" s="181">
        <v>2603.3397062399999</v>
      </c>
      <c r="AW36" s="181">
        <v>2149.5833049600001</v>
      </c>
      <c r="AX36" s="198"/>
      <c r="AY36" s="181">
        <v>3396.66215616</v>
      </c>
      <c r="AZ36" s="181">
        <v>2741.5701331200003</v>
      </c>
      <c r="BA36" s="198"/>
      <c r="BB36" s="181">
        <v>2149.5833049600001</v>
      </c>
      <c r="BC36" s="181">
        <v>2375.9606707200001</v>
      </c>
      <c r="BD36" s="181">
        <v>2942.9057548800006</v>
      </c>
      <c r="BE36" s="181">
        <v>2149.5833049600001</v>
      </c>
      <c r="BF36" s="181">
        <v>2149.5833049600001</v>
      </c>
      <c r="BG36" s="181">
        <v>2375.9606707200001</v>
      </c>
      <c r="BH36" s="181">
        <v>2603.3397062399999</v>
      </c>
      <c r="BI36" s="181">
        <v>2263.7736575999998</v>
      </c>
      <c r="BJ36" s="181">
        <v>2263.7736575999998</v>
      </c>
      <c r="BK36" s="181">
        <v>1886.1441580800001</v>
      </c>
      <c r="BL36" s="181">
        <v>2741.5701331200003</v>
      </c>
      <c r="BM36" s="146">
        <v>2149.5833049600001</v>
      </c>
    </row>
    <row r="37" spans="1:65">
      <c r="A37" s="3">
        <v>33</v>
      </c>
      <c r="B37" s="3">
        <v>33</v>
      </c>
      <c r="C37" s="1"/>
      <c r="D37" s="1">
        <v>7</v>
      </c>
      <c r="E37" s="1"/>
      <c r="F37" t="s">
        <v>202</v>
      </c>
      <c r="G37" t="s">
        <v>202</v>
      </c>
      <c r="H37" t="s">
        <v>202</v>
      </c>
      <c r="I37" t="s">
        <v>202</v>
      </c>
      <c r="J37" t="s">
        <v>202</v>
      </c>
      <c r="N37" s="211">
        <v>7.6</v>
      </c>
      <c r="O37" s="212">
        <v>13300</v>
      </c>
      <c r="P37" s="248">
        <v>2001.3361804800002</v>
      </c>
      <c r="Q37" s="181">
        <v>2745.5768121600004</v>
      </c>
      <c r="R37" s="181">
        <v>2630.3847897599999</v>
      </c>
      <c r="S37" s="181">
        <v>3401.6705049600005</v>
      </c>
      <c r="T37" s="181">
        <v>2745.5768121600004</v>
      </c>
      <c r="U37" s="181">
        <v>2972.9558476800003</v>
      </c>
      <c r="V37" s="198"/>
      <c r="W37" s="181">
        <v>1910.1842323200003</v>
      </c>
      <c r="X37" s="181">
        <v>2172.6217094400004</v>
      </c>
      <c r="Y37" s="181">
        <v>2864.7755136000005</v>
      </c>
      <c r="Z37" s="181">
        <v>3401.6705049600005</v>
      </c>
      <c r="AA37" s="181">
        <v>2401.0024147200002</v>
      </c>
      <c r="AB37" s="181">
        <v>2745.5768121600004</v>
      </c>
      <c r="AC37" s="181">
        <v>2972.9558476800003</v>
      </c>
      <c r="AD37" s="181">
        <v>3401.6705049600005</v>
      </c>
      <c r="AE37" s="181">
        <v>2745.5768121600004</v>
      </c>
      <c r="AF37" s="181">
        <v>2001.3361804800002</v>
      </c>
      <c r="AG37" s="181">
        <v>2972.9558476800003</v>
      </c>
      <c r="AH37" s="181">
        <v>2290.8187411200001</v>
      </c>
      <c r="AI37" s="181">
        <v>1910.1842323200003</v>
      </c>
      <c r="AJ37" s="181">
        <v>3401.6705049600005</v>
      </c>
      <c r="AK37" s="181">
        <v>2268.7820064000002</v>
      </c>
      <c r="AL37" s="181">
        <v>2972.9558476800003</v>
      </c>
      <c r="AM37" s="181">
        <v>2745.5768121600004</v>
      </c>
      <c r="AN37" s="181">
        <v>2172.6217094400004</v>
      </c>
      <c r="AO37" s="181">
        <v>2001.3361804800002</v>
      </c>
      <c r="AP37" s="181">
        <v>3259.43339904</v>
      </c>
      <c r="AQ37" s="181">
        <v>2290.8187411200001</v>
      </c>
      <c r="AR37" s="181">
        <v>2972.9558476800003</v>
      </c>
      <c r="AS37" s="181">
        <v>2745.5768121600004</v>
      </c>
      <c r="AT37" s="181">
        <v>1910.1842323200003</v>
      </c>
      <c r="AU37" s="181">
        <v>3401.6705049600005</v>
      </c>
      <c r="AV37" s="181">
        <v>2630.3847897599999</v>
      </c>
      <c r="AW37" s="181">
        <v>2172.6217094400004</v>
      </c>
      <c r="AX37" s="198"/>
      <c r="AY37" s="181">
        <v>3401.6705049600005</v>
      </c>
      <c r="AZ37" s="181">
        <v>2745.5768121600004</v>
      </c>
      <c r="BA37" s="198"/>
      <c r="BB37" s="181">
        <v>2172.6217094400004</v>
      </c>
      <c r="BC37" s="181">
        <v>2401.0024147200002</v>
      </c>
      <c r="BD37" s="181">
        <v>2972.9558476800003</v>
      </c>
      <c r="BE37" s="181">
        <v>2172.6217094400004</v>
      </c>
      <c r="BF37" s="181">
        <v>2172.6217094400004</v>
      </c>
      <c r="BG37" s="181">
        <v>2401.0024147200002</v>
      </c>
      <c r="BH37" s="181">
        <v>2630.3847897599999</v>
      </c>
      <c r="BI37" s="181">
        <v>2290.8187411200001</v>
      </c>
      <c r="BJ37" s="181">
        <v>2290.8187411200001</v>
      </c>
      <c r="BK37" s="181">
        <v>1910.1842323200003</v>
      </c>
      <c r="BL37" s="181">
        <v>2745.5768121600004</v>
      </c>
      <c r="BM37" s="146">
        <v>2172.6217094400004</v>
      </c>
    </row>
    <row r="38" spans="1:65">
      <c r="A38" s="3">
        <v>34</v>
      </c>
      <c r="B38" s="3">
        <v>34</v>
      </c>
      <c r="C38" s="1"/>
      <c r="D38" s="1">
        <v>7</v>
      </c>
      <c r="E38" s="1"/>
      <c r="F38" t="s">
        <v>202</v>
      </c>
      <c r="G38" t="s">
        <v>202</v>
      </c>
      <c r="H38" t="s">
        <v>202</v>
      </c>
      <c r="I38" t="s">
        <v>202</v>
      </c>
      <c r="J38" t="s">
        <v>202</v>
      </c>
      <c r="N38" s="211">
        <v>8</v>
      </c>
      <c r="O38" s="212">
        <v>14000</v>
      </c>
      <c r="P38" s="248">
        <v>2084.4747705600003</v>
      </c>
      <c r="Q38" s="181">
        <v>2843.7404486400001</v>
      </c>
      <c r="R38" s="181">
        <v>2741.5701331200003</v>
      </c>
      <c r="S38" s="181">
        <v>3522.8725459200009</v>
      </c>
      <c r="T38" s="181">
        <v>2843.7404486400001</v>
      </c>
      <c r="U38" s="181">
        <v>3099.1662374400003</v>
      </c>
      <c r="V38" s="198"/>
      <c r="W38" s="181">
        <v>1998.3311712000002</v>
      </c>
      <c r="X38" s="181">
        <v>2263.7736575999998</v>
      </c>
      <c r="Y38" s="181">
        <v>2966.9458291199999</v>
      </c>
      <c r="Z38" s="181">
        <v>3522.8725459200009</v>
      </c>
      <c r="AA38" s="181">
        <v>2503.17273024</v>
      </c>
      <c r="AB38" s="181">
        <v>2860.7688345600004</v>
      </c>
      <c r="AC38" s="181">
        <v>3099.1662374400003</v>
      </c>
      <c r="AD38" s="181">
        <v>3522.8725459200009</v>
      </c>
      <c r="AE38" s="181">
        <v>2843.7404486400001</v>
      </c>
      <c r="AF38" s="181">
        <v>2084.4747705600003</v>
      </c>
      <c r="AG38" s="181">
        <v>3099.1662374400003</v>
      </c>
      <c r="AH38" s="181">
        <v>2397.9974054400004</v>
      </c>
      <c r="AI38" s="181">
        <v>1998.3311712000002</v>
      </c>
      <c r="AJ38" s="181">
        <v>3522.8725459200009</v>
      </c>
      <c r="AK38" s="181">
        <v>2397.9974054400004</v>
      </c>
      <c r="AL38" s="181">
        <v>3099.1662374400003</v>
      </c>
      <c r="AM38" s="181">
        <v>2860.7688345600004</v>
      </c>
      <c r="AN38" s="181">
        <v>2263.7736575999998</v>
      </c>
      <c r="AO38" s="181">
        <v>2084.4747705600003</v>
      </c>
      <c r="AP38" s="181">
        <v>3396.66215616</v>
      </c>
      <c r="AQ38" s="181">
        <v>2397.9974054400004</v>
      </c>
      <c r="AR38" s="181">
        <v>3099.1662374400003</v>
      </c>
      <c r="AS38" s="181">
        <v>2860.7688345600004</v>
      </c>
      <c r="AT38" s="181">
        <v>1998.3311712000002</v>
      </c>
      <c r="AU38" s="181">
        <v>3522.8725459200009</v>
      </c>
      <c r="AV38" s="181">
        <v>2741.5701331200003</v>
      </c>
      <c r="AW38" s="181">
        <v>2263.7736575999998</v>
      </c>
      <c r="AX38" s="198"/>
      <c r="AY38" s="181">
        <v>3522.8725459200009</v>
      </c>
      <c r="AZ38" s="181">
        <v>2843.7404486400001</v>
      </c>
      <c r="BA38" s="198"/>
      <c r="BB38" s="181">
        <v>2263.7736575999998</v>
      </c>
      <c r="BC38" s="181">
        <v>2503.17273024</v>
      </c>
      <c r="BD38" s="181">
        <v>3099.1662374400003</v>
      </c>
      <c r="BE38" s="181">
        <v>2263.7736575999998</v>
      </c>
      <c r="BF38" s="181">
        <v>2263.7736575999998</v>
      </c>
      <c r="BG38" s="181">
        <v>2503.17273024</v>
      </c>
      <c r="BH38" s="181">
        <v>2741.5701331200003</v>
      </c>
      <c r="BI38" s="181">
        <v>2397.9974054400004</v>
      </c>
      <c r="BJ38" s="181">
        <v>2397.9974054400004</v>
      </c>
      <c r="BK38" s="181">
        <v>1998.3311712000002</v>
      </c>
      <c r="BL38" s="181">
        <v>2843.7404486400001</v>
      </c>
      <c r="BM38" s="146">
        <v>2263.7736575999998</v>
      </c>
    </row>
    <row r="39" spans="1:65">
      <c r="A39" s="3">
        <v>36</v>
      </c>
      <c r="B39" s="3">
        <v>36</v>
      </c>
      <c r="C39" s="1"/>
      <c r="D39" s="1">
        <v>7</v>
      </c>
      <c r="E39" s="1"/>
      <c r="F39" t="s">
        <v>202</v>
      </c>
      <c r="G39" t="s">
        <v>202</v>
      </c>
      <c r="H39" t="s">
        <v>202</v>
      </c>
      <c r="I39" t="s">
        <v>202</v>
      </c>
      <c r="J39" t="s">
        <v>202</v>
      </c>
      <c r="N39" s="211">
        <v>8.4</v>
      </c>
      <c r="O39" s="212">
        <v>14700</v>
      </c>
      <c r="P39" s="248">
        <v>2165.6100211200001</v>
      </c>
      <c r="Q39" s="181">
        <v>2939.9007455999999</v>
      </c>
      <c r="R39" s="181">
        <v>2846.7454579199994</v>
      </c>
      <c r="S39" s="181">
        <v>3642.0712473600001</v>
      </c>
      <c r="T39" s="181">
        <v>2939.9007455999999</v>
      </c>
      <c r="U39" s="181">
        <v>3218.3649388800004</v>
      </c>
      <c r="V39" s="198"/>
      <c r="W39" s="181">
        <v>2088.4814496000004</v>
      </c>
      <c r="X39" s="181">
        <v>2351.9205964800003</v>
      </c>
      <c r="Y39" s="181">
        <v>3067.1128051200003</v>
      </c>
      <c r="Z39" s="181">
        <v>3642.0712473600001</v>
      </c>
      <c r="AA39" s="181">
        <v>2599.3330272000003</v>
      </c>
      <c r="AB39" s="181">
        <v>2970.9525081600004</v>
      </c>
      <c r="AC39" s="181">
        <v>3218.3649388800004</v>
      </c>
      <c r="AD39" s="181">
        <v>3642.0712473600001</v>
      </c>
      <c r="AE39" s="181">
        <v>2939.9007455999999</v>
      </c>
      <c r="AF39" s="181">
        <v>2165.6100211200001</v>
      </c>
      <c r="AG39" s="181">
        <v>3218.3649388800004</v>
      </c>
      <c r="AH39" s="181">
        <v>2506.1777395200002</v>
      </c>
      <c r="AI39" s="181">
        <v>2088.4814496000004</v>
      </c>
      <c r="AJ39" s="181">
        <v>3642.0712473600001</v>
      </c>
      <c r="AK39" s="181">
        <v>2428.0474982400006</v>
      </c>
      <c r="AL39" s="181">
        <v>3218.3649388800004</v>
      </c>
      <c r="AM39" s="181">
        <v>2970.9525081600004</v>
      </c>
      <c r="AN39" s="181">
        <v>2351.9205964800003</v>
      </c>
      <c r="AO39" s="181">
        <v>2165.6100211200001</v>
      </c>
      <c r="AP39" s="181">
        <v>3527.8808947200009</v>
      </c>
      <c r="AQ39" s="181">
        <v>2506.1777395200002</v>
      </c>
      <c r="AR39" s="181">
        <v>3218.3649388800004</v>
      </c>
      <c r="AS39" s="181">
        <v>2970.9525081600004</v>
      </c>
      <c r="AT39" s="181">
        <v>2088.4814496000004</v>
      </c>
      <c r="AU39" s="181">
        <v>3642.0712473600001</v>
      </c>
      <c r="AV39" s="181">
        <v>2846.7454579199994</v>
      </c>
      <c r="AW39" s="181">
        <v>2351.9205964800003</v>
      </c>
      <c r="AX39" s="198"/>
      <c r="AY39" s="181">
        <v>3642.0712473600001</v>
      </c>
      <c r="AZ39" s="181">
        <v>2939.9007455999999</v>
      </c>
      <c r="BA39" s="198"/>
      <c r="BB39" s="181">
        <v>2351.9205964800003</v>
      </c>
      <c r="BC39" s="181">
        <v>2599.3330272000003</v>
      </c>
      <c r="BD39" s="181">
        <v>3218.3649388800004</v>
      </c>
      <c r="BE39" s="181">
        <v>2351.9205964800003</v>
      </c>
      <c r="BF39" s="181">
        <v>2351.9205964800003</v>
      </c>
      <c r="BG39" s="181">
        <v>2599.3330272000003</v>
      </c>
      <c r="BH39" s="181">
        <v>2846.7454579199994</v>
      </c>
      <c r="BI39" s="181">
        <v>2506.1777395200002</v>
      </c>
      <c r="BJ39" s="181">
        <v>2506.1777395200002</v>
      </c>
      <c r="BK39" s="181">
        <v>2088.4814496000004</v>
      </c>
      <c r="BL39" s="181">
        <v>2939.9007455999999</v>
      </c>
      <c r="BM39" s="146">
        <v>2351.9205964800003</v>
      </c>
    </row>
    <row r="40" spans="1:65">
      <c r="A40" s="3">
        <v>37</v>
      </c>
      <c r="B40" s="3">
        <v>37</v>
      </c>
      <c r="C40" s="1"/>
      <c r="D40" s="1">
        <v>7</v>
      </c>
      <c r="E40" s="1"/>
      <c r="F40" t="s">
        <v>202</v>
      </c>
      <c r="G40" t="s">
        <v>202</v>
      </c>
      <c r="H40" t="s">
        <v>202</v>
      </c>
      <c r="I40" t="s">
        <v>202</v>
      </c>
      <c r="J40" t="s">
        <v>202</v>
      </c>
      <c r="N40" s="211">
        <v>8.5</v>
      </c>
      <c r="O40" s="212">
        <v>14875</v>
      </c>
      <c r="P40" s="248">
        <v>2187.6467558400004</v>
      </c>
      <c r="Q40" s="181">
        <v>2964.9424896000005</v>
      </c>
      <c r="R40" s="181">
        <v>2875.7938809600005</v>
      </c>
      <c r="S40" s="181">
        <v>3672.1213401600003</v>
      </c>
      <c r="T40" s="181">
        <v>2964.9424896000005</v>
      </c>
      <c r="U40" s="181">
        <v>3250.4183712000004</v>
      </c>
      <c r="V40" s="198"/>
      <c r="W40" s="181">
        <v>2110.5181843200003</v>
      </c>
      <c r="X40" s="181">
        <v>2374.9590009600006</v>
      </c>
      <c r="Y40" s="181">
        <v>3093.1562188800003</v>
      </c>
      <c r="Z40" s="181">
        <v>3672.1213401600003</v>
      </c>
      <c r="AA40" s="181">
        <v>2625.3764409600003</v>
      </c>
      <c r="AB40" s="181">
        <v>3001.0026009600001</v>
      </c>
      <c r="AC40" s="181">
        <v>3250.4183712000004</v>
      </c>
      <c r="AD40" s="181">
        <v>3672.1213401600003</v>
      </c>
      <c r="AE40" s="181">
        <v>2964.9424896000005</v>
      </c>
      <c r="AF40" s="181">
        <v>2187.6467558400004</v>
      </c>
      <c r="AG40" s="181">
        <v>3250.4183712000004</v>
      </c>
      <c r="AH40" s="181">
        <v>2532.2211532800006</v>
      </c>
      <c r="AI40" s="181">
        <v>2110.5181843200003</v>
      </c>
      <c r="AJ40" s="181">
        <v>3672.1213401600003</v>
      </c>
      <c r="AK40" s="181">
        <v>2499.1660512000008</v>
      </c>
      <c r="AL40" s="181">
        <v>3250.4183712000004</v>
      </c>
      <c r="AM40" s="181">
        <v>3001.0026009600001</v>
      </c>
      <c r="AN40" s="181">
        <v>2374.9590009600006</v>
      </c>
      <c r="AO40" s="181">
        <v>2187.6467558400004</v>
      </c>
      <c r="AP40" s="181">
        <v>3563.9410060800005</v>
      </c>
      <c r="AQ40" s="181">
        <v>2532.2211532800006</v>
      </c>
      <c r="AR40" s="181">
        <v>3250.4183712000004</v>
      </c>
      <c r="AS40" s="181">
        <v>3001.0026009600001</v>
      </c>
      <c r="AT40" s="181">
        <v>2110.5181843200003</v>
      </c>
      <c r="AU40" s="181">
        <v>3672.1213401600003</v>
      </c>
      <c r="AV40" s="181">
        <v>2875.7938809600005</v>
      </c>
      <c r="AW40" s="181">
        <v>2374.9590009600006</v>
      </c>
      <c r="AX40" s="198"/>
      <c r="AY40" s="181">
        <v>3672.1213401600003</v>
      </c>
      <c r="AZ40" s="181">
        <v>2964.9424896000005</v>
      </c>
      <c r="BA40" s="198"/>
      <c r="BB40" s="181">
        <v>2374.9590009600006</v>
      </c>
      <c r="BC40" s="181">
        <v>2625.3764409600003</v>
      </c>
      <c r="BD40" s="181">
        <v>3250.4183712000004</v>
      </c>
      <c r="BE40" s="181">
        <v>2374.9590009600006</v>
      </c>
      <c r="BF40" s="181">
        <v>2374.9590009600006</v>
      </c>
      <c r="BG40" s="181">
        <v>2625.3764409600003</v>
      </c>
      <c r="BH40" s="181">
        <v>2875.7938809600005</v>
      </c>
      <c r="BI40" s="181">
        <v>2532.2211532800006</v>
      </c>
      <c r="BJ40" s="181">
        <v>2532.2211532800006</v>
      </c>
      <c r="BK40" s="181">
        <v>2110.5181843200003</v>
      </c>
      <c r="BL40" s="181">
        <v>2964.9424896000005</v>
      </c>
      <c r="BM40" s="146">
        <v>2374.9590009600006</v>
      </c>
    </row>
    <row r="41" spans="1:65">
      <c r="A41" s="3">
        <v>39</v>
      </c>
      <c r="B41" s="3">
        <v>39</v>
      </c>
      <c r="C41" s="1"/>
      <c r="D41" s="1">
        <v>7</v>
      </c>
      <c r="E41" s="1"/>
      <c r="F41" t="s">
        <v>202</v>
      </c>
      <c r="G41" t="s">
        <v>202</v>
      </c>
      <c r="H41" t="s">
        <v>202</v>
      </c>
      <c r="I41" t="s">
        <v>202</v>
      </c>
      <c r="J41" t="s">
        <v>202</v>
      </c>
      <c r="N41" s="211">
        <v>8.8000000000000007</v>
      </c>
      <c r="O41" s="212">
        <v>15400</v>
      </c>
      <c r="P41" s="248">
        <v>2251.7536204799999</v>
      </c>
      <c r="Q41" s="181">
        <v>3036.0610425600007</v>
      </c>
      <c r="R41" s="181">
        <v>2958.9324710400006</v>
      </c>
      <c r="S41" s="181">
        <v>3762.2716185599998</v>
      </c>
      <c r="T41" s="181">
        <v>3036.0610425600007</v>
      </c>
      <c r="U41" s="181">
        <v>3345.5769983999999</v>
      </c>
      <c r="V41" s="198"/>
      <c r="W41" s="181">
        <v>2177.6300582400004</v>
      </c>
      <c r="X41" s="181">
        <v>2444.0742144000001</v>
      </c>
      <c r="Y41" s="181">
        <v>3168.2814508800002</v>
      </c>
      <c r="Z41" s="181">
        <v>3762.2716185599998</v>
      </c>
      <c r="AA41" s="181">
        <v>2701.5033427200001</v>
      </c>
      <c r="AB41" s="181">
        <v>3088.1478700800008</v>
      </c>
      <c r="AC41" s="181">
        <v>3345.5769983999999</v>
      </c>
      <c r="AD41" s="181">
        <v>3762.2716185599998</v>
      </c>
      <c r="AE41" s="181">
        <v>3036.0610425600007</v>
      </c>
      <c r="AF41" s="181">
        <v>2251.7536204799999</v>
      </c>
      <c r="AG41" s="181">
        <v>3345.5769983999999</v>
      </c>
      <c r="AH41" s="181">
        <v>2613.3564038400004</v>
      </c>
      <c r="AI41" s="181">
        <v>2177.6300582400004</v>
      </c>
      <c r="AJ41" s="181">
        <v>3762.2716185599998</v>
      </c>
      <c r="AK41" s="181">
        <v>2508.1810790400009</v>
      </c>
      <c r="AL41" s="181">
        <v>3345.5769983999999</v>
      </c>
      <c r="AM41" s="181">
        <v>3088.1478700800008</v>
      </c>
      <c r="AN41" s="181">
        <v>2444.0742144000001</v>
      </c>
      <c r="AO41" s="181">
        <v>2251.7536204799999</v>
      </c>
      <c r="AP41" s="181">
        <v>3667.1129913600007</v>
      </c>
      <c r="AQ41" s="181">
        <v>2613.3564038400004</v>
      </c>
      <c r="AR41" s="181">
        <v>3345.5769983999999</v>
      </c>
      <c r="AS41" s="181">
        <v>3088.1478700800008</v>
      </c>
      <c r="AT41" s="181">
        <v>2177.6300582400004</v>
      </c>
      <c r="AU41" s="181">
        <v>3762.2716185599998</v>
      </c>
      <c r="AV41" s="181">
        <v>2958.9324710400006</v>
      </c>
      <c r="AW41" s="181">
        <v>2444.0742144000001</v>
      </c>
      <c r="AX41" s="198"/>
      <c r="AY41" s="181">
        <v>3762.2716185599998</v>
      </c>
      <c r="AZ41" s="181">
        <v>3036.0610425600007</v>
      </c>
      <c r="BA41" s="198"/>
      <c r="BB41" s="181">
        <v>2444.0742144000001</v>
      </c>
      <c r="BC41" s="181">
        <v>2701.5033427200001</v>
      </c>
      <c r="BD41" s="181">
        <v>3345.5769983999999</v>
      </c>
      <c r="BE41" s="181">
        <v>2444.0742144000001</v>
      </c>
      <c r="BF41" s="181">
        <v>2444.0742144000001</v>
      </c>
      <c r="BG41" s="181">
        <v>2701.5033427200001</v>
      </c>
      <c r="BH41" s="181">
        <v>2958.9324710400006</v>
      </c>
      <c r="BI41" s="181">
        <v>2613.3564038400004</v>
      </c>
      <c r="BJ41" s="181">
        <v>2613.3564038400004</v>
      </c>
      <c r="BK41" s="181">
        <v>2177.6300582400004</v>
      </c>
      <c r="BL41" s="181">
        <v>3036.0610425600007</v>
      </c>
      <c r="BM41" s="146">
        <v>2444.0742144000001</v>
      </c>
    </row>
    <row r="42" spans="1:65">
      <c r="A42" s="3">
        <v>40</v>
      </c>
      <c r="B42" s="3">
        <v>40</v>
      </c>
      <c r="C42" s="1"/>
      <c r="D42" s="1">
        <v>7</v>
      </c>
      <c r="E42" s="1"/>
      <c r="F42" t="s">
        <v>202</v>
      </c>
      <c r="G42" t="s">
        <v>202</v>
      </c>
      <c r="H42" t="s">
        <v>202</v>
      </c>
      <c r="I42" t="s">
        <v>202</v>
      </c>
      <c r="J42" t="s">
        <v>202</v>
      </c>
      <c r="N42" s="211">
        <v>9</v>
      </c>
      <c r="O42" s="212">
        <v>15750</v>
      </c>
      <c r="P42" s="248">
        <v>2289.8170713600002</v>
      </c>
      <c r="Q42" s="181">
        <v>3086.14453056</v>
      </c>
      <c r="R42" s="181">
        <v>3010.0176287999998</v>
      </c>
      <c r="S42" s="181">
        <v>3822.37180416</v>
      </c>
      <c r="T42" s="181">
        <v>3086.14453056</v>
      </c>
      <c r="U42" s="181">
        <v>3402.6721747200004</v>
      </c>
      <c r="V42" s="198"/>
      <c r="W42" s="181">
        <v>2222.7051974400006</v>
      </c>
      <c r="X42" s="181">
        <v>2486.1443443200005</v>
      </c>
      <c r="Y42" s="181">
        <v>3220.3682784000007</v>
      </c>
      <c r="Z42" s="181">
        <v>3822.37180416</v>
      </c>
      <c r="AA42" s="181">
        <v>2748.5818214400006</v>
      </c>
      <c r="AB42" s="181">
        <v>3141.2363673600003</v>
      </c>
      <c r="AC42" s="181">
        <v>3402.6721747200004</v>
      </c>
      <c r="AD42" s="181">
        <v>3822.37180416</v>
      </c>
      <c r="AE42" s="181">
        <v>3086.14453056</v>
      </c>
      <c r="AF42" s="181">
        <v>2289.8170713600002</v>
      </c>
      <c r="AG42" s="181">
        <v>3402.6721747200004</v>
      </c>
      <c r="AH42" s="181">
        <v>2667.4465708800003</v>
      </c>
      <c r="AI42" s="181">
        <v>2222.7051974400006</v>
      </c>
      <c r="AJ42" s="181">
        <v>3822.37180416</v>
      </c>
      <c r="AK42" s="181">
        <v>2579.2996320000002</v>
      </c>
      <c r="AL42" s="181">
        <v>3402.6721747200004</v>
      </c>
      <c r="AM42" s="181">
        <v>3141.2363673600003</v>
      </c>
      <c r="AN42" s="181">
        <v>2486.1443443200005</v>
      </c>
      <c r="AO42" s="181">
        <v>2289.8170713600002</v>
      </c>
      <c r="AP42" s="181">
        <v>3730.2181862400003</v>
      </c>
      <c r="AQ42" s="181">
        <v>2667.4465708800003</v>
      </c>
      <c r="AR42" s="181">
        <v>3402.6721747200004</v>
      </c>
      <c r="AS42" s="181">
        <v>3141.2363673600003</v>
      </c>
      <c r="AT42" s="181">
        <v>2222.7051974400006</v>
      </c>
      <c r="AU42" s="181">
        <v>3822.37180416</v>
      </c>
      <c r="AV42" s="181">
        <v>3010.0176287999998</v>
      </c>
      <c r="AW42" s="181">
        <v>2486.1443443200005</v>
      </c>
      <c r="AX42" s="198"/>
      <c r="AY42" s="181">
        <v>3822.37180416</v>
      </c>
      <c r="AZ42" s="181">
        <v>3086.14453056</v>
      </c>
      <c r="BA42" s="198"/>
      <c r="BB42" s="181">
        <v>2486.1443443200005</v>
      </c>
      <c r="BC42" s="181">
        <v>2748.5818214400006</v>
      </c>
      <c r="BD42" s="181">
        <v>3402.6721747200004</v>
      </c>
      <c r="BE42" s="181">
        <v>2486.1443443200005</v>
      </c>
      <c r="BF42" s="181">
        <v>2486.1443443200005</v>
      </c>
      <c r="BG42" s="181">
        <v>2748.5818214400006</v>
      </c>
      <c r="BH42" s="181">
        <v>3010.0176287999998</v>
      </c>
      <c r="BI42" s="181">
        <v>2667.4465708800003</v>
      </c>
      <c r="BJ42" s="181">
        <v>2667.4465708800003</v>
      </c>
      <c r="BK42" s="181">
        <v>2222.7051974400006</v>
      </c>
      <c r="BL42" s="181">
        <v>3086.14453056</v>
      </c>
      <c r="BM42" s="146">
        <v>2486.1443443200005</v>
      </c>
    </row>
    <row r="43" spans="1:65">
      <c r="A43" s="3">
        <v>41</v>
      </c>
      <c r="B43" s="3">
        <v>41</v>
      </c>
      <c r="C43" s="1"/>
      <c r="D43" s="1">
        <v>7</v>
      </c>
      <c r="E43" s="1"/>
      <c r="F43" t="s">
        <v>202</v>
      </c>
      <c r="G43" t="s">
        <v>202</v>
      </c>
      <c r="H43" t="s">
        <v>202</v>
      </c>
      <c r="I43" t="s">
        <v>202</v>
      </c>
      <c r="J43" t="s">
        <v>202</v>
      </c>
      <c r="N43" s="211">
        <v>9.1999999999999993</v>
      </c>
      <c r="O43" s="212">
        <v>16100</v>
      </c>
      <c r="P43" s="248">
        <v>2327.8805222400001</v>
      </c>
      <c r="Q43" s="181">
        <v>3133.2230092800005</v>
      </c>
      <c r="R43" s="181">
        <v>3060.1011168</v>
      </c>
      <c r="S43" s="181">
        <v>3882.4719897600003</v>
      </c>
      <c r="T43" s="181">
        <v>3133.2230092800005</v>
      </c>
      <c r="U43" s="181">
        <v>3458.7656812800005</v>
      </c>
      <c r="V43" s="198"/>
      <c r="W43" s="181">
        <v>2267.7803366400003</v>
      </c>
      <c r="X43" s="181">
        <v>2527.2128044799997</v>
      </c>
      <c r="Y43" s="181">
        <v>3269.450096640001</v>
      </c>
      <c r="Z43" s="181">
        <v>3882.4719897600003</v>
      </c>
      <c r="AA43" s="181">
        <v>2793.6569606400003</v>
      </c>
      <c r="AB43" s="181">
        <v>3192.3215251200004</v>
      </c>
      <c r="AC43" s="181">
        <v>3458.7656812800005</v>
      </c>
      <c r="AD43" s="181">
        <v>3882.4719897600003</v>
      </c>
      <c r="AE43" s="181">
        <v>3133.2230092800005</v>
      </c>
      <c r="AF43" s="181">
        <v>2327.8805222400001</v>
      </c>
      <c r="AG43" s="181">
        <v>3458.7656812800005</v>
      </c>
      <c r="AH43" s="181">
        <v>2720.5350681600003</v>
      </c>
      <c r="AI43" s="181">
        <v>2267.7803366400003</v>
      </c>
      <c r="AJ43" s="181">
        <v>3882.4719897600003</v>
      </c>
      <c r="AK43" s="181">
        <v>2588.3146598400003</v>
      </c>
      <c r="AL43" s="181">
        <v>3458.7656812800005</v>
      </c>
      <c r="AM43" s="181">
        <v>3192.3215251200004</v>
      </c>
      <c r="AN43" s="181">
        <v>2527.2128044799997</v>
      </c>
      <c r="AO43" s="181">
        <v>2327.8805222400001</v>
      </c>
      <c r="AP43" s="181">
        <v>3791.3200416000004</v>
      </c>
      <c r="AQ43" s="181">
        <v>2720.5350681600003</v>
      </c>
      <c r="AR43" s="181">
        <v>3458.7656812800005</v>
      </c>
      <c r="AS43" s="181">
        <v>3192.3215251200004</v>
      </c>
      <c r="AT43" s="181">
        <v>2267.7803366400003</v>
      </c>
      <c r="AU43" s="181">
        <v>3882.4719897600003</v>
      </c>
      <c r="AV43" s="181">
        <v>3060.1011168</v>
      </c>
      <c r="AW43" s="181">
        <v>2527.2128044799997</v>
      </c>
      <c r="AX43" s="198"/>
      <c r="AY43" s="181">
        <v>3882.4719897600003</v>
      </c>
      <c r="AZ43" s="181">
        <v>3133.2230092800005</v>
      </c>
      <c r="BA43" s="198"/>
      <c r="BB43" s="181">
        <v>2527.2128044799997</v>
      </c>
      <c r="BC43" s="181">
        <v>2793.6569606400003</v>
      </c>
      <c r="BD43" s="181">
        <v>3458.7656812800005</v>
      </c>
      <c r="BE43" s="181">
        <v>2527.2128044799997</v>
      </c>
      <c r="BF43" s="181">
        <v>2527.2128044799997</v>
      </c>
      <c r="BG43" s="181">
        <v>2793.6569606400003</v>
      </c>
      <c r="BH43" s="181">
        <v>3060.1011168</v>
      </c>
      <c r="BI43" s="181">
        <v>2720.5350681600003</v>
      </c>
      <c r="BJ43" s="181">
        <v>2720.5350681600003</v>
      </c>
      <c r="BK43" s="181">
        <v>2267.7803366400003</v>
      </c>
      <c r="BL43" s="181">
        <v>3133.2230092800005</v>
      </c>
      <c r="BM43" s="146">
        <v>2527.2128044799997</v>
      </c>
    </row>
    <row r="44" spans="1:65">
      <c r="A44" s="3">
        <v>42</v>
      </c>
      <c r="B44" s="3">
        <v>42</v>
      </c>
      <c r="C44" s="1"/>
      <c r="D44" s="1">
        <v>7</v>
      </c>
      <c r="E44" s="1"/>
      <c r="F44" t="s">
        <v>202</v>
      </c>
      <c r="G44" t="s">
        <v>202</v>
      </c>
      <c r="H44" t="s">
        <v>202</v>
      </c>
      <c r="I44" t="s">
        <v>202</v>
      </c>
      <c r="J44" t="s">
        <v>202</v>
      </c>
      <c r="N44" s="211">
        <v>9.5</v>
      </c>
      <c r="O44" s="212">
        <v>16625</v>
      </c>
      <c r="P44" s="248">
        <v>2388.9823776000003</v>
      </c>
      <c r="Q44" s="181">
        <v>3207.3465715200005</v>
      </c>
      <c r="R44" s="181">
        <v>3140.2346975999999</v>
      </c>
      <c r="S44" s="181">
        <v>3972.6222681600007</v>
      </c>
      <c r="T44" s="181">
        <v>3207.3465715200005</v>
      </c>
      <c r="U44" s="181">
        <v>3549.9176294400008</v>
      </c>
      <c r="V44" s="198"/>
      <c r="W44" s="181">
        <v>2334.8922105600004</v>
      </c>
      <c r="X44" s="181">
        <v>2593.3230086399999</v>
      </c>
      <c r="Y44" s="181">
        <v>3346.5786681600002</v>
      </c>
      <c r="Z44" s="181">
        <v>3972.6222681600007</v>
      </c>
      <c r="AA44" s="181">
        <v>2867.7805228800007</v>
      </c>
      <c r="AB44" s="181">
        <v>3276.4617849599999</v>
      </c>
      <c r="AC44" s="181">
        <v>3549.9176294400008</v>
      </c>
      <c r="AD44" s="181">
        <v>3972.6222681600007</v>
      </c>
      <c r="AE44" s="181">
        <v>3207.3465715200005</v>
      </c>
      <c r="AF44" s="181">
        <v>2388.9823776000003</v>
      </c>
      <c r="AG44" s="181">
        <v>3549.9176294400008</v>
      </c>
      <c r="AH44" s="181">
        <v>2801.6703187200001</v>
      </c>
      <c r="AI44" s="181">
        <v>2334.8922105600004</v>
      </c>
      <c r="AJ44" s="181">
        <v>3972.6222681600007</v>
      </c>
      <c r="AK44" s="181">
        <v>2648.4148454400006</v>
      </c>
      <c r="AL44" s="181">
        <v>3549.9176294400008</v>
      </c>
      <c r="AM44" s="181">
        <v>3276.4617849599999</v>
      </c>
      <c r="AN44" s="181">
        <v>2593.3230086399999</v>
      </c>
      <c r="AO44" s="181">
        <v>2388.9823776000003</v>
      </c>
      <c r="AP44" s="181">
        <v>3891.4870176000009</v>
      </c>
      <c r="AQ44" s="181">
        <v>2801.6703187200001</v>
      </c>
      <c r="AR44" s="181">
        <v>3549.9176294400008</v>
      </c>
      <c r="AS44" s="181">
        <v>3276.4617849599999</v>
      </c>
      <c r="AT44" s="181">
        <v>2334.8922105600004</v>
      </c>
      <c r="AU44" s="181">
        <v>3972.6222681600007</v>
      </c>
      <c r="AV44" s="181">
        <v>3140.2346975999999</v>
      </c>
      <c r="AW44" s="181">
        <v>2593.3230086399999</v>
      </c>
      <c r="AX44" s="198"/>
      <c r="AY44" s="181">
        <v>3972.6222681600007</v>
      </c>
      <c r="AZ44" s="181">
        <v>3207.3465715200005</v>
      </c>
      <c r="BA44" s="198"/>
      <c r="BB44" s="181">
        <v>2593.3230086399999</v>
      </c>
      <c r="BC44" s="181">
        <v>2867.7805228800007</v>
      </c>
      <c r="BD44" s="181">
        <v>3549.9176294400008</v>
      </c>
      <c r="BE44" s="181">
        <v>2593.3230086399999</v>
      </c>
      <c r="BF44" s="181">
        <v>2593.3230086399999</v>
      </c>
      <c r="BG44" s="181">
        <v>2867.7805228800007</v>
      </c>
      <c r="BH44" s="181">
        <v>3140.2346975999999</v>
      </c>
      <c r="BI44" s="181">
        <v>2801.6703187200001</v>
      </c>
      <c r="BJ44" s="181">
        <v>2801.6703187200001</v>
      </c>
      <c r="BK44" s="181">
        <v>2334.8922105600004</v>
      </c>
      <c r="BL44" s="181">
        <v>3207.3465715200005</v>
      </c>
      <c r="BM44" s="146">
        <v>2593.3230086399999</v>
      </c>
    </row>
    <row r="45" spans="1:65">
      <c r="A45" s="3">
        <v>43</v>
      </c>
      <c r="B45" s="3">
        <v>43</v>
      </c>
      <c r="C45" s="1"/>
      <c r="D45" s="1">
        <v>7</v>
      </c>
      <c r="E45" s="1"/>
      <c r="F45" t="s">
        <v>202</v>
      </c>
      <c r="G45" t="s">
        <v>202</v>
      </c>
      <c r="H45" t="s">
        <v>202</v>
      </c>
      <c r="I45" t="s">
        <v>202</v>
      </c>
      <c r="J45" t="s">
        <v>202</v>
      </c>
      <c r="N45" s="211">
        <v>9.6</v>
      </c>
      <c r="O45" s="212">
        <v>16800</v>
      </c>
      <c r="P45" s="248">
        <v>2409.0157727999999</v>
      </c>
      <c r="Q45" s="181">
        <v>3230.3849760000003</v>
      </c>
      <c r="R45" s="181">
        <v>3166.2781113600008</v>
      </c>
      <c r="S45" s="181">
        <v>4002.6723609600003</v>
      </c>
      <c r="T45" s="181">
        <v>3230.3849760000003</v>
      </c>
      <c r="U45" s="181">
        <v>3578.9660524800001</v>
      </c>
      <c r="V45" s="198"/>
      <c r="W45" s="181">
        <v>2356.9289452800003</v>
      </c>
      <c r="X45" s="181">
        <v>2615.3597433600003</v>
      </c>
      <c r="Y45" s="181">
        <v>3370.6187424000004</v>
      </c>
      <c r="Z45" s="181">
        <v>4002.6723609600003</v>
      </c>
      <c r="AA45" s="181">
        <v>2890.8189273600001</v>
      </c>
      <c r="AB45" s="181">
        <v>3303.5068684799999</v>
      </c>
      <c r="AC45" s="181">
        <v>3578.9660524800001</v>
      </c>
      <c r="AD45" s="181">
        <v>4002.6723609600003</v>
      </c>
      <c r="AE45" s="181">
        <v>3230.3849760000003</v>
      </c>
      <c r="AF45" s="181">
        <v>2409.0157727999999</v>
      </c>
      <c r="AG45" s="181">
        <v>3578.9660524800001</v>
      </c>
      <c r="AH45" s="181">
        <v>2828.7154022400005</v>
      </c>
      <c r="AI45" s="181">
        <v>2356.9289452800003</v>
      </c>
      <c r="AJ45" s="181">
        <v>4002.6723609600003</v>
      </c>
      <c r="AK45" s="181">
        <v>2668.4482406400007</v>
      </c>
      <c r="AL45" s="181">
        <v>3578.9660524800001</v>
      </c>
      <c r="AM45" s="181">
        <v>3303.5068684799999</v>
      </c>
      <c r="AN45" s="181">
        <v>2615.3597433600003</v>
      </c>
      <c r="AO45" s="181">
        <v>2409.0157727999999</v>
      </c>
      <c r="AP45" s="181">
        <v>3923.5404499200008</v>
      </c>
      <c r="AQ45" s="181">
        <v>2828.7154022400005</v>
      </c>
      <c r="AR45" s="181">
        <v>3578.9660524800001</v>
      </c>
      <c r="AS45" s="181">
        <v>3303.5068684799999</v>
      </c>
      <c r="AT45" s="181">
        <v>2356.9289452800003</v>
      </c>
      <c r="AU45" s="181">
        <v>4002.6723609600003</v>
      </c>
      <c r="AV45" s="181">
        <v>3166.2781113600008</v>
      </c>
      <c r="AW45" s="181">
        <v>2615.3597433600003</v>
      </c>
      <c r="AX45" s="198"/>
      <c r="AY45" s="181">
        <v>4002.6723609600003</v>
      </c>
      <c r="AZ45" s="181">
        <v>3230.3849760000003</v>
      </c>
      <c r="BA45" s="198"/>
      <c r="BB45" s="181">
        <v>2615.3597433600003</v>
      </c>
      <c r="BC45" s="181">
        <v>2890.8189273600001</v>
      </c>
      <c r="BD45" s="181">
        <v>3578.9660524800001</v>
      </c>
      <c r="BE45" s="181">
        <v>2615.3597433600003</v>
      </c>
      <c r="BF45" s="181">
        <v>2615.3597433600003</v>
      </c>
      <c r="BG45" s="181">
        <v>2890.8189273600001</v>
      </c>
      <c r="BH45" s="181">
        <v>3166.2781113600008</v>
      </c>
      <c r="BI45" s="181">
        <v>2828.7154022400005</v>
      </c>
      <c r="BJ45" s="181">
        <v>2828.7154022400005</v>
      </c>
      <c r="BK45" s="181">
        <v>2356.9289452800003</v>
      </c>
      <c r="BL45" s="181">
        <v>3230.3849760000003</v>
      </c>
      <c r="BM45" s="146">
        <v>2615.3597433600003</v>
      </c>
    </row>
    <row r="46" spans="1:65">
      <c r="A46" s="3">
        <v>44</v>
      </c>
      <c r="B46" s="3">
        <v>44</v>
      </c>
      <c r="C46" s="1"/>
      <c r="D46" s="1">
        <v>7</v>
      </c>
      <c r="E46" s="1"/>
      <c r="F46" t="s">
        <v>202</v>
      </c>
      <c r="G46" t="s">
        <v>202</v>
      </c>
      <c r="H46" t="s">
        <v>202</v>
      </c>
      <c r="I46" t="s">
        <v>202</v>
      </c>
      <c r="J46" t="s">
        <v>202</v>
      </c>
      <c r="N46" s="211">
        <v>10</v>
      </c>
      <c r="O46" s="212">
        <v>17500</v>
      </c>
      <c r="P46" s="248">
        <v>2490.1510233600002</v>
      </c>
      <c r="Q46" s="181">
        <v>3326.5452729600006</v>
      </c>
      <c r="R46" s="181">
        <v>3273.4567756800002</v>
      </c>
      <c r="S46" s="181">
        <v>4121.8710624000005</v>
      </c>
      <c r="T46" s="181">
        <v>3326.5452729600006</v>
      </c>
      <c r="U46" s="181">
        <v>3700.1680934400006</v>
      </c>
      <c r="V46" s="198"/>
      <c r="W46" s="181">
        <v>2447.0792236800003</v>
      </c>
      <c r="X46" s="181">
        <v>2703.5066822400004</v>
      </c>
      <c r="Y46" s="181">
        <v>3470.7857184000004</v>
      </c>
      <c r="Z46" s="181">
        <v>4121.8710624000005</v>
      </c>
      <c r="AA46" s="181">
        <v>2988.9825638400002</v>
      </c>
      <c r="AB46" s="181">
        <v>3415.6938815999997</v>
      </c>
      <c r="AC46" s="181">
        <v>3700.1680934400006</v>
      </c>
      <c r="AD46" s="181">
        <v>4121.8710624000005</v>
      </c>
      <c r="AE46" s="181">
        <v>3326.5452729600006</v>
      </c>
      <c r="AF46" s="181">
        <v>2490.1510233600002</v>
      </c>
      <c r="AG46" s="181">
        <v>3700.1680934400006</v>
      </c>
      <c r="AH46" s="181">
        <v>2935.8940665600003</v>
      </c>
      <c r="AI46" s="181">
        <v>2447.0792236800003</v>
      </c>
      <c r="AJ46" s="181">
        <v>4121.8710624000005</v>
      </c>
      <c r="AK46" s="181">
        <v>2746.5784819200003</v>
      </c>
      <c r="AL46" s="181">
        <v>3700.1680934400006</v>
      </c>
      <c r="AM46" s="181">
        <v>3415.6938815999997</v>
      </c>
      <c r="AN46" s="181">
        <v>2703.5066822400004</v>
      </c>
      <c r="AO46" s="181">
        <v>2490.1510233600002</v>
      </c>
      <c r="AP46" s="181">
        <v>4055.7608582399994</v>
      </c>
      <c r="AQ46" s="181">
        <v>2935.8940665600003</v>
      </c>
      <c r="AR46" s="181">
        <v>3700.1680934400006</v>
      </c>
      <c r="AS46" s="181">
        <v>3415.6938815999997</v>
      </c>
      <c r="AT46" s="181">
        <v>2447.0792236800003</v>
      </c>
      <c r="AU46" s="181">
        <v>4121.8710624000005</v>
      </c>
      <c r="AV46" s="181">
        <v>3273.4567756800002</v>
      </c>
      <c r="AW46" s="181">
        <v>2703.5066822400004</v>
      </c>
      <c r="AX46" s="198"/>
      <c r="AY46" s="181">
        <v>4121.8710624000005</v>
      </c>
      <c r="AZ46" s="181">
        <v>3326.5452729600006</v>
      </c>
      <c r="BA46" s="198"/>
      <c r="BB46" s="181">
        <v>2703.5066822400004</v>
      </c>
      <c r="BC46" s="181">
        <v>2988.9825638400002</v>
      </c>
      <c r="BD46" s="181">
        <v>3700.1680934400006</v>
      </c>
      <c r="BE46" s="181">
        <v>2703.5066822400004</v>
      </c>
      <c r="BF46" s="181">
        <v>2703.5066822400004</v>
      </c>
      <c r="BG46" s="181">
        <v>2988.9825638400002</v>
      </c>
      <c r="BH46" s="181">
        <v>3273.4567756800002</v>
      </c>
      <c r="BI46" s="181">
        <v>2935.8940665600003</v>
      </c>
      <c r="BJ46" s="181">
        <v>2935.8940665600003</v>
      </c>
      <c r="BK46" s="181">
        <v>2447.0792236800003</v>
      </c>
      <c r="BL46" s="181">
        <v>3326.5452729600006</v>
      </c>
      <c r="BM46" s="146">
        <v>2703.5066822400004</v>
      </c>
    </row>
    <row r="47" spans="1:65">
      <c r="A47" s="3">
        <v>45</v>
      </c>
      <c r="B47" s="3">
        <v>45</v>
      </c>
      <c r="C47" s="1"/>
      <c r="D47" s="1">
        <v>7</v>
      </c>
      <c r="E47" s="1"/>
      <c r="F47" t="s">
        <v>202</v>
      </c>
      <c r="G47" t="s">
        <v>202</v>
      </c>
      <c r="H47" t="s">
        <v>202</v>
      </c>
      <c r="I47" t="s">
        <v>202</v>
      </c>
      <c r="J47" t="s">
        <v>202</v>
      </c>
      <c r="N47" s="211">
        <v>10.4</v>
      </c>
      <c r="O47" s="212">
        <v>18200</v>
      </c>
      <c r="P47" s="248">
        <v>2571.28627392</v>
      </c>
      <c r="Q47" s="181">
        <v>3420.7022304000002</v>
      </c>
      <c r="R47" s="181">
        <v>3378.6321004800002</v>
      </c>
      <c r="S47" s="181">
        <v>4238.0647545600004</v>
      </c>
      <c r="T47" s="181">
        <v>3420.7022304000002</v>
      </c>
      <c r="U47" s="181">
        <v>3819.3667948800003</v>
      </c>
      <c r="V47" s="198"/>
      <c r="W47" s="181">
        <v>2536.2278323200003</v>
      </c>
      <c r="X47" s="181">
        <v>2791.6536211200005</v>
      </c>
      <c r="Y47" s="181">
        <v>3568.9493548800001</v>
      </c>
      <c r="Z47" s="181">
        <v>4238.0647545600004</v>
      </c>
      <c r="AA47" s="181">
        <v>3085.142860800001</v>
      </c>
      <c r="AB47" s="181">
        <v>3525.8775552000002</v>
      </c>
      <c r="AC47" s="181">
        <v>3819.3667948800003</v>
      </c>
      <c r="AD47" s="181">
        <v>4238.0647545600004</v>
      </c>
      <c r="AE47" s="181">
        <v>3420.7022304000002</v>
      </c>
      <c r="AF47" s="181">
        <v>2571.28627392</v>
      </c>
      <c r="AG47" s="181">
        <v>3819.3667948800003</v>
      </c>
      <c r="AH47" s="181">
        <v>3044.0744006400005</v>
      </c>
      <c r="AI47" s="181">
        <v>2536.2278323200003</v>
      </c>
      <c r="AJ47" s="181">
        <v>4238.0647545600004</v>
      </c>
      <c r="AK47" s="181">
        <v>2825.7103929600003</v>
      </c>
      <c r="AL47" s="181">
        <v>3819.3667948800003</v>
      </c>
      <c r="AM47" s="181">
        <v>3525.8775552000002</v>
      </c>
      <c r="AN47" s="181">
        <v>2791.6536211200005</v>
      </c>
      <c r="AO47" s="181">
        <v>2571.28627392</v>
      </c>
      <c r="AP47" s="181">
        <v>4186.9795968000008</v>
      </c>
      <c r="AQ47" s="181">
        <v>3044.0744006400005</v>
      </c>
      <c r="AR47" s="181">
        <v>3819.3667948800003</v>
      </c>
      <c r="AS47" s="181">
        <v>3525.8775552000002</v>
      </c>
      <c r="AT47" s="181">
        <v>2536.2278323200003</v>
      </c>
      <c r="AU47" s="181">
        <v>4238.0647545600004</v>
      </c>
      <c r="AV47" s="181">
        <v>3378.6321004800002</v>
      </c>
      <c r="AW47" s="181">
        <v>2791.6536211200005</v>
      </c>
      <c r="AX47" s="198"/>
      <c r="AY47" s="181">
        <v>4238.0647545600004</v>
      </c>
      <c r="AZ47" s="181">
        <v>3420.7022304000002</v>
      </c>
      <c r="BA47" s="198"/>
      <c r="BB47" s="181">
        <v>2791.6536211200005</v>
      </c>
      <c r="BC47" s="181">
        <v>3085.142860800001</v>
      </c>
      <c r="BD47" s="181">
        <v>3819.3667948800003</v>
      </c>
      <c r="BE47" s="181">
        <v>2791.6536211200005</v>
      </c>
      <c r="BF47" s="181">
        <v>2791.6536211200005</v>
      </c>
      <c r="BG47" s="181">
        <v>3085.142860800001</v>
      </c>
      <c r="BH47" s="181">
        <v>3378.6321004800002</v>
      </c>
      <c r="BI47" s="181">
        <v>3044.0744006400005</v>
      </c>
      <c r="BJ47" s="181">
        <v>3044.0744006400005</v>
      </c>
      <c r="BK47" s="181">
        <v>2536.2278323200003</v>
      </c>
      <c r="BL47" s="181">
        <v>3420.7022304000002</v>
      </c>
      <c r="BM47" s="146">
        <v>2791.6536211200005</v>
      </c>
    </row>
    <row r="48" spans="1:65">
      <c r="A48" s="3">
        <v>46</v>
      </c>
      <c r="B48" s="3">
        <v>46</v>
      </c>
      <c r="C48" s="1"/>
      <c r="D48" s="1">
        <v>7</v>
      </c>
      <c r="E48" s="1"/>
      <c r="F48" t="s">
        <v>202</v>
      </c>
      <c r="G48" t="s">
        <v>202</v>
      </c>
      <c r="H48" t="s">
        <v>202</v>
      </c>
      <c r="I48" t="s">
        <v>202</v>
      </c>
      <c r="J48" t="s">
        <v>202</v>
      </c>
      <c r="N48" s="211">
        <v>10.5</v>
      </c>
      <c r="O48" s="212">
        <v>18375</v>
      </c>
      <c r="P48" s="248">
        <v>2591.3196691200001</v>
      </c>
      <c r="Q48" s="181">
        <v>3444.7423046400008</v>
      </c>
      <c r="R48" s="181">
        <v>3405.6771839999997</v>
      </c>
      <c r="S48" s="181">
        <v>4269.11651712</v>
      </c>
      <c r="T48" s="181">
        <v>3444.7423046400008</v>
      </c>
      <c r="U48" s="181">
        <v>3850.4185574400003</v>
      </c>
      <c r="V48" s="198"/>
      <c r="W48" s="181">
        <v>2558.2645670400007</v>
      </c>
      <c r="X48" s="181">
        <v>2812.6886860800005</v>
      </c>
      <c r="Y48" s="181">
        <v>3594.9927686400006</v>
      </c>
      <c r="Z48" s="181">
        <v>4269.11651712</v>
      </c>
      <c r="AA48" s="181">
        <v>3110.1846048000002</v>
      </c>
      <c r="AB48" s="181">
        <v>3555.9276480000003</v>
      </c>
      <c r="AC48" s="181">
        <v>3850.4185574400003</v>
      </c>
      <c r="AD48" s="181">
        <v>4269.11651712</v>
      </c>
      <c r="AE48" s="181">
        <v>3444.7423046400008</v>
      </c>
      <c r="AF48" s="181">
        <v>2591.3196691200001</v>
      </c>
      <c r="AG48" s="181">
        <v>3850.4185574400003</v>
      </c>
      <c r="AH48" s="181">
        <v>3070.1178144</v>
      </c>
      <c r="AI48" s="181">
        <v>2558.2645670400007</v>
      </c>
      <c r="AJ48" s="181">
        <v>4269.11651712</v>
      </c>
      <c r="AK48" s="181">
        <v>2854.7588160000005</v>
      </c>
      <c r="AL48" s="181">
        <v>3850.4185574400003</v>
      </c>
      <c r="AM48" s="181">
        <v>3555.9276480000003</v>
      </c>
      <c r="AN48" s="181">
        <v>2812.6886860800005</v>
      </c>
      <c r="AO48" s="181">
        <v>2591.3196691200001</v>
      </c>
      <c r="AP48" s="181">
        <v>4221.0363686400005</v>
      </c>
      <c r="AQ48" s="181">
        <v>3070.1178144</v>
      </c>
      <c r="AR48" s="181">
        <v>3850.4185574400003</v>
      </c>
      <c r="AS48" s="181">
        <v>3555.9276480000003</v>
      </c>
      <c r="AT48" s="181">
        <v>2558.2645670400007</v>
      </c>
      <c r="AU48" s="181">
        <v>4269.11651712</v>
      </c>
      <c r="AV48" s="181">
        <v>3405.6771839999997</v>
      </c>
      <c r="AW48" s="181">
        <v>2812.6886860800005</v>
      </c>
      <c r="AX48" s="198"/>
      <c r="AY48" s="181">
        <v>4269.11651712</v>
      </c>
      <c r="AZ48" s="181">
        <v>3444.7423046400008</v>
      </c>
      <c r="BA48" s="198"/>
      <c r="BB48" s="181">
        <v>2812.6886860800005</v>
      </c>
      <c r="BC48" s="181">
        <v>3110.1846048000002</v>
      </c>
      <c r="BD48" s="181">
        <v>3850.4185574400003</v>
      </c>
      <c r="BE48" s="181">
        <v>2812.6886860800005</v>
      </c>
      <c r="BF48" s="181">
        <v>2812.6886860800005</v>
      </c>
      <c r="BG48" s="181">
        <v>3110.1846048000002</v>
      </c>
      <c r="BH48" s="181">
        <v>3405.6771839999997</v>
      </c>
      <c r="BI48" s="181">
        <v>3070.1178144</v>
      </c>
      <c r="BJ48" s="181">
        <v>3070.1178144</v>
      </c>
      <c r="BK48" s="181">
        <v>2558.2645670400007</v>
      </c>
      <c r="BL48" s="181">
        <v>3444.7423046400008</v>
      </c>
      <c r="BM48" s="146">
        <v>2812.6886860800005</v>
      </c>
    </row>
    <row r="49" spans="1:65">
      <c r="A49" s="3">
        <v>47</v>
      </c>
      <c r="B49" s="3">
        <v>47</v>
      </c>
      <c r="C49" s="1"/>
      <c r="D49" s="1">
        <v>7</v>
      </c>
      <c r="E49" s="1"/>
      <c r="F49" t="s">
        <v>202</v>
      </c>
      <c r="G49" t="s">
        <v>202</v>
      </c>
      <c r="H49" t="s">
        <v>202</v>
      </c>
      <c r="I49" t="s">
        <v>202</v>
      </c>
      <c r="J49" t="s">
        <v>202</v>
      </c>
      <c r="N49" s="211">
        <v>10.8</v>
      </c>
      <c r="O49" s="212">
        <v>18900</v>
      </c>
      <c r="P49" s="248">
        <v>2651.4198547200003</v>
      </c>
      <c r="Q49" s="181">
        <v>3515.8608576000001</v>
      </c>
      <c r="R49" s="181">
        <v>3485.8107648000005</v>
      </c>
      <c r="S49" s="181">
        <v>4357.2634560000006</v>
      </c>
      <c r="T49" s="181">
        <v>3515.8608576000001</v>
      </c>
      <c r="U49" s="181">
        <v>3939.5671660800008</v>
      </c>
      <c r="V49" s="198"/>
      <c r="W49" s="181">
        <v>2626.3781107199998</v>
      </c>
      <c r="X49" s="181">
        <v>2878.7988902400007</v>
      </c>
      <c r="Y49" s="181">
        <v>3668.1146611200011</v>
      </c>
      <c r="Z49" s="181">
        <v>4357.2634560000006</v>
      </c>
      <c r="AA49" s="181">
        <v>3182.3048275200003</v>
      </c>
      <c r="AB49" s="181">
        <v>3637.0628985600006</v>
      </c>
      <c r="AC49" s="181">
        <v>3939.5671660800008</v>
      </c>
      <c r="AD49" s="181">
        <v>4357.2634560000006</v>
      </c>
      <c r="AE49" s="181">
        <v>3515.8608576000001</v>
      </c>
      <c r="AF49" s="181">
        <v>2651.4198547200003</v>
      </c>
      <c r="AG49" s="181">
        <v>3939.5671660800008</v>
      </c>
      <c r="AH49" s="181">
        <v>3151.2530649600003</v>
      </c>
      <c r="AI49" s="181">
        <v>2626.3781107199998</v>
      </c>
      <c r="AJ49" s="181">
        <v>4357.2634560000006</v>
      </c>
      <c r="AK49" s="181">
        <v>2903.8406342400008</v>
      </c>
      <c r="AL49" s="181">
        <v>3939.5671660800008</v>
      </c>
      <c r="AM49" s="181">
        <v>3637.0628985600006</v>
      </c>
      <c r="AN49" s="181">
        <v>2878.7988902400007</v>
      </c>
      <c r="AO49" s="181">
        <v>2651.4198547200003</v>
      </c>
      <c r="AP49" s="181">
        <v>4319.2000051200012</v>
      </c>
      <c r="AQ49" s="181">
        <v>3151.2530649600003</v>
      </c>
      <c r="AR49" s="181">
        <v>3939.5671660800008</v>
      </c>
      <c r="AS49" s="181">
        <v>3637.0628985600006</v>
      </c>
      <c r="AT49" s="181">
        <v>2626.3781107199998</v>
      </c>
      <c r="AU49" s="181">
        <v>4357.2634560000006</v>
      </c>
      <c r="AV49" s="181">
        <v>3485.8107648000005</v>
      </c>
      <c r="AW49" s="181">
        <v>2878.7988902400007</v>
      </c>
      <c r="AX49" s="198"/>
      <c r="AY49" s="181">
        <v>4357.2634560000006</v>
      </c>
      <c r="AZ49" s="181">
        <v>3515.8608576000001</v>
      </c>
      <c r="BA49" s="198"/>
      <c r="BB49" s="181">
        <v>2878.7988902400007</v>
      </c>
      <c r="BC49" s="181">
        <v>3182.3048275200003</v>
      </c>
      <c r="BD49" s="181">
        <v>3939.5671660800008</v>
      </c>
      <c r="BE49" s="181">
        <v>2878.7988902400007</v>
      </c>
      <c r="BF49" s="181">
        <v>2878.7988902400007</v>
      </c>
      <c r="BG49" s="181">
        <v>3182.3048275200003</v>
      </c>
      <c r="BH49" s="181">
        <v>3485.8107648000005</v>
      </c>
      <c r="BI49" s="181">
        <v>3151.2530649600003</v>
      </c>
      <c r="BJ49" s="181">
        <v>3151.2530649600003</v>
      </c>
      <c r="BK49" s="181">
        <v>2626.3781107199998</v>
      </c>
      <c r="BL49" s="181">
        <v>3515.8608576000001</v>
      </c>
      <c r="BM49" s="146">
        <v>2878.7988902400007</v>
      </c>
    </row>
    <row r="50" spans="1:65">
      <c r="A50" s="3">
        <v>48</v>
      </c>
      <c r="B50" s="3">
        <v>48</v>
      </c>
      <c r="C50" s="1"/>
      <c r="D50" s="1">
        <v>5</v>
      </c>
      <c r="E50" s="1"/>
      <c r="F50" t="s">
        <v>204</v>
      </c>
      <c r="G50" t="s">
        <v>206</v>
      </c>
      <c r="H50" t="s">
        <v>206</v>
      </c>
      <c r="I50" t="s">
        <v>206</v>
      </c>
      <c r="J50" t="s">
        <v>206</v>
      </c>
      <c r="N50" s="211">
        <v>11</v>
      </c>
      <c r="O50" s="212">
        <v>19250</v>
      </c>
      <c r="P50" s="248">
        <v>2694.4916544000002</v>
      </c>
      <c r="Q50" s="181">
        <v>3563.9410060800005</v>
      </c>
      <c r="R50" s="181">
        <v>3539.9009318400008</v>
      </c>
      <c r="S50" s="181">
        <v>4416.3619718399996</v>
      </c>
      <c r="T50" s="181">
        <v>3563.9410060800005</v>
      </c>
      <c r="U50" s="181">
        <v>4000.6690214400005</v>
      </c>
      <c r="V50" s="198"/>
      <c r="W50" s="181">
        <v>2670.4515801600005</v>
      </c>
      <c r="X50" s="181">
        <v>2922.8723596799996</v>
      </c>
      <c r="Y50" s="181">
        <v>3719.1998188800003</v>
      </c>
      <c r="Z50" s="181">
        <v>4416.3619718399996</v>
      </c>
      <c r="AA50" s="181">
        <v>3231.3866457600006</v>
      </c>
      <c r="AB50" s="181">
        <v>3693.1564051200003</v>
      </c>
      <c r="AC50" s="181">
        <v>4000.6690214400005</v>
      </c>
      <c r="AD50" s="181">
        <v>4416.3619718399996</v>
      </c>
      <c r="AE50" s="181">
        <v>3563.9410060800005</v>
      </c>
      <c r="AF50" s="181">
        <v>2694.4916544000002</v>
      </c>
      <c r="AG50" s="181">
        <v>4000.6690214400005</v>
      </c>
      <c r="AH50" s="181">
        <v>3205.3432320000002</v>
      </c>
      <c r="AI50" s="181">
        <v>2670.4515801600005</v>
      </c>
      <c r="AJ50" s="181">
        <v>4416.3619718399996</v>
      </c>
      <c r="AK50" s="181">
        <v>2954.9257920000005</v>
      </c>
      <c r="AL50" s="181">
        <v>4000.6690214400005</v>
      </c>
      <c r="AM50" s="181">
        <v>3693.1564051200003</v>
      </c>
      <c r="AN50" s="181">
        <v>2922.8723596799996</v>
      </c>
      <c r="AO50" s="181">
        <v>2694.4916544000002</v>
      </c>
      <c r="AP50" s="181">
        <v>4385.3102092800009</v>
      </c>
      <c r="AQ50" s="181">
        <v>3205.3432320000002</v>
      </c>
      <c r="AR50" s="181">
        <v>4000.6690214400005</v>
      </c>
      <c r="AS50" s="181">
        <v>3693.1564051200003</v>
      </c>
      <c r="AT50" s="181">
        <v>2670.4515801600005</v>
      </c>
      <c r="AU50" s="181">
        <v>4416.3619718399996</v>
      </c>
      <c r="AV50" s="181">
        <v>3539.9009318400008</v>
      </c>
      <c r="AW50" s="181">
        <v>2922.8723596799996</v>
      </c>
      <c r="AX50" s="198"/>
      <c r="AY50" s="181">
        <v>4416.3619718399996</v>
      </c>
      <c r="AZ50" s="181">
        <v>3563.9410060800005</v>
      </c>
      <c r="BA50" s="198"/>
      <c r="BB50" s="181">
        <v>2922.8723596799996</v>
      </c>
      <c r="BC50" s="181">
        <v>3231.3866457600006</v>
      </c>
      <c r="BD50" s="181">
        <v>4000.6690214400005</v>
      </c>
      <c r="BE50" s="181">
        <v>2922.8723596799996</v>
      </c>
      <c r="BF50" s="181">
        <v>2922.8723596799996</v>
      </c>
      <c r="BG50" s="181">
        <v>3231.3866457600006</v>
      </c>
      <c r="BH50" s="181">
        <v>3539.9009318400008</v>
      </c>
      <c r="BI50" s="181">
        <v>3205.3432320000002</v>
      </c>
      <c r="BJ50" s="181">
        <v>3205.3432320000002</v>
      </c>
      <c r="BK50" s="181">
        <v>2670.4515801600005</v>
      </c>
      <c r="BL50" s="181">
        <v>3563.9410060800005</v>
      </c>
      <c r="BM50" s="146">
        <v>2922.8723596799996</v>
      </c>
    </row>
    <row r="51" spans="1:65">
      <c r="A51" s="3">
        <v>49</v>
      </c>
      <c r="B51" s="3">
        <v>49</v>
      </c>
      <c r="C51" s="1"/>
      <c r="D51" s="1">
        <v>7</v>
      </c>
      <c r="E51" s="1"/>
      <c r="F51" t="s">
        <v>202</v>
      </c>
      <c r="G51" t="s">
        <v>202</v>
      </c>
      <c r="H51" t="s">
        <v>202</v>
      </c>
      <c r="I51" t="s">
        <v>202</v>
      </c>
      <c r="J51" t="s">
        <v>202</v>
      </c>
      <c r="N51" s="211">
        <v>11.2</v>
      </c>
      <c r="O51" s="212">
        <v>19600</v>
      </c>
      <c r="P51" s="248">
        <v>2732.5551052800006</v>
      </c>
      <c r="Q51" s="181">
        <v>3611.0194848000001</v>
      </c>
      <c r="R51" s="181">
        <v>3591.9877593600004</v>
      </c>
      <c r="S51" s="181">
        <v>4473.4571481599996</v>
      </c>
      <c r="T51" s="181">
        <v>3611.0194848000001</v>
      </c>
      <c r="U51" s="181">
        <v>4061.7708768000002</v>
      </c>
      <c r="V51" s="198"/>
      <c r="W51" s="181">
        <v>2715.5267193600007</v>
      </c>
      <c r="X51" s="181">
        <v>2966.9458291199999</v>
      </c>
      <c r="Y51" s="181">
        <v>3767.2799673600007</v>
      </c>
      <c r="Z51" s="181">
        <v>4473.4571481599996</v>
      </c>
      <c r="AA51" s="181">
        <v>3279.4667942400006</v>
      </c>
      <c r="AB51" s="181">
        <v>3748.2482419200005</v>
      </c>
      <c r="AC51" s="181">
        <v>4061.7708768000002</v>
      </c>
      <c r="AD51" s="181">
        <v>4473.4571481599996</v>
      </c>
      <c r="AE51" s="181">
        <v>3611.0194848000001</v>
      </c>
      <c r="AF51" s="181">
        <v>2732.5551052800006</v>
      </c>
      <c r="AG51" s="181">
        <v>4061.7708768000002</v>
      </c>
      <c r="AH51" s="181">
        <v>3258.4317292800006</v>
      </c>
      <c r="AI51" s="181">
        <v>2715.5267193600007</v>
      </c>
      <c r="AJ51" s="181">
        <v>4473.4571481599996</v>
      </c>
      <c r="AK51" s="181">
        <v>2981.9708755200004</v>
      </c>
      <c r="AL51" s="181">
        <v>4061.7708768000002</v>
      </c>
      <c r="AM51" s="181">
        <v>3748.2482419200005</v>
      </c>
      <c r="AN51" s="181">
        <v>2966.9458291199999</v>
      </c>
      <c r="AO51" s="181">
        <v>2732.5551052800006</v>
      </c>
      <c r="AP51" s="181">
        <v>4450.4187436800012</v>
      </c>
      <c r="AQ51" s="181">
        <v>3258.4317292800006</v>
      </c>
      <c r="AR51" s="181">
        <v>4061.7708768000002</v>
      </c>
      <c r="AS51" s="181">
        <v>3748.2482419200005</v>
      </c>
      <c r="AT51" s="181">
        <v>2715.5267193600007</v>
      </c>
      <c r="AU51" s="181">
        <v>4473.4571481599996</v>
      </c>
      <c r="AV51" s="181">
        <v>3591.9877593600004</v>
      </c>
      <c r="AW51" s="181">
        <v>2966.9458291199999</v>
      </c>
      <c r="AX51" s="198"/>
      <c r="AY51" s="181">
        <v>4473.4571481599996</v>
      </c>
      <c r="AZ51" s="181">
        <v>3611.0194848000001</v>
      </c>
      <c r="BA51" s="198"/>
      <c r="BB51" s="181">
        <v>2966.9458291199999</v>
      </c>
      <c r="BC51" s="181">
        <v>3279.4667942400006</v>
      </c>
      <c r="BD51" s="181">
        <v>4061.7708768000002</v>
      </c>
      <c r="BE51" s="181">
        <v>2966.9458291199999</v>
      </c>
      <c r="BF51" s="181">
        <v>2966.9458291199999</v>
      </c>
      <c r="BG51" s="181">
        <v>3279.4667942400006</v>
      </c>
      <c r="BH51" s="181">
        <v>3591.9877593600004</v>
      </c>
      <c r="BI51" s="181">
        <v>3258.4317292800006</v>
      </c>
      <c r="BJ51" s="181">
        <v>3258.4317292800006</v>
      </c>
      <c r="BK51" s="181">
        <v>2715.5267193600007</v>
      </c>
      <c r="BL51" s="181">
        <v>3611.0194848000001</v>
      </c>
      <c r="BM51" s="146">
        <v>2966.9458291199999</v>
      </c>
    </row>
    <row r="52" spans="1:65">
      <c r="A52" s="3">
        <v>50</v>
      </c>
      <c r="B52" s="3">
        <v>50</v>
      </c>
      <c r="C52" s="1"/>
      <c r="D52" s="1">
        <v>7</v>
      </c>
      <c r="E52" s="1"/>
      <c r="F52" t="s">
        <v>202</v>
      </c>
      <c r="G52" t="s">
        <v>202</v>
      </c>
      <c r="H52" t="s">
        <v>202</v>
      </c>
      <c r="I52" t="s">
        <v>202</v>
      </c>
      <c r="J52" t="s">
        <v>202</v>
      </c>
      <c r="N52" s="211">
        <v>11.5</v>
      </c>
      <c r="O52" s="212">
        <v>20125</v>
      </c>
      <c r="P52" s="248">
        <v>2793.6569606400003</v>
      </c>
      <c r="Q52" s="181">
        <v>3682.1380377600003</v>
      </c>
      <c r="R52" s="181">
        <v>3672.1213401600003</v>
      </c>
      <c r="S52" s="181">
        <v>4507.5139200000003</v>
      </c>
      <c r="T52" s="181">
        <v>3682.1380377600003</v>
      </c>
      <c r="U52" s="181">
        <v>4151.9211551999997</v>
      </c>
      <c r="V52" s="198"/>
      <c r="W52" s="181">
        <v>2782.6385932800004</v>
      </c>
      <c r="X52" s="181">
        <v>3033.0560332800001</v>
      </c>
      <c r="Y52" s="181">
        <v>3842.4051993600006</v>
      </c>
      <c r="Z52" s="181">
        <v>4507.5139200000003</v>
      </c>
      <c r="AA52" s="181">
        <v>3353.5903564800005</v>
      </c>
      <c r="AB52" s="181">
        <v>3832.3885017600005</v>
      </c>
      <c r="AC52" s="181">
        <v>4151.9211551999997</v>
      </c>
      <c r="AD52" s="181">
        <v>4507.5139200000003</v>
      </c>
      <c r="AE52" s="181">
        <v>3682.1380377600003</v>
      </c>
      <c r="AF52" s="181">
        <v>2793.6569606400003</v>
      </c>
      <c r="AG52" s="181">
        <v>4151.9211551999997</v>
      </c>
      <c r="AH52" s="181">
        <v>3340.5686496000003</v>
      </c>
      <c r="AI52" s="181">
        <v>2782.6385932800004</v>
      </c>
      <c r="AJ52" s="181">
        <v>4507.5139200000003</v>
      </c>
      <c r="AK52" s="181">
        <v>3055.0927680000004</v>
      </c>
      <c r="AL52" s="181">
        <v>4151.9211551999997</v>
      </c>
      <c r="AM52" s="181">
        <v>3832.3885017600005</v>
      </c>
      <c r="AN52" s="181">
        <v>3033.0560332800001</v>
      </c>
      <c r="AO52" s="181">
        <v>2793.6569606400003</v>
      </c>
      <c r="AP52" s="181">
        <v>4507.5139200000003</v>
      </c>
      <c r="AQ52" s="181">
        <v>3340.5686496000003</v>
      </c>
      <c r="AR52" s="181">
        <v>4151.9211551999997</v>
      </c>
      <c r="AS52" s="181">
        <v>3832.3885017600005</v>
      </c>
      <c r="AT52" s="181">
        <v>2782.6385932800004</v>
      </c>
      <c r="AU52" s="181">
        <v>4507.5139200000003</v>
      </c>
      <c r="AV52" s="181">
        <v>3672.1213401600003</v>
      </c>
      <c r="AW52" s="181">
        <v>3033.0560332800001</v>
      </c>
      <c r="AX52" s="198"/>
      <c r="AY52" s="181">
        <v>4507.5139200000003</v>
      </c>
      <c r="AZ52" s="181">
        <v>3682.1380377600003</v>
      </c>
      <c r="BA52" s="198"/>
      <c r="BB52" s="181">
        <v>3033.0560332800001</v>
      </c>
      <c r="BC52" s="181">
        <v>3353.5903564800005</v>
      </c>
      <c r="BD52" s="181">
        <v>4151.9211551999997</v>
      </c>
      <c r="BE52" s="181">
        <v>3033.0560332800001</v>
      </c>
      <c r="BF52" s="181">
        <v>3033.0560332800001</v>
      </c>
      <c r="BG52" s="181">
        <v>3353.5903564800005</v>
      </c>
      <c r="BH52" s="181">
        <v>3672.1213401600003</v>
      </c>
      <c r="BI52" s="181">
        <v>3340.5686496000003</v>
      </c>
      <c r="BJ52" s="181">
        <v>3340.5686496000003</v>
      </c>
      <c r="BK52" s="181">
        <v>2782.6385932800004</v>
      </c>
      <c r="BL52" s="181">
        <v>3682.1380377600003</v>
      </c>
      <c r="BM52" s="146">
        <v>3033.0560332800001</v>
      </c>
    </row>
    <row r="53" spans="1:65">
      <c r="A53" s="1"/>
      <c r="B53" s="1"/>
      <c r="C53" s="1"/>
      <c r="D53" s="1"/>
      <c r="E53" s="1"/>
      <c r="N53" s="211">
        <v>11.6</v>
      </c>
      <c r="O53" s="212">
        <v>20300</v>
      </c>
      <c r="P53" s="248">
        <v>2813.6903558400004</v>
      </c>
      <c r="Q53" s="181">
        <v>3705.1764422400001</v>
      </c>
      <c r="R53" s="181">
        <v>3698.1647539200007</v>
      </c>
      <c r="S53" s="181">
        <v>4507.5139200000003</v>
      </c>
      <c r="T53" s="181">
        <v>3705.1764422400001</v>
      </c>
      <c r="U53" s="181">
        <v>4181.9712479999998</v>
      </c>
      <c r="V53" s="198"/>
      <c r="W53" s="181">
        <v>2805.6769977600006</v>
      </c>
      <c r="X53" s="181">
        <v>3055.0927680000004</v>
      </c>
      <c r="Y53" s="181">
        <v>3866.4452736000003</v>
      </c>
      <c r="Z53" s="181">
        <v>4507.5139200000003</v>
      </c>
      <c r="AA53" s="181">
        <v>3376.6287609600004</v>
      </c>
      <c r="AB53" s="181">
        <v>3859.4335852800004</v>
      </c>
      <c r="AC53" s="181">
        <v>4181.9712479999998</v>
      </c>
      <c r="AD53" s="181">
        <v>4507.5139200000003</v>
      </c>
      <c r="AE53" s="181">
        <v>3705.1764422400001</v>
      </c>
      <c r="AF53" s="181">
        <v>2813.6903558400004</v>
      </c>
      <c r="AG53" s="181">
        <v>4181.9712479999998</v>
      </c>
      <c r="AH53" s="181">
        <v>3366.6120633600003</v>
      </c>
      <c r="AI53" s="181">
        <v>2805.6769977600006</v>
      </c>
      <c r="AJ53" s="181">
        <v>4507.5139200000003</v>
      </c>
      <c r="AK53" s="181">
        <v>3065.1094656</v>
      </c>
      <c r="AL53" s="181">
        <v>4181.9712479999998</v>
      </c>
      <c r="AM53" s="181">
        <v>3859.4335852800004</v>
      </c>
      <c r="AN53" s="181">
        <v>3055.0927680000004</v>
      </c>
      <c r="AO53" s="181">
        <v>2813.6903558400004</v>
      </c>
      <c r="AP53" s="181">
        <v>4507.5139200000003</v>
      </c>
      <c r="AQ53" s="181">
        <v>3366.6120633600003</v>
      </c>
      <c r="AR53" s="181">
        <v>4181.9712479999998</v>
      </c>
      <c r="AS53" s="181">
        <v>3859.4335852800004</v>
      </c>
      <c r="AT53" s="181">
        <v>2805.6769977600006</v>
      </c>
      <c r="AU53" s="181">
        <v>4507.5139200000003</v>
      </c>
      <c r="AV53" s="181">
        <v>3698.1647539200007</v>
      </c>
      <c r="AW53" s="181">
        <v>3055.0927680000004</v>
      </c>
      <c r="AX53" s="198"/>
      <c r="AY53" s="181">
        <v>4507.5139200000003</v>
      </c>
      <c r="AZ53" s="181">
        <v>3705.1764422400001</v>
      </c>
      <c r="BA53" s="198"/>
      <c r="BB53" s="181">
        <v>3055.0927680000004</v>
      </c>
      <c r="BC53" s="181">
        <v>3376.6287609600004</v>
      </c>
      <c r="BD53" s="181">
        <v>4181.9712479999998</v>
      </c>
      <c r="BE53" s="181">
        <v>3055.0927680000004</v>
      </c>
      <c r="BF53" s="181">
        <v>3055.0927680000004</v>
      </c>
      <c r="BG53" s="181">
        <v>3376.6287609600004</v>
      </c>
      <c r="BH53" s="181">
        <v>3698.1647539200007</v>
      </c>
      <c r="BI53" s="181">
        <v>3366.6120633600003</v>
      </c>
      <c r="BJ53" s="181">
        <v>3366.6120633600003</v>
      </c>
      <c r="BK53" s="181">
        <v>2805.6769977600006</v>
      </c>
      <c r="BL53" s="181">
        <v>3705.1764422400001</v>
      </c>
      <c r="BM53" s="146">
        <v>3055.0927680000004</v>
      </c>
    </row>
    <row r="54" spans="1:65">
      <c r="A54" s="1"/>
      <c r="B54" s="1"/>
      <c r="C54" s="1"/>
      <c r="D54" s="1"/>
      <c r="E54" s="1"/>
      <c r="N54" s="211">
        <v>12</v>
      </c>
      <c r="O54" s="212">
        <v>21000</v>
      </c>
      <c r="P54" s="248">
        <v>2904.8423040000002</v>
      </c>
      <c r="Q54" s="181">
        <v>3806.345088</v>
      </c>
      <c r="R54" s="181">
        <v>3801.3367392</v>
      </c>
      <c r="S54" s="181">
        <v>4607.6808959999998</v>
      </c>
      <c r="T54" s="181">
        <v>3806.345088</v>
      </c>
      <c r="U54" s="181">
        <v>4297.1632704000003</v>
      </c>
      <c r="V54" s="198"/>
      <c r="W54" s="181">
        <v>2891.8205971200005</v>
      </c>
      <c r="X54" s="181">
        <v>3140.2346975999999</v>
      </c>
      <c r="Y54" s="181">
        <v>3966.6122496000007</v>
      </c>
      <c r="Z54" s="181">
        <v>4607.6808959999998</v>
      </c>
      <c r="AA54" s="181">
        <v>3470.7857184000004</v>
      </c>
      <c r="AB54" s="181">
        <v>3966.6122496000007</v>
      </c>
      <c r="AC54" s="181">
        <v>4297.1632704000003</v>
      </c>
      <c r="AD54" s="181">
        <v>4607.6808959999998</v>
      </c>
      <c r="AE54" s="181">
        <v>3806.345088</v>
      </c>
      <c r="AF54" s="181">
        <v>2904.8423040000002</v>
      </c>
      <c r="AG54" s="181">
        <v>4297.1632704000003</v>
      </c>
      <c r="AH54" s="181">
        <v>3470.7857184000004</v>
      </c>
      <c r="AI54" s="181">
        <v>2891.8205971200005</v>
      </c>
      <c r="AJ54" s="181">
        <v>4607.6808959999998</v>
      </c>
      <c r="AK54" s="181">
        <v>3155.2597440000004</v>
      </c>
      <c r="AL54" s="181">
        <v>4297.1632704000003</v>
      </c>
      <c r="AM54" s="181">
        <v>3966.6122496000007</v>
      </c>
      <c r="AN54" s="181">
        <v>3140.2346975999999</v>
      </c>
      <c r="AO54" s="181">
        <v>2904.8423040000002</v>
      </c>
      <c r="AP54" s="181">
        <v>4607.6808959999998</v>
      </c>
      <c r="AQ54" s="181">
        <v>3470.7857184000004</v>
      </c>
      <c r="AR54" s="181">
        <v>4297.1632704000003</v>
      </c>
      <c r="AS54" s="181">
        <v>3966.6122496000007</v>
      </c>
      <c r="AT54" s="181">
        <v>2891.8205971200005</v>
      </c>
      <c r="AU54" s="181">
        <v>4607.6808959999998</v>
      </c>
      <c r="AV54" s="181">
        <v>3801.3367392</v>
      </c>
      <c r="AW54" s="181">
        <v>3140.2346975999999</v>
      </c>
      <c r="AX54" s="198"/>
      <c r="AY54" s="181">
        <v>4607.6808959999998</v>
      </c>
      <c r="AZ54" s="181">
        <v>3806.345088</v>
      </c>
      <c r="BA54" s="198"/>
      <c r="BB54" s="181">
        <v>3140.2346975999999</v>
      </c>
      <c r="BC54" s="181">
        <v>3470.7857184000004</v>
      </c>
      <c r="BD54" s="181">
        <v>4297.1632704000003</v>
      </c>
      <c r="BE54" s="181">
        <v>3140.2346975999999</v>
      </c>
      <c r="BF54" s="181">
        <v>3140.2346975999999</v>
      </c>
      <c r="BG54" s="181">
        <v>3470.7857184000004</v>
      </c>
      <c r="BH54" s="181">
        <v>3801.3367392</v>
      </c>
      <c r="BI54" s="181">
        <v>3470.7857184000004</v>
      </c>
      <c r="BJ54" s="181">
        <v>3470.7857184000004</v>
      </c>
      <c r="BK54" s="181">
        <v>2891.8205971200005</v>
      </c>
      <c r="BL54" s="181">
        <v>3806.345088</v>
      </c>
      <c r="BM54" s="146">
        <v>3140.2346975999999</v>
      </c>
    </row>
    <row r="55" spans="1:65">
      <c r="A55" s="1"/>
      <c r="B55" s="1"/>
      <c r="C55" s="1"/>
      <c r="D55" s="1"/>
      <c r="E55" s="1"/>
      <c r="N55" s="211">
        <v>12.4</v>
      </c>
      <c r="O55" s="212">
        <v>21700</v>
      </c>
      <c r="P55" s="248">
        <v>2904.8423040000002</v>
      </c>
      <c r="Q55" s="181">
        <v>3806.345088</v>
      </c>
      <c r="R55" s="181">
        <v>3801.3367392</v>
      </c>
      <c r="S55" s="181">
        <v>4607.6808959999998</v>
      </c>
      <c r="T55" s="181">
        <v>3806.345088</v>
      </c>
      <c r="U55" s="181">
        <v>4297.1632704000003</v>
      </c>
      <c r="V55" s="198"/>
      <c r="W55" s="181">
        <v>2891.8205971200005</v>
      </c>
      <c r="X55" s="181">
        <v>3140.2346975999999</v>
      </c>
      <c r="Y55" s="181">
        <v>3966.6122496000007</v>
      </c>
      <c r="Z55" s="181">
        <v>4607.6808959999998</v>
      </c>
      <c r="AA55" s="181">
        <v>3470.7857184000004</v>
      </c>
      <c r="AB55" s="181">
        <v>3966.6122496000007</v>
      </c>
      <c r="AC55" s="181">
        <v>4297.1632704000003</v>
      </c>
      <c r="AD55" s="181">
        <v>4607.6808959999998</v>
      </c>
      <c r="AE55" s="181">
        <v>3806.345088</v>
      </c>
      <c r="AF55" s="181">
        <v>2904.8423040000002</v>
      </c>
      <c r="AG55" s="181">
        <v>4297.1632704000003</v>
      </c>
      <c r="AH55" s="181">
        <v>3470.7857184000004</v>
      </c>
      <c r="AI55" s="181">
        <v>2891.8205971200005</v>
      </c>
      <c r="AJ55" s="181">
        <v>4607.6808959999998</v>
      </c>
      <c r="AK55" s="181">
        <v>3155.2597440000004</v>
      </c>
      <c r="AL55" s="181">
        <v>4297.1632704000003</v>
      </c>
      <c r="AM55" s="181">
        <v>3966.6122496000007</v>
      </c>
      <c r="AN55" s="181">
        <v>3140.2346975999999</v>
      </c>
      <c r="AO55" s="181">
        <v>2904.8423040000002</v>
      </c>
      <c r="AP55" s="181">
        <v>4607.6808959999998</v>
      </c>
      <c r="AQ55" s="181">
        <v>3470.7857184000004</v>
      </c>
      <c r="AR55" s="181">
        <v>4297.1632704000003</v>
      </c>
      <c r="AS55" s="181">
        <v>3966.6122496000007</v>
      </c>
      <c r="AT55" s="181">
        <v>2891.8205971200005</v>
      </c>
      <c r="AU55" s="181">
        <v>4607.6808959999998</v>
      </c>
      <c r="AV55" s="181">
        <v>3801.3367392</v>
      </c>
      <c r="AW55" s="181">
        <v>3140.2346975999999</v>
      </c>
      <c r="AX55" s="198"/>
      <c r="AY55" s="181">
        <v>4607.6808959999998</v>
      </c>
      <c r="AZ55" s="181">
        <v>3806.345088</v>
      </c>
      <c r="BA55" s="198"/>
      <c r="BB55" s="181">
        <v>3140.2346975999999</v>
      </c>
      <c r="BC55" s="181">
        <v>3470.7857184000004</v>
      </c>
      <c r="BD55" s="181">
        <v>4297.1632704000003</v>
      </c>
      <c r="BE55" s="181">
        <v>3140.2346975999999</v>
      </c>
      <c r="BF55" s="181">
        <v>3140.2346975999999</v>
      </c>
      <c r="BG55" s="181">
        <v>3470.7857184000004</v>
      </c>
      <c r="BH55" s="181">
        <v>3801.3367392</v>
      </c>
      <c r="BI55" s="181">
        <v>3470.7857184000004</v>
      </c>
      <c r="BJ55" s="181">
        <v>3470.7857184000004</v>
      </c>
      <c r="BK55" s="181">
        <v>2891.8205971200005</v>
      </c>
      <c r="BL55" s="181">
        <v>3806.345088</v>
      </c>
      <c r="BM55" s="146">
        <v>3140.2346975999999</v>
      </c>
    </row>
    <row r="56" spans="1:65">
      <c r="A56" s="1"/>
      <c r="B56" s="1"/>
      <c r="C56" s="1"/>
      <c r="D56" s="1"/>
      <c r="E56" s="1"/>
      <c r="N56" s="211">
        <v>12.5</v>
      </c>
      <c r="O56" s="212">
        <v>21875</v>
      </c>
      <c r="P56" s="248">
        <v>2904.8423040000002</v>
      </c>
      <c r="Q56" s="181">
        <v>3806.345088</v>
      </c>
      <c r="R56" s="181">
        <v>3801.3367392</v>
      </c>
      <c r="S56" s="181">
        <v>4607.6808959999998</v>
      </c>
      <c r="T56" s="181">
        <v>3806.345088</v>
      </c>
      <c r="U56" s="181">
        <v>4297.1632704000003</v>
      </c>
      <c r="V56" s="198"/>
      <c r="W56" s="181">
        <v>2891.8205971200005</v>
      </c>
      <c r="X56" s="181">
        <v>3140.2346975999999</v>
      </c>
      <c r="Y56" s="181">
        <v>3966.6122496000007</v>
      </c>
      <c r="Z56" s="181">
        <v>4607.6808959999998</v>
      </c>
      <c r="AA56" s="181">
        <v>3470.7857184000004</v>
      </c>
      <c r="AB56" s="181">
        <v>3966.6122496000007</v>
      </c>
      <c r="AC56" s="181">
        <v>4297.1632704000003</v>
      </c>
      <c r="AD56" s="181">
        <v>4607.6808959999998</v>
      </c>
      <c r="AE56" s="181">
        <v>3806.345088</v>
      </c>
      <c r="AF56" s="181">
        <v>2904.8423040000002</v>
      </c>
      <c r="AG56" s="181">
        <v>4297.1632704000003</v>
      </c>
      <c r="AH56" s="181">
        <v>3470.7857184000004</v>
      </c>
      <c r="AI56" s="181">
        <v>2891.8205971200005</v>
      </c>
      <c r="AJ56" s="181">
        <v>4607.6808959999998</v>
      </c>
      <c r="AK56" s="181">
        <v>3155.2597440000004</v>
      </c>
      <c r="AL56" s="181">
        <v>4297.1632704000003</v>
      </c>
      <c r="AM56" s="181">
        <v>3966.6122496000007</v>
      </c>
      <c r="AN56" s="181">
        <v>3140.2346975999999</v>
      </c>
      <c r="AO56" s="181">
        <v>2904.8423040000002</v>
      </c>
      <c r="AP56" s="181">
        <v>4607.6808959999998</v>
      </c>
      <c r="AQ56" s="181">
        <v>3470.7857184000004</v>
      </c>
      <c r="AR56" s="181">
        <v>4297.1632704000003</v>
      </c>
      <c r="AS56" s="181">
        <v>3966.6122496000007</v>
      </c>
      <c r="AT56" s="181">
        <v>2891.8205971200005</v>
      </c>
      <c r="AU56" s="181">
        <v>4607.6808959999998</v>
      </c>
      <c r="AV56" s="181">
        <v>3801.3367392</v>
      </c>
      <c r="AW56" s="181">
        <v>3140.2346975999999</v>
      </c>
      <c r="AX56" s="198"/>
      <c r="AY56" s="181">
        <v>4607.6808959999998</v>
      </c>
      <c r="AZ56" s="181">
        <v>3806.345088</v>
      </c>
      <c r="BA56" s="198"/>
      <c r="BB56" s="181">
        <v>3140.2346975999999</v>
      </c>
      <c r="BC56" s="181">
        <v>3470.7857184000004</v>
      </c>
      <c r="BD56" s="181">
        <v>4297.1632704000003</v>
      </c>
      <c r="BE56" s="181">
        <v>3140.2346975999999</v>
      </c>
      <c r="BF56" s="181">
        <v>3140.2346975999999</v>
      </c>
      <c r="BG56" s="181">
        <v>3470.7857184000004</v>
      </c>
      <c r="BH56" s="181">
        <v>3801.3367392</v>
      </c>
      <c r="BI56" s="181">
        <v>3470.7857184000004</v>
      </c>
      <c r="BJ56" s="181">
        <v>3470.7857184000004</v>
      </c>
      <c r="BK56" s="181">
        <v>2891.8205971200005</v>
      </c>
      <c r="BL56" s="181">
        <v>3806.345088</v>
      </c>
      <c r="BM56" s="146">
        <v>3140.2346975999999</v>
      </c>
    </row>
    <row r="57" spans="1:65">
      <c r="A57" s="1"/>
      <c r="B57" s="1"/>
      <c r="C57" s="1"/>
      <c r="D57" s="1"/>
      <c r="E57" s="1"/>
      <c r="N57" s="211">
        <v>12.8</v>
      </c>
      <c r="O57" s="212">
        <v>22400</v>
      </c>
      <c r="P57" s="248">
        <v>2904.8423040000002</v>
      </c>
      <c r="Q57" s="181">
        <v>3806.345088</v>
      </c>
      <c r="R57" s="181">
        <v>3801.3367392</v>
      </c>
      <c r="S57" s="181">
        <v>4607.6808959999998</v>
      </c>
      <c r="T57" s="181">
        <v>3806.345088</v>
      </c>
      <c r="U57" s="181">
        <v>4297.1632704000003</v>
      </c>
      <c r="V57" s="198"/>
      <c r="W57" s="181">
        <v>2891.8205971200005</v>
      </c>
      <c r="X57" s="181">
        <v>3140.2346975999999</v>
      </c>
      <c r="Y57" s="181">
        <v>3966.6122496000007</v>
      </c>
      <c r="Z57" s="181">
        <v>4607.6808959999998</v>
      </c>
      <c r="AA57" s="181">
        <v>3470.7857184000004</v>
      </c>
      <c r="AB57" s="181">
        <v>3966.6122496000007</v>
      </c>
      <c r="AC57" s="181">
        <v>4297.1632704000003</v>
      </c>
      <c r="AD57" s="181">
        <v>4607.6808959999998</v>
      </c>
      <c r="AE57" s="181">
        <v>3806.345088</v>
      </c>
      <c r="AF57" s="181">
        <v>2904.8423040000002</v>
      </c>
      <c r="AG57" s="181">
        <v>4297.1632704000003</v>
      </c>
      <c r="AH57" s="181">
        <v>3470.7857184000004</v>
      </c>
      <c r="AI57" s="181">
        <v>2891.8205971200005</v>
      </c>
      <c r="AJ57" s="181">
        <v>4607.6808959999998</v>
      </c>
      <c r="AK57" s="181">
        <v>3155.2597440000004</v>
      </c>
      <c r="AL57" s="181">
        <v>4297.1632704000003</v>
      </c>
      <c r="AM57" s="181">
        <v>3966.6122496000007</v>
      </c>
      <c r="AN57" s="181">
        <v>3140.2346975999999</v>
      </c>
      <c r="AO57" s="181">
        <v>2904.8423040000002</v>
      </c>
      <c r="AP57" s="181">
        <v>4607.6808959999998</v>
      </c>
      <c r="AQ57" s="181">
        <v>3470.7857184000004</v>
      </c>
      <c r="AR57" s="181">
        <v>4297.1632704000003</v>
      </c>
      <c r="AS57" s="181">
        <v>3966.6122496000007</v>
      </c>
      <c r="AT57" s="181">
        <v>2891.8205971200005</v>
      </c>
      <c r="AU57" s="181">
        <v>4607.6808959999998</v>
      </c>
      <c r="AV57" s="181">
        <v>3801.3367392</v>
      </c>
      <c r="AW57" s="181">
        <v>3140.2346975999999</v>
      </c>
      <c r="AX57" s="198"/>
      <c r="AY57" s="181">
        <v>4607.6808959999998</v>
      </c>
      <c r="AZ57" s="181">
        <v>3806.345088</v>
      </c>
      <c r="BA57" s="198"/>
      <c r="BB57" s="181">
        <v>3140.2346975999999</v>
      </c>
      <c r="BC57" s="181">
        <v>3470.7857184000004</v>
      </c>
      <c r="BD57" s="181">
        <v>4297.1632704000003</v>
      </c>
      <c r="BE57" s="181">
        <v>3140.2346975999999</v>
      </c>
      <c r="BF57" s="181">
        <v>3140.2346975999999</v>
      </c>
      <c r="BG57" s="181">
        <v>3470.7857184000004</v>
      </c>
      <c r="BH57" s="181">
        <v>3801.3367392</v>
      </c>
      <c r="BI57" s="181">
        <v>3470.7857184000004</v>
      </c>
      <c r="BJ57" s="181">
        <v>3470.7857184000004</v>
      </c>
      <c r="BK57" s="181">
        <v>2891.8205971200005</v>
      </c>
      <c r="BL57" s="181">
        <v>3806.345088</v>
      </c>
      <c r="BM57" s="146">
        <v>3140.2346975999999</v>
      </c>
    </row>
    <row r="58" spans="1:65" ht="14.65" thickBot="1">
      <c r="A58" s="1"/>
      <c r="B58" s="1"/>
      <c r="C58" s="1"/>
      <c r="D58" s="1"/>
      <c r="E58" s="1"/>
      <c r="N58" s="211">
        <v>13.6</v>
      </c>
      <c r="O58" s="212">
        <v>25000</v>
      </c>
      <c r="P58" s="153">
        <v>2904.8423040000002</v>
      </c>
      <c r="Q58" s="147">
        <v>3806.345088</v>
      </c>
      <c r="R58" s="147">
        <v>3801.3367392</v>
      </c>
      <c r="S58" s="147">
        <v>4607.6808959999998</v>
      </c>
      <c r="T58" s="147">
        <v>3806.345088</v>
      </c>
      <c r="U58" s="147">
        <v>4297.1632704000003</v>
      </c>
      <c r="V58" s="199"/>
      <c r="W58" s="147">
        <v>2891.8205971200005</v>
      </c>
      <c r="X58" s="147">
        <v>3140.2346975999999</v>
      </c>
      <c r="Y58" s="147">
        <v>3966.6122496000007</v>
      </c>
      <c r="Z58" s="147">
        <v>4607.6808959999998</v>
      </c>
      <c r="AA58" s="147">
        <v>3470.7857184000004</v>
      </c>
      <c r="AB58" s="147">
        <v>3966.6122496000007</v>
      </c>
      <c r="AC58" s="147">
        <v>4297.1632704000003</v>
      </c>
      <c r="AD58" s="147">
        <v>4607.6808959999998</v>
      </c>
      <c r="AE58" s="147">
        <v>3806.345088</v>
      </c>
      <c r="AF58" s="147">
        <v>2904.8423040000002</v>
      </c>
      <c r="AG58" s="147">
        <v>4297.1632704000003</v>
      </c>
      <c r="AH58" s="147">
        <v>3470.7857184000004</v>
      </c>
      <c r="AI58" s="147">
        <v>2891.8205971200005</v>
      </c>
      <c r="AJ58" s="147">
        <v>4607.6808959999998</v>
      </c>
      <c r="AK58" s="147">
        <v>3155.2597440000004</v>
      </c>
      <c r="AL58" s="147">
        <v>4297.1632704000003</v>
      </c>
      <c r="AM58" s="147">
        <v>3966.6122496000007</v>
      </c>
      <c r="AN58" s="147">
        <v>3140.2346975999999</v>
      </c>
      <c r="AO58" s="147">
        <v>2904.8423040000002</v>
      </c>
      <c r="AP58" s="147">
        <v>4607.6808959999998</v>
      </c>
      <c r="AQ58" s="147">
        <v>3470.7857184000004</v>
      </c>
      <c r="AR58" s="147">
        <v>4297.1632704000003</v>
      </c>
      <c r="AS58" s="147">
        <v>3966.6122496000007</v>
      </c>
      <c r="AT58" s="147">
        <v>2891.8205971200005</v>
      </c>
      <c r="AU58" s="147">
        <v>4607.6808959999998</v>
      </c>
      <c r="AV58" s="147">
        <v>3801.3367392</v>
      </c>
      <c r="AW58" s="147">
        <v>3140.2346975999999</v>
      </c>
      <c r="AX58" s="199"/>
      <c r="AY58" s="147">
        <v>4607.6808959999998</v>
      </c>
      <c r="AZ58" s="147">
        <v>3806.345088</v>
      </c>
      <c r="BA58" s="199"/>
      <c r="BB58" s="147">
        <v>3140.2346975999999</v>
      </c>
      <c r="BC58" s="147">
        <v>3470.7857184000004</v>
      </c>
      <c r="BD58" s="147">
        <v>4297.1632704000003</v>
      </c>
      <c r="BE58" s="147">
        <v>3140.2346975999999</v>
      </c>
      <c r="BF58" s="147">
        <v>3140.2346975999999</v>
      </c>
      <c r="BG58" s="147">
        <v>3470.7857184000004</v>
      </c>
      <c r="BH58" s="147">
        <v>3801.3367392</v>
      </c>
      <c r="BI58" s="147">
        <v>3470.7857184000004</v>
      </c>
      <c r="BJ58" s="147">
        <v>3470.7857184000004</v>
      </c>
      <c r="BK58" s="147">
        <v>2891.8205971200005</v>
      </c>
      <c r="BL58" s="147">
        <v>3806.345088</v>
      </c>
      <c r="BM58" s="190">
        <v>3140.2346975999999</v>
      </c>
    </row>
    <row r="59" spans="1:65">
      <c r="A59" s="1"/>
      <c r="B59" s="1"/>
      <c r="C59" s="1"/>
      <c r="D59" s="1"/>
      <c r="E59" s="1"/>
    </row>
    <row r="60" spans="1:65">
      <c r="A60" s="1"/>
      <c r="B60" s="1"/>
      <c r="C60" s="1"/>
      <c r="D60" s="1"/>
      <c r="E60" s="1"/>
    </row>
    <row r="61" spans="1:65">
      <c r="A61" s="1"/>
      <c r="B61" s="1"/>
      <c r="C61" s="1"/>
      <c r="D61" s="1"/>
      <c r="E61" s="1"/>
    </row>
    <row r="62" spans="1:65">
      <c r="A62" s="1"/>
      <c r="B62" s="1"/>
      <c r="C62" s="1"/>
      <c r="D62" s="1"/>
      <c r="E62" s="1"/>
    </row>
    <row r="63" spans="1:65">
      <c r="A63" s="1"/>
      <c r="B63" s="1"/>
      <c r="C63" s="1"/>
      <c r="D63" s="1"/>
      <c r="E63" s="1"/>
    </row>
    <row r="64" spans="1:6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</sheetData>
  <sheetProtection algorithmName="SHA-512" hashValue="g+11G2Wm7Nb2bdVe8jBPhd3519KuyT5jYFuChNFoOGTuucjmS4V79Zwvur5Txox2CdV7c+SyeLewYVnyXuU1lQ==" saltValue="RKlMSHhgQTiJBbmeUXMVxw==" spinCount="100000" sheet="1" objects="1" scenarios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252C-2AA7-47F9-8744-0EB1419F67B8}">
  <sheetPr codeName="Blad21"/>
  <dimension ref="A5:CZ101"/>
  <sheetViews>
    <sheetView workbookViewId="0">
      <pane xSplit="24" ySplit="6" topLeftCell="Y7" activePane="bottomRight" state="frozen"/>
      <selection pane="bottomRight" activeCell="Y7" sqref="Y7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10" width="11.140625" hidden="1" customWidth="1"/>
    <col min="11" max="13" width="8.85546875" hidden="1" customWidth="1"/>
    <col min="14" max="14" width="11.5703125" customWidth="1"/>
    <col min="15" max="15" width="9.5703125" customWidth="1"/>
    <col min="16" max="23" width="0" hidden="1" customWidth="1"/>
    <col min="24" max="24" width="1" hidden="1" customWidth="1"/>
    <col min="54" max="54" width="0" hidden="1" customWidth="1"/>
    <col min="70" max="74" width="0" hidden="1" customWidth="1"/>
    <col min="80" max="84" width="0" hidden="1" customWidth="1"/>
  </cols>
  <sheetData>
    <row r="5" spans="1:10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/>
      <c r="Q5" s="184"/>
      <c r="R5" s="184"/>
      <c r="S5" s="184"/>
      <c r="T5" s="184"/>
      <c r="U5" s="184"/>
      <c r="V5" s="184"/>
      <c r="W5" s="184"/>
      <c r="X5" s="184"/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/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/>
      <c r="BS5" s="184"/>
      <c r="BT5" s="184"/>
      <c r="BU5" s="184"/>
      <c r="BV5" s="184"/>
      <c r="BW5" s="184">
        <v>60</v>
      </c>
      <c r="BX5" s="184">
        <v>61</v>
      </c>
      <c r="BY5" s="184">
        <v>62</v>
      </c>
      <c r="BZ5" s="184">
        <v>63</v>
      </c>
      <c r="CA5" s="184">
        <v>64</v>
      </c>
      <c r="CB5" s="184"/>
      <c r="CC5" s="184"/>
      <c r="CD5" s="184"/>
      <c r="CE5" s="184"/>
      <c r="CF5" s="184"/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76</v>
      </c>
      <c r="CN5" s="184">
        <v>77</v>
      </c>
      <c r="CO5" s="184">
        <v>78</v>
      </c>
      <c r="CP5" s="184">
        <v>79</v>
      </c>
      <c r="CQ5" s="184">
        <v>80</v>
      </c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</row>
    <row r="6" spans="1:104" ht="14.65" thickBot="1">
      <c r="A6" s="1">
        <v>10</v>
      </c>
      <c r="B6" s="1">
        <v>10</v>
      </c>
      <c r="C6" s="1"/>
      <c r="D6" s="1">
        <v>7</v>
      </c>
      <c r="F6" t="s">
        <v>202</v>
      </c>
      <c r="G6" t="s">
        <v>202</v>
      </c>
      <c r="H6" t="s">
        <v>202</v>
      </c>
      <c r="I6" t="s">
        <v>202</v>
      </c>
      <c r="J6" t="s">
        <v>368</v>
      </c>
      <c r="N6" s="211">
        <v>0</v>
      </c>
      <c r="O6" s="218">
        <v>0</v>
      </c>
      <c r="P6" s="183"/>
      <c r="Q6" s="183"/>
      <c r="R6" s="183"/>
      <c r="S6" s="200"/>
      <c r="T6" s="200"/>
      <c r="U6" s="200"/>
      <c r="V6" s="200"/>
      <c r="W6" s="200"/>
      <c r="X6" s="200"/>
      <c r="Y6" s="29" t="s">
        <v>369</v>
      </c>
      <c r="Z6" s="27" t="s">
        <v>369</v>
      </c>
      <c r="AA6" s="27" t="s">
        <v>369</v>
      </c>
      <c r="AB6" s="27" t="s">
        <v>369</v>
      </c>
      <c r="AC6" s="27" t="s">
        <v>369</v>
      </c>
      <c r="AD6" s="27" t="s">
        <v>369</v>
      </c>
      <c r="AE6" s="27" t="s">
        <v>369</v>
      </c>
      <c r="AF6" s="27" t="s">
        <v>369</v>
      </c>
      <c r="AG6" s="27" t="s">
        <v>369</v>
      </c>
      <c r="AH6" s="27" t="s">
        <v>369</v>
      </c>
      <c r="AI6" s="27" t="s">
        <v>370</v>
      </c>
      <c r="AJ6" s="27" t="s">
        <v>371</v>
      </c>
      <c r="AK6" s="27" t="s">
        <v>372</v>
      </c>
      <c r="AL6" s="27" t="s">
        <v>373</v>
      </c>
      <c r="AM6" s="27" t="s">
        <v>374</v>
      </c>
      <c r="AN6" s="27" t="s">
        <v>375</v>
      </c>
      <c r="AO6" s="27" t="s">
        <v>376</v>
      </c>
      <c r="AP6" s="27" t="s">
        <v>377</v>
      </c>
      <c r="AQ6" s="27" t="s">
        <v>378</v>
      </c>
      <c r="AR6" s="27" t="s">
        <v>379</v>
      </c>
      <c r="AS6" s="27" t="s">
        <v>380</v>
      </c>
      <c r="AT6" s="27" t="s">
        <v>381</v>
      </c>
      <c r="AU6" s="27" t="s">
        <v>382</v>
      </c>
      <c r="AV6" s="27" t="s">
        <v>383</v>
      </c>
      <c r="AW6" s="27" t="s">
        <v>384</v>
      </c>
      <c r="AX6" s="27" t="s">
        <v>385</v>
      </c>
      <c r="AY6" s="27" t="s">
        <v>386</v>
      </c>
      <c r="AZ6" s="27" t="s">
        <v>387</v>
      </c>
      <c r="BA6" s="27" t="s">
        <v>388</v>
      </c>
      <c r="BB6" s="183"/>
      <c r="BC6" s="27" t="s">
        <v>389</v>
      </c>
      <c r="BD6" s="27" t="s">
        <v>389</v>
      </c>
      <c r="BE6" s="27" t="s">
        <v>389</v>
      </c>
      <c r="BF6" s="27" t="s">
        <v>389</v>
      </c>
      <c r="BG6" s="27" t="s">
        <v>390</v>
      </c>
      <c r="BH6" s="27" t="s">
        <v>391</v>
      </c>
      <c r="BI6" s="27" t="s">
        <v>392</v>
      </c>
      <c r="BJ6" s="27" t="s">
        <v>393</v>
      </c>
      <c r="BK6" s="27" t="s">
        <v>394</v>
      </c>
      <c r="BL6" s="27" t="s">
        <v>395</v>
      </c>
      <c r="BM6" s="27" t="s">
        <v>396</v>
      </c>
      <c r="BN6" s="27" t="s">
        <v>397</v>
      </c>
      <c r="BO6" s="27" t="s">
        <v>398</v>
      </c>
      <c r="BP6" s="27" t="s">
        <v>399</v>
      </c>
      <c r="BQ6" s="27" t="s">
        <v>400</v>
      </c>
      <c r="BR6" s="183"/>
      <c r="BS6" s="183"/>
      <c r="BT6" s="183"/>
      <c r="BU6" s="183"/>
      <c r="BV6" s="183"/>
      <c r="BW6" s="27" t="s">
        <v>401</v>
      </c>
      <c r="BX6" s="27" t="s">
        <v>402</v>
      </c>
      <c r="BY6" s="27" t="s">
        <v>403</v>
      </c>
      <c r="BZ6" s="27" t="s">
        <v>404</v>
      </c>
      <c r="CA6" s="27" t="s">
        <v>405</v>
      </c>
      <c r="CB6" s="183"/>
      <c r="CC6" s="183"/>
      <c r="CD6" s="183"/>
      <c r="CE6" s="183"/>
      <c r="CF6" s="183"/>
      <c r="CG6" s="27" t="s">
        <v>406</v>
      </c>
      <c r="CH6" s="27" t="s">
        <v>407</v>
      </c>
      <c r="CI6" s="27" t="s">
        <v>408</v>
      </c>
      <c r="CJ6" s="27" t="s">
        <v>409</v>
      </c>
      <c r="CK6" s="27" t="s">
        <v>410</v>
      </c>
      <c r="CL6" s="27" t="s">
        <v>411</v>
      </c>
      <c r="CM6" s="27" t="s">
        <v>412</v>
      </c>
      <c r="CN6" s="27" t="s">
        <v>413</v>
      </c>
      <c r="CO6" s="27" t="s">
        <v>414</v>
      </c>
      <c r="CP6" s="27" t="s">
        <v>415</v>
      </c>
      <c r="CQ6" s="27" t="s">
        <v>416</v>
      </c>
      <c r="CR6" s="27" t="s">
        <v>417</v>
      </c>
      <c r="CS6" s="27" t="s">
        <v>418</v>
      </c>
      <c r="CT6" s="27" t="s">
        <v>419</v>
      </c>
      <c r="CU6" s="27" t="s">
        <v>420</v>
      </c>
      <c r="CV6" s="27" t="s">
        <v>421</v>
      </c>
      <c r="CW6" s="27" t="s">
        <v>422</v>
      </c>
      <c r="CX6" s="27" t="s">
        <v>423</v>
      </c>
      <c r="CY6" s="27" t="s">
        <v>424</v>
      </c>
      <c r="CZ6" s="28" t="s">
        <v>425</v>
      </c>
    </row>
    <row r="7" spans="1:104">
      <c r="A7" s="1">
        <v>11</v>
      </c>
      <c r="B7" s="1">
        <v>11</v>
      </c>
      <c r="C7" s="1"/>
      <c r="D7" s="1">
        <v>7</v>
      </c>
      <c r="F7" t="s">
        <v>202</v>
      </c>
      <c r="G7" t="s">
        <v>202</v>
      </c>
      <c r="H7" t="s">
        <v>202</v>
      </c>
      <c r="I7" t="s">
        <v>202</v>
      </c>
      <c r="J7" t="s">
        <v>368</v>
      </c>
      <c r="N7" s="211">
        <v>0.4</v>
      </c>
      <c r="O7" s="212">
        <v>700</v>
      </c>
      <c r="P7" s="200"/>
      <c r="Q7" s="200"/>
      <c r="R7" s="200"/>
      <c r="S7" s="200"/>
      <c r="T7" s="200"/>
      <c r="U7" s="200"/>
      <c r="V7" s="200"/>
      <c r="W7" s="200"/>
      <c r="X7" s="200"/>
      <c r="Y7" s="205">
        <f>'PT-Exp (O)'!Y7*(1+Toeslagen!$Q$11)</f>
        <v>378.56</v>
      </c>
      <c r="Z7" s="205">
        <f>'PT-Exp (O)'!Z7*(1+Toeslagen!$Q$11)</f>
        <v>378.56</v>
      </c>
      <c r="AA7" s="205">
        <f>'PT-Exp (O)'!AA7*(1+Toeslagen!$Q$11)</f>
        <v>378.56</v>
      </c>
      <c r="AB7" s="205">
        <f>'PT-Exp (O)'!AB7*(1+Toeslagen!$Q$11)</f>
        <v>378.56</v>
      </c>
      <c r="AC7" s="205">
        <f>'PT-Exp (O)'!AC7*(1+Toeslagen!$Q$11)</f>
        <v>378.56</v>
      </c>
      <c r="AD7" s="205">
        <f>'PT-Exp (O)'!AD7*(1+Toeslagen!$Q$11)</f>
        <v>378.56</v>
      </c>
      <c r="AE7" s="205">
        <f>'PT-Exp (O)'!AE7*(1+Toeslagen!$Q$11)</f>
        <v>378.56</v>
      </c>
      <c r="AF7" s="205">
        <f>'PT-Exp (O)'!AF7*(1+Toeslagen!$Q$11)</f>
        <v>378.56</v>
      </c>
      <c r="AG7" s="205">
        <f>'PT-Exp (O)'!AG7*(1+Toeslagen!$Q$11)</f>
        <v>378.56</v>
      </c>
      <c r="AH7" s="205">
        <f>'PT-Exp (O)'!AH7*(1+Toeslagen!$Q$11)</f>
        <v>378.56</v>
      </c>
      <c r="AI7" s="205">
        <f>'PT-Exp (O)'!AI7*(1+Toeslagen!$Q$11)</f>
        <v>378.56</v>
      </c>
      <c r="AJ7" s="205">
        <f>'PT-Exp (O)'!AJ7*(1+Toeslagen!$Q$11)</f>
        <v>378.56</v>
      </c>
      <c r="AK7" s="205">
        <f>'PT-Exp (O)'!AK7*(1+Toeslagen!$Q$11)</f>
        <v>378.56</v>
      </c>
      <c r="AL7" s="205">
        <f>'PT-Exp (O)'!AL7*(1+Toeslagen!$Q$11)</f>
        <v>378.56</v>
      </c>
      <c r="AM7" s="205">
        <f>'PT-Exp (O)'!AM7*(1+Toeslagen!$Q$11)</f>
        <v>378.56</v>
      </c>
      <c r="AN7" s="205">
        <f>'PT-Exp (O)'!AN7*(1+Toeslagen!$Q$11)</f>
        <v>378.56</v>
      </c>
      <c r="AO7" s="205">
        <f>'PT-Exp (O)'!AO7*(1+Toeslagen!$Q$11)</f>
        <v>378.56</v>
      </c>
      <c r="AP7" s="205">
        <f>'PT-Exp (O)'!AP7*(1+Toeslagen!$Q$11)</f>
        <v>378.56</v>
      </c>
      <c r="AQ7" s="205">
        <f>'PT-Exp (O)'!AQ7*(1+Toeslagen!$Q$11)</f>
        <v>378.56</v>
      </c>
      <c r="AR7" s="205">
        <f>'PT-Exp (O)'!AR7*(1+Toeslagen!$Q$11)</f>
        <v>378.56</v>
      </c>
      <c r="AS7" s="205">
        <f>'PT-Exp (O)'!AS7*(1+Toeslagen!$Q$11)</f>
        <v>348.27519999999998</v>
      </c>
      <c r="AT7" s="205">
        <f>'PT-Exp (O)'!AT7*(1+Toeslagen!$Q$11)</f>
        <v>348.27519999999998</v>
      </c>
      <c r="AU7" s="205">
        <f>'PT-Exp (O)'!AU7*(1+Toeslagen!$Q$11)</f>
        <v>348.27519999999998</v>
      </c>
      <c r="AV7" s="205">
        <f>'PT-Exp (O)'!AV7*(1+Toeslagen!$Q$11)</f>
        <v>348.27519999999998</v>
      </c>
      <c r="AW7" s="205">
        <f>'PT-Exp (O)'!AW7*(1+Toeslagen!$Q$11)</f>
        <v>348.27519999999998</v>
      </c>
      <c r="AX7" s="205">
        <f>'PT-Exp (O)'!AX7*(1+Toeslagen!$Q$11)</f>
        <v>348.27519999999998</v>
      </c>
      <c r="AY7" s="205">
        <f>'PT-Exp (O)'!AY7*(1+Toeslagen!$Q$11)</f>
        <v>348.27519999999998</v>
      </c>
      <c r="AZ7" s="205">
        <f>'PT-Exp (O)'!AZ7*(1+Toeslagen!$Q$11)</f>
        <v>348.27519999999998</v>
      </c>
      <c r="BA7" s="205">
        <f>'PT-Exp (O)'!BA7*(1+Toeslagen!$Q$11)</f>
        <v>348.27519999999998</v>
      </c>
      <c r="BB7" s="205">
        <f>'PT-Exp (O)'!BB7*(1+Toeslagen!$Q$11)</f>
        <v>0</v>
      </c>
      <c r="BC7" s="205">
        <f>'PT-Exp (O)'!BC7*(1+Toeslagen!$Q$11)</f>
        <v>348.27519999999998</v>
      </c>
      <c r="BD7" s="205">
        <f>'PT-Exp (O)'!BD7*(1+Toeslagen!$Q$11)</f>
        <v>348.27519999999998</v>
      </c>
      <c r="BE7" s="205">
        <f>'PT-Exp (O)'!BE7*(1+Toeslagen!$Q$11)</f>
        <v>348.27519999999998</v>
      </c>
      <c r="BF7" s="205">
        <f>'PT-Exp (O)'!BF7*(1+Toeslagen!$Q$11)</f>
        <v>348.27519999999998</v>
      </c>
      <c r="BG7" s="205">
        <f>'PT-Exp (O)'!BG7*(1+Toeslagen!$Q$11)</f>
        <v>348.27519999999998</v>
      </c>
      <c r="BH7" s="205">
        <f>'PT-Exp (O)'!BH7*(1+Toeslagen!$Q$11)</f>
        <v>348.27519999999998</v>
      </c>
      <c r="BI7" s="205">
        <f>'PT-Exp (O)'!BI7*(1+Toeslagen!$Q$11)</f>
        <v>348.27519999999998</v>
      </c>
      <c r="BJ7" s="205">
        <f>'PT-Exp (O)'!BJ7*(1+Toeslagen!$Q$11)</f>
        <v>348.27519999999998</v>
      </c>
      <c r="BK7" s="205">
        <f>'PT-Exp (O)'!BK7*(1+Toeslagen!$Q$11)</f>
        <v>348.27519999999998</v>
      </c>
      <c r="BL7" s="205">
        <f>'PT-Exp (O)'!BL7*(1+Toeslagen!$Q$11)</f>
        <v>348.27519999999998</v>
      </c>
      <c r="BM7" s="205">
        <f>'PT-Exp (O)'!BM7*(1+Toeslagen!$Q$11)</f>
        <v>348.27519999999998</v>
      </c>
      <c r="BN7" s="205">
        <f>'PT-Exp (O)'!BN7*(1+Toeslagen!$Q$11)</f>
        <v>348.27519999999998</v>
      </c>
      <c r="BO7" s="205">
        <f>'PT-Exp (O)'!BO7*(1+Toeslagen!$Q$11)</f>
        <v>348.27519999999998</v>
      </c>
      <c r="BP7" s="205">
        <f>'PT-Exp (O)'!BP7*(1+Toeslagen!$Q$11)</f>
        <v>348.27519999999998</v>
      </c>
      <c r="BQ7" s="205">
        <f>'PT-Exp (O)'!BQ7*(1+Toeslagen!$Q$11)</f>
        <v>348.27519999999998</v>
      </c>
      <c r="BR7" s="205">
        <f>'PT-Exp (O)'!BR7*(1+Toeslagen!$Q$11)</f>
        <v>0</v>
      </c>
      <c r="BS7" s="205">
        <f>'PT-Exp (O)'!BS7*(1+Toeslagen!$Q$11)</f>
        <v>0</v>
      </c>
      <c r="BT7" s="205">
        <f>'PT-Exp (O)'!BT7*(1+Toeslagen!$Q$11)</f>
        <v>0</v>
      </c>
      <c r="BU7" s="205">
        <f>'PT-Exp (O)'!BU7*(1+Toeslagen!$Q$11)</f>
        <v>0</v>
      </c>
      <c r="BV7" s="205">
        <f>'PT-Exp (O)'!BV7*(1+Toeslagen!$Q$11)</f>
        <v>0</v>
      </c>
      <c r="BW7" s="205">
        <f>'PT-Exp (O)'!BW7*(1+Toeslagen!$Q$11)</f>
        <v>348.27519999999998</v>
      </c>
      <c r="BX7" s="205">
        <f>'PT-Exp (O)'!BX7*(1+Toeslagen!$Q$11)</f>
        <v>348.27519999999998</v>
      </c>
      <c r="BY7" s="205">
        <f>'PT-Exp (O)'!BY7*(1+Toeslagen!$Q$11)</f>
        <v>348.27519999999998</v>
      </c>
      <c r="BZ7" s="205">
        <f>'PT-Exp (O)'!BZ7*(1+Toeslagen!$Q$11)</f>
        <v>348.27519999999998</v>
      </c>
      <c r="CA7" s="205">
        <f>'PT-Exp (O)'!CA7*(1+Toeslagen!$Q$11)</f>
        <v>348.27519999999998</v>
      </c>
      <c r="CB7" s="205">
        <f>'PT-Exp (O)'!CB7*(1+Toeslagen!$Q$11)</f>
        <v>0</v>
      </c>
      <c r="CC7" s="205">
        <f>'PT-Exp (O)'!CC7*(1+Toeslagen!$Q$11)</f>
        <v>0</v>
      </c>
      <c r="CD7" s="205">
        <f>'PT-Exp (O)'!CD7*(1+Toeslagen!$Q$11)</f>
        <v>0</v>
      </c>
      <c r="CE7" s="205">
        <f>'PT-Exp (O)'!CE7*(1+Toeslagen!$Q$11)</f>
        <v>0</v>
      </c>
      <c r="CF7" s="205">
        <f>'PT-Exp (O)'!CF7*(1+Toeslagen!$Q$11)</f>
        <v>0</v>
      </c>
      <c r="CG7" s="205">
        <f>'PT-Exp (O)'!CG7*(1+Toeslagen!$Q$11)</f>
        <v>416.41600000000005</v>
      </c>
      <c r="CH7" s="205">
        <f>'PT-Exp (O)'!CH7*(1+Toeslagen!$Q$11)</f>
        <v>416.41600000000005</v>
      </c>
      <c r="CI7" s="205">
        <f>'PT-Exp (O)'!CI7*(1+Toeslagen!$Q$11)</f>
        <v>416.41600000000005</v>
      </c>
      <c r="CJ7" s="205">
        <f>'PT-Exp (O)'!CJ7*(1+Toeslagen!$Q$11)</f>
        <v>416.41600000000005</v>
      </c>
      <c r="CK7" s="205">
        <f>'PT-Exp (O)'!CK7*(1+Toeslagen!$Q$11)</f>
        <v>416.41600000000005</v>
      </c>
      <c r="CL7" s="205">
        <f>'PT-Exp (O)'!CL7*(1+Toeslagen!$Q$11)</f>
        <v>416.41600000000005</v>
      </c>
      <c r="CM7" s="205">
        <f>'PT-Exp (O)'!CM7*(1+Toeslagen!$Q$11)</f>
        <v>416.41600000000005</v>
      </c>
      <c r="CN7" s="205">
        <f>'PT-Exp (O)'!CN7*(1+Toeslagen!$Q$11)</f>
        <v>416.41600000000005</v>
      </c>
      <c r="CO7" s="205">
        <f>'PT-Exp (O)'!CO7*(1+Toeslagen!$Q$11)</f>
        <v>416.41600000000005</v>
      </c>
      <c r="CP7" s="205">
        <f>'PT-Exp (O)'!CP7*(1+Toeslagen!$Q$11)</f>
        <v>416.41600000000005</v>
      </c>
      <c r="CQ7" s="205">
        <f>'PT-Exp (O)'!CQ7*(1+Toeslagen!$Q$11)</f>
        <v>416.41600000000005</v>
      </c>
      <c r="CR7" s="205">
        <f>'PT-Exp (O)'!CR7*(1+Toeslagen!$Q$11)</f>
        <v>416.41600000000005</v>
      </c>
      <c r="CS7" s="205">
        <f>'PT-Exp (O)'!CS7*(1+Toeslagen!$Q$11)</f>
        <v>416.41600000000005</v>
      </c>
      <c r="CT7" s="205">
        <f>'PT-Exp (O)'!CT7*(1+Toeslagen!$Q$11)</f>
        <v>416.41600000000005</v>
      </c>
      <c r="CU7" s="205">
        <f>'PT-Exp (O)'!CU7*(1+Toeslagen!$Q$11)</f>
        <v>416.41600000000005</v>
      </c>
      <c r="CV7" s="205">
        <f>'PT-Exp (O)'!CV7*(1+Toeslagen!$Q$11)</f>
        <v>416.41600000000005</v>
      </c>
      <c r="CW7" s="205">
        <f>'PT-Exp (O)'!CW7*(1+Toeslagen!$Q$11)</f>
        <v>416.41600000000005</v>
      </c>
      <c r="CX7" s="205">
        <f>'PT-Exp (O)'!CX7*(1+Toeslagen!$Q$11)</f>
        <v>416.41600000000005</v>
      </c>
      <c r="CY7" s="205">
        <f>'PT-Exp (O)'!CY7*(1+Toeslagen!$Q$11)</f>
        <v>416.41600000000005</v>
      </c>
      <c r="CZ7" s="205">
        <f>'PT-Exp (O)'!CZ7*(1+Toeslagen!$Q$11)</f>
        <v>416.41600000000005</v>
      </c>
    </row>
    <row r="8" spans="1:104">
      <c r="A8" s="1">
        <v>12</v>
      </c>
      <c r="B8" s="1">
        <v>12</v>
      </c>
      <c r="C8" s="1"/>
      <c r="D8" s="1">
        <v>7</v>
      </c>
      <c r="F8" t="s">
        <v>202</v>
      </c>
      <c r="G8" t="s">
        <v>202</v>
      </c>
      <c r="H8" t="s">
        <v>202</v>
      </c>
      <c r="I8" t="s">
        <v>202</v>
      </c>
      <c r="J8" t="s">
        <v>368</v>
      </c>
      <c r="N8" s="211">
        <v>0.5</v>
      </c>
      <c r="O8" s="212">
        <v>875</v>
      </c>
      <c r="P8" s="200"/>
      <c r="Q8" s="200"/>
      <c r="R8" s="200"/>
      <c r="S8" s="200"/>
      <c r="T8" s="200"/>
      <c r="U8" s="200"/>
      <c r="V8" s="200"/>
      <c r="W8" s="200"/>
      <c r="X8" s="200"/>
      <c r="Y8" s="205">
        <f>'PT-Exp (O)'!Y8*(1+Toeslagen!$Q$11)</f>
        <v>378.56</v>
      </c>
      <c r="Z8" s="205">
        <f>'PT-Exp (O)'!Z8*(1+Toeslagen!$Q$11)</f>
        <v>378.56</v>
      </c>
      <c r="AA8" s="205">
        <f>'PT-Exp (O)'!AA8*(1+Toeslagen!$Q$11)</f>
        <v>378.56</v>
      </c>
      <c r="AB8" s="205">
        <f>'PT-Exp (O)'!AB8*(1+Toeslagen!$Q$11)</f>
        <v>378.56</v>
      </c>
      <c r="AC8" s="205">
        <f>'PT-Exp (O)'!AC8*(1+Toeslagen!$Q$11)</f>
        <v>378.56</v>
      </c>
      <c r="AD8" s="205">
        <f>'PT-Exp (O)'!AD8*(1+Toeslagen!$Q$11)</f>
        <v>378.56</v>
      </c>
      <c r="AE8" s="205">
        <f>'PT-Exp (O)'!AE8*(1+Toeslagen!$Q$11)</f>
        <v>378.56</v>
      </c>
      <c r="AF8" s="205">
        <f>'PT-Exp (O)'!AF8*(1+Toeslagen!$Q$11)</f>
        <v>378.56</v>
      </c>
      <c r="AG8" s="205">
        <f>'PT-Exp (O)'!AG8*(1+Toeslagen!$Q$11)</f>
        <v>378.56</v>
      </c>
      <c r="AH8" s="205">
        <f>'PT-Exp (O)'!AH8*(1+Toeslagen!$Q$11)</f>
        <v>378.56</v>
      </c>
      <c r="AI8" s="205">
        <f>'PT-Exp (O)'!AI8*(1+Toeslagen!$Q$11)</f>
        <v>378.56</v>
      </c>
      <c r="AJ8" s="205">
        <f>'PT-Exp (O)'!AJ8*(1+Toeslagen!$Q$11)</f>
        <v>378.56</v>
      </c>
      <c r="AK8" s="205">
        <f>'PT-Exp (O)'!AK8*(1+Toeslagen!$Q$11)</f>
        <v>378.56</v>
      </c>
      <c r="AL8" s="205">
        <f>'PT-Exp (O)'!AL8*(1+Toeslagen!$Q$11)</f>
        <v>378.56</v>
      </c>
      <c r="AM8" s="205">
        <f>'PT-Exp (O)'!AM8*(1+Toeslagen!$Q$11)</f>
        <v>378.56</v>
      </c>
      <c r="AN8" s="205">
        <f>'PT-Exp (O)'!AN8*(1+Toeslagen!$Q$11)</f>
        <v>378.56</v>
      </c>
      <c r="AO8" s="205">
        <f>'PT-Exp (O)'!AO8*(1+Toeslagen!$Q$11)</f>
        <v>378.56</v>
      </c>
      <c r="AP8" s="205">
        <f>'PT-Exp (O)'!AP8*(1+Toeslagen!$Q$11)</f>
        <v>378.56</v>
      </c>
      <c r="AQ8" s="205">
        <f>'PT-Exp (O)'!AQ8*(1+Toeslagen!$Q$11)</f>
        <v>378.56</v>
      </c>
      <c r="AR8" s="205">
        <f>'PT-Exp (O)'!AR8*(1+Toeslagen!$Q$11)</f>
        <v>378.56</v>
      </c>
      <c r="AS8" s="205">
        <f>'PT-Exp (O)'!AS8*(1+Toeslagen!$Q$11)</f>
        <v>348.27519999999998</v>
      </c>
      <c r="AT8" s="205">
        <f>'PT-Exp (O)'!AT8*(1+Toeslagen!$Q$11)</f>
        <v>348.27519999999998</v>
      </c>
      <c r="AU8" s="205">
        <f>'PT-Exp (O)'!AU8*(1+Toeslagen!$Q$11)</f>
        <v>348.27519999999998</v>
      </c>
      <c r="AV8" s="205">
        <f>'PT-Exp (O)'!AV8*(1+Toeslagen!$Q$11)</f>
        <v>348.27519999999998</v>
      </c>
      <c r="AW8" s="205">
        <f>'PT-Exp (O)'!AW8*(1+Toeslagen!$Q$11)</f>
        <v>348.27519999999998</v>
      </c>
      <c r="AX8" s="205">
        <f>'PT-Exp (O)'!AX8*(1+Toeslagen!$Q$11)</f>
        <v>348.27519999999998</v>
      </c>
      <c r="AY8" s="205">
        <f>'PT-Exp (O)'!AY8*(1+Toeslagen!$Q$11)</f>
        <v>348.27519999999998</v>
      </c>
      <c r="AZ8" s="205">
        <f>'PT-Exp (O)'!AZ8*(1+Toeslagen!$Q$11)</f>
        <v>348.27519999999998</v>
      </c>
      <c r="BA8" s="205">
        <f>'PT-Exp (O)'!BA8*(1+Toeslagen!$Q$11)</f>
        <v>348.27519999999998</v>
      </c>
      <c r="BB8" s="205">
        <f>'PT-Exp (O)'!BB8*(1+Toeslagen!$Q$11)</f>
        <v>0</v>
      </c>
      <c r="BC8" s="205">
        <f>'PT-Exp (O)'!BC8*(1+Toeslagen!$Q$11)</f>
        <v>348.27519999999998</v>
      </c>
      <c r="BD8" s="205">
        <f>'PT-Exp (O)'!BD8*(1+Toeslagen!$Q$11)</f>
        <v>348.27519999999998</v>
      </c>
      <c r="BE8" s="205">
        <f>'PT-Exp (O)'!BE8*(1+Toeslagen!$Q$11)</f>
        <v>348.27519999999998</v>
      </c>
      <c r="BF8" s="205">
        <f>'PT-Exp (O)'!BF8*(1+Toeslagen!$Q$11)</f>
        <v>348.27519999999998</v>
      </c>
      <c r="BG8" s="205">
        <f>'PT-Exp (O)'!BG8*(1+Toeslagen!$Q$11)</f>
        <v>348.27519999999998</v>
      </c>
      <c r="BH8" s="205">
        <f>'PT-Exp (O)'!BH8*(1+Toeslagen!$Q$11)</f>
        <v>348.27519999999998</v>
      </c>
      <c r="BI8" s="205">
        <f>'PT-Exp (O)'!BI8*(1+Toeslagen!$Q$11)</f>
        <v>348.27519999999998</v>
      </c>
      <c r="BJ8" s="205">
        <f>'PT-Exp (O)'!BJ8*(1+Toeslagen!$Q$11)</f>
        <v>348.27519999999998</v>
      </c>
      <c r="BK8" s="205">
        <f>'PT-Exp (O)'!BK8*(1+Toeslagen!$Q$11)</f>
        <v>348.27519999999998</v>
      </c>
      <c r="BL8" s="205">
        <f>'PT-Exp (O)'!BL8*(1+Toeslagen!$Q$11)</f>
        <v>348.27519999999998</v>
      </c>
      <c r="BM8" s="205">
        <f>'PT-Exp (O)'!BM8*(1+Toeslagen!$Q$11)</f>
        <v>348.27519999999998</v>
      </c>
      <c r="BN8" s="205">
        <f>'PT-Exp (O)'!BN8*(1+Toeslagen!$Q$11)</f>
        <v>348.27519999999998</v>
      </c>
      <c r="BO8" s="205">
        <f>'PT-Exp (O)'!BO8*(1+Toeslagen!$Q$11)</f>
        <v>348.27519999999998</v>
      </c>
      <c r="BP8" s="205">
        <f>'PT-Exp (O)'!BP8*(1+Toeslagen!$Q$11)</f>
        <v>348.27519999999998</v>
      </c>
      <c r="BQ8" s="205">
        <f>'PT-Exp (O)'!BQ8*(1+Toeslagen!$Q$11)</f>
        <v>348.27519999999998</v>
      </c>
      <c r="BR8" s="205">
        <f>'PT-Exp (O)'!BR8*(1+Toeslagen!$Q$11)</f>
        <v>0</v>
      </c>
      <c r="BS8" s="205">
        <f>'PT-Exp (O)'!BS8*(1+Toeslagen!$Q$11)</f>
        <v>0</v>
      </c>
      <c r="BT8" s="205">
        <f>'PT-Exp (O)'!BT8*(1+Toeslagen!$Q$11)</f>
        <v>0</v>
      </c>
      <c r="BU8" s="205">
        <f>'PT-Exp (O)'!BU8*(1+Toeslagen!$Q$11)</f>
        <v>0</v>
      </c>
      <c r="BV8" s="205">
        <f>'PT-Exp (O)'!BV8*(1+Toeslagen!$Q$11)</f>
        <v>0</v>
      </c>
      <c r="BW8" s="205">
        <f>'PT-Exp (O)'!BW8*(1+Toeslagen!$Q$11)</f>
        <v>348.27519999999998</v>
      </c>
      <c r="BX8" s="205">
        <f>'PT-Exp (O)'!BX8*(1+Toeslagen!$Q$11)</f>
        <v>348.27519999999998</v>
      </c>
      <c r="BY8" s="205">
        <f>'PT-Exp (O)'!BY8*(1+Toeslagen!$Q$11)</f>
        <v>348.27519999999998</v>
      </c>
      <c r="BZ8" s="205">
        <f>'PT-Exp (O)'!BZ8*(1+Toeslagen!$Q$11)</f>
        <v>348.27519999999998</v>
      </c>
      <c r="CA8" s="205">
        <f>'PT-Exp (O)'!CA8*(1+Toeslagen!$Q$11)</f>
        <v>348.27519999999998</v>
      </c>
      <c r="CB8" s="205">
        <f>'PT-Exp (O)'!CB8*(1+Toeslagen!$Q$11)</f>
        <v>0</v>
      </c>
      <c r="CC8" s="205">
        <f>'PT-Exp (O)'!CC8*(1+Toeslagen!$Q$11)</f>
        <v>0</v>
      </c>
      <c r="CD8" s="205">
        <f>'PT-Exp (O)'!CD8*(1+Toeslagen!$Q$11)</f>
        <v>0</v>
      </c>
      <c r="CE8" s="205">
        <f>'PT-Exp (O)'!CE8*(1+Toeslagen!$Q$11)</f>
        <v>0</v>
      </c>
      <c r="CF8" s="205">
        <f>'PT-Exp (O)'!CF8*(1+Toeslagen!$Q$11)</f>
        <v>0</v>
      </c>
      <c r="CG8" s="205">
        <f>'PT-Exp (O)'!CG8*(1+Toeslagen!$Q$11)</f>
        <v>416.41600000000005</v>
      </c>
      <c r="CH8" s="205">
        <f>'PT-Exp (O)'!CH8*(1+Toeslagen!$Q$11)</f>
        <v>416.41600000000005</v>
      </c>
      <c r="CI8" s="205">
        <f>'PT-Exp (O)'!CI8*(1+Toeslagen!$Q$11)</f>
        <v>416.41600000000005</v>
      </c>
      <c r="CJ8" s="205">
        <f>'PT-Exp (O)'!CJ8*(1+Toeslagen!$Q$11)</f>
        <v>416.41600000000005</v>
      </c>
      <c r="CK8" s="205">
        <f>'PT-Exp (O)'!CK8*(1+Toeslagen!$Q$11)</f>
        <v>416.41600000000005</v>
      </c>
      <c r="CL8" s="205">
        <f>'PT-Exp (O)'!CL8*(1+Toeslagen!$Q$11)</f>
        <v>416.41600000000005</v>
      </c>
      <c r="CM8" s="205">
        <f>'PT-Exp (O)'!CM8*(1+Toeslagen!$Q$11)</f>
        <v>416.41600000000005</v>
      </c>
      <c r="CN8" s="205">
        <f>'PT-Exp (O)'!CN8*(1+Toeslagen!$Q$11)</f>
        <v>416.41600000000005</v>
      </c>
      <c r="CO8" s="205">
        <f>'PT-Exp (O)'!CO8*(1+Toeslagen!$Q$11)</f>
        <v>416.41600000000005</v>
      </c>
      <c r="CP8" s="205">
        <f>'PT-Exp (O)'!CP8*(1+Toeslagen!$Q$11)</f>
        <v>416.41600000000005</v>
      </c>
      <c r="CQ8" s="205">
        <f>'PT-Exp (O)'!CQ8*(1+Toeslagen!$Q$11)</f>
        <v>416.41600000000005</v>
      </c>
      <c r="CR8" s="205">
        <f>'PT-Exp (O)'!CR8*(1+Toeslagen!$Q$11)</f>
        <v>416.41600000000005</v>
      </c>
      <c r="CS8" s="205">
        <f>'PT-Exp (O)'!CS8*(1+Toeslagen!$Q$11)</f>
        <v>416.41600000000005</v>
      </c>
      <c r="CT8" s="205">
        <f>'PT-Exp (O)'!CT8*(1+Toeslagen!$Q$11)</f>
        <v>416.41600000000005</v>
      </c>
      <c r="CU8" s="205">
        <f>'PT-Exp (O)'!CU8*(1+Toeslagen!$Q$11)</f>
        <v>416.41600000000005</v>
      </c>
      <c r="CV8" s="205">
        <f>'PT-Exp (O)'!CV8*(1+Toeslagen!$Q$11)</f>
        <v>416.41600000000005</v>
      </c>
      <c r="CW8" s="205">
        <f>'PT-Exp (O)'!CW8*(1+Toeslagen!$Q$11)</f>
        <v>416.41600000000005</v>
      </c>
      <c r="CX8" s="205">
        <f>'PT-Exp (O)'!CX8*(1+Toeslagen!$Q$11)</f>
        <v>416.41600000000005</v>
      </c>
      <c r="CY8" s="205">
        <f>'PT-Exp (O)'!CY8*(1+Toeslagen!$Q$11)</f>
        <v>416.41600000000005</v>
      </c>
      <c r="CZ8" s="205">
        <f>'PT-Exp (O)'!CZ8*(1+Toeslagen!$Q$11)</f>
        <v>416.41600000000005</v>
      </c>
    </row>
    <row r="9" spans="1:104">
      <c r="A9" s="1">
        <v>13</v>
      </c>
      <c r="B9" s="1">
        <v>13</v>
      </c>
      <c r="C9" s="1"/>
      <c r="D9" s="1">
        <v>7</v>
      </c>
      <c r="F9" t="s">
        <v>202</v>
      </c>
      <c r="G9" t="s">
        <v>202</v>
      </c>
      <c r="H9" t="s">
        <v>202</v>
      </c>
      <c r="I9" t="s">
        <v>202</v>
      </c>
      <c r="J9" t="s">
        <v>368</v>
      </c>
      <c r="N9" s="211">
        <v>0.8</v>
      </c>
      <c r="O9" s="212">
        <v>1400</v>
      </c>
      <c r="P9" s="200"/>
      <c r="Q9" s="200"/>
      <c r="R9" s="200"/>
      <c r="S9" s="200"/>
      <c r="T9" s="200"/>
      <c r="U9" s="200"/>
      <c r="V9" s="200"/>
      <c r="W9" s="200"/>
      <c r="X9" s="200"/>
      <c r="Y9" s="205">
        <f>'PT-Exp (O)'!Y9*(1+Toeslagen!$Q$11)</f>
        <v>400.19200000000001</v>
      </c>
      <c r="Z9" s="205">
        <f>'PT-Exp (O)'!Z9*(1+Toeslagen!$Q$11)</f>
        <v>400.19200000000001</v>
      </c>
      <c r="AA9" s="205">
        <f>'PT-Exp (O)'!AA9*(1+Toeslagen!$Q$11)</f>
        <v>400.19200000000001</v>
      </c>
      <c r="AB9" s="205">
        <f>'PT-Exp (O)'!AB9*(1+Toeslagen!$Q$11)</f>
        <v>400.19200000000001</v>
      </c>
      <c r="AC9" s="205">
        <f>'PT-Exp (O)'!AC9*(1+Toeslagen!$Q$11)</f>
        <v>400.19200000000001</v>
      </c>
      <c r="AD9" s="205">
        <f>'PT-Exp (O)'!AD9*(1+Toeslagen!$Q$11)</f>
        <v>400.19200000000001</v>
      </c>
      <c r="AE9" s="205">
        <f>'PT-Exp (O)'!AE9*(1+Toeslagen!$Q$11)</f>
        <v>400.19200000000001</v>
      </c>
      <c r="AF9" s="205">
        <f>'PT-Exp (O)'!AF9*(1+Toeslagen!$Q$11)</f>
        <v>400.19200000000001</v>
      </c>
      <c r="AG9" s="205">
        <f>'PT-Exp (O)'!AG9*(1+Toeslagen!$Q$11)</f>
        <v>400.19200000000001</v>
      </c>
      <c r="AH9" s="205">
        <f>'PT-Exp (O)'!AH9*(1+Toeslagen!$Q$11)</f>
        <v>400.19200000000001</v>
      </c>
      <c r="AI9" s="205">
        <f>'PT-Exp (O)'!AI9*(1+Toeslagen!$Q$11)</f>
        <v>400.19200000000001</v>
      </c>
      <c r="AJ9" s="205">
        <f>'PT-Exp (O)'!AJ9*(1+Toeslagen!$Q$11)</f>
        <v>400.19200000000001</v>
      </c>
      <c r="AK9" s="205">
        <f>'PT-Exp (O)'!AK9*(1+Toeslagen!$Q$11)</f>
        <v>400.19200000000001</v>
      </c>
      <c r="AL9" s="205">
        <f>'PT-Exp (O)'!AL9*(1+Toeslagen!$Q$11)</f>
        <v>400.19200000000001</v>
      </c>
      <c r="AM9" s="205">
        <f>'PT-Exp (O)'!AM9*(1+Toeslagen!$Q$11)</f>
        <v>400.19200000000001</v>
      </c>
      <c r="AN9" s="205">
        <f>'PT-Exp (O)'!AN9*(1+Toeslagen!$Q$11)</f>
        <v>400.19200000000001</v>
      </c>
      <c r="AO9" s="205">
        <f>'PT-Exp (O)'!AO9*(1+Toeslagen!$Q$11)</f>
        <v>400.19200000000001</v>
      </c>
      <c r="AP9" s="205">
        <f>'PT-Exp (O)'!AP9*(1+Toeslagen!$Q$11)</f>
        <v>400.19200000000001</v>
      </c>
      <c r="AQ9" s="205">
        <f>'PT-Exp (O)'!AQ9*(1+Toeslagen!$Q$11)</f>
        <v>400.19200000000001</v>
      </c>
      <c r="AR9" s="205">
        <f>'PT-Exp (O)'!AR9*(1+Toeslagen!$Q$11)</f>
        <v>400.19200000000001</v>
      </c>
      <c r="AS9" s="205">
        <f>'PT-Exp (O)'!AS9*(1+Toeslagen!$Q$11)</f>
        <v>367.74400000000003</v>
      </c>
      <c r="AT9" s="205">
        <f>'PT-Exp (O)'!AT9*(1+Toeslagen!$Q$11)</f>
        <v>367.74400000000003</v>
      </c>
      <c r="AU9" s="205">
        <f>'PT-Exp (O)'!AU9*(1+Toeslagen!$Q$11)</f>
        <v>367.74400000000003</v>
      </c>
      <c r="AV9" s="205">
        <f>'PT-Exp (O)'!AV9*(1+Toeslagen!$Q$11)</f>
        <v>367.74400000000003</v>
      </c>
      <c r="AW9" s="205">
        <f>'PT-Exp (O)'!AW9*(1+Toeslagen!$Q$11)</f>
        <v>367.74400000000003</v>
      </c>
      <c r="AX9" s="205">
        <f>'PT-Exp (O)'!AX9*(1+Toeslagen!$Q$11)</f>
        <v>367.74400000000003</v>
      </c>
      <c r="AY9" s="205">
        <f>'PT-Exp (O)'!AY9*(1+Toeslagen!$Q$11)</f>
        <v>367.74400000000003</v>
      </c>
      <c r="AZ9" s="205">
        <f>'PT-Exp (O)'!AZ9*(1+Toeslagen!$Q$11)</f>
        <v>367.74400000000003</v>
      </c>
      <c r="BA9" s="205">
        <f>'PT-Exp (O)'!BA9*(1+Toeslagen!$Q$11)</f>
        <v>367.74400000000003</v>
      </c>
      <c r="BB9" s="205">
        <f>'PT-Exp (O)'!BB9*(1+Toeslagen!$Q$11)</f>
        <v>0</v>
      </c>
      <c r="BC9" s="205">
        <f>'PT-Exp (O)'!BC9*(1+Toeslagen!$Q$11)</f>
        <v>367.74400000000003</v>
      </c>
      <c r="BD9" s="205">
        <f>'PT-Exp (O)'!BD9*(1+Toeslagen!$Q$11)</f>
        <v>367.74400000000003</v>
      </c>
      <c r="BE9" s="205">
        <f>'PT-Exp (O)'!BE9*(1+Toeslagen!$Q$11)</f>
        <v>367.74400000000003</v>
      </c>
      <c r="BF9" s="205">
        <f>'PT-Exp (O)'!BF9*(1+Toeslagen!$Q$11)</f>
        <v>367.74400000000003</v>
      </c>
      <c r="BG9" s="205">
        <f>'PT-Exp (O)'!BG9*(1+Toeslagen!$Q$11)</f>
        <v>367.74400000000003</v>
      </c>
      <c r="BH9" s="205">
        <f>'PT-Exp (O)'!BH9*(1+Toeslagen!$Q$11)</f>
        <v>367.74400000000003</v>
      </c>
      <c r="BI9" s="205">
        <f>'PT-Exp (O)'!BI9*(1+Toeslagen!$Q$11)</f>
        <v>367.74400000000003</v>
      </c>
      <c r="BJ9" s="205">
        <f>'PT-Exp (O)'!BJ9*(1+Toeslagen!$Q$11)</f>
        <v>367.74400000000003</v>
      </c>
      <c r="BK9" s="205">
        <f>'PT-Exp (O)'!BK9*(1+Toeslagen!$Q$11)</f>
        <v>367.74400000000003</v>
      </c>
      <c r="BL9" s="205">
        <f>'PT-Exp (O)'!BL9*(1+Toeslagen!$Q$11)</f>
        <v>367.74400000000003</v>
      </c>
      <c r="BM9" s="205">
        <f>'PT-Exp (O)'!BM9*(1+Toeslagen!$Q$11)</f>
        <v>367.74400000000003</v>
      </c>
      <c r="BN9" s="205">
        <f>'PT-Exp (O)'!BN9*(1+Toeslagen!$Q$11)</f>
        <v>367.74400000000003</v>
      </c>
      <c r="BO9" s="205">
        <f>'PT-Exp (O)'!BO9*(1+Toeslagen!$Q$11)</f>
        <v>367.74400000000003</v>
      </c>
      <c r="BP9" s="205">
        <f>'PT-Exp (O)'!BP9*(1+Toeslagen!$Q$11)</f>
        <v>367.74400000000003</v>
      </c>
      <c r="BQ9" s="205">
        <f>'PT-Exp (O)'!BQ9*(1+Toeslagen!$Q$11)</f>
        <v>367.74400000000003</v>
      </c>
      <c r="BR9" s="205">
        <f>'PT-Exp (O)'!BR9*(1+Toeslagen!$Q$11)</f>
        <v>0</v>
      </c>
      <c r="BS9" s="205">
        <f>'PT-Exp (O)'!BS9*(1+Toeslagen!$Q$11)</f>
        <v>0</v>
      </c>
      <c r="BT9" s="205">
        <f>'PT-Exp (O)'!BT9*(1+Toeslagen!$Q$11)</f>
        <v>0</v>
      </c>
      <c r="BU9" s="205">
        <f>'PT-Exp (O)'!BU9*(1+Toeslagen!$Q$11)</f>
        <v>0</v>
      </c>
      <c r="BV9" s="205">
        <f>'PT-Exp (O)'!BV9*(1+Toeslagen!$Q$11)</f>
        <v>0</v>
      </c>
      <c r="BW9" s="205">
        <f>'PT-Exp (O)'!BW9*(1+Toeslagen!$Q$11)</f>
        <v>367.74400000000003</v>
      </c>
      <c r="BX9" s="205">
        <f>'PT-Exp (O)'!BX9*(1+Toeslagen!$Q$11)</f>
        <v>367.74400000000003</v>
      </c>
      <c r="BY9" s="205">
        <f>'PT-Exp (O)'!BY9*(1+Toeslagen!$Q$11)</f>
        <v>367.74400000000003</v>
      </c>
      <c r="BZ9" s="205">
        <f>'PT-Exp (O)'!BZ9*(1+Toeslagen!$Q$11)</f>
        <v>367.74400000000003</v>
      </c>
      <c r="CA9" s="205">
        <f>'PT-Exp (O)'!CA9*(1+Toeslagen!$Q$11)</f>
        <v>367.74400000000003</v>
      </c>
      <c r="CB9" s="205">
        <f>'PT-Exp (O)'!CB9*(1+Toeslagen!$Q$11)</f>
        <v>0</v>
      </c>
      <c r="CC9" s="205">
        <f>'PT-Exp (O)'!CC9*(1+Toeslagen!$Q$11)</f>
        <v>0</v>
      </c>
      <c r="CD9" s="205">
        <f>'PT-Exp (O)'!CD9*(1+Toeslagen!$Q$11)</f>
        <v>0</v>
      </c>
      <c r="CE9" s="205">
        <f>'PT-Exp (O)'!CE9*(1+Toeslagen!$Q$11)</f>
        <v>0</v>
      </c>
      <c r="CF9" s="205">
        <f>'PT-Exp (O)'!CF9*(1+Toeslagen!$Q$11)</f>
        <v>0</v>
      </c>
      <c r="CG9" s="205">
        <f>'PT-Exp (O)'!CG9*(1+Toeslagen!$Q$11)</f>
        <v>432.64</v>
      </c>
      <c r="CH9" s="205">
        <f>'PT-Exp (O)'!CH9*(1+Toeslagen!$Q$11)</f>
        <v>432.64</v>
      </c>
      <c r="CI9" s="205">
        <f>'PT-Exp (O)'!CI9*(1+Toeslagen!$Q$11)</f>
        <v>432.64</v>
      </c>
      <c r="CJ9" s="205">
        <f>'PT-Exp (O)'!CJ9*(1+Toeslagen!$Q$11)</f>
        <v>432.64</v>
      </c>
      <c r="CK9" s="205">
        <f>'PT-Exp (O)'!CK9*(1+Toeslagen!$Q$11)</f>
        <v>432.64</v>
      </c>
      <c r="CL9" s="205">
        <f>'PT-Exp (O)'!CL9*(1+Toeslagen!$Q$11)</f>
        <v>432.64</v>
      </c>
      <c r="CM9" s="205">
        <f>'PT-Exp (O)'!CM9*(1+Toeslagen!$Q$11)</f>
        <v>432.64</v>
      </c>
      <c r="CN9" s="205">
        <f>'PT-Exp (O)'!CN9*(1+Toeslagen!$Q$11)</f>
        <v>432.64</v>
      </c>
      <c r="CO9" s="205">
        <f>'PT-Exp (O)'!CO9*(1+Toeslagen!$Q$11)</f>
        <v>432.64</v>
      </c>
      <c r="CP9" s="205">
        <f>'PT-Exp (O)'!CP9*(1+Toeslagen!$Q$11)</f>
        <v>432.64</v>
      </c>
      <c r="CQ9" s="205">
        <f>'PT-Exp (O)'!CQ9*(1+Toeslagen!$Q$11)</f>
        <v>432.64</v>
      </c>
      <c r="CR9" s="205">
        <f>'PT-Exp (O)'!CR9*(1+Toeslagen!$Q$11)</f>
        <v>432.64</v>
      </c>
      <c r="CS9" s="205">
        <f>'PT-Exp (O)'!CS9*(1+Toeslagen!$Q$11)</f>
        <v>432.64</v>
      </c>
      <c r="CT9" s="205">
        <f>'PT-Exp (O)'!CT9*(1+Toeslagen!$Q$11)</f>
        <v>432.64</v>
      </c>
      <c r="CU9" s="205">
        <f>'PT-Exp (O)'!CU9*(1+Toeslagen!$Q$11)</f>
        <v>432.64</v>
      </c>
      <c r="CV9" s="205">
        <f>'PT-Exp (O)'!CV9*(1+Toeslagen!$Q$11)</f>
        <v>432.64</v>
      </c>
      <c r="CW9" s="205">
        <f>'PT-Exp (O)'!CW9*(1+Toeslagen!$Q$11)</f>
        <v>432.64</v>
      </c>
      <c r="CX9" s="205">
        <f>'PT-Exp (O)'!CX9*(1+Toeslagen!$Q$11)</f>
        <v>432.64</v>
      </c>
      <c r="CY9" s="205">
        <f>'PT-Exp (O)'!CY9*(1+Toeslagen!$Q$11)</f>
        <v>432.64</v>
      </c>
      <c r="CZ9" s="205">
        <f>'PT-Exp (O)'!CZ9*(1+Toeslagen!$Q$11)</f>
        <v>432.64</v>
      </c>
    </row>
    <row r="10" spans="1:104">
      <c r="A10" s="1">
        <v>14</v>
      </c>
      <c r="B10" s="1">
        <v>14</v>
      </c>
      <c r="C10" s="1"/>
      <c r="D10" s="1">
        <v>7</v>
      </c>
      <c r="F10" t="s">
        <v>202</v>
      </c>
      <c r="G10" t="s">
        <v>202</v>
      </c>
      <c r="H10" t="s">
        <v>202</v>
      </c>
      <c r="I10" t="s">
        <v>202</v>
      </c>
      <c r="J10" t="s">
        <v>368</v>
      </c>
      <c r="N10" s="211">
        <v>1</v>
      </c>
      <c r="O10" s="212">
        <v>1750</v>
      </c>
      <c r="P10" s="200"/>
      <c r="Q10" s="200"/>
      <c r="R10" s="200"/>
      <c r="S10" s="200"/>
      <c r="T10" s="200"/>
      <c r="U10" s="200"/>
      <c r="V10" s="200"/>
      <c r="W10" s="200"/>
      <c r="X10" s="200"/>
      <c r="Y10" s="205">
        <f>'PT-Exp (O)'!Y10*(1+Toeslagen!$Q$11)</f>
        <v>411.00799999999998</v>
      </c>
      <c r="Z10" s="205">
        <f>'PT-Exp (O)'!Z10*(1+Toeslagen!$Q$11)</f>
        <v>411.00799999999998</v>
      </c>
      <c r="AA10" s="205">
        <f>'PT-Exp (O)'!AA10*(1+Toeslagen!$Q$11)</f>
        <v>411.00799999999998</v>
      </c>
      <c r="AB10" s="205">
        <f>'PT-Exp (O)'!AB10*(1+Toeslagen!$Q$11)</f>
        <v>411.00799999999998</v>
      </c>
      <c r="AC10" s="205">
        <f>'PT-Exp (O)'!AC10*(1+Toeslagen!$Q$11)</f>
        <v>411.00799999999998</v>
      </c>
      <c r="AD10" s="205">
        <f>'PT-Exp (O)'!AD10*(1+Toeslagen!$Q$11)</f>
        <v>411.00799999999998</v>
      </c>
      <c r="AE10" s="205">
        <f>'PT-Exp (O)'!AE10*(1+Toeslagen!$Q$11)</f>
        <v>411.00799999999998</v>
      </c>
      <c r="AF10" s="205">
        <f>'PT-Exp (O)'!AF10*(1+Toeslagen!$Q$11)</f>
        <v>411.00799999999998</v>
      </c>
      <c r="AG10" s="205">
        <f>'PT-Exp (O)'!AG10*(1+Toeslagen!$Q$11)</f>
        <v>411.00799999999998</v>
      </c>
      <c r="AH10" s="205">
        <f>'PT-Exp (O)'!AH10*(1+Toeslagen!$Q$11)</f>
        <v>411.00799999999998</v>
      </c>
      <c r="AI10" s="205">
        <f>'PT-Exp (O)'!AI10*(1+Toeslagen!$Q$11)</f>
        <v>411.00799999999998</v>
      </c>
      <c r="AJ10" s="205">
        <f>'PT-Exp (O)'!AJ10*(1+Toeslagen!$Q$11)</f>
        <v>411.00799999999998</v>
      </c>
      <c r="AK10" s="205">
        <f>'PT-Exp (O)'!AK10*(1+Toeslagen!$Q$11)</f>
        <v>411.00799999999998</v>
      </c>
      <c r="AL10" s="205">
        <f>'PT-Exp (O)'!AL10*(1+Toeslagen!$Q$11)</f>
        <v>411.00799999999998</v>
      </c>
      <c r="AM10" s="205">
        <f>'PT-Exp (O)'!AM10*(1+Toeslagen!$Q$11)</f>
        <v>411.00799999999998</v>
      </c>
      <c r="AN10" s="205">
        <f>'PT-Exp (O)'!AN10*(1+Toeslagen!$Q$11)</f>
        <v>411.00799999999998</v>
      </c>
      <c r="AO10" s="205">
        <f>'PT-Exp (O)'!AO10*(1+Toeslagen!$Q$11)</f>
        <v>411.00799999999998</v>
      </c>
      <c r="AP10" s="205">
        <f>'PT-Exp (O)'!AP10*(1+Toeslagen!$Q$11)</f>
        <v>411.00799999999998</v>
      </c>
      <c r="AQ10" s="205">
        <f>'PT-Exp (O)'!AQ10*(1+Toeslagen!$Q$11)</f>
        <v>411.00799999999998</v>
      </c>
      <c r="AR10" s="205">
        <f>'PT-Exp (O)'!AR10*(1+Toeslagen!$Q$11)</f>
        <v>411.00799999999998</v>
      </c>
      <c r="AS10" s="205">
        <f>'PT-Exp (O)'!AS10*(1+Toeslagen!$Q$11)</f>
        <v>378.56</v>
      </c>
      <c r="AT10" s="205">
        <f>'PT-Exp (O)'!AT10*(1+Toeslagen!$Q$11)</f>
        <v>378.56</v>
      </c>
      <c r="AU10" s="205">
        <f>'PT-Exp (O)'!AU10*(1+Toeslagen!$Q$11)</f>
        <v>378.56</v>
      </c>
      <c r="AV10" s="205">
        <f>'PT-Exp (O)'!AV10*(1+Toeslagen!$Q$11)</f>
        <v>378.56</v>
      </c>
      <c r="AW10" s="205">
        <f>'PT-Exp (O)'!AW10*(1+Toeslagen!$Q$11)</f>
        <v>378.56</v>
      </c>
      <c r="AX10" s="205">
        <f>'PT-Exp (O)'!AX10*(1+Toeslagen!$Q$11)</f>
        <v>378.56</v>
      </c>
      <c r="AY10" s="205">
        <f>'PT-Exp (O)'!AY10*(1+Toeslagen!$Q$11)</f>
        <v>378.56</v>
      </c>
      <c r="AZ10" s="205">
        <f>'PT-Exp (O)'!AZ10*(1+Toeslagen!$Q$11)</f>
        <v>378.56</v>
      </c>
      <c r="BA10" s="205">
        <f>'PT-Exp (O)'!BA10*(1+Toeslagen!$Q$11)</f>
        <v>378.56</v>
      </c>
      <c r="BB10" s="205">
        <f>'PT-Exp (O)'!BB10*(1+Toeslagen!$Q$11)</f>
        <v>0</v>
      </c>
      <c r="BC10" s="205">
        <f>'PT-Exp (O)'!BC10*(1+Toeslagen!$Q$11)</f>
        <v>378.56</v>
      </c>
      <c r="BD10" s="205">
        <f>'PT-Exp (O)'!BD10*(1+Toeslagen!$Q$11)</f>
        <v>378.56</v>
      </c>
      <c r="BE10" s="205">
        <f>'PT-Exp (O)'!BE10*(1+Toeslagen!$Q$11)</f>
        <v>378.56</v>
      </c>
      <c r="BF10" s="205">
        <f>'PT-Exp (O)'!BF10*(1+Toeslagen!$Q$11)</f>
        <v>378.56</v>
      </c>
      <c r="BG10" s="205">
        <f>'PT-Exp (O)'!BG10*(1+Toeslagen!$Q$11)</f>
        <v>378.56</v>
      </c>
      <c r="BH10" s="205">
        <f>'PT-Exp (O)'!BH10*(1+Toeslagen!$Q$11)</f>
        <v>378.56</v>
      </c>
      <c r="BI10" s="205">
        <f>'PT-Exp (O)'!BI10*(1+Toeslagen!$Q$11)</f>
        <v>378.56</v>
      </c>
      <c r="BJ10" s="205">
        <f>'PT-Exp (O)'!BJ10*(1+Toeslagen!$Q$11)</f>
        <v>378.56</v>
      </c>
      <c r="BK10" s="205">
        <f>'PT-Exp (O)'!BK10*(1+Toeslagen!$Q$11)</f>
        <v>378.56</v>
      </c>
      <c r="BL10" s="205">
        <f>'PT-Exp (O)'!BL10*(1+Toeslagen!$Q$11)</f>
        <v>378.56</v>
      </c>
      <c r="BM10" s="205">
        <f>'PT-Exp (O)'!BM10*(1+Toeslagen!$Q$11)</f>
        <v>378.56</v>
      </c>
      <c r="BN10" s="205">
        <f>'PT-Exp (O)'!BN10*(1+Toeslagen!$Q$11)</f>
        <v>378.56</v>
      </c>
      <c r="BO10" s="205">
        <f>'PT-Exp (O)'!BO10*(1+Toeslagen!$Q$11)</f>
        <v>378.56</v>
      </c>
      <c r="BP10" s="205">
        <f>'PT-Exp (O)'!BP10*(1+Toeslagen!$Q$11)</f>
        <v>378.56</v>
      </c>
      <c r="BQ10" s="205">
        <f>'PT-Exp (O)'!BQ10*(1+Toeslagen!$Q$11)</f>
        <v>378.56</v>
      </c>
      <c r="BR10" s="205">
        <f>'PT-Exp (O)'!BR10*(1+Toeslagen!$Q$11)</f>
        <v>0</v>
      </c>
      <c r="BS10" s="205">
        <f>'PT-Exp (O)'!BS10*(1+Toeslagen!$Q$11)</f>
        <v>0</v>
      </c>
      <c r="BT10" s="205">
        <f>'PT-Exp (O)'!BT10*(1+Toeslagen!$Q$11)</f>
        <v>0</v>
      </c>
      <c r="BU10" s="205">
        <f>'PT-Exp (O)'!BU10*(1+Toeslagen!$Q$11)</f>
        <v>0</v>
      </c>
      <c r="BV10" s="205">
        <f>'PT-Exp (O)'!BV10*(1+Toeslagen!$Q$11)</f>
        <v>0</v>
      </c>
      <c r="BW10" s="205">
        <f>'PT-Exp (O)'!BW10*(1+Toeslagen!$Q$11)</f>
        <v>378.56</v>
      </c>
      <c r="BX10" s="205">
        <f>'PT-Exp (O)'!BX10*(1+Toeslagen!$Q$11)</f>
        <v>378.56</v>
      </c>
      <c r="BY10" s="205">
        <f>'PT-Exp (O)'!BY10*(1+Toeslagen!$Q$11)</f>
        <v>378.56</v>
      </c>
      <c r="BZ10" s="205">
        <f>'PT-Exp (O)'!BZ10*(1+Toeslagen!$Q$11)</f>
        <v>378.56</v>
      </c>
      <c r="CA10" s="205">
        <f>'PT-Exp (O)'!CA10*(1+Toeslagen!$Q$11)</f>
        <v>378.56</v>
      </c>
      <c r="CB10" s="205">
        <f>'PT-Exp (O)'!CB10*(1+Toeslagen!$Q$11)</f>
        <v>0</v>
      </c>
      <c r="CC10" s="205">
        <f>'PT-Exp (O)'!CC10*(1+Toeslagen!$Q$11)</f>
        <v>0</v>
      </c>
      <c r="CD10" s="205">
        <f>'PT-Exp (O)'!CD10*(1+Toeslagen!$Q$11)</f>
        <v>0</v>
      </c>
      <c r="CE10" s="205">
        <f>'PT-Exp (O)'!CE10*(1+Toeslagen!$Q$11)</f>
        <v>0</v>
      </c>
      <c r="CF10" s="205">
        <f>'PT-Exp (O)'!CF10*(1+Toeslagen!$Q$11)</f>
        <v>0</v>
      </c>
      <c r="CG10" s="205">
        <f>'PT-Exp (O)'!CG10*(1+Toeslagen!$Q$11)</f>
        <v>448.86400000000003</v>
      </c>
      <c r="CH10" s="205">
        <f>'PT-Exp (O)'!CH10*(1+Toeslagen!$Q$11)</f>
        <v>448.86400000000003</v>
      </c>
      <c r="CI10" s="205">
        <f>'PT-Exp (O)'!CI10*(1+Toeslagen!$Q$11)</f>
        <v>448.86400000000003</v>
      </c>
      <c r="CJ10" s="205">
        <f>'PT-Exp (O)'!CJ10*(1+Toeslagen!$Q$11)</f>
        <v>448.86400000000003</v>
      </c>
      <c r="CK10" s="205">
        <f>'PT-Exp (O)'!CK10*(1+Toeslagen!$Q$11)</f>
        <v>448.86400000000003</v>
      </c>
      <c r="CL10" s="205">
        <f>'PT-Exp (O)'!CL10*(1+Toeslagen!$Q$11)</f>
        <v>448.86400000000003</v>
      </c>
      <c r="CM10" s="205">
        <f>'PT-Exp (O)'!CM10*(1+Toeslagen!$Q$11)</f>
        <v>448.86400000000003</v>
      </c>
      <c r="CN10" s="205">
        <f>'PT-Exp (O)'!CN10*(1+Toeslagen!$Q$11)</f>
        <v>448.86400000000003</v>
      </c>
      <c r="CO10" s="205">
        <f>'PT-Exp (O)'!CO10*(1+Toeslagen!$Q$11)</f>
        <v>448.86400000000003</v>
      </c>
      <c r="CP10" s="205">
        <f>'PT-Exp (O)'!CP10*(1+Toeslagen!$Q$11)</f>
        <v>448.86400000000003</v>
      </c>
      <c r="CQ10" s="205">
        <f>'PT-Exp (O)'!CQ10*(1+Toeslagen!$Q$11)</f>
        <v>448.86400000000003</v>
      </c>
      <c r="CR10" s="205">
        <f>'PT-Exp (O)'!CR10*(1+Toeslagen!$Q$11)</f>
        <v>448.86400000000003</v>
      </c>
      <c r="CS10" s="205">
        <f>'PT-Exp (O)'!CS10*(1+Toeslagen!$Q$11)</f>
        <v>448.86400000000003</v>
      </c>
      <c r="CT10" s="205">
        <f>'PT-Exp (O)'!CT10*(1+Toeslagen!$Q$11)</f>
        <v>448.86400000000003</v>
      </c>
      <c r="CU10" s="205">
        <f>'PT-Exp (O)'!CU10*(1+Toeslagen!$Q$11)</f>
        <v>448.86400000000003</v>
      </c>
      <c r="CV10" s="205">
        <f>'PT-Exp (O)'!CV10*(1+Toeslagen!$Q$11)</f>
        <v>448.86400000000003</v>
      </c>
      <c r="CW10" s="205">
        <f>'PT-Exp (O)'!CW10*(1+Toeslagen!$Q$11)</f>
        <v>448.86400000000003</v>
      </c>
      <c r="CX10" s="205">
        <f>'PT-Exp (O)'!CX10*(1+Toeslagen!$Q$11)</f>
        <v>448.86400000000003</v>
      </c>
      <c r="CY10" s="205">
        <f>'PT-Exp (O)'!CY10*(1+Toeslagen!$Q$11)</f>
        <v>448.86400000000003</v>
      </c>
      <c r="CZ10" s="205">
        <f>'PT-Exp (O)'!CZ10*(1+Toeslagen!$Q$11)</f>
        <v>448.86400000000003</v>
      </c>
    </row>
    <row r="11" spans="1:104">
      <c r="A11" s="1">
        <v>15</v>
      </c>
      <c r="B11" s="1">
        <v>15</v>
      </c>
      <c r="C11" s="1"/>
      <c r="D11" s="1">
        <v>7</v>
      </c>
      <c r="F11" t="s">
        <v>202</v>
      </c>
      <c r="G11" t="s">
        <v>202</v>
      </c>
      <c r="H11" t="s">
        <v>202</v>
      </c>
      <c r="I11" t="s">
        <v>202</v>
      </c>
      <c r="J11" t="s">
        <v>368</v>
      </c>
      <c r="N11" s="211">
        <v>1.2</v>
      </c>
      <c r="O11" s="212">
        <v>2100</v>
      </c>
      <c r="P11" s="200"/>
      <c r="Q11" s="200"/>
      <c r="R11" s="200"/>
      <c r="S11" s="200"/>
      <c r="T11" s="200"/>
      <c r="U11" s="200"/>
      <c r="V11" s="200"/>
      <c r="W11" s="200"/>
      <c r="X11" s="200"/>
      <c r="Y11" s="205">
        <f>'PT-Exp (O)'!Y11*(1+Toeslagen!$Q$11)</f>
        <v>486.72</v>
      </c>
      <c r="Z11" s="205">
        <f>'PT-Exp (O)'!Z11*(1+Toeslagen!$Q$11)</f>
        <v>486.72</v>
      </c>
      <c r="AA11" s="205">
        <f>'PT-Exp (O)'!AA11*(1+Toeslagen!$Q$11)</f>
        <v>486.72</v>
      </c>
      <c r="AB11" s="205">
        <f>'PT-Exp (O)'!AB11*(1+Toeslagen!$Q$11)</f>
        <v>486.72</v>
      </c>
      <c r="AC11" s="205">
        <f>'PT-Exp (O)'!AC11*(1+Toeslagen!$Q$11)</f>
        <v>486.72</v>
      </c>
      <c r="AD11" s="205">
        <f>'PT-Exp (O)'!AD11*(1+Toeslagen!$Q$11)</f>
        <v>486.72</v>
      </c>
      <c r="AE11" s="205">
        <f>'PT-Exp (O)'!AE11*(1+Toeslagen!$Q$11)</f>
        <v>486.72</v>
      </c>
      <c r="AF11" s="205">
        <f>'PT-Exp (O)'!AF11*(1+Toeslagen!$Q$11)</f>
        <v>486.72</v>
      </c>
      <c r="AG11" s="205">
        <f>'PT-Exp (O)'!AG11*(1+Toeslagen!$Q$11)</f>
        <v>486.72</v>
      </c>
      <c r="AH11" s="205">
        <f>'PT-Exp (O)'!AH11*(1+Toeslagen!$Q$11)</f>
        <v>486.72</v>
      </c>
      <c r="AI11" s="205">
        <f>'PT-Exp (O)'!AI11*(1+Toeslagen!$Q$11)</f>
        <v>486.72</v>
      </c>
      <c r="AJ11" s="205">
        <f>'PT-Exp (O)'!AJ11*(1+Toeslagen!$Q$11)</f>
        <v>486.72</v>
      </c>
      <c r="AK11" s="205">
        <f>'PT-Exp (O)'!AK11*(1+Toeslagen!$Q$11)</f>
        <v>486.72</v>
      </c>
      <c r="AL11" s="205">
        <f>'PT-Exp (O)'!AL11*(1+Toeslagen!$Q$11)</f>
        <v>486.72</v>
      </c>
      <c r="AM11" s="205">
        <f>'PT-Exp (O)'!AM11*(1+Toeslagen!$Q$11)</f>
        <v>486.72</v>
      </c>
      <c r="AN11" s="205">
        <f>'PT-Exp (O)'!AN11*(1+Toeslagen!$Q$11)</f>
        <v>486.72</v>
      </c>
      <c r="AO11" s="205">
        <f>'PT-Exp (O)'!AO11*(1+Toeslagen!$Q$11)</f>
        <v>486.72</v>
      </c>
      <c r="AP11" s="205">
        <f>'PT-Exp (O)'!AP11*(1+Toeslagen!$Q$11)</f>
        <v>486.72</v>
      </c>
      <c r="AQ11" s="205">
        <f>'PT-Exp (O)'!AQ11*(1+Toeslagen!$Q$11)</f>
        <v>486.72</v>
      </c>
      <c r="AR11" s="205">
        <f>'PT-Exp (O)'!AR11*(1+Toeslagen!$Q$11)</f>
        <v>486.72</v>
      </c>
      <c r="AS11" s="205">
        <f>'PT-Exp (O)'!AS11*(1+Toeslagen!$Q$11)</f>
        <v>459.68</v>
      </c>
      <c r="AT11" s="205">
        <f>'PT-Exp (O)'!AT11*(1+Toeslagen!$Q$11)</f>
        <v>459.68</v>
      </c>
      <c r="AU11" s="205">
        <f>'PT-Exp (O)'!AU11*(1+Toeslagen!$Q$11)</f>
        <v>459.68</v>
      </c>
      <c r="AV11" s="205">
        <f>'PT-Exp (O)'!AV11*(1+Toeslagen!$Q$11)</f>
        <v>459.68</v>
      </c>
      <c r="AW11" s="205">
        <f>'PT-Exp (O)'!AW11*(1+Toeslagen!$Q$11)</f>
        <v>459.68</v>
      </c>
      <c r="AX11" s="205">
        <f>'PT-Exp (O)'!AX11*(1+Toeslagen!$Q$11)</f>
        <v>459.68</v>
      </c>
      <c r="AY11" s="205">
        <f>'PT-Exp (O)'!AY11*(1+Toeslagen!$Q$11)</f>
        <v>459.68</v>
      </c>
      <c r="AZ11" s="205">
        <f>'PT-Exp (O)'!AZ11*(1+Toeslagen!$Q$11)</f>
        <v>459.68</v>
      </c>
      <c r="BA11" s="205">
        <f>'PT-Exp (O)'!BA11*(1+Toeslagen!$Q$11)</f>
        <v>459.68</v>
      </c>
      <c r="BB11" s="205">
        <f>'PT-Exp (O)'!BB11*(1+Toeslagen!$Q$11)</f>
        <v>0</v>
      </c>
      <c r="BC11" s="205">
        <f>'PT-Exp (O)'!BC11*(1+Toeslagen!$Q$11)</f>
        <v>459.68</v>
      </c>
      <c r="BD11" s="205">
        <f>'PT-Exp (O)'!BD11*(1+Toeslagen!$Q$11)</f>
        <v>459.68</v>
      </c>
      <c r="BE11" s="205">
        <f>'PT-Exp (O)'!BE11*(1+Toeslagen!$Q$11)</f>
        <v>459.68</v>
      </c>
      <c r="BF11" s="205">
        <f>'PT-Exp (O)'!BF11*(1+Toeslagen!$Q$11)</f>
        <v>459.68</v>
      </c>
      <c r="BG11" s="205">
        <f>'PT-Exp (O)'!BG11*(1+Toeslagen!$Q$11)</f>
        <v>459.68</v>
      </c>
      <c r="BH11" s="205">
        <f>'PT-Exp (O)'!BH11*(1+Toeslagen!$Q$11)</f>
        <v>459.68</v>
      </c>
      <c r="BI11" s="205">
        <f>'PT-Exp (O)'!BI11*(1+Toeslagen!$Q$11)</f>
        <v>459.68</v>
      </c>
      <c r="BJ11" s="205">
        <f>'PT-Exp (O)'!BJ11*(1+Toeslagen!$Q$11)</f>
        <v>459.68</v>
      </c>
      <c r="BK11" s="205">
        <f>'PT-Exp (O)'!BK11*(1+Toeslagen!$Q$11)</f>
        <v>459.68</v>
      </c>
      <c r="BL11" s="205">
        <f>'PT-Exp (O)'!BL11*(1+Toeslagen!$Q$11)</f>
        <v>459.68</v>
      </c>
      <c r="BM11" s="205">
        <f>'PT-Exp (O)'!BM11*(1+Toeslagen!$Q$11)</f>
        <v>459.68</v>
      </c>
      <c r="BN11" s="205">
        <f>'PT-Exp (O)'!BN11*(1+Toeslagen!$Q$11)</f>
        <v>459.68</v>
      </c>
      <c r="BO11" s="205">
        <f>'PT-Exp (O)'!BO11*(1+Toeslagen!$Q$11)</f>
        <v>459.68</v>
      </c>
      <c r="BP11" s="205">
        <f>'PT-Exp (O)'!BP11*(1+Toeslagen!$Q$11)</f>
        <v>459.68</v>
      </c>
      <c r="BQ11" s="205">
        <f>'PT-Exp (O)'!BQ11*(1+Toeslagen!$Q$11)</f>
        <v>459.68</v>
      </c>
      <c r="BR11" s="205">
        <f>'PT-Exp (O)'!BR11*(1+Toeslagen!$Q$11)</f>
        <v>0</v>
      </c>
      <c r="BS11" s="205">
        <f>'PT-Exp (O)'!BS11*(1+Toeslagen!$Q$11)</f>
        <v>0</v>
      </c>
      <c r="BT11" s="205">
        <f>'PT-Exp (O)'!BT11*(1+Toeslagen!$Q$11)</f>
        <v>0</v>
      </c>
      <c r="BU11" s="205">
        <f>'PT-Exp (O)'!BU11*(1+Toeslagen!$Q$11)</f>
        <v>0</v>
      </c>
      <c r="BV11" s="205">
        <f>'PT-Exp (O)'!BV11*(1+Toeslagen!$Q$11)</f>
        <v>0</v>
      </c>
      <c r="BW11" s="205">
        <f>'PT-Exp (O)'!BW11*(1+Toeslagen!$Q$11)</f>
        <v>459.68</v>
      </c>
      <c r="BX11" s="205">
        <f>'PT-Exp (O)'!BX11*(1+Toeslagen!$Q$11)</f>
        <v>459.68</v>
      </c>
      <c r="BY11" s="205">
        <f>'PT-Exp (O)'!BY11*(1+Toeslagen!$Q$11)</f>
        <v>459.68</v>
      </c>
      <c r="BZ11" s="205">
        <f>'PT-Exp (O)'!BZ11*(1+Toeslagen!$Q$11)</f>
        <v>459.68</v>
      </c>
      <c r="CA11" s="205">
        <f>'PT-Exp (O)'!CA11*(1+Toeslagen!$Q$11)</f>
        <v>459.68</v>
      </c>
      <c r="CB11" s="205">
        <f>'PT-Exp (O)'!CB11*(1+Toeslagen!$Q$11)</f>
        <v>0</v>
      </c>
      <c r="CC11" s="205">
        <f>'PT-Exp (O)'!CC11*(1+Toeslagen!$Q$11)</f>
        <v>0</v>
      </c>
      <c r="CD11" s="205">
        <f>'PT-Exp (O)'!CD11*(1+Toeslagen!$Q$11)</f>
        <v>0</v>
      </c>
      <c r="CE11" s="205">
        <f>'PT-Exp (O)'!CE11*(1+Toeslagen!$Q$11)</f>
        <v>0</v>
      </c>
      <c r="CF11" s="205">
        <f>'PT-Exp (O)'!CF11*(1+Toeslagen!$Q$11)</f>
        <v>0</v>
      </c>
      <c r="CG11" s="205">
        <f>'PT-Exp (O)'!CG11*(1+Toeslagen!$Q$11)</f>
        <v>540.80000000000007</v>
      </c>
      <c r="CH11" s="205">
        <f>'PT-Exp (O)'!CH11*(1+Toeslagen!$Q$11)</f>
        <v>540.80000000000007</v>
      </c>
      <c r="CI11" s="205">
        <f>'PT-Exp (O)'!CI11*(1+Toeslagen!$Q$11)</f>
        <v>540.80000000000007</v>
      </c>
      <c r="CJ11" s="205">
        <f>'PT-Exp (O)'!CJ11*(1+Toeslagen!$Q$11)</f>
        <v>540.80000000000007</v>
      </c>
      <c r="CK11" s="205">
        <f>'PT-Exp (O)'!CK11*(1+Toeslagen!$Q$11)</f>
        <v>540.80000000000007</v>
      </c>
      <c r="CL11" s="205">
        <f>'PT-Exp (O)'!CL11*(1+Toeslagen!$Q$11)</f>
        <v>540.80000000000007</v>
      </c>
      <c r="CM11" s="205">
        <f>'PT-Exp (O)'!CM11*(1+Toeslagen!$Q$11)</f>
        <v>540.80000000000007</v>
      </c>
      <c r="CN11" s="205">
        <f>'PT-Exp (O)'!CN11*(1+Toeslagen!$Q$11)</f>
        <v>540.80000000000007</v>
      </c>
      <c r="CO11" s="205">
        <f>'PT-Exp (O)'!CO11*(1+Toeslagen!$Q$11)</f>
        <v>540.80000000000007</v>
      </c>
      <c r="CP11" s="205">
        <f>'PT-Exp (O)'!CP11*(1+Toeslagen!$Q$11)</f>
        <v>540.80000000000007</v>
      </c>
      <c r="CQ11" s="205">
        <f>'PT-Exp (O)'!CQ11*(1+Toeslagen!$Q$11)</f>
        <v>540.80000000000007</v>
      </c>
      <c r="CR11" s="205">
        <f>'PT-Exp (O)'!CR11*(1+Toeslagen!$Q$11)</f>
        <v>540.80000000000007</v>
      </c>
      <c r="CS11" s="205">
        <f>'PT-Exp (O)'!CS11*(1+Toeslagen!$Q$11)</f>
        <v>540.80000000000007</v>
      </c>
      <c r="CT11" s="205">
        <f>'PT-Exp (O)'!CT11*(1+Toeslagen!$Q$11)</f>
        <v>540.80000000000007</v>
      </c>
      <c r="CU11" s="205">
        <f>'PT-Exp (O)'!CU11*(1+Toeslagen!$Q$11)</f>
        <v>540.80000000000007</v>
      </c>
      <c r="CV11" s="205">
        <f>'PT-Exp (O)'!CV11*(1+Toeslagen!$Q$11)</f>
        <v>540.80000000000007</v>
      </c>
      <c r="CW11" s="205">
        <f>'PT-Exp (O)'!CW11*(1+Toeslagen!$Q$11)</f>
        <v>540.80000000000007</v>
      </c>
      <c r="CX11" s="205">
        <f>'PT-Exp (O)'!CX11*(1+Toeslagen!$Q$11)</f>
        <v>540.80000000000007</v>
      </c>
      <c r="CY11" s="205">
        <f>'PT-Exp (O)'!CY11*(1+Toeslagen!$Q$11)</f>
        <v>540.80000000000007</v>
      </c>
      <c r="CZ11" s="205">
        <f>'PT-Exp (O)'!CZ11*(1+Toeslagen!$Q$11)</f>
        <v>540.80000000000007</v>
      </c>
    </row>
    <row r="12" spans="1:104">
      <c r="A12" s="1">
        <v>16</v>
      </c>
      <c r="B12" s="1">
        <v>16</v>
      </c>
      <c r="C12" s="1"/>
      <c r="D12" s="1">
        <v>7</v>
      </c>
      <c r="F12" t="s">
        <v>202</v>
      </c>
      <c r="G12" t="s">
        <v>202</v>
      </c>
      <c r="H12" t="s">
        <v>202</v>
      </c>
      <c r="I12" t="s">
        <v>202</v>
      </c>
      <c r="J12" t="s">
        <v>368</v>
      </c>
      <c r="N12" s="211">
        <v>1.5</v>
      </c>
      <c r="O12" s="212">
        <v>2625</v>
      </c>
      <c r="P12" s="200"/>
      <c r="Q12" s="200"/>
      <c r="R12" s="200"/>
      <c r="S12" s="200"/>
      <c r="T12" s="200"/>
      <c r="U12" s="200"/>
      <c r="V12" s="200"/>
      <c r="W12" s="200"/>
      <c r="X12" s="200"/>
      <c r="Y12" s="205">
        <f>'PT-Exp (O)'!Y12*(1+Toeslagen!$Q$11)</f>
        <v>540.80000000000007</v>
      </c>
      <c r="Z12" s="205">
        <f>'PT-Exp (O)'!Z12*(1+Toeslagen!$Q$11)</f>
        <v>540.80000000000007</v>
      </c>
      <c r="AA12" s="205">
        <f>'PT-Exp (O)'!AA12*(1+Toeslagen!$Q$11)</f>
        <v>540.80000000000007</v>
      </c>
      <c r="AB12" s="205">
        <f>'PT-Exp (O)'!AB12*(1+Toeslagen!$Q$11)</f>
        <v>540.80000000000007</v>
      </c>
      <c r="AC12" s="205">
        <f>'PT-Exp (O)'!AC12*(1+Toeslagen!$Q$11)</f>
        <v>540.80000000000007</v>
      </c>
      <c r="AD12" s="205">
        <f>'PT-Exp (O)'!AD12*(1+Toeslagen!$Q$11)</f>
        <v>540.80000000000007</v>
      </c>
      <c r="AE12" s="205">
        <f>'PT-Exp (O)'!AE12*(1+Toeslagen!$Q$11)</f>
        <v>540.80000000000007</v>
      </c>
      <c r="AF12" s="205">
        <f>'PT-Exp (O)'!AF12*(1+Toeslagen!$Q$11)</f>
        <v>540.80000000000007</v>
      </c>
      <c r="AG12" s="205">
        <f>'PT-Exp (O)'!AG12*(1+Toeslagen!$Q$11)</f>
        <v>540.80000000000007</v>
      </c>
      <c r="AH12" s="205">
        <f>'PT-Exp (O)'!AH12*(1+Toeslagen!$Q$11)</f>
        <v>540.80000000000007</v>
      </c>
      <c r="AI12" s="205">
        <f>'PT-Exp (O)'!AI12*(1+Toeslagen!$Q$11)</f>
        <v>540.80000000000007</v>
      </c>
      <c r="AJ12" s="205">
        <f>'PT-Exp (O)'!AJ12*(1+Toeslagen!$Q$11)</f>
        <v>540.80000000000007</v>
      </c>
      <c r="AK12" s="205">
        <f>'PT-Exp (O)'!AK12*(1+Toeslagen!$Q$11)</f>
        <v>540.80000000000007</v>
      </c>
      <c r="AL12" s="205">
        <f>'PT-Exp (O)'!AL12*(1+Toeslagen!$Q$11)</f>
        <v>540.80000000000007</v>
      </c>
      <c r="AM12" s="205">
        <f>'PT-Exp (O)'!AM12*(1+Toeslagen!$Q$11)</f>
        <v>540.80000000000007</v>
      </c>
      <c r="AN12" s="205">
        <f>'PT-Exp (O)'!AN12*(1+Toeslagen!$Q$11)</f>
        <v>540.80000000000007</v>
      </c>
      <c r="AO12" s="205">
        <f>'PT-Exp (O)'!AO12*(1+Toeslagen!$Q$11)</f>
        <v>540.80000000000007</v>
      </c>
      <c r="AP12" s="205">
        <f>'PT-Exp (O)'!AP12*(1+Toeslagen!$Q$11)</f>
        <v>540.80000000000007</v>
      </c>
      <c r="AQ12" s="205">
        <f>'PT-Exp (O)'!AQ12*(1+Toeslagen!$Q$11)</f>
        <v>540.80000000000007</v>
      </c>
      <c r="AR12" s="205">
        <f>'PT-Exp (O)'!AR12*(1+Toeslagen!$Q$11)</f>
        <v>540.80000000000007</v>
      </c>
      <c r="AS12" s="205">
        <f>'PT-Exp (O)'!AS12*(1+Toeslagen!$Q$11)</f>
        <v>522.41280000000006</v>
      </c>
      <c r="AT12" s="205">
        <f>'PT-Exp (O)'!AT12*(1+Toeslagen!$Q$11)</f>
        <v>522.41280000000006</v>
      </c>
      <c r="AU12" s="205">
        <f>'PT-Exp (O)'!AU12*(1+Toeslagen!$Q$11)</f>
        <v>522.41280000000006</v>
      </c>
      <c r="AV12" s="205">
        <f>'PT-Exp (O)'!AV12*(1+Toeslagen!$Q$11)</f>
        <v>522.41280000000006</v>
      </c>
      <c r="AW12" s="205">
        <f>'PT-Exp (O)'!AW12*(1+Toeslagen!$Q$11)</f>
        <v>522.41280000000006</v>
      </c>
      <c r="AX12" s="205">
        <f>'PT-Exp (O)'!AX12*(1+Toeslagen!$Q$11)</f>
        <v>522.41280000000006</v>
      </c>
      <c r="AY12" s="205">
        <f>'PT-Exp (O)'!AY12*(1+Toeslagen!$Q$11)</f>
        <v>522.41280000000006</v>
      </c>
      <c r="AZ12" s="205">
        <f>'PT-Exp (O)'!AZ12*(1+Toeslagen!$Q$11)</f>
        <v>522.41280000000006</v>
      </c>
      <c r="BA12" s="205">
        <f>'PT-Exp (O)'!BA12*(1+Toeslagen!$Q$11)</f>
        <v>522.41280000000006</v>
      </c>
      <c r="BB12" s="205">
        <f>'PT-Exp (O)'!BB12*(1+Toeslagen!$Q$11)</f>
        <v>0</v>
      </c>
      <c r="BC12" s="205">
        <f>'PT-Exp (O)'!BC12*(1+Toeslagen!$Q$11)</f>
        <v>522.41280000000006</v>
      </c>
      <c r="BD12" s="205">
        <f>'PT-Exp (O)'!BD12*(1+Toeslagen!$Q$11)</f>
        <v>522.41280000000006</v>
      </c>
      <c r="BE12" s="205">
        <f>'PT-Exp (O)'!BE12*(1+Toeslagen!$Q$11)</f>
        <v>522.41280000000006</v>
      </c>
      <c r="BF12" s="205">
        <f>'PT-Exp (O)'!BF12*(1+Toeslagen!$Q$11)</f>
        <v>522.41280000000006</v>
      </c>
      <c r="BG12" s="205">
        <f>'PT-Exp (O)'!BG12*(1+Toeslagen!$Q$11)</f>
        <v>522.41280000000006</v>
      </c>
      <c r="BH12" s="205">
        <f>'PT-Exp (O)'!BH12*(1+Toeslagen!$Q$11)</f>
        <v>522.41280000000006</v>
      </c>
      <c r="BI12" s="205">
        <f>'PT-Exp (O)'!BI12*(1+Toeslagen!$Q$11)</f>
        <v>522.41280000000006</v>
      </c>
      <c r="BJ12" s="205">
        <f>'PT-Exp (O)'!BJ12*(1+Toeslagen!$Q$11)</f>
        <v>522.41280000000006</v>
      </c>
      <c r="BK12" s="205">
        <f>'PT-Exp (O)'!BK12*(1+Toeslagen!$Q$11)</f>
        <v>522.41280000000006</v>
      </c>
      <c r="BL12" s="205">
        <f>'PT-Exp (O)'!BL12*(1+Toeslagen!$Q$11)</f>
        <v>522.41280000000006</v>
      </c>
      <c r="BM12" s="205">
        <f>'PT-Exp (O)'!BM12*(1+Toeslagen!$Q$11)</f>
        <v>522.41280000000006</v>
      </c>
      <c r="BN12" s="205">
        <f>'PT-Exp (O)'!BN12*(1+Toeslagen!$Q$11)</f>
        <v>522.41280000000006</v>
      </c>
      <c r="BO12" s="205">
        <f>'PT-Exp (O)'!BO12*(1+Toeslagen!$Q$11)</f>
        <v>522.41280000000006</v>
      </c>
      <c r="BP12" s="205">
        <f>'PT-Exp (O)'!BP12*(1+Toeslagen!$Q$11)</f>
        <v>522.41280000000006</v>
      </c>
      <c r="BQ12" s="205">
        <f>'PT-Exp (O)'!BQ12*(1+Toeslagen!$Q$11)</f>
        <v>522.41280000000006</v>
      </c>
      <c r="BR12" s="205">
        <f>'PT-Exp (O)'!BR12*(1+Toeslagen!$Q$11)</f>
        <v>0</v>
      </c>
      <c r="BS12" s="205">
        <f>'PT-Exp (O)'!BS12*(1+Toeslagen!$Q$11)</f>
        <v>0</v>
      </c>
      <c r="BT12" s="205">
        <f>'PT-Exp (O)'!BT12*(1+Toeslagen!$Q$11)</f>
        <v>0</v>
      </c>
      <c r="BU12" s="205">
        <f>'PT-Exp (O)'!BU12*(1+Toeslagen!$Q$11)</f>
        <v>0</v>
      </c>
      <c r="BV12" s="205">
        <f>'PT-Exp (O)'!BV12*(1+Toeslagen!$Q$11)</f>
        <v>0</v>
      </c>
      <c r="BW12" s="205">
        <f>'PT-Exp (O)'!BW12*(1+Toeslagen!$Q$11)</f>
        <v>522.41280000000006</v>
      </c>
      <c r="BX12" s="205">
        <f>'PT-Exp (O)'!BX12*(1+Toeslagen!$Q$11)</f>
        <v>522.41280000000006</v>
      </c>
      <c r="BY12" s="205">
        <f>'PT-Exp (O)'!BY12*(1+Toeslagen!$Q$11)</f>
        <v>522.41280000000006</v>
      </c>
      <c r="BZ12" s="205">
        <f>'PT-Exp (O)'!BZ12*(1+Toeslagen!$Q$11)</f>
        <v>522.41280000000006</v>
      </c>
      <c r="CA12" s="205">
        <f>'PT-Exp (O)'!CA12*(1+Toeslagen!$Q$11)</f>
        <v>522.41280000000006</v>
      </c>
      <c r="CB12" s="205">
        <f>'PT-Exp (O)'!CB12*(1+Toeslagen!$Q$11)</f>
        <v>0</v>
      </c>
      <c r="CC12" s="205">
        <f>'PT-Exp (O)'!CC12*(1+Toeslagen!$Q$11)</f>
        <v>0</v>
      </c>
      <c r="CD12" s="205">
        <f>'PT-Exp (O)'!CD12*(1+Toeslagen!$Q$11)</f>
        <v>0</v>
      </c>
      <c r="CE12" s="205">
        <f>'PT-Exp (O)'!CE12*(1+Toeslagen!$Q$11)</f>
        <v>0</v>
      </c>
      <c r="CF12" s="205">
        <f>'PT-Exp (O)'!CF12*(1+Toeslagen!$Q$11)</f>
        <v>0</v>
      </c>
      <c r="CG12" s="205">
        <f>'PT-Exp (O)'!CG12*(1+Toeslagen!$Q$11)</f>
        <v>594.88</v>
      </c>
      <c r="CH12" s="205">
        <f>'PT-Exp (O)'!CH12*(1+Toeslagen!$Q$11)</f>
        <v>594.88</v>
      </c>
      <c r="CI12" s="205">
        <f>'PT-Exp (O)'!CI12*(1+Toeslagen!$Q$11)</f>
        <v>594.88</v>
      </c>
      <c r="CJ12" s="205">
        <f>'PT-Exp (O)'!CJ12*(1+Toeslagen!$Q$11)</f>
        <v>594.88</v>
      </c>
      <c r="CK12" s="205">
        <f>'PT-Exp (O)'!CK12*(1+Toeslagen!$Q$11)</f>
        <v>594.88</v>
      </c>
      <c r="CL12" s="205">
        <f>'PT-Exp (O)'!CL12*(1+Toeslagen!$Q$11)</f>
        <v>594.88</v>
      </c>
      <c r="CM12" s="205">
        <f>'PT-Exp (O)'!CM12*(1+Toeslagen!$Q$11)</f>
        <v>594.88</v>
      </c>
      <c r="CN12" s="205">
        <f>'PT-Exp (O)'!CN12*(1+Toeslagen!$Q$11)</f>
        <v>594.88</v>
      </c>
      <c r="CO12" s="205">
        <f>'PT-Exp (O)'!CO12*(1+Toeslagen!$Q$11)</f>
        <v>594.88</v>
      </c>
      <c r="CP12" s="205">
        <f>'PT-Exp (O)'!CP12*(1+Toeslagen!$Q$11)</f>
        <v>594.88</v>
      </c>
      <c r="CQ12" s="205">
        <f>'PT-Exp (O)'!CQ12*(1+Toeslagen!$Q$11)</f>
        <v>594.88</v>
      </c>
      <c r="CR12" s="205">
        <f>'PT-Exp (O)'!CR12*(1+Toeslagen!$Q$11)</f>
        <v>594.88</v>
      </c>
      <c r="CS12" s="205">
        <f>'PT-Exp (O)'!CS12*(1+Toeslagen!$Q$11)</f>
        <v>594.88</v>
      </c>
      <c r="CT12" s="205">
        <f>'PT-Exp (O)'!CT12*(1+Toeslagen!$Q$11)</f>
        <v>594.88</v>
      </c>
      <c r="CU12" s="205">
        <f>'PT-Exp (O)'!CU12*(1+Toeslagen!$Q$11)</f>
        <v>594.88</v>
      </c>
      <c r="CV12" s="205">
        <f>'PT-Exp (O)'!CV12*(1+Toeslagen!$Q$11)</f>
        <v>594.88</v>
      </c>
      <c r="CW12" s="205">
        <f>'PT-Exp (O)'!CW12*(1+Toeslagen!$Q$11)</f>
        <v>594.88</v>
      </c>
      <c r="CX12" s="205">
        <f>'PT-Exp (O)'!CX12*(1+Toeslagen!$Q$11)</f>
        <v>594.88</v>
      </c>
      <c r="CY12" s="205">
        <f>'PT-Exp (O)'!CY12*(1+Toeslagen!$Q$11)</f>
        <v>594.88</v>
      </c>
      <c r="CZ12" s="205">
        <f>'PT-Exp (O)'!CZ12*(1+Toeslagen!$Q$11)</f>
        <v>594.88</v>
      </c>
    </row>
    <row r="13" spans="1:104">
      <c r="A13" s="1">
        <v>17</v>
      </c>
      <c r="B13" s="1">
        <v>17</v>
      </c>
      <c r="C13" s="1"/>
      <c r="D13" s="1">
        <v>7</v>
      </c>
      <c r="F13" t="s">
        <v>202</v>
      </c>
      <c r="G13" t="s">
        <v>202</v>
      </c>
      <c r="H13" t="s">
        <v>202</v>
      </c>
      <c r="I13" t="s">
        <v>202</v>
      </c>
      <c r="J13" t="s">
        <v>368</v>
      </c>
      <c r="N13" s="211">
        <v>1.6</v>
      </c>
      <c r="O13" s="212">
        <v>2800</v>
      </c>
      <c r="P13" s="200"/>
      <c r="Q13" s="200"/>
      <c r="R13" s="200"/>
      <c r="S13" s="200"/>
      <c r="T13" s="200"/>
      <c r="U13" s="200"/>
      <c r="V13" s="200"/>
      <c r="W13" s="200"/>
      <c r="X13" s="200"/>
      <c r="Y13" s="205">
        <f>'PT-Exp (O)'!Y13*(1+Toeslagen!$Q$11)</f>
        <v>648.96</v>
      </c>
      <c r="Z13" s="205">
        <f>'PT-Exp (O)'!Z13*(1+Toeslagen!$Q$11)</f>
        <v>648.96</v>
      </c>
      <c r="AA13" s="205">
        <f>'PT-Exp (O)'!AA13*(1+Toeslagen!$Q$11)</f>
        <v>648.96</v>
      </c>
      <c r="AB13" s="205">
        <f>'PT-Exp (O)'!AB13*(1+Toeslagen!$Q$11)</f>
        <v>648.96</v>
      </c>
      <c r="AC13" s="205">
        <f>'PT-Exp (O)'!AC13*(1+Toeslagen!$Q$11)</f>
        <v>648.96</v>
      </c>
      <c r="AD13" s="205">
        <f>'PT-Exp (O)'!AD13*(1+Toeslagen!$Q$11)</f>
        <v>648.96</v>
      </c>
      <c r="AE13" s="205">
        <f>'PT-Exp (O)'!AE13*(1+Toeslagen!$Q$11)</f>
        <v>648.96</v>
      </c>
      <c r="AF13" s="205">
        <f>'PT-Exp (O)'!AF13*(1+Toeslagen!$Q$11)</f>
        <v>648.96</v>
      </c>
      <c r="AG13" s="205">
        <f>'PT-Exp (O)'!AG13*(1+Toeslagen!$Q$11)</f>
        <v>648.96</v>
      </c>
      <c r="AH13" s="205">
        <f>'PT-Exp (O)'!AH13*(1+Toeslagen!$Q$11)</f>
        <v>648.96</v>
      </c>
      <c r="AI13" s="205">
        <f>'PT-Exp (O)'!AI13*(1+Toeslagen!$Q$11)</f>
        <v>648.96</v>
      </c>
      <c r="AJ13" s="205">
        <f>'PT-Exp (O)'!AJ13*(1+Toeslagen!$Q$11)</f>
        <v>648.96</v>
      </c>
      <c r="AK13" s="205">
        <f>'PT-Exp (O)'!AK13*(1+Toeslagen!$Q$11)</f>
        <v>648.96</v>
      </c>
      <c r="AL13" s="205">
        <f>'PT-Exp (O)'!AL13*(1+Toeslagen!$Q$11)</f>
        <v>648.96</v>
      </c>
      <c r="AM13" s="205">
        <f>'PT-Exp (O)'!AM13*(1+Toeslagen!$Q$11)</f>
        <v>648.96</v>
      </c>
      <c r="AN13" s="205">
        <f>'PT-Exp (O)'!AN13*(1+Toeslagen!$Q$11)</f>
        <v>648.96</v>
      </c>
      <c r="AO13" s="205">
        <f>'PT-Exp (O)'!AO13*(1+Toeslagen!$Q$11)</f>
        <v>648.96</v>
      </c>
      <c r="AP13" s="205">
        <f>'PT-Exp (O)'!AP13*(1+Toeslagen!$Q$11)</f>
        <v>648.96</v>
      </c>
      <c r="AQ13" s="205">
        <f>'PT-Exp (O)'!AQ13*(1+Toeslagen!$Q$11)</f>
        <v>648.96</v>
      </c>
      <c r="AR13" s="205">
        <f>'PT-Exp (O)'!AR13*(1+Toeslagen!$Q$11)</f>
        <v>648.96</v>
      </c>
      <c r="AS13" s="205">
        <f>'PT-Exp (O)'!AS13*(1+Toeslagen!$Q$11)</f>
        <v>594.88</v>
      </c>
      <c r="AT13" s="205">
        <f>'PT-Exp (O)'!AT13*(1+Toeslagen!$Q$11)</f>
        <v>594.88</v>
      </c>
      <c r="AU13" s="205">
        <f>'PT-Exp (O)'!AU13*(1+Toeslagen!$Q$11)</f>
        <v>594.88</v>
      </c>
      <c r="AV13" s="205">
        <f>'PT-Exp (O)'!AV13*(1+Toeslagen!$Q$11)</f>
        <v>594.88</v>
      </c>
      <c r="AW13" s="205">
        <f>'PT-Exp (O)'!AW13*(1+Toeslagen!$Q$11)</f>
        <v>594.88</v>
      </c>
      <c r="AX13" s="205">
        <f>'PT-Exp (O)'!AX13*(1+Toeslagen!$Q$11)</f>
        <v>594.88</v>
      </c>
      <c r="AY13" s="205">
        <f>'PT-Exp (O)'!AY13*(1+Toeslagen!$Q$11)</f>
        <v>594.88</v>
      </c>
      <c r="AZ13" s="205">
        <f>'PT-Exp (O)'!AZ13*(1+Toeslagen!$Q$11)</f>
        <v>594.88</v>
      </c>
      <c r="BA13" s="205">
        <f>'PT-Exp (O)'!BA13*(1+Toeslagen!$Q$11)</f>
        <v>594.88</v>
      </c>
      <c r="BB13" s="205">
        <f>'PT-Exp (O)'!BB13*(1+Toeslagen!$Q$11)</f>
        <v>0</v>
      </c>
      <c r="BC13" s="205">
        <f>'PT-Exp (O)'!BC13*(1+Toeslagen!$Q$11)</f>
        <v>594.88</v>
      </c>
      <c r="BD13" s="205">
        <f>'PT-Exp (O)'!BD13*(1+Toeslagen!$Q$11)</f>
        <v>594.88</v>
      </c>
      <c r="BE13" s="205">
        <f>'PT-Exp (O)'!BE13*(1+Toeslagen!$Q$11)</f>
        <v>594.88</v>
      </c>
      <c r="BF13" s="205">
        <f>'PT-Exp (O)'!BF13*(1+Toeslagen!$Q$11)</f>
        <v>594.88</v>
      </c>
      <c r="BG13" s="205">
        <f>'PT-Exp (O)'!BG13*(1+Toeslagen!$Q$11)</f>
        <v>594.88</v>
      </c>
      <c r="BH13" s="205">
        <f>'PT-Exp (O)'!BH13*(1+Toeslagen!$Q$11)</f>
        <v>594.88</v>
      </c>
      <c r="BI13" s="205">
        <f>'PT-Exp (O)'!BI13*(1+Toeslagen!$Q$11)</f>
        <v>594.88</v>
      </c>
      <c r="BJ13" s="205">
        <f>'PT-Exp (O)'!BJ13*(1+Toeslagen!$Q$11)</f>
        <v>594.88</v>
      </c>
      <c r="BK13" s="205">
        <f>'PT-Exp (O)'!BK13*(1+Toeslagen!$Q$11)</f>
        <v>594.88</v>
      </c>
      <c r="BL13" s="205">
        <f>'PT-Exp (O)'!BL13*(1+Toeslagen!$Q$11)</f>
        <v>594.88</v>
      </c>
      <c r="BM13" s="205">
        <f>'PT-Exp (O)'!BM13*(1+Toeslagen!$Q$11)</f>
        <v>594.88</v>
      </c>
      <c r="BN13" s="205">
        <f>'PT-Exp (O)'!BN13*(1+Toeslagen!$Q$11)</f>
        <v>594.88</v>
      </c>
      <c r="BO13" s="205">
        <f>'PT-Exp (O)'!BO13*(1+Toeslagen!$Q$11)</f>
        <v>594.88</v>
      </c>
      <c r="BP13" s="205">
        <f>'PT-Exp (O)'!BP13*(1+Toeslagen!$Q$11)</f>
        <v>594.88</v>
      </c>
      <c r="BQ13" s="205">
        <f>'PT-Exp (O)'!BQ13*(1+Toeslagen!$Q$11)</f>
        <v>594.88</v>
      </c>
      <c r="BR13" s="205">
        <f>'PT-Exp (O)'!BR13*(1+Toeslagen!$Q$11)</f>
        <v>0</v>
      </c>
      <c r="BS13" s="205">
        <f>'PT-Exp (O)'!BS13*(1+Toeslagen!$Q$11)</f>
        <v>0</v>
      </c>
      <c r="BT13" s="205">
        <f>'PT-Exp (O)'!BT13*(1+Toeslagen!$Q$11)</f>
        <v>0</v>
      </c>
      <c r="BU13" s="205">
        <f>'PT-Exp (O)'!BU13*(1+Toeslagen!$Q$11)</f>
        <v>0</v>
      </c>
      <c r="BV13" s="205">
        <f>'PT-Exp (O)'!BV13*(1+Toeslagen!$Q$11)</f>
        <v>0</v>
      </c>
      <c r="BW13" s="205">
        <f>'PT-Exp (O)'!BW13*(1+Toeslagen!$Q$11)</f>
        <v>594.88</v>
      </c>
      <c r="BX13" s="205">
        <f>'PT-Exp (O)'!BX13*(1+Toeslagen!$Q$11)</f>
        <v>594.88</v>
      </c>
      <c r="BY13" s="205">
        <f>'PT-Exp (O)'!BY13*(1+Toeslagen!$Q$11)</f>
        <v>594.88</v>
      </c>
      <c r="BZ13" s="205">
        <f>'PT-Exp (O)'!BZ13*(1+Toeslagen!$Q$11)</f>
        <v>594.88</v>
      </c>
      <c r="CA13" s="205">
        <f>'PT-Exp (O)'!CA13*(1+Toeslagen!$Q$11)</f>
        <v>594.88</v>
      </c>
      <c r="CB13" s="205">
        <f>'PT-Exp (O)'!CB13*(1+Toeslagen!$Q$11)</f>
        <v>0</v>
      </c>
      <c r="CC13" s="205">
        <f>'PT-Exp (O)'!CC13*(1+Toeslagen!$Q$11)</f>
        <v>0</v>
      </c>
      <c r="CD13" s="205">
        <f>'PT-Exp (O)'!CD13*(1+Toeslagen!$Q$11)</f>
        <v>0</v>
      </c>
      <c r="CE13" s="205">
        <f>'PT-Exp (O)'!CE13*(1+Toeslagen!$Q$11)</f>
        <v>0</v>
      </c>
      <c r="CF13" s="205">
        <f>'PT-Exp (O)'!CF13*(1+Toeslagen!$Q$11)</f>
        <v>0</v>
      </c>
      <c r="CG13" s="205">
        <f>'PT-Exp (O)'!CG13*(1+Toeslagen!$Q$11)</f>
        <v>703.04000000000008</v>
      </c>
      <c r="CH13" s="205">
        <f>'PT-Exp (O)'!CH13*(1+Toeslagen!$Q$11)</f>
        <v>703.04000000000008</v>
      </c>
      <c r="CI13" s="205">
        <f>'PT-Exp (O)'!CI13*(1+Toeslagen!$Q$11)</f>
        <v>703.04000000000008</v>
      </c>
      <c r="CJ13" s="205">
        <f>'PT-Exp (O)'!CJ13*(1+Toeslagen!$Q$11)</f>
        <v>703.04000000000008</v>
      </c>
      <c r="CK13" s="205">
        <f>'PT-Exp (O)'!CK13*(1+Toeslagen!$Q$11)</f>
        <v>703.04000000000008</v>
      </c>
      <c r="CL13" s="205">
        <f>'PT-Exp (O)'!CL13*(1+Toeslagen!$Q$11)</f>
        <v>703.04000000000008</v>
      </c>
      <c r="CM13" s="205">
        <f>'PT-Exp (O)'!CM13*(1+Toeslagen!$Q$11)</f>
        <v>703.04000000000008</v>
      </c>
      <c r="CN13" s="205">
        <f>'PT-Exp (O)'!CN13*(1+Toeslagen!$Q$11)</f>
        <v>703.04000000000008</v>
      </c>
      <c r="CO13" s="205">
        <f>'PT-Exp (O)'!CO13*(1+Toeslagen!$Q$11)</f>
        <v>703.04000000000008</v>
      </c>
      <c r="CP13" s="205">
        <f>'PT-Exp (O)'!CP13*(1+Toeslagen!$Q$11)</f>
        <v>703.04000000000008</v>
      </c>
      <c r="CQ13" s="205">
        <f>'PT-Exp (O)'!CQ13*(1+Toeslagen!$Q$11)</f>
        <v>703.04000000000008</v>
      </c>
      <c r="CR13" s="205">
        <f>'PT-Exp (O)'!CR13*(1+Toeslagen!$Q$11)</f>
        <v>703.04000000000008</v>
      </c>
      <c r="CS13" s="205">
        <f>'PT-Exp (O)'!CS13*(1+Toeslagen!$Q$11)</f>
        <v>703.04000000000008</v>
      </c>
      <c r="CT13" s="205">
        <f>'PT-Exp (O)'!CT13*(1+Toeslagen!$Q$11)</f>
        <v>703.04000000000008</v>
      </c>
      <c r="CU13" s="205">
        <f>'PT-Exp (O)'!CU13*(1+Toeslagen!$Q$11)</f>
        <v>703.04000000000008</v>
      </c>
      <c r="CV13" s="205">
        <f>'PT-Exp (O)'!CV13*(1+Toeslagen!$Q$11)</f>
        <v>703.04000000000008</v>
      </c>
      <c r="CW13" s="205">
        <f>'PT-Exp (O)'!CW13*(1+Toeslagen!$Q$11)</f>
        <v>703.04000000000008</v>
      </c>
      <c r="CX13" s="205">
        <f>'PT-Exp (O)'!CX13*(1+Toeslagen!$Q$11)</f>
        <v>703.04000000000008</v>
      </c>
      <c r="CY13" s="205">
        <f>'PT-Exp (O)'!CY13*(1+Toeslagen!$Q$11)</f>
        <v>703.04000000000008</v>
      </c>
      <c r="CZ13" s="205">
        <f>'PT-Exp (O)'!CZ13*(1+Toeslagen!$Q$11)</f>
        <v>703.04000000000008</v>
      </c>
    </row>
    <row r="14" spans="1:104">
      <c r="A14" s="1">
        <v>18</v>
      </c>
      <c r="B14" s="1">
        <v>18</v>
      </c>
      <c r="C14" s="1"/>
      <c r="D14" s="1">
        <v>7</v>
      </c>
      <c r="F14" t="s">
        <v>202</v>
      </c>
      <c r="G14" t="s">
        <v>202</v>
      </c>
      <c r="H14" t="s">
        <v>202</v>
      </c>
      <c r="I14" t="s">
        <v>202</v>
      </c>
      <c r="J14" t="s">
        <v>368</v>
      </c>
      <c r="N14" s="211">
        <v>2</v>
      </c>
      <c r="O14" s="212">
        <v>3500</v>
      </c>
      <c r="P14" s="200"/>
      <c r="Q14" s="200"/>
      <c r="R14" s="200"/>
      <c r="S14" s="200"/>
      <c r="T14" s="200"/>
      <c r="U14" s="200"/>
      <c r="V14" s="200"/>
      <c r="W14" s="200"/>
      <c r="X14" s="200"/>
      <c r="Y14" s="205">
        <f>'PT-Exp (O)'!Y14*(1+Toeslagen!$Q$11)</f>
        <v>703.04000000000008</v>
      </c>
      <c r="Z14" s="205">
        <f>'PT-Exp (O)'!Z14*(1+Toeslagen!$Q$11)</f>
        <v>703.04000000000008</v>
      </c>
      <c r="AA14" s="205">
        <f>'PT-Exp (O)'!AA14*(1+Toeslagen!$Q$11)</f>
        <v>703.04000000000008</v>
      </c>
      <c r="AB14" s="205">
        <f>'PT-Exp (O)'!AB14*(1+Toeslagen!$Q$11)</f>
        <v>703.04000000000008</v>
      </c>
      <c r="AC14" s="205">
        <f>'PT-Exp (O)'!AC14*(1+Toeslagen!$Q$11)</f>
        <v>703.04000000000008</v>
      </c>
      <c r="AD14" s="205">
        <f>'PT-Exp (O)'!AD14*(1+Toeslagen!$Q$11)</f>
        <v>703.04000000000008</v>
      </c>
      <c r="AE14" s="205">
        <f>'PT-Exp (O)'!AE14*(1+Toeslagen!$Q$11)</f>
        <v>703.04000000000008</v>
      </c>
      <c r="AF14" s="205">
        <f>'PT-Exp (O)'!AF14*(1+Toeslagen!$Q$11)</f>
        <v>703.04000000000008</v>
      </c>
      <c r="AG14" s="205">
        <f>'PT-Exp (O)'!AG14*(1+Toeslagen!$Q$11)</f>
        <v>703.04000000000008</v>
      </c>
      <c r="AH14" s="205">
        <f>'PT-Exp (O)'!AH14*(1+Toeslagen!$Q$11)</f>
        <v>703.04000000000008</v>
      </c>
      <c r="AI14" s="205">
        <f>'PT-Exp (O)'!AI14*(1+Toeslagen!$Q$11)</f>
        <v>703.04000000000008</v>
      </c>
      <c r="AJ14" s="205">
        <f>'PT-Exp (O)'!AJ14*(1+Toeslagen!$Q$11)</f>
        <v>703.04000000000008</v>
      </c>
      <c r="AK14" s="205">
        <f>'PT-Exp (O)'!AK14*(1+Toeslagen!$Q$11)</f>
        <v>703.04000000000008</v>
      </c>
      <c r="AL14" s="205">
        <f>'PT-Exp (O)'!AL14*(1+Toeslagen!$Q$11)</f>
        <v>703.04000000000008</v>
      </c>
      <c r="AM14" s="205">
        <f>'PT-Exp (O)'!AM14*(1+Toeslagen!$Q$11)</f>
        <v>703.04000000000008</v>
      </c>
      <c r="AN14" s="205">
        <f>'PT-Exp (O)'!AN14*(1+Toeslagen!$Q$11)</f>
        <v>703.04000000000008</v>
      </c>
      <c r="AO14" s="205">
        <f>'PT-Exp (O)'!AO14*(1+Toeslagen!$Q$11)</f>
        <v>703.04000000000008</v>
      </c>
      <c r="AP14" s="205">
        <f>'PT-Exp (O)'!AP14*(1+Toeslagen!$Q$11)</f>
        <v>703.04000000000008</v>
      </c>
      <c r="AQ14" s="205">
        <f>'PT-Exp (O)'!AQ14*(1+Toeslagen!$Q$11)</f>
        <v>703.04000000000008</v>
      </c>
      <c r="AR14" s="205">
        <f>'PT-Exp (O)'!AR14*(1+Toeslagen!$Q$11)</f>
        <v>703.04000000000008</v>
      </c>
      <c r="AS14" s="205">
        <f>'PT-Exp (O)'!AS14*(1+Toeslagen!$Q$11)</f>
        <v>686.81600000000003</v>
      </c>
      <c r="AT14" s="205">
        <f>'PT-Exp (O)'!AT14*(1+Toeslagen!$Q$11)</f>
        <v>686.81600000000003</v>
      </c>
      <c r="AU14" s="205">
        <f>'PT-Exp (O)'!AU14*(1+Toeslagen!$Q$11)</f>
        <v>686.81600000000003</v>
      </c>
      <c r="AV14" s="205">
        <f>'PT-Exp (O)'!AV14*(1+Toeslagen!$Q$11)</f>
        <v>686.81600000000003</v>
      </c>
      <c r="AW14" s="205">
        <f>'PT-Exp (O)'!AW14*(1+Toeslagen!$Q$11)</f>
        <v>686.81600000000003</v>
      </c>
      <c r="AX14" s="205">
        <f>'PT-Exp (O)'!AX14*(1+Toeslagen!$Q$11)</f>
        <v>686.81600000000003</v>
      </c>
      <c r="AY14" s="205">
        <f>'PT-Exp (O)'!AY14*(1+Toeslagen!$Q$11)</f>
        <v>686.81600000000003</v>
      </c>
      <c r="AZ14" s="205">
        <f>'PT-Exp (O)'!AZ14*(1+Toeslagen!$Q$11)</f>
        <v>686.81600000000003</v>
      </c>
      <c r="BA14" s="205">
        <f>'PT-Exp (O)'!BA14*(1+Toeslagen!$Q$11)</f>
        <v>686.81600000000003</v>
      </c>
      <c r="BB14" s="205">
        <f>'PT-Exp (O)'!BB14*(1+Toeslagen!$Q$11)</f>
        <v>0</v>
      </c>
      <c r="BC14" s="205">
        <f>'PT-Exp (O)'!BC14*(1+Toeslagen!$Q$11)</f>
        <v>686.81600000000003</v>
      </c>
      <c r="BD14" s="205">
        <f>'PT-Exp (O)'!BD14*(1+Toeslagen!$Q$11)</f>
        <v>686.81600000000003</v>
      </c>
      <c r="BE14" s="205">
        <f>'PT-Exp (O)'!BE14*(1+Toeslagen!$Q$11)</f>
        <v>686.81600000000003</v>
      </c>
      <c r="BF14" s="205">
        <f>'PT-Exp (O)'!BF14*(1+Toeslagen!$Q$11)</f>
        <v>686.81600000000003</v>
      </c>
      <c r="BG14" s="205">
        <f>'PT-Exp (O)'!BG14*(1+Toeslagen!$Q$11)</f>
        <v>686.81600000000003</v>
      </c>
      <c r="BH14" s="205">
        <f>'PT-Exp (O)'!BH14*(1+Toeslagen!$Q$11)</f>
        <v>686.81600000000003</v>
      </c>
      <c r="BI14" s="205">
        <f>'PT-Exp (O)'!BI14*(1+Toeslagen!$Q$11)</f>
        <v>686.81600000000003</v>
      </c>
      <c r="BJ14" s="205">
        <f>'PT-Exp (O)'!BJ14*(1+Toeslagen!$Q$11)</f>
        <v>686.81600000000003</v>
      </c>
      <c r="BK14" s="205">
        <f>'PT-Exp (O)'!BK14*(1+Toeslagen!$Q$11)</f>
        <v>686.81600000000003</v>
      </c>
      <c r="BL14" s="205">
        <f>'PT-Exp (O)'!BL14*(1+Toeslagen!$Q$11)</f>
        <v>686.81600000000003</v>
      </c>
      <c r="BM14" s="205">
        <f>'PT-Exp (O)'!BM14*(1+Toeslagen!$Q$11)</f>
        <v>686.81600000000003</v>
      </c>
      <c r="BN14" s="205">
        <f>'PT-Exp (O)'!BN14*(1+Toeslagen!$Q$11)</f>
        <v>686.81600000000003</v>
      </c>
      <c r="BO14" s="205">
        <f>'PT-Exp (O)'!BO14*(1+Toeslagen!$Q$11)</f>
        <v>686.81600000000003</v>
      </c>
      <c r="BP14" s="205">
        <f>'PT-Exp (O)'!BP14*(1+Toeslagen!$Q$11)</f>
        <v>686.81600000000003</v>
      </c>
      <c r="BQ14" s="205">
        <f>'PT-Exp (O)'!BQ14*(1+Toeslagen!$Q$11)</f>
        <v>686.81600000000003</v>
      </c>
      <c r="BR14" s="205">
        <f>'PT-Exp (O)'!BR14*(1+Toeslagen!$Q$11)</f>
        <v>0</v>
      </c>
      <c r="BS14" s="205">
        <f>'PT-Exp (O)'!BS14*(1+Toeslagen!$Q$11)</f>
        <v>0</v>
      </c>
      <c r="BT14" s="205">
        <f>'PT-Exp (O)'!BT14*(1+Toeslagen!$Q$11)</f>
        <v>0</v>
      </c>
      <c r="BU14" s="205">
        <f>'PT-Exp (O)'!BU14*(1+Toeslagen!$Q$11)</f>
        <v>0</v>
      </c>
      <c r="BV14" s="205">
        <f>'PT-Exp (O)'!BV14*(1+Toeslagen!$Q$11)</f>
        <v>0</v>
      </c>
      <c r="BW14" s="205">
        <f>'PT-Exp (O)'!BW14*(1+Toeslagen!$Q$11)</f>
        <v>686.81600000000003</v>
      </c>
      <c r="BX14" s="205">
        <f>'PT-Exp (O)'!BX14*(1+Toeslagen!$Q$11)</f>
        <v>686.81600000000003</v>
      </c>
      <c r="BY14" s="205">
        <f>'PT-Exp (O)'!BY14*(1+Toeslagen!$Q$11)</f>
        <v>686.81600000000003</v>
      </c>
      <c r="BZ14" s="205">
        <f>'PT-Exp (O)'!BZ14*(1+Toeslagen!$Q$11)</f>
        <v>686.81600000000003</v>
      </c>
      <c r="CA14" s="205">
        <f>'PT-Exp (O)'!CA14*(1+Toeslagen!$Q$11)</f>
        <v>686.81600000000003</v>
      </c>
      <c r="CB14" s="205">
        <f>'PT-Exp (O)'!CB14*(1+Toeslagen!$Q$11)</f>
        <v>0</v>
      </c>
      <c r="CC14" s="205">
        <f>'PT-Exp (O)'!CC14*(1+Toeslagen!$Q$11)</f>
        <v>0</v>
      </c>
      <c r="CD14" s="205">
        <f>'PT-Exp (O)'!CD14*(1+Toeslagen!$Q$11)</f>
        <v>0</v>
      </c>
      <c r="CE14" s="205">
        <f>'PT-Exp (O)'!CE14*(1+Toeslagen!$Q$11)</f>
        <v>0</v>
      </c>
      <c r="CF14" s="205">
        <f>'PT-Exp (O)'!CF14*(1+Toeslagen!$Q$11)</f>
        <v>0</v>
      </c>
      <c r="CG14" s="205">
        <f>'PT-Exp (O)'!CG14*(1+Toeslagen!$Q$11)</f>
        <v>811.2</v>
      </c>
      <c r="CH14" s="205">
        <f>'PT-Exp (O)'!CH14*(1+Toeslagen!$Q$11)</f>
        <v>811.2</v>
      </c>
      <c r="CI14" s="205">
        <f>'PT-Exp (O)'!CI14*(1+Toeslagen!$Q$11)</f>
        <v>811.2</v>
      </c>
      <c r="CJ14" s="205">
        <f>'PT-Exp (O)'!CJ14*(1+Toeslagen!$Q$11)</f>
        <v>811.2</v>
      </c>
      <c r="CK14" s="205">
        <f>'PT-Exp (O)'!CK14*(1+Toeslagen!$Q$11)</f>
        <v>811.2</v>
      </c>
      <c r="CL14" s="205">
        <f>'PT-Exp (O)'!CL14*(1+Toeslagen!$Q$11)</f>
        <v>811.2</v>
      </c>
      <c r="CM14" s="205">
        <f>'PT-Exp (O)'!CM14*(1+Toeslagen!$Q$11)</f>
        <v>811.2</v>
      </c>
      <c r="CN14" s="205">
        <f>'PT-Exp (O)'!CN14*(1+Toeslagen!$Q$11)</f>
        <v>811.2</v>
      </c>
      <c r="CO14" s="205">
        <f>'PT-Exp (O)'!CO14*(1+Toeslagen!$Q$11)</f>
        <v>811.2</v>
      </c>
      <c r="CP14" s="205">
        <f>'PT-Exp (O)'!CP14*(1+Toeslagen!$Q$11)</f>
        <v>811.2</v>
      </c>
      <c r="CQ14" s="205">
        <f>'PT-Exp (O)'!CQ14*(1+Toeslagen!$Q$11)</f>
        <v>811.2</v>
      </c>
      <c r="CR14" s="205">
        <f>'PT-Exp (O)'!CR14*(1+Toeslagen!$Q$11)</f>
        <v>811.2</v>
      </c>
      <c r="CS14" s="205">
        <f>'PT-Exp (O)'!CS14*(1+Toeslagen!$Q$11)</f>
        <v>811.2</v>
      </c>
      <c r="CT14" s="205">
        <f>'PT-Exp (O)'!CT14*(1+Toeslagen!$Q$11)</f>
        <v>811.2</v>
      </c>
      <c r="CU14" s="205">
        <f>'PT-Exp (O)'!CU14*(1+Toeslagen!$Q$11)</f>
        <v>811.2</v>
      </c>
      <c r="CV14" s="205">
        <f>'PT-Exp (O)'!CV14*(1+Toeslagen!$Q$11)</f>
        <v>811.2</v>
      </c>
      <c r="CW14" s="205">
        <f>'PT-Exp (O)'!CW14*(1+Toeslagen!$Q$11)</f>
        <v>811.2</v>
      </c>
      <c r="CX14" s="205">
        <f>'PT-Exp (O)'!CX14*(1+Toeslagen!$Q$11)</f>
        <v>811.2</v>
      </c>
      <c r="CY14" s="205">
        <f>'PT-Exp (O)'!CY14*(1+Toeslagen!$Q$11)</f>
        <v>811.2</v>
      </c>
      <c r="CZ14" s="205">
        <f>'PT-Exp (O)'!CZ14*(1+Toeslagen!$Q$11)</f>
        <v>811.2</v>
      </c>
    </row>
    <row r="15" spans="1:104">
      <c r="A15" s="1">
        <v>19</v>
      </c>
      <c r="B15" s="1">
        <v>19</v>
      </c>
      <c r="C15" s="1"/>
      <c r="D15" s="1">
        <v>7</v>
      </c>
      <c r="F15" t="s">
        <v>202</v>
      </c>
      <c r="G15" t="s">
        <v>202</v>
      </c>
      <c r="H15" t="s">
        <v>202</v>
      </c>
      <c r="I15" t="s">
        <v>202</v>
      </c>
      <c r="J15" t="s">
        <v>368</v>
      </c>
      <c r="N15" s="211">
        <v>2.4</v>
      </c>
      <c r="O15" s="212">
        <v>4200</v>
      </c>
      <c r="P15" s="200"/>
      <c r="Q15" s="200"/>
      <c r="R15" s="200"/>
      <c r="S15" s="200"/>
      <c r="T15" s="200"/>
      <c r="U15" s="200"/>
      <c r="V15" s="200"/>
      <c r="W15" s="200"/>
      <c r="X15" s="200"/>
      <c r="Y15" s="205">
        <f>'PT-Exp (O)'!Y15*(1+Toeslagen!$Q$11)</f>
        <v>811.2</v>
      </c>
      <c r="Z15" s="205">
        <f>'PT-Exp (O)'!Z15*(1+Toeslagen!$Q$11)</f>
        <v>811.2</v>
      </c>
      <c r="AA15" s="205">
        <f>'PT-Exp (O)'!AA15*(1+Toeslagen!$Q$11)</f>
        <v>811.2</v>
      </c>
      <c r="AB15" s="205">
        <f>'PT-Exp (O)'!AB15*(1+Toeslagen!$Q$11)</f>
        <v>811.2</v>
      </c>
      <c r="AC15" s="205">
        <f>'PT-Exp (O)'!AC15*(1+Toeslagen!$Q$11)</f>
        <v>811.2</v>
      </c>
      <c r="AD15" s="205">
        <f>'PT-Exp (O)'!AD15*(1+Toeslagen!$Q$11)</f>
        <v>811.2</v>
      </c>
      <c r="AE15" s="205">
        <f>'PT-Exp (O)'!AE15*(1+Toeslagen!$Q$11)</f>
        <v>811.2</v>
      </c>
      <c r="AF15" s="205">
        <f>'PT-Exp (O)'!AF15*(1+Toeslagen!$Q$11)</f>
        <v>811.2</v>
      </c>
      <c r="AG15" s="205">
        <f>'PT-Exp (O)'!AG15*(1+Toeslagen!$Q$11)</f>
        <v>811.2</v>
      </c>
      <c r="AH15" s="205">
        <f>'PT-Exp (O)'!AH15*(1+Toeslagen!$Q$11)</f>
        <v>811.2</v>
      </c>
      <c r="AI15" s="205">
        <f>'PT-Exp (O)'!AI15*(1+Toeslagen!$Q$11)</f>
        <v>811.2</v>
      </c>
      <c r="AJ15" s="205">
        <f>'PT-Exp (O)'!AJ15*(1+Toeslagen!$Q$11)</f>
        <v>811.2</v>
      </c>
      <c r="AK15" s="205">
        <f>'PT-Exp (O)'!AK15*(1+Toeslagen!$Q$11)</f>
        <v>811.2</v>
      </c>
      <c r="AL15" s="205">
        <f>'PT-Exp (O)'!AL15*(1+Toeslagen!$Q$11)</f>
        <v>811.2</v>
      </c>
      <c r="AM15" s="205">
        <f>'PT-Exp (O)'!AM15*(1+Toeslagen!$Q$11)</f>
        <v>811.2</v>
      </c>
      <c r="AN15" s="205">
        <f>'PT-Exp (O)'!AN15*(1+Toeslagen!$Q$11)</f>
        <v>811.2</v>
      </c>
      <c r="AO15" s="205">
        <f>'PT-Exp (O)'!AO15*(1+Toeslagen!$Q$11)</f>
        <v>811.2</v>
      </c>
      <c r="AP15" s="205">
        <f>'PT-Exp (O)'!AP15*(1+Toeslagen!$Q$11)</f>
        <v>811.2</v>
      </c>
      <c r="AQ15" s="205">
        <f>'PT-Exp (O)'!AQ15*(1+Toeslagen!$Q$11)</f>
        <v>811.2</v>
      </c>
      <c r="AR15" s="205">
        <f>'PT-Exp (O)'!AR15*(1+Toeslagen!$Q$11)</f>
        <v>811.2</v>
      </c>
      <c r="AS15" s="205">
        <f>'PT-Exp (O)'!AS15*(1+Toeslagen!$Q$11)</f>
        <v>805.79200000000014</v>
      </c>
      <c r="AT15" s="205">
        <f>'PT-Exp (O)'!AT15*(1+Toeslagen!$Q$11)</f>
        <v>805.79200000000014</v>
      </c>
      <c r="AU15" s="205">
        <f>'PT-Exp (O)'!AU15*(1+Toeslagen!$Q$11)</f>
        <v>805.79200000000014</v>
      </c>
      <c r="AV15" s="205">
        <f>'PT-Exp (O)'!AV15*(1+Toeslagen!$Q$11)</f>
        <v>805.79200000000014</v>
      </c>
      <c r="AW15" s="205">
        <f>'PT-Exp (O)'!AW15*(1+Toeslagen!$Q$11)</f>
        <v>805.79200000000014</v>
      </c>
      <c r="AX15" s="205">
        <f>'PT-Exp (O)'!AX15*(1+Toeslagen!$Q$11)</f>
        <v>805.79200000000014</v>
      </c>
      <c r="AY15" s="205">
        <f>'PT-Exp (O)'!AY15*(1+Toeslagen!$Q$11)</f>
        <v>805.79200000000014</v>
      </c>
      <c r="AZ15" s="205">
        <f>'PT-Exp (O)'!AZ15*(1+Toeslagen!$Q$11)</f>
        <v>805.79200000000014</v>
      </c>
      <c r="BA15" s="205">
        <f>'PT-Exp (O)'!BA15*(1+Toeslagen!$Q$11)</f>
        <v>805.79200000000014</v>
      </c>
      <c r="BB15" s="205">
        <f>'PT-Exp (O)'!BB15*(1+Toeslagen!$Q$11)</f>
        <v>0</v>
      </c>
      <c r="BC15" s="205">
        <f>'PT-Exp (O)'!BC15*(1+Toeslagen!$Q$11)</f>
        <v>805.79200000000014</v>
      </c>
      <c r="BD15" s="205">
        <f>'PT-Exp (O)'!BD15*(1+Toeslagen!$Q$11)</f>
        <v>805.79200000000014</v>
      </c>
      <c r="BE15" s="205">
        <f>'PT-Exp (O)'!BE15*(1+Toeslagen!$Q$11)</f>
        <v>805.79200000000014</v>
      </c>
      <c r="BF15" s="205">
        <f>'PT-Exp (O)'!BF15*(1+Toeslagen!$Q$11)</f>
        <v>805.79200000000014</v>
      </c>
      <c r="BG15" s="205">
        <f>'PT-Exp (O)'!BG15*(1+Toeslagen!$Q$11)</f>
        <v>805.79200000000014</v>
      </c>
      <c r="BH15" s="205">
        <f>'PT-Exp (O)'!BH15*(1+Toeslagen!$Q$11)</f>
        <v>805.79200000000014</v>
      </c>
      <c r="BI15" s="205">
        <f>'PT-Exp (O)'!BI15*(1+Toeslagen!$Q$11)</f>
        <v>805.79200000000014</v>
      </c>
      <c r="BJ15" s="205">
        <f>'PT-Exp (O)'!BJ15*(1+Toeslagen!$Q$11)</f>
        <v>805.79200000000014</v>
      </c>
      <c r="BK15" s="205">
        <f>'PT-Exp (O)'!BK15*(1+Toeslagen!$Q$11)</f>
        <v>805.79200000000014</v>
      </c>
      <c r="BL15" s="205">
        <f>'PT-Exp (O)'!BL15*(1+Toeslagen!$Q$11)</f>
        <v>805.79200000000014</v>
      </c>
      <c r="BM15" s="205">
        <f>'PT-Exp (O)'!BM15*(1+Toeslagen!$Q$11)</f>
        <v>805.79200000000014</v>
      </c>
      <c r="BN15" s="205">
        <f>'PT-Exp (O)'!BN15*(1+Toeslagen!$Q$11)</f>
        <v>805.79200000000014</v>
      </c>
      <c r="BO15" s="205">
        <f>'PT-Exp (O)'!BO15*(1+Toeslagen!$Q$11)</f>
        <v>805.79200000000014</v>
      </c>
      <c r="BP15" s="205">
        <f>'PT-Exp (O)'!BP15*(1+Toeslagen!$Q$11)</f>
        <v>805.79200000000014</v>
      </c>
      <c r="BQ15" s="205">
        <f>'PT-Exp (O)'!BQ15*(1+Toeslagen!$Q$11)</f>
        <v>805.79200000000014</v>
      </c>
      <c r="BR15" s="205">
        <f>'PT-Exp (O)'!BR15*(1+Toeslagen!$Q$11)</f>
        <v>0</v>
      </c>
      <c r="BS15" s="205">
        <f>'PT-Exp (O)'!BS15*(1+Toeslagen!$Q$11)</f>
        <v>0</v>
      </c>
      <c r="BT15" s="205">
        <f>'PT-Exp (O)'!BT15*(1+Toeslagen!$Q$11)</f>
        <v>0</v>
      </c>
      <c r="BU15" s="205">
        <f>'PT-Exp (O)'!BU15*(1+Toeslagen!$Q$11)</f>
        <v>0</v>
      </c>
      <c r="BV15" s="205">
        <f>'PT-Exp (O)'!BV15*(1+Toeslagen!$Q$11)</f>
        <v>0</v>
      </c>
      <c r="BW15" s="205">
        <f>'PT-Exp (O)'!BW15*(1+Toeslagen!$Q$11)</f>
        <v>805.79200000000014</v>
      </c>
      <c r="BX15" s="205">
        <f>'PT-Exp (O)'!BX15*(1+Toeslagen!$Q$11)</f>
        <v>805.79200000000014</v>
      </c>
      <c r="BY15" s="205">
        <f>'PT-Exp (O)'!BY15*(1+Toeslagen!$Q$11)</f>
        <v>805.79200000000014</v>
      </c>
      <c r="BZ15" s="205">
        <f>'PT-Exp (O)'!BZ15*(1+Toeslagen!$Q$11)</f>
        <v>805.79200000000014</v>
      </c>
      <c r="CA15" s="205">
        <f>'PT-Exp (O)'!CA15*(1+Toeslagen!$Q$11)</f>
        <v>805.79200000000014</v>
      </c>
      <c r="CB15" s="205">
        <f>'PT-Exp (O)'!CB15*(1+Toeslagen!$Q$11)</f>
        <v>0</v>
      </c>
      <c r="CC15" s="205">
        <f>'PT-Exp (O)'!CC15*(1+Toeslagen!$Q$11)</f>
        <v>0</v>
      </c>
      <c r="CD15" s="205">
        <f>'PT-Exp (O)'!CD15*(1+Toeslagen!$Q$11)</f>
        <v>0</v>
      </c>
      <c r="CE15" s="205">
        <f>'PT-Exp (O)'!CE15*(1+Toeslagen!$Q$11)</f>
        <v>0</v>
      </c>
      <c r="CF15" s="205">
        <f>'PT-Exp (O)'!CF15*(1+Toeslagen!$Q$11)</f>
        <v>0</v>
      </c>
      <c r="CG15" s="205">
        <f>'PT-Exp (O)'!CG15*(1+Toeslagen!$Q$11)</f>
        <v>919.36</v>
      </c>
      <c r="CH15" s="205">
        <f>'PT-Exp (O)'!CH15*(1+Toeslagen!$Q$11)</f>
        <v>919.36</v>
      </c>
      <c r="CI15" s="205">
        <f>'PT-Exp (O)'!CI15*(1+Toeslagen!$Q$11)</f>
        <v>919.36</v>
      </c>
      <c r="CJ15" s="205">
        <f>'PT-Exp (O)'!CJ15*(1+Toeslagen!$Q$11)</f>
        <v>919.36</v>
      </c>
      <c r="CK15" s="205">
        <f>'PT-Exp (O)'!CK15*(1+Toeslagen!$Q$11)</f>
        <v>919.36</v>
      </c>
      <c r="CL15" s="205">
        <f>'PT-Exp (O)'!CL15*(1+Toeslagen!$Q$11)</f>
        <v>919.36</v>
      </c>
      <c r="CM15" s="205">
        <f>'PT-Exp (O)'!CM15*(1+Toeslagen!$Q$11)</f>
        <v>919.36</v>
      </c>
      <c r="CN15" s="205">
        <f>'PT-Exp (O)'!CN15*(1+Toeslagen!$Q$11)</f>
        <v>919.36</v>
      </c>
      <c r="CO15" s="205">
        <f>'PT-Exp (O)'!CO15*(1+Toeslagen!$Q$11)</f>
        <v>919.36</v>
      </c>
      <c r="CP15" s="205">
        <f>'PT-Exp (O)'!CP15*(1+Toeslagen!$Q$11)</f>
        <v>919.36</v>
      </c>
      <c r="CQ15" s="205">
        <f>'PT-Exp (O)'!CQ15*(1+Toeslagen!$Q$11)</f>
        <v>919.36</v>
      </c>
      <c r="CR15" s="205">
        <f>'PT-Exp (O)'!CR15*(1+Toeslagen!$Q$11)</f>
        <v>919.36</v>
      </c>
      <c r="CS15" s="205">
        <f>'PT-Exp (O)'!CS15*(1+Toeslagen!$Q$11)</f>
        <v>919.36</v>
      </c>
      <c r="CT15" s="205">
        <f>'PT-Exp (O)'!CT15*(1+Toeslagen!$Q$11)</f>
        <v>919.36</v>
      </c>
      <c r="CU15" s="205">
        <f>'PT-Exp (O)'!CU15*(1+Toeslagen!$Q$11)</f>
        <v>919.36</v>
      </c>
      <c r="CV15" s="205">
        <f>'PT-Exp (O)'!CV15*(1+Toeslagen!$Q$11)</f>
        <v>919.36</v>
      </c>
      <c r="CW15" s="205">
        <f>'PT-Exp (O)'!CW15*(1+Toeslagen!$Q$11)</f>
        <v>919.36</v>
      </c>
      <c r="CX15" s="205">
        <f>'PT-Exp (O)'!CX15*(1+Toeslagen!$Q$11)</f>
        <v>919.36</v>
      </c>
      <c r="CY15" s="205">
        <f>'PT-Exp (O)'!CY15*(1+Toeslagen!$Q$11)</f>
        <v>919.36</v>
      </c>
      <c r="CZ15" s="205">
        <f>'PT-Exp (O)'!CZ15*(1+Toeslagen!$Q$11)</f>
        <v>919.36</v>
      </c>
    </row>
    <row r="16" spans="1:104">
      <c r="A16" s="1">
        <v>20</v>
      </c>
      <c r="B16" s="1">
        <v>20</v>
      </c>
      <c r="C16" s="1"/>
      <c r="D16" s="1">
        <v>7</v>
      </c>
      <c r="F16" t="s">
        <v>202</v>
      </c>
      <c r="G16" t="s">
        <v>202</v>
      </c>
      <c r="H16" t="s">
        <v>202</v>
      </c>
      <c r="I16" t="s">
        <v>202</v>
      </c>
      <c r="J16" t="s">
        <v>368</v>
      </c>
      <c r="N16" s="211">
        <v>2.5</v>
      </c>
      <c r="O16" s="212">
        <v>4375</v>
      </c>
      <c r="P16" s="200"/>
      <c r="Q16" s="200"/>
      <c r="R16" s="200"/>
      <c r="S16" s="200"/>
      <c r="T16" s="200"/>
      <c r="U16" s="200"/>
      <c r="V16" s="200"/>
      <c r="W16" s="200"/>
      <c r="X16" s="200"/>
      <c r="Y16" s="205">
        <f>'PT-Exp (O)'!Y16*(1+Toeslagen!$Q$11)</f>
        <v>865.28</v>
      </c>
      <c r="Z16" s="205">
        <f>'PT-Exp (O)'!Z16*(1+Toeslagen!$Q$11)</f>
        <v>865.28</v>
      </c>
      <c r="AA16" s="205">
        <f>'PT-Exp (O)'!AA16*(1+Toeslagen!$Q$11)</f>
        <v>865.28</v>
      </c>
      <c r="AB16" s="205">
        <f>'PT-Exp (O)'!AB16*(1+Toeslagen!$Q$11)</f>
        <v>865.28</v>
      </c>
      <c r="AC16" s="205">
        <f>'PT-Exp (O)'!AC16*(1+Toeslagen!$Q$11)</f>
        <v>865.28</v>
      </c>
      <c r="AD16" s="205">
        <f>'PT-Exp (O)'!AD16*(1+Toeslagen!$Q$11)</f>
        <v>865.28</v>
      </c>
      <c r="AE16" s="205">
        <f>'PT-Exp (O)'!AE16*(1+Toeslagen!$Q$11)</f>
        <v>865.28</v>
      </c>
      <c r="AF16" s="205">
        <f>'PT-Exp (O)'!AF16*(1+Toeslagen!$Q$11)</f>
        <v>865.28</v>
      </c>
      <c r="AG16" s="205">
        <f>'PT-Exp (O)'!AG16*(1+Toeslagen!$Q$11)</f>
        <v>865.28</v>
      </c>
      <c r="AH16" s="205">
        <f>'PT-Exp (O)'!AH16*(1+Toeslagen!$Q$11)</f>
        <v>865.28</v>
      </c>
      <c r="AI16" s="205">
        <f>'PT-Exp (O)'!AI16*(1+Toeslagen!$Q$11)</f>
        <v>865.28</v>
      </c>
      <c r="AJ16" s="205">
        <f>'PT-Exp (O)'!AJ16*(1+Toeslagen!$Q$11)</f>
        <v>865.28</v>
      </c>
      <c r="AK16" s="205">
        <f>'PT-Exp (O)'!AK16*(1+Toeslagen!$Q$11)</f>
        <v>865.28</v>
      </c>
      <c r="AL16" s="205">
        <f>'PT-Exp (O)'!AL16*(1+Toeslagen!$Q$11)</f>
        <v>865.28</v>
      </c>
      <c r="AM16" s="205">
        <f>'PT-Exp (O)'!AM16*(1+Toeslagen!$Q$11)</f>
        <v>865.28</v>
      </c>
      <c r="AN16" s="205">
        <f>'PT-Exp (O)'!AN16*(1+Toeslagen!$Q$11)</f>
        <v>865.28</v>
      </c>
      <c r="AO16" s="205">
        <f>'PT-Exp (O)'!AO16*(1+Toeslagen!$Q$11)</f>
        <v>865.28</v>
      </c>
      <c r="AP16" s="205">
        <f>'PT-Exp (O)'!AP16*(1+Toeslagen!$Q$11)</f>
        <v>865.28</v>
      </c>
      <c r="AQ16" s="205">
        <f>'PT-Exp (O)'!AQ16*(1+Toeslagen!$Q$11)</f>
        <v>865.28</v>
      </c>
      <c r="AR16" s="205">
        <f>'PT-Exp (O)'!AR16*(1+Toeslagen!$Q$11)</f>
        <v>865.28</v>
      </c>
      <c r="AS16" s="205">
        <f>'PT-Exp (O)'!AS16*(1+Toeslagen!$Q$11)</f>
        <v>850.13760000000013</v>
      </c>
      <c r="AT16" s="205">
        <f>'PT-Exp (O)'!AT16*(1+Toeslagen!$Q$11)</f>
        <v>850.13760000000013</v>
      </c>
      <c r="AU16" s="205">
        <f>'PT-Exp (O)'!AU16*(1+Toeslagen!$Q$11)</f>
        <v>850.13760000000013</v>
      </c>
      <c r="AV16" s="205">
        <f>'PT-Exp (O)'!AV16*(1+Toeslagen!$Q$11)</f>
        <v>850.13760000000013</v>
      </c>
      <c r="AW16" s="205">
        <f>'PT-Exp (O)'!AW16*(1+Toeslagen!$Q$11)</f>
        <v>850.13760000000013</v>
      </c>
      <c r="AX16" s="205">
        <f>'PT-Exp (O)'!AX16*(1+Toeslagen!$Q$11)</f>
        <v>850.13760000000013</v>
      </c>
      <c r="AY16" s="205">
        <f>'PT-Exp (O)'!AY16*(1+Toeslagen!$Q$11)</f>
        <v>850.13760000000013</v>
      </c>
      <c r="AZ16" s="205">
        <f>'PT-Exp (O)'!AZ16*(1+Toeslagen!$Q$11)</f>
        <v>850.13760000000013</v>
      </c>
      <c r="BA16" s="205">
        <f>'PT-Exp (O)'!BA16*(1+Toeslagen!$Q$11)</f>
        <v>850.13760000000013</v>
      </c>
      <c r="BB16" s="205">
        <f>'PT-Exp (O)'!BB16*(1+Toeslagen!$Q$11)</f>
        <v>0</v>
      </c>
      <c r="BC16" s="205">
        <f>'PT-Exp (O)'!BC16*(1+Toeslagen!$Q$11)</f>
        <v>850.13760000000013</v>
      </c>
      <c r="BD16" s="205">
        <f>'PT-Exp (O)'!BD16*(1+Toeslagen!$Q$11)</f>
        <v>850.13760000000013</v>
      </c>
      <c r="BE16" s="205">
        <f>'PT-Exp (O)'!BE16*(1+Toeslagen!$Q$11)</f>
        <v>850.13760000000013</v>
      </c>
      <c r="BF16" s="205">
        <f>'PT-Exp (O)'!BF16*(1+Toeslagen!$Q$11)</f>
        <v>850.13760000000013</v>
      </c>
      <c r="BG16" s="205">
        <f>'PT-Exp (O)'!BG16*(1+Toeslagen!$Q$11)</f>
        <v>850.13760000000013</v>
      </c>
      <c r="BH16" s="205">
        <f>'PT-Exp (O)'!BH16*(1+Toeslagen!$Q$11)</f>
        <v>850.13760000000013</v>
      </c>
      <c r="BI16" s="205">
        <f>'PT-Exp (O)'!BI16*(1+Toeslagen!$Q$11)</f>
        <v>850.13760000000013</v>
      </c>
      <c r="BJ16" s="205">
        <f>'PT-Exp (O)'!BJ16*(1+Toeslagen!$Q$11)</f>
        <v>850.13760000000013</v>
      </c>
      <c r="BK16" s="205">
        <f>'PT-Exp (O)'!BK16*(1+Toeslagen!$Q$11)</f>
        <v>850.13760000000013</v>
      </c>
      <c r="BL16" s="205">
        <f>'PT-Exp (O)'!BL16*(1+Toeslagen!$Q$11)</f>
        <v>850.13760000000013</v>
      </c>
      <c r="BM16" s="205">
        <f>'PT-Exp (O)'!BM16*(1+Toeslagen!$Q$11)</f>
        <v>850.13760000000013</v>
      </c>
      <c r="BN16" s="205">
        <f>'PT-Exp (O)'!BN16*(1+Toeslagen!$Q$11)</f>
        <v>850.13760000000013</v>
      </c>
      <c r="BO16" s="205">
        <f>'PT-Exp (O)'!BO16*(1+Toeslagen!$Q$11)</f>
        <v>850.13760000000013</v>
      </c>
      <c r="BP16" s="205">
        <f>'PT-Exp (O)'!BP16*(1+Toeslagen!$Q$11)</f>
        <v>850.13760000000013</v>
      </c>
      <c r="BQ16" s="205">
        <f>'PT-Exp (O)'!BQ16*(1+Toeslagen!$Q$11)</f>
        <v>850.13760000000013</v>
      </c>
      <c r="BR16" s="205">
        <f>'PT-Exp (O)'!BR16*(1+Toeslagen!$Q$11)</f>
        <v>0</v>
      </c>
      <c r="BS16" s="205">
        <f>'PT-Exp (O)'!BS16*(1+Toeslagen!$Q$11)</f>
        <v>0</v>
      </c>
      <c r="BT16" s="205">
        <f>'PT-Exp (O)'!BT16*(1+Toeslagen!$Q$11)</f>
        <v>0</v>
      </c>
      <c r="BU16" s="205">
        <f>'PT-Exp (O)'!BU16*(1+Toeslagen!$Q$11)</f>
        <v>0</v>
      </c>
      <c r="BV16" s="205">
        <f>'PT-Exp (O)'!BV16*(1+Toeslagen!$Q$11)</f>
        <v>0</v>
      </c>
      <c r="BW16" s="205">
        <f>'PT-Exp (O)'!BW16*(1+Toeslagen!$Q$11)</f>
        <v>850.13760000000013</v>
      </c>
      <c r="BX16" s="205">
        <f>'PT-Exp (O)'!BX16*(1+Toeslagen!$Q$11)</f>
        <v>850.13760000000013</v>
      </c>
      <c r="BY16" s="205">
        <f>'PT-Exp (O)'!BY16*(1+Toeslagen!$Q$11)</f>
        <v>850.13760000000013</v>
      </c>
      <c r="BZ16" s="205">
        <f>'PT-Exp (O)'!BZ16*(1+Toeslagen!$Q$11)</f>
        <v>850.13760000000013</v>
      </c>
      <c r="CA16" s="205">
        <f>'PT-Exp (O)'!CA16*(1+Toeslagen!$Q$11)</f>
        <v>850.13760000000013</v>
      </c>
      <c r="CB16" s="205">
        <f>'PT-Exp (O)'!CB16*(1+Toeslagen!$Q$11)</f>
        <v>0</v>
      </c>
      <c r="CC16" s="205">
        <f>'PT-Exp (O)'!CC16*(1+Toeslagen!$Q$11)</f>
        <v>0</v>
      </c>
      <c r="CD16" s="205">
        <f>'PT-Exp (O)'!CD16*(1+Toeslagen!$Q$11)</f>
        <v>0</v>
      </c>
      <c r="CE16" s="205">
        <f>'PT-Exp (O)'!CE16*(1+Toeslagen!$Q$11)</f>
        <v>0</v>
      </c>
      <c r="CF16" s="205">
        <f>'PT-Exp (O)'!CF16*(1+Toeslagen!$Q$11)</f>
        <v>0</v>
      </c>
      <c r="CG16" s="205">
        <f>'PT-Exp (O)'!CG16*(1+Toeslagen!$Q$11)</f>
        <v>973.44</v>
      </c>
      <c r="CH16" s="205">
        <f>'PT-Exp (O)'!CH16*(1+Toeslagen!$Q$11)</f>
        <v>973.44</v>
      </c>
      <c r="CI16" s="205">
        <f>'PT-Exp (O)'!CI16*(1+Toeslagen!$Q$11)</f>
        <v>973.44</v>
      </c>
      <c r="CJ16" s="205">
        <f>'PT-Exp (O)'!CJ16*(1+Toeslagen!$Q$11)</f>
        <v>973.44</v>
      </c>
      <c r="CK16" s="205">
        <f>'PT-Exp (O)'!CK16*(1+Toeslagen!$Q$11)</f>
        <v>973.44</v>
      </c>
      <c r="CL16" s="205">
        <f>'PT-Exp (O)'!CL16*(1+Toeslagen!$Q$11)</f>
        <v>973.44</v>
      </c>
      <c r="CM16" s="205">
        <f>'PT-Exp (O)'!CM16*(1+Toeslagen!$Q$11)</f>
        <v>973.44</v>
      </c>
      <c r="CN16" s="205">
        <f>'PT-Exp (O)'!CN16*(1+Toeslagen!$Q$11)</f>
        <v>973.44</v>
      </c>
      <c r="CO16" s="205">
        <f>'PT-Exp (O)'!CO16*(1+Toeslagen!$Q$11)</f>
        <v>973.44</v>
      </c>
      <c r="CP16" s="205">
        <f>'PT-Exp (O)'!CP16*(1+Toeslagen!$Q$11)</f>
        <v>973.44</v>
      </c>
      <c r="CQ16" s="205">
        <f>'PT-Exp (O)'!CQ16*(1+Toeslagen!$Q$11)</f>
        <v>973.44</v>
      </c>
      <c r="CR16" s="205">
        <f>'PT-Exp (O)'!CR16*(1+Toeslagen!$Q$11)</f>
        <v>973.44</v>
      </c>
      <c r="CS16" s="205">
        <f>'PT-Exp (O)'!CS16*(1+Toeslagen!$Q$11)</f>
        <v>973.44</v>
      </c>
      <c r="CT16" s="205">
        <f>'PT-Exp (O)'!CT16*(1+Toeslagen!$Q$11)</f>
        <v>973.44</v>
      </c>
      <c r="CU16" s="205">
        <f>'PT-Exp (O)'!CU16*(1+Toeslagen!$Q$11)</f>
        <v>973.44</v>
      </c>
      <c r="CV16" s="205">
        <f>'PT-Exp (O)'!CV16*(1+Toeslagen!$Q$11)</f>
        <v>973.44</v>
      </c>
      <c r="CW16" s="205">
        <f>'PT-Exp (O)'!CW16*(1+Toeslagen!$Q$11)</f>
        <v>973.44</v>
      </c>
      <c r="CX16" s="205">
        <f>'PT-Exp (O)'!CX16*(1+Toeslagen!$Q$11)</f>
        <v>973.44</v>
      </c>
      <c r="CY16" s="205">
        <f>'PT-Exp (O)'!CY16*(1+Toeslagen!$Q$11)</f>
        <v>973.44</v>
      </c>
      <c r="CZ16" s="205">
        <f>'PT-Exp (O)'!CZ16*(1+Toeslagen!$Q$11)</f>
        <v>973.44</v>
      </c>
    </row>
    <row r="17" spans="1:104">
      <c r="A17" s="1">
        <v>21</v>
      </c>
      <c r="B17" s="1">
        <v>21</v>
      </c>
      <c r="C17" s="1"/>
      <c r="D17" s="1">
        <v>7</v>
      </c>
      <c r="F17" t="s">
        <v>202</v>
      </c>
      <c r="G17" t="s">
        <v>202</v>
      </c>
      <c r="H17" t="s">
        <v>202</v>
      </c>
      <c r="I17" t="s">
        <v>202</v>
      </c>
      <c r="J17" t="s">
        <v>368</v>
      </c>
      <c r="N17" s="211">
        <v>2.8</v>
      </c>
      <c r="O17" s="212">
        <v>4900</v>
      </c>
      <c r="P17" s="200"/>
      <c r="Q17" s="200"/>
      <c r="R17" s="200"/>
      <c r="S17" s="200"/>
      <c r="T17" s="200"/>
      <c r="U17" s="200"/>
      <c r="V17" s="200"/>
      <c r="W17" s="200"/>
      <c r="X17" s="200"/>
      <c r="Y17" s="205">
        <f>'PT-Exp (O)'!Y17*(1+Toeslagen!$Q$11)</f>
        <v>973.44</v>
      </c>
      <c r="Z17" s="205">
        <f>'PT-Exp (O)'!Z17*(1+Toeslagen!$Q$11)</f>
        <v>973.44</v>
      </c>
      <c r="AA17" s="205">
        <f>'PT-Exp (O)'!AA17*(1+Toeslagen!$Q$11)</f>
        <v>973.44</v>
      </c>
      <c r="AB17" s="205">
        <f>'PT-Exp (O)'!AB17*(1+Toeslagen!$Q$11)</f>
        <v>973.44</v>
      </c>
      <c r="AC17" s="205">
        <f>'PT-Exp (O)'!AC17*(1+Toeslagen!$Q$11)</f>
        <v>973.44</v>
      </c>
      <c r="AD17" s="205">
        <f>'PT-Exp (O)'!AD17*(1+Toeslagen!$Q$11)</f>
        <v>973.44</v>
      </c>
      <c r="AE17" s="205">
        <f>'PT-Exp (O)'!AE17*(1+Toeslagen!$Q$11)</f>
        <v>973.44</v>
      </c>
      <c r="AF17" s="205">
        <f>'PT-Exp (O)'!AF17*(1+Toeslagen!$Q$11)</f>
        <v>973.44</v>
      </c>
      <c r="AG17" s="205">
        <f>'PT-Exp (O)'!AG17*(1+Toeslagen!$Q$11)</f>
        <v>973.44</v>
      </c>
      <c r="AH17" s="205">
        <f>'PT-Exp (O)'!AH17*(1+Toeslagen!$Q$11)</f>
        <v>973.44</v>
      </c>
      <c r="AI17" s="205">
        <f>'PT-Exp (O)'!AI17*(1+Toeslagen!$Q$11)</f>
        <v>973.44</v>
      </c>
      <c r="AJ17" s="205">
        <f>'PT-Exp (O)'!AJ17*(1+Toeslagen!$Q$11)</f>
        <v>973.44</v>
      </c>
      <c r="AK17" s="205">
        <f>'PT-Exp (O)'!AK17*(1+Toeslagen!$Q$11)</f>
        <v>973.44</v>
      </c>
      <c r="AL17" s="205">
        <f>'PT-Exp (O)'!AL17*(1+Toeslagen!$Q$11)</f>
        <v>973.44</v>
      </c>
      <c r="AM17" s="205">
        <f>'PT-Exp (O)'!AM17*(1+Toeslagen!$Q$11)</f>
        <v>973.44</v>
      </c>
      <c r="AN17" s="205">
        <f>'PT-Exp (O)'!AN17*(1+Toeslagen!$Q$11)</f>
        <v>973.44</v>
      </c>
      <c r="AO17" s="205">
        <f>'PT-Exp (O)'!AO17*(1+Toeslagen!$Q$11)</f>
        <v>973.44</v>
      </c>
      <c r="AP17" s="205">
        <f>'PT-Exp (O)'!AP17*(1+Toeslagen!$Q$11)</f>
        <v>973.44</v>
      </c>
      <c r="AQ17" s="205">
        <f>'PT-Exp (O)'!AQ17*(1+Toeslagen!$Q$11)</f>
        <v>973.44</v>
      </c>
      <c r="AR17" s="205">
        <f>'PT-Exp (O)'!AR17*(1+Toeslagen!$Q$11)</f>
        <v>973.44</v>
      </c>
      <c r="AS17" s="205">
        <f>'PT-Exp (O)'!AS17*(1+Toeslagen!$Q$11)</f>
        <v>968.03200000000015</v>
      </c>
      <c r="AT17" s="205">
        <f>'PT-Exp (O)'!AT17*(1+Toeslagen!$Q$11)</f>
        <v>968.03200000000015</v>
      </c>
      <c r="AU17" s="205">
        <f>'PT-Exp (O)'!AU17*(1+Toeslagen!$Q$11)</f>
        <v>968.03200000000015</v>
      </c>
      <c r="AV17" s="205">
        <f>'PT-Exp (O)'!AV17*(1+Toeslagen!$Q$11)</f>
        <v>968.03200000000015</v>
      </c>
      <c r="AW17" s="205">
        <f>'PT-Exp (O)'!AW17*(1+Toeslagen!$Q$11)</f>
        <v>968.03200000000015</v>
      </c>
      <c r="AX17" s="205">
        <f>'PT-Exp (O)'!AX17*(1+Toeslagen!$Q$11)</f>
        <v>968.03200000000015</v>
      </c>
      <c r="AY17" s="205">
        <f>'PT-Exp (O)'!AY17*(1+Toeslagen!$Q$11)</f>
        <v>968.03200000000015</v>
      </c>
      <c r="AZ17" s="205">
        <f>'PT-Exp (O)'!AZ17*(1+Toeslagen!$Q$11)</f>
        <v>968.03200000000015</v>
      </c>
      <c r="BA17" s="205">
        <f>'PT-Exp (O)'!BA17*(1+Toeslagen!$Q$11)</f>
        <v>968.03200000000015</v>
      </c>
      <c r="BB17" s="205">
        <f>'PT-Exp (O)'!BB17*(1+Toeslagen!$Q$11)</f>
        <v>0</v>
      </c>
      <c r="BC17" s="205">
        <f>'PT-Exp (O)'!BC17*(1+Toeslagen!$Q$11)</f>
        <v>968.03200000000015</v>
      </c>
      <c r="BD17" s="205">
        <f>'PT-Exp (O)'!BD17*(1+Toeslagen!$Q$11)</f>
        <v>968.03200000000015</v>
      </c>
      <c r="BE17" s="205">
        <f>'PT-Exp (O)'!BE17*(1+Toeslagen!$Q$11)</f>
        <v>968.03200000000015</v>
      </c>
      <c r="BF17" s="205">
        <f>'PT-Exp (O)'!BF17*(1+Toeslagen!$Q$11)</f>
        <v>968.03200000000015</v>
      </c>
      <c r="BG17" s="205">
        <f>'PT-Exp (O)'!BG17*(1+Toeslagen!$Q$11)</f>
        <v>968.03200000000015</v>
      </c>
      <c r="BH17" s="205">
        <f>'PT-Exp (O)'!BH17*(1+Toeslagen!$Q$11)</f>
        <v>968.03200000000015</v>
      </c>
      <c r="BI17" s="205">
        <f>'PT-Exp (O)'!BI17*(1+Toeslagen!$Q$11)</f>
        <v>968.03200000000015</v>
      </c>
      <c r="BJ17" s="205">
        <f>'PT-Exp (O)'!BJ17*(1+Toeslagen!$Q$11)</f>
        <v>968.03200000000015</v>
      </c>
      <c r="BK17" s="205">
        <f>'PT-Exp (O)'!BK17*(1+Toeslagen!$Q$11)</f>
        <v>968.03200000000015</v>
      </c>
      <c r="BL17" s="205">
        <f>'PT-Exp (O)'!BL17*(1+Toeslagen!$Q$11)</f>
        <v>968.03200000000015</v>
      </c>
      <c r="BM17" s="205">
        <f>'PT-Exp (O)'!BM17*(1+Toeslagen!$Q$11)</f>
        <v>968.03200000000015</v>
      </c>
      <c r="BN17" s="205">
        <f>'PT-Exp (O)'!BN17*(1+Toeslagen!$Q$11)</f>
        <v>968.03200000000015</v>
      </c>
      <c r="BO17" s="205">
        <f>'PT-Exp (O)'!BO17*(1+Toeslagen!$Q$11)</f>
        <v>968.03200000000015</v>
      </c>
      <c r="BP17" s="205">
        <f>'PT-Exp (O)'!BP17*(1+Toeslagen!$Q$11)</f>
        <v>968.03200000000015</v>
      </c>
      <c r="BQ17" s="205">
        <f>'PT-Exp (O)'!BQ17*(1+Toeslagen!$Q$11)</f>
        <v>968.03200000000015</v>
      </c>
      <c r="BR17" s="205">
        <f>'PT-Exp (O)'!BR17*(1+Toeslagen!$Q$11)</f>
        <v>0</v>
      </c>
      <c r="BS17" s="205">
        <f>'PT-Exp (O)'!BS17*(1+Toeslagen!$Q$11)</f>
        <v>0</v>
      </c>
      <c r="BT17" s="205">
        <f>'PT-Exp (O)'!BT17*(1+Toeslagen!$Q$11)</f>
        <v>0</v>
      </c>
      <c r="BU17" s="205">
        <f>'PT-Exp (O)'!BU17*(1+Toeslagen!$Q$11)</f>
        <v>0</v>
      </c>
      <c r="BV17" s="205">
        <f>'PT-Exp (O)'!BV17*(1+Toeslagen!$Q$11)</f>
        <v>0</v>
      </c>
      <c r="BW17" s="205">
        <f>'PT-Exp (O)'!BW17*(1+Toeslagen!$Q$11)</f>
        <v>968.03200000000015</v>
      </c>
      <c r="BX17" s="205">
        <f>'PT-Exp (O)'!BX17*(1+Toeslagen!$Q$11)</f>
        <v>968.03200000000015</v>
      </c>
      <c r="BY17" s="205">
        <f>'PT-Exp (O)'!BY17*(1+Toeslagen!$Q$11)</f>
        <v>968.03200000000015</v>
      </c>
      <c r="BZ17" s="205">
        <f>'PT-Exp (O)'!BZ17*(1+Toeslagen!$Q$11)</f>
        <v>968.03200000000015</v>
      </c>
      <c r="CA17" s="205">
        <f>'PT-Exp (O)'!CA17*(1+Toeslagen!$Q$11)</f>
        <v>968.03200000000015</v>
      </c>
      <c r="CB17" s="205">
        <f>'PT-Exp (O)'!CB17*(1+Toeslagen!$Q$11)</f>
        <v>0</v>
      </c>
      <c r="CC17" s="205">
        <f>'PT-Exp (O)'!CC17*(1+Toeslagen!$Q$11)</f>
        <v>0</v>
      </c>
      <c r="CD17" s="205">
        <f>'PT-Exp (O)'!CD17*(1+Toeslagen!$Q$11)</f>
        <v>0</v>
      </c>
      <c r="CE17" s="205">
        <f>'PT-Exp (O)'!CE17*(1+Toeslagen!$Q$11)</f>
        <v>0</v>
      </c>
      <c r="CF17" s="205">
        <f>'PT-Exp (O)'!CF17*(1+Toeslagen!$Q$11)</f>
        <v>0</v>
      </c>
      <c r="CG17" s="205">
        <f>'PT-Exp (O)'!CG17*(1+Toeslagen!$Q$11)</f>
        <v>1081.6000000000001</v>
      </c>
      <c r="CH17" s="205">
        <f>'PT-Exp (O)'!CH17*(1+Toeslagen!$Q$11)</f>
        <v>1081.6000000000001</v>
      </c>
      <c r="CI17" s="205">
        <f>'PT-Exp (O)'!CI17*(1+Toeslagen!$Q$11)</f>
        <v>1081.6000000000001</v>
      </c>
      <c r="CJ17" s="205">
        <f>'PT-Exp (O)'!CJ17*(1+Toeslagen!$Q$11)</f>
        <v>1081.6000000000001</v>
      </c>
      <c r="CK17" s="205">
        <f>'PT-Exp (O)'!CK17*(1+Toeslagen!$Q$11)</f>
        <v>1081.6000000000001</v>
      </c>
      <c r="CL17" s="205">
        <f>'PT-Exp (O)'!CL17*(1+Toeslagen!$Q$11)</f>
        <v>1081.6000000000001</v>
      </c>
      <c r="CM17" s="205">
        <f>'PT-Exp (O)'!CM17*(1+Toeslagen!$Q$11)</f>
        <v>1081.6000000000001</v>
      </c>
      <c r="CN17" s="205">
        <f>'PT-Exp (O)'!CN17*(1+Toeslagen!$Q$11)</f>
        <v>1081.6000000000001</v>
      </c>
      <c r="CO17" s="205">
        <f>'PT-Exp (O)'!CO17*(1+Toeslagen!$Q$11)</f>
        <v>1081.6000000000001</v>
      </c>
      <c r="CP17" s="205">
        <f>'PT-Exp (O)'!CP17*(1+Toeslagen!$Q$11)</f>
        <v>1081.6000000000001</v>
      </c>
      <c r="CQ17" s="205">
        <f>'PT-Exp (O)'!CQ17*(1+Toeslagen!$Q$11)</f>
        <v>1081.6000000000001</v>
      </c>
      <c r="CR17" s="205">
        <f>'PT-Exp (O)'!CR17*(1+Toeslagen!$Q$11)</f>
        <v>1081.6000000000001</v>
      </c>
      <c r="CS17" s="205">
        <f>'PT-Exp (O)'!CS17*(1+Toeslagen!$Q$11)</f>
        <v>1081.6000000000001</v>
      </c>
      <c r="CT17" s="205">
        <f>'PT-Exp (O)'!CT17*(1+Toeslagen!$Q$11)</f>
        <v>1081.6000000000001</v>
      </c>
      <c r="CU17" s="205">
        <f>'PT-Exp (O)'!CU17*(1+Toeslagen!$Q$11)</f>
        <v>1081.6000000000001</v>
      </c>
      <c r="CV17" s="205">
        <f>'PT-Exp (O)'!CV17*(1+Toeslagen!$Q$11)</f>
        <v>1081.6000000000001</v>
      </c>
      <c r="CW17" s="205">
        <f>'PT-Exp (O)'!CW17*(1+Toeslagen!$Q$11)</f>
        <v>1081.6000000000001</v>
      </c>
      <c r="CX17" s="205">
        <f>'PT-Exp (O)'!CX17*(1+Toeslagen!$Q$11)</f>
        <v>1081.6000000000001</v>
      </c>
      <c r="CY17" s="205">
        <f>'PT-Exp (O)'!CY17*(1+Toeslagen!$Q$11)</f>
        <v>1081.6000000000001</v>
      </c>
      <c r="CZ17" s="205">
        <f>'PT-Exp (O)'!CZ17*(1+Toeslagen!$Q$11)</f>
        <v>1081.6000000000001</v>
      </c>
    </row>
    <row r="18" spans="1:104">
      <c r="A18" s="1">
        <v>22</v>
      </c>
      <c r="B18" s="1">
        <v>22</v>
      </c>
      <c r="C18" s="1"/>
      <c r="D18" s="1">
        <v>7</v>
      </c>
      <c r="F18" t="s">
        <v>202</v>
      </c>
      <c r="G18" t="s">
        <v>202</v>
      </c>
      <c r="H18" t="s">
        <v>202</v>
      </c>
      <c r="I18" t="s">
        <v>202</v>
      </c>
      <c r="J18" t="s">
        <v>368</v>
      </c>
      <c r="N18" s="211">
        <v>3</v>
      </c>
      <c r="O18" s="212">
        <v>5250</v>
      </c>
      <c r="P18" s="200"/>
      <c r="Q18" s="200"/>
      <c r="R18" s="200"/>
      <c r="S18" s="200"/>
      <c r="T18" s="200"/>
      <c r="U18" s="200"/>
      <c r="V18" s="200"/>
      <c r="W18" s="200"/>
      <c r="X18" s="200"/>
      <c r="Y18" s="205">
        <f>'PT-Exp (O)'!Y18*(1+Toeslagen!$Q$11)</f>
        <v>1043.7440000000001</v>
      </c>
      <c r="Z18" s="205">
        <f>'PT-Exp (O)'!Z18*(1+Toeslagen!$Q$11)</f>
        <v>1043.7440000000001</v>
      </c>
      <c r="AA18" s="205">
        <f>'PT-Exp (O)'!AA18*(1+Toeslagen!$Q$11)</f>
        <v>1043.7440000000001</v>
      </c>
      <c r="AB18" s="205">
        <f>'PT-Exp (O)'!AB18*(1+Toeslagen!$Q$11)</f>
        <v>1043.7440000000001</v>
      </c>
      <c r="AC18" s="205">
        <f>'PT-Exp (O)'!AC18*(1+Toeslagen!$Q$11)</f>
        <v>1043.7440000000001</v>
      </c>
      <c r="AD18" s="205">
        <f>'PT-Exp (O)'!AD18*(1+Toeslagen!$Q$11)</f>
        <v>1043.7440000000001</v>
      </c>
      <c r="AE18" s="205">
        <f>'PT-Exp (O)'!AE18*(1+Toeslagen!$Q$11)</f>
        <v>1043.7440000000001</v>
      </c>
      <c r="AF18" s="205">
        <f>'PT-Exp (O)'!AF18*(1+Toeslagen!$Q$11)</f>
        <v>1043.7440000000001</v>
      </c>
      <c r="AG18" s="205">
        <f>'PT-Exp (O)'!AG18*(1+Toeslagen!$Q$11)</f>
        <v>1043.7440000000001</v>
      </c>
      <c r="AH18" s="205">
        <f>'PT-Exp (O)'!AH18*(1+Toeslagen!$Q$11)</f>
        <v>1043.7440000000001</v>
      </c>
      <c r="AI18" s="205">
        <f>'PT-Exp (O)'!AI18*(1+Toeslagen!$Q$11)</f>
        <v>1043.7440000000001</v>
      </c>
      <c r="AJ18" s="205">
        <f>'PT-Exp (O)'!AJ18*(1+Toeslagen!$Q$11)</f>
        <v>1043.7440000000001</v>
      </c>
      <c r="AK18" s="205">
        <f>'PT-Exp (O)'!AK18*(1+Toeslagen!$Q$11)</f>
        <v>1043.7440000000001</v>
      </c>
      <c r="AL18" s="205">
        <f>'PT-Exp (O)'!AL18*(1+Toeslagen!$Q$11)</f>
        <v>1043.7440000000001</v>
      </c>
      <c r="AM18" s="205">
        <f>'PT-Exp (O)'!AM18*(1+Toeslagen!$Q$11)</f>
        <v>1043.7440000000001</v>
      </c>
      <c r="AN18" s="205">
        <f>'PT-Exp (O)'!AN18*(1+Toeslagen!$Q$11)</f>
        <v>1043.7440000000001</v>
      </c>
      <c r="AO18" s="205">
        <f>'PT-Exp (O)'!AO18*(1+Toeslagen!$Q$11)</f>
        <v>1043.7440000000001</v>
      </c>
      <c r="AP18" s="205">
        <f>'PT-Exp (O)'!AP18*(1+Toeslagen!$Q$11)</f>
        <v>1043.7440000000001</v>
      </c>
      <c r="AQ18" s="205">
        <f>'PT-Exp (O)'!AQ18*(1+Toeslagen!$Q$11)</f>
        <v>1043.7440000000001</v>
      </c>
      <c r="AR18" s="205">
        <f>'PT-Exp (O)'!AR18*(1+Toeslagen!$Q$11)</f>
        <v>1043.7440000000001</v>
      </c>
      <c r="AS18" s="205">
        <f>'PT-Exp (O)'!AS18*(1+Toeslagen!$Q$11)</f>
        <v>1014.5408</v>
      </c>
      <c r="AT18" s="205">
        <f>'PT-Exp (O)'!AT18*(1+Toeslagen!$Q$11)</f>
        <v>1014.5408</v>
      </c>
      <c r="AU18" s="205">
        <f>'PT-Exp (O)'!AU18*(1+Toeslagen!$Q$11)</f>
        <v>1014.5408</v>
      </c>
      <c r="AV18" s="205">
        <f>'PT-Exp (O)'!AV18*(1+Toeslagen!$Q$11)</f>
        <v>1014.5408</v>
      </c>
      <c r="AW18" s="205">
        <f>'PT-Exp (O)'!AW18*(1+Toeslagen!$Q$11)</f>
        <v>1014.5408</v>
      </c>
      <c r="AX18" s="205">
        <f>'PT-Exp (O)'!AX18*(1+Toeslagen!$Q$11)</f>
        <v>1014.5408</v>
      </c>
      <c r="AY18" s="205">
        <f>'PT-Exp (O)'!AY18*(1+Toeslagen!$Q$11)</f>
        <v>1014.5408</v>
      </c>
      <c r="AZ18" s="205">
        <f>'PT-Exp (O)'!AZ18*(1+Toeslagen!$Q$11)</f>
        <v>1014.5408</v>
      </c>
      <c r="BA18" s="205">
        <f>'PT-Exp (O)'!BA18*(1+Toeslagen!$Q$11)</f>
        <v>1014.5408</v>
      </c>
      <c r="BB18" s="205">
        <f>'PT-Exp (O)'!BB18*(1+Toeslagen!$Q$11)</f>
        <v>0</v>
      </c>
      <c r="BC18" s="205">
        <f>'PT-Exp (O)'!BC18*(1+Toeslagen!$Q$11)</f>
        <v>1014.5408</v>
      </c>
      <c r="BD18" s="205">
        <f>'PT-Exp (O)'!BD18*(1+Toeslagen!$Q$11)</f>
        <v>1014.5408</v>
      </c>
      <c r="BE18" s="205">
        <f>'PT-Exp (O)'!BE18*(1+Toeslagen!$Q$11)</f>
        <v>1014.5408</v>
      </c>
      <c r="BF18" s="205">
        <f>'PT-Exp (O)'!BF18*(1+Toeslagen!$Q$11)</f>
        <v>1014.5408</v>
      </c>
      <c r="BG18" s="205">
        <f>'PT-Exp (O)'!BG18*(1+Toeslagen!$Q$11)</f>
        <v>1014.5408</v>
      </c>
      <c r="BH18" s="205">
        <f>'PT-Exp (O)'!BH18*(1+Toeslagen!$Q$11)</f>
        <v>1014.5408</v>
      </c>
      <c r="BI18" s="205">
        <f>'PT-Exp (O)'!BI18*(1+Toeslagen!$Q$11)</f>
        <v>1014.5408</v>
      </c>
      <c r="BJ18" s="205">
        <f>'PT-Exp (O)'!BJ18*(1+Toeslagen!$Q$11)</f>
        <v>1014.5408</v>
      </c>
      <c r="BK18" s="205">
        <f>'PT-Exp (O)'!BK18*(1+Toeslagen!$Q$11)</f>
        <v>1014.5408</v>
      </c>
      <c r="BL18" s="205">
        <f>'PT-Exp (O)'!BL18*(1+Toeslagen!$Q$11)</f>
        <v>1014.5408</v>
      </c>
      <c r="BM18" s="205">
        <f>'PT-Exp (O)'!BM18*(1+Toeslagen!$Q$11)</f>
        <v>1014.5408</v>
      </c>
      <c r="BN18" s="205">
        <f>'PT-Exp (O)'!BN18*(1+Toeslagen!$Q$11)</f>
        <v>1014.5408</v>
      </c>
      <c r="BO18" s="205">
        <f>'PT-Exp (O)'!BO18*(1+Toeslagen!$Q$11)</f>
        <v>1014.5408</v>
      </c>
      <c r="BP18" s="205">
        <f>'PT-Exp (O)'!BP18*(1+Toeslagen!$Q$11)</f>
        <v>1014.5408</v>
      </c>
      <c r="BQ18" s="205">
        <f>'PT-Exp (O)'!BQ18*(1+Toeslagen!$Q$11)</f>
        <v>1014.5408</v>
      </c>
      <c r="BR18" s="205">
        <f>'PT-Exp (O)'!BR18*(1+Toeslagen!$Q$11)</f>
        <v>0</v>
      </c>
      <c r="BS18" s="205">
        <f>'PT-Exp (O)'!BS18*(1+Toeslagen!$Q$11)</f>
        <v>0</v>
      </c>
      <c r="BT18" s="205">
        <f>'PT-Exp (O)'!BT18*(1+Toeslagen!$Q$11)</f>
        <v>0</v>
      </c>
      <c r="BU18" s="205">
        <f>'PT-Exp (O)'!BU18*(1+Toeslagen!$Q$11)</f>
        <v>0</v>
      </c>
      <c r="BV18" s="205">
        <f>'PT-Exp (O)'!BV18*(1+Toeslagen!$Q$11)</f>
        <v>0</v>
      </c>
      <c r="BW18" s="205">
        <f>'PT-Exp (O)'!BW18*(1+Toeslagen!$Q$11)</f>
        <v>1014.5408</v>
      </c>
      <c r="BX18" s="205">
        <f>'PT-Exp (O)'!BX18*(1+Toeslagen!$Q$11)</f>
        <v>1014.5408</v>
      </c>
      <c r="BY18" s="205">
        <f>'PT-Exp (O)'!BY18*(1+Toeslagen!$Q$11)</f>
        <v>1014.5408</v>
      </c>
      <c r="BZ18" s="205">
        <f>'PT-Exp (O)'!BZ18*(1+Toeslagen!$Q$11)</f>
        <v>1014.5408</v>
      </c>
      <c r="CA18" s="205">
        <f>'PT-Exp (O)'!CA18*(1+Toeslagen!$Q$11)</f>
        <v>1014.5408</v>
      </c>
      <c r="CB18" s="205">
        <f>'PT-Exp (O)'!CB18*(1+Toeslagen!$Q$11)</f>
        <v>0</v>
      </c>
      <c r="CC18" s="205">
        <f>'PT-Exp (O)'!CC18*(1+Toeslagen!$Q$11)</f>
        <v>0</v>
      </c>
      <c r="CD18" s="205">
        <f>'PT-Exp (O)'!CD18*(1+Toeslagen!$Q$11)</f>
        <v>0</v>
      </c>
      <c r="CE18" s="205">
        <f>'PT-Exp (O)'!CE18*(1+Toeslagen!$Q$11)</f>
        <v>0</v>
      </c>
      <c r="CF18" s="205">
        <f>'PT-Exp (O)'!CF18*(1+Toeslagen!$Q$11)</f>
        <v>0</v>
      </c>
      <c r="CG18" s="205">
        <f>'PT-Exp (O)'!CG18*(1+Toeslagen!$Q$11)</f>
        <v>1162.72</v>
      </c>
      <c r="CH18" s="205">
        <f>'PT-Exp (O)'!CH18*(1+Toeslagen!$Q$11)</f>
        <v>1162.72</v>
      </c>
      <c r="CI18" s="205">
        <f>'PT-Exp (O)'!CI18*(1+Toeslagen!$Q$11)</f>
        <v>1162.72</v>
      </c>
      <c r="CJ18" s="205">
        <f>'PT-Exp (O)'!CJ18*(1+Toeslagen!$Q$11)</f>
        <v>1162.72</v>
      </c>
      <c r="CK18" s="205">
        <f>'PT-Exp (O)'!CK18*(1+Toeslagen!$Q$11)</f>
        <v>1162.72</v>
      </c>
      <c r="CL18" s="205">
        <f>'PT-Exp (O)'!CL18*(1+Toeslagen!$Q$11)</f>
        <v>1162.72</v>
      </c>
      <c r="CM18" s="205">
        <f>'PT-Exp (O)'!CM18*(1+Toeslagen!$Q$11)</f>
        <v>1162.72</v>
      </c>
      <c r="CN18" s="205">
        <f>'PT-Exp (O)'!CN18*(1+Toeslagen!$Q$11)</f>
        <v>1162.72</v>
      </c>
      <c r="CO18" s="205">
        <f>'PT-Exp (O)'!CO18*(1+Toeslagen!$Q$11)</f>
        <v>1162.72</v>
      </c>
      <c r="CP18" s="205">
        <f>'PT-Exp (O)'!CP18*(1+Toeslagen!$Q$11)</f>
        <v>1162.72</v>
      </c>
      <c r="CQ18" s="205">
        <f>'PT-Exp (O)'!CQ18*(1+Toeslagen!$Q$11)</f>
        <v>1162.72</v>
      </c>
      <c r="CR18" s="205">
        <f>'PT-Exp (O)'!CR18*(1+Toeslagen!$Q$11)</f>
        <v>1162.72</v>
      </c>
      <c r="CS18" s="205">
        <f>'PT-Exp (O)'!CS18*(1+Toeslagen!$Q$11)</f>
        <v>1162.72</v>
      </c>
      <c r="CT18" s="205">
        <f>'PT-Exp (O)'!CT18*(1+Toeslagen!$Q$11)</f>
        <v>1162.72</v>
      </c>
      <c r="CU18" s="205">
        <f>'PT-Exp (O)'!CU18*(1+Toeslagen!$Q$11)</f>
        <v>1162.72</v>
      </c>
      <c r="CV18" s="205">
        <f>'PT-Exp (O)'!CV18*(1+Toeslagen!$Q$11)</f>
        <v>1162.72</v>
      </c>
      <c r="CW18" s="205">
        <f>'PT-Exp (O)'!CW18*(1+Toeslagen!$Q$11)</f>
        <v>1162.72</v>
      </c>
      <c r="CX18" s="205">
        <f>'PT-Exp (O)'!CX18*(1+Toeslagen!$Q$11)</f>
        <v>1162.72</v>
      </c>
      <c r="CY18" s="205">
        <f>'PT-Exp (O)'!CY18*(1+Toeslagen!$Q$11)</f>
        <v>1162.72</v>
      </c>
      <c r="CZ18" s="205">
        <f>'PT-Exp (O)'!CZ18*(1+Toeslagen!$Q$11)</f>
        <v>1162.72</v>
      </c>
    </row>
    <row r="19" spans="1:104">
      <c r="A19" s="1">
        <v>23</v>
      </c>
      <c r="B19" s="1">
        <v>23</v>
      </c>
      <c r="C19" s="1"/>
      <c r="D19" s="1">
        <v>7</v>
      </c>
      <c r="F19" t="s">
        <v>202</v>
      </c>
      <c r="G19" t="s">
        <v>202</v>
      </c>
      <c r="H19" t="s">
        <v>202</v>
      </c>
      <c r="I19" t="s">
        <v>202</v>
      </c>
      <c r="J19" t="s">
        <v>368</v>
      </c>
      <c r="N19" s="211">
        <v>3.2</v>
      </c>
      <c r="O19" s="212">
        <v>5600</v>
      </c>
      <c r="P19" s="200"/>
      <c r="Q19" s="200"/>
      <c r="R19" s="200"/>
      <c r="S19" s="200"/>
      <c r="T19" s="200"/>
      <c r="U19" s="200"/>
      <c r="V19" s="200"/>
      <c r="W19" s="200"/>
      <c r="X19" s="200"/>
      <c r="Y19" s="205">
        <f>'PT-Exp (O)'!Y19*(1+Toeslagen!$Q$11)</f>
        <v>1162.72</v>
      </c>
      <c r="Z19" s="205">
        <f>'PT-Exp (O)'!Z19*(1+Toeslagen!$Q$11)</f>
        <v>1162.72</v>
      </c>
      <c r="AA19" s="205">
        <f>'PT-Exp (O)'!AA19*(1+Toeslagen!$Q$11)</f>
        <v>1162.72</v>
      </c>
      <c r="AB19" s="205">
        <f>'PT-Exp (O)'!AB19*(1+Toeslagen!$Q$11)</f>
        <v>1162.72</v>
      </c>
      <c r="AC19" s="205">
        <f>'PT-Exp (O)'!AC19*(1+Toeslagen!$Q$11)</f>
        <v>1162.72</v>
      </c>
      <c r="AD19" s="205">
        <f>'PT-Exp (O)'!AD19*(1+Toeslagen!$Q$11)</f>
        <v>1162.72</v>
      </c>
      <c r="AE19" s="205">
        <f>'PT-Exp (O)'!AE19*(1+Toeslagen!$Q$11)</f>
        <v>1162.72</v>
      </c>
      <c r="AF19" s="205">
        <f>'PT-Exp (O)'!AF19*(1+Toeslagen!$Q$11)</f>
        <v>1162.72</v>
      </c>
      <c r="AG19" s="205">
        <f>'PT-Exp (O)'!AG19*(1+Toeslagen!$Q$11)</f>
        <v>1162.72</v>
      </c>
      <c r="AH19" s="205">
        <f>'PT-Exp (O)'!AH19*(1+Toeslagen!$Q$11)</f>
        <v>1162.72</v>
      </c>
      <c r="AI19" s="205">
        <f>'PT-Exp (O)'!AI19*(1+Toeslagen!$Q$11)</f>
        <v>1162.72</v>
      </c>
      <c r="AJ19" s="205">
        <f>'PT-Exp (O)'!AJ19*(1+Toeslagen!$Q$11)</f>
        <v>1162.72</v>
      </c>
      <c r="AK19" s="205">
        <f>'PT-Exp (O)'!AK19*(1+Toeslagen!$Q$11)</f>
        <v>1162.72</v>
      </c>
      <c r="AL19" s="205">
        <f>'PT-Exp (O)'!AL19*(1+Toeslagen!$Q$11)</f>
        <v>1162.72</v>
      </c>
      <c r="AM19" s="205">
        <f>'PT-Exp (O)'!AM19*(1+Toeslagen!$Q$11)</f>
        <v>1162.72</v>
      </c>
      <c r="AN19" s="205">
        <f>'PT-Exp (O)'!AN19*(1+Toeslagen!$Q$11)</f>
        <v>1162.72</v>
      </c>
      <c r="AO19" s="205">
        <f>'PT-Exp (O)'!AO19*(1+Toeslagen!$Q$11)</f>
        <v>1162.72</v>
      </c>
      <c r="AP19" s="205">
        <f>'PT-Exp (O)'!AP19*(1+Toeslagen!$Q$11)</f>
        <v>1162.72</v>
      </c>
      <c r="AQ19" s="205">
        <f>'PT-Exp (O)'!AQ19*(1+Toeslagen!$Q$11)</f>
        <v>1162.72</v>
      </c>
      <c r="AR19" s="205">
        <f>'PT-Exp (O)'!AR19*(1+Toeslagen!$Q$11)</f>
        <v>1162.72</v>
      </c>
      <c r="AS19" s="205">
        <f>'PT-Exp (O)'!AS19*(1+Toeslagen!$Q$11)</f>
        <v>1108.6400000000001</v>
      </c>
      <c r="AT19" s="205">
        <f>'PT-Exp (O)'!AT19*(1+Toeslagen!$Q$11)</f>
        <v>1108.6400000000001</v>
      </c>
      <c r="AU19" s="205">
        <f>'PT-Exp (O)'!AU19*(1+Toeslagen!$Q$11)</f>
        <v>1108.6400000000001</v>
      </c>
      <c r="AV19" s="205">
        <f>'PT-Exp (O)'!AV19*(1+Toeslagen!$Q$11)</f>
        <v>1108.6400000000001</v>
      </c>
      <c r="AW19" s="205">
        <f>'PT-Exp (O)'!AW19*(1+Toeslagen!$Q$11)</f>
        <v>1108.6400000000001</v>
      </c>
      <c r="AX19" s="205">
        <f>'PT-Exp (O)'!AX19*(1+Toeslagen!$Q$11)</f>
        <v>1108.6400000000001</v>
      </c>
      <c r="AY19" s="205">
        <f>'PT-Exp (O)'!AY19*(1+Toeslagen!$Q$11)</f>
        <v>1108.6400000000001</v>
      </c>
      <c r="AZ19" s="205">
        <f>'PT-Exp (O)'!AZ19*(1+Toeslagen!$Q$11)</f>
        <v>1108.6400000000001</v>
      </c>
      <c r="BA19" s="205">
        <f>'PT-Exp (O)'!BA19*(1+Toeslagen!$Q$11)</f>
        <v>1108.6400000000001</v>
      </c>
      <c r="BB19" s="205">
        <f>'PT-Exp (O)'!BB19*(1+Toeslagen!$Q$11)</f>
        <v>0</v>
      </c>
      <c r="BC19" s="205">
        <f>'PT-Exp (O)'!BC19*(1+Toeslagen!$Q$11)</f>
        <v>1108.6400000000001</v>
      </c>
      <c r="BD19" s="205">
        <f>'PT-Exp (O)'!BD19*(1+Toeslagen!$Q$11)</f>
        <v>1108.6400000000001</v>
      </c>
      <c r="BE19" s="205">
        <f>'PT-Exp (O)'!BE19*(1+Toeslagen!$Q$11)</f>
        <v>1108.6400000000001</v>
      </c>
      <c r="BF19" s="205">
        <f>'PT-Exp (O)'!BF19*(1+Toeslagen!$Q$11)</f>
        <v>1108.6400000000001</v>
      </c>
      <c r="BG19" s="205">
        <f>'PT-Exp (O)'!BG19*(1+Toeslagen!$Q$11)</f>
        <v>1108.6400000000001</v>
      </c>
      <c r="BH19" s="205">
        <f>'PT-Exp (O)'!BH19*(1+Toeslagen!$Q$11)</f>
        <v>1108.6400000000001</v>
      </c>
      <c r="BI19" s="205">
        <f>'PT-Exp (O)'!BI19*(1+Toeslagen!$Q$11)</f>
        <v>1108.6400000000001</v>
      </c>
      <c r="BJ19" s="205">
        <f>'PT-Exp (O)'!BJ19*(1+Toeslagen!$Q$11)</f>
        <v>1108.6400000000001</v>
      </c>
      <c r="BK19" s="205">
        <f>'PT-Exp (O)'!BK19*(1+Toeslagen!$Q$11)</f>
        <v>1108.6400000000001</v>
      </c>
      <c r="BL19" s="205">
        <f>'PT-Exp (O)'!BL19*(1+Toeslagen!$Q$11)</f>
        <v>1108.6400000000001</v>
      </c>
      <c r="BM19" s="205">
        <f>'PT-Exp (O)'!BM19*(1+Toeslagen!$Q$11)</f>
        <v>1108.6400000000001</v>
      </c>
      <c r="BN19" s="205">
        <f>'PT-Exp (O)'!BN19*(1+Toeslagen!$Q$11)</f>
        <v>1108.6400000000001</v>
      </c>
      <c r="BO19" s="205">
        <f>'PT-Exp (O)'!BO19*(1+Toeslagen!$Q$11)</f>
        <v>1108.6400000000001</v>
      </c>
      <c r="BP19" s="205">
        <f>'PT-Exp (O)'!BP19*(1+Toeslagen!$Q$11)</f>
        <v>1108.6400000000001</v>
      </c>
      <c r="BQ19" s="205">
        <f>'PT-Exp (O)'!BQ19*(1+Toeslagen!$Q$11)</f>
        <v>1108.6400000000001</v>
      </c>
      <c r="BR19" s="205">
        <f>'PT-Exp (O)'!BR19*(1+Toeslagen!$Q$11)</f>
        <v>0</v>
      </c>
      <c r="BS19" s="205">
        <f>'PT-Exp (O)'!BS19*(1+Toeslagen!$Q$11)</f>
        <v>0</v>
      </c>
      <c r="BT19" s="205">
        <f>'PT-Exp (O)'!BT19*(1+Toeslagen!$Q$11)</f>
        <v>0</v>
      </c>
      <c r="BU19" s="205">
        <f>'PT-Exp (O)'!BU19*(1+Toeslagen!$Q$11)</f>
        <v>0</v>
      </c>
      <c r="BV19" s="205">
        <f>'PT-Exp (O)'!BV19*(1+Toeslagen!$Q$11)</f>
        <v>0</v>
      </c>
      <c r="BW19" s="205">
        <f>'PT-Exp (O)'!BW19*(1+Toeslagen!$Q$11)</f>
        <v>1108.6400000000001</v>
      </c>
      <c r="BX19" s="205">
        <f>'PT-Exp (O)'!BX19*(1+Toeslagen!$Q$11)</f>
        <v>1108.6400000000001</v>
      </c>
      <c r="BY19" s="205">
        <f>'PT-Exp (O)'!BY19*(1+Toeslagen!$Q$11)</f>
        <v>1108.6400000000001</v>
      </c>
      <c r="BZ19" s="205">
        <f>'PT-Exp (O)'!BZ19*(1+Toeslagen!$Q$11)</f>
        <v>1108.6400000000001</v>
      </c>
      <c r="CA19" s="205">
        <f>'PT-Exp (O)'!CA19*(1+Toeslagen!$Q$11)</f>
        <v>1108.6400000000001</v>
      </c>
      <c r="CB19" s="205">
        <f>'PT-Exp (O)'!CB19*(1+Toeslagen!$Q$11)</f>
        <v>0</v>
      </c>
      <c r="CC19" s="205">
        <f>'PT-Exp (O)'!CC19*(1+Toeslagen!$Q$11)</f>
        <v>0</v>
      </c>
      <c r="CD19" s="205">
        <f>'PT-Exp (O)'!CD19*(1+Toeslagen!$Q$11)</f>
        <v>0</v>
      </c>
      <c r="CE19" s="205">
        <f>'PT-Exp (O)'!CE19*(1+Toeslagen!$Q$11)</f>
        <v>0</v>
      </c>
      <c r="CF19" s="205">
        <f>'PT-Exp (O)'!CF19*(1+Toeslagen!$Q$11)</f>
        <v>0</v>
      </c>
      <c r="CG19" s="205">
        <f>'PT-Exp (O)'!CG19*(1+Toeslagen!$Q$11)</f>
        <v>1270.8800000000001</v>
      </c>
      <c r="CH19" s="205">
        <f>'PT-Exp (O)'!CH19*(1+Toeslagen!$Q$11)</f>
        <v>1270.8800000000001</v>
      </c>
      <c r="CI19" s="205">
        <f>'PT-Exp (O)'!CI19*(1+Toeslagen!$Q$11)</f>
        <v>1270.8800000000001</v>
      </c>
      <c r="CJ19" s="205">
        <f>'PT-Exp (O)'!CJ19*(1+Toeslagen!$Q$11)</f>
        <v>1270.8800000000001</v>
      </c>
      <c r="CK19" s="205">
        <f>'PT-Exp (O)'!CK19*(1+Toeslagen!$Q$11)</f>
        <v>1270.8800000000001</v>
      </c>
      <c r="CL19" s="205">
        <f>'PT-Exp (O)'!CL19*(1+Toeslagen!$Q$11)</f>
        <v>1270.8800000000001</v>
      </c>
      <c r="CM19" s="205">
        <f>'PT-Exp (O)'!CM19*(1+Toeslagen!$Q$11)</f>
        <v>1270.8800000000001</v>
      </c>
      <c r="CN19" s="205">
        <f>'PT-Exp (O)'!CN19*(1+Toeslagen!$Q$11)</f>
        <v>1270.8800000000001</v>
      </c>
      <c r="CO19" s="205">
        <f>'PT-Exp (O)'!CO19*(1+Toeslagen!$Q$11)</f>
        <v>1270.8800000000001</v>
      </c>
      <c r="CP19" s="205">
        <f>'PT-Exp (O)'!CP19*(1+Toeslagen!$Q$11)</f>
        <v>1270.8800000000001</v>
      </c>
      <c r="CQ19" s="205">
        <f>'PT-Exp (O)'!CQ19*(1+Toeslagen!$Q$11)</f>
        <v>1270.8800000000001</v>
      </c>
      <c r="CR19" s="205">
        <f>'PT-Exp (O)'!CR19*(1+Toeslagen!$Q$11)</f>
        <v>1270.8800000000001</v>
      </c>
      <c r="CS19" s="205">
        <f>'PT-Exp (O)'!CS19*(1+Toeslagen!$Q$11)</f>
        <v>1270.8800000000001</v>
      </c>
      <c r="CT19" s="205">
        <f>'PT-Exp (O)'!CT19*(1+Toeslagen!$Q$11)</f>
        <v>1270.8800000000001</v>
      </c>
      <c r="CU19" s="205">
        <f>'PT-Exp (O)'!CU19*(1+Toeslagen!$Q$11)</f>
        <v>1270.8800000000001</v>
      </c>
      <c r="CV19" s="205">
        <f>'PT-Exp (O)'!CV19*(1+Toeslagen!$Q$11)</f>
        <v>1270.8800000000001</v>
      </c>
      <c r="CW19" s="205">
        <f>'PT-Exp (O)'!CW19*(1+Toeslagen!$Q$11)</f>
        <v>1270.8800000000001</v>
      </c>
      <c r="CX19" s="205">
        <f>'PT-Exp (O)'!CX19*(1+Toeslagen!$Q$11)</f>
        <v>1270.8800000000001</v>
      </c>
      <c r="CY19" s="205">
        <f>'PT-Exp (O)'!CY19*(1+Toeslagen!$Q$11)</f>
        <v>1270.8800000000001</v>
      </c>
      <c r="CZ19" s="205">
        <f>'PT-Exp (O)'!CZ19*(1+Toeslagen!$Q$11)</f>
        <v>1270.8800000000001</v>
      </c>
    </row>
    <row r="20" spans="1:104">
      <c r="A20" s="1">
        <v>24</v>
      </c>
      <c r="B20" s="1">
        <v>24</v>
      </c>
      <c r="C20" s="1"/>
      <c r="D20" s="1">
        <v>7</v>
      </c>
      <c r="F20" t="s">
        <v>202</v>
      </c>
      <c r="G20" t="s">
        <v>202</v>
      </c>
      <c r="H20" t="s">
        <v>202</v>
      </c>
      <c r="I20" t="s">
        <v>202</v>
      </c>
      <c r="J20" t="s">
        <v>368</v>
      </c>
      <c r="N20" s="211">
        <v>3.5</v>
      </c>
      <c r="O20" s="212">
        <v>6125</v>
      </c>
      <c r="P20" s="200"/>
      <c r="Q20" s="200"/>
      <c r="R20" s="200"/>
      <c r="S20" s="200"/>
      <c r="T20" s="200"/>
      <c r="U20" s="200"/>
      <c r="V20" s="200"/>
      <c r="W20" s="200"/>
      <c r="X20" s="200"/>
      <c r="Y20" s="205">
        <f>'PT-Exp (O)'!Y20*(1+Toeslagen!$Q$11)</f>
        <v>1216.8</v>
      </c>
      <c r="Z20" s="205">
        <f>'PT-Exp (O)'!Z20*(1+Toeslagen!$Q$11)</f>
        <v>1216.8</v>
      </c>
      <c r="AA20" s="205">
        <f>'PT-Exp (O)'!AA20*(1+Toeslagen!$Q$11)</f>
        <v>1216.8</v>
      </c>
      <c r="AB20" s="205">
        <f>'PT-Exp (O)'!AB20*(1+Toeslagen!$Q$11)</f>
        <v>1216.8</v>
      </c>
      <c r="AC20" s="205">
        <f>'PT-Exp (O)'!AC20*(1+Toeslagen!$Q$11)</f>
        <v>1216.8</v>
      </c>
      <c r="AD20" s="205">
        <f>'PT-Exp (O)'!AD20*(1+Toeslagen!$Q$11)</f>
        <v>1216.8</v>
      </c>
      <c r="AE20" s="205">
        <f>'PT-Exp (O)'!AE20*(1+Toeslagen!$Q$11)</f>
        <v>1216.8</v>
      </c>
      <c r="AF20" s="205">
        <f>'PT-Exp (O)'!AF20*(1+Toeslagen!$Q$11)</f>
        <v>1216.8</v>
      </c>
      <c r="AG20" s="205">
        <f>'PT-Exp (O)'!AG20*(1+Toeslagen!$Q$11)</f>
        <v>1216.8</v>
      </c>
      <c r="AH20" s="205">
        <f>'PT-Exp (O)'!AH20*(1+Toeslagen!$Q$11)</f>
        <v>1216.8</v>
      </c>
      <c r="AI20" s="205">
        <f>'PT-Exp (O)'!AI20*(1+Toeslagen!$Q$11)</f>
        <v>1216.8</v>
      </c>
      <c r="AJ20" s="205">
        <f>'PT-Exp (O)'!AJ20*(1+Toeslagen!$Q$11)</f>
        <v>1216.8</v>
      </c>
      <c r="AK20" s="205">
        <f>'PT-Exp (O)'!AK20*(1+Toeslagen!$Q$11)</f>
        <v>1216.8</v>
      </c>
      <c r="AL20" s="205">
        <f>'PT-Exp (O)'!AL20*(1+Toeslagen!$Q$11)</f>
        <v>1216.8</v>
      </c>
      <c r="AM20" s="205">
        <f>'PT-Exp (O)'!AM20*(1+Toeslagen!$Q$11)</f>
        <v>1216.8</v>
      </c>
      <c r="AN20" s="205">
        <f>'PT-Exp (O)'!AN20*(1+Toeslagen!$Q$11)</f>
        <v>1216.8</v>
      </c>
      <c r="AO20" s="205">
        <f>'PT-Exp (O)'!AO20*(1+Toeslagen!$Q$11)</f>
        <v>1216.8</v>
      </c>
      <c r="AP20" s="205">
        <f>'PT-Exp (O)'!AP20*(1+Toeslagen!$Q$11)</f>
        <v>1216.8</v>
      </c>
      <c r="AQ20" s="205">
        <f>'PT-Exp (O)'!AQ20*(1+Toeslagen!$Q$11)</f>
        <v>1216.8</v>
      </c>
      <c r="AR20" s="205">
        <f>'PT-Exp (O)'!AR20*(1+Toeslagen!$Q$11)</f>
        <v>1216.8</v>
      </c>
      <c r="AS20" s="205">
        <f>'PT-Exp (O)'!AS20*(1+Toeslagen!$Q$11)</f>
        <v>1178.9440000000002</v>
      </c>
      <c r="AT20" s="205">
        <f>'PT-Exp (O)'!AT20*(1+Toeslagen!$Q$11)</f>
        <v>1178.9440000000002</v>
      </c>
      <c r="AU20" s="205">
        <f>'PT-Exp (O)'!AU20*(1+Toeslagen!$Q$11)</f>
        <v>1178.9440000000002</v>
      </c>
      <c r="AV20" s="205">
        <f>'PT-Exp (O)'!AV20*(1+Toeslagen!$Q$11)</f>
        <v>1178.9440000000002</v>
      </c>
      <c r="AW20" s="205">
        <f>'PT-Exp (O)'!AW20*(1+Toeslagen!$Q$11)</f>
        <v>1178.9440000000002</v>
      </c>
      <c r="AX20" s="205">
        <f>'PT-Exp (O)'!AX20*(1+Toeslagen!$Q$11)</f>
        <v>1178.9440000000002</v>
      </c>
      <c r="AY20" s="205">
        <f>'PT-Exp (O)'!AY20*(1+Toeslagen!$Q$11)</f>
        <v>1178.9440000000002</v>
      </c>
      <c r="AZ20" s="205">
        <f>'PT-Exp (O)'!AZ20*(1+Toeslagen!$Q$11)</f>
        <v>1178.9440000000002</v>
      </c>
      <c r="BA20" s="205">
        <f>'PT-Exp (O)'!BA20*(1+Toeslagen!$Q$11)</f>
        <v>1178.9440000000002</v>
      </c>
      <c r="BB20" s="205">
        <f>'PT-Exp (O)'!BB20*(1+Toeslagen!$Q$11)</f>
        <v>0</v>
      </c>
      <c r="BC20" s="205">
        <f>'PT-Exp (O)'!BC20*(1+Toeslagen!$Q$11)</f>
        <v>1178.9440000000002</v>
      </c>
      <c r="BD20" s="205">
        <f>'PT-Exp (O)'!BD20*(1+Toeslagen!$Q$11)</f>
        <v>1178.9440000000002</v>
      </c>
      <c r="BE20" s="205">
        <f>'PT-Exp (O)'!BE20*(1+Toeslagen!$Q$11)</f>
        <v>1178.9440000000002</v>
      </c>
      <c r="BF20" s="205">
        <f>'PT-Exp (O)'!BF20*(1+Toeslagen!$Q$11)</f>
        <v>1178.9440000000002</v>
      </c>
      <c r="BG20" s="205">
        <f>'PT-Exp (O)'!BG20*(1+Toeslagen!$Q$11)</f>
        <v>1178.9440000000002</v>
      </c>
      <c r="BH20" s="205">
        <f>'PT-Exp (O)'!BH20*(1+Toeslagen!$Q$11)</f>
        <v>1178.9440000000002</v>
      </c>
      <c r="BI20" s="205">
        <f>'PT-Exp (O)'!BI20*(1+Toeslagen!$Q$11)</f>
        <v>1178.9440000000002</v>
      </c>
      <c r="BJ20" s="205">
        <f>'PT-Exp (O)'!BJ20*(1+Toeslagen!$Q$11)</f>
        <v>1178.9440000000002</v>
      </c>
      <c r="BK20" s="205">
        <f>'PT-Exp (O)'!BK20*(1+Toeslagen!$Q$11)</f>
        <v>1178.9440000000002</v>
      </c>
      <c r="BL20" s="205">
        <f>'PT-Exp (O)'!BL20*(1+Toeslagen!$Q$11)</f>
        <v>1178.9440000000002</v>
      </c>
      <c r="BM20" s="205">
        <f>'PT-Exp (O)'!BM20*(1+Toeslagen!$Q$11)</f>
        <v>1178.9440000000002</v>
      </c>
      <c r="BN20" s="205">
        <f>'PT-Exp (O)'!BN20*(1+Toeslagen!$Q$11)</f>
        <v>1178.9440000000002</v>
      </c>
      <c r="BO20" s="205">
        <f>'PT-Exp (O)'!BO20*(1+Toeslagen!$Q$11)</f>
        <v>1178.9440000000002</v>
      </c>
      <c r="BP20" s="205">
        <f>'PT-Exp (O)'!BP20*(1+Toeslagen!$Q$11)</f>
        <v>1178.9440000000002</v>
      </c>
      <c r="BQ20" s="205">
        <f>'PT-Exp (O)'!BQ20*(1+Toeslagen!$Q$11)</f>
        <v>1178.9440000000002</v>
      </c>
      <c r="BR20" s="205">
        <f>'PT-Exp (O)'!BR20*(1+Toeslagen!$Q$11)</f>
        <v>0</v>
      </c>
      <c r="BS20" s="205">
        <f>'PT-Exp (O)'!BS20*(1+Toeslagen!$Q$11)</f>
        <v>0</v>
      </c>
      <c r="BT20" s="205">
        <f>'PT-Exp (O)'!BT20*(1+Toeslagen!$Q$11)</f>
        <v>0</v>
      </c>
      <c r="BU20" s="205">
        <f>'PT-Exp (O)'!BU20*(1+Toeslagen!$Q$11)</f>
        <v>0</v>
      </c>
      <c r="BV20" s="205">
        <f>'PT-Exp (O)'!BV20*(1+Toeslagen!$Q$11)</f>
        <v>0</v>
      </c>
      <c r="BW20" s="205">
        <f>'PT-Exp (O)'!BW20*(1+Toeslagen!$Q$11)</f>
        <v>1178.9440000000002</v>
      </c>
      <c r="BX20" s="205">
        <f>'PT-Exp (O)'!BX20*(1+Toeslagen!$Q$11)</f>
        <v>1178.9440000000002</v>
      </c>
      <c r="BY20" s="205">
        <f>'PT-Exp (O)'!BY20*(1+Toeslagen!$Q$11)</f>
        <v>1178.9440000000002</v>
      </c>
      <c r="BZ20" s="205">
        <f>'PT-Exp (O)'!BZ20*(1+Toeslagen!$Q$11)</f>
        <v>1178.9440000000002</v>
      </c>
      <c r="CA20" s="205">
        <f>'PT-Exp (O)'!CA20*(1+Toeslagen!$Q$11)</f>
        <v>1178.9440000000002</v>
      </c>
      <c r="CB20" s="205">
        <f>'PT-Exp (O)'!CB20*(1+Toeslagen!$Q$11)</f>
        <v>0</v>
      </c>
      <c r="CC20" s="205">
        <f>'PT-Exp (O)'!CC20*(1+Toeslagen!$Q$11)</f>
        <v>0</v>
      </c>
      <c r="CD20" s="205">
        <f>'PT-Exp (O)'!CD20*(1+Toeslagen!$Q$11)</f>
        <v>0</v>
      </c>
      <c r="CE20" s="205">
        <f>'PT-Exp (O)'!CE20*(1+Toeslagen!$Q$11)</f>
        <v>0</v>
      </c>
      <c r="CF20" s="205">
        <f>'PT-Exp (O)'!CF20*(1+Toeslagen!$Q$11)</f>
        <v>0</v>
      </c>
      <c r="CG20" s="205">
        <f>'PT-Exp (O)'!CG20*(1+Toeslagen!$Q$11)</f>
        <v>1352</v>
      </c>
      <c r="CH20" s="205">
        <f>'PT-Exp (O)'!CH20*(1+Toeslagen!$Q$11)</f>
        <v>1352</v>
      </c>
      <c r="CI20" s="205">
        <f>'PT-Exp (O)'!CI20*(1+Toeslagen!$Q$11)</f>
        <v>1352</v>
      </c>
      <c r="CJ20" s="205">
        <f>'PT-Exp (O)'!CJ20*(1+Toeslagen!$Q$11)</f>
        <v>1352</v>
      </c>
      <c r="CK20" s="205">
        <f>'PT-Exp (O)'!CK20*(1+Toeslagen!$Q$11)</f>
        <v>1352</v>
      </c>
      <c r="CL20" s="205">
        <f>'PT-Exp (O)'!CL20*(1+Toeslagen!$Q$11)</f>
        <v>1352</v>
      </c>
      <c r="CM20" s="205">
        <f>'PT-Exp (O)'!CM20*(1+Toeslagen!$Q$11)</f>
        <v>1352</v>
      </c>
      <c r="CN20" s="205">
        <f>'PT-Exp (O)'!CN20*(1+Toeslagen!$Q$11)</f>
        <v>1352</v>
      </c>
      <c r="CO20" s="205">
        <f>'PT-Exp (O)'!CO20*(1+Toeslagen!$Q$11)</f>
        <v>1352</v>
      </c>
      <c r="CP20" s="205">
        <f>'PT-Exp (O)'!CP20*(1+Toeslagen!$Q$11)</f>
        <v>1352</v>
      </c>
      <c r="CQ20" s="205">
        <f>'PT-Exp (O)'!CQ20*(1+Toeslagen!$Q$11)</f>
        <v>1352</v>
      </c>
      <c r="CR20" s="205">
        <f>'PT-Exp (O)'!CR20*(1+Toeslagen!$Q$11)</f>
        <v>1352</v>
      </c>
      <c r="CS20" s="205">
        <f>'PT-Exp (O)'!CS20*(1+Toeslagen!$Q$11)</f>
        <v>1352</v>
      </c>
      <c r="CT20" s="205">
        <f>'PT-Exp (O)'!CT20*(1+Toeslagen!$Q$11)</f>
        <v>1352</v>
      </c>
      <c r="CU20" s="205">
        <f>'PT-Exp (O)'!CU20*(1+Toeslagen!$Q$11)</f>
        <v>1352</v>
      </c>
      <c r="CV20" s="205">
        <f>'PT-Exp (O)'!CV20*(1+Toeslagen!$Q$11)</f>
        <v>1352</v>
      </c>
      <c r="CW20" s="205">
        <f>'PT-Exp (O)'!CW20*(1+Toeslagen!$Q$11)</f>
        <v>1352</v>
      </c>
      <c r="CX20" s="205">
        <f>'PT-Exp (O)'!CX20*(1+Toeslagen!$Q$11)</f>
        <v>1352</v>
      </c>
      <c r="CY20" s="205">
        <f>'PT-Exp (O)'!CY20*(1+Toeslagen!$Q$11)</f>
        <v>1352</v>
      </c>
      <c r="CZ20" s="205">
        <f>'PT-Exp (O)'!CZ20*(1+Toeslagen!$Q$11)</f>
        <v>1352</v>
      </c>
    </row>
    <row r="21" spans="1:104">
      <c r="A21" s="1">
        <v>25</v>
      </c>
      <c r="B21" s="1">
        <v>25</v>
      </c>
      <c r="C21" s="1"/>
      <c r="D21" s="1">
        <v>7</v>
      </c>
      <c r="F21" t="s">
        <v>202</v>
      </c>
      <c r="G21" t="s">
        <v>202</v>
      </c>
      <c r="H21" t="s">
        <v>202</v>
      </c>
      <c r="I21" t="s">
        <v>202</v>
      </c>
      <c r="J21" t="s">
        <v>368</v>
      </c>
      <c r="N21" s="211">
        <v>3.6</v>
      </c>
      <c r="O21" s="212">
        <v>6300</v>
      </c>
      <c r="P21" s="200"/>
      <c r="Q21" s="200"/>
      <c r="R21" s="200"/>
      <c r="S21" s="200"/>
      <c r="T21" s="200"/>
      <c r="U21" s="200"/>
      <c r="V21" s="200"/>
      <c r="W21" s="200"/>
      <c r="X21" s="200"/>
      <c r="Y21" s="205">
        <f>'PT-Exp (O)'!Y21*(1+Toeslagen!$Q$11)</f>
        <v>1324.96</v>
      </c>
      <c r="Z21" s="205">
        <f>'PT-Exp (O)'!Z21*(1+Toeslagen!$Q$11)</f>
        <v>1324.96</v>
      </c>
      <c r="AA21" s="205">
        <f>'PT-Exp (O)'!AA21*(1+Toeslagen!$Q$11)</f>
        <v>1324.96</v>
      </c>
      <c r="AB21" s="205">
        <f>'PT-Exp (O)'!AB21*(1+Toeslagen!$Q$11)</f>
        <v>1324.96</v>
      </c>
      <c r="AC21" s="205">
        <f>'PT-Exp (O)'!AC21*(1+Toeslagen!$Q$11)</f>
        <v>1324.96</v>
      </c>
      <c r="AD21" s="205">
        <f>'PT-Exp (O)'!AD21*(1+Toeslagen!$Q$11)</f>
        <v>1324.96</v>
      </c>
      <c r="AE21" s="205">
        <f>'PT-Exp (O)'!AE21*(1+Toeslagen!$Q$11)</f>
        <v>1324.96</v>
      </c>
      <c r="AF21" s="205">
        <f>'PT-Exp (O)'!AF21*(1+Toeslagen!$Q$11)</f>
        <v>1324.96</v>
      </c>
      <c r="AG21" s="205">
        <f>'PT-Exp (O)'!AG21*(1+Toeslagen!$Q$11)</f>
        <v>1324.96</v>
      </c>
      <c r="AH21" s="205">
        <f>'PT-Exp (O)'!AH21*(1+Toeslagen!$Q$11)</f>
        <v>1324.96</v>
      </c>
      <c r="AI21" s="205">
        <f>'PT-Exp (O)'!AI21*(1+Toeslagen!$Q$11)</f>
        <v>1324.96</v>
      </c>
      <c r="AJ21" s="205">
        <f>'PT-Exp (O)'!AJ21*(1+Toeslagen!$Q$11)</f>
        <v>1324.96</v>
      </c>
      <c r="AK21" s="205">
        <f>'PT-Exp (O)'!AK21*(1+Toeslagen!$Q$11)</f>
        <v>1324.96</v>
      </c>
      <c r="AL21" s="205">
        <f>'PT-Exp (O)'!AL21*(1+Toeslagen!$Q$11)</f>
        <v>1324.96</v>
      </c>
      <c r="AM21" s="205">
        <f>'PT-Exp (O)'!AM21*(1+Toeslagen!$Q$11)</f>
        <v>1324.96</v>
      </c>
      <c r="AN21" s="205">
        <f>'PT-Exp (O)'!AN21*(1+Toeslagen!$Q$11)</f>
        <v>1324.96</v>
      </c>
      <c r="AO21" s="205">
        <f>'PT-Exp (O)'!AO21*(1+Toeslagen!$Q$11)</f>
        <v>1324.96</v>
      </c>
      <c r="AP21" s="205">
        <f>'PT-Exp (O)'!AP21*(1+Toeslagen!$Q$11)</f>
        <v>1324.96</v>
      </c>
      <c r="AQ21" s="205">
        <f>'PT-Exp (O)'!AQ21*(1+Toeslagen!$Q$11)</f>
        <v>1324.96</v>
      </c>
      <c r="AR21" s="205">
        <f>'PT-Exp (O)'!AR21*(1+Toeslagen!$Q$11)</f>
        <v>1324.96</v>
      </c>
      <c r="AS21" s="205">
        <f>'PT-Exp (O)'!AS21*(1+Toeslagen!$Q$11)</f>
        <v>1270.8800000000001</v>
      </c>
      <c r="AT21" s="205">
        <f>'PT-Exp (O)'!AT21*(1+Toeslagen!$Q$11)</f>
        <v>1270.8800000000001</v>
      </c>
      <c r="AU21" s="205">
        <f>'PT-Exp (O)'!AU21*(1+Toeslagen!$Q$11)</f>
        <v>1270.8800000000001</v>
      </c>
      <c r="AV21" s="205">
        <f>'PT-Exp (O)'!AV21*(1+Toeslagen!$Q$11)</f>
        <v>1270.8800000000001</v>
      </c>
      <c r="AW21" s="205">
        <f>'PT-Exp (O)'!AW21*(1+Toeslagen!$Q$11)</f>
        <v>1270.8800000000001</v>
      </c>
      <c r="AX21" s="205">
        <f>'PT-Exp (O)'!AX21*(1+Toeslagen!$Q$11)</f>
        <v>1270.8800000000001</v>
      </c>
      <c r="AY21" s="205">
        <f>'PT-Exp (O)'!AY21*(1+Toeslagen!$Q$11)</f>
        <v>1270.8800000000001</v>
      </c>
      <c r="AZ21" s="205">
        <f>'PT-Exp (O)'!AZ21*(1+Toeslagen!$Q$11)</f>
        <v>1270.8800000000001</v>
      </c>
      <c r="BA21" s="205">
        <f>'PT-Exp (O)'!BA21*(1+Toeslagen!$Q$11)</f>
        <v>1270.8800000000001</v>
      </c>
      <c r="BB21" s="205">
        <f>'PT-Exp (O)'!BB21*(1+Toeslagen!$Q$11)</f>
        <v>0</v>
      </c>
      <c r="BC21" s="205">
        <f>'PT-Exp (O)'!BC21*(1+Toeslagen!$Q$11)</f>
        <v>1270.8800000000001</v>
      </c>
      <c r="BD21" s="205">
        <f>'PT-Exp (O)'!BD21*(1+Toeslagen!$Q$11)</f>
        <v>1270.8800000000001</v>
      </c>
      <c r="BE21" s="205">
        <f>'PT-Exp (O)'!BE21*(1+Toeslagen!$Q$11)</f>
        <v>1270.8800000000001</v>
      </c>
      <c r="BF21" s="205">
        <f>'PT-Exp (O)'!BF21*(1+Toeslagen!$Q$11)</f>
        <v>1270.8800000000001</v>
      </c>
      <c r="BG21" s="205">
        <f>'PT-Exp (O)'!BG21*(1+Toeslagen!$Q$11)</f>
        <v>1270.8800000000001</v>
      </c>
      <c r="BH21" s="205">
        <f>'PT-Exp (O)'!BH21*(1+Toeslagen!$Q$11)</f>
        <v>1270.8800000000001</v>
      </c>
      <c r="BI21" s="205">
        <f>'PT-Exp (O)'!BI21*(1+Toeslagen!$Q$11)</f>
        <v>1270.8800000000001</v>
      </c>
      <c r="BJ21" s="205">
        <f>'PT-Exp (O)'!BJ21*(1+Toeslagen!$Q$11)</f>
        <v>1270.8800000000001</v>
      </c>
      <c r="BK21" s="205">
        <f>'PT-Exp (O)'!BK21*(1+Toeslagen!$Q$11)</f>
        <v>1270.8800000000001</v>
      </c>
      <c r="BL21" s="205">
        <f>'PT-Exp (O)'!BL21*(1+Toeslagen!$Q$11)</f>
        <v>1270.8800000000001</v>
      </c>
      <c r="BM21" s="205">
        <f>'PT-Exp (O)'!BM21*(1+Toeslagen!$Q$11)</f>
        <v>1270.8800000000001</v>
      </c>
      <c r="BN21" s="205">
        <f>'PT-Exp (O)'!BN21*(1+Toeslagen!$Q$11)</f>
        <v>1270.8800000000001</v>
      </c>
      <c r="BO21" s="205">
        <f>'PT-Exp (O)'!BO21*(1+Toeslagen!$Q$11)</f>
        <v>1270.8800000000001</v>
      </c>
      <c r="BP21" s="205">
        <f>'PT-Exp (O)'!BP21*(1+Toeslagen!$Q$11)</f>
        <v>1270.8800000000001</v>
      </c>
      <c r="BQ21" s="205">
        <f>'PT-Exp (O)'!BQ21*(1+Toeslagen!$Q$11)</f>
        <v>1270.8800000000001</v>
      </c>
      <c r="BR21" s="205">
        <f>'PT-Exp (O)'!BR21*(1+Toeslagen!$Q$11)</f>
        <v>0</v>
      </c>
      <c r="BS21" s="205">
        <f>'PT-Exp (O)'!BS21*(1+Toeslagen!$Q$11)</f>
        <v>0</v>
      </c>
      <c r="BT21" s="205">
        <f>'PT-Exp (O)'!BT21*(1+Toeslagen!$Q$11)</f>
        <v>0</v>
      </c>
      <c r="BU21" s="205">
        <f>'PT-Exp (O)'!BU21*(1+Toeslagen!$Q$11)</f>
        <v>0</v>
      </c>
      <c r="BV21" s="205">
        <f>'PT-Exp (O)'!BV21*(1+Toeslagen!$Q$11)</f>
        <v>0</v>
      </c>
      <c r="BW21" s="205">
        <f>'PT-Exp (O)'!BW21*(1+Toeslagen!$Q$11)</f>
        <v>1270.8800000000001</v>
      </c>
      <c r="BX21" s="205">
        <f>'PT-Exp (O)'!BX21*(1+Toeslagen!$Q$11)</f>
        <v>1270.8800000000001</v>
      </c>
      <c r="BY21" s="205">
        <f>'PT-Exp (O)'!BY21*(1+Toeslagen!$Q$11)</f>
        <v>1270.8800000000001</v>
      </c>
      <c r="BZ21" s="205">
        <f>'PT-Exp (O)'!BZ21*(1+Toeslagen!$Q$11)</f>
        <v>1270.8800000000001</v>
      </c>
      <c r="CA21" s="205">
        <f>'PT-Exp (O)'!CA21*(1+Toeslagen!$Q$11)</f>
        <v>1270.8800000000001</v>
      </c>
      <c r="CB21" s="205">
        <f>'PT-Exp (O)'!CB21*(1+Toeslagen!$Q$11)</f>
        <v>0</v>
      </c>
      <c r="CC21" s="205">
        <f>'PT-Exp (O)'!CC21*(1+Toeslagen!$Q$11)</f>
        <v>0</v>
      </c>
      <c r="CD21" s="205">
        <f>'PT-Exp (O)'!CD21*(1+Toeslagen!$Q$11)</f>
        <v>0</v>
      </c>
      <c r="CE21" s="205">
        <f>'PT-Exp (O)'!CE21*(1+Toeslagen!$Q$11)</f>
        <v>0</v>
      </c>
      <c r="CF21" s="205">
        <f>'PT-Exp (O)'!CF21*(1+Toeslagen!$Q$11)</f>
        <v>0</v>
      </c>
      <c r="CG21" s="205">
        <f>'PT-Exp (O)'!CG21*(1+Toeslagen!$Q$11)</f>
        <v>1460.16</v>
      </c>
      <c r="CH21" s="205">
        <f>'PT-Exp (O)'!CH21*(1+Toeslagen!$Q$11)</f>
        <v>1460.16</v>
      </c>
      <c r="CI21" s="205">
        <f>'PT-Exp (O)'!CI21*(1+Toeslagen!$Q$11)</f>
        <v>1460.16</v>
      </c>
      <c r="CJ21" s="205">
        <f>'PT-Exp (O)'!CJ21*(1+Toeslagen!$Q$11)</f>
        <v>1460.16</v>
      </c>
      <c r="CK21" s="205">
        <f>'PT-Exp (O)'!CK21*(1+Toeslagen!$Q$11)</f>
        <v>1460.16</v>
      </c>
      <c r="CL21" s="205">
        <f>'PT-Exp (O)'!CL21*(1+Toeslagen!$Q$11)</f>
        <v>1460.16</v>
      </c>
      <c r="CM21" s="205">
        <f>'PT-Exp (O)'!CM21*(1+Toeslagen!$Q$11)</f>
        <v>1460.16</v>
      </c>
      <c r="CN21" s="205">
        <f>'PT-Exp (O)'!CN21*(1+Toeslagen!$Q$11)</f>
        <v>1460.16</v>
      </c>
      <c r="CO21" s="205">
        <f>'PT-Exp (O)'!CO21*(1+Toeslagen!$Q$11)</f>
        <v>1460.16</v>
      </c>
      <c r="CP21" s="205">
        <f>'PT-Exp (O)'!CP21*(1+Toeslagen!$Q$11)</f>
        <v>1460.16</v>
      </c>
      <c r="CQ21" s="205">
        <f>'PT-Exp (O)'!CQ21*(1+Toeslagen!$Q$11)</f>
        <v>1460.16</v>
      </c>
      <c r="CR21" s="205">
        <f>'PT-Exp (O)'!CR21*(1+Toeslagen!$Q$11)</f>
        <v>1460.16</v>
      </c>
      <c r="CS21" s="205">
        <f>'PT-Exp (O)'!CS21*(1+Toeslagen!$Q$11)</f>
        <v>1460.16</v>
      </c>
      <c r="CT21" s="205">
        <f>'PT-Exp (O)'!CT21*(1+Toeslagen!$Q$11)</f>
        <v>1460.16</v>
      </c>
      <c r="CU21" s="205">
        <f>'PT-Exp (O)'!CU21*(1+Toeslagen!$Q$11)</f>
        <v>1460.16</v>
      </c>
      <c r="CV21" s="205">
        <f>'PT-Exp (O)'!CV21*(1+Toeslagen!$Q$11)</f>
        <v>1460.16</v>
      </c>
      <c r="CW21" s="205">
        <f>'PT-Exp (O)'!CW21*(1+Toeslagen!$Q$11)</f>
        <v>1460.16</v>
      </c>
      <c r="CX21" s="205">
        <f>'PT-Exp (O)'!CX21*(1+Toeslagen!$Q$11)</f>
        <v>1460.16</v>
      </c>
      <c r="CY21" s="205">
        <f>'PT-Exp (O)'!CY21*(1+Toeslagen!$Q$11)</f>
        <v>1460.16</v>
      </c>
      <c r="CZ21" s="205">
        <f>'PT-Exp (O)'!CZ21*(1+Toeslagen!$Q$11)</f>
        <v>1460.16</v>
      </c>
    </row>
    <row r="22" spans="1:104">
      <c r="A22" s="1">
        <v>26</v>
      </c>
      <c r="B22" s="1">
        <v>26</v>
      </c>
      <c r="C22" s="1"/>
      <c r="D22" s="1">
        <v>7</v>
      </c>
      <c r="F22" t="s">
        <v>202</v>
      </c>
      <c r="G22" t="s">
        <v>202</v>
      </c>
      <c r="H22" t="s">
        <v>202</v>
      </c>
      <c r="I22" t="s">
        <v>202</v>
      </c>
      <c r="J22" t="s">
        <v>368</v>
      </c>
      <c r="N22" s="211">
        <v>4</v>
      </c>
      <c r="O22" s="212">
        <v>7000</v>
      </c>
      <c r="P22" s="200"/>
      <c r="Q22" s="200"/>
      <c r="R22" s="200"/>
      <c r="S22" s="200"/>
      <c r="T22" s="200"/>
      <c r="U22" s="200"/>
      <c r="V22" s="200"/>
      <c r="W22" s="200"/>
      <c r="X22" s="200"/>
      <c r="Y22" s="205">
        <f>'PT-Exp (O)'!Y22*(1+Toeslagen!$Q$11)</f>
        <v>1379.04</v>
      </c>
      <c r="Z22" s="205">
        <f>'PT-Exp (O)'!Z22*(1+Toeslagen!$Q$11)</f>
        <v>1379.04</v>
      </c>
      <c r="AA22" s="205">
        <f>'PT-Exp (O)'!AA22*(1+Toeslagen!$Q$11)</f>
        <v>1379.04</v>
      </c>
      <c r="AB22" s="205">
        <f>'PT-Exp (O)'!AB22*(1+Toeslagen!$Q$11)</f>
        <v>1379.04</v>
      </c>
      <c r="AC22" s="205">
        <f>'PT-Exp (O)'!AC22*(1+Toeslagen!$Q$11)</f>
        <v>1379.04</v>
      </c>
      <c r="AD22" s="205">
        <f>'PT-Exp (O)'!AD22*(1+Toeslagen!$Q$11)</f>
        <v>1379.04</v>
      </c>
      <c r="AE22" s="205">
        <f>'PT-Exp (O)'!AE22*(1+Toeslagen!$Q$11)</f>
        <v>1379.04</v>
      </c>
      <c r="AF22" s="205">
        <f>'PT-Exp (O)'!AF22*(1+Toeslagen!$Q$11)</f>
        <v>1379.04</v>
      </c>
      <c r="AG22" s="205">
        <f>'PT-Exp (O)'!AG22*(1+Toeslagen!$Q$11)</f>
        <v>1379.04</v>
      </c>
      <c r="AH22" s="205">
        <f>'PT-Exp (O)'!AH22*(1+Toeslagen!$Q$11)</f>
        <v>1379.04</v>
      </c>
      <c r="AI22" s="205">
        <f>'PT-Exp (O)'!AI22*(1+Toeslagen!$Q$11)</f>
        <v>1379.04</v>
      </c>
      <c r="AJ22" s="205">
        <f>'PT-Exp (O)'!AJ22*(1+Toeslagen!$Q$11)</f>
        <v>1379.04</v>
      </c>
      <c r="AK22" s="205">
        <f>'PT-Exp (O)'!AK22*(1+Toeslagen!$Q$11)</f>
        <v>1379.04</v>
      </c>
      <c r="AL22" s="205">
        <f>'PT-Exp (O)'!AL22*(1+Toeslagen!$Q$11)</f>
        <v>1379.04</v>
      </c>
      <c r="AM22" s="205">
        <f>'PT-Exp (O)'!AM22*(1+Toeslagen!$Q$11)</f>
        <v>1379.04</v>
      </c>
      <c r="AN22" s="205">
        <f>'PT-Exp (O)'!AN22*(1+Toeslagen!$Q$11)</f>
        <v>1379.04</v>
      </c>
      <c r="AO22" s="205">
        <f>'PT-Exp (O)'!AO22*(1+Toeslagen!$Q$11)</f>
        <v>1379.04</v>
      </c>
      <c r="AP22" s="205">
        <f>'PT-Exp (O)'!AP22*(1+Toeslagen!$Q$11)</f>
        <v>1379.04</v>
      </c>
      <c r="AQ22" s="205">
        <f>'PT-Exp (O)'!AQ22*(1+Toeslagen!$Q$11)</f>
        <v>1379.04</v>
      </c>
      <c r="AR22" s="205">
        <f>'PT-Exp (O)'!AR22*(1+Toeslagen!$Q$11)</f>
        <v>1379.04</v>
      </c>
      <c r="AS22" s="205">
        <f>'PT-Exp (O)'!AS22*(1+Toeslagen!$Q$11)</f>
        <v>1342.2656000000002</v>
      </c>
      <c r="AT22" s="205">
        <f>'PT-Exp (O)'!AT22*(1+Toeslagen!$Q$11)</f>
        <v>1342.2656000000002</v>
      </c>
      <c r="AU22" s="205">
        <f>'PT-Exp (O)'!AU22*(1+Toeslagen!$Q$11)</f>
        <v>1342.2656000000002</v>
      </c>
      <c r="AV22" s="205">
        <f>'PT-Exp (O)'!AV22*(1+Toeslagen!$Q$11)</f>
        <v>1342.2656000000002</v>
      </c>
      <c r="AW22" s="205">
        <f>'PT-Exp (O)'!AW22*(1+Toeslagen!$Q$11)</f>
        <v>1342.2656000000002</v>
      </c>
      <c r="AX22" s="205">
        <f>'PT-Exp (O)'!AX22*(1+Toeslagen!$Q$11)</f>
        <v>1342.2656000000002</v>
      </c>
      <c r="AY22" s="205">
        <f>'PT-Exp (O)'!AY22*(1+Toeslagen!$Q$11)</f>
        <v>1342.2656000000002</v>
      </c>
      <c r="AZ22" s="205">
        <f>'PT-Exp (O)'!AZ22*(1+Toeslagen!$Q$11)</f>
        <v>1342.2656000000002</v>
      </c>
      <c r="BA22" s="205">
        <f>'PT-Exp (O)'!BA22*(1+Toeslagen!$Q$11)</f>
        <v>1342.2656000000002</v>
      </c>
      <c r="BB22" s="205">
        <f>'PT-Exp (O)'!BB22*(1+Toeslagen!$Q$11)</f>
        <v>0</v>
      </c>
      <c r="BC22" s="205">
        <f>'PT-Exp (O)'!BC22*(1+Toeslagen!$Q$11)</f>
        <v>1342.2656000000002</v>
      </c>
      <c r="BD22" s="205">
        <f>'PT-Exp (O)'!BD22*(1+Toeslagen!$Q$11)</f>
        <v>1342.2656000000002</v>
      </c>
      <c r="BE22" s="205">
        <f>'PT-Exp (O)'!BE22*(1+Toeslagen!$Q$11)</f>
        <v>1342.2656000000002</v>
      </c>
      <c r="BF22" s="205">
        <f>'PT-Exp (O)'!BF22*(1+Toeslagen!$Q$11)</f>
        <v>1342.2656000000002</v>
      </c>
      <c r="BG22" s="205">
        <f>'PT-Exp (O)'!BG22*(1+Toeslagen!$Q$11)</f>
        <v>1342.2656000000002</v>
      </c>
      <c r="BH22" s="205">
        <f>'PT-Exp (O)'!BH22*(1+Toeslagen!$Q$11)</f>
        <v>1342.2656000000002</v>
      </c>
      <c r="BI22" s="205">
        <f>'PT-Exp (O)'!BI22*(1+Toeslagen!$Q$11)</f>
        <v>1342.2656000000002</v>
      </c>
      <c r="BJ22" s="205">
        <f>'PT-Exp (O)'!BJ22*(1+Toeslagen!$Q$11)</f>
        <v>1342.2656000000002</v>
      </c>
      <c r="BK22" s="205">
        <f>'PT-Exp (O)'!BK22*(1+Toeslagen!$Q$11)</f>
        <v>1342.2656000000002</v>
      </c>
      <c r="BL22" s="205">
        <f>'PT-Exp (O)'!BL22*(1+Toeslagen!$Q$11)</f>
        <v>1342.2656000000002</v>
      </c>
      <c r="BM22" s="205">
        <f>'PT-Exp (O)'!BM22*(1+Toeslagen!$Q$11)</f>
        <v>1342.2656000000002</v>
      </c>
      <c r="BN22" s="205">
        <f>'PT-Exp (O)'!BN22*(1+Toeslagen!$Q$11)</f>
        <v>1342.2656000000002</v>
      </c>
      <c r="BO22" s="205">
        <f>'PT-Exp (O)'!BO22*(1+Toeslagen!$Q$11)</f>
        <v>1342.2656000000002</v>
      </c>
      <c r="BP22" s="205">
        <f>'PT-Exp (O)'!BP22*(1+Toeslagen!$Q$11)</f>
        <v>1342.2656000000002</v>
      </c>
      <c r="BQ22" s="205">
        <f>'PT-Exp (O)'!BQ22*(1+Toeslagen!$Q$11)</f>
        <v>1342.2656000000002</v>
      </c>
      <c r="BR22" s="205">
        <f>'PT-Exp (O)'!BR22*(1+Toeslagen!$Q$11)</f>
        <v>0</v>
      </c>
      <c r="BS22" s="205">
        <f>'PT-Exp (O)'!BS22*(1+Toeslagen!$Q$11)</f>
        <v>0</v>
      </c>
      <c r="BT22" s="205">
        <f>'PT-Exp (O)'!BT22*(1+Toeslagen!$Q$11)</f>
        <v>0</v>
      </c>
      <c r="BU22" s="205">
        <f>'PT-Exp (O)'!BU22*(1+Toeslagen!$Q$11)</f>
        <v>0</v>
      </c>
      <c r="BV22" s="205">
        <f>'PT-Exp (O)'!BV22*(1+Toeslagen!$Q$11)</f>
        <v>0</v>
      </c>
      <c r="BW22" s="205">
        <f>'PT-Exp (O)'!BW22*(1+Toeslagen!$Q$11)</f>
        <v>1342.2656000000002</v>
      </c>
      <c r="BX22" s="205">
        <f>'PT-Exp (O)'!BX22*(1+Toeslagen!$Q$11)</f>
        <v>1342.2656000000002</v>
      </c>
      <c r="BY22" s="205">
        <f>'PT-Exp (O)'!BY22*(1+Toeslagen!$Q$11)</f>
        <v>1342.2656000000002</v>
      </c>
      <c r="BZ22" s="205">
        <f>'PT-Exp (O)'!BZ22*(1+Toeslagen!$Q$11)</f>
        <v>1342.2656000000002</v>
      </c>
      <c r="CA22" s="205">
        <f>'PT-Exp (O)'!CA22*(1+Toeslagen!$Q$11)</f>
        <v>1342.2656000000002</v>
      </c>
      <c r="CB22" s="205">
        <f>'PT-Exp (O)'!CB22*(1+Toeslagen!$Q$11)</f>
        <v>0</v>
      </c>
      <c r="CC22" s="205">
        <f>'PT-Exp (O)'!CC22*(1+Toeslagen!$Q$11)</f>
        <v>0</v>
      </c>
      <c r="CD22" s="205">
        <f>'PT-Exp (O)'!CD22*(1+Toeslagen!$Q$11)</f>
        <v>0</v>
      </c>
      <c r="CE22" s="205">
        <f>'PT-Exp (O)'!CE22*(1+Toeslagen!$Q$11)</f>
        <v>0</v>
      </c>
      <c r="CF22" s="205">
        <f>'PT-Exp (O)'!CF22*(1+Toeslagen!$Q$11)</f>
        <v>0</v>
      </c>
      <c r="CG22" s="205">
        <f>'PT-Exp (O)'!CG22*(1+Toeslagen!$Q$11)</f>
        <v>1514.24</v>
      </c>
      <c r="CH22" s="205">
        <f>'PT-Exp (O)'!CH22*(1+Toeslagen!$Q$11)</f>
        <v>1514.24</v>
      </c>
      <c r="CI22" s="205">
        <f>'PT-Exp (O)'!CI22*(1+Toeslagen!$Q$11)</f>
        <v>1514.24</v>
      </c>
      <c r="CJ22" s="205">
        <f>'PT-Exp (O)'!CJ22*(1+Toeslagen!$Q$11)</f>
        <v>1514.24</v>
      </c>
      <c r="CK22" s="205">
        <f>'PT-Exp (O)'!CK22*(1+Toeslagen!$Q$11)</f>
        <v>1514.24</v>
      </c>
      <c r="CL22" s="205">
        <f>'PT-Exp (O)'!CL22*(1+Toeslagen!$Q$11)</f>
        <v>1514.24</v>
      </c>
      <c r="CM22" s="205">
        <f>'PT-Exp (O)'!CM22*(1+Toeslagen!$Q$11)</f>
        <v>1514.24</v>
      </c>
      <c r="CN22" s="205">
        <f>'PT-Exp (O)'!CN22*(1+Toeslagen!$Q$11)</f>
        <v>1514.24</v>
      </c>
      <c r="CO22" s="205">
        <f>'PT-Exp (O)'!CO22*(1+Toeslagen!$Q$11)</f>
        <v>1514.24</v>
      </c>
      <c r="CP22" s="205">
        <f>'PT-Exp (O)'!CP22*(1+Toeslagen!$Q$11)</f>
        <v>1514.24</v>
      </c>
      <c r="CQ22" s="205">
        <f>'PT-Exp (O)'!CQ22*(1+Toeslagen!$Q$11)</f>
        <v>1514.24</v>
      </c>
      <c r="CR22" s="205">
        <f>'PT-Exp (O)'!CR22*(1+Toeslagen!$Q$11)</f>
        <v>1514.24</v>
      </c>
      <c r="CS22" s="205">
        <f>'PT-Exp (O)'!CS22*(1+Toeslagen!$Q$11)</f>
        <v>1514.24</v>
      </c>
      <c r="CT22" s="205">
        <f>'PT-Exp (O)'!CT22*(1+Toeslagen!$Q$11)</f>
        <v>1514.24</v>
      </c>
      <c r="CU22" s="205">
        <f>'PT-Exp (O)'!CU22*(1+Toeslagen!$Q$11)</f>
        <v>1514.24</v>
      </c>
      <c r="CV22" s="205">
        <f>'PT-Exp (O)'!CV22*(1+Toeslagen!$Q$11)</f>
        <v>1514.24</v>
      </c>
      <c r="CW22" s="205">
        <f>'PT-Exp (O)'!CW22*(1+Toeslagen!$Q$11)</f>
        <v>1514.24</v>
      </c>
      <c r="CX22" s="205">
        <f>'PT-Exp (O)'!CX22*(1+Toeslagen!$Q$11)</f>
        <v>1514.24</v>
      </c>
      <c r="CY22" s="205">
        <f>'PT-Exp (O)'!CY22*(1+Toeslagen!$Q$11)</f>
        <v>1514.24</v>
      </c>
      <c r="CZ22" s="205">
        <f>'PT-Exp (O)'!CZ22*(1+Toeslagen!$Q$11)</f>
        <v>1514.24</v>
      </c>
    </row>
    <row r="23" spans="1:104">
      <c r="A23" s="1">
        <v>27</v>
      </c>
      <c r="B23" s="1">
        <v>27</v>
      </c>
      <c r="C23" s="1"/>
      <c r="D23" s="1">
        <v>7</v>
      </c>
      <c r="F23" t="s">
        <v>202</v>
      </c>
      <c r="G23" t="s">
        <v>202</v>
      </c>
      <c r="H23" t="s">
        <v>202</v>
      </c>
      <c r="I23" t="s">
        <v>202</v>
      </c>
      <c r="J23" t="s">
        <v>368</v>
      </c>
      <c r="N23" s="211">
        <v>4.4000000000000004</v>
      </c>
      <c r="O23" s="212">
        <v>7700</v>
      </c>
      <c r="P23" s="200"/>
      <c r="Q23" s="200"/>
      <c r="R23" s="200"/>
      <c r="S23" s="200"/>
      <c r="T23" s="200"/>
      <c r="U23" s="200"/>
      <c r="V23" s="200"/>
      <c r="W23" s="200"/>
      <c r="X23" s="200"/>
      <c r="Y23" s="205">
        <f>'PT-Exp (O)'!Y23*(1+Toeslagen!$Q$11)</f>
        <v>1514.24</v>
      </c>
      <c r="Z23" s="205">
        <f>'PT-Exp (O)'!Z23*(1+Toeslagen!$Q$11)</f>
        <v>1514.24</v>
      </c>
      <c r="AA23" s="205">
        <f>'PT-Exp (O)'!AA23*(1+Toeslagen!$Q$11)</f>
        <v>1514.24</v>
      </c>
      <c r="AB23" s="205">
        <f>'PT-Exp (O)'!AB23*(1+Toeslagen!$Q$11)</f>
        <v>1514.24</v>
      </c>
      <c r="AC23" s="205">
        <f>'PT-Exp (O)'!AC23*(1+Toeslagen!$Q$11)</f>
        <v>1514.24</v>
      </c>
      <c r="AD23" s="205">
        <f>'PT-Exp (O)'!AD23*(1+Toeslagen!$Q$11)</f>
        <v>1514.24</v>
      </c>
      <c r="AE23" s="205">
        <f>'PT-Exp (O)'!AE23*(1+Toeslagen!$Q$11)</f>
        <v>1514.24</v>
      </c>
      <c r="AF23" s="205">
        <f>'PT-Exp (O)'!AF23*(1+Toeslagen!$Q$11)</f>
        <v>1514.24</v>
      </c>
      <c r="AG23" s="205">
        <f>'PT-Exp (O)'!AG23*(1+Toeslagen!$Q$11)</f>
        <v>1514.24</v>
      </c>
      <c r="AH23" s="205">
        <f>'PT-Exp (O)'!AH23*(1+Toeslagen!$Q$11)</f>
        <v>1514.24</v>
      </c>
      <c r="AI23" s="205">
        <f>'PT-Exp (O)'!AI23*(1+Toeslagen!$Q$11)</f>
        <v>1514.24</v>
      </c>
      <c r="AJ23" s="205">
        <f>'PT-Exp (O)'!AJ23*(1+Toeslagen!$Q$11)</f>
        <v>1514.24</v>
      </c>
      <c r="AK23" s="205">
        <f>'PT-Exp (O)'!AK23*(1+Toeslagen!$Q$11)</f>
        <v>1514.24</v>
      </c>
      <c r="AL23" s="205">
        <f>'PT-Exp (O)'!AL23*(1+Toeslagen!$Q$11)</f>
        <v>1514.24</v>
      </c>
      <c r="AM23" s="205">
        <f>'PT-Exp (O)'!AM23*(1+Toeslagen!$Q$11)</f>
        <v>1514.24</v>
      </c>
      <c r="AN23" s="205">
        <f>'PT-Exp (O)'!AN23*(1+Toeslagen!$Q$11)</f>
        <v>1514.24</v>
      </c>
      <c r="AO23" s="205">
        <f>'PT-Exp (O)'!AO23*(1+Toeslagen!$Q$11)</f>
        <v>1514.24</v>
      </c>
      <c r="AP23" s="205">
        <f>'PT-Exp (O)'!AP23*(1+Toeslagen!$Q$11)</f>
        <v>1514.24</v>
      </c>
      <c r="AQ23" s="205">
        <f>'PT-Exp (O)'!AQ23*(1+Toeslagen!$Q$11)</f>
        <v>1514.24</v>
      </c>
      <c r="AR23" s="205">
        <f>'PT-Exp (O)'!AR23*(1+Toeslagen!$Q$11)</f>
        <v>1514.24</v>
      </c>
      <c r="AS23" s="205">
        <f>'PT-Exp (O)'!AS23*(1+Toeslagen!$Q$11)</f>
        <v>1460.16</v>
      </c>
      <c r="AT23" s="205">
        <f>'PT-Exp (O)'!AT23*(1+Toeslagen!$Q$11)</f>
        <v>1460.16</v>
      </c>
      <c r="AU23" s="205">
        <f>'PT-Exp (O)'!AU23*(1+Toeslagen!$Q$11)</f>
        <v>1460.16</v>
      </c>
      <c r="AV23" s="205">
        <f>'PT-Exp (O)'!AV23*(1+Toeslagen!$Q$11)</f>
        <v>1460.16</v>
      </c>
      <c r="AW23" s="205">
        <f>'PT-Exp (O)'!AW23*(1+Toeslagen!$Q$11)</f>
        <v>1460.16</v>
      </c>
      <c r="AX23" s="205">
        <f>'PT-Exp (O)'!AX23*(1+Toeslagen!$Q$11)</f>
        <v>1460.16</v>
      </c>
      <c r="AY23" s="205">
        <f>'PT-Exp (O)'!AY23*(1+Toeslagen!$Q$11)</f>
        <v>1460.16</v>
      </c>
      <c r="AZ23" s="205">
        <f>'PT-Exp (O)'!AZ23*(1+Toeslagen!$Q$11)</f>
        <v>1460.16</v>
      </c>
      <c r="BA23" s="205">
        <f>'PT-Exp (O)'!BA23*(1+Toeslagen!$Q$11)</f>
        <v>1460.16</v>
      </c>
      <c r="BB23" s="205">
        <f>'PT-Exp (O)'!BB23*(1+Toeslagen!$Q$11)</f>
        <v>0</v>
      </c>
      <c r="BC23" s="205">
        <f>'PT-Exp (O)'!BC23*(1+Toeslagen!$Q$11)</f>
        <v>1460.16</v>
      </c>
      <c r="BD23" s="205">
        <f>'PT-Exp (O)'!BD23*(1+Toeslagen!$Q$11)</f>
        <v>1460.16</v>
      </c>
      <c r="BE23" s="205">
        <f>'PT-Exp (O)'!BE23*(1+Toeslagen!$Q$11)</f>
        <v>1460.16</v>
      </c>
      <c r="BF23" s="205">
        <f>'PT-Exp (O)'!BF23*(1+Toeslagen!$Q$11)</f>
        <v>1460.16</v>
      </c>
      <c r="BG23" s="205">
        <f>'PT-Exp (O)'!BG23*(1+Toeslagen!$Q$11)</f>
        <v>1460.16</v>
      </c>
      <c r="BH23" s="205">
        <f>'PT-Exp (O)'!BH23*(1+Toeslagen!$Q$11)</f>
        <v>1460.16</v>
      </c>
      <c r="BI23" s="205">
        <f>'PT-Exp (O)'!BI23*(1+Toeslagen!$Q$11)</f>
        <v>1460.16</v>
      </c>
      <c r="BJ23" s="205">
        <f>'PT-Exp (O)'!BJ23*(1+Toeslagen!$Q$11)</f>
        <v>1460.16</v>
      </c>
      <c r="BK23" s="205">
        <f>'PT-Exp (O)'!BK23*(1+Toeslagen!$Q$11)</f>
        <v>1460.16</v>
      </c>
      <c r="BL23" s="205">
        <f>'PT-Exp (O)'!BL23*(1+Toeslagen!$Q$11)</f>
        <v>1460.16</v>
      </c>
      <c r="BM23" s="205">
        <f>'PT-Exp (O)'!BM23*(1+Toeslagen!$Q$11)</f>
        <v>1460.16</v>
      </c>
      <c r="BN23" s="205">
        <f>'PT-Exp (O)'!BN23*(1+Toeslagen!$Q$11)</f>
        <v>1460.16</v>
      </c>
      <c r="BO23" s="205">
        <f>'PT-Exp (O)'!BO23*(1+Toeslagen!$Q$11)</f>
        <v>1460.16</v>
      </c>
      <c r="BP23" s="205">
        <f>'PT-Exp (O)'!BP23*(1+Toeslagen!$Q$11)</f>
        <v>1460.16</v>
      </c>
      <c r="BQ23" s="205">
        <f>'PT-Exp (O)'!BQ23*(1+Toeslagen!$Q$11)</f>
        <v>1460.16</v>
      </c>
      <c r="BR23" s="205">
        <f>'PT-Exp (O)'!BR23*(1+Toeslagen!$Q$11)</f>
        <v>0</v>
      </c>
      <c r="BS23" s="205">
        <f>'PT-Exp (O)'!BS23*(1+Toeslagen!$Q$11)</f>
        <v>0</v>
      </c>
      <c r="BT23" s="205">
        <f>'PT-Exp (O)'!BT23*(1+Toeslagen!$Q$11)</f>
        <v>0</v>
      </c>
      <c r="BU23" s="205">
        <f>'PT-Exp (O)'!BU23*(1+Toeslagen!$Q$11)</f>
        <v>0</v>
      </c>
      <c r="BV23" s="205">
        <f>'PT-Exp (O)'!BV23*(1+Toeslagen!$Q$11)</f>
        <v>0</v>
      </c>
      <c r="BW23" s="205">
        <f>'PT-Exp (O)'!BW23*(1+Toeslagen!$Q$11)</f>
        <v>1460.16</v>
      </c>
      <c r="BX23" s="205">
        <f>'PT-Exp (O)'!BX23*(1+Toeslagen!$Q$11)</f>
        <v>1460.16</v>
      </c>
      <c r="BY23" s="205">
        <f>'PT-Exp (O)'!BY23*(1+Toeslagen!$Q$11)</f>
        <v>1460.16</v>
      </c>
      <c r="BZ23" s="205">
        <f>'PT-Exp (O)'!BZ23*(1+Toeslagen!$Q$11)</f>
        <v>1460.16</v>
      </c>
      <c r="CA23" s="205">
        <f>'PT-Exp (O)'!CA23*(1+Toeslagen!$Q$11)</f>
        <v>1460.16</v>
      </c>
      <c r="CB23" s="205">
        <f>'PT-Exp (O)'!CB23*(1+Toeslagen!$Q$11)</f>
        <v>0</v>
      </c>
      <c r="CC23" s="205">
        <f>'PT-Exp (O)'!CC23*(1+Toeslagen!$Q$11)</f>
        <v>0</v>
      </c>
      <c r="CD23" s="205">
        <f>'PT-Exp (O)'!CD23*(1+Toeslagen!$Q$11)</f>
        <v>0</v>
      </c>
      <c r="CE23" s="205">
        <f>'PT-Exp (O)'!CE23*(1+Toeslagen!$Q$11)</f>
        <v>0</v>
      </c>
      <c r="CF23" s="205">
        <f>'PT-Exp (O)'!CF23*(1+Toeslagen!$Q$11)</f>
        <v>0</v>
      </c>
      <c r="CG23" s="205">
        <f>'PT-Exp (O)'!CG23*(1+Toeslagen!$Q$11)</f>
        <v>1649.44</v>
      </c>
      <c r="CH23" s="205">
        <f>'PT-Exp (O)'!CH23*(1+Toeslagen!$Q$11)</f>
        <v>1649.44</v>
      </c>
      <c r="CI23" s="205">
        <f>'PT-Exp (O)'!CI23*(1+Toeslagen!$Q$11)</f>
        <v>1649.44</v>
      </c>
      <c r="CJ23" s="205">
        <f>'PT-Exp (O)'!CJ23*(1+Toeslagen!$Q$11)</f>
        <v>1649.44</v>
      </c>
      <c r="CK23" s="205">
        <f>'PT-Exp (O)'!CK23*(1+Toeslagen!$Q$11)</f>
        <v>1649.44</v>
      </c>
      <c r="CL23" s="205">
        <f>'PT-Exp (O)'!CL23*(1+Toeslagen!$Q$11)</f>
        <v>1649.44</v>
      </c>
      <c r="CM23" s="205">
        <f>'PT-Exp (O)'!CM23*(1+Toeslagen!$Q$11)</f>
        <v>1649.44</v>
      </c>
      <c r="CN23" s="205">
        <f>'PT-Exp (O)'!CN23*(1+Toeslagen!$Q$11)</f>
        <v>1649.44</v>
      </c>
      <c r="CO23" s="205">
        <f>'PT-Exp (O)'!CO23*(1+Toeslagen!$Q$11)</f>
        <v>1649.44</v>
      </c>
      <c r="CP23" s="205">
        <f>'PT-Exp (O)'!CP23*(1+Toeslagen!$Q$11)</f>
        <v>1649.44</v>
      </c>
      <c r="CQ23" s="205">
        <f>'PT-Exp (O)'!CQ23*(1+Toeslagen!$Q$11)</f>
        <v>1649.44</v>
      </c>
      <c r="CR23" s="205">
        <f>'PT-Exp (O)'!CR23*(1+Toeslagen!$Q$11)</f>
        <v>1649.44</v>
      </c>
      <c r="CS23" s="205">
        <f>'PT-Exp (O)'!CS23*(1+Toeslagen!$Q$11)</f>
        <v>1649.44</v>
      </c>
      <c r="CT23" s="205">
        <f>'PT-Exp (O)'!CT23*(1+Toeslagen!$Q$11)</f>
        <v>1649.44</v>
      </c>
      <c r="CU23" s="205">
        <f>'PT-Exp (O)'!CU23*(1+Toeslagen!$Q$11)</f>
        <v>1649.44</v>
      </c>
      <c r="CV23" s="205">
        <f>'PT-Exp (O)'!CV23*(1+Toeslagen!$Q$11)</f>
        <v>1649.44</v>
      </c>
      <c r="CW23" s="205">
        <f>'PT-Exp (O)'!CW23*(1+Toeslagen!$Q$11)</f>
        <v>1649.44</v>
      </c>
      <c r="CX23" s="205">
        <f>'PT-Exp (O)'!CX23*(1+Toeslagen!$Q$11)</f>
        <v>1649.44</v>
      </c>
      <c r="CY23" s="205">
        <f>'PT-Exp (O)'!CY23*(1+Toeslagen!$Q$11)</f>
        <v>1649.44</v>
      </c>
      <c r="CZ23" s="205">
        <f>'PT-Exp (O)'!CZ23*(1+Toeslagen!$Q$11)</f>
        <v>1649.44</v>
      </c>
    </row>
    <row r="24" spans="1:104">
      <c r="A24" s="1">
        <v>28</v>
      </c>
      <c r="B24" s="1">
        <v>28</v>
      </c>
      <c r="C24" s="1"/>
      <c r="D24" s="1">
        <v>7</v>
      </c>
      <c r="F24" t="s">
        <v>202</v>
      </c>
      <c r="G24" t="s">
        <v>202</v>
      </c>
      <c r="H24" t="s">
        <v>202</v>
      </c>
      <c r="I24" t="s">
        <v>202</v>
      </c>
      <c r="J24" t="s">
        <v>368</v>
      </c>
      <c r="N24" s="211">
        <v>4.5</v>
      </c>
      <c r="O24" s="212">
        <v>7875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05">
        <f>'PT-Exp (O)'!Y24*(1+Toeslagen!$Q$11)</f>
        <v>1568.3200000000002</v>
      </c>
      <c r="Z24" s="205">
        <f>'PT-Exp (O)'!Z24*(1+Toeslagen!$Q$11)</f>
        <v>1568.3200000000002</v>
      </c>
      <c r="AA24" s="205">
        <f>'PT-Exp (O)'!AA24*(1+Toeslagen!$Q$11)</f>
        <v>1568.3200000000002</v>
      </c>
      <c r="AB24" s="205">
        <f>'PT-Exp (O)'!AB24*(1+Toeslagen!$Q$11)</f>
        <v>1568.3200000000002</v>
      </c>
      <c r="AC24" s="205">
        <f>'PT-Exp (O)'!AC24*(1+Toeslagen!$Q$11)</f>
        <v>1568.3200000000002</v>
      </c>
      <c r="AD24" s="205">
        <f>'PT-Exp (O)'!AD24*(1+Toeslagen!$Q$11)</f>
        <v>1568.3200000000002</v>
      </c>
      <c r="AE24" s="205">
        <f>'PT-Exp (O)'!AE24*(1+Toeslagen!$Q$11)</f>
        <v>1568.3200000000002</v>
      </c>
      <c r="AF24" s="205">
        <f>'PT-Exp (O)'!AF24*(1+Toeslagen!$Q$11)</f>
        <v>1568.3200000000002</v>
      </c>
      <c r="AG24" s="205">
        <f>'PT-Exp (O)'!AG24*(1+Toeslagen!$Q$11)</f>
        <v>1568.3200000000002</v>
      </c>
      <c r="AH24" s="205">
        <f>'PT-Exp (O)'!AH24*(1+Toeslagen!$Q$11)</f>
        <v>1568.3200000000002</v>
      </c>
      <c r="AI24" s="205">
        <f>'PT-Exp (O)'!AI24*(1+Toeslagen!$Q$11)</f>
        <v>1568.3200000000002</v>
      </c>
      <c r="AJ24" s="205">
        <f>'PT-Exp (O)'!AJ24*(1+Toeslagen!$Q$11)</f>
        <v>1568.3200000000002</v>
      </c>
      <c r="AK24" s="205">
        <f>'PT-Exp (O)'!AK24*(1+Toeslagen!$Q$11)</f>
        <v>1568.3200000000002</v>
      </c>
      <c r="AL24" s="205">
        <f>'PT-Exp (O)'!AL24*(1+Toeslagen!$Q$11)</f>
        <v>1568.3200000000002</v>
      </c>
      <c r="AM24" s="205">
        <f>'PT-Exp (O)'!AM24*(1+Toeslagen!$Q$11)</f>
        <v>1568.3200000000002</v>
      </c>
      <c r="AN24" s="205">
        <f>'PT-Exp (O)'!AN24*(1+Toeslagen!$Q$11)</f>
        <v>1568.3200000000002</v>
      </c>
      <c r="AO24" s="205">
        <f>'PT-Exp (O)'!AO24*(1+Toeslagen!$Q$11)</f>
        <v>1568.3200000000002</v>
      </c>
      <c r="AP24" s="205">
        <f>'PT-Exp (O)'!AP24*(1+Toeslagen!$Q$11)</f>
        <v>1568.3200000000002</v>
      </c>
      <c r="AQ24" s="205">
        <f>'PT-Exp (O)'!AQ24*(1+Toeslagen!$Q$11)</f>
        <v>1568.3200000000002</v>
      </c>
      <c r="AR24" s="205">
        <f>'PT-Exp (O)'!AR24*(1+Toeslagen!$Q$11)</f>
        <v>1568.3200000000002</v>
      </c>
      <c r="AS24" s="205">
        <f>'PT-Exp (O)'!AS24*(1+Toeslagen!$Q$11)</f>
        <v>1506.6688000000001</v>
      </c>
      <c r="AT24" s="205">
        <f>'PT-Exp (O)'!AT24*(1+Toeslagen!$Q$11)</f>
        <v>1506.6688000000001</v>
      </c>
      <c r="AU24" s="205">
        <f>'PT-Exp (O)'!AU24*(1+Toeslagen!$Q$11)</f>
        <v>1506.6688000000001</v>
      </c>
      <c r="AV24" s="205">
        <f>'PT-Exp (O)'!AV24*(1+Toeslagen!$Q$11)</f>
        <v>1506.6688000000001</v>
      </c>
      <c r="AW24" s="205">
        <f>'PT-Exp (O)'!AW24*(1+Toeslagen!$Q$11)</f>
        <v>1506.6688000000001</v>
      </c>
      <c r="AX24" s="205">
        <f>'PT-Exp (O)'!AX24*(1+Toeslagen!$Q$11)</f>
        <v>1506.6688000000001</v>
      </c>
      <c r="AY24" s="205">
        <f>'PT-Exp (O)'!AY24*(1+Toeslagen!$Q$11)</f>
        <v>1506.6688000000001</v>
      </c>
      <c r="AZ24" s="205">
        <f>'PT-Exp (O)'!AZ24*(1+Toeslagen!$Q$11)</f>
        <v>1506.6688000000001</v>
      </c>
      <c r="BA24" s="205">
        <f>'PT-Exp (O)'!BA24*(1+Toeslagen!$Q$11)</f>
        <v>1506.6688000000001</v>
      </c>
      <c r="BB24" s="205">
        <f>'PT-Exp (O)'!BB24*(1+Toeslagen!$Q$11)</f>
        <v>0</v>
      </c>
      <c r="BC24" s="205">
        <f>'PT-Exp (O)'!BC24*(1+Toeslagen!$Q$11)</f>
        <v>1506.6688000000001</v>
      </c>
      <c r="BD24" s="205">
        <f>'PT-Exp (O)'!BD24*(1+Toeslagen!$Q$11)</f>
        <v>1506.6688000000001</v>
      </c>
      <c r="BE24" s="205">
        <f>'PT-Exp (O)'!BE24*(1+Toeslagen!$Q$11)</f>
        <v>1506.6688000000001</v>
      </c>
      <c r="BF24" s="205">
        <f>'PT-Exp (O)'!BF24*(1+Toeslagen!$Q$11)</f>
        <v>1506.6688000000001</v>
      </c>
      <c r="BG24" s="205">
        <f>'PT-Exp (O)'!BG24*(1+Toeslagen!$Q$11)</f>
        <v>1506.6688000000001</v>
      </c>
      <c r="BH24" s="205">
        <f>'PT-Exp (O)'!BH24*(1+Toeslagen!$Q$11)</f>
        <v>1506.6688000000001</v>
      </c>
      <c r="BI24" s="205">
        <f>'PT-Exp (O)'!BI24*(1+Toeslagen!$Q$11)</f>
        <v>1506.6688000000001</v>
      </c>
      <c r="BJ24" s="205">
        <f>'PT-Exp (O)'!BJ24*(1+Toeslagen!$Q$11)</f>
        <v>1506.6688000000001</v>
      </c>
      <c r="BK24" s="205">
        <f>'PT-Exp (O)'!BK24*(1+Toeslagen!$Q$11)</f>
        <v>1506.6688000000001</v>
      </c>
      <c r="BL24" s="205">
        <f>'PT-Exp (O)'!BL24*(1+Toeslagen!$Q$11)</f>
        <v>1506.6688000000001</v>
      </c>
      <c r="BM24" s="205">
        <f>'PT-Exp (O)'!BM24*(1+Toeslagen!$Q$11)</f>
        <v>1506.6688000000001</v>
      </c>
      <c r="BN24" s="205">
        <f>'PT-Exp (O)'!BN24*(1+Toeslagen!$Q$11)</f>
        <v>1506.6688000000001</v>
      </c>
      <c r="BO24" s="205">
        <f>'PT-Exp (O)'!BO24*(1+Toeslagen!$Q$11)</f>
        <v>1506.6688000000001</v>
      </c>
      <c r="BP24" s="205">
        <f>'PT-Exp (O)'!BP24*(1+Toeslagen!$Q$11)</f>
        <v>1506.6688000000001</v>
      </c>
      <c r="BQ24" s="205">
        <f>'PT-Exp (O)'!BQ24*(1+Toeslagen!$Q$11)</f>
        <v>1506.6688000000001</v>
      </c>
      <c r="BR24" s="205">
        <f>'PT-Exp (O)'!BR24*(1+Toeslagen!$Q$11)</f>
        <v>0</v>
      </c>
      <c r="BS24" s="205">
        <f>'PT-Exp (O)'!BS24*(1+Toeslagen!$Q$11)</f>
        <v>0</v>
      </c>
      <c r="BT24" s="205">
        <f>'PT-Exp (O)'!BT24*(1+Toeslagen!$Q$11)</f>
        <v>0</v>
      </c>
      <c r="BU24" s="205">
        <f>'PT-Exp (O)'!BU24*(1+Toeslagen!$Q$11)</f>
        <v>0</v>
      </c>
      <c r="BV24" s="205">
        <f>'PT-Exp (O)'!BV24*(1+Toeslagen!$Q$11)</f>
        <v>0</v>
      </c>
      <c r="BW24" s="205">
        <f>'PT-Exp (O)'!BW24*(1+Toeslagen!$Q$11)</f>
        <v>1506.6688000000001</v>
      </c>
      <c r="BX24" s="205">
        <f>'PT-Exp (O)'!BX24*(1+Toeslagen!$Q$11)</f>
        <v>1506.6688000000001</v>
      </c>
      <c r="BY24" s="205">
        <f>'PT-Exp (O)'!BY24*(1+Toeslagen!$Q$11)</f>
        <v>1506.6688000000001</v>
      </c>
      <c r="BZ24" s="205">
        <f>'PT-Exp (O)'!BZ24*(1+Toeslagen!$Q$11)</f>
        <v>1506.6688000000001</v>
      </c>
      <c r="CA24" s="205">
        <f>'PT-Exp (O)'!CA24*(1+Toeslagen!$Q$11)</f>
        <v>1506.6688000000001</v>
      </c>
      <c r="CB24" s="205">
        <f>'PT-Exp (O)'!CB24*(1+Toeslagen!$Q$11)</f>
        <v>0</v>
      </c>
      <c r="CC24" s="205">
        <f>'PT-Exp (O)'!CC24*(1+Toeslagen!$Q$11)</f>
        <v>0</v>
      </c>
      <c r="CD24" s="205">
        <f>'PT-Exp (O)'!CD24*(1+Toeslagen!$Q$11)</f>
        <v>0</v>
      </c>
      <c r="CE24" s="205">
        <f>'PT-Exp (O)'!CE24*(1+Toeslagen!$Q$11)</f>
        <v>0</v>
      </c>
      <c r="CF24" s="205">
        <f>'PT-Exp (O)'!CF24*(1+Toeslagen!$Q$11)</f>
        <v>0</v>
      </c>
      <c r="CG24" s="205">
        <f>'PT-Exp (O)'!CG24*(1+Toeslagen!$Q$11)</f>
        <v>1703.52</v>
      </c>
      <c r="CH24" s="205">
        <f>'PT-Exp (O)'!CH24*(1+Toeslagen!$Q$11)</f>
        <v>1703.52</v>
      </c>
      <c r="CI24" s="205">
        <f>'PT-Exp (O)'!CI24*(1+Toeslagen!$Q$11)</f>
        <v>1703.52</v>
      </c>
      <c r="CJ24" s="205">
        <f>'PT-Exp (O)'!CJ24*(1+Toeslagen!$Q$11)</f>
        <v>1703.52</v>
      </c>
      <c r="CK24" s="205">
        <f>'PT-Exp (O)'!CK24*(1+Toeslagen!$Q$11)</f>
        <v>1703.52</v>
      </c>
      <c r="CL24" s="205">
        <f>'PT-Exp (O)'!CL24*(1+Toeslagen!$Q$11)</f>
        <v>1703.52</v>
      </c>
      <c r="CM24" s="205">
        <f>'PT-Exp (O)'!CM24*(1+Toeslagen!$Q$11)</f>
        <v>1703.52</v>
      </c>
      <c r="CN24" s="205">
        <f>'PT-Exp (O)'!CN24*(1+Toeslagen!$Q$11)</f>
        <v>1703.52</v>
      </c>
      <c r="CO24" s="205">
        <f>'PT-Exp (O)'!CO24*(1+Toeslagen!$Q$11)</f>
        <v>1703.52</v>
      </c>
      <c r="CP24" s="205">
        <f>'PT-Exp (O)'!CP24*(1+Toeslagen!$Q$11)</f>
        <v>1703.52</v>
      </c>
      <c r="CQ24" s="205">
        <f>'PT-Exp (O)'!CQ24*(1+Toeslagen!$Q$11)</f>
        <v>1703.52</v>
      </c>
      <c r="CR24" s="205">
        <f>'PT-Exp (O)'!CR24*(1+Toeslagen!$Q$11)</f>
        <v>1703.52</v>
      </c>
      <c r="CS24" s="205">
        <f>'PT-Exp (O)'!CS24*(1+Toeslagen!$Q$11)</f>
        <v>1703.52</v>
      </c>
      <c r="CT24" s="205">
        <f>'PT-Exp (O)'!CT24*(1+Toeslagen!$Q$11)</f>
        <v>1703.52</v>
      </c>
      <c r="CU24" s="205">
        <f>'PT-Exp (O)'!CU24*(1+Toeslagen!$Q$11)</f>
        <v>1703.52</v>
      </c>
      <c r="CV24" s="205">
        <f>'PT-Exp (O)'!CV24*(1+Toeslagen!$Q$11)</f>
        <v>1703.52</v>
      </c>
      <c r="CW24" s="205">
        <f>'PT-Exp (O)'!CW24*(1+Toeslagen!$Q$11)</f>
        <v>1703.52</v>
      </c>
      <c r="CX24" s="205">
        <f>'PT-Exp (O)'!CX24*(1+Toeslagen!$Q$11)</f>
        <v>1703.52</v>
      </c>
      <c r="CY24" s="205">
        <f>'PT-Exp (O)'!CY24*(1+Toeslagen!$Q$11)</f>
        <v>1703.52</v>
      </c>
      <c r="CZ24" s="205">
        <f>'PT-Exp (O)'!CZ24*(1+Toeslagen!$Q$11)</f>
        <v>1703.52</v>
      </c>
    </row>
    <row r="25" spans="1:104">
      <c r="A25" s="1">
        <v>29</v>
      </c>
      <c r="B25" s="1">
        <v>29</v>
      </c>
      <c r="C25" s="1"/>
      <c r="D25" s="1">
        <v>7</v>
      </c>
      <c r="F25" t="s">
        <v>202</v>
      </c>
      <c r="G25" t="s">
        <v>202</v>
      </c>
      <c r="H25" t="s">
        <v>202</v>
      </c>
      <c r="I25" t="s">
        <v>202</v>
      </c>
      <c r="J25" t="s">
        <v>368</v>
      </c>
      <c r="N25" s="211">
        <v>4.8</v>
      </c>
      <c r="O25" s="212">
        <v>8400</v>
      </c>
      <c r="P25" s="200"/>
      <c r="Q25" s="200"/>
      <c r="R25" s="200"/>
      <c r="S25" s="200"/>
      <c r="T25" s="200"/>
      <c r="U25" s="200"/>
      <c r="V25" s="200"/>
      <c r="W25" s="200"/>
      <c r="X25" s="200"/>
      <c r="Y25" s="205">
        <f>'PT-Exp (O)'!Y25*(1+Toeslagen!$Q$11)</f>
        <v>1676.48</v>
      </c>
      <c r="Z25" s="205">
        <f>'PT-Exp (O)'!Z25*(1+Toeslagen!$Q$11)</f>
        <v>1676.48</v>
      </c>
      <c r="AA25" s="205">
        <f>'PT-Exp (O)'!AA25*(1+Toeslagen!$Q$11)</f>
        <v>1676.48</v>
      </c>
      <c r="AB25" s="205">
        <f>'PT-Exp (O)'!AB25*(1+Toeslagen!$Q$11)</f>
        <v>1676.48</v>
      </c>
      <c r="AC25" s="205">
        <f>'PT-Exp (O)'!AC25*(1+Toeslagen!$Q$11)</f>
        <v>1676.48</v>
      </c>
      <c r="AD25" s="205">
        <f>'PT-Exp (O)'!AD25*(1+Toeslagen!$Q$11)</f>
        <v>1676.48</v>
      </c>
      <c r="AE25" s="205">
        <f>'PT-Exp (O)'!AE25*(1+Toeslagen!$Q$11)</f>
        <v>1676.48</v>
      </c>
      <c r="AF25" s="205">
        <f>'PT-Exp (O)'!AF25*(1+Toeslagen!$Q$11)</f>
        <v>1676.48</v>
      </c>
      <c r="AG25" s="205">
        <f>'PT-Exp (O)'!AG25*(1+Toeslagen!$Q$11)</f>
        <v>1676.48</v>
      </c>
      <c r="AH25" s="205">
        <f>'PT-Exp (O)'!AH25*(1+Toeslagen!$Q$11)</f>
        <v>1676.48</v>
      </c>
      <c r="AI25" s="205">
        <f>'PT-Exp (O)'!AI25*(1+Toeslagen!$Q$11)</f>
        <v>1676.48</v>
      </c>
      <c r="AJ25" s="205">
        <f>'PT-Exp (O)'!AJ25*(1+Toeslagen!$Q$11)</f>
        <v>1676.48</v>
      </c>
      <c r="AK25" s="205">
        <f>'PT-Exp (O)'!AK25*(1+Toeslagen!$Q$11)</f>
        <v>1676.48</v>
      </c>
      <c r="AL25" s="205">
        <f>'PT-Exp (O)'!AL25*(1+Toeslagen!$Q$11)</f>
        <v>1676.48</v>
      </c>
      <c r="AM25" s="205">
        <f>'PT-Exp (O)'!AM25*(1+Toeslagen!$Q$11)</f>
        <v>1676.48</v>
      </c>
      <c r="AN25" s="205">
        <f>'PT-Exp (O)'!AN25*(1+Toeslagen!$Q$11)</f>
        <v>1676.48</v>
      </c>
      <c r="AO25" s="205">
        <f>'PT-Exp (O)'!AO25*(1+Toeslagen!$Q$11)</f>
        <v>1676.48</v>
      </c>
      <c r="AP25" s="205">
        <f>'PT-Exp (O)'!AP25*(1+Toeslagen!$Q$11)</f>
        <v>1676.48</v>
      </c>
      <c r="AQ25" s="205">
        <f>'PT-Exp (O)'!AQ25*(1+Toeslagen!$Q$11)</f>
        <v>1676.48</v>
      </c>
      <c r="AR25" s="205">
        <f>'PT-Exp (O)'!AR25*(1+Toeslagen!$Q$11)</f>
        <v>1676.48</v>
      </c>
      <c r="AS25" s="205">
        <f>'PT-Exp (O)'!AS25*(1+Toeslagen!$Q$11)</f>
        <v>1595.3600000000001</v>
      </c>
      <c r="AT25" s="205">
        <f>'PT-Exp (O)'!AT25*(1+Toeslagen!$Q$11)</f>
        <v>1595.3600000000001</v>
      </c>
      <c r="AU25" s="205">
        <f>'PT-Exp (O)'!AU25*(1+Toeslagen!$Q$11)</f>
        <v>1595.3600000000001</v>
      </c>
      <c r="AV25" s="205">
        <f>'PT-Exp (O)'!AV25*(1+Toeslagen!$Q$11)</f>
        <v>1595.3600000000001</v>
      </c>
      <c r="AW25" s="205">
        <f>'PT-Exp (O)'!AW25*(1+Toeslagen!$Q$11)</f>
        <v>1595.3600000000001</v>
      </c>
      <c r="AX25" s="205">
        <f>'PT-Exp (O)'!AX25*(1+Toeslagen!$Q$11)</f>
        <v>1595.3600000000001</v>
      </c>
      <c r="AY25" s="205">
        <f>'PT-Exp (O)'!AY25*(1+Toeslagen!$Q$11)</f>
        <v>1595.3600000000001</v>
      </c>
      <c r="AZ25" s="205">
        <f>'PT-Exp (O)'!AZ25*(1+Toeslagen!$Q$11)</f>
        <v>1595.3600000000001</v>
      </c>
      <c r="BA25" s="205">
        <f>'PT-Exp (O)'!BA25*(1+Toeslagen!$Q$11)</f>
        <v>1595.3600000000001</v>
      </c>
      <c r="BB25" s="205">
        <f>'PT-Exp (O)'!BB25*(1+Toeslagen!$Q$11)</f>
        <v>0</v>
      </c>
      <c r="BC25" s="205">
        <f>'PT-Exp (O)'!BC25*(1+Toeslagen!$Q$11)</f>
        <v>1595.3600000000001</v>
      </c>
      <c r="BD25" s="205">
        <f>'PT-Exp (O)'!BD25*(1+Toeslagen!$Q$11)</f>
        <v>1595.3600000000001</v>
      </c>
      <c r="BE25" s="205">
        <f>'PT-Exp (O)'!BE25*(1+Toeslagen!$Q$11)</f>
        <v>1595.3600000000001</v>
      </c>
      <c r="BF25" s="205">
        <f>'PT-Exp (O)'!BF25*(1+Toeslagen!$Q$11)</f>
        <v>1595.3600000000001</v>
      </c>
      <c r="BG25" s="205">
        <f>'PT-Exp (O)'!BG25*(1+Toeslagen!$Q$11)</f>
        <v>1595.3600000000001</v>
      </c>
      <c r="BH25" s="205">
        <f>'PT-Exp (O)'!BH25*(1+Toeslagen!$Q$11)</f>
        <v>1595.3600000000001</v>
      </c>
      <c r="BI25" s="205">
        <f>'PT-Exp (O)'!BI25*(1+Toeslagen!$Q$11)</f>
        <v>1595.3600000000001</v>
      </c>
      <c r="BJ25" s="205">
        <f>'PT-Exp (O)'!BJ25*(1+Toeslagen!$Q$11)</f>
        <v>1595.3600000000001</v>
      </c>
      <c r="BK25" s="205">
        <f>'PT-Exp (O)'!BK25*(1+Toeslagen!$Q$11)</f>
        <v>1595.3600000000001</v>
      </c>
      <c r="BL25" s="205">
        <f>'PT-Exp (O)'!BL25*(1+Toeslagen!$Q$11)</f>
        <v>1595.3600000000001</v>
      </c>
      <c r="BM25" s="205">
        <f>'PT-Exp (O)'!BM25*(1+Toeslagen!$Q$11)</f>
        <v>1595.3600000000001</v>
      </c>
      <c r="BN25" s="205">
        <f>'PT-Exp (O)'!BN25*(1+Toeslagen!$Q$11)</f>
        <v>1595.3600000000001</v>
      </c>
      <c r="BO25" s="205">
        <f>'PT-Exp (O)'!BO25*(1+Toeslagen!$Q$11)</f>
        <v>1595.3600000000001</v>
      </c>
      <c r="BP25" s="205">
        <f>'PT-Exp (O)'!BP25*(1+Toeslagen!$Q$11)</f>
        <v>1595.3600000000001</v>
      </c>
      <c r="BQ25" s="205">
        <f>'PT-Exp (O)'!BQ25*(1+Toeslagen!$Q$11)</f>
        <v>1595.3600000000001</v>
      </c>
      <c r="BR25" s="205">
        <f>'PT-Exp (O)'!BR25*(1+Toeslagen!$Q$11)</f>
        <v>0</v>
      </c>
      <c r="BS25" s="205">
        <f>'PT-Exp (O)'!BS25*(1+Toeslagen!$Q$11)</f>
        <v>0</v>
      </c>
      <c r="BT25" s="205">
        <f>'PT-Exp (O)'!BT25*(1+Toeslagen!$Q$11)</f>
        <v>0</v>
      </c>
      <c r="BU25" s="205">
        <f>'PT-Exp (O)'!BU25*(1+Toeslagen!$Q$11)</f>
        <v>0</v>
      </c>
      <c r="BV25" s="205">
        <f>'PT-Exp (O)'!BV25*(1+Toeslagen!$Q$11)</f>
        <v>0</v>
      </c>
      <c r="BW25" s="205">
        <f>'PT-Exp (O)'!BW25*(1+Toeslagen!$Q$11)</f>
        <v>1595.3600000000001</v>
      </c>
      <c r="BX25" s="205">
        <f>'PT-Exp (O)'!BX25*(1+Toeslagen!$Q$11)</f>
        <v>1595.3600000000001</v>
      </c>
      <c r="BY25" s="205">
        <f>'PT-Exp (O)'!BY25*(1+Toeslagen!$Q$11)</f>
        <v>1595.3600000000001</v>
      </c>
      <c r="BZ25" s="205">
        <f>'PT-Exp (O)'!BZ25*(1+Toeslagen!$Q$11)</f>
        <v>1595.3600000000001</v>
      </c>
      <c r="CA25" s="205">
        <f>'PT-Exp (O)'!CA25*(1+Toeslagen!$Q$11)</f>
        <v>1595.3600000000001</v>
      </c>
      <c r="CB25" s="205">
        <f>'PT-Exp (O)'!CB25*(1+Toeslagen!$Q$11)</f>
        <v>0</v>
      </c>
      <c r="CC25" s="205">
        <f>'PT-Exp (O)'!CC25*(1+Toeslagen!$Q$11)</f>
        <v>0</v>
      </c>
      <c r="CD25" s="205">
        <f>'PT-Exp (O)'!CD25*(1+Toeslagen!$Q$11)</f>
        <v>0</v>
      </c>
      <c r="CE25" s="205">
        <f>'PT-Exp (O)'!CE25*(1+Toeslagen!$Q$11)</f>
        <v>0</v>
      </c>
      <c r="CF25" s="205">
        <f>'PT-Exp (O)'!CF25*(1+Toeslagen!$Q$11)</f>
        <v>0</v>
      </c>
      <c r="CG25" s="205">
        <f>'PT-Exp (O)'!CG25*(1+Toeslagen!$Q$11)</f>
        <v>1811.68</v>
      </c>
      <c r="CH25" s="205">
        <f>'PT-Exp (O)'!CH25*(1+Toeslagen!$Q$11)</f>
        <v>1811.68</v>
      </c>
      <c r="CI25" s="205">
        <f>'PT-Exp (O)'!CI25*(1+Toeslagen!$Q$11)</f>
        <v>1811.68</v>
      </c>
      <c r="CJ25" s="205">
        <f>'PT-Exp (O)'!CJ25*(1+Toeslagen!$Q$11)</f>
        <v>1811.68</v>
      </c>
      <c r="CK25" s="205">
        <f>'PT-Exp (O)'!CK25*(1+Toeslagen!$Q$11)</f>
        <v>1811.68</v>
      </c>
      <c r="CL25" s="205">
        <f>'PT-Exp (O)'!CL25*(1+Toeslagen!$Q$11)</f>
        <v>1811.68</v>
      </c>
      <c r="CM25" s="205">
        <f>'PT-Exp (O)'!CM25*(1+Toeslagen!$Q$11)</f>
        <v>1811.68</v>
      </c>
      <c r="CN25" s="205">
        <f>'PT-Exp (O)'!CN25*(1+Toeslagen!$Q$11)</f>
        <v>1811.68</v>
      </c>
      <c r="CO25" s="205">
        <f>'PT-Exp (O)'!CO25*(1+Toeslagen!$Q$11)</f>
        <v>1811.68</v>
      </c>
      <c r="CP25" s="205">
        <f>'PT-Exp (O)'!CP25*(1+Toeslagen!$Q$11)</f>
        <v>1811.68</v>
      </c>
      <c r="CQ25" s="205">
        <f>'PT-Exp (O)'!CQ25*(1+Toeslagen!$Q$11)</f>
        <v>1811.68</v>
      </c>
      <c r="CR25" s="205">
        <f>'PT-Exp (O)'!CR25*(1+Toeslagen!$Q$11)</f>
        <v>1811.68</v>
      </c>
      <c r="CS25" s="205">
        <f>'PT-Exp (O)'!CS25*(1+Toeslagen!$Q$11)</f>
        <v>1811.68</v>
      </c>
      <c r="CT25" s="205">
        <f>'PT-Exp (O)'!CT25*(1+Toeslagen!$Q$11)</f>
        <v>1811.68</v>
      </c>
      <c r="CU25" s="205">
        <f>'PT-Exp (O)'!CU25*(1+Toeslagen!$Q$11)</f>
        <v>1811.68</v>
      </c>
      <c r="CV25" s="205">
        <f>'PT-Exp (O)'!CV25*(1+Toeslagen!$Q$11)</f>
        <v>1811.68</v>
      </c>
      <c r="CW25" s="205">
        <f>'PT-Exp (O)'!CW25*(1+Toeslagen!$Q$11)</f>
        <v>1811.68</v>
      </c>
      <c r="CX25" s="205">
        <f>'PT-Exp (O)'!CX25*(1+Toeslagen!$Q$11)</f>
        <v>1811.68</v>
      </c>
      <c r="CY25" s="205">
        <f>'PT-Exp (O)'!CY25*(1+Toeslagen!$Q$11)</f>
        <v>1811.68</v>
      </c>
      <c r="CZ25" s="205">
        <f>'PT-Exp (O)'!CZ25*(1+Toeslagen!$Q$11)</f>
        <v>1811.68</v>
      </c>
    </row>
    <row r="26" spans="1:104">
      <c r="A26" s="1">
        <v>30</v>
      </c>
      <c r="B26" s="1">
        <v>30</v>
      </c>
      <c r="C26" s="1"/>
      <c r="D26" s="1">
        <v>7</v>
      </c>
      <c r="F26" t="s">
        <v>202</v>
      </c>
      <c r="G26" t="s">
        <v>202</v>
      </c>
      <c r="H26" t="s">
        <v>202</v>
      </c>
      <c r="I26" t="s">
        <v>202</v>
      </c>
      <c r="J26" t="s">
        <v>368</v>
      </c>
      <c r="N26" s="211">
        <v>5</v>
      </c>
      <c r="O26" s="212">
        <v>8750</v>
      </c>
      <c r="P26" s="200"/>
      <c r="Q26" s="200"/>
      <c r="R26" s="200"/>
      <c r="S26" s="200"/>
      <c r="T26" s="200"/>
      <c r="U26" s="200"/>
      <c r="V26" s="200"/>
      <c r="W26" s="200"/>
      <c r="X26" s="200"/>
      <c r="Y26" s="205">
        <f>'PT-Exp (O)'!Y26*(1+Toeslagen!$Q$11)</f>
        <v>1730.56</v>
      </c>
      <c r="Z26" s="205">
        <f>'PT-Exp (O)'!Z26*(1+Toeslagen!$Q$11)</f>
        <v>1730.56</v>
      </c>
      <c r="AA26" s="205">
        <f>'PT-Exp (O)'!AA26*(1+Toeslagen!$Q$11)</f>
        <v>1730.56</v>
      </c>
      <c r="AB26" s="205">
        <f>'PT-Exp (O)'!AB26*(1+Toeslagen!$Q$11)</f>
        <v>1730.56</v>
      </c>
      <c r="AC26" s="205">
        <f>'PT-Exp (O)'!AC26*(1+Toeslagen!$Q$11)</f>
        <v>1730.56</v>
      </c>
      <c r="AD26" s="205">
        <f>'PT-Exp (O)'!AD26*(1+Toeslagen!$Q$11)</f>
        <v>1730.56</v>
      </c>
      <c r="AE26" s="205">
        <f>'PT-Exp (O)'!AE26*(1+Toeslagen!$Q$11)</f>
        <v>1730.56</v>
      </c>
      <c r="AF26" s="205">
        <f>'PT-Exp (O)'!AF26*(1+Toeslagen!$Q$11)</f>
        <v>1730.56</v>
      </c>
      <c r="AG26" s="205">
        <f>'PT-Exp (O)'!AG26*(1+Toeslagen!$Q$11)</f>
        <v>1730.56</v>
      </c>
      <c r="AH26" s="205">
        <f>'PT-Exp (O)'!AH26*(1+Toeslagen!$Q$11)</f>
        <v>1730.56</v>
      </c>
      <c r="AI26" s="205">
        <f>'PT-Exp (O)'!AI26*(1+Toeslagen!$Q$11)</f>
        <v>1730.56</v>
      </c>
      <c r="AJ26" s="205">
        <f>'PT-Exp (O)'!AJ26*(1+Toeslagen!$Q$11)</f>
        <v>1730.56</v>
      </c>
      <c r="AK26" s="205">
        <f>'PT-Exp (O)'!AK26*(1+Toeslagen!$Q$11)</f>
        <v>1730.56</v>
      </c>
      <c r="AL26" s="205">
        <f>'PT-Exp (O)'!AL26*(1+Toeslagen!$Q$11)</f>
        <v>1730.56</v>
      </c>
      <c r="AM26" s="205">
        <f>'PT-Exp (O)'!AM26*(1+Toeslagen!$Q$11)</f>
        <v>1730.56</v>
      </c>
      <c r="AN26" s="205">
        <f>'PT-Exp (O)'!AN26*(1+Toeslagen!$Q$11)</f>
        <v>1730.56</v>
      </c>
      <c r="AO26" s="205">
        <f>'PT-Exp (O)'!AO26*(1+Toeslagen!$Q$11)</f>
        <v>1730.56</v>
      </c>
      <c r="AP26" s="205">
        <f>'PT-Exp (O)'!AP26*(1+Toeslagen!$Q$11)</f>
        <v>1730.56</v>
      </c>
      <c r="AQ26" s="205">
        <f>'PT-Exp (O)'!AQ26*(1+Toeslagen!$Q$11)</f>
        <v>1730.56</v>
      </c>
      <c r="AR26" s="205">
        <f>'PT-Exp (O)'!AR26*(1+Toeslagen!$Q$11)</f>
        <v>1730.56</v>
      </c>
      <c r="AS26" s="205">
        <f>'PT-Exp (O)'!AS26*(1+Toeslagen!$Q$11)</f>
        <v>1671.0720000000001</v>
      </c>
      <c r="AT26" s="205">
        <f>'PT-Exp (O)'!AT26*(1+Toeslagen!$Q$11)</f>
        <v>1671.0720000000001</v>
      </c>
      <c r="AU26" s="205">
        <f>'PT-Exp (O)'!AU26*(1+Toeslagen!$Q$11)</f>
        <v>1671.0720000000001</v>
      </c>
      <c r="AV26" s="205">
        <f>'PT-Exp (O)'!AV26*(1+Toeslagen!$Q$11)</f>
        <v>1671.0720000000001</v>
      </c>
      <c r="AW26" s="205">
        <f>'PT-Exp (O)'!AW26*(1+Toeslagen!$Q$11)</f>
        <v>1671.0720000000001</v>
      </c>
      <c r="AX26" s="205">
        <f>'PT-Exp (O)'!AX26*(1+Toeslagen!$Q$11)</f>
        <v>1671.0720000000001</v>
      </c>
      <c r="AY26" s="205">
        <f>'PT-Exp (O)'!AY26*(1+Toeslagen!$Q$11)</f>
        <v>1671.0720000000001</v>
      </c>
      <c r="AZ26" s="205">
        <f>'PT-Exp (O)'!AZ26*(1+Toeslagen!$Q$11)</f>
        <v>1671.0720000000001</v>
      </c>
      <c r="BA26" s="205">
        <f>'PT-Exp (O)'!BA26*(1+Toeslagen!$Q$11)</f>
        <v>1671.0720000000001</v>
      </c>
      <c r="BB26" s="205">
        <f>'PT-Exp (O)'!BB26*(1+Toeslagen!$Q$11)</f>
        <v>0</v>
      </c>
      <c r="BC26" s="205">
        <f>'PT-Exp (O)'!BC26*(1+Toeslagen!$Q$11)</f>
        <v>1671.0720000000001</v>
      </c>
      <c r="BD26" s="205">
        <f>'PT-Exp (O)'!BD26*(1+Toeslagen!$Q$11)</f>
        <v>1671.0720000000001</v>
      </c>
      <c r="BE26" s="205">
        <f>'PT-Exp (O)'!BE26*(1+Toeslagen!$Q$11)</f>
        <v>1671.0720000000001</v>
      </c>
      <c r="BF26" s="205">
        <f>'PT-Exp (O)'!BF26*(1+Toeslagen!$Q$11)</f>
        <v>1671.0720000000001</v>
      </c>
      <c r="BG26" s="205">
        <f>'PT-Exp (O)'!BG26*(1+Toeslagen!$Q$11)</f>
        <v>1671.0720000000001</v>
      </c>
      <c r="BH26" s="205">
        <f>'PT-Exp (O)'!BH26*(1+Toeslagen!$Q$11)</f>
        <v>1671.0720000000001</v>
      </c>
      <c r="BI26" s="205">
        <f>'PT-Exp (O)'!BI26*(1+Toeslagen!$Q$11)</f>
        <v>1671.0720000000001</v>
      </c>
      <c r="BJ26" s="205">
        <f>'PT-Exp (O)'!BJ26*(1+Toeslagen!$Q$11)</f>
        <v>1671.0720000000001</v>
      </c>
      <c r="BK26" s="205">
        <f>'PT-Exp (O)'!BK26*(1+Toeslagen!$Q$11)</f>
        <v>1671.0720000000001</v>
      </c>
      <c r="BL26" s="205">
        <f>'PT-Exp (O)'!BL26*(1+Toeslagen!$Q$11)</f>
        <v>1671.0720000000001</v>
      </c>
      <c r="BM26" s="205">
        <f>'PT-Exp (O)'!BM26*(1+Toeslagen!$Q$11)</f>
        <v>1671.0720000000001</v>
      </c>
      <c r="BN26" s="205">
        <f>'PT-Exp (O)'!BN26*(1+Toeslagen!$Q$11)</f>
        <v>1671.0720000000001</v>
      </c>
      <c r="BO26" s="205">
        <f>'PT-Exp (O)'!BO26*(1+Toeslagen!$Q$11)</f>
        <v>1671.0720000000001</v>
      </c>
      <c r="BP26" s="205">
        <f>'PT-Exp (O)'!BP26*(1+Toeslagen!$Q$11)</f>
        <v>1671.0720000000001</v>
      </c>
      <c r="BQ26" s="205">
        <f>'PT-Exp (O)'!BQ26*(1+Toeslagen!$Q$11)</f>
        <v>1671.0720000000001</v>
      </c>
      <c r="BR26" s="205">
        <f>'PT-Exp (O)'!BR26*(1+Toeslagen!$Q$11)</f>
        <v>0</v>
      </c>
      <c r="BS26" s="205">
        <f>'PT-Exp (O)'!BS26*(1+Toeslagen!$Q$11)</f>
        <v>0</v>
      </c>
      <c r="BT26" s="205">
        <f>'PT-Exp (O)'!BT26*(1+Toeslagen!$Q$11)</f>
        <v>0</v>
      </c>
      <c r="BU26" s="205">
        <f>'PT-Exp (O)'!BU26*(1+Toeslagen!$Q$11)</f>
        <v>0</v>
      </c>
      <c r="BV26" s="205">
        <f>'PT-Exp (O)'!BV26*(1+Toeslagen!$Q$11)</f>
        <v>0</v>
      </c>
      <c r="BW26" s="205">
        <f>'PT-Exp (O)'!BW26*(1+Toeslagen!$Q$11)</f>
        <v>1671.0720000000001</v>
      </c>
      <c r="BX26" s="205">
        <f>'PT-Exp (O)'!BX26*(1+Toeslagen!$Q$11)</f>
        <v>1671.0720000000001</v>
      </c>
      <c r="BY26" s="205">
        <f>'PT-Exp (O)'!BY26*(1+Toeslagen!$Q$11)</f>
        <v>1671.0720000000001</v>
      </c>
      <c r="BZ26" s="205">
        <f>'PT-Exp (O)'!BZ26*(1+Toeslagen!$Q$11)</f>
        <v>1671.0720000000001</v>
      </c>
      <c r="CA26" s="205">
        <f>'PT-Exp (O)'!CA26*(1+Toeslagen!$Q$11)</f>
        <v>1671.0720000000001</v>
      </c>
      <c r="CB26" s="205">
        <f>'PT-Exp (O)'!CB26*(1+Toeslagen!$Q$11)</f>
        <v>0</v>
      </c>
      <c r="CC26" s="205">
        <f>'PT-Exp (O)'!CC26*(1+Toeslagen!$Q$11)</f>
        <v>0</v>
      </c>
      <c r="CD26" s="205">
        <f>'PT-Exp (O)'!CD26*(1+Toeslagen!$Q$11)</f>
        <v>0</v>
      </c>
      <c r="CE26" s="205">
        <f>'PT-Exp (O)'!CE26*(1+Toeslagen!$Q$11)</f>
        <v>0</v>
      </c>
      <c r="CF26" s="205">
        <f>'PT-Exp (O)'!CF26*(1+Toeslagen!$Q$11)</f>
        <v>0</v>
      </c>
      <c r="CG26" s="205">
        <f>'PT-Exp (O)'!CG26*(1+Toeslagen!$Q$11)</f>
        <v>1892.8</v>
      </c>
      <c r="CH26" s="205">
        <f>'PT-Exp (O)'!CH26*(1+Toeslagen!$Q$11)</f>
        <v>1892.8</v>
      </c>
      <c r="CI26" s="205">
        <f>'PT-Exp (O)'!CI26*(1+Toeslagen!$Q$11)</f>
        <v>1892.8</v>
      </c>
      <c r="CJ26" s="205">
        <f>'PT-Exp (O)'!CJ26*(1+Toeslagen!$Q$11)</f>
        <v>1892.8</v>
      </c>
      <c r="CK26" s="205">
        <f>'PT-Exp (O)'!CK26*(1+Toeslagen!$Q$11)</f>
        <v>1892.8</v>
      </c>
      <c r="CL26" s="205">
        <f>'PT-Exp (O)'!CL26*(1+Toeslagen!$Q$11)</f>
        <v>1892.8</v>
      </c>
      <c r="CM26" s="205">
        <f>'PT-Exp (O)'!CM26*(1+Toeslagen!$Q$11)</f>
        <v>1892.8</v>
      </c>
      <c r="CN26" s="205">
        <f>'PT-Exp (O)'!CN26*(1+Toeslagen!$Q$11)</f>
        <v>1892.8</v>
      </c>
      <c r="CO26" s="205">
        <f>'PT-Exp (O)'!CO26*(1+Toeslagen!$Q$11)</f>
        <v>1892.8</v>
      </c>
      <c r="CP26" s="205">
        <f>'PT-Exp (O)'!CP26*(1+Toeslagen!$Q$11)</f>
        <v>1892.8</v>
      </c>
      <c r="CQ26" s="205">
        <f>'PT-Exp (O)'!CQ26*(1+Toeslagen!$Q$11)</f>
        <v>1892.8</v>
      </c>
      <c r="CR26" s="205">
        <f>'PT-Exp (O)'!CR26*(1+Toeslagen!$Q$11)</f>
        <v>1892.8</v>
      </c>
      <c r="CS26" s="205">
        <f>'PT-Exp (O)'!CS26*(1+Toeslagen!$Q$11)</f>
        <v>1892.8</v>
      </c>
      <c r="CT26" s="205">
        <f>'PT-Exp (O)'!CT26*(1+Toeslagen!$Q$11)</f>
        <v>1892.8</v>
      </c>
      <c r="CU26" s="205">
        <f>'PT-Exp (O)'!CU26*(1+Toeslagen!$Q$11)</f>
        <v>1892.8</v>
      </c>
      <c r="CV26" s="205">
        <f>'PT-Exp (O)'!CV26*(1+Toeslagen!$Q$11)</f>
        <v>1892.8</v>
      </c>
      <c r="CW26" s="205">
        <f>'PT-Exp (O)'!CW26*(1+Toeslagen!$Q$11)</f>
        <v>1892.8</v>
      </c>
      <c r="CX26" s="205">
        <f>'PT-Exp (O)'!CX26*(1+Toeslagen!$Q$11)</f>
        <v>1892.8</v>
      </c>
      <c r="CY26" s="205">
        <f>'PT-Exp (O)'!CY26*(1+Toeslagen!$Q$11)</f>
        <v>1892.8</v>
      </c>
      <c r="CZ26" s="205">
        <f>'PT-Exp (O)'!CZ26*(1+Toeslagen!$Q$11)</f>
        <v>1892.8</v>
      </c>
    </row>
    <row r="27" spans="1:104">
      <c r="A27" s="1">
        <v>31</v>
      </c>
      <c r="B27" s="1">
        <v>31</v>
      </c>
      <c r="C27" s="1"/>
      <c r="D27" s="1">
        <v>7</v>
      </c>
      <c r="F27" t="s">
        <v>202</v>
      </c>
      <c r="G27" t="s">
        <v>202</v>
      </c>
      <c r="H27" t="s">
        <v>202</v>
      </c>
      <c r="I27" t="s">
        <v>202</v>
      </c>
      <c r="J27" t="s">
        <v>368</v>
      </c>
      <c r="N27" s="211">
        <v>5.2</v>
      </c>
      <c r="O27" s="212">
        <v>9100</v>
      </c>
      <c r="P27" s="200"/>
      <c r="Q27" s="200"/>
      <c r="R27" s="200"/>
      <c r="S27" s="200"/>
      <c r="T27" s="200"/>
      <c r="U27" s="200"/>
      <c r="V27" s="200"/>
      <c r="W27" s="200"/>
      <c r="X27" s="200"/>
      <c r="Y27" s="205">
        <f>'PT-Exp (O)'!Y27*(1+Toeslagen!$Q$11)</f>
        <v>1865.76</v>
      </c>
      <c r="Z27" s="205">
        <f>'PT-Exp (O)'!Z27*(1+Toeslagen!$Q$11)</f>
        <v>1865.76</v>
      </c>
      <c r="AA27" s="205">
        <f>'PT-Exp (O)'!AA27*(1+Toeslagen!$Q$11)</f>
        <v>1865.76</v>
      </c>
      <c r="AB27" s="205">
        <f>'PT-Exp (O)'!AB27*(1+Toeslagen!$Q$11)</f>
        <v>1865.76</v>
      </c>
      <c r="AC27" s="205">
        <f>'PT-Exp (O)'!AC27*(1+Toeslagen!$Q$11)</f>
        <v>1865.76</v>
      </c>
      <c r="AD27" s="205">
        <f>'PT-Exp (O)'!AD27*(1+Toeslagen!$Q$11)</f>
        <v>1865.76</v>
      </c>
      <c r="AE27" s="205">
        <f>'PT-Exp (O)'!AE27*(1+Toeslagen!$Q$11)</f>
        <v>1865.76</v>
      </c>
      <c r="AF27" s="205">
        <f>'PT-Exp (O)'!AF27*(1+Toeslagen!$Q$11)</f>
        <v>1865.76</v>
      </c>
      <c r="AG27" s="205">
        <f>'PT-Exp (O)'!AG27*(1+Toeslagen!$Q$11)</f>
        <v>1865.76</v>
      </c>
      <c r="AH27" s="205">
        <f>'PT-Exp (O)'!AH27*(1+Toeslagen!$Q$11)</f>
        <v>1865.76</v>
      </c>
      <c r="AI27" s="205">
        <f>'PT-Exp (O)'!AI27*(1+Toeslagen!$Q$11)</f>
        <v>1865.76</v>
      </c>
      <c r="AJ27" s="205">
        <f>'PT-Exp (O)'!AJ27*(1+Toeslagen!$Q$11)</f>
        <v>1865.76</v>
      </c>
      <c r="AK27" s="205">
        <f>'PT-Exp (O)'!AK27*(1+Toeslagen!$Q$11)</f>
        <v>1865.76</v>
      </c>
      <c r="AL27" s="205">
        <f>'PT-Exp (O)'!AL27*(1+Toeslagen!$Q$11)</f>
        <v>1865.76</v>
      </c>
      <c r="AM27" s="205">
        <f>'PT-Exp (O)'!AM27*(1+Toeslagen!$Q$11)</f>
        <v>1865.76</v>
      </c>
      <c r="AN27" s="205">
        <f>'PT-Exp (O)'!AN27*(1+Toeslagen!$Q$11)</f>
        <v>1865.76</v>
      </c>
      <c r="AO27" s="205">
        <f>'PT-Exp (O)'!AO27*(1+Toeslagen!$Q$11)</f>
        <v>1865.76</v>
      </c>
      <c r="AP27" s="205">
        <f>'PT-Exp (O)'!AP27*(1+Toeslagen!$Q$11)</f>
        <v>1865.76</v>
      </c>
      <c r="AQ27" s="205">
        <f>'PT-Exp (O)'!AQ27*(1+Toeslagen!$Q$11)</f>
        <v>1865.76</v>
      </c>
      <c r="AR27" s="205">
        <f>'PT-Exp (O)'!AR27*(1+Toeslagen!$Q$11)</f>
        <v>1865.76</v>
      </c>
      <c r="AS27" s="205">
        <f>'PT-Exp (O)'!AS27*(1+Toeslagen!$Q$11)</f>
        <v>1784.64</v>
      </c>
      <c r="AT27" s="205">
        <f>'PT-Exp (O)'!AT27*(1+Toeslagen!$Q$11)</f>
        <v>1784.64</v>
      </c>
      <c r="AU27" s="205">
        <f>'PT-Exp (O)'!AU27*(1+Toeslagen!$Q$11)</f>
        <v>1784.64</v>
      </c>
      <c r="AV27" s="205">
        <f>'PT-Exp (O)'!AV27*(1+Toeslagen!$Q$11)</f>
        <v>1784.64</v>
      </c>
      <c r="AW27" s="205">
        <f>'PT-Exp (O)'!AW27*(1+Toeslagen!$Q$11)</f>
        <v>1784.64</v>
      </c>
      <c r="AX27" s="205">
        <f>'PT-Exp (O)'!AX27*(1+Toeslagen!$Q$11)</f>
        <v>1784.64</v>
      </c>
      <c r="AY27" s="205">
        <f>'PT-Exp (O)'!AY27*(1+Toeslagen!$Q$11)</f>
        <v>1784.64</v>
      </c>
      <c r="AZ27" s="205">
        <f>'PT-Exp (O)'!AZ27*(1+Toeslagen!$Q$11)</f>
        <v>1784.64</v>
      </c>
      <c r="BA27" s="205">
        <f>'PT-Exp (O)'!BA27*(1+Toeslagen!$Q$11)</f>
        <v>1784.64</v>
      </c>
      <c r="BB27" s="205">
        <f>'PT-Exp (O)'!BB27*(1+Toeslagen!$Q$11)</f>
        <v>0</v>
      </c>
      <c r="BC27" s="205">
        <f>'PT-Exp (O)'!BC27*(1+Toeslagen!$Q$11)</f>
        <v>1784.64</v>
      </c>
      <c r="BD27" s="205">
        <f>'PT-Exp (O)'!BD27*(1+Toeslagen!$Q$11)</f>
        <v>1784.64</v>
      </c>
      <c r="BE27" s="205">
        <f>'PT-Exp (O)'!BE27*(1+Toeslagen!$Q$11)</f>
        <v>1784.64</v>
      </c>
      <c r="BF27" s="205">
        <f>'PT-Exp (O)'!BF27*(1+Toeslagen!$Q$11)</f>
        <v>1784.64</v>
      </c>
      <c r="BG27" s="205">
        <f>'PT-Exp (O)'!BG27*(1+Toeslagen!$Q$11)</f>
        <v>1784.64</v>
      </c>
      <c r="BH27" s="205">
        <f>'PT-Exp (O)'!BH27*(1+Toeslagen!$Q$11)</f>
        <v>1784.64</v>
      </c>
      <c r="BI27" s="205">
        <f>'PT-Exp (O)'!BI27*(1+Toeslagen!$Q$11)</f>
        <v>1784.64</v>
      </c>
      <c r="BJ27" s="205">
        <f>'PT-Exp (O)'!BJ27*(1+Toeslagen!$Q$11)</f>
        <v>1784.64</v>
      </c>
      <c r="BK27" s="205">
        <f>'PT-Exp (O)'!BK27*(1+Toeslagen!$Q$11)</f>
        <v>1784.64</v>
      </c>
      <c r="BL27" s="205">
        <f>'PT-Exp (O)'!BL27*(1+Toeslagen!$Q$11)</f>
        <v>1784.64</v>
      </c>
      <c r="BM27" s="205">
        <f>'PT-Exp (O)'!BM27*(1+Toeslagen!$Q$11)</f>
        <v>1784.64</v>
      </c>
      <c r="BN27" s="205">
        <f>'PT-Exp (O)'!BN27*(1+Toeslagen!$Q$11)</f>
        <v>1784.64</v>
      </c>
      <c r="BO27" s="205">
        <f>'PT-Exp (O)'!BO27*(1+Toeslagen!$Q$11)</f>
        <v>1784.64</v>
      </c>
      <c r="BP27" s="205">
        <f>'PT-Exp (O)'!BP27*(1+Toeslagen!$Q$11)</f>
        <v>1784.64</v>
      </c>
      <c r="BQ27" s="205">
        <f>'PT-Exp (O)'!BQ27*(1+Toeslagen!$Q$11)</f>
        <v>1784.64</v>
      </c>
      <c r="BR27" s="205">
        <f>'PT-Exp (O)'!BR27*(1+Toeslagen!$Q$11)</f>
        <v>0</v>
      </c>
      <c r="BS27" s="205">
        <f>'PT-Exp (O)'!BS27*(1+Toeslagen!$Q$11)</f>
        <v>0</v>
      </c>
      <c r="BT27" s="205">
        <f>'PT-Exp (O)'!BT27*(1+Toeslagen!$Q$11)</f>
        <v>0</v>
      </c>
      <c r="BU27" s="205">
        <f>'PT-Exp (O)'!BU27*(1+Toeslagen!$Q$11)</f>
        <v>0</v>
      </c>
      <c r="BV27" s="205">
        <f>'PT-Exp (O)'!BV27*(1+Toeslagen!$Q$11)</f>
        <v>0</v>
      </c>
      <c r="BW27" s="205">
        <f>'PT-Exp (O)'!BW27*(1+Toeslagen!$Q$11)</f>
        <v>1784.64</v>
      </c>
      <c r="BX27" s="205">
        <f>'PT-Exp (O)'!BX27*(1+Toeslagen!$Q$11)</f>
        <v>1784.64</v>
      </c>
      <c r="BY27" s="205">
        <f>'PT-Exp (O)'!BY27*(1+Toeslagen!$Q$11)</f>
        <v>1784.64</v>
      </c>
      <c r="BZ27" s="205">
        <f>'PT-Exp (O)'!BZ27*(1+Toeslagen!$Q$11)</f>
        <v>1784.64</v>
      </c>
      <c r="CA27" s="205">
        <f>'PT-Exp (O)'!CA27*(1+Toeslagen!$Q$11)</f>
        <v>1784.64</v>
      </c>
      <c r="CB27" s="205">
        <f>'PT-Exp (O)'!CB27*(1+Toeslagen!$Q$11)</f>
        <v>0</v>
      </c>
      <c r="CC27" s="205">
        <f>'PT-Exp (O)'!CC27*(1+Toeslagen!$Q$11)</f>
        <v>0</v>
      </c>
      <c r="CD27" s="205">
        <f>'PT-Exp (O)'!CD27*(1+Toeslagen!$Q$11)</f>
        <v>0</v>
      </c>
      <c r="CE27" s="205">
        <f>'PT-Exp (O)'!CE27*(1+Toeslagen!$Q$11)</f>
        <v>0</v>
      </c>
      <c r="CF27" s="205">
        <f>'PT-Exp (O)'!CF27*(1+Toeslagen!$Q$11)</f>
        <v>0</v>
      </c>
      <c r="CG27" s="205">
        <f>'PT-Exp (O)'!CG27*(1+Toeslagen!$Q$11)</f>
        <v>2000.96</v>
      </c>
      <c r="CH27" s="205">
        <f>'PT-Exp (O)'!CH27*(1+Toeslagen!$Q$11)</f>
        <v>2000.96</v>
      </c>
      <c r="CI27" s="205">
        <f>'PT-Exp (O)'!CI27*(1+Toeslagen!$Q$11)</f>
        <v>2000.96</v>
      </c>
      <c r="CJ27" s="205">
        <f>'PT-Exp (O)'!CJ27*(1+Toeslagen!$Q$11)</f>
        <v>2000.96</v>
      </c>
      <c r="CK27" s="205">
        <f>'PT-Exp (O)'!CK27*(1+Toeslagen!$Q$11)</f>
        <v>2000.96</v>
      </c>
      <c r="CL27" s="205">
        <f>'PT-Exp (O)'!CL27*(1+Toeslagen!$Q$11)</f>
        <v>2000.96</v>
      </c>
      <c r="CM27" s="205">
        <f>'PT-Exp (O)'!CM27*(1+Toeslagen!$Q$11)</f>
        <v>2000.96</v>
      </c>
      <c r="CN27" s="205">
        <f>'PT-Exp (O)'!CN27*(1+Toeslagen!$Q$11)</f>
        <v>2000.96</v>
      </c>
      <c r="CO27" s="205">
        <f>'PT-Exp (O)'!CO27*(1+Toeslagen!$Q$11)</f>
        <v>2000.96</v>
      </c>
      <c r="CP27" s="205">
        <f>'PT-Exp (O)'!CP27*(1+Toeslagen!$Q$11)</f>
        <v>2000.96</v>
      </c>
      <c r="CQ27" s="205">
        <f>'PT-Exp (O)'!CQ27*(1+Toeslagen!$Q$11)</f>
        <v>2000.96</v>
      </c>
      <c r="CR27" s="205">
        <f>'PT-Exp (O)'!CR27*(1+Toeslagen!$Q$11)</f>
        <v>2000.96</v>
      </c>
      <c r="CS27" s="205">
        <f>'PT-Exp (O)'!CS27*(1+Toeslagen!$Q$11)</f>
        <v>2000.96</v>
      </c>
      <c r="CT27" s="205">
        <f>'PT-Exp (O)'!CT27*(1+Toeslagen!$Q$11)</f>
        <v>2000.96</v>
      </c>
      <c r="CU27" s="205">
        <f>'PT-Exp (O)'!CU27*(1+Toeslagen!$Q$11)</f>
        <v>2000.96</v>
      </c>
      <c r="CV27" s="205">
        <f>'PT-Exp (O)'!CV27*(1+Toeslagen!$Q$11)</f>
        <v>2000.96</v>
      </c>
      <c r="CW27" s="205">
        <f>'PT-Exp (O)'!CW27*(1+Toeslagen!$Q$11)</f>
        <v>2000.96</v>
      </c>
      <c r="CX27" s="205">
        <f>'PT-Exp (O)'!CX27*(1+Toeslagen!$Q$11)</f>
        <v>2000.96</v>
      </c>
      <c r="CY27" s="205">
        <f>'PT-Exp (O)'!CY27*(1+Toeslagen!$Q$11)</f>
        <v>2000.96</v>
      </c>
      <c r="CZ27" s="205">
        <f>'PT-Exp (O)'!CZ27*(1+Toeslagen!$Q$11)</f>
        <v>2000.96</v>
      </c>
    </row>
    <row r="28" spans="1:104">
      <c r="A28" s="1">
        <v>32</v>
      </c>
      <c r="B28" s="1">
        <v>32</v>
      </c>
      <c r="C28" s="1"/>
      <c r="D28" s="1">
        <v>7</v>
      </c>
      <c r="F28" t="s">
        <v>202</v>
      </c>
      <c r="G28" t="s">
        <v>202</v>
      </c>
      <c r="H28" t="s">
        <v>202</v>
      </c>
      <c r="I28" t="s">
        <v>202</v>
      </c>
      <c r="J28" t="s">
        <v>368</v>
      </c>
      <c r="N28" s="211">
        <v>5.5</v>
      </c>
      <c r="O28" s="212">
        <v>9625</v>
      </c>
      <c r="P28" s="200"/>
      <c r="Q28" s="200"/>
      <c r="R28" s="200"/>
      <c r="S28" s="200"/>
      <c r="T28" s="200"/>
      <c r="U28" s="200"/>
      <c r="V28" s="200"/>
      <c r="W28" s="200"/>
      <c r="X28" s="200"/>
      <c r="Y28" s="205">
        <f>'PT-Exp (O)'!Y28*(1+Toeslagen!$Q$11)</f>
        <v>1892.8</v>
      </c>
      <c r="Z28" s="205">
        <f>'PT-Exp (O)'!Z28*(1+Toeslagen!$Q$11)</f>
        <v>1892.8</v>
      </c>
      <c r="AA28" s="205">
        <f>'PT-Exp (O)'!AA28*(1+Toeslagen!$Q$11)</f>
        <v>1892.8</v>
      </c>
      <c r="AB28" s="205">
        <f>'PT-Exp (O)'!AB28*(1+Toeslagen!$Q$11)</f>
        <v>1892.8</v>
      </c>
      <c r="AC28" s="205">
        <f>'PT-Exp (O)'!AC28*(1+Toeslagen!$Q$11)</f>
        <v>1892.8</v>
      </c>
      <c r="AD28" s="205">
        <f>'PT-Exp (O)'!AD28*(1+Toeslagen!$Q$11)</f>
        <v>1892.8</v>
      </c>
      <c r="AE28" s="205">
        <f>'PT-Exp (O)'!AE28*(1+Toeslagen!$Q$11)</f>
        <v>1892.8</v>
      </c>
      <c r="AF28" s="205">
        <f>'PT-Exp (O)'!AF28*(1+Toeslagen!$Q$11)</f>
        <v>1892.8</v>
      </c>
      <c r="AG28" s="205">
        <f>'PT-Exp (O)'!AG28*(1+Toeslagen!$Q$11)</f>
        <v>1892.8</v>
      </c>
      <c r="AH28" s="205">
        <f>'PT-Exp (O)'!AH28*(1+Toeslagen!$Q$11)</f>
        <v>1892.8</v>
      </c>
      <c r="AI28" s="205">
        <f>'PT-Exp (O)'!AI28*(1+Toeslagen!$Q$11)</f>
        <v>1892.8</v>
      </c>
      <c r="AJ28" s="205">
        <f>'PT-Exp (O)'!AJ28*(1+Toeslagen!$Q$11)</f>
        <v>1892.8</v>
      </c>
      <c r="AK28" s="205">
        <f>'PT-Exp (O)'!AK28*(1+Toeslagen!$Q$11)</f>
        <v>1892.8</v>
      </c>
      <c r="AL28" s="205">
        <f>'PT-Exp (O)'!AL28*(1+Toeslagen!$Q$11)</f>
        <v>1892.8</v>
      </c>
      <c r="AM28" s="205">
        <f>'PT-Exp (O)'!AM28*(1+Toeslagen!$Q$11)</f>
        <v>1892.8</v>
      </c>
      <c r="AN28" s="205">
        <f>'PT-Exp (O)'!AN28*(1+Toeslagen!$Q$11)</f>
        <v>1892.8</v>
      </c>
      <c r="AO28" s="205">
        <f>'PT-Exp (O)'!AO28*(1+Toeslagen!$Q$11)</f>
        <v>1892.8</v>
      </c>
      <c r="AP28" s="205">
        <f>'PT-Exp (O)'!AP28*(1+Toeslagen!$Q$11)</f>
        <v>1892.8</v>
      </c>
      <c r="AQ28" s="205">
        <f>'PT-Exp (O)'!AQ28*(1+Toeslagen!$Q$11)</f>
        <v>1892.8</v>
      </c>
      <c r="AR28" s="205">
        <f>'PT-Exp (O)'!AR28*(1+Toeslagen!$Q$11)</f>
        <v>1892.8</v>
      </c>
      <c r="AS28" s="205">
        <f>'PT-Exp (O)'!AS28*(1+Toeslagen!$Q$11)</f>
        <v>1836.5568000000001</v>
      </c>
      <c r="AT28" s="205">
        <f>'PT-Exp (O)'!AT28*(1+Toeslagen!$Q$11)</f>
        <v>1836.5568000000001</v>
      </c>
      <c r="AU28" s="205">
        <f>'PT-Exp (O)'!AU28*(1+Toeslagen!$Q$11)</f>
        <v>1836.5568000000001</v>
      </c>
      <c r="AV28" s="205">
        <f>'PT-Exp (O)'!AV28*(1+Toeslagen!$Q$11)</f>
        <v>1836.5568000000001</v>
      </c>
      <c r="AW28" s="205">
        <f>'PT-Exp (O)'!AW28*(1+Toeslagen!$Q$11)</f>
        <v>1836.5568000000001</v>
      </c>
      <c r="AX28" s="205">
        <f>'PT-Exp (O)'!AX28*(1+Toeslagen!$Q$11)</f>
        <v>1836.5568000000001</v>
      </c>
      <c r="AY28" s="205">
        <f>'PT-Exp (O)'!AY28*(1+Toeslagen!$Q$11)</f>
        <v>1836.5568000000001</v>
      </c>
      <c r="AZ28" s="205">
        <f>'PT-Exp (O)'!AZ28*(1+Toeslagen!$Q$11)</f>
        <v>1836.5568000000001</v>
      </c>
      <c r="BA28" s="205">
        <f>'PT-Exp (O)'!BA28*(1+Toeslagen!$Q$11)</f>
        <v>1836.5568000000001</v>
      </c>
      <c r="BB28" s="205">
        <f>'PT-Exp (O)'!BB28*(1+Toeslagen!$Q$11)</f>
        <v>0</v>
      </c>
      <c r="BC28" s="205">
        <f>'PT-Exp (O)'!BC28*(1+Toeslagen!$Q$11)</f>
        <v>1836.5568000000001</v>
      </c>
      <c r="BD28" s="205">
        <f>'PT-Exp (O)'!BD28*(1+Toeslagen!$Q$11)</f>
        <v>1836.5568000000001</v>
      </c>
      <c r="BE28" s="205">
        <f>'PT-Exp (O)'!BE28*(1+Toeslagen!$Q$11)</f>
        <v>1836.5568000000001</v>
      </c>
      <c r="BF28" s="205">
        <f>'PT-Exp (O)'!BF28*(1+Toeslagen!$Q$11)</f>
        <v>1836.5568000000001</v>
      </c>
      <c r="BG28" s="205">
        <f>'PT-Exp (O)'!BG28*(1+Toeslagen!$Q$11)</f>
        <v>1836.5568000000001</v>
      </c>
      <c r="BH28" s="205">
        <f>'PT-Exp (O)'!BH28*(1+Toeslagen!$Q$11)</f>
        <v>1836.5568000000001</v>
      </c>
      <c r="BI28" s="205">
        <f>'PT-Exp (O)'!BI28*(1+Toeslagen!$Q$11)</f>
        <v>1836.5568000000001</v>
      </c>
      <c r="BJ28" s="205">
        <f>'PT-Exp (O)'!BJ28*(1+Toeslagen!$Q$11)</f>
        <v>1836.5568000000001</v>
      </c>
      <c r="BK28" s="205">
        <f>'PT-Exp (O)'!BK28*(1+Toeslagen!$Q$11)</f>
        <v>1836.5568000000001</v>
      </c>
      <c r="BL28" s="205">
        <f>'PT-Exp (O)'!BL28*(1+Toeslagen!$Q$11)</f>
        <v>1836.5568000000001</v>
      </c>
      <c r="BM28" s="205">
        <f>'PT-Exp (O)'!BM28*(1+Toeslagen!$Q$11)</f>
        <v>1836.5568000000001</v>
      </c>
      <c r="BN28" s="205">
        <f>'PT-Exp (O)'!BN28*(1+Toeslagen!$Q$11)</f>
        <v>1836.5568000000001</v>
      </c>
      <c r="BO28" s="205">
        <f>'PT-Exp (O)'!BO28*(1+Toeslagen!$Q$11)</f>
        <v>1836.5568000000001</v>
      </c>
      <c r="BP28" s="205">
        <f>'PT-Exp (O)'!BP28*(1+Toeslagen!$Q$11)</f>
        <v>1836.5568000000001</v>
      </c>
      <c r="BQ28" s="205">
        <f>'PT-Exp (O)'!BQ28*(1+Toeslagen!$Q$11)</f>
        <v>1836.5568000000001</v>
      </c>
      <c r="BR28" s="205">
        <f>'PT-Exp (O)'!BR28*(1+Toeslagen!$Q$11)</f>
        <v>0</v>
      </c>
      <c r="BS28" s="205">
        <f>'PT-Exp (O)'!BS28*(1+Toeslagen!$Q$11)</f>
        <v>0</v>
      </c>
      <c r="BT28" s="205">
        <f>'PT-Exp (O)'!BT28*(1+Toeslagen!$Q$11)</f>
        <v>0</v>
      </c>
      <c r="BU28" s="205">
        <f>'PT-Exp (O)'!BU28*(1+Toeslagen!$Q$11)</f>
        <v>0</v>
      </c>
      <c r="BV28" s="205">
        <f>'PT-Exp (O)'!BV28*(1+Toeslagen!$Q$11)</f>
        <v>0</v>
      </c>
      <c r="BW28" s="205">
        <f>'PT-Exp (O)'!BW28*(1+Toeslagen!$Q$11)</f>
        <v>1836.5568000000001</v>
      </c>
      <c r="BX28" s="205">
        <f>'PT-Exp (O)'!BX28*(1+Toeslagen!$Q$11)</f>
        <v>1836.5568000000001</v>
      </c>
      <c r="BY28" s="205">
        <f>'PT-Exp (O)'!BY28*(1+Toeslagen!$Q$11)</f>
        <v>1836.5568000000001</v>
      </c>
      <c r="BZ28" s="205">
        <f>'PT-Exp (O)'!BZ28*(1+Toeslagen!$Q$11)</f>
        <v>1836.5568000000001</v>
      </c>
      <c r="CA28" s="205">
        <f>'PT-Exp (O)'!CA28*(1+Toeslagen!$Q$11)</f>
        <v>1836.5568000000001</v>
      </c>
      <c r="CB28" s="205">
        <f>'PT-Exp (O)'!CB28*(1+Toeslagen!$Q$11)</f>
        <v>0</v>
      </c>
      <c r="CC28" s="205">
        <f>'PT-Exp (O)'!CC28*(1+Toeslagen!$Q$11)</f>
        <v>0</v>
      </c>
      <c r="CD28" s="205">
        <f>'PT-Exp (O)'!CD28*(1+Toeslagen!$Q$11)</f>
        <v>0</v>
      </c>
      <c r="CE28" s="205">
        <f>'PT-Exp (O)'!CE28*(1+Toeslagen!$Q$11)</f>
        <v>0</v>
      </c>
      <c r="CF28" s="205">
        <f>'PT-Exp (O)'!CF28*(1+Toeslagen!$Q$11)</f>
        <v>0</v>
      </c>
      <c r="CG28" s="205">
        <f>'PT-Exp (O)'!CG28*(1+Toeslagen!$Q$11)</f>
        <v>2049.6320000000001</v>
      </c>
      <c r="CH28" s="205">
        <f>'PT-Exp (O)'!CH28*(1+Toeslagen!$Q$11)</f>
        <v>2049.6320000000001</v>
      </c>
      <c r="CI28" s="205">
        <f>'PT-Exp (O)'!CI28*(1+Toeslagen!$Q$11)</f>
        <v>2049.6320000000001</v>
      </c>
      <c r="CJ28" s="205">
        <f>'PT-Exp (O)'!CJ28*(1+Toeslagen!$Q$11)</f>
        <v>2049.6320000000001</v>
      </c>
      <c r="CK28" s="205">
        <f>'PT-Exp (O)'!CK28*(1+Toeslagen!$Q$11)</f>
        <v>2049.6320000000001</v>
      </c>
      <c r="CL28" s="205">
        <f>'PT-Exp (O)'!CL28*(1+Toeslagen!$Q$11)</f>
        <v>2049.6320000000001</v>
      </c>
      <c r="CM28" s="205">
        <f>'PT-Exp (O)'!CM28*(1+Toeslagen!$Q$11)</f>
        <v>2049.6320000000001</v>
      </c>
      <c r="CN28" s="205">
        <f>'PT-Exp (O)'!CN28*(1+Toeslagen!$Q$11)</f>
        <v>2049.6320000000001</v>
      </c>
      <c r="CO28" s="205">
        <f>'PT-Exp (O)'!CO28*(1+Toeslagen!$Q$11)</f>
        <v>2049.6320000000001</v>
      </c>
      <c r="CP28" s="205">
        <f>'PT-Exp (O)'!CP28*(1+Toeslagen!$Q$11)</f>
        <v>2049.6320000000001</v>
      </c>
      <c r="CQ28" s="205">
        <f>'PT-Exp (O)'!CQ28*(1+Toeslagen!$Q$11)</f>
        <v>2049.6320000000001</v>
      </c>
      <c r="CR28" s="205">
        <f>'PT-Exp (O)'!CR28*(1+Toeslagen!$Q$11)</f>
        <v>2049.6320000000001</v>
      </c>
      <c r="CS28" s="205">
        <f>'PT-Exp (O)'!CS28*(1+Toeslagen!$Q$11)</f>
        <v>2049.6320000000001</v>
      </c>
      <c r="CT28" s="205">
        <f>'PT-Exp (O)'!CT28*(1+Toeslagen!$Q$11)</f>
        <v>2049.6320000000001</v>
      </c>
      <c r="CU28" s="205">
        <f>'PT-Exp (O)'!CU28*(1+Toeslagen!$Q$11)</f>
        <v>2049.6320000000001</v>
      </c>
      <c r="CV28" s="205">
        <f>'PT-Exp (O)'!CV28*(1+Toeslagen!$Q$11)</f>
        <v>2049.6320000000001</v>
      </c>
      <c r="CW28" s="205">
        <f>'PT-Exp (O)'!CW28*(1+Toeslagen!$Q$11)</f>
        <v>2049.6320000000001</v>
      </c>
      <c r="CX28" s="205">
        <f>'PT-Exp (O)'!CX28*(1+Toeslagen!$Q$11)</f>
        <v>2049.6320000000001</v>
      </c>
      <c r="CY28" s="205">
        <f>'PT-Exp (O)'!CY28*(1+Toeslagen!$Q$11)</f>
        <v>2049.6320000000001</v>
      </c>
      <c r="CZ28" s="205">
        <f>'PT-Exp (O)'!CZ28*(1+Toeslagen!$Q$11)</f>
        <v>2049.6320000000001</v>
      </c>
    </row>
    <row r="29" spans="1:104">
      <c r="A29" s="1">
        <v>33</v>
      </c>
      <c r="B29" s="1">
        <v>33</v>
      </c>
      <c r="C29" s="1"/>
      <c r="D29" s="1">
        <v>7</v>
      </c>
      <c r="F29" t="s">
        <v>202</v>
      </c>
      <c r="G29" t="s">
        <v>202</v>
      </c>
      <c r="H29" t="s">
        <v>202</v>
      </c>
      <c r="I29" t="s">
        <v>202</v>
      </c>
      <c r="J29" t="s">
        <v>368</v>
      </c>
      <c r="N29" s="211">
        <v>5.6</v>
      </c>
      <c r="O29" s="212">
        <v>9800</v>
      </c>
      <c r="P29" s="200"/>
      <c r="Q29" s="200"/>
      <c r="R29" s="200"/>
      <c r="S29" s="200"/>
      <c r="T29" s="200"/>
      <c r="U29" s="200"/>
      <c r="V29" s="200"/>
      <c r="W29" s="200"/>
      <c r="X29" s="200"/>
      <c r="Y29" s="205">
        <f>'PT-Exp (O)'!Y29*(1+Toeslagen!$Q$11)</f>
        <v>2000.96</v>
      </c>
      <c r="Z29" s="205">
        <f>'PT-Exp (O)'!Z29*(1+Toeslagen!$Q$11)</f>
        <v>2000.96</v>
      </c>
      <c r="AA29" s="205">
        <f>'PT-Exp (O)'!AA29*(1+Toeslagen!$Q$11)</f>
        <v>2000.96</v>
      </c>
      <c r="AB29" s="205">
        <f>'PT-Exp (O)'!AB29*(1+Toeslagen!$Q$11)</f>
        <v>2000.96</v>
      </c>
      <c r="AC29" s="205">
        <f>'PT-Exp (O)'!AC29*(1+Toeslagen!$Q$11)</f>
        <v>2000.96</v>
      </c>
      <c r="AD29" s="205">
        <f>'PT-Exp (O)'!AD29*(1+Toeslagen!$Q$11)</f>
        <v>2000.96</v>
      </c>
      <c r="AE29" s="205">
        <f>'PT-Exp (O)'!AE29*(1+Toeslagen!$Q$11)</f>
        <v>2000.96</v>
      </c>
      <c r="AF29" s="205">
        <f>'PT-Exp (O)'!AF29*(1+Toeslagen!$Q$11)</f>
        <v>2000.96</v>
      </c>
      <c r="AG29" s="205">
        <f>'PT-Exp (O)'!AG29*(1+Toeslagen!$Q$11)</f>
        <v>2000.96</v>
      </c>
      <c r="AH29" s="205">
        <f>'PT-Exp (O)'!AH29*(1+Toeslagen!$Q$11)</f>
        <v>2000.96</v>
      </c>
      <c r="AI29" s="205">
        <f>'PT-Exp (O)'!AI29*(1+Toeslagen!$Q$11)</f>
        <v>2000.96</v>
      </c>
      <c r="AJ29" s="205">
        <f>'PT-Exp (O)'!AJ29*(1+Toeslagen!$Q$11)</f>
        <v>2000.96</v>
      </c>
      <c r="AK29" s="205">
        <f>'PT-Exp (O)'!AK29*(1+Toeslagen!$Q$11)</f>
        <v>2000.96</v>
      </c>
      <c r="AL29" s="205">
        <f>'PT-Exp (O)'!AL29*(1+Toeslagen!$Q$11)</f>
        <v>2000.96</v>
      </c>
      <c r="AM29" s="205">
        <f>'PT-Exp (O)'!AM29*(1+Toeslagen!$Q$11)</f>
        <v>2000.96</v>
      </c>
      <c r="AN29" s="205">
        <f>'PT-Exp (O)'!AN29*(1+Toeslagen!$Q$11)</f>
        <v>2000.96</v>
      </c>
      <c r="AO29" s="205">
        <f>'PT-Exp (O)'!AO29*(1+Toeslagen!$Q$11)</f>
        <v>2000.96</v>
      </c>
      <c r="AP29" s="205">
        <f>'PT-Exp (O)'!AP29*(1+Toeslagen!$Q$11)</f>
        <v>2000.96</v>
      </c>
      <c r="AQ29" s="205">
        <f>'PT-Exp (O)'!AQ29*(1+Toeslagen!$Q$11)</f>
        <v>2000.96</v>
      </c>
      <c r="AR29" s="205">
        <f>'PT-Exp (O)'!AR29*(1+Toeslagen!$Q$11)</f>
        <v>2000.96</v>
      </c>
      <c r="AS29" s="205">
        <f>'PT-Exp (O)'!AS29*(1+Toeslagen!$Q$11)</f>
        <v>1892.8</v>
      </c>
      <c r="AT29" s="205">
        <f>'PT-Exp (O)'!AT29*(1+Toeslagen!$Q$11)</f>
        <v>1892.8</v>
      </c>
      <c r="AU29" s="205">
        <f>'PT-Exp (O)'!AU29*(1+Toeslagen!$Q$11)</f>
        <v>1892.8</v>
      </c>
      <c r="AV29" s="205">
        <f>'PT-Exp (O)'!AV29*(1+Toeslagen!$Q$11)</f>
        <v>1892.8</v>
      </c>
      <c r="AW29" s="205">
        <f>'PT-Exp (O)'!AW29*(1+Toeslagen!$Q$11)</f>
        <v>1892.8</v>
      </c>
      <c r="AX29" s="205">
        <f>'PT-Exp (O)'!AX29*(1+Toeslagen!$Q$11)</f>
        <v>1892.8</v>
      </c>
      <c r="AY29" s="205">
        <f>'PT-Exp (O)'!AY29*(1+Toeslagen!$Q$11)</f>
        <v>1892.8</v>
      </c>
      <c r="AZ29" s="205">
        <f>'PT-Exp (O)'!AZ29*(1+Toeslagen!$Q$11)</f>
        <v>1892.8</v>
      </c>
      <c r="BA29" s="205">
        <f>'PT-Exp (O)'!BA29*(1+Toeslagen!$Q$11)</f>
        <v>1892.8</v>
      </c>
      <c r="BB29" s="205">
        <f>'PT-Exp (O)'!BB29*(1+Toeslagen!$Q$11)</f>
        <v>0</v>
      </c>
      <c r="BC29" s="205">
        <f>'PT-Exp (O)'!BC29*(1+Toeslagen!$Q$11)</f>
        <v>1892.8</v>
      </c>
      <c r="BD29" s="205">
        <f>'PT-Exp (O)'!BD29*(1+Toeslagen!$Q$11)</f>
        <v>1892.8</v>
      </c>
      <c r="BE29" s="205">
        <f>'PT-Exp (O)'!BE29*(1+Toeslagen!$Q$11)</f>
        <v>1892.8</v>
      </c>
      <c r="BF29" s="205">
        <f>'PT-Exp (O)'!BF29*(1+Toeslagen!$Q$11)</f>
        <v>1892.8</v>
      </c>
      <c r="BG29" s="205">
        <f>'PT-Exp (O)'!BG29*(1+Toeslagen!$Q$11)</f>
        <v>1892.8</v>
      </c>
      <c r="BH29" s="205">
        <f>'PT-Exp (O)'!BH29*(1+Toeslagen!$Q$11)</f>
        <v>1892.8</v>
      </c>
      <c r="BI29" s="205">
        <f>'PT-Exp (O)'!BI29*(1+Toeslagen!$Q$11)</f>
        <v>1892.8</v>
      </c>
      <c r="BJ29" s="205">
        <f>'PT-Exp (O)'!BJ29*(1+Toeslagen!$Q$11)</f>
        <v>1892.8</v>
      </c>
      <c r="BK29" s="205">
        <f>'PT-Exp (O)'!BK29*(1+Toeslagen!$Q$11)</f>
        <v>1892.8</v>
      </c>
      <c r="BL29" s="205">
        <f>'PT-Exp (O)'!BL29*(1+Toeslagen!$Q$11)</f>
        <v>1892.8</v>
      </c>
      <c r="BM29" s="205">
        <f>'PT-Exp (O)'!BM29*(1+Toeslagen!$Q$11)</f>
        <v>1892.8</v>
      </c>
      <c r="BN29" s="205">
        <f>'PT-Exp (O)'!BN29*(1+Toeslagen!$Q$11)</f>
        <v>1892.8</v>
      </c>
      <c r="BO29" s="205">
        <f>'PT-Exp (O)'!BO29*(1+Toeslagen!$Q$11)</f>
        <v>1892.8</v>
      </c>
      <c r="BP29" s="205">
        <f>'PT-Exp (O)'!BP29*(1+Toeslagen!$Q$11)</f>
        <v>1892.8</v>
      </c>
      <c r="BQ29" s="205">
        <f>'PT-Exp (O)'!BQ29*(1+Toeslagen!$Q$11)</f>
        <v>1892.8</v>
      </c>
      <c r="BR29" s="205">
        <f>'PT-Exp (O)'!BR29*(1+Toeslagen!$Q$11)</f>
        <v>0</v>
      </c>
      <c r="BS29" s="205">
        <f>'PT-Exp (O)'!BS29*(1+Toeslagen!$Q$11)</f>
        <v>0</v>
      </c>
      <c r="BT29" s="205">
        <f>'PT-Exp (O)'!BT29*(1+Toeslagen!$Q$11)</f>
        <v>0</v>
      </c>
      <c r="BU29" s="205">
        <f>'PT-Exp (O)'!BU29*(1+Toeslagen!$Q$11)</f>
        <v>0</v>
      </c>
      <c r="BV29" s="205">
        <f>'PT-Exp (O)'!BV29*(1+Toeslagen!$Q$11)</f>
        <v>0</v>
      </c>
      <c r="BW29" s="205">
        <f>'PT-Exp (O)'!BW29*(1+Toeslagen!$Q$11)</f>
        <v>1892.8</v>
      </c>
      <c r="BX29" s="205">
        <f>'PT-Exp (O)'!BX29*(1+Toeslagen!$Q$11)</f>
        <v>1892.8</v>
      </c>
      <c r="BY29" s="205">
        <f>'PT-Exp (O)'!BY29*(1+Toeslagen!$Q$11)</f>
        <v>1892.8</v>
      </c>
      <c r="BZ29" s="205">
        <f>'PT-Exp (O)'!BZ29*(1+Toeslagen!$Q$11)</f>
        <v>1892.8</v>
      </c>
      <c r="CA29" s="205">
        <f>'PT-Exp (O)'!CA29*(1+Toeslagen!$Q$11)</f>
        <v>1892.8</v>
      </c>
      <c r="CB29" s="205">
        <f>'PT-Exp (O)'!CB29*(1+Toeslagen!$Q$11)</f>
        <v>0</v>
      </c>
      <c r="CC29" s="205">
        <f>'PT-Exp (O)'!CC29*(1+Toeslagen!$Q$11)</f>
        <v>0</v>
      </c>
      <c r="CD29" s="205">
        <f>'PT-Exp (O)'!CD29*(1+Toeslagen!$Q$11)</f>
        <v>0</v>
      </c>
      <c r="CE29" s="205">
        <f>'PT-Exp (O)'!CE29*(1+Toeslagen!$Q$11)</f>
        <v>0</v>
      </c>
      <c r="CF29" s="205">
        <f>'PT-Exp (O)'!CF29*(1+Toeslagen!$Q$11)</f>
        <v>0</v>
      </c>
      <c r="CG29" s="205">
        <f>'PT-Exp (O)'!CG29*(1+Toeslagen!$Q$11)</f>
        <v>2157.7920000000004</v>
      </c>
      <c r="CH29" s="205">
        <f>'PT-Exp (O)'!CH29*(1+Toeslagen!$Q$11)</f>
        <v>2157.7920000000004</v>
      </c>
      <c r="CI29" s="205">
        <f>'PT-Exp (O)'!CI29*(1+Toeslagen!$Q$11)</f>
        <v>2157.7920000000004</v>
      </c>
      <c r="CJ29" s="205">
        <f>'PT-Exp (O)'!CJ29*(1+Toeslagen!$Q$11)</f>
        <v>2157.7920000000004</v>
      </c>
      <c r="CK29" s="205">
        <f>'PT-Exp (O)'!CK29*(1+Toeslagen!$Q$11)</f>
        <v>2157.7920000000004</v>
      </c>
      <c r="CL29" s="205">
        <f>'PT-Exp (O)'!CL29*(1+Toeslagen!$Q$11)</f>
        <v>2157.7920000000004</v>
      </c>
      <c r="CM29" s="205">
        <f>'PT-Exp (O)'!CM29*(1+Toeslagen!$Q$11)</f>
        <v>2157.7920000000004</v>
      </c>
      <c r="CN29" s="205">
        <f>'PT-Exp (O)'!CN29*(1+Toeslagen!$Q$11)</f>
        <v>2157.7920000000004</v>
      </c>
      <c r="CO29" s="205">
        <f>'PT-Exp (O)'!CO29*(1+Toeslagen!$Q$11)</f>
        <v>2157.7920000000004</v>
      </c>
      <c r="CP29" s="205">
        <f>'PT-Exp (O)'!CP29*(1+Toeslagen!$Q$11)</f>
        <v>2157.7920000000004</v>
      </c>
      <c r="CQ29" s="205">
        <f>'PT-Exp (O)'!CQ29*(1+Toeslagen!$Q$11)</f>
        <v>2157.7920000000004</v>
      </c>
      <c r="CR29" s="205">
        <f>'PT-Exp (O)'!CR29*(1+Toeslagen!$Q$11)</f>
        <v>2157.7920000000004</v>
      </c>
      <c r="CS29" s="205">
        <f>'PT-Exp (O)'!CS29*(1+Toeslagen!$Q$11)</f>
        <v>2157.7920000000004</v>
      </c>
      <c r="CT29" s="205">
        <f>'PT-Exp (O)'!CT29*(1+Toeslagen!$Q$11)</f>
        <v>2157.7920000000004</v>
      </c>
      <c r="CU29" s="205">
        <f>'PT-Exp (O)'!CU29*(1+Toeslagen!$Q$11)</f>
        <v>2157.7920000000004</v>
      </c>
      <c r="CV29" s="205">
        <f>'PT-Exp (O)'!CV29*(1+Toeslagen!$Q$11)</f>
        <v>2157.7920000000004</v>
      </c>
      <c r="CW29" s="205">
        <f>'PT-Exp (O)'!CW29*(1+Toeslagen!$Q$11)</f>
        <v>2157.7920000000004</v>
      </c>
      <c r="CX29" s="205">
        <f>'PT-Exp (O)'!CX29*(1+Toeslagen!$Q$11)</f>
        <v>2157.7920000000004</v>
      </c>
      <c r="CY29" s="205">
        <f>'PT-Exp (O)'!CY29*(1+Toeslagen!$Q$11)</f>
        <v>2157.7920000000004</v>
      </c>
      <c r="CZ29" s="205">
        <f>'PT-Exp (O)'!CZ29*(1+Toeslagen!$Q$11)</f>
        <v>2157.7920000000004</v>
      </c>
    </row>
    <row r="30" spans="1:104">
      <c r="A30" s="1">
        <v>34</v>
      </c>
      <c r="B30" s="1">
        <v>34</v>
      </c>
      <c r="C30" s="1"/>
      <c r="D30" s="1">
        <v>7</v>
      </c>
      <c r="F30" t="s">
        <v>202</v>
      </c>
      <c r="G30" t="s">
        <v>202</v>
      </c>
      <c r="H30" t="s">
        <v>202</v>
      </c>
      <c r="I30" t="s">
        <v>202</v>
      </c>
      <c r="J30" t="s">
        <v>368</v>
      </c>
      <c r="N30" s="211">
        <v>6</v>
      </c>
      <c r="O30" s="212">
        <v>10500</v>
      </c>
      <c r="P30" s="200"/>
      <c r="Q30" s="200"/>
      <c r="R30" s="200"/>
      <c r="S30" s="200"/>
      <c r="T30" s="200"/>
      <c r="U30" s="200"/>
      <c r="V30" s="200"/>
      <c r="W30" s="200"/>
      <c r="X30" s="200"/>
      <c r="Y30" s="205">
        <f>'PT-Exp (O)'!Y30*(1+Toeslagen!$Q$11)</f>
        <v>2055.04</v>
      </c>
      <c r="Z30" s="205">
        <f>'PT-Exp (O)'!Z30*(1+Toeslagen!$Q$11)</f>
        <v>2055.04</v>
      </c>
      <c r="AA30" s="205">
        <f>'PT-Exp (O)'!AA30*(1+Toeslagen!$Q$11)</f>
        <v>2055.04</v>
      </c>
      <c r="AB30" s="205">
        <f>'PT-Exp (O)'!AB30*(1+Toeslagen!$Q$11)</f>
        <v>2055.04</v>
      </c>
      <c r="AC30" s="205">
        <f>'PT-Exp (O)'!AC30*(1+Toeslagen!$Q$11)</f>
        <v>2055.04</v>
      </c>
      <c r="AD30" s="205">
        <f>'PT-Exp (O)'!AD30*(1+Toeslagen!$Q$11)</f>
        <v>2055.04</v>
      </c>
      <c r="AE30" s="205">
        <f>'PT-Exp (O)'!AE30*(1+Toeslagen!$Q$11)</f>
        <v>2055.04</v>
      </c>
      <c r="AF30" s="205">
        <f>'PT-Exp (O)'!AF30*(1+Toeslagen!$Q$11)</f>
        <v>2055.04</v>
      </c>
      <c r="AG30" s="205">
        <f>'PT-Exp (O)'!AG30*(1+Toeslagen!$Q$11)</f>
        <v>2055.04</v>
      </c>
      <c r="AH30" s="205">
        <f>'PT-Exp (O)'!AH30*(1+Toeslagen!$Q$11)</f>
        <v>2055.04</v>
      </c>
      <c r="AI30" s="205">
        <f>'PT-Exp (O)'!AI30*(1+Toeslagen!$Q$11)</f>
        <v>2055.04</v>
      </c>
      <c r="AJ30" s="205">
        <f>'PT-Exp (O)'!AJ30*(1+Toeslagen!$Q$11)</f>
        <v>2055.04</v>
      </c>
      <c r="AK30" s="205">
        <f>'PT-Exp (O)'!AK30*(1+Toeslagen!$Q$11)</f>
        <v>2055.04</v>
      </c>
      <c r="AL30" s="205">
        <f>'PT-Exp (O)'!AL30*(1+Toeslagen!$Q$11)</f>
        <v>2055.04</v>
      </c>
      <c r="AM30" s="205">
        <f>'PT-Exp (O)'!AM30*(1+Toeslagen!$Q$11)</f>
        <v>2055.04</v>
      </c>
      <c r="AN30" s="205">
        <f>'PT-Exp (O)'!AN30*(1+Toeslagen!$Q$11)</f>
        <v>2055.04</v>
      </c>
      <c r="AO30" s="205">
        <f>'PT-Exp (O)'!AO30*(1+Toeslagen!$Q$11)</f>
        <v>2055.04</v>
      </c>
      <c r="AP30" s="205">
        <f>'PT-Exp (O)'!AP30*(1+Toeslagen!$Q$11)</f>
        <v>2055.04</v>
      </c>
      <c r="AQ30" s="205">
        <f>'PT-Exp (O)'!AQ30*(1+Toeslagen!$Q$11)</f>
        <v>2055.04</v>
      </c>
      <c r="AR30" s="205">
        <f>'PT-Exp (O)'!AR30*(1+Toeslagen!$Q$11)</f>
        <v>2055.04</v>
      </c>
      <c r="AS30" s="205">
        <f>'PT-Exp (O)'!AS30*(1+Toeslagen!$Q$11)</f>
        <v>1998.7968000000001</v>
      </c>
      <c r="AT30" s="205">
        <f>'PT-Exp (O)'!AT30*(1+Toeslagen!$Q$11)</f>
        <v>1998.7968000000001</v>
      </c>
      <c r="AU30" s="205">
        <f>'PT-Exp (O)'!AU30*(1+Toeslagen!$Q$11)</f>
        <v>1998.7968000000001</v>
      </c>
      <c r="AV30" s="205">
        <f>'PT-Exp (O)'!AV30*(1+Toeslagen!$Q$11)</f>
        <v>1998.7968000000001</v>
      </c>
      <c r="AW30" s="205">
        <f>'PT-Exp (O)'!AW30*(1+Toeslagen!$Q$11)</f>
        <v>1998.7968000000001</v>
      </c>
      <c r="AX30" s="205">
        <f>'PT-Exp (O)'!AX30*(1+Toeslagen!$Q$11)</f>
        <v>1998.7968000000001</v>
      </c>
      <c r="AY30" s="205">
        <f>'PT-Exp (O)'!AY30*(1+Toeslagen!$Q$11)</f>
        <v>1998.7968000000001</v>
      </c>
      <c r="AZ30" s="205">
        <f>'PT-Exp (O)'!AZ30*(1+Toeslagen!$Q$11)</f>
        <v>1998.7968000000001</v>
      </c>
      <c r="BA30" s="205">
        <f>'PT-Exp (O)'!BA30*(1+Toeslagen!$Q$11)</f>
        <v>1998.7968000000001</v>
      </c>
      <c r="BB30" s="205">
        <f>'PT-Exp (O)'!BB30*(1+Toeslagen!$Q$11)</f>
        <v>0</v>
      </c>
      <c r="BC30" s="205">
        <f>'PT-Exp (O)'!BC30*(1+Toeslagen!$Q$11)</f>
        <v>1998.7968000000001</v>
      </c>
      <c r="BD30" s="205">
        <f>'PT-Exp (O)'!BD30*(1+Toeslagen!$Q$11)</f>
        <v>1998.7968000000001</v>
      </c>
      <c r="BE30" s="205">
        <f>'PT-Exp (O)'!BE30*(1+Toeslagen!$Q$11)</f>
        <v>1998.7968000000001</v>
      </c>
      <c r="BF30" s="205">
        <f>'PT-Exp (O)'!BF30*(1+Toeslagen!$Q$11)</f>
        <v>1998.7968000000001</v>
      </c>
      <c r="BG30" s="205">
        <f>'PT-Exp (O)'!BG30*(1+Toeslagen!$Q$11)</f>
        <v>1998.7968000000001</v>
      </c>
      <c r="BH30" s="205">
        <f>'PT-Exp (O)'!BH30*(1+Toeslagen!$Q$11)</f>
        <v>1998.7968000000001</v>
      </c>
      <c r="BI30" s="205">
        <f>'PT-Exp (O)'!BI30*(1+Toeslagen!$Q$11)</f>
        <v>1998.7968000000001</v>
      </c>
      <c r="BJ30" s="205">
        <f>'PT-Exp (O)'!BJ30*(1+Toeslagen!$Q$11)</f>
        <v>1998.7968000000001</v>
      </c>
      <c r="BK30" s="205">
        <f>'PT-Exp (O)'!BK30*(1+Toeslagen!$Q$11)</f>
        <v>1998.7968000000001</v>
      </c>
      <c r="BL30" s="205">
        <f>'PT-Exp (O)'!BL30*(1+Toeslagen!$Q$11)</f>
        <v>1998.7968000000001</v>
      </c>
      <c r="BM30" s="205">
        <f>'PT-Exp (O)'!BM30*(1+Toeslagen!$Q$11)</f>
        <v>1998.7968000000001</v>
      </c>
      <c r="BN30" s="205">
        <f>'PT-Exp (O)'!BN30*(1+Toeslagen!$Q$11)</f>
        <v>1998.7968000000001</v>
      </c>
      <c r="BO30" s="205">
        <f>'PT-Exp (O)'!BO30*(1+Toeslagen!$Q$11)</f>
        <v>1998.7968000000001</v>
      </c>
      <c r="BP30" s="205">
        <f>'PT-Exp (O)'!BP30*(1+Toeslagen!$Q$11)</f>
        <v>1998.7968000000001</v>
      </c>
      <c r="BQ30" s="205">
        <f>'PT-Exp (O)'!BQ30*(1+Toeslagen!$Q$11)</f>
        <v>1998.7968000000001</v>
      </c>
      <c r="BR30" s="205">
        <f>'PT-Exp (O)'!BR30*(1+Toeslagen!$Q$11)</f>
        <v>0</v>
      </c>
      <c r="BS30" s="205">
        <f>'PT-Exp (O)'!BS30*(1+Toeslagen!$Q$11)</f>
        <v>0</v>
      </c>
      <c r="BT30" s="205">
        <f>'PT-Exp (O)'!BT30*(1+Toeslagen!$Q$11)</f>
        <v>0</v>
      </c>
      <c r="BU30" s="205">
        <f>'PT-Exp (O)'!BU30*(1+Toeslagen!$Q$11)</f>
        <v>0</v>
      </c>
      <c r="BV30" s="205">
        <f>'PT-Exp (O)'!BV30*(1+Toeslagen!$Q$11)</f>
        <v>0</v>
      </c>
      <c r="BW30" s="205">
        <f>'PT-Exp (O)'!BW30*(1+Toeslagen!$Q$11)</f>
        <v>1998.7968000000001</v>
      </c>
      <c r="BX30" s="205">
        <f>'PT-Exp (O)'!BX30*(1+Toeslagen!$Q$11)</f>
        <v>1998.7968000000001</v>
      </c>
      <c r="BY30" s="205">
        <f>'PT-Exp (O)'!BY30*(1+Toeslagen!$Q$11)</f>
        <v>1998.7968000000001</v>
      </c>
      <c r="BZ30" s="205">
        <f>'PT-Exp (O)'!BZ30*(1+Toeslagen!$Q$11)</f>
        <v>1998.7968000000001</v>
      </c>
      <c r="CA30" s="205">
        <f>'PT-Exp (O)'!CA30*(1+Toeslagen!$Q$11)</f>
        <v>1998.7968000000001</v>
      </c>
      <c r="CB30" s="205">
        <f>'PT-Exp (O)'!CB30*(1+Toeslagen!$Q$11)</f>
        <v>0</v>
      </c>
      <c r="CC30" s="205">
        <f>'PT-Exp (O)'!CC30*(1+Toeslagen!$Q$11)</f>
        <v>0</v>
      </c>
      <c r="CD30" s="205">
        <f>'PT-Exp (O)'!CD30*(1+Toeslagen!$Q$11)</f>
        <v>0</v>
      </c>
      <c r="CE30" s="205">
        <f>'PT-Exp (O)'!CE30*(1+Toeslagen!$Q$11)</f>
        <v>0</v>
      </c>
      <c r="CF30" s="205">
        <f>'PT-Exp (O)'!CF30*(1+Toeslagen!$Q$11)</f>
        <v>0</v>
      </c>
      <c r="CG30" s="205">
        <f>'PT-Exp (O)'!CG30*(1+Toeslagen!$Q$11)</f>
        <v>2211.8720000000003</v>
      </c>
      <c r="CH30" s="205">
        <f>'PT-Exp (O)'!CH30*(1+Toeslagen!$Q$11)</f>
        <v>2211.8720000000003</v>
      </c>
      <c r="CI30" s="205">
        <f>'PT-Exp (O)'!CI30*(1+Toeslagen!$Q$11)</f>
        <v>2211.8720000000003</v>
      </c>
      <c r="CJ30" s="205">
        <f>'PT-Exp (O)'!CJ30*(1+Toeslagen!$Q$11)</f>
        <v>2211.8720000000003</v>
      </c>
      <c r="CK30" s="205">
        <f>'PT-Exp (O)'!CK30*(1+Toeslagen!$Q$11)</f>
        <v>2211.8720000000003</v>
      </c>
      <c r="CL30" s="205">
        <f>'PT-Exp (O)'!CL30*(1+Toeslagen!$Q$11)</f>
        <v>2211.8720000000003</v>
      </c>
      <c r="CM30" s="205">
        <f>'PT-Exp (O)'!CM30*(1+Toeslagen!$Q$11)</f>
        <v>2211.8720000000003</v>
      </c>
      <c r="CN30" s="205">
        <f>'PT-Exp (O)'!CN30*(1+Toeslagen!$Q$11)</f>
        <v>2211.8720000000003</v>
      </c>
      <c r="CO30" s="205">
        <f>'PT-Exp (O)'!CO30*(1+Toeslagen!$Q$11)</f>
        <v>2211.8720000000003</v>
      </c>
      <c r="CP30" s="205">
        <f>'PT-Exp (O)'!CP30*(1+Toeslagen!$Q$11)</f>
        <v>2211.8720000000003</v>
      </c>
      <c r="CQ30" s="205">
        <f>'PT-Exp (O)'!CQ30*(1+Toeslagen!$Q$11)</f>
        <v>2211.8720000000003</v>
      </c>
      <c r="CR30" s="205">
        <f>'PT-Exp (O)'!CR30*(1+Toeslagen!$Q$11)</f>
        <v>2211.8720000000003</v>
      </c>
      <c r="CS30" s="205">
        <f>'PT-Exp (O)'!CS30*(1+Toeslagen!$Q$11)</f>
        <v>2211.8720000000003</v>
      </c>
      <c r="CT30" s="205">
        <f>'PT-Exp (O)'!CT30*(1+Toeslagen!$Q$11)</f>
        <v>2211.8720000000003</v>
      </c>
      <c r="CU30" s="205">
        <f>'PT-Exp (O)'!CU30*(1+Toeslagen!$Q$11)</f>
        <v>2211.8720000000003</v>
      </c>
      <c r="CV30" s="205">
        <f>'PT-Exp (O)'!CV30*(1+Toeslagen!$Q$11)</f>
        <v>2211.8720000000003</v>
      </c>
      <c r="CW30" s="205">
        <f>'PT-Exp (O)'!CW30*(1+Toeslagen!$Q$11)</f>
        <v>2211.8720000000003</v>
      </c>
      <c r="CX30" s="205">
        <f>'PT-Exp (O)'!CX30*(1+Toeslagen!$Q$11)</f>
        <v>2211.8720000000003</v>
      </c>
      <c r="CY30" s="205">
        <f>'PT-Exp (O)'!CY30*(1+Toeslagen!$Q$11)</f>
        <v>2211.8720000000003</v>
      </c>
      <c r="CZ30" s="205">
        <f>'PT-Exp (O)'!CZ30*(1+Toeslagen!$Q$11)</f>
        <v>2211.8720000000003</v>
      </c>
    </row>
    <row r="31" spans="1:104">
      <c r="A31" s="1">
        <v>35</v>
      </c>
      <c r="B31" s="1">
        <v>35</v>
      </c>
      <c r="C31" s="1"/>
      <c r="D31" s="1">
        <v>7</v>
      </c>
      <c r="F31" t="s">
        <v>202</v>
      </c>
      <c r="G31" t="s">
        <v>202</v>
      </c>
      <c r="H31" t="s">
        <v>202</v>
      </c>
      <c r="I31" t="s">
        <v>202</v>
      </c>
      <c r="J31" t="s">
        <v>368</v>
      </c>
      <c r="N31" s="211">
        <v>6.4</v>
      </c>
      <c r="O31" s="212">
        <v>11200</v>
      </c>
      <c r="P31" s="200"/>
      <c r="Q31" s="200"/>
      <c r="R31" s="200"/>
      <c r="S31" s="200"/>
      <c r="T31" s="200"/>
      <c r="U31" s="200"/>
      <c r="V31" s="200"/>
      <c r="W31" s="200"/>
      <c r="X31" s="200"/>
      <c r="Y31" s="205">
        <f>'PT-Exp (O)'!Y31*(1+Toeslagen!$Q$11)</f>
        <v>2163.2000000000003</v>
      </c>
      <c r="Z31" s="205">
        <f>'PT-Exp (O)'!Z31*(1+Toeslagen!$Q$11)</f>
        <v>2163.2000000000003</v>
      </c>
      <c r="AA31" s="205">
        <f>'PT-Exp (O)'!AA31*(1+Toeslagen!$Q$11)</f>
        <v>2163.2000000000003</v>
      </c>
      <c r="AB31" s="205">
        <f>'PT-Exp (O)'!AB31*(1+Toeslagen!$Q$11)</f>
        <v>2163.2000000000003</v>
      </c>
      <c r="AC31" s="205">
        <f>'PT-Exp (O)'!AC31*(1+Toeslagen!$Q$11)</f>
        <v>2163.2000000000003</v>
      </c>
      <c r="AD31" s="205">
        <f>'PT-Exp (O)'!AD31*(1+Toeslagen!$Q$11)</f>
        <v>2163.2000000000003</v>
      </c>
      <c r="AE31" s="205">
        <f>'PT-Exp (O)'!AE31*(1+Toeslagen!$Q$11)</f>
        <v>2163.2000000000003</v>
      </c>
      <c r="AF31" s="205">
        <f>'PT-Exp (O)'!AF31*(1+Toeslagen!$Q$11)</f>
        <v>2163.2000000000003</v>
      </c>
      <c r="AG31" s="205">
        <f>'PT-Exp (O)'!AG31*(1+Toeslagen!$Q$11)</f>
        <v>2163.2000000000003</v>
      </c>
      <c r="AH31" s="205">
        <f>'PT-Exp (O)'!AH31*(1+Toeslagen!$Q$11)</f>
        <v>2163.2000000000003</v>
      </c>
      <c r="AI31" s="205">
        <f>'PT-Exp (O)'!AI31*(1+Toeslagen!$Q$11)</f>
        <v>2163.2000000000003</v>
      </c>
      <c r="AJ31" s="205">
        <f>'PT-Exp (O)'!AJ31*(1+Toeslagen!$Q$11)</f>
        <v>2163.2000000000003</v>
      </c>
      <c r="AK31" s="205">
        <f>'PT-Exp (O)'!AK31*(1+Toeslagen!$Q$11)</f>
        <v>2163.2000000000003</v>
      </c>
      <c r="AL31" s="205">
        <f>'PT-Exp (O)'!AL31*(1+Toeslagen!$Q$11)</f>
        <v>2163.2000000000003</v>
      </c>
      <c r="AM31" s="205">
        <f>'PT-Exp (O)'!AM31*(1+Toeslagen!$Q$11)</f>
        <v>2163.2000000000003</v>
      </c>
      <c r="AN31" s="205">
        <f>'PT-Exp (O)'!AN31*(1+Toeslagen!$Q$11)</f>
        <v>2163.2000000000003</v>
      </c>
      <c r="AO31" s="205">
        <f>'PT-Exp (O)'!AO31*(1+Toeslagen!$Q$11)</f>
        <v>2163.2000000000003</v>
      </c>
      <c r="AP31" s="205">
        <f>'PT-Exp (O)'!AP31*(1+Toeslagen!$Q$11)</f>
        <v>2163.2000000000003</v>
      </c>
      <c r="AQ31" s="205">
        <f>'PT-Exp (O)'!AQ31*(1+Toeslagen!$Q$11)</f>
        <v>2163.2000000000003</v>
      </c>
      <c r="AR31" s="205">
        <f>'PT-Exp (O)'!AR31*(1+Toeslagen!$Q$11)</f>
        <v>2163.2000000000003</v>
      </c>
      <c r="AS31" s="205">
        <f>'PT-Exp (O)'!AS31*(1+Toeslagen!$Q$11)</f>
        <v>2130.7520000000004</v>
      </c>
      <c r="AT31" s="205">
        <f>'PT-Exp (O)'!AT31*(1+Toeslagen!$Q$11)</f>
        <v>2130.7520000000004</v>
      </c>
      <c r="AU31" s="205">
        <f>'PT-Exp (O)'!AU31*(1+Toeslagen!$Q$11)</f>
        <v>2130.7520000000004</v>
      </c>
      <c r="AV31" s="205">
        <f>'PT-Exp (O)'!AV31*(1+Toeslagen!$Q$11)</f>
        <v>2130.7520000000004</v>
      </c>
      <c r="AW31" s="205">
        <f>'PT-Exp (O)'!AW31*(1+Toeslagen!$Q$11)</f>
        <v>2130.7520000000004</v>
      </c>
      <c r="AX31" s="205">
        <f>'PT-Exp (O)'!AX31*(1+Toeslagen!$Q$11)</f>
        <v>2130.7520000000004</v>
      </c>
      <c r="AY31" s="205">
        <f>'PT-Exp (O)'!AY31*(1+Toeslagen!$Q$11)</f>
        <v>2130.7520000000004</v>
      </c>
      <c r="AZ31" s="205">
        <f>'PT-Exp (O)'!AZ31*(1+Toeslagen!$Q$11)</f>
        <v>2130.7520000000004</v>
      </c>
      <c r="BA31" s="205">
        <f>'PT-Exp (O)'!BA31*(1+Toeslagen!$Q$11)</f>
        <v>2130.7520000000004</v>
      </c>
      <c r="BB31" s="205">
        <f>'PT-Exp (O)'!BB31*(1+Toeslagen!$Q$11)</f>
        <v>0</v>
      </c>
      <c r="BC31" s="205">
        <f>'PT-Exp (O)'!BC31*(1+Toeslagen!$Q$11)</f>
        <v>2130.7520000000004</v>
      </c>
      <c r="BD31" s="205">
        <f>'PT-Exp (O)'!BD31*(1+Toeslagen!$Q$11)</f>
        <v>2130.7520000000004</v>
      </c>
      <c r="BE31" s="205">
        <f>'PT-Exp (O)'!BE31*(1+Toeslagen!$Q$11)</f>
        <v>2130.7520000000004</v>
      </c>
      <c r="BF31" s="205">
        <f>'PT-Exp (O)'!BF31*(1+Toeslagen!$Q$11)</f>
        <v>2130.7520000000004</v>
      </c>
      <c r="BG31" s="205">
        <f>'PT-Exp (O)'!BG31*(1+Toeslagen!$Q$11)</f>
        <v>2130.7520000000004</v>
      </c>
      <c r="BH31" s="205">
        <f>'PT-Exp (O)'!BH31*(1+Toeslagen!$Q$11)</f>
        <v>2130.7520000000004</v>
      </c>
      <c r="BI31" s="205">
        <f>'PT-Exp (O)'!BI31*(1+Toeslagen!$Q$11)</f>
        <v>2130.7520000000004</v>
      </c>
      <c r="BJ31" s="205">
        <f>'PT-Exp (O)'!BJ31*(1+Toeslagen!$Q$11)</f>
        <v>2130.7520000000004</v>
      </c>
      <c r="BK31" s="205">
        <f>'PT-Exp (O)'!BK31*(1+Toeslagen!$Q$11)</f>
        <v>2130.7520000000004</v>
      </c>
      <c r="BL31" s="205">
        <f>'PT-Exp (O)'!BL31*(1+Toeslagen!$Q$11)</f>
        <v>2130.7520000000004</v>
      </c>
      <c r="BM31" s="205">
        <f>'PT-Exp (O)'!BM31*(1+Toeslagen!$Q$11)</f>
        <v>2130.7520000000004</v>
      </c>
      <c r="BN31" s="205">
        <f>'PT-Exp (O)'!BN31*(1+Toeslagen!$Q$11)</f>
        <v>2130.7520000000004</v>
      </c>
      <c r="BO31" s="205">
        <f>'PT-Exp (O)'!BO31*(1+Toeslagen!$Q$11)</f>
        <v>2130.7520000000004</v>
      </c>
      <c r="BP31" s="205">
        <f>'PT-Exp (O)'!BP31*(1+Toeslagen!$Q$11)</f>
        <v>2130.7520000000004</v>
      </c>
      <c r="BQ31" s="205">
        <f>'PT-Exp (O)'!BQ31*(1+Toeslagen!$Q$11)</f>
        <v>2130.7520000000004</v>
      </c>
      <c r="BR31" s="205">
        <f>'PT-Exp (O)'!BR31*(1+Toeslagen!$Q$11)</f>
        <v>0</v>
      </c>
      <c r="BS31" s="205">
        <f>'PT-Exp (O)'!BS31*(1+Toeslagen!$Q$11)</f>
        <v>0</v>
      </c>
      <c r="BT31" s="205">
        <f>'PT-Exp (O)'!BT31*(1+Toeslagen!$Q$11)</f>
        <v>0</v>
      </c>
      <c r="BU31" s="205">
        <f>'PT-Exp (O)'!BU31*(1+Toeslagen!$Q$11)</f>
        <v>0</v>
      </c>
      <c r="BV31" s="205">
        <f>'PT-Exp (O)'!BV31*(1+Toeslagen!$Q$11)</f>
        <v>0</v>
      </c>
      <c r="BW31" s="205">
        <f>'PT-Exp (O)'!BW31*(1+Toeslagen!$Q$11)</f>
        <v>2130.7520000000004</v>
      </c>
      <c r="BX31" s="205">
        <f>'PT-Exp (O)'!BX31*(1+Toeslagen!$Q$11)</f>
        <v>2130.7520000000004</v>
      </c>
      <c r="BY31" s="205">
        <f>'PT-Exp (O)'!BY31*(1+Toeslagen!$Q$11)</f>
        <v>2130.7520000000004</v>
      </c>
      <c r="BZ31" s="205">
        <f>'PT-Exp (O)'!BZ31*(1+Toeslagen!$Q$11)</f>
        <v>2130.7520000000004</v>
      </c>
      <c r="CA31" s="205">
        <f>'PT-Exp (O)'!CA31*(1+Toeslagen!$Q$11)</f>
        <v>2130.7520000000004</v>
      </c>
      <c r="CB31" s="205">
        <f>'PT-Exp (O)'!CB31*(1+Toeslagen!$Q$11)</f>
        <v>0</v>
      </c>
      <c r="CC31" s="205">
        <f>'PT-Exp (O)'!CC31*(1+Toeslagen!$Q$11)</f>
        <v>0</v>
      </c>
      <c r="CD31" s="205">
        <f>'PT-Exp (O)'!CD31*(1+Toeslagen!$Q$11)</f>
        <v>0</v>
      </c>
      <c r="CE31" s="205">
        <f>'PT-Exp (O)'!CE31*(1+Toeslagen!$Q$11)</f>
        <v>0</v>
      </c>
      <c r="CF31" s="205">
        <f>'PT-Exp (O)'!CF31*(1+Toeslagen!$Q$11)</f>
        <v>0</v>
      </c>
      <c r="CG31" s="205">
        <f>'PT-Exp (O)'!CG31*(1+Toeslagen!$Q$11)</f>
        <v>2325.44</v>
      </c>
      <c r="CH31" s="205">
        <f>'PT-Exp (O)'!CH31*(1+Toeslagen!$Q$11)</f>
        <v>2325.44</v>
      </c>
      <c r="CI31" s="205">
        <f>'PT-Exp (O)'!CI31*(1+Toeslagen!$Q$11)</f>
        <v>2325.44</v>
      </c>
      <c r="CJ31" s="205">
        <f>'PT-Exp (O)'!CJ31*(1+Toeslagen!$Q$11)</f>
        <v>2325.44</v>
      </c>
      <c r="CK31" s="205">
        <f>'PT-Exp (O)'!CK31*(1+Toeslagen!$Q$11)</f>
        <v>2325.44</v>
      </c>
      <c r="CL31" s="205">
        <f>'PT-Exp (O)'!CL31*(1+Toeslagen!$Q$11)</f>
        <v>2325.44</v>
      </c>
      <c r="CM31" s="205">
        <f>'PT-Exp (O)'!CM31*(1+Toeslagen!$Q$11)</f>
        <v>2325.44</v>
      </c>
      <c r="CN31" s="205">
        <f>'PT-Exp (O)'!CN31*(1+Toeslagen!$Q$11)</f>
        <v>2325.44</v>
      </c>
      <c r="CO31" s="205">
        <f>'PT-Exp (O)'!CO31*(1+Toeslagen!$Q$11)</f>
        <v>2325.44</v>
      </c>
      <c r="CP31" s="205">
        <f>'PT-Exp (O)'!CP31*(1+Toeslagen!$Q$11)</f>
        <v>2325.44</v>
      </c>
      <c r="CQ31" s="205">
        <f>'PT-Exp (O)'!CQ31*(1+Toeslagen!$Q$11)</f>
        <v>2325.44</v>
      </c>
      <c r="CR31" s="205">
        <f>'PT-Exp (O)'!CR31*(1+Toeslagen!$Q$11)</f>
        <v>2325.44</v>
      </c>
      <c r="CS31" s="205">
        <f>'PT-Exp (O)'!CS31*(1+Toeslagen!$Q$11)</f>
        <v>2325.44</v>
      </c>
      <c r="CT31" s="205">
        <f>'PT-Exp (O)'!CT31*(1+Toeslagen!$Q$11)</f>
        <v>2325.44</v>
      </c>
      <c r="CU31" s="205">
        <f>'PT-Exp (O)'!CU31*(1+Toeslagen!$Q$11)</f>
        <v>2325.44</v>
      </c>
      <c r="CV31" s="205">
        <f>'PT-Exp (O)'!CV31*(1+Toeslagen!$Q$11)</f>
        <v>2325.44</v>
      </c>
      <c r="CW31" s="205">
        <f>'PT-Exp (O)'!CW31*(1+Toeslagen!$Q$11)</f>
        <v>2325.44</v>
      </c>
      <c r="CX31" s="205">
        <f>'PT-Exp (O)'!CX31*(1+Toeslagen!$Q$11)</f>
        <v>2325.44</v>
      </c>
      <c r="CY31" s="205">
        <f>'PT-Exp (O)'!CY31*(1+Toeslagen!$Q$11)</f>
        <v>2325.44</v>
      </c>
      <c r="CZ31" s="205">
        <f>'PT-Exp (O)'!CZ31*(1+Toeslagen!$Q$11)</f>
        <v>2325.44</v>
      </c>
    </row>
    <row r="32" spans="1:104">
      <c r="A32" s="1">
        <v>36</v>
      </c>
      <c r="B32" s="1">
        <v>36</v>
      </c>
      <c r="C32" s="1"/>
      <c r="D32" s="1">
        <v>7</v>
      </c>
      <c r="F32" t="s">
        <v>202</v>
      </c>
      <c r="G32" t="s">
        <v>202</v>
      </c>
      <c r="H32" t="s">
        <v>202</v>
      </c>
      <c r="I32" t="s">
        <v>202</v>
      </c>
      <c r="J32" t="s">
        <v>368</v>
      </c>
      <c r="N32" s="211">
        <v>6.5</v>
      </c>
      <c r="O32" s="212">
        <v>11375</v>
      </c>
      <c r="P32" s="200"/>
      <c r="Q32" s="200"/>
      <c r="R32" s="200"/>
      <c r="S32" s="200"/>
      <c r="T32" s="200"/>
      <c r="U32" s="200"/>
      <c r="V32" s="200"/>
      <c r="W32" s="200"/>
      <c r="X32" s="200"/>
      <c r="Y32" s="205">
        <f>'PT-Exp (O)'!Y32*(1+Toeslagen!$Q$11)</f>
        <v>2217.2800000000002</v>
      </c>
      <c r="Z32" s="205">
        <f>'PT-Exp (O)'!Z32*(1+Toeslagen!$Q$11)</f>
        <v>2217.2800000000002</v>
      </c>
      <c r="AA32" s="205">
        <f>'PT-Exp (O)'!AA32*(1+Toeslagen!$Q$11)</f>
        <v>2217.2800000000002</v>
      </c>
      <c r="AB32" s="205">
        <f>'PT-Exp (O)'!AB32*(1+Toeslagen!$Q$11)</f>
        <v>2217.2800000000002</v>
      </c>
      <c r="AC32" s="205">
        <f>'PT-Exp (O)'!AC32*(1+Toeslagen!$Q$11)</f>
        <v>2217.2800000000002</v>
      </c>
      <c r="AD32" s="205">
        <f>'PT-Exp (O)'!AD32*(1+Toeslagen!$Q$11)</f>
        <v>2217.2800000000002</v>
      </c>
      <c r="AE32" s="205">
        <f>'PT-Exp (O)'!AE32*(1+Toeslagen!$Q$11)</f>
        <v>2217.2800000000002</v>
      </c>
      <c r="AF32" s="205">
        <f>'PT-Exp (O)'!AF32*(1+Toeslagen!$Q$11)</f>
        <v>2217.2800000000002</v>
      </c>
      <c r="AG32" s="205">
        <f>'PT-Exp (O)'!AG32*(1+Toeslagen!$Q$11)</f>
        <v>2217.2800000000002</v>
      </c>
      <c r="AH32" s="205">
        <f>'PT-Exp (O)'!AH32*(1+Toeslagen!$Q$11)</f>
        <v>2217.2800000000002</v>
      </c>
      <c r="AI32" s="205">
        <f>'PT-Exp (O)'!AI32*(1+Toeslagen!$Q$11)</f>
        <v>2217.2800000000002</v>
      </c>
      <c r="AJ32" s="205">
        <f>'PT-Exp (O)'!AJ32*(1+Toeslagen!$Q$11)</f>
        <v>2217.2800000000002</v>
      </c>
      <c r="AK32" s="205">
        <f>'PT-Exp (O)'!AK32*(1+Toeslagen!$Q$11)</f>
        <v>2217.2800000000002</v>
      </c>
      <c r="AL32" s="205">
        <f>'PT-Exp (O)'!AL32*(1+Toeslagen!$Q$11)</f>
        <v>2217.2800000000002</v>
      </c>
      <c r="AM32" s="205">
        <f>'PT-Exp (O)'!AM32*(1+Toeslagen!$Q$11)</f>
        <v>2217.2800000000002</v>
      </c>
      <c r="AN32" s="205">
        <f>'PT-Exp (O)'!AN32*(1+Toeslagen!$Q$11)</f>
        <v>2217.2800000000002</v>
      </c>
      <c r="AO32" s="205">
        <f>'PT-Exp (O)'!AO32*(1+Toeslagen!$Q$11)</f>
        <v>2217.2800000000002</v>
      </c>
      <c r="AP32" s="205">
        <f>'PT-Exp (O)'!AP32*(1+Toeslagen!$Q$11)</f>
        <v>2217.2800000000002</v>
      </c>
      <c r="AQ32" s="205">
        <f>'PT-Exp (O)'!AQ32*(1+Toeslagen!$Q$11)</f>
        <v>2217.2800000000002</v>
      </c>
      <c r="AR32" s="205">
        <f>'PT-Exp (O)'!AR32*(1+Toeslagen!$Q$11)</f>
        <v>2217.2800000000002</v>
      </c>
      <c r="AS32" s="205">
        <f>'PT-Exp (O)'!AS32*(1+Toeslagen!$Q$11)</f>
        <v>2163.2000000000003</v>
      </c>
      <c r="AT32" s="205">
        <f>'PT-Exp (O)'!AT32*(1+Toeslagen!$Q$11)</f>
        <v>2163.2000000000003</v>
      </c>
      <c r="AU32" s="205">
        <f>'PT-Exp (O)'!AU32*(1+Toeslagen!$Q$11)</f>
        <v>2163.2000000000003</v>
      </c>
      <c r="AV32" s="205">
        <f>'PT-Exp (O)'!AV32*(1+Toeslagen!$Q$11)</f>
        <v>2163.2000000000003</v>
      </c>
      <c r="AW32" s="205">
        <f>'PT-Exp (O)'!AW32*(1+Toeslagen!$Q$11)</f>
        <v>2163.2000000000003</v>
      </c>
      <c r="AX32" s="205">
        <f>'PT-Exp (O)'!AX32*(1+Toeslagen!$Q$11)</f>
        <v>2163.2000000000003</v>
      </c>
      <c r="AY32" s="205">
        <f>'PT-Exp (O)'!AY32*(1+Toeslagen!$Q$11)</f>
        <v>2163.2000000000003</v>
      </c>
      <c r="AZ32" s="205">
        <f>'PT-Exp (O)'!AZ32*(1+Toeslagen!$Q$11)</f>
        <v>2163.2000000000003</v>
      </c>
      <c r="BA32" s="205">
        <f>'PT-Exp (O)'!BA32*(1+Toeslagen!$Q$11)</f>
        <v>2163.2000000000003</v>
      </c>
      <c r="BB32" s="205">
        <f>'PT-Exp (O)'!BB32*(1+Toeslagen!$Q$11)</f>
        <v>0</v>
      </c>
      <c r="BC32" s="205">
        <f>'PT-Exp (O)'!BC32*(1+Toeslagen!$Q$11)</f>
        <v>2163.2000000000003</v>
      </c>
      <c r="BD32" s="205">
        <f>'PT-Exp (O)'!BD32*(1+Toeslagen!$Q$11)</f>
        <v>2163.2000000000003</v>
      </c>
      <c r="BE32" s="205">
        <f>'PT-Exp (O)'!BE32*(1+Toeslagen!$Q$11)</f>
        <v>2163.2000000000003</v>
      </c>
      <c r="BF32" s="205">
        <f>'PT-Exp (O)'!BF32*(1+Toeslagen!$Q$11)</f>
        <v>2163.2000000000003</v>
      </c>
      <c r="BG32" s="205">
        <f>'PT-Exp (O)'!BG32*(1+Toeslagen!$Q$11)</f>
        <v>2163.2000000000003</v>
      </c>
      <c r="BH32" s="205">
        <f>'PT-Exp (O)'!BH32*(1+Toeslagen!$Q$11)</f>
        <v>2163.2000000000003</v>
      </c>
      <c r="BI32" s="205">
        <f>'PT-Exp (O)'!BI32*(1+Toeslagen!$Q$11)</f>
        <v>2163.2000000000003</v>
      </c>
      <c r="BJ32" s="205">
        <f>'PT-Exp (O)'!BJ32*(1+Toeslagen!$Q$11)</f>
        <v>2163.2000000000003</v>
      </c>
      <c r="BK32" s="205">
        <f>'PT-Exp (O)'!BK32*(1+Toeslagen!$Q$11)</f>
        <v>2163.2000000000003</v>
      </c>
      <c r="BL32" s="205">
        <f>'PT-Exp (O)'!BL32*(1+Toeslagen!$Q$11)</f>
        <v>2163.2000000000003</v>
      </c>
      <c r="BM32" s="205">
        <f>'PT-Exp (O)'!BM32*(1+Toeslagen!$Q$11)</f>
        <v>2163.2000000000003</v>
      </c>
      <c r="BN32" s="205">
        <f>'PT-Exp (O)'!BN32*(1+Toeslagen!$Q$11)</f>
        <v>2163.2000000000003</v>
      </c>
      <c r="BO32" s="205">
        <f>'PT-Exp (O)'!BO32*(1+Toeslagen!$Q$11)</f>
        <v>2163.2000000000003</v>
      </c>
      <c r="BP32" s="205">
        <f>'PT-Exp (O)'!BP32*(1+Toeslagen!$Q$11)</f>
        <v>2163.2000000000003</v>
      </c>
      <c r="BQ32" s="205">
        <f>'PT-Exp (O)'!BQ32*(1+Toeslagen!$Q$11)</f>
        <v>2163.2000000000003</v>
      </c>
      <c r="BR32" s="205">
        <f>'PT-Exp (O)'!BR32*(1+Toeslagen!$Q$11)</f>
        <v>0</v>
      </c>
      <c r="BS32" s="205">
        <f>'PT-Exp (O)'!BS32*(1+Toeslagen!$Q$11)</f>
        <v>0</v>
      </c>
      <c r="BT32" s="205">
        <f>'PT-Exp (O)'!BT32*(1+Toeslagen!$Q$11)</f>
        <v>0</v>
      </c>
      <c r="BU32" s="205">
        <f>'PT-Exp (O)'!BU32*(1+Toeslagen!$Q$11)</f>
        <v>0</v>
      </c>
      <c r="BV32" s="205">
        <f>'PT-Exp (O)'!BV32*(1+Toeslagen!$Q$11)</f>
        <v>0</v>
      </c>
      <c r="BW32" s="205">
        <f>'PT-Exp (O)'!BW32*(1+Toeslagen!$Q$11)</f>
        <v>2163.2000000000003</v>
      </c>
      <c r="BX32" s="205">
        <f>'PT-Exp (O)'!BX32*(1+Toeslagen!$Q$11)</f>
        <v>2163.2000000000003</v>
      </c>
      <c r="BY32" s="205">
        <f>'PT-Exp (O)'!BY32*(1+Toeslagen!$Q$11)</f>
        <v>2163.2000000000003</v>
      </c>
      <c r="BZ32" s="205">
        <f>'PT-Exp (O)'!BZ32*(1+Toeslagen!$Q$11)</f>
        <v>2163.2000000000003</v>
      </c>
      <c r="CA32" s="205">
        <f>'PT-Exp (O)'!CA32*(1+Toeslagen!$Q$11)</f>
        <v>2163.2000000000003</v>
      </c>
      <c r="CB32" s="205">
        <f>'PT-Exp (O)'!CB32*(1+Toeslagen!$Q$11)</f>
        <v>0</v>
      </c>
      <c r="CC32" s="205">
        <f>'PT-Exp (O)'!CC32*(1+Toeslagen!$Q$11)</f>
        <v>0</v>
      </c>
      <c r="CD32" s="205">
        <f>'PT-Exp (O)'!CD32*(1+Toeslagen!$Q$11)</f>
        <v>0</v>
      </c>
      <c r="CE32" s="205">
        <f>'PT-Exp (O)'!CE32*(1+Toeslagen!$Q$11)</f>
        <v>0</v>
      </c>
      <c r="CF32" s="205">
        <f>'PT-Exp (O)'!CF32*(1+Toeslagen!$Q$11)</f>
        <v>0</v>
      </c>
      <c r="CG32" s="205">
        <f>'PT-Exp (O)'!CG32*(1+Toeslagen!$Q$11)</f>
        <v>2374.1120000000001</v>
      </c>
      <c r="CH32" s="205">
        <f>'PT-Exp (O)'!CH32*(1+Toeslagen!$Q$11)</f>
        <v>2374.1120000000001</v>
      </c>
      <c r="CI32" s="205">
        <f>'PT-Exp (O)'!CI32*(1+Toeslagen!$Q$11)</f>
        <v>2374.1120000000001</v>
      </c>
      <c r="CJ32" s="205">
        <f>'PT-Exp (O)'!CJ32*(1+Toeslagen!$Q$11)</f>
        <v>2374.1120000000001</v>
      </c>
      <c r="CK32" s="205">
        <f>'PT-Exp (O)'!CK32*(1+Toeslagen!$Q$11)</f>
        <v>2374.1120000000001</v>
      </c>
      <c r="CL32" s="205">
        <f>'PT-Exp (O)'!CL32*(1+Toeslagen!$Q$11)</f>
        <v>2374.1120000000001</v>
      </c>
      <c r="CM32" s="205">
        <f>'PT-Exp (O)'!CM32*(1+Toeslagen!$Q$11)</f>
        <v>2374.1120000000001</v>
      </c>
      <c r="CN32" s="205">
        <f>'PT-Exp (O)'!CN32*(1+Toeslagen!$Q$11)</f>
        <v>2374.1120000000001</v>
      </c>
      <c r="CO32" s="205">
        <f>'PT-Exp (O)'!CO32*(1+Toeslagen!$Q$11)</f>
        <v>2374.1120000000001</v>
      </c>
      <c r="CP32" s="205">
        <f>'PT-Exp (O)'!CP32*(1+Toeslagen!$Q$11)</f>
        <v>2374.1120000000001</v>
      </c>
      <c r="CQ32" s="205">
        <f>'PT-Exp (O)'!CQ32*(1+Toeslagen!$Q$11)</f>
        <v>2374.1120000000001</v>
      </c>
      <c r="CR32" s="205">
        <f>'PT-Exp (O)'!CR32*(1+Toeslagen!$Q$11)</f>
        <v>2374.1120000000001</v>
      </c>
      <c r="CS32" s="205">
        <f>'PT-Exp (O)'!CS32*(1+Toeslagen!$Q$11)</f>
        <v>2374.1120000000001</v>
      </c>
      <c r="CT32" s="205">
        <f>'PT-Exp (O)'!CT32*(1+Toeslagen!$Q$11)</f>
        <v>2374.1120000000001</v>
      </c>
      <c r="CU32" s="205">
        <f>'PT-Exp (O)'!CU32*(1+Toeslagen!$Q$11)</f>
        <v>2374.1120000000001</v>
      </c>
      <c r="CV32" s="205">
        <f>'PT-Exp (O)'!CV32*(1+Toeslagen!$Q$11)</f>
        <v>2374.1120000000001</v>
      </c>
      <c r="CW32" s="205">
        <f>'PT-Exp (O)'!CW32*(1+Toeslagen!$Q$11)</f>
        <v>2374.1120000000001</v>
      </c>
      <c r="CX32" s="205">
        <f>'PT-Exp (O)'!CX32*(1+Toeslagen!$Q$11)</f>
        <v>2374.1120000000001</v>
      </c>
      <c r="CY32" s="205">
        <f>'PT-Exp (O)'!CY32*(1+Toeslagen!$Q$11)</f>
        <v>2374.1120000000001</v>
      </c>
      <c r="CZ32" s="205">
        <f>'PT-Exp (O)'!CZ32*(1+Toeslagen!$Q$11)</f>
        <v>2374.1120000000001</v>
      </c>
    </row>
    <row r="33" spans="1:104">
      <c r="A33" s="1">
        <v>37</v>
      </c>
      <c r="B33" s="1">
        <v>37</v>
      </c>
      <c r="C33" s="1"/>
      <c r="D33" s="1">
        <v>7</v>
      </c>
      <c r="F33" t="s">
        <v>202</v>
      </c>
      <c r="G33" t="s">
        <v>202</v>
      </c>
      <c r="H33" t="s">
        <v>202</v>
      </c>
      <c r="I33" t="s">
        <v>202</v>
      </c>
      <c r="J33" t="s">
        <v>368</v>
      </c>
      <c r="N33" s="211">
        <v>6.8</v>
      </c>
      <c r="O33" s="212">
        <v>11900</v>
      </c>
      <c r="P33" s="200"/>
      <c r="Q33" s="200"/>
      <c r="R33" s="200"/>
      <c r="S33" s="200"/>
      <c r="T33" s="200"/>
      <c r="U33" s="200"/>
      <c r="V33" s="200"/>
      <c r="W33" s="200"/>
      <c r="X33" s="200"/>
      <c r="Y33" s="205">
        <f>'PT-Exp (O)'!Y33*(1+Toeslagen!$Q$11)</f>
        <v>2325.44</v>
      </c>
      <c r="Z33" s="205">
        <f>'PT-Exp (O)'!Z33*(1+Toeslagen!$Q$11)</f>
        <v>2325.44</v>
      </c>
      <c r="AA33" s="205">
        <f>'PT-Exp (O)'!AA33*(1+Toeslagen!$Q$11)</f>
        <v>2325.44</v>
      </c>
      <c r="AB33" s="205">
        <f>'PT-Exp (O)'!AB33*(1+Toeslagen!$Q$11)</f>
        <v>2325.44</v>
      </c>
      <c r="AC33" s="205">
        <f>'PT-Exp (O)'!AC33*(1+Toeslagen!$Q$11)</f>
        <v>2325.44</v>
      </c>
      <c r="AD33" s="205">
        <f>'PT-Exp (O)'!AD33*(1+Toeslagen!$Q$11)</f>
        <v>2325.44</v>
      </c>
      <c r="AE33" s="205">
        <f>'PT-Exp (O)'!AE33*(1+Toeslagen!$Q$11)</f>
        <v>2325.44</v>
      </c>
      <c r="AF33" s="205">
        <f>'PT-Exp (O)'!AF33*(1+Toeslagen!$Q$11)</f>
        <v>2325.44</v>
      </c>
      <c r="AG33" s="205">
        <f>'PT-Exp (O)'!AG33*(1+Toeslagen!$Q$11)</f>
        <v>2325.44</v>
      </c>
      <c r="AH33" s="205">
        <f>'PT-Exp (O)'!AH33*(1+Toeslagen!$Q$11)</f>
        <v>2325.44</v>
      </c>
      <c r="AI33" s="205">
        <f>'PT-Exp (O)'!AI33*(1+Toeslagen!$Q$11)</f>
        <v>2325.44</v>
      </c>
      <c r="AJ33" s="205">
        <f>'PT-Exp (O)'!AJ33*(1+Toeslagen!$Q$11)</f>
        <v>2325.44</v>
      </c>
      <c r="AK33" s="205">
        <f>'PT-Exp (O)'!AK33*(1+Toeslagen!$Q$11)</f>
        <v>2325.44</v>
      </c>
      <c r="AL33" s="205">
        <f>'PT-Exp (O)'!AL33*(1+Toeslagen!$Q$11)</f>
        <v>2325.44</v>
      </c>
      <c r="AM33" s="205">
        <f>'PT-Exp (O)'!AM33*(1+Toeslagen!$Q$11)</f>
        <v>2325.44</v>
      </c>
      <c r="AN33" s="205">
        <f>'PT-Exp (O)'!AN33*(1+Toeslagen!$Q$11)</f>
        <v>2325.44</v>
      </c>
      <c r="AO33" s="205">
        <f>'PT-Exp (O)'!AO33*(1+Toeslagen!$Q$11)</f>
        <v>2325.44</v>
      </c>
      <c r="AP33" s="205">
        <f>'PT-Exp (O)'!AP33*(1+Toeslagen!$Q$11)</f>
        <v>2325.44</v>
      </c>
      <c r="AQ33" s="205">
        <f>'PT-Exp (O)'!AQ33*(1+Toeslagen!$Q$11)</f>
        <v>2325.44</v>
      </c>
      <c r="AR33" s="205">
        <f>'PT-Exp (O)'!AR33*(1+Toeslagen!$Q$11)</f>
        <v>2325.44</v>
      </c>
      <c r="AS33" s="205">
        <f>'PT-Exp (O)'!AS33*(1+Toeslagen!$Q$11)</f>
        <v>2271.36</v>
      </c>
      <c r="AT33" s="205">
        <f>'PT-Exp (O)'!AT33*(1+Toeslagen!$Q$11)</f>
        <v>2271.36</v>
      </c>
      <c r="AU33" s="205">
        <f>'PT-Exp (O)'!AU33*(1+Toeslagen!$Q$11)</f>
        <v>2271.36</v>
      </c>
      <c r="AV33" s="205">
        <f>'PT-Exp (O)'!AV33*(1+Toeslagen!$Q$11)</f>
        <v>2271.36</v>
      </c>
      <c r="AW33" s="205">
        <f>'PT-Exp (O)'!AW33*(1+Toeslagen!$Q$11)</f>
        <v>2271.36</v>
      </c>
      <c r="AX33" s="205">
        <f>'PT-Exp (O)'!AX33*(1+Toeslagen!$Q$11)</f>
        <v>2271.36</v>
      </c>
      <c r="AY33" s="205">
        <f>'PT-Exp (O)'!AY33*(1+Toeslagen!$Q$11)</f>
        <v>2271.36</v>
      </c>
      <c r="AZ33" s="205">
        <f>'PT-Exp (O)'!AZ33*(1+Toeslagen!$Q$11)</f>
        <v>2271.36</v>
      </c>
      <c r="BA33" s="205">
        <f>'PT-Exp (O)'!BA33*(1+Toeslagen!$Q$11)</f>
        <v>2271.36</v>
      </c>
      <c r="BB33" s="205">
        <f>'PT-Exp (O)'!BB33*(1+Toeslagen!$Q$11)</f>
        <v>0</v>
      </c>
      <c r="BC33" s="205">
        <f>'PT-Exp (O)'!BC33*(1+Toeslagen!$Q$11)</f>
        <v>2271.36</v>
      </c>
      <c r="BD33" s="205">
        <f>'PT-Exp (O)'!BD33*(1+Toeslagen!$Q$11)</f>
        <v>2271.36</v>
      </c>
      <c r="BE33" s="205">
        <f>'PT-Exp (O)'!BE33*(1+Toeslagen!$Q$11)</f>
        <v>2271.36</v>
      </c>
      <c r="BF33" s="205">
        <f>'PT-Exp (O)'!BF33*(1+Toeslagen!$Q$11)</f>
        <v>2271.36</v>
      </c>
      <c r="BG33" s="205">
        <f>'PT-Exp (O)'!BG33*(1+Toeslagen!$Q$11)</f>
        <v>2271.36</v>
      </c>
      <c r="BH33" s="205">
        <f>'PT-Exp (O)'!BH33*(1+Toeslagen!$Q$11)</f>
        <v>2271.36</v>
      </c>
      <c r="BI33" s="205">
        <f>'PT-Exp (O)'!BI33*(1+Toeslagen!$Q$11)</f>
        <v>2271.36</v>
      </c>
      <c r="BJ33" s="205">
        <f>'PT-Exp (O)'!BJ33*(1+Toeslagen!$Q$11)</f>
        <v>2271.36</v>
      </c>
      <c r="BK33" s="205">
        <f>'PT-Exp (O)'!BK33*(1+Toeslagen!$Q$11)</f>
        <v>2271.36</v>
      </c>
      <c r="BL33" s="205">
        <f>'PT-Exp (O)'!BL33*(1+Toeslagen!$Q$11)</f>
        <v>2271.36</v>
      </c>
      <c r="BM33" s="205">
        <f>'PT-Exp (O)'!BM33*(1+Toeslagen!$Q$11)</f>
        <v>2271.36</v>
      </c>
      <c r="BN33" s="205">
        <f>'PT-Exp (O)'!BN33*(1+Toeslagen!$Q$11)</f>
        <v>2271.36</v>
      </c>
      <c r="BO33" s="205">
        <f>'PT-Exp (O)'!BO33*(1+Toeslagen!$Q$11)</f>
        <v>2271.36</v>
      </c>
      <c r="BP33" s="205">
        <f>'PT-Exp (O)'!BP33*(1+Toeslagen!$Q$11)</f>
        <v>2271.36</v>
      </c>
      <c r="BQ33" s="205">
        <f>'PT-Exp (O)'!BQ33*(1+Toeslagen!$Q$11)</f>
        <v>2271.36</v>
      </c>
      <c r="BR33" s="205">
        <f>'PT-Exp (O)'!BR33*(1+Toeslagen!$Q$11)</f>
        <v>0</v>
      </c>
      <c r="BS33" s="205">
        <f>'PT-Exp (O)'!BS33*(1+Toeslagen!$Q$11)</f>
        <v>0</v>
      </c>
      <c r="BT33" s="205">
        <f>'PT-Exp (O)'!BT33*(1+Toeslagen!$Q$11)</f>
        <v>0</v>
      </c>
      <c r="BU33" s="205">
        <f>'PT-Exp (O)'!BU33*(1+Toeslagen!$Q$11)</f>
        <v>0</v>
      </c>
      <c r="BV33" s="205">
        <f>'PT-Exp (O)'!BV33*(1+Toeslagen!$Q$11)</f>
        <v>0</v>
      </c>
      <c r="BW33" s="205">
        <f>'PT-Exp (O)'!BW33*(1+Toeslagen!$Q$11)</f>
        <v>2271.36</v>
      </c>
      <c r="BX33" s="205">
        <f>'PT-Exp (O)'!BX33*(1+Toeslagen!$Q$11)</f>
        <v>2271.36</v>
      </c>
      <c r="BY33" s="205">
        <f>'PT-Exp (O)'!BY33*(1+Toeslagen!$Q$11)</f>
        <v>2271.36</v>
      </c>
      <c r="BZ33" s="205">
        <f>'PT-Exp (O)'!BZ33*(1+Toeslagen!$Q$11)</f>
        <v>2271.36</v>
      </c>
      <c r="CA33" s="205">
        <f>'PT-Exp (O)'!CA33*(1+Toeslagen!$Q$11)</f>
        <v>2271.36</v>
      </c>
      <c r="CB33" s="205">
        <f>'PT-Exp (O)'!CB33*(1+Toeslagen!$Q$11)</f>
        <v>0</v>
      </c>
      <c r="CC33" s="205">
        <f>'PT-Exp (O)'!CC33*(1+Toeslagen!$Q$11)</f>
        <v>0</v>
      </c>
      <c r="CD33" s="205">
        <f>'PT-Exp (O)'!CD33*(1+Toeslagen!$Q$11)</f>
        <v>0</v>
      </c>
      <c r="CE33" s="205">
        <f>'PT-Exp (O)'!CE33*(1+Toeslagen!$Q$11)</f>
        <v>0</v>
      </c>
      <c r="CF33" s="205">
        <f>'PT-Exp (O)'!CF33*(1+Toeslagen!$Q$11)</f>
        <v>0</v>
      </c>
      <c r="CG33" s="205">
        <f>'PT-Exp (O)'!CG33*(1+Toeslagen!$Q$11)</f>
        <v>2433.6</v>
      </c>
      <c r="CH33" s="205">
        <f>'PT-Exp (O)'!CH33*(1+Toeslagen!$Q$11)</f>
        <v>2433.6</v>
      </c>
      <c r="CI33" s="205">
        <f>'PT-Exp (O)'!CI33*(1+Toeslagen!$Q$11)</f>
        <v>2433.6</v>
      </c>
      <c r="CJ33" s="205">
        <f>'PT-Exp (O)'!CJ33*(1+Toeslagen!$Q$11)</f>
        <v>2433.6</v>
      </c>
      <c r="CK33" s="205">
        <f>'PT-Exp (O)'!CK33*(1+Toeslagen!$Q$11)</f>
        <v>2433.6</v>
      </c>
      <c r="CL33" s="205">
        <f>'PT-Exp (O)'!CL33*(1+Toeslagen!$Q$11)</f>
        <v>2433.6</v>
      </c>
      <c r="CM33" s="205">
        <f>'PT-Exp (O)'!CM33*(1+Toeslagen!$Q$11)</f>
        <v>2433.6</v>
      </c>
      <c r="CN33" s="205">
        <f>'PT-Exp (O)'!CN33*(1+Toeslagen!$Q$11)</f>
        <v>2433.6</v>
      </c>
      <c r="CO33" s="205">
        <f>'PT-Exp (O)'!CO33*(1+Toeslagen!$Q$11)</f>
        <v>2433.6</v>
      </c>
      <c r="CP33" s="205">
        <f>'PT-Exp (O)'!CP33*(1+Toeslagen!$Q$11)</f>
        <v>2433.6</v>
      </c>
      <c r="CQ33" s="205">
        <f>'PT-Exp (O)'!CQ33*(1+Toeslagen!$Q$11)</f>
        <v>2433.6</v>
      </c>
      <c r="CR33" s="205">
        <f>'PT-Exp (O)'!CR33*(1+Toeslagen!$Q$11)</f>
        <v>2433.6</v>
      </c>
      <c r="CS33" s="205">
        <f>'PT-Exp (O)'!CS33*(1+Toeslagen!$Q$11)</f>
        <v>2433.6</v>
      </c>
      <c r="CT33" s="205">
        <f>'PT-Exp (O)'!CT33*(1+Toeslagen!$Q$11)</f>
        <v>2433.6</v>
      </c>
      <c r="CU33" s="205">
        <f>'PT-Exp (O)'!CU33*(1+Toeslagen!$Q$11)</f>
        <v>2433.6</v>
      </c>
      <c r="CV33" s="205">
        <f>'PT-Exp (O)'!CV33*(1+Toeslagen!$Q$11)</f>
        <v>2433.6</v>
      </c>
      <c r="CW33" s="205">
        <f>'PT-Exp (O)'!CW33*(1+Toeslagen!$Q$11)</f>
        <v>2433.6</v>
      </c>
      <c r="CX33" s="205">
        <f>'PT-Exp (O)'!CX33*(1+Toeslagen!$Q$11)</f>
        <v>2433.6</v>
      </c>
      <c r="CY33" s="205">
        <f>'PT-Exp (O)'!CY33*(1+Toeslagen!$Q$11)</f>
        <v>2433.6</v>
      </c>
      <c r="CZ33" s="205">
        <f>'PT-Exp (O)'!CZ33*(1+Toeslagen!$Q$11)</f>
        <v>2433.6</v>
      </c>
    </row>
    <row r="34" spans="1:104">
      <c r="A34" s="1">
        <v>38</v>
      </c>
      <c r="B34" s="1">
        <v>38</v>
      </c>
      <c r="C34" s="1"/>
      <c r="D34" s="1">
        <v>7</v>
      </c>
      <c r="F34" t="s">
        <v>202</v>
      </c>
      <c r="G34" t="s">
        <v>202</v>
      </c>
      <c r="H34" t="s">
        <v>202</v>
      </c>
      <c r="I34" t="s">
        <v>202</v>
      </c>
      <c r="J34" t="s">
        <v>368</v>
      </c>
      <c r="N34" s="211">
        <v>7</v>
      </c>
      <c r="O34" s="212">
        <v>12250</v>
      </c>
      <c r="P34" s="200"/>
      <c r="Q34" s="200"/>
      <c r="R34" s="200"/>
      <c r="S34" s="200"/>
      <c r="T34" s="200"/>
      <c r="U34" s="200"/>
      <c r="V34" s="200"/>
      <c r="W34" s="200"/>
      <c r="X34" s="200"/>
      <c r="Y34" s="205">
        <f>'PT-Exp (O)'!Y34*(1+Toeslagen!$Q$11)</f>
        <v>2379.52</v>
      </c>
      <c r="Z34" s="205">
        <f>'PT-Exp (O)'!Z34*(1+Toeslagen!$Q$11)</f>
        <v>2379.52</v>
      </c>
      <c r="AA34" s="205">
        <f>'PT-Exp (O)'!AA34*(1+Toeslagen!$Q$11)</f>
        <v>2379.52</v>
      </c>
      <c r="AB34" s="205">
        <f>'PT-Exp (O)'!AB34*(1+Toeslagen!$Q$11)</f>
        <v>2379.52</v>
      </c>
      <c r="AC34" s="205">
        <f>'PT-Exp (O)'!AC34*(1+Toeslagen!$Q$11)</f>
        <v>2379.52</v>
      </c>
      <c r="AD34" s="205">
        <f>'PT-Exp (O)'!AD34*(1+Toeslagen!$Q$11)</f>
        <v>2379.52</v>
      </c>
      <c r="AE34" s="205">
        <f>'PT-Exp (O)'!AE34*(1+Toeslagen!$Q$11)</f>
        <v>2379.52</v>
      </c>
      <c r="AF34" s="205">
        <f>'PT-Exp (O)'!AF34*(1+Toeslagen!$Q$11)</f>
        <v>2379.52</v>
      </c>
      <c r="AG34" s="205">
        <f>'PT-Exp (O)'!AG34*(1+Toeslagen!$Q$11)</f>
        <v>2379.52</v>
      </c>
      <c r="AH34" s="205">
        <f>'PT-Exp (O)'!AH34*(1+Toeslagen!$Q$11)</f>
        <v>2379.52</v>
      </c>
      <c r="AI34" s="205">
        <f>'PT-Exp (O)'!AI34*(1+Toeslagen!$Q$11)</f>
        <v>2379.52</v>
      </c>
      <c r="AJ34" s="205">
        <f>'PT-Exp (O)'!AJ34*(1+Toeslagen!$Q$11)</f>
        <v>2379.52</v>
      </c>
      <c r="AK34" s="205">
        <f>'PT-Exp (O)'!AK34*(1+Toeslagen!$Q$11)</f>
        <v>2379.52</v>
      </c>
      <c r="AL34" s="205">
        <f>'PT-Exp (O)'!AL34*(1+Toeslagen!$Q$11)</f>
        <v>2379.52</v>
      </c>
      <c r="AM34" s="205">
        <f>'PT-Exp (O)'!AM34*(1+Toeslagen!$Q$11)</f>
        <v>2379.52</v>
      </c>
      <c r="AN34" s="205">
        <f>'PT-Exp (O)'!AN34*(1+Toeslagen!$Q$11)</f>
        <v>2379.52</v>
      </c>
      <c r="AO34" s="205">
        <f>'PT-Exp (O)'!AO34*(1+Toeslagen!$Q$11)</f>
        <v>2379.52</v>
      </c>
      <c r="AP34" s="205">
        <f>'PT-Exp (O)'!AP34*(1+Toeslagen!$Q$11)</f>
        <v>2379.52</v>
      </c>
      <c r="AQ34" s="205">
        <f>'PT-Exp (O)'!AQ34*(1+Toeslagen!$Q$11)</f>
        <v>2379.52</v>
      </c>
      <c r="AR34" s="205">
        <f>'PT-Exp (O)'!AR34*(1+Toeslagen!$Q$11)</f>
        <v>2379.52</v>
      </c>
      <c r="AS34" s="205">
        <f>'PT-Exp (O)'!AS34*(1+Toeslagen!$Q$11)</f>
        <v>2328.6848</v>
      </c>
      <c r="AT34" s="205">
        <f>'PT-Exp (O)'!AT34*(1+Toeslagen!$Q$11)</f>
        <v>2328.6848</v>
      </c>
      <c r="AU34" s="205">
        <f>'PT-Exp (O)'!AU34*(1+Toeslagen!$Q$11)</f>
        <v>2328.6848</v>
      </c>
      <c r="AV34" s="205">
        <f>'PT-Exp (O)'!AV34*(1+Toeslagen!$Q$11)</f>
        <v>2328.6848</v>
      </c>
      <c r="AW34" s="205">
        <f>'PT-Exp (O)'!AW34*(1+Toeslagen!$Q$11)</f>
        <v>2328.6848</v>
      </c>
      <c r="AX34" s="205">
        <f>'PT-Exp (O)'!AX34*(1+Toeslagen!$Q$11)</f>
        <v>2328.6848</v>
      </c>
      <c r="AY34" s="205">
        <f>'PT-Exp (O)'!AY34*(1+Toeslagen!$Q$11)</f>
        <v>2328.6848</v>
      </c>
      <c r="AZ34" s="205">
        <f>'PT-Exp (O)'!AZ34*(1+Toeslagen!$Q$11)</f>
        <v>2328.6848</v>
      </c>
      <c r="BA34" s="205">
        <f>'PT-Exp (O)'!BA34*(1+Toeslagen!$Q$11)</f>
        <v>2328.6848</v>
      </c>
      <c r="BB34" s="205">
        <f>'PT-Exp (O)'!BB34*(1+Toeslagen!$Q$11)</f>
        <v>0</v>
      </c>
      <c r="BC34" s="205">
        <f>'PT-Exp (O)'!BC34*(1+Toeslagen!$Q$11)</f>
        <v>2328.6848</v>
      </c>
      <c r="BD34" s="205">
        <f>'PT-Exp (O)'!BD34*(1+Toeslagen!$Q$11)</f>
        <v>2328.6848</v>
      </c>
      <c r="BE34" s="205">
        <f>'PT-Exp (O)'!BE34*(1+Toeslagen!$Q$11)</f>
        <v>2328.6848</v>
      </c>
      <c r="BF34" s="205">
        <f>'PT-Exp (O)'!BF34*(1+Toeslagen!$Q$11)</f>
        <v>2328.6848</v>
      </c>
      <c r="BG34" s="205">
        <f>'PT-Exp (O)'!BG34*(1+Toeslagen!$Q$11)</f>
        <v>2328.6848</v>
      </c>
      <c r="BH34" s="205">
        <f>'PT-Exp (O)'!BH34*(1+Toeslagen!$Q$11)</f>
        <v>2328.6848</v>
      </c>
      <c r="BI34" s="205">
        <f>'PT-Exp (O)'!BI34*(1+Toeslagen!$Q$11)</f>
        <v>2328.6848</v>
      </c>
      <c r="BJ34" s="205">
        <f>'PT-Exp (O)'!BJ34*(1+Toeslagen!$Q$11)</f>
        <v>2328.6848</v>
      </c>
      <c r="BK34" s="205">
        <f>'PT-Exp (O)'!BK34*(1+Toeslagen!$Q$11)</f>
        <v>2328.6848</v>
      </c>
      <c r="BL34" s="205">
        <f>'PT-Exp (O)'!BL34*(1+Toeslagen!$Q$11)</f>
        <v>2328.6848</v>
      </c>
      <c r="BM34" s="205">
        <f>'PT-Exp (O)'!BM34*(1+Toeslagen!$Q$11)</f>
        <v>2328.6848</v>
      </c>
      <c r="BN34" s="205">
        <f>'PT-Exp (O)'!BN34*(1+Toeslagen!$Q$11)</f>
        <v>2328.6848</v>
      </c>
      <c r="BO34" s="205">
        <f>'PT-Exp (O)'!BO34*(1+Toeslagen!$Q$11)</f>
        <v>2328.6848</v>
      </c>
      <c r="BP34" s="205">
        <f>'PT-Exp (O)'!BP34*(1+Toeslagen!$Q$11)</f>
        <v>2328.6848</v>
      </c>
      <c r="BQ34" s="205">
        <f>'PT-Exp (O)'!BQ34*(1+Toeslagen!$Q$11)</f>
        <v>2328.6848</v>
      </c>
      <c r="BR34" s="205">
        <f>'PT-Exp (O)'!BR34*(1+Toeslagen!$Q$11)</f>
        <v>0</v>
      </c>
      <c r="BS34" s="205">
        <f>'PT-Exp (O)'!BS34*(1+Toeslagen!$Q$11)</f>
        <v>0</v>
      </c>
      <c r="BT34" s="205">
        <f>'PT-Exp (O)'!BT34*(1+Toeslagen!$Q$11)</f>
        <v>0</v>
      </c>
      <c r="BU34" s="205">
        <f>'PT-Exp (O)'!BU34*(1+Toeslagen!$Q$11)</f>
        <v>0</v>
      </c>
      <c r="BV34" s="205">
        <f>'PT-Exp (O)'!BV34*(1+Toeslagen!$Q$11)</f>
        <v>0</v>
      </c>
      <c r="BW34" s="205">
        <f>'PT-Exp (O)'!BW34*(1+Toeslagen!$Q$11)</f>
        <v>2328.6848</v>
      </c>
      <c r="BX34" s="205">
        <f>'PT-Exp (O)'!BX34*(1+Toeslagen!$Q$11)</f>
        <v>2328.6848</v>
      </c>
      <c r="BY34" s="205">
        <f>'PT-Exp (O)'!BY34*(1+Toeslagen!$Q$11)</f>
        <v>2328.6848</v>
      </c>
      <c r="BZ34" s="205">
        <f>'PT-Exp (O)'!BZ34*(1+Toeslagen!$Q$11)</f>
        <v>2328.6848</v>
      </c>
      <c r="CA34" s="205">
        <f>'PT-Exp (O)'!CA34*(1+Toeslagen!$Q$11)</f>
        <v>2328.6848</v>
      </c>
      <c r="CB34" s="205">
        <f>'PT-Exp (O)'!CB34*(1+Toeslagen!$Q$11)</f>
        <v>0</v>
      </c>
      <c r="CC34" s="205">
        <f>'PT-Exp (O)'!CC34*(1+Toeslagen!$Q$11)</f>
        <v>0</v>
      </c>
      <c r="CD34" s="205">
        <f>'PT-Exp (O)'!CD34*(1+Toeslagen!$Q$11)</f>
        <v>0</v>
      </c>
      <c r="CE34" s="205">
        <f>'PT-Exp (O)'!CE34*(1+Toeslagen!$Q$11)</f>
        <v>0</v>
      </c>
      <c r="CF34" s="205">
        <f>'PT-Exp (O)'!CF34*(1+Toeslagen!$Q$11)</f>
        <v>0</v>
      </c>
      <c r="CG34" s="205">
        <f>'PT-Exp (O)'!CG34*(1+Toeslagen!$Q$11)</f>
        <v>2541.7600000000002</v>
      </c>
      <c r="CH34" s="205">
        <f>'PT-Exp (O)'!CH34*(1+Toeslagen!$Q$11)</f>
        <v>2541.7600000000002</v>
      </c>
      <c r="CI34" s="205">
        <f>'PT-Exp (O)'!CI34*(1+Toeslagen!$Q$11)</f>
        <v>2541.7600000000002</v>
      </c>
      <c r="CJ34" s="205">
        <f>'PT-Exp (O)'!CJ34*(1+Toeslagen!$Q$11)</f>
        <v>2541.7600000000002</v>
      </c>
      <c r="CK34" s="205">
        <f>'PT-Exp (O)'!CK34*(1+Toeslagen!$Q$11)</f>
        <v>2541.7600000000002</v>
      </c>
      <c r="CL34" s="205">
        <f>'PT-Exp (O)'!CL34*(1+Toeslagen!$Q$11)</f>
        <v>2541.7600000000002</v>
      </c>
      <c r="CM34" s="205">
        <f>'PT-Exp (O)'!CM34*(1+Toeslagen!$Q$11)</f>
        <v>2541.7600000000002</v>
      </c>
      <c r="CN34" s="205">
        <f>'PT-Exp (O)'!CN34*(1+Toeslagen!$Q$11)</f>
        <v>2541.7600000000002</v>
      </c>
      <c r="CO34" s="205">
        <f>'PT-Exp (O)'!CO34*(1+Toeslagen!$Q$11)</f>
        <v>2541.7600000000002</v>
      </c>
      <c r="CP34" s="205">
        <f>'PT-Exp (O)'!CP34*(1+Toeslagen!$Q$11)</f>
        <v>2541.7600000000002</v>
      </c>
      <c r="CQ34" s="205">
        <f>'PT-Exp (O)'!CQ34*(1+Toeslagen!$Q$11)</f>
        <v>2541.7600000000002</v>
      </c>
      <c r="CR34" s="205">
        <f>'PT-Exp (O)'!CR34*(1+Toeslagen!$Q$11)</f>
        <v>2541.7600000000002</v>
      </c>
      <c r="CS34" s="205">
        <f>'PT-Exp (O)'!CS34*(1+Toeslagen!$Q$11)</f>
        <v>2541.7600000000002</v>
      </c>
      <c r="CT34" s="205">
        <f>'PT-Exp (O)'!CT34*(1+Toeslagen!$Q$11)</f>
        <v>2541.7600000000002</v>
      </c>
      <c r="CU34" s="205">
        <f>'PT-Exp (O)'!CU34*(1+Toeslagen!$Q$11)</f>
        <v>2541.7600000000002</v>
      </c>
      <c r="CV34" s="205">
        <f>'PT-Exp (O)'!CV34*(1+Toeslagen!$Q$11)</f>
        <v>2541.7600000000002</v>
      </c>
      <c r="CW34" s="205">
        <f>'PT-Exp (O)'!CW34*(1+Toeslagen!$Q$11)</f>
        <v>2541.7600000000002</v>
      </c>
      <c r="CX34" s="205">
        <f>'PT-Exp (O)'!CX34*(1+Toeslagen!$Q$11)</f>
        <v>2541.7600000000002</v>
      </c>
      <c r="CY34" s="205">
        <f>'PT-Exp (O)'!CY34*(1+Toeslagen!$Q$11)</f>
        <v>2541.7600000000002</v>
      </c>
      <c r="CZ34" s="205">
        <f>'PT-Exp (O)'!CZ34*(1+Toeslagen!$Q$11)</f>
        <v>2541.7600000000002</v>
      </c>
    </row>
    <row r="35" spans="1:104">
      <c r="A35" s="1">
        <v>39</v>
      </c>
      <c r="B35" s="1">
        <v>39</v>
      </c>
      <c r="C35" s="1"/>
      <c r="D35" s="1">
        <v>7</v>
      </c>
      <c r="F35" t="s">
        <v>202</v>
      </c>
      <c r="G35" t="s">
        <v>202</v>
      </c>
      <c r="H35" t="s">
        <v>202</v>
      </c>
      <c r="I35" t="s">
        <v>202</v>
      </c>
      <c r="J35" t="s">
        <v>368</v>
      </c>
      <c r="N35" s="211">
        <v>7.2</v>
      </c>
      <c r="O35" s="212">
        <v>12600</v>
      </c>
      <c r="P35" s="200"/>
      <c r="Q35" s="200"/>
      <c r="R35" s="200"/>
      <c r="S35" s="200"/>
      <c r="T35" s="200"/>
      <c r="U35" s="200"/>
      <c r="V35" s="200"/>
      <c r="W35" s="200"/>
      <c r="X35" s="200"/>
      <c r="Y35" s="205">
        <f>'PT-Exp (O)'!Y35*(1+Toeslagen!$Q$11)</f>
        <v>2487.6800000000003</v>
      </c>
      <c r="Z35" s="205">
        <f>'PT-Exp (O)'!Z35*(1+Toeslagen!$Q$11)</f>
        <v>2487.6800000000003</v>
      </c>
      <c r="AA35" s="205">
        <f>'PT-Exp (O)'!AA35*(1+Toeslagen!$Q$11)</f>
        <v>2487.6800000000003</v>
      </c>
      <c r="AB35" s="205">
        <f>'PT-Exp (O)'!AB35*(1+Toeslagen!$Q$11)</f>
        <v>2487.6800000000003</v>
      </c>
      <c r="AC35" s="205">
        <f>'PT-Exp (O)'!AC35*(1+Toeslagen!$Q$11)</f>
        <v>2487.6800000000003</v>
      </c>
      <c r="AD35" s="205">
        <f>'PT-Exp (O)'!AD35*(1+Toeslagen!$Q$11)</f>
        <v>2487.6800000000003</v>
      </c>
      <c r="AE35" s="205">
        <f>'PT-Exp (O)'!AE35*(1+Toeslagen!$Q$11)</f>
        <v>2487.6800000000003</v>
      </c>
      <c r="AF35" s="205">
        <f>'PT-Exp (O)'!AF35*(1+Toeslagen!$Q$11)</f>
        <v>2487.6800000000003</v>
      </c>
      <c r="AG35" s="205">
        <f>'PT-Exp (O)'!AG35*(1+Toeslagen!$Q$11)</f>
        <v>2487.6800000000003</v>
      </c>
      <c r="AH35" s="205">
        <f>'PT-Exp (O)'!AH35*(1+Toeslagen!$Q$11)</f>
        <v>2487.6800000000003</v>
      </c>
      <c r="AI35" s="205">
        <f>'PT-Exp (O)'!AI35*(1+Toeslagen!$Q$11)</f>
        <v>2487.6800000000003</v>
      </c>
      <c r="AJ35" s="205">
        <f>'PT-Exp (O)'!AJ35*(1+Toeslagen!$Q$11)</f>
        <v>2487.6800000000003</v>
      </c>
      <c r="AK35" s="205">
        <f>'PT-Exp (O)'!AK35*(1+Toeslagen!$Q$11)</f>
        <v>2487.6800000000003</v>
      </c>
      <c r="AL35" s="205">
        <f>'PT-Exp (O)'!AL35*(1+Toeslagen!$Q$11)</f>
        <v>2487.6800000000003</v>
      </c>
      <c r="AM35" s="205">
        <f>'PT-Exp (O)'!AM35*(1+Toeslagen!$Q$11)</f>
        <v>2487.6800000000003</v>
      </c>
      <c r="AN35" s="205">
        <f>'PT-Exp (O)'!AN35*(1+Toeslagen!$Q$11)</f>
        <v>2487.6800000000003</v>
      </c>
      <c r="AO35" s="205">
        <f>'PT-Exp (O)'!AO35*(1+Toeslagen!$Q$11)</f>
        <v>2487.6800000000003</v>
      </c>
      <c r="AP35" s="205">
        <f>'PT-Exp (O)'!AP35*(1+Toeslagen!$Q$11)</f>
        <v>2487.6800000000003</v>
      </c>
      <c r="AQ35" s="205">
        <f>'PT-Exp (O)'!AQ35*(1+Toeslagen!$Q$11)</f>
        <v>2487.6800000000003</v>
      </c>
      <c r="AR35" s="205">
        <f>'PT-Exp (O)'!AR35*(1+Toeslagen!$Q$11)</f>
        <v>2487.6800000000003</v>
      </c>
      <c r="AS35" s="205">
        <f>'PT-Exp (O)'!AS35*(1+Toeslagen!$Q$11)</f>
        <v>2433.6</v>
      </c>
      <c r="AT35" s="205">
        <f>'PT-Exp (O)'!AT35*(1+Toeslagen!$Q$11)</f>
        <v>2433.6</v>
      </c>
      <c r="AU35" s="205">
        <f>'PT-Exp (O)'!AU35*(1+Toeslagen!$Q$11)</f>
        <v>2433.6</v>
      </c>
      <c r="AV35" s="205">
        <f>'PT-Exp (O)'!AV35*(1+Toeslagen!$Q$11)</f>
        <v>2433.6</v>
      </c>
      <c r="AW35" s="205">
        <f>'PT-Exp (O)'!AW35*(1+Toeslagen!$Q$11)</f>
        <v>2433.6</v>
      </c>
      <c r="AX35" s="205">
        <f>'PT-Exp (O)'!AX35*(1+Toeslagen!$Q$11)</f>
        <v>2433.6</v>
      </c>
      <c r="AY35" s="205">
        <f>'PT-Exp (O)'!AY35*(1+Toeslagen!$Q$11)</f>
        <v>2433.6</v>
      </c>
      <c r="AZ35" s="205">
        <f>'PT-Exp (O)'!AZ35*(1+Toeslagen!$Q$11)</f>
        <v>2433.6</v>
      </c>
      <c r="BA35" s="205">
        <f>'PT-Exp (O)'!BA35*(1+Toeslagen!$Q$11)</f>
        <v>2433.6</v>
      </c>
      <c r="BB35" s="205">
        <f>'PT-Exp (O)'!BB35*(1+Toeslagen!$Q$11)</f>
        <v>0</v>
      </c>
      <c r="BC35" s="205">
        <f>'PT-Exp (O)'!BC35*(1+Toeslagen!$Q$11)</f>
        <v>2433.6</v>
      </c>
      <c r="BD35" s="205">
        <f>'PT-Exp (O)'!BD35*(1+Toeslagen!$Q$11)</f>
        <v>2433.6</v>
      </c>
      <c r="BE35" s="205">
        <f>'PT-Exp (O)'!BE35*(1+Toeslagen!$Q$11)</f>
        <v>2433.6</v>
      </c>
      <c r="BF35" s="205">
        <f>'PT-Exp (O)'!BF35*(1+Toeslagen!$Q$11)</f>
        <v>2433.6</v>
      </c>
      <c r="BG35" s="205">
        <f>'PT-Exp (O)'!BG35*(1+Toeslagen!$Q$11)</f>
        <v>2433.6</v>
      </c>
      <c r="BH35" s="205">
        <f>'PT-Exp (O)'!BH35*(1+Toeslagen!$Q$11)</f>
        <v>2433.6</v>
      </c>
      <c r="BI35" s="205">
        <f>'PT-Exp (O)'!BI35*(1+Toeslagen!$Q$11)</f>
        <v>2433.6</v>
      </c>
      <c r="BJ35" s="205">
        <f>'PT-Exp (O)'!BJ35*(1+Toeslagen!$Q$11)</f>
        <v>2433.6</v>
      </c>
      <c r="BK35" s="205">
        <f>'PT-Exp (O)'!BK35*(1+Toeslagen!$Q$11)</f>
        <v>2433.6</v>
      </c>
      <c r="BL35" s="205">
        <f>'PT-Exp (O)'!BL35*(1+Toeslagen!$Q$11)</f>
        <v>2433.6</v>
      </c>
      <c r="BM35" s="205">
        <f>'PT-Exp (O)'!BM35*(1+Toeslagen!$Q$11)</f>
        <v>2433.6</v>
      </c>
      <c r="BN35" s="205">
        <f>'PT-Exp (O)'!BN35*(1+Toeslagen!$Q$11)</f>
        <v>2433.6</v>
      </c>
      <c r="BO35" s="205">
        <f>'PT-Exp (O)'!BO35*(1+Toeslagen!$Q$11)</f>
        <v>2433.6</v>
      </c>
      <c r="BP35" s="205">
        <f>'PT-Exp (O)'!BP35*(1+Toeslagen!$Q$11)</f>
        <v>2433.6</v>
      </c>
      <c r="BQ35" s="205">
        <f>'PT-Exp (O)'!BQ35*(1+Toeslagen!$Q$11)</f>
        <v>2433.6</v>
      </c>
      <c r="BR35" s="205">
        <f>'PT-Exp (O)'!BR35*(1+Toeslagen!$Q$11)</f>
        <v>0</v>
      </c>
      <c r="BS35" s="205">
        <f>'PT-Exp (O)'!BS35*(1+Toeslagen!$Q$11)</f>
        <v>0</v>
      </c>
      <c r="BT35" s="205">
        <f>'PT-Exp (O)'!BT35*(1+Toeslagen!$Q$11)</f>
        <v>0</v>
      </c>
      <c r="BU35" s="205">
        <f>'PT-Exp (O)'!BU35*(1+Toeslagen!$Q$11)</f>
        <v>0</v>
      </c>
      <c r="BV35" s="205">
        <f>'PT-Exp (O)'!BV35*(1+Toeslagen!$Q$11)</f>
        <v>0</v>
      </c>
      <c r="BW35" s="205">
        <f>'PT-Exp (O)'!BW35*(1+Toeslagen!$Q$11)</f>
        <v>2433.6</v>
      </c>
      <c r="BX35" s="205">
        <f>'PT-Exp (O)'!BX35*(1+Toeslagen!$Q$11)</f>
        <v>2433.6</v>
      </c>
      <c r="BY35" s="205">
        <f>'PT-Exp (O)'!BY35*(1+Toeslagen!$Q$11)</f>
        <v>2433.6</v>
      </c>
      <c r="BZ35" s="205">
        <f>'PT-Exp (O)'!BZ35*(1+Toeslagen!$Q$11)</f>
        <v>2433.6</v>
      </c>
      <c r="CA35" s="205">
        <f>'PT-Exp (O)'!CA35*(1+Toeslagen!$Q$11)</f>
        <v>2433.6</v>
      </c>
      <c r="CB35" s="205">
        <f>'PT-Exp (O)'!CB35*(1+Toeslagen!$Q$11)</f>
        <v>0</v>
      </c>
      <c r="CC35" s="205">
        <f>'PT-Exp (O)'!CC35*(1+Toeslagen!$Q$11)</f>
        <v>0</v>
      </c>
      <c r="CD35" s="205">
        <f>'PT-Exp (O)'!CD35*(1+Toeslagen!$Q$11)</f>
        <v>0</v>
      </c>
      <c r="CE35" s="205">
        <f>'PT-Exp (O)'!CE35*(1+Toeslagen!$Q$11)</f>
        <v>0</v>
      </c>
      <c r="CF35" s="205">
        <f>'PT-Exp (O)'!CF35*(1+Toeslagen!$Q$11)</f>
        <v>0</v>
      </c>
      <c r="CG35" s="205">
        <f>'PT-Exp (O)'!CG35*(1+Toeslagen!$Q$11)</f>
        <v>2622.88</v>
      </c>
      <c r="CH35" s="205">
        <f>'PT-Exp (O)'!CH35*(1+Toeslagen!$Q$11)</f>
        <v>2622.88</v>
      </c>
      <c r="CI35" s="205">
        <f>'PT-Exp (O)'!CI35*(1+Toeslagen!$Q$11)</f>
        <v>2622.88</v>
      </c>
      <c r="CJ35" s="205">
        <f>'PT-Exp (O)'!CJ35*(1+Toeslagen!$Q$11)</f>
        <v>2622.88</v>
      </c>
      <c r="CK35" s="205">
        <f>'PT-Exp (O)'!CK35*(1+Toeslagen!$Q$11)</f>
        <v>2622.88</v>
      </c>
      <c r="CL35" s="205">
        <f>'PT-Exp (O)'!CL35*(1+Toeslagen!$Q$11)</f>
        <v>2622.88</v>
      </c>
      <c r="CM35" s="205">
        <f>'PT-Exp (O)'!CM35*(1+Toeslagen!$Q$11)</f>
        <v>2622.88</v>
      </c>
      <c r="CN35" s="205">
        <f>'PT-Exp (O)'!CN35*(1+Toeslagen!$Q$11)</f>
        <v>2622.88</v>
      </c>
      <c r="CO35" s="205">
        <f>'PT-Exp (O)'!CO35*(1+Toeslagen!$Q$11)</f>
        <v>2622.88</v>
      </c>
      <c r="CP35" s="205">
        <f>'PT-Exp (O)'!CP35*(1+Toeslagen!$Q$11)</f>
        <v>2622.88</v>
      </c>
      <c r="CQ35" s="205">
        <f>'PT-Exp (O)'!CQ35*(1+Toeslagen!$Q$11)</f>
        <v>2622.88</v>
      </c>
      <c r="CR35" s="205">
        <f>'PT-Exp (O)'!CR35*(1+Toeslagen!$Q$11)</f>
        <v>2622.88</v>
      </c>
      <c r="CS35" s="205">
        <f>'PT-Exp (O)'!CS35*(1+Toeslagen!$Q$11)</f>
        <v>2622.88</v>
      </c>
      <c r="CT35" s="205">
        <f>'PT-Exp (O)'!CT35*(1+Toeslagen!$Q$11)</f>
        <v>2622.88</v>
      </c>
      <c r="CU35" s="205">
        <f>'PT-Exp (O)'!CU35*(1+Toeslagen!$Q$11)</f>
        <v>2622.88</v>
      </c>
      <c r="CV35" s="205">
        <f>'PT-Exp (O)'!CV35*(1+Toeslagen!$Q$11)</f>
        <v>2622.88</v>
      </c>
      <c r="CW35" s="205">
        <f>'PT-Exp (O)'!CW35*(1+Toeslagen!$Q$11)</f>
        <v>2622.88</v>
      </c>
      <c r="CX35" s="205">
        <f>'PT-Exp (O)'!CX35*(1+Toeslagen!$Q$11)</f>
        <v>2622.88</v>
      </c>
      <c r="CY35" s="205">
        <f>'PT-Exp (O)'!CY35*(1+Toeslagen!$Q$11)</f>
        <v>2622.88</v>
      </c>
      <c r="CZ35" s="205">
        <f>'PT-Exp (O)'!CZ35*(1+Toeslagen!$Q$11)</f>
        <v>2622.88</v>
      </c>
    </row>
    <row r="36" spans="1:104">
      <c r="A36" s="1">
        <v>40</v>
      </c>
      <c r="B36" s="1">
        <v>40</v>
      </c>
      <c r="C36" s="1"/>
      <c r="D36" s="1">
        <v>7</v>
      </c>
      <c r="F36" t="s">
        <v>202</v>
      </c>
      <c r="G36" t="s">
        <v>202</v>
      </c>
      <c r="H36" t="s">
        <v>202</v>
      </c>
      <c r="I36" t="s">
        <v>202</v>
      </c>
      <c r="J36" t="s">
        <v>368</v>
      </c>
      <c r="N36" s="211">
        <v>7.5</v>
      </c>
      <c r="O36" s="212">
        <v>13125</v>
      </c>
      <c r="P36" s="200"/>
      <c r="Q36" s="200"/>
      <c r="R36" s="200"/>
      <c r="S36" s="200"/>
      <c r="T36" s="200"/>
      <c r="U36" s="200"/>
      <c r="V36" s="200"/>
      <c r="W36" s="200"/>
      <c r="X36" s="200"/>
      <c r="Y36" s="205">
        <f>'PT-Exp (O)'!Y36*(1+Toeslagen!$Q$11)</f>
        <v>2541.7600000000002</v>
      </c>
      <c r="Z36" s="205">
        <f>'PT-Exp (O)'!Z36*(1+Toeslagen!$Q$11)</f>
        <v>2541.7600000000002</v>
      </c>
      <c r="AA36" s="205">
        <f>'PT-Exp (O)'!AA36*(1+Toeslagen!$Q$11)</f>
        <v>2541.7600000000002</v>
      </c>
      <c r="AB36" s="205">
        <f>'PT-Exp (O)'!AB36*(1+Toeslagen!$Q$11)</f>
        <v>2541.7600000000002</v>
      </c>
      <c r="AC36" s="205">
        <f>'PT-Exp (O)'!AC36*(1+Toeslagen!$Q$11)</f>
        <v>2541.7600000000002</v>
      </c>
      <c r="AD36" s="205">
        <f>'PT-Exp (O)'!AD36*(1+Toeslagen!$Q$11)</f>
        <v>2541.7600000000002</v>
      </c>
      <c r="AE36" s="205">
        <f>'PT-Exp (O)'!AE36*(1+Toeslagen!$Q$11)</f>
        <v>2541.7600000000002</v>
      </c>
      <c r="AF36" s="205">
        <f>'PT-Exp (O)'!AF36*(1+Toeslagen!$Q$11)</f>
        <v>2541.7600000000002</v>
      </c>
      <c r="AG36" s="205">
        <f>'PT-Exp (O)'!AG36*(1+Toeslagen!$Q$11)</f>
        <v>2541.7600000000002</v>
      </c>
      <c r="AH36" s="205">
        <f>'PT-Exp (O)'!AH36*(1+Toeslagen!$Q$11)</f>
        <v>2541.7600000000002</v>
      </c>
      <c r="AI36" s="205">
        <f>'PT-Exp (O)'!AI36*(1+Toeslagen!$Q$11)</f>
        <v>2541.7600000000002</v>
      </c>
      <c r="AJ36" s="205">
        <f>'PT-Exp (O)'!AJ36*(1+Toeslagen!$Q$11)</f>
        <v>2541.7600000000002</v>
      </c>
      <c r="AK36" s="205">
        <f>'PT-Exp (O)'!AK36*(1+Toeslagen!$Q$11)</f>
        <v>2541.7600000000002</v>
      </c>
      <c r="AL36" s="205">
        <f>'PT-Exp (O)'!AL36*(1+Toeslagen!$Q$11)</f>
        <v>2541.7600000000002</v>
      </c>
      <c r="AM36" s="205">
        <f>'PT-Exp (O)'!AM36*(1+Toeslagen!$Q$11)</f>
        <v>2541.7600000000002</v>
      </c>
      <c r="AN36" s="205">
        <f>'PT-Exp (O)'!AN36*(1+Toeslagen!$Q$11)</f>
        <v>2541.7600000000002</v>
      </c>
      <c r="AO36" s="205">
        <f>'PT-Exp (O)'!AO36*(1+Toeslagen!$Q$11)</f>
        <v>2541.7600000000002</v>
      </c>
      <c r="AP36" s="205">
        <f>'PT-Exp (O)'!AP36*(1+Toeslagen!$Q$11)</f>
        <v>2541.7600000000002</v>
      </c>
      <c r="AQ36" s="205">
        <f>'PT-Exp (O)'!AQ36*(1+Toeslagen!$Q$11)</f>
        <v>2541.7600000000002</v>
      </c>
      <c r="AR36" s="205">
        <f>'PT-Exp (O)'!AR36*(1+Toeslagen!$Q$11)</f>
        <v>2541.7600000000002</v>
      </c>
      <c r="AS36" s="205">
        <f>'PT-Exp (O)'!AS36*(1+Toeslagen!$Q$11)</f>
        <v>2490.9247999999998</v>
      </c>
      <c r="AT36" s="205">
        <f>'PT-Exp (O)'!AT36*(1+Toeslagen!$Q$11)</f>
        <v>2490.9247999999998</v>
      </c>
      <c r="AU36" s="205">
        <f>'PT-Exp (O)'!AU36*(1+Toeslagen!$Q$11)</f>
        <v>2490.9247999999998</v>
      </c>
      <c r="AV36" s="205">
        <f>'PT-Exp (O)'!AV36*(1+Toeslagen!$Q$11)</f>
        <v>2490.9247999999998</v>
      </c>
      <c r="AW36" s="205">
        <f>'PT-Exp (O)'!AW36*(1+Toeslagen!$Q$11)</f>
        <v>2490.9247999999998</v>
      </c>
      <c r="AX36" s="205">
        <f>'PT-Exp (O)'!AX36*(1+Toeslagen!$Q$11)</f>
        <v>2490.9247999999998</v>
      </c>
      <c r="AY36" s="205">
        <f>'PT-Exp (O)'!AY36*(1+Toeslagen!$Q$11)</f>
        <v>2490.9247999999998</v>
      </c>
      <c r="AZ36" s="205">
        <f>'PT-Exp (O)'!AZ36*(1+Toeslagen!$Q$11)</f>
        <v>2490.9247999999998</v>
      </c>
      <c r="BA36" s="205">
        <f>'PT-Exp (O)'!BA36*(1+Toeslagen!$Q$11)</f>
        <v>2490.9247999999998</v>
      </c>
      <c r="BB36" s="205">
        <f>'PT-Exp (O)'!BB36*(1+Toeslagen!$Q$11)</f>
        <v>0</v>
      </c>
      <c r="BC36" s="205">
        <f>'PT-Exp (O)'!BC36*(1+Toeslagen!$Q$11)</f>
        <v>2490.9247999999998</v>
      </c>
      <c r="BD36" s="205">
        <f>'PT-Exp (O)'!BD36*(1+Toeslagen!$Q$11)</f>
        <v>2490.9247999999998</v>
      </c>
      <c r="BE36" s="205">
        <f>'PT-Exp (O)'!BE36*(1+Toeslagen!$Q$11)</f>
        <v>2490.9247999999998</v>
      </c>
      <c r="BF36" s="205">
        <f>'PT-Exp (O)'!BF36*(1+Toeslagen!$Q$11)</f>
        <v>2490.9247999999998</v>
      </c>
      <c r="BG36" s="205">
        <f>'PT-Exp (O)'!BG36*(1+Toeslagen!$Q$11)</f>
        <v>2490.9247999999998</v>
      </c>
      <c r="BH36" s="205">
        <f>'PT-Exp (O)'!BH36*(1+Toeslagen!$Q$11)</f>
        <v>2490.9247999999998</v>
      </c>
      <c r="BI36" s="205">
        <f>'PT-Exp (O)'!BI36*(1+Toeslagen!$Q$11)</f>
        <v>2490.9247999999998</v>
      </c>
      <c r="BJ36" s="205">
        <f>'PT-Exp (O)'!BJ36*(1+Toeslagen!$Q$11)</f>
        <v>2490.9247999999998</v>
      </c>
      <c r="BK36" s="205">
        <f>'PT-Exp (O)'!BK36*(1+Toeslagen!$Q$11)</f>
        <v>2490.9247999999998</v>
      </c>
      <c r="BL36" s="205">
        <f>'PT-Exp (O)'!BL36*(1+Toeslagen!$Q$11)</f>
        <v>2490.9247999999998</v>
      </c>
      <c r="BM36" s="205">
        <f>'PT-Exp (O)'!BM36*(1+Toeslagen!$Q$11)</f>
        <v>2490.9247999999998</v>
      </c>
      <c r="BN36" s="205">
        <f>'PT-Exp (O)'!BN36*(1+Toeslagen!$Q$11)</f>
        <v>2490.9247999999998</v>
      </c>
      <c r="BO36" s="205">
        <f>'PT-Exp (O)'!BO36*(1+Toeslagen!$Q$11)</f>
        <v>2490.9247999999998</v>
      </c>
      <c r="BP36" s="205">
        <f>'PT-Exp (O)'!BP36*(1+Toeslagen!$Q$11)</f>
        <v>2490.9247999999998</v>
      </c>
      <c r="BQ36" s="205">
        <f>'PT-Exp (O)'!BQ36*(1+Toeslagen!$Q$11)</f>
        <v>2490.9247999999998</v>
      </c>
      <c r="BR36" s="205">
        <f>'PT-Exp (O)'!BR36*(1+Toeslagen!$Q$11)</f>
        <v>0</v>
      </c>
      <c r="BS36" s="205">
        <f>'PT-Exp (O)'!BS36*(1+Toeslagen!$Q$11)</f>
        <v>0</v>
      </c>
      <c r="BT36" s="205">
        <f>'PT-Exp (O)'!BT36*(1+Toeslagen!$Q$11)</f>
        <v>0</v>
      </c>
      <c r="BU36" s="205">
        <f>'PT-Exp (O)'!BU36*(1+Toeslagen!$Q$11)</f>
        <v>0</v>
      </c>
      <c r="BV36" s="205">
        <f>'PT-Exp (O)'!BV36*(1+Toeslagen!$Q$11)</f>
        <v>0</v>
      </c>
      <c r="BW36" s="205">
        <f>'PT-Exp (O)'!BW36*(1+Toeslagen!$Q$11)</f>
        <v>2490.9247999999998</v>
      </c>
      <c r="BX36" s="205">
        <f>'PT-Exp (O)'!BX36*(1+Toeslagen!$Q$11)</f>
        <v>2490.9247999999998</v>
      </c>
      <c r="BY36" s="205">
        <f>'PT-Exp (O)'!BY36*(1+Toeslagen!$Q$11)</f>
        <v>2490.9247999999998</v>
      </c>
      <c r="BZ36" s="205">
        <f>'PT-Exp (O)'!BZ36*(1+Toeslagen!$Q$11)</f>
        <v>2490.9247999999998</v>
      </c>
      <c r="CA36" s="205">
        <f>'PT-Exp (O)'!CA36*(1+Toeslagen!$Q$11)</f>
        <v>2490.9247999999998</v>
      </c>
      <c r="CB36" s="205">
        <f>'PT-Exp (O)'!CB36*(1+Toeslagen!$Q$11)</f>
        <v>0</v>
      </c>
      <c r="CC36" s="205">
        <f>'PT-Exp (O)'!CC36*(1+Toeslagen!$Q$11)</f>
        <v>0</v>
      </c>
      <c r="CD36" s="205">
        <f>'PT-Exp (O)'!CD36*(1+Toeslagen!$Q$11)</f>
        <v>0</v>
      </c>
      <c r="CE36" s="205">
        <f>'PT-Exp (O)'!CE36*(1+Toeslagen!$Q$11)</f>
        <v>0</v>
      </c>
      <c r="CF36" s="205">
        <f>'PT-Exp (O)'!CF36*(1+Toeslagen!$Q$11)</f>
        <v>0</v>
      </c>
      <c r="CG36" s="205">
        <f>'PT-Exp (O)'!CG36*(1+Toeslagen!$Q$11)</f>
        <v>2698.5920000000001</v>
      </c>
      <c r="CH36" s="205">
        <f>'PT-Exp (O)'!CH36*(1+Toeslagen!$Q$11)</f>
        <v>2698.5920000000001</v>
      </c>
      <c r="CI36" s="205">
        <f>'PT-Exp (O)'!CI36*(1+Toeslagen!$Q$11)</f>
        <v>2698.5920000000001</v>
      </c>
      <c r="CJ36" s="205">
        <f>'PT-Exp (O)'!CJ36*(1+Toeslagen!$Q$11)</f>
        <v>2698.5920000000001</v>
      </c>
      <c r="CK36" s="205">
        <f>'PT-Exp (O)'!CK36*(1+Toeslagen!$Q$11)</f>
        <v>2698.5920000000001</v>
      </c>
      <c r="CL36" s="205">
        <f>'PT-Exp (O)'!CL36*(1+Toeslagen!$Q$11)</f>
        <v>2698.5920000000001</v>
      </c>
      <c r="CM36" s="205">
        <f>'PT-Exp (O)'!CM36*(1+Toeslagen!$Q$11)</f>
        <v>2698.5920000000001</v>
      </c>
      <c r="CN36" s="205">
        <f>'PT-Exp (O)'!CN36*(1+Toeslagen!$Q$11)</f>
        <v>2698.5920000000001</v>
      </c>
      <c r="CO36" s="205">
        <f>'PT-Exp (O)'!CO36*(1+Toeslagen!$Q$11)</f>
        <v>2698.5920000000001</v>
      </c>
      <c r="CP36" s="205">
        <f>'PT-Exp (O)'!CP36*(1+Toeslagen!$Q$11)</f>
        <v>2698.5920000000001</v>
      </c>
      <c r="CQ36" s="205">
        <f>'PT-Exp (O)'!CQ36*(1+Toeslagen!$Q$11)</f>
        <v>2698.5920000000001</v>
      </c>
      <c r="CR36" s="205">
        <f>'PT-Exp (O)'!CR36*(1+Toeslagen!$Q$11)</f>
        <v>2698.5920000000001</v>
      </c>
      <c r="CS36" s="205">
        <f>'PT-Exp (O)'!CS36*(1+Toeslagen!$Q$11)</f>
        <v>2698.5920000000001</v>
      </c>
      <c r="CT36" s="205">
        <f>'PT-Exp (O)'!CT36*(1+Toeslagen!$Q$11)</f>
        <v>2698.5920000000001</v>
      </c>
      <c r="CU36" s="205">
        <f>'PT-Exp (O)'!CU36*(1+Toeslagen!$Q$11)</f>
        <v>2698.5920000000001</v>
      </c>
      <c r="CV36" s="205">
        <f>'PT-Exp (O)'!CV36*(1+Toeslagen!$Q$11)</f>
        <v>2698.5920000000001</v>
      </c>
      <c r="CW36" s="205">
        <f>'PT-Exp (O)'!CW36*(1+Toeslagen!$Q$11)</f>
        <v>2698.5920000000001</v>
      </c>
      <c r="CX36" s="205">
        <f>'PT-Exp (O)'!CX36*(1+Toeslagen!$Q$11)</f>
        <v>2698.5920000000001</v>
      </c>
      <c r="CY36" s="205">
        <f>'PT-Exp (O)'!CY36*(1+Toeslagen!$Q$11)</f>
        <v>2698.5920000000001</v>
      </c>
      <c r="CZ36" s="205">
        <f>'PT-Exp (O)'!CZ36*(1+Toeslagen!$Q$11)</f>
        <v>2698.5920000000001</v>
      </c>
    </row>
    <row r="37" spans="1:104">
      <c r="A37" s="1">
        <v>41</v>
      </c>
      <c r="B37" s="1">
        <v>41</v>
      </c>
      <c r="C37" s="1"/>
      <c r="D37" s="1">
        <v>7</v>
      </c>
      <c r="F37" t="s">
        <v>202</v>
      </c>
      <c r="G37" t="s">
        <v>202</v>
      </c>
      <c r="H37" t="s">
        <v>202</v>
      </c>
      <c r="I37" t="s">
        <v>202</v>
      </c>
      <c r="J37" t="s">
        <v>368</v>
      </c>
      <c r="N37" s="211">
        <v>7.6</v>
      </c>
      <c r="O37" s="212">
        <v>13300</v>
      </c>
      <c r="P37" s="200"/>
      <c r="Q37" s="200"/>
      <c r="R37" s="200"/>
      <c r="S37" s="200"/>
      <c r="T37" s="200"/>
      <c r="U37" s="200"/>
      <c r="V37" s="200"/>
      <c r="W37" s="200"/>
      <c r="X37" s="200"/>
      <c r="Y37" s="205">
        <f>'PT-Exp (O)'!Y37*(1+Toeslagen!$Q$11)</f>
        <v>2649.92</v>
      </c>
      <c r="Z37" s="205">
        <f>'PT-Exp (O)'!Z37*(1+Toeslagen!$Q$11)</f>
        <v>2649.92</v>
      </c>
      <c r="AA37" s="205">
        <f>'PT-Exp (O)'!AA37*(1+Toeslagen!$Q$11)</f>
        <v>2649.92</v>
      </c>
      <c r="AB37" s="205">
        <f>'PT-Exp (O)'!AB37*(1+Toeslagen!$Q$11)</f>
        <v>2649.92</v>
      </c>
      <c r="AC37" s="205">
        <f>'PT-Exp (O)'!AC37*(1+Toeslagen!$Q$11)</f>
        <v>2649.92</v>
      </c>
      <c r="AD37" s="205">
        <f>'PT-Exp (O)'!AD37*(1+Toeslagen!$Q$11)</f>
        <v>2649.92</v>
      </c>
      <c r="AE37" s="205">
        <f>'PT-Exp (O)'!AE37*(1+Toeslagen!$Q$11)</f>
        <v>2649.92</v>
      </c>
      <c r="AF37" s="205">
        <f>'PT-Exp (O)'!AF37*(1+Toeslagen!$Q$11)</f>
        <v>2649.92</v>
      </c>
      <c r="AG37" s="205">
        <f>'PT-Exp (O)'!AG37*(1+Toeslagen!$Q$11)</f>
        <v>2649.92</v>
      </c>
      <c r="AH37" s="205">
        <f>'PT-Exp (O)'!AH37*(1+Toeslagen!$Q$11)</f>
        <v>2649.92</v>
      </c>
      <c r="AI37" s="205">
        <f>'PT-Exp (O)'!AI37*(1+Toeslagen!$Q$11)</f>
        <v>2649.92</v>
      </c>
      <c r="AJ37" s="205">
        <f>'PT-Exp (O)'!AJ37*(1+Toeslagen!$Q$11)</f>
        <v>2649.92</v>
      </c>
      <c r="AK37" s="205">
        <f>'PT-Exp (O)'!AK37*(1+Toeslagen!$Q$11)</f>
        <v>2649.92</v>
      </c>
      <c r="AL37" s="205">
        <f>'PT-Exp (O)'!AL37*(1+Toeslagen!$Q$11)</f>
        <v>2649.92</v>
      </c>
      <c r="AM37" s="205">
        <f>'PT-Exp (O)'!AM37*(1+Toeslagen!$Q$11)</f>
        <v>2649.92</v>
      </c>
      <c r="AN37" s="205">
        <f>'PT-Exp (O)'!AN37*(1+Toeslagen!$Q$11)</f>
        <v>2649.92</v>
      </c>
      <c r="AO37" s="205">
        <f>'PT-Exp (O)'!AO37*(1+Toeslagen!$Q$11)</f>
        <v>2649.92</v>
      </c>
      <c r="AP37" s="205">
        <f>'PT-Exp (O)'!AP37*(1+Toeslagen!$Q$11)</f>
        <v>2649.92</v>
      </c>
      <c r="AQ37" s="205">
        <f>'PT-Exp (O)'!AQ37*(1+Toeslagen!$Q$11)</f>
        <v>2649.92</v>
      </c>
      <c r="AR37" s="205">
        <f>'PT-Exp (O)'!AR37*(1+Toeslagen!$Q$11)</f>
        <v>2649.92</v>
      </c>
      <c r="AS37" s="205">
        <f>'PT-Exp (O)'!AS37*(1+Toeslagen!$Q$11)</f>
        <v>2590.4320000000002</v>
      </c>
      <c r="AT37" s="205">
        <f>'PT-Exp (O)'!AT37*(1+Toeslagen!$Q$11)</f>
        <v>2590.4320000000002</v>
      </c>
      <c r="AU37" s="205">
        <f>'PT-Exp (O)'!AU37*(1+Toeslagen!$Q$11)</f>
        <v>2590.4320000000002</v>
      </c>
      <c r="AV37" s="205">
        <f>'PT-Exp (O)'!AV37*(1+Toeslagen!$Q$11)</f>
        <v>2590.4320000000002</v>
      </c>
      <c r="AW37" s="205">
        <f>'PT-Exp (O)'!AW37*(1+Toeslagen!$Q$11)</f>
        <v>2590.4320000000002</v>
      </c>
      <c r="AX37" s="205">
        <f>'PT-Exp (O)'!AX37*(1+Toeslagen!$Q$11)</f>
        <v>2590.4320000000002</v>
      </c>
      <c r="AY37" s="205">
        <f>'PT-Exp (O)'!AY37*(1+Toeslagen!$Q$11)</f>
        <v>2590.4320000000002</v>
      </c>
      <c r="AZ37" s="205">
        <f>'PT-Exp (O)'!AZ37*(1+Toeslagen!$Q$11)</f>
        <v>2590.4320000000002</v>
      </c>
      <c r="BA37" s="205">
        <f>'PT-Exp (O)'!BA37*(1+Toeslagen!$Q$11)</f>
        <v>2590.4320000000002</v>
      </c>
      <c r="BB37" s="205">
        <f>'PT-Exp (O)'!BB37*(1+Toeslagen!$Q$11)</f>
        <v>0</v>
      </c>
      <c r="BC37" s="205">
        <f>'PT-Exp (O)'!BC37*(1+Toeslagen!$Q$11)</f>
        <v>2590.4320000000002</v>
      </c>
      <c r="BD37" s="205">
        <f>'PT-Exp (O)'!BD37*(1+Toeslagen!$Q$11)</f>
        <v>2590.4320000000002</v>
      </c>
      <c r="BE37" s="205">
        <f>'PT-Exp (O)'!BE37*(1+Toeslagen!$Q$11)</f>
        <v>2590.4320000000002</v>
      </c>
      <c r="BF37" s="205">
        <f>'PT-Exp (O)'!BF37*(1+Toeslagen!$Q$11)</f>
        <v>2590.4320000000002</v>
      </c>
      <c r="BG37" s="205">
        <f>'PT-Exp (O)'!BG37*(1+Toeslagen!$Q$11)</f>
        <v>2590.4320000000002</v>
      </c>
      <c r="BH37" s="205">
        <f>'PT-Exp (O)'!BH37*(1+Toeslagen!$Q$11)</f>
        <v>2590.4320000000002</v>
      </c>
      <c r="BI37" s="205">
        <f>'PT-Exp (O)'!BI37*(1+Toeslagen!$Q$11)</f>
        <v>2590.4320000000002</v>
      </c>
      <c r="BJ37" s="205">
        <f>'PT-Exp (O)'!BJ37*(1+Toeslagen!$Q$11)</f>
        <v>2590.4320000000002</v>
      </c>
      <c r="BK37" s="205">
        <f>'PT-Exp (O)'!BK37*(1+Toeslagen!$Q$11)</f>
        <v>2590.4320000000002</v>
      </c>
      <c r="BL37" s="205">
        <f>'PT-Exp (O)'!BL37*(1+Toeslagen!$Q$11)</f>
        <v>2590.4320000000002</v>
      </c>
      <c r="BM37" s="205">
        <f>'PT-Exp (O)'!BM37*(1+Toeslagen!$Q$11)</f>
        <v>2590.4320000000002</v>
      </c>
      <c r="BN37" s="205">
        <f>'PT-Exp (O)'!BN37*(1+Toeslagen!$Q$11)</f>
        <v>2590.4320000000002</v>
      </c>
      <c r="BO37" s="205">
        <f>'PT-Exp (O)'!BO37*(1+Toeslagen!$Q$11)</f>
        <v>2590.4320000000002</v>
      </c>
      <c r="BP37" s="205">
        <f>'PT-Exp (O)'!BP37*(1+Toeslagen!$Q$11)</f>
        <v>2590.4320000000002</v>
      </c>
      <c r="BQ37" s="205">
        <f>'PT-Exp (O)'!BQ37*(1+Toeslagen!$Q$11)</f>
        <v>2590.4320000000002</v>
      </c>
      <c r="BR37" s="205">
        <f>'PT-Exp (O)'!BR37*(1+Toeslagen!$Q$11)</f>
        <v>0</v>
      </c>
      <c r="BS37" s="205">
        <f>'PT-Exp (O)'!BS37*(1+Toeslagen!$Q$11)</f>
        <v>0</v>
      </c>
      <c r="BT37" s="205">
        <f>'PT-Exp (O)'!BT37*(1+Toeslagen!$Q$11)</f>
        <v>0</v>
      </c>
      <c r="BU37" s="205">
        <f>'PT-Exp (O)'!BU37*(1+Toeslagen!$Q$11)</f>
        <v>0</v>
      </c>
      <c r="BV37" s="205">
        <f>'PT-Exp (O)'!BV37*(1+Toeslagen!$Q$11)</f>
        <v>0</v>
      </c>
      <c r="BW37" s="205">
        <f>'PT-Exp (O)'!BW37*(1+Toeslagen!$Q$11)</f>
        <v>2590.4320000000002</v>
      </c>
      <c r="BX37" s="205">
        <f>'PT-Exp (O)'!BX37*(1+Toeslagen!$Q$11)</f>
        <v>2590.4320000000002</v>
      </c>
      <c r="BY37" s="205">
        <f>'PT-Exp (O)'!BY37*(1+Toeslagen!$Q$11)</f>
        <v>2590.4320000000002</v>
      </c>
      <c r="BZ37" s="205">
        <f>'PT-Exp (O)'!BZ37*(1+Toeslagen!$Q$11)</f>
        <v>2590.4320000000002</v>
      </c>
      <c r="CA37" s="205">
        <f>'PT-Exp (O)'!CA37*(1+Toeslagen!$Q$11)</f>
        <v>2590.4320000000002</v>
      </c>
      <c r="CB37" s="205">
        <f>'PT-Exp (O)'!CB37*(1+Toeslagen!$Q$11)</f>
        <v>0</v>
      </c>
      <c r="CC37" s="205">
        <f>'PT-Exp (O)'!CC37*(1+Toeslagen!$Q$11)</f>
        <v>0</v>
      </c>
      <c r="CD37" s="205">
        <f>'PT-Exp (O)'!CD37*(1+Toeslagen!$Q$11)</f>
        <v>0</v>
      </c>
      <c r="CE37" s="205">
        <f>'PT-Exp (O)'!CE37*(1+Toeslagen!$Q$11)</f>
        <v>0</v>
      </c>
      <c r="CF37" s="205">
        <f>'PT-Exp (O)'!CF37*(1+Toeslagen!$Q$11)</f>
        <v>0</v>
      </c>
      <c r="CG37" s="205">
        <f>'PT-Exp (O)'!CG37*(1+Toeslagen!$Q$11)</f>
        <v>2806.7520000000004</v>
      </c>
      <c r="CH37" s="205">
        <f>'PT-Exp (O)'!CH37*(1+Toeslagen!$Q$11)</f>
        <v>2806.7520000000004</v>
      </c>
      <c r="CI37" s="205">
        <f>'PT-Exp (O)'!CI37*(1+Toeslagen!$Q$11)</f>
        <v>2806.7520000000004</v>
      </c>
      <c r="CJ37" s="205">
        <f>'PT-Exp (O)'!CJ37*(1+Toeslagen!$Q$11)</f>
        <v>2806.7520000000004</v>
      </c>
      <c r="CK37" s="205">
        <f>'PT-Exp (O)'!CK37*(1+Toeslagen!$Q$11)</f>
        <v>2806.7520000000004</v>
      </c>
      <c r="CL37" s="205">
        <f>'PT-Exp (O)'!CL37*(1+Toeslagen!$Q$11)</f>
        <v>2806.7520000000004</v>
      </c>
      <c r="CM37" s="205">
        <f>'PT-Exp (O)'!CM37*(1+Toeslagen!$Q$11)</f>
        <v>2806.7520000000004</v>
      </c>
      <c r="CN37" s="205">
        <f>'PT-Exp (O)'!CN37*(1+Toeslagen!$Q$11)</f>
        <v>2806.7520000000004</v>
      </c>
      <c r="CO37" s="205">
        <f>'PT-Exp (O)'!CO37*(1+Toeslagen!$Q$11)</f>
        <v>2806.7520000000004</v>
      </c>
      <c r="CP37" s="205">
        <f>'PT-Exp (O)'!CP37*(1+Toeslagen!$Q$11)</f>
        <v>2806.7520000000004</v>
      </c>
      <c r="CQ37" s="205">
        <f>'PT-Exp (O)'!CQ37*(1+Toeslagen!$Q$11)</f>
        <v>2806.7520000000004</v>
      </c>
      <c r="CR37" s="205">
        <f>'PT-Exp (O)'!CR37*(1+Toeslagen!$Q$11)</f>
        <v>2806.7520000000004</v>
      </c>
      <c r="CS37" s="205">
        <f>'PT-Exp (O)'!CS37*(1+Toeslagen!$Q$11)</f>
        <v>2806.7520000000004</v>
      </c>
      <c r="CT37" s="205">
        <f>'PT-Exp (O)'!CT37*(1+Toeslagen!$Q$11)</f>
        <v>2806.7520000000004</v>
      </c>
      <c r="CU37" s="205">
        <f>'PT-Exp (O)'!CU37*(1+Toeslagen!$Q$11)</f>
        <v>2806.7520000000004</v>
      </c>
      <c r="CV37" s="205">
        <f>'PT-Exp (O)'!CV37*(1+Toeslagen!$Q$11)</f>
        <v>2806.7520000000004</v>
      </c>
      <c r="CW37" s="205">
        <f>'PT-Exp (O)'!CW37*(1+Toeslagen!$Q$11)</f>
        <v>2806.7520000000004</v>
      </c>
      <c r="CX37" s="205">
        <f>'PT-Exp (O)'!CX37*(1+Toeslagen!$Q$11)</f>
        <v>2806.7520000000004</v>
      </c>
      <c r="CY37" s="205">
        <f>'PT-Exp (O)'!CY37*(1+Toeslagen!$Q$11)</f>
        <v>2806.7520000000004</v>
      </c>
      <c r="CZ37" s="205">
        <f>'PT-Exp (O)'!CZ37*(1+Toeslagen!$Q$11)</f>
        <v>2806.7520000000004</v>
      </c>
    </row>
    <row r="38" spans="1:104">
      <c r="A38" s="1">
        <v>42</v>
      </c>
      <c r="B38" s="1">
        <v>42</v>
      </c>
      <c r="C38" s="1"/>
      <c r="D38" s="1">
        <v>7</v>
      </c>
      <c r="F38" t="s">
        <v>202</v>
      </c>
      <c r="G38" t="s">
        <v>202</v>
      </c>
      <c r="H38" t="s">
        <v>202</v>
      </c>
      <c r="I38" t="s">
        <v>202</v>
      </c>
      <c r="J38" t="s">
        <v>368</v>
      </c>
      <c r="N38" s="211">
        <v>8</v>
      </c>
      <c r="O38" s="212">
        <v>14000</v>
      </c>
      <c r="P38" s="200"/>
      <c r="Q38" s="200"/>
      <c r="R38" s="200"/>
      <c r="S38" s="200"/>
      <c r="T38" s="200"/>
      <c r="U38" s="200"/>
      <c r="V38" s="200"/>
      <c r="W38" s="200"/>
      <c r="X38" s="200"/>
      <c r="Y38" s="205">
        <f>'PT-Exp (O)'!Y38*(1+Toeslagen!$Q$11)</f>
        <v>2720.2240000000002</v>
      </c>
      <c r="Z38" s="205">
        <f>'PT-Exp (O)'!Z38*(1+Toeslagen!$Q$11)</f>
        <v>2720.2240000000002</v>
      </c>
      <c r="AA38" s="205">
        <f>'PT-Exp (O)'!AA38*(1+Toeslagen!$Q$11)</f>
        <v>2720.2240000000002</v>
      </c>
      <c r="AB38" s="205">
        <f>'PT-Exp (O)'!AB38*(1+Toeslagen!$Q$11)</f>
        <v>2720.2240000000002</v>
      </c>
      <c r="AC38" s="205">
        <f>'PT-Exp (O)'!AC38*(1+Toeslagen!$Q$11)</f>
        <v>2720.2240000000002</v>
      </c>
      <c r="AD38" s="205">
        <f>'PT-Exp (O)'!AD38*(1+Toeslagen!$Q$11)</f>
        <v>2720.2240000000002</v>
      </c>
      <c r="AE38" s="205">
        <f>'PT-Exp (O)'!AE38*(1+Toeslagen!$Q$11)</f>
        <v>2720.2240000000002</v>
      </c>
      <c r="AF38" s="205">
        <f>'PT-Exp (O)'!AF38*(1+Toeslagen!$Q$11)</f>
        <v>2720.2240000000002</v>
      </c>
      <c r="AG38" s="205">
        <f>'PT-Exp (O)'!AG38*(1+Toeslagen!$Q$11)</f>
        <v>2720.2240000000002</v>
      </c>
      <c r="AH38" s="205">
        <f>'PT-Exp (O)'!AH38*(1+Toeslagen!$Q$11)</f>
        <v>2720.2240000000002</v>
      </c>
      <c r="AI38" s="205">
        <f>'PT-Exp (O)'!AI38*(1+Toeslagen!$Q$11)</f>
        <v>2720.2240000000002</v>
      </c>
      <c r="AJ38" s="205">
        <f>'PT-Exp (O)'!AJ38*(1+Toeslagen!$Q$11)</f>
        <v>2720.2240000000002</v>
      </c>
      <c r="AK38" s="205">
        <f>'PT-Exp (O)'!AK38*(1+Toeslagen!$Q$11)</f>
        <v>2720.2240000000002</v>
      </c>
      <c r="AL38" s="205">
        <f>'PT-Exp (O)'!AL38*(1+Toeslagen!$Q$11)</f>
        <v>2720.2240000000002</v>
      </c>
      <c r="AM38" s="205">
        <f>'PT-Exp (O)'!AM38*(1+Toeslagen!$Q$11)</f>
        <v>2720.2240000000002</v>
      </c>
      <c r="AN38" s="205">
        <f>'PT-Exp (O)'!AN38*(1+Toeslagen!$Q$11)</f>
        <v>2720.2240000000002</v>
      </c>
      <c r="AO38" s="205">
        <f>'PT-Exp (O)'!AO38*(1+Toeslagen!$Q$11)</f>
        <v>2720.2240000000002</v>
      </c>
      <c r="AP38" s="205">
        <f>'PT-Exp (O)'!AP38*(1+Toeslagen!$Q$11)</f>
        <v>2720.2240000000002</v>
      </c>
      <c r="AQ38" s="205">
        <f>'PT-Exp (O)'!AQ38*(1+Toeslagen!$Q$11)</f>
        <v>2720.2240000000002</v>
      </c>
      <c r="AR38" s="205">
        <f>'PT-Exp (O)'!AR38*(1+Toeslagen!$Q$11)</f>
        <v>2720.2240000000002</v>
      </c>
      <c r="AS38" s="205">
        <f>'PT-Exp (O)'!AS38*(1+Toeslagen!$Q$11)</f>
        <v>2655.3280000000004</v>
      </c>
      <c r="AT38" s="205">
        <f>'PT-Exp (O)'!AT38*(1+Toeslagen!$Q$11)</f>
        <v>2655.3280000000004</v>
      </c>
      <c r="AU38" s="205">
        <f>'PT-Exp (O)'!AU38*(1+Toeslagen!$Q$11)</f>
        <v>2655.3280000000004</v>
      </c>
      <c r="AV38" s="205">
        <f>'PT-Exp (O)'!AV38*(1+Toeslagen!$Q$11)</f>
        <v>2655.3280000000004</v>
      </c>
      <c r="AW38" s="205">
        <f>'PT-Exp (O)'!AW38*(1+Toeslagen!$Q$11)</f>
        <v>2655.3280000000004</v>
      </c>
      <c r="AX38" s="205">
        <f>'PT-Exp (O)'!AX38*(1+Toeslagen!$Q$11)</f>
        <v>2655.3280000000004</v>
      </c>
      <c r="AY38" s="205">
        <f>'PT-Exp (O)'!AY38*(1+Toeslagen!$Q$11)</f>
        <v>2655.3280000000004</v>
      </c>
      <c r="AZ38" s="205">
        <f>'PT-Exp (O)'!AZ38*(1+Toeslagen!$Q$11)</f>
        <v>2655.3280000000004</v>
      </c>
      <c r="BA38" s="205">
        <f>'PT-Exp (O)'!BA38*(1+Toeslagen!$Q$11)</f>
        <v>2655.3280000000004</v>
      </c>
      <c r="BB38" s="205">
        <f>'PT-Exp (O)'!BB38*(1+Toeslagen!$Q$11)</f>
        <v>0</v>
      </c>
      <c r="BC38" s="205">
        <f>'PT-Exp (O)'!BC38*(1+Toeslagen!$Q$11)</f>
        <v>2655.3280000000004</v>
      </c>
      <c r="BD38" s="205">
        <f>'PT-Exp (O)'!BD38*(1+Toeslagen!$Q$11)</f>
        <v>2655.3280000000004</v>
      </c>
      <c r="BE38" s="205">
        <f>'PT-Exp (O)'!BE38*(1+Toeslagen!$Q$11)</f>
        <v>2655.3280000000004</v>
      </c>
      <c r="BF38" s="205">
        <f>'PT-Exp (O)'!BF38*(1+Toeslagen!$Q$11)</f>
        <v>2655.3280000000004</v>
      </c>
      <c r="BG38" s="205">
        <f>'PT-Exp (O)'!BG38*(1+Toeslagen!$Q$11)</f>
        <v>2655.3280000000004</v>
      </c>
      <c r="BH38" s="205">
        <f>'PT-Exp (O)'!BH38*(1+Toeslagen!$Q$11)</f>
        <v>2655.3280000000004</v>
      </c>
      <c r="BI38" s="205">
        <f>'PT-Exp (O)'!BI38*(1+Toeslagen!$Q$11)</f>
        <v>2655.3280000000004</v>
      </c>
      <c r="BJ38" s="205">
        <f>'PT-Exp (O)'!BJ38*(1+Toeslagen!$Q$11)</f>
        <v>2655.3280000000004</v>
      </c>
      <c r="BK38" s="205">
        <f>'PT-Exp (O)'!BK38*(1+Toeslagen!$Q$11)</f>
        <v>2655.3280000000004</v>
      </c>
      <c r="BL38" s="205">
        <f>'PT-Exp (O)'!BL38*(1+Toeslagen!$Q$11)</f>
        <v>2655.3280000000004</v>
      </c>
      <c r="BM38" s="205">
        <f>'PT-Exp (O)'!BM38*(1+Toeslagen!$Q$11)</f>
        <v>2655.3280000000004</v>
      </c>
      <c r="BN38" s="205">
        <f>'PT-Exp (O)'!BN38*(1+Toeslagen!$Q$11)</f>
        <v>2655.3280000000004</v>
      </c>
      <c r="BO38" s="205">
        <f>'PT-Exp (O)'!BO38*(1+Toeslagen!$Q$11)</f>
        <v>2655.3280000000004</v>
      </c>
      <c r="BP38" s="205">
        <f>'PT-Exp (O)'!BP38*(1+Toeslagen!$Q$11)</f>
        <v>2655.3280000000004</v>
      </c>
      <c r="BQ38" s="205">
        <f>'PT-Exp (O)'!BQ38*(1+Toeslagen!$Q$11)</f>
        <v>2655.3280000000004</v>
      </c>
      <c r="BR38" s="205">
        <f>'PT-Exp (O)'!BR38*(1+Toeslagen!$Q$11)</f>
        <v>0</v>
      </c>
      <c r="BS38" s="205">
        <f>'PT-Exp (O)'!BS38*(1+Toeslagen!$Q$11)</f>
        <v>0</v>
      </c>
      <c r="BT38" s="205">
        <f>'PT-Exp (O)'!BT38*(1+Toeslagen!$Q$11)</f>
        <v>0</v>
      </c>
      <c r="BU38" s="205">
        <f>'PT-Exp (O)'!BU38*(1+Toeslagen!$Q$11)</f>
        <v>0</v>
      </c>
      <c r="BV38" s="205">
        <f>'PT-Exp (O)'!BV38*(1+Toeslagen!$Q$11)</f>
        <v>0</v>
      </c>
      <c r="BW38" s="205">
        <f>'PT-Exp (O)'!BW38*(1+Toeslagen!$Q$11)</f>
        <v>2655.3280000000004</v>
      </c>
      <c r="BX38" s="205">
        <f>'PT-Exp (O)'!BX38*(1+Toeslagen!$Q$11)</f>
        <v>2655.3280000000004</v>
      </c>
      <c r="BY38" s="205">
        <f>'PT-Exp (O)'!BY38*(1+Toeslagen!$Q$11)</f>
        <v>2655.3280000000004</v>
      </c>
      <c r="BZ38" s="205">
        <f>'PT-Exp (O)'!BZ38*(1+Toeslagen!$Q$11)</f>
        <v>2655.3280000000004</v>
      </c>
      <c r="CA38" s="205">
        <f>'PT-Exp (O)'!CA38*(1+Toeslagen!$Q$11)</f>
        <v>2655.3280000000004</v>
      </c>
      <c r="CB38" s="205">
        <f>'PT-Exp (O)'!CB38*(1+Toeslagen!$Q$11)</f>
        <v>0</v>
      </c>
      <c r="CC38" s="205">
        <f>'PT-Exp (O)'!CC38*(1+Toeslagen!$Q$11)</f>
        <v>0</v>
      </c>
      <c r="CD38" s="205">
        <f>'PT-Exp (O)'!CD38*(1+Toeslagen!$Q$11)</f>
        <v>0</v>
      </c>
      <c r="CE38" s="205">
        <f>'PT-Exp (O)'!CE38*(1+Toeslagen!$Q$11)</f>
        <v>0</v>
      </c>
      <c r="CF38" s="205">
        <f>'PT-Exp (O)'!CF38*(1+Toeslagen!$Q$11)</f>
        <v>0</v>
      </c>
      <c r="CG38" s="205">
        <f>'PT-Exp (O)'!CG38*(1+Toeslagen!$Q$11)</f>
        <v>2866.2400000000002</v>
      </c>
      <c r="CH38" s="205">
        <f>'PT-Exp (O)'!CH38*(1+Toeslagen!$Q$11)</f>
        <v>2866.2400000000002</v>
      </c>
      <c r="CI38" s="205">
        <f>'PT-Exp (O)'!CI38*(1+Toeslagen!$Q$11)</f>
        <v>2866.2400000000002</v>
      </c>
      <c r="CJ38" s="205">
        <f>'PT-Exp (O)'!CJ38*(1+Toeslagen!$Q$11)</f>
        <v>2866.2400000000002</v>
      </c>
      <c r="CK38" s="205">
        <f>'PT-Exp (O)'!CK38*(1+Toeslagen!$Q$11)</f>
        <v>2866.2400000000002</v>
      </c>
      <c r="CL38" s="205">
        <f>'PT-Exp (O)'!CL38*(1+Toeslagen!$Q$11)</f>
        <v>2866.2400000000002</v>
      </c>
      <c r="CM38" s="205">
        <f>'PT-Exp (O)'!CM38*(1+Toeslagen!$Q$11)</f>
        <v>2866.2400000000002</v>
      </c>
      <c r="CN38" s="205">
        <f>'PT-Exp (O)'!CN38*(1+Toeslagen!$Q$11)</f>
        <v>2866.2400000000002</v>
      </c>
      <c r="CO38" s="205">
        <f>'PT-Exp (O)'!CO38*(1+Toeslagen!$Q$11)</f>
        <v>2866.2400000000002</v>
      </c>
      <c r="CP38" s="205">
        <f>'PT-Exp (O)'!CP38*(1+Toeslagen!$Q$11)</f>
        <v>2866.2400000000002</v>
      </c>
      <c r="CQ38" s="205">
        <f>'PT-Exp (O)'!CQ38*(1+Toeslagen!$Q$11)</f>
        <v>2866.2400000000002</v>
      </c>
      <c r="CR38" s="205">
        <f>'PT-Exp (O)'!CR38*(1+Toeslagen!$Q$11)</f>
        <v>2866.2400000000002</v>
      </c>
      <c r="CS38" s="205">
        <f>'PT-Exp (O)'!CS38*(1+Toeslagen!$Q$11)</f>
        <v>2866.2400000000002</v>
      </c>
      <c r="CT38" s="205">
        <f>'PT-Exp (O)'!CT38*(1+Toeslagen!$Q$11)</f>
        <v>2866.2400000000002</v>
      </c>
      <c r="CU38" s="205">
        <f>'PT-Exp (O)'!CU38*(1+Toeslagen!$Q$11)</f>
        <v>2866.2400000000002</v>
      </c>
      <c r="CV38" s="205">
        <f>'PT-Exp (O)'!CV38*(1+Toeslagen!$Q$11)</f>
        <v>2866.2400000000002</v>
      </c>
      <c r="CW38" s="205">
        <f>'PT-Exp (O)'!CW38*(1+Toeslagen!$Q$11)</f>
        <v>2866.2400000000002</v>
      </c>
      <c r="CX38" s="205">
        <f>'PT-Exp (O)'!CX38*(1+Toeslagen!$Q$11)</f>
        <v>2866.2400000000002</v>
      </c>
      <c r="CY38" s="205">
        <f>'PT-Exp (O)'!CY38*(1+Toeslagen!$Q$11)</f>
        <v>2866.2400000000002</v>
      </c>
      <c r="CZ38" s="205">
        <f>'PT-Exp (O)'!CZ38*(1+Toeslagen!$Q$11)</f>
        <v>2866.2400000000002</v>
      </c>
    </row>
    <row r="39" spans="1:104">
      <c r="A39" s="1">
        <v>43</v>
      </c>
      <c r="B39" s="1">
        <v>43</v>
      </c>
      <c r="C39" s="1"/>
      <c r="D39" s="1">
        <v>7</v>
      </c>
      <c r="F39" t="s">
        <v>202</v>
      </c>
      <c r="G39" t="s">
        <v>202</v>
      </c>
      <c r="H39" t="s">
        <v>202</v>
      </c>
      <c r="I39" t="s">
        <v>202</v>
      </c>
      <c r="J39" t="s">
        <v>368</v>
      </c>
      <c r="N39" s="211">
        <v>8.4</v>
      </c>
      <c r="O39" s="212">
        <v>14700</v>
      </c>
      <c r="P39" s="200"/>
      <c r="Q39" s="200"/>
      <c r="R39" s="200"/>
      <c r="S39" s="200"/>
      <c r="T39" s="200"/>
      <c r="U39" s="200"/>
      <c r="V39" s="200"/>
      <c r="W39" s="200"/>
      <c r="X39" s="200"/>
      <c r="Y39" s="205">
        <f>'PT-Exp (O)'!Y39*(1+Toeslagen!$Q$11)</f>
        <v>2812.1600000000003</v>
      </c>
      <c r="Z39" s="205">
        <f>'PT-Exp (O)'!Z39*(1+Toeslagen!$Q$11)</f>
        <v>2812.1600000000003</v>
      </c>
      <c r="AA39" s="205">
        <f>'PT-Exp (O)'!AA39*(1+Toeslagen!$Q$11)</f>
        <v>2812.1600000000003</v>
      </c>
      <c r="AB39" s="205">
        <f>'PT-Exp (O)'!AB39*(1+Toeslagen!$Q$11)</f>
        <v>2812.1600000000003</v>
      </c>
      <c r="AC39" s="205">
        <f>'PT-Exp (O)'!AC39*(1+Toeslagen!$Q$11)</f>
        <v>2812.1600000000003</v>
      </c>
      <c r="AD39" s="205">
        <f>'PT-Exp (O)'!AD39*(1+Toeslagen!$Q$11)</f>
        <v>2812.1600000000003</v>
      </c>
      <c r="AE39" s="205">
        <f>'PT-Exp (O)'!AE39*(1+Toeslagen!$Q$11)</f>
        <v>2812.1600000000003</v>
      </c>
      <c r="AF39" s="205">
        <f>'PT-Exp (O)'!AF39*(1+Toeslagen!$Q$11)</f>
        <v>2812.1600000000003</v>
      </c>
      <c r="AG39" s="205">
        <f>'PT-Exp (O)'!AG39*(1+Toeslagen!$Q$11)</f>
        <v>2812.1600000000003</v>
      </c>
      <c r="AH39" s="205">
        <f>'PT-Exp (O)'!AH39*(1+Toeslagen!$Q$11)</f>
        <v>2812.1600000000003</v>
      </c>
      <c r="AI39" s="205">
        <f>'PT-Exp (O)'!AI39*(1+Toeslagen!$Q$11)</f>
        <v>2812.1600000000003</v>
      </c>
      <c r="AJ39" s="205">
        <f>'PT-Exp (O)'!AJ39*(1+Toeslagen!$Q$11)</f>
        <v>2812.1600000000003</v>
      </c>
      <c r="AK39" s="205">
        <f>'PT-Exp (O)'!AK39*(1+Toeslagen!$Q$11)</f>
        <v>2812.1600000000003</v>
      </c>
      <c r="AL39" s="205">
        <f>'PT-Exp (O)'!AL39*(1+Toeslagen!$Q$11)</f>
        <v>2812.1600000000003</v>
      </c>
      <c r="AM39" s="205">
        <f>'PT-Exp (O)'!AM39*(1+Toeslagen!$Q$11)</f>
        <v>2812.1600000000003</v>
      </c>
      <c r="AN39" s="205">
        <f>'PT-Exp (O)'!AN39*(1+Toeslagen!$Q$11)</f>
        <v>2812.1600000000003</v>
      </c>
      <c r="AO39" s="205">
        <f>'PT-Exp (O)'!AO39*(1+Toeslagen!$Q$11)</f>
        <v>2812.1600000000003</v>
      </c>
      <c r="AP39" s="205">
        <f>'PT-Exp (O)'!AP39*(1+Toeslagen!$Q$11)</f>
        <v>2812.1600000000003</v>
      </c>
      <c r="AQ39" s="205">
        <f>'PT-Exp (O)'!AQ39*(1+Toeslagen!$Q$11)</f>
        <v>2812.1600000000003</v>
      </c>
      <c r="AR39" s="205">
        <f>'PT-Exp (O)'!AR39*(1+Toeslagen!$Q$11)</f>
        <v>2812.1600000000003</v>
      </c>
      <c r="AS39" s="205">
        <f>'PT-Exp (O)'!AS39*(1+Toeslagen!$Q$11)</f>
        <v>2758.08</v>
      </c>
      <c r="AT39" s="205">
        <f>'PT-Exp (O)'!AT39*(1+Toeslagen!$Q$11)</f>
        <v>2758.08</v>
      </c>
      <c r="AU39" s="205">
        <f>'PT-Exp (O)'!AU39*(1+Toeslagen!$Q$11)</f>
        <v>2758.08</v>
      </c>
      <c r="AV39" s="205">
        <f>'PT-Exp (O)'!AV39*(1+Toeslagen!$Q$11)</f>
        <v>2758.08</v>
      </c>
      <c r="AW39" s="205">
        <f>'PT-Exp (O)'!AW39*(1+Toeslagen!$Q$11)</f>
        <v>2758.08</v>
      </c>
      <c r="AX39" s="205">
        <f>'PT-Exp (O)'!AX39*(1+Toeslagen!$Q$11)</f>
        <v>2758.08</v>
      </c>
      <c r="AY39" s="205">
        <f>'PT-Exp (O)'!AY39*(1+Toeslagen!$Q$11)</f>
        <v>2758.08</v>
      </c>
      <c r="AZ39" s="205">
        <f>'PT-Exp (O)'!AZ39*(1+Toeslagen!$Q$11)</f>
        <v>2758.08</v>
      </c>
      <c r="BA39" s="205">
        <f>'PT-Exp (O)'!BA39*(1+Toeslagen!$Q$11)</f>
        <v>2758.08</v>
      </c>
      <c r="BB39" s="205">
        <f>'PT-Exp (O)'!BB39*(1+Toeslagen!$Q$11)</f>
        <v>0</v>
      </c>
      <c r="BC39" s="205">
        <f>'PT-Exp (O)'!BC39*(1+Toeslagen!$Q$11)</f>
        <v>2758.08</v>
      </c>
      <c r="BD39" s="205">
        <f>'PT-Exp (O)'!BD39*(1+Toeslagen!$Q$11)</f>
        <v>2758.08</v>
      </c>
      <c r="BE39" s="205">
        <f>'PT-Exp (O)'!BE39*(1+Toeslagen!$Q$11)</f>
        <v>2758.08</v>
      </c>
      <c r="BF39" s="205">
        <f>'PT-Exp (O)'!BF39*(1+Toeslagen!$Q$11)</f>
        <v>2758.08</v>
      </c>
      <c r="BG39" s="205">
        <f>'PT-Exp (O)'!BG39*(1+Toeslagen!$Q$11)</f>
        <v>2758.08</v>
      </c>
      <c r="BH39" s="205">
        <f>'PT-Exp (O)'!BH39*(1+Toeslagen!$Q$11)</f>
        <v>2758.08</v>
      </c>
      <c r="BI39" s="205">
        <f>'PT-Exp (O)'!BI39*(1+Toeslagen!$Q$11)</f>
        <v>2758.08</v>
      </c>
      <c r="BJ39" s="205">
        <f>'PT-Exp (O)'!BJ39*(1+Toeslagen!$Q$11)</f>
        <v>2758.08</v>
      </c>
      <c r="BK39" s="205">
        <f>'PT-Exp (O)'!BK39*(1+Toeslagen!$Q$11)</f>
        <v>2758.08</v>
      </c>
      <c r="BL39" s="205">
        <f>'PT-Exp (O)'!BL39*(1+Toeslagen!$Q$11)</f>
        <v>2758.08</v>
      </c>
      <c r="BM39" s="205">
        <f>'PT-Exp (O)'!BM39*(1+Toeslagen!$Q$11)</f>
        <v>2758.08</v>
      </c>
      <c r="BN39" s="205">
        <f>'PT-Exp (O)'!BN39*(1+Toeslagen!$Q$11)</f>
        <v>2758.08</v>
      </c>
      <c r="BO39" s="205">
        <f>'PT-Exp (O)'!BO39*(1+Toeslagen!$Q$11)</f>
        <v>2758.08</v>
      </c>
      <c r="BP39" s="205">
        <f>'PT-Exp (O)'!BP39*(1+Toeslagen!$Q$11)</f>
        <v>2758.08</v>
      </c>
      <c r="BQ39" s="205">
        <f>'PT-Exp (O)'!BQ39*(1+Toeslagen!$Q$11)</f>
        <v>2758.08</v>
      </c>
      <c r="BR39" s="205">
        <f>'PT-Exp (O)'!BR39*(1+Toeslagen!$Q$11)</f>
        <v>0</v>
      </c>
      <c r="BS39" s="205">
        <f>'PT-Exp (O)'!BS39*(1+Toeslagen!$Q$11)</f>
        <v>0</v>
      </c>
      <c r="BT39" s="205">
        <f>'PT-Exp (O)'!BT39*(1+Toeslagen!$Q$11)</f>
        <v>0</v>
      </c>
      <c r="BU39" s="205">
        <f>'PT-Exp (O)'!BU39*(1+Toeslagen!$Q$11)</f>
        <v>0</v>
      </c>
      <c r="BV39" s="205">
        <f>'PT-Exp (O)'!BV39*(1+Toeslagen!$Q$11)</f>
        <v>0</v>
      </c>
      <c r="BW39" s="205">
        <f>'PT-Exp (O)'!BW39*(1+Toeslagen!$Q$11)</f>
        <v>2758.08</v>
      </c>
      <c r="BX39" s="205">
        <f>'PT-Exp (O)'!BX39*(1+Toeslagen!$Q$11)</f>
        <v>2758.08</v>
      </c>
      <c r="BY39" s="205">
        <f>'PT-Exp (O)'!BY39*(1+Toeslagen!$Q$11)</f>
        <v>2758.08</v>
      </c>
      <c r="BZ39" s="205">
        <f>'PT-Exp (O)'!BZ39*(1+Toeslagen!$Q$11)</f>
        <v>2758.08</v>
      </c>
      <c r="CA39" s="205">
        <f>'PT-Exp (O)'!CA39*(1+Toeslagen!$Q$11)</f>
        <v>2758.08</v>
      </c>
      <c r="CB39" s="205">
        <f>'PT-Exp (O)'!CB39*(1+Toeslagen!$Q$11)</f>
        <v>0</v>
      </c>
      <c r="CC39" s="205">
        <f>'PT-Exp (O)'!CC39*(1+Toeslagen!$Q$11)</f>
        <v>0</v>
      </c>
      <c r="CD39" s="205">
        <f>'PT-Exp (O)'!CD39*(1+Toeslagen!$Q$11)</f>
        <v>0</v>
      </c>
      <c r="CE39" s="205">
        <f>'PT-Exp (O)'!CE39*(1+Toeslagen!$Q$11)</f>
        <v>0</v>
      </c>
      <c r="CF39" s="205">
        <f>'PT-Exp (O)'!CF39*(1+Toeslagen!$Q$11)</f>
        <v>0</v>
      </c>
      <c r="CG39" s="205">
        <f>'PT-Exp (O)'!CG39*(1+Toeslagen!$Q$11)</f>
        <v>2974.4</v>
      </c>
      <c r="CH39" s="205">
        <f>'PT-Exp (O)'!CH39*(1+Toeslagen!$Q$11)</f>
        <v>2974.4</v>
      </c>
      <c r="CI39" s="205">
        <f>'PT-Exp (O)'!CI39*(1+Toeslagen!$Q$11)</f>
        <v>2974.4</v>
      </c>
      <c r="CJ39" s="205">
        <f>'PT-Exp (O)'!CJ39*(1+Toeslagen!$Q$11)</f>
        <v>2974.4</v>
      </c>
      <c r="CK39" s="205">
        <f>'PT-Exp (O)'!CK39*(1+Toeslagen!$Q$11)</f>
        <v>2974.4</v>
      </c>
      <c r="CL39" s="205">
        <f>'PT-Exp (O)'!CL39*(1+Toeslagen!$Q$11)</f>
        <v>2974.4</v>
      </c>
      <c r="CM39" s="205">
        <f>'PT-Exp (O)'!CM39*(1+Toeslagen!$Q$11)</f>
        <v>2974.4</v>
      </c>
      <c r="CN39" s="205">
        <f>'PT-Exp (O)'!CN39*(1+Toeslagen!$Q$11)</f>
        <v>2974.4</v>
      </c>
      <c r="CO39" s="205">
        <f>'PT-Exp (O)'!CO39*(1+Toeslagen!$Q$11)</f>
        <v>2974.4</v>
      </c>
      <c r="CP39" s="205">
        <f>'PT-Exp (O)'!CP39*(1+Toeslagen!$Q$11)</f>
        <v>2974.4</v>
      </c>
      <c r="CQ39" s="205">
        <f>'PT-Exp (O)'!CQ39*(1+Toeslagen!$Q$11)</f>
        <v>2974.4</v>
      </c>
      <c r="CR39" s="205">
        <f>'PT-Exp (O)'!CR39*(1+Toeslagen!$Q$11)</f>
        <v>2974.4</v>
      </c>
      <c r="CS39" s="205">
        <f>'PT-Exp (O)'!CS39*(1+Toeslagen!$Q$11)</f>
        <v>2974.4</v>
      </c>
      <c r="CT39" s="205">
        <f>'PT-Exp (O)'!CT39*(1+Toeslagen!$Q$11)</f>
        <v>2974.4</v>
      </c>
      <c r="CU39" s="205">
        <f>'PT-Exp (O)'!CU39*(1+Toeslagen!$Q$11)</f>
        <v>2974.4</v>
      </c>
      <c r="CV39" s="205">
        <f>'PT-Exp (O)'!CV39*(1+Toeslagen!$Q$11)</f>
        <v>2974.4</v>
      </c>
      <c r="CW39" s="205">
        <f>'PT-Exp (O)'!CW39*(1+Toeslagen!$Q$11)</f>
        <v>2974.4</v>
      </c>
      <c r="CX39" s="205">
        <f>'PT-Exp (O)'!CX39*(1+Toeslagen!$Q$11)</f>
        <v>2974.4</v>
      </c>
      <c r="CY39" s="205">
        <f>'PT-Exp (O)'!CY39*(1+Toeslagen!$Q$11)</f>
        <v>2974.4</v>
      </c>
      <c r="CZ39" s="205">
        <f>'PT-Exp (O)'!CZ39*(1+Toeslagen!$Q$11)</f>
        <v>2974.4</v>
      </c>
    </row>
    <row r="40" spans="1:104">
      <c r="A40" s="1">
        <v>44</v>
      </c>
      <c r="B40" s="1">
        <v>44</v>
      </c>
      <c r="C40" s="1"/>
      <c r="D40" s="1">
        <v>7</v>
      </c>
      <c r="F40" t="s">
        <v>202</v>
      </c>
      <c r="G40" t="s">
        <v>202</v>
      </c>
      <c r="H40" t="s">
        <v>202</v>
      </c>
      <c r="I40" t="s">
        <v>202</v>
      </c>
      <c r="J40" t="s">
        <v>368</v>
      </c>
      <c r="N40" s="211">
        <v>8.5</v>
      </c>
      <c r="O40" s="212">
        <v>14875</v>
      </c>
      <c r="P40" s="200"/>
      <c r="Q40" s="200"/>
      <c r="R40" s="200"/>
      <c r="S40" s="200"/>
      <c r="T40" s="200"/>
      <c r="U40" s="200"/>
      <c r="V40" s="200"/>
      <c r="W40" s="200"/>
      <c r="X40" s="200"/>
      <c r="Y40" s="205">
        <f>'PT-Exp (O)'!Y40*(1+Toeslagen!$Q$11)</f>
        <v>2887.8720000000003</v>
      </c>
      <c r="Z40" s="205">
        <f>'PT-Exp (O)'!Z40*(1+Toeslagen!$Q$11)</f>
        <v>2887.8720000000003</v>
      </c>
      <c r="AA40" s="205">
        <f>'PT-Exp (O)'!AA40*(1+Toeslagen!$Q$11)</f>
        <v>2887.8720000000003</v>
      </c>
      <c r="AB40" s="205">
        <f>'PT-Exp (O)'!AB40*(1+Toeslagen!$Q$11)</f>
        <v>2887.8720000000003</v>
      </c>
      <c r="AC40" s="205">
        <f>'PT-Exp (O)'!AC40*(1+Toeslagen!$Q$11)</f>
        <v>2887.8720000000003</v>
      </c>
      <c r="AD40" s="205">
        <f>'PT-Exp (O)'!AD40*(1+Toeslagen!$Q$11)</f>
        <v>2887.8720000000003</v>
      </c>
      <c r="AE40" s="205">
        <f>'PT-Exp (O)'!AE40*(1+Toeslagen!$Q$11)</f>
        <v>2887.8720000000003</v>
      </c>
      <c r="AF40" s="205">
        <f>'PT-Exp (O)'!AF40*(1+Toeslagen!$Q$11)</f>
        <v>2887.8720000000003</v>
      </c>
      <c r="AG40" s="205">
        <f>'PT-Exp (O)'!AG40*(1+Toeslagen!$Q$11)</f>
        <v>2887.8720000000003</v>
      </c>
      <c r="AH40" s="205">
        <f>'PT-Exp (O)'!AH40*(1+Toeslagen!$Q$11)</f>
        <v>2887.8720000000003</v>
      </c>
      <c r="AI40" s="205">
        <f>'PT-Exp (O)'!AI40*(1+Toeslagen!$Q$11)</f>
        <v>2887.8720000000003</v>
      </c>
      <c r="AJ40" s="205">
        <f>'PT-Exp (O)'!AJ40*(1+Toeslagen!$Q$11)</f>
        <v>2887.8720000000003</v>
      </c>
      <c r="AK40" s="205">
        <f>'PT-Exp (O)'!AK40*(1+Toeslagen!$Q$11)</f>
        <v>2887.8720000000003</v>
      </c>
      <c r="AL40" s="205">
        <f>'PT-Exp (O)'!AL40*(1+Toeslagen!$Q$11)</f>
        <v>2887.8720000000003</v>
      </c>
      <c r="AM40" s="205">
        <f>'PT-Exp (O)'!AM40*(1+Toeslagen!$Q$11)</f>
        <v>2887.8720000000003</v>
      </c>
      <c r="AN40" s="205">
        <f>'PT-Exp (O)'!AN40*(1+Toeslagen!$Q$11)</f>
        <v>2887.8720000000003</v>
      </c>
      <c r="AO40" s="205">
        <f>'PT-Exp (O)'!AO40*(1+Toeslagen!$Q$11)</f>
        <v>2887.8720000000003</v>
      </c>
      <c r="AP40" s="205">
        <f>'PT-Exp (O)'!AP40*(1+Toeslagen!$Q$11)</f>
        <v>2887.8720000000003</v>
      </c>
      <c r="AQ40" s="205">
        <f>'PT-Exp (O)'!AQ40*(1+Toeslagen!$Q$11)</f>
        <v>2887.8720000000003</v>
      </c>
      <c r="AR40" s="205">
        <f>'PT-Exp (O)'!AR40*(1+Toeslagen!$Q$11)</f>
        <v>2887.8720000000003</v>
      </c>
      <c r="AS40" s="205">
        <f>'PT-Exp (O)'!AS40*(1+Toeslagen!$Q$11)</f>
        <v>2821.3536000000008</v>
      </c>
      <c r="AT40" s="205">
        <f>'PT-Exp (O)'!AT40*(1+Toeslagen!$Q$11)</f>
        <v>2821.3536000000008</v>
      </c>
      <c r="AU40" s="205">
        <f>'PT-Exp (O)'!AU40*(1+Toeslagen!$Q$11)</f>
        <v>2821.3536000000008</v>
      </c>
      <c r="AV40" s="205">
        <f>'PT-Exp (O)'!AV40*(1+Toeslagen!$Q$11)</f>
        <v>2821.3536000000008</v>
      </c>
      <c r="AW40" s="205">
        <f>'PT-Exp (O)'!AW40*(1+Toeslagen!$Q$11)</f>
        <v>2821.3536000000008</v>
      </c>
      <c r="AX40" s="205">
        <f>'PT-Exp (O)'!AX40*(1+Toeslagen!$Q$11)</f>
        <v>2821.3536000000004</v>
      </c>
      <c r="AY40" s="205">
        <f>'PT-Exp (O)'!AY40*(1+Toeslagen!$Q$11)</f>
        <v>2821.3536000000004</v>
      </c>
      <c r="AZ40" s="205">
        <f>'PT-Exp (O)'!AZ40*(1+Toeslagen!$Q$11)</f>
        <v>2821.3536000000004</v>
      </c>
      <c r="BA40" s="205">
        <f>'PT-Exp (O)'!BA40*(1+Toeslagen!$Q$11)</f>
        <v>2821.3536000000004</v>
      </c>
      <c r="BB40" s="205">
        <f>'PT-Exp (O)'!BB40*(1+Toeslagen!$Q$11)</f>
        <v>0</v>
      </c>
      <c r="BC40" s="205">
        <f>'PT-Exp (O)'!BC40*(1+Toeslagen!$Q$11)</f>
        <v>2821.3536000000004</v>
      </c>
      <c r="BD40" s="205">
        <f>'PT-Exp (O)'!BD40*(1+Toeslagen!$Q$11)</f>
        <v>2821.3536000000004</v>
      </c>
      <c r="BE40" s="205">
        <f>'PT-Exp (O)'!BE40*(1+Toeslagen!$Q$11)</f>
        <v>2821.3536000000004</v>
      </c>
      <c r="BF40" s="205">
        <f>'PT-Exp (O)'!BF40*(1+Toeslagen!$Q$11)</f>
        <v>2821.3536000000004</v>
      </c>
      <c r="BG40" s="205">
        <f>'PT-Exp (O)'!BG40*(1+Toeslagen!$Q$11)</f>
        <v>2821.3536000000004</v>
      </c>
      <c r="BH40" s="205">
        <f>'PT-Exp (O)'!BH40*(1+Toeslagen!$Q$11)</f>
        <v>2821.3536000000004</v>
      </c>
      <c r="BI40" s="205">
        <f>'PT-Exp (O)'!BI40*(1+Toeslagen!$Q$11)</f>
        <v>2821.3536000000004</v>
      </c>
      <c r="BJ40" s="205">
        <f>'PT-Exp (O)'!BJ40*(1+Toeslagen!$Q$11)</f>
        <v>2821.3536000000004</v>
      </c>
      <c r="BK40" s="205">
        <f>'PT-Exp (O)'!BK40*(1+Toeslagen!$Q$11)</f>
        <v>2821.3536000000004</v>
      </c>
      <c r="BL40" s="205">
        <f>'PT-Exp (O)'!BL40*(1+Toeslagen!$Q$11)</f>
        <v>2821.3536000000004</v>
      </c>
      <c r="BM40" s="205">
        <f>'PT-Exp (O)'!BM40*(1+Toeslagen!$Q$11)</f>
        <v>2821.3536000000004</v>
      </c>
      <c r="BN40" s="205">
        <f>'PT-Exp (O)'!BN40*(1+Toeslagen!$Q$11)</f>
        <v>2821.3536000000004</v>
      </c>
      <c r="BO40" s="205">
        <f>'PT-Exp (O)'!BO40*(1+Toeslagen!$Q$11)</f>
        <v>2821.3536000000004</v>
      </c>
      <c r="BP40" s="205">
        <f>'PT-Exp (O)'!BP40*(1+Toeslagen!$Q$11)</f>
        <v>2821.3536000000004</v>
      </c>
      <c r="BQ40" s="205">
        <f>'PT-Exp (O)'!BQ40*(1+Toeslagen!$Q$11)</f>
        <v>2821.3536000000004</v>
      </c>
      <c r="BR40" s="205">
        <f>'PT-Exp (O)'!BR40*(1+Toeslagen!$Q$11)</f>
        <v>0</v>
      </c>
      <c r="BS40" s="205">
        <f>'PT-Exp (O)'!BS40*(1+Toeslagen!$Q$11)</f>
        <v>0</v>
      </c>
      <c r="BT40" s="205">
        <f>'PT-Exp (O)'!BT40*(1+Toeslagen!$Q$11)</f>
        <v>0</v>
      </c>
      <c r="BU40" s="205">
        <f>'PT-Exp (O)'!BU40*(1+Toeslagen!$Q$11)</f>
        <v>0</v>
      </c>
      <c r="BV40" s="205">
        <f>'PT-Exp (O)'!BV40*(1+Toeslagen!$Q$11)</f>
        <v>0</v>
      </c>
      <c r="BW40" s="205">
        <f>'PT-Exp (O)'!BW40*(1+Toeslagen!$Q$11)</f>
        <v>2821.3536000000004</v>
      </c>
      <c r="BX40" s="205">
        <f>'PT-Exp (O)'!BX40*(1+Toeslagen!$Q$11)</f>
        <v>2821.3536000000004</v>
      </c>
      <c r="BY40" s="205">
        <f>'PT-Exp (O)'!BY40*(1+Toeslagen!$Q$11)</f>
        <v>2821.3536000000004</v>
      </c>
      <c r="BZ40" s="205">
        <f>'PT-Exp (O)'!BZ40*(1+Toeslagen!$Q$11)</f>
        <v>2821.3536000000004</v>
      </c>
      <c r="CA40" s="205">
        <f>'PT-Exp (O)'!CA40*(1+Toeslagen!$Q$11)</f>
        <v>2821.3536000000004</v>
      </c>
      <c r="CB40" s="205">
        <f>'PT-Exp (O)'!CB40*(1+Toeslagen!$Q$11)</f>
        <v>0</v>
      </c>
      <c r="CC40" s="205">
        <f>'PT-Exp (O)'!CC40*(1+Toeslagen!$Q$11)</f>
        <v>0</v>
      </c>
      <c r="CD40" s="205">
        <f>'PT-Exp (O)'!CD40*(1+Toeslagen!$Q$11)</f>
        <v>0</v>
      </c>
      <c r="CE40" s="205">
        <f>'PT-Exp (O)'!CE40*(1+Toeslagen!$Q$11)</f>
        <v>0</v>
      </c>
      <c r="CF40" s="205">
        <f>'PT-Exp (O)'!CF40*(1+Toeslagen!$Q$11)</f>
        <v>0</v>
      </c>
      <c r="CG40" s="205">
        <f>'PT-Exp (O)'!CG40*(1+Toeslagen!$Q$11)</f>
        <v>3028.48</v>
      </c>
      <c r="CH40" s="205">
        <f>'PT-Exp (O)'!CH40*(1+Toeslagen!$Q$11)</f>
        <v>3028.48</v>
      </c>
      <c r="CI40" s="205">
        <f>'PT-Exp (O)'!CI40*(1+Toeslagen!$Q$11)</f>
        <v>3028.48</v>
      </c>
      <c r="CJ40" s="205">
        <f>'PT-Exp (O)'!CJ40*(1+Toeslagen!$Q$11)</f>
        <v>3028.48</v>
      </c>
      <c r="CK40" s="205">
        <f>'PT-Exp (O)'!CK40*(1+Toeslagen!$Q$11)</f>
        <v>3028.48</v>
      </c>
      <c r="CL40" s="205">
        <f>'PT-Exp (O)'!CL40*(1+Toeslagen!$Q$11)</f>
        <v>3028.48</v>
      </c>
      <c r="CM40" s="205">
        <f>'PT-Exp (O)'!CM40*(1+Toeslagen!$Q$11)</f>
        <v>3028.48</v>
      </c>
      <c r="CN40" s="205">
        <f>'PT-Exp (O)'!CN40*(1+Toeslagen!$Q$11)</f>
        <v>3028.48</v>
      </c>
      <c r="CO40" s="205">
        <f>'PT-Exp (O)'!CO40*(1+Toeslagen!$Q$11)</f>
        <v>3028.48</v>
      </c>
      <c r="CP40" s="205">
        <f>'PT-Exp (O)'!CP40*(1+Toeslagen!$Q$11)</f>
        <v>3028.48</v>
      </c>
      <c r="CQ40" s="205">
        <f>'PT-Exp (O)'!CQ40*(1+Toeslagen!$Q$11)</f>
        <v>3028.48</v>
      </c>
      <c r="CR40" s="205">
        <f>'PT-Exp (O)'!CR40*(1+Toeslagen!$Q$11)</f>
        <v>3028.48</v>
      </c>
      <c r="CS40" s="205">
        <f>'PT-Exp (O)'!CS40*(1+Toeslagen!$Q$11)</f>
        <v>3028.48</v>
      </c>
      <c r="CT40" s="205">
        <f>'PT-Exp (O)'!CT40*(1+Toeslagen!$Q$11)</f>
        <v>3028.48</v>
      </c>
      <c r="CU40" s="205">
        <f>'PT-Exp (O)'!CU40*(1+Toeslagen!$Q$11)</f>
        <v>3028.48</v>
      </c>
      <c r="CV40" s="205">
        <f>'PT-Exp (O)'!CV40*(1+Toeslagen!$Q$11)</f>
        <v>3028.48</v>
      </c>
      <c r="CW40" s="205">
        <f>'PT-Exp (O)'!CW40*(1+Toeslagen!$Q$11)</f>
        <v>3028.48</v>
      </c>
      <c r="CX40" s="205">
        <f>'PT-Exp (O)'!CX40*(1+Toeslagen!$Q$11)</f>
        <v>3028.48</v>
      </c>
      <c r="CY40" s="205">
        <f>'PT-Exp (O)'!CY40*(1+Toeslagen!$Q$11)</f>
        <v>3028.48</v>
      </c>
      <c r="CZ40" s="205">
        <f>'PT-Exp (O)'!CZ40*(1+Toeslagen!$Q$11)</f>
        <v>3028.48</v>
      </c>
    </row>
    <row r="41" spans="1:104">
      <c r="A41" s="1">
        <v>45</v>
      </c>
      <c r="B41" s="1">
        <v>45</v>
      </c>
      <c r="C41" s="1"/>
      <c r="D41" s="1">
        <v>7</v>
      </c>
      <c r="F41" t="s">
        <v>202</v>
      </c>
      <c r="G41" t="s">
        <v>202</v>
      </c>
      <c r="H41" t="s">
        <v>202</v>
      </c>
      <c r="I41" t="s">
        <v>202</v>
      </c>
      <c r="J41" t="s">
        <v>368</v>
      </c>
      <c r="N41" s="211">
        <v>8.8000000000000007</v>
      </c>
      <c r="O41" s="212">
        <v>15400</v>
      </c>
      <c r="P41" s="200"/>
      <c r="Q41" s="200"/>
      <c r="R41" s="200"/>
      <c r="S41" s="200"/>
      <c r="T41" s="200"/>
      <c r="U41" s="200"/>
      <c r="V41" s="200"/>
      <c r="W41" s="200"/>
      <c r="X41" s="200"/>
      <c r="Y41" s="205">
        <f>'PT-Exp (O)'!Y41*(1+Toeslagen!$Q$11)</f>
        <v>2974.4</v>
      </c>
      <c r="Z41" s="205">
        <f>'PT-Exp (O)'!Z41*(1+Toeslagen!$Q$11)</f>
        <v>2974.4</v>
      </c>
      <c r="AA41" s="205">
        <f>'PT-Exp (O)'!AA41*(1+Toeslagen!$Q$11)</f>
        <v>2974.4</v>
      </c>
      <c r="AB41" s="205">
        <f>'PT-Exp (O)'!AB41*(1+Toeslagen!$Q$11)</f>
        <v>2974.4</v>
      </c>
      <c r="AC41" s="205">
        <f>'PT-Exp (O)'!AC41*(1+Toeslagen!$Q$11)</f>
        <v>2974.4</v>
      </c>
      <c r="AD41" s="205">
        <f>'PT-Exp (O)'!AD41*(1+Toeslagen!$Q$11)</f>
        <v>2974.4</v>
      </c>
      <c r="AE41" s="205">
        <f>'PT-Exp (O)'!AE41*(1+Toeslagen!$Q$11)</f>
        <v>2974.4</v>
      </c>
      <c r="AF41" s="205">
        <f>'PT-Exp (O)'!AF41*(1+Toeslagen!$Q$11)</f>
        <v>2974.4</v>
      </c>
      <c r="AG41" s="205">
        <f>'PT-Exp (O)'!AG41*(1+Toeslagen!$Q$11)</f>
        <v>2974.4</v>
      </c>
      <c r="AH41" s="205">
        <f>'PT-Exp (O)'!AH41*(1+Toeslagen!$Q$11)</f>
        <v>2974.4</v>
      </c>
      <c r="AI41" s="205">
        <f>'PT-Exp (O)'!AI41*(1+Toeslagen!$Q$11)</f>
        <v>2974.4</v>
      </c>
      <c r="AJ41" s="205">
        <f>'PT-Exp (O)'!AJ41*(1+Toeslagen!$Q$11)</f>
        <v>2974.4</v>
      </c>
      <c r="AK41" s="205">
        <f>'PT-Exp (O)'!AK41*(1+Toeslagen!$Q$11)</f>
        <v>2974.4</v>
      </c>
      <c r="AL41" s="205">
        <f>'PT-Exp (O)'!AL41*(1+Toeslagen!$Q$11)</f>
        <v>2974.4</v>
      </c>
      <c r="AM41" s="205">
        <f>'PT-Exp (O)'!AM41*(1+Toeslagen!$Q$11)</f>
        <v>2974.4</v>
      </c>
      <c r="AN41" s="205">
        <f>'PT-Exp (O)'!AN41*(1+Toeslagen!$Q$11)</f>
        <v>2974.4</v>
      </c>
      <c r="AO41" s="205">
        <f>'PT-Exp (O)'!AO41*(1+Toeslagen!$Q$11)</f>
        <v>2974.4</v>
      </c>
      <c r="AP41" s="205">
        <f>'PT-Exp (O)'!AP41*(1+Toeslagen!$Q$11)</f>
        <v>2974.4</v>
      </c>
      <c r="AQ41" s="205">
        <f>'PT-Exp (O)'!AQ41*(1+Toeslagen!$Q$11)</f>
        <v>2974.4</v>
      </c>
      <c r="AR41" s="205">
        <f>'PT-Exp (O)'!AR41*(1+Toeslagen!$Q$11)</f>
        <v>2974.4</v>
      </c>
      <c r="AS41" s="205">
        <f>'PT-Exp (O)'!AS41*(1+Toeslagen!$Q$11)</f>
        <v>2920.32</v>
      </c>
      <c r="AT41" s="205">
        <f>'PT-Exp (O)'!AT41*(1+Toeslagen!$Q$11)</f>
        <v>2920.32</v>
      </c>
      <c r="AU41" s="205">
        <f>'PT-Exp (O)'!AU41*(1+Toeslagen!$Q$11)</f>
        <v>2920.32</v>
      </c>
      <c r="AV41" s="205">
        <f>'PT-Exp (O)'!AV41*(1+Toeslagen!$Q$11)</f>
        <v>2920.32</v>
      </c>
      <c r="AW41" s="205">
        <f>'PT-Exp (O)'!AW41*(1+Toeslagen!$Q$11)</f>
        <v>2920.32</v>
      </c>
      <c r="AX41" s="205">
        <f>'PT-Exp (O)'!AX41*(1+Toeslagen!$Q$11)</f>
        <v>2920.32</v>
      </c>
      <c r="AY41" s="205">
        <f>'PT-Exp (O)'!AY41*(1+Toeslagen!$Q$11)</f>
        <v>2920.32</v>
      </c>
      <c r="AZ41" s="205">
        <f>'PT-Exp (O)'!AZ41*(1+Toeslagen!$Q$11)</f>
        <v>2920.32</v>
      </c>
      <c r="BA41" s="205">
        <f>'PT-Exp (O)'!BA41*(1+Toeslagen!$Q$11)</f>
        <v>2920.32</v>
      </c>
      <c r="BB41" s="205">
        <f>'PT-Exp (O)'!BB41*(1+Toeslagen!$Q$11)</f>
        <v>0</v>
      </c>
      <c r="BC41" s="205">
        <f>'PT-Exp (O)'!BC41*(1+Toeslagen!$Q$11)</f>
        <v>2920.32</v>
      </c>
      <c r="BD41" s="205">
        <f>'PT-Exp (O)'!BD41*(1+Toeslagen!$Q$11)</f>
        <v>2920.32</v>
      </c>
      <c r="BE41" s="205">
        <f>'PT-Exp (O)'!BE41*(1+Toeslagen!$Q$11)</f>
        <v>2920.32</v>
      </c>
      <c r="BF41" s="205">
        <f>'PT-Exp (O)'!BF41*(1+Toeslagen!$Q$11)</f>
        <v>2920.32</v>
      </c>
      <c r="BG41" s="205">
        <f>'PT-Exp (O)'!BG41*(1+Toeslagen!$Q$11)</f>
        <v>2920.32</v>
      </c>
      <c r="BH41" s="205">
        <f>'PT-Exp (O)'!BH41*(1+Toeslagen!$Q$11)</f>
        <v>2920.32</v>
      </c>
      <c r="BI41" s="205">
        <f>'PT-Exp (O)'!BI41*(1+Toeslagen!$Q$11)</f>
        <v>2920.32</v>
      </c>
      <c r="BJ41" s="205">
        <f>'PT-Exp (O)'!BJ41*(1+Toeslagen!$Q$11)</f>
        <v>2920.32</v>
      </c>
      <c r="BK41" s="205">
        <f>'PT-Exp (O)'!BK41*(1+Toeslagen!$Q$11)</f>
        <v>2920.32</v>
      </c>
      <c r="BL41" s="205">
        <f>'PT-Exp (O)'!BL41*(1+Toeslagen!$Q$11)</f>
        <v>2920.32</v>
      </c>
      <c r="BM41" s="205">
        <f>'PT-Exp (O)'!BM41*(1+Toeslagen!$Q$11)</f>
        <v>2920.32</v>
      </c>
      <c r="BN41" s="205">
        <f>'PT-Exp (O)'!BN41*(1+Toeslagen!$Q$11)</f>
        <v>2920.32</v>
      </c>
      <c r="BO41" s="205">
        <f>'PT-Exp (O)'!BO41*(1+Toeslagen!$Q$11)</f>
        <v>2920.32</v>
      </c>
      <c r="BP41" s="205">
        <f>'PT-Exp (O)'!BP41*(1+Toeslagen!$Q$11)</f>
        <v>2920.32</v>
      </c>
      <c r="BQ41" s="205">
        <f>'PT-Exp (O)'!BQ41*(1+Toeslagen!$Q$11)</f>
        <v>2920.32</v>
      </c>
      <c r="BR41" s="205">
        <f>'PT-Exp (O)'!BR41*(1+Toeslagen!$Q$11)</f>
        <v>0</v>
      </c>
      <c r="BS41" s="205">
        <f>'PT-Exp (O)'!BS41*(1+Toeslagen!$Q$11)</f>
        <v>0</v>
      </c>
      <c r="BT41" s="205">
        <f>'PT-Exp (O)'!BT41*(1+Toeslagen!$Q$11)</f>
        <v>0</v>
      </c>
      <c r="BU41" s="205">
        <f>'PT-Exp (O)'!BU41*(1+Toeslagen!$Q$11)</f>
        <v>0</v>
      </c>
      <c r="BV41" s="205">
        <f>'PT-Exp (O)'!BV41*(1+Toeslagen!$Q$11)</f>
        <v>0</v>
      </c>
      <c r="BW41" s="205">
        <f>'PT-Exp (O)'!BW41*(1+Toeslagen!$Q$11)</f>
        <v>2920.32</v>
      </c>
      <c r="BX41" s="205">
        <f>'PT-Exp (O)'!BX41*(1+Toeslagen!$Q$11)</f>
        <v>2920.32</v>
      </c>
      <c r="BY41" s="205">
        <f>'PT-Exp (O)'!BY41*(1+Toeslagen!$Q$11)</f>
        <v>2920.32</v>
      </c>
      <c r="BZ41" s="205">
        <f>'PT-Exp (O)'!BZ41*(1+Toeslagen!$Q$11)</f>
        <v>2920.32</v>
      </c>
      <c r="CA41" s="205">
        <f>'PT-Exp (O)'!CA41*(1+Toeslagen!$Q$11)</f>
        <v>2920.32</v>
      </c>
      <c r="CB41" s="205">
        <f>'PT-Exp (O)'!CB41*(1+Toeslagen!$Q$11)</f>
        <v>0</v>
      </c>
      <c r="CC41" s="205">
        <f>'PT-Exp (O)'!CC41*(1+Toeslagen!$Q$11)</f>
        <v>0</v>
      </c>
      <c r="CD41" s="205">
        <f>'PT-Exp (O)'!CD41*(1+Toeslagen!$Q$11)</f>
        <v>0</v>
      </c>
      <c r="CE41" s="205">
        <f>'PT-Exp (O)'!CE41*(1+Toeslagen!$Q$11)</f>
        <v>0</v>
      </c>
      <c r="CF41" s="205">
        <f>'PT-Exp (O)'!CF41*(1+Toeslagen!$Q$11)</f>
        <v>0</v>
      </c>
      <c r="CG41" s="205">
        <f>'PT-Exp (O)'!CG41*(1+Toeslagen!$Q$11)</f>
        <v>3136.6400000000003</v>
      </c>
      <c r="CH41" s="205">
        <f>'PT-Exp (O)'!CH41*(1+Toeslagen!$Q$11)</f>
        <v>3136.6400000000003</v>
      </c>
      <c r="CI41" s="205">
        <f>'PT-Exp (O)'!CI41*(1+Toeslagen!$Q$11)</f>
        <v>3136.6400000000003</v>
      </c>
      <c r="CJ41" s="205">
        <f>'PT-Exp (O)'!CJ41*(1+Toeslagen!$Q$11)</f>
        <v>3136.6400000000003</v>
      </c>
      <c r="CK41" s="205">
        <f>'PT-Exp (O)'!CK41*(1+Toeslagen!$Q$11)</f>
        <v>3136.6400000000003</v>
      </c>
      <c r="CL41" s="205">
        <f>'PT-Exp (O)'!CL41*(1+Toeslagen!$Q$11)</f>
        <v>3136.6400000000003</v>
      </c>
      <c r="CM41" s="205">
        <f>'PT-Exp (O)'!CM41*(1+Toeslagen!$Q$11)</f>
        <v>3136.6400000000003</v>
      </c>
      <c r="CN41" s="205">
        <f>'PT-Exp (O)'!CN41*(1+Toeslagen!$Q$11)</f>
        <v>3136.6400000000003</v>
      </c>
      <c r="CO41" s="205">
        <f>'PT-Exp (O)'!CO41*(1+Toeslagen!$Q$11)</f>
        <v>3136.6400000000003</v>
      </c>
      <c r="CP41" s="205">
        <f>'PT-Exp (O)'!CP41*(1+Toeslagen!$Q$11)</f>
        <v>3136.6400000000003</v>
      </c>
      <c r="CQ41" s="205">
        <f>'PT-Exp (O)'!CQ41*(1+Toeslagen!$Q$11)</f>
        <v>3136.6400000000003</v>
      </c>
      <c r="CR41" s="205">
        <f>'PT-Exp (O)'!CR41*(1+Toeslagen!$Q$11)</f>
        <v>3136.6400000000003</v>
      </c>
      <c r="CS41" s="205">
        <f>'PT-Exp (O)'!CS41*(1+Toeslagen!$Q$11)</f>
        <v>3136.6400000000003</v>
      </c>
      <c r="CT41" s="205">
        <f>'PT-Exp (O)'!CT41*(1+Toeslagen!$Q$11)</f>
        <v>3136.6400000000003</v>
      </c>
      <c r="CU41" s="205">
        <f>'PT-Exp (O)'!CU41*(1+Toeslagen!$Q$11)</f>
        <v>3136.6400000000003</v>
      </c>
      <c r="CV41" s="205">
        <f>'PT-Exp (O)'!CV41*(1+Toeslagen!$Q$11)</f>
        <v>3136.6400000000003</v>
      </c>
      <c r="CW41" s="205">
        <f>'PT-Exp (O)'!CW41*(1+Toeslagen!$Q$11)</f>
        <v>3136.6400000000003</v>
      </c>
      <c r="CX41" s="205">
        <f>'PT-Exp (O)'!CX41*(1+Toeslagen!$Q$11)</f>
        <v>3136.6400000000003</v>
      </c>
      <c r="CY41" s="205">
        <f>'PT-Exp (O)'!CY41*(1+Toeslagen!$Q$11)</f>
        <v>3136.6400000000003</v>
      </c>
      <c r="CZ41" s="205">
        <f>'PT-Exp (O)'!CZ41*(1+Toeslagen!$Q$11)</f>
        <v>3136.6400000000003</v>
      </c>
    </row>
    <row r="42" spans="1:104">
      <c r="A42" s="1">
        <v>46</v>
      </c>
      <c r="B42" s="1">
        <v>46</v>
      </c>
      <c r="C42" s="1"/>
      <c r="D42" s="1">
        <v>7</v>
      </c>
      <c r="F42" t="s">
        <v>202</v>
      </c>
      <c r="G42" t="s">
        <v>202</v>
      </c>
      <c r="H42" t="s">
        <v>202</v>
      </c>
      <c r="I42" t="s">
        <v>202</v>
      </c>
      <c r="J42" t="s">
        <v>368</v>
      </c>
      <c r="N42" s="211">
        <v>9</v>
      </c>
      <c r="O42" s="212">
        <v>15750</v>
      </c>
      <c r="P42" s="200"/>
      <c r="Q42" s="200"/>
      <c r="R42" s="200"/>
      <c r="S42" s="200"/>
      <c r="T42" s="200"/>
      <c r="U42" s="200"/>
      <c r="V42" s="200"/>
      <c r="W42" s="200"/>
      <c r="X42" s="200"/>
      <c r="Y42" s="205">
        <f>'PT-Exp (O)'!Y42*(1+Toeslagen!$Q$11)</f>
        <v>3028.48</v>
      </c>
      <c r="Z42" s="205">
        <f>'PT-Exp (O)'!Z42*(1+Toeslagen!$Q$11)</f>
        <v>3028.48</v>
      </c>
      <c r="AA42" s="205">
        <f>'PT-Exp (O)'!AA42*(1+Toeslagen!$Q$11)</f>
        <v>3028.48</v>
      </c>
      <c r="AB42" s="205">
        <f>'PT-Exp (O)'!AB42*(1+Toeslagen!$Q$11)</f>
        <v>3028.48</v>
      </c>
      <c r="AC42" s="205">
        <f>'PT-Exp (O)'!AC42*(1+Toeslagen!$Q$11)</f>
        <v>3028.48</v>
      </c>
      <c r="AD42" s="205">
        <f>'PT-Exp (O)'!AD42*(1+Toeslagen!$Q$11)</f>
        <v>3028.48</v>
      </c>
      <c r="AE42" s="205">
        <f>'PT-Exp (O)'!AE42*(1+Toeslagen!$Q$11)</f>
        <v>3028.48</v>
      </c>
      <c r="AF42" s="205">
        <f>'PT-Exp (O)'!AF42*(1+Toeslagen!$Q$11)</f>
        <v>3028.48</v>
      </c>
      <c r="AG42" s="205">
        <f>'PT-Exp (O)'!AG42*(1+Toeslagen!$Q$11)</f>
        <v>3028.48</v>
      </c>
      <c r="AH42" s="205">
        <f>'PT-Exp (O)'!AH42*(1+Toeslagen!$Q$11)</f>
        <v>3028.48</v>
      </c>
      <c r="AI42" s="205">
        <f>'PT-Exp (O)'!AI42*(1+Toeslagen!$Q$11)</f>
        <v>3028.48</v>
      </c>
      <c r="AJ42" s="205">
        <f>'PT-Exp (O)'!AJ42*(1+Toeslagen!$Q$11)</f>
        <v>3028.48</v>
      </c>
      <c r="AK42" s="205">
        <f>'PT-Exp (O)'!AK42*(1+Toeslagen!$Q$11)</f>
        <v>3028.48</v>
      </c>
      <c r="AL42" s="205">
        <f>'PT-Exp (O)'!AL42*(1+Toeslagen!$Q$11)</f>
        <v>3028.48</v>
      </c>
      <c r="AM42" s="205">
        <f>'PT-Exp (O)'!AM42*(1+Toeslagen!$Q$11)</f>
        <v>3028.48</v>
      </c>
      <c r="AN42" s="205">
        <f>'PT-Exp (O)'!AN42*(1+Toeslagen!$Q$11)</f>
        <v>3028.48</v>
      </c>
      <c r="AO42" s="205">
        <f>'PT-Exp (O)'!AO42*(1+Toeslagen!$Q$11)</f>
        <v>3028.48</v>
      </c>
      <c r="AP42" s="205">
        <f>'PT-Exp (O)'!AP42*(1+Toeslagen!$Q$11)</f>
        <v>3028.48</v>
      </c>
      <c r="AQ42" s="205">
        <f>'PT-Exp (O)'!AQ42*(1+Toeslagen!$Q$11)</f>
        <v>3028.48</v>
      </c>
      <c r="AR42" s="205">
        <f>'PT-Exp (O)'!AR42*(1+Toeslagen!$Q$11)</f>
        <v>3028.48</v>
      </c>
      <c r="AS42" s="205">
        <f>'PT-Exp (O)'!AS42*(1+Toeslagen!$Q$11)</f>
        <v>2971.4256000000009</v>
      </c>
      <c r="AT42" s="205">
        <f>'PT-Exp (O)'!AT42*(1+Toeslagen!$Q$11)</f>
        <v>2971.4256000000009</v>
      </c>
      <c r="AU42" s="205">
        <f>'PT-Exp (O)'!AU42*(1+Toeslagen!$Q$11)</f>
        <v>2971.4256000000009</v>
      </c>
      <c r="AV42" s="205">
        <f>'PT-Exp (O)'!AV42*(1+Toeslagen!$Q$11)</f>
        <v>2971.4256000000009</v>
      </c>
      <c r="AW42" s="205">
        <f>'PT-Exp (O)'!AW42*(1+Toeslagen!$Q$11)</f>
        <v>2971.4256000000009</v>
      </c>
      <c r="AX42" s="205">
        <f>'PT-Exp (O)'!AX42*(1+Toeslagen!$Q$11)</f>
        <v>2971.4256</v>
      </c>
      <c r="AY42" s="205">
        <f>'PT-Exp (O)'!AY42*(1+Toeslagen!$Q$11)</f>
        <v>2971.4256</v>
      </c>
      <c r="AZ42" s="205">
        <f>'PT-Exp (O)'!AZ42*(1+Toeslagen!$Q$11)</f>
        <v>2971.4256</v>
      </c>
      <c r="BA42" s="205">
        <f>'PT-Exp (O)'!BA42*(1+Toeslagen!$Q$11)</f>
        <v>2971.4256</v>
      </c>
      <c r="BB42" s="205">
        <f>'PT-Exp (O)'!BB42*(1+Toeslagen!$Q$11)</f>
        <v>0</v>
      </c>
      <c r="BC42" s="205">
        <f>'PT-Exp (O)'!BC42*(1+Toeslagen!$Q$11)</f>
        <v>2971.4256</v>
      </c>
      <c r="BD42" s="205">
        <f>'PT-Exp (O)'!BD42*(1+Toeslagen!$Q$11)</f>
        <v>2971.4256</v>
      </c>
      <c r="BE42" s="205">
        <f>'PT-Exp (O)'!BE42*(1+Toeslagen!$Q$11)</f>
        <v>2971.4256</v>
      </c>
      <c r="BF42" s="205">
        <f>'PT-Exp (O)'!BF42*(1+Toeslagen!$Q$11)</f>
        <v>2971.4256</v>
      </c>
      <c r="BG42" s="205">
        <f>'PT-Exp (O)'!BG42*(1+Toeslagen!$Q$11)</f>
        <v>2971.4256</v>
      </c>
      <c r="BH42" s="205">
        <f>'PT-Exp (O)'!BH42*(1+Toeslagen!$Q$11)</f>
        <v>2971.4256</v>
      </c>
      <c r="BI42" s="205">
        <f>'PT-Exp (O)'!BI42*(1+Toeslagen!$Q$11)</f>
        <v>2971.4256</v>
      </c>
      <c r="BJ42" s="205">
        <f>'PT-Exp (O)'!BJ42*(1+Toeslagen!$Q$11)</f>
        <v>2971.4256</v>
      </c>
      <c r="BK42" s="205">
        <f>'PT-Exp (O)'!BK42*(1+Toeslagen!$Q$11)</f>
        <v>2971.4256</v>
      </c>
      <c r="BL42" s="205">
        <f>'PT-Exp (O)'!BL42*(1+Toeslagen!$Q$11)</f>
        <v>2971.4256</v>
      </c>
      <c r="BM42" s="205">
        <f>'PT-Exp (O)'!BM42*(1+Toeslagen!$Q$11)</f>
        <v>2971.4256</v>
      </c>
      <c r="BN42" s="205">
        <f>'PT-Exp (O)'!BN42*(1+Toeslagen!$Q$11)</f>
        <v>2971.4256</v>
      </c>
      <c r="BO42" s="205">
        <f>'PT-Exp (O)'!BO42*(1+Toeslagen!$Q$11)</f>
        <v>2971.4256</v>
      </c>
      <c r="BP42" s="205">
        <f>'PT-Exp (O)'!BP42*(1+Toeslagen!$Q$11)</f>
        <v>2971.4256</v>
      </c>
      <c r="BQ42" s="205">
        <f>'PT-Exp (O)'!BQ42*(1+Toeslagen!$Q$11)</f>
        <v>2971.4256</v>
      </c>
      <c r="BR42" s="205">
        <f>'PT-Exp (O)'!BR42*(1+Toeslagen!$Q$11)</f>
        <v>0</v>
      </c>
      <c r="BS42" s="205">
        <f>'PT-Exp (O)'!BS42*(1+Toeslagen!$Q$11)</f>
        <v>0</v>
      </c>
      <c r="BT42" s="205">
        <f>'PT-Exp (O)'!BT42*(1+Toeslagen!$Q$11)</f>
        <v>0</v>
      </c>
      <c r="BU42" s="205">
        <f>'PT-Exp (O)'!BU42*(1+Toeslagen!$Q$11)</f>
        <v>0</v>
      </c>
      <c r="BV42" s="205">
        <f>'PT-Exp (O)'!BV42*(1+Toeslagen!$Q$11)</f>
        <v>0</v>
      </c>
      <c r="BW42" s="205">
        <f>'PT-Exp (O)'!BW42*(1+Toeslagen!$Q$11)</f>
        <v>2971.4256</v>
      </c>
      <c r="BX42" s="205">
        <f>'PT-Exp (O)'!BX42*(1+Toeslagen!$Q$11)</f>
        <v>2971.4256</v>
      </c>
      <c r="BY42" s="205">
        <f>'PT-Exp (O)'!BY42*(1+Toeslagen!$Q$11)</f>
        <v>2971.4256</v>
      </c>
      <c r="BZ42" s="205">
        <f>'PT-Exp (O)'!BZ42*(1+Toeslagen!$Q$11)</f>
        <v>2971.4256</v>
      </c>
      <c r="CA42" s="205">
        <f>'PT-Exp (O)'!CA42*(1+Toeslagen!$Q$11)</f>
        <v>2971.4256</v>
      </c>
      <c r="CB42" s="205">
        <f>'PT-Exp (O)'!CB42*(1+Toeslagen!$Q$11)</f>
        <v>0</v>
      </c>
      <c r="CC42" s="205">
        <f>'PT-Exp (O)'!CC42*(1+Toeslagen!$Q$11)</f>
        <v>0</v>
      </c>
      <c r="CD42" s="205">
        <f>'PT-Exp (O)'!CD42*(1+Toeslagen!$Q$11)</f>
        <v>0</v>
      </c>
      <c r="CE42" s="205">
        <f>'PT-Exp (O)'!CE42*(1+Toeslagen!$Q$11)</f>
        <v>0</v>
      </c>
      <c r="CF42" s="205">
        <f>'PT-Exp (O)'!CF42*(1+Toeslagen!$Q$11)</f>
        <v>0</v>
      </c>
      <c r="CG42" s="205">
        <f>'PT-Exp (O)'!CG42*(1+Toeslagen!$Q$11)</f>
        <v>3190.7200000000003</v>
      </c>
      <c r="CH42" s="205">
        <f>'PT-Exp (O)'!CH42*(1+Toeslagen!$Q$11)</f>
        <v>3190.7200000000003</v>
      </c>
      <c r="CI42" s="205">
        <f>'PT-Exp (O)'!CI42*(1+Toeslagen!$Q$11)</f>
        <v>3190.7200000000003</v>
      </c>
      <c r="CJ42" s="205">
        <f>'PT-Exp (O)'!CJ42*(1+Toeslagen!$Q$11)</f>
        <v>3190.7200000000003</v>
      </c>
      <c r="CK42" s="205">
        <f>'PT-Exp (O)'!CK42*(1+Toeslagen!$Q$11)</f>
        <v>3190.7200000000003</v>
      </c>
      <c r="CL42" s="205">
        <f>'PT-Exp (O)'!CL42*(1+Toeslagen!$Q$11)</f>
        <v>3190.7200000000003</v>
      </c>
      <c r="CM42" s="205">
        <f>'PT-Exp (O)'!CM42*(1+Toeslagen!$Q$11)</f>
        <v>3190.7200000000003</v>
      </c>
      <c r="CN42" s="205">
        <f>'PT-Exp (O)'!CN42*(1+Toeslagen!$Q$11)</f>
        <v>3190.7200000000003</v>
      </c>
      <c r="CO42" s="205">
        <f>'PT-Exp (O)'!CO42*(1+Toeslagen!$Q$11)</f>
        <v>3190.7200000000003</v>
      </c>
      <c r="CP42" s="205">
        <f>'PT-Exp (O)'!CP42*(1+Toeslagen!$Q$11)</f>
        <v>3190.7200000000003</v>
      </c>
      <c r="CQ42" s="205">
        <f>'PT-Exp (O)'!CQ42*(1+Toeslagen!$Q$11)</f>
        <v>3190.7200000000003</v>
      </c>
      <c r="CR42" s="205">
        <f>'PT-Exp (O)'!CR42*(1+Toeslagen!$Q$11)</f>
        <v>3190.7200000000003</v>
      </c>
      <c r="CS42" s="205">
        <f>'PT-Exp (O)'!CS42*(1+Toeslagen!$Q$11)</f>
        <v>3190.7200000000003</v>
      </c>
      <c r="CT42" s="205">
        <f>'PT-Exp (O)'!CT42*(1+Toeslagen!$Q$11)</f>
        <v>3190.7200000000003</v>
      </c>
      <c r="CU42" s="205">
        <f>'PT-Exp (O)'!CU42*(1+Toeslagen!$Q$11)</f>
        <v>3190.7200000000003</v>
      </c>
      <c r="CV42" s="205">
        <f>'PT-Exp (O)'!CV42*(1+Toeslagen!$Q$11)</f>
        <v>3190.7200000000003</v>
      </c>
      <c r="CW42" s="205">
        <f>'PT-Exp (O)'!CW42*(1+Toeslagen!$Q$11)</f>
        <v>3190.7200000000003</v>
      </c>
      <c r="CX42" s="205">
        <f>'PT-Exp (O)'!CX42*(1+Toeslagen!$Q$11)</f>
        <v>3190.7200000000003</v>
      </c>
      <c r="CY42" s="205">
        <f>'PT-Exp (O)'!CY42*(1+Toeslagen!$Q$11)</f>
        <v>3190.7200000000003</v>
      </c>
      <c r="CZ42" s="205">
        <f>'PT-Exp (O)'!CZ42*(1+Toeslagen!$Q$11)</f>
        <v>3190.7200000000003</v>
      </c>
    </row>
    <row r="43" spans="1:104">
      <c r="A43" s="1">
        <v>47</v>
      </c>
      <c r="B43" s="1">
        <v>47</v>
      </c>
      <c r="C43" s="1"/>
      <c r="D43" s="1">
        <v>7</v>
      </c>
      <c r="F43" t="s">
        <v>202</v>
      </c>
      <c r="G43" t="s">
        <v>202</v>
      </c>
      <c r="H43" t="s">
        <v>202</v>
      </c>
      <c r="I43" t="s">
        <v>202</v>
      </c>
      <c r="J43" t="s">
        <v>368</v>
      </c>
      <c r="N43" s="211">
        <v>9.1999999999999993</v>
      </c>
      <c r="O43" s="212">
        <v>16100</v>
      </c>
      <c r="P43" s="200"/>
      <c r="Q43" s="200"/>
      <c r="R43" s="200"/>
      <c r="S43" s="200"/>
      <c r="T43" s="200"/>
      <c r="U43" s="200"/>
      <c r="V43" s="200"/>
      <c r="W43" s="200"/>
      <c r="X43" s="200"/>
      <c r="Y43" s="205">
        <f>'PT-Exp (O)'!Y43*(1+Toeslagen!$Q$11)</f>
        <v>3136.6400000000003</v>
      </c>
      <c r="Z43" s="205">
        <f>'PT-Exp (O)'!Z43*(1+Toeslagen!$Q$11)</f>
        <v>3136.6400000000003</v>
      </c>
      <c r="AA43" s="205">
        <f>'PT-Exp (O)'!AA43*(1+Toeslagen!$Q$11)</f>
        <v>3136.6400000000003</v>
      </c>
      <c r="AB43" s="205">
        <f>'PT-Exp (O)'!AB43*(1+Toeslagen!$Q$11)</f>
        <v>3136.6400000000003</v>
      </c>
      <c r="AC43" s="205">
        <f>'PT-Exp (O)'!AC43*(1+Toeslagen!$Q$11)</f>
        <v>3136.6400000000003</v>
      </c>
      <c r="AD43" s="205">
        <f>'PT-Exp (O)'!AD43*(1+Toeslagen!$Q$11)</f>
        <v>3136.6400000000003</v>
      </c>
      <c r="AE43" s="205">
        <f>'PT-Exp (O)'!AE43*(1+Toeslagen!$Q$11)</f>
        <v>3136.6400000000003</v>
      </c>
      <c r="AF43" s="205">
        <f>'PT-Exp (O)'!AF43*(1+Toeslagen!$Q$11)</f>
        <v>3136.6400000000003</v>
      </c>
      <c r="AG43" s="205">
        <f>'PT-Exp (O)'!AG43*(1+Toeslagen!$Q$11)</f>
        <v>3136.6400000000003</v>
      </c>
      <c r="AH43" s="205">
        <f>'PT-Exp (O)'!AH43*(1+Toeslagen!$Q$11)</f>
        <v>3136.6400000000003</v>
      </c>
      <c r="AI43" s="205">
        <f>'PT-Exp (O)'!AI43*(1+Toeslagen!$Q$11)</f>
        <v>3136.6400000000003</v>
      </c>
      <c r="AJ43" s="205">
        <f>'PT-Exp (O)'!AJ43*(1+Toeslagen!$Q$11)</f>
        <v>3136.6400000000003</v>
      </c>
      <c r="AK43" s="205">
        <f>'PT-Exp (O)'!AK43*(1+Toeslagen!$Q$11)</f>
        <v>3136.6400000000003</v>
      </c>
      <c r="AL43" s="205">
        <f>'PT-Exp (O)'!AL43*(1+Toeslagen!$Q$11)</f>
        <v>3136.6400000000003</v>
      </c>
      <c r="AM43" s="205">
        <f>'PT-Exp (O)'!AM43*(1+Toeslagen!$Q$11)</f>
        <v>3136.6400000000003</v>
      </c>
      <c r="AN43" s="205">
        <f>'PT-Exp (O)'!AN43*(1+Toeslagen!$Q$11)</f>
        <v>3136.6400000000003</v>
      </c>
      <c r="AO43" s="205">
        <f>'PT-Exp (O)'!AO43*(1+Toeslagen!$Q$11)</f>
        <v>3136.6400000000003</v>
      </c>
      <c r="AP43" s="205">
        <f>'PT-Exp (O)'!AP43*(1+Toeslagen!$Q$11)</f>
        <v>3136.6400000000003</v>
      </c>
      <c r="AQ43" s="205">
        <f>'PT-Exp (O)'!AQ43*(1+Toeslagen!$Q$11)</f>
        <v>3136.6400000000003</v>
      </c>
      <c r="AR43" s="205">
        <f>'PT-Exp (O)'!AR43*(1+Toeslagen!$Q$11)</f>
        <v>3136.6400000000003</v>
      </c>
      <c r="AS43" s="205">
        <f>'PT-Exp (O)'!AS43*(1+Toeslagen!$Q$11)</f>
        <v>3082.56</v>
      </c>
      <c r="AT43" s="205">
        <f>'PT-Exp (O)'!AT43*(1+Toeslagen!$Q$11)</f>
        <v>3082.56</v>
      </c>
      <c r="AU43" s="205">
        <f>'PT-Exp (O)'!AU43*(1+Toeslagen!$Q$11)</f>
        <v>3082.56</v>
      </c>
      <c r="AV43" s="205">
        <f>'PT-Exp (O)'!AV43*(1+Toeslagen!$Q$11)</f>
        <v>3082.56</v>
      </c>
      <c r="AW43" s="205">
        <f>'PT-Exp (O)'!AW43*(1+Toeslagen!$Q$11)</f>
        <v>3082.56</v>
      </c>
      <c r="AX43" s="205">
        <f>'PT-Exp (O)'!AX43*(1+Toeslagen!$Q$11)</f>
        <v>3082.56</v>
      </c>
      <c r="AY43" s="205">
        <f>'PT-Exp (O)'!AY43*(1+Toeslagen!$Q$11)</f>
        <v>3082.56</v>
      </c>
      <c r="AZ43" s="205">
        <f>'PT-Exp (O)'!AZ43*(1+Toeslagen!$Q$11)</f>
        <v>3082.56</v>
      </c>
      <c r="BA43" s="205">
        <f>'PT-Exp (O)'!BA43*(1+Toeslagen!$Q$11)</f>
        <v>3082.56</v>
      </c>
      <c r="BB43" s="205">
        <f>'PT-Exp (O)'!BB43*(1+Toeslagen!$Q$11)</f>
        <v>0</v>
      </c>
      <c r="BC43" s="205">
        <f>'PT-Exp (O)'!BC43*(1+Toeslagen!$Q$11)</f>
        <v>3082.56</v>
      </c>
      <c r="BD43" s="205">
        <f>'PT-Exp (O)'!BD43*(1+Toeslagen!$Q$11)</f>
        <v>3082.56</v>
      </c>
      <c r="BE43" s="205">
        <f>'PT-Exp (O)'!BE43*(1+Toeslagen!$Q$11)</f>
        <v>3082.56</v>
      </c>
      <c r="BF43" s="205">
        <f>'PT-Exp (O)'!BF43*(1+Toeslagen!$Q$11)</f>
        <v>3082.56</v>
      </c>
      <c r="BG43" s="205">
        <f>'PT-Exp (O)'!BG43*(1+Toeslagen!$Q$11)</f>
        <v>3082.56</v>
      </c>
      <c r="BH43" s="205">
        <f>'PT-Exp (O)'!BH43*(1+Toeslagen!$Q$11)</f>
        <v>3082.56</v>
      </c>
      <c r="BI43" s="205">
        <f>'PT-Exp (O)'!BI43*(1+Toeslagen!$Q$11)</f>
        <v>3082.56</v>
      </c>
      <c r="BJ43" s="205">
        <f>'PT-Exp (O)'!BJ43*(1+Toeslagen!$Q$11)</f>
        <v>3082.56</v>
      </c>
      <c r="BK43" s="205">
        <f>'PT-Exp (O)'!BK43*(1+Toeslagen!$Q$11)</f>
        <v>3082.56</v>
      </c>
      <c r="BL43" s="205">
        <f>'PT-Exp (O)'!BL43*(1+Toeslagen!$Q$11)</f>
        <v>3082.56</v>
      </c>
      <c r="BM43" s="205">
        <f>'PT-Exp (O)'!BM43*(1+Toeslagen!$Q$11)</f>
        <v>3082.56</v>
      </c>
      <c r="BN43" s="205">
        <f>'PT-Exp (O)'!BN43*(1+Toeslagen!$Q$11)</f>
        <v>3082.56</v>
      </c>
      <c r="BO43" s="205">
        <f>'PT-Exp (O)'!BO43*(1+Toeslagen!$Q$11)</f>
        <v>3082.56</v>
      </c>
      <c r="BP43" s="205">
        <f>'PT-Exp (O)'!BP43*(1+Toeslagen!$Q$11)</f>
        <v>3082.56</v>
      </c>
      <c r="BQ43" s="205">
        <f>'PT-Exp (O)'!BQ43*(1+Toeslagen!$Q$11)</f>
        <v>3082.56</v>
      </c>
      <c r="BR43" s="205">
        <f>'PT-Exp (O)'!BR43*(1+Toeslagen!$Q$11)</f>
        <v>0</v>
      </c>
      <c r="BS43" s="205">
        <f>'PT-Exp (O)'!BS43*(1+Toeslagen!$Q$11)</f>
        <v>0</v>
      </c>
      <c r="BT43" s="205">
        <f>'PT-Exp (O)'!BT43*(1+Toeslagen!$Q$11)</f>
        <v>0</v>
      </c>
      <c r="BU43" s="205">
        <f>'PT-Exp (O)'!BU43*(1+Toeslagen!$Q$11)</f>
        <v>0</v>
      </c>
      <c r="BV43" s="205">
        <f>'PT-Exp (O)'!BV43*(1+Toeslagen!$Q$11)</f>
        <v>0</v>
      </c>
      <c r="BW43" s="205">
        <f>'PT-Exp (O)'!BW43*(1+Toeslagen!$Q$11)</f>
        <v>3082.56</v>
      </c>
      <c r="BX43" s="205">
        <f>'PT-Exp (O)'!BX43*(1+Toeslagen!$Q$11)</f>
        <v>3082.56</v>
      </c>
      <c r="BY43" s="205">
        <f>'PT-Exp (O)'!BY43*(1+Toeslagen!$Q$11)</f>
        <v>3082.56</v>
      </c>
      <c r="BZ43" s="205">
        <f>'PT-Exp (O)'!BZ43*(1+Toeslagen!$Q$11)</f>
        <v>3082.56</v>
      </c>
      <c r="CA43" s="205">
        <f>'PT-Exp (O)'!CA43*(1+Toeslagen!$Q$11)</f>
        <v>3082.56</v>
      </c>
      <c r="CB43" s="205">
        <f>'PT-Exp (O)'!CB43*(1+Toeslagen!$Q$11)</f>
        <v>0</v>
      </c>
      <c r="CC43" s="205">
        <f>'PT-Exp (O)'!CC43*(1+Toeslagen!$Q$11)</f>
        <v>0</v>
      </c>
      <c r="CD43" s="205">
        <f>'PT-Exp (O)'!CD43*(1+Toeslagen!$Q$11)</f>
        <v>0</v>
      </c>
      <c r="CE43" s="205">
        <f>'PT-Exp (O)'!CE43*(1+Toeslagen!$Q$11)</f>
        <v>0</v>
      </c>
      <c r="CF43" s="205">
        <f>'PT-Exp (O)'!CF43*(1+Toeslagen!$Q$11)</f>
        <v>0</v>
      </c>
      <c r="CG43" s="205">
        <f>'PT-Exp (O)'!CG43*(1+Toeslagen!$Q$11)</f>
        <v>3298.88</v>
      </c>
      <c r="CH43" s="205">
        <f>'PT-Exp (O)'!CH43*(1+Toeslagen!$Q$11)</f>
        <v>3298.88</v>
      </c>
      <c r="CI43" s="205">
        <f>'PT-Exp (O)'!CI43*(1+Toeslagen!$Q$11)</f>
        <v>3298.88</v>
      </c>
      <c r="CJ43" s="205">
        <f>'PT-Exp (O)'!CJ43*(1+Toeslagen!$Q$11)</f>
        <v>3298.88</v>
      </c>
      <c r="CK43" s="205">
        <f>'PT-Exp (O)'!CK43*(1+Toeslagen!$Q$11)</f>
        <v>3298.88</v>
      </c>
      <c r="CL43" s="205">
        <f>'PT-Exp (O)'!CL43*(1+Toeslagen!$Q$11)</f>
        <v>3298.88</v>
      </c>
      <c r="CM43" s="205">
        <f>'PT-Exp (O)'!CM43*(1+Toeslagen!$Q$11)</f>
        <v>3298.88</v>
      </c>
      <c r="CN43" s="205">
        <f>'PT-Exp (O)'!CN43*(1+Toeslagen!$Q$11)</f>
        <v>3298.88</v>
      </c>
      <c r="CO43" s="205">
        <f>'PT-Exp (O)'!CO43*(1+Toeslagen!$Q$11)</f>
        <v>3298.88</v>
      </c>
      <c r="CP43" s="205">
        <f>'PT-Exp (O)'!CP43*(1+Toeslagen!$Q$11)</f>
        <v>3298.88</v>
      </c>
      <c r="CQ43" s="205">
        <f>'PT-Exp (O)'!CQ43*(1+Toeslagen!$Q$11)</f>
        <v>3298.88</v>
      </c>
      <c r="CR43" s="205">
        <f>'PT-Exp (O)'!CR43*(1+Toeslagen!$Q$11)</f>
        <v>3298.88</v>
      </c>
      <c r="CS43" s="205">
        <f>'PT-Exp (O)'!CS43*(1+Toeslagen!$Q$11)</f>
        <v>3298.88</v>
      </c>
      <c r="CT43" s="205">
        <f>'PT-Exp (O)'!CT43*(1+Toeslagen!$Q$11)</f>
        <v>3298.88</v>
      </c>
      <c r="CU43" s="205">
        <f>'PT-Exp (O)'!CU43*(1+Toeslagen!$Q$11)</f>
        <v>3298.88</v>
      </c>
      <c r="CV43" s="205">
        <f>'PT-Exp (O)'!CV43*(1+Toeslagen!$Q$11)</f>
        <v>3298.88</v>
      </c>
      <c r="CW43" s="205">
        <f>'PT-Exp (O)'!CW43*(1+Toeslagen!$Q$11)</f>
        <v>3298.88</v>
      </c>
      <c r="CX43" s="205">
        <f>'PT-Exp (O)'!CX43*(1+Toeslagen!$Q$11)</f>
        <v>3298.88</v>
      </c>
      <c r="CY43" s="205">
        <f>'PT-Exp (O)'!CY43*(1+Toeslagen!$Q$11)</f>
        <v>3298.88</v>
      </c>
      <c r="CZ43" s="205">
        <f>'PT-Exp (O)'!CZ43*(1+Toeslagen!$Q$11)</f>
        <v>3298.88</v>
      </c>
    </row>
    <row r="44" spans="1:104">
      <c r="A44" s="1">
        <v>48</v>
      </c>
      <c r="B44" s="1">
        <v>48</v>
      </c>
      <c r="C44" s="1"/>
      <c r="D44" s="1">
        <v>7</v>
      </c>
      <c r="F44" t="s">
        <v>202</v>
      </c>
      <c r="G44" t="s">
        <v>202</v>
      </c>
      <c r="H44" t="s">
        <v>202</v>
      </c>
      <c r="I44" t="s">
        <v>202</v>
      </c>
      <c r="J44" t="s">
        <v>368</v>
      </c>
      <c r="N44" s="211">
        <v>9.5</v>
      </c>
      <c r="O44" s="212">
        <v>16625</v>
      </c>
      <c r="P44" s="200"/>
      <c r="Q44" s="200"/>
      <c r="R44" s="200"/>
      <c r="S44" s="200"/>
      <c r="T44" s="200"/>
      <c r="U44" s="200"/>
      <c r="V44" s="200"/>
      <c r="W44" s="200"/>
      <c r="X44" s="200"/>
      <c r="Y44" s="205">
        <f>'PT-Exp (O)'!Y44*(1+Toeslagen!$Q$11)</f>
        <v>3185.3120000000004</v>
      </c>
      <c r="Z44" s="205">
        <f>'PT-Exp (O)'!Z44*(1+Toeslagen!$Q$11)</f>
        <v>3185.3120000000004</v>
      </c>
      <c r="AA44" s="205">
        <f>'PT-Exp (O)'!AA44*(1+Toeslagen!$Q$11)</f>
        <v>3185.3120000000004</v>
      </c>
      <c r="AB44" s="205">
        <f>'PT-Exp (O)'!AB44*(1+Toeslagen!$Q$11)</f>
        <v>3185.3120000000004</v>
      </c>
      <c r="AC44" s="205">
        <f>'PT-Exp (O)'!AC44*(1+Toeslagen!$Q$11)</f>
        <v>3185.3120000000004</v>
      </c>
      <c r="AD44" s="205">
        <f>'PT-Exp (O)'!AD44*(1+Toeslagen!$Q$11)</f>
        <v>3185.3120000000004</v>
      </c>
      <c r="AE44" s="205">
        <f>'PT-Exp (O)'!AE44*(1+Toeslagen!$Q$11)</f>
        <v>3185.3120000000004</v>
      </c>
      <c r="AF44" s="205">
        <f>'PT-Exp (O)'!AF44*(1+Toeslagen!$Q$11)</f>
        <v>3185.3120000000004</v>
      </c>
      <c r="AG44" s="205">
        <f>'PT-Exp (O)'!AG44*(1+Toeslagen!$Q$11)</f>
        <v>3185.3120000000004</v>
      </c>
      <c r="AH44" s="205">
        <f>'PT-Exp (O)'!AH44*(1+Toeslagen!$Q$11)</f>
        <v>3185.3120000000004</v>
      </c>
      <c r="AI44" s="205">
        <f>'PT-Exp (O)'!AI44*(1+Toeslagen!$Q$11)</f>
        <v>3185.3120000000004</v>
      </c>
      <c r="AJ44" s="205">
        <f>'PT-Exp (O)'!AJ44*(1+Toeslagen!$Q$11)</f>
        <v>3185.3120000000004</v>
      </c>
      <c r="AK44" s="205">
        <f>'PT-Exp (O)'!AK44*(1+Toeslagen!$Q$11)</f>
        <v>3185.3120000000004</v>
      </c>
      <c r="AL44" s="205">
        <f>'PT-Exp (O)'!AL44*(1+Toeslagen!$Q$11)</f>
        <v>3185.3120000000004</v>
      </c>
      <c r="AM44" s="205">
        <f>'PT-Exp (O)'!AM44*(1+Toeslagen!$Q$11)</f>
        <v>3185.3120000000004</v>
      </c>
      <c r="AN44" s="205">
        <f>'PT-Exp (O)'!AN44*(1+Toeslagen!$Q$11)</f>
        <v>3185.3120000000004</v>
      </c>
      <c r="AO44" s="205">
        <f>'PT-Exp (O)'!AO44*(1+Toeslagen!$Q$11)</f>
        <v>3185.3120000000004</v>
      </c>
      <c r="AP44" s="205">
        <f>'PT-Exp (O)'!AP44*(1+Toeslagen!$Q$11)</f>
        <v>3185.3120000000004</v>
      </c>
      <c r="AQ44" s="205">
        <f>'PT-Exp (O)'!AQ44*(1+Toeslagen!$Q$11)</f>
        <v>3185.3120000000004</v>
      </c>
      <c r="AR44" s="205">
        <f>'PT-Exp (O)'!AR44*(1+Toeslagen!$Q$11)</f>
        <v>3185.3120000000004</v>
      </c>
      <c r="AS44" s="205">
        <f>'PT-Exp (O)'!AS44*(1+Toeslagen!$Q$11)</f>
        <v>3123.8987520000005</v>
      </c>
      <c r="AT44" s="205">
        <f>'PT-Exp (O)'!AT44*(1+Toeslagen!$Q$11)</f>
        <v>3123.8987520000005</v>
      </c>
      <c r="AU44" s="205">
        <f>'PT-Exp (O)'!AU44*(1+Toeslagen!$Q$11)</f>
        <v>3123.8987520000005</v>
      </c>
      <c r="AV44" s="205">
        <f>'PT-Exp (O)'!AV44*(1+Toeslagen!$Q$11)</f>
        <v>3123.8987520000005</v>
      </c>
      <c r="AW44" s="205">
        <f>'PT-Exp (O)'!AW44*(1+Toeslagen!$Q$11)</f>
        <v>3123.8987520000005</v>
      </c>
      <c r="AX44" s="205">
        <f>'PT-Exp (O)'!AX44*(1+Toeslagen!$Q$11)</f>
        <v>3123.8987520000001</v>
      </c>
      <c r="AY44" s="205">
        <f>'PT-Exp (O)'!AY44*(1+Toeslagen!$Q$11)</f>
        <v>3123.8987520000001</v>
      </c>
      <c r="AZ44" s="205">
        <f>'PT-Exp (O)'!AZ44*(1+Toeslagen!$Q$11)</f>
        <v>3123.8987520000001</v>
      </c>
      <c r="BA44" s="205">
        <f>'PT-Exp (O)'!BA44*(1+Toeslagen!$Q$11)</f>
        <v>3123.8987520000001</v>
      </c>
      <c r="BB44" s="205">
        <f>'PT-Exp (O)'!BB44*(1+Toeslagen!$Q$11)</f>
        <v>0</v>
      </c>
      <c r="BC44" s="205">
        <f>'PT-Exp (O)'!BC44*(1+Toeslagen!$Q$11)</f>
        <v>3123.8987520000001</v>
      </c>
      <c r="BD44" s="205">
        <f>'PT-Exp (O)'!BD44*(1+Toeslagen!$Q$11)</f>
        <v>3123.8987520000001</v>
      </c>
      <c r="BE44" s="205">
        <f>'PT-Exp (O)'!BE44*(1+Toeslagen!$Q$11)</f>
        <v>3123.8987520000001</v>
      </c>
      <c r="BF44" s="205">
        <f>'PT-Exp (O)'!BF44*(1+Toeslagen!$Q$11)</f>
        <v>3123.8987520000001</v>
      </c>
      <c r="BG44" s="205">
        <f>'PT-Exp (O)'!BG44*(1+Toeslagen!$Q$11)</f>
        <v>3123.8987520000001</v>
      </c>
      <c r="BH44" s="205">
        <f>'PT-Exp (O)'!BH44*(1+Toeslagen!$Q$11)</f>
        <v>3123.8987520000001</v>
      </c>
      <c r="BI44" s="205">
        <f>'PT-Exp (O)'!BI44*(1+Toeslagen!$Q$11)</f>
        <v>3123.8987520000001</v>
      </c>
      <c r="BJ44" s="205">
        <f>'PT-Exp (O)'!BJ44*(1+Toeslagen!$Q$11)</f>
        <v>3123.8987520000001</v>
      </c>
      <c r="BK44" s="205">
        <f>'PT-Exp (O)'!BK44*(1+Toeslagen!$Q$11)</f>
        <v>3123.8987520000001</v>
      </c>
      <c r="BL44" s="205">
        <f>'PT-Exp (O)'!BL44*(1+Toeslagen!$Q$11)</f>
        <v>3123.8987520000001</v>
      </c>
      <c r="BM44" s="205">
        <f>'PT-Exp (O)'!BM44*(1+Toeslagen!$Q$11)</f>
        <v>3123.8987520000001</v>
      </c>
      <c r="BN44" s="205">
        <f>'PT-Exp (O)'!BN44*(1+Toeslagen!$Q$11)</f>
        <v>3123.8987520000001</v>
      </c>
      <c r="BO44" s="205">
        <f>'PT-Exp (O)'!BO44*(1+Toeslagen!$Q$11)</f>
        <v>3123.8987520000001</v>
      </c>
      <c r="BP44" s="205">
        <f>'PT-Exp (O)'!BP44*(1+Toeslagen!$Q$11)</f>
        <v>3123.8987520000001</v>
      </c>
      <c r="BQ44" s="205">
        <f>'PT-Exp (O)'!BQ44*(1+Toeslagen!$Q$11)</f>
        <v>3123.8987520000001</v>
      </c>
      <c r="BR44" s="205">
        <f>'PT-Exp (O)'!BR44*(1+Toeslagen!$Q$11)</f>
        <v>0</v>
      </c>
      <c r="BS44" s="205">
        <f>'PT-Exp (O)'!BS44*(1+Toeslagen!$Q$11)</f>
        <v>0</v>
      </c>
      <c r="BT44" s="205">
        <f>'PT-Exp (O)'!BT44*(1+Toeslagen!$Q$11)</f>
        <v>0</v>
      </c>
      <c r="BU44" s="205">
        <f>'PT-Exp (O)'!BU44*(1+Toeslagen!$Q$11)</f>
        <v>0</v>
      </c>
      <c r="BV44" s="205">
        <f>'PT-Exp (O)'!BV44*(1+Toeslagen!$Q$11)</f>
        <v>0</v>
      </c>
      <c r="BW44" s="205">
        <f>'PT-Exp (O)'!BW44*(1+Toeslagen!$Q$11)</f>
        <v>3123.8987520000001</v>
      </c>
      <c r="BX44" s="205">
        <f>'PT-Exp (O)'!BX44*(1+Toeslagen!$Q$11)</f>
        <v>3123.8987520000001</v>
      </c>
      <c r="BY44" s="205">
        <f>'PT-Exp (O)'!BY44*(1+Toeslagen!$Q$11)</f>
        <v>3123.8987520000001</v>
      </c>
      <c r="BZ44" s="205">
        <f>'PT-Exp (O)'!BZ44*(1+Toeslagen!$Q$11)</f>
        <v>3123.8987520000001</v>
      </c>
      <c r="CA44" s="205">
        <f>'PT-Exp (O)'!CA44*(1+Toeslagen!$Q$11)</f>
        <v>3123.8987520000001</v>
      </c>
      <c r="CB44" s="205">
        <f>'PT-Exp (O)'!CB44*(1+Toeslagen!$Q$11)</f>
        <v>0</v>
      </c>
      <c r="CC44" s="205">
        <f>'PT-Exp (O)'!CC44*(1+Toeslagen!$Q$11)</f>
        <v>0</v>
      </c>
      <c r="CD44" s="205">
        <f>'PT-Exp (O)'!CD44*(1+Toeslagen!$Q$11)</f>
        <v>0</v>
      </c>
      <c r="CE44" s="205">
        <f>'PT-Exp (O)'!CE44*(1+Toeslagen!$Q$11)</f>
        <v>0</v>
      </c>
      <c r="CF44" s="205">
        <f>'PT-Exp (O)'!CF44*(1+Toeslagen!$Q$11)</f>
        <v>0</v>
      </c>
      <c r="CG44" s="205">
        <f>'PT-Exp (O)'!CG44*(1+Toeslagen!$Q$11)</f>
        <v>3352.96</v>
      </c>
      <c r="CH44" s="205">
        <f>'PT-Exp (O)'!CH44*(1+Toeslagen!$Q$11)</f>
        <v>3352.96</v>
      </c>
      <c r="CI44" s="205">
        <f>'PT-Exp (O)'!CI44*(1+Toeslagen!$Q$11)</f>
        <v>3352.96</v>
      </c>
      <c r="CJ44" s="205">
        <f>'PT-Exp (O)'!CJ44*(1+Toeslagen!$Q$11)</f>
        <v>3352.96</v>
      </c>
      <c r="CK44" s="205">
        <f>'PT-Exp (O)'!CK44*(1+Toeslagen!$Q$11)</f>
        <v>3352.96</v>
      </c>
      <c r="CL44" s="205">
        <f>'PT-Exp (O)'!CL44*(1+Toeslagen!$Q$11)</f>
        <v>3352.96</v>
      </c>
      <c r="CM44" s="205">
        <f>'PT-Exp (O)'!CM44*(1+Toeslagen!$Q$11)</f>
        <v>3352.96</v>
      </c>
      <c r="CN44" s="205">
        <f>'PT-Exp (O)'!CN44*(1+Toeslagen!$Q$11)</f>
        <v>3352.96</v>
      </c>
      <c r="CO44" s="205">
        <f>'PT-Exp (O)'!CO44*(1+Toeslagen!$Q$11)</f>
        <v>3352.96</v>
      </c>
      <c r="CP44" s="205">
        <f>'PT-Exp (O)'!CP44*(1+Toeslagen!$Q$11)</f>
        <v>3352.96</v>
      </c>
      <c r="CQ44" s="205">
        <f>'PT-Exp (O)'!CQ44*(1+Toeslagen!$Q$11)</f>
        <v>3352.96</v>
      </c>
      <c r="CR44" s="205">
        <f>'PT-Exp (O)'!CR44*(1+Toeslagen!$Q$11)</f>
        <v>3352.96</v>
      </c>
      <c r="CS44" s="205">
        <f>'PT-Exp (O)'!CS44*(1+Toeslagen!$Q$11)</f>
        <v>3352.96</v>
      </c>
      <c r="CT44" s="205">
        <f>'PT-Exp (O)'!CT44*(1+Toeslagen!$Q$11)</f>
        <v>3352.96</v>
      </c>
      <c r="CU44" s="205">
        <f>'PT-Exp (O)'!CU44*(1+Toeslagen!$Q$11)</f>
        <v>3352.96</v>
      </c>
      <c r="CV44" s="205">
        <f>'PT-Exp (O)'!CV44*(1+Toeslagen!$Q$11)</f>
        <v>3352.96</v>
      </c>
      <c r="CW44" s="205">
        <f>'PT-Exp (O)'!CW44*(1+Toeslagen!$Q$11)</f>
        <v>3352.96</v>
      </c>
      <c r="CX44" s="205">
        <f>'PT-Exp (O)'!CX44*(1+Toeslagen!$Q$11)</f>
        <v>3352.96</v>
      </c>
      <c r="CY44" s="205">
        <f>'PT-Exp (O)'!CY44*(1+Toeslagen!$Q$11)</f>
        <v>3352.96</v>
      </c>
      <c r="CZ44" s="205">
        <f>'PT-Exp (O)'!CZ44*(1+Toeslagen!$Q$11)</f>
        <v>3352.96</v>
      </c>
    </row>
    <row r="45" spans="1:104">
      <c r="A45" s="1">
        <v>49</v>
      </c>
      <c r="B45" s="1">
        <v>49</v>
      </c>
      <c r="C45" s="1"/>
      <c r="D45" s="1">
        <v>7</v>
      </c>
      <c r="F45" t="s">
        <v>202</v>
      </c>
      <c r="G45" t="s">
        <v>202</v>
      </c>
      <c r="H45" t="s">
        <v>202</v>
      </c>
      <c r="I45" t="s">
        <v>202</v>
      </c>
      <c r="J45" t="s">
        <v>368</v>
      </c>
      <c r="N45" s="211">
        <v>9.6</v>
      </c>
      <c r="O45" s="212">
        <v>16800</v>
      </c>
      <c r="P45" s="200"/>
      <c r="Q45" s="200"/>
      <c r="R45" s="200"/>
      <c r="S45" s="200"/>
      <c r="T45" s="200"/>
      <c r="U45" s="200"/>
      <c r="V45" s="200"/>
      <c r="W45" s="200"/>
      <c r="X45" s="200"/>
      <c r="Y45" s="205">
        <f>'PT-Exp (O)'!Y45*(1+Toeslagen!$Q$11)</f>
        <v>3298.88</v>
      </c>
      <c r="Z45" s="205">
        <f>'PT-Exp (O)'!Z45*(1+Toeslagen!$Q$11)</f>
        <v>3298.88</v>
      </c>
      <c r="AA45" s="205">
        <f>'PT-Exp (O)'!AA45*(1+Toeslagen!$Q$11)</f>
        <v>3298.88</v>
      </c>
      <c r="AB45" s="205">
        <f>'PT-Exp (O)'!AB45*(1+Toeslagen!$Q$11)</f>
        <v>3298.88</v>
      </c>
      <c r="AC45" s="205">
        <f>'PT-Exp (O)'!AC45*(1+Toeslagen!$Q$11)</f>
        <v>3298.88</v>
      </c>
      <c r="AD45" s="205">
        <f>'PT-Exp (O)'!AD45*(1+Toeslagen!$Q$11)</f>
        <v>3298.88</v>
      </c>
      <c r="AE45" s="205">
        <f>'PT-Exp (O)'!AE45*(1+Toeslagen!$Q$11)</f>
        <v>3298.88</v>
      </c>
      <c r="AF45" s="205">
        <f>'PT-Exp (O)'!AF45*(1+Toeslagen!$Q$11)</f>
        <v>3298.88</v>
      </c>
      <c r="AG45" s="205">
        <f>'PT-Exp (O)'!AG45*(1+Toeslagen!$Q$11)</f>
        <v>3298.88</v>
      </c>
      <c r="AH45" s="205">
        <f>'PT-Exp (O)'!AH45*(1+Toeslagen!$Q$11)</f>
        <v>3298.88</v>
      </c>
      <c r="AI45" s="205">
        <f>'PT-Exp (O)'!AI45*(1+Toeslagen!$Q$11)</f>
        <v>3298.88</v>
      </c>
      <c r="AJ45" s="205">
        <f>'PT-Exp (O)'!AJ45*(1+Toeslagen!$Q$11)</f>
        <v>3298.88</v>
      </c>
      <c r="AK45" s="205">
        <f>'PT-Exp (O)'!AK45*(1+Toeslagen!$Q$11)</f>
        <v>3298.88</v>
      </c>
      <c r="AL45" s="205">
        <f>'PT-Exp (O)'!AL45*(1+Toeslagen!$Q$11)</f>
        <v>3298.88</v>
      </c>
      <c r="AM45" s="205">
        <f>'PT-Exp (O)'!AM45*(1+Toeslagen!$Q$11)</f>
        <v>3298.88</v>
      </c>
      <c r="AN45" s="205">
        <f>'PT-Exp (O)'!AN45*(1+Toeslagen!$Q$11)</f>
        <v>3298.88</v>
      </c>
      <c r="AO45" s="205">
        <f>'PT-Exp (O)'!AO45*(1+Toeslagen!$Q$11)</f>
        <v>3298.88</v>
      </c>
      <c r="AP45" s="205">
        <f>'PT-Exp (O)'!AP45*(1+Toeslagen!$Q$11)</f>
        <v>3298.88</v>
      </c>
      <c r="AQ45" s="205">
        <f>'PT-Exp (O)'!AQ45*(1+Toeslagen!$Q$11)</f>
        <v>3298.88</v>
      </c>
      <c r="AR45" s="205">
        <f>'PT-Exp (O)'!AR45*(1+Toeslagen!$Q$11)</f>
        <v>3298.88</v>
      </c>
      <c r="AS45" s="205">
        <f>'PT-Exp (O)'!AS45*(1+Toeslagen!$Q$11)</f>
        <v>3190.7200000000003</v>
      </c>
      <c r="AT45" s="205">
        <f>'PT-Exp (O)'!AT45*(1+Toeslagen!$Q$11)</f>
        <v>3190.7200000000003</v>
      </c>
      <c r="AU45" s="205">
        <f>'PT-Exp (O)'!AU45*(1+Toeslagen!$Q$11)</f>
        <v>3190.7200000000003</v>
      </c>
      <c r="AV45" s="205">
        <f>'PT-Exp (O)'!AV45*(1+Toeslagen!$Q$11)</f>
        <v>3190.7200000000003</v>
      </c>
      <c r="AW45" s="205">
        <f>'PT-Exp (O)'!AW45*(1+Toeslagen!$Q$11)</f>
        <v>3190.7200000000003</v>
      </c>
      <c r="AX45" s="205">
        <f>'PT-Exp (O)'!AX45*(1+Toeslagen!$Q$11)</f>
        <v>3190.7200000000003</v>
      </c>
      <c r="AY45" s="205">
        <f>'PT-Exp (O)'!AY45*(1+Toeslagen!$Q$11)</f>
        <v>3190.7200000000003</v>
      </c>
      <c r="AZ45" s="205">
        <f>'PT-Exp (O)'!AZ45*(1+Toeslagen!$Q$11)</f>
        <v>3190.7200000000003</v>
      </c>
      <c r="BA45" s="205">
        <f>'PT-Exp (O)'!BA45*(1+Toeslagen!$Q$11)</f>
        <v>3190.7200000000003</v>
      </c>
      <c r="BB45" s="205">
        <f>'PT-Exp (O)'!BB45*(1+Toeslagen!$Q$11)</f>
        <v>0</v>
      </c>
      <c r="BC45" s="205">
        <f>'PT-Exp (O)'!BC45*(1+Toeslagen!$Q$11)</f>
        <v>3190.7200000000003</v>
      </c>
      <c r="BD45" s="205">
        <f>'PT-Exp (O)'!BD45*(1+Toeslagen!$Q$11)</f>
        <v>3190.7200000000003</v>
      </c>
      <c r="BE45" s="205">
        <f>'PT-Exp (O)'!BE45*(1+Toeslagen!$Q$11)</f>
        <v>3190.7200000000003</v>
      </c>
      <c r="BF45" s="205">
        <f>'PT-Exp (O)'!BF45*(1+Toeslagen!$Q$11)</f>
        <v>3190.7200000000003</v>
      </c>
      <c r="BG45" s="205">
        <f>'PT-Exp (O)'!BG45*(1+Toeslagen!$Q$11)</f>
        <v>3190.7200000000003</v>
      </c>
      <c r="BH45" s="205">
        <f>'PT-Exp (O)'!BH45*(1+Toeslagen!$Q$11)</f>
        <v>3190.7200000000003</v>
      </c>
      <c r="BI45" s="205">
        <f>'PT-Exp (O)'!BI45*(1+Toeslagen!$Q$11)</f>
        <v>3190.7200000000003</v>
      </c>
      <c r="BJ45" s="205">
        <f>'PT-Exp (O)'!BJ45*(1+Toeslagen!$Q$11)</f>
        <v>3190.7200000000003</v>
      </c>
      <c r="BK45" s="205">
        <f>'PT-Exp (O)'!BK45*(1+Toeslagen!$Q$11)</f>
        <v>3190.7200000000003</v>
      </c>
      <c r="BL45" s="205">
        <f>'PT-Exp (O)'!BL45*(1+Toeslagen!$Q$11)</f>
        <v>3190.7200000000003</v>
      </c>
      <c r="BM45" s="205">
        <f>'PT-Exp (O)'!BM45*(1+Toeslagen!$Q$11)</f>
        <v>3190.7200000000003</v>
      </c>
      <c r="BN45" s="205">
        <f>'PT-Exp (O)'!BN45*(1+Toeslagen!$Q$11)</f>
        <v>3190.7200000000003</v>
      </c>
      <c r="BO45" s="205">
        <f>'PT-Exp (O)'!BO45*(1+Toeslagen!$Q$11)</f>
        <v>3190.7200000000003</v>
      </c>
      <c r="BP45" s="205">
        <f>'PT-Exp (O)'!BP45*(1+Toeslagen!$Q$11)</f>
        <v>3190.7200000000003</v>
      </c>
      <c r="BQ45" s="205">
        <f>'PT-Exp (O)'!BQ45*(1+Toeslagen!$Q$11)</f>
        <v>3190.7200000000003</v>
      </c>
      <c r="BR45" s="205">
        <f>'PT-Exp (O)'!BR45*(1+Toeslagen!$Q$11)</f>
        <v>0</v>
      </c>
      <c r="BS45" s="205">
        <f>'PT-Exp (O)'!BS45*(1+Toeslagen!$Q$11)</f>
        <v>0</v>
      </c>
      <c r="BT45" s="205">
        <f>'PT-Exp (O)'!BT45*(1+Toeslagen!$Q$11)</f>
        <v>0</v>
      </c>
      <c r="BU45" s="205">
        <f>'PT-Exp (O)'!BU45*(1+Toeslagen!$Q$11)</f>
        <v>0</v>
      </c>
      <c r="BV45" s="205">
        <f>'PT-Exp (O)'!BV45*(1+Toeslagen!$Q$11)</f>
        <v>0</v>
      </c>
      <c r="BW45" s="205">
        <f>'PT-Exp (O)'!BW45*(1+Toeslagen!$Q$11)</f>
        <v>3190.7200000000003</v>
      </c>
      <c r="BX45" s="205">
        <f>'PT-Exp (O)'!BX45*(1+Toeslagen!$Q$11)</f>
        <v>3190.7200000000003</v>
      </c>
      <c r="BY45" s="205">
        <f>'PT-Exp (O)'!BY45*(1+Toeslagen!$Q$11)</f>
        <v>3190.7200000000003</v>
      </c>
      <c r="BZ45" s="205">
        <f>'PT-Exp (O)'!BZ45*(1+Toeslagen!$Q$11)</f>
        <v>3190.7200000000003</v>
      </c>
      <c r="CA45" s="205">
        <f>'PT-Exp (O)'!CA45*(1+Toeslagen!$Q$11)</f>
        <v>3190.7200000000003</v>
      </c>
      <c r="CB45" s="205">
        <f>'PT-Exp (O)'!CB45*(1+Toeslagen!$Q$11)</f>
        <v>0</v>
      </c>
      <c r="CC45" s="205">
        <f>'PT-Exp (O)'!CC45*(1+Toeslagen!$Q$11)</f>
        <v>0</v>
      </c>
      <c r="CD45" s="205">
        <f>'PT-Exp (O)'!CD45*(1+Toeslagen!$Q$11)</f>
        <v>0</v>
      </c>
      <c r="CE45" s="205">
        <f>'PT-Exp (O)'!CE45*(1+Toeslagen!$Q$11)</f>
        <v>0</v>
      </c>
      <c r="CF45" s="205">
        <f>'PT-Exp (O)'!CF45*(1+Toeslagen!$Q$11)</f>
        <v>0</v>
      </c>
      <c r="CG45" s="205">
        <f>'PT-Exp (O)'!CG45*(1+Toeslagen!$Q$11)</f>
        <v>3455.7120000000004</v>
      </c>
      <c r="CH45" s="205">
        <f>'PT-Exp (O)'!CH45*(1+Toeslagen!$Q$11)</f>
        <v>3455.7120000000004</v>
      </c>
      <c r="CI45" s="205">
        <f>'PT-Exp (O)'!CI45*(1+Toeslagen!$Q$11)</f>
        <v>3455.7120000000004</v>
      </c>
      <c r="CJ45" s="205">
        <f>'PT-Exp (O)'!CJ45*(1+Toeslagen!$Q$11)</f>
        <v>3455.7120000000004</v>
      </c>
      <c r="CK45" s="205">
        <f>'PT-Exp (O)'!CK45*(1+Toeslagen!$Q$11)</f>
        <v>3455.7120000000004</v>
      </c>
      <c r="CL45" s="205">
        <f>'PT-Exp (O)'!CL45*(1+Toeslagen!$Q$11)</f>
        <v>3455.7120000000004</v>
      </c>
      <c r="CM45" s="205">
        <f>'PT-Exp (O)'!CM45*(1+Toeslagen!$Q$11)</f>
        <v>3455.7120000000004</v>
      </c>
      <c r="CN45" s="205">
        <f>'PT-Exp (O)'!CN45*(1+Toeslagen!$Q$11)</f>
        <v>3455.7120000000004</v>
      </c>
      <c r="CO45" s="205">
        <f>'PT-Exp (O)'!CO45*(1+Toeslagen!$Q$11)</f>
        <v>3455.7120000000004</v>
      </c>
      <c r="CP45" s="205">
        <f>'PT-Exp (O)'!CP45*(1+Toeslagen!$Q$11)</f>
        <v>3455.7120000000004</v>
      </c>
      <c r="CQ45" s="205">
        <f>'PT-Exp (O)'!CQ45*(1+Toeslagen!$Q$11)</f>
        <v>3455.7120000000004</v>
      </c>
      <c r="CR45" s="205">
        <f>'PT-Exp (O)'!CR45*(1+Toeslagen!$Q$11)</f>
        <v>3455.7120000000004</v>
      </c>
      <c r="CS45" s="205">
        <f>'PT-Exp (O)'!CS45*(1+Toeslagen!$Q$11)</f>
        <v>3455.7120000000004</v>
      </c>
      <c r="CT45" s="205">
        <f>'PT-Exp (O)'!CT45*(1+Toeslagen!$Q$11)</f>
        <v>3455.7120000000004</v>
      </c>
      <c r="CU45" s="205">
        <f>'PT-Exp (O)'!CU45*(1+Toeslagen!$Q$11)</f>
        <v>3455.7120000000004</v>
      </c>
      <c r="CV45" s="205">
        <f>'PT-Exp (O)'!CV45*(1+Toeslagen!$Q$11)</f>
        <v>3455.7120000000004</v>
      </c>
      <c r="CW45" s="205">
        <f>'PT-Exp (O)'!CW45*(1+Toeslagen!$Q$11)</f>
        <v>3455.7120000000004</v>
      </c>
      <c r="CX45" s="205">
        <f>'PT-Exp (O)'!CX45*(1+Toeslagen!$Q$11)</f>
        <v>3455.7120000000004</v>
      </c>
      <c r="CY45" s="205">
        <f>'PT-Exp (O)'!CY45*(1+Toeslagen!$Q$11)</f>
        <v>3455.7120000000004</v>
      </c>
      <c r="CZ45" s="205">
        <f>'PT-Exp (O)'!CZ45*(1+Toeslagen!$Q$11)</f>
        <v>3455.7120000000004</v>
      </c>
    </row>
    <row r="46" spans="1:104">
      <c r="A46" s="1">
        <v>50</v>
      </c>
      <c r="B46" s="1">
        <v>50</v>
      </c>
      <c r="C46" s="1"/>
      <c r="D46" s="1">
        <v>7</v>
      </c>
      <c r="F46" t="s">
        <v>202</v>
      </c>
      <c r="G46" t="s">
        <v>202</v>
      </c>
      <c r="H46" t="s">
        <v>202</v>
      </c>
      <c r="I46" t="s">
        <v>202</v>
      </c>
      <c r="J46" t="s">
        <v>368</v>
      </c>
      <c r="N46" s="211">
        <v>10</v>
      </c>
      <c r="O46" s="212">
        <v>17500</v>
      </c>
      <c r="P46" s="200"/>
      <c r="Q46" s="200"/>
      <c r="R46" s="200"/>
      <c r="S46" s="200"/>
      <c r="T46" s="200"/>
      <c r="U46" s="200"/>
      <c r="V46" s="200"/>
      <c r="W46" s="200"/>
      <c r="X46" s="200"/>
      <c r="Y46" s="205">
        <f>'PT-Exp (O)'!Y46*(1+Toeslagen!$Q$11)</f>
        <v>3336.7360000000003</v>
      </c>
      <c r="Z46" s="205">
        <f>'PT-Exp (O)'!Z46*(1+Toeslagen!$Q$11)</f>
        <v>3336.7360000000003</v>
      </c>
      <c r="AA46" s="205">
        <f>'PT-Exp (O)'!AA46*(1+Toeslagen!$Q$11)</f>
        <v>3336.7360000000003</v>
      </c>
      <c r="AB46" s="205">
        <f>'PT-Exp (O)'!AB46*(1+Toeslagen!$Q$11)</f>
        <v>3336.7360000000003</v>
      </c>
      <c r="AC46" s="205">
        <f>'PT-Exp (O)'!AC46*(1+Toeslagen!$Q$11)</f>
        <v>3336.7360000000003</v>
      </c>
      <c r="AD46" s="205">
        <f>'PT-Exp (O)'!AD46*(1+Toeslagen!$Q$11)</f>
        <v>3336.7360000000003</v>
      </c>
      <c r="AE46" s="205">
        <f>'PT-Exp (O)'!AE46*(1+Toeslagen!$Q$11)</f>
        <v>3336.7360000000003</v>
      </c>
      <c r="AF46" s="205">
        <f>'PT-Exp (O)'!AF46*(1+Toeslagen!$Q$11)</f>
        <v>3336.7360000000003</v>
      </c>
      <c r="AG46" s="205">
        <f>'PT-Exp (O)'!AG46*(1+Toeslagen!$Q$11)</f>
        <v>3336.7360000000003</v>
      </c>
      <c r="AH46" s="205">
        <f>'PT-Exp (O)'!AH46*(1+Toeslagen!$Q$11)</f>
        <v>3336.7360000000003</v>
      </c>
      <c r="AI46" s="205">
        <f>'PT-Exp (O)'!AI46*(1+Toeslagen!$Q$11)</f>
        <v>3336.7360000000003</v>
      </c>
      <c r="AJ46" s="205">
        <f>'PT-Exp (O)'!AJ46*(1+Toeslagen!$Q$11)</f>
        <v>3336.7360000000003</v>
      </c>
      <c r="AK46" s="205">
        <f>'PT-Exp (O)'!AK46*(1+Toeslagen!$Q$11)</f>
        <v>3336.7360000000003</v>
      </c>
      <c r="AL46" s="205">
        <f>'PT-Exp (O)'!AL46*(1+Toeslagen!$Q$11)</f>
        <v>3336.7360000000003</v>
      </c>
      <c r="AM46" s="205">
        <f>'PT-Exp (O)'!AM46*(1+Toeslagen!$Q$11)</f>
        <v>3336.7360000000003</v>
      </c>
      <c r="AN46" s="205">
        <f>'PT-Exp (O)'!AN46*(1+Toeslagen!$Q$11)</f>
        <v>3336.7360000000003</v>
      </c>
      <c r="AO46" s="205">
        <f>'PT-Exp (O)'!AO46*(1+Toeslagen!$Q$11)</f>
        <v>3336.7360000000003</v>
      </c>
      <c r="AP46" s="205">
        <f>'PT-Exp (O)'!AP46*(1+Toeslagen!$Q$11)</f>
        <v>3336.7360000000003</v>
      </c>
      <c r="AQ46" s="205">
        <f>'PT-Exp (O)'!AQ46*(1+Toeslagen!$Q$11)</f>
        <v>3336.7360000000003</v>
      </c>
      <c r="AR46" s="205">
        <f>'PT-Exp (O)'!AR46*(1+Toeslagen!$Q$11)</f>
        <v>3336.7360000000003</v>
      </c>
      <c r="AS46" s="205">
        <f>'PT-Exp (O)'!AS46*(1+Toeslagen!$Q$11)</f>
        <v>3277.5724800000003</v>
      </c>
      <c r="AT46" s="205">
        <f>'PT-Exp (O)'!AT46*(1+Toeslagen!$Q$11)</f>
        <v>3277.5724800000003</v>
      </c>
      <c r="AU46" s="205">
        <f>'PT-Exp (O)'!AU46*(1+Toeslagen!$Q$11)</f>
        <v>3277.5724800000003</v>
      </c>
      <c r="AV46" s="205">
        <f>'PT-Exp (O)'!AV46*(1+Toeslagen!$Q$11)</f>
        <v>3277.5724800000003</v>
      </c>
      <c r="AW46" s="205">
        <f>'PT-Exp (O)'!AW46*(1+Toeslagen!$Q$11)</f>
        <v>3277.5724800000003</v>
      </c>
      <c r="AX46" s="205">
        <f>'PT-Exp (O)'!AX46*(1+Toeslagen!$Q$11)</f>
        <v>3277.5724800000003</v>
      </c>
      <c r="AY46" s="205">
        <f>'PT-Exp (O)'!AY46*(1+Toeslagen!$Q$11)</f>
        <v>3277.5724800000003</v>
      </c>
      <c r="AZ46" s="205">
        <f>'PT-Exp (O)'!AZ46*(1+Toeslagen!$Q$11)</f>
        <v>3277.5724800000003</v>
      </c>
      <c r="BA46" s="205">
        <f>'PT-Exp (O)'!BA46*(1+Toeslagen!$Q$11)</f>
        <v>3277.5724800000003</v>
      </c>
      <c r="BB46" s="205">
        <f>'PT-Exp (O)'!BB46*(1+Toeslagen!$Q$11)</f>
        <v>0</v>
      </c>
      <c r="BC46" s="205">
        <f>'PT-Exp (O)'!BC46*(1+Toeslagen!$Q$11)</f>
        <v>3277.5724800000003</v>
      </c>
      <c r="BD46" s="205">
        <f>'PT-Exp (O)'!BD46*(1+Toeslagen!$Q$11)</f>
        <v>3277.5724800000003</v>
      </c>
      <c r="BE46" s="205">
        <f>'PT-Exp (O)'!BE46*(1+Toeslagen!$Q$11)</f>
        <v>3277.5724800000003</v>
      </c>
      <c r="BF46" s="205">
        <f>'PT-Exp (O)'!BF46*(1+Toeslagen!$Q$11)</f>
        <v>3277.5724800000003</v>
      </c>
      <c r="BG46" s="205">
        <f>'PT-Exp (O)'!BG46*(1+Toeslagen!$Q$11)</f>
        <v>3277.5724800000003</v>
      </c>
      <c r="BH46" s="205">
        <f>'PT-Exp (O)'!BH46*(1+Toeslagen!$Q$11)</f>
        <v>3277.5724800000003</v>
      </c>
      <c r="BI46" s="205">
        <f>'PT-Exp (O)'!BI46*(1+Toeslagen!$Q$11)</f>
        <v>3277.5724800000003</v>
      </c>
      <c r="BJ46" s="205">
        <f>'PT-Exp (O)'!BJ46*(1+Toeslagen!$Q$11)</f>
        <v>3277.5724800000003</v>
      </c>
      <c r="BK46" s="205">
        <f>'PT-Exp (O)'!BK46*(1+Toeslagen!$Q$11)</f>
        <v>3277.5724800000003</v>
      </c>
      <c r="BL46" s="205">
        <f>'PT-Exp (O)'!BL46*(1+Toeslagen!$Q$11)</f>
        <v>3277.5724800000003</v>
      </c>
      <c r="BM46" s="205">
        <f>'PT-Exp (O)'!BM46*(1+Toeslagen!$Q$11)</f>
        <v>3277.5724800000003</v>
      </c>
      <c r="BN46" s="205">
        <f>'PT-Exp (O)'!BN46*(1+Toeslagen!$Q$11)</f>
        <v>3277.5724800000003</v>
      </c>
      <c r="BO46" s="205">
        <f>'PT-Exp (O)'!BO46*(1+Toeslagen!$Q$11)</f>
        <v>3277.5724800000003</v>
      </c>
      <c r="BP46" s="205">
        <f>'PT-Exp (O)'!BP46*(1+Toeslagen!$Q$11)</f>
        <v>3277.5724800000003</v>
      </c>
      <c r="BQ46" s="205">
        <f>'PT-Exp (O)'!BQ46*(1+Toeslagen!$Q$11)</f>
        <v>3277.5724800000003</v>
      </c>
      <c r="BR46" s="205">
        <f>'PT-Exp (O)'!BR46*(1+Toeslagen!$Q$11)</f>
        <v>0</v>
      </c>
      <c r="BS46" s="205">
        <f>'PT-Exp (O)'!BS46*(1+Toeslagen!$Q$11)</f>
        <v>0</v>
      </c>
      <c r="BT46" s="205">
        <f>'PT-Exp (O)'!BT46*(1+Toeslagen!$Q$11)</f>
        <v>0</v>
      </c>
      <c r="BU46" s="205">
        <f>'PT-Exp (O)'!BU46*(1+Toeslagen!$Q$11)</f>
        <v>0</v>
      </c>
      <c r="BV46" s="205">
        <f>'PT-Exp (O)'!BV46*(1+Toeslagen!$Q$11)</f>
        <v>0</v>
      </c>
      <c r="BW46" s="205">
        <f>'PT-Exp (O)'!BW46*(1+Toeslagen!$Q$11)</f>
        <v>3277.5724800000003</v>
      </c>
      <c r="BX46" s="205">
        <f>'PT-Exp (O)'!BX46*(1+Toeslagen!$Q$11)</f>
        <v>3277.5724800000003</v>
      </c>
      <c r="BY46" s="205">
        <f>'PT-Exp (O)'!BY46*(1+Toeslagen!$Q$11)</f>
        <v>3277.5724800000003</v>
      </c>
      <c r="BZ46" s="205">
        <f>'PT-Exp (O)'!BZ46*(1+Toeslagen!$Q$11)</f>
        <v>3277.5724800000003</v>
      </c>
      <c r="CA46" s="205">
        <f>'PT-Exp (O)'!CA46*(1+Toeslagen!$Q$11)</f>
        <v>3277.5724800000003</v>
      </c>
      <c r="CB46" s="205">
        <f>'PT-Exp (O)'!CB46*(1+Toeslagen!$Q$11)</f>
        <v>0</v>
      </c>
      <c r="CC46" s="205">
        <f>'PT-Exp (O)'!CC46*(1+Toeslagen!$Q$11)</f>
        <v>0</v>
      </c>
      <c r="CD46" s="205">
        <f>'PT-Exp (O)'!CD46*(1+Toeslagen!$Q$11)</f>
        <v>0</v>
      </c>
      <c r="CE46" s="205">
        <f>'PT-Exp (O)'!CE46*(1+Toeslagen!$Q$11)</f>
        <v>0</v>
      </c>
      <c r="CF46" s="205">
        <f>'PT-Exp (O)'!CF46*(1+Toeslagen!$Q$11)</f>
        <v>0</v>
      </c>
      <c r="CG46" s="205">
        <f>'PT-Exp (O)'!CG46*(1+Toeslagen!$Q$11)</f>
        <v>3515.2000000000003</v>
      </c>
      <c r="CH46" s="205">
        <f>'PT-Exp (O)'!CH46*(1+Toeslagen!$Q$11)</f>
        <v>3515.2000000000003</v>
      </c>
      <c r="CI46" s="205">
        <f>'PT-Exp (O)'!CI46*(1+Toeslagen!$Q$11)</f>
        <v>3515.2000000000003</v>
      </c>
      <c r="CJ46" s="205">
        <f>'PT-Exp (O)'!CJ46*(1+Toeslagen!$Q$11)</f>
        <v>3515.2000000000003</v>
      </c>
      <c r="CK46" s="205">
        <f>'PT-Exp (O)'!CK46*(1+Toeslagen!$Q$11)</f>
        <v>3515.2000000000003</v>
      </c>
      <c r="CL46" s="205">
        <f>'PT-Exp (O)'!CL46*(1+Toeslagen!$Q$11)</f>
        <v>3515.2000000000003</v>
      </c>
      <c r="CM46" s="205">
        <f>'PT-Exp (O)'!CM46*(1+Toeslagen!$Q$11)</f>
        <v>3515.2000000000003</v>
      </c>
      <c r="CN46" s="205">
        <f>'PT-Exp (O)'!CN46*(1+Toeslagen!$Q$11)</f>
        <v>3515.2000000000003</v>
      </c>
      <c r="CO46" s="205">
        <f>'PT-Exp (O)'!CO46*(1+Toeslagen!$Q$11)</f>
        <v>3515.2000000000003</v>
      </c>
      <c r="CP46" s="205">
        <f>'PT-Exp (O)'!CP46*(1+Toeslagen!$Q$11)</f>
        <v>3515.2000000000003</v>
      </c>
      <c r="CQ46" s="205">
        <f>'PT-Exp (O)'!CQ46*(1+Toeslagen!$Q$11)</f>
        <v>3515.2000000000003</v>
      </c>
      <c r="CR46" s="205">
        <f>'PT-Exp (O)'!CR46*(1+Toeslagen!$Q$11)</f>
        <v>3515.2000000000003</v>
      </c>
      <c r="CS46" s="205">
        <f>'PT-Exp (O)'!CS46*(1+Toeslagen!$Q$11)</f>
        <v>3515.2000000000003</v>
      </c>
      <c r="CT46" s="205">
        <f>'PT-Exp (O)'!CT46*(1+Toeslagen!$Q$11)</f>
        <v>3515.2000000000003</v>
      </c>
      <c r="CU46" s="205">
        <f>'PT-Exp (O)'!CU46*(1+Toeslagen!$Q$11)</f>
        <v>3515.2000000000003</v>
      </c>
      <c r="CV46" s="205">
        <f>'PT-Exp (O)'!CV46*(1+Toeslagen!$Q$11)</f>
        <v>3515.2000000000003</v>
      </c>
      <c r="CW46" s="205">
        <f>'PT-Exp (O)'!CW46*(1+Toeslagen!$Q$11)</f>
        <v>3515.2000000000003</v>
      </c>
      <c r="CX46" s="205">
        <f>'PT-Exp (O)'!CX46*(1+Toeslagen!$Q$11)</f>
        <v>3515.2000000000003</v>
      </c>
      <c r="CY46" s="205">
        <f>'PT-Exp (O)'!CY46*(1+Toeslagen!$Q$11)</f>
        <v>3515.2000000000003</v>
      </c>
      <c r="CZ46" s="205">
        <f>'PT-Exp (O)'!CZ46*(1+Toeslagen!$Q$11)</f>
        <v>3515.2000000000003</v>
      </c>
    </row>
    <row r="47" spans="1:104">
      <c r="A47" s="1">
        <v>51</v>
      </c>
      <c r="B47" s="1">
        <v>51</v>
      </c>
      <c r="C47" s="1"/>
      <c r="D47" s="1">
        <v>7</v>
      </c>
      <c r="F47" t="s">
        <v>202</v>
      </c>
      <c r="G47" t="s">
        <v>202</v>
      </c>
      <c r="H47" t="s">
        <v>202</v>
      </c>
      <c r="I47" t="s">
        <v>202</v>
      </c>
      <c r="J47" t="s">
        <v>368</v>
      </c>
      <c r="N47" s="211">
        <v>10.4</v>
      </c>
      <c r="O47" s="212">
        <v>18200</v>
      </c>
      <c r="P47" s="200"/>
      <c r="Q47" s="200"/>
      <c r="R47" s="200"/>
      <c r="S47" s="200"/>
      <c r="T47" s="200"/>
      <c r="U47" s="200"/>
      <c r="V47" s="200"/>
      <c r="W47" s="200"/>
      <c r="X47" s="200"/>
      <c r="Y47" s="205">
        <f>'PT-Exp (O)'!Y47*(1+Toeslagen!$Q$11)</f>
        <v>3455.7120000000004</v>
      </c>
      <c r="Z47" s="205">
        <f>'PT-Exp (O)'!Z47*(1+Toeslagen!$Q$11)</f>
        <v>3455.7120000000004</v>
      </c>
      <c r="AA47" s="205">
        <f>'PT-Exp (O)'!AA47*(1+Toeslagen!$Q$11)</f>
        <v>3455.7120000000004</v>
      </c>
      <c r="AB47" s="205">
        <f>'PT-Exp (O)'!AB47*(1+Toeslagen!$Q$11)</f>
        <v>3455.7120000000004</v>
      </c>
      <c r="AC47" s="205">
        <f>'PT-Exp (O)'!AC47*(1+Toeslagen!$Q$11)</f>
        <v>3455.7120000000004</v>
      </c>
      <c r="AD47" s="205">
        <f>'PT-Exp (O)'!AD47*(1+Toeslagen!$Q$11)</f>
        <v>3455.7120000000004</v>
      </c>
      <c r="AE47" s="205">
        <f>'PT-Exp (O)'!AE47*(1+Toeslagen!$Q$11)</f>
        <v>3455.7120000000004</v>
      </c>
      <c r="AF47" s="205">
        <f>'PT-Exp (O)'!AF47*(1+Toeslagen!$Q$11)</f>
        <v>3455.7120000000004</v>
      </c>
      <c r="AG47" s="205">
        <f>'PT-Exp (O)'!AG47*(1+Toeslagen!$Q$11)</f>
        <v>3455.7120000000004</v>
      </c>
      <c r="AH47" s="205">
        <f>'PT-Exp (O)'!AH47*(1+Toeslagen!$Q$11)</f>
        <v>3455.7120000000004</v>
      </c>
      <c r="AI47" s="205">
        <f>'PT-Exp (O)'!AI47*(1+Toeslagen!$Q$11)</f>
        <v>3455.7120000000004</v>
      </c>
      <c r="AJ47" s="205">
        <f>'PT-Exp (O)'!AJ47*(1+Toeslagen!$Q$11)</f>
        <v>3455.7120000000004</v>
      </c>
      <c r="AK47" s="205">
        <f>'PT-Exp (O)'!AK47*(1+Toeslagen!$Q$11)</f>
        <v>3455.7120000000004</v>
      </c>
      <c r="AL47" s="205">
        <f>'PT-Exp (O)'!AL47*(1+Toeslagen!$Q$11)</f>
        <v>3455.7120000000004</v>
      </c>
      <c r="AM47" s="205">
        <f>'PT-Exp (O)'!AM47*(1+Toeslagen!$Q$11)</f>
        <v>3455.7120000000004</v>
      </c>
      <c r="AN47" s="205">
        <f>'PT-Exp (O)'!AN47*(1+Toeslagen!$Q$11)</f>
        <v>3455.7120000000004</v>
      </c>
      <c r="AO47" s="205">
        <f>'PT-Exp (O)'!AO47*(1+Toeslagen!$Q$11)</f>
        <v>3455.7120000000004</v>
      </c>
      <c r="AP47" s="205">
        <f>'PT-Exp (O)'!AP47*(1+Toeslagen!$Q$11)</f>
        <v>3455.7120000000004</v>
      </c>
      <c r="AQ47" s="205">
        <f>'PT-Exp (O)'!AQ47*(1+Toeslagen!$Q$11)</f>
        <v>3455.7120000000004</v>
      </c>
      <c r="AR47" s="205">
        <f>'PT-Exp (O)'!AR47*(1+Toeslagen!$Q$11)</f>
        <v>3455.7120000000004</v>
      </c>
      <c r="AS47" s="205">
        <f>'PT-Exp (O)'!AS47*(1+Toeslagen!$Q$11)</f>
        <v>3407.04</v>
      </c>
      <c r="AT47" s="205">
        <f>'PT-Exp (O)'!AT47*(1+Toeslagen!$Q$11)</f>
        <v>3407.04</v>
      </c>
      <c r="AU47" s="205">
        <f>'PT-Exp (O)'!AU47*(1+Toeslagen!$Q$11)</f>
        <v>3407.04</v>
      </c>
      <c r="AV47" s="205">
        <f>'PT-Exp (O)'!AV47*(1+Toeslagen!$Q$11)</f>
        <v>3407.04</v>
      </c>
      <c r="AW47" s="205">
        <f>'PT-Exp (O)'!AW47*(1+Toeslagen!$Q$11)</f>
        <v>3407.04</v>
      </c>
      <c r="AX47" s="205">
        <f>'PT-Exp (O)'!AX47*(1+Toeslagen!$Q$11)</f>
        <v>3407.04</v>
      </c>
      <c r="AY47" s="205">
        <f>'PT-Exp (O)'!AY47*(1+Toeslagen!$Q$11)</f>
        <v>3407.04</v>
      </c>
      <c r="AZ47" s="205">
        <f>'PT-Exp (O)'!AZ47*(1+Toeslagen!$Q$11)</f>
        <v>3407.04</v>
      </c>
      <c r="BA47" s="205">
        <f>'PT-Exp (O)'!BA47*(1+Toeslagen!$Q$11)</f>
        <v>3407.04</v>
      </c>
      <c r="BB47" s="205">
        <f>'PT-Exp (O)'!BB47*(1+Toeslagen!$Q$11)</f>
        <v>0</v>
      </c>
      <c r="BC47" s="205">
        <f>'PT-Exp (O)'!BC47*(1+Toeslagen!$Q$11)</f>
        <v>3407.04</v>
      </c>
      <c r="BD47" s="205">
        <f>'PT-Exp (O)'!BD47*(1+Toeslagen!$Q$11)</f>
        <v>3407.04</v>
      </c>
      <c r="BE47" s="205">
        <f>'PT-Exp (O)'!BE47*(1+Toeslagen!$Q$11)</f>
        <v>3407.04</v>
      </c>
      <c r="BF47" s="205">
        <f>'PT-Exp (O)'!BF47*(1+Toeslagen!$Q$11)</f>
        <v>3407.04</v>
      </c>
      <c r="BG47" s="205">
        <f>'PT-Exp (O)'!BG47*(1+Toeslagen!$Q$11)</f>
        <v>3407.04</v>
      </c>
      <c r="BH47" s="205">
        <f>'PT-Exp (O)'!BH47*(1+Toeslagen!$Q$11)</f>
        <v>3407.04</v>
      </c>
      <c r="BI47" s="205">
        <f>'PT-Exp (O)'!BI47*(1+Toeslagen!$Q$11)</f>
        <v>3407.04</v>
      </c>
      <c r="BJ47" s="205">
        <f>'PT-Exp (O)'!BJ47*(1+Toeslagen!$Q$11)</f>
        <v>3407.04</v>
      </c>
      <c r="BK47" s="205">
        <f>'PT-Exp (O)'!BK47*(1+Toeslagen!$Q$11)</f>
        <v>3407.04</v>
      </c>
      <c r="BL47" s="205">
        <f>'PT-Exp (O)'!BL47*(1+Toeslagen!$Q$11)</f>
        <v>3407.04</v>
      </c>
      <c r="BM47" s="205">
        <f>'PT-Exp (O)'!BM47*(1+Toeslagen!$Q$11)</f>
        <v>3407.04</v>
      </c>
      <c r="BN47" s="205">
        <f>'PT-Exp (O)'!BN47*(1+Toeslagen!$Q$11)</f>
        <v>3407.04</v>
      </c>
      <c r="BO47" s="205">
        <f>'PT-Exp (O)'!BO47*(1+Toeslagen!$Q$11)</f>
        <v>3407.04</v>
      </c>
      <c r="BP47" s="205">
        <f>'PT-Exp (O)'!BP47*(1+Toeslagen!$Q$11)</f>
        <v>3407.04</v>
      </c>
      <c r="BQ47" s="205">
        <f>'PT-Exp (O)'!BQ47*(1+Toeslagen!$Q$11)</f>
        <v>3407.04</v>
      </c>
      <c r="BR47" s="205">
        <f>'PT-Exp (O)'!BR47*(1+Toeslagen!$Q$11)</f>
        <v>0</v>
      </c>
      <c r="BS47" s="205">
        <f>'PT-Exp (O)'!BS47*(1+Toeslagen!$Q$11)</f>
        <v>0</v>
      </c>
      <c r="BT47" s="205">
        <f>'PT-Exp (O)'!BT47*(1+Toeslagen!$Q$11)</f>
        <v>0</v>
      </c>
      <c r="BU47" s="205">
        <f>'PT-Exp (O)'!BU47*(1+Toeslagen!$Q$11)</f>
        <v>0</v>
      </c>
      <c r="BV47" s="205">
        <f>'PT-Exp (O)'!BV47*(1+Toeslagen!$Q$11)</f>
        <v>0</v>
      </c>
      <c r="BW47" s="205">
        <f>'PT-Exp (O)'!BW47*(1+Toeslagen!$Q$11)</f>
        <v>3407.04</v>
      </c>
      <c r="BX47" s="205">
        <f>'PT-Exp (O)'!BX47*(1+Toeslagen!$Q$11)</f>
        <v>3407.04</v>
      </c>
      <c r="BY47" s="205">
        <f>'PT-Exp (O)'!BY47*(1+Toeslagen!$Q$11)</f>
        <v>3407.04</v>
      </c>
      <c r="BZ47" s="205">
        <f>'PT-Exp (O)'!BZ47*(1+Toeslagen!$Q$11)</f>
        <v>3407.04</v>
      </c>
      <c r="CA47" s="205">
        <f>'PT-Exp (O)'!CA47*(1+Toeslagen!$Q$11)</f>
        <v>3407.04</v>
      </c>
      <c r="CB47" s="205">
        <f>'PT-Exp (O)'!CB47*(1+Toeslagen!$Q$11)</f>
        <v>0</v>
      </c>
      <c r="CC47" s="205">
        <f>'PT-Exp (O)'!CC47*(1+Toeslagen!$Q$11)</f>
        <v>0</v>
      </c>
      <c r="CD47" s="205">
        <f>'PT-Exp (O)'!CD47*(1+Toeslagen!$Q$11)</f>
        <v>0</v>
      </c>
      <c r="CE47" s="205">
        <f>'PT-Exp (O)'!CE47*(1+Toeslagen!$Q$11)</f>
        <v>0</v>
      </c>
      <c r="CF47" s="205">
        <f>'PT-Exp (O)'!CF47*(1+Toeslagen!$Q$11)</f>
        <v>0</v>
      </c>
      <c r="CG47" s="205">
        <f>'PT-Exp (O)'!CG47*(1+Toeslagen!$Q$11)</f>
        <v>3623.36</v>
      </c>
      <c r="CH47" s="205">
        <f>'PT-Exp (O)'!CH47*(1+Toeslagen!$Q$11)</f>
        <v>3623.36</v>
      </c>
      <c r="CI47" s="205">
        <f>'PT-Exp (O)'!CI47*(1+Toeslagen!$Q$11)</f>
        <v>3623.36</v>
      </c>
      <c r="CJ47" s="205">
        <f>'PT-Exp (O)'!CJ47*(1+Toeslagen!$Q$11)</f>
        <v>3623.36</v>
      </c>
      <c r="CK47" s="205">
        <f>'PT-Exp (O)'!CK47*(1+Toeslagen!$Q$11)</f>
        <v>3623.36</v>
      </c>
      <c r="CL47" s="205">
        <f>'PT-Exp (O)'!CL47*(1+Toeslagen!$Q$11)</f>
        <v>3623.36</v>
      </c>
      <c r="CM47" s="205">
        <f>'PT-Exp (O)'!CM47*(1+Toeslagen!$Q$11)</f>
        <v>3623.36</v>
      </c>
      <c r="CN47" s="205">
        <f>'PT-Exp (O)'!CN47*(1+Toeslagen!$Q$11)</f>
        <v>3623.36</v>
      </c>
      <c r="CO47" s="205">
        <f>'PT-Exp (O)'!CO47*(1+Toeslagen!$Q$11)</f>
        <v>3623.36</v>
      </c>
      <c r="CP47" s="205">
        <f>'PT-Exp (O)'!CP47*(1+Toeslagen!$Q$11)</f>
        <v>3623.36</v>
      </c>
      <c r="CQ47" s="205">
        <f>'PT-Exp (O)'!CQ47*(1+Toeslagen!$Q$11)</f>
        <v>3623.36</v>
      </c>
      <c r="CR47" s="205">
        <f>'PT-Exp (O)'!CR47*(1+Toeslagen!$Q$11)</f>
        <v>3623.36</v>
      </c>
      <c r="CS47" s="205">
        <f>'PT-Exp (O)'!CS47*(1+Toeslagen!$Q$11)</f>
        <v>3623.36</v>
      </c>
      <c r="CT47" s="205">
        <f>'PT-Exp (O)'!CT47*(1+Toeslagen!$Q$11)</f>
        <v>3623.36</v>
      </c>
      <c r="CU47" s="205">
        <f>'PT-Exp (O)'!CU47*(1+Toeslagen!$Q$11)</f>
        <v>3623.36</v>
      </c>
      <c r="CV47" s="205">
        <f>'PT-Exp (O)'!CV47*(1+Toeslagen!$Q$11)</f>
        <v>3623.36</v>
      </c>
      <c r="CW47" s="205">
        <f>'PT-Exp (O)'!CW47*(1+Toeslagen!$Q$11)</f>
        <v>3623.36</v>
      </c>
      <c r="CX47" s="205">
        <f>'PT-Exp (O)'!CX47*(1+Toeslagen!$Q$11)</f>
        <v>3623.36</v>
      </c>
      <c r="CY47" s="205">
        <f>'PT-Exp (O)'!CY47*(1+Toeslagen!$Q$11)</f>
        <v>3623.36</v>
      </c>
      <c r="CZ47" s="205">
        <f>'PT-Exp (O)'!CZ47*(1+Toeslagen!$Q$11)</f>
        <v>3623.36</v>
      </c>
    </row>
    <row r="48" spans="1:104">
      <c r="A48" s="1">
        <v>52</v>
      </c>
      <c r="B48" s="1">
        <v>52</v>
      </c>
      <c r="C48" s="1"/>
      <c r="D48" s="1">
        <v>7</v>
      </c>
      <c r="F48" t="s">
        <v>202</v>
      </c>
      <c r="G48" t="s">
        <v>202</v>
      </c>
      <c r="H48" t="s">
        <v>202</v>
      </c>
      <c r="I48" t="s">
        <v>202</v>
      </c>
      <c r="J48" t="s">
        <v>368</v>
      </c>
      <c r="N48" s="211">
        <v>10.5</v>
      </c>
      <c r="O48" s="212">
        <v>18375</v>
      </c>
      <c r="P48" s="200"/>
      <c r="Q48" s="200"/>
      <c r="R48" s="200"/>
      <c r="S48" s="200"/>
      <c r="T48" s="200"/>
      <c r="U48" s="200"/>
      <c r="V48" s="200"/>
      <c r="W48" s="200"/>
      <c r="X48" s="200"/>
      <c r="Y48" s="205">
        <f>'PT-Exp (O)'!Y48*(1+Toeslagen!$Q$11)</f>
        <v>3488.1600000000003</v>
      </c>
      <c r="Z48" s="205">
        <f>'PT-Exp (O)'!Z48*(1+Toeslagen!$Q$11)</f>
        <v>3488.1600000000003</v>
      </c>
      <c r="AA48" s="205">
        <f>'PT-Exp (O)'!AA48*(1+Toeslagen!$Q$11)</f>
        <v>3488.1600000000003</v>
      </c>
      <c r="AB48" s="205">
        <f>'PT-Exp (O)'!AB48*(1+Toeslagen!$Q$11)</f>
        <v>3488.1600000000003</v>
      </c>
      <c r="AC48" s="205">
        <f>'PT-Exp (O)'!AC48*(1+Toeslagen!$Q$11)</f>
        <v>3488.1600000000003</v>
      </c>
      <c r="AD48" s="205">
        <f>'PT-Exp (O)'!AD48*(1+Toeslagen!$Q$11)</f>
        <v>3488.1600000000003</v>
      </c>
      <c r="AE48" s="205">
        <f>'PT-Exp (O)'!AE48*(1+Toeslagen!$Q$11)</f>
        <v>3488.1600000000003</v>
      </c>
      <c r="AF48" s="205">
        <f>'PT-Exp (O)'!AF48*(1+Toeslagen!$Q$11)</f>
        <v>3488.1600000000003</v>
      </c>
      <c r="AG48" s="205">
        <f>'PT-Exp (O)'!AG48*(1+Toeslagen!$Q$11)</f>
        <v>3488.1600000000003</v>
      </c>
      <c r="AH48" s="205">
        <f>'PT-Exp (O)'!AH48*(1+Toeslagen!$Q$11)</f>
        <v>3488.1600000000003</v>
      </c>
      <c r="AI48" s="205">
        <f>'PT-Exp (O)'!AI48*(1+Toeslagen!$Q$11)</f>
        <v>3488.1600000000003</v>
      </c>
      <c r="AJ48" s="205">
        <f>'PT-Exp (O)'!AJ48*(1+Toeslagen!$Q$11)</f>
        <v>3488.1600000000003</v>
      </c>
      <c r="AK48" s="205">
        <f>'PT-Exp (O)'!AK48*(1+Toeslagen!$Q$11)</f>
        <v>3488.1600000000003</v>
      </c>
      <c r="AL48" s="205">
        <f>'PT-Exp (O)'!AL48*(1+Toeslagen!$Q$11)</f>
        <v>3488.1600000000003</v>
      </c>
      <c r="AM48" s="205">
        <f>'PT-Exp (O)'!AM48*(1+Toeslagen!$Q$11)</f>
        <v>3488.1600000000003</v>
      </c>
      <c r="AN48" s="205">
        <f>'PT-Exp (O)'!AN48*(1+Toeslagen!$Q$11)</f>
        <v>3488.1600000000003</v>
      </c>
      <c r="AO48" s="205">
        <f>'PT-Exp (O)'!AO48*(1+Toeslagen!$Q$11)</f>
        <v>3488.1600000000003</v>
      </c>
      <c r="AP48" s="205">
        <f>'PT-Exp (O)'!AP48*(1+Toeslagen!$Q$11)</f>
        <v>3488.1600000000003</v>
      </c>
      <c r="AQ48" s="205">
        <f>'PT-Exp (O)'!AQ48*(1+Toeslagen!$Q$11)</f>
        <v>3488.1600000000003</v>
      </c>
      <c r="AR48" s="205">
        <f>'PT-Exp (O)'!AR48*(1+Toeslagen!$Q$11)</f>
        <v>3488.1600000000003</v>
      </c>
      <c r="AS48" s="205">
        <f>'PT-Exp (O)'!AS48*(1+Toeslagen!$Q$11)</f>
        <v>3427.6444800000004</v>
      </c>
      <c r="AT48" s="205">
        <f>'PT-Exp (O)'!AT48*(1+Toeslagen!$Q$11)</f>
        <v>3427.6444800000004</v>
      </c>
      <c r="AU48" s="205">
        <f>'PT-Exp (O)'!AU48*(1+Toeslagen!$Q$11)</f>
        <v>3427.6444800000004</v>
      </c>
      <c r="AV48" s="205">
        <f>'PT-Exp (O)'!AV48*(1+Toeslagen!$Q$11)</f>
        <v>3427.6444800000004</v>
      </c>
      <c r="AW48" s="205">
        <f>'PT-Exp (O)'!AW48*(1+Toeslagen!$Q$11)</f>
        <v>3427.6444800000004</v>
      </c>
      <c r="AX48" s="205">
        <f>'PT-Exp (O)'!AX48*(1+Toeslagen!$Q$11)</f>
        <v>3427.6444800000004</v>
      </c>
      <c r="AY48" s="205">
        <f>'PT-Exp (O)'!AY48*(1+Toeslagen!$Q$11)</f>
        <v>3427.6444800000004</v>
      </c>
      <c r="AZ48" s="205">
        <f>'PT-Exp (O)'!AZ48*(1+Toeslagen!$Q$11)</f>
        <v>3427.6444800000004</v>
      </c>
      <c r="BA48" s="205">
        <f>'PT-Exp (O)'!BA48*(1+Toeslagen!$Q$11)</f>
        <v>3427.6444800000004</v>
      </c>
      <c r="BB48" s="205">
        <f>'PT-Exp (O)'!BB48*(1+Toeslagen!$Q$11)</f>
        <v>0</v>
      </c>
      <c r="BC48" s="205">
        <f>'PT-Exp (O)'!BC48*(1+Toeslagen!$Q$11)</f>
        <v>3427.6444800000004</v>
      </c>
      <c r="BD48" s="205">
        <f>'PT-Exp (O)'!BD48*(1+Toeslagen!$Q$11)</f>
        <v>3427.6444800000004</v>
      </c>
      <c r="BE48" s="205">
        <f>'PT-Exp (O)'!BE48*(1+Toeslagen!$Q$11)</f>
        <v>3427.6444800000004</v>
      </c>
      <c r="BF48" s="205">
        <f>'PT-Exp (O)'!BF48*(1+Toeslagen!$Q$11)</f>
        <v>3427.6444800000004</v>
      </c>
      <c r="BG48" s="205">
        <f>'PT-Exp (O)'!BG48*(1+Toeslagen!$Q$11)</f>
        <v>3427.6444800000004</v>
      </c>
      <c r="BH48" s="205">
        <f>'PT-Exp (O)'!BH48*(1+Toeslagen!$Q$11)</f>
        <v>3427.6444800000004</v>
      </c>
      <c r="BI48" s="205">
        <f>'PT-Exp (O)'!BI48*(1+Toeslagen!$Q$11)</f>
        <v>3427.6444800000004</v>
      </c>
      <c r="BJ48" s="205">
        <f>'PT-Exp (O)'!BJ48*(1+Toeslagen!$Q$11)</f>
        <v>3427.6444800000004</v>
      </c>
      <c r="BK48" s="205">
        <f>'PT-Exp (O)'!BK48*(1+Toeslagen!$Q$11)</f>
        <v>3427.6444800000004</v>
      </c>
      <c r="BL48" s="205">
        <f>'PT-Exp (O)'!BL48*(1+Toeslagen!$Q$11)</f>
        <v>3427.6444800000004</v>
      </c>
      <c r="BM48" s="205">
        <f>'PT-Exp (O)'!BM48*(1+Toeslagen!$Q$11)</f>
        <v>3427.6444800000004</v>
      </c>
      <c r="BN48" s="205">
        <f>'PT-Exp (O)'!BN48*(1+Toeslagen!$Q$11)</f>
        <v>3427.6444800000004</v>
      </c>
      <c r="BO48" s="205">
        <f>'PT-Exp (O)'!BO48*(1+Toeslagen!$Q$11)</f>
        <v>3427.6444800000004</v>
      </c>
      <c r="BP48" s="205">
        <f>'PT-Exp (O)'!BP48*(1+Toeslagen!$Q$11)</f>
        <v>3427.6444800000004</v>
      </c>
      <c r="BQ48" s="205">
        <f>'PT-Exp (O)'!BQ48*(1+Toeslagen!$Q$11)</f>
        <v>3427.6444800000004</v>
      </c>
      <c r="BR48" s="205">
        <f>'PT-Exp (O)'!BR48*(1+Toeslagen!$Q$11)</f>
        <v>0</v>
      </c>
      <c r="BS48" s="205">
        <f>'PT-Exp (O)'!BS48*(1+Toeslagen!$Q$11)</f>
        <v>0</v>
      </c>
      <c r="BT48" s="205">
        <f>'PT-Exp (O)'!BT48*(1+Toeslagen!$Q$11)</f>
        <v>0</v>
      </c>
      <c r="BU48" s="205">
        <f>'PT-Exp (O)'!BU48*(1+Toeslagen!$Q$11)</f>
        <v>0</v>
      </c>
      <c r="BV48" s="205">
        <f>'PT-Exp (O)'!BV48*(1+Toeslagen!$Q$11)</f>
        <v>0</v>
      </c>
      <c r="BW48" s="205">
        <f>'PT-Exp (O)'!BW48*(1+Toeslagen!$Q$11)</f>
        <v>3427.6444800000004</v>
      </c>
      <c r="BX48" s="205">
        <f>'PT-Exp (O)'!BX48*(1+Toeslagen!$Q$11)</f>
        <v>3427.6444800000004</v>
      </c>
      <c r="BY48" s="205">
        <f>'PT-Exp (O)'!BY48*(1+Toeslagen!$Q$11)</f>
        <v>3427.6444800000004</v>
      </c>
      <c r="BZ48" s="205">
        <f>'PT-Exp (O)'!BZ48*(1+Toeslagen!$Q$11)</f>
        <v>3427.6444800000004</v>
      </c>
      <c r="CA48" s="205">
        <f>'PT-Exp (O)'!CA48*(1+Toeslagen!$Q$11)</f>
        <v>3427.6444800000004</v>
      </c>
      <c r="CB48" s="205">
        <f>'PT-Exp (O)'!CB48*(1+Toeslagen!$Q$11)</f>
        <v>0</v>
      </c>
      <c r="CC48" s="205">
        <f>'PT-Exp (O)'!CC48*(1+Toeslagen!$Q$11)</f>
        <v>0</v>
      </c>
      <c r="CD48" s="205">
        <f>'PT-Exp (O)'!CD48*(1+Toeslagen!$Q$11)</f>
        <v>0</v>
      </c>
      <c r="CE48" s="205">
        <f>'PT-Exp (O)'!CE48*(1+Toeslagen!$Q$11)</f>
        <v>0</v>
      </c>
      <c r="CF48" s="205">
        <f>'PT-Exp (O)'!CF48*(1+Toeslagen!$Q$11)</f>
        <v>0</v>
      </c>
      <c r="CG48" s="205">
        <f>'PT-Exp (O)'!CG48*(1+Toeslagen!$Q$11)</f>
        <v>3677.44</v>
      </c>
      <c r="CH48" s="205">
        <f>'PT-Exp (O)'!CH48*(1+Toeslagen!$Q$11)</f>
        <v>3677.44</v>
      </c>
      <c r="CI48" s="205">
        <f>'PT-Exp (O)'!CI48*(1+Toeslagen!$Q$11)</f>
        <v>3677.44</v>
      </c>
      <c r="CJ48" s="205">
        <f>'PT-Exp (O)'!CJ48*(1+Toeslagen!$Q$11)</f>
        <v>3677.44</v>
      </c>
      <c r="CK48" s="205">
        <f>'PT-Exp (O)'!CK48*(1+Toeslagen!$Q$11)</f>
        <v>3677.44</v>
      </c>
      <c r="CL48" s="205">
        <f>'PT-Exp (O)'!CL48*(1+Toeslagen!$Q$11)</f>
        <v>3677.44</v>
      </c>
      <c r="CM48" s="205">
        <f>'PT-Exp (O)'!CM48*(1+Toeslagen!$Q$11)</f>
        <v>3677.44</v>
      </c>
      <c r="CN48" s="205">
        <f>'PT-Exp (O)'!CN48*(1+Toeslagen!$Q$11)</f>
        <v>3677.44</v>
      </c>
      <c r="CO48" s="205">
        <f>'PT-Exp (O)'!CO48*(1+Toeslagen!$Q$11)</f>
        <v>3677.44</v>
      </c>
      <c r="CP48" s="205">
        <f>'PT-Exp (O)'!CP48*(1+Toeslagen!$Q$11)</f>
        <v>3677.44</v>
      </c>
      <c r="CQ48" s="205">
        <f>'PT-Exp (O)'!CQ48*(1+Toeslagen!$Q$11)</f>
        <v>3677.44</v>
      </c>
      <c r="CR48" s="205">
        <f>'PT-Exp (O)'!CR48*(1+Toeslagen!$Q$11)</f>
        <v>3677.44</v>
      </c>
      <c r="CS48" s="205">
        <f>'PT-Exp (O)'!CS48*(1+Toeslagen!$Q$11)</f>
        <v>3677.44</v>
      </c>
      <c r="CT48" s="205">
        <f>'PT-Exp (O)'!CT48*(1+Toeslagen!$Q$11)</f>
        <v>3677.44</v>
      </c>
      <c r="CU48" s="205">
        <f>'PT-Exp (O)'!CU48*(1+Toeslagen!$Q$11)</f>
        <v>3677.44</v>
      </c>
      <c r="CV48" s="205">
        <f>'PT-Exp (O)'!CV48*(1+Toeslagen!$Q$11)</f>
        <v>3677.44</v>
      </c>
      <c r="CW48" s="205">
        <f>'PT-Exp (O)'!CW48*(1+Toeslagen!$Q$11)</f>
        <v>3677.44</v>
      </c>
      <c r="CX48" s="205">
        <f>'PT-Exp (O)'!CX48*(1+Toeslagen!$Q$11)</f>
        <v>3677.44</v>
      </c>
      <c r="CY48" s="205">
        <f>'PT-Exp (O)'!CY48*(1+Toeslagen!$Q$11)</f>
        <v>3677.44</v>
      </c>
      <c r="CZ48" s="205">
        <f>'PT-Exp (O)'!CZ48*(1+Toeslagen!$Q$11)</f>
        <v>3677.44</v>
      </c>
    </row>
    <row r="49" spans="1:104">
      <c r="A49" s="1">
        <v>53</v>
      </c>
      <c r="B49" s="1">
        <v>53</v>
      </c>
      <c r="C49" s="1"/>
      <c r="D49" s="1">
        <v>7</v>
      </c>
      <c r="F49" t="s">
        <v>202</v>
      </c>
      <c r="G49" t="s">
        <v>202</v>
      </c>
      <c r="H49" t="s">
        <v>202</v>
      </c>
      <c r="I49" t="s">
        <v>202</v>
      </c>
      <c r="J49" t="s">
        <v>368</v>
      </c>
      <c r="N49" s="211">
        <v>10.8</v>
      </c>
      <c r="O49" s="212">
        <v>18900</v>
      </c>
      <c r="P49" s="200"/>
      <c r="Q49" s="200"/>
      <c r="R49" s="200"/>
      <c r="S49" s="200"/>
      <c r="T49" s="200"/>
      <c r="U49" s="200"/>
      <c r="V49" s="200"/>
      <c r="W49" s="200"/>
      <c r="X49" s="200"/>
      <c r="Y49" s="205">
        <f>'PT-Exp (O)'!Y49*(1+Toeslagen!$Q$11)</f>
        <v>3569.28</v>
      </c>
      <c r="Z49" s="205">
        <f>'PT-Exp (O)'!Z49*(1+Toeslagen!$Q$11)</f>
        <v>3569.28</v>
      </c>
      <c r="AA49" s="205">
        <f>'PT-Exp (O)'!AA49*(1+Toeslagen!$Q$11)</f>
        <v>3569.28</v>
      </c>
      <c r="AB49" s="205">
        <f>'PT-Exp (O)'!AB49*(1+Toeslagen!$Q$11)</f>
        <v>3569.28</v>
      </c>
      <c r="AC49" s="205">
        <f>'PT-Exp (O)'!AC49*(1+Toeslagen!$Q$11)</f>
        <v>3569.28</v>
      </c>
      <c r="AD49" s="205">
        <f>'PT-Exp (O)'!AD49*(1+Toeslagen!$Q$11)</f>
        <v>3569.28</v>
      </c>
      <c r="AE49" s="205">
        <f>'PT-Exp (O)'!AE49*(1+Toeslagen!$Q$11)</f>
        <v>3569.28</v>
      </c>
      <c r="AF49" s="205">
        <f>'PT-Exp (O)'!AF49*(1+Toeslagen!$Q$11)</f>
        <v>3569.28</v>
      </c>
      <c r="AG49" s="205">
        <f>'PT-Exp (O)'!AG49*(1+Toeslagen!$Q$11)</f>
        <v>3569.28</v>
      </c>
      <c r="AH49" s="205">
        <f>'PT-Exp (O)'!AH49*(1+Toeslagen!$Q$11)</f>
        <v>3569.28</v>
      </c>
      <c r="AI49" s="205">
        <f>'PT-Exp (O)'!AI49*(1+Toeslagen!$Q$11)</f>
        <v>3569.28</v>
      </c>
      <c r="AJ49" s="205">
        <f>'PT-Exp (O)'!AJ49*(1+Toeslagen!$Q$11)</f>
        <v>3569.28</v>
      </c>
      <c r="AK49" s="205">
        <f>'PT-Exp (O)'!AK49*(1+Toeslagen!$Q$11)</f>
        <v>3569.28</v>
      </c>
      <c r="AL49" s="205">
        <f>'PT-Exp (O)'!AL49*(1+Toeslagen!$Q$11)</f>
        <v>3569.28</v>
      </c>
      <c r="AM49" s="205">
        <f>'PT-Exp (O)'!AM49*(1+Toeslagen!$Q$11)</f>
        <v>3569.28</v>
      </c>
      <c r="AN49" s="205">
        <f>'PT-Exp (O)'!AN49*(1+Toeslagen!$Q$11)</f>
        <v>3569.28</v>
      </c>
      <c r="AO49" s="205">
        <f>'PT-Exp (O)'!AO49*(1+Toeslagen!$Q$11)</f>
        <v>3569.28</v>
      </c>
      <c r="AP49" s="205">
        <f>'PT-Exp (O)'!AP49*(1+Toeslagen!$Q$11)</f>
        <v>3569.28</v>
      </c>
      <c r="AQ49" s="205">
        <f>'PT-Exp (O)'!AQ49*(1+Toeslagen!$Q$11)</f>
        <v>3569.28</v>
      </c>
      <c r="AR49" s="205">
        <f>'PT-Exp (O)'!AR49*(1+Toeslagen!$Q$11)</f>
        <v>3569.28</v>
      </c>
      <c r="AS49" s="205">
        <f>'PT-Exp (O)'!AS49*(1+Toeslagen!$Q$11)</f>
        <v>3515.2000000000003</v>
      </c>
      <c r="AT49" s="205">
        <f>'PT-Exp (O)'!AT49*(1+Toeslagen!$Q$11)</f>
        <v>3515.2000000000003</v>
      </c>
      <c r="AU49" s="205">
        <f>'PT-Exp (O)'!AU49*(1+Toeslagen!$Q$11)</f>
        <v>3515.2000000000003</v>
      </c>
      <c r="AV49" s="205">
        <f>'PT-Exp (O)'!AV49*(1+Toeslagen!$Q$11)</f>
        <v>3515.2000000000003</v>
      </c>
      <c r="AW49" s="205">
        <f>'PT-Exp (O)'!AW49*(1+Toeslagen!$Q$11)</f>
        <v>3515.2000000000003</v>
      </c>
      <c r="AX49" s="205">
        <f>'PT-Exp (O)'!AX49*(1+Toeslagen!$Q$11)</f>
        <v>3515.2000000000003</v>
      </c>
      <c r="AY49" s="205">
        <f>'PT-Exp (O)'!AY49*(1+Toeslagen!$Q$11)</f>
        <v>3515.2000000000003</v>
      </c>
      <c r="AZ49" s="205">
        <f>'PT-Exp (O)'!AZ49*(1+Toeslagen!$Q$11)</f>
        <v>3515.2000000000003</v>
      </c>
      <c r="BA49" s="205">
        <f>'PT-Exp (O)'!BA49*(1+Toeslagen!$Q$11)</f>
        <v>3515.2000000000003</v>
      </c>
      <c r="BB49" s="205">
        <f>'PT-Exp (O)'!BB49*(1+Toeslagen!$Q$11)</f>
        <v>0</v>
      </c>
      <c r="BC49" s="205">
        <f>'PT-Exp (O)'!BC49*(1+Toeslagen!$Q$11)</f>
        <v>3515.2000000000003</v>
      </c>
      <c r="BD49" s="205">
        <f>'PT-Exp (O)'!BD49*(1+Toeslagen!$Q$11)</f>
        <v>3515.2000000000003</v>
      </c>
      <c r="BE49" s="205">
        <f>'PT-Exp (O)'!BE49*(1+Toeslagen!$Q$11)</f>
        <v>3515.2000000000003</v>
      </c>
      <c r="BF49" s="205">
        <f>'PT-Exp (O)'!BF49*(1+Toeslagen!$Q$11)</f>
        <v>3515.2000000000003</v>
      </c>
      <c r="BG49" s="205">
        <f>'PT-Exp (O)'!BG49*(1+Toeslagen!$Q$11)</f>
        <v>3515.2000000000003</v>
      </c>
      <c r="BH49" s="205">
        <f>'PT-Exp (O)'!BH49*(1+Toeslagen!$Q$11)</f>
        <v>3515.2000000000003</v>
      </c>
      <c r="BI49" s="205">
        <f>'PT-Exp (O)'!BI49*(1+Toeslagen!$Q$11)</f>
        <v>3515.2000000000003</v>
      </c>
      <c r="BJ49" s="205">
        <f>'PT-Exp (O)'!BJ49*(1+Toeslagen!$Q$11)</f>
        <v>3515.2000000000003</v>
      </c>
      <c r="BK49" s="205">
        <f>'PT-Exp (O)'!BK49*(1+Toeslagen!$Q$11)</f>
        <v>3515.2000000000003</v>
      </c>
      <c r="BL49" s="205">
        <f>'PT-Exp (O)'!BL49*(1+Toeslagen!$Q$11)</f>
        <v>3515.2000000000003</v>
      </c>
      <c r="BM49" s="205">
        <f>'PT-Exp (O)'!BM49*(1+Toeslagen!$Q$11)</f>
        <v>3515.2000000000003</v>
      </c>
      <c r="BN49" s="205">
        <f>'PT-Exp (O)'!BN49*(1+Toeslagen!$Q$11)</f>
        <v>3515.2000000000003</v>
      </c>
      <c r="BO49" s="205">
        <f>'PT-Exp (O)'!BO49*(1+Toeslagen!$Q$11)</f>
        <v>3515.2000000000003</v>
      </c>
      <c r="BP49" s="205">
        <f>'PT-Exp (O)'!BP49*(1+Toeslagen!$Q$11)</f>
        <v>3515.2000000000003</v>
      </c>
      <c r="BQ49" s="205">
        <f>'PT-Exp (O)'!BQ49*(1+Toeslagen!$Q$11)</f>
        <v>3515.2000000000003</v>
      </c>
      <c r="BR49" s="205">
        <f>'PT-Exp (O)'!BR49*(1+Toeslagen!$Q$11)</f>
        <v>0</v>
      </c>
      <c r="BS49" s="205">
        <f>'PT-Exp (O)'!BS49*(1+Toeslagen!$Q$11)</f>
        <v>0</v>
      </c>
      <c r="BT49" s="205">
        <f>'PT-Exp (O)'!BT49*(1+Toeslagen!$Q$11)</f>
        <v>0</v>
      </c>
      <c r="BU49" s="205">
        <f>'PT-Exp (O)'!BU49*(1+Toeslagen!$Q$11)</f>
        <v>0</v>
      </c>
      <c r="BV49" s="205">
        <f>'PT-Exp (O)'!BV49*(1+Toeslagen!$Q$11)</f>
        <v>0</v>
      </c>
      <c r="BW49" s="205">
        <f>'PT-Exp (O)'!BW49*(1+Toeslagen!$Q$11)</f>
        <v>3515.2000000000003</v>
      </c>
      <c r="BX49" s="205">
        <f>'PT-Exp (O)'!BX49*(1+Toeslagen!$Q$11)</f>
        <v>3515.2000000000003</v>
      </c>
      <c r="BY49" s="205">
        <f>'PT-Exp (O)'!BY49*(1+Toeslagen!$Q$11)</f>
        <v>3515.2000000000003</v>
      </c>
      <c r="BZ49" s="205">
        <f>'PT-Exp (O)'!BZ49*(1+Toeslagen!$Q$11)</f>
        <v>3515.2000000000003</v>
      </c>
      <c r="CA49" s="205">
        <f>'PT-Exp (O)'!CA49*(1+Toeslagen!$Q$11)</f>
        <v>3515.2000000000003</v>
      </c>
      <c r="CB49" s="205">
        <f>'PT-Exp (O)'!CB49*(1+Toeslagen!$Q$11)</f>
        <v>0</v>
      </c>
      <c r="CC49" s="205">
        <f>'PT-Exp (O)'!CC49*(1+Toeslagen!$Q$11)</f>
        <v>0</v>
      </c>
      <c r="CD49" s="205">
        <f>'PT-Exp (O)'!CD49*(1+Toeslagen!$Q$11)</f>
        <v>0</v>
      </c>
      <c r="CE49" s="205">
        <f>'PT-Exp (O)'!CE49*(1+Toeslagen!$Q$11)</f>
        <v>0</v>
      </c>
      <c r="CF49" s="205">
        <f>'PT-Exp (O)'!CF49*(1+Toeslagen!$Q$11)</f>
        <v>0</v>
      </c>
      <c r="CG49" s="205">
        <f>'PT-Exp (O)'!CG49*(1+Toeslagen!$Q$11)</f>
        <v>3785.6</v>
      </c>
      <c r="CH49" s="205">
        <f>'PT-Exp (O)'!CH49*(1+Toeslagen!$Q$11)</f>
        <v>3785.6</v>
      </c>
      <c r="CI49" s="205">
        <f>'PT-Exp (O)'!CI49*(1+Toeslagen!$Q$11)</f>
        <v>3785.6</v>
      </c>
      <c r="CJ49" s="205">
        <f>'PT-Exp (O)'!CJ49*(1+Toeslagen!$Q$11)</f>
        <v>3785.6</v>
      </c>
      <c r="CK49" s="205">
        <f>'PT-Exp (O)'!CK49*(1+Toeslagen!$Q$11)</f>
        <v>3785.6</v>
      </c>
      <c r="CL49" s="205">
        <f>'PT-Exp (O)'!CL49*(1+Toeslagen!$Q$11)</f>
        <v>3785.6</v>
      </c>
      <c r="CM49" s="205">
        <f>'PT-Exp (O)'!CM49*(1+Toeslagen!$Q$11)</f>
        <v>3785.6</v>
      </c>
      <c r="CN49" s="205">
        <f>'PT-Exp (O)'!CN49*(1+Toeslagen!$Q$11)</f>
        <v>3785.6</v>
      </c>
      <c r="CO49" s="205">
        <f>'PT-Exp (O)'!CO49*(1+Toeslagen!$Q$11)</f>
        <v>3785.6</v>
      </c>
      <c r="CP49" s="205">
        <f>'PT-Exp (O)'!CP49*(1+Toeslagen!$Q$11)</f>
        <v>3785.6</v>
      </c>
      <c r="CQ49" s="205">
        <f>'PT-Exp (O)'!CQ49*(1+Toeslagen!$Q$11)</f>
        <v>3785.6</v>
      </c>
      <c r="CR49" s="205">
        <f>'PT-Exp (O)'!CR49*(1+Toeslagen!$Q$11)</f>
        <v>3785.6</v>
      </c>
      <c r="CS49" s="205">
        <f>'PT-Exp (O)'!CS49*(1+Toeslagen!$Q$11)</f>
        <v>3785.6</v>
      </c>
      <c r="CT49" s="205">
        <f>'PT-Exp (O)'!CT49*(1+Toeslagen!$Q$11)</f>
        <v>3785.6</v>
      </c>
      <c r="CU49" s="205">
        <f>'PT-Exp (O)'!CU49*(1+Toeslagen!$Q$11)</f>
        <v>3785.6</v>
      </c>
      <c r="CV49" s="205">
        <f>'PT-Exp (O)'!CV49*(1+Toeslagen!$Q$11)</f>
        <v>3785.6</v>
      </c>
      <c r="CW49" s="205">
        <f>'PT-Exp (O)'!CW49*(1+Toeslagen!$Q$11)</f>
        <v>3785.6</v>
      </c>
      <c r="CX49" s="205">
        <f>'PT-Exp (O)'!CX49*(1+Toeslagen!$Q$11)</f>
        <v>3785.6</v>
      </c>
      <c r="CY49" s="205">
        <f>'PT-Exp (O)'!CY49*(1+Toeslagen!$Q$11)</f>
        <v>3785.6</v>
      </c>
      <c r="CZ49" s="205">
        <f>'PT-Exp (O)'!CZ49*(1+Toeslagen!$Q$11)</f>
        <v>3785.6</v>
      </c>
    </row>
    <row r="50" spans="1:104">
      <c r="A50" s="1">
        <v>54</v>
      </c>
      <c r="B50" s="1">
        <v>54</v>
      </c>
      <c r="C50" s="1"/>
      <c r="D50" s="1">
        <v>7</v>
      </c>
      <c r="F50" t="s">
        <v>202</v>
      </c>
      <c r="G50" t="s">
        <v>202</v>
      </c>
      <c r="H50" t="s">
        <v>202</v>
      </c>
      <c r="I50" t="s">
        <v>202</v>
      </c>
      <c r="J50" t="s">
        <v>368</v>
      </c>
      <c r="N50" s="211">
        <v>11</v>
      </c>
      <c r="O50" s="212">
        <v>19250</v>
      </c>
      <c r="P50" s="200"/>
      <c r="Q50" s="200"/>
      <c r="R50" s="200"/>
      <c r="S50" s="200"/>
      <c r="T50" s="200"/>
      <c r="U50" s="200"/>
      <c r="V50" s="200"/>
      <c r="W50" s="200"/>
      <c r="X50" s="200"/>
      <c r="Y50" s="205">
        <f>'PT-Exp (O)'!Y50*(1+Toeslagen!$Q$11)</f>
        <v>3650.4</v>
      </c>
      <c r="Z50" s="205">
        <f>'PT-Exp (O)'!Z50*(1+Toeslagen!$Q$11)</f>
        <v>3650.4</v>
      </c>
      <c r="AA50" s="205">
        <f>'PT-Exp (O)'!AA50*(1+Toeslagen!$Q$11)</f>
        <v>3650.4</v>
      </c>
      <c r="AB50" s="205">
        <f>'PT-Exp (O)'!AB50*(1+Toeslagen!$Q$11)</f>
        <v>3650.4</v>
      </c>
      <c r="AC50" s="205">
        <f>'PT-Exp (O)'!AC50*(1+Toeslagen!$Q$11)</f>
        <v>3650.4</v>
      </c>
      <c r="AD50" s="205">
        <f>'PT-Exp (O)'!AD50*(1+Toeslagen!$Q$11)</f>
        <v>3650.4</v>
      </c>
      <c r="AE50" s="205">
        <f>'PT-Exp (O)'!AE50*(1+Toeslagen!$Q$11)</f>
        <v>3650.4</v>
      </c>
      <c r="AF50" s="205">
        <f>'PT-Exp (O)'!AF50*(1+Toeslagen!$Q$11)</f>
        <v>3650.4</v>
      </c>
      <c r="AG50" s="205">
        <f>'PT-Exp (O)'!AG50*(1+Toeslagen!$Q$11)</f>
        <v>3650.4</v>
      </c>
      <c r="AH50" s="205">
        <f>'PT-Exp (O)'!AH50*(1+Toeslagen!$Q$11)</f>
        <v>3650.4</v>
      </c>
      <c r="AI50" s="205">
        <f>'PT-Exp (O)'!AI50*(1+Toeslagen!$Q$11)</f>
        <v>3650.4</v>
      </c>
      <c r="AJ50" s="205">
        <f>'PT-Exp (O)'!AJ50*(1+Toeslagen!$Q$11)</f>
        <v>3650.4</v>
      </c>
      <c r="AK50" s="205">
        <f>'PT-Exp (O)'!AK50*(1+Toeslagen!$Q$11)</f>
        <v>3650.4</v>
      </c>
      <c r="AL50" s="205">
        <f>'PT-Exp (O)'!AL50*(1+Toeslagen!$Q$11)</f>
        <v>3650.4</v>
      </c>
      <c r="AM50" s="205">
        <f>'PT-Exp (O)'!AM50*(1+Toeslagen!$Q$11)</f>
        <v>3650.4</v>
      </c>
      <c r="AN50" s="205">
        <f>'PT-Exp (O)'!AN50*(1+Toeslagen!$Q$11)</f>
        <v>3650.4</v>
      </c>
      <c r="AO50" s="205">
        <f>'PT-Exp (O)'!AO50*(1+Toeslagen!$Q$11)</f>
        <v>3650.4</v>
      </c>
      <c r="AP50" s="205">
        <f>'PT-Exp (O)'!AP50*(1+Toeslagen!$Q$11)</f>
        <v>3650.4</v>
      </c>
      <c r="AQ50" s="205">
        <f>'PT-Exp (O)'!AQ50*(1+Toeslagen!$Q$11)</f>
        <v>3650.4</v>
      </c>
      <c r="AR50" s="205">
        <f>'PT-Exp (O)'!AR50*(1+Toeslagen!$Q$11)</f>
        <v>3650.4</v>
      </c>
      <c r="AS50" s="205">
        <f>'PT-Exp (O)'!AS50*(1+Toeslagen!$Q$11)</f>
        <v>3580.1176320000009</v>
      </c>
      <c r="AT50" s="205">
        <f>'PT-Exp (O)'!AT50*(1+Toeslagen!$Q$11)</f>
        <v>3580.1176320000009</v>
      </c>
      <c r="AU50" s="205">
        <f>'PT-Exp (O)'!AU50*(1+Toeslagen!$Q$11)</f>
        <v>3580.1176320000009</v>
      </c>
      <c r="AV50" s="205">
        <f>'PT-Exp (O)'!AV50*(1+Toeslagen!$Q$11)</f>
        <v>3580.1176320000009</v>
      </c>
      <c r="AW50" s="205">
        <f>'PT-Exp (O)'!AW50*(1+Toeslagen!$Q$11)</f>
        <v>3580.1176320000009</v>
      </c>
      <c r="AX50" s="205">
        <f>'PT-Exp (O)'!AX50*(1+Toeslagen!$Q$11)</f>
        <v>3580.117632</v>
      </c>
      <c r="AY50" s="205">
        <f>'PT-Exp (O)'!AY50*(1+Toeslagen!$Q$11)</f>
        <v>3580.117632</v>
      </c>
      <c r="AZ50" s="205">
        <f>'PT-Exp (O)'!AZ50*(1+Toeslagen!$Q$11)</f>
        <v>3580.117632</v>
      </c>
      <c r="BA50" s="205">
        <f>'PT-Exp (O)'!BA50*(1+Toeslagen!$Q$11)</f>
        <v>3580.117632</v>
      </c>
      <c r="BB50" s="205">
        <f>'PT-Exp (O)'!BB50*(1+Toeslagen!$Q$11)</f>
        <v>0</v>
      </c>
      <c r="BC50" s="205">
        <f>'PT-Exp (O)'!BC50*(1+Toeslagen!$Q$11)</f>
        <v>3580.117632</v>
      </c>
      <c r="BD50" s="205">
        <f>'PT-Exp (O)'!BD50*(1+Toeslagen!$Q$11)</f>
        <v>3580.117632</v>
      </c>
      <c r="BE50" s="205">
        <f>'PT-Exp (O)'!BE50*(1+Toeslagen!$Q$11)</f>
        <v>3580.117632</v>
      </c>
      <c r="BF50" s="205">
        <f>'PT-Exp (O)'!BF50*(1+Toeslagen!$Q$11)</f>
        <v>3580.117632</v>
      </c>
      <c r="BG50" s="205">
        <f>'PT-Exp (O)'!BG50*(1+Toeslagen!$Q$11)</f>
        <v>3580.117632</v>
      </c>
      <c r="BH50" s="205">
        <f>'PT-Exp (O)'!BH50*(1+Toeslagen!$Q$11)</f>
        <v>3580.117632</v>
      </c>
      <c r="BI50" s="205">
        <f>'PT-Exp (O)'!BI50*(1+Toeslagen!$Q$11)</f>
        <v>3580.117632</v>
      </c>
      <c r="BJ50" s="205">
        <f>'PT-Exp (O)'!BJ50*(1+Toeslagen!$Q$11)</f>
        <v>3580.117632</v>
      </c>
      <c r="BK50" s="205">
        <f>'PT-Exp (O)'!BK50*(1+Toeslagen!$Q$11)</f>
        <v>3580.117632</v>
      </c>
      <c r="BL50" s="205">
        <f>'PT-Exp (O)'!BL50*(1+Toeslagen!$Q$11)</f>
        <v>3580.117632</v>
      </c>
      <c r="BM50" s="205">
        <f>'PT-Exp (O)'!BM50*(1+Toeslagen!$Q$11)</f>
        <v>3580.117632</v>
      </c>
      <c r="BN50" s="205">
        <f>'PT-Exp (O)'!BN50*(1+Toeslagen!$Q$11)</f>
        <v>3580.117632</v>
      </c>
      <c r="BO50" s="205">
        <f>'PT-Exp (O)'!BO50*(1+Toeslagen!$Q$11)</f>
        <v>3580.117632</v>
      </c>
      <c r="BP50" s="205">
        <f>'PT-Exp (O)'!BP50*(1+Toeslagen!$Q$11)</f>
        <v>3580.117632</v>
      </c>
      <c r="BQ50" s="205">
        <f>'PT-Exp (O)'!BQ50*(1+Toeslagen!$Q$11)</f>
        <v>3580.117632</v>
      </c>
      <c r="BR50" s="205">
        <f>'PT-Exp (O)'!BR50*(1+Toeslagen!$Q$11)</f>
        <v>0</v>
      </c>
      <c r="BS50" s="205">
        <f>'PT-Exp (O)'!BS50*(1+Toeslagen!$Q$11)</f>
        <v>0</v>
      </c>
      <c r="BT50" s="205">
        <f>'PT-Exp (O)'!BT50*(1+Toeslagen!$Q$11)</f>
        <v>0</v>
      </c>
      <c r="BU50" s="205">
        <f>'PT-Exp (O)'!BU50*(1+Toeslagen!$Q$11)</f>
        <v>0</v>
      </c>
      <c r="BV50" s="205">
        <f>'PT-Exp (O)'!BV50*(1+Toeslagen!$Q$11)</f>
        <v>0</v>
      </c>
      <c r="BW50" s="205">
        <f>'PT-Exp (O)'!BW50*(1+Toeslagen!$Q$11)</f>
        <v>3580.117632</v>
      </c>
      <c r="BX50" s="205">
        <f>'PT-Exp (O)'!BX50*(1+Toeslagen!$Q$11)</f>
        <v>3580.117632</v>
      </c>
      <c r="BY50" s="205">
        <f>'PT-Exp (O)'!BY50*(1+Toeslagen!$Q$11)</f>
        <v>3580.117632</v>
      </c>
      <c r="BZ50" s="205">
        <f>'PT-Exp (O)'!BZ50*(1+Toeslagen!$Q$11)</f>
        <v>3580.117632</v>
      </c>
      <c r="CA50" s="205">
        <f>'PT-Exp (O)'!CA50*(1+Toeslagen!$Q$11)</f>
        <v>3580.117632</v>
      </c>
      <c r="CB50" s="205">
        <f>'PT-Exp (O)'!CB50*(1+Toeslagen!$Q$11)</f>
        <v>0</v>
      </c>
      <c r="CC50" s="205">
        <f>'PT-Exp (O)'!CC50*(1+Toeslagen!$Q$11)</f>
        <v>0</v>
      </c>
      <c r="CD50" s="205">
        <f>'PT-Exp (O)'!CD50*(1+Toeslagen!$Q$11)</f>
        <v>0</v>
      </c>
      <c r="CE50" s="205">
        <f>'PT-Exp (O)'!CE50*(1+Toeslagen!$Q$11)</f>
        <v>0</v>
      </c>
      <c r="CF50" s="205">
        <f>'PT-Exp (O)'!CF50*(1+Toeslagen!$Q$11)</f>
        <v>0</v>
      </c>
      <c r="CG50" s="205">
        <f>'PT-Exp (O)'!CG50*(1+Toeslagen!$Q$11)</f>
        <v>3839.6800000000003</v>
      </c>
      <c r="CH50" s="205">
        <f>'PT-Exp (O)'!CH50*(1+Toeslagen!$Q$11)</f>
        <v>3839.6800000000003</v>
      </c>
      <c r="CI50" s="205">
        <f>'PT-Exp (O)'!CI50*(1+Toeslagen!$Q$11)</f>
        <v>3839.6800000000003</v>
      </c>
      <c r="CJ50" s="205">
        <f>'PT-Exp (O)'!CJ50*(1+Toeslagen!$Q$11)</f>
        <v>3839.6800000000003</v>
      </c>
      <c r="CK50" s="205">
        <f>'PT-Exp (O)'!CK50*(1+Toeslagen!$Q$11)</f>
        <v>3839.6800000000003</v>
      </c>
      <c r="CL50" s="205">
        <f>'PT-Exp (O)'!CL50*(1+Toeslagen!$Q$11)</f>
        <v>3839.6800000000003</v>
      </c>
      <c r="CM50" s="205">
        <f>'PT-Exp (O)'!CM50*(1+Toeslagen!$Q$11)</f>
        <v>3839.6800000000003</v>
      </c>
      <c r="CN50" s="205">
        <f>'PT-Exp (O)'!CN50*(1+Toeslagen!$Q$11)</f>
        <v>3839.6800000000003</v>
      </c>
      <c r="CO50" s="205">
        <f>'PT-Exp (O)'!CO50*(1+Toeslagen!$Q$11)</f>
        <v>3839.6800000000003</v>
      </c>
      <c r="CP50" s="205">
        <f>'PT-Exp (O)'!CP50*(1+Toeslagen!$Q$11)</f>
        <v>3839.6800000000003</v>
      </c>
      <c r="CQ50" s="205">
        <f>'PT-Exp (O)'!CQ50*(1+Toeslagen!$Q$11)</f>
        <v>3839.6800000000003</v>
      </c>
      <c r="CR50" s="205">
        <f>'PT-Exp (O)'!CR50*(1+Toeslagen!$Q$11)</f>
        <v>3839.6800000000003</v>
      </c>
      <c r="CS50" s="205">
        <f>'PT-Exp (O)'!CS50*(1+Toeslagen!$Q$11)</f>
        <v>3839.6800000000003</v>
      </c>
      <c r="CT50" s="205">
        <f>'PT-Exp (O)'!CT50*(1+Toeslagen!$Q$11)</f>
        <v>3839.6800000000003</v>
      </c>
      <c r="CU50" s="205">
        <f>'PT-Exp (O)'!CU50*(1+Toeslagen!$Q$11)</f>
        <v>3839.6800000000003</v>
      </c>
      <c r="CV50" s="205">
        <f>'PT-Exp (O)'!CV50*(1+Toeslagen!$Q$11)</f>
        <v>3839.6800000000003</v>
      </c>
      <c r="CW50" s="205">
        <f>'PT-Exp (O)'!CW50*(1+Toeslagen!$Q$11)</f>
        <v>3839.6800000000003</v>
      </c>
      <c r="CX50" s="205">
        <f>'PT-Exp (O)'!CX50*(1+Toeslagen!$Q$11)</f>
        <v>3839.6800000000003</v>
      </c>
      <c r="CY50" s="205">
        <f>'PT-Exp (O)'!CY50*(1+Toeslagen!$Q$11)</f>
        <v>3839.6800000000003</v>
      </c>
      <c r="CZ50" s="205">
        <f>'PT-Exp (O)'!CZ50*(1+Toeslagen!$Q$11)</f>
        <v>3839.6800000000003</v>
      </c>
    </row>
    <row r="51" spans="1:104">
      <c r="A51" s="1">
        <v>55</v>
      </c>
      <c r="B51" s="1">
        <v>55</v>
      </c>
      <c r="C51" s="1"/>
      <c r="D51" s="1">
        <v>7</v>
      </c>
      <c r="F51" t="s">
        <v>202</v>
      </c>
      <c r="G51" t="s">
        <v>202</v>
      </c>
      <c r="H51" t="s">
        <v>202</v>
      </c>
      <c r="I51" t="s">
        <v>202</v>
      </c>
      <c r="J51" t="s">
        <v>368</v>
      </c>
      <c r="N51" s="211">
        <v>11.2</v>
      </c>
      <c r="O51" s="212">
        <v>19600</v>
      </c>
      <c r="P51" s="200"/>
      <c r="Q51" s="200"/>
      <c r="R51" s="200"/>
      <c r="S51" s="200"/>
      <c r="T51" s="200"/>
      <c r="U51" s="200"/>
      <c r="V51" s="200"/>
      <c r="W51" s="200"/>
      <c r="X51" s="200"/>
      <c r="Y51" s="205">
        <f>'PT-Exp (O)'!Y51*(1+Toeslagen!$Q$11)</f>
        <v>3731.52</v>
      </c>
      <c r="Z51" s="205">
        <f>'PT-Exp (O)'!Z51*(1+Toeslagen!$Q$11)</f>
        <v>3731.52</v>
      </c>
      <c r="AA51" s="205">
        <f>'PT-Exp (O)'!AA51*(1+Toeslagen!$Q$11)</f>
        <v>3731.52</v>
      </c>
      <c r="AB51" s="205">
        <f>'PT-Exp (O)'!AB51*(1+Toeslagen!$Q$11)</f>
        <v>3731.52</v>
      </c>
      <c r="AC51" s="205">
        <f>'PT-Exp (O)'!AC51*(1+Toeslagen!$Q$11)</f>
        <v>3731.52</v>
      </c>
      <c r="AD51" s="205">
        <f>'PT-Exp (O)'!AD51*(1+Toeslagen!$Q$11)</f>
        <v>3731.52</v>
      </c>
      <c r="AE51" s="205">
        <f>'PT-Exp (O)'!AE51*(1+Toeslagen!$Q$11)</f>
        <v>3731.52</v>
      </c>
      <c r="AF51" s="205">
        <f>'PT-Exp (O)'!AF51*(1+Toeslagen!$Q$11)</f>
        <v>3731.52</v>
      </c>
      <c r="AG51" s="205">
        <f>'PT-Exp (O)'!AG51*(1+Toeslagen!$Q$11)</f>
        <v>3731.52</v>
      </c>
      <c r="AH51" s="205">
        <f>'PT-Exp (O)'!AH51*(1+Toeslagen!$Q$11)</f>
        <v>3731.52</v>
      </c>
      <c r="AI51" s="205">
        <f>'PT-Exp (O)'!AI51*(1+Toeslagen!$Q$11)</f>
        <v>3731.52</v>
      </c>
      <c r="AJ51" s="205">
        <f>'PT-Exp (O)'!AJ51*(1+Toeslagen!$Q$11)</f>
        <v>3731.52</v>
      </c>
      <c r="AK51" s="205">
        <f>'PT-Exp (O)'!AK51*(1+Toeslagen!$Q$11)</f>
        <v>3731.52</v>
      </c>
      <c r="AL51" s="205">
        <f>'PT-Exp (O)'!AL51*(1+Toeslagen!$Q$11)</f>
        <v>3731.52</v>
      </c>
      <c r="AM51" s="205">
        <f>'PT-Exp (O)'!AM51*(1+Toeslagen!$Q$11)</f>
        <v>3731.52</v>
      </c>
      <c r="AN51" s="205">
        <f>'PT-Exp (O)'!AN51*(1+Toeslagen!$Q$11)</f>
        <v>3731.52</v>
      </c>
      <c r="AO51" s="205">
        <f>'PT-Exp (O)'!AO51*(1+Toeslagen!$Q$11)</f>
        <v>3731.52</v>
      </c>
      <c r="AP51" s="205">
        <f>'PT-Exp (O)'!AP51*(1+Toeslagen!$Q$11)</f>
        <v>3731.52</v>
      </c>
      <c r="AQ51" s="205">
        <f>'PT-Exp (O)'!AQ51*(1+Toeslagen!$Q$11)</f>
        <v>3731.52</v>
      </c>
      <c r="AR51" s="205">
        <f>'PT-Exp (O)'!AR51*(1+Toeslagen!$Q$11)</f>
        <v>3731.52</v>
      </c>
      <c r="AS51" s="205">
        <f>'PT-Exp (O)'!AS51*(1+Toeslagen!$Q$11)</f>
        <v>3677.44</v>
      </c>
      <c r="AT51" s="205">
        <f>'PT-Exp (O)'!AT51*(1+Toeslagen!$Q$11)</f>
        <v>3677.44</v>
      </c>
      <c r="AU51" s="205">
        <f>'PT-Exp (O)'!AU51*(1+Toeslagen!$Q$11)</f>
        <v>3677.44</v>
      </c>
      <c r="AV51" s="205">
        <f>'PT-Exp (O)'!AV51*(1+Toeslagen!$Q$11)</f>
        <v>3677.44</v>
      </c>
      <c r="AW51" s="205">
        <f>'PT-Exp (O)'!AW51*(1+Toeslagen!$Q$11)</f>
        <v>3677.44</v>
      </c>
      <c r="AX51" s="205">
        <f>'PT-Exp (O)'!AX51*(1+Toeslagen!$Q$11)</f>
        <v>3677.44</v>
      </c>
      <c r="AY51" s="205">
        <f>'PT-Exp (O)'!AY51*(1+Toeslagen!$Q$11)</f>
        <v>3677.44</v>
      </c>
      <c r="AZ51" s="205">
        <f>'PT-Exp (O)'!AZ51*(1+Toeslagen!$Q$11)</f>
        <v>3677.44</v>
      </c>
      <c r="BA51" s="205">
        <f>'PT-Exp (O)'!BA51*(1+Toeslagen!$Q$11)</f>
        <v>3677.44</v>
      </c>
      <c r="BB51" s="205">
        <f>'PT-Exp (O)'!BB51*(1+Toeslagen!$Q$11)</f>
        <v>0</v>
      </c>
      <c r="BC51" s="205">
        <f>'PT-Exp (O)'!BC51*(1+Toeslagen!$Q$11)</f>
        <v>3677.44</v>
      </c>
      <c r="BD51" s="205">
        <f>'PT-Exp (O)'!BD51*(1+Toeslagen!$Q$11)</f>
        <v>3677.44</v>
      </c>
      <c r="BE51" s="205">
        <f>'PT-Exp (O)'!BE51*(1+Toeslagen!$Q$11)</f>
        <v>3677.44</v>
      </c>
      <c r="BF51" s="205">
        <f>'PT-Exp (O)'!BF51*(1+Toeslagen!$Q$11)</f>
        <v>3677.44</v>
      </c>
      <c r="BG51" s="205">
        <f>'PT-Exp (O)'!BG51*(1+Toeslagen!$Q$11)</f>
        <v>3677.44</v>
      </c>
      <c r="BH51" s="205">
        <f>'PT-Exp (O)'!BH51*(1+Toeslagen!$Q$11)</f>
        <v>3677.44</v>
      </c>
      <c r="BI51" s="205">
        <f>'PT-Exp (O)'!BI51*(1+Toeslagen!$Q$11)</f>
        <v>3677.44</v>
      </c>
      <c r="BJ51" s="205">
        <f>'PT-Exp (O)'!BJ51*(1+Toeslagen!$Q$11)</f>
        <v>3677.44</v>
      </c>
      <c r="BK51" s="205">
        <f>'PT-Exp (O)'!BK51*(1+Toeslagen!$Q$11)</f>
        <v>3677.44</v>
      </c>
      <c r="BL51" s="205">
        <f>'PT-Exp (O)'!BL51*(1+Toeslagen!$Q$11)</f>
        <v>3677.44</v>
      </c>
      <c r="BM51" s="205">
        <f>'PT-Exp (O)'!BM51*(1+Toeslagen!$Q$11)</f>
        <v>3677.44</v>
      </c>
      <c r="BN51" s="205">
        <f>'PT-Exp (O)'!BN51*(1+Toeslagen!$Q$11)</f>
        <v>3677.44</v>
      </c>
      <c r="BO51" s="205">
        <f>'PT-Exp (O)'!BO51*(1+Toeslagen!$Q$11)</f>
        <v>3677.44</v>
      </c>
      <c r="BP51" s="205">
        <f>'PT-Exp (O)'!BP51*(1+Toeslagen!$Q$11)</f>
        <v>3677.44</v>
      </c>
      <c r="BQ51" s="205">
        <f>'PT-Exp (O)'!BQ51*(1+Toeslagen!$Q$11)</f>
        <v>3677.44</v>
      </c>
      <c r="BR51" s="205">
        <f>'PT-Exp (O)'!BR51*(1+Toeslagen!$Q$11)</f>
        <v>0</v>
      </c>
      <c r="BS51" s="205">
        <f>'PT-Exp (O)'!BS51*(1+Toeslagen!$Q$11)</f>
        <v>0</v>
      </c>
      <c r="BT51" s="205">
        <f>'PT-Exp (O)'!BT51*(1+Toeslagen!$Q$11)</f>
        <v>0</v>
      </c>
      <c r="BU51" s="205">
        <f>'PT-Exp (O)'!BU51*(1+Toeslagen!$Q$11)</f>
        <v>0</v>
      </c>
      <c r="BV51" s="205">
        <f>'PT-Exp (O)'!BV51*(1+Toeslagen!$Q$11)</f>
        <v>0</v>
      </c>
      <c r="BW51" s="205">
        <f>'PT-Exp (O)'!BW51*(1+Toeslagen!$Q$11)</f>
        <v>3677.44</v>
      </c>
      <c r="BX51" s="205">
        <f>'PT-Exp (O)'!BX51*(1+Toeslagen!$Q$11)</f>
        <v>3677.44</v>
      </c>
      <c r="BY51" s="205">
        <f>'PT-Exp (O)'!BY51*(1+Toeslagen!$Q$11)</f>
        <v>3677.44</v>
      </c>
      <c r="BZ51" s="205">
        <f>'PT-Exp (O)'!BZ51*(1+Toeslagen!$Q$11)</f>
        <v>3677.44</v>
      </c>
      <c r="CA51" s="205">
        <f>'PT-Exp (O)'!CA51*(1+Toeslagen!$Q$11)</f>
        <v>3677.44</v>
      </c>
      <c r="CB51" s="205">
        <f>'PT-Exp (O)'!CB51*(1+Toeslagen!$Q$11)</f>
        <v>0</v>
      </c>
      <c r="CC51" s="205">
        <f>'PT-Exp (O)'!CC51*(1+Toeslagen!$Q$11)</f>
        <v>0</v>
      </c>
      <c r="CD51" s="205">
        <f>'PT-Exp (O)'!CD51*(1+Toeslagen!$Q$11)</f>
        <v>0</v>
      </c>
      <c r="CE51" s="205">
        <f>'PT-Exp (O)'!CE51*(1+Toeslagen!$Q$11)</f>
        <v>0</v>
      </c>
      <c r="CF51" s="205">
        <f>'PT-Exp (O)'!CF51*(1+Toeslagen!$Q$11)</f>
        <v>0</v>
      </c>
      <c r="CG51" s="205">
        <f>'PT-Exp (O)'!CG51*(1+Toeslagen!$Q$11)</f>
        <v>3947.84</v>
      </c>
      <c r="CH51" s="205">
        <f>'PT-Exp (O)'!CH51*(1+Toeslagen!$Q$11)</f>
        <v>3947.84</v>
      </c>
      <c r="CI51" s="205">
        <f>'PT-Exp (O)'!CI51*(1+Toeslagen!$Q$11)</f>
        <v>3947.84</v>
      </c>
      <c r="CJ51" s="205">
        <f>'PT-Exp (O)'!CJ51*(1+Toeslagen!$Q$11)</f>
        <v>3947.84</v>
      </c>
      <c r="CK51" s="205">
        <f>'PT-Exp (O)'!CK51*(1+Toeslagen!$Q$11)</f>
        <v>3947.84</v>
      </c>
      <c r="CL51" s="205">
        <f>'PT-Exp (O)'!CL51*(1+Toeslagen!$Q$11)</f>
        <v>3947.84</v>
      </c>
      <c r="CM51" s="205">
        <f>'PT-Exp (O)'!CM51*(1+Toeslagen!$Q$11)</f>
        <v>3947.84</v>
      </c>
      <c r="CN51" s="205">
        <f>'PT-Exp (O)'!CN51*(1+Toeslagen!$Q$11)</f>
        <v>3947.84</v>
      </c>
      <c r="CO51" s="205">
        <f>'PT-Exp (O)'!CO51*(1+Toeslagen!$Q$11)</f>
        <v>3947.84</v>
      </c>
      <c r="CP51" s="205">
        <f>'PT-Exp (O)'!CP51*(1+Toeslagen!$Q$11)</f>
        <v>3947.84</v>
      </c>
      <c r="CQ51" s="205">
        <f>'PT-Exp (O)'!CQ51*(1+Toeslagen!$Q$11)</f>
        <v>3947.84</v>
      </c>
      <c r="CR51" s="205">
        <f>'PT-Exp (O)'!CR51*(1+Toeslagen!$Q$11)</f>
        <v>3947.84</v>
      </c>
      <c r="CS51" s="205">
        <f>'PT-Exp (O)'!CS51*(1+Toeslagen!$Q$11)</f>
        <v>3947.84</v>
      </c>
      <c r="CT51" s="205">
        <f>'PT-Exp (O)'!CT51*(1+Toeslagen!$Q$11)</f>
        <v>3947.84</v>
      </c>
      <c r="CU51" s="205">
        <f>'PT-Exp (O)'!CU51*(1+Toeslagen!$Q$11)</f>
        <v>3947.84</v>
      </c>
      <c r="CV51" s="205">
        <f>'PT-Exp (O)'!CV51*(1+Toeslagen!$Q$11)</f>
        <v>3947.84</v>
      </c>
      <c r="CW51" s="205">
        <f>'PT-Exp (O)'!CW51*(1+Toeslagen!$Q$11)</f>
        <v>3947.84</v>
      </c>
      <c r="CX51" s="205">
        <f>'PT-Exp (O)'!CX51*(1+Toeslagen!$Q$11)</f>
        <v>3947.84</v>
      </c>
      <c r="CY51" s="205">
        <f>'PT-Exp (O)'!CY51*(1+Toeslagen!$Q$11)</f>
        <v>3947.84</v>
      </c>
      <c r="CZ51" s="205">
        <f>'PT-Exp (O)'!CZ51*(1+Toeslagen!$Q$11)</f>
        <v>3947.84</v>
      </c>
    </row>
    <row r="52" spans="1:104">
      <c r="A52" s="1">
        <v>56</v>
      </c>
      <c r="B52" s="1">
        <v>56</v>
      </c>
      <c r="C52" s="1"/>
      <c r="D52" s="1">
        <v>7</v>
      </c>
      <c r="F52" t="s">
        <v>202</v>
      </c>
      <c r="G52" t="s">
        <v>202</v>
      </c>
      <c r="H52" t="s">
        <v>202</v>
      </c>
      <c r="I52" t="s">
        <v>202</v>
      </c>
      <c r="J52" t="s">
        <v>368</v>
      </c>
      <c r="N52" s="211">
        <v>11.5</v>
      </c>
      <c r="O52" s="212">
        <v>20125</v>
      </c>
      <c r="P52" s="200"/>
      <c r="Q52" s="200"/>
      <c r="R52" s="200"/>
      <c r="S52" s="200"/>
      <c r="T52" s="200"/>
      <c r="U52" s="200"/>
      <c r="V52" s="200"/>
      <c r="W52" s="200"/>
      <c r="X52" s="200"/>
      <c r="Y52" s="205">
        <f>'PT-Exp (O)'!Y52*(1+Toeslagen!$Q$11)</f>
        <v>3839.6800000000003</v>
      </c>
      <c r="Z52" s="205">
        <f>'PT-Exp (O)'!Z52*(1+Toeslagen!$Q$11)</f>
        <v>3839.6800000000003</v>
      </c>
      <c r="AA52" s="205">
        <f>'PT-Exp (O)'!AA52*(1+Toeslagen!$Q$11)</f>
        <v>3839.6800000000003</v>
      </c>
      <c r="AB52" s="205">
        <f>'PT-Exp (O)'!AB52*(1+Toeslagen!$Q$11)</f>
        <v>3839.6800000000003</v>
      </c>
      <c r="AC52" s="205">
        <f>'PT-Exp (O)'!AC52*(1+Toeslagen!$Q$11)</f>
        <v>3839.6800000000003</v>
      </c>
      <c r="AD52" s="205">
        <f>'PT-Exp (O)'!AD52*(1+Toeslagen!$Q$11)</f>
        <v>3839.6800000000003</v>
      </c>
      <c r="AE52" s="205">
        <f>'PT-Exp (O)'!AE52*(1+Toeslagen!$Q$11)</f>
        <v>3839.6800000000003</v>
      </c>
      <c r="AF52" s="205">
        <f>'PT-Exp (O)'!AF52*(1+Toeslagen!$Q$11)</f>
        <v>3839.6800000000003</v>
      </c>
      <c r="AG52" s="205">
        <f>'PT-Exp (O)'!AG52*(1+Toeslagen!$Q$11)</f>
        <v>3839.6800000000003</v>
      </c>
      <c r="AH52" s="205">
        <f>'PT-Exp (O)'!AH52*(1+Toeslagen!$Q$11)</f>
        <v>3839.6800000000003</v>
      </c>
      <c r="AI52" s="205">
        <f>'PT-Exp (O)'!AI52*(1+Toeslagen!$Q$11)</f>
        <v>3839.6800000000003</v>
      </c>
      <c r="AJ52" s="205">
        <f>'PT-Exp (O)'!AJ52*(1+Toeslagen!$Q$11)</f>
        <v>3839.6800000000003</v>
      </c>
      <c r="AK52" s="205">
        <f>'PT-Exp (O)'!AK52*(1+Toeslagen!$Q$11)</f>
        <v>3839.6800000000003</v>
      </c>
      <c r="AL52" s="205">
        <f>'PT-Exp (O)'!AL52*(1+Toeslagen!$Q$11)</f>
        <v>3839.6800000000003</v>
      </c>
      <c r="AM52" s="205">
        <f>'PT-Exp (O)'!AM52*(1+Toeslagen!$Q$11)</f>
        <v>3839.6800000000003</v>
      </c>
      <c r="AN52" s="205">
        <f>'PT-Exp (O)'!AN52*(1+Toeslagen!$Q$11)</f>
        <v>3839.6800000000003</v>
      </c>
      <c r="AO52" s="205">
        <f>'PT-Exp (O)'!AO52*(1+Toeslagen!$Q$11)</f>
        <v>3839.6800000000003</v>
      </c>
      <c r="AP52" s="205">
        <f>'PT-Exp (O)'!AP52*(1+Toeslagen!$Q$11)</f>
        <v>3839.6800000000003</v>
      </c>
      <c r="AQ52" s="205">
        <f>'PT-Exp (O)'!AQ52*(1+Toeslagen!$Q$11)</f>
        <v>3839.6800000000003</v>
      </c>
      <c r="AR52" s="205">
        <f>'PT-Exp (O)'!AR52*(1+Toeslagen!$Q$11)</f>
        <v>3839.6800000000003</v>
      </c>
      <c r="AS52" s="205">
        <f>'PT-Exp (O)'!AS52*(1+Toeslagen!$Q$11)</f>
        <v>3733.7913600000006</v>
      </c>
      <c r="AT52" s="205">
        <f>'PT-Exp (O)'!AT52*(1+Toeslagen!$Q$11)</f>
        <v>3733.7913600000006</v>
      </c>
      <c r="AU52" s="205">
        <f>'PT-Exp (O)'!AU52*(1+Toeslagen!$Q$11)</f>
        <v>3733.7913600000006</v>
      </c>
      <c r="AV52" s="205">
        <f>'PT-Exp (O)'!AV52*(1+Toeslagen!$Q$11)</f>
        <v>3733.7913600000006</v>
      </c>
      <c r="AW52" s="205">
        <f>'PT-Exp (O)'!AW52*(1+Toeslagen!$Q$11)</f>
        <v>3733.7913600000006</v>
      </c>
      <c r="AX52" s="205">
        <f>'PT-Exp (O)'!AX52*(1+Toeslagen!$Q$11)</f>
        <v>3733.7913600000002</v>
      </c>
      <c r="AY52" s="205">
        <f>'PT-Exp (O)'!AY52*(1+Toeslagen!$Q$11)</f>
        <v>3733.7913600000002</v>
      </c>
      <c r="AZ52" s="205">
        <f>'PT-Exp (O)'!AZ52*(1+Toeslagen!$Q$11)</f>
        <v>3733.7913600000002</v>
      </c>
      <c r="BA52" s="205">
        <f>'PT-Exp (O)'!BA52*(1+Toeslagen!$Q$11)</f>
        <v>3733.7913600000002</v>
      </c>
      <c r="BB52" s="205">
        <f>'PT-Exp (O)'!BB52*(1+Toeslagen!$Q$11)</f>
        <v>0</v>
      </c>
      <c r="BC52" s="205">
        <f>'PT-Exp (O)'!BC52*(1+Toeslagen!$Q$11)</f>
        <v>3733.7913600000002</v>
      </c>
      <c r="BD52" s="205">
        <f>'PT-Exp (O)'!BD52*(1+Toeslagen!$Q$11)</f>
        <v>3733.7913600000002</v>
      </c>
      <c r="BE52" s="205">
        <f>'PT-Exp (O)'!BE52*(1+Toeslagen!$Q$11)</f>
        <v>3733.7913600000002</v>
      </c>
      <c r="BF52" s="205">
        <f>'PT-Exp (O)'!BF52*(1+Toeslagen!$Q$11)</f>
        <v>3733.7913600000002</v>
      </c>
      <c r="BG52" s="205">
        <f>'PT-Exp (O)'!BG52*(1+Toeslagen!$Q$11)</f>
        <v>3733.7913600000002</v>
      </c>
      <c r="BH52" s="205">
        <f>'PT-Exp (O)'!BH52*(1+Toeslagen!$Q$11)</f>
        <v>3733.7913600000002</v>
      </c>
      <c r="BI52" s="205">
        <f>'PT-Exp (O)'!BI52*(1+Toeslagen!$Q$11)</f>
        <v>3733.7913600000002</v>
      </c>
      <c r="BJ52" s="205">
        <f>'PT-Exp (O)'!BJ52*(1+Toeslagen!$Q$11)</f>
        <v>3733.7913600000002</v>
      </c>
      <c r="BK52" s="205">
        <f>'PT-Exp (O)'!BK52*(1+Toeslagen!$Q$11)</f>
        <v>3733.7913600000002</v>
      </c>
      <c r="BL52" s="205">
        <f>'PT-Exp (O)'!BL52*(1+Toeslagen!$Q$11)</f>
        <v>3733.7913600000002</v>
      </c>
      <c r="BM52" s="205">
        <f>'PT-Exp (O)'!BM52*(1+Toeslagen!$Q$11)</f>
        <v>3733.7913600000002</v>
      </c>
      <c r="BN52" s="205">
        <f>'PT-Exp (O)'!BN52*(1+Toeslagen!$Q$11)</f>
        <v>3733.7913600000002</v>
      </c>
      <c r="BO52" s="205">
        <f>'PT-Exp (O)'!BO52*(1+Toeslagen!$Q$11)</f>
        <v>3733.7913600000002</v>
      </c>
      <c r="BP52" s="205">
        <f>'PT-Exp (O)'!BP52*(1+Toeslagen!$Q$11)</f>
        <v>3733.7913600000002</v>
      </c>
      <c r="BQ52" s="205">
        <f>'PT-Exp (O)'!BQ52*(1+Toeslagen!$Q$11)</f>
        <v>3733.7913600000002</v>
      </c>
      <c r="BR52" s="205">
        <f>'PT-Exp (O)'!BR52*(1+Toeslagen!$Q$11)</f>
        <v>0</v>
      </c>
      <c r="BS52" s="205">
        <f>'PT-Exp (O)'!BS52*(1+Toeslagen!$Q$11)</f>
        <v>0</v>
      </c>
      <c r="BT52" s="205">
        <f>'PT-Exp (O)'!BT52*(1+Toeslagen!$Q$11)</f>
        <v>0</v>
      </c>
      <c r="BU52" s="205">
        <f>'PT-Exp (O)'!BU52*(1+Toeslagen!$Q$11)</f>
        <v>0</v>
      </c>
      <c r="BV52" s="205">
        <f>'PT-Exp (O)'!BV52*(1+Toeslagen!$Q$11)</f>
        <v>0</v>
      </c>
      <c r="BW52" s="205">
        <f>'PT-Exp (O)'!BW52*(1+Toeslagen!$Q$11)</f>
        <v>3733.7913600000002</v>
      </c>
      <c r="BX52" s="205">
        <f>'PT-Exp (O)'!BX52*(1+Toeslagen!$Q$11)</f>
        <v>3733.7913600000002</v>
      </c>
      <c r="BY52" s="205">
        <f>'PT-Exp (O)'!BY52*(1+Toeslagen!$Q$11)</f>
        <v>3733.7913600000002</v>
      </c>
      <c r="BZ52" s="205">
        <f>'PT-Exp (O)'!BZ52*(1+Toeslagen!$Q$11)</f>
        <v>3733.7913600000002</v>
      </c>
      <c r="CA52" s="205">
        <f>'PT-Exp (O)'!CA52*(1+Toeslagen!$Q$11)</f>
        <v>3733.7913600000002</v>
      </c>
      <c r="CB52" s="205">
        <f>'PT-Exp (O)'!CB52*(1+Toeslagen!$Q$11)</f>
        <v>0</v>
      </c>
      <c r="CC52" s="205">
        <f>'PT-Exp (O)'!CC52*(1+Toeslagen!$Q$11)</f>
        <v>0</v>
      </c>
      <c r="CD52" s="205">
        <f>'PT-Exp (O)'!CD52*(1+Toeslagen!$Q$11)</f>
        <v>0</v>
      </c>
      <c r="CE52" s="205">
        <f>'PT-Exp (O)'!CE52*(1+Toeslagen!$Q$11)</f>
        <v>0</v>
      </c>
      <c r="CF52" s="205">
        <f>'PT-Exp (O)'!CF52*(1+Toeslagen!$Q$11)</f>
        <v>0</v>
      </c>
      <c r="CG52" s="205">
        <f>'PT-Exp (O)'!CG52*(1+Toeslagen!$Q$11)</f>
        <v>4056</v>
      </c>
      <c r="CH52" s="205">
        <f>'PT-Exp (O)'!CH52*(1+Toeslagen!$Q$11)</f>
        <v>4056</v>
      </c>
      <c r="CI52" s="205">
        <f>'PT-Exp (O)'!CI52*(1+Toeslagen!$Q$11)</f>
        <v>4056</v>
      </c>
      <c r="CJ52" s="205">
        <f>'PT-Exp (O)'!CJ52*(1+Toeslagen!$Q$11)</f>
        <v>4056</v>
      </c>
      <c r="CK52" s="205">
        <f>'PT-Exp (O)'!CK52*(1+Toeslagen!$Q$11)</f>
        <v>4056</v>
      </c>
      <c r="CL52" s="205">
        <f>'PT-Exp (O)'!CL52*(1+Toeslagen!$Q$11)</f>
        <v>4056</v>
      </c>
      <c r="CM52" s="205">
        <f>'PT-Exp (O)'!CM52*(1+Toeslagen!$Q$11)</f>
        <v>4056</v>
      </c>
      <c r="CN52" s="205">
        <f>'PT-Exp (O)'!CN52*(1+Toeslagen!$Q$11)</f>
        <v>4056</v>
      </c>
      <c r="CO52" s="205">
        <f>'PT-Exp (O)'!CO52*(1+Toeslagen!$Q$11)</f>
        <v>4056</v>
      </c>
      <c r="CP52" s="205">
        <f>'PT-Exp (O)'!CP52*(1+Toeslagen!$Q$11)</f>
        <v>4056</v>
      </c>
      <c r="CQ52" s="205">
        <f>'PT-Exp (O)'!CQ52*(1+Toeslagen!$Q$11)</f>
        <v>4056</v>
      </c>
      <c r="CR52" s="205">
        <f>'PT-Exp (O)'!CR52*(1+Toeslagen!$Q$11)</f>
        <v>4056</v>
      </c>
      <c r="CS52" s="205">
        <f>'PT-Exp (O)'!CS52*(1+Toeslagen!$Q$11)</f>
        <v>4056</v>
      </c>
      <c r="CT52" s="205">
        <f>'PT-Exp (O)'!CT52*(1+Toeslagen!$Q$11)</f>
        <v>4056</v>
      </c>
      <c r="CU52" s="205">
        <f>'PT-Exp (O)'!CU52*(1+Toeslagen!$Q$11)</f>
        <v>4056</v>
      </c>
      <c r="CV52" s="205">
        <f>'PT-Exp (O)'!CV52*(1+Toeslagen!$Q$11)</f>
        <v>4056</v>
      </c>
      <c r="CW52" s="205">
        <f>'PT-Exp (O)'!CW52*(1+Toeslagen!$Q$11)</f>
        <v>4056</v>
      </c>
      <c r="CX52" s="205">
        <f>'PT-Exp (O)'!CX52*(1+Toeslagen!$Q$11)</f>
        <v>4056</v>
      </c>
      <c r="CY52" s="205">
        <f>'PT-Exp (O)'!CY52*(1+Toeslagen!$Q$11)</f>
        <v>4056</v>
      </c>
      <c r="CZ52" s="205">
        <f>'PT-Exp (O)'!CZ52*(1+Toeslagen!$Q$11)</f>
        <v>4056</v>
      </c>
    </row>
    <row r="53" spans="1:104">
      <c r="A53" s="1">
        <v>57</v>
      </c>
      <c r="B53" s="1">
        <v>57</v>
      </c>
      <c r="C53" s="1"/>
      <c r="D53" s="1">
        <v>7</v>
      </c>
      <c r="F53" t="s">
        <v>202</v>
      </c>
      <c r="G53" t="s">
        <v>202</v>
      </c>
      <c r="H53" t="s">
        <v>202</v>
      </c>
      <c r="I53" t="s">
        <v>202</v>
      </c>
      <c r="J53" t="s">
        <v>368</v>
      </c>
      <c r="N53" s="211">
        <v>11.6</v>
      </c>
      <c r="O53" s="212">
        <v>20300</v>
      </c>
      <c r="P53" s="200"/>
      <c r="Q53" s="200"/>
      <c r="R53" s="200"/>
      <c r="S53" s="200"/>
      <c r="T53" s="200"/>
      <c r="U53" s="200"/>
      <c r="V53" s="200"/>
      <c r="W53" s="200"/>
      <c r="X53" s="200"/>
      <c r="Y53" s="205">
        <f>'PT-Exp (O)'!Y53*(1+Toeslagen!$Q$11)</f>
        <v>4056</v>
      </c>
      <c r="Z53" s="205">
        <f>'PT-Exp (O)'!Z53*(1+Toeslagen!$Q$11)</f>
        <v>4056</v>
      </c>
      <c r="AA53" s="205">
        <f>'PT-Exp (O)'!AA53*(1+Toeslagen!$Q$11)</f>
        <v>4056</v>
      </c>
      <c r="AB53" s="205">
        <f>'PT-Exp (O)'!AB53*(1+Toeslagen!$Q$11)</f>
        <v>4056</v>
      </c>
      <c r="AC53" s="205">
        <f>'PT-Exp (O)'!AC53*(1+Toeslagen!$Q$11)</f>
        <v>4056</v>
      </c>
      <c r="AD53" s="205">
        <f>'PT-Exp (O)'!AD53*(1+Toeslagen!$Q$11)</f>
        <v>4056</v>
      </c>
      <c r="AE53" s="205">
        <f>'PT-Exp (O)'!AE53*(1+Toeslagen!$Q$11)</f>
        <v>4056</v>
      </c>
      <c r="AF53" s="205">
        <f>'PT-Exp (O)'!AF53*(1+Toeslagen!$Q$11)</f>
        <v>4056</v>
      </c>
      <c r="AG53" s="205">
        <f>'PT-Exp (O)'!AG53*(1+Toeslagen!$Q$11)</f>
        <v>4056</v>
      </c>
      <c r="AH53" s="205">
        <f>'PT-Exp (O)'!AH53*(1+Toeslagen!$Q$11)</f>
        <v>4056</v>
      </c>
      <c r="AI53" s="205">
        <f>'PT-Exp (O)'!AI53*(1+Toeslagen!$Q$11)</f>
        <v>4056</v>
      </c>
      <c r="AJ53" s="205">
        <f>'PT-Exp (O)'!AJ53*(1+Toeslagen!$Q$11)</f>
        <v>4056</v>
      </c>
      <c r="AK53" s="205">
        <f>'PT-Exp (O)'!AK53*(1+Toeslagen!$Q$11)</f>
        <v>4056</v>
      </c>
      <c r="AL53" s="205">
        <f>'PT-Exp (O)'!AL53*(1+Toeslagen!$Q$11)</f>
        <v>4056</v>
      </c>
      <c r="AM53" s="205">
        <f>'PT-Exp (O)'!AM53*(1+Toeslagen!$Q$11)</f>
        <v>4056</v>
      </c>
      <c r="AN53" s="205">
        <f>'PT-Exp (O)'!AN53*(1+Toeslagen!$Q$11)</f>
        <v>4056</v>
      </c>
      <c r="AO53" s="205">
        <f>'PT-Exp (O)'!AO53*(1+Toeslagen!$Q$11)</f>
        <v>4056</v>
      </c>
      <c r="AP53" s="205">
        <f>'PT-Exp (O)'!AP53*(1+Toeslagen!$Q$11)</f>
        <v>4056</v>
      </c>
      <c r="AQ53" s="205">
        <f>'PT-Exp (O)'!AQ53*(1+Toeslagen!$Q$11)</f>
        <v>4056</v>
      </c>
      <c r="AR53" s="205">
        <f>'PT-Exp (O)'!AR53*(1+Toeslagen!$Q$11)</f>
        <v>4056</v>
      </c>
      <c r="AS53" s="205">
        <f>'PT-Exp (O)'!AS53*(1+Toeslagen!$Q$11)</f>
        <v>3839.6800000000003</v>
      </c>
      <c r="AT53" s="205">
        <f>'PT-Exp (O)'!AT53*(1+Toeslagen!$Q$11)</f>
        <v>3839.6800000000003</v>
      </c>
      <c r="AU53" s="205">
        <f>'PT-Exp (O)'!AU53*(1+Toeslagen!$Q$11)</f>
        <v>3839.6800000000003</v>
      </c>
      <c r="AV53" s="205">
        <f>'PT-Exp (O)'!AV53*(1+Toeslagen!$Q$11)</f>
        <v>3839.6800000000003</v>
      </c>
      <c r="AW53" s="205">
        <f>'PT-Exp (O)'!AW53*(1+Toeslagen!$Q$11)</f>
        <v>3839.6800000000003</v>
      </c>
      <c r="AX53" s="205">
        <f>'PT-Exp (O)'!AX53*(1+Toeslagen!$Q$11)</f>
        <v>3839.6800000000003</v>
      </c>
      <c r="AY53" s="205">
        <f>'PT-Exp (O)'!AY53*(1+Toeslagen!$Q$11)</f>
        <v>3839.6800000000003</v>
      </c>
      <c r="AZ53" s="205">
        <f>'PT-Exp (O)'!AZ53*(1+Toeslagen!$Q$11)</f>
        <v>3839.6800000000003</v>
      </c>
      <c r="BA53" s="205">
        <f>'PT-Exp (O)'!BA53*(1+Toeslagen!$Q$11)</f>
        <v>3839.6800000000003</v>
      </c>
      <c r="BB53" s="205">
        <f>'PT-Exp (O)'!BB53*(1+Toeslagen!$Q$11)</f>
        <v>0</v>
      </c>
      <c r="BC53" s="205">
        <f>'PT-Exp (O)'!BC53*(1+Toeslagen!$Q$11)</f>
        <v>3839.6800000000003</v>
      </c>
      <c r="BD53" s="205">
        <f>'PT-Exp (O)'!BD53*(1+Toeslagen!$Q$11)</f>
        <v>3839.6800000000003</v>
      </c>
      <c r="BE53" s="205">
        <f>'PT-Exp (O)'!BE53*(1+Toeslagen!$Q$11)</f>
        <v>3839.6800000000003</v>
      </c>
      <c r="BF53" s="205">
        <f>'PT-Exp (O)'!BF53*(1+Toeslagen!$Q$11)</f>
        <v>3839.6800000000003</v>
      </c>
      <c r="BG53" s="205">
        <f>'PT-Exp (O)'!BG53*(1+Toeslagen!$Q$11)</f>
        <v>3839.6800000000003</v>
      </c>
      <c r="BH53" s="205">
        <f>'PT-Exp (O)'!BH53*(1+Toeslagen!$Q$11)</f>
        <v>3839.6800000000003</v>
      </c>
      <c r="BI53" s="205">
        <f>'PT-Exp (O)'!BI53*(1+Toeslagen!$Q$11)</f>
        <v>3839.6800000000003</v>
      </c>
      <c r="BJ53" s="205">
        <f>'PT-Exp (O)'!BJ53*(1+Toeslagen!$Q$11)</f>
        <v>3839.6800000000003</v>
      </c>
      <c r="BK53" s="205">
        <f>'PT-Exp (O)'!BK53*(1+Toeslagen!$Q$11)</f>
        <v>3839.6800000000003</v>
      </c>
      <c r="BL53" s="205">
        <f>'PT-Exp (O)'!BL53*(1+Toeslagen!$Q$11)</f>
        <v>3839.6800000000003</v>
      </c>
      <c r="BM53" s="205">
        <f>'PT-Exp (O)'!BM53*(1+Toeslagen!$Q$11)</f>
        <v>3839.6800000000003</v>
      </c>
      <c r="BN53" s="205">
        <f>'PT-Exp (O)'!BN53*(1+Toeslagen!$Q$11)</f>
        <v>3839.6800000000003</v>
      </c>
      <c r="BO53" s="205">
        <f>'PT-Exp (O)'!BO53*(1+Toeslagen!$Q$11)</f>
        <v>3839.6800000000003</v>
      </c>
      <c r="BP53" s="205">
        <f>'PT-Exp (O)'!BP53*(1+Toeslagen!$Q$11)</f>
        <v>3839.6800000000003</v>
      </c>
      <c r="BQ53" s="205">
        <f>'PT-Exp (O)'!BQ53*(1+Toeslagen!$Q$11)</f>
        <v>3839.6800000000003</v>
      </c>
      <c r="BR53" s="205">
        <f>'PT-Exp (O)'!BR53*(1+Toeslagen!$Q$11)</f>
        <v>0</v>
      </c>
      <c r="BS53" s="205">
        <f>'PT-Exp (O)'!BS53*(1+Toeslagen!$Q$11)</f>
        <v>0</v>
      </c>
      <c r="BT53" s="205">
        <f>'PT-Exp (O)'!BT53*(1+Toeslagen!$Q$11)</f>
        <v>0</v>
      </c>
      <c r="BU53" s="205">
        <f>'PT-Exp (O)'!BU53*(1+Toeslagen!$Q$11)</f>
        <v>0</v>
      </c>
      <c r="BV53" s="205">
        <f>'PT-Exp (O)'!BV53*(1+Toeslagen!$Q$11)</f>
        <v>0</v>
      </c>
      <c r="BW53" s="205">
        <f>'PT-Exp (O)'!BW53*(1+Toeslagen!$Q$11)</f>
        <v>3839.6800000000003</v>
      </c>
      <c r="BX53" s="205">
        <f>'PT-Exp (O)'!BX53*(1+Toeslagen!$Q$11)</f>
        <v>3839.6800000000003</v>
      </c>
      <c r="BY53" s="205">
        <f>'PT-Exp (O)'!BY53*(1+Toeslagen!$Q$11)</f>
        <v>3839.6800000000003</v>
      </c>
      <c r="BZ53" s="205">
        <f>'PT-Exp (O)'!BZ53*(1+Toeslagen!$Q$11)</f>
        <v>3839.6800000000003</v>
      </c>
      <c r="CA53" s="205">
        <f>'PT-Exp (O)'!CA53*(1+Toeslagen!$Q$11)</f>
        <v>3839.6800000000003</v>
      </c>
      <c r="CB53" s="205">
        <f>'PT-Exp (O)'!CB53*(1+Toeslagen!$Q$11)</f>
        <v>0</v>
      </c>
      <c r="CC53" s="205">
        <f>'PT-Exp (O)'!CC53*(1+Toeslagen!$Q$11)</f>
        <v>0</v>
      </c>
      <c r="CD53" s="205">
        <f>'PT-Exp (O)'!CD53*(1+Toeslagen!$Q$11)</f>
        <v>0</v>
      </c>
      <c r="CE53" s="205">
        <f>'PT-Exp (O)'!CE53*(1+Toeslagen!$Q$11)</f>
        <v>0</v>
      </c>
      <c r="CF53" s="205">
        <f>'PT-Exp (O)'!CF53*(1+Toeslagen!$Q$11)</f>
        <v>0</v>
      </c>
      <c r="CG53" s="205">
        <f>'PT-Exp (O)'!CG53*(1+Toeslagen!$Q$11)</f>
        <v>4272.32</v>
      </c>
      <c r="CH53" s="205">
        <f>'PT-Exp (O)'!CH53*(1+Toeslagen!$Q$11)</f>
        <v>4272.32</v>
      </c>
      <c r="CI53" s="205">
        <f>'PT-Exp (O)'!CI53*(1+Toeslagen!$Q$11)</f>
        <v>4272.32</v>
      </c>
      <c r="CJ53" s="205">
        <f>'PT-Exp (O)'!CJ53*(1+Toeslagen!$Q$11)</f>
        <v>4272.32</v>
      </c>
      <c r="CK53" s="205">
        <f>'PT-Exp (O)'!CK53*(1+Toeslagen!$Q$11)</f>
        <v>4272.32</v>
      </c>
      <c r="CL53" s="205">
        <f>'PT-Exp (O)'!CL53*(1+Toeslagen!$Q$11)</f>
        <v>4272.32</v>
      </c>
      <c r="CM53" s="205">
        <f>'PT-Exp (O)'!CM53*(1+Toeslagen!$Q$11)</f>
        <v>4272.32</v>
      </c>
      <c r="CN53" s="205">
        <f>'PT-Exp (O)'!CN53*(1+Toeslagen!$Q$11)</f>
        <v>4272.32</v>
      </c>
      <c r="CO53" s="205">
        <f>'PT-Exp (O)'!CO53*(1+Toeslagen!$Q$11)</f>
        <v>4272.32</v>
      </c>
      <c r="CP53" s="205">
        <f>'PT-Exp (O)'!CP53*(1+Toeslagen!$Q$11)</f>
        <v>4272.32</v>
      </c>
      <c r="CQ53" s="205">
        <f>'PT-Exp (O)'!CQ53*(1+Toeslagen!$Q$11)</f>
        <v>4272.32</v>
      </c>
      <c r="CR53" s="205">
        <f>'PT-Exp (O)'!CR53*(1+Toeslagen!$Q$11)</f>
        <v>4272.32</v>
      </c>
      <c r="CS53" s="205">
        <f>'PT-Exp (O)'!CS53*(1+Toeslagen!$Q$11)</f>
        <v>4272.32</v>
      </c>
      <c r="CT53" s="205">
        <f>'PT-Exp (O)'!CT53*(1+Toeslagen!$Q$11)</f>
        <v>4272.32</v>
      </c>
      <c r="CU53" s="205">
        <f>'PT-Exp (O)'!CU53*(1+Toeslagen!$Q$11)</f>
        <v>4272.32</v>
      </c>
      <c r="CV53" s="205">
        <f>'PT-Exp (O)'!CV53*(1+Toeslagen!$Q$11)</f>
        <v>4272.32</v>
      </c>
      <c r="CW53" s="205">
        <f>'PT-Exp (O)'!CW53*(1+Toeslagen!$Q$11)</f>
        <v>4272.32</v>
      </c>
      <c r="CX53" s="205">
        <f>'PT-Exp (O)'!CX53*(1+Toeslagen!$Q$11)</f>
        <v>4272.32</v>
      </c>
      <c r="CY53" s="205">
        <f>'PT-Exp (O)'!CY53*(1+Toeslagen!$Q$11)</f>
        <v>4272.32</v>
      </c>
      <c r="CZ53" s="205">
        <f>'PT-Exp (O)'!CZ53*(1+Toeslagen!$Q$11)</f>
        <v>4272.32</v>
      </c>
    </row>
    <row r="54" spans="1:104">
      <c r="A54" s="1">
        <v>58</v>
      </c>
      <c r="B54" s="1">
        <v>58</v>
      </c>
      <c r="C54" s="1"/>
      <c r="D54" s="1">
        <v>7</v>
      </c>
      <c r="F54" t="s">
        <v>202</v>
      </c>
      <c r="G54" t="s">
        <v>202</v>
      </c>
      <c r="H54" t="s">
        <v>202</v>
      </c>
      <c r="I54" t="s">
        <v>202</v>
      </c>
      <c r="J54" t="s">
        <v>368</v>
      </c>
      <c r="N54" s="211">
        <v>12</v>
      </c>
      <c r="O54" s="212">
        <v>21000</v>
      </c>
      <c r="P54" s="200"/>
      <c r="Q54" s="200"/>
      <c r="R54" s="200"/>
      <c r="S54" s="200"/>
      <c r="T54" s="200"/>
      <c r="U54" s="200"/>
      <c r="V54" s="200"/>
      <c r="W54" s="200"/>
      <c r="X54" s="200"/>
      <c r="Y54" s="205">
        <f>'PT-Exp (O)'!Y54*(1+Toeslagen!$Q$11)</f>
        <v>4164.16</v>
      </c>
      <c r="Z54" s="205">
        <f>'PT-Exp (O)'!Z54*(1+Toeslagen!$Q$11)</f>
        <v>4164.16</v>
      </c>
      <c r="AA54" s="205">
        <f>'PT-Exp (O)'!AA54*(1+Toeslagen!$Q$11)</f>
        <v>4164.16</v>
      </c>
      <c r="AB54" s="205">
        <f>'PT-Exp (O)'!AB54*(1+Toeslagen!$Q$11)</f>
        <v>4164.16</v>
      </c>
      <c r="AC54" s="205">
        <f>'PT-Exp (O)'!AC54*(1+Toeslagen!$Q$11)</f>
        <v>4164.16</v>
      </c>
      <c r="AD54" s="205">
        <f>'PT-Exp (O)'!AD54*(1+Toeslagen!$Q$11)</f>
        <v>4164.16</v>
      </c>
      <c r="AE54" s="205">
        <f>'PT-Exp (O)'!AE54*(1+Toeslagen!$Q$11)</f>
        <v>4164.16</v>
      </c>
      <c r="AF54" s="205">
        <f>'PT-Exp (O)'!AF54*(1+Toeslagen!$Q$11)</f>
        <v>4164.16</v>
      </c>
      <c r="AG54" s="205">
        <f>'PT-Exp (O)'!AG54*(1+Toeslagen!$Q$11)</f>
        <v>4164.16</v>
      </c>
      <c r="AH54" s="205">
        <f>'PT-Exp (O)'!AH54*(1+Toeslagen!$Q$11)</f>
        <v>4164.16</v>
      </c>
      <c r="AI54" s="205">
        <f>'PT-Exp (O)'!AI54*(1+Toeslagen!$Q$11)</f>
        <v>4164.16</v>
      </c>
      <c r="AJ54" s="205">
        <f>'PT-Exp (O)'!AJ54*(1+Toeslagen!$Q$11)</f>
        <v>4164.16</v>
      </c>
      <c r="AK54" s="205">
        <f>'PT-Exp (O)'!AK54*(1+Toeslagen!$Q$11)</f>
        <v>4164.16</v>
      </c>
      <c r="AL54" s="205">
        <f>'PT-Exp (O)'!AL54*(1+Toeslagen!$Q$11)</f>
        <v>4164.16</v>
      </c>
      <c r="AM54" s="205">
        <f>'PT-Exp (O)'!AM54*(1+Toeslagen!$Q$11)</f>
        <v>4164.16</v>
      </c>
      <c r="AN54" s="205">
        <f>'PT-Exp (O)'!AN54*(1+Toeslagen!$Q$11)</f>
        <v>4164.16</v>
      </c>
      <c r="AO54" s="205">
        <f>'PT-Exp (O)'!AO54*(1+Toeslagen!$Q$11)</f>
        <v>4164.16</v>
      </c>
      <c r="AP54" s="205">
        <f>'PT-Exp (O)'!AP54*(1+Toeslagen!$Q$11)</f>
        <v>4164.16</v>
      </c>
      <c r="AQ54" s="205">
        <f>'PT-Exp (O)'!AQ54*(1+Toeslagen!$Q$11)</f>
        <v>4164.16</v>
      </c>
      <c r="AR54" s="205">
        <f>'PT-Exp (O)'!AR54*(1+Toeslagen!$Q$11)</f>
        <v>4164.16</v>
      </c>
      <c r="AS54" s="205">
        <f>'PT-Exp (O)'!AS54*(1+Toeslagen!$Q$11)</f>
        <v>4056</v>
      </c>
      <c r="AT54" s="205">
        <f>'PT-Exp (O)'!AT54*(1+Toeslagen!$Q$11)</f>
        <v>4056</v>
      </c>
      <c r="AU54" s="205">
        <f>'PT-Exp (O)'!AU54*(1+Toeslagen!$Q$11)</f>
        <v>4056</v>
      </c>
      <c r="AV54" s="205">
        <f>'PT-Exp (O)'!AV54*(1+Toeslagen!$Q$11)</f>
        <v>4056</v>
      </c>
      <c r="AW54" s="205">
        <f>'PT-Exp (O)'!AW54*(1+Toeslagen!$Q$11)</f>
        <v>4056</v>
      </c>
      <c r="AX54" s="205">
        <f>'PT-Exp (O)'!AX54*(1+Toeslagen!$Q$11)</f>
        <v>4056</v>
      </c>
      <c r="AY54" s="205">
        <f>'PT-Exp (O)'!AY54*(1+Toeslagen!$Q$11)</f>
        <v>4056</v>
      </c>
      <c r="AZ54" s="205">
        <f>'PT-Exp (O)'!AZ54*(1+Toeslagen!$Q$11)</f>
        <v>4056</v>
      </c>
      <c r="BA54" s="205">
        <f>'PT-Exp (O)'!BA54*(1+Toeslagen!$Q$11)</f>
        <v>4056</v>
      </c>
      <c r="BB54" s="205">
        <f>'PT-Exp (O)'!BB54*(1+Toeslagen!$Q$11)</f>
        <v>0</v>
      </c>
      <c r="BC54" s="205">
        <f>'PT-Exp (O)'!BC54*(1+Toeslagen!$Q$11)</f>
        <v>4056</v>
      </c>
      <c r="BD54" s="205">
        <f>'PT-Exp (O)'!BD54*(1+Toeslagen!$Q$11)</f>
        <v>4056</v>
      </c>
      <c r="BE54" s="205">
        <f>'PT-Exp (O)'!BE54*(1+Toeslagen!$Q$11)</f>
        <v>4056</v>
      </c>
      <c r="BF54" s="205">
        <f>'PT-Exp (O)'!BF54*(1+Toeslagen!$Q$11)</f>
        <v>4056</v>
      </c>
      <c r="BG54" s="205">
        <f>'PT-Exp (O)'!BG54*(1+Toeslagen!$Q$11)</f>
        <v>4056</v>
      </c>
      <c r="BH54" s="205">
        <f>'PT-Exp (O)'!BH54*(1+Toeslagen!$Q$11)</f>
        <v>4056</v>
      </c>
      <c r="BI54" s="205">
        <f>'PT-Exp (O)'!BI54*(1+Toeslagen!$Q$11)</f>
        <v>4056</v>
      </c>
      <c r="BJ54" s="205">
        <f>'PT-Exp (O)'!BJ54*(1+Toeslagen!$Q$11)</f>
        <v>4056</v>
      </c>
      <c r="BK54" s="205">
        <f>'PT-Exp (O)'!BK54*(1+Toeslagen!$Q$11)</f>
        <v>4056</v>
      </c>
      <c r="BL54" s="205">
        <f>'PT-Exp (O)'!BL54*(1+Toeslagen!$Q$11)</f>
        <v>4056</v>
      </c>
      <c r="BM54" s="205">
        <f>'PT-Exp (O)'!BM54*(1+Toeslagen!$Q$11)</f>
        <v>4056</v>
      </c>
      <c r="BN54" s="205">
        <f>'PT-Exp (O)'!BN54*(1+Toeslagen!$Q$11)</f>
        <v>4056</v>
      </c>
      <c r="BO54" s="205">
        <f>'PT-Exp (O)'!BO54*(1+Toeslagen!$Q$11)</f>
        <v>4056</v>
      </c>
      <c r="BP54" s="205">
        <f>'PT-Exp (O)'!BP54*(1+Toeslagen!$Q$11)</f>
        <v>4056</v>
      </c>
      <c r="BQ54" s="205">
        <f>'PT-Exp (O)'!BQ54*(1+Toeslagen!$Q$11)</f>
        <v>4056</v>
      </c>
      <c r="BR54" s="205">
        <f>'PT-Exp (O)'!BR54*(1+Toeslagen!$Q$11)</f>
        <v>0</v>
      </c>
      <c r="BS54" s="205">
        <f>'PT-Exp (O)'!BS54*(1+Toeslagen!$Q$11)</f>
        <v>0</v>
      </c>
      <c r="BT54" s="205">
        <f>'PT-Exp (O)'!BT54*(1+Toeslagen!$Q$11)</f>
        <v>0</v>
      </c>
      <c r="BU54" s="205">
        <f>'PT-Exp (O)'!BU54*(1+Toeslagen!$Q$11)</f>
        <v>0</v>
      </c>
      <c r="BV54" s="205">
        <f>'PT-Exp (O)'!BV54*(1+Toeslagen!$Q$11)</f>
        <v>0</v>
      </c>
      <c r="BW54" s="205">
        <f>'PT-Exp (O)'!BW54*(1+Toeslagen!$Q$11)</f>
        <v>4056</v>
      </c>
      <c r="BX54" s="205">
        <f>'PT-Exp (O)'!BX54*(1+Toeslagen!$Q$11)</f>
        <v>4056</v>
      </c>
      <c r="BY54" s="205">
        <f>'PT-Exp (O)'!BY54*(1+Toeslagen!$Q$11)</f>
        <v>4056</v>
      </c>
      <c r="BZ54" s="205">
        <f>'PT-Exp (O)'!BZ54*(1+Toeslagen!$Q$11)</f>
        <v>4056</v>
      </c>
      <c r="CA54" s="205">
        <f>'PT-Exp (O)'!CA54*(1+Toeslagen!$Q$11)</f>
        <v>4056</v>
      </c>
      <c r="CB54" s="205">
        <f>'PT-Exp (O)'!CB54*(1+Toeslagen!$Q$11)</f>
        <v>0</v>
      </c>
      <c r="CC54" s="205">
        <f>'PT-Exp (O)'!CC54*(1+Toeslagen!$Q$11)</f>
        <v>0</v>
      </c>
      <c r="CD54" s="205">
        <f>'PT-Exp (O)'!CD54*(1+Toeslagen!$Q$11)</f>
        <v>0</v>
      </c>
      <c r="CE54" s="205">
        <f>'PT-Exp (O)'!CE54*(1+Toeslagen!$Q$11)</f>
        <v>0</v>
      </c>
      <c r="CF54" s="205">
        <f>'PT-Exp (O)'!CF54*(1+Toeslagen!$Q$11)</f>
        <v>0</v>
      </c>
      <c r="CG54" s="205">
        <f>'PT-Exp (O)'!CG54*(1+Toeslagen!$Q$11)</f>
        <v>4488.6400000000003</v>
      </c>
      <c r="CH54" s="205">
        <f>'PT-Exp (O)'!CH54*(1+Toeslagen!$Q$11)</f>
        <v>4488.6400000000003</v>
      </c>
      <c r="CI54" s="205">
        <f>'PT-Exp (O)'!CI54*(1+Toeslagen!$Q$11)</f>
        <v>4488.6400000000003</v>
      </c>
      <c r="CJ54" s="205">
        <f>'PT-Exp (O)'!CJ54*(1+Toeslagen!$Q$11)</f>
        <v>4488.6400000000003</v>
      </c>
      <c r="CK54" s="205">
        <f>'PT-Exp (O)'!CK54*(1+Toeslagen!$Q$11)</f>
        <v>4488.6400000000003</v>
      </c>
      <c r="CL54" s="205">
        <f>'PT-Exp (O)'!CL54*(1+Toeslagen!$Q$11)</f>
        <v>4488.6400000000003</v>
      </c>
      <c r="CM54" s="205">
        <f>'PT-Exp (O)'!CM54*(1+Toeslagen!$Q$11)</f>
        <v>4488.6400000000003</v>
      </c>
      <c r="CN54" s="205">
        <f>'PT-Exp (O)'!CN54*(1+Toeslagen!$Q$11)</f>
        <v>4488.6400000000003</v>
      </c>
      <c r="CO54" s="205">
        <f>'PT-Exp (O)'!CO54*(1+Toeslagen!$Q$11)</f>
        <v>4488.6400000000003</v>
      </c>
      <c r="CP54" s="205">
        <f>'PT-Exp (O)'!CP54*(1+Toeslagen!$Q$11)</f>
        <v>4488.6400000000003</v>
      </c>
      <c r="CQ54" s="205">
        <f>'PT-Exp (O)'!CQ54*(1+Toeslagen!$Q$11)</f>
        <v>4488.6400000000003</v>
      </c>
      <c r="CR54" s="205">
        <f>'PT-Exp (O)'!CR54*(1+Toeslagen!$Q$11)</f>
        <v>4488.6400000000003</v>
      </c>
      <c r="CS54" s="205">
        <f>'PT-Exp (O)'!CS54*(1+Toeslagen!$Q$11)</f>
        <v>4488.6400000000003</v>
      </c>
      <c r="CT54" s="205">
        <f>'PT-Exp (O)'!CT54*(1+Toeslagen!$Q$11)</f>
        <v>4488.6400000000003</v>
      </c>
      <c r="CU54" s="205">
        <f>'PT-Exp (O)'!CU54*(1+Toeslagen!$Q$11)</f>
        <v>4488.6400000000003</v>
      </c>
      <c r="CV54" s="205">
        <f>'PT-Exp (O)'!CV54*(1+Toeslagen!$Q$11)</f>
        <v>4488.6400000000003</v>
      </c>
      <c r="CW54" s="205">
        <f>'PT-Exp (O)'!CW54*(1+Toeslagen!$Q$11)</f>
        <v>4488.6400000000003</v>
      </c>
      <c r="CX54" s="205">
        <f>'PT-Exp (O)'!CX54*(1+Toeslagen!$Q$11)</f>
        <v>4488.6400000000003</v>
      </c>
      <c r="CY54" s="205">
        <f>'PT-Exp (O)'!CY54*(1+Toeslagen!$Q$11)</f>
        <v>4488.6400000000003</v>
      </c>
      <c r="CZ54" s="205">
        <f>'PT-Exp (O)'!CZ54*(1+Toeslagen!$Q$11)</f>
        <v>4488.6400000000003</v>
      </c>
    </row>
    <row r="55" spans="1:104">
      <c r="A55" s="1">
        <v>59</v>
      </c>
      <c r="B55" s="1">
        <v>59</v>
      </c>
      <c r="C55" s="1"/>
      <c r="D55" s="1">
        <v>7</v>
      </c>
      <c r="F55" t="s">
        <v>202</v>
      </c>
      <c r="G55" t="s">
        <v>202</v>
      </c>
      <c r="H55" t="s">
        <v>202</v>
      </c>
      <c r="I55" t="s">
        <v>202</v>
      </c>
      <c r="J55" t="s">
        <v>368</v>
      </c>
      <c r="N55" s="211">
        <v>12.4</v>
      </c>
      <c r="O55" s="212">
        <v>21700</v>
      </c>
      <c r="P55" s="200"/>
      <c r="Q55" s="200"/>
      <c r="R55" s="200"/>
      <c r="S55" s="200"/>
      <c r="T55" s="200"/>
      <c r="U55" s="200"/>
      <c r="V55" s="200"/>
      <c r="W55" s="200"/>
      <c r="X55" s="200"/>
      <c r="Y55" s="205">
        <f>'PT-Exp (O)'!Y55*(1+Toeslagen!$Q$11)</f>
        <v>4813.12</v>
      </c>
      <c r="Z55" s="205">
        <f>'PT-Exp (O)'!Z55*(1+Toeslagen!$Q$11)</f>
        <v>4813.12</v>
      </c>
      <c r="AA55" s="205">
        <f>'PT-Exp (O)'!AA55*(1+Toeslagen!$Q$11)</f>
        <v>4813.12</v>
      </c>
      <c r="AB55" s="205">
        <f>'PT-Exp (O)'!AB55*(1+Toeslagen!$Q$11)</f>
        <v>4813.12</v>
      </c>
      <c r="AC55" s="205">
        <f>'PT-Exp (O)'!AC55*(1+Toeslagen!$Q$11)</f>
        <v>4813.12</v>
      </c>
      <c r="AD55" s="205">
        <f>'PT-Exp (O)'!AD55*(1+Toeslagen!$Q$11)</f>
        <v>4813.12</v>
      </c>
      <c r="AE55" s="205">
        <f>'PT-Exp (O)'!AE55*(1+Toeslagen!$Q$11)</f>
        <v>4813.12</v>
      </c>
      <c r="AF55" s="205">
        <f>'PT-Exp (O)'!AF55*(1+Toeslagen!$Q$11)</f>
        <v>4813.12</v>
      </c>
      <c r="AG55" s="205">
        <f>'PT-Exp (O)'!AG55*(1+Toeslagen!$Q$11)</f>
        <v>4813.12</v>
      </c>
      <c r="AH55" s="205">
        <f>'PT-Exp (O)'!AH55*(1+Toeslagen!$Q$11)</f>
        <v>4813.12</v>
      </c>
      <c r="AI55" s="205">
        <f>'PT-Exp (O)'!AI55*(1+Toeslagen!$Q$11)</f>
        <v>4813.12</v>
      </c>
      <c r="AJ55" s="205">
        <f>'PT-Exp (O)'!AJ55*(1+Toeslagen!$Q$11)</f>
        <v>4813.12</v>
      </c>
      <c r="AK55" s="205">
        <f>'PT-Exp (O)'!AK55*(1+Toeslagen!$Q$11)</f>
        <v>4813.12</v>
      </c>
      <c r="AL55" s="205">
        <f>'PT-Exp (O)'!AL55*(1+Toeslagen!$Q$11)</f>
        <v>4813.12</v>
      </c>
      <c r="AM55" s="205">
        <f>'PT-Exp (O)'!AM55*(1+Toeslagen!$Q$11)</f>
        <v>4813.12</v>
      </c>
      <c r="AN55" s="205">
        <f>'PT-Exp (O)'!AN55*(1+Toeslagen!$Q$11)</f>
        <v>4813.12</v>
      </c>
      <c r="AO55" s="205">
        <f>'PT-Exp (O)'!AO55*(1+Toeslagen!$Q$11)</f>
        <v>4813.12</v>
      </c>
      <c r="AP55" s="205">
        <f>'PT-Exp (O)'!AP55*(1+Toeslagen!$Q$11)</f>
        <v>4813.12</v>
      </c>
      <c r="AQ55" s="205">
        <f>'PT-Exp (O)'!AQ55*(1+Toeslagen!$Q$11)</f>
        <v>4813.12</v>
      </c>
      <c r="AR55" s="205">
        <f>'PT-Exp (O)'!AR55*(1+Toeslagen!$Q$11)</f>
        <v>4813.12</v>
      </c>
      <c r="AS55" s="205">
        <f>'PT-Exp (O)'!AS55*(1+Toeslagen!$Q$11)</f>
        <v>4596.8</v>
      </c>
      <c r="AT55" s="205">
        <f>'PT-Exp (O)'!AT55*(1+Toeslagen!$Q$11)</f>
        <v>4596.8</v>
      </c>
      <c r="AU55" s="205">
        <f>'PT-Exp (O)'!AU55*(1+Toeslagen!$Q$11)</f>
        <v>4596.8</v>
      </c>
      <c r="AV55" s="205">
        <f>'PT-Exp (O)'!AV55*(1+Toeslagen!$Q$11)</f>
        <v>4596.8</v>
      </c>
      <c r="AW55" s="205">
        <f>'PT-Exp (O)'!AW55*(1+Toeslagen!$Q$11)</f>
        <v>4596.8</v>
      </c>
      <c r="AX55" s="205">
        <f>'PT-Exp (O)'!AX55*(1+Toeslagen!$Q$11)</f>
        <v>4596.8</v>
      </c>
      <c r="AY55" s="205">
        <f>'PT-Exp (O)'!AY55*(1+Toeslagen!$Q$11)</f>
        <v>4596.8</v>
      </c>
      <c r="AZ55" s="205">
        <f>'PT-Exp (O)'!AZ55*(1+Toeslagen!$Q$11)</f>
        <v>4596.8</v>
      </c>
      <c r="BA55" s="205">
        <f>'PT-Exp (O)'!BA55*(1+Toeslagen!$Q$11)</f>
        <v>4596.8</v>
      </c>
      <c r="BB55" s="205">
        <f>'PT-Exp (O)'!BB55*(1+Toeslagen!$Q$11)</f>
        <v>0</v>
      </c>
      <c r="BC55" s="205">
        <f>'PT-Exp (O)'!BC55*(1+Toeslagen!$Q$11)</f>
        <v>4596.8</v>
      </c>
      <c r="BD55" s="205">
        <f>'PT-Exp (O)'!BD55*(1+Toeslagen!$Q$11)</f>
        <v>4596.8</v>
      </c>
      <c r="BE55" s="205">
        <f>'PT-Exp (O)'!BE55*(1+Toeslagen!$Q$11)</f>
        <v>4596.8</v>
      </c>
      <c r="BF55" s="205">
        <f>'PT-Exp (O)'!BF55*(1+Toeslagen!$Q$11)</f>
        <v>4596.8</v>
      </c>
      <c r="BG55" s="205">
        <f>'PT-Exp (O)'!BG55*(1+Toeslagen!$Q$11)</f>
        <v>4596.8</v>
      </c>
      <c r="BH55" s="205">
        <f>'PT-Exp (O)'!BH55*(1+Toeslagen!$Q$11)</f>
        <v>4596.8</v>
      </c>
      <c r="BI55" s="205">
        <f>'PT-Exp (O)'!BI55*(1+Toeslagen!$Q$11)</f>
        <v>4596.8</v>
      </c>
      <c r="BJ55" s="205">
        <f>'PT-Exp (O)'!BJ55*(1+Toeslagen!$Q$11)</f>
        <v>4596.8</v>
      </c>
      <c r="BK55" s="205">
        <f>'PT-Exp (O)'!BK55*(1+Toeslagen!$Q$11)</f>
        <v>4596.8</v>
      </c>
      <c r="BL55" s="205">
        <f>'PT-Exp (O)'!BL55*(1+Toeslagen!$Q$11)</f>
        <v>4596.8</v>
      </c>
      <c r="BM55" s="205">
        <f>'PT-Exp (O)'!BM55*(1+Toeslagen!$Q$11)</f>
        <v>4596.8</v>
      </c>
      <c r="BN55" s="205">
        <f>'PT-Exp (O)'!BN55*(1+Toeslagen!$Q$11)</f>
        <v>4596.8</v>
      </c>
      <c r="BO55" s="205">
        <f>'PT-Exp (O)'!BO55*(1+Toeslagen!$Q$11)</f>
        <v>4596.8</v>
      </c>
      <c r="BP55" s="205">
        <f>'PT-Exp (O)'!BP55*(1+Toeslagen!$Q$11)</f>
        <v>4596.8</v>
      </c>
      <c r="BQ55" s="205">
        <f>'PT-Exp (O)'!BQ55*(1+Toeslagen!$Q$11)</f>
        <v>4596.8</v>
      </c>
      <c r="BR55" s="205">
        <f>'PT-Exp (O)'!BR55*(1+Toeslagen!$Q$11)</f>
        <v>0</v>
      </c>
      <c r="BS55" s="205">
        <f>'PT-Exp (O)'!BS55*(1+Toeslagen!$Q$11)</f>
        <v>0</v>
      </c>
      <c r="BT55" s="205">
        <f>'PT-Exp (O)'!BT55*(1+Toeslagen!$Q$11)</f>
        <v>0</v>
      </c>
      <c r="BU55" s="205">
        <f>'PT-Exp (O)'!BU55*(1+Toeslagen!$Q$11)</f>
        <v>0</v>
      </c>
      <c r="BV55" s="205">
        <f>'PT-Exp (O)'!BV55*(1+Toeslagen!$Q$11)</f>
        <v>0</v>
      </c>
      <c r="BW55" s="205">
        <f>'PT-Exp (O)'!BW55*(1+Toeslagen!$Q$11)</f>
        <v>4596.8</v>
      </c>
      <c r="BX55" s="205">
        <f>'PT-Exp (O)'!BX55*(1+Toeslagen!$Q$11)</f>
        <v>4596.8</v>
      </c>
      <c r="BY55" s="205">
        <f>'PT-Exp (O)'!BY55*(1+Toeslagen!$Q$11)</f>
        <v>4596.8</v>
      </c>
      <c r="BZ55" s="205">
        <f>'PT-Exp (O)'!BZ55*(1+Toeslagen!$Q$11)</f>
        <v>4596.8</v>
      </c>
      <c r="CA55" s="205">
        <f>'PT-Exp (O)'!CA55*(1+Toeslagen!$Q$11)</f>
        <v>4596.8</v>
      </c>
      <c r="CB55" s="205">
        <f>'PT-Exp (O)'!CB55*(1+Toeslagen!$Q$11)</f>
        <v>0</v>
      </c>
      <c r="CC55" s="205">
        <f>'PT-Exp (O)'!CC55*(1+Toeslagen!$Q$11)</f>
        <v>0</v>
      </c>
      <c r="CD55" s="205">
        <f>'PT-Exp (O)'!CD55*(1+Toeslagen!$Q$11)</f>
        <v>0</v>
      </c>
      <c r="CE55" s="205">
        <f>'PT-Exp (O)'!CE55*(1+Toeslagen!$Q$11)</f>
        <v>0</v>
      </c>
      <c r="CF55" s="205">
        <f>'PT-Exp (O)'!CF55*(1+Toeslagen!$Q$11)</f>
        <v>0</v>
      </c>
      <c r="CG55" s="205">
        <f>'PT-Exp (O)'!CG55*(1+Toeslagen!$Q$11)</f>
        <v>5029.4400000000005</v>
      </c>
      <c r="CH55" s="205">
        <f>'PT-Exp (O)'!CH55*(1+Toeslagen!$Q$11)</f>
        <v>5029.4400000000005</v>
      </c>
      <c r="CI55" s="205">
        <f>'PT-Exp (O)'!CI55*(1+Toeslagen!$Q$11)</f>
        <v>5029.4400000000005</v>
      </c>
      <c r="CJ55" s="205">
        <f>'PT-Exp (O)'!CJ55*(1+Toeslagen!$Q$11)</f>
        <v>5029.4400000000005</v>
      </c>
      <c r="CK55" s="205">
        <f>'PT-Exp (O)'!CK55*(1+Toeslagen!$Q$11)</f>
        <v>5029.4400000000005</v>
      </c>
      <c r="CL55" s="205">
        <f>'PT-Exp (O)'!CL55*(1+Toeslagen!$Q$11)</f>
        <v>5029.4400000000005</v>
      </c>
      <c r="CM55" s="205">
        <f>'PT-Exp (O)'!CM55*(1+Toeslagen!$Q$11)</f>
        <v>5029.4400000000005</v>
      </c>
      <c r="CN55" s="205">
        <f>'PT-Exp (O)'!CN55*(1+Toeslagen!$Q$11)</f>
        <v>5029.4400000000005</v>
      </c>
      <c r="CO55" s="205">
        <f>'PT-Exp (O)'!CO55*(1+Toeslagen!$Q$11)</f>
        <v>5029.4400000000005</v>
      </c>
      <c r="CP55" s="205">
        <f>'PT-Exp (O)'!CP55*(1+Toeslagen!$Q$11)</f>
        <v>5029.4400000000005</v>
      </c>
      <c r="CQ55" s="205">
        <f>'PT-Exp (O)'!CQ55*(1+Toeslagen!$Q$11)</f>
        <v>5029.4400000000005</v>
      </c>
      <c r="CR55" s="205">
        <f>'PT-Exp (O)'!CR55*(1+Toeslagen!$Q$11)</f>
        <v>5029.4400000000005</v>
      </c>
      <c r="CS55" s="205">
        <f>'PT-Exp (O)'!CS55*(1+Toeslagen!$Q$11)</f>
        <v>5029.4400000000005</v>
      </c>
      <c r="CT55" s="205">
        <f>'PT-Exp (O)'!CT55*(1+Toeslagen!$Q$11)</f>
        <v>5029.4400000000005</v>
      </c>
      <c r="CU55" s="205">
        <f>'PT-Exp (O)'!CU55*(1+Toeslagen!$Q$11)</f>
        <v>5029.4400000000005</v>
      </c>
      <c r="CV55" s="205">
        <f>'PT-Exp (O)'!CV55*(1+Toeslagen!$Q$11)</f>
        <v>5029.4400000000005</v>
      </c>
      <c r="CW55" s="205">
        <f>'PT-Exp (O)'!CW55*(1+Toeslagen!$Q$11)</f>
        <v>5029.4400000000005</v>
      </c>
      <c r="CX55" s="205">
        <f>'PT-Exp (O)'!CX55*(1+Toeslagen!$Q$11)</f>
        <v>5029.4400000000005</v>
      </c>
      <c r="CY55" s="205">
        <f>'PT-Exp (O)'!CY55*(1+Toeslagen!$Q$11)</f>
        <v>5029.4400000000005</v>
      </c>
      <c r="CZ55" s="205">
        <f>'PT-Exp (O)'!CZ55*(1+Toeslagen!$Q$11)</f>
        <v>5029.4400000000005</v>
      </c>
    </row>
    <row r="56" spans="1:104">
      <c r="A56" s="1">
        <v>60</v>
      </c>
      <c r="B56" s="1">
        <v>60</v>
      </c>
      <c r="C56" s="1"/>
      <c r="D56" s="1">
        <v>7</v>
      </c>
      <c r="F56" t="s">
        <v>202</v>
      </c>
      <c r="G56" t="s">
        <v>202</v>
      </c>
      <c r="H56" t="s">
        <v>202</v>
      </c>
      <c r="I56" t="s">
        <v>202</v>
      </c>
      <c r="J56" t="s">
        <v>368</v>
      </c>
      <c r="N56" s="211">
        <v>12.5</v>
      </c>
      <c r="O56" s="212">
        <v>21875</v>
      </c>
      <c r="P56" s="200"/>
      <c r="Q56" s="200"/>
      <c r="R56" s="200"/>
      <c r="S56" s="200"/>
      <c r="T56" s="200"/>
      <c r="U56" s="200"/>
      <c r="V56" s="200"/>
      <c r="W56" s="200"/>
      <c r="X56" s="200"/>
      <c r="Y56" s="205">
        <f>'PT-Exp (O)'!Y56*(1+Toeslagen!$Q$11)</f>
        <v>4813.12</v>
      </c>
      <c r="Z56" s="205">
        <f>'PT-Exp (O)'!Z56*(1+Toeslagen!$Q$11)</f>
        <v>4813.12</v>
      </c>
      <c r="AA56" s="205">
        <f>'PT-Exp (O)'!AA56*(1+Toeslagen!$Q$11)</f>
        <v>4813.12</v>
      </c>
      <c r="AB56" s="205">
        <f>'PT-Exp (O)'!AB56*(1+Toeslagen!$Q$11)</f>
        <v>4813.12</v>
      </c>
      <c r="AC56" s="205">
        <f>'PT-Exp (O)'!AC56*(1+Toeslagen!$Q$11)</f>
        <v>4813.12</v>
      </c>
      <c r="AD56" s="205">
        <f>'PT-Exp (O)'!AD56*(1+Toeslagen!$Q$11)</f>
        <v>4813.12</v>
      </c>
      <c r="AE56" s="205">
        <f>'PT-Exp (O)'!AE56*(1+Toeslagen!$Q$11)</f>
        <v>4813.12</v>
      </c>
      <c r="AF56" s="205">
        <f>'PT-Exp (O)'!AF56*(1+Toeslagen!$Q$11)</f>
        <v>4813.12</v>
      </c>
      <c r="AG56" s="205">
        <f>'PT-Exp (O)'!AG56*(1+Toeslagen!$Q$11)</f>
        <v>4813.12</v>
      </c>
      <c r="AH56" s="205">
        <f>'PT-Exp (O)'!AH56*(1+Toeslagen!$Q$11)</f>
        <v>4813.12</v>
      </c>
      <c r="AI56" s="205">
        <f>'PT-Exp (O)'!AI56*(1+Toeslagen!$Q$11)</f>
        <v>4813.12</v>
      </c>
      <c r="AJ56" s="205">
        <f>'PT-Exp (O)'!AJ56*(1+Toeslagen!$Q$11)</f>
        <v>4813.12</v>
      </c>
      <c r="AK56" s="205">
        <f>'PT-Exp (O)'!AK56*(1+Toeslagen!$Q$11)</f>
        <v>4813.12</v>
      </c>
      <c r="AL56" s="205">
        <f>'PT-Exp (O)'!AL56*(1+Toeslagen!$Q$11)</f>
        <v>4813.12</v>
      </c>
      <c r="AM56" s="205">
        <f>'PT-Exp (O)'!AM56*(1+Toeslagen!$Q$11)</f>
        <v>4813.12</v>
      </c>
      <c r="AN56" s="205">
        <f>'PT-Exp (O)'!AN56*(1+Toeslagen!$Q$11)</f>
        <v>4813.12</v>
      </c>
      <c r="AO56" s="205">
        <f>'PT-Exp (O)'!AO56*(1+Toeslagen!$Q$11)</f>
        <v>4813.12</v>
      </c>
      <c r="AP56" s="205">
        <f>'PT-Exp (O)'!AP56*(1+Toeslagen!$Q$11)</f>
        <v>4813.12</v>
      </c>
      <c r="AQ56" s="205">
        <f>'PT-Exp (O)'!AQ56*(1+Toeslagen!$Q$11)</f>
        <v>4813.12</v>
      </c>
      <c r="AR56" s="205">
        <f>'PT-Exp (O)'!AR56*(1+Toeslagen!$Q$11)</f>
        <v>4813.12</v>
      </c>
      <c r="AS56" s="205">
        <f>'PT-Exp (O)'!AS56*(1+Toeslagen!$Q$11)</f>
        <v>4596.8</v>
      </c>
      <c r="AT56" s="205">
        <f>'PT-Exp (O)'!AT56*(1+Toeslagen!$Q$11)</f>
        <v>4596.8</v>
      </c>
      <c r="AU56" s="205">
        <f>'PT-Exp (O)'!AU56*(1+Toeslagen!$Q$11)</f>
        <v>4596.8</v>
      </c>
      <c r="AV56" s="205">
        <f>'PT-Exp (O)'!AV56*(1+Toeslagen!$Q$11)</f>
        <v>4596.8</v>
      </c>
      <c r="AW56" s="205">
        <f>'PT-Exp (O)'!AW56*(1+Toeslagen!$Q$11)</f>
        <v>4596.8</v>
      </c>
      <c r="AX56" s="205">
        <f>'PT-Exp (O)'!AX56*(1+Toeslagen!$Q$11)</f>
        <v>4596.8</v>
      </c>
      <c r="AY56" s="205">
        <f>'PT-Exp (O)'!AY56*(1+Toeslagen!$Q$11)</f>
        <v>4596.8</v>
      </c>
      <c r="AZ56" s="205">
        <f>'PT-Exp (O)'!AZ56*(1+Toeslagen!$Q$11)</f>
        <v>4596.8</v>
      </c>
      <c r="BA56" s="205">
        <f>'PT-Exp (O)'!BA56*(1+Toeslagen!$Q$11)</f>
        <v>4596.8</v>
      </c>
      <c r="BB56" s="205">
        <f>'PT-Exp (O)'!BB56*(1+Toeslagen!$Q$11)</f>
        <v>0</v>
      </c>
      <c r="BC56" s="205">
        <f>'PT-Exp (O)'!BC56*(1+Toeslagen!$Q$11)</f>
        <v>4596.8</v>
      </c>
      <c r="BD56" s="205">
        <f>'PT-Exp (O)'!BD56*(1+Toeslagen!$Q$11)</f>
        <v>4596.8</v>
      </c>
      <c r="BE56" s="205">
        <f>'PT-Exp (O)'!BE56*(1+Toeslagen!$Q$11)</f>
        <v>4596.8</v>
      </c>
      <c r="BF56" s="205">
        <f>'PT-Exp (O)'!BF56*(1+Toeslagen!$Q$11)</f>
        <v>4596.8</v>
      </c>
      <c r="BG56" s="205">
        <f>'PT-Exp (O)'!BG56*(1+Toeslagen!$Q$11)</f>
        <v>4596.8</v>
      </c>
      <c r="BH56" s="205">
        <f>'PT-Exp (O)'!BH56*(1+Toeslagen!$Q$11)</f>
        <v>4596.8</v>
      </c>
      <c r="BI56" s="205">
        <f>'PT-Exp (O)'!BI56*(1+Toeslagen!$Q$11)</f>
        <v>4596.8</v>
      </c>
      <c r="BJ56" s="205">
        <f>'PT-Exp (O)'!BJ56*(1+Toeslagen!$Q$11)</f>
        <v>4596.8</v>
      </c>
      <c r="BK56" s="205">
        <f>'PT-Exp (O)'!BK56*(1+Toeslagen!$Q$11)</f>
        <v>4596.8</v>
      </c>
      <c r="BL56" s="205">
        <f>'PT-Exp (O)'!BL56*(1+Toeslagen!$Q$11)</f>
        <v>4596.8</v>
      </c>
      <c r="BM56" s="205">
        <f>'PT-Exp (O)'!BM56*(1+Toeslagen!$Q$11)</f>
        <v>4596.8</v>
      </c>
      <c r="BN56" s="205">
        <f>'PT-Exp (O)'!BN56*(1+Toeslagen!$Q$11)</f>
        <v>4596.8</v>
      </c>
      <c r="BO56" s="205">
        <f>'PT-Exp (O)'!BO56*(1+Toeslagen!$Q$11)</f>
        <v>4596.8</v>
      </c>
      <c r="BP56" s="205">
        <f>'PT-Exp (O)'!BP56*(1+Toeslagen!$Q$11)</f>
        <v>4596.8</v>
      </c>
      <c r="BQ56" s="205">
        <f>'PT-Exp (O)'!BQ56*(1+Toeslagen!$Q$11)</f>
        <v>4596.8</v>
      </c>
      <c r="BR56" s="205">
        <f>'PT-Exp (O)'!BR56*(1+Toeslagen!$Q$11)</f>
        <v>0</v>
      </c>
      <c r="BS56" s="205">
        <f>'PT-Exp (O)'!BS56*(1+Toeslagen!$Q$11)</f>
        <v>0</v>
      </c>
      <c r="BT56" s="205">
        <f>'PT-Exp (O)'!BT56*(1+Toeslagen!$Q$11)</f>
        <v>0</v>
      </c>
      <c r="BU56" s="205">
        <f>'PT-Exp (O)'!BU56*(1+Toeslagen!$Q$11)</f>
        <v>0</v>
      </c>
      <c r="BV56" s="205">
        <f>'PT-Exp (O)'!BV56*(1+Toeslagen!$Q$11)</f>
        <v>0</v>
      </c>
      <c r="BW56" s="205">
        <f>'PT-Exp (O)'!BW56*(1+Toeslagen!$Q$11)</f>
        <v>4596.8</v>
      </c>
      <c r="BX56" s="205">
        <f>'PT-Exp (O)'!BX56*(1+Toeslagen!$Q$11)</f>
        <v>4596.8</v>
      </c>
      <c r="BY56" s="205">
        <f>'PT-Exp (O)'!BY56*(1+Toeslagen!$Q$11)</f>
        <v>4596.8</v>
      </c>
      <c r="BZ56" s="205">
        <f>'PT-Exp (O)'!BZ56*(1+Toeslagen!$Q$11)</f>
        <v>4596.8</v>
      </c>
      <c r="CA56" s="205">
        <f>'PT-Exp (O)'!CA56*(1+Toeslagen!$Q$11)</f>
        <v>4596.8</v>
      </c>
      <c r="CB56" s="205">
        <f>'PT-Exp (O)'!CB56*(1+Toeslagen!$Q$11)</f>
        <v>0</v>
      </c>
      <c r="CC56" s="205">
        <f>'PT-Exp (O)'!CC56*(1+Toeslagen!$Q$11)</f>
        <v>0</v>
      </c>
      <c r="CD56" s="205">
        <f>'PT-Exp (O)'!CD56*(1+Toeslagen!$Q$11)</f>
        <v>0</v>
      </c>
      <c r="CE56" s="205">
        <f>'PT-Exp (O)'!CE56*(1+Toeslagen!$Q$11)</f>
        <v>0</v>
      </c>
      <c r="CF56" s="205">
        <f>'PT-Exp (O)'!CF56*(1+Toeslagen!$Q$11)</f>
        <v>0</v>
      </c>
      <c r="CG56" s="205">
        <f>'PT-Exp (O)'!CG56*(1+Toeslagen!$Q$11)</f>
        <v>5029.4400000000005</v>
      </c>
      <c r="CH56" s="205">
        <f>'PT-Exp (O)'!CH56*(1+Toeslagen!$Q$11)</f>
        <v>5029.4400000000005</v>
      </c>
      <c r="CI56" s="205">
        <f>'PT-Exp (O)'!CI56*(1+Toeslagen!$Q$11)</f>
        <v>5029.4400000000005</v>
      </c>
      <c r="CJ56" s="205">
        <f>'PT-Exp (O)'!CJ56*(1+Toeslagen!$Q$11)</f>
        <v>5029.4400000000005</v>
      </c>
      <c r="CK56" s="205">
        <f>'PT-Exp (O)'!CK56*(1+Toeslagen!$Q$11)</f>
        <v>5029.4400000000005</v>
      </c>
      <c r="CL56" s="205">
        <f>'PT-Exp (O)'!CL56*(1+Toeslagen!$Q$11)</f>
        <v>5029.4400000000005</v>
      </c>
      <c r="CM56" s="205">
        <f>'PT-Exp (O)'!CM56*(1+Toeslagen!$Q$11)</f>
        <v>5029.4400000000005</v>
      </c>
      <c r="CN56" s="205">
        <f>'PT-Exp (O)'!CN56*(1+Toeslagen!$Q$11)</f>
        <v>5029.4400000000005</v>
      </c>
      <c r="CO56" s="205">
        <f>'PT-Exp (O)'!CO56*(1+Toeslagen!$Q$11)</f>
        <v>5029.4400000000005</v>
      </c>
      <c r="CP56" s="205">
        <f>'PT-Exp (O)'!CP56*(1+Toeslagen!$Q$11)</f>
        <v>5029.4400000000005</v>
      </c>
      <c r="CQ56" s="205">
        <f>'PT-Exp (O)'!CQ56*(1+Toeslagen!$Q$11)</f>
        <v>5029.4400000000005</v>
      </c>
      <c r="CR56" s="205">
        <f>'PT-Exp (O)'!CR56*(1+Toeslagen!$Q$11)</f>
        <v>5029.4400000000005</v>
      </c>
      <c r="CS56" s="205">
        <f>'PT-Exp (O)'!CS56*(1+Toeslagen!$Q$11)</f>
        <v>5029.4400000000005</v>
      </c>
      <c r="CT56" s="205">
        <f>'PT-Exp (O)'!CT56*(1+Toeslagen!$Q$11)</f>
        <v>5029.4400000000005</v>
      </c>
      <c r="CU56" s="205">
        <f>'PT-Exp (O)'!CU56*(1+Toeslagen!$Q$11)</f>
        <v>5029.4400000000005</v>
      </c>
      <c r="CV56" s="205">
        <f>'PT-Exp (O)'!CV56*(1+Toeslagen!$Q$11)</f>
        <v>5029.4400000000005</v>
      </c>
      <c r="CW56" s="205">
        <f>'PT-Exp (O)'!CW56*(1+Toeslagen!$Q$11)</f>
        <v>5029.4400000000005</v>
      </c>
      <c r="CX56" s="205">
        <f>'PT-Exp (O)'!CX56*(1+Toeslagen!$Q$11)</f>
        <v>5029.4400000000005</v>
      </c>
      <c r="CY56" s="205">
        <f>'PT-Exp (O)'!CY56*(1+Toeslagen!$Q$11)</f>
        <v>5029.4400000000005</v>
      </c>
      <c r="CZ56" s="205">
        <f>'PT-Exp (O)'!CZ56*(1+Toeslagen!$Q$11)</f>
        <v>5029.4400000000005</v>
      </c>
    </row>
    <row r="57" spans="1:104">
      <c r="A57" s="1">
        <v>61</v>
      </c>
      <c r="B57" s="1">
        <v>61</v>
      </c>
      <c r="C57" s="1"/>
      <c r="D57" s="1">
        <v>7</v>
      </c>
      <c r="F57" t="s">
        <v>202</v>
      </c>
      <c r="G57" t="s">
        <v>202</v>
      </c>
      <c r="H57" t="s">
        <v>202</v>
      </c>
      <c r="I57" t="s">
        <v>202</v>
      </c>
      <c r="J57" t="s">
        <v>368</v>
      </c>
      <c r="N57" s="221">
        <v>12.8</v>
      </c>
      <c r="O57" s="222">
        <v>22400</v>
      </c>
      <c r="P57" s="200"/>
      <c r="Q57" s="200"/>
      <c r="R57" s="200"/>
      <c r="S57" s="200"/>
      <c r="T57" s="200"/>
      <c r="U57" s="200"/>
      <c r="V57" s="200"/>
      <c r="W57" s="200"/>
      <c r="X57" s="200"/>
      <c r="Y57" s="205">
        <f>'PT-Exp (O)'!Y57*(1+Toeslagen!$Q$11)</f>
        <v>4813.12</v>
      </c>
      <c r="Z57" s="205">
        <f>'PT-Exp (O)'!Z57*(1+Toeslagen!$Q$11)</f>
        <v>4813.12</v>
      </c>
      <c r="AA57" s="205">
        <f>'PT-Exp (O)'!AA57*(1+Toeslagen!$Q$11)</f>
        <v>4813.12</v>
      </c>
      <c r="AB57" s="205">
        <f>'PT-Exp (O)'!AB57*(1+Toeslagen!$Q$11)</f>
        <v>4813.12</v>
      </c>
      <c r="AC57" s="205">
        <f>'PT-Exp (O)'!AC57*(1+Toeslagen!$Q$11)</f>
        <v>4813.12</v>
      </c>
      <c r="AD57" s="205">
        <f>'PT-Exp (O)'!AD57*(1+Toeslagen!$Q$11)</f>
        <v>4813.12</v>
      </c>
      <c r="AE57" s="205">
        <f>'PT-Exp (O)'!AE57*(1+Toeslagen!$Q$11)</f>
        <v>4813.12</v>
      </c>
      <c r="AF57" s="205">
        <f>'PT-Exp (O)'!AF57*(1+Toeslagen!$Q$11)</f>
        <v>4813.12</v>
      </c>
      <c r="AG57" s="205">
        <f>'PT-Exp (O)'!AG57*(1+Toeslagen!$Q$11)</f>
        <v>4813.12</v>
      </c>
      <c r="AH57" s="205">
        <f>'PT-Exp (O)'!AH57*(1+Toeslagen!$Q$11)</f>
        <v>4813.12</v>
      </c>
      <c r="AI57" s="205">
        <f>'PT-Exp (O)'!AI57*(1+Toeslagen!$Q$11)</f>
        <v>4813.12</v>
      </c>
      <c r="AJ57" s="205">
        <f>'PT-Exp (O)'!AJ57*(1+Toeslagen!$Q$11)</f>
        <v>4813.12</v>
      </c>
      <c r="AK57" s="205">
        <f>'PT-Exp (O)'!AK57*(1+Toeslagen!$Q$11)</f>
        <v>4813.12</v>
      </c>
      <c r="AL57" s="205">
        <f>'PT-Exp (O)'!AL57*(1+Toeslagen!$Q$11)</f>
        <v>4813.12</v>
      </c>
      <c r="AM57" s="205">
        <f>'PT-Exp (O)'!AM57*(1+Toeslagen!$Q$11)</f>
        <v>4813.12</v>
      </c>
      <c r="AN57" s="205">
        <f>'PT-Exp (O)'!AN57*(1+Toeslagen!$Q$11)</f>
        <v>4813.12</v>
      </c>
      <c r="AO57" s="205">
        <f>'PT-Exp (O)'!AO57*(1+Toeslagen!$Q$11)</f>
        <v>4813.12</v>
      </c>
      <c r="AP57" s="205">
        <f>'PT-Exp (O)'!AP57*(1+Toeslagen!$Q$11)</f>
        <v>4813.12</v>
      </c>
      <c r="AQ57" s="205">
        <f>'PT-Exp (O)'!AQ57*(1+Toeslagen!$Q$11)</f>
        <v>4813.12</v>
      </c>
      <c r="AR57" s="205">
        <f>'PT-Exp (O)'!AR57*(1+Toeslagen!$Q$11)</f>
        <v>4813.12</v>
      </c>
      <c r="AS57" s="205">
        <f>'PT-Exp (O)'!AS57*(1+Toeslagen!$Q$11)</f>
        <v>4596.8</v>
      </c>
      <c r="AT57" s="205">
        <f>'PT-Exp (O)'!AT57*(1+Toeslagen!$Q$11)</f>
        <v>4596.8</v>
      </c>
      <c r="AU57" s="205">
        <f>'PT-Exp (O)'!AU57*(1+Toeslagen!$Q$11)</f>
        <v>4596.8</v>
      </c>
      <c r="AV57" s="205">
        <f>'PT-Exp (O)'!AV57*(1+Toeslagen!$Q$11)</f>
        <v>4596.8</v>
      </c>
      <c r="AW57" s="205">
        <f>'PT-Exp (O)'!AW57*(1+Toeslagen!$Q$11)</f>
        <v>4596.8</v>
      </c>
      <c r="AX57" s="205">
        <f>'PT-Exp (O)'!AX57*(1+Toeslagen!$Q$11)</f>
        <v>4596.8</v>
      </c>
      <c r="AY57" s="205">
        <f>'PT-Exp (O)'!AY57*(1+Toeslagen!$Q$11)</f>
        <v>4596.8</v>
      </c>
      <c r="AZ57" s="205">
        <f>'PT-Exp (O)'!AZ57*(1+Toeslagen!$Q$11)</f>
        <v>4596.8</v>
      </c>
      <c r="BA57" s="205">
        <f>'PT-Exp (O)'!BA57*(1+Toeslagen!$Q$11)</f>
        <v>4596.8</v>
      </c>
      <c r="BB57" s="205">
        <f>'PT-Exp (O)'!BB57*(1+Toeslagen!$Q$11)</f>
        <v>0</v>
      </c>
      <c r="BC57" s="205">
        <f>'PT-Exp (O)'!BC57*(1+Toeslagen!$Q$11)</f>
        <v>4596.8</v>
      </c>
      <c r="BD57" s="205">
        <f>'PT-Exp (O)'!BD57*(1+Toeslagen!$Q$11)</f>
        <v>4596.8</v>
      </c>
      <c r="BE57" s="205">
        <f>'PT-Exp (O)'!BE57*(1+Toeslagen!$Q$11)</f>
        <v>4596.8</v>
      </c>
      <c r="BF57" s="205">
        <f>'PT-Exp (O)'!BF57*(1+Toeslagen!$Q$11)</f>
        <v>4596.8</v>
      </c>
      <c r="BG57" s="205">
        <f>'PT-Exp (O)'!BG57*(1+Toeslagen!$Q$11)</f>
        <v>4596.8</v>
      </c>
      <c r="BH57" s="205">
        <f>'PT-Exp (O)'!BH57*(1+Toeslagen!$Q$11)</f>
        <v>4596.8</v>
      </c>
      <c r="BI57" s="205">
        <f>'PT-Exp (O)'!BI57*(1+Toeslagen!$Q$11)</f>
        <v>4596.8</v>
      </c>
      <c r="BJ57" s="205">
        <f>'PT-Exp (O)'!BJ57*(1+Toeslagen!$Q$11)</f>
        <v>4596.8</v>
      </c>
      <c r="BK57" s="205">
        <f>'PT-Exp (O)'!BK57*(1+Toeslagen!$Q$11)</f>
        <v>4596.8</v>
      </c>
      <c r="BL57" s="205">
        <f>'PT-Exp (O)'!BL57*(1+Toeslagen!$Q$11)</f>
        <v>4596.8</v>
      </c>
      <c r="BM57" s="205">
        <f>'PT-Exp (O)'!BM57*(1+Toeslagen!$Q$11)</f>
        <v>4596.8</v>
      </c>
      <c r="BN57" s="205">
        <f>'PT-Exp (O)'!BN57*(1+Toeslagen!$Q$11)</f>
        <v>4596.8</v>
      </c>
      <c r="BO57" s="205">
        <f>'PT-Exp (O)'!BO57*(1+Toeslagen!$Q$11)</f>
        <v>4596.8</v>
      </c>
      <c r="BP57" s="205">
        <f>'PT-Exp (O)'!BP57*(1+Toeslagen!$Q$11)</f>
        <v>4596.8</v>
      </c>
      <c r="BQ57" s="205">
        <f>'PT-Exp (O)'!BQ57*(1+Toeslagen!$Q$11)</f>
        <v>4596.8</v>
      </c>
      <c r="BR57" s="205">
        <f>'PT-Exp (O)'!BR57*(1+Toeslagen!$Q$11)</f>
        <v>0</v>
      </c>
      <c r="BS57" s="205">
        <f>'PT-Exp (O)'!BS57*(1+Toeslagen!$Q$11)</f>
        <v>0</v>
      </c>
      <c r="BT57" s="205">
        <f>'PT-Exp (O)'!BT57*(1+Toeslagen!$Q$11)</f>
        <v>0</v>
      </c>
      <c r="BU57" s="205">
        <f>'PT-Exp (O)'!BU57*(1+Toeslagen!$Q$11)</f>
        <v>0</v>
      </c>
      <c r="BV57" s="205">
        <f>'PT-Exp (O)'!BV57*(1+Toeslagen!$Q$11)</f>
        <v>0</v>
      </c>
      <c r="BW57" s="205">
        <f>'PT-Exp (O)'!BW57*(1+Toeslagen!$Q$11)</f>
        <v>4596.8</v>
      </c>
      <c r="BX57" s="205">
        <f>'PT-Exp (O)'!BX57*(1+Toeslagen!$Q$11)</f>
        <v>4596.8</v>
      </c>
      <c r="BY57" s="205">
        <f>'PT-Exp (O)'!BY57*(1+Toeslagen!$Q$11)</f>
        <v>4596.8</v>
      </c>
      <c r="BZ57" s="205">
        <f>'PT-Exp (O)'!BZ57*(1+Toeslagen!$Q$11)</f>
        <v>4596.8</v>
      </c>
      <c r="CA57" s="205">
        <f>'PT-Exp (O)'!CA57*(1+Toeslagen!$Q$11)</f>
        <v>4596.8</v>
      </c>
      <c r="CB57" s="205">
        <f>'PT-Exp (O)'!CB57*(1+Toeslagen!$Q$11)</f>
        <v>0</v>
      </c>
      <c r="CC57" s="205">
        <f>'PT-Exp (O)'!CC57*(1+Toeslagen!$Q$11)</f>
        <v>0</v>
      </c>
      <c r="CD57" s="205">
        <f>'PT-Exp (O)'!CD57*(1+Toeslagen!$Q$11)</f>
        <v>0</v>
      </c>
      <c r="CE57" s="205">
        <f>'PT-Exp (O)'!CE57*(1+Toeslagen!$Q$11)</f>
        <v>0</v>
      </c>
      <c r="CF57" s="205">
        <f>'PT-Exp (O)'!CF57*(1+Toeslagen!$Q$11)</f>
        <v>0</v>
      </c>
      <c r="CG57" s="205">
        <f>'PT-Exp (O)'!CG57*(1+Toeslagen!$Q$11)</f>
        <v>5029.4400000000005</v>
      </c>
      <c r="CH57" s="205">
        <f>'PT-Exp (O)'!CH57*(1+Toeslagen!$Q$11)</f>
        <v>5029.4400000000005</v>
      </c>
      <c r="CI57" s="205">
        <f>'PT-Exp (O)'!CI57*(1+Toeslagen!$Q$11)</f>
        <v>5029.4400000000005</v>
      </c>
      <c r="CJ57" s="205">
        <f>'PT-Exp (O)'!CJ57*(1+Toeslagen!$Q$11)</f>
        <v>5029.4400000000005</v>
      </c>
      <c r="CK57" s="205">
        <f>'PT-Exp (O)'!CK57*(1+Toeslagen!$Q$11)</f>
        <v>5029.4400000000005</v>
      </c>
      <c r="CL57" s="205">
        <f>'PT-Exp (O)'!CL57*(1+Toeslagen!$Q$11)</f>
        <v>5029.4400000000005</v>
      </c>
      <c r="CM57" s="205">
        <f>'PT-Exp (O)'!CM57*(1+Toeslagen!$Q$11)</f>
        <v>5029.4400000000005</v>
      </c>
      <c r="CN57" s="205">
        <f>'PT-Exp (O)'!CN57*(1+Toeslagen!$Q$11)</f>
        <v>5029.4400000000005</v>
      </c>
      <c r="CO57" s="205">
        <f>'PT-Exp (O)'!CO57*(1+Toeslagen!$Q$11)</f>
        <v>5029.4400000000005</v>
      </c>
      <c r="CP57" s="205">
        <f>'PT-Exp (O)'!CP57*(1+Toeslagen!$Q$11)</f>
        <v>5029.4400000000005</v>
      </c>
      <c r="CQ57" s="205">
        <f>'PT-Exp (O)'!CQ57*(1+Toeslagen!$Q$11)</f>
        <v>5029.4400000000005</v>
      </c>
      <c r="CR57" s="205">
        <f>'PT-Exp (O)'!CR57*(1+Toeslagen!$Q$11)</f>
        <v>5029.4400000000005</v>
      </c>
      <c r="CS57" s="205">
        <f>'PT-Exp (O)'!CS57*(1+Toeslagen!$Q$11)</f>
        <v>5029.4400000000005</v>
      </c>
      <c r="CT57" s="205">
        <f>'PT-Exp (O)'!CT57*(1+Toeslagen!$Q$11)</f>
        <v>5029.4400000000005</v>
      </c>
      <c r="CU57" s="205">
        <f>'PT-Exp (O)'!CU57*(1+Toeslagen!$Q$11)</f>
        <v>5029.4400000000005</v>
      </c>
      <c r="CV57" s="205">
        <f>'PT-Exp (O)'!CV57*(1+Toeslagen!$Q$11)</f>
        <v>5029.4400000000005</v>
      </c>
      <c r="CW57" s="205">
        <f>'PT-Exp (O)'!CW57*(1+Toeslagen!$Q$11)</f>
        <v>5029.4400000000005</v>
      </c>
      <c r="CX57" s="205">
        <f>'PT-Exp (O)'!CX57*(1+Toeslagen!$Q$11)</f>
        <v>5029.4400000000005</v>
      </c>
      <c r="CY57" s="205">
        <f>'PT-Exp (O)'!CY57*(1+Toeslagen!$Q$11)</f>
        <v>5029.4400000000005</v>
      </c>
      <c r="CZ57" s="205">
        <f>'PT-Exp (O)'!CZ57*(1+Toeslagen!$Q$11)</f>
        <v>5029.4400000000005</v>
      </c>
    </row>
    <row r="58" spans="1:104">
      <c r="A58" s="1">
        <v>62</v>
      </c>
      <c r="B58" s="1">
        <v>62</v>
      </c>
      <c r="C58" s="1"/>
      <c r="D58" s="1">
        <v>7</v>
      </c>
      <c r="F58" t="s">
        <v>202</v>
      </c>
      <c r="G58" t="s">
        <v>202</v>
      </c>
      <c r="H58" t="s">
        <v>202</v>
      </c>
      <c r="I58" t="s">
        <v>202</v>
      </c>
      <c r="J58" t="s">
        <v>368</v>
      </c>
      <c r="N58" s="182">
        <v>13.6</v>
      </c>
      <c r="O58" s="186">
        <v>25000</v>
      </c>
      <c r="P58" s="200"/>
      <c r="Q58" s="200"/>
      <c r="R58" s="200"/>
      <c r="S58" s="183"/>
      <c r="T58" s="183"/>
      <c r="U58" s="183"/>
      <c r="V58" s="183"/>
      <c r="W58" s="183"/>
      <c r="X58" s="183"/>
      <c r="Y58" s="205">
        <f>'PT-Exp (O)'!Y58*(1+Toeslagen!$Q$11)</f>
        <v>4813.12</v>
      </c>
      <c r="Z58" s="205">
        <f>'PT-Exp (O)'!Z58*(1+Toeslagen!$Q$11)</f>
        <v>4813.12</v>
      </c>
      <c r="AA58" s="205">
        <f>'PT-Exp (O)'!AA58*(1+Toeslagen!$Q$11)</f>
        <v>4813.12</v>
      </c>
      <c r="AB58" s="205">
        <f>'PT-Exp (O)'!AB58*(1+Toeslagen!$Q$11)</f>
        <v>4813.12</v>
      </c>
      <c r="AC58" s="205">
        <f>'PT-Exp (O)'!AC58*(1+Toeslagen!$Q$11)</f>
        <v>4813.12</v>
      </c>
      <c r="AD58" s="205">
        <f>'PT-Exp (O)'!AD58*(1+Toeslagen!$Q$11)</f>
        <v>4813.12</v>
      </c>
      <c r="AE58" s="205">
        <f>'PT-Exp (O)'!AE58*(1+Toeslagen!$Q$11)</f>
        <v>4813.12</v>
      </c>
      <c r="AF58" s="205">
        <f>'PT-Exp (O)'!AF58*(1+Toeslagen!$Q$11)</f>
        <v>4813.12</v>
      </c>
      <c r="AG58" s="205">
        <f>'PT-Exp (O)'!AG58*(1+Toeslagen!$Q$11)</f>
        <v>4813.12</v>
      </c>
      <c r="AH58" s="205">
        <f>'PT-Exp (O)'!AH58*(1+Toeslagen!$Q$11)</f>
        <v>4813.12</v>
      </c>
      <c r="AI58" s="205">
        <f>'PT-Exp (O)'!AI58*(1+Toeslagen!$Q$11)</f>
        <v>4813.12</v>
      </c>
      <c r="AJ58" s="205">
        <f>'PT-Exp (O)'!AJ58*(1+Toeslagen!$Q$11)</f>
        <v>4813.12</v>
      </c>
      <c r="AK58" s="205">
        <f>'PT-Exp (O)'!AK58*(1+Toeslagen!$Q$11)</f>
        <v>4813.12</v>
      </c>
      <c r="AL58" s="205">
        <f>'PT-Exp (O)'!AL58*(1+Toeslagen!$Q$11)</f>
        <v>4813.12</v>
      </c>
      <c r="AM58" s="205">
        <f>'PT-Exp (O)'!AM58*(1+Toeslagen!$Q$11)</f>
        <v>4813.12</v>
      </c>
      <c r="AN58" s="205">
        <f>'PT-Exp (O)'!AN58*(1+Toeslagen!$Q$11)</f>
        <v>4813.12</v>
      </c>
      <c r="AO58" s="205">
        <f>'PT-Exp (O)'!AO58*(1+Toeslagen!$Q$11)</f>
        <v>4813.12</v>
      </c>
      <c r="AP58" s="205">
        <f>'PT-Exp (O)'!AP58*(1+Toeslagen!$Q$11)</f>
        <v>4813.12</v>
      </c>
      <c r="AQ58" s="205">
        <f>'PT-Exp (O)'!AQ58*(1+Toeslagen!$Q$11)</f>
        <v>4813.12</v>
      </c>
      <c r="AR58" s="205">
        <f>'PT-Exp (O)'!AR58*(1+Toeslagen!$Q$11)</f>
        <v>4813.12</v>
      </c>
      <c r="AS58" s="205">
        <f>'PT-Exp (O)'!AS58*(1+Toeslagen!$Q$11)</f>
        <v>4596.8</v>
      </c>
      <c r="AT58" s="205">
        <f>'PT-Exp (O)'!AT58*(1+Toeslagen!$Q$11)</f>
        <v>4596.8</v>
      </c>
      <c r="AU58" s="205">
        <f>'PT-Exp (O)'!AU58*(1+Toeslagen!$Q$11)</f>
        <v>4596.8</v>
      </c>
      <c r="AV58" s="205">
        <f>'PT-Exp (O)'!AV58*(1+Toeslagen!$Q$11)</f>
        <v>4596.8</v>
      </c>
      <c r="AW58" s="205">
        <f>'PT-Exp (O)'!AW58*(1+Toeslagen!$Q$11)</f>
        <v>4596.8</v>
      </c>
      <c r="AX58" s="205">
        <f>'PT-Exp (O)'!AX58*(1+Toeslagen!$Q$11)</f>
        <v>4596.8</v>
      </c>
      <c r="AY58" s="205">
        <f>'PT-Exp (O)'!AY58*(1+Toeslagen!$Q$11)</f>
        <v>4596.8</v>
      </c>
      <c r="AZ58" s="205">
        <f>'PT-Exp (O)'!AZ58*(1+Toeslagen!$Q$11)</f>
        <v>4596.8</v>
      </c>
      <c r="BA58" s="205">
        <f>'PT-Exp (O)'!BA58*(1+Toeslagen!$Q$11)</f>
        <v>4596.8</v>
      </c>
      <c r="BB58" s="205">
        <f>'PT-Exp (O)'!BB58*(1+Toeslagen!$Q$11)</f>
        <v>0</v>
      </c>
      <c r="BC58" s="205">
        <f>'PT-Exp (O)'!BC58*(1+Toeslagen!$Q$11)</f>
        <v>4596.8</v>
      </c>
      <c r="BD58" s="205">
        <f>'PT-Exp (O)'!BD58*(1+Toeslagen!$Q$11)</f>
        <v>4596.8</v>
      </c>
      <c r="BE58" s="205">
        <f>'PT-Exp (O)'!BE58*(1+Toeslagen!$Q$11)</f>
        <v>4596.8</v>
      </c>
      <c r="BF58" s="205">
        <f>'PT-Exp (O)'!BF58*(1+Toeslagen!$Q$11)</f>
        <v>4596.8</v>
      </c>
      <c r="BG58" s="205">
        <f>'PT-Exp (O)'!BG58*(1+Toeslagen!$Q$11)</f>
        <v>4596.8</v>
      </c>
      <c r="BH58" s="205">
        <f>'PT-Exp (O)'!BH58*(1+Toeslagen!$Q$11)</f>
        <v>4596.8</v>
      </c>
      <c r="BI58" s="205">
        <f>'PT-Exp (O)'!BI58*(1+Toeslagen!$Q$11)</f>
        <v>4596.8</v>
      </c>
      <c r="BJ58" s="205">
        <f>'PT-Exp (O)'!BJ58*(1+Toeslagen!$Q$11)</f>
        <v>4596.8</v>
      </c>
      <c r="BK58" s="205">
        <f>'PT-Exp (O)'!BK58*(1+Toeslagen!$Q$11)</f>
        <v>4596.8</v>
      </c>
      <c r="BL58" s="205">
        <f>'PT-Exp (O)'!BL58*(1+Toeslagen!$Q$11)</f>
        <v>4596.8</v>
      </c>
      <c r="BM58" s="205">
        <f>'PT-Exp (O)'!BM58*(1+Toeslagen!$Q$11)</f>
        <v>4596.8</v>
      </c>
      <c r="BN58" s="205">
        <f>'PT-Exp (O)'!BN58*(1+Toeslagen!$Q$11)</f>
        <v>4596.8</v>
      </c>
      <c r="BO58" s="205">
        <f>'PT-Exp (O)'!BO58*(1+Toeslagen!$Q$11)</f>
        <v>4596.8</v>
      </c>
      <c r="BP58" s="205">
        <f>'PT-Exp (O)'!BP58*(1+Toeslagen!$Q$11)</f>
        <v>4596.8</v>
      </c>
      <c r="BQ58" s="205">
        <f>'PT-Exp (O)'!BQ58*(1+Toeslagen!$Q$11)</f>
        <v>4596.8</v>
      </c>
      <c r="BR58" s="205">
        <f>'PT-Exp (O)'!BR58*(1+Toeslagen!$Q$11)</f>
        <v>0</v>
      </c>
      <c r="BS58" s="205">
        <f>'PT-Exp (O)'!BS58*(1+Toeslagen!$Q$11)</f>
        <v>0</v>
      </c>
      <c r="BT58" s="205">
        <f>'PT-Exp (O)'!BT58*(1+Toeslagen!$Q$11)</f>
        <v>0</v>
      </c>
      <c r="BU58" s="205">
        <f>'PT-Exp (O)'!BU58*(1+Toeslagen!$Q$11)</f>
        <v>0</v>
      </c>
      <c r="BV58" s="205">
        <f>'PT-Exp (O)'!BV58*(1+Toeslagen!$Q$11)</f>
        <v>0</v>
      </c>
      <c r="BW58" s="205">
        <f>'PT-Exp (O)'!BW58*(1+Toeslagen!$Q$11)</f>
        <v>4596.8</v>
      </c>
      <c r="BX58" s="205">
        <f>'PT-Exp (O)'!BX58*(1+Toeslagen!$Q$11)</f>
        <v>4596.8</v>
      </c>
      <c r="BY58" s="205">
        <f>'PT-Exp (O)'!BY58*(1+Toeslagen!$Q$11)</f>
        <v>4596.8</v>
      </c>
      <c r="BZ58" s="205">
        <f>'PT-Exp (O)'!BZ58*(1+Toeslagen!$Q$11)</f>
        <v>4596.8</v>
      </c>
      <c r="CA58" s="205">
        <f>'PT-Exp (O)'!CA58*(1+Toeslagen!$Q$11)</f>
        <v>4596.8</v>
      </c>
      <c r="CB58" s="205">
        <f>'PT-Exp (O)'!CB58*(1+Toeslagen!$Q$11)</f>
        <v>0</v>
      </c>
      <c r="CC58" s="205">
        <f>'PT-Exp (O)'!CC58*(1+Toeslagen!$Q$11)</f>
        <v>0</v>
      </c>
      <c r="CD58" s="205">
        <f>'PT-Exp (O)'!CD58*(1+Toeslagen!$Q$11)</f>
        <v>0</v>
      </c>
      <c r="CE58" s="205">
        <f>'PT-Exp (O)'!CE58*(1+Toeslagen!$Q$11)</f>
        <v>0</v>
      </c>
      <c r="CF58" s="205">
        <f>'PT-Exp (O)'!CF58*(1+Toeslagen!$Q$11)</f>
        <v>0</v>
      </c>
      <c r="CG58" s="205">
        <f>'PT-Exp (O)'!CG58*(1+Toeslagen!$Q$11)</f>
        <v>5029.4400000000005</v>
      </c>
      <c r="CH58" s="205">
        <f>'PT-Exp (O)'!CH58*(1+Toeslagen!$Q$11)</f>
        <v>5029.4400000000005</v>
      </c>
      <c r="CI58" s="205">
        <f>'PT-Exp (O)'!CI58*(1+Toeslagen!$Q$11)</f>
        <v>5029.4400000000005</v>
      </c>
      <c r="CJ58" s="205">
        <f>'PT-Exp (O)'!CJ58*(1+Toeslagen!$Q$11)</f>
        <v>5029.4400000000005</v>
      </c>
      <c r="CK58" s="205">
        <f>'PT-Exp (O)'!CK58*(1+Toeslagen!$Q$11)</f>
        <v>5029.4400000000005</v>
      </c>
      <c r="CL58" s="205">
        <f>'PT-Exp (O)'!CL58*(1+Toeslagen!$Q$11)</f>
        <v>5029.4400000000005</v>
      </c>
      <c r="CM58" s="205">
        <f>'PT-Exp (O)'!CM58*(1+Toeslagen!$Q$11)</f>
        <v>5029.4400000000005</v>
      </c>
      <c r="CN58" s="205">
        <f>'PT-Exp (O)'!CN58*(1+Toeslagen!$Q$11)</f>
        <v>5029.4400000000005</v>
      </c>
      <c r="CO58" s="205">
        <f>'PT-Exp (O)'!CO58*(1+Toeslagen!$Q$11)</f>
        <v>5029.4400000000005</v>
      </c>
      <c r="CP58" s="205">
        <f>'PT-Exp (O)'!CP58*(1+Toeslagen!$Q$11)</f>
        <v>5029.4400000000005</v>
      </c>
      <c r="CQ58" s="205">
        <f>'PT-Exp (O)'!CQ58*(1+Toeslagen!$Q$11)</f>
        <v>5029.4400000000005</v>
      </c>
      <c r="CR58" s="205">
        <f>'PT-Exp (O)'!CR58*(1+Toeslagen!$Q$11)</f>
        <v>5029.4400000000005</v>
      </c>
      <c r="CS58" s="205">
        <f>'PT-Exp (O)'!CS58*(1+Toeslagen!$Q$11)</f>
        <v>5029.4400000000005</v>
      </c>
      <c r="CT58" s="205">
        <f>'PT-Exp (O)'!CT58*(1+Toeslagen!$Q$11)</f>
        <v>5029.4400000000005</v>
      </c>
      <c r="CU58" s="205">
        <f>'PT-Exp (O)'!CU58*(1+Toeslagen!$Q$11)</f>
        <v>5029.4400000000005</v>
      </c>
      <c r="CV58" s="205">
        <f>'PT-Exp (O)'!CV58*(1+Toeslagen!$Q$11)</f>
        <v>5029.4400000000005</v>
      </c>
      <c r="CW58" s="205">
        <f>'PT-Exp (O)'!CW58*(1+Toeslagen!$Q$11)</f>
        <v>5029.4400000000005</v>
      </c>
      <c r="CX58" s="205">
        <f>'PT-Exp (O)'!CX58*(1+Toeslagen!$Q$11)</f>
        <v>5029.4400000000005</v>
      </c>
      <c r="CY58" s="205">
        <f>'PT-Exp (O)'!CY58*(1+Toeslagen!$Q$11)</f>
        <v>5029.4400000000005</v>
      </c>
      <c r="CZ58" s="205">
        <f>'PT-Exp (O)'!CZ58*(1+Toeslagen!$Q$11)</f>
        <v>5029.4400000000005</v>
      </c>
    </row>
    <row r="59" spans="1:104">
      <c r="A59" s="1">
        <v>63</v>
      </c>
      <c r="B59" s="1">
        <v>63</v>
      </c>
      <c r="C59" s="1"/>
      <c r="D59" s="1">
        <v>7</v>
      </c>
      <c r="F59" t="s">
        <v>202</v>
      </c>
      <c r="G59" t="s">
        <v>202</v>
      </c>
      <c r="H59" t="s">
        <v>202</v>
      </c>
      <c r="I59" t="s">
        <v>202</v>
      </c>
      <c r="J59" t="s">
        <v>368</v>
      </c>
    </row>
    <row r="60" spans="1:104">
      <c r="A60" s="1">
        <v>64</v>
      </c>
      <c r="B60" s="1">
        <v>64</v>
      </c>
      <c r="C60" s="1"/>
      <c r="D60" s="1">
        <v>7</v>
      </c>
      <c r="F60" t="s">
        <v>202</v>
      </c>
      <c r="G60" t="s">
        <v>202</v>
      </c>
      <c r="H60" t="s">
        <v>202</v>
      </c>
      <c r="I60" t="s">
        <v>202</v>
      </c>
      <c r="J60" t="s">
        <v>368</v>
      </c>
    </row>
    <row r="61" spans="1:104">
      <c r="A61" s="1">
        <v>65</v>
      </c>
      <c r="B61" s="1">
        <v>65</v>
      </c>
      <c r="C61" s="1"/>
      <c r="D61" s="1">
        <v>7</v>
      </c>
      <c r="F61" t="s">
        <v>202</v>
      </c>
      <c r="G61" t="s">
        <v>202</v>
      </c>
      <c r="H61" t="s">
        <v>202</v>
      </c>
      <c r="I61" t="s">
        <v>202</v>
      </c>
      <c r="J61" t="s">
        <v>368</v>
      </c>
    </row>
    <row r="62" spans="1:104">
      <c r="A62" s="1">
        <v>66</v>
      </c>
      <c r="B62" s="1">
        <v>66</v>
      </c>
      <c r="C62" s="1"/>
      <c r="D62" s="1">
        <v>7</v>
      </c>
      <c r="F62" t="s">
        <v>202</v>
      </c>
      <c r="G62" t="s">
        <v>202</v>
      </c>
      <c r="H62" t="s">
        <v>202</v>
      </c>
      <c r="I62" t="s">
        <v>202</v>
      </c>
      <c r="J62" t="s">
        <v>368</v>
      </c>
    </row>
    <row r="63" spans="1:104">
      <c r="A63" s="1">
        <v>66</v>
      </c>
      <c r="B63" s="1">
        <v>66</v>
      </c>
      <c r="C63" s="1"/>
      <c r="D63" s="1">
        <v>7</v>
      </c>
      <c r="F63" t="s">
        <v>202</v>
      </c>
      <c r="G63" t="s">
        <v>202</v>
      </c>
      <c r="H63" t="s">
        <v>202</v>
      </c>
      <c r="I63" t="s">
        <v>202</v>
      </c>
      <c r="J63" t="s">
        <v>368</v>
      </c>
    </row>
    <row r="64" spans="1:104">
      <c r="A64" s="1">
        <v>67</v>
      </c>
      <c r="B64" s="1">
        <v>67</v>
      </c>
      <c r="C64" s="1"/>
      <c r="D64" s="1">
        <v>7</v>
      </c>
      <c r="F64" t="s">
        <v>202</v>
      </c>
      <c r="G64" t="s">
        <v>202</v>
      </c>
      <c r="H64" t="s">
        <v>202</v>
      </c>
      <c r="I64" t="s">
        <v>202</v>
      </c>
      <c r="J64" t="s">
        <v>368</v>
      </c>
    </row>
    <row r="65" spans="1:10">
      <c r="A65" s="1">
        <v>67</v>
      </c>
      <c r="B65" s="1">
        <v>67</v>
      </c>
      <c r="C65" s="1"/>
      <c r="D65" s="1">
        <v>7</v>
      </c>
      <c r="F65" t="s">
        <v>202</v>
      </c>
      <c r="G65" t="s">
        <v>202</v>
      </c>
      <c r="H65" t="s">
        <v>202</v>
      </c>
      <c r="I65" t="s">
        <v>202</v>
      </c>
      <c r="J65" t="s">
        <v>368</v>
      </c>
    </row>
    <row r="66" spans="1:10">
      <c r="A66" s="1">
        <v>68</v>
      </c>
      <c r="B66" s="1">
        <v>68</v>
      </c>
      <c r="C66" s="1"/>
      <c r="D66" s="1">
        <v>7</v>
      </c>
      <c r="F66" t="s">
        <v>202</v>
      </c>
      <c r="G66" t="s">
        <v>202</v>
      </c>
      <c r="H66" t="s">
        <v>202</v>
      </c>
      <c r="I66" t="s">
        <v>202</v>
      </c>
      <c r="J66" t="s">
        <v>368</v>
      </c>
    </row>
    <row r="67" spans="1:10">
      <c r="A67" s="1">
        <v>68</v>
      </c>
      <c r="B67" s="1">
        <v>68</v>
      </c>
      <c r="C67" s="1"/>
      <c r="D67" s="1">
        <v>7</v>
      </c>
      <c r="F67" t="s">
        <v>202</v>
      </c>
      <c r="G67" t="s">
        <v>202</v>
      </c>
      <c r="H67" t="s">
        <v>202</v>
      </c>
      <c r="I67" t="s">
        <v>202</v>
      </c>
      <c r="J67" t="s">
        <v>368</v>
      </c>
    </row>
    <row r="68" spans="1:10">
      <c r="A68" s="1">
        <v>69</v>
      </c>
      <c r="B68" s="1">
        <v>69</v>
      </c>
      <c r="C68" s="1"/>
      <c r="D68" s="1">
        <v>7</v>
      </c>
      <c r="F68" t="s">
        <v>202</v>
      </c>
      <c r="G68" t="s">
        <v>202</v>
      </c>
      <c r="H68" t="s">
        <v>202</v>
      </c>
      <c r="I68" t="s">
        <v>202</v>
      </c>
      <c r="J68" t="s">
        <v>368</v>
      </c>
    </row>
    <row r="69" spans="1:10">
      <c r="A69" s="1">
        <v>69</v>
      </c>
      <c r="B69" s="1">
        <v>69</v>
      </c>
      <c r="C69" s="1"/>
      <c r="D69" s="1">
        <v>7</v>
      </c>
      <c r="F69" t="s">
        <v>202</v>
      </c>
      <c r="G69" t="s">
        <v>202</v>
      </c>
      <c r="H69" t="s">
        <v>202</v>
      </c>
      <c r="I69" t="s">
        <v>202</v>
      </c>
      <c r="J69" t="s">
        <v>368</v>
      </c>
    </row>
    <row r="70" spans="1:10">
      <c r="A70" s="1">
        <v>73</v>
      </c>
      <c r="B70" s="1">
        <v>73</v>
      </c>
      <c r="C70" s="1"/>
      <c r="D70" s="1">
        <v>7</v>
      </c>
      <c r="F70" t="s">
        <v>202</v>
      </c>
      <c r="G70" t="s">
        <v>202</v>
      </c>
      <c r="H70" t="s">
        <v>202</v>
      </c>
      <c r="I70" t="s">
        <v>202</v>
      </c>
      <c r="J70" t="s">
        <v>368</v>
      </c>
    </row>
    <row r="71" spans="1:10">
      <c r="A71" s="1">
        <v>74</v>
      </c>
      <c r="B71" s="1">
        <v>74</v>
      </c>
      <c r="C71" s="1"/>
      <c r="D71" s="1">
        <v>7</v>
      </c>
      <c r="F71" t="s">
        <v>202</v>
      </c>
      <c r="G71" t="s">
        <v>202</v>
      </c>
      <c r="H71" t="s">
        <v>202</v>
      </c>
      <c r="I71" t="s">
        <v>202</v>
      </c>
      <c r="J71" t="s">
        <v>368</v>
      </c>
    </row>
    <row r="72" spans="1:10">
      <c r="A72" s="1">
        <v>75</v>
      </c>
      <c r="B72" s="1">
        <v>75</v>
      </c>
      <c r="C72" s="1"/>
      <c r="D72" s="1">
        <v>7</v>
      </c>
      <c r="F72" t="s">
        <v>202</v>
      </c>
      <c r="G72" t="s">
        <v>202</v>
      </c>
      <c r="H72" t="s">
        <v>202</v>
      </c>
      <c r="I72" t="s">
        <v>202</v>
      </c>
      <c r="J72" t="s">
        <v>368</v>
      </c>
    </row>
    <row r="73" spans="1:10">
      <c r="A73" s="1">
        <v>76</v>
      </c>
      <c r="B73" s="1">
        <v>76</v>
      </c>
      <c r="C73" s="1"/>
      <c r="D73" s="1">
        <v>7</v>
      </c>
      <c r="F73" t="s">
        <v>202</v>
      </c>
      <c r="G73" t="s">
        <v>202</v>
      </c>
      <c r="H73" t="s">
        <v>202</v>
      </c>
      <c r="I73" t="s">
        <v>202</v>
      </c>
      <c r="J73" t="s">
        <v>368</v>
      </c>
    </row>
    <row r="74" spans="1:10">
      <c r="A74" s="1">
        <v>77</v>
      </c>
      <c r="B74" s="1">
        <v>77</v>
      </c>
      <c r="C74" s="1"/>
      <c r="D74" s="1">
        <v>7</v>
      </c>
      <c r="F74" t="s">
        <v>202</v>
      </c>
      <c r="G74" t="s">
        <v>202</v>
      </c>
      <c r="H74" t="s">
        <v>202</v>
      </c>
      <c r="I74" t="s">
        <v>202</v>
      </c>
      <c r="J74" t="s">
        <v>368</v>
      </c>
    </row>
    <row r="75" spans="1:10">
      <c r="A75" s="1">
        <v>78</v>
      </c>
      <c r="B75" s="1">
        <v>78</v>
      </c>
      <c r="C75" s="1"/>
      <c r="D75" s="1">
        <v>7</v>
      </c>
      <c r="F75" t="s">
        <v>202</v>
      </c>
      <c r="G75" t="s">
        <v>202</v>
      </c>
      <c r="H75" t="s">
        <v>202</v>
      </c>
      <c r="I75" t="s">
        <v>202</v>
      </c>
      <c r="J75" t="s">
        <v>368</v>
      </c>
    </row>
    <row r="76" spans="1:10">
      <c r="A76" s="1">
        <v>79</v>
      </c>
      <c r="B76" s="1">
        <v>79</v>
      </c>
      <c r="C76" s="1"/>
      <c r="D76" s="1">
        <v>7</v>
      </c>
      <c r="F76" t="s">
        <v>202</v>
      </c>
      <c r="G76" t="s">
        <v>202</v>
      </c>
      <c r="H76" t="s">
        <v>202</v>
      </c>
      <c r="I76" t="s">
        <v>202</v>
      </c>
      <c r="J76" t="s">
        <v>368</v>
      </c>
    </row>
    <row r="77" spans="1:10">
      <c r="A77" s="1">
        <v>80</v>
      </c>
      <c r="B77" s="1">
        <v>80</v>
      </c>
      <c r="C77" s="1"/>
      <c r="D77" s="1">
        <v>7</v>
      </c>
      <c r="F77" t="s">
        <v>202</v>
      </c>
      <c r="G77" t="s">
        <v>202</v>
      </c>
      <c r="H77" t="s">
        <v>202</v>
      </c>
      <c r="I77" t="s">
        <v>202</v>
      </c>
      <c r="J77" t="s">
        <v>368</v>
      </c>
    </row>
    <row r="78" spans="1:10">
      <c r="A78" s="1">
        <v>81</v>
      </c>
      <c r="B78" s="1">
        <v>81</v>
      </c>
      <c r="C78" s="1"/>
      <c r="D78" s="1">
        <v>7</v>
      </c>
      <c r="F78" t="s">
        <v>202</v>
      </c>
      <c r="G78" t="s">
        <v>202</v>
      </c>
      <c r="H78" t="s">
        <v>202</v>
      </c>
      <c r="I78" t="s">
        <v>202</v>
      </c>
      <c r="J78" t="s">
        <v>368</v>
      </c>
    </row>
    <row r="79" spans="1:10">
      <c r="A79" s="1">
        <v>82</v>
      </c>
      <c r="B79" s="1">
        <v>82</v>
      </c>
      <c r="C79" s="1"/>
      <c r="D79" s="1">
        <v>7</v>
      </c>
      <c r="F79" t="s">
        <v>202</v>
      </c>
      <c r="G79" t="s">
        <v>202</v>
      </c>
      <c r="H79" t="s">
        <v>202</v>
      </c>
      <c r="I79" t="s">
        <v>202</v>
      </c>
      <c r="J79" t="s">
        <v>368</v>
      </c>
    </row>
    <row r="80" spans="1:10">
      <c r="A80" s="1">
        <v>83</v>
      </c>
      <c r="B80" s="1">
        <v>83</v>
      </c>
      <c r="C80" s="1"/>
      <c r="D80" s="1">
        <v>7</v>
      </c>
      <c r="F80" t="s">
        <v>202</v>
      </c>
      <c r="G80" t="s">
        <v>202</v>
      </c>
      <c r="H80" t="s">
        <v>202</v>
      </c>
      <c r="I80" t="s">
        <v>202</v>
      </c>
      <c r="J80" t="s">
        <v>368</v>
      </c>
    </row>
    <row r="81" spans="1:10">
      <c r="A81" s="1">
        <v>84</v>
      </c>
      <c r="B81" s="1">
        <v>84</v>
      </c>
      <c r="C81" s="1"/>
      <c r="D81" s="1">
        <v>7</v>
      </c>
      <c r="F81" t="s">
        <v>202</v>
      </c>
      <c r="G81" t="s">
        <v>202</v>
      </c>
      <c r="H81" t="s">
        <v>202</v>
      </c>
      <c r="I81" t="s">
        <v>202</v>
      </c>
      <c r="J81" t="s">
        <v>368</v>
      </c>
    </row>
    <row r="82" spans="1:10">
      <c r="A82" s="1">
        <v>85</v>
      </c>
      <c r="B82" s="1">
        <v>85</v>
      </c>
      <c r="C82" s="1"/>
      <c r="D82" s="1">
        <v>7</v>
      </c>
      <c r="F82" t="s">
        <v>202</v>
      </c>
      <c r="G82" t="s">
        <v>202</v>
      </c>
      <c r="H82" t="s">
        <v>202</v>
      </c>
      <c r="I82" t="s">
        <v>202</v>
      </c>
      <c r="J82" t="s">
        <v>368</v>
      </c>
    </row>
    <row r="83" spans="1:10">
      <c r="A83" s="1">
        <v>86</v>
      </c>
      <c r="B83" s="1">
        <v>86</v>
      </c>
      <c r="C83" s="1"/>
      <c r="D83" s="1">
        <v>7</v>
      </c>
      <c r="F83" t="s">
        <v>202</v>
      </c>
      <c r="G83" t="s">
        <v>202</v>
      </c>
      <c r="H83" t="s">
        <v>202</v>
      </c>
      <c r="I83" t="s">
        <v>202</v>
      </c>
      <c r="J83" t="s">
        <v>368</v>
      </c>
    </row>
    <row r="84" spans="1:10">
      <c r="A84" s="1">
        <v>70</v>
      </c>
      <c r="B84" s="1">
        <v>70</v>
      </c>
      <c r="C84" s="1"/>
      <c r="D84" s="1">
        <v>7</v>
      </c>
      <c r="F84" t="s">
        <v>202</v>
      </c>
      <c r="G84" t="s">
        <v>202</v>
      </c>
      <c r="H84" t="s">
        <v>202</v>
      </c>
      <c r="I84" t="s">
        <v>202</v>
      </c>
      <c r="J84" t="s">
        <v>368</v>
      </c>
    </row>
    <row r="85" spans="1:10">
      <c r="A85" s="1">
        <v>71</v>
      </c>
      <c r="B85" s="1">
        <v>71</v>
      </c>
      <c r="C85" s="1"/>
      <c r="D85" s="1">
        <v>7</v>
      </c>
      <c r="F85" t="s">
        <v>202</v>
      </c>
      <c r="G85" t="s">
        <v>202</v>
      </c>
      <c r="H85" t="s">
        <v>202</v>
      </c>
      <c r="I85" t="s">
        <v>202</v>
      </c>
      <c r="J85" t="s">
        <v>368</v>
      </c>
    </row>
    <row r="86" spans="1:10">
      <c r="A86" s="1">
        <v>72</v>
      </c>
      <c r="B86" s="1">
        <v>72</v>
      </c>
      <c r="C86" s="1"/>
      <c r="D86" s="1">
        <v>7</v>
      </c>
      <c r="F86" t="s">
        <v>202</v>
      </c>
      <c r="G86" t="s">
        <v>202</v>
      </c>
      <c r="H86" t="s">
        <v>202</v>
      </c>
      <c r="I86" t="s">
        <v>202</v>
      </c>
      <c r="J86" t="s">
        <v>368</v>
      </c>
    </row>
    <row r="87" spans="1:10">
      <c r="A87" s="1">
        <v>87</v>
      </c>
      <c r="B87" s="1">
        <v>87</v>
      </c>
      <c r="C87" s="1"/>
      <c r="D87" s="1">
        <v>7</v>
      </c>
      <c r="F87" t="s">
        <v>202</v>
      </c>
      <c r="G87" t="s">
        <v>202</v>
      </c>
      <c r="H87" t="s">
        <v>202</v>
      </c>
      <c r="I87" t="s">
        <v>202</v>
      </c>
      <c r="J87" t="s">
        <v>368</v>
      </c>
    </row>
    <row r="88" spans="1:10">
      <c r="A88" s="1">
        <v>88</v>
      </c>
      <c r="B88" s="1">
        <v>88</v>
      </c>
      <c r="C88" s="1"/>
      <c r="D88" s="1">
        <v>7</v>
      </c>
      <c r="F88" t="s">
        <v>202</v>
      </c>
      <c r="G88" t="s">
        <v>202</v>
      </c>
      <c r="H88" t="s">
        <v>202</v>
      </c>
      <c r="I88" t="s">
        <v>202</v>
      </c>
      <c r="J88" t="s">
        <v>368</v>
      </c>
    </row>
    <row r="89" spans="1:10">
      <c r="A89" s="1">
        <v>89</v>
      </c>
      <c r="B89" s="1">
        <v>89</v>
      </c>
      <c r="C89" s="1"/>
      <c r="D89" s="1">
        <v>7</v>
      </c>
      <c r="F89" t="s">
        <v>202</v>
      </c>
      <c r="G89" t="s">
        <v>202</v>
      </c>
      <c r="H89" t="s">
        <v>202</v>
      </c>
      <c r="I89" t="s">
        <v>202</v>
      </c>
      <c r="J89" t="s">
        <v>368</v>
      </c>
    </row>
    <row r="90" spans="1:10">
      <c r="A90" s="1"/>
      <c r="B90" s="1"/>
      <c r="C90" s="1"/>
      <c r="D90" s="1"/>
    </row>
    <row r="92" spans="1:10">
      <c r="A92" s="1"/>
      <c r="B92" s="1"/>
      <c r="C92" s="1"/>
      <c r="D92" s="1"/>
    </row>
    <row r="93" spans="1:10">
      <c r="A93" s="1"/>
      <c r="B93" s="1"/>
      <c r="C93" s="1"/>
      <c r="D93" s="1"/>
    </row>
    <row r="94" spans="1:10">
      <c r="A94" s="1"/>
      <c r="B94" s="1"/>
      <c r="C94" s="1"/>
      <c r="D94" s="1"/>
    </row>
    <row r="95" spans="1:10">
      <c r="A95" s="1"/>
      <c r="B95" s="1"/>
      <c r="C95" s="1"/>
      <c r="D95" s="1"/>
    </row>
    <row r="96" spans="1:10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</sheetData>
  <sheetProtection algorithmName="SHA-512" hashValue="6KU2f21+xDDNlLbbYe06uavsWO1BpSu2gZZ/VFzbdc5BQlZec9CU+Szv8GGzEw5X7YJrRQJJFJLJmjLOXcDhjA==" saltValue="nIwPin/UWE3QUoWru0r7yw==" spinCount="100000" sheet="1" objects="1" scenarios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2668-88AF-4135-B623-7594E291DAC5}">
  <sheetPr codeName="Blad18"/>
  <dimension ref="A5:CZ101"/>
  <sheetViews>
    <sheetView workbookViewId="0">
      <pane xSplit="24" ySplit="6" topLeftCell="Y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10" width="11.140625" hidden="1" customWidth="1"/>
    <col min="11" max="13" width="8.85546875" hidden="1" customWidth="1"/>
    <col min="14" max="14" width="11.5703125" customWidth="1"/>
    <col min="15" max="15" width="9.5703125" customWidth="1"/>
    <col min="16" max="23" width="0" hidden="1" customWidth="1"/>
    <col min="24" max="24" width="1" hidden="1" customWidth="1"/>
    <col min="54" max="54" width="0" hidden="1" customWidth="1"/>
    <col min="70" max="74" width="0" hidden="1" customWidth="1"/>
    <col min="80" max="84" width="0" hidden="1" customWidth="1"/>
  </cols>
  <sheetData>
    <row r="5" spans="1:10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/>
      <c r="Q5" s="184"/>
      <c r="R5" s="184"/>
      <c r="S5" s="184"/>
      <c r="T5" s="184"/>
      <c r="U5" s="184"/>
      <c r="V5" s="184"/>
      <c r="W5" s="184"/>
      <c r="X5" s="184"/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/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/>
      <c r="BS5" s="184"/>
      <c r="BT5" s="184"/>
      <c r="BU5" s="184"/>
      <c r="BV5" s="184"/>
      <c r="BW5" s="184">
        <v>60</v>
      </c>
      <c r="BX5" s="184">
        <v>61</v>
      </c>
      <c r="BY5" s="184">
        <v>62</v>
      </c>
      <c r="BZ5" s="184">
        <v>63</v>
      </c>
      <c r="CA5" s="184">
        <v>64</v>
      </c>
      <c r="CB5" s="184"/>
      <c r="CC5" s="184"/>
      <c r="CD5" s="184"/>
      <c r="CE5" s="184"/>
      <c r="CF5" s="184"/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76</v>
      </c>
      <c r="CN5" s="184">
        <v>77</v>
      </c>
      <c r="CO5" s="184">
        <v>78</v>
      </c>
      <c r="CP5" s="184">
        <v>79</v>
      </c>
      <c r="CQ5" s="184">
        <v>80</v>
      </c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</row>
    <row r="6" spans="1:104" ht="14.65" thickBot="1">
      <c r="A6" s="1">
        <v>10</v>
      </c>
      <c r="B6" s="1">
        <v>10</v>
      </c>
      <c r="C6" s="1"/>
      <c r="D6" s="1">
        <v>7</v>
      </c>
      <c r="F6" t="s">
        <v>202</v>
      </c>
      <c r="G6" t="s">
        <v>202</v>
      </c>
      <c r="H6" t="s">
        <v>202</v>
      </c>
      <c r="I6" t="s">
        <v>202</v>
      </c>
      <c r="J6" t="s">
        <v>368</v>
      </c>
      <c r="N6" s="211">
        <v>0</v>
      </c>
      <c r="O6" s="218">
        <v>0</v>
      </c>
      <c r="P6" s="183"/>
      <c r="Q6" s="183"/>
      <c r="R6" s="183"/>
      <c r="S6" s="200"/>
      <c r="T6" s="200"/>
      <c r="U6" s="200"/>
      <c r="V6" s="200"/>
      <c r="W6" s="200"/>
      <c r="X6" s="200"/>
      <c r="Y6" s="29" t="s">
        <v>369</v>
      </c>
      <c r="Z6" s="27" t="s">
        <v>369</v>
      </c>
      <c r="AA6" s="27" t="s">
        <v>369</v>
      </c>
      <c r="AB6" s="27" t="s">
        <v>369</v>
      </c>
      <c r="AC6" s="27" t="s">
        <v>369</v>
      </c>
      <c r="AD6" s="27" t="s">
        <v>369</v>
      </c>
      <c r="AE6" s="27" t="s">
        <v>369</v>
      </c>
      <c r="AF6" s="27" t="s">
        <v>369</v>
      </c>
      <c r="AG6" s="27" t="s">
        <v>369</v>
      </c>
      <c r="AH6" s="27" t="s">
        <v>369</v>
      </c>
      <c r="AI6" s="27" t="s">
        <v>370</v>
      </c>
      <c r="AJ6" s="27" t="s">
        <v>371</v>
      </c>
      <c r="AK6" s="27" t="s">
        <v>372</v>
      </c>
      <c r="AL6" s="27" t="s">
        <v>373</v>
      </c>
      <c r="AM6" s="27" t="s">
        <v>374</v>
      </c>
      <c r="AN6" s="27" t="s">
        <v>375</v>
      </c>
      <c r="AO6" s="27" t="s">
        <v>376</v>
      </c>
      <c r="AP6" s="27" t="s">
        <v>377</v>
      </c>
      <c r="AQ6" s="27" t="s">
        <v>378</v>
      </c>
      <c r="AR6" s="27" t="s">
        <v>379</v>
      </c>
      <c r="AS6" s="27" t="s">
        <v>380</v>
      </c>
      <c r="AT6" s="27" t="s">
        <v>381</v>
      </c>
      <c r="AU6" s="27" t="s">
        <v>382</v>
      </c>
      <c r="AV6" s="27" t="s">
        <v>383</v>
      </c>
      <c r="AW6" s="27" t="s">
        <v>384</v>
      </c>
      <c r="AX6" s="27" t="s">
        <v>385</v>
      </c>
      <c r="AY6" s="27" t="s">
        <v>386</v>
      </c>
      <c r="AZ6" s="27" t="s">
        <v>387</v>
      </c>
      <c r="BA6" s="27" t="s">
        <v>388</v>
      </c>
      <c r="BB6" s="183"/>
      <c r="BC6" s="27" t="s">
        <v>389</v>
      </c>
      <c r="BD6" s="27" t="s">
        <v>389</v>
      </c>
      <c r="BE6" s="27" t="s">
        <v>389</v>
      </c>
      <c r="BF6" s="27" t="s">
        <v>389</v>
      </c>
      <c r="BG6" s="27" t="s">
        <v>390</v>
      </c>
      <c r="BH6" s="27" t="s">
        <v>391</v>
      </c>
      <c r="BI6" s="27" t="s">
        <v>392</v>
      </c>
      <c r="BJ6" s="27" t="s">
        <v>393</v>
      </c>
      <c r="BK6" s="27" t="s">
        <v>394</v>
      </c>
      <c r="BL6" s="27" t="s">
        <v>395</v>
      </c>
      <c r="BM6" s="27" t="s">
        <v>396</v>
      </c>
      <c r="BN6" s="27" t="s">
        <v>397</v>
      </c>
      <c r="BO6" s="27" t="s">
        <v>398</v>
      </c>
      <c r="BP6" s="27" t="s">
        <v>399</v>
      </c>
      <c r="BQ6" s="27" t="s">
        <v>400</v>
      </c>
      <c r="BR6" s="183"/>
      <c r="BS6" s="183"/>
      <c r="BT6" s="183"/>
      <c r="BU6" s="183"/>
      <c r="BV6" s="183"/>
      <c r="BW6" s="27" t="s">
        <v>401</v>
      </c>
      <c r="BX6" s="27" t="s">
        <v>402</v>
      </c>
      <c r="BY6" s="27" t="s">
        <v>403</v>
      </c>
      <c r="BZ6" s="27" t="s">
        <v>404</v>
      </c>
      <c r="CA6" s="27" t="s">
        <v>405</v>
      </c>
      <c r="CB6" s="183"/>
      <c r="CC6" s="183"/>
      <c r="CD6" s="183"/>
      <c r="CE6" s="183"/>
      <c r="CF6" s="183"/>
      <c r="CG6" s="27" t="s">
        <v>406</v>
      </c>
      <c r="CH6" s="27" t="s">
        <v>407</v>
      </c>
      <c r="CI6" s="27" t="s">
        <v>408</v>
      </c>
      <c r="CJ6" s="27" t="s">
        <v>409</v>
      </c>
      <c r="CK6" s="27" t="s">
        <v>410</v>
      </c>
      <c r="CL6" s="27" t="s">
        <v>411</v>
      </c>
      <c r="CM6" s="27" t="s">
        <v>412</v>
      </c>
      <c r="CN6" s="27" t="s">
        <v>413</v>
      </c>
      <c r="CO6" s="27" t="s">
        <v>414</v>
      </c>
      <c r="CP6" s="27" t="s">
        <v>415</v>
      </c>
      <c r="CQ6" s="27" t="s">
        <v>416</v>
      </c>
      <c r="CR6" s="27" t="s">
        <v>417</v>
      </c>
      <c r="CS6" s="27" t="s">
        <v>418</v>
      </c>
      <c r="CT6" s="27" t="s">
        <v>419</v>
      </c>
      <c r="CU6" s="27" t="s">
        <v>420</v>
      </c>
      <c r="CV6" s="27" t="s">
        <v>421</v>
      </c>
      <c r="CW6" s="27" t="s">
        <v>422</v>
      </c>
      <c r="CX6" s="27" t="s">
        <v>423</v>
      </c>
      <c r="CY6" s="27" t="s">
        <v>424</v>
      </c>
      <c r="CZ6" s="28" t="s">
        <v>425</v>
      </c>
    </row>
    <row r="7" spans="1:104">
      <c r="A7" s="1">
        <v>11</v>
      </c>
      <c r="B7" s="1">
        <v>11</v>
      </c>
      <c r="C7" s="1"/>
      <c r="D7" s="1">
        <v>7</v>
      </c>
      <c r="F7" t="s">
        <v>202</v>
      </c>
      <c r="G7" t="s">
        <v>202</v>
      </c>
      <c r="H7" t="s">
        <v>202</v>
      </c>
      <c r="I7" t="s">
        <v>202</v>
      </c>
      <c r="J7" t="s">
        <v>368</v>
      </c>
      <c r="N7" s="211">
        <v>0.4</v>
      </c>
      <c r="O7" s="212">
        <v>700</v>
      </c>
      <c r="P7" s="200"/>
      <c r="Q7" s="200"/>
      <c r="R7" s="200"/>
      <c r="S7" s="200"/>
      <c r="T7" s="200"/>
      <c r="U7" s="200"/>
      <c r="V7" s="200"/>
      <c r="W7" s="200"/>
      <c r="X7" s="200"/>
      <c r="Y7" s="140">
        <v>378.56</v>
      </c>
      <c r="Z7" s="141">
        <v>378.56</v>
      </c>
      <c r="AA7" s="141">
        <v>378.56</v>
      </c>
      <c r="AB7" s="141">
        <v>378.56</v>
      </c>
      <c r="AC7" s="141">
        <v>378.56</v>
      </c>
      <c r="AD7" s="141">
        <v>378.56</v>
      </c>
      <c r="AE7" s="141">
        <v>378.56</v>
      </c>
      <c r="AF7" s="141">
        <v>378.56</v>
      </c>
      <c r="AG7" s="141">
        <v>378.56</v>
      </c>
      <c r="AH7" s="141">
        <v>378.56</v>
      </c>
      <c r="AI7" s="141">
        <v>378.56</v>
      </c>
      <c r="AJ7" s="141">
        <v>378.56</v>
      </c>
      <c r="AK7" s="141">
        <v>378.56</v>
      </c>
      <c r="AL7" s="141">
        <v>378.56</v>
      </c>
      <c r="AM7" s="141">
        <v>378.56</v>
      </c>
      <c r="AN7" s="141">
        <v>378.56</v>
      </c>
      <c r="AO7" s="141">
        <v>378.56</v>
      </c>
      <c r="AP7" s="141">
        <v>378.56</v>
      </c>
      <c r="AQ7" s="141">
        <v>378.56</v>
      </c>
      <c r="AR7" s="141">
        <v>378.56</v>
      </c>
      <c r="AS7" s="141">
        <v>348.27519999999998</v>
      </c>
      <c r="AT7" s="141">
        <v>348.27519999999998</v>
      </c>
      <c r="AU7" s="141">
        <v>348.27519999999998</v>
      </c>
      <c r="AV7" s="141">
        <v>348.27519999999998</v>
      </c>
      <c r="AW7" s="141">
        <v>348.27519999999998</v>
      </c>
      <c r="AX7" s="141">
        <v>348.27519999999998</v>
      </c>
      <c r="AY7" s="141">
        <v>348.27519999999998</v>
      </c>
      <c r="AZ7" s="141">
        <v>348.27519999999998</v>
      </c>
      <c r="BA7" s="141">
        <v>348.27519999999998</v>
      </c>
      <c r="BB7" s="142">
        <v>0</v>
      </c>
      <c r="BC7" s="141">
        <v>348.27519999999998</v>
      </c>
      <c r="BD7" s="141">
        <v>348.27519999999998</v>
      </c>
      <c r="BE7" s="141">
        <v>348.27519999999998</v>
      </c>
      <c r="BF7" s="141">
        <v>348.27519999999998</v>
      </c>
      <c r="BG7" s="141">
        <v>348.27519999999998</v>
      </c>
      <c r="BH7" s="141">
        <v>348.27519999999998</v>
      </c>
      <c r="BI7" s="141">
        <v>348.27519999999998</v>
      </c>
      <c r="BJ7" s="141">
        <v>348.27519999999998</v>
      </c>
      <c r="BK7" s="141">
        <v>348.27519999999998</v>
      </c>
      <c r="BL7" s="141">
        <v>348.27519999999998</v>
      </c>
      <c r="BM7" s="141">
        <v>348.27519999999998</v>
      </c>
      <c r="BN7" s="141">
        <v>348.27519999999998</v>
      </c>
      <c r="BO7" s="141">
        <v>348.27519999999998</v>
      </c>
      <c r="BP7" s="141">
        <v>348.27519999999998</v>
      </c>
      <c r="BQ7" s="141">
        <v>348.27519999999998</v>
      </c>
      <c r="BR7" s="142">
        <v>0</v>
      </c>
      <c r="BS7" s="142">
        <v>0</v>
      </c>
      <c r="BT7" s="142">
        <v>0</v>
      </c>
      <c r="BU7" s="142">
        <v>0</v>
      </c>
      <c r="BV7" s="142">
        <v>0</v>
      </c>
      <c r="BW7" s="141">
        <v>348.27519999999998</v>
      </c>
      <c r="BX7" s="141">
        <v>348.27519999999998</v>
      </c>
      <c r="BY7" s="141">
        <v>348.27519999999998</v>
      </c>
      <c r="BZ7" s="141">
        <v>348.27519999999998</v>
      </c>
      <c r="CA7" s="141">
        <v>348.27519999999998</v>
      </c>
      <c r="CB7" s="142">
        <v>0</v>
      </c>
      <c r="CC7" s="142">
        <v>0</v>
      </c>
      <c r="CD7" s="142">
        <v>0</v>
      </c>
      <c r="CE7" s="142">
        <v>0</v>
      </c>
      <c r="CF7" s="142">
        <v>0</v>
      </c>
      <c r="CG7" s="141">
        <v>416.41600000000005</v>
      </c>
      <c r="CH7" s="141">
        <v>416.41600000000005</v>
      </c>
      <c r="CI7" s="141">
        <v>416.41600000000005</v>
      </c>
      <c r="CJ7" s="141">
        <v>416.41600000000005</v>
      </c>
      <c r="CK7" s="141">
        <v>416.41600000000005</v>
      </c>
      <c r="CL7" s="141">
        <v>416.41600000000005</v>
      </c>
      <c r="CM7" s="141">
        <v>416.41600000000005</v>
      </c>
      <c r="CN7" s="141">
        <v>416.41600000000005</v>
      </c>
      <c r="CO7" s="141">
        <v>416.41600000000005</v>
      </c>
      <c r="CP7" s="141">
        <v>416.41600000000005</v>
      </c>
      <c r="CQ7" s="141">
        <v>416.41600000000005</v>
      </c>
      <c r="CR7" s="141">
        <v>416.41600000000005</v>
      </c>
      <c r="CS7" s="141">
        <v>416.41600000000005</v>
      </c>
      <c r="CT7" s="141">
        <v>416.41600000000005</v>
      </c>
      <c r="CU7" s="141">
        <v>416.41600000000005</v>
      </c>
      <c r="CV7" s="141">
        <v>416.41600000000005</v>
      </c>
      <c r="CW7" s="141">
        <v>416.41600000000005</v>
      </c>
      <c r="CX7" s="141">
        <v>416.41600000000005</v>
      </c>
      <c r="CY7" s="141">
        <v>416.41600000000005</v>
      </c>
      <c r="CZ7" s="145">
        <v>416.41600000000005</v>
      </c>
    </row>
    <row r="8" spans="1:104">
      <c r="A8" s="1">
        <v>12</v>
      </c>
      <c r="B8" s="1">
        <v>12</v>
      </c>
      <c r="C8" s="1"/>
      <c r="D8" s="1">
        <v>7</v>
      </c>
      <c r="F8" t="s">
        <v>202</v>
      </c>
      <c r="G8" t="s">
        <v>202</v>
      </c>
      <c r="H8" t="s">
        <v>202</v>
      </c>
      <c r="I8" t="s">
        <v>202</v>
      </c>
      <c r="J8" t="s">
        <v>368</v>
      </c>
      <c r="N8" s="211">
        <v>0.5</v>
      </c>
      <c r="O8" s="212">
        <v>875</v>
      </c>
      <c r="P8" s="200"/>
      <c r="Q8" s="200"/>
      <c r="R8" s="200"/>
      <c r="S8" s="200"/>
      <c r="T8" s="200"/>
      <c r="U8" s="200"/>
      <c r="V8" s="200"/>
      <c r="W8" s="200"/>
      <c r="X8" s="200"/>
      <c r="Y8" s="248">
        <v>378.56</v>
      </c>
      <c r="Z8" s="181">
        <v>378.56</v>
      </c>
      <c r="AA8" s="181">
        <v>378.56</v>
      </c>
      <c r="AB8" s="181">
        <v>378.56</v>
      </c>
      <c r="AC8" s="181">
        <v>378.56</v>
      </c>
      <c r="AD8" s="181">
        <v>378.56</v>
      </c>
      <c r="AE8" s="181">
        <v>378.56</v>
      </c>
      <c r="AF8" s="181">
        <v>378.56</v>
      </c>
      <c r="AG8" s="181">
        <v>378.56</v>
      </c>
      <c r="AH8" s="181">
        <v>378.56</v>
      </c>
      <c r="AI8" s="181">
        <v>378.56</v>
      </c>
      <c r="AJ8" s="181">
        <v>378.56</v>
      </c>
      <c r="AK8" s="181">
        <v>378.56</v>
      </c>
      <c r="AL8" s="181">
        <v>378.56</v>
      </c>
      <c r="AM8" s="181">
        <v>378.56</v>
      </c>
      <c r="AN8" s="181">
        <v>378.56</v>
      </c>
      <c r="AO8" s="181">
        <v>378.56</v>
      </c>
      <c r="AP8" s="181">
        <v>378.56</v>
      </c>
      <c r="AQ8" s="181">
        <v>378.56</v>
      </c>
      <c r="AR8" s="181">
        <v>378.56</v>
      </c>
      <c r="AS8" s="181">
        <v>348.27519999999998</v>
      </c>
      <c r="AT8" s="181">
        <v>348.27519999999998</v>
      </c>
      <c r="AU8" s="181">
        <v>348.27519999999998</v>
      </c>
      <c r="AV8" s="181">
        <v>348.27519999999998</v>
      </c>
      <c r="AW8" s="181">
        <v>348.27519999999998</v>
      </c>
      <c r="AX8" s="181">
        <v>348.27519999999998</v>
      </c>
      <c r="AY8" s="181">
        <v>348.27519999999998</v>
      </c>
      <c r="AZ8" s="181">
        <v>348.27519999999998</v>
      </c>
      <c r="BA8" s="181">
        <v>348.27519999999998</v>
      </c>
      <c r="BB8" s="142">
        <v>0</v>
      </c>
      <c r="BC8" s="181">
        <v>348.27519999999998</v>
      </c>
      <c r="BD8" s="181">
        <v>348.27519999999998</v>
      </c>
      <c r="BE8" s="181">
        <v>348.27519999999998</v>
      </c>
      <c r="BF8" s="181">
        <v>348.27519999999998</v>
      </c>
      <c r="BG8" s="181">
        <v>348.27519999999998</v>
      </c>
      <c r="BH8" s="181">
        <v>348.27519999999998</v>
      </c>
      <c r="BI8" s="181">
        <v>348.27519999999998</v>
      </c>
      <c r="BJ8" s="181">
        <v>348.27519999999998</v>
      </c>
      <c r="BK8" s="181">
        <v>348.27519999999998</v>
      </c>
      <c r="BL8" s="181">
        <v>348.27519999999998</v>
      </c>
      <c r="BM8" s="181">
        <v>348.27519999999998</v>
      </c>
      <c r="BN8" s="181">
        <v>348.27519999999998</v>
      </c>
      <c r="BO8" s="181">
        <v>348.27519999999998</v>
      </c>
      <c r="BP8" s="181">
        <v>348.27519999999998</v>
      </c>
      <c r="BQ8" s="181">
        <v>348.27519999999998</v>
      </c>
      <c r="BR8" s="142">
        <v>0</v>
      </c>
      <c r="BS8" s="142">
        <v>0</v>
      </c>
      <c r="BT8" s="142">
        <v>0</v>
      </c>
      <c r="BU8" s="142">
        <v>0</v>
      </c>
      <c r="BV8" s="142">
        <v>0</v>
      </c>
      <c r="BW8" s="181">
        <v>348.27519999999998</v>
      </c>
      <c r="BX8" s="181">
        <v>348.27519999999998</v>
      </c>
      <c r="BY8" s="181">
        <v>348.27519999999998</v>
      </c>
      <c r="BZ8" s="181">
        <v>348.27519999999998</v>
      </c>
      <c r="CA8" s="181">
        <v>348.27519999999998</v>
      </c>
      <c r="CB8" s="142">
        <v>0</v>
      </c>
      <c r="CC8" s="142">
        <v>0</v>
      </c>
      <c r="CD8" s="142">
        <v>0</v>
      </c>
      <c r="CE8" s="142">
        <v>0</v>
      </c>
      <c r="CF8" s="142">
        <v>0</v>
      </c>
      <c r="CG8" s="181">
        <v>416.41600000000005</v>
      </c>
      <c r="CH8" s="181">
        <v>416.41600000000005</v>
      </c>
      <c r="CI8" s="181">
        <v>416.41600000000005</v>
      </c>
      <c r="CJ8" s="181">
        <v>416.41600000000005</v>
      </c>
      <c r="CK8" s="181">
        <v>416.41600000000005</v>
      </c>
      <c r="CL8" s="181">
        <v>416.41600000000005</v>
      </c>
      <c r="CM8" s="181">
        <v>416.41600000000005</v>
      </c>
      <c r="CN8" s="181">
        <v>416.41600000000005</v>
      </c>
      <c r="CO8" s="181">
        <v>416.41600000000005</v>
      </c>
      <c r="CP8" s="181">
        <v>416.41600000000005</v>
      </c>
      <c r="CQ8" s="181">
        <v>416.41600000000005</v>
      </c>
      <c r="CR8" s="181">
        <v>416.41600000000005</v>
      </c>
      <c r="CS8" s="181">
        <v>416.41600000000005</v>
      </c>
      <c r="CT8" s="181">
        <v>416.41600000000005</v>
      </c>
      <c r="CU8" s="181">
        <v>416.41600000000005</v>
      </c>
      <c r="CV8" s="181">
        <v>416.41600000000005</v>
      </c>
      <c r="CW8" s="181">
        <v>416.41600000000005</v>
      </c>
      <c r="CX8" s="181">
        <v>416.41600000000005</v>
      </c>
      <c r="CY8" s="181">
        <v>416.41600000000005</v>
      </c>
      <c r="CZ8" s="146">
        <v>416.41600000000005</v>
      </c>
    </row>
    <row r="9" spans="1:104">
      <c r="A9" s="1">
        <v>13</v>
      </c>
      <c r="B9" s="1">
        <v>13</v>
      </c>
      <c r="C9" s="1"/>
      <c r="D9" s="1">
        <v>7</v>
      </c>
      <c r="F9" t="s">
        <v>202</v>
      </c>
      <c r="G9" t="s">
        <v>202</v>
      </c>
      <c r="H9" t="s">
        <v>202</v>
      </c>
      <c r="I9" t="s">
        <v>202</v>
      </c>
      <c r="J9" t="s">
        <v>368</v>
      </c>
      <c r="N9" s="211">
        <v>0.8</v>
      </c>
      <c r="O9" s="212">
        <v>1400</v>
      </c>
      <c r="P9" s="200"/>
      <c r="Q9" s="200"/>
      <c r="R9" s="200"/>
      <c r="S9" s="200"/>
      <c r="T9" s="200"/>
      <c r="U9" s="200"/>
      <c r="V9" s="200"/>
      <c r="W9" s="200"/>
      <c r="X9" s="200"/>
      <c r="Y9" s="248">
        <v>400.19200000000001</v>
      </c>
      <c r="Z9" s="181">
        <v>400.19200000000001</v>
      </c>
      <c r="AA9" s="181">
        <v>400.19200000000001</v>
      </c>
      <c r="AB9" s="181">
        <v>400.19200000000001</v>
      </c>
      <c r="AC9" s="181">
        <v>400.19200000000001</v>
      </c>
      <c r="AD9" s="181">
        <v>400.19200000000001</v>
      </c>
      <c r="AE9" s="181">
        <v>400.19200000000001</v>
      </c>
      <c r="AF9" s="181">
        <v>400.19200000000001</v>
      </c>
      <c r="AG9" s="181">
        <v>400.19200000000001</v>
      </c>
      <c r="AH9" s="181">
        <v>400.19200000000001</v>
      </c>
      <c r="AI9" s="181">
        <v>400.19200000000001</v>
      </c>
      <c r="AJ9" s="181">
        <v>400.19200000000001</v>
      </c>
      <c r="AK9" s="181">
        <v>400.19200000000001</v>
      </c>
      <c r="AL9" s="181">
        <v>400.19200000000001</v>
      </c>
      <c r="AM9" s="181">
        <v>400.19200000000001</v>
      </c>
      <c r="AN9" s="181">
        <v>400.19200000000001</v>
      </c>
      <c r="AO9" s="181">
        <v>400.19200000000001</v>
      </c>
      <c r="AP9" s="181">
        <v>400.19200000000001</v>
      </c>
      <c r="AQ9" s="181">
        <v>400.19200000000001</v>
      </c>
      <c r="AR9" s="181">
        <v>400.19200000000001</v>
      </c>
      <c r="AS9" s="181">
        <v>367.74400000000003</v>
      </c>
      <c r="AT9" s="181">
        <v>367.74400000000003</v>
      </c>
      <c r="AU9" s="181">
        <v>367.74400000000003</v>
      </c>
      <c r="AV9" s="181">
        <v>367.74400000000003</v>
      </c>
      <c r="AW9" s="181">
        <v>367.74400000000003</v>
      </c>
      <c r="AX9" s="181">
        <v>367.74400000000003</v>
      </c>
      <c r="AY9" s="181">
        <v>367.74400000000003</v>
      </c>
      <c r="AZ9" s="181">
        <v>367.74400000000003</v>
      </c>
      <c r="BA9" s="181">
        <v>367.74400000000003</v>
      </c>
      <c r="BB9" s="142">
        <v>0</v>
      </c>
      <c r="BC9" s="181">
        <v>367.74400000000003</v>
      </c>
      <c r="BD9" s="181">
        <v>367.74400000000003</v>
      </c>
      <c r="BE9" s="181">
        <v>367.74400000000003</v>
      </c>
      <c r="BF9" s="181">
        <v>367.74400000000003</v>
      </c>
      <c r="BG9" s="181">
        <v>367.74400000000003</v>
      </c>
      <c r="BH9" s="181">
        <v>367.74400000000003</v>
      </c>
      <c r="BI9" s="181">
        <v>367.74400000000003</v>
      </c>
      <c r="BJ9" s="181">
        <v>367.74400000000003</v>
      </c>
      <c r="BK9" s="181">
        <v>367.74400000000003</v>
      </c>
      <c r="BL9" s="181">
        <v>367.74400000000003</v>
      </c>
      <c r="BM9" s="181">
        <v>367.74400000000003</v>
      </c>
      <c r="BN9" s="181">
        <v>367.74400000000003</v>
      </c>
      <c r="BO9" s="181">
        <v>367.74400000000003</v>
      </c>
      <c r="BP9" s="181">
        <v>367.74400000000003</v>
      </c>
      <c r="BQ9" s="181">
        <v>367.74400000000003</v>
      </c>
      <c r="BR9" s="142">
        <v>0</v>
      </c>
      <c r="BS9" s="142">
        <v>0</v>
      </c>
      <c r="BT9" s="142">
        <v>0</v>
      </c>
      <c r="BU9" s="142">
        <v>0</v>
      </c>
      <c r="BV9" s="142">
        <v>0</v>
      </c>
      <c r="BW9" s="181">
        <v>367.74400000000003</v>
      </c>
      <c r="BX9" s="181">
        <v>367.74400000000003</v>
      </c>
      <c r="BY9" s="181">
        <v>367.74400000000003</v>
      </c>
      <c r="BZ9" s="181">
        <v>367.74400000000003</v>
      </c>
      <c r="CA9" s="181">
        <v>367.74400000000003</v>
      </c>
      <c r="CB9" s="142">
        <v>0</v>
      </c>
      <c r="CC9" s="142">
        <v>0</v>
      </c>
      <c r="CD9" s="142">
        <v>0</v>
      </c>
      <c r="CE9" s="142">
        <v>0</v>
      </c>
      <c r="CF9" s="142">
        <v>0</v>
      </c>
      <c r="CG9" s="181">
        <v>432.64</v>
      </c>
      <c r="CH9" s="181">
        <v>432.64</v>
      </c>
      <c r="CI9" s="181">
        <v>432.64</v>
      </c>
      <c r="CJ9" s="181">
        <v>432.64</v>
      </c>
      <c r="CK9" s="181">
        <v>432.64</v>
      </c>
      <c r="CL9" s="181">
        <v>432.64</v>
      </c>
      <c r="CM9" s="181">
        <v>432.64</v>
      </c>
      <c r="CN9" s="181">
        <v>432.64</v>
      </c>
      <c r="CO9" s="181">
        <v>432.64</v>
      </c>
      <c r="CP9" s="181">
        <v>432.64</v>
      </c>
      <c r="CQ9" s="181">
        <v>432.64</v>
      </c>
      <c r="CR9" s="181">
        <v>432.64</v>
      </c>
      <c r="CS9" s="181">
        <v>432.64</v>
      </c>
      <c r="CT9" s="181">
        <v>432.64</v>
      </c>
      <c r="CU9" s="181">
        <v>432.64</v>
      </c>
      <c r="CV9" s="181">
        <v>432.64</v>
      </c>
      <c r="CW9" s="181">
        <v>432.64</v>
      </c>
      <c r="CX9" s="181">
        <v>432.64</v>
      </c>
      <c r="CY9" s="181">
        <v>432.64</v>
      </c>
      <c r="CZ9" s="146">
        <v>432.64</v>
      </c>
    </row>
    <row r="10" spans="1:104">
      <c r="A10" s="1">
        <v>14</v>
      </c>
      <c r="B10" s="1">
        <v>14</v>
      </c>
      <c r="C10" s="1"/>
      <c r="D10" s="1">
        <v>7</v>
      </c>
      <c r="F10" t="s">
        <v>202</v>
      </c>
      <c r="G10" t="s">
        <v>202</v>
      </c>
      <c r="H10" t="s">
        <v>202</v>
      </c>
      <c r="I10" t="s">
        <v>202</v>
      </c>
      <c r="J10" t="s">
        <v>368</v>
      </c>
      <c r="N10" s="211">
        <v>1</v>
      </c>
      <c r="O10" s="212">
        <v>1750</v>
      </c>
      <c r="P10" s="200"/>
      <c r="Q10" s="200"/>
      <c r="R10" s="200"/>
      <c r="S10" s="200"/>
      <c r="T10" s="200"/>
      <c r="U10" s="200"/>
      <c r="V10" s="200"/>
      <c r="W10" s="200"/>
      <c r="X10" s="200"/>
      <c r="Y10" s="248">
        <v>411.00799999999998</v>
      </c>
      <c r="Z10" s="181">
        <v>411.00799999999998</v>
      </c>
      <c r="AA10" s="181">
        <v>411.00799999999998</v>
      </c>
      <c r="AB10" s="181">
        <v>411.00799999999998</v>
      </c>
      <c r="AC10" s="181">
        <v>411.00799999999998</v>
      </c>
      <c r="AD10" s="181">
        <v>411.00799999999998</v>
      </c>
      <c r="AE10" s="181">
        <v>411.00799999999998</v>
      </c>
      <c r="AF10" s="181">
        <v>411.00799999999998</v>
      </c>
      <c r="AG10" s="181">
        <v>411.00799999999998</v>
      </c>
      <c r="AH10" s="181">
        <v>411.00799999999998</v>
      </c>
      <c r="AI10" s="181">
        <v>411.00799999999998</v>
      </c>
      <c r="AJ10" s="181">
        <v>411.00799999999998</v>
      </c>
      <c r="AK10" s="181">
        <v>411.00799999999998</v>
      </c>
      <c r="AL10" s="181">
        <v>411.00799999999998</v>
      </c>
      <c r="AM10" s="181">
        <v>411.00799999999998</v>
      </c>
      <c r="AN10" s="181">
        <v>411.00799999999998</v>
      </c>
      <c r="AO10" s="181">
        <v>411.00799999999998</v>
      </c>
      <c r="AP10" s="181">
        <v>411.00799999999998</v>
      </c>
      <c r="AQ10" s="181">
        <v>411.00799999999998</v>
      </c>
      <c r="AR10" s="181">
        <v>411.00799999999998</v>
      </c>
      <c r="AS10" s="181">
        <v>378.56</v>
      </c>
      <c r="AT10" s="181">
        <v>378.56</v>
      </c>
      <c r="AU10" s="181">
        <v>378.56</v>
      </c>
      <c r="AV10" s="181">
        <v>378.56</v>
      </c>
      <c r="AW10" s="181">
        <v>378.56</v>
      </c>
      <c r="AX10" s="181">
        <v>378.56</v>
      </c>
      <c r="AY10" s="181">
        <v>378.56</v>
      </c>
      <c r="AZ10" s="181">
        <v>378.56</v>
      </c>
      <c r="BA10" s="181">
        <v>378.56</v>
      </c>
      <c r="BB10" s="142">
        <v>0</v>
      </c>
      <c r="BC10" s="181">
        <v>378.56</v>
      </c>
      <c r="BD10" s="181">
        <v>378.56</v>
      </c>
      <c r="BE10" s="181">
        <v>378.56</v>
      </c>
      <c r="BF10" s="181">
        <v>378.56</v>
      </c>
      <c r="BG10" s="181">
        <v>378.56</v>
      </c>
      <c r="BH10" s="181">
        <v>378.56</v>
      </c>
      <c r="BI10" s="181">
        <v>378.56</v>
      </c>
      <c r="BJ10" s="181">
        <v>378.56</v>
      </c>
      <c r="BK10" s="181">
        <v>378.56</v>
      </c>
      <c r="BL10" s="181">
        <v>378.56</v>
      </c>
      <c r="BM10" s="181">
        <v>378.56</v>
      </c>
      <c r="BN10" s="181">
        <v>378.56</v>
      </c>
      <c r="BO10" s="181">
        <v>378.56</v>
      </c>
      <c r="BP10" s="181">
        <v>378.56</v>
      </c>
      <c r="BQ10" s="181">
        <v>378.56</v>
      </c>
      <c r="BR10" s="142">
        <v>0</v>
      </c>
      <c r="BS10" s="142">
        <v>0</v>
      </c>
      <c r="BT10" s="142">
        <v>0</v>
      </c>
      <c r="BU10" s="142">
        <v>0</v>
      </c>
      <c r="BV10" s="142">
        <v>0</v>
      </c>
      <c r="BW10" s="181">
        <v>378.56</v>
      </c>
      <c r="BX10" s="181">
        <v>378.56</v>
      </c>
      <c r="BY10" s="181">
        <v>378.56</v>
      </c>
      <c r="BZ10" s="181">
        <v>378.56</v>
      </c>
      <c r="CA10" s="181">
        <v>378.56</v>
      </c>
      <c r="CB10" s="142">
        <v>0</v>
      </c>
      <c r="CC10" s="142">
        <v>0</v>
      </c>
      <c r="CD10" s="142">
        <v>0</v>
      </c>
      <c r="CE10" s="142">
        <v>0</v>
      </c>
      <c r="CF10" s="142">
        <v>0</v>
      </c>
      <c r="CG10" s="181">
        <v>448.86400000000003</v>
      </c>
      <c r="CH10" s="181">
        <v>448.86400000000003</v>
      </c>
      <c r="CI10" s="181">
        <v>448.86400000000003</v>
      </c>
      <c r="CJ10" s="181">
        <v>448.86400000000003</v>
      </c>
      <c r="CK10" s="181">
        <v>448.86400000000003</v>
      </c>
      <c r="CL10" s="181">
        <v>448.86400000000003</v>
      </c>
      <c r="CM10" s="181">
        <v>448.86400000000003</v>
      </c>
      <c r="CN10" s="181">
        <v>448.86400000000003</v>
      </c>
      <c r="CO10" s="181">
        <v>448.86400000000003</v>
      </c>
      <c r="CP10" s="181">
        <v>448.86400000000003</v>
      </c>
      <c r="CQ10" s="181">
        <v>448.86400000000003</v>
      </c>
      <c r="CR10" s="181">
        <v>448.86400000000003</v>
      </c>
      <c r="CS10" s="181">
        <v>448.86400000000003</v>
      </c>
      <c r="CT10" s="181">
        <v>448.86400000000003</v>
      </c>
      <c r="CU10" s="181">
        <v>448.86400000000003</v>
      </c>
      <c r="CV10" s="181">
        <v>448.86400000000003</v>
      </c>
      <c r="CW10" s="181">
        <v>448.86400000000003</v>
      </c>
      <c r="CX10" s="181">
        <v>448.86400000000003</v>
      </c>
      <c r="CY10" s="181">
        <v>448.86400000000003</v>
      </c>
      <c r="CZ10" s="146">
        <v>448.86400000000003</v>
      </c>
    </row>
    <row r="11" spans="1:104">
      <c r="A11" s="1">
        <v>15</v>
      </c>
      <c r="B11" s="1">
        <v>15</v>
      </c>
      <c r="C11" s="1"/>
      <c r="D11" s="1">
        <v>7</v>
      </c>
      <c r="F11" t="s">
        <v>202</v>
      </c>
      <c r="G11" t="s">
        <v>202</v>
      </c>
      <c r="H11" t="s">
        <v>202</v>
      </c>
      <c r="I11" t="s">
        <v>202</v>
      </c>
      <c r="J11" t="s">
        <v>368</v>
      </c>
      <c r="N11" s="211">
        <v>1.2</v>
      </c>
      <c r="O11" s="212">
        <v>2100</v>
      </c>
      <c r="P11" s="200"/>
      <c r="Q11" s="200"/>
      <c r="R11" s="200"/>
      <c r="S11" s="200"/>
      <c r="T11" s="200"/>
      <c r="U11" s="200"/>
      <c r="V11" s="200"/>
      <c r="W11" s="200"/>
      <c r="X11" s="200"/>
      <c r="Y11" s="248">
        <v>486.72</v>
      </c>
      <c r="Z11" s="181">
        <v>486.72</v>
      </c>
      <c r="AA11" s="181">
        <v>486.72</v>
      </c>
      <c r="AB11" s="181">
        <v>486.72</v>
      </c>
      <c r="AC11" s="181">
        <v>486.72</v>
      </c>
      <c r="AD11" s="181">
        <v>486.72</v>
      </c>
      <c r="AE11" s="181">
        <v>486.72</v>
      </c>
      <c r="AF11" s="181">
        <v>486.72</v>
      </c>
      <c r="AG11" s="181">
        <v>486.72</v>
      </c>
      <c r="AH11" s="181">
        <v>486.72</v>
      </c>
      <c r="AI11" s="181">
        <v>486.72</v>
      </c>
      <c r="AJ11" s="181">
        <v>486.72</v>
      </c>
      <c r="AK11" s="181">
        <v>486.72</v>
      </c>
      <c r="AL11" s="181">
        <v>486.72</v>
      </c>
      <c r="AM11" s="181">
        <v>486.72</v>
      </c>
      <c r="AN11" s="181">
        <v>486.72</v>
      </c>
      <c r="AO11" s="181">
        <v>486.72</v>
      </c>
      <c r="AP11" s="181">
        <v>486.72</v>
      </c>
      <c r="AQ11" s="181">
        <v>486.72</v>
      </c>
      <c r="AR11" s="181">
        <v>486.72</v>
      </c>
      <c r="AS11" s="181">
        <v>459.68</v>
      </c>
      <c r="AT11" s="181">
        <v>459.68</v>
      </c>
      <c r="AU11" s="181">
        <v>459.68</v>
      </c>
      <c r="AV11" s="181">
        <v>459.68</v>
      </c>
      <c r="AW11" s="181">
        <v>459.68</v>
      </c>
      <c r="AX11" s="181">
        <v>459.68</v>
      </c>
      <c r="AY11" s="181">
        <v>459.68</v>
      </c>
      <c r="AZ11" s="181">
        <v>459.68</v>
      </c>
      <c r="BA11" s="181">
        <v>459.68</v>
      </c>
      <c r="BB11" s="142">
        <v>0</v>
      </c>
      <c r="BC11" s="181">
        <v>459.68</v>
      </c>
      <c r="BD11" s="181">
        <v>459.68</v>
      </c>
      <c r="BE11" s="181">
        <v>459.68</v>
      </c>
      <c r="BF11" s="181">
        <v>459.68</v>
      </c>
      <c r="BG11" s="181">
        <v>459.68</v>
      </c>
      <c r="BH11" s="181">
        <v>459.68</v>
      </c>
      <c r="BI11" s="181">
        <v>459.68</v>
      </c>
      <c r="BJ11" s="181">
        <v>459.68</v>
      </c>
      <c r="BK11" s="181">
        <v>459.68</v>
      </c>
      <c r="BL11" s="181">
        <v>459.68</v>
      </c>
      <c r="BM11" s="181">
        <v>459.68</v>
      </c>
      <c r="BN11" s="181">
        <v>459.68</v>
      </c>
      <c r="BO11" s="181">
        <v>459.68</v>
      </c>
      <c r="BP11" s="181">
        <v>459.68</v>
      </c>
      <c r="BQ11" s="181">
        <v>459.68</v>
      </c>
      <c r="BR11" s="142">
        <v>0</v>
      </c>
      <c r="BS11" s="142">
        <v>0</v>
      </c>
      <c r="BT11" s="142">
        <v>0</v>
      </c>
      <c r="BU11" s="142">
        <v>0</v>
      </c>
      <c r="BV11" s="142">
        <v>0</v>
      </c>
      <c r="BW11" s="181">
        <v>459.68</v>
      </c>
      <c r="BX11" s="181">
        <v>459.68</v>
      </c>
      <c r="BY11" s="181">
        <v>459.68</v>
      </c>
      <c r="BZ11" s="181">
        <v>459.68</v>
      </c>
      <c r="CA11" s="181">
        <v>459.68</v>
      </c>
      <c r="CB11" s="142">
        <v>0</v>
      </c>
      <c r="CC11" s="142">
        <v>0</v>
      </c>
      <c r="CD11" s="142">
        <v>0</v>
      </c>
      <c r="CE11" s="142">
        <v>0</v>
      </c>
      <c r="CF11" s="142">
        <v>0</v>
      </c>
      <c r="CG11" s="181">
        <v>540.80000000000007</v>
      </c>
      <c r="CH11" s="181">
        <v>540.80000000000007</v>
      </c>
      <c r="CI11" s="181">
        <v>540.80000000000007</v>
      </c>
      <c r="CJ11" s="181">
        <v>540.80000000000007</v>
      </c>
      <c r="CK11" s="181">
        <v>540.80000000000007</v>
      </c>
      <c r="CL11" s="181">
        <v>540.80000000000007</v>
      </c>
      <c r="CM11" s="181">
        <v>540.80000000000007</v>
      </c>
      <c r="CN11" s="181">
        <v>540.80000000000007</v>
      </c>
      <c r="CO11" s="181">
        <v>540.80000000000007</v>
      </c>
      <c r="CP11" s="181">
        <v>540.80000000000007</v>
      </c>
      <c r="CQ11" s="181">
        <v>540.80000000000007</v>
      </c>
      <c r="CR11" s="181">
        <v>540.80000000000007</v>
      </c>
      <c r="CS11" s="181">
        <v>540.80000000000007</v>
      </c>
      <c r="CT11" s="181">
        <v>540.80000000000007</v>
      </c>
      <c r="CU11" s="181">
        <v>540.80000000000007</v>
      </c>
      <c r="CV11" s="181">
        <v>540.80000000000007</v>
      </c>
      <c r="CW11" s="181">
        <v>540.80000000000007</v>
      </c>
      <c r="CX11" s="181">
        <v>540.80000000000007</v>
      </c>
      <c r="CY11" s="181">
        <v>540.80000000000007</v>
      </c>
      <c r="CZ11" s="146">
        <v>540.80000000000007</v>
      </c>
    </row>
    <row r="12" spans="1:104">
      <c r="A12" s="1">
        <v>16</v>
      </c>
      <c r="B12" s="1">
        <v>16</v>
      </c>
      <c r="C12" s="1"/>
      <c r="D12" s="1">
        <v>7</v>
      </c>
      <c r="F12" t="s">
        <v>202</v>
      </c>
      <c r="G12" t="s">
        <v>202</v>
      </c>
      <c r="H12" t="s">
        <v>202</v>
      </c>
      <c r="I12" t="s">
        <v>202</v>
      </c>
      <c r="J12" t="s">
        <v>368</v>
      </c>
      <c r="N12" s="211">
        <v>1.5</v>
      </c>
      <c r="O12" s="212">
        <v>2625</v>
      </c>
      <c r="P12" s="200"/>
      <c r="Q12" s="200"/>
      <c r="R12" s="200"/>
      <c r="S12" s="200"/>
      <c r="T12" s="200"/>
      <c r="U12" s="200"/>
      <c r="V12" s="200"/>
      <c r="W12" s="200"/>
      <c r="X12" s="200"/>
      <c r="Y12" s="248">
        <v>540.80000000000007</v>
      </c>
      <c r="Z12" s="181">
        <v>540.80000000000007</v>
      </c>
      <c r="AA12" s="181">
        <v>540.80000000000007</v>
      </c>
      <c r="AB12" s="181">
        <v>540.80000000000007</v>
      </c>
      <c r="AC12" s="181">
        <v>540.80000000000007</v>
      </c>
      <c r="AD12" s="181">
        <v>540.80000000000007</v>
      </c>
      <c r="AE12" s="181">
        <v>540.80000000000007</v>
      </c>
      <c r="AF12" s="181">
        <v>540.80000000000007</v>
      </c>
      <c r="AG12" s="181">
        <v>540.80000000000007</v>
      </c>
      <c r="AH12" s="181">
        <v>540.80000000000007</v>
      </c>
      <c r="AI12" s="181">
        <v>540.80000000000007</v>
      </c>
      <c r="AJ12" s="181">
        <v>540.80000000000007</v>
      </c>
      <c r="AK12" s="181">
        <v>540.80000000000007</v>
      </c>
      <c r="AL12" s="181">
        <v>540.80000000000007</v>
      </c>
      <c r="AM12" s="181">
        <v>540.80000000000007</v>
      </c>
      <c r="AN12" s="181">
        <v>540.80000000000007</v>
      </c>
      <c r="AO12" s="181">
        <v>540.80000000000007</v>
      </c>
      <c r="AP12" s="181">
        <v>540.80000000000007</v>
      </c>
      <c r="AQ12" s="181">
        <v>540.80000000000007</v>
      </c>
      <c r="AR12" s="181">
        <v>540.80000000000007</v>
      </c>
      <c r="AS12" s="181">
        <v>522.41280000000006</v>
      </c>
      <c r="AT12" s="181">
        <v>522.41280000000006</v>
      </c>
      <c r="AU12" s="181">
        <v>522.41280000000006</v>
      </c>
      <c r="AV12" s="181">
        <v>522.41280000000006</v>
      </c>
      <c r="AW12" s="181">
        <v>522.41280000000006</v>
      </c>
      <c r="AX12" s="181">
        <v>522.41280000000006</v>
      </c>
      <c r="AY12" s="181">
        <v>522.41280000000006</v>
      </c>
      <c r="AZ12" s="181">
        <v>522.41280000000006</v>
      </c>
      <c r="BA12" s="181">
        <v>522.41280000000006</v>
      </c>
      <c r="BB12" s="142">
        <v>0</v>
      </c>
      <c r="BC12" s="181">
        <v>522.41280000000006</v>
      </c>
      <c r="BD12" s="181">
        <v>522.41280000000006</v>
      </c>
      <c r="BE12" s="181">
        <v>522.41280000000006</v>
      </c>
      <c r="BF12" s="181">
        <v>522.41280000000006</v>
      </c>
      <c r="BG12" s="181">
        <v>522.41280000000006</v>
      </c>
      <c r="BH12" s="181">
        <v>522.41280000000006</v>
      </c>
      <c r="BI12" s="181">
        <v>522.41280000000006</v>
      </c>
      <c r="BJ12" s="181">
        <v>522.41280000000006</v>
      </c>
      <c r="BK12" s="181">
        <v>522.41280000000006</v>
      </c>
      <c r="BL12" s="181">
        <v>522.41280000000006</v>
      </c>
      <c r="BM12" s="181">
        <v>522.41280000000006</v>
      </c>
      <c r="BN12" s="181">
        <v>522.41280000000006</v>
      </c>
      <c r="BO12" s="181">
        <v>522.41280000000006</v>
      </c>
      <c r="BP12" s="181">
        <v>522.41280000000006</v>
      </c>
      <c r="BQ12" s="181">
        <v>522.41280000000006</v>
      </c>
      <c r="BR12" s="142">
        <v>0</v>
      </c>
      <c r="BS12" s="142">
        <v>0</v>
      </c>
      <c r="BT12" s="142">
        <v>0</v>
      </c>
      <c r="BU12" s="142">
        <v>0</v>
      </c>
      <c r="BV12" s="142">
        <v>0</v>
      </c>
      <c r="BW12" s="181">
        <v>522.41280000000006</v>
      </c>
      <c r="BX12" s="181">
        <v>522.41280000000006</v>
      </c>
      <c r="BY12" s="181">
        <v>522.41280000000006</v>
      </c>
      <c r="BZ12" s="181">
        <v>522.41280000000006</v>
      </c>
      <c r="CA12" s="181">
        <v>522.41280000000006</v>
      </c>
      <c r="CB12" s="142">
        <v>0</v>
      </c>
      <c r="CC12" s="142">
        <v>0</v>
      </c>
      <c r="CD12" s="142">
        <v>0</v>
      </c>
      <c r="CE12" s="142">
        <v>0</v>
      </c>
      <c r="CF12" s="142">
        <v>0</v>
      </c>
      <c r="CG12" s="181">
        <v>594.88</v>
      </c>
      <c r="CH12" s="181">
        <v>594.88</v>
      </c>
      <c r="CI12" s="181">
        <v>594.88</v>
      </c>
      <c r="CJ12" s="181">
        <v>594.88</v>
      </c>
      <c r="CK12" s="181">
        <v>594.88</v>
      </c>
      <c r="CL12" s="181">
        <v>594.88</v>
      </c>
      <c r="CM12" s="181">
        <v>594.88</v>
      </c>
      <c r="CN12" s="181">
        <v>594.88</v>
      </c>
      <c r="CO12" s="181">
        <v>594.88</v>
      </c>
      <c r="CP12" s="181">
        <v>594.88</v>
      </c>
      <c r="CQ12" s="181">
        <v>594.88</v>
      </c>
      <c r="CR12" s="181">
        <v>594.88</v>
      </c>
      <c r="CS12" s="181">
        <v>594.88</v>
      </c>
      <c r="CT12" s="181">
        <v>594.88</v>
      </c>
      <c r="CU12" s="181">
        <v>594.88</v>
      </c>
      <c r="CV12" s="181">
        <v>594.88</v>
      </c>
      <c r="CW12" s="181">
        <v>594.88</v>
      </c>
      <c r="CX12" s="181">
        <v>594.88</v>
      </c>
      <c r="CY12" s="181">
        <v>594.88</v>
      </c>
      <c r="CZ12" s="146">
        <v>594.88</v>
      </c>
    </row>
    <row r="13" spans="1:104">
      <c r="A13" s="1">
        <v>17</v>
      </c>
      <c r="B13" s="1">
        <v>17</v>
      </c>
      <c r="C13" s="1"/>
      <c r="D13" s="1">
        <v>7</v>
      </c>
      <c r="F13" t="s">
        <v>202</v>
      </c>
      <c r="G13" t="s">
        <v>202</v>
      </c>
      <c r="H13" t="s">
        <v>202</v>
      </c>
      <c r="I13" t="s">
        <v>202</v>
      </c>
      <c r="J13" t="s">
        <v>368</v>
      </c>
      <c r="N13" s="211">
        <v>1.6</v>
      </c>
      <c r="O13" s="212">
        <v>2800</v>
      </c>
      <c r="P13" s="200"/>
      <c r="Q13" s="200"/>
      <c r="R13" s="200"/>
      <c r="S13" s="200"/>
      <c r="T13" s="200"/>
      <c r="U13" s="200"/>
      <c r="V13" s="200"/>
      <c r="W13" s="200"/>
      <c r="X13" s="200"/>
      <c r="Y13" s="248">
        <v>648.96</v>
      </c>
      <c r="Z13" s="181">
        <v>648.96</v>
      </c>
      <c r="AA13" s="181">
        <v>648.96</v>
      </c>
      <c r="AB13" s="181">
        <v>648.96</v>
      </c>
      <c r="AC13" s="181">
        <v>648.96</v>
      </c>
      <c r="AD13" s="181">
        <v>648.96</v>
      </c>
      <c r="AE13" s="181">
        <v>648.96</v>
      </c>
      <c r="AF13" s="181">
        <v>648.96</v>
      </c>
      <c r="AG13" s="181">
        <v>648.96</v>
      </c>
      <c r="AH13" s="181">
        <v>648.96</v>
      </c>
      <c r="AI13" s="181">
        <v>648.96</v>
      </c>
      <c r="AJ13" s="181">
        <v>648.96</v>
      </c>
      <c r="AK13" s="181">
        <v>648.96</v>
      </c>
      <c r="AL13" s="181">
        <v>648.96</v>
      </c>
      <c r="AM13" s="181">
        <v>648.96</v>
      </c>
      <c r="AN13" s="181">
        <v>648.96</v>
      </c>
      <c r="AO13" s="181">
        <v>648.96</v>
      </c>
      <c r="AP13" s="181">
        <v>648.96</v>
      </c>
      <c r="AQ13" s="181">
        <v>648.96</v>
      </c>
      <c r="AR13" s="181">
        <v>648.96</v>
      </c>
      <c r="AS13" s="181">
        <v>594.88</v>
      </c>
      <c r="AT13" s="181">
        <v>594.88</v>
      </c>
      <c r="AU13" s="181">
        <v>594.88</v>
      </c>
      <c r="AV13" s="181">
        <v>594.88</v>
      </c>
      <c r="AW13" s="181">
        <v>594.88</v>
      </c>
      <c r="AX13" s="181">
        <v>594.88</v>
      </c>
      <c r="AY13" s="181">
        <v>594.88</v>
      </c>
      <c r="AZ13" s="181">
        <v>594.88</v>
      </c>
      <c r="BA13" s="181">
        <v>594.88</v>
      </c>
      <c r="BB13" s="142">
        <v>0</v>
      </c>
      <c r="BC13" s="181">
        <v>594.88</v>
      </c>
      <c r="BD13" s="181">
        <v>594.88</v>
      </c>
      <c r="BE13" s="181">
        <v>594.88</v>
      </c>
      <c r="BF13" s="181">
        <v>594.88</v>
      </c>
      <c r="BG13" s="181">
        <v>594.88</v>
      </c>
      <c r="BH13" s="181">
        <v>594.88</v>
      </c>
      <c r="BI13" s="181">
        <v>594.88</v>
      </c>
      <c r="BJ13" s="181">
        <v>594.88</v>
      </c>
      <c r="BK13" s="181">
        <v>594.88</v>
      </c>
      <c r="BL13" s="181">
        <v>594.88</v>
      </c>
      <c r="BM13" s="181">
        <v>594.88</v>
      </c>
      <c r="BN13" s="181">
        <v>594.88</v>
      </c>
      <c r="BO13" s="181">
        <v>594.88</v>
      </c>
      <c r="BP13" s="181">
        <v>594.88</v>
      </c>
      <c r="BQ13" s="181">
        <v>594.88</v>
      </c>
      <c r="BR13" s="142">
        <v>0</v>
      </c>
      <c r="BS13" s="142">
        <v>0</v>
      </c>
      <c r="BT13" s="142">
        <v>0</v>
      </c>
      <c r="BU13" s="142">
        <v>0</v>
      </c>
      <c r="BV13" s="142">
        <v>0</v>
      </c>
      <c r="BW13" s="181">
        <v>594.88</v>
      </c>
      <c r="BX13" s="181">
        <v>594.88</v>
      </c>
      <c r="BY13" s="181">
        <v>594.88</v>
      </c>
      <c r="BZ13" s="181">
        <v>594.88</v>
      </c>
      <c r="CA13" s="181">
        <v>594.88</v>
      </c>
      <c r="CB13" s="142">
        <v>0</v>
      </c>
      <c r="CC13" s="142">
        <v>0</v>
      </c>
      <c r="CD13" s="142">
        <v>0</v>
      </c>
      <c r="CE13" s="142">
        <v>0</v>
      </c>
      <c r="CF13" s="142">
        <v>0</v>
      </c>
      <c r="CG13" s="181">
        <v>703.04000000000008</v>
      </c>
      <c r="CH13" s="181">
        <v>703.04000000000008</v>
      </c>
      <c r="CI13" s="181">
        <v>703.04000000000008</v>
      </c>
      <c r="CJ13" s="181">
        <v>703.04000000000008</v>
      </c>
      <c r="CK13" s="181">
        <v>703.04000000000008</v>
      </c>
      <c r="CL13" s="181">
        <v>703.04000000000008</v>
      </c>
      <c r="CM13" s="181">
        <v>703.04000000000008</v>
      </c>
      <c r="CN13" s="181">
        <v>703.04000000000008</v>
      </c>
      <c r="CO13" s="181">
        <v>703.04000000000008</v>
      </c>
      <c r="CP13" s="181">
        <v>703.04000000000008</v>
      </c>
      <c r="CQ13" s="181">
        <v>703.04000000000008</v>
      </c>
      <c r="CR13" s="181">
        <v>703.04000000000008</v>
      </c>
      <c r="CS13" s="181">
        <v>703.04000000000008</v>
      </c>
      <c r="CT13" s="181">
        <v>703.04000000000008</v>
      </c>
      <c r="CU13" s="181">
        <v>703.04000000000008</v>
      </c>
      <c r="CV13" s="181">
        <v>703.04000000000008</v>
      </c>
      <c r="CW13" s="181">
        <v>703.04000000000008</v>
      </c>
      <c r="CX13" s="181">
        <v>703.04000000000008</v>
      </c>
      <c r="CY13" s="181">
        <v>703.04000000000008</v>
      </c>
      <c r="CZ13" s="146">
        <v>703.04000000000008</v>
      </c>
    </row>
    <row r="14" spans="1:104">
      <c r="A14" s="1">
        <v>18</v>
      </c>
      <c r="B14" s="1">
        <v>18</v>
      </c>
      <c r="C14" s="1"/>
      <c r="D14" s="1">
        <v>7</v>
      </c>
      <c r="F14" t="s">
        <v>202</v>
      </c>
      <c r="G14" t="s">
        <v>202</v>
      </c>
      <c r="H14" t="s">
        <v>202</v>
      </c>
      <c r="I14" t="s">
        <v>202</v>
      </c>
      <c r="J14" t="s">
        <v>368</v>
      </c>
      <c r="N14" s="211">
        <v>2</v>
      </c>
      <c r="O14" s="212">
        <v>3500</v>
      </c>
      <c r="P14" s="200"/>
      <c r="Q14" s="200"/>
      <c r="R14" s="200"/>
      <c r="S14" s="200"/>
      <c r="T14" s="200"/>
      <c r="U14" s="200"/>
      <c r="V14" s="200"/>
      <c r="W14" s="200"/>
      <c r="X14" s="200"/>
      <c r="Y14" s="248">
        <v>703.04000000000008</v>
      </c>
      <c r="Z14" s="181">
        <v>703.04000000000008</v>
      </c>
      <c r="AA14" s="181">
        <v>703.04000000000008</v>
      </c>
      <c r="AB14" s="181">
        <v>703.04000000000008</v>
      </c>
      <c r="AC14" s="181">
        <v>703.04000000000008</v>
      </c>
      <c r="AD14" s="181">
        <v>703.04000000000008</v>
      </c>
      <c r="AE14" s="181">
        <v>703.04000000000008</v>
      </c>
      <c r="AF14" s="181">
        <v>703.04000000000008</v>
      </c>
      <c r="AG14" s="181">
        <v>703.04000000000008</v>
      </c>
      <c r="AH14" s="181">
        <v>703.04000000000008</v>
      </c>
      <c r="AI14" s="181">
        <v>703.04000000000008</v>
      </c>
      <c r="AJ14" s="181">
        <v>703.04000000000008</v>
      </c>
      <c r="AK14" s="181">
        <v>703.04000000000008</v>
      </c>
      <c r="AL14" s="181">
        <v>703.04000000000008</v>
      </c>
      <c r="AM14" s="181">
        <v>703.04000000000008</v>
      </c>
      <c r="AN14" s="181">
        <v>703.04000000000008</v>
      </c>
      <c r="AO14" s="181">
        <v>703.04000000000008</v>
      </c>
      <c r="AP14" s="181">
        <v>703.04000000000008</v>
      </c>
      <c r="AQ14" s="181">
        <v>703.04000000000008</v>
      </c>
      <c r="AR14" s="181">
        <v>703.04000000000008</v>
      </c>
      <c r="AS14" s="181">
        <v>686.81600000000003</v>
      </c>
      <c r="AT14" s="181">
        <v>686.81600000000003</v>
      </c>
      <c r="AU14" s="181">
        <v>686.81600000000003</v>
      </c>
      <c r="AV14" s="181">
        <v>686.81600000000003</v>
      </c>
      <c r="AW14" s="181">
        <v>686.81600000000003</v>
      </c>
      <c r="AX14" s="181">
        <v>686.81600000000003</v>
      </c>
      <c r="AY14" s="181">
        <v>686.81600000000003</v>
      </c>
      <c r="AZ14" s="181">
        <v>686.81600000000003</v>
      </c>
      <c r="BA14" s="181">
        <v>686.81600000000003</v>
      </c>
      <c r="BB14" s="142">
        <v>0</v>
      </c>
      <c r="BC14" s="181">
        <v>686.81600000000003</v>
      </c>
      <c r="BD14" s="181">
        <v>686.81600000000003</v>
      </c>
      <c r="BE14" s="181">
        <v>686.81600000000003</v>
      </c>
      <c r="BF14" s="181">
        <v>686.81600000000003</v>
      </c>
      <c r="BG14" s="181">
        <v>686.81600000000003</v>
      </c>
      <c r="BH14" s="181">
        <v>686.81600000000003</v>
      </c>
      <c r="BI14" s="181">
        <v>686.81600000000003</v>
      </c>
      <c r="BJ14" s="181">
        <v>686.81600000000003</v>
      </c>
      <c r="BK14" s="181">
        <v>686.81600000000003</v>
      </c>
      <c r="BL14" s="181">
        <v>686.81600000000003</v>
      </c>
      <c r="BM14" s="181">
        <v>686.81600000000003</v>
      </c>
      <c r="BN14" s="181">
        <v>686.81600000000003</v>
      </c>
      <c r="BO14" s="181">
        <v>686.81600000000003</v>
      </c>
      <c r="BP14" s="181">
        <v>686.81600000000003</v>
      </c>
      <c r="BQ14" s="181">
        <v>686.81600000000003</v>
      </c>
      <c r="BR14" s="142">
        <v>0</v>
      </c>
      <c r="BS14" s="142">
        <v>0</v>
      </c>
      <c r="BT14" s="142">
        <v>0</v>
      </c>
      <c r="BU14" s="142">
        <v>0</v>
      </c>
      <c r="BV14" s="142">
        <v>0</v>
      </c>
      <c r="BW14" s="181">
        <v>686.81600000000003</v>
      </c>
      <c r="BX14" s="181">
        <v>686.81600000000003</v>
      </c>
      <c r="BY14" s="181">
        <v>686.81600000000003</v>
      </c>
      <c r="BZ14" s="181">
        <v>686.81600000000003</v>
      </c>
      <c r="CA14" s="181">
        <v>686.81600000000003</v>
      </c>
      <c r="CB14" s="142">
        <v>0</v>
      </c>
      <c r="CC14" s="142">
        <v>0</v>
      </c>
      <c r="CD14" s="142">
        <v>0</v>
      </c>
      <c r="CE14" s="142">
        <v>0</v>
      </c>
      <c r="CF14" s="142">
        <v>0</v>
      </c>
      <c r="CG14" s="181">
        <v>811.2</v>
      </c>
      <c r="CH14" s="181">
        <v>811.2</v>
      </c>
      <c r="CI14" s="181">
        <v>811.2</v>
      </c>
      <c r="CJ14" s="181">
        <v>811.2</v>
      </c>
      <c r="CK14" s="181">
        <v>811.2</v>
      </c>
      <c r="CL14" s="181">
        <v>811.2</v>
      </c>
      <c r="CM14" s="181">
        <v>811.2</v>
      </c>
      <c r="CN14" s="181">
        <v>811.2</v>
      </c>
      <c r="CO14" s="181">
        <v>811.2</v>
      </c>
      <c r="CP14" s="181">
        <v>811.2</v>
      </c>
      <c r="CQ14" s="181">
        <v>811.2</v>
      </c>
      <c r="CR14" s="181">
        <v>811.2</v>
      </c>
      <c r="CS14" s="181">
        <v>811.2</v>
      </c>
      <c r="CT14" s="181">
        <v>811.2</v>
      </c>
      <c r="CU14" s="181">
        <v>811.2</v>
      </c>
      <c r="CV14" s="181">
        <v>811.2</v>
      </c>
      <c r="CW14" s="181">
        <v>811.2</v>
      </c>
      <c r="CX14" s="181">
        <v>811.2</v>
      </c>
      <c r="CY14" s="181">
        <v>811.2</v>
      </c>
      <c r="CZ14" s="146">
        <v>811.2</v>
      </c>
    </row>
    <row r="15" spans="1:104">
      <c r="A15" s="1">
        <v>19</v>
      </c>
      <c r="B15" s="1">
        <v>19</v>
      </c>
      <c r="C15" s="1"/>
      <c r="D15" s="1">
        <v>7</v>
      </c>
      <c r="F15" t="s">
        <v>202</v>
      </c>
      <c r="G15" t="s">
        <v>202</v>
      </c>
      <c r="H15" t="s">
        <v>202</v>
      </c>
      <c r="I15" t="s">
        <v>202</v>
      </c>
      <c r="J15" t="s">
        <v>368</v>
      </c>
      <c r="N15" s="211">
        <v>2.4</v>
      </c>
      <c r="O15" s="212">
        <v>4200</v>
      </c>
      <c r="P15" s="200"/>
      <c r="Q15" s="200"/>
      <c r="R15" s="200"/>
      <c r="S15" s="200"/>
      <c r="T15" s="200"/>
      <c r="U15" s="200"/>
      <c r="V15" s="200"/>
      <c r="W15" s="200"/>
      <c r="X15" s="200"/>
      <c r="Y15" s="248">
        <v>811.2</v>
      </c>
      <c r="Z15" s="181">
        <v>811.2</v>
      </c>
      <c r="AA15" s="181">
        <v>811.2</v>
      </c>
      <c r="AB15" s="181">
        <v>811.2</v>
      </c>
      <c r="AC15" s="181">
        <v>811.2</v>
      </c>
      <c r="AD15" s="181">
        <v>811.2</v>
      </c>
      <c r="AE15" s="181">
        <v>811.2</v>
      </c>
      <c r="AF15" s="181">
        <v>811.2</v>
      </c>
      <c r="AG15" s="181">
        <v>811.2</v>
      </c>
      <c r="AH15" s="181">
        <v>811.2</v>
      </c>
      <c r="AI15" s="181">
        <v>811.2</v>
      </c>
      <c r="AJ15" s="181">
        <v>811.2</v>
      </c>
      <c r="AK15" s="181">
        <v>811.2</v>
      </c>
      <c r="AL15" s="181">
        <v>811.2</v>
      </c>
      <c r="AM15" s="181">
        <v>811.2</v>
      </c>
      <c r="AN15" s="181">
        <v>811.2</v>
      </c>
      <c r="AO15" s="181">
        <v>811.2</v>
      </c>
      <c r="AP15" s="181">
        <v>811.2</v>
      </c>
      <c r="AQ15" s="181">
        <v>811.2</v>
      </c>
      <c r="AR15" s="181">
        <v>811.2</v>
      </c>
      <c r="AS15" s="181">
        <v>805.79200000000014</v>
      </c>
      <c r="AT15" s="181">
        <v>805.79200000000014</v>
      </c>
      <c r="AU15" s="181">
        <v>805.79200000000014</v>
      </c>
      <c r="AV15" s="181">
        <v>805.79200000000014</v>
      </c>
      <c r="AW15" s="181">
        <v>805.79200000000014</v>
      </c>
      <c r="AX15" s="181">
        <v>805.79200000000014</v>
      </c>
      <c r="AY15" s="181">
        <v>805.79200000000014</v>
      </c>
      <c r="AZ15" s="181">
        <v>805.79200000000014</v>
      </c>
      <c r="BA15" s="181">
        <v>805.79200000000014</v>
      </c>
      <c r="BB15" s="142">
        <v>0</v>
      </c>
      <c r="BC15" s="181">
        <v>805.79200000000014</v>
      </c>
      <c r="BD15" s="181">
        <v>805.79200000000014</v>
      </c>
      <c r="BE15" s="181">
        <v>805.79200000000014</v>
      </c>
      <c r="BF15" s="181">
        <v>805.79200000000014</v>
      </c>
      <c r="BG15" s="181">
        <v>805.79200000000014</v>
      </c>
      <c r="BH15" s="181">
        <v>805.79200000000014</v>
      </c>
      <c r="BI15" s="181">
        <v>805.79200000000014</v>
      </c>
      <c r="BJ15" s="181">
        <v>805.79200000000014</v>
      </c>
      <c r="BK15" s="181">
        <v>805.79200000000014</v>
      </c>
      <c r="BL15" s="181">
        <v>805.79200000000014</v>
      </c>
      <c r="BM15" s="181">
        <v>805.79200000000014</v>
      </c>
      <c r="BN15" s="181">
        <v>805.79200000000014</v>
      </c>
      <c r="BO15" s="181">
        <v>805.79200000000014</v>
      </c>
      <c r="BP15" s="181">
        <v>805.79200000000014</v>
      </c>
      <c r="BQ15" s="181">
        <v>805.79200000000014</v>
      </c>
      <c r="BR15" s="142">
        <v>0</v>
      </c>
      <c r="BS15" s="142">
        <v>0</v>
      </c>
      <c r="BT15" s="142">
        <v>0</v>
      </c>
      <c r="BU15" s="142">
        <v>0</v>
      </c>
      <c r="BV15" s="142">
        <v>0</v>
      </c>
      <c r="BW15" s="181">
        <v>805.79200000000014</v>
      </c>
      <c r="BX15" s="181">
        <v>805.79200000000014</v>
      </c>
      <c r="BY15" s="181">
        <v>805.79200000000014</v>
      </c>
      <c r="BZ15" s="181">
        <v>805.79200000000014</v>
      </c>
      <c r="CA15" s="181">
        <v>805.79200000000014</v>
      </c>
      <c r="CB15" s="142">
        <v>0</v>
      </c>
      <c r="CC15" s="142">
        <v>0</v>
      </c>
      <c r="CD15" s="142">
        <v>0</v>
      </c>
      <c r="CE15" s="142">
        <v>0</v>
      </c>
      <c r="CF15" s="142">
        <v>0</v>
      </c>
      <c r="CG15" s="181">
        <v>919.36</v>
      </c>
      <c r="CH15" s="181">
        <v>919.36</v>
      </c>
      <c r="CI15" s="181">
        <v>919.36</v>
      </c>
      <c r="CJ15" s="181">
        <v>919.36</v>
      </c>
      <c r="CK15" s="181">
        <v>919.36</v>
      </c>
      <c r="CL15" s="181">
        <v>919.36</v>
      </c>
      <c r="CM15" s="181">
        <v>919.36</v>
      </c>
      <c r="CN15" s="181">
        <v>919.36</v>
      </c>
      <c r="CO15" s="181">
        <v>919.36</v>
      </c>
      <c r="CP15" s="181">
        <v>919.36</v>
      </c>
      <c r="CQ15" s="181">
        <v>919.36</v>
      </c>
      <c r="CR15" s="181">
        <v>919.36</v>
      </c>
      <c r="CS15" s="181">
        <v>919.36</v>
      </c>
      <c r="CT15" s="181">
        <v>919.36</v>
      </c>
      <c r="CU15" s="181">
        <v>919.36</v>
      </c>
      <c r="CV15" s="181">
        <v>919.36</v>
      </c>
      <c r="CW15" s="181">
        <v>919.36</v>
      </c>
      <c r="CX15" s="181">
        <v>919.36</v>
      </c>
      <c r="CY15" s="181">
        <v>919.36</v>
      </c>
      <c r="CZ15" s="146">
        <v>919.36</v>
      </c>
    </row>
    <row r="16" spans="1:104">
      <c r="A16" s="1">
        <v>20</v>
      </c>
      <c r="B16" s="1">
        <v>20</v>
      </c>
      <c r="C16" s="1"/>
      <c r="D16" s="1">
        <v>7</v>
      </c>
      <c r="F16" t="s">
        <v>202</v>
      </c>
      <c r="G16" t="s">
        <v>202</v>
      </c>
      <c r="H16" t="s">
        <v>202</v>
      </c>
      <c r="I16" t="s">
        <v>202</v>
      </c>
      <c r="J16" t="s">
        <v>368</v>
      </c>
      <c r="N16" s="211">
        <v>2.5</v>
      </c>
      <c r="O16" s="212">
        <v>4375</v>
      </c>
      <c r="P16" s="200"/>
      <c r="Q16" s="200"/>
      <c r="R16" s="200"/>
      <c r="S16" s="200"/>
      <c r="T16" s="200"/>
      <c r="U16" s="200"/>
      <c r="V16" s="200"/>
      <c r="W16" s="200"/>
      <c r="X16" s="200"/>
      <c r="Y16" s="248">
        <v>865.28</v>
      </c>
      <c r="Z16" s="181">
        <v>865.28</v>
      </c>
      <c r="AA16" s="181">
        <v>865.28</v>
      </c>
      <c r="AB16" s="181">
        <v>865.28</v>
      </c>
      <c r="AC16" s="181">
        <v>865.28</v>
      </c>
      <c r="AD16" s="181">
        <v>865.28</v>
      </c>
      <c r="AE16" s="181">
        <v>865.28</v>
      </c>
      <c r="AF16" s="181">
        <v>865.28</v>
      </c>
      <c r="AG16" s="181">
        <v>865.28</v>
      </c>
      <c r="AH16" s="181">
        <v>865.28</v>
      </c>
      <c r="AI16" s="181">
        <v>865.28</v>
      </c>
      <c r="AJ16" s="181">
        <v>865.28</v>
      </c>
      <c r="AK16" s="181">
        <v>865.28</v>
      </c>
      <c r="AL16" s="181">
        <v>865.28</v>
      </c>
      <c r="AM16" s="181">
        <v>865.28</v>
      </c>
      <c r="AN16" s="181">
        <v>865.28</v>
      </c>
      <c r="AO16" s="181">
        <v>865.28</v>
      </c>
      <c r="AP16" s="181">
        <v>865.28</v>
      </c>
      <c r="AQ16" s="181">
        <v>865.28</v>
      </c>
      <c r="AR16" s="181">
        <v>865.28</v>
      </c>
      <c r="AS16" s="181">
        <v>850.13760000000013</v>
      </c>
      <c r="AT16" s="181">
        <v>850.13760000000013</v>
      </c>
      <c r="AU16" s="181">
        <v>850.13760000000013</v>
      </c>
      <c r="AV16" s="181">
        <v>850.13760000000013</v>
      </c>
      <c r="AW16" s="181">
        <v>850.13760000000013</v>
      </c>
      <c r="AX16" s="181">
        <v>850.13760000000013</v>
      </c>
      <c r="AY16" s="181">
        <v>850.13760000000013</v>
      </c>
      <c r="AZ16" s="181">
        <v>850.13760000000013</v>
      </c>
      <c r="BA16" s="181">
        <v>850.13760000000013</v>
      </c>
      <c r="BB16" s="142">
        <v>0</v>
      </c>
      <c r="BC16" s="181">
        <v>850.13760000000013</v>
      </c>
      <c r="BD16" s="181">
        <v>850.13760000000013</v>
      </c>
      <c r="BE16" s="181">
        <v>850.13760000000013</v>
      </c>
      <c r="BF16" s="181">
        <v>850.13760000000013</v>
      </c>
      <c r="BG16" s="181">
        <v>850.13760000000013</v>
      </c>
      <c r="BH16" s="181">
        <v>850.13760000000013</v>
      </c>
      <c r="BI16" s="181">
        <v>850.13760000000013</v>
      </c>
      <c r="BJ16" s="181">
        <v>850.13760000000013</v>
      </c>
      <c r="BK16" s="181">
        <v>850.13760000000013</v>
      </c>
      <c r="BL16" s="181">
        <v>850.13760000000013</v>
      </c>
      <c r="BM16" s="181">
        <v>850.13760000000013</v>
      </c>
      <c r="BN16" s="181">
        <v>850.13760000000013</v>
      </c>
      <c r="BO16" s="181">
        <v>850.13760000000013</v>
      </c>
      <c r="BP16" s="181">
        <v>850.13760000000013</v>
      </c>
      <c r="BQ16" s="181">
        <v>850.13760000000013</v>
      </c>
      <c r="BR16" s="142">
        <v>0</v>
      </c>
      <c r="BS16" s="142">
        <v>0</v>
      </c>
      <c r="BT16" s="142">
        <v>0</v>
      </c>
      <c r="BU16" s="142">
        <v>0</v>
      </c>
      <c r="BV16" s="142">
        <v>0</v>
      </c>
      <c r="BW16" s="181">
        <v>850.13760000000013</v>
      </c>
      <c r="BX16" s="181">
        <v>850.13760000000013</v>
      </c>
      <c r="BY16" s="181">
        <v>850.13760000000013</v>
      </c>
      <c r="BZ16" s="181">
        <v>850.13760000000013</v>
      </c>
      <c r="CA16" s="181">
        <v>850.13760000000013</v>
      </c>
      <c r="CB16" s="142">
        <v>0</v>
      </c>
      <c r="CC16" s="142">
        <v>0</v>
      </c>
      <c r="CD16" s="142">
        <v>0</v>
      </c>
      <c r="CE16" s="142">
        <v>0</v>
      </c>
      <c r="CF16" s="142">
        <v>0</v>
      </c>
      <c r="CG16" s="181">
        <v>973.44</v>
      </c>
      <c r="CH16" s="181">
        <v>973.44</v>
      </c>
      <c r="CI16" s="181">
        <v>973.44</v>
      </c>
      <c r="CJ16" s="181">
        <v>973.44</v>
      </c>
      <c r="CK16" s="181">
        <v>973.44</v>
      </c>
      <c r="CL16" s="181">
        <v>973.44</v>
      </c>
      <c r="CM16" s="181">
        <v>973.44</v>
      </c>
      <c r="CN16" s="181">
        <v>973.44</v>
      </c>
      <c r="CO16" s="181">
        <v>973.44</v>
      </c>
      <c r="CP16" s="181">
        <v>973.44</v>
      </c>
      <c r="CQ16" s="181">
        <v>973.44</v>
      </c>
      <c r="CR16" s="181">
        <v>973.44</v>
      </c>
      <c r="CS16" s="181">
        <v>973.44</v>
      </c>
      <c r="CT16" s="181">
        <v>973.44</v>
      </c>
      <c r="CU16" s="181">
        <v>973.44</v>
      </c>
      <c r="CV16" s="181">
        <v>973.44</v>
      </c>
      <c r="CW16" s="181">
        <v>973.44</v>
      </c>
      <c r="CX16" s="181">
        <v>973.44</v>
      </c>
      <c r="CY16" s="181">
        <v>973.44</v>
      </c>
      <c r="CZ16" s="146">
        <v>973.44</v>
      </c>
    </row>
    <row r="17" spans="1:104">
      <c r="A17" s="1">
        <v>21</v>
      </c>
      <c r="B17" s="1">
        <v>21</v>
      </c>
      <c r="C17" s="1"/>
      <c r="D17" s="1">
        <v>7</v>
      </c>
      <c r="F17" t="s">
        <v>202</v>
      </c>
      <c r="G17" t="s">
        <v>202</v>
      </c>
      <c r="H17" t="s">
        <v>202</v>
      </c>
      <c r="I17" t="s">
        <v>202</v>
      </c>
      <c r="J17" t="s">
        <v>368</v>
      </c>
      <c r="N17" s="211">
        <v>2.8</v>
      </c>
      <c r="O17" s="212">
        <v>4900</v>
      </c>
      <c r="P17" s="200"/>
      <c r="Q17" s="200"/>
      <c r="R17" s="200"/>
      <c r="S17" s="200"/>
      <c r="T17" s="200"/>
      <c r="U17" s="200"/>
      <c r="V17" s="200"/>
      <c r="W17" s="200"/>
      <c r="X17" s="200"/>
      <c r="Y17" s="248">
        <v>973.44</v>
      </c>
      <c r="Z17" s="181">
        <v>973.44</v>
      </c>
      <c r="AA17" s="181">
        <v>973.44</v>
      </c>
      <c r="AB17" s="181">
        <v>973.44</v>
      </c>
      <c r="AC17" s="181">
        <v>973.44</v>
      </c>
      <c r="AD17" s="181">
        <v>973.44</v>
      </c>
      <c r="AE17" s="181">
        <v>973.44</v>
      </c>
      <c r="AF17" s="181">
        <v>973.44</v>
      </c>
      <c r="AG17" s="181">
        <v>973.44</v>
      </c>
      <c r="AH17" s="181">
        <v>973.44</v>
      </c>
      <c r="AI17" s="181">
        <v>973.44</v>
      </c>
      <c r="AJ17" s="181">
        <v>973.44</v>
      </c>
      <c r="AK17" s="181">
        <v>973.44</v>
      </c>
      <c r="AL17" s="181">
        <v>973.44</v>
      </c>
      <c r="AM17" s="181">
        <v>973.44</v>
      </c>
      <c r="AN17" s="181">
        <v>973.44</v>
      </c>
      <c r="AO17" s="181">
        <v>973.44</v>
      </c>
      <c r="AP17" s="181">
        <v>973.44</v>
      </c>
      <c r="AQ17" s="181">
        <v>973.44</v>
      </c>
      <c r="AR17" s="181">
        <v>973.44</v>
      </c>
      <c r="AS17" s="181">
        <v>968.03200000000015</v>
      </c>
      <c r="AT17" s="181">
        <v>968.03200000000015</v>
      </c>
      <c r="AU17" s="181">
        <v>968.03200000000015</v>
      </c>
      <c r="AV17" s="181">
        <v>968.03200000000015</v>
      </c>
      <c r="AW17" s="181">
        <v>968.03200000000015</v>
      </c>
      <c r="AX17" s="181">
        <v>968.03200000000015</v>
      </c>
      <c r="AY17" s="181">
        <v>968.03200000000015</v>
      </c>
      <c r="AZ17" s="181">
        <v>968.03200000000015</v>
      </c>
      <c r="BA17" s="181">
        <v>968.03200000000015</v>
      </c>
      <c r="BB17" s="142">
        <v>0</v>
      </c>
      <c r="BC17" s="181">
        <v>968.03200000000015</v>
      </c>
      <c r="BD17" s="181">
        <v>968.03200000000015</v>
      </c>
      <c r="BE17" s="181">
        <v>968.03200000000015</v>
      </c>
      <c r="BF17" s="181">
        <v>968.03200000000015</v>
      </c>
      <c r="BG17" s="181">
        <v>968.03200000000015</v>
      </c>
      <c r="BH17" s="181">
        <v>968.03200000000015</v>
      </c>
      <c r="BI17" s="181">
        <v>968.03200000000015</v>
      </c>
      <c r="BJ17" s="181">
        <v>968.03200000000015</v>
      </c>
      <c r="BK17" s="181">
        <v>968.03200000000015</v>
      </c>
      <c r="BL17" s="181">
        <v>968.03200000000015</v>
      </c>
      <c r="BM17" s="181">
        <v>968.03200000000015</v>
      </c>
      <c r="BN17" s="181">
        <v>968.03200000000015</v>
      </c>
      <c r="BO17" s="181">
        <v>968.03200000000015</v>
      </c>
      <c r="BP17" s="181">
        <v>968.03200000000015</v>
      </c>
      <c r="BQ17" s="181">
        <v>968.03200000000015</v>
      </c>
      <c r="BR17" s="142">
        <v>0</v>
      </c>
      <c r="BS17" s="142">
        <v>0</v>
      </c>
      <c r="BT17" s="142">
        <v>0</v>
      </c>
      <c r="BU17" s="142">
        <v>0</v>
      </c>
      <c r="BV17" s="142">
        <v>0</v>
      </c>
      <c r="BW17" s="181">
        <v>968.03200000000015</v>
      </c>
      <c r="BX17" s="181">
        <v>968.03200000000015</v>
      </c>
      <c r="BY17" s="181">
        <v>968.03200000000015</v>
      </c>
      <c r="BZ17" s="181">
        <v>968.03200000000015</v>
      </c>
      <c r="CA17" s="181">
        <v>968.03200000000015</v>
      </c>
      <c r="CB17" s="142">
        <v>0</v>
      </c>
      <c r="CC17" s="142">
        <v>0</v>
      </c>
      <c r="CD17" s="142">
        <v>0</v>
      </c>
      <c r="CE17" s="142">
        <v>0</v>
      </c>
      <c r="CF17" s="142">
        <v>0</v>
      </c>
      <c r="CG17" s="181">
        <v>1081.6000000000001</v>
      </c>
      <c r="CH17" s="181">
        <v>1081.6000000000001</v>
      </c>
      <c r="CI17" s="181">
        <v>1081.6000000000001</v>
      </c>
      <c r="CJ17" s="181">
        <v>1081.6000000000001</v>
      </c>
      <c r="CK17" s="181">
        <v>1081.6000000000001</v>
      </c>
      <c r="CL17" s="181">
        <v>1081.6000000000001</v>
      </c>
      <c r="CM17" s="181">
        <v>1081.6000000000001</v>
      </c>
      <c r="CN17" s="181">
        <v>1081.6000000000001</v>
      </c>
      <c r="CO17" s="181">
        <v>1081.6000000000001</v>
      </c>
      <c r="CP17" s="181">
        <v>1081.6000000000001</v>
      </c>
      <c r="CQ17" s="181">
        <v>1081.6000000000001</v>
      </c>
      <c r="CR17" s="181">
        <v>1081.6000000000001</v>
      </c>
      <c r="CS17" s="181">
        <v>1081.6000000000001</v>
      </c>
      <c r="CT17" s="181">
        <v>1081.6000000000001</v>
      </c>
      <c r="CU17" s="181">
        <v>1081.6000000000001</v>
      </c>
      <c r="CV17" s="181">
        <v>1081.6000000000001</v>
      </c>
      <c r="CW17" s="181">
        <v>1081.6000000000001</v>
      </c>
      <c r="CX17" s="181">
        <v>1081.6000000000001</v>
      </c>
      <c r="CY17" s="181">
        <v>1081.6000000000001</v>
      </c>
      <c r="CZ17" s="146">
        <v>1081.6000000000001</v>
      </c>
    </row>
    <row r="18" spans="1:104">
      <c r="A18" s="1">
        <v>22</v>
      </c>
      <c r="B18" s="1">
        <v>22</v>
      </c>
      <c r="C18" s="1"/>
      <c r="D18" s="1">
        <v>7</v>
      </c>
      <c r="F18" t="s">
        <v>202</v>
      </c>
      <c r="G18" t="s">
        <v>202</v>
      </c>
      <c r="H18" t="s">
        <v>202</v>
      </c>
      <c r="I18" t="s">
        <v>202</v>
      </c>
      <c r="J18" t="s">
        <v>368</v>
      </c>
      <c r="N18" s="211">
        <v>3</v>
      </c>
      <c r="O18" s="212">
        <v>5250</v>
      </c>
      <c r="P18" s="200"/>
      <c r="Q18" s="200"/>
      <c r="R18" s="200"/>
      <c r="S18" s="200"/>
      <c r="T18" s="200"/>
      <c r="U18" s="200"/>
      <c r="V18" s="200"/>
      <c r="W18" s="200"/>
      <c r="X18" s="200"/>
      <c r="Y18" s="248">
        <v>1043.7440000000001</v>
      </c>
      <c r="Z18" s="181">
        <v>1043.7440000000001</v>
      </c>
      <c r="AA18" s="181">
        <v>1043.7440000000001</v>
      </c>
      <c r="AB18" s="181">
        <v>1043.7440000000001</v>
      </c>
      <c r="AC18" s="181">
        <v>1043.7440000000001</v>
      </c>
      <c r="AD18" s="181">
        <v>1043.7440000000001</v>
      </c>
      <c r="AE18" s="181">
        <v>1043.7440000000001</v>
      </c>
      <c r="AF18" s="181">
        <v>1043.7440000000001</v>
      </c>
      <c r="AG18" s="181">
        <v>1043.7440000000001</v>
      </c>
      <c r="AH18" s="181">
        <v>1043.7440000000001</v>
      </c>
      <c r="AI18" s="181">
        <v>1043.7440000000001</v>
      </c>
      <c r="AJ18" s="181">
        <v>1043.7440000000001</v>
      </c>
      <c r="AK18" s="181">
        <v>1043.7440000000001</v>
      </c>
      <c r="AL18" s="181">
        <v>1043.7440000000001</v>
      </c>
      <c r="AM18" s="181">
        <v>1043.7440000000001</v>
      </c>
      <c r="AN18" s="181">
        <v>1043.7440000000001</v>
      </c>
      <c r="AO18" s="181">
        <v>1043.7440000000001</v>
      </c>
      <c r="AP18" s="181">
        <v>1043.7440000000001</v>
      </c>
      <c r="AQ18" s="181">
        <v>1043.7440000000001</v>
      </c>
      <c r="AR18" s="181">
        <v>1043.7440000000001</v>
      </c>
      <c r="AS18" s="181">
        <v>1014.5408</v>
      </c>
      <c r="AT18" s="181">
        <v>1014.5408</v>
      </c>
      <c r="AU18" s="181">
        <v>1014.5408</v>
      </c>
      <c r="AV18" s="181">
        <v>1014.5408</v>
      </c>
      <c r="AW18" s="181">
        <v>1014.5408</v>
      </c>
      <c r="AX18" s="181">
        <v>1014.5408</v>
      </c>
      <c r="AY18" s="181">
        <v>1014.5408</v>
      </c>
      <c r="AZ18" s="181">
        <v>1014.5408</v>
      </c>
      <c r="BA18" s="181">
        <v>1014.5408</v>
      </c>
      <c r="BB18" s="142">
        <v>0</v>
      </c>
      <c r="BC18" s="181">
        <v>1014.5408</v>
      </c>
      <c r="BD18" s="181">
        <v>1014.5408</v>
      </c>
      <c r="BE18" s="181">
        <v>1014.5408</v>
      </c>
      <c r="BF18" s="181">
        <v>1014.5408</v>
      </c>
      <c r="BG18" s="181">
        <v>1014.5408</v>
      </c>
      <c r="BH18" s="181">
        <v>1014.5408</v>
      </c>
      <c r="BI18" s="181">
        <v>1014.5408</v>
      </c>
      <c r="BJ18" s="181">
        <v>1014.5408</v>
      </c>
      <c r="BK18" s="181">
        <v>1014.5408</v>
      </c>
      <c r="BL18" s="181">
        <v>1014.5408</v>
      </c>
      <c r="BM18" s="181">
        <v>1014.5408</v>
      </c>
      <c r="BN18" s="181">
        <v>1014.5408</v>
      </c>
      <c r="BO18" s="181">
        <v>1014.5408</v>
      </c>
      <c r="BP18" s="181">
        <v>1014.5408</v>
      </c>
      <c r="BQ18" s="181">
        <v>1014.5408</v>
      </c>
      <c r="BR18" s="142">
        <v>0</v>
      </c>
      <c r="BS18" s="142">
        <v>0</v>
      </c>
      <c r="BT18" s="142">
        <v>0</v>
      </c>
      <c r="BU18" s="142">
        <v>0</v>
      </c>
      <c r="BV18" s="142">
        <v>0</v>
      </c>
      <c r="BW18" s="181">
        <v>1014.5408</v>
      </c>
      <c r="BX18" s="181">
        <v>1014.5408</v>
      </c>
      <c r="BY18" s="181">
        <v>1014.5408</v>
      </c>
      <c r="BZ18" s="181">
        <v>1014.5408</v>
      </c>
      <c r="CA18" s="181">
        <v>1014.5408</v>
      </c>
      <c r="CB18" s="142">
        <v>0</v>
      </c>
      <c r="CC18" s="142">
        <v>0</v>
      </c>
      <c r="CD18" s="142">
        <v>0</v>
      </c>
      <c r="CE18" s="142">
        <v>0</v>
      </c>
      <c r="CF18" s="142">
        <v>0</v>
      </c>
      <c r="CG18" s="181">
        <v>1162.72</v>
      </c>
      <c r="CH18" s="181">
        <v>1162.72</v>
      </c>
      <c r="CI18" s="181">
        <v>1162.72</v>
      </c>
      <c r="CJ18" s="181">
        <v>1162.72</v>
      </c>
      <c r="CK18" s="181">
        <v>1162.72</v>
      </c>
      <c r="CL18" s="181">
        <v>1162.72</v>
      </c>
      <c r="CM18" s="181">
        <v>1162.72</v>
      </c>
      <c r="CN18" s="181">
        <v>1162.72</v>
      </c>
      <c r="CO18" s="181">
        <v>1162.72</v>
      </c>
      <c r="CP18" s="181">
        <v>1162.72</v>
      </c>
      <c r="CQ18" s="181">
        <v>1162.72</v>
      </c>
      <c r="CR18" s="181">
        <v>1162.72</v>
      </c>
      <c r="CS18" s="181">
        <v>1162.72</v>
      </c>
      <c r="CT18" s="181">
        <v>1162.72</v>
      </c>
      <c r="CU18" s="181">
        <v>1162.72</v>
      </c>
      <c r="CV18" s="181">
        <v>1162.72</v>
      </c>
      <c r="CW18" s="181">
        <v>1162.72</v>
      </c>
      <c r="CX18" s="181">
        <v>1162.72</v>
      </c>
      <c r="CY18" s="181">
        <v>1162.72</v>
      </c>
      <c r="CZ18" s="146">
        <v>1162.72</v>
      </c>
    </row>
    <row r="19" spans="1:104">
      <c r="A19" s="1">
        <v>23</v>
      </c>
      <c r="B19" s="1">
        <v>23</v>
      </c>
      <c r="C19" s="1"/>
      <c r="D19" s="1">
        <v>7</v>
      </c>
      <c r="F19" t="s">
        <v>202</v>
      </c>
      <c r="G19" t="s">
        <v>202</v>
      </c>
      <c r="H19" t="s">
        <v>202</v>
      </c>
      <c r="I19" t="s">
        <v>202</v>
      </c>
      <c r="J19" t="s">
        <v>368</v>
      </c>
      <c r="N19" s="211">
        <v>3.2</v>
      </c>
      <c r="O19" s="212">
        <v>5600</v>
      </c>
      <c r="P19" s="200"/>
      <c r="Q19" s="200"/>
      <c r="R19" s="200"/>
      <c r="S19" s="200"/>
      <c r="T19" s="200"/>
      <c r="U19" s="200"/>
      <c r="V19" s="200"/>
      <c r="W19" s="200"/>
      <c r="X19" s="200"/>
      <c r="Y19" s="248">
        <v>1162.72</v>
      </c>
      <c r="Z19" s="181">
        <v>1162.72</v>
      </c>
      <c r="AA19" s="181">
        <v>1162.72</v>
      </c>
      <c r="AB19" s="181">
        <v>1162.72</v>
      </c>
      <c r="AC19" s="181">
        <v>1162.72</v>
      </c>
      <c r="AD19" s="181">
        <v>1162.72</v>
      </c>
      <c r="AE19" s="181">
        <v>1162.72</v>
      </c>
      <c r="AF19" s="181">
        <v>1162.72</v>
      </c>
      <c r="AG19" s="181">
        <v>1162.72</v>
      </c>
      <c r="AH19" s="181">
        <v>1162.72</v>
      </c>
      <c r="AI19" s="181">
        <v>1162.72</v>
      </c>
      <c r="AJ19" s="181">
        <v>1162.72</v>
      </c>
      <c r="AK19" s="181">
        <v>1162.72</v>
      </c>
      <c r="AL19" s="181">
        <v>1162.72</v>
      </c>
      <c r="AM19" s="181">
        <v>1162.72</v>
      </c>
      <c r="AN19" s="181">
        <v>1162.72</v>
      </c>
      <c r="AO19" s="181">
        <v>1162.72</v>
      </c>
      <c r="AP19" s="181">
        <v>1162.72</v>
      </c>
      <c r="AQ19" s="181">
        <v>1162.72</v>
      </c>
      <c r="AR19" s="181">
        <v>1162.72</v>
      </c>
      <c r="AS19" s="181">
        <v>1108.6400000000001</v>
      </c>
      <c r="AT19" s="181">
        <v>1108.6400000000001</v>
      </c>
      <c r="AU19" s="181">
        <v>1108.6400000000001</v>
      </c>
      <c r="AV19" s="181">
        <v>1108.6400000000001</v>
      </c>
      <c r="AW19" s="181">
        <v>1108.6400000000001</v>
      </c>
      <c r="AX19" s="181">
        <v>1108.6400000000001</v>
      </c>
      <c r="AY19" s="181">
        <v>1108.6400000000001</v>
      </c>
      <c r="AZ19" s="181">
        <v>1108.6400000000001</v>
      </c>
      <c r="BA19" s="181">
        <v>1108.6400000000001</v>
      </c>
      <c r="BB19" s="142">
        <v>0</v>
      </c>
      <c r="BC19" s="181">
        <v>1108.6400000000001</v>
      </c>
      <c r="BD19" s="181">
        <v>1108.6400000000001</v>
      </c>
      <c r="BE19" s="181">
        <v>1108.6400000000001</v>
      </c>
      <c r="BF19" s="181">
        <v>1108.6400000000001</v>
      </c>
      <c r="BG19" s="181">
        <v>1108.6400000000001</v>
      </c>
      <c r="BH19" s="181">
        <v>1108.6400000000001</v>
      </c>
      <c r="BI19" s="181">
        <v>1108.6400000000001</v>
      </c>
      <c r="BJ19" s="181">
        <v>1108.6400000000001</v>
      </c>
      <c r="BK19" s="181">
        <v>1108.6400000000001</v>
      </c>
      <c r="BL19" s="181">
        <v>1108.6400000000001</v>
      </c>
      <c r="BM19" s="181">
        <v>1108.6400000000001</v>
      </c>
      <c r="BN19" s="181">
        <v>1108.6400000000001</v>
      </c>
      <c r="BO19" s="181">
        <v>1108.6400000000001</v>
      </c>
      <c r="BP19" s="181">
        <v>1108.6400000000001</v>
      </c>
      <c r="BQ19" s="181">
        <v>1108.6400000000001</v>
      </c>
      <c r="BR19" s="142">
        <v>0</v>
      </c>
      <c r="BS19" s="142">
        <v>0</v>
      </c>
      <c r="BT19" s="142">
        <v>0</v>
      </c>
      <c r="BU19" s="142">
        <v>0</v>
      </c>
      <c r="BV19" s="142">
        <v>0</v>
      </c>
      <c r="BW19" s="181">
        <v>1108.6400000000001</v>
      </c>
      <c r="BX19" s="181">
        <v>1108.6400000000001</v>
      </c>
      <c r="BY19" s="181">
        <v>1108.6400000000001</v>
      </c>
      <c r="BZ19" s="181">
        <v>1108.6400000000001</v>
      </c>
      <c r="CA19" s="181">
        <v>1108.6400000000001</v>
      </c>
      <c r="CB19" s="142">
        <v>0</v>
      </c>
      <c r="CC19" s="142">
        <v>0</v>
      </c>
      <c r="CD19" s="142">
        <v>0</v>
      </c>
      <c r="CE19" s="142">
        <v>0</v>
      </c>
      <c r="CF19" s="142">
        <v>0</v>
      </c>
      <c r="CG19" s="181">
        <v>1270.8800000000001</v>
      </c>
      <c r="CH19" s="181">
        <v>1270.8800000000001</v>
      </c>
      <c r="CI19" s="181">
        <v>1270.8800000000001</v>
      </c>
      <c r="CJ19" s="181">
        <v>1270.8800000000001</v>
      </c>
      <c r="CK19" s="181">
        <v>1270.8800000000001</v>
      </c>
      <c r="CL19" s="181">
        <v>1270.8800000000001</v>
      </c>
      <c r="CM19" s="181">
        <v>1270.8800000000001</v>
      </c>
      <c r="CN19" s="181">
        <v>1270.8800000000001</v>
      </c>
      <c r="CO19" s="181">
        <v>1270.8800000000001</v>
      </c>
      <c r="CP19" s="181">
        <v>1270.8800000000001</v>
      </c>
      <c r="CQ19" s="181">
        <v>1270.8800000000001</v>
      </c>
      <c r="CR19" s="181">
        <v>1270.8800000000001</v>
      </c>
      <c r="CS19" s="181">
        <v>1270.8800000000001</v>
      </c>
      <c r="CT19" s="181">
        <v>1270.8800000000001</v>
      </c>
      <c r="CU19" s="181">
        <v>1270.8800000000001</v>
      </c>
      <c r="CV19" s="181">
        <v>1270.8800000000001</v>
      </c>
      <c r="CW19" s="181">
        <v>1270.8800000000001</v>
      </c>
      <c r="CX19" s="181">
        <v>1270.8800000000001</v>
      </c>
      <c r="CY19" s="181">
        <v>1270.8800000000001</v>
      </c>
      <c r="CZ19" s="146">
        <v>1270.8800000000001</v>
      </c>
    </row>
    <row r="20" spans="1:104">
      <c r="A20" s="1">
        <v>24</v>
      </c>
      <c r="B20" s="1">
        <v>24</v>
      </c>
      <c r="C20" s="1"/>
      <c r="D20" s="1">
        <v>7</v>
      </c>
      <c r="F20" t="s">
        <v>202</v>
      </c>
      <c r="G20" t="s">
        <v>202</v>
      </c>
      <c r="H20" t="s">
        <v>202</v>
      </c>
      <c r="I20" t="s">
        <v>202</v>
      </c>
      <c r="J20" t="s">
        <v>368</v>
      </c>
      <c r="N20" s="211">
        <v>3.5</v>
      </c>
      <c r="O20" s="212">
        <v>6125</v>
      </c>
      <c r="P20" s="200"/>
      <c r="Q20" s="200"/>
      <c r="R20" s="200"/>
      <c r="S20" s="200"/>
      <c r="T20" s="200"/>
      <c r="U20" s="200"/>
      <c r="V20" s="200"/>
      <c r="W20" s="200"/>
      <c r="X20" s="200"/>
      <c r="Y20" s="248">
        <v>1216.8</v>
      </c>
      <c r="Z20" s="181">
        <v>1216.8</v>
      </c>
      <c r="AA20" s="181">
        <v>1216.8</v>
      </c>
      <c r="AB20" s="181">
        <v>1216.8</v>
      </c>
      <c r="AC20" s="181">
        <v>1216.8</v>
      </c>
      <c r="AD20" s="181">
        <v>1216.8</v>
      </c>
      <c r="AE20" s="181">
        <v>1216.8</v>
      </c>
      <c r="AF20" s="181">
        <v>1216.8</v>
      </c>
      <c r="AG20" s="181">
        <v>1216.8</v>
      </c>
      <c r="AH20" s="181">
        <v>1216.8</v>
      </c>
      <c r="AI20" s="181">
        <v>1216.8</v>
      </c>
      <c r="AJ20" s="181">
        <v>1216.8</v>
      </c>
      <c r="AK20" s="181">
        <v>1216.8</v>
      </c>
      <c r="AL20" s="181">
        <v>1216.8</v>
      </c>
      <c r="AM20" s="181">
        <v>1216.8</v>
      </c>
      <c r="AN20" s="181">
        <v>1216.8</v>
      </c>
      <c r="AO20" s="181">
        <v>1216.8</v>
      </c>
      <c r="AP20" s="181">
        <v>1216.8</v>
      </c>
      <c r="AQ20" s="181">
        <v>1216.8</v>
      </c>
      <c r="AR20" s="181">
        <v>1216.8</v>
      </c>
      <c r="AS20" s="181">
        <v>1178.9440000000002</v>
      </c>
      <c r="AT20" s="181">
        <v>1178.9440000000002</v>
      </c>
      <c r="AU20" s="181">
        <v>1178.9440000000002</v>
      </c>
      <c r="AV20" s="181">
        <v>1178.9440000000002</v>
      </c>
      <c r="AW20" s="181">
        <v>1178.9440000000002</v>
      </c>
      <c r="AX20" s="181">
        <v>1178.9440000000002</v>
      </c>
      <c r="AY20" s="181">
        <v>1178.9440000000002</v>
      </c>
      <c r="AZ20" s="181">
        <v>1178.9440000000002</v>
      </c>
      <c r="BA20" s="181">
        <v>1178.9440000000002</v>
      </c>
      <c r="BB20" s="142">
        <v>0</v>
      </c>
      <c r="BC20" s="181">
        <v>1178.9440000000002</v>
      </c>
      <c r="BD20" s="181">
        <v>1178.9440000000002</v>
      </c>
      <c r="BE20" s="181">
        <v>1178.9440000000002</v>
      </c>
      <c r="BF20" s="181">
        <v>1178.9440000000002</v>
      </c>
      <c r="BG20" s="181">
        <v>1178.9440000000002</v>
      </c>
      <c r="BH20" s="181">
        <v>1178.9440000000002</v>
      </c>
      <c r="BI20" s="181">
        <v>1178.9440000000002</v>
      </c>
      <c r="BJ20" s="181">
        <v>1178.9440000000002</v>
      </c>
      <c r="BK20" s="181">
        <v>1178.9440000000002</v>
      </c>
      <c r="BL20" s="181">
        <v>1178.9440000000002</v>
      </c>
      <c r="BM20" s="181">
        <v>1178.9440000000002</v>
      </c>
      <c r="BN20" s="181">
        <v>1178.9440000000002</v>
      </c>
      <c r="BO20" s="181">
        <v>1178.9440000000002</v>
      </c>
      <c r="BP20" s="181">
        <v>1178.9440000000002</v>
      </c>
      <c r="BQ20" s="181">
        <v>1178.9440000000002</v>
      </c>
      <c r="BR20" s="142">
        <v>0</v>
      </c>
      <c r="BS20" s="142">
        <v>0</v>
      </c>
      <c r="BT20" s="142">
        <v>0</v>
      </c>
      <c r="BU20" s="142">
        <v>0</v>
      </c>
      <c r="BV20" s="142">
        <v>0</v>
      </c>
      <c r="BW20" s="181">
        <v>1178.9440000000002</v>
      </c>
      <c r="BX20" s="181">
        <v>1178.9440000000002</v>
      </c>
      <c r="BY20" s="181">
        <v>1178.9440000000002</v>
      </c>
      <c r="BZ20" s="181">
        <v>1178.9440000000002</v>
      </c>
      <c r="CA20" s="181">
        <v>1178.9440000000002</v>
      </c>
      <c r="CB20" s="142">
        <v>0</v>
      </c>
      <c r="CC20" s="142">
        <v>0</v>
      </c>
      <c r="CD20" s="142">
        <v>0</v>
      </c>
      <c r="CE20" s="142">
        <v>0</v>
      </c>
      <c r="CF20" s="142">
        <v>0</v>
      </c>
      <c r="CG20" s="181">
        <v>1352</v>
      </c>
      <c r="CH20" s="181">
        <v>1352</v>
      </c>
      <c r="CI20" s="181">
        <v>1352</v>
      </c>
      <c r="CJ20" s="181">
        <v>1352</v>
      </c>
      <c r="CK20" s="181">
        <v>1352</v>
      </c>
      <c r="CL20" s="181">
        <v>1352</v>
      </c>
      <c r="CM20" s="181">
        <v>1352</v>
      </c>
      <c r="CN20" s="181">
        <v>1352</v>
      </c>
      <c r="CO20" s="181">
        <v>1352</v>
      </c>
      <c r="CP20" s="181">
        <v>1352</v>
      </c>
      <c r="CQ20" s="181">
        <v>1352</v>
      </c>
      <c r="CR20" s="181">
        <v>1352</v>
      </c>
      <c r="CS20" s="181">
        <v>1352</v>
      </c>
      <c r="CT20" s="181">
        <v>1352</v>
      </c>
      <c r="CU20" s="181">
        <v>1352</v>
      </c>
      <c r="CV20" s="181">
        <v>1352</v>
      </c>
      <c r="CW20" s="181">
        <v>1352</v>
      </c>
      <c r="CX20" s="181">
        <v>1352</v>
      </c>
      <c r="CY20" s="181">
        <v>1352</v>
      </c>
      <c r="CZ20" s="146">
        <v>1352</v>
      </c>
    </row>
    <row r="21" spans="1:104">
      <c r="A21" s="1">
        <v>25</v>
      </c>
      <c r="B21" s="1">
        <v>25</v>
      </c>
      <c r="C21" s="1"/>
      <c r="D21" s="1">
        <v>7</v>
      </c>
      <c r="F21" t="s">
        <v>202</v>
      </c>
      <c r="G21" t="s">
        <v>202</v>
      </c>
      <c r="H21" t="s">
        <v>202</v>
      </c>
      <c r="I21" t="s">
        <v>202</v>
      </c>
      <c r="J21" t="s">
        <v>368</v>
      </c>
      <c r="N21" s="211">
        <v>3.6</v>
      </c>
      <c r="O21" s="212">
        <v>6300</v>
      </c>
      <c r="P21" s="200"/>
      <c r="Q21" s="200"/>
      <c r="R21" s="200"/>
      <c r="S21" s="200"/>
      <c r="T21" s="200"/>
      <c r="U21" s="200"/>
      <c r="V21" s="200"/>
      <c r="W21" s="200"/>
      <c r="X21" s="200"/>
      <c r="Y21" s="248">
        <v>1324.96</v>
      </c>
      <c r="Z21" s="181">
        <v>1324.96</v>
      </c>
      <c r="AA21" s="181">
        <v>1324.96</v>
      </c>
      <c r="AB21" s="181">
        <v>1324.96</v>
      </c>
      <c r="AC21" s="181">
        <v>1324.96</v>
      </c>
      <c r="AD21" s="181">
        <v>1324.96</v>
      </c>
      <c r="AE21" s="181">
        <v>1324.96</v>
      </c>
      <c r="AF21" s="181">
        <v>1324.96</v>
      </c>
      <c r="AG21" s="181">
        <v>1324.96</v>
      </c>
      <c r="AH21" s="181">
        <v>1324.96</v>
      </c>
      <c r="AI21" s="181">
        <v>1324.96</v>
      </c>
      <c r="AJ21" s="181">
        <v>1324.96</v>
      </c>
      <c r="AK21" s="181">
        <v>1324.96</v>
      </c>
      <c r="AL21" s="181">
        <v>1324.96</v>
      </c>
      <c r="AM21" s="181">
        <v>1324.96</v>
      </c>
      <c r="AN21" s="181">
        <v>1324.96</v>
      </c>
      <c r="AO21" s="181">
        <v>1324.96</v>
      </c>
      <c r="AP21" s="181">
        <v>1324.96</v>
      </c>
      <c r="AQ21" s="181">
        <v>1324.96</v>
      </c>
      <c r="AR21" s="181">
        <v>1324.96</v>
      </c>
      <c r="AS21" s="181">
        <v>1270.8800000000001</v>
      </c>
      <c r="AT21" s="181">
        <v>1270.8800000000001</v>
      </c>
      <c r="AU21" s="181">
        <v>1270.8800000000001</v>
      </c>
      <c r="AV21" s="181">
        <v>1270.8800000000001</v>
      </c>
      <c r="AW21" s="181">
        <v>1270.8800000000001</v>
      </c>
      <c r="AX21" s="181">
        <v>1270.8800000000001</v>
      </c>
      <c r="AY21" s="181">
        <v>1270.8800000000001</v>
      </c>
      <c r="AZ21" s="181">
        <v>1270.8800000000001</v>
      </c>
      <c r="BA21" s="181">
        <v>1270.8800000000001</v>
      </c>
      <c r="BB21" s="142">
        <v>0</v>
      </c>
      <c r="BC21" s="181">
        <v>1270.8800000000001</v>
      </c>
      <c r="BD21" s="181">
        <v>1270.8800000000001</v>
      </c>
      <c r="BE21" s="181">
        <v>1270.8800000000001</v>
      </c>
      <c r="BF21" s="181">
        <v>1270.8800000000001</v>
      </c>
      <c r="BG21" s="181">
        <v>1270.8800000000001</v>
      </c>
      <c r="BH21" s="181">
        <v>1270.8800000000001</v>
      </c>
      <c r="BI21" s="181">
        <v>1270.8800000000001</v>
      </c>
      <c r="BJ21" s="181">
        <v>1270.8800000000001</v>
      </c>
      <c r="BK21" s="181">
        <v>1270.8800000000001</v>
      </c>
      <c r="BL21" s="181">
        <v>1270.8800000000001</v>
      </c>
      <c r="BM21" s="181">
        <v>1270.8800000000001</v>
      </c>
      <c r="BN21" s="181">
        <v>1270.8800000000001</v>
      </c>
      <c r="BO21" s="181">
        <v>1270.8800000000001</v>
      </c>
      <c r="BP21" s="181">
        <v>1270.8800000000001</v>
      </c>
      <c r="BQ21" s="181">
        <v>1270.8800000000001</v>
      </c>
      <c r="BR21" s="142">
        <v>0</v>
      </c>
      <c r="BS21" s="142">
        <v>0</v>
      </c>
      <c r="BT21" s="142">
        <v>0</v>
      </c>
      <c r="BU21" s="142">
        <v>0</v>
      </c>
      <c r="BV21" s="142">
        <v>0</v>
      </c>
      <c r="BW21" s="181">
        <v>1270.8800000000001</v>
      </c>
      <c r="BX21" s="181">
        <v>1270.8800000000001</v>
      </c>
      <c r="BY21" s="181">
        <v>1270.8800000000001</v>
      </c>
      <c r="BZ21" s="181">
        <v>1270.8800000000001</v>
      </c>
      <c r="CA21" s="181">
        <v>1270.8800000000001</v>
      </c>
      <c r="CB21" s="142">
        <v>0</v>
      </c>
      <c r="CC21" s="142">
        <v>0</v>
      </c>
      <c r="CD21" s="142">
        <v>0</v>
      </c>
      <c r="CE21" s="142">
        <v>0</v>
      </c>
      <c r="CF21" s="142">
        <v>0</v>
      </c>
      <c r="CG21" s="181">
        <v>1460.16</v>
      </c>
      <c r="CH21" s="181">
        <v>1460.16</v>
      </c>
      <c r="CI21" s="181">
        <v>1460.16</v>
      </c>
      <c r="CJ21" s="181">
        <v>1460.16</v>
      </c>
      <c r="CK21" s="181">
        <v>1460.16</v>
      </c>
      <c r="CL21" s="181">
        <v>1460.16</v>
      </c>
      <c r="CM21" s="181">
        <v>1460.16</v>
      </c>
      <c r="CN21" s="181">
        <v>1460.16</v>
      </c>
      <c r="CO21" s="181">
        <v>1460.16</v>
      </c>
      <c r="CP21" s="181">
        <v>1460.16</v>
      </c>
      <c r="CQ21" s="181">
        <v>1460.16</v>
      </c>
      <c r="CR21" s="181">
        <v>1460.16</v>
      </c>
      <c r="CS21" s="181">
        <v>1460.16</v>
      </c>
      <c r="CT21" s="181">
        <v>1460.16</v>
      </c>
      <c r="CU21" s="181">
        <v>1460.16</v>
      </c>
      <c r="CV21" s="181">
        <v>1460.16</v>
      </c>
      <c r="CW21" s="181">
        <v>1460.16</v>
      </c>
      <c r="CX21" s="181">
        <v>1460.16</v>
      </c>
      <c r="CY21" s="181">
        <v>1460.16</v>
      </c>
      <c r="CZ21" s="146">
        <v>1460.16</v>
      </c>
    </row>
    <row r="22" spans="1:104">
      <c r="A22" s="1">
        <v>26</v>
      </c>
      <c r="B22" s="1">
        <v>26</v>
      </c>
      <c r="C22" s="1"/>
      <c r="D22" s="1">
        <v>7</v>
      </c>
      <c r="F22" t="s">
        <v>202</v>
      </c>
      <c r="G22" t="s">
        <v>202</v>
      </c>
      <c r="H22" t="s">
        <v>202</v>
      </c>
      <c r="I22" t="s">
        <v>202</v>
      </c>
      <c r="J22" t="s">
        <v>368</v>
      </c>
      <c r="N22" s="211">
        <v>4</v>
      </c>
      <c r="O22" s="212">
        <v>7000</v>
      </c>
      <c r="P22" s="200"/>
      <c r="Q22" s="200"/>
      <c r="R22" s="200"/>
      <c r="S22" s="200"/>
      <c r="T22" s="200"/>
      <c r="U22" s="200"/>
      <c r="V22" s="200"/>
      <c r="W22" s="200"/>
      <c r="X22" s="200"/>
      <c r="Y22" s="248">
        <v>1379.04</v>
      </c>
      <c r="Z22" s="181">
        <v>1379.04</v>
      </c>
      <c r="AA22" s="181">
        <v>1379.04</v>
      </c>
      <c r="AB22" s="181">
        <v>1379.04</v>
      </c>
      <c r="AC22" s="181">
        <v>1379.04</v>
      </c>
      <c r="AD22" s="181">
        <v>1379.04</v>
      </c>
      <c r="AE22" s="181">
        <v>1379.04</v>
      </c>
      <c r="AF22" s="181">
        <v>1379.04</v>
      </c>
      <c r="AG22" s="181">
        <v>1379.04</v>
      </c>
      <c r="AH22" s="181">
        <v>1379.04</v>
      </c>
      <c r="AI22" s="181">
        <v>1379.04</v>
      </c>
      <c r="AJ22" s="181">
        <v>1379.04</v>
      </c>
      <c r="AK22" s="181">
        <v>1379.04</v>
      </c>
      <c r="AL22" s="181">
        <v>1379.04</v>
      </c>
      <c r="AM22" s="181">
        <v>1379.04</v>
      </c>
      <c r="AN22" s="181">
        <v>1379.04</v>
      </c>
      <c r="AO22" s="181">
        <v>1379.04</v>
      </c>
      <c r="AP22" s="181">
        <v>1379.04</v>
      </c>
      <c r="AQ22" s="181">
        <v>1379.04</v>
      </c>
      <c r="AR22" s="181">
        <v>1379.04</v>
      </c>
      <c r="AS22" s="181">
        <v>1342.2656000000002</v>
      </c>
      <c r="AT22" s="181">
        <v>1342.2656000000002</v>
      </c>
      <c r="AU22" s="181">
        <v>1342.2656000000002</v>
      </c>
      <c r="AV22" s="181">
        <v>1342.2656000000002</v>
      </c>
      <c r="AW22" s="181">
        <v>1342.2656000000002</v>
      </c>
      <c r="AX22" s="181">
        <v>1342.2656000000002</v>
      </c>
      <c r="AY22" s="181">
        <v>1342.2656000000002</v>
      </c>
      <c r="AZ22" s="181">
        <v>1342.2656000000002</v>
      </c>
      <c r="BA22" s="181">
        <v>1342.2656000000002</v>
      </c>
      <c r="BB22" s="142">
        <v>0</v>
      </c>
      <c r="BC22" s="181">
        <v>1342.2656000000002</v>
      </c>
      <c r="BD22" s="181">
        <v>1342.2656000000002</v>
      </c>
      <c r="BE22" s="181">
        <v>1342.2656000000002</v>
      </c>
      <c r="BF22" s="181">
        <v>1342.2656000000002</v>
      </c>
      <c r="BG22" s="181">
        <v>1342.2656000000002</v>
      </c>
      <c r="BH22" s="181">
        <v>1342.2656000000002</v>
      </c>
      <c r="BI22" s="181">
        <v>1342.2656000000002</v>
      </c>
      <c r="BJ22" s="181">
        <v>1342.2656000000002</v>
      </c>
      <c r="BK22" s="181">
        <v>1342.2656000000002</v>
      </c>
      <c r="BL22" s="181">
        <v>1342.2656000000002</v>
      </c>
      <c r="BM22" s="181">
        <v>1342.2656000000002</v>
      </c>
      <c r="BN22" s="181">
        <v>1342.2656000000002</v>
      </c>
      <c r="BO22" s="181">
        <v>1342.2656000000002</v>
      </c>
      <c r="BP22" s="181">
        <v>1342.2656000000002</v>
      </c>
      <c r="BQ22" s="181">
        <v>1342.2656000000002</v>
      </c>
      <c r="BR22" s="142">
        <v>0</v>
      </c>
      <c r="BS22" s="142">
        <v>0</v>
      </c>
      <c r="BT22" s="142">
        <v>0</v>
      </c>
      <c r="BU22" s="142">
        <v>0</v>
      </c>
      <c r="BV22" s="142">
        <v>0</v>
      </c>
      <c r="BW22" s="181">
        <v>1342.2656000000002</v>
      </c>
      <c r="BX22" s="181">
        <v>1342.2656000000002</v>
      </c>
      <c r="BY22" s="181">
        <v>1342.2656000000002</v>
      </c>
      <c r="BZ22" s="181">
        <v>1342.2656000000002</v>
      </c>
      <c r="CA22" s="181">
        <v>1342.2656000000002</v>
      </c>
      <c r="CB22" s="142">
        <v>0</v>
      </c>
      <c r="CC22" s="142">
        <v>0</v>
      </c>
      <c r="CD22" s="142">
        <v>0</v>
      </c>
      <c r="CE22" s="142">
        <v>0</v>
      </c>
      <c r="CF22" s="142">
        <v>0</v>
      </c>
      <c r="CG22" s="181">
        <v>1514.24</v>
      </c>
      <c r="CH22" s="181">
        <v>1514.24</v>
      </c>
      <c r="CI22" s="181">
        <v>1514.24</v>
      </c>
      <c r="CJ22" s="181">
        <v>1514.24</v>
      </c>
      <c r="CK22" s="181">
        <v>1514.24</v>
      </c>
      <c r="CL22" s="181">
        <v>1514.24</v>
      </c>
      <c r="CM22" s="181">
        <v>1514.24</v>
      </c>
      <c r="CN22" s="181">
        <v>1514.24</v>
      </c>
      <c r="CO22" s="181">
        <v>1514.24</v>
      </c>
      <c r="CP22" s="181">
        <v>1514.24</v>
      </c>
      <c r="CQ22" s="181">
        <v>1514.24</v>
      </c>
      <c r="CR22" s="181">
        <v>1514.24</v>
      </c>
      <c r="CS22" s="181">
        <v>1514.24</v>
      </c>
      <c r="CT22" s="181">
        <v>1514.24</v>
      </c>
      <c r="CU22" s="181">
        <v>1514.24</v>
      </c>
      <c r="CV22" s="181">
        <v>1514.24</v>
      </c>
      <c r="CW22" s="181">
        <v>1514.24</v>
      </c>
      <c r="CX22" s="181">
        <v>1514.24</v>
      </c>
      <c r="CY22" s="181">
        <v>1514.24</v>
      </c>
      <c r="CZ22" s="146">
        <v>1514.24</v>
      </c>
    </row>
    <row r="23" spans="1:104">
      <c r="A23" s="1">
        <v>27</v>
      </c>
      <c r="B23" s="1">
        <v>27</v>
      </c>
      <c r="C23" s="1"/>
      <c r="D23" s="1">
        <v>7</v>
      </c>
      <c r="F23" t="s">
        <v>202</v>
      </c>
      <c r="G23" t="s">
        <v>202</v>
      </c>
      <c r="H23" t="s">
        <v>202</v>
      </c>
      <c r="I23" t="s">
        <v>202</v>
      </c>
      <c r="J23" t="s">
        <v>368</v>
      </c>
      <c r="N23" s="211">
        <v>4.4000000000000004</v>
      </c>
      <c r="O23" s="212">
        <v>7700</v>
      </c>
      <c r="P23" s="200"/>
      <c r="Q23" s="200"/>
      <c r="R23" s="200"/>
      <c r="S23" s="200"/>
      <c r="T23" s="200"/>
      <c r="U23" s="200"/>
      <c r="V23" s="200"/>
      <c r="W23" s="200"/>
      <c r="X23" s="200"/>
      <c r="Y23" s="248">
        <v>1514.24</v>
      </c>
      <c r="Z23" s="181">
        <v>1514.24</v>
      </c>
      <c r="AA23" s="181">
        <v>1514.24</v>
      </c>
      <c r="AB23" s="181">
        <v>1514.24</v>
      </c>
      <c r="AC23" s="181">
        <v>1514.24</v>
      </c>
      <c r="AD23" s="181">
        <v>1514.24</v>
      </c>
      <c r="AE23" s="181">
        <v>1514.24</v>
      </c>
      <c r="AF23" s="181">
        <v>1514.24</v>
      </c>
      <c r="AG23" s="181">
        <v>1514.24</v>
      </c>
      <c r="AH23" s="181">
        <v>1514.24</v>
      </c>
      <c r="AI23" s="181">
        <v>1514.24</v>
      </c>
      <c r="AJ23" s="181">
        <v>1514.24</v>
      </c>
      <c r="AK23" s="181">
        <v>1514.24</v>
      </c>
      <c r="AL23" s="181">
        <v>1514.24</v>
      </c>
      <c r="AM23" s="181">
        <v>1514.24</v>
      </c>
      <c r="AN23" s="181">
        <v>1514.24</v>
      </c>
      <c r="AO23" s="181">
        <v>1514.24</v>
      </c>
      <c r="AP23" s="181">
        <v>1514.24</v>
      </c>
      <c r="AQ23" s="181">
        <v>1514.24</v>
      </c>
      <c r="AR23" s="181">
        <v>1514.24</v>
      </c>
      <c r="AS23" s="181">
        <v>1460.16</v>
      </c>
      <c r="AT23" s="181">
        <v>1460.16</v>
      </c>
      <c r="AU23" s="181">
        <v>1460.16</v>
      </c>
      <c r="AV23" s="181">
        <v>1460.16</v>
      </c>
      <c r="AW23" s="181">
        <v>1460.16</v>
      </c>
      <c r="AX23" s="181">
        <v>1460.16</v>
      </c>
      <c r="AY23" s="181">
        <v>1460.16</v>
      </c>
      <c r="AZ23" s="181">
        <v>1460.16</v>
      </c>
      <c r="BA23" s="181">
        <v>1460.16</v>
      </c>
      <c r="BB23" s="142">
        <v>0</v>
      </c>
      <c r="BC23" s="181">
        <v>1460.16</v>
      </c>
      <c r="BD23" s="181">
        <v>1460.16</v>
      </c>
      <c r="BE23" s="181">
        <v>1460.16</v>
      </c>
      <c r="BF23" s="181">
        <v>1460.16</v>
      </c>
      <c r="BG23" s="181">
        <v>1460.16</v>
      </c>
      <c r="BH23" s="181">
        <v>1460.16</v>
      </c>
      <c r="BI23" s="181">
        <v>1460.16</v>
      </c>
      <c r="BJ23" s="181">
        <v>1460.16</v>
      </c>
      <c r="BK23" s="181">
        <v>1460.16</v>
      </c>
      <c r="BL23" s="181">
        <v>1460.16</v>
      </c>
      <c r="BM23" s="181">
        <v>1460.16</v>
      </c>
      <c r="BN23" s="181">
        <v>1460.16</v>
      </c>
      <c r="BO23" s="181">
        <v>1460.16</v>
      </c>
      <c r="BP23" s="181">
        <v>1460.16</v>
      </c>
      <c r="BQ23" s="181">
        <v>1460.16</v>
      </c>
      <c r="BR23" s="142">
        <v>0</v>
      </c>
      <c r="BS23" s="142">
        <v>0</v>
      </c>
      <c r="BT23" s="142">
        <v>0</v>
      </c>
      <c r="BU23" s="142">
        <v>0</v>
      </c>
      <c r="BV23" s="142">
        <v>0</v>
      </c>
      <c r="BW23" s="181">
        <v>1460.16</v>
      </c>
      <c r="BX23" s="181">
        <v>1460.16</v>
      </c>
      <c r="BY23" s="181">
        <v>1460.16</v>
      </c>
      <c r="BZ23" s="181">
        <v>1460.16</v>
      </c>
      <c r="CA23" s="181">
        <v>1460.16</v>
      </c>
      <c r="CB23" s="142">
        <v>0</v>
      </c>
      <c r="CC23" s="142">
        <v>0</v>
      </c>
      <c r="CD23" s="142">
        <v>0</v>
      </c>
      <c r="CE23" s="142">
        <v>0</v>
      </c>
      <c r="CF23" s="142">
        <v>0</v>
      </c>
      <c r="CG23" s="181">
        <v>1649.44</v>
      </c>
      <c r="CH23" s="181">
        <v>1649.44</v>
      </c>
      <c r="CI23" s="181">
        <v>1649.44</v>
      </c>
      <c r="CJ23" s="181">
        <v>1649.44</v>
      </c>
      <c r="CK23" s="181">
        <v>1649.44</v>
      </c>
      <c r="CL23" s="181">
        <v>1649.44</v>
      </c>
      <c r="CM23" s="181">
        <v>1649.44</v>
      </c>
      <c r="CN23" s="181">
        <v>1649.44</v>
      </c>
      <c r="CO23" s="181">
        <v>1649.44</v>
      </c>
      <c r="CP23" s="181">
        <v>1649.44</v>
      </c>
      <c r="CQ23" s="181">
        <v>1649.44</v>
      </c>
      <c r="CR23" s="181">
        <v>1649.44</v>
      </c>
      <c r="CS23" s="181">
        <v>1649.44</v>
      </c>
      <c r="CT23" s="181">
        <v>1649.44</v>
      </c>
      <c r="CU23" s="181">
        <v>1649.44</v>
      </c>
      <c r="CV23" s="181">
        <v>1649.44</v>
      </c>
      <c r="CW23" s="181">
        <v>1649.44</v>
      </c>
      <c r="CX23" s="181">
        <v>1649.44</v>
      </c>
      <c r="CY23" s="181">
        <v>1649.44</v>
      </c>
      <c r="CZ23" s="146">
        <v>1649.44</v>
      </c>
    </row>
    <row r="24" spans="1:104">
      <c r="A24" s="1">
        <v>28</v>
      </c>
      <c r="B24" s="1">
        <v>28</v>
      </c>
      <c r="C24" s="1"/>
      <c r="D24" s="1">
        <v>7</v>
      </c>
      <c r="F24" t="s">
        <v>202</v>
      </c>
      <c r="G24" t="s">
        <v>202</v>
      </c>
      <c r="H24" t="s">
        <v>202</v>
      </c>
      <c r="I24" t="s">
        <v>202</v>
      </c>
      <c r="J24" t="s">
        <v>368</v>
      </c>
      <c r="N24" s="211">
        <v>4.5</v>
      </c>
      <c r="O24" s="212">
        <v>7875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48">
        <v>1568.3200000000002</v>
      </c>
      <c r="Z24" s="181">
        <v>1568.3200000000002</v>
      </c>
      <c r="AA24" s="181">
        <v>1568.3200000000002</v>
      </c>
      <c r="AB24" s="181">
        <v>1568.3200000000002</v>
      </c>
      <c r="AC24" s="181">
        <v>1568.3200000000002</v>
      </c>
      <c r="AD24" s="181">
        <v>1568.3200000000002</v>
      </c>
      <c r="AE24" s="181">
        <v>1568.3200000000002</v>
      </c>
      <c r="AF24" s="181">
        <v>1568.3200000000002</v>
      </c>
      <c r="AG24" s="181">
        <v>1568.3200000000002</v>
      </c>
      <c r="AH24" s="181">
        <v>1568.3200000000002</v>
      </c>
      <c r="AI24" s="181">
        <v>1568.3200000000002</v>
      </c>
      <c r="AJ24" s="181">
        <v>1568.3200000000002</v>
      </c>
      <c r="AK24" s="181">
        <v>1568.3200000000002</v>
      </c>
      <c r="AL24" s="181">
        <v>1568.3200000000002</v>
      </c>
      <c r="AM24" s="181">
        <v>1568.3200000000002</v>
      </c>
      <c r="AN24" s="181">
        <v>1568.3200000000002</v>
      </c>
      <c r="AO24" s="181">
        <v>1568.3200000000002</v>
      </c>
      <c r="AP24" s="181">
        <v>1568.3200000000002</v>
      </c>
      <c r="AQ24" s="181">
        <v>1568.3200000000002</v>
      </c>
      <c r="AR24" s="181">
        <v>1568.3200000000002</v>
      </c>
      <c r="AS24" s="181">
        <v>1506.6688000000001</v>
      </c>
      <c r="AT24" s="181">
        <v>1506.6688000000001</v>
      </c>
      <c r="AU24" s="181">
        <v>1506.6688000000001</v>
      </c>
      <c r="AV24" s="181">
        <v>1506.6688000000001</v>
      </c>
      <c r="AW24" s="181">
        <v>1506.6688000000001</v>
      </c>
      <c r="AX24" s="181">
        <v>1506.6688000000001</v>
      </c>
      <c r="AY24" s="181">
        <v>1506.6688000000001</v>
      </c>
      <c r="AZ24" s="181">
        <v>1506.6688000000001</v>
      </c>
      <c r="BA24" s="181">
        <v>1506.6688000000001</v>
      </c>
      <c r="BB24" s="142">
        <v>0</v>
      </c>
      <c r="BC24" s="181">
        <v>1506.6688000000001</v>
      </c>
      <c r="BD24" s="181">
        <v>1506.6688000000001</v>
      </c>
      <c r="BE24" s="181">
        <v>1506.6688000000001</v>
      </c>
      <c r="BF24" s="181">
        <v>1506.6688000000001</v>
      </c>
      <c r="BG24" s="181">
        <v>1506.6688000000001</v>
      </c>
      <c r="BH24" s="181">
        <v>1506.6688000000001</v>
      </c>
      <c r="BI24" s="181">
        <v>1506.6688000000001</v>
      </c>
      <c r="BJ24" s="181">
        <v>1506.6688000000001</v>
      </c>
      <c r="BK24" s="181">
        <v>1506.6688000000001</v>
      </c>
      <c r="BL24" s="181">
        <v>1506.6688000000001</v>
      </c>
      <c r="BM24" s="181">
        <v>1506.6688000000001</v>
      </c>
      <c r="BN24" s="181">
        <v>1506.6688000000001</v>
      </c>
      <c r="BO24" s="181">
        <v>1506.6688000000001</v>
      </c>
      <c r="BP24" s="181">
        <v>1506.6688000000001</v>
      </c>
      <c r="BQ24" s="181">
        <v>1506.6688000000001</v>
      </c>
      <c r="BR24" s="142">
        <v>0</v>
      </c>
      <c r="BS24" s="142">
        <v>0</v>
      </c>
      <c r="BT24" s="142">
        <v>0</v>
      </c>
      <c r="BU24" s="142">
        <v>0</v>
      </c>
      <c r="BV24" s="142">
        <v>0</v>
      </c>
      <c r="BW24" s="181">
        <v>1506.6688000000001</v>
      </c>
      <c r="BX24" s="181">
        <v>1506.6688000000001</v>
      </c>
      <c r="BY24" s="181">
        <v>1506.6688000000001</v>
      </c>
      <c r="BZ24" s="181">
        <v>1506.6688000000001</v>
      </c>
      <c r="CA24" s="181">
        <v>1506.6688000000001</v>
      </c>
      <c r="CB24" s="142">
        <v>0</v>
      </c>
      <c r="CC24" s="142">
        <v>0</v>
      </c>
      <c r="CD24" s="142">
        <v>0</v>
      </c>
      <c r="CE24" s="142">
        <v>0</v>
      </c>
      <c r="CF24" s="142">
        <v>0</v>
      </c>
      <c r="CG24" s="181">
        <v>1703.52</v>
      </c>
      <c r="CH24" s="181">
        <v>1703.52</v>
      </c>
      <c r="CI24" s="181">
        <v>1703.52</v>
      </c>
      <c r="CJ24" s="181">
        <v>1703.52</v>
      </c>
      <c r="CK24" s="181">
        <v>1703.52</v>
      </c>
      <c r="CL24" s="181">
        <v>1703.52</v>
      </c>
      <c r="CM24" s="181">
        <v>1703.52</v>
      </c>
      <c r="CN24" s="181">
        <v>1703.52</v>
      </c>
      <c r="CO24" s="181">
        <v>1703.52</v>
      </c>
      <c r="CP24" s="181">
        <v>1703.52</v>
      </c>
      <c r="CQ24" s="181">
        <v>1703.52</v>
      </c>
      <c r="CR24" s="181">
        <v>1703.52</v>
      </c>
      <c r="CS24" s="181">
        <v>1703.52</v>
      </c>
      <c r="CT24" s="181">
        <v>1703.52</v>
      </c>
      <c r="CU24" s="181">
        <v>1703.52</v>
      </c>
      <c r="CV24" s="181">
        <v>1703.52</v>
      </c>
      <c r="CW24" s="181">
        <v>1703.52</v>
      </c>
      <c r="CX24" s="181">
        <v>1703.52</v>
      </c>
      <c r="CY24" s="181">
        <v>1703.52</v>
      </c>
      <c r="CZ24" s="146">
        <v>1703.52</v>
      </c>
    </row>
    <row r="25" spans="1:104">
      <c r="A25" s="1">
        <v>29</v>
      </c>
      <c r="B25" s="1">
        <v>29</v>
      </c>
      <c r="C25" s="1"/>
      <c r="D25" s="1">
        <v>7</v>
      </c>
      <c r="F25" t="s">
        <v>202</v>
      </c>
      <c r="G25" t="s">
        <v>202</v>
      </c>
      <c r="H25" t="s">
        <v>202</v>
      </c>
      <c r="I25" t="s">
        <v>202</v>
      </c>
      <c r="J25" t="s">
        <v>368</v>
      </c>
      <c r="N25" s="211">
        <v>4.8</v>
      </c>
      <c r="O25" s="212">
        <v>8400</v>
      </c>
      <c r="P25" s="200"/>
      <c r="Q25" s="200"/>
      <c r="R25" s="200"/>
      <c r="S25" s="200"/>
      <c r="T25" s="200"/>
      <c r="U25" s="200"/>
      <c r="V25" s="200"/>
      <c r="W25" s="200"/>
      <c r="X25" s="200"/>
      <c r="Y25" s="248">
        <v>1676.48</v>
      </c>
      <c r="Z25" s="181">
        <v>1676.48</v>
      </c>
      <c r="AA25" s="181">
        <v>1676.48</v>
      </c>
      <c r="AB25" s="181">
        <v>1676.48</v>
      </c>
      <c r="AC25" s="181">
        <v>1676.48</v>
      </c>
      <c r="AD25" s="181">
        <v>1676.48</v>
      </c>
      <c r="AE25" s="181">
        <v>1676.48</v>
      </c>
      <c r="AF25" s="181">
        <v>1676.48</v>
      </c>
      <c r="AG25" s="181">
        <v>1676.48</v>
      </c>
      <c r="AH25" s="181">
        <v>1676.48</v>
      </c>
      <c r="AI25" s="181">
        <v>1676.48</v>
      </c>
      <c r="AJ25" s="181">
        <v>1676.48</v>
      </c>
      <c r="AK25" s="181">
        <v>1676.48</v>
      </c>
      <c r="AL25" s="181">
        <v>1676.48</v>
      </c>
      <c r="AM25" s="181">
        <v>1676.48</v>
      </c>
      <c r="AN25" s="181">
        <v>1676.48</v>
      </c>
      <c r="AO25" s="181">
        <v>1676.48</v>
      </c>
      <c r="AP25" s="181">
        <v>1676.48</v>
      </c>
      <c r="AQ25" s="181">
        <v>1676.48</v>
      </c>
      <c r="AR25" s="181">
        <v>1676.48</v>
      </c>
      <c r="AS25" s="181">
        <v>1595.3600000000001</v>
      </c>
      <c r="AT25" s="181">
        <v>1595.3600000000001</v>
      </c>
      <c r="AU25" s="181">
        <v>1595.3600000000001</v>
      </c>
      <c r="AV25" s="181">
        <v>1595.3600000000001</v>
      </c>
      <c r="AW25" s="181">
        <v>1595.3600000000001</v>
      </c>
      <c r="AX25" s="181">
        <v>1595.3600000000001</v>
      </c>
      <c r="AY25" s="181">
        <v>1595.3600000000001</v>
      </c>
      <c r="AZ25" s="181">
        <v>1595.3600000000001</v>
      </c>
      <c r="BA25" s="181">
        <v>1595.3600000000001</v>
      </c>
      <c r="BB25" s="142">
        <v>0</v>
      </c>
      <c r="BC25" s="181">
        <v>1595.3600000000001</v>
      </c>
      <c r="BD25" s="181">
        <v>1595.3600000000001</v>
      </c>
      <c r="BE25" s="181">
        <v>1595.3600000000001</v>
      </c>
      <c r="BF25" s="181">
        <v>1595.3600000000001</v>
      </c>
      <c r="BG25" s="181">
        <v>1595.3600000000001</v>
      </c>
      <c r="BH25" s="181">
        <v>1595.3600000000001</v>
      </c>
      <c r="BI25" s="181">
        <v>1595.3600000000001</v>
      </c>
      <c r="BJ25" s="181">
        <v>1595.3600000000001</v>
      </c>
      <c r="BK25" s="181">
        <v>1595.3600000000001</v>
      </c>
      <c r="BL25" s="181">
        <v>1595.3600000000001</v>
      </c>
      <c r="BM25" s="181">
        <v>1595.3600000000001</v>
      </c>
      <c r="BN25" s="181">
        <v>1595.3600000000001</v>
      </c>
      <c r="BO25" s="181">
        <v>1595.3600000000001</v>
      </c>
      <c r="BP25" s="181">
        <v>1595.3600000000001</v>
      </c>
      <c r="BQ25" s="181">
        <v>1595.3600000000001</v>
      </c>
      <c r="BR25" s="142">
        <v>0</v>
      </c>
      <c r="BS25" s="142">
        <v>0</v>
      </c>
      <c r="BT25" s="142">
        <v>0</v>
      </c>
      <c r="BU25" s="142">
        <v>0</v>
      </c>
      <c r="BV25" s="142">
        <v>0</v>
      </c>
      <c r="BW25" s="181">
        <v>1595.3600000000001</v>
      </c>
      <c r="BX25" s="181">
        <v>1595.3600000000001</v>
      </c>
      <c r="BY25" s="181">
        <v>1595.3600000000001</v>
      </c>
      <c r="BZ25" s="181">
        <v>1595.3600000000001</v>
      </c>
      <c r="CA25" s="181">
        <v>1595.3600000000001</v>
      </c>
      <c r="CB25" s="142">
        <v>0</v>
      </c>
      <c r="CC25" s="142">
        <v>0</v>
      </c>
      <c r="CD25" s="142">
        <v>0</v>
      </c>
      <c r="CE25" s="142">
        <v>0</v>
      </c>
      <c r="CF25" s="142">
        <v>0</v>
      </c>
      <c r="CG25" s="181">
        <v>1811.68</v>
      </c>
      <c r="CH25" s="181">
        <v>1811.68</v>
      </c>
      <c r="CI25" s="181">
        <v>1811.68</v>
      </c>
      <c r="CJ25" s="181">
        <v>1811.68</v>
      </c>
      <c r="CK25" s="181">
        <v>1811.68</v>
      </c>
      <c r="CL25" s="181">
        <v>1811.68</v>
      </c>
      <c r="CM25" s="181">
        <v>1811.68</v>
      </c>
      <c r="CN25" s="181">
        <v>1811.68</v>
      </c>
      <c r="CO25" s="181">
        <v>1811.68</v>
      </c>
      <c r="CP25" s="181">
        <v>1811.68</v>
      </c>
      <c r="CQ25" s="181">
        <v>1811.68</v>
      </c>
      <c r="CR25" s="181">
        <v>1811.68</v>
      </c>
      <c r="CS25" s="181">
        <v>1811.68</v>
      </c>
      <c r="CT25" s="181">
        <v>1811.68</v>
      </c>
      <c r="CU25" s="181">
        <v>1811.68</v>
      </c>
      <c r="CV25" s="181">
        <v>1811.68</v>
      </c>
      <c r="CW25" s="181">
        <v>1811.68</v>
      </c>
      <c r="CX25" s="181">
        <v>1811.68</v>
      </c>
      <c r="CY25" s="181">
        <v>1811.68</v>
      </c>
      <c r="CZ25" s="146">
        <v>1811.68</v>
      </c>
    </row>
    <row r="26" spans="1:104">
      <c r="A26" s="1">
        <v>30</v>
      </c>
      <c r="B26" s="1">
        <v>30</v>
      </c>
      <c r="C26" s="1"/>
      <c r="D26" s="1">
        <v>7</v>
      </c>
      <c r="F26" t="s">
        <v>202</v>
      </c>
      <c r="G26" t="s">
        <v>202</v>
      </c>
      <c r="H26" t="s">
        <v>202</v>
      </c>
      <c r="I26" t="s">
        <v>202</v>
      </c>
      <c r="J26" t="s">
        <v>368</v>
      </c>
      <c r="N26" s="211">
        <v>5</v>
      </c>
      <c r="O26" s="212">
        <v>8750</v>
      </c>
      <c r="P26" s="200"/>
      <c r="Q26" s="200"/>
      <c r="R26" s="200"/>
      <c r="S26" s="200"/>
      <c r="T26" s="200"/>
      <c r="U26" s="200"/>
      <c r="V26" s="200"/>
      <c r="W26" s="200"/>
      <c r="X26" s="200"/>
      <c r="Y26" s="248">
        <v>1730.56</v>
      </c>
      <c r="Z26" s="181">
        <v>1730.56</v>
      </c>
      <c r="AA26" s="181">
        <v>1730.56</v>
      </c>
      <c r="AB26" s="181">
        <v>1730.56</v>
      </c>
      <c r="AC26" s="181">
        <v>1730.56</v>
      </c>
      <c r="AD26" s="181">
        <v>1730.56</v>
      </c>
      <c r="AE26" s="181">
        <v>1730.56</v>
      </c>
      <c r="AF26" s="181">
        <v>1730.56</v>
      </c>
      <c r="AG26" s="181">
        <v>1730.56</v>
      </c>
      <c r="AH26" s="181">
        <v>1730.56</v>
      </c>
      <c r="AI26" s="181">
        <v>1730.56</v>
      </c>
      <c r="AJ26" s="181">
        <v>1730.56</v>
      </c>
      <c r="AK26" s="181">
        <v>1730.56</v>
      </c>
      <c r="AL26" s="181">
        <v>1730.56</v>
      </c>
      <c r="AM26" s="181">
        <v>1730.56</v>
      </c>
      <c r="AN26" s="181">
        <v>1730.56</v>
      </c>
      <c r="AO26" s="181">
        <v>1730.56</v>
      </c>
      <c r="AP26" s="181">
        <v>1730.56</v>
      </c>
      <c r="AQ26" s="181">
        <v>1730.56</v>
      </c>
      <c r="AR26" s="181">
        <v>1730.56</v>
      </c>
      <c r="AS26" s="181">
        <v>1671.0720000000001</v>
      </c>
      <c r="AT26" s="181">
        <v>1671.0720000000001</v>
      </c>
      <c r="AU26" s="181">
        <v>1671.0720000000001</v>
      </c>
      <c r="AV26" s="181">
        <v>1671.0720000000001</v>
      </c>
      <c r="AW26" s="181">
        <v>1671.0720000000001</v>
      </c>
      <c r="AX26" s="181">
        <v>1671.0720000000001</v>
      </c>
      <c r="AY26" s="181">
        <v>1671.0720000000001</v>
      </c>
      <c r="AZ26" s="181">
        <v>1671.0720000000001</v>
      </c>
      <c r="BA26" s="181">
        <v>1671.0720000000001</v>
      </c>
      <c r="BB26" s="142">
        <v>0</v>
      </c>
      <c r="BC26" s="181">
        <v>1671.0720000000001</v>
      </c>
      <c r="BD26" s="181">
        <v>1671.0720000000001</v>
      </c>
      <c r="BE26" s="181">
        <v>1671.0720000000001</v>
      </c>
      <c r="BF26" s="181">
        <v>1671.0720000000001</v>
      </c>
      <c r="BG26" s="181">
        <v>1671.0720000000001</v>
      </c>
      <c r="BH26" s="181">
        <v>1671.0720000000001</v>
      </c>
      <c r="BI26" s="181">
        <v>1671.0720000000001</v>
      </c>
      <c r="BJ26" s="181">
        <v>1671.0720000000001</v>
      </c>
      <c r="BK26" s="181">
        <v>1671.0720000000001</v>
      </c>
      <c r="BL26" s="181">
        <v>1671.0720000000001</v>
      </c>
      <c r="BM26" s="181">
        <v>1671.0720000000001</v>
      </c>
      <c r="BN26" s="181">
        <v>1671.0720000000001</v>
      </c>
      <c r="BO26" s="181">
        <v>1671.0720000000001</v>
      </c>
      <c r="BP26" s="181">
        <v>1671.0720000000001</v>
      </c>
      <c r="BQ26" s="181">
        <v>1671.0720000000001</v>
      </c>
      <c r="BR26" s="142">
        <v>0</v>
      </c>
      <c r="BS26" s="142">
        <v>0</v>
      </c>
      <c r="BT26" s="142">
        <v>0</v>
      </c>
      <c r="BU26" s="142">
        <v>0</v>
      </c>
      <c r="BV26" s="142">
        <v>0</v>
      </c>
      <c r="BW26" s="181">
        <v>1671.0720000000001</v>
      </c>
      <c r="BX26" s="181">
        <v>1671.0720000000001</v>
      </c>
      <c r="BY26" s="181">
        <v>1671.0720000000001</v>
      </c>
      <c r="BZ26" s="181">
        <v>1671.0720000000001</v>
      </c>
      <c r="CA26" s="181">
        <v>1671.0720000000001</v>
      </c>
      <c r="CB26" s="142">
        <v>0</v>
      </c>
      <c r="CC26" s="142">
        <v>0</v>
      </c>
      <c r="CD26" s="142">
        <v>0</v>
      </c>
      <c r="CE26" s="142">
        <v>0</v>
      </c>
      <c r="CF26" s="142">
        <v>0</v>
      </c>
      <c r="CG26" s="181">
        <v>1892.8</v>
      </c>
      <c r="CH26" s="181">
        <v>1892.8</v>
      </c>
      <c r="CI26" s="181">
        <v>1892.8</v>
      </c>
      <c r="CJ26" s="181">
        <v>1892.8</v>
      </c>
      <c r="CK26" s="181">
        <v>1892.8</v>
      </c>
      <c r="CL26" s="181">
        <v>1892.8</v>
      </c>
      <c r="CM26" s="181">
        <v>1892.8</v>
      </c>
      <c r="CN26" s="181">
        <v>1892.8</v>
      </c>
      <c r="CO26" s="181">
        <v>1892.8</v>
      </c>
      <c r="CP26" s="181">
        <v>1892.8</v>
      </c>
      <c r="CQ26" s="181">
        <v>1892.8</v>
      </c>
      <c r="CR26" s="181">
        <v>1892.8</v>
      </c>
      <c r="CS26" s="181">
        <v>1892.8</v>
      </c>
      <c r="CT26" s="181">
        <v>1892.8</v>
      </c>
      <c r="CU26" s="181">
        <v>1892.8</v>
      </c>
      <c r="CV26" s="181">
        <v>1892.8</v>
      </c>
      <c r="CW26" s="181">
        <v>1892.8</v>
      </c>
      <c r="CX26" s="181">
        <v>1892.8</v>
      </c>
      <c r="CY26" s="181">
        <v>1892.8</v>
      </c>
      <c r="CZ26" s="146">
        <v>1892.8</v>
      </c>
    </row>
    <row r="27" spans="1:104">
      <c r="A27" s="1">
        <v>31</v>
      </c>
      <c r="B27" s="1">
        <v>31</v>
      </c>
      <c r="C27" s="1"/>
      <c r="D27" s="1">
        <v>7</v>
      </c>
      <c r="F27" t="s">
        <v>202</v>
      </c>
      <c r="G27" t="s">
        <v>202</v>
      </c>
      <c r="H27" t="s">
        <v>202</v>
      </c>
      <c r="I27" t="s">
        <v>202</v>
      </c>
      <c r="J27" t="s">
        <v>368</v>
      </c>
      <c r="N27" s="211">
        <v>5.2</v>
      </c>
      <c r="O27" s="212">
        <v>9100</v>
      </c>
      <c r="P27" s="200"/>
      <c r="Q27" s="200"/>
      <c r="R27" s="200"/>
      <c r="S27" s="200"/>
      <c r="T27" s="200"/>
      <c r="U27" s="200"/>
      <c r="V27" s="200"/>
      <c r="W27" s="200"/>
      <c r="X27" s="200"/>
      <c r="Y27" s="248">
        <v>1865.76</v>
      </c>
      <c r="Z27" s="181">
        <v>1865.76</v>
      </c>
      <c r="AA27" s="181">
        <v>1865.76</v>
      </c>
      <c r="AB27" s="181">
        <v>1865.76</v>
      </c>
      <c r="AC27" s="181">
        <v>1865.76</v>
      </c>
      <c r="AD27" s="181">
        <v>1865.76</v>
      </c>
      <c r="AE27" s="181">
        <v>1865.76</v>
      </c>
      <c r="AF27" s="181">
        <v>1865.76</v>
      </c>
      <c r="AG27" s="181">
        <v>1865.76</v>
      </c>
      <c r="AH27" s="181">
        <v>1865.76</v>
      </c>
      <c r="AI27" s="181">
        <v>1865.76</v>
      </c>
      <c r="AJ27" s="181">
        <v>1865.76</v>
      </c>
      <c r="AK27" s="181">
        <v>1865.76</v>
      </c>
      <c r="AL27" s="181">
        <v>1865.76</v>
      </c>
      <c r="AM27" s="181">
        <v>1865.76</v>
      </c>
      <c r="AN27" s="181">
        <v>1865.76</v>
      </c>
      <c r="AO27" s="181">
        <v>1865.76</v>
      </c>
      <c r="AP27" s="181">
        <v>1865.76</v>
      </c>
      <c r="AQ27" s="181">
        <v>1865.76</v>
      </c>
      <c r="AR27" s="181">
        <v>1865.76</v>
      </c>
      <c r="AS27" s="181">
        <v>1784.64</v>
      </c>
      <c r="AT27" s="181">
        <v>1784.64</v>
      </c>
      <c r="AU27" s="181">
        <v>1784.64</v>
      </c>
      <c r="AV27" s="181">
        <v>1784.64</v>
      </c>
      <c r="AW27" s="181">
        <v>1784.64</v>
      </c>
      <c r="AX27" s="181">
        <v>1784.64</v>
      </c>
      <c r="AY27" s="181">
        <v>1784.64</v>
      </c>
      <c r="AZ27" s="181">
        <v>1784.64</v>
      </c>
      <c r="BA27" s="181">
        <v>1784.64</v>
      </c>
      <c r="BB27" s="142">
        <v>0</v>
      </c>
      <c r="BC27" s="181">
        <v>1784.64</v>
      </c>
      <c r="BD27" s="181">
        <v>1784.64</v>
      </c>
      <c r="BE27" s="181">
        <v>1784.64</v>
      </c>
      <c r="BF27" s="181">
        <v>1784.64</v>
      </c>
      <c r="BG27" s="181">
        <v>1784.64</v>
      </c>
      <c r="BH27" s="181">
        <v>1784.64</v>
      </c>
      <c r="BI27" s="181">
        <v>1784.64</v>
      </c>
      <c r="BJ27" s="181">
        <v>1784.64</v>
      </c>
      <c r="BK27" s="181">
        <v>1784.64</v>
      </c>
      <c r="BL27" s="181">
        <v>1784.64</v>
      </c>
      <c r="BM27" s="181">
        <v>1784.64</v>
      </c>
      <c r="BN27" s="181">
        <v>1784.64</v>
      </c>
      <c r="BO27" s="181">
        <v>1784.64</v>
      </c>
      <c r="BP27" s="181">
        <v>1784.64</v>
      </c>
      <c r="BQ27" s="181">
        <v>1784.64</v>
      </c>
      <c r="BR27" s="142">
        <v>0</v>
      </c>
      <c r="BS27" s="142">
        <v>0</v>
      </c>
      <c r="BT27" s="142">
        <v>0</v>
      </c>
      <c r="BU27" s="142">
        <v>0</v>
      </c>
      <c r="BV27" s="142">
        <v>0</v>
      </c>
      <c r="BW27" s="181">
        <v>1784.64</v>
      </c>
      <c r="BX27" s="181">
        <v>1784.64</v>
      </c>
      <c r="BY27" s="181">
        <v>1784.64</v>
      </c>
      <c r="BZ27" s="181">
        <v>1784.64</v>
      </c>
      <c r="CA27" s="181">
        <v>1784.64</v>
      </c>
      <c r="CB27" s="142">
        <v>0</v>
      </c>
      <c r="CC27" s="142">
        <v>0</v>
      </c>
      <c r="CD27" s="142">
        <v>0</v>
      </c>
      <c r="CE27" s="142">
        <v>0</v>
      </c>
      <c r="CF27" s="142">
        <v>0</v>
      </c>
      <c r="CG27" s="181">
        <v>2000.96</v>
      </c>
      <c r="CH27" s="181">
        <v>2000.96</v>
      </c>
      <c r="CI27" s="181">
        <v>2000.96</v>
      </c>
      <c r="CJ27" s="181">
        <v>2000.96</v>
      </c>
      <c r="CK27" s="181">
        <v>2000.96</v>
      </c>
      <c r="CL27" s="181">
        <v>2000.96</v>
      </c>
      <c r="CM27" s="181">
        <v>2000.96</v>
      </c>
      <c r="CN27" s="181">
        <v>2000.96</v>
      </c>
      <c r="CO27" s="181">
        <v>2000.96</v>
      </c>
      <c r="CP27" s="181">
        <v>2000.96</v>
      </c>
      <c r="CQ27" s="181">
        <v>2000.96</v>
      </c>
      <c r="CR27" s="181">
        <v>2000.96</v>
      </c>
      <c r="CS27" s="181">
        <v>2000.96</v>
      </c>
      <c r="CT27" s="181">
        <v>2000.96</v>
      </c>
      <c r="CU27" s="181">
        <v>2000.96</v>
      </c>
      <c r="CV27" s="181">
        <v>2000.96</v>
      </c>
      <c r="CW27" s="181">
        <v>2000.96</v>
      </c>
      <c r="CX27" s="181">
        <v>2000.96</v>
      </c>
      <c r="CY27" s="181">
        <v>2000.96</v>
      </c>
      <c r="CZ27" s="146">
        <v>2000.96</v>
      </c>
    </row>
    <row r="28" spans="1:104">
      <c r="A28" s="1">
        <v>32</v>
      </c>
      <c r="B28" s="1">
        <v>32</v>
      </c>
      <c r="C28" s="1"/>
      <c r="D28" s="1">
        <v>7</v>
      </c>
      <c r="F28" t="s">
        <v>202</v>
      </c>
      <c r="G28" t="s">
        <v>202</v>
      </c>
      <c r="H28" t="s">
        <v>202</v>
      </c>
      <c r="I28" t="s">
        <v>202</v>
      </c>
      <c r="J28" t="s">
        <v>368</v>
      </c>
      <c r="N28" s="211">
        <v>5.5</v>
      </c>
      <c r="O28" s="212">
        <v>9625</v>
      </c>
      <c r="P28" s="200"/>
      <c r="Q28" s="200"/>
      <c r="R28" s="200"/>
      <c r="S28" s="200"/>
      <c r="T28" s="200"/>
      <c r="U28" s="200"/>
      <c r="V28" s="200"/>
      <c r="W28" s="200"/>
      <c r="X28" s="200"/>
      <c r="Y28" s="248">
        <v>1892.8</v>
      </c>
      <c r="Z28" s="181">
        <v>1892.8</v>
      </c>
      <c r="AA28" s="181">
        <v>1892.8</v>
      </c>
      <c r="AB28" s="181">
        <v>1892.8</v>
      </c>
      <c r="AC28" s="181">
        <v>1892.8</v>
      </c>
      <c r="AD28" s="181">
        <v>1892.8</v>
      </c>
      <c r="AE28" s="181">
        <v>1892.8</v>
      </c>
      <c r="AF28" s="181">
        <v>1892.8</v>
      </c>
      <c r="AG28" s="181">
        <v>1892.8</v>
      </c>
      <c r="AH28" s="181">
        <v>1892.8</v>
      </c>
      <c r="AI28" s="181">
        <v>1892.8</v>
      </c>
      <c r="AJ28" s="181">
        <v>1892.8</v>
      </c>
      <c r="AK28" s="181">
        <v>1892.8</v>
      </c>
      <c r="AL28" s="181">
        <v>1892.8</v>
      </c>
      <c r="AM28" s="181">
        <v>1892.8</v>
      </c>
      <c r="AN28" s="181">
        <v>1892.8</v>
      </c>
      <c r="AO28" s="181">
        <v>1892.8</v>
      </c>
      <c r="AP28" s="181">
        <v>1892.8</v>
      </c>
      <c r="AQ28" s="181">
        <v>1892.8</v>
      </c>
      <c r="AR28" s="181">
        <v>1892.8</v>
      </c>
      <c r="AS28" s="181">
        <v>1836.5568000000001</v>
      </c>
      <c r="AT28" s="181">
        <v>1836.5568000000001</v>
      </c>
      <c r="AU28" s="181">
        <v>1836.5568000000001</v>
      </c>
      <c r="AV28" s="181">
        <v>1836.5568000000001</v>
      </c>
      <c r="AW28" s="181">
        <v>1836.5568000000001</v>
      </c>
      <c r="AX28" s="181">
        <v>1836.5568000000001</v>
      </c>
      <c r="AY28" s="181">
        <v>1836.5568000000001</v>
      </c>
      <c r="AZ28" s="181">
        <v>1836.5568000000001</v>
      </c>
      <c r="BA28" s="181">
        <v>1836.5568000000001</v>
      </c>
      <c r="BB28" s="142">
        <v>0</v>
      </c>
      <c r="BC28" s="181">
        <v>1836.5568000000001</v>
      </c>
      <c r="BD28" s="181">
        <v>1836.5568000000001</v>
      </c>
      <c r="BE28" s="181">
        <v>1836.5568000000001</v>
      </c>
      <c r="BF28" s="181">
        <v>1836.5568000000001</v>
      </c>
      <c r="BG28" s="181">
        <v>1836.5568000000001</v>
      </c>
      <c r="BH28" s="181">
        <v>1836.5568000000001</v>
      </c>
      <c r="BI28" s="181">
        <v>1836.5568000000001</v>
      </c>
      <c r="BJ28" s="181">
        <v>1836.5568000000001</v>
      </c>
      <c r="BK28" s="181">
        <v>1836.5568000000001</v>
      </c>
      <c r="BL28" s="181">
        <v>1836.5568000000001</v>
      </c>
      <c r="BM28" s="181">
        <v>1836.5568000000001</v>
      </c>
      <c r="BN28" s="181">
        <v>1836.5568000000001</v>
      </c>
      <c r="BO28" s="181">
        <v>1836.5568000000001</v>
      </c>
      <c r="BP28" s="181">
        <v>1836.5568000000001</v>
      </c>
      <c r="BQ28" s="181">
        <v>1836.5568000000001</v>
      </c>
      <c r="BR28" s="142">
        <v>0</v>
      </c>
      <c r="BS28" s="142">
        <v>0</v>
      </c>
      <c r="BT28" s="142">
        <v>0</v>
      </c>
      <c r="BU28" s="142">
        <v>0</v>
      </c>
      <c r="BV28" s="142">
        <v>0</v>
      </c>
      <c r="BW28" s="181">
        <v>1836.5568000000001</v>
      </c>
      <c r="BX28" s="181">
        <v>1836.5568000000001</v>
      </c>
      <c r="BY28" s="181">
        <v>1836.5568000000001</v>
      </c>
      <c r="BZ28" s="181">
        <v>1836.5568000000001</v>
      </c>
      <c r="CA28" s="181">
        <v>1836.5568000000001</v>
      </c>
      <c r="CB28" s="142">
        <v>0</v>
      </c>
      <c r="CC28" s="142">
        <v>0</v>
      </c>
      <c r="CD28" s="142">
        <v>0</v>
      </c>
      <c r="CE28" s="142">
        <v>0</v>
      </c>
      <c r="CF28" s="142">
        <v>0</v>
      </c>
      <c r="CG28" s="181">
        <v>2049.6320000000001</v>
      </c>
      <c r="CH28" s="181">
        <v>2049.6320000000001</v>
      </c>
      <c r="CI28" s="181">
        <v>2049.6320000000001</v>
      </c>
      <c r="CJ28" s="181">
        <v>2049.6320000000001</v>
      </c>
      <c r="CK28" s="181">
        <v>2049.6320000000001</v>
      </c>
      <c r="CL28" s="181">
        <v>2049.6320000000001</v>
      </c>
      <c r="CM28" s="181">
        <v>2049.6320000000001</v>
      </c>
      <c r="CN28" s="181">
        <v>2049.6320000000001</v>
      </c>
      <c r="CO28" s="181">
        <v>2049.6320000000001</v>
      </c>
      <c r="CP28" s="181">
        <v>2049.6320000000001</v>
      </c>
      <c r="CQ28" s="181">
        <v>2049.6320000000001</v>
      </c>
      <c r="CR28" s="181">
        <v>2049.6320000000001</v>
      </c>
      <c r="CS28" s="181">
        <v>2049.6320000000001</v>
      </c>
      <c r="CT28" s="181">
        <v>2049.6320000000001</v>
      </c>
      <c r="CU28" s="181">
        <v>2049.6320000000001</v>
      </c>
      <c r="CV28" s="181">
        <v>2049.6320000000001</v>
      </c>
      <c r="CW28" s="181">
        <v>2049.6320000000001</v>
      </c>
      <c r="CX28" s="181">
        <v>2049.6320000000001</v>
      </c>
      <c r="CY28" s="181">
        <v>2049.6320000000001</v>
      </c>
      <c r="CZ28" s="146">
        <v>2049.6320000000001</v>
      </c>
    </row>
    <row r="29" spans="1:104">
      <c r="A29" s="1">
        <v>33</v>
      </c>
      <c r="B29" s="1">
        <v>33</v>
      </c>
      <c r="C29" s="1"/>
      <c r="D29" s="1">
        <v>7</v>
      </c>
      <c r="F29" t="s">
        <v>202</v>
      </c>
      <c r="G29" t="s">
        <v>202</v>
      </c>
      <c r="H29" t="s">
        <v>202</v>
      </c>
      <c r="I29" t="s">
        <v>202</v>
      </c>
      <c r="J29" t="s">
        <v>368</v>
      </c>
      <c r="N29" s="211">
        <v>5.6</v>
      </c>
      <c r="O29" s="212">
        <v>9800</v>
      </c>
      <c r="P29" s="200"/>
      <c r="Q29" s="200"/>
      <c r="R29" s="200"/>
      <c r="S29" s="200"/>
      <c r="T29" s="200"/>
      <c r="U29" s="200"/>
      <c r="V29" s="200"/>
      <c r="W29" s="200"/>
      <c r="X29" s="200"/>
      <c r="Y29" s="248">
        <v>2000.96</v>
      </c>
      <c r="Z29" s="181">
        <v>2000.96</v>
      </c>
      <c r="AA29" s="181">
        <v>2000.96</v>
      </c>
      <c r="AB29" s="181">
        <v>2000.96</v>
      </c>
      <c r="AC29" s="181">
        <v>2000.96</v>
      </c>
      <c r="AD29" s="181">
        <v>2000.96</v>
      </c>
      <c r="AE29" s="181">
        <v>2000.96</v>
      </c>
      <c r="AF29" s="181">
        <v>2000.96</v>
      </c>
      <c r="AG29" s="181">
        <v>2000.96</v>
      </c>
      <c r="AH29" s="181">
        <v>2000.96</v>
      </c>
      <c r="AI29" s="181">
        <v>2000.96</v>
      </c>
      <c r="AJ29" s="181">
        <v>2000.96</v>
      </c>
      <c r="AK29" s="181">
        <v>2000.96</v>
      </c>
      <c r="AL29" s="181">
        <v>2000.96</v>
      </c>
      <c r="AM29" s="181">
        <v>2000.96</v>
      </c>
      <c r="AN29" s="181">
        <v>2000.96</v>
      </c>
      <c r="AO29" s="181">
        <v>2000.96</v>
      </c>
      <c r="AP29" s="181">
        <v>2000.96</v>
      </c>
      <c r="AQ29" s="181">
        <v>2000.96</v>
      </c>
      <c r="AR29" s="181">
        <v>2000.96</v>
      </c>
      <c r="AS29" s="181">
        <v>1892.8</v>
      </c>
      <c r="AT29" s="181">
        <v>1892.8</v>
      </c>
      <c r="AU29" s="181">
        <v>1892.8</v>
      </c>
      <c r="AV29" s="181">
        <v>1892.8</v>
      </c>
      <c r="AW29" s="181">
        <v>1892.8</v>
      </c>
      <c r="AX29" s="181">
        <v>1892.8</v>
      </c>
      <c r="AY29" s="181">
        <v>1892.8</v>
      </c>
      <c r="AZ29" s="181">
        <v>1892.8</v>
      </c>
      <c r="BA29" s="181">
        <v>1892.8</v>
      </c>
      <c r="BB29" s="142">
        <v>0</v>
      </c>
      <c r="BC29" s="181">
        <v>1892.8</v>
      </c>
      <c r="BD29" s="181">
        <v>1892.8</v>
      </c>
      <c r="BE29" s="181">
        <v>1892.8</v>
      </c>
      <c r="BF29" s="181">
        <v>1892.8</v>
      </c>
      <c r="BG29" s="181">
        <v>1892.8</v>
      </c>
      <c r="BH29" s="181">
        <v>1892.8</v>
      </c>
      <c r="BI29" s="181">
        <v>1892.8</v>
      </c>
      <c r="BJ29" s="181">
        <v>1892.8</v>
      </c>
      <c r="BK29" s="181">
        <v>1892.8</v>
      </c>
      <c r="BL29" s="181">
        <v>1892.8</v>
      </c>
      <c r="BM29" s="181">
        <v>1892.8</v>
      </c>
      <c r="BN29" s="181">
        <v>1892.8</v>
      </c>
      <c r="BO29" s="181">
        <v>1892.8</v>
      </c>
      <c r="BP29" s="181">
        <v>1892.8</v>
      </c>
      <c r="BQ29" s="181">
        <v>1892.8</v>
      </c>
      <c r="BR29" s="142">
        <v>0</v>
      </c>
      <c r="BS29" s="142">
        <v>0</v>
      </c>
      <c r="BT29" s="142">
        <v>0</v>
      </c>
      <c r="BU29" s="142">
        <v>0</v>
      </c>
      <c r="BV29" s="142">
        <v>0</v>
      </c>
      <c r="BW29" s="181">
        <v>1892.8</v>
      </c>
      <c r="BX29" s="181">
        <v>1892.8</v>
      </c>
      <c r="BY29" s="181">
        <v>1892.8</v>
      </c>
      <c r="BZ29" s="181">
        <v>1892.8</v>
      </c>
      <c r="CA29" s="181">
        <v>1892.8</v>
      </c>
      <c r="CB29" s="142">
        <v>0</v>
      </c>
      <c r="CC29" s="142">
        <v>0</v>
      </c>
      <c r="CD29" s="142">
        <v>0</v>
      </c>
      <c r="CE29" s="142">
        <v>0</v>
      </c>
      <c r="CF29" s="142">
        <v>0</v>
      </c>
      <c r="CG29" s="181">
        <v>2157.7920000000004</v>
      </c>
      <c r="CH29" s="181">
        <v>2157.7920000000004</v>
      </c>
      <c r="CI29" s="181">
        <v>2157.7920000000004</v>
      </c>
      <c r="CJ29" s="181">
        <v>2157.7920000000004</v>
      </c>
      <c r="CK29" s="181">
        <v>2157.7920000000004</v>
      </c>
      <c r="CL29" s="181">
        <v>2157.7920000000004</v>
      </c>
      <c r="CM29" s="181">
        <v>2157.7920000000004</v>
      </c>
      <c r="CN29" s="181">
        <v>2157.7920000000004</v>
      </c>
      <c r="CO29" s="181">
        <v>2157.7920000000004</v>
      </c>
      <c r="CP29" s="181">
        <v>2157.7920000000004</v>
      </c>
      <c r="CQ29" s="181">
        <v>2157.7920000000004</v>
      </c>
      <c r="CR29" s="181">
        <v>2157.7920000000004</v>
      </c>
      <c r="CS29" s="181">
        <v>2157.7920000000004</v>
      </c>
      <c r="CT29" s="181">
        <v>2157.7920000000004</v>
      </c>
      <c r="CU29" s="181">
        <v>2157.7920000000004</v>
      </c>
      <c r="CV29" s="181">
        <v>2157.7920000000004</v>
      </c>
      <c r="CW29" s="181">
        <v>2157.7920000000004</v>
      </c>
      <c r="CX29" s="181">
        <v>2157.7920000000004</v>
      </c>
      <c r="CY29" s="181">
        <v>2157.7920000000004</v>
      </c>
      <c r="CZ29" s="146">
        <v>2157.7920000000004</v>
      </c>
    </row>
    <row r="30" spans="1:104">
      <c r="A30" s="1">
        <v>34</v>
      </c>
      <c r="B30" s="1">
        <v>34</v>
      </c>
      <c r="C30" s="1"/>
      <c r="D30" s="1">
        <v>7</v>
      </c>
      <c r="F30" t="s">
        <v>202</v>
      </c>
      <c r="G30" t="s">
        <v>202</v>
      </c>
      <c r="H30" t="s">
        <v>202</v>
      </c>
      <c r="I30" t="s">
        <v>202</v>
      </c>
      <c r="J30" t="s">
        <v>368</v>
      </c>
      <c r="N30" s="211">
        <v>6</v>
      </c>
      <c r="O30" s="212">
        <v>10500</v>
      </c>
      <c r="P30" s="200"/>
      <c r="Q30" s="200"/>
      <c r="R30" s="200"/>
      <c r="S30" s="200"/>
      <c r="T30" s="200"/>
      <c r="U30" s="200"/>
      <c r="V30" s="200"/>
      <c r="W30" s="200"/>
      <c r="X30" s="200"/>
      <c r="Y30" s="248">
        <v>2055.04</v>
      </c>
      <c r="Z30" s="181">
        <v>2055.04</v>
      </c>
      <c r="AA30" s="181">
        <v>2055.04</v>
      </c>
      <c r="AB30" s="181">
        <v>2055.04</v>
      </c>
      <c r="AC30" s="181">
        <v>2055.04</v>
      </c>
      <c r="AD30" s="181">
        <v>2055.04</v>
      </c>
      <c r="AE30" s="181">
        <v>2055.04</v>
      </c>
      <c r="AF30" s="181">
        <v>2055.04</v>
      </c>
      <c r="AG30" s="181">
        <v>2055.04</v>
      </c>
      <c r="AH30" s="181">
        <v>2055.04</v>
      </c>
      <c r="AI30" s="181">
        <v>2055.04</v>
      </c>
      <c r="AJ30" s="181">
        <v>2055.04</v>
      </c>
      <c r="AK30" s="181">
        <v>2055.04</v>
      </c>
      <c r="AL30" s="181">
        <v>2055.04</v>
      </c>
      <c r="AM30" s="181">
        <v>2055.04</v>
      </c>
      <c r="AN30" s="181">
        <v>2055.04</v>
      </c>
      <c r="AO30" s="181">
        <v>2055.04</v>
      </c>
      <c r="AP30" s="181">
        <v>2055.04</v>
      </c>
      <c r="AQ30" s="181">
        <v>2055.04</v>
      </c>
      <c r="AR30" s="181">
        <v>2055.04</v>
      </c>
      <c r="AS30" s="181">
        <v>1998.7968000000001</v>
      </c>
      <c r="AT30" s="181">
        <v>1998.7968000000001</v>
      </c>
      <c r="AU30" s="181">
        <v>1998.7968000000001</v>
      </c>
      <c r="AV30" s="181">
        <v>1998.7968000000001</v>
      </c>
      <c r="AW30" s="181">
        <v>1998.7968000000001</v>
      </c>
      <c r="AX30" s="181">
        <v>1998.7968000000001</v>
      </c>
      <c r="AY30" s="181">
        <v>1998.7968000000001</v>
      </c>
      <c r="AZ30" s="181">
        <v>1998.7968000000001</v>
      </c>
      <c r="BA30" s="181">
        <v>1998.7968000000001</v>
      </c>
      <c r="BB30" s="142">
        <v>0</v>
      </c>
      <c r="BC30" s="181">
        <v>1998.7968000000001</v>
      </c>
      <c r="BD30" s="181">
        <v>1998.7968000000001</v>
      </c>
      <c r="BE30" s="181">
        <v>1998.7968000000001</v>
      </c>
      <c r="BF30" s="181">
        <v>1998.7968000000001</v>
      </c>
      <c r="BG30" s="181">
        <v>1998.7968000000001</v>
      </c>
      <c r="BH30" s="181">
        <v>1998.7968000000001</v>
      </c>
      <c r="BI30" s="181">
        <v>1998.7968000000001</v>
      </c>
      <c r="BJ30" s="181">
        <v>1998.7968000000001</v>
      </c>
      <c r="BK30" s="181">
        <v>1998.7968000000001</v>
      </c>
      <c r="BL30" s="181">
        <v>1998.7968000000001</v>
      </c>
      <c r="BM30" s="181">
        <v>1998.7968000000001</v>
      </c>
      <c r="BN30" s="181">
        <v>1998.7968000000001</v>
      </c>
      <c r="BO30" s="181">
        <v>1998.7968000000001</v>
      </c>
      <c r="BP30" s="181">
        <v>1998.7968000000001</v>
      </c>
      <c r="BQ30" s="181">
        <v>1998.7968000000001</v>
      </c>
      <c r="BR30" s="142">
        <v>0</v>
      </c>
      <c r="BS30" s="142">
        <v>0</v>
      </c>
      <c r="BT30" s="142">
        <v>0</v>
      </c>
      <c r="BU30" s="142">
        <v>0</v>
      </c>
      <c r="BV30" s="142">
        <v>0</v>
      </c>
      <c r="BW30" s="181">
        <v>1998.7968000000001</v>
      </c>
      <c r="BX30" s="181">
        <v>1998.7968000000001</v>
      </c>
      <c r="BY30" s="181">
        <v>1998.7968000000001</v>
      </c>
      <c r="BZ30" s="181">
        <v>1998.7968000000001</v>
      </c>
      <c r="CA30" s="181">
        <v>1998.7968000000001</v>
      </c>
      <c r="CB30" s="142">
        <v>0</v>
      </c>
      <c r="CC30" s="142">
        <v>0</v>
      </c>
      <c r="CD30" s="142">
        <v>0</v>
      </c>
      <c r="CE30" s="142">
        <v>0</v>
      </c>
      <c r="CF30" s="142">
        <v>0</v>
      </c>
      <c r="CG30" s="181">
        <v>2211.8720000000003</v>
      </c>
      <c r="CH30" s="181">
        <v>2211.8720000000003</v>
      </c>
      <c r="CI30" s="181">
        <v>2211.8720000000003</v>
      </c>
      <c r="CJ30" s="181">
        <v>2211.8720000000003</v>
      </c>
      <c r="CK30" s="181">
        <v>2211.8720000000003</v>
      </c>
      <c r="CL30" s="181">
        <v>2211.8720000000003</v>
      </c>
      <c r="CM30" s="181">
        <v>2211.8720000000003</v>
      </c>
      <c r="CN30" s="181">
        <v>2211.8720000000003</v>
      </c>
      <c r="CO30" s="181">
        <v>2211.8720000000003</v>
      </c>
      <c r="CP30" s="181">
        <v>2211.8720000000003</v>
      </c>
      <c r="CQ30" s="181">
        <v>2211.8720000000003</v>
      </c>
      <c r="CR30" s="181">
        <v>2211.8720000000003</v>
      </c>
      <c r="CS30" s="181">
        <v>2211.8720000000003</v>
      </c>
      <c r="CT30" s="181">
        <v>2211.8720000000003</v>
      </c>
      <c r="CU30" s="181">
        <v>2211.8720000000003</v>
      </c>
      <c r="CV30" s="181">
        <v>2211.8720000000003</v>
      </c>
      <c r="CW30" s="181">
        <v>2211.8720000000003</v>
      </c>
      <c r="CX30" s="181">
        <v>2211.8720000000003</v>
      </c>
      <c r="CY30" s="181">
        <v>2211.8720000000003</v>
      </c>
      <c r="CZ30" s="146">
        <v>2211.8720000000003</v>
      </c>
    </row>
    <row r="31" spans="1:104">
      <c r="A31" s="1">
        <v>35</v>
      </c>
      <c r="B31" s="1">
        <v>35</v>
      </c>
      <c r="C31" s="1"/>
      <c r="D31" s="1">
        <v>7</v>
      </c>
      <c r="F31" t="s">
        <v>202</v>
      </c>
      <c r="G31" t="s">
        <v>202</v>
      </c>
      <c r="H31" t="s">
        <v>202</v>
      </c>
      <c r="I31" t="s">
        <v>202</v>
      </c>
      <c r="J31" t="s">
        <v>368</v>
      </c>
      <c r="N31" s="211">
        <v>6.4</v>
      </c>
      <c r="O31" s="212">
        <v>11200</v>
      </c>
      <c r="P31" s="200"/>
      <c r="Q31" s="200"/>
      <c r="R31" s="200"/>
      <c r="S31" s="200"/>
      <c r="T31" s="200"/>
      <c r="U31" s="200"/>
      <c r="V31" s="200"/>
      <c r="W31" s="200"/>
      <c r="X31" s="200"/>
      <c r="Y31" s="248">
        <v>2163.2000000000003</v>
      </c>
      <c r="Z31" s="181">
        <v>2163.2000000000003</v>
      </c>
      <c r="AA31" s="181">
        <v>2163.2000000000003</v>
      </c>
      <c r="AB31" s="181">
        <v>2163.2000000000003</v>
      </c>
      <c r="AC31" s="181">
        <v>2163.2000000000003</v>
      </c>
      <c r="AD31" s="181">
        <v>2163.2000000000003</v>
      </c>
      <c r="AE31" s="181">
        <v>2163.2000000000003</v>
      </c>
      <c r="AF31" s="181">
        <v>2163.2000000000003</v>
      </c>
      <c r="AG31" s="181">
        <v>2163.2000000000003</v>
      </c>
      <c r="AH31" s="181">
        <v>2163.2000000000003</v>
      </c>
      <c r="AI31" s="181">
        <v>2163.2000000000003</v>
      </c>
      <c r="AJ31" s="181">
        <v>2163.2000000000003</v>
      </c>
      <c r="AK31" s="181">
        <v>2163.2000000000003</v>
      </c>
      <c r="AL31" s="181">
        <v>2163.2000000000003</v>
      </c>
      <c r="AM31" s="181">
        <v>2163.2000000000003</v>
      </c>
      <c r="AN31" s="181">
        <v>2163.2000000000003</v>
      </c>
      <c r="AO31" s="181">
        <v>2163.2000000000003</v>
      </c>
      <c r="AP31" s="181">
        <v>2163.2000000000003</v>
      </c>
      <c r="AQ31" s="181">
        <v>2163.2000000000003</v>
      </c>
      <c r="AR31" s="181">
        <v>2163.2000000000003</v>
      </c>
      <c r="AS31" s="181">
        <v>2130.7520000000004</v>
      </c>
      <c r="AT31" s="181">
        <v>2130.7520000000004</v>
      </c>
      <c r="AU31" s="181">
        <v>2130.7520000000004</v>
      </c>
      <c r="AV31" s="181">
        <v>2130.7520000000004</v>
      </c>
      <c r="AW31" s="181">
        <v>2130.7520000000004</v>
      </c>
      <c r="AX31" s="181">
        <v>2130.7520000000004</v>
      </c>
      <c r="AY31" s="181">
        <v>2130.7520000000004</v>
      </c>
      <c r="AZ31" s="181">
        <v>2130.7520000000004</v>
      </c>
      <c r="BA31" s="181">
        <v>2130.7520000000004</v>
      </c>
      <c r="BB31" s="142">
        <v>0</v>
      </c>
      <c r="BC31" s="181">
        <v>2130.7520000000004</v>
      </c>
      <c r="BD31" s="181">
        <v>2130.7520000000004</v>
      </c>
      <c r="BE31" s="181">
        <v>2130.7520000000004</v>
      </c>
      <c r="BF31" s="181">
        <v>2130.7520000000004</v>
      </c>
      <c r="BG31" s="181">
        <v>2130.7520000000004</v>
      </c>
      <c r="BH31" s="181">
        <v>2130.7520000000004</v>
      </c>
      <c r="BI31" s="181">
        <v>2130.7520000000004</v>
      </c>
      <c r="BJ31" s="181">
        <v>2130.7520000000004</v>
      </c>
      <c r="BK31" s="181">
        <v>2130.7520000000004</v>
      </c>
      <c r="BL31" s="181">
        <v>2130.7520000000004</v>
      </c>
      <c r="BM31" s="181">
        <v>2130.7520000000004</v>
      </c>
      <c r="BN31" s="181">
        <v>2130.7520000000004</v>
      </c>
      <c r="BO31" s="181">
        <v>2130.7520000000004</v>
      </c>
      <c r="BP31" s="181">
        <v>2130.7520000000004</v>
      </c>
      <c r="BQ31" s="181">
        <v>2130.7520000000004</v>
      </c>
      <c r="BR31" s="142">
        <v>0</v>
      </c>
      <c r="BS31" s="142">
        <v>0</v>
      </c>
      <c r="BT31" s="142">
        <v>0</v>
      </c>
      <c r="BU31" s="142">
        <v>0</v>
      </c>
      <c r="BV31" s="142">
        <v>0</v>
      </c>
      <c r="BW31" s="181">
        <v>2130.7520000000004</v>
      </c>
      <c r="BX31" s="181">
        <v>2130.7520000000004</v>
      </c>
      <c r="BY31" s="181">
        <v>2130.7520000000004</v>
      </c>
      <c r="BZ31" s="181">
        <v>2130.7520000000004</v>
      </c>
      <c r="CA31" s="181">
        <v>2130.7520000000004</v>
      </c>
      <c r="CB31" s="142">
        <v>0</v>
      </c>
      <c r="CC31" s="142">
        <v>0</v>
      </c>
      <c r="CD31" s="142">
        <v>0</v>
      </c>
      <c r="CE31" s="142">
        <v>0</v>
      </c>
      <c r="CF31" s="142">
        <v>0</v>
      </c>
      <c r="CG31" s="181">
        <v>2325.44</v>
      </c>
      <c r="CH31" s="181">
        <v>2325.44</v>
      </c>
      <c r="CI31" s="181">
        <v>2325.44</v>
      </c>
      <c r="CJ31" s="181">
        <v>2325.44</v>
      </c>
      <c r="CK31" s="181">
        <v>2325.44</v>
      </c>
      <c r="CL31" s="181">
        <v>2325.44</v>
      </c>
      <c r="CM31" s="181">
        <v>2325.44</v>
      </c>
      <c r="CN31" s="181">
        <v>2325.44</v>
      </c>
      <c r="CO31" s="181">
        <v>2325.44</v>
      </c>
      <c r="CP31" s="181">
        <v>2325.44</v>
      </c>
      <c r="CQ31" s="181">
        <v>2325.44</v>
      </c>
      <c r="CR31" s="181">
        <v>2325.44</v>
      </c>
      <c r="CS31" s="181">
        <v>2325.44</v>
      </c>
      <c r="CT31" s="181">
        <v>2325.44</v>
      </c>
      <c r="CU31" s="181">
        <v>2325.44</v>
      </c>
      <c r="CV31" s="181">
        <v>2325.44</v>
      </c>
      <c r="CW31" s="181">
        <v>2325.44</v>
      </c>
      <c r="CX31" s="181">
        <v>2325.44</v>
      </c>
      <c r="CY31" s="181">
        <v>2325.44</v>
      </c>
      <c r="CZ31" s="146">
        <v>2325.44</v>
      </c>
    </row>
    <row r="32" spans="1:104">
      <c r="A32" s="1">
        <v>36</v>
      </c>
      <c r="B32" s="1">
        <v>36</v>
      </c>
      <c r="C32" s="1"/>
      <c r="D32" s="1">
        <v>7</v>
      </c>
      <c r="F32" t="s">
        <v>202</v>
      </c>
      <c r="G32" t="s">
        <v>202</v>
      </c>
      <c r="H32" t="s">
        <v>202</v>
      </c>
      <c r="I32" t="s">
        <v>202</v>
      </c>
      <c r="J32" t="s">
        <v>368</v>
      </c>
      <c r="N32" s="211">
        <v>6.5</v>
      </c>
      <c r="O32" s="212">
        <v>11375</v>
      </c>
      <c r="P32" s="200"/>
      <c r="Q32" s="200"/>
      <c r="R32" s="200"/>
      <c r="S32" s="200"/>
      <c r="T32" s="200"/>
      <c r="U32" s="200"/>
      <c r="V32" s="200"/>
      <c r="W32" s="200"/>
      <c r="X32" s="200"/>
      <c r="Y32" s="248">
        <v>2217.2800000000002</v>
      </c>
      <c r="Z32" s="181">
        <v>2217.2800000000002</v>
      </c>
      <c r="AA32" s="181">
        <v>2217.2800000000002</v>
      </c>
      <c r="AB32" s="181">
        <v>2217.2800000000002</v>
      </c>
      <c r="AC32" s="181">
        <v>2217.2800000000002</v>
      </c>
      <c r="AD32" s="181">
        <v>2217.2800000000002</v>
      </c>
      <c r="AE32" s="181">
        <v>2217.2800000000002</v>
      </c>
      <c r="AF32" s="181">
        <v>2217.2800000000002</v>
      </c>
      <c r="AG32" s="181">
        <v>2217.2800000000002</v>
      </c>
      <c r="AH32" s="181">
        <v>2217.2800000000002</v>
      </c>
      <c r="AI32" s="181">
        <v>2217.2800000000002</v>
      </c>
      <c r="AJ32" s="181">
        <v>2217.2800000000002</v>
      </c>
      <c r="AK32" s="181">
        <v>2217.2800000000002</v>
      </c>
      <c r="AL32" s="181">
        <v>2217.2800000000002</v>
      </c>
      <c r="AM32" s="181">
        <v>2217.2800000000002</v>
      </c>
      <c r="AN32" s="181">
        <v>2217.2800000000002</v>
      </c>
      <c r="AO32" s="181">
        <v>2217.2800000000002</v>
      </c>
      <c r="AP32" s="181">
        <v>2217.2800000000002</v>
      </c>
      <c r="AQ32" s="181">
        <v>2217.2800000000002</v>
      </c>
      <c r="AR32" s="181">
        <v>2217.2800000000002</v>
      </c>
      <c r="AS32" s="181">
        <v>2163.2000000000003</v>
      </c>
      <c r="AT32" s="181">
        <v>2163.2000000000003</v>
      </c>
      <c r="AU32" s="181">
        <v>2163.2000000000003</v>
      </c>
      <c r="AV32" s="181">
        <v>2163.2000000000003</v>
      </c>
      <c r="AW32" s="181">
        <v>2163.2000000000003</v>
      </c>
      <c r="AX32" s="181">
        <v>2163.2000000000003</v>
      </c>
      <c r="AY32" s="181">
        <v>2163.2000000000003</v>
      </c>
      <c r="AZ32" s="181">
        <v>2163.2000000000003</v>
      </c>
      <c r="BA32" s="181">
        <v>2163.2000000000003</v>
      </c>
      <c r="BB32" s="142">
        <v>0</v>
      </c>
      <c r="BC32" s="181">
        <v>2163.2000000000003</v>
      </c>
      <c r="BD32" s="181">
        <v>2163.2000000000003</v>
      </c>
      <c r="BE32" s="181">
        <v>2163.2000000000003</v>
      </c>
      <c r="BF32" s="181">
        <v>2163.2000000000003</v>
      </c>
      <c r="BG32" s="181">
        <v>2163.2000000000003</v>
      </c>
      <c r="BH32" s="181">
        <v>2163.2000000000003</v>
      </c>
      <c r="BI32" s="181">
        <v>2163.2000000000003</v>
      </c>
      <c r="BJ32" s="181">
        <v>2163.2000000000003</v>
      </c>
      <c r="BK32" s="181">
        <v>2163.2000000000003</v>
      </c>
      <c r="BL32" s="181">
        <v>2163.2000000000003</v>
      </c>
      <c r="BM32" s="181">
        <v>2163.2000000000003</v>
      </c>
      <c r="BN32" s="181">
        <v>2163.2000000000003</v>
      </c>
      <c r="BO32" s="181">
        <v>2163.2000000000003</v>
      </c>
      <c r="BP32" s="181">
        <v>2163.2000000000003</v>
      </c>
      <c r="BQ32" s="181">
        <v>2163.2000000000003</v>
      </c>
      <c r="BR32" s="142">
        <v>0</v>
      </c>
      <c r="BS32" s="142">
        <v>0</v>
      </c>
      <c r="BT32" s="142">
        <v>0</v>
      </c>
      <c r="BU32" s="142">
        <v>0</v>
      </c>
      <c r="BV32" s="142">
        <v>0</v>
      </c>
      <c r="BW32" s="181">
        <v>2163.2000000000003</v>
      </c>
      <c r="BX32" s="181">
        <v>2163.2000000000003</v>
      </c>
      <c r="BY32" s="181">
        <v>2163.2000000000003</v>
      </c>
      <c r="BZ32" s="181">
        <v>2163.2000000000003</v>
      </c>
      <c r="CA32" s="181">
        <v>2163.2000000000003</v>
      </c>
      <c r="CB32" s="142">
        <v>0</v>
      </c>
      <c r="CC32" s="142">
        <v>0</v>
      </c>
      <c r="CD32" s="142">
        <v>0</v>
      </c>
      <c r="CE32" s="142">
        <v>0</v>
      </c>
      <c r="CF32" s="142">
        <v>0</v>
      </c>
      <c r="CG32" s="181">
        <v>2374.1120000000001</v>
      </c>
      <c r="CH32" s="181">
        <v>2374.1120000000001</v>
      </c>
      <c r="CI32" s="181">
        <v>2374.1120000000001</v>
      </c>
      <c r="CJ32" s="181">
        <v>2374.1120000000001</v>
      </c>
      <c r="CK32" s="181">
        <v>2374.1120000000001</v>
      </c>
      <c r="CL32" s="181">
        <v>2374.1120000000001</v>
      </c>
      <c r="CM32" s="181">
        <v>2374.1120000000001</v>
      </c>
      <c r="CN32" s="181">
        <v>2374.1120000000001</v>
      </c>
      <c r="CO32" s="181">
        <v>2374.1120000000001</v>
      </c>
      <c r="CP32" s="181">
        <v>2374.1120000000001</v>
      </c>
      <c r="CQ32" s="181">
        <v>2374.1120000000001</v>
      </c>
      <c r="CR32" s="181">
        <v>2374.1120000000001</v>
      </c>
      <c r="CS32" s="181">
        <v>2374.1120000000001</v>
      </c>
      <c r="CT32" s="181">
        <v>2374.1120000000001</v>
      </c>
      <c r="CU32" s="181">
        <v>2374.1120000000001</v>
      </c>
      <c r="CV32" s="181">
        <v>2374.1120000000001</v>
      </c>
      <c r="CW32" s="181">
        <v>2374.1120000000001</v>
      </c>
      <c r="CX32" s="181">
        <v>2374.1120000000001</v>
      </c>
      <c r="CY32" s="181">
        <v>2374.1120000000001</v>
      </c>
      <c r="CZ32" s="146">
        <v>2374.1120000000001</v>
      </c>
    </row>
    <row r="33" spans="1:104">
      <c r="A33" s="1">
        <v>37</v>
      </c>
      <c r="B33" s="1">
        <v>37</v>
      </c>
      <c r="C33" s="1"/>
      <c r="D33" s="1">
        <v>7</v>
      </c>
      <c r="F33" t="s">
        <v>202</v>
      </c>
      <c r="G33" t="s">
        <v>202</v>
      </c>
      <c r="H33" t="s">
        <v>202</v>
      </c>
      <c r="I33" t="s">
        <v>202</v>
      </c>
      <c r="J33" t="s">
        <v>368</v>
      </c>
      <c r="N33" s="211">
        <v>6.8</v>
      </c>
      <c r="O33" s="212">
        <v>11900</v>
      </c>
      <c r="P33" s="200"/>
      <c r="Q33" s="200"/>
      <c r="R33" s="200"/>
      <c r="S33" s="200"/>
      <c r="T33" s="200"/>
      <c r="U33" s="200"/>
      <c r="V33" s="200"/>
      <c r="W33" s="200"/>
      <c r="X33" s="200"/>
      <c r="Y33" s="248">
        <v>2325.44</v>
      </c>
      <c r="Z33" s="181">
        <v>2325.44</v>
      </c>
      <c r="AA33" s="181">
        <v>2325.44</v>
      </c>
      <c r="AB33" s="181">
        <v>2325.44</v>
      </c>
      <c r="AC33" s="181">
        <v>2325.44</v>
      </c>
      <c r="AD33" s="181">
        <v>2325.44</v>
      </c>
      <c r="AE33" s="181">
        <v>2325.44</v>
      </c>
      <c r="AF33" s="181">
        <v>2325.44</v>
      </c>
      <c r="AG33" s="181">
        <v>2325.44</v>
      </c>
      <c r="AH33" s="181">
        <v>2325.44</v>
      </c>
      <c r="AI33" s="181">
        <v>2325.44</v>
      </c>
      <c r="AJ33" s="181">
        <v>2325.44</v>
      </c>
      <c r="AK33" s="181">
        <v>2325.44</v>
      </c>
      <c r="AL33" s="181">
        <v>2325.44</v>
      </c>
      <c r="AM33" s="181">
        <v>2325.44</v>
      </c>
      <c r="AN33" s="181">
        <v>2325.44</v>
      </c>
      <c r="AO33" s="181">
        <v>2325.44</v>
      </c>
      <c r="AP33" s="181">
        <v>2325.44</v>
      </c>
      <c r="AQ33" s="181">
        <v>2325.44</v>
      </c>
      <c r="AR33" s="181">
        <v>2325.44</v>
      </c>
      <c r="AS33" s="181">
        <v>2271.36</v>
      </c>
      <c r="AT33" s="181">
        <v>2271.36</v>
      </c>
      <c r="AU33" s="181">
        <v>2271.36</v>
      </c>
      <c r="AV33" s="181">
        <v>2271.36</v>
      </c>
      <c r="AW33" s="181">
        <v>2271.36</v>
      </c>
      <c r="AX33" s="181">
        <v>2271.36</v>
      </c>
      <c r="AY33" s="181">
        <v>2271.36</v>
      </c>
      <c r="AZ33" s="181">
        <v>2271.36</v>
      </c>
      <c r="BA33" s="181">
        <v>2271.36</v>
      </c>
      <c r="BB33" s="142">
        <v>0</v>
      </c>
      <c r="BC33" s="181">
        <v>2271.36</v>
      </c>
      <c r="BD33" s="181">
        <v>2271.36</v>
      </c>
      <c r="BE33" s="181">
        <v>2271.36</v>
      </c>
      <c r="BF33" s="181">
        <v>2271.36</v>
      </c>
      <c r="BG33" s="181">
        <v>2271.36</v>
      </c>
      <c r="BH33" s="181">
        <v>2271.36</v>
      </c>
      <c r="BI33" s="181">
        <v>2271.36</v>
      </c>
      <c r="BJ33" s="181">
        <v>2271.36</v>
      </c>
      <c r="BK33" s="181">
        <v>2271.36</v>
      </c>
      <c r="BL33" s="181">
        <v>2271.36</v>
      </c>
      <c r="BM33" s="181">
        <v>2271.36</v>
      </c>
      <c r="BN33" s="181">
        <v>2271.36</v>
      </c>
      <c r="BO33" s="181">
        <v>2271.36</v>
      </c>
      <c r="BP33" s="181">
        <v>2271.36</v>
      </c>
      <c r="BQ33" s="181">
        <v>2271.36</v>
      </c>
      <c r="BR33" s="142">
        <v>0</v>
      </c>
      <c r="BS33" s="142">
        <v>0</v>
      </c>
      <c r="BT33" s="142">
        <v>0</v>
      </c>
      <c r="BU33" s="142">
        <v>0</v>
      </c>
      <c r="BV33" s="142">
        <v>0</v>
      </c>
      <c r="BW33" s="181">
        <v>2271.36</v>
      </c>
      <c r="BX33" s="181">
        <v>2271.36</v>
      </c>
      <c r="BY33" s="181">
        <v>2271.36</v>
      </c>
      <c r="BZ33" s="181">
        <v>2271.36</v>
      </c>
      <c r="CA33" s="181">
        <v>2271.36</v>
      </c>
      <c r="CB33" s="142">
        <v>0</v>
      </c>
      <c r="CC33" s="142">
        <v>0</v>
      </c>
      <c r="CD33" s="142">
        <v>0</v>
      </c>
      <c r="CE33" s="142">
        <v>0</v>
      </c>
      <c r="CF33" s="142">
        <v>0</v>
      </c>
      <c r="CG33" s="181">
        <v>2433.6</v>
      </c>
      <c r="CH33" s="181">
        <v>2433.6</v>
      </c>
      <c r="CI33" s="181">
        <v>2433.6</v>
      </c>
      <c r="CJ33" s="181">
        <v>2433.6</v>
      </c>
      <c r="CK33" s="181">
        <v>2433.6</v>
      </c>
      <c r="CL33" s="181">
        <v>2433.6</v>
      </c>
      <c r="CM33" s="181">
        <v>2433.6</v>
      </c>
      <c r="CN33" s="181">
        <v>2433.6</v>
      </c>
      <c r="CO33" s="181">
        <v>2433.6</v>
      </c>
      <c r="CP33" s="181">
        <v>2433.6</v>
      </c>
      <c r="CQ33" s="181">
        <v>2433.6</v>
      </c>
      <c r="CR33" s="181">
        <v>2433.6</v>
      </c>
      <c r="CS33" s="181">
        <v>2433.6</v>
      </c>
      <c r="CT33" s="181">
        <v>2433.6</v>
      </c>
      <c r="CU33" s="181">
        <v>2433.6</v>
      </c>
      <c r="CV33" s="181">
        <v>2433.6</v>
      </c>
      <c r="CW33" s="181">
        <v>2433.6</v>
      </c>
      <c r="CX33" s="181">
        <v>2433.6</v>
      </c>
      <c r="CY33" s="181">
        <v>2433.6</v>
      </c>
      <c r="CZ33" s="146">
        <v>2433.6</v>
      </c>
    </row>
    <row r="34" spans="1:104">
      <c r="A34" s="1">
        <v>38</v>
      </c>
      <c r="B34" s="1">
        <v>38</v>
      </c>
      <c r="C34" s="1"/>
      <c r="D34" s="1">
        <v>7</v>
      </c>
      <c r="F34" t="s">
        <v>202</v>
      </c>
      <c r="G34" t="s">
        <v>202</v>
      </c>
      <c r="H34" t="s">
        <v>202</v>
      </c>
      <c r="I34" t="s">
        <v>202</v>
      </c>
      <c r="J34" t="s">
        <v>368</v>
      </c>
      <c r="N34" s="211">
        <v>7</v>
      </c>
      <c r="O34" s="212">
        <v>12250</v>
      </c>
      <c r="P34" s="200"/>
      <c r="Q34" s="200"/>
      <c r="R34" s="200"/>
      <c r="S34" s="200"/>
      <c r="T34" s="200"/>
      <c r="U34" s="200"/>
      <c r="V34" s="200"/>
      <c r="W34" s="200"/>
      <c r="X34" s="200"/>
      <c r="Y34" s="248">
        <v>2379.52</v>
      </c>
      <c r="Z34" s="181">
        <v>2379.52</v>
      </c>
      <c r="AA34" s="181">
        <v>2379.52</v>
      </c>
      <c r="AB34" s="181">
        <v>2379.52</v>
      </c>
      <c r="AC34" s="181">
        <v>2379.52</v>
      </c>
      <c r="AD34" s="181">
        <v>2379.52</v>
      </c>
      <c r="AE34" s="181">
        <v>2379.52</v>
      </c>
      <c r="AF34" s="181">
        <v>2379.52</v>
      </c>
      <c r="AG34" s="181">
        <v>2379.52</v>
      </c>
      <c r="AH34" s="181">
        <v>2379.52</v>
      </c>
      <c r="AI34" s="181">
        <v>2379.52</v>
      </c>
      <c r="AJ34" s="181">
        <v>2379.52</v>
      </c>
      <c r="AK34" s="181">
        <v>2379.52</v>
      </c>
      <c r="AL34" s="181">
        <v>2379.52</v>
      </c>
      <c r="AM34" s="181">
        <v>2379.52</v>
      </c>
      <c r="AN34" s="181">
        <v>2379.52</v>
      </c>
      <c r="AO34" s="181">
        <v>2379.52</v>
      </c>
      <c r="AP34" s="181">
        <v>2379.52</v>
      </c>
      <c r="AQ34" s="181">
        <v>2379.52</v>
      </c>
      <c r="AR34" s="181">
        <v>2379.52</v>
      </c>
      <c r="AS34" s="181">
        <v>2328.6848</v>
      </c>
      <c r="AT34" s="181">
        <v>2328.6848</v>
      </c>
      <c r="AU34" s="181">
        <v>2328.6848</v>
      </c>
      <c r="AV34" s="181">
        <v>2328.6848</v>
      </c>
      <c r="AW34" s="181">
        <v>2328.6848</v>
      </c>
      <c r="AX34" s="181">
        <v>2328.6848</v>
      </c>
      <c r="AY34" s="181">
        <v>2328.6848</v>
      </c>
      <c r="AZ34" s="181">
        <v>2328.6848</v>
      </c>
      <c r="BA34" s="181">
        <v>2328.6848</v>
      </c>
      <c r="BB34" s="142">
        <v>0</v>
      </c>
      <c r="BC34" s="181">
        <v>2328.6848</v>
      </c>
      <c r="BD34" s="181">
        <v>2328.6848</v>
      </c>
      <c r="BE34" s="181">
        <v>2328.6848</v>
      </c>
      <c r="BF34" s="181">
        <v>2328.6848</v>
      </c>
      <c r="BG34" s="181">
        <v>2328.6848</v>
      </c>
      <c r="BH34" s="181">
        <v>2328.6848</v>
      </c>
      <c r="BI34" s="181">
        <v>2328.6848</v>
      </c>
      <c r="BJ34" s="181">
        <v>2328.6848</v>
      </c>
      <c r="BK34" s="181">
        <v>2328.6848</v>
      </c>
      <c r="BL34" s="181">
        <v>2328.6848</v>
      </c>
      <c r="BM34" s="181">
        <v>2328.6848</v>
      </c>
      <c r="BN34" s="181">
        <v>2328.6848</v>
      </c>
      <c r="BO34" s="181">
        <v>2328.6848</v>
      </c>
      <c r="BP34" s="181">
        <v>2328.6848</v>
      </c>
      <c r="BQ34" s="181">
        <v>2328.6848</v>
      </c>
      <c r="BR34" s="142">
        <v>0</v>
      </c>
      <c r="BS34" s="142">
        <v>0</v>
      </c>
      <c r="BT34" s="142">
        <v>0</v>
      </c>
      <c r="BU34" s="142">
        <v>0</v>
      </c>
      <c r="BV34" s="142">
        <v>0</v>
      </c>
      <c r="BW34" s="181">
        <v>2328.6848</v>
      </c>
      <c r="BX34" s="181">
        <v>2328.6848</v>
      </c>
      <c r="BY34" s="181">
        <v>2328.6848</v>
      </c>
      <c r="BZ34" s="181">
        <v>2328.6848</v>
      </c>
      <c r="CA34" s="181">
        <v>2328.6848</v>
      </c>
      <c r="CB34" s="142">
        <v>0</v>
      </c>
      <c r="CC34" s="142">
        <v>0</v>
      </c>
      <c r="CD34" s="142">
        <v>0</v>
      </c>
      <c r="CE34" s="142">
        <v>0</v>
      </c>
      <c r="CF34" s="142">
        <v>0</v>
      </c>
      <c r="CG34" s="181">
        <v>2541.7600000000002</v>
      </c>
      <c r="CH34" s="181">
        <v>2541.7600000000002</v>
      </c>
      <c r="CI34" s="181">
        <v>2541.7600000000002</v>
      </c>
      <c r="CJ34" s="181">
        <v>2541.7600000000002</v>
      </c>
      <c r="CK34" s="181">
        <v>2541.7600000000002</v>
      </c>
      <c r="CL34" s="181">
        <v>2541.7600000000002</v>
      </c>
      <c r="CM34" s="181">
        <v>2541.7600000000002</v>
      </c>
      <c r="CN34" s="181">
        <v>2541.7600000000002</v>
      </c>
      <c r="CO34" s="181">
        <v>2541.7600000000002</v>
      </c>
      <c r="CP34" s="181">
        <v>2541.7600000000002</v>
      </c>
      <c r="CQ34" s="181">
        <v>2541.7600000000002</v>
      </c>
      <c r="CR34" s="181">
        <v>2541.7600000000002</v>
      </c>
      <c r="CS34" s="181">
        <v>2541.7600000000002</v>
      </c>
      <c r="CT34" s="181">
        <v>2541.7600000000002</v>
      </c>
      <c r="CU34" s="181">
        <v>2541.7600000000002</v>
      </c>
      <c r="CV34" s="181">
        <v>2541.7600000000002</v>
      </c>
      <c r="CW34" s="181">
        <v>2541.7600000000002</v>
      </c>
      <c r="CX34" s="181">
        <v>2541.7600000000002</v>
      </c>
      <c r="CY34" s="181">
        <v>2541.7600000000002</v>
      </c>
      <c r="CZ34" s="146">
        <v>2541.7600000000002</v>
      </c>
    </row>
    <row r="35" spans="1:104">
      <c r="A35" s="1">
        <v>39</v>
      </c>
      <c r="B35" s="1">
        <v>39</v>
      </c>
      <c r="C35" s="1"/>
      <c r="D35" s="1">
        <v>7</v>
      </c>
      <c r="F35" t="s">
        <v>202</v>
      </c>
      <c r="G35" t="s">
        <v>202</v>
      </c>
      <c r="H35" t="s">
        <v>202</v>
      </c>
      <c r="I35" t="s">
        <v>202</v>
      </c>
      <c r="J35" t="s">
        <v>368</v>
      </c>
      <c r="N35" s="211">
        <v>7.2</v>
      </c>
      <c r="O35" s="212">
        <v>12600</v>
      </c>
      <c r="P35" s="200"/>
      <c r="Q35" s="200"/>
      <c r="R35" s="200"/>
      <c r="S35" s="200"/>
      <c r="T35" s="200"/>
      <c r="U35" s="200"/>
      <c r="V35" s="200"/>
      <c r="W35" s="200"/>
      <c r="X35" s="200"/>
      <c r="Y35" s="248">
        <v>2487.6800000000003</v>
      </c>
      <c r="Z35" s="181">
        <v>2487.6800000000003</v>
      </c>
      <c r="AA35" s="181">
        <v>2487.6800000000003</v>
      </c>
      <c r="AB35" s="181">
        <v>2487.6800000000003</v>
      </c>
      <c r="AC35" s="181">
        <v>2487.6800000000003</v>
      </c>
      <c r="AD35" s="181">
        <v>2487.6800000000003</v>
      </c>
      <c r="AE35" s="181">
        <v>2487.6800000000003</v>
      </c>
      <c r="AF35" s="181">
        <v>2487.6800000000003</v>
      </c>
      <c r="AG35" s="181">
        <v>2487.6800000000003</v>
      </c>
      <c r="AH35" s="181">
        <v>2487.6800000000003</v>
      </c>
      <c r="AI35" s="181">
        <v>2487.6800000000003</v>
      </c>
      <c r="AJ35" s="181">
        <v>2487.6800000000003</v>
      </c>
      <c r="AK35" s="181">
        <v>2487.6800000000003</v>
      </c>
      <c r="AL35" s="181">
        <v>2487.6800000000003</v>
      </c>
      <c r="AM35" s="181">
        <v>2487.6800000000003</v>
      </c>
      <c r="AN35" s="181">
        <v>2487.6800000000003</v>
      </c>
      <c r="AO35" s="181">
        <v>2487.6800000000003</v>
      </c>
      <c r="AP35" s="181">
        <v>2487.6800000000003</v>
      </c>
      <c r="AQ35" s="181">
        <v>2487.6800000000003</v>
      </c>
      <c r="AR35" s="181">
        <v>2487.6800000000003</v>
      </c>
      <c r="AS35" s="181">
        <v>2433.6</v>
      </c>
      <c r="AT35" s="181">
        <v>2433.6</v>
      </c>
      <c r="AU35" s="181">
        <v>2433.6</v>
      </c>
      <c r="AV35" s="181">
        <v>2433.6</v>
      </c>
      <c r="AW35" s="181">
        <v>2433.6</v>
      </c>
      <c r="AX35" s="181">
        <v>2433.6</v>
      </c>
      <c r="AY35" s="181">
        <v>2433.6</v>
      </c>
      <c r="AZ35" s="181">
        <v>2433.6</v>
      </c>
      <c r="BA35" s="181">
        <v>2433.6</v>
      </c>
      <c r="BB35" s="142">
        <v>0</v>
      </c>
      <c r="BC35" s="181">
        <v>2433.6</v>
      </c>
      <c r="BD35" s="181">
        <v>2433.6</v>
      </c>
      <c r="BE35" s="181">
        <v>2433.6</v>
      </c>
      <c r="BF35" s="181">
        <v>2433.6</v>
      </c>
      <c r="BG35" s="181">
        <v>2433.6</v>
      </c>
      <c r="BH35" s="181">
        <v>2433.6</v>
      </c>
      <c r="BI35" s="181">
        <v>2433.6</v>
      </c>
      <c r="BJ35" s="181">
        <v>2433.6</v>
      </c>
      <c r="BK35" s="181">
        <v>2433.6</v>
      </c>
      <c r="BL35" s="181">
        <v>2433.6</v>
      </c>
      <c r="BM35" s="181">
        <v>2433.6</v>
      </c>
      <c r="BN35" s="181">
        <v>2433.6</v>
      </c>
      <c r="BO35" s="181">
        <v>2433.6</v>
      </c>
      <c r="BP35" s="181">
        <v>2433.6</v>
      </c>
      <c r="BQ35" s="181">
        <v>2433.6</v>
      </c>
      <c r="BR35" s="142">
        <v>0</v>
      </c>
      <c r="BS35" s="142">
        <v>0</v>
      </c>
      <c r="BT35" s="142">
        <v>0</v>
      </c>
      <c r="BU35" s="142">
        <v>0</v>
      </c>
      <c r="BV35" s="142">
        <v>0</v>
      </c>
      <c r="BW35" s="181">
        <v>2433.6</v>
      </c>
      <c r="BX35" s="181">
        <v>2433.6</v>
      </c>
      <c r="BY35" s="181">
        <v>2433.6</v>
      </c>
      <c r="BZ35" s="181">
        <v>2433.6</v>
      </c>
      <c r="CA35" s="181">
        <v>2433.6</v>
      </c>
      <c r="CB35" s="142">
        <v>0</v>
      </c>
      <c r="CC35" s="142">
        <v>0</v>
      </c>
      <c r="CD35" s="142">
        <v>0</v>
      </c>
      <c r="CE35" s="142">
        <v>0</v>
      </c>
      <c r="CF35" s="142">
        <v>0</v>
      </c>
      <c r="CG35" s="181">
        <v>2622.88</v>
      </c>
      <c r="CH35" s="181">
        <v>2622.88</v>
      </c>
      <c r="CI35" s="181">
        <v>2622.88</v>
      </c>
      <c r="CJ35" s="181">
        <v>2622.88</v>
      </c>
      <c r="CK35" s="181">
        <v>2622.88</v>
      </c>
      <c r="CL35" s="181">
        <v>2622.88</v>
      </c>
      <c r="CM35" s="181">
        <v>2622.88</v>
      </c>
      <c r="CN35" s="181">
        <v>2622.88</v>
      </c>
      <c r="CO35" s="181">
        <v>2622.88</v>
      </c>
      <c r="CP35" s="181">
        <v>2622.88</v>
      </c>
      <c r="CQ35" s="181">
        <v>2622.88</v>
      </c>
      <c r="CR35" s="181">
        <v>2622.88</v>
      </c>
      <c r="CS35" s="181">
        <v>2622.88</v>
      </c>
      <c r="CT35" s="181">
        <v>2622.88</v>
      </c>
      <c r="CU35" s="181">
        <v>2622.88</v>
      </c>
      <c r="CV35" s="181">
        <v>2622.88</v>
      </c>
      <c r="CW35" s="181">
        <v>2622.88</v>
      </c>
      <c r="CX35" s="181">
        <v>2622.88</v>
      </c>
      <c r="CY35" s="181">
        <v>2622.88</v>
      </c>
      <c r="CZ35" s="146">
        <v>2622.88</v>
      </c>
    </row>
    <row r="36" spans="1:104">
      <c r="A36" s="1">
        <v>40</v>
      </c>
      <c r="B36" s="1">
        <v>40</v>
      </c>
      <c r="C36" s="1"/>
      <c r="D36" s="1">
        <v>7</v>
      </c>
      <c r="F36" t="s">
        <v>202</v>
      </c>
      <c r="G36" t="s">
        <v>202</v>
      </c>
      <c r="H36" t="s">
        <v>202</v>
      </c>
      <c r="I36" t="s">
        <v>202</v>
      </c>
      <c r="J36" t="s">
        <v>368</v>
      </c>
      <c r="N36" s="211">
        <v>7.5</v>
      </c>
      <c r="O36" s="212">
        <v>13125</v>
      </c>
      <c r="P36" s="200"/>
      <c r="Q36" s="200"/>
      <c r="R36" s="200"/>
      <c r="S36" s="200"/>
      <c r="T36" s="200"/>
      <c r="U36" s="200"/>
      <c r="V36" s="200"/>
      <c r="W36" s="200"/>
      <c r="X36" s="200"/>
      <c r="Y36" s="248">
        <v>2541.7600000000002</v>
      </c>
      <c r="Z36" s="181">
        <v>2541.7600000000002</v>
      </c>
      <c r="AA36" s="181">
        <v>2541.7600000000002</v>
      </c>
      <c r="AB36" s="181">
        <v>2541.7600000000002</v>
      </c>
      <c r="AC36" s="181">
        <v>2541.7600000000002</v>
      </c>
      <c r="AD36" s="181">
        <v>2541.7600000000002</v>
      </c>
      <c r="AE36" s="181">
        <v>2541.7600000000002</v>
      </c>
      <c r="AF36" s="181">
        <v>2541.7600000000002</v>
      </c>
      <c r="AG36" s="181">
        <v>2541.7600000000002</v>
      </c>
      <c r="AH36" s="181">
        <v>2541.7600000000002</v>
      </c>
      <c r="AI36" s="181">
        <v>2541.7600000000002</v>
      </c>
      <c r="AJ36" s="181">
        <v>2541.7600000000002</v>
      </c>
      <c r="AK36" s="181">
        <v>2541.7600000000002</v>
      </c>
      <c r="AL36" s="181">
        <v>2541.7600000000002</v>
      </c>
      <c r="AM36" s="181">
        <v>2541.7600000000002</v>
      </c>
      <c r="AN36" s="181">
        <v>2541.7600000000002</v>
      </c>
      <c r="AO36" s="181">
        <v>2541.7600000000002</v>
      </c>
      <c r="AP36" s="181">
        <v>2541.7600000000002</v>
      </c>
      <c r="AQ36" s="181">
        <v>2541.7600000000002</v>
      </c>
      <c r="AR36" s="181">
        <v>2541.7600000000002</v>
      </c>
      <c r="AS36" s="181">
        <v>2490.9247999999998</v>
      </c>
      <c r="AT36" s="181">
        <v>2490.9247999999998</v>
      </c>
      <c r="AU36" s="181">
        <v>2490.9247999999998</v>
      </c>
      <c r="AV36" s="181">
        <v>2490.9247999999998</v>
      </c>
      <c r="AW36" s="181">
        <v>2490.9247999999998</v>
      </c>
      <c r="AX36" s="181">
        <v>2490.9247999999998</v>
      </c>
      <c r="AY36" s="181">
        <v>2490.9247999999998</v>
      </c>
      <c r="AZ36" s="181">
        <v>2490.9247999999998</v>
      </c>
      <c r="BA36" s="181">
        <v>2490.9247999999998</v>
      </c>
      <c r="BB36" s="142">
        <v>0</v>
      </c>
      <c r="BC36" s="181">
        <v>2490.9247999999998</v>
      </c>
      <c r="BD36" s="181">
        <v>2490.9247999999998</v>
      </c>
      <c r="BE36" s="181">
        <v>2490.9247999999998</v>
      </c>
      <c r="BF36" s="181">
        <v>2490.9247999999998</v>
      </c>
      <c r="BG36" s="181">
        <v>2490.9247999999998</v>
      </c>
      <c r="BH36" s="181">
        <v>2490.9247999999998</v>
      </c>
      <c r="BI36" s="181">
        <v>2490.9247999999998</v>
      </c>
      <c r="BJ36" s="181">
        <v>2490.9247999999998</v>
      </c>
      <c r="BK36" s="181">
        <v>2490.9247999999998</v>
      </c>
      <c r="BL36" s="181">
        <v>2490.9247999999998</v>
      </c>
      <c r="BM36" s="181">
        <v>2490.9247999999998</v>
      </c>
      <c r="BN36" s="181">
        <v>2490.9247999999998</v>
      </c>
      <c r="BO36" s="181">
        <v>2490.9247999999998</v>
      </c>
      <c r="BP36" s="181">
        <v>2490.9247999999998</v>
      </c>
      <c r="BQ36" s="181">
        <v>2490.9247999999998</v>
      </c>
      <c r="BR36" s="142">
        <v>0</v>
      </c>
      <c r="BS36" s="142">
        <v>0</v>
      </c>
      <c r="BT36" s="142">
        <v>0</v>
      </c>
      <c r="BU36" s="142">
        <v>0</v>
      </c>
      <c r="BV36" s="142">
        <v>0</v>
      </c>
      <c r="BW36" s="181">
        <v>2490.9247999999998</v>
      </c>
      <c r="BX36" s="181">
        <v>2490.9247999999998</v>
      </c>
      <c r="BY36" s="181">
        <v>2490.9247999999998</v>
      </c>
      <c r="BZ36" s="181">
        <v>2490.9247999999998</v>
      </c>
      <c r="CA36" s="181">
        <v>2490.9247999999998</v>
      </c>
      <c r="CB36" s="142">
        <v>0</v>
      </c>
      <c r="CC36" s="142">
        <v>0</v>
      </c>
      <c r="CD36" s="142">
        <v>0</v>
      </c>
      <c r="CE36" s="142">
        <v>0</v>
      </c>
      <c r="CF36" s="142">
        <v>0</v>
      </c>
      <c r="CG36" s="181">
        <v>2698.5920000000001</v>
      </c>
      <c r="CH36" s="181">
        <v>2698.5920000000001</v>
      </c>
      <c r="CI36" s="181">
        <v>2698.5920000000001</v>
      </c>
      <c r="CJ36" s="181">
        <v>2698.5920000000001</v>
      </c>
      <c r="CK36" s="181">
        <v>2698.5920000000001</v>
      </c>
      <c r="CL36" s="181">
        <v>2698.5920000000001</v>
      </c>
      <c r="CM36" s="181">
        <v>2698.5920000000001</v>
      </c>
      <c r="CN36" s="181">
        <v>2698.5920000000001</v>
      </c>
      <c r="CO36" s="181">
        <v>2698.5920000000001</v>
      </c>
      <c r="CP36" s="181">
        <v>2698.5920000000001</v>
      </c>
      <c r="CQ36" s="181">
        <v>2698.5920000000001</v>
      </c>
      <c r="CR36" s="181">
        <v>2698.5920000000001</v>
      </c>
      <c r="CS36" s="181">
        <v>2698.5920000000001</v>
      </c>
      <c r="CT36" s="181">
        <v>2698.5920000000001</v>
      </c>
      <c r="CU36" s="181">
        <v>2698.5920000000001</v>
      </c>
      <c r="CV36" s="181">
        <v>2698.5920000000001</v>
      </c>
      <c r="CW36" s="181">
        <v>2698.5920000000001</v>
      </c>
      <c r="CX36" s="181">
        <v>2698.5920000000001</v>
      </c>
      <c r="CY36" s="181">
        <v>2698.5920000000001</v>
      </c>
      <c r="CZ36" s="146">
        <v>2698.5920000000001</v>
      </c>
    </row>
    <row r="37" spans="1:104">
      <c r="A37" s="1">
        <v>41</v>
      </c>
      <c r="B37" s="1">
        <v>41</v>
      </c>
      <c r="C37" s="1"/>
      <c r="D37" s="1">
        <v>7</v>
      </c>
      <c r="F37" t="s">
        <v>202</v>
      </c>
      <c r="G37" t="s">
        <v>202</v>
      </c>
      <c r="H37" t="s">
        <v>202</v>
      </c>
      <c r="I37" t="s">
        <v>202</v>
      </c>
      <c r="J37" t="s">
        <v>368</v>
      </c>
      <c r="N37" s="211">
        <v>7.6</v>
      </c>
      <c r="O37" s="212">
        <v>13300</v>
      </c>
      <c r="P37" s="200"/>
      <c r="Q37" s="200"/>
      <c r="R37" s="200"/>
      <c r="S37" s="200"/>
      <c r="T37" s="200"/>
      <c r="U37" s="200"/>
      <c r="V37" s="200"/>
      <c r="W37" s="200"/>
      <c r="X37" s="200"/>
      <c r="Y37" s="248">
        <v>2649.92</v>
      </c>
      <c r="Z37" s="181">
        <v>2649.92</v>
      </c>
      <c r="AA37" s="181">
        <v>2649.92</v>
      </c>
      <c r="AB37" s="181">
        <v>2649.92</v>
      </c>
      <c r="AC37" s="181">
        <v>2649.92</v>
      </c>
      <c r="AD37" s="181">
        <v>2649.92</v>
      </c>
      <c r="AE37" s="181">
        <v>2649.92</v>
      </c>
      <c r="AF37" s="181">
        <v>2649.92</v>
      </c>
      <c r="AG37" s="181">
        <v>2649.92</v>
      </c>
      <c r="AH37" s="181">
        <v>2649.92</v>
      </c>
      <c r="AI37" s="181">
        <v>2649.92</v>
      </c>
      <c r="AJ37" s="181">
        <v>2649.92</v>
      </c>
      <c r="AK37" s="181">
        <v>2649.92</v>
      </c>
      <c r="AL37" s="181">
        <v>2649.92</v>
      </c>
      <c r="AM37" s="181">
        <v>2649.92</v>
      </c>
      <c r="AN37" s="181">
        <v>2649.92</v>
      </c>
      <c r="AO37" s="181">
        <v>2649.92</v>
      </c>
      <c r="AP37" s="181">
        <v>2649.92</v>
      </c>
      <c r="AQ37" s="181">
        <v>2649.92</v>
      </c>
      <c r="AR37" s="181">
        <v>2649.92</v>
      </c>
      <c r="AS37" s="181">
        <v>2590.4320000000002</v>
      </c>
      <c r="AT37" s="181">
        <v>2590.4320000000002</v>
      </c>
      <c r="AU37" s="181">
        <v>2590.4320000000002</v>
      </c>
      <c r="AV37" s="181">
        <v>2590.4320000000002</v>
      </c>
      <c r="AW37" s="181">
        <v>2590.4320000000002</v>
      </c>
      <c r="AX37" s="181">
        <v>2590.4320000000002</v>
      </c>
      <c r="AY37" s="181">
        <v>2590.4320000000002</v>
      </c>
      <c r="AZ37" s="181">
        <v>2590.4320000000002</v>
      </c>
      <c r="BA37" s="181">
        <v>2590.4320000000002</v>
      </c>
      <c r="BB37" s="142">
        <v>0</v>
      </c>
      <c r="BC37" s="181">
        <v>2590.4320000000002</v>
      </c>
      <c r="BD37" s="181">
        <v>2590.4320000000002</v>
      </c>
      <c r="BE37" s="181">
        <v>2590.4320000000002</v>
      </c>
      <c r="BF37" s="181">
        <v>2590.4320000000002</v>
      </c>
      <c r="BG37" s="181">
        <v>2590.4320000000002</v>
      </c>
      <c r="BH37" s="181">
        <v>2590.4320000000002</v>
      </c>
      <c r="BI37" s="181">
        <v>2590.4320000000002</v>
      </c>
      <c r="BJ37" s="181">
        <v>2590.4320000000002</v>
      </c>
      <c r="BK37" s="181">
        <v>2590.4320000000002</v>
      </c>
      <c r="BL37" s="181">
        <v>2590.4320000000002</v>
      </c>
      <c r="BM37" s="181">
        <v>2590.4320000000002</v>
      </c>
      <c r="BN37" s="181">
        <v>2590.4320000000002</v>
      </c>
      <c r="BO37" s="181">
        <v>2590.4320000000002</v>
      </c>
      <c r="BP37" s="181">
        <v>2590.4320000000002</v>
      </c>
      <c r="BQ37" s="181">
        <v>2590.4320000000002</v>
      </c>
      <c r="BR37" s="142">
        <v>0</v>
      </c>
      <c r="BS37" s="142">
        <v>0</v>
      </c>
      <c r="BT37" s="142">
        <v>0</v>
      </c>
      <c r="BU37" s="142">
        <v>0</v>
      </c>
      <c r="BV37" s="142">
        <v>0</v>
      </c>
      <c r="BW37" s="181">
        <v>2590.4320000000002</v>
      </c>
      <c r="BX37" s="181">
        <v>2590.4320000000002</v>
      </c>
      <c r="BY37" s="181">
        <v>2590.4320000000002</v>
      </c>
      <c r="BZ37" s="181">
        <v>2590.4320000000002</v>
      </c>
      <c r="CA37" s="181">
        <v>2590.4320000000002</v>
      </c>
      <c r="CB37" s="142">
        <v>0</v>
      </c>
      <c r="CC37" s="142">
        <v>0</v>
      </c>
      <c r="CD37" s="142">
        <v>0</v>
      </c>
      <c r="CE37" s="142">
        <v>0</v>
      </c>
      <c r="CF37" s="142">
        <v>0</v>
      </c>
      <c r="CG37" s="181">
        <v>2806.7520000000004</v>
      </c>
      <c r="CH37" s="181">
        <v>2806.7520000000004</v>
      </c>
      <c r="CI37" s="181">
        <v>2806.7520000000004</v>
      </c>
      <c r="CJ37" s="181">
        <v>2806.7520000000004</v>
      </c>
      <c r="CK37" s="181">
        <v>2806.7520000000004</v>
      </c>
      <c r="CL37" s="181">
        <v>2806.7520000000004</v>
      </c>
      <c r="CM37" s="181">
        <v>2806.7520000000004</v>
      </c>
      <c r="CN37" s="181">
        <v>2806.7520000000004</v>
      </c>
      <c r="CO37" s="181">
        <v>2806.7520000000004</v>
      </c>
      <c r="CP37" s="181">
        <v>2806.7520000000004</v>
      </c>
      <c r="CQ37" s="181">
        <v>2806.7520000000004</v>
      </c>
      <c r="CR37" s="181">
        <v>2806.7520000000004</v>
      </c>
      <c r="CS37" s="181">
        <v>2806.7520000000004</v>
      </c>
      <c r="CT37" s="181">
        <v>2806.7520000000004</v>
      </c>
      <c r="CU37" s="181">
        <v>2806.7520000000004</v>
      </c>
      <c r="CV37" s="181">
        <v>2806.7520000000004</v>
      </c>
      <c r="CW37" s="181">
        <v>2806.7520000000004</v>
      </c>
      <c r="CX37" s="181">
        <v>2806.7520000000004</v>
      </c>
      <c r="CY37" s="181">
        <v>2806.7520000000004</v>
      </c>
      <c r="CZ37" s="146">
        <v>2806.7520000000004</v>
      </c>
    </row>
    <row r="38" spans="1:104">
      <c r="A38" s="1">
        <v>42</v>
      </c>
      <c r="B38" s="1">
        <v>42</v>
      </c>
      <c r="C38" s="1"/>
      <c r="D38" s="1">
        <v>7</v>
      </c>
      <c r="F38" t="s">
        <v>202</v>
      </c>
      <c r="G38" t="s">
        <v>202</v>
      </c>
      <c r="H38" t="s">
        <v>202</v>
      </c>
      <c r="I38" t="s">
        <v>202</v>
      </c>
      <c r="J38" t="s">
        <v>368</v>
      </c>
      <c r="N38" s="211">
        <v>8</v>
      </c>
      <c r="O38" s="212">
        <v>14000</v>
      </c>
      <c r="P38" s="200"/>
      <c r="Q38" s="200"/>
      <c r="R38" s="200"/>
      <c r="S38" s="200"/>
      <c r="T38" s="200"/>
      <c r="U38" s="200"/>
      <c r="V38" s="200"/>
      <c r="W38" s="200"/>
      <c r="X38" s="200"/>
      <c r="Y38" s="248">
        <v>2720.2240000000002</v>
      </c>
      <c r="Z38" s="181">
        <v>2720.2240000000002</v>
      </c>
      <c r="AA38" s="181">
        <v>2720.2240000000002</v>
      </c>
      <c r="AB38" s="181">
        <v>2720.2240000000002</v>
      </c>
      <c r="AC38" s="181">
        <v>2720.2240000000002</v>
      </c>
      <c r="AD38" s="181">
        <v>2720.2240000000002</v>
      </c>
      <c r="AE38" s="181">
        <v>2720.2240000000002</v>
      </c>
      <c r="AF38" s="181">
        <v>2720.2240000000002</v>
      </c>
      <c r="AG38" s="181">
        <v>2720.2240000000002</v>
      </c>
      <c r="AH38" s="181">
        <v>2720.2240000000002</v>
      </c>
      <c r="AI38" s="181">
        <v>2720.2240000000002</v>
      </c>
      <c r="AJ38" s="181">
        <v>2720.2240000000002</v>
      </c>
      <c r="AK38" s="181">
        <v>2720.2240000000002</v>
      </c>
      <c r="AL38" s="181">
        <v>2720.2240000000002</v>
      </c>
      <c r="AM38" s="181">
        <v>2720.2240000000002</v>
      </c>
      <c r="AN38" s="181">
        <v>2720.2240000000002</v>
      </c>
      <c r="AO38" s="181">
        <v>2720.2240000000002</v>
      </c>
      <c r="AP38" s="181">
        <v>2720.2240000000002</v>
      </c>
      <c r="AQ38" s="181">
        <v>2720.2240000000002</v>
      </c>
      <c r="AR38" s="181">
        <v>2720.2240000000002</v>
      </c>
      <c r="AS38" s="181">
        <v>2655.3280000000004</v>
      </c>
      <c r="AT38" s="181">
        <v>2655.3280000000004</v>
      </c>
      <c r="AU38" s="181">
        <v>2655.3280000000004</v>
      </c>
      <c r="AV38" s="181">
        <v>2655.3280000000004</v>
      </c>
      <c r="AW38" s="181">
        <v>2655.3280000000004</v>
      </c>
      <c r="AX38" s="181">
        <v>2655.3280000000004</v>
      </c>
      <c r="AY38" s="181">
        <v>2655.3280000000004</v>
      </c>
      <c r="AZ38" s="181">
        <v>2655.3280000000004</v>
      </c>
      <c r="BA38" s="181">
        <v>2655.3280000000004</v>
      </c>
      <c r="BB38" s="142">
        <v>0</v>
      </c>
      <c r="BC38" s="181">
        <v>2655.3280000000004</v>
      </c>
      <c r="BD38" s="181">
        <v>2655.3280000000004</v>
      </c>
      <c r="BE38" s="181">
        <v>2655.3280000000004</v>
      </c>
      <c r="BF38" s="181">
        <v>2655.3280000000004</v>
      </c>
      <c r="BG38" s="181">
        <v>2655.3280000000004</v>
      </c>
      <c r="BH38" s="181">
        <v>2655.3280000000004</v>
      </c>
      <c r="BI38" s="181">
        <v>2655.3280000000004</v>
      </c>
      <c r="BJ38" s="181">
        <v>2655.3280000000004</v>
      </c>
      <c r="BK38" s="181">
        <v>2655.3280000000004</v>
      </c>
      <c r="BL38" s="181">
        <v>2655.3280000000004</v>
      </c>
      <c r="BM38" s="181">
        <v>2655.3280000000004</v>
      </c>
      <c r="BN38" s="181">
        <v>2655.3280000000004</v>
      </c>
      <c r="BO38" s="181">
        <v>2655.3280000000004</v>
      </c>
      <c r="BP38" s="181">
        <v>2655.3280000000004</v>
      </c>
      <c r="BQ38" s="181">
        <v>2655.3280000000004</v>
      </c>
      <c r="BR38" s="142">
        <v>0</v>
      </c>
      <c r="BS38" s="142">
        <v>0</v>
      </c>
      <c r="BT38" s="142">
        <v>0</v>
      </c>
      <c r="BU38" s="142">
        <v>0</v>
      </c>
      <c r="BV38" s="142">
        <v>0</v>
      </c>
      <c r="BW38" s="181">
        <v>2655.3280000000004</v>
      </c>
      <c r="BX38" s="181">
        <v>2655.3280000000004</v>
      </c>
      <c r="BY38" s="181">
        <v>2655.3280000000004</v>
      </c>
      <c r="BZ38" s="181">
        <v>2655.3280000000004</v>
      </c>
      <c r="CA38" s="181">
        <v>2655.3280000000004</v>
      </c>
      <c r="CB38" s="142">
        <v>0</v>
      </c>
      <c r="CC38" s="142">
        <v>0</v>
      </c>
      <c r="CD38" s="142">
        <v>0</v>
      </c>
      <c r="CE38" s="142">
        <v>0</v>
      </c>
      <c r="CF38" s="142">
        <v>0</v>
      </c>
      <c r="CG38" s="181">
        <v>2866.2400000000002</v>
      </c>
      <c r="CH38" s="181">
        <v>2866.2400000000002</v>
      </c>
      <c r="CI38" s="181">
        <v>2866.2400000000002</v>
      </c>
      <c r="CJ38" s="181">
        <v>2866.2400000000002</v>
      </c>
      <c r="CK38" s="181">
        <v>2866.2400000000002</v>
      </c>
      <c r="CL38" s="181">
        <v>2866.2400000000002</v>
      </c>
      <c r="CM38" s="181">
        <v>2866.2400000000002</v>
      </c>
      <c r="CN38" s="181">
        <v>2866.2400000000002</v>
      </c>
      <c r="CO38" s="181">
        <v>2866.2400000000002</v>
      </c>
      <c r="CP38" s="181">
        <v>2866.2400000000002</v>
      </c>
      <c r="CQ38" s="181">
        <v>2866.2400000000002</v>
      </c>
      <c r="CR38" s="181">
        <v>2866.2400000000002</v>
      </c>
      <c r="CS38" s="181">
        <v>2866.2400000000002</v>
      </c>
      <c r="CT38" s="181">
        <v>2866.2400000000002</v>
      </c>
      <c r="CU38" s="181">
        <v>2866.2400000000002</v>
      </c>
      <c r="CV38" s="181">
        <v>2866.2400000000002</v>
      </c>
      <c r="CW38" s="181">
        <v>2866.2400000000002</v>
      </c>
      <c r="CX38" s="181">
        <v>2866.2400000000002</v>
      </c>
      <c r="CY38" s="181">
        <v>2866.2400000000002</v>
      </c>
      <c r="CZ38" s="146">
        <v>2866.2400000000002</v>
      </c>
    </row>
    <row r="39" spans="1:104">
      <c r="A39" s="1">
        <v>43</v>
      </c>
      <c r="B39" s="1">
        <v>43</v>
      </c>
      <c r="C39" s="1"/>
      <c r="D39" s="1">
        <v>7</v>
      </c>
      <c r="F39" t="s">
        <v>202</v>
      </c>
      <c r="G39" t="s">
        <v>202</v>
      </c>
      <c r="H39" t="s">
        <v>202</v>
      </c>
      <c r="I39" t="s">
        <v>202</v>
      </c>
      <c r="J39" t="s">
        <v>368</v>
      </c>
      <c r="N39" s="211">
        <v>8.4</v>
      </c>
      <c r="O39" s="212">
        <v>14700</v>
      </c>
      <c r="P39" s="200"/>
      <c r="Q39" s="200"/>
      <c r="R39" s="200"/>
      <c r="S39" s="200"/>
      <c r="T39" s="200"/>
      <c r="U39" s="200"/>
      <c r="V39" s="200"/>
      <c r="W39" s="200"/>
      <c r="X39" s="200"/>
      <c r="Y39" s="248">
        <v>2812.1600000000003</v>
      </c>
      <c r="Z39" s="181">
        <v>2812.1600000000003</v>
      </c>
      <c r="AA39" s="181">
        <v>2812.1600000000003</v>
      </c>
      <c r="AB39" s="181">
        <v>2812.1600000000003</v>
      </c>
      <c r="AC39" s="181">
        <v>2812.1600000000003</v>
      </c>
      <c r="AD39" s="181">
        <v>2812.1600000000003</v>
      </c>
      <c r="AE39" s="181">
        <v>2812.1600000000003</v>
      </c>
      <c r="AF39" s="181">
        <v>2812.1600000000003</v>
      </c>
      <c r="AG39" s="181">
        <v>2812.1600000000003</v>
      </c>
      <c r="AH39" s="181">
        <v>2812.1600000000003</v>
      </c>
      <c r="AI39" s="181">
        <v>2812.1600000000003</v>
      </c>
      <c r="AJ39" s="181">
        <v>2812.1600000000003</v>
      </c>
      <c r="AK39" s="181">
        <v>2812.1600000000003</v>
      </c>
      <c r="AL39" s="181">
        <v>2812.1600000000003</v>
      </c>
      <c r="AM39" s="181">
        <v>2812.1600000000003</v>
      </c>
      <c r="AN39" s="181">
        <v>2812.1600000000003</v>
      </c>
      <c r="AO39" s="181">
        <v>2812.1600000000003</v>
      </c>
      <c r="AP39" s="181">
        <v>2812.1600000000003</v>
      </c>
      <c r="AQ39" s="181">
        <v>2812.1600000000003</v>
      </c>
      <c r="AR39" s="181">
        <v>2812.1600000000003</v>
      </c>
      <c r="AS39" s="181">
        <v>2758.08</v>
      </c>
      <c r="AT39" s="181">
        <v>2758.08</v>
      </c>
      <c r="AU39" s="181">
        <v>2758.08</v>
      </c>
      <c r="AV39" s="181">
        <v>2758.08</v>
      </c>
      <c r="AW39" s="181">
        <v>2758.08</v>
      </c>
      <c r="AX39" s="181">
        <v>2758.08</v>
      </c>
      <c r="AY39" s="181">
        <v>2758.08</v>
      </c>
      <c r="AZ39" s="181">
        <v>2758.08</v>
      </c>
      <c r="BA39" s="181">
        <v>2758.08</v>
      </c>
      <c r="BB39" s="142">
        <v>0</v>
      </c>
      <c r="BC39" s="181">
        <v>2758.08</v>
      </c>
      <c r="BD39" s="181">
        <v>2758.08</v>
      </c>
      <c r="BE39" s="181">
        <v>2758.08</v>
      </c>
      <c r="BF39" s="181">
        <v>2758.08</v>
      </c>
      <c r="BG39" s="181">
        <v>2758.08</v>
      </c>
      <c r="BH39" s="181">
        <v>2758.08</v>
      </c>
      <c r="BI39" s="181">
        <v>2758.08</v>
      </c>
      <c r="BJ39" s="181">
        <v>2758.08</v>
      </c>
      <c r="BK39" s="181">
        <v>2758.08</v>
      </c>
      <c r="BL39" s="181">
        <v>2758.08</v>
      </c>
      <c r="BM39" s="181">
        <v>2758.08</v>
      </c>
      <c r="BN39" s="181">
        <v>2758.08</v>
      </c>
      <c r="BO39" s="181">
        <v>2758.08</v>
      </c>
      <c r="BP39" s="181">
        <v>2758.08</v>
      </c>
      <c r="BQ39" s="181">
        <v>2758.08</v>
      </c>
      <c r="BR39" s="142">
        <v>0</v>
      </c>
      <c r="BS39" s="142">
        <v>0</v>
      </c>
      <c r="BT39" s="142">
        <v>0</v>
      </c>
      <c r="BU39" s="142">
        <v>0</v>
      </c>
      <c r="BV39" s="142">
        <v>0</v>
      </c>
      <c r="BW39" s="181">
        <v>2758.08</v>
      </c>
      <c r="BX39" s="181">
        <v>2758.08</v>
      </c>
      <c r="BY39" s="181">
        <v>2758.08</v>
      </c>
      <c r="BZ39" s="181">
        <v>2758.08</v>
      </c>
      <c r="CA39" s="181">
        <v>2758.08</v>
      </c>
      <c r="CB39" s="142">
        <v>0</v>
      </c>
      <c r="CC39" s="142">
        <v>0</v>
      </c>
      <c r="CD39" s="142">
        <v>0</v>
      </c>
      <c r="CE39" s="142">
        <v>0</v>
      </c>
      <c r="CF39" s="142">
        <v>0</v>
      </c>
      <c r="CG39" s="181">
        <v>2974.4</v>
      </c>
      <c r="CH39" s="181">
        <v>2974.4</v>
      </c>
      <c r="CI39" s="181">
        <v>2974.4</v>
      </c>
      <c r="CJ39" s="181">
        <v>2974.4</v>
      </c>
      <c r="CK39" s="181">
        <v>2974.4</v>
      </c>
      <c r="CL39" s="181">
        <v>2974.4</v>
      </c>
      <c r="CM39" s="181">
        <v>2974.4</v>
      </c>
      <c r="CN39" s="181">
        <v>2974.4</v>
      </c>
      <c r="CO39" s="181">
        <v>2974.4</v>
      </c>
      <c r="CP39" s="181">
        <v>2974.4</v>
      </c>
      <c r="CQ39" s="181">
        <v>2974.4</v>
      </c>
      <c r="CR39" s="181">
        <v>2974.4</v>
      </c>
      <c r="CS39" s="181">
        <v>2974.4</v>
      </c>
      <c r="CT39" s="181">
        <v>2974.4</v>
      </c>
      <c r="CU39" s="181">
        <v>2974.4</v>
      </c>
      <c r="CV39" s="181">
        <v>2974.4</v>
      </c>
      <c r="CW39" s="181">
        <v>2974.4</v>
      </c>
      <c r="CX39" s="181">
        <v>2974.4</v>
      </c>
      <c r="CY39" s="181">
        <v>2974.4</v>
      </c>
      <c r="CZ39" s="146">
        <v>2974.4</v>
      </c>
    </row>
    <row r="40" spans="1:104">
      <c r="A40" s="1">
        <v>44</v>
      </c>
      <c r="B40" s="1">
        <v>44</v>
      </c>
      <c r="C40" s="1"/>
      <c r="D40" s="1">
        <v>7</v>
      </c>
      <c r="F40" t="s">
        <v>202</v>
      </c>
      <c r="G40" t="s">
        <v>202</v>
      </c>
      <c r="H40" t="s">
        <v>202</v>
      </c>
      <c r="I40" t="s">
        <v>202</v>
      </c>
      <c r="J40" t="s">
        <v>368</v>
      </c>
      <c r="N40" s="211">
        <v>8.5</v>
      </c>
      <c r="O40" s="212">
        <v>14875</v>
      </c>
      <c r="P40" s="200"/>
      <c r="Q40" s="200"/>
      <c r="R40" s="200"/>
      <c r="S40" s="200"/>
      <c r="T40" s="200"/>
      <c r="U40" s="200"/>
      <c r="V40" s="200"/>
      <c r="W40" s="200"/>
      <c r="X40" s="200"/>
      <c r="Y40" s="248">
        <v>2887.8720000000003</v>
      </c>
      <c r="Z40" s="181">
        <v>2887.8720000000003</v>
      </c>
      <c r="AA40" s="181">
        <v>2887.8720000000003</v>
      </c>
      <c r="AB40" s="181">
        <v>2887.8720000000003</v>
      </c>
      <c r="AC40" s="181">
        <v>2887.8720000000003</v>
      </c>
      <c r="AD40" s="181">
        <v>2887.8720000000003</v>
      </c>
      <c r="AE40" s="181">
        <v>2887.8720000000003</v>
      </c>
      <c r="AF40" s="181">
        <v>2887.8720000000003</v>
      </c>
      <c r="AG40" s="181">
        <v>2887.8720000000003</v>
      </c>
      <c r="AH40" s="181">
        <v>2887.8720000000003</v>
      </c>
      <c r="AI40" s="181">
        <v>2887.8720000000003</v>
      </c>
      <c r="AJ40" s="181">
        <v>2887.8720000000003</v>
      </c>
      <c r="AK40" s="181">
        <v>2887.8720000000003</v>
      </c>
      <c r="AL40" s="181">
        <v>2887.8720000000003</v>
      </c>
      <c r="AM40" s="181">
        <v>2887.8720000000003</v>
      </c>
      <c r="AN40" s="181">
        <v>2887.8720000000003</v>
      </c>
      <c r="AO40" s="181">
        <v>2887.8720000000003</v>
      </c>
      <c r="AP40" s="181">
        <v>2887.8720000000003</v>
      </c>
      <c r="AQ40" s="181">
        <v>2887.8720000000003</v>
      </c>
      <c r="AR40" s="181">
        <v>2887.8720000000003</v>
      </c>
      <c r="AS40" s="181">
        <v>2821.3536000000008</v>
      </c>
      <c r="AT40" s="181">
        <v>2821.3536000000008</v>
      </c>
      <c r="AU40" s="181">
        <v>2821.3536000000008</v>
      </c>
      <c r="AV40" s="181">
        <v>2821.3536000000008</v>
      </c>
      <c r="AW40" s="181">
        <v>2821.3536000000008</v>
      </c>
      <c r="AX40" s="181">
        <v>2821.3536000000004</v>
      </c>
      <c r="AY40" s="181">
        <v>2821.3536000000004</v>
      </c>
      <c r="AZ40" s="181">
        <v>2821.3536000000004</v>
      </c>
      <c r="BA40" s="181">
        <v>2821.3536000000004</v>
      </c>
      <c r="BB40" s="142">
        <v>0</v>
      </c>
      <c r="BC40" s="181">
        <v>2821.3536000000004</v>
      </c>
      <c r="BD40" s="181">
        <v>2821.3536000000004</v>
      </c>
      <c r="BE40" s="181">
        <v>2821.3536000000004</v>
      </c>
      <c r="BF40" s="181">
        <v>2821.3536000000004</v>
      </c>
      <c r="BG40" s="181">
        <v>2821.3536000000004</v>
      </c>
      <c r="BH40" s="181">
        <v>2821.3536000000004</v>
      </c>
      <c r="BI40" s="181">
        <v>2821.3536000000004</v>
      </c>
      <c r="BJ40" s="181">
        <v>2821.3536000000004</v>
      </c>
      <c r="BK40" s="181">
        <v>2821.3536000000004</v>
      </c>
      <c r="BL40" s="181">
        <v>2821.3536000000004</v>
      </c>
      <c r="BM40" s="181">
        <v>2821.3536000000004</v>
      </c>
      <c r="BN40" s="181">
        <v>2821.3536000000004</v>
      </c>
      <c r="BO40" s="181">
        <v>2821.3536000000004</v>
      </c>
      <c r="BP40" s="181">
        <v>2821.3536000000004</v>
      </c>
      <c r="BQ40" s="181">
        <v>2821.3536000000004</v>
      </c>
      <c r="BR40" s="142">
        <v>0</v>
      </c>
      <c r="BS40" s="142">
        <v>0</v>
      </c>
      <c r="BT40" s="142">
        <v>0</v>
      </c>
      <c r="BU40" s="142">
        <v>0</v>
      </c>
      <c r="BV40" s="142">
        <v>0</v>
      </c>
      <c r="BW40" s="181">
        <v>2821.3536000000004</v>
      </c>
      <c r="BX40" s="181">
        <v>2821.3536000000004</v>
      </c>
      <c r="BY40" s="181">
        <v>2821.3536000000004</v>
      </c>
      <c r="BZ40" s="181">
        <v>2821.3536000000004</v>
      </c>
      <c r="CA40" s="181">
        <v>2821.3536000000004</v>
      </c>
      <c r="CB40" s="142">
        <v>0</v>
      </c>
      <c r="CC40" s="142">
        <v>0</v>
      </c>
      <c r="CD40" s="142">
        <v>0</v>
      </c>
      <c r="CE40" s="142">
        <v>0</v>
      </c>
      <c r="CF40" s="142">
        <v>0</v>
      </c>
      <c r="CG40" s="181">
        <v>3028.48</v>
      </c>
      <c r="CH40" s="181">
        <v>3028.48</v>
      </c>
      <c r="CI40" s="181">
        <v>3028.48</v>
      </c>
      <c r="CJ40" s="181">
        <v>3028.48</v>
      </c>
      <c r="CK40" s="181">
        <v>3028.48</v>
      </c>
      <c r="CL40" s="181">
        <v>3028.48</v>
      </c>
      <c r="CM40" s="181">
        <v>3028.48</v>
      </c>
      <c r="CN40" s="181">
        <v>3028.48</v>
      </c>
      <c r="CO40" s="181">
        <v>3028.48</v>
      </c>
      <c r="CP40" s="181">
        <v>3028.48</v>
      </c>
      <c r="CQ40" s="181">
        <v>3028.48</v>
      </c>
      <c r="CR40" s="181">
        <v>3028.48</v>
      </c>
      <c r="CS40" s="181">
        <v>3028.48</v>
      </c>
      <c r="CT40" s="181">
        <v>3028.48</v>
      </c>
      <c r="CU40" s="181">
        <v>3028.48</v>
      </c>
      <c r="CV40" s="181">
        <v>3028.48</v>
      </c>
      <c r="CW40" s="181">
        <v>3028.48</v>
      </c>
      <c r="CX40" s="181">
        <v>3028.48</v>
      </c>
      <c r="CY40" s="181">
        <v>3028.48</v>
      </c>
      <c r="CZ40" s="146">
        <v>3028.48</v>
      </c>
    </row>
    <row r="41" spans="1:104">
      <c r="A41" s="1">
        <v>45</v>
      </c>
      <c r="B41" s="1">
        <v>45</v>
      </c>
      <c r="C41" s="1"/>
      <c r="D41" s="1">
        <v>7</v>
      </c>
      <c r="F41" t="s">
        <v>202</v>
      </c>
      <c r="G41" t="s">
        <v>202</v>
      </c>
      <c r="H41" t="s">
        <v>202</v>
      </c>
      <c r="I41" t="s">
        <v>202</v>
      </c>
      <c r="J41" t="s">
        <v>368</v>
      </c>
      <c r="N41" s="211">
        <v>8.8000000000000007</v>
      </c>
      <c r="O41" s="212">
        <v>15400</v>
      </c>
      <c r="P41" s="200"/>
      <c r="Q41" s="200"/>
      <c r="R41" s="200"/>
      <c r="S41" s="200"/>
      <c r="T41" s="200"/>
      <c r="U41" s="200"/>
      <c r="V41" s="200"/>
      <c r="W41" s="200"/>
      <c r="X41" s="200"/>
      <c r="Y41" s="248">
        <v>2974.4</v>
      </c>
      <c r="Z41" s="181">
        <v>2974.4</v>
      </c>
      <c r="AA41" s="181">
        <v>2974.4</v>
      </c>
      <c r="AB41" s="181">
        <v>2974.4</v>
      </c>
      <c r="AC41" s="181">
        <v>2974.4</v>
      </c>
      <c r="AD41" s="181">
        <v>2974.4</v>
      </c>
      <c r="AE41" s="181">
        <v>2974.4</v>
      </c>
      <c r="AF41" s="181">
        <v>2974.4</v>
      </c>
      <c r="AG41" s="181">
        <v>2974.4</v>
      </c>
      <c r="AH41" s="181">
        <v>2974.4</v>
      </c>
      <c r="AI41" s="181">
        <v>2974.4</v>
      </c>
      <c r="AJ41" s="181">
        <v>2974.4</v>
      </c>
      <c r="AK41" s="181">
        <v>2974.4</v>
      </c>
      <c r="AL41" s="181">
        <v>2974.4</v>
      </c>
      <c r="AM41" s="181">
        <v>2974.4</v>
      </c>
      <c r="AN41" s="181">
        <v>2974.4</v>
      </c>
      <c r="AO41" s="181">
        <v>2974.4</v>
      </c>
      <c r="AP41" s="181">
        <v>2974.4</v>
      </c>
      <c r="AQ41" s="181">
        <v>2974.4</v>
      </c>
      <c r="AR41" s="181">
        <v>2974.4</v>
      </c>
      <c r="AS41" s="181">
        <v>2920.32</v>
      </c>
      <c r="AT41" s="181">
        <v>2920.32</v>
      </c>
      <c r="AU41" s="181">
        <v>2920.32</v>
      </c>
      <c r="AV41" s="181">
        <v>2920.32</v>
      </c>
      <c r="AW41" s="181">
        <v>2920.32</v>
      </c>
      <c r="AX41" s="181">
        <v>2920.32</v>
      </c>
      <c r="AY41" s="181">
        <v>2920.32</v>
      </c>
      <c r="AZ41" s="181">
        <v>2920.32</v>
      </c>
      <c r="BA41" s="181">
        <v>2920.32</v>
      </c>
      <c r="BB41" s="142">
        <v>0</v>
      </c>
      <c r="BC41" s="181">
        <v>2920.32</v>
      </c>
      <c r="BD41" s="181">
        <v>2920.32</v>
      </c>
      <c r="BE41" s="181">
        <v>2920.32</v>
      </c>
      <c r="BF41" s="181">
        <v>2920.32</v>
      </c>
      <c r="BG41" s="181">
        <v>2920.32</v>
      </c>
      <c r="BH41" s="181">
        <v>2920.32</v>
      </c>
      <c r="BI41" s="181">
        <v>2920.32</v>
      </c>
      <c r="BJ41" s="181">
        <v>2920.32</v>
      </c>
      <c r="BK41" s="181">
        <v>2920.32</v>
      </c>
      <c r="BL41" s="181">
        <v>2920.32</v>
      </c>
      <c r="BM41" s="181">
        <v>2920.32</v>
      </c>
      <c r="BN41" s="181">
        <v>2920.32</v>
      </c>
      <c r="BO41" s="181">
        <v>2920.32</v>
      </c>
      <c r="BP41" s="181">
        <v>2920.32</v>
      </c>
      <c r="BQ41" s="181">
        <v>2920.32</v>
      </c>
      <c r="BR41" s="142">
        <v>0</v>
      </c>
      <c r="BS41" s="142">
        <v>0</v>
      </c>
      <c r="BT41" s="142">
        <v>0</v>
      </c>
      <c r="BU41" s="142">
        <v>0</v>
      </c>
      <c r="BV41" s="142">
        <v>0</v>
      </c>
      <c r="BW41" s="181">
        <v>2920.32</v>
      </c>
      <c r="BX41" s="181">
        <v>2920.32</v>
      </c>
      <c r="BY41" s="181">
        <v>2920.32</v>
      </c>
      <c r="BZ41" s="181">
        <v>2920.32</v>
      </c>
      <c r="CA41" s="181">
        <v>2920.32</v>
      </c>
      <c r="CB41" s="142">
        <v>0</v>
      </c>
      <c r="CC41" s="142">
        <v>0</v>
      </c>
      <c r="CD41" s="142">
        <v>0</v>
      </c>
      <c r="CE41" s="142">
        <v>0</v>
      </c>
      <c r="CF41" s="142">
        <v>0</v>
      </c>
      <c r="CG41" s="181">
        <v>3136.6400000000003</v>
      </c>
      <c r="CH41" s="181">
        <v>3136.6400000000003</v>
      </c>
      <c r="CI41" s="181">
        <v>3136.6400000000003</v>
      </c>
      <c r="CJ41" s="181">
        <v>3136.6400000000003</v>
      </c>
      <c r="CK41" s="181">
        <v>3136.6400000000003</v>
      </c>
      <c r="CL41" s="181">
        <v>3136.6400000000003</v>
      </c>
      <c r="CM41" s="181">
        <v>3136.6400000000003</v>
      </c>
      <c r="CN41" s="181">
        <v>3136.6400000000003</v>
      </c>
      <c r="CO41" s="181">
        <v>3136.6400000000003</v>
      </c>
      <c r="CP41" s="181">
        <v>3136.6400000000003</v>
      </c>
      <c r="CQ41" s="181">
        <v>3136.6400000000003</v>
      </c>
      <c r="CR41" s="181">
        <v>3136.6400000000003</v>
      </c>
      <c r="CS41" s="181">
        <v>3136.6400000000003</v>
      </c>
      <c r="CT41" s="181">
        <v>3136.6400000000003</v>
      </c>
      <c r="CU41" s="181">
        <v>3136.6400000000003</v>
      </c>
      <c r="CV41" s="181">
        <v>3136.6400000000003</v>
      </c>
      <c r="CW41" s="181">
        <v>3136.6400000000003</v>
      </c>
      <c r="CX41" s="181">
        <v>3136.6400000000003</v>
      </c>
      <c r="CY41" s="181">
        <v>3136.6400000000003</v>
      </c>
      <c r="CZ41" s="146">
        <v>3136.6400000000003</v>
      </c>
    </row>
    <row r="42" spans="1:104">
      <c r="A42" s="1">
        <v>46</v>
      </c>
      <c r="B42" s="1">
        <v>46</v>
      </c>
      <c r="C42" s="1"/>
      <c r="D42" s="1">
        <v>7</v>
      </c>
      <c r="F42" t="s">
        <v>202</v>
      </c>
      <c r="G42" t="s">
        <v>202</v>
      </c>
      <c r="H42" t="s">
        <v>202</v>
      </c>
      <c r="I42" t="s">
        <v>202</v>
      </c>
      <c r="J42" t="s">
        <v>368</v>
      </c>
      <c r="N42" s="211">
        <v>9</v>
      </c>
      <c r="O42" s="212">
        <v>15750</v>
      </c>
      <c r="P42" s="200"/>
      <c r="Q42" s="200"/>
      <c r="R42" s="200"/>
      <c r="S42" s="200"/>
      <c r="T42" s="200"/>
      <c r="U42" s="200"/>
      <c r="V42" s="200"/>
      <c r="W42" s="200"/>
      <c r="X42" s="200"/>
      <c r="Y42" s="248">
        <v>3028.48</v>
      </c>
      <c r="Z42" s="181">
        <v>3028.48</v>
      </c>
      <c r="AA42" s="181">
        <v>3028.48</v>
      </c>
      <c r="AB42" s="181">
        <v>3028.48</v>
      </c>
      <c r="AC42" s="181">
        <v>3028.48</v>
      </c>
      <c r="AD42" s="181">
        <v>3028.48</v>
      </c>
      <c r="AE42" s="181">
        <v>3028.48</v>
      </c>
      <c r="AF42" s="181">
        <v>3028.48</v>
      </c>
      <c r="AG42" s="181">
        <v>3028.48</v>
      </c>
      <c r="AH42" s="181">
        <v>3028.48</v>
      </c>
      <c r="AI42" s="181">
        <v>3028.48</v>
      </c>
      <c r="AJ42" s="181">
        <v>3028.48</v>
      </c>
      <c r="AK42" s="181">
        <v>3028.48</v>
      </c>
      <c r="AL42" s="181">
        <v>3028.48</v>
      </c>
      <c r="AM42" s="181">
        <v>3028.48</v>
      </c>
      <c r="AN42" s="181">
        <v>3028.48</v>
      </c>
      <c r="AO42" s="181">
        <v>3028.48</v>
      </c>
      <c r="AP42" s="181">
        <v>3028.48</v>
      </c>
      <c r="AQ42" s="181">
        <v>3028.48</v>
      </c>
      <c r="AR42" s="181">
        <v>3028.48</v>
      </c>
      <c r="AS42" s="181">
        <v>2971.4256000000009</v>
      </c>
      <c r="AT42" s="181">
        <v>2971.4256000000009</v>
      </c>
      <c r="AU42" s="181">
        <v>2971.4256000000009</v>
      </c>
      <c r="AV42" s="181">
        <v>2971.4256000000009</v>
      </c>
      <c r="AW42" s="181">
        <v>2971.4256000000009</v>
      </c>
      <c r="AX42" s="181">
        <v>2971.4256</v>
      </c>
      <c r="AY42" s="181">
        <v>2971.4256</v>
      </c>
      <c r="AZ42" s="181">
        <v>2971.4256</v>
      </c>
      <c r="BA42" s="181">
        <v>2971.4256</v>
      </c>
      <c r="BB42" s="142">
        <v>0</v>
      </c>
      <c r="BC42" s="181">
        <v>2971.4256</v>
      </c>
      <c r="BD42" s="181">
        <v>2971.4256</v>
      </c>
      <c r="BE42" s="181">
        <v>2971.4256</v>
      </c>
      <c r="BF42" s="181">
        <v>2971.4256</v>
      </c>
      <c r="BG42" s="181">
        <v>2971.4256</v>
      </c>
      <c r="BH42" s="181">
        <v>2971.4256</v>
      </c>
      <c r="BI42" s="181">
        <v>2971.4256</v>
      </c>
      <c r="BJ42" s="181">
        <v>2971.4256</v>
      </c>
      <c r="BK42" s="181">
        <v>2971.4256</v>
      </c>
      <c r="BL42" s="181">
        <v>2971.4256</v>
      </c>
      <c r="BM42" s="181">
        <v>2971.4256</v>
      </c>
      <c r="BN42" s="181">
        <v>2971.4256</v>
      </c>
      <c r="BO42" s="181">
        <v>2971.4256</v>
      </c>
      <c r="BP42" s="181">
        <v>2971.4256</v>
      </c>
      <c r="BQ42" s="181">
        <v>2971.4256</v>
      </c>
      <c r="BR42" s="142">
        <v>0</v>
      </c>
      <c r="BS42" s="142">
        <v>0</v>
      </c>
      <c r="BT42" s="142">
        <v>0</v>
      </c>
      <c r="BU42" s="142">
        <v>0</v>
      </c>
      <c r="BV42" s="142">
        <v>0</v>
      </c>
      <c r="BW42" s="181">
        <v>2971.4256</v>
      </c>
      <c r="BX42" s="181">
        <v>2971.4256</v>
      </c>
      <c r="BY42" s="181">
        <v>2971.4256</v>
      </c>
      <c r="BZ42" s="181">
        <v>2971.4256</v>
      </c>
      <c r="CA42" s="181">
        <v>2971.4256</v>
      </c>
      <c r="CB42" s="142">
        <v>0</v>
      </c>
      <c r="CC42" s="142">
        <v>0</v>
      </c>
      <c r="CD42" s="142">
        <v>0</v>
      </c>
      <c r="CE42" s="142">
        <v>0</v>
      </c>
      <c r="CF42" s="142">
        <v>0</v>
      </c>
      <c r="CG42" s="181">
        <v>3190.7200000000003</v>
      </c>
      <c r="CH42" s="181">
        <v>3190.7200000000003</v>
      </c>
      <c r="CI42" s="181">
        <v>3190.7200000000003</v>
      </c>
      <c r="CJ42" s="181">
        <v>3190.7200000000003</v>
      </c>
      <c r="CK42" s="181">
        <v>3190.7200000000003</v>
      </c>
      <c r="CL42" s="181">
        <v>3190.7200000000003</v>
      </c>
      <c r="CM42" s="181">
        <v>3190.7200000000003</v>
      </c>
      <c r="CN42" s="181">
        <v>3190.7200000000003</v>
      </c>
      <c r="CO42" s="181">
        <v>3190.7200000000003</v>
      </c>
      <c r="CP42" s="181">
        <v>3190.7200000000003</v>
      </c>
      <c r="CQ42" s="181">
        <v>3190.7200000000003</v>
      </c>
      <c r="CR42" s="181">
        <v>3190.7200000000003</v>
      </c>
      <c r="CS42" s="181">
        <v>3190.7200000000003</v>
      </c>
      <c r="CT42" s="181">
        <v>3190.7200000000003</v>
      </c>
      <c r="CU42" s="181">
        <v>3190.7200000000003</v>
      </c>
      <c r="CV42" s="181">
        <v>3190.7200000000003</v>
      </c>
      <c r="CW42" s="181">
        <v>3190.7200000000003</v>
      </c>
      <c r="CX42" s="181">
        <v>3190.7200000000003</v>
      </c>
      <c r="CY42" s="181">
        <v>3190.7200000000003</v>
      </c>
      <c r="CZ42" s="146">
        <v>3190.7200000000003</v>
      </c>
    </row>
    <row r="43" spans="1:104">
      <c r="A43" s="1">
        <v>47</v>
      </c>
      <c r="B43" s="1">
        <v>47</v>
      </c>
      <c r="C43" s="1"/>
      <c r="D43" s="1">
        <v>7</v>
      </c>
      <c r="F43" t="s">
        <v>202</v>
      </c>
      <c r="G43" t="s">
        <v>202</v>
      </c>
      <c r="H43" t="s">
        <v>202</v>
      </c>
      <c r="I43" t="s">
        <v>202</v>
      </c>
      <c r="J43" t="s">
        <v>368</v>
      </c>
      <c r="N43" s="211">
        <v>9.1999999999999993</v>
      </c>
      <c r="O43" s="212">
        <v>16100</v>
      </c>
      <c r="P43" s="200"/>
      <c r="Q43" s="200"/>
      <c r="R43" s="200"/>
      <c r="S43" s="200"/>
      <c r="T43" s="200"/>
      <c r="U43" s="200"/>
      <c r="V43" s="200"/>
      <c r="W43" s="200"/>
      <c r="X43" s="200"/>
      <c r="Y43" s="248">
        <v>3136.6400000000003</v>
      </c>
      <c r="Z43" s="181">
        <v>3136.6400000000003</v>
      </c>
      <c r="AA43" s="181">
        <v>3136.6400000000003</v>
      </c>
      <c r="AB43" s="181">
        <v>3136.6400000000003</v>
      </c>
      <c r="AC43" s="181">
        <v>3136.6400000000003</v>
      </c>
      <c r="AD43" s="181">
        <v>3136.6400000000003</v>
      </c>
      <c r="AE43" s="181">
        <v>3136.6400000000003</v>
      </c>
      <c r="AF43" s="181">
        <v>3136.6400000000003</v>
      </c>
      <c r="AG43" s="181">
        <v>3136.6400000000003</v>
      </c>
      <c r="AH43" s="181">
        <v>3136.6400000000003</v>
      </c>
      <c r="AI43" s="181">
        <v>3136.6400000000003</v>
      </c>
      <c r="AJ43" s="181">
        <v>3136.6400000000003</v>
      </c>
      <c r="AK43" s="181">
        <v>3136.6400000000003</v>
      </c>
      <c r="AL43" s="181">
        <v>3136.6400000000003</v>
      </c>
      <c r="AM43" s="181">
        <v>3136.6400000000003</v>
      </c>
      <c r="AN43" s="181">
        <v>3136.6400000000003</v>
      </c>
      <c r="AO43" s="181">
        <v>3136.6400000000003</v>
      </c>
      <c r="AP43" s="181">
        <v>3136.6400000000003</v>
      </c>
      <c r="AQ43" s="181">
        <v>3136.6400000000003</v>
      </c>
      <c r="AR43" s="181">
        <v>3136.6400000000003</v>
      </c>
      <c r="AS43" s="181">
        <v>3082.56</v>
      </c>
      <c r="AT43" s="181">
        <v>3082.56</v>
      </c>
      <c r="AU43" s="181">
        <v>3082.56</v>
      </c>
      <c r="AV43" s="181">
        <v>3082.56</v>
      </c>
      <c r="AW43" s="181">
        <v>3082.56</v>
      </c>
      <c r="AX43" s="181">
        <v>3082.56</v>
      </c>
      <c r="AY43" s="181">
        <v>3082.56</v>
      </c>
      <c r="AZ43" s="181">
        <v>3082.56</v>
      </c>
      <c r="BA43" s="181">
        <v>3082.56</v>
      </c>
      <c r="BB43" s="142">
        <v>0</v>
      </c>
      <c r="BC43" s="181">
        <v>3082.56</v>
      </c>
      <c r="BD43" s="181">
        <v>3082.56</v>
      </c>
      <c r="BE43" s="181">
        <v>3082.56</v>
      </c>
      <c r="BF43" s="181">
        <v>3082.56</v>
      </c>
      <c r="BG43" s="181">
        <v>3082.56</v>
      </c>
      <c r="BH43" s="181">
        <v>3082.56</v>
      </c>
      <c r="BI43" s="181">
        <v>3082.56</v>
      </c>
      <c r="BJ43" s="181">
        <v>3082.56</v>
      </c>
      <c r="BK43" s="181">
        <v>3082.56</v>
      </c>
      <c r="BL43" s="181">
        <v>3082.56</v>
      </c>
      <c r="BM43" s="181">
        <v>3082.56</v>
      </c>
      <c r="BN43" s="181">
        <v>3082.56</v>
      </c>
      <c r="BO43" s="181">
        <v>3082.56</v>
      </c>
      <c r="BP43" s="181">
        <v>3082.56</v>
      </c>
      <c r="BQ43" s="181">
        <v>3082.56</v>
      </c>
      <c r="BR43" s="142">
        <v>0</v>
      </c>
      <c r="BS43" s="142">
        <v>0</v>
      </c>
      <c r="BT43" s="142">
        <v>0</v>
      </c>
      <c r="BU43" s="142">
        <v>0</v>
      </c>
      <c r="BV43" s="142">
        <v>0</v>
      </c>
      <c r="BW43" s="181">
        <v>3082.56</v>
      </c>
      <c r="BX43" s="181">
        <v>3082.56</v>
      </c>
      <c r="BY43" s="181">
        <v>3082.56</v>
      </c>
      <c r="BZ43" s="181">
        <v>3082.56</v>
      </c>
      <c r="CA43" s="181">
        <v>3082.56</v>
      </c>
      <c r="CB43" s="142">
        <v>0</v>
      </c>
      <c r="CC43" s="142">
        <v>0</v>
      </c>
      <c r="CD43" s="142">
        <v>0</v>
      </c>
      <c r="CE43" s="142">
        <v>0</v>
      </c>
      <c r="CF43" s="142">
        <v>0</v>
      </c>
      <c r="CG43" s="181">
        <v>3298.88</v>
      </c>
      <c r="CH43" s="181">
        <v>3298.88</v>
      </c>
      <c r="CI43" s="181">
        <v>3298.88</v>
      </c>
      <c r="CJ43" s="181">
        <v>3298.88</v>
      </c>
      <c r="CK43" s="181">
        <v>3298.88</v>
      </c>
      <c r="CL43" s="181">
        <v>3298.88</v>
      </c>
      <c r="CM43" s="181">
        <v>3298.88</v>
      </c>
      <c r="CN43" s="181">
        <v>3298.88</v>
      </c>
      <c r="CO43" s="181">
        <v>3298.88</v>
      </c>
      <c r="CP43" s="181">
        <v>3298.88</v>
      </c>
      <c r="CQ43" s="181">
        <v>3298.88</v>
      </c>
      <c r="CR43" s="181">
        <v>3298.88</v>
      </c>
      <c r="CS43" s="181">
        <v>3298.88</v>
      </c>
      <c r="CT43" s="181">
        <v>3298.88</v>
      </c>
      <c r="CU43" s="181">
        <v>3298.88</v>
      </c>
      <c r="CV43" s="181">
        <v>3298.88</v>
      </c>
      <c r="CW43" s="181">
        <v>3298.88</v>
      </c>
      <c r="CX43" s="181">
        <v>3298.88</v>
      </c>
      <c r="CY43" s="181">
        <v>3298.88</v>
      </c>
      <c r="CZ43" s="146">
        <v>3298.88</v>
      </c>
    </row>
    <row r="44" spans="1:104">
      <c r="A44" s="1">
        <v>48</v>
      </c>
      <c r="B44" s="1">
        <v>48</v>
      </c>
      <c r="C44" s="1"/>
      <c r="D44" s="1">
        <v>7</v>
      </c>
      <c r="F44" t="s">
        <v>202</v>
      </c>
      <c r="G44" t="s">
        <v>202</v>
      </c>
      <c r="H44" t="s">
        <v>202</v>
      </c>
      <c r="I44" t="s">
        <v>202</v>
      </c>
      <c r="J44" t="s">
        <v>368</v>
      </c>
      <c r="N44" s="211">
        <v>9.5</v>
      </c>
      <c r="O44" s="212">
        <v>16625</v>
      </c>
      <c r="P44" s="200"/>
      <c r="Q44" s="200"/>
      <c r="R44" s="200"/>
      <c r="S44" s="200"/>
      <c r="T44" s="200"/>
      <c r="U44" s="200"/>
      <c r="V44" s="200"/>
      <c r="W44" s="200"/>
      <c r="X44" s="200"/>
      <c r="Y44" s="248">
        <v>3185.3120000000004</v>
      </c>
      <c r="Z44" s="181">
        <v>3185.3120000000004</v>
      </c>
      <c r="AA44" s="181">
        <v>3185.3120000000004</v>
      </c>
      <c r="AB44" s="181">
        <v>3185.3120000000004</v>
      </c>
      <c r="AC44" s="181">
        <v>3185.3120000000004</v>
      </c>
      <c r="AD44" s="181">
        <v>3185.3120000000004</v>
      </c>
      <c r="AE44" s="181">
        <v>3185.3120000000004</v>
      </c>
      <c r="AF44" s="181">
        <v>3185.3120000000004</v>
      </c>
      <c r="AG44" s="181">
        <v>3185.3120000000004</v>
      </c>
      <c r="AH44" s="181">
        <v>3185.3120000000004</v>
      </c>
      <c r="AI44" s="181">
        <v>3185.3120000000004</v>
      </c>
      <c r="AJ44" s="181">
        <v>3185.3120000000004</v>
      </c>
      <c r="AK44" s="181">
        <v>3185.3120000000004</v>
      </c>
      <c r="AL44" s="181">
        <v>3185.3120000000004</v>
      </c>
      <c r="AM44" s="181">
        <v>3185.3120000000004</v>
      </c>
      <c r="AN44" s="181">
        <v>3185.3120000000004</v>
      </c>
      <c r="AO44" s="181">
        <v>3185.3120000000004</v>
      </c>
      <c r="AP44" s="181">
        <v>3185.3120000000004</v>
      </c>
      <c r="AQ44" s="181">
        <v>3185.3120000000004</v>
      </c>
      <c r="AR44" s="181">
        <v>3185.3120000000004</v>
      </c>
      <c r="AS44" s="181">
        <v>3123.8987520000005</v>
      </c>
      <c r="AT44" s="181">
        <v>3123.8987520000005</v>
      </c>
      <c r="AU44" s="181">
        <v>3123.8987520000005</v>
      </c>
      <c r="AV44" s="181">
        <v>3123.8987520000005</v>
      </c>
      <c r="AW44" s="181">
        <v>3123.8987520000005</v>
      </c>
      <c r="AX44" s="181">
        <v>3123.8987520000001</v>
      </c>
      <c r="AY44" s="181">
        <v>3123.8987520000001</v>
      </c>
      <c r="AZ44" s="181">
        <v>3123.8987520000001</v>
      </c>
      <c r="BA44" s="181">
        <v>3123.8987520000001</v>
      </c>
      <c r="BB44" s="142">
        <v>0</v>
      </c>
      <c r="BC44" s="181">
        <v>3123.8987520000001</v>
      </c>
      <c r="BD44" s="181">
        <v>3123.8987520000001</v>
      </c>
      <c r="BE44" s="181">
        <v>3123.8987520000001</v>
      </c>
      <c r="BF44" s="181">
        <v>3123.8987520000001</v>
      </c>
      <c r="BG44" s="181">
        <v>3123.8987520000001</v>
      </c>
      <c r="BH44" s="181">
        <v>3123.8987520000001</v>
      </c>
      <c r="BI44" s="181">
        <v>3123.8987520000001</v>
      </c>
      <c r="BJ44" s="181">
        <v>3123.8987520000001</v>
      </c>
      <c r="BK44" s="181">
        <v>3123.8987520000001</v>
      </c>
      <c r="BL44" s="181">
        <v>3123.8987520000001</v>
      </c>
      <c r="BM44" s="181">
        <v>3123.8987520000001</v>
      </c>
      <c r="BN44" s="181">
        <v>3123.8987520000001</v>
      </c>
      <c r="BO44" s="181">
        <v>3123.8987520000001</v>
      </c>
      <c r="BP44" s="181">
        <v>3123.8987520000001</v>
      </c>
      <c r="BQ44" s="181">
        <v>3123.8987520000001</v>
      </c>
      <c r="BR44" s="142">
        <v>0</v>
      </c>
      <c r="BS44" s="142">
        <v>0</v>
      </c>
      <c r="BT44" s="142">
        <v>0</v>
      </c>
      <c r="BU44" s="142">
        <v>0</v>
      </c>
      <c r="BV44" s="142">
        <v>0</v>
      </c>
      <c r="BW44" s="181">
        <v>3123.8987520000001</v>
      </c>
      <c r="BX44" s="181">
        <v>3123.8987520000001</v>
      </c>
      <c r="BY44" s="181">
        <v>3123.8987520000001</v>
      </c>
      <c r="BZ44" s="181">
        <v>3123.8987520000001</v>
      </c>
      <c r="CA44" s="181">
        <v>3123.8987520000001</v>
      </c>
      <c r="CB44" s="142">
        <v>0</v>
      </c>
      <c r="CC44" s="142">
        <v>0</v>
      </c>
      <c r="CD44" s="142">
        <v>0</v>
      </c>
      <c r="CE44" s="142">
        <v>0</v>
      </c>
      <c r="CF44" s="142">
        <v>0</v>
      </c>
      <c r="CG44" s="181">
        <v>3352.96</v>
      </c>
      <c r="CH44" s="181">
        <v>3352.96</v>
      </c>
      <c r="CI44" s="181">
        <v>3352.96</v>
      </c>
      <c r="CJ44" s="181">
        <v>3352.96</v>
      </c>
      <c r="CK44" s="181">
        <v>3352.96</v>
      </c>
      <c r="CL44" s="181">
        <v>3352.96</v>
      </c>
      <c r="CM44" s="181">
        <v>3352.96</v>
      </c>
      <c r="CN44" s="181">
        <v>3352.96</v>
      </c>
      <c r="CO44" s="181">
        <v>3352.96</v>
      </c>
      <c r="CP44" s="181">
        <v>3352.96</v>
      </c>
      <c r="CQ44" s="181">
        <v>3352.96</v>
      </c>
      <c r="CR44" s="181">
        <v>3352.96</v>
      </c>
      <c r="CS44" s="181">
        <v>3352.96</v>
      </c>
      <c r="CT44" s="181">
        <v>3352.96</v>
      </c>
      <c r="CU44" s="181">
        <v>3352.96</v>
      </c>
      <c r="CV44" s="181">
        <v>3352.96</v>
      </c>
      <c r="CW44" s="181">
        <v>3352.96</v>
      </c>
      <c r="CX44" s="181">
        <v>3352.96</v>
      </c>
      <c r="CY44" s="181">
        <v>3352.96</v>
      </c>
      <c r="CZ44" s="146">
        <v>3352.96</v>
      </c>
    </row>
    <row r="45" spans="1:104">
      <c r="A45" s="1">
        <v>49</v>
      </c>
      <c r="B45" s="1">
        <v>49</v>
      </c>
      <c r="C45" s="1"/>
      <c r="D45" s="1">
        <v>7</v>
      </c>
      <c r="F45" t="s">
        <v>202</v>
      </c>
      <c r="G45" t="s">
        <v>202</v>
      </c>
      <c r="H45" t="s">
        <v>202</v>
      </c>
      <c r="I45" t="s">
        <v>202</v>
      </c>
      <c r="J45" t="s">
        <v>368</v>
      </c>
      <c r="N45" s="211">
        <v>9.6</v>
      </c>
      <c r="O45" s="212">
        <v>16800</v>
      </c>
      <c r="P45" s="200"/>
      <c r="Q45" s="200"/>
      <c r="R45" s="200"/>
      <c r="S45" s="200"/>
      <c r="T45" s="200"/>
      <c r="U45" s="200"/>
      <c r="V45" s="200"/>
      <c r="W45" s="200"/>
      <c r="X45" s="200"/>
      <c r="Y45" s="248">
        <v>3298.88</v>
      </c>
      <c r="Z45" s="181">
        <v>3298.88</v>
      </c>
      <c r="AA45" s="181">
        <v>3298.88</v>
      </c>
      <c r="AB45" s="181">
        <v>3298.88</v>
      </c>
      <c r="AC45" s="181">
        <v>3298.88</v>
      </c>
      <c r="AD45" s="181">
        <v>3298.88</v>
      </c>
      <c r="AE45" s="181">
        <v>3298.88</v>
      </c>
      <c r="AF45" s="181">
        <v>3298.88</v>
      </c>
      <c r="AG45" s="181">
        <v>3298.88</v>
      </c>
      <c r="AH45" s="181">
        <v>3298.88</v>
      </c>
      <c r="AI45" s="181">
        <v>3298.88</v>
      </c>
      <c r="AJ45" s="181">
        <v>3298.88</v>
      </c>
      <c r="AK45" s="181">
        <v>3298.88</v>
      </c>
      <c r="AL45" s="181">
        <v>3298.88</v>
      </c>
      <c r="AM45" s="181">
        <v>3298.88</v>
      </c>
      <c r="AN45" s="181">
        <v>3298.88</v>
      </c>
      <c r="AO45" s="181">
        <v>3298.88</v>
      </c>
      <c r="AP45" s="181">
        <v>3298.88</v>
      </c>
      <c r="AQ45" s="181">
        <v>3298.88</v>
      </c>
      <c r="AR45" s="181">
        <v>3298.88</v>
      </c>
      <c r="AS45" s="181">
        <v>3190.7200000000003</v>
      </c>
      <c r="AT45" s="181">
        <v>3190.7200000000003</v>
      </c>
      <c r="AU45" s="181">
        <v>3190.7200000000003</v>
      </c>
      <c r="AV45" s="181">
        <v>3190.7200000000003</v>
      </c>
      <c r="AW45" s="181">
        <v>3190.7200000000003</v>
      </c>
      <c r="AX45" s="181">
        <v>3190.7200000000003</v>
      </c>
      <c r="AY45" s="181">
        <v>3190.7200000000003</v>
      </c>
      <c r="AZ45" s="181">
        <v>3190.7200000000003</v>
      </c>
      <c r="BA45" s="181">
        <v>3190.7200000000003</v>
      </c>
      <c r="BB45" s="142">
        <v>0</v>
      </c>
      <c r="BC45" s="181">
        <v>3190.7200000000003</v>
      </c>
      <c r="BD45" s="181">
        <v>3190.7200000000003</v>
      </c>
      <c r="BE45" s="181">
        <v>3190.7200000000003</v>
      </c>
      <c r="BF45" s="181">
        <v>3190.7200000000003</v>
      </c>
      <c r="BG45" s="181">
        <v>3190.7200000000003</v>
      </c>
      <c r="BH45" s="181">
        <v>3190.7200000000003</v>
      </c>
      <c r="BI45" s="181">
        <v>3190.7200000000003</v>
      </c>
      <c r="BJ45" s="181">
        <v>3190.7200000000003</v>
      </c>
      <c r="BK45" s="181">
        <v>3190.7200000000003</v>
      </c>
      <c r="BL45" s="181">
        <v>3190.7200000000003</v>
      </c>
      <c r="BM45" s="181">
        <v>3190.7200000000003</v>
      </c>
      <c r="BN45" s="181">
        <v>3190.7200000000003</v>
      </c>
      <c r="BO45" s="181">
        <v>3190.7200000000003</v>
      </c>
      <c r="BP45" s="181">
        <v>3190.7200000000003</v>
      </c>
      <c r="BQ45" s="181">
        <v>3190.7200000000003</v>
      </c>
      <c r="BR45" s="142">
        <v>0</v>
      </c>
      <c r="BS45" s="142">
        <v>0</v>
      </c>
      <c r="BT45" s="142">
        <v>0</v>
      </c>
      <c r="BU45" s="142">
        <v>0</v>
      </c>
      <c r="BV45" s="142">
        <v>0</v>
      </c>
      <c r="BW45" s="181">
        <v>3190.7200000000003</v>
      </c>
      <c r="BX45" s="181">
        <v>3190.7200000000003</v>
      </c>
      <c r="BY45" s="181">
        <v>3190.7200000000003</v>
      </c>
      <c r="BZ45" s="181">
        <v>3190.7200000000003</v>
      </c>
      <c r="CA45" s="181">
        <v>3190.7200000000003</v>
      </c>
      <c r="CB45" s="142">
        <v>0</v>
      </c>
      <c r="CC45" s="142">
        <v>0</v>
      </c>
      <c r="CD45" s="142">
        <v>0</v>
      </c>
      <c r="CE45" s="142">
        <v>0</v>
      </c>
      <c r="CF45" s="142">
        <v>0</v>
      </c>
      <c r="CG45" s="181">
        <v>3455.7120000000004</v>
      </c>
      <c r="CH45" s="181">
        <v>3455.7120000000004</v>
      </c>
      <c r="CI45" s="181">
        <v>3455.7120000000004</v>
      </c>
      <c r="CJ45" s="181">
        <v>3455.7120000000004</v>
      </c>
      <c r="CK45" s="181">
        <v>3455.7120000000004</v>
      </c>
      <c r="CL45" s="181">
        <v>3455.7120000000004</v>
      </c>
      <c r="CM45" s="181">
        <v>3455.7120000000004</v>
      </c>
      <c r="CN45" s="181">
        <v>3455.7120000000004</v>
      </c>
      <c r="CO45" s="181">
        <v>3455.7120000000004</v>
      </c>
      <c r="CP45" s="181">
        <v>3455.7120000000004</v>
      </c>
      <c r="CQ45" s="181">
        <v>3455.7120000000004</v>
      </c>
      <c r="CR45" s="181">
        <v>3455.7120000000004</v>
      </c>
      <c r="CS45" s="181">
        <v>3455.7120000000004</v>
      </c>
      <c r="CT45" s="181">
        <v>3455.7120000000004</v>
      </c>
      <c r="CU45" s="181">
        <v>3455.7120000000004</v>
      </c>
      <c r="CV45" s="181">
        <v>3455.7120000000004</v>
      </c>
      <c r="CW45" s="181">
        <v>3455.7120000000004</v>
      </c>
      <c r="CX45" s="181">
        <v>3455.7120000000004</v>
      </c>
      <c r="CY45" s="181">
        <v>3455.7120000000004</v>
      </c>
      <c r="CZ45" s="146">
        <v>3455.7120000000004</v>
      </c>
    </row>
    <row r="46" spans="1:104">
      <c r="A46" s="1">
        <v>50</v>
      </c>
      <c r="B46" s="1">
        <v>50</v>
      </c>
      <c r="C46" s="1"/>
      <c r="D46" s="1">
        <v>7</v>
      </c>
      <c r="F46" t="s">
        <v>202</v>
      </c>
      <c r="G46" t="s">
        <v>202</v>
      </c>
      <c r="H46" t="s">
        <v>202</v>
      </c>
      <c r="I46" t="s">
        <v>202</v>
      </c>
      <c r="J46" t="s">
        <v>368</v>
      </c>
      <c r="N46" s="211">
        <v>10</v>
      </c>
      <c r="O46" s="212">
        <v>17500</v>
      </c>
      <c r="P46" s="200"/>
      <c r="Q46" s="200"/>
      <c r="R46" s="200"/>
      <c r="S46" s="200"/>
      <c r="T46" s="200"/>
      <c r="U46" s="200"/>
      <c r="V46" s="200"/>
      <c r="W46" s="200"/>
      <c r="X46" s="200"/>
      <c r="Y46" s="248">
        <v>3336.7360000000003</v>
      </c>
      <c r="Z46" s="181">
        <v>3336.7360000000003</v>
      </c>
      <c r="AA46" s="181">
        <v>3336.7360000000003</v>
      </c>
      <c r="AB46" s="181">
        <v>3336.7360000000003</v>
      </c>
      <c r="AC46" s="181">
        <v>3336.7360000000003</v>
      </c>
      <c r="AD46" s="181">
        <v>3336.7360000000003</v>
      </c>
      <c r="AE46" s="181">
        <v>3336.7360000000003</v>
      </c>
      <c r="AF46" s="181">
        <v>3336.7360000000003</v>
      </c>
      <c r="AG46" s="181">
        <v>3336.7360000000003</v>
      </c>
      <c r="AH46" s="181">
        <v>3336.7360000000003</v>
      </c>
      <c r="AI46" s="181">
        <v>3336.7360000000003</v>
      </c>
      <c r="AJ46" s="181">
        <v>3336.7360000000003</v>
      </c>
      <c r="AK46" s="181">
        <v>3336.7360000000003</v>
      </c>
      <c r="AL46" s="181">
        <v>3336.7360000000003</v>
      </c>
      <c r="AM46" s="181">
        <v>3336.7360000000003</v>
      </c>
      <c r="AN46" s="181">
        <v>3336.7360000000003</v>
      </c>
      <c r="AO46" s="181">
        <v>3336.7360000000003</v>
      </c>
      <c r="AP46" s="181">
        <v>3336.7360000000003</v>
      </c>
      <c r="AQ46" s="181">
        <v>3336.7360000000003</v>
      </c>
      <c r="AR46" s="181">
        <v>3336.7360000000003</v>
      </c>
      <c r="AS46" s="181">
        <v>3277.5724800000003</v>
      </c>
      <c r="AT46" s="181">
        <v>3277.5724800000003</v>
      </c>
      <c r="AU46" s="181">
        <v>3277.5724800000003</v>
      </c>
      <c r="AV46" s="181">
        <v>3277.5724800000003</v>
      </c>
      <c r="AW46" s="181">
        <v>3277.5724800000003</v>
      </c>
      <c r="AX46" s="181">
        <v>3277.5724800000003</v>
      </c>
      <c r="AY46" s="181">
        <v>3277.5724800000003</v>
      </c>
      <c r="AZ46" s="181">
        <v>3277.5724800000003</v>
      </c>
      <c r="BA46" s="181">
        <v>3277.5724800000003</v>
      </c>
      <c r="BB46" s="142">
        <v>0</v>
      </c>
      <c r="BC46" s="181">
        <v>3277.5724800000003</v>
      </c>
      <c r="BD46" s="181">
        <v>3277.5724800000003</v>
      </c>
      <c r="BE46" s="181">
        <v>3277.5724800000003</v>
      </c>
      <c r="BF46" s="181">
        <v>3277.5724800000003</v>
      </c>
      <c r="BG46" s="181">
        <v>3277.5724800000003</v>
      </c>
      <c r="BH46" s="181">
        <v>3277.5724800000003</v>
      </c>
      <c r="BI46" s="181">
        <v>3277.5724800000003</v>
      </c>
      <c r="BJ46" s="181">
        <v>3277.5724800000003</v>
      </c>
      <c r="BK46" s="181">
        <v>3277.5724800000003</v>
      </c>
      <c r="BL46" s="181">
        <v>3277.5724800000003</v>
      </c>
      <c r="BM46" s="181">
        <v>3277.5724800000003</v>
      </c>
      <c r="BN46" s="181">
        <v>3277.5724800000003</v>
      </c>
      <c r="BO46" s="181">
        <v>3277.5724800000003</v>
      </c>
      <c r="BP46" s="181">
        <v>3277.5724800000003</v>
      </c>
      <c r="BQ46" s="181">
        <v>3277.5724800000003</v>
      </c>
      <c r="BR46" s="142">
        <v>0</v>
      </c>
      <c r="BS46" s="142">
        <v>0</v>
      </c>
      <c r="BT46" s="142">
        <v>0</v>
      </c>
      <c r="BU46" s="142">
        <v>0</v>
      </c>
      <c r="BV46" s="142">
        <v>0</v>
      </c>
      <c r="BW46" s="181">
        <v>3277.5724800000003</v>
      </c>
      <c r="BX46" s="181">
        <v>3277.5724800000003</v>
      </c>
      <c r="BY46" s="181">
        <v>3277.5724800000003</v>
      </c>
      <c r="BZ46" s="181">
        <v>3277.5724800000003</v>
      </c>
      <c r="CA46" s="181">
        <v>3277.5724800000003</v>
      </c>
      <c r="CB46" s="142">
        <v>0</v>
      </c>
      <c r="CC46" s="142">
        <v>0</v>
      </c>
      <c r="CD46" s="142">
        <v>0</v>
      </c>
      <c r="CE46" s="142">
        <v>0</v>
      </c>
      <c r="CF46" s="142">
        <v>0</v>
      </c>
      <c r="CG46" s="181">
        <v>3515.2000000000003</v>
      </c>
      <c r="CH46" s="181">
        <v>3515.2000000000003</v>
      </c>
      <c r="CI46" s="181">
        <v>3515.2000000000003</v>
      </c>
      <c r="CJ46" s="181">
        <v>3515.2000000000003</v>
      </c>
      <c r="CK46" s="181">
        <v>3515.2000000000003</v>
      </c>
      <c r="CL46" s="181">
        <v>3515.2000000000003</v>
      </c>
      <c r="CM46" s="181">
        <v>3515.2000000000003</v>
      </c>
      <c r="CN46" s="181">
        <v>3515.2000000000003</v>
      </c>
      <c r="CO46" s="181">
        <v>3515.2000000000003</v>
      </c>
      <c r="CP46" s="181">
        <v>3515.2000000000003</v>
      </c>
      <c r="CQ46" s="181">
        <v>3515.2000000000003</v>
      </c>
      <c r="CR46" s="181">
        <v>3515.2000000000003</v>
      </c>
      <c r="CS46" s="181">
        <v>3515.2000000000003</v>
      </c>
      <c r="CT46" s="181">
        <v>3515.2000000000003</v>
      </c>
      <c r="CU46" s="181">
        <v>3515.2000000000003</v>
      </c>
      <c r="CV46" s="181">
        <v>3515.2000000000003</v>
      </c>
      <c r="CW46" s="181">
        <v>3515.2000000000003</v>
      </c>
      <c r="CX46" s="181">
        <v>3515.2000000000003</v>
      </c>
      <c r="CY46" s="181">
        <v>3515.2000000000003</v>
      </c>
      <c r="CZ46" s="146">
        <v>3515.2000000000003</v>
      </c>
    </row>
    <row r="47" spans="1:104">
      <c r="A47" s="1">
        <v>51</v>
      </c>
      <c r="B47" s="1">
        <v>51</v>
      </c>
      <c r="C47" s="1"/>
      <c r="D47" s="1">
        <v>7</v>
      </c>
      <c r="F47" t="s">
        <v>202</v>
      </c>
      <c r="G47" t="s">
        <v>202</v>
      </c>
      <c r="H47" t="s">
        <v>202</v>
      </c>
      <c r="I47" t="s">
        <v>202</v>
      </c>
      <c r="J47" t="s">
        <v>368</v>
      </c>
      <c r="N47" s="211">
        <v>10.4</v>
      </c>
      <c r="O47" s="212">
        <v>18200</v>
      </c>
      <c r="P47" s="200"/>
      <c r="Q47" s="200"/>
      <c r="R47" s="200"/>
      <c r="S47" s="200"/>
      <c r="T47" s="200"/>
      <c r="U47" s="200"/>
      <c r="V47" s="200"/>
      <c r="W47" s="200"/>
      <c r="X47" s="200"/>
      <c r="Y47" s="248">
        <v>3455.7120000000004</v>
      </c>
      <c r="Z47" s="181">
        <v>3455.7120000000004</v>
      </c>
      <c r="AA47" s="181">
        <v>3455.7120000000004</v>
      </c>
      <c r="AB47" s="181">
        <v>3455.7120000000004</v>
      </c>
      <c r="AC47" s="181">
        <v>3455.7120000000004</v>
      </c>
      <c r="AD47" s="181">
        <v>3455.7120000000004</v>
      </c>
      <c r="AE47" s="181">
        <v>3455.7120000000004</v>
      </c>
      <c r="AF47" s="181">
        <v>3455.7120000000004</v>
      </c>
      <c r="AG47" s="181">
        <v>3455.7120000000004</v>
      </c>
      <c r="AH47" s="181">
        <v>3455.7120000000004</v>
      </c>
      <c r="AI47" s="181">
        <v>3455.7120000000004</v>
      </c>
      <c r="AJ47" s="181">
        <v>3455.7120000000004</v>
      </c>
      <c r="AK47" s="181">
        <v>3455.7120000000004</v>
      </c>
      <c r="AL47" s="181">
        <v>3455.7120000000004</v>
      </c>
      <c r="AM47" s="181">
        <v>3455.7120000000004</v>
      </c>
      <c r="AN47" s="181">
        <v>3455.7120000000004</v>
      </c>
      <c r="AO47" s="181">
        <v>3455.7120000000004</v>
      </c>
      <c r="AP47" s="181">
        <v>3455.7120000000004</v>
      </c>
      <c r="AQ47" s="181">
        <v>3455.7120000000004</v>
      </c>
      <c r="AR47" s="181">
        <v>3455.7120000000004</v>
      </c>
      <c r="AS47" s="181">
        <v>3407.04</v>
      </c>
      <c r="AT47" s="181">
        <v>3407.04</v>
      </c>
      <c r="AU47" s="181">
        <v>3407.04</v>
      </c>
      <c r="AV47" s="181">
        <v>3407.04</v>
      </c>
      <c r="AW47" s="181">
        <v>3407.04</v>
      </c>
      <c r="AX47" s="181">
        <v>3407.04</v>
      </c>
      <c r="AY47" s="181">
        <v>3407.04</v>
      </c>
      <c r="AZ47" s="181">
        <v>3407.04</v>
      </c>
      <c r="BA47" s="181">
        <v>3407.04</v>
      </c>
      <c r="BB47" s="142">
        <v>0</v>
      </c>
      <c r="BC47" s="181">
        <v>3407.04</v>
      </c>
      <c r="BD47" s="181">
        <v>3407.04</v>
      </c>
      <c r="BE47" s="181">
        <v>3407.04</v>
      </c>
      <c r="BF47" s="181">
        <v>3407.04</v>
      </c>
      <c r="BG47" s="181">
        <v>3407.04</v>
      </c>
      <c r="BH47" s="181">
        <v>3407.04</v>
      </c>
      <c r="BI47" s="181">
        <v>3407.04</v>
      </c>
      <c r="BJ47" s="181">
        <v>3407.04</v>
      </c>
      <c r="BK47" s="181">
        <v>3407.04</v>
      </c>
      <c r="BL47" s="181">
        <v>3407.04</v>
      </c>
      <c r="BM47" s="181">
        <v>3407.04</v>
      </c>
      <c r="BN47" s="181">
        <v>3407.04</v>
      </c>
      <c r="BO47" s="181">
        <v>3407.04</v>
      </c>
      <c r="BP47" s="181">
        <v>3407.04</v>
      </c>
      <c r="BQ47" s="181">
        <v>3407.04</v>
      </c>
      <c r="BR47" s="142">
        <v>0</v>
      </c>
      <c r="BS47" s="142">
        <v>0</v>
      </c>
      <c r="BT47" s="142">
        <v>0</v>
      </c>
      <c r="BU47" s="142">
        <v>0</v>
      </c>
      <c r="BV47" s="142">
        <v>0</v>
      </c>
      <c r="BW47" s="181">
        <v>3407.04</v>
      </c>
      <c r="BX47" s="181">
        <v>3407.04</v>
      </c>
      <c r="BY47" s="181">
        <v>3407.04</v>
      </c>
      <c r="BZ47" s="181">
        <v>3407.04</v>
      </c>
      <c r="CA47" s="181">
        <v>3407.04</v>
      </c>
      <c r="CB47" s="142">
        <v>0</v>
      </c>
      <c r="CC47" s="142">
        <v>0</v>
      </c>
      <c r="CD47" s="142">
        <v>0</v>
      </c>
      <c r="CE47" s="142">
        <v>0</v>
      </c>
      <c r="CF47" s="142">
        <v>0</v>
      </c>
      <c r="CG47" s="181">
        <v>3623.36</v>
      </c>
      <c r="CH47" s="181">
        <v>3623.36</v>
      </c>
      <c r="CI47" s="181">
        <v>3623.36</v>
      </c>
      <c r="CJ47" s="181">
        <v>3623.36</v>
      </c>
      <c r="CK47" s="181">
        <v>3623.36</v>
      </c>
      <c r="CL47" s="181">
        <v>3623.36</v>
      </c>
      <c r="CM47" s="181">
        <v>3623.36</v>
      </c>
      <c r="CN47" s="181">
        <v>3623.36</v>
      </c>
      <c r="CO47" s="181">
        <v>3623.36</v>
      </c>
      <c r="CP47" s="181">
        <v>3623.36</v>
      </c>
      <c r="CQ47" s="181">
        <v>3623.36</v>
      </c>
      <c r="CR47" s="181">
        <v>3623.36</v>
      </c>
      <c r="CS47" s="181">
        <v>3623.36</v>
      </c>
      <c r="CT47" s="181">
        <v>3623.36</v>
      </c>
      <c r="CU47" s="181">
        <v>3623.36</v>
      </c>
      <c r="CV47" s="181">
        <v>3623.36</v>
      </c>
      <c r="CW47" s="181">
        <v>3623.36</v>
      </c>
      <c r="CX47" s="181">
        <v>3623.36</v>
      </c>
      <c r="CY47" s="181">
        <v>3623.36</v>
      </c>
      <c r="CZ47" s="146">
        <v>3623.36</v>
      </c>
    </row>
    <row r="48" spans="1:104">
      <c r="A48" s="1">
        <v>52</v>
      </c>
      <c r="B48" s="1">
        <v>52</v>
      </c>
      <c r="C48" s="1"/>
      <c r="D48" s="1">
        <v>7</v>
      </c>
      <c r="F48" t="s">
        <v>202</v>
      </c>
      <c r="G48" t="s">
        <v>202</v>
      </c>
      <c r="H48" t="s">
        <v>202</v>
      </c>
      <c r="I48" t="s">
        <v>202</v>
      </c>
      <c r="J48" t="s">
        <v>368</v>
      </c>
      <c r="N48" s="211">
        <v>10.5</v>
      </c>
      <c r="O48" s="212">
        <v>18375</v>
      </c>
      <c r="P48" s="200"/>
      <c r="Q48" s="200"/>
      <c r="R48" s="200"/>
      <c r="S48" s="200"/>
      <c r="T48" s="200"/>
      <c r="U48" s="200"/>
      <c r="V48" s="200"/>
      <c r="W48" s="200"/>
      <c r="X48" s="200"/>
      <c r="Y48" s="248">
        <v>3488.1600000000003</v>
      </c>
      <c r="Z48" s="181">
        <v>3488.1600000000003</v>
      </c>
      <c r="AA48" s="181">
        <v>3488.1600000000003</v>
      </c>
      <c r="AB48" s="181">
        <v>3488.1600000000003</v>
      </c>
      <c r="AC48" s="181">
        <v>3488.1600000000003</v>
      </c>
      <c r="AD48" s="181">
        <v>3488.1600000000003</v>
      </c>
      <c r="AE48" s="181">
        <v>3488.1600000000003</v>
      </c>
      <c r="AF48" s="181">
        <v>3488.1600000000003</v>
      </c>
      <c r="AG48" s="181">
        <v>3488.1600000000003</v>
      </c>
      <c r="AH48" s="181">
        <v>3488.1600000000003</v>
      </c>
      <c r="AI48" s="181">
        <v>3488.1600000000003</v>
      </c>
      <c r="AJ48" s="181">
        <v>3488.1600000000003</v>
      </c>
      <c r="AK48" s="181">
        <v>3488.1600000000003</v>
      </c>
      <c r="AL48" s="181">
        <v>3488.1600000000003</v>
      </c>
      <c r="AM48" s="181">
        <v>3488.1600000000003</v>
      </c>
      <c r="AN48" s="181">
        <v>3488.1600000000003</v>
      </c>
      <c r="AO48" s="181">
        <v>3488.1600000000003</v>
      </c>
      <c r="AP48" s="181">
        <v>3488.1600000000003</v>
      </c>
      <c r="AQ48" s="181">
        <v>3488.1600000000003</v>
      </c>
      <c r="AR48" s="181">
        <v>3488.1600000000003</v>
      </c>
      <c r="AS48" s="181">
        <v>3427.6444800000004</v>
      </c>
      <c r="AT48" s="181">
        <v>3427.6444800000004</v>
      </c>
      <c r="AU48" s="181">
        <v>3427.6444800000004</v>
      </c>
      <c r="AV48" s="181">
        <v>3427.6444800000004</v>
      </c>
      <c r="AW48" s="181">
        <v>3427.6444800000004</v>
      </c>
      <c r="AX48" s="181">
        <v>3427.6444800000004</v>
      </c>
      <c r="AY48" s="181">
        <v>3427.6444800000004</v>
      </c>
      <c r="AZ48" s="181">
        <v>3427.6444800000004</v>
      </c>
      <c r="BA48" s="181">
        <v>3427.6444800000004</v>
      </c>
      <c r="BB48" s="142">
        <v>0</v>
      </c>
      <c r="BC48" s="181">
        <v>3427.6444800000004</v>
      </c>
      <c r="BD48" s="181">
        <v>3427.6444800000004</v>
      </c>
      <c r="BE48" s="181">
        <v>3427.6444800000004</v>
      </c>
      <c r="BF48" s="181">
        <v>3427.6444800000004</v>
      </c>
      <c r="BG48" s="181">
        <v>3427.6444800000004</v>
      </c>
      <c r="BH48" s="181">
        <v>3427.6444800000004</v>
      </c>
      <c r="BI48" s="181">
        <v>3427.6444800000004</v>
      </c>
      <c r="BJ48" s="181">
        <v>3427.6444800000004</v>
      </c>
      <c r="BK48" s="181">
        <v>3427.6444800000004</v>
      </c>
      <c r="BL48" s="181">
        <v>3427.6444800000004</v>
      </c>
      <c r="BM48" s="181">
        <v>3427.6444800000004</v>
      </c>
      <c r="BN48" s="181">
        <v>3427.6444800000004</v>
      </c>
      <c r="BO48" s="181">
        <v>3427.6444800000004</v>
      </c>
      <c r="BP48" s="181">
        <v>3427.6444800000004</v>
      </c>
      <c r="BQ48" s="181">
        <v>3427.6444800000004</v>
      </c>
      <c r="BR48" s="142">
        <v>0</v>
      </c>
      <c r="BS48" s="142">
        <v>0</v>
      </c>
      <c r="BT48" s="142">
        <v>0</v>
      </c>
      <c r="BU48" s="142">
        <v>0</v>
      </c>
      <c r="BV48" s="142">
        <v>0</v>
      </c>
      <c r="BW48" s="181">
        <v>3427.6444800000004</v>
      </c>
      <c r="BX48" s="181">
        <v>3427.6444800000004</v>
      </c>
      <c r="BY48" s="181">
        <v>3427.6444800000004</v>
      </c>
      <c r="BZ48" s="181">
        <v>3427.6444800000004</v>
      </c>
      <c r="CA48" s="181">
        <v>3427.6444800000004</v>
      </c>
      <c r="CB48" s="142">
        <v>0</v>
      </c>
      <c r="CC48" s="142">
        <v>0</v>
      </c>
      <c r="CD48" s="142">
        <v>0</v>
      </c>
      <c r="CE48" s="142">
        <v>0</v>
      </c>
      <c r="CF48" s="142">
        <v>0</v>
      </c>
      <c r="CG48" s="181">
        <v>3677.44</v>
      </c>
      <c r="CH48" s="181">
        <v>3677.44</v>
      </c>
      <c r="CI48" s="181">
        <v>3677.44</v>
      </c>
      <c r="CJ48" s="181">
        <v>3677.44</v>
      </c>
      <c r="CK48" s="181">
        <v>3677.44</v>
      </c>
      <c r="CL48" s="181">
        <v>3677.44</v>
      </c>
      <c r="CM48" s="181">
        <v>3677.44</v>
      </c>
      <c r="CN48" s="181">
        <v>3677.44</v>
      </c>
      <c r="CO48" s="181">
        <v>3677.44</v>
      </c>
      <c r="CP48" s="181">
        <v>3677.44</v>
      </c>
      <c r="CQ48" s="181">
        <v>3677.44</v>
      </c>
      <c r="CR48" s="181">
        <v>3677.44</v>
      </c>
      <c r="CS48" s="181">
        <v>3677.44</v>
      </c>
      <c r="CT48" s="181">
        <v>3677.44</v>
      </c>
      <c r="CU48" s="181">
        <v>3677.44</v>
      </c>
      <c r="CV48" s="181">
        <v>3677.44</v>
      </c>
      <c r="CW48" s="181">
        <v>3677.44</v>
      </c>
      <c r="CX48" s="181">
        <v>3677.44</v>
      </c>
      <c r="CY48" s="181">
        <v>3677.44</v>
      </c>
      <c r="CZ48" s="146">
        <v>3677.44</v>
      </c>
    </row>
    <row r="49" spans="1:104">
      <c r="A49" s="1">
        <v>53</v>
      </c>
      <c r="B49" s="1">
        <v>53</v>
      </c>
      <c r="C49" s="1"/>
      <c r="D49" s="1">
        <v>7</v>
      </c>
      <c r="F49" t="s">
        <v>202</v>
      </c>
      <c r="G49" t="s">
        <v>202</v>
      </c>
      <c r="H49" t="s">
        <v>202</v>
      </c>
      <c r="I49" t="s">
        <v>202</v>
      </c>
      <c r="J49" t="s">
        <v>368</v>
      </c>
      <c r="N49" s="211">
        <v>10.8</v>
      </c>
      <c r="O49" s="212">
        <v>18900</v>
      </c>
      <c r="P49" s="200"/>
      <c r="Q49" s="200"/>
      <c r="R49" s="200"/>
      <c r="S49" s="200"/>
      <c r="T49" s="200"/>
      <c r="U49" s="200"/>
      <c r="V49" s="200"/>
      <c r="W49" s="200"/>
      <c r="X49" s="200"/>
      <c r="Y49" s="248">
        <v>3569.28</v>
      </c>
      <c r="Z49" s="181">
        <v>3569.28</v>
      </c>
      <c r="AA49" s="181">
        <v>3569.28</v>
      </c>
      <c r="AB49" s="181">
        <v>3569.28</v>
      </c>
      <c r="AC49" s="181">
        <v>3569.28</v>
      </c>
      <c r="AD49" s="181">
        <v>3569.28</v>
      </c>
      <c r="AE49" s="181">
        <v>3569.28</v>
      </c>
      <c r="AF49" s="181">
        <v>3569.28</v>
      </c>
      <c r="AG49" s="181">
        <v>3569.28</v>
      </c>
      <c r="AH49" s="181">
        <v>3569.28</v>
      </c>
      <c r="AI49" s="181">
        <v>3569.28</v>
      </c>
      <c r="AJ49" s="181">
        <v>3569.28</v>
      </c>
      <c r="AK49" s="181">
        <v>3569.28</v>
      </c>
      <c r="AL49" s="181">
        <v>3569.28</v>
      </c>
      <c r="AM49" s="181">
        <v>3569.28</v>
      </c>
      <c r="AN49" s="181">
        <v>3569.28</v>
      </c>
      <c r="AO49" s="181">
        <v>3569.28</v>
      </c>
      <c r="AP49" s="181">
        <v>3569.28</v>
      </c>
      <c r="AQ49" s="181">
        <v>3569.28</v>
      </c>
      <c r="AR49" s="181">
        <v>3569.28</v>
      </c>
      <c r="AS49" s="181">
        <v>3515.2000000000003</v>
      </c>
      <c r="AT49" s="181">
        <v>3515.2000000000003</v>
      </c>
      <c r="AU49" s="181">
        <v>3515.2000000000003</v>
      </c>
      <c r="AV49" s="181">
        <v>3515.2000000000003</v>
      </c>
      <c r="AW49" s="181">
        <v>3515.2000000000003</v>
      </c>
      <c r="AX49" s="181">
        <v>3515.2000000000003</v>
      </c>
      <c r="AY49" s="181">
        <v>3515.2000000000003</v>
      </c>
      <c r="AZ49" s="181">
        <v>3515.2000000000003</v>
      </c>
      <c r="BA49" s="181">
        <v>3515.2000000000003</v>
      </c>
      <c r="BB49" s="142">
        <v>0</v>
      </c>
      <c r="BC49" s="181">
        <v>3515.2000000000003</v>
      </c>
      <c r="BD49" s="181">
        <v>3515.2000000000003</v>
      </c>
      <c r="BE49" s="181">
        <v>3515.2000000000003</v>
      </c>
      <c r="BF49" s="181">
        <v>3515.2000000000003</v>
      </c>
      <c r="BG49" s="181">
        <v>3515.2000000000003</v>
      </c>
      <c r="BH49" s="181">
        <v>3515.2000000000003</v>
      </c>
      <c r="BI49" s="181">
        <v>3515.2000000000003</v>
      </c>
      <c r="BJ49" s="181">
        <v>3515.2000000000003</v>
      </c>
      <c r="BK49" s="181">
        <v>3515.2000000000003</v>
      </c>
      <c r="BL49" s="181">
        <v>3515.2000000000003</v>
      </c>
      <c r="BM49" s="181">
        <v>3515.2000000000003</v>
      </c>
      <c r="BN49" s="181">
        <v>3515.2000000000003</v>
      </c>
      <c r="BO49" s="181">
        <v>3515.2000000000003</v>
      </c>
      <c r="BP49" s="181">
        <v>3515.2000000000003</v>
      </c>
      <c r="BQ49" s="181">
        <v>3515.2000000000003</v>
      </c>
      <c r="BR49" s="142">
        <v>0</v>
      </c>
      <c r="BS49" s="142">
        <v>0</v>
      </c>
      <c r="BT49" s="142">
        <v>0</v>
      </c>
      <c r="BU49" s="142">
        <v>0</v>
      </c>
      <c r="BV49" s="142">
        <v>0</v>
      </c>
      <c r="BW49" s="181">
        <v>3515.2000000000003</v>
      </c>
      <c r="BX49" s="181">
        <v>3515.2000000000003</v>
      </c>
      <c r="BY49" s="181">
        <v>3515.2000000000003</v>
      </c>
      <c r="BZ49" s="181">
        <v>3515.2000000000003</v>
      </c>
      <c r="CA49" s="181">
        <v>3515.2000000000003</v>
      </c>
      <c r="CB49" s="142">
        <v>0</v>
      </c>
      <c r="CC49" s="142">
        <v>0</v>
      </c>
      <c r="CD49" s="142">
        <v>0</v>
      </c>
      <c r="CE49" s="142">
        <v>0</v>
      </c>
      <c r="CF49" s="142">
        <v>0</v>
      </c>
      <c r="CG49" s="181">
        <v>3785.6</v>
      </c>
      <c r="CH49" s="181">
        <v>3785.6</v>
      </c>
      <c r="CI49" s="181">
        <v>3785.6</v>
      </c>
      <c r="CJ49" s="181">
        <v>3785.6</v>
      </c>
      <c r="CK49" s="181">
        <v>3785.6</v>
      </c>
      <c r="CL49" s="181">
        <v>3785.6</v>
      </c>
      <c r="CM49" s="181">
        <v>3785.6</v>
      </c>
      <c r="CN49" s="181">
        <v>3785.6</v>
      </c>
      <c r="CO49" s="181">
        <v>3785.6</v>
      </c>
      <c r="CP49" s="181">
        <v>3785.6</v>
      </c>
      <c r="CQ49" s="181">
        <v>3785.6</v>
      </c>
      <c r="CR49" s="181">
        <v>3785.6</v>
      </c>
      <c r="CS49" s="181">
        <v>3785.6</v>
      </c>
      <c r="CT49" s="181">
        <v>3785.6</v>
      </c>
      <c r="CU49" s="181">
        <v>3785.6</v>
      </c>
      <c r="CV49" s="181">
        <v>3785.6</v>
      </c>
      <c r="CW49" s="181">
        <v>3785.6</v>
      </c>
      <c r="CX49" s="181">
        <v>3785.6</v>
      </c>
      <c r="CY49" s="181">
        <v>3785.6</v>
      </c>
      <c r="CZ49" s="146">
        <v>3785.6</v>
      </c>
    </row>
    <row r="50" spans="1:104">
      <c r="A50" s="1">
        <v>54</v>
      </c>
      <c r="B50" s="1">
        <v>54</v>
      </c>
      <c r="C50" s="1"/>
      <c r="D50" s="1">
        <v>7</v>
      </c>
      <c r="F50" t="s">
        <v>202</v>
      </c>
      <c r="G50" t="s">
        <v>202</v>
      </c>
      <c r="H50" t="s">
        <v>202</v>
      </c>
      <c r="I50" t="s">
        <v>202</v>
      </c>
      <c r="J50" t="s">
        <v>368</v>
      </c>
      <c r="N50" s="211">
        <v>11</v>
      </c>
      <c r="O50" s="212">
        <v>19250</v>
      </c>
      <c r="P50" s="200"/>
      <c r="Q50" s="200"/>
      <c r="R50" s="200"/>
      <c r="S50" s="200"/>
      <c r="T50" s="200"/>
      <c r="U50" s="200"/>
      <c r="V50" s="200"/>
      <c r="W50" s="200"/>
      <c r="X50" s="200"/>
      <c r="Y50" s="248">
        <v>3650.4</v>
      </c>
      <c r="Z50" s="181">
        <v>3650.4</v>
      </c>
      <c r="AA50" s="181">
        <v>3650.4</v>
      </c>
      <c r="AB50" s="181">
        <v>3650.4</v>
      </c>
      <c r="AC50" s="181">
        <v>3650.4</v>
      </c>
      <c r="AD50" s="181">
        <v>3650.4</v>
      </c>
      <c r="AE50" s="181">
        <v>3650.4</v>
      </c>
      <c r="AF50" s="181">
        <v>3650.4</v>
      </c>
      <c r="AG50" s="181">
        <v>3650.4</v>
      </c>
      <c r="AH50" s="181">
        <v>3650.4</v>
      </c>
      <c r="AI50" s="181">
        <v>3650.4</v>
      </c>
      <c r="AJ50" s="181">
        <v>3650.4</v>
      </c>
      <c r="AK50" s="181">
        <v>3650.4</v>
      </c>
      <c r="AL50" s="181">
        <v>3650.4</v>
      </c>
      <c r="AM50" s="181">
        <v>3650.4</v>
      </c>
      <c r="AN50" s="181">
        <v>3650.4</v>
      </c>
      <c r="AO50" s="181">
        <v>3650.4</v>
      </c>
      <c r="AP50" s="181">
        <v>3650.4</v>
      </c>
      <c r="AQ50" s="181">
        <v>3650.4</v>
      </c>
      <c r="AR50" s="181">
        <v>3650.4</v>
      </c>
      <c r="AS50" s="181">
        <v>3580.1176320000009</v>
      </c>
      <c r="AT50" s="181">
        <v>3580.1176320000009</v>
      </c>
      <c r="AU50" s="181">
        <v>3580.1176320000009</v>
      </c>
      <c r="AV50" s="181">
        <v>3580.1176320000009</v>
      </c>
      <c r="AW50" s="181">
        <v>3580.1176320000009</v>
      </c>
      <c r="AX50" s="181">
        <v>3580.117632</v>
      </c>
      <c r="AY50" s="181">
        <v>3580.117632</v>
      </c>
      <c r="AZ50" s="181">
        <v>3580.117632</v>
      </c>
      <c r="BA50" s="181">
        <v>3580.117632</v>
      </c>
      <c r="BB50" s="142">
        <v>0</v>
      </c>
      <c r="BC50" s="181">
        <v>3580.117632</v>
      </c>
      <c r="BD50" s="181">
        <v>3580.117632</v>
      </c>
      <c r="BE50" s="181">
        <v>3580.117632</v>
      </c>
      <c r="BF50" s="181">
        <v>3580.117632</v>
      </c>
      <c r="BG50" s="181">
        <v>3580.117632</v>
      </c>
      <c r="BH50" s="181">
        <v>3580.117632</v>
      </c>
      <c r="BI50" s="181">
        <v>3580.117632</v>
      </c>
      <c r="BJ50" s="181">
        <v>3580.117632</v>
      </c>
      <c r="BK50" s="181">
        <v>3580.117632</v>
      </c>
      <c r="BL50" s="181">
        <v>3580.117632</v>
      </c>
      <c r="BM50" s="181">
        <v>3580.117632</v>
      </c>
      <c r="BN50" s="181">
        <v>3580.117632</v>
      </c>
      <c r="BO50" s="181">
        <v>3580.117632</v>
      </c>
      <c r="BP50" s="181">
        <v>3580.117632</v>
      </c>
      <c r="BQ50" s="181">
        <v>3580.117632</v>
      </c>
      <c r="BR50" s="142">
        <v>0</v>
      </c>
      <c r="BS50" s="142">
        <v>0</v>
      </c>
      <c r="BT50" s="142">
        <v>0</v>
      </c>
      <c r="BU50" s="142">
        <v>0</v>
      </c>
      <c r="BV50" s="142">
        <v>0</v>
      </c>
      <c r="BW50" s="181">
        <v>3580.117632</v>
      </c>
      <c r="BX50" s="181">
        <v>3580.117632</v>
      </c>
      <c r="BY50" s="181">
        <v>3580.117632</v>
      </c>
      <c r="BZ50" s="181">
        <v>3580.117632</v>
      </c>
      <c r="CA50" s="181">
        <v>3580.117632</v>
      </c>
      <c r="CB50" s="142">
        <v>0</v>
      </c>
      <c r="CC50" s="142">
        <v>0</v>
      </c>
      <c r="CD50" s="142">
        <v>0</v>
      </c>
      <c r="CE50" s="142">
        <v>0</v>
      </c>
      <c r="CF50" s="142">
        <v>0</v>
      </c>
      <c r="CG50" s="181">
        <v>3839.6800000000003</v>
      </c>
      <c r="CH50" s="181">
        <v>3839.6800000000003</v>
      </c>
      <c r="CI50" s="181">
        <v>3839.6800000000003</v>
      </c>
      <c r="CJ50" s="181">
        <v>3839.6800000000003</v>
      </c>
      <c r="CK50" s="181">
        <v>3839.6800000000003</v>
      </c>
      <c r="CL50" s="181">
        <v>3839.6800000000003</v>
      </c>
      <c r="CM50" s="181">
        <v>3839.6800000000003</v>
      </c>
      <c r="CN50" s="181">
        <v>3839.6800000000003</v>
      </c>
      <c r="CO50" s="181">
        <v>3839.6800000000003</v>
      </c>
      <c r="CP50" s="181">
        <v>3839.6800000000003</v>
      </c>
      <c r="CQ50" s="181">
        <v>3839.6800000000003</v>
      </c>
      <c r="CR50" s="181">
        <v>3839.6800000000003</v>
      </c>
      <c r="CS50" s="181">
        <v>3839.6800000000003</v>
      </c>
      <c r="CT50" s="181">
        <v>3839.6800000000003</v>
      </c>
      <c r="CU50" s="181">
        <v>3839.6800000000003</v>
      </c>
      <c r="CV50" s="181">
        <v>3839.6800000000003</v>
      </c>
      <c r="CW50" s="181">
        <v>3839.6800000000003</v>
      </c>
      <c r="CX50" s="181">
        <v>3839.6800000000003</v>
      </c>
      <c r="CY50" s="181">
        <v>3839.6800000000003</v>
      </c>
      <c r="CZ50" s="146">
        <v>3839.6800000000003</v>
      </c>
    </row>
    <row r="51" spans="1:104">
      <c r="A51" s="1">
        <v>55</v>
      </c>
      <c r="B51" s="1">
        <v>55</v>
      </c>
      <c r="C51" s="1"/>
      <c r="D51" s="1">
        <v>7</v>
      </c>
      <c r="F51" t="s">
        <v>202</v>
      </c>
      <c r="G51" t="s">
        <v>202</v>
      </c>
      <c r="H51" t="s">
        <v>202</v>
      </c>
      <c r="I51" t="s">
        <v>202</v>
      </c>
      <c r="J51" t="s">
        <v>368</v>
      </c>
      <c r="N51" s="211">
        <v>11.2</v>
      </c>
      <c r="O51" s="212">
        <v>19600</v>
      </c>
      <c r="P51" s="200"/>
      <c r="Q51" s="200"/>
      <c r="R51" s="200"/>
      <c r="S51" s="200"/>
      <c r="T51" s="200"/>
      <c r="U51" s="200"/>
      <c r="V51" s="200"/>
      <c r="W51" s="200"/>
      <c r="X51" s="200"/>
      <c r="Y51" s="248">
        <v>3731.52</v>
      </c>
      <c r="Z51" s="181">
        <v>3731.52</v>
      </c>
      <c r="AA51" s="181">
        <v>3731.52</v>
      </c>
      <c r="AB51" s="181">
        <v>3731.52</v>
      </c>
      <c r="AC51" s="181">
        <v>3731.52</v>
      </c>
      <c r="AD51" s="181">
        <v>3731.52</v>
      </c>
      <c r="AE51" s="181">
        <v>3731.52</v>
      </c>
      <c r="AF51" s="181">
        <v>3731.52</v>
      </c>
      <c r="AG51" s="181">
        <v>3731.52</v>
      </c>
      <c r="AH51" s="181">
        <v>3731.52</v>
      </c>
      <c r="AI51" s="181">
        <v>3731.52</v>
      </c>
      <c r="AJ51" s="181">
        <v>3731.52</v>
      </c>
      <c r="AK51" s="181">
        <v>3731.52</v>
      </c>
      <c r="AL51" s="181">
        <v>3731.52</v>
      </c>
      <c r="AM51" s="181">
        <v>3731.52</v>
      </c>
      <c r="AN51" s="181">
        <v>3731.52</v>
      </c>
      <c r="AO51" s="181">
        <v>3731.52</v>
      </c>
      <c r="AP51" s="181">
        <v>3731.52</v>
      </c>
      <c r="AQ51" s="181">
        <v>3731.52</v>
      </c>
      <c r="AR51" s="181">
        <v>3731.52</v>
      </c>
      <c r="AS51" s="181">
        <v>3677.44</v>
      </c>
      <c r="AT51" s="181">
        <v>3677.44</v>
      </c>
      <c r="AU51" s="181">
        <v>3677.44</v>
      </c>
      <c r="AV51" s="181">
        <v>3677.44</v>
      </c>
      <c r="AW51" s="181">
        <v>3677.44</v>
      </c>
      <c r="AX51" s="181">
        <v>3677.44</v>
      </c>
      <c r="AY51" s="181">
        <v>3677.44</v>
      </c>
      <c r="AZ51" s="181">
        <v>3677.44</v>
      </c>
      <c r="BA51" s="181">
        <v>3677.44</v>
      </c>
      <c r="BB51" s="142">
        <v>0</v>
      </c>
      <c r="BC51" s="181">
        <v>3677.44</v>
      </c>
      <c r="BD51" s="181">
        <v>3677.44</v>
      </c>
      <c r="BE51" s="181">
        <v>3677.44</v>
      </c>
      <c r="BF51" s="181">
        <v>3677.44</v>
      </c>
      <c r="BG51" s="181">
        <v>3677.44</v>
      </c>
      <c r="BH51" s="181">
        <v>3677.44</v>
      </c>
      <c r="BI51" s="181">
        <v>3677.44</v>
      </c>
      <c r="BJ51" s="181">
        <v>3677.44</v>
      </c>
      <c r="BK51" s="181">
        <v>3677.44</v>
      </c>
      <c r="BL51" s="181">
        <v>3677.44</v>
      </c>
      <c r="BM51" s="181">
        <v>3677.44</v>
      </c>
      <c r="BN51" s="181">
        <v>3677.44</v>
      </c>
      <c r="BO51" s="181">
        <v>3677.44</v>
      </c>
      <c r="BP51" s="181">
        <v>3677.44</v>
      </c>
      <c r="BQ51" s="181">
        <v>3677.44</v>
      </c>
      <c r="BR51" s="142">
        <v>0</v>
      </c>
      <c r="BS51" s="142">
        <v>0</v>
      </c>
      <c r="BT51" s="142">
        <v>0</v>
      </c>
      <c r="BU51" s="142">
        <v>0</v>
      </c>
      <c r="BV51" s="142">
        <v>0</v>
      </c>
      <c r="BW51" s="181">
        <v>3677.44</v>
      </c>
      <c r="BX51" s="181">
        <v>3677.44</v>
      </c>
      <c r="BY51" s="181">
        <v>3677.44</v>
      </c>
      <c r="BZ51" s="181">
        <v>3677.44</v>
      </c>
      <c r="CA51" s="181">
        <v>3677.44</v>
      </c>
      <c r="CB51" s="142">
        <v>0</v>
      </c>
      <c r="CC51" s="142">
        <v>0</v>
      </c>
      <c r="CD51" s="142">
        <v>0</v>
      </c>
      <c r="CE51" s="142">
        <v>0</v>
      </c>
      <c r="CF51" s="142">
        <v>0</v>
      </c>
      <c r="CG51" s="181">
        <v>3947.84</v>
      </c>
      <c r="CH51" s="181">
        <v>3947.84</v>
      </c>
      <c r="CI51" s="181">
        <v>3947.84</v>
      </c>
      <c r="CJ51" s="181">
        <v>3947.84</v>
      </c>
      <c r="CK51" s="181">
        <v>3947.84</v>
      </c>
      <c r="CL51" s="181">
        <v>3947.84</v>
      </c>
      <c r="CM51" s="181">
        <v>3947.84</v>
      </c>
      <c r="CN51" s="181">
        <v>3947.84</v>
      </c>
      <c r="CO51" s="181">
        <v>3947.84</v>
      </c>
      <c r="CP51" s="181">
        <v>3947.84</v>
      </c>
      <c r="CQ51" s="181">
        <v>3947.84</v>
      </c>
      <c r="CR51" s="181">
        <v>3947.84</v>
      </c>
      <c r="CS51" s="181">
        <v>3947.84</v>
      </c>
      <c r="CT51" s="181">
        <v>3947.84</v>
      </c>
      <c r="CU51" s="181">
        <v>3947.84</v>
      </c>
      <c r="CV51" s="181">
        <v>3947.84</v>
      </c>
      <c r="CW51" s="181">
        <v>3947.84</v>
      </c>
      <c r="CX51" s="181">
        <v>3947.84</v>
      </c>
      <c r="CY51" s="181">
        <v>3947.84</v>
      </c>
      <c r="CZ51" s="146">
        <v>3947.84</v>
      </c>
    </row>
    <row r="52" spans="1:104">
      <c r="A52" s="1">
        <v>56</v>
      </c>
      <c r="B52" s="1">
        <v>56</v>
      </c>
      <c r="C52" s="1"/>
      <c r="D52" s="1">
        <v>7</v>
      </c>
      <c r="F52" t="s">
        <v>202</v>
      </c>
      <c r="G52" t="s">
        <v>202</v>
      </c>
      <c r="H52" t="s">
        <v>202</v>
      </c>
      <c r="I52" t="s">
        <v>202</v>
      </c>
      <c r="J52" t="s">
        <v>368</v>
      </c>
      <c r="N52" s="211">
        <v>11.5</v>
      </c>
      <c r="O52" s="212">
        <v>20125</v>
      </c>
      <c r="P52" s="200"/>
      <c r="Q52" s="200"/>
      <c r="R52" s="200"/>
      <c r="S52" s="200"/>
      <c r="T52" s="200"/>
      <c r="U52" s="200"/>
      <c r="V52" s="200"/>
      <c r="W52" s="200"/>
      <c r="X52" s="200"/>
      <c r="Y52" s="248">
        <v>3839.6800000000003</v>
      </c>
      <c r="Z52" s="181">
        <v>3839.6800000000003</v>
      </c>
      <c r="AA52" s="181">
        <v>3839.6800000000003</v>
      </c>
      <c r="AB52" s="181">
        <v>3839.6800000000003</v>
      </c>
      <c r="AC52" s="181">
        <v>3839.6800000000003</v>
      </c>
      <c r="AD52" s="181">
        <v>3839.6800000000003</v>
      </c>
      <c r="AE52" s="181">
        <v>3839.6800000000003</v>
      </c>
      <c r="AF52" s="181">
        <v>3839.6800000000003</v>
      </c>
      <c r="AG52" s="181">
        <v>3839.6800000000003</v>
      </c>
      <c r="AH52" s="181">
        <v>3839.6800000000003</v>
      </c>
      <c r="AI52" s="181">
        <v>3839.6800000000003</v>
      </c>
      <c r="AJ52" s="181">
        <v>3839.6800000000003</v>
      </c>
      <c r="AK52" s="181">
        <v>3839.6800000000003</v>
      </c>
      <c r="AL52" s="181">
        <v>3839.6800000000003</v>
      </c>
      <c r="AM52" s="181">
        <v>3839.6800000000003</v>
      </c>
      <c r="AN52" s="181">
        <v>3839.6800000000003</v>
      </c>
      <c r="AO52" s="181">
        <v>3839.6800000000003</v>
      </c>
      <c r="AP52" s="181">
        <v>3839.6800000000003</v>
      </c>
      <c r="AQ52" s="181">
        <v>3839.6800000000003</v>
      </c>
      <c r="AR52" s="181">
        <v>3839.6800000000003</v>
      </c>
      <c r="AS52" s="181">
        <v>3733.7913600000006</v>
      </c>
      <c r="AT52" s="181">
        <v>3733.7913600000006</v>
      </c>
      <c r="AU52" s="181">
        <v>3733.7913600000006</v>
      </c>
      <c r="AV52" s="181">
        <v>3733.7913600000006</v>
      </c>
      <c r="AW52" s="181">
        <v>3733.7913600000006</v>
      </c>
      <c r="AX52" s="181">
        <v>3733.7913600000002</v>
      </c>
      <c r="AY52" s="181">
        <v>3733.7913600000002</v>
      </c>
      <c r="AZ52" s="181">
        <v>3733.7913600000002</v>
      </c>
      <c r="BA52" s="181">
        <v>3733.7913600000002</v>
      </c>
      <c r="BB52" s="142">
        <v>0</v>
      </c>
      <c r="BC52" s="181">
        <v>3733.7913600000002</v>
      </c>
      <c r="BD52" s="181">
        <v>3733.7913600000002</v>
      </c>
      <c r="BE52" s="181">
        <v>3733.7913600000002</v>
      </c>
      <c r="BF52" s="181">
        <v>3733.7913600000002</v>
      </c>
      <c r="BG52" s="181">
        <v>3733.7913600000002</v>
      </c>
      <c r="BH52" s="181">
        <v>3733.7913600000002</v>
      </c>
      <c r="BI52" s="181">
        <v>3733.7913600000002</v>
      </c>
      <c r="BJ52" s="181">
        <v>3733.7913600000002</v>
      </c>
      <c r="BK52" s="181">
        <v>3733.7913600000002</v>
      </c>
      <c r="BL52" s="181">
        <v>3733.7913600000002</v>
      </c>
      <c r="BM52" s="181">
        <v>3733.7913600000002</v>
      </c>
      <c r="BN52" s="181">
        <v>3733.7913600000002</v>
      </c>
      <c r="BO52" s="181">
        <v>3733.7913600000002</v>
      </c>
      <c r="BP52" s="181">
        <v>3733.7913600000002</v>
      </c>
      <c r="BQ52" s="181">
        <v>3733.7913600000002</v>
      </c>
      <c r="BR52" s="142">
        <v>0</v>
      </c>
      <c r="BS52" s="142">
        <v>0</v>
      </c>
      <c r="BT52" s="142">
        <v>0</v>
      </c>
      <c r="BU52" s="142">
        <v>0</v>
      </c>
      <c r="BV52" s="142">
        <v>0</v>
      </c>
      <c r="BW52" s="181">
        <v>3733.7913600000002</v>
      </c>
      <c r="BX52" s="181">
        <v>3733.7913600000002</v>
      </c>
      <c r="BY52" s="181">
        <v>3733.7913600000002</v>
      </c>
      <c r="BZ52" s="181">
        <v>3733.7913600000002</v>
      </c>
      <c r="CA52" s="181">
        <v>3733.7913600000002</v>
      </c>
      <c r="CB52" s="142">
        <v>0</v>
      </c>
      <c r="CC52" s="142">
        <v>0</v>
      </c>
      <c r="CD52" s="142">
        <v>0</v>
      </c>
      <c r="CE52" s="142">
        <v>0</v>
      </c>
      <c r="CF52" s="142">
        <v>0</v>
      </c>
      <c r="CG52" s="181">
        <v>4056</v>
      </c>
      <c r="CH52" s="181">
        <v>4056</v>
      </c>
      <c r="CI52" s="181">
        <v>4056</v>
      </c>
      <c r="CJ52" s="181">
        <v>4056</v>
      </c>
      <c r="CK52" s="181">
        <v>4056</v>
      </c>
      <c r="CL52" s="181">
        <v>4056</v>
      </c>
      <c r="CM52" s="181">
        <v>4056</v>
      </c>
      <c r="CN52" s="181">
        <v>4056</v>
      </c>
      <c r="CO52" s="181">
        <v>4056</v>
      </c>
      <c r="CP52" s="181">
        <v>4056</v>
      </c>
      <c r="CQ52" s="181">
        <v>4056</v>
      </c>
      <c r="CR52" s="181">
        <v>4056</v>
      </c>
      <c r="CS52" s="181">
        <v>4056</v>
      </c>
      <c r="CT52" s="181">
        <v>4056</v>
      </c>
      <c r="CU52" s="181">
        <v>4056</v>
      </c>
      <c r="CV52" s="181">
        <v>4056</v>
      </c>
      <c r="CW52" s="181">
        <v>4056</v>
      </c>
      <c r="CX52" s="181">
        <v>4056</v>
      </c>
      <c r="CY52" s="181">
        <v>4056</v>
      </c>
      <c r="CZ52" s="146">
        <v>4056</v>
      </c>
    </row>
    <row r="53" spans="1:104">
      <c r="A53" s="1">
        <v>57</v>
      </c>
      <c r="B53" s="1">
        <v>57</v>
      </c>
      <c r="C53" s="1"/>
      <c r="D53" s="1">
        <v>7</v>
      </c>
      <c r="F53" t="s">
        <v>202</v>
      </c>
      <c r="G53" t="s">
        <v>202</v>
      </c>
      <c r="H53" t="s">
        <v>202</v>
      </c>
      <c r="I53" t="s">
        <v>202</v>
      </c>
      <c r="J53" t="s">
        <v>368</v>
      </c>
      <c r="N53" s="211">
        <v>11.6</v>
      </c>
      <c r="O53" s="212">
        <v>20300</v>
      </c>
      <c r="P53" s="200"/>
      <c r="Q53" s="200"/>
      <c r="R53" s="200"/>
      <c r="S53" s="200"/>
      <c r="T53" s="200"/>
      <c r="U53" s="200"/>
      <c r="V53" s="200"/>
      <c r="W53" s="200"/>
      <c r="X53" s="200"/>
      <c r="Y53" s="248">
        <v>4056</v>
      </c>
      <c r="Z53" s="181">
        <v>4056</v>
      </c>
      <c r="AA53" s="181">
        <v>4056</v>
      </c>
      <c r="AB53" s="181">
        <v>4056</v>
      </c>
      <c r="AC53" s="181">
        <v>4056</v>
      </c>
      <c r="AD53" s="181">
        <v>4056</v>
      </c>
      <c r="AE53" s="181">
        <v>4056</v>
      </c>
      <c r="AF53" s="181">
        <v>4056</v>
      </c>
      <c r="AG53" s="181">
        <v>4056</v>
      </c>
      <c r="AH53" s="181">
        <v>4056</v>
      </c>
      <c r="AI53" s="181">
        <v>4056</v>
      </c>
      <c r="AJ53" s="181">
        <v>4056</v>
      </c>
      <c r="AK53" s="181">
        <v>4056</v>
      </c>
      <c r="AL53" s="181">
        <v>4056</v>
      </c>
      <c r="AM53" s="181">
        <v>4056</v>
      </c>
      <c r="AN53" s="181">
        <v>4056</v>
      </c>
      <c r="AO53" s="181">
        <v>4056</v>
      </c>
      <c r="AP53" s="181">
        <v>4056</v>
      </c>
      <c r="AQ53" s="181">
        <v>4056</v>
      </c>
      <c r="AR53" s="181">
        <v>4056</v>
      </c>
      <c r="AS53" s="181">
        <v>3839.6800000000003</v>
      </c>
      <c r="AT53" s="181">
        <v>3839.6800000000003</v>
      </c>
      <c r="AU53" s="181">
        <v>3839.6800000000003</v>
      </c>
      <c r="AV53" s="181">
        <v>3839.6800000000003</v>
      </c>
      <c r="AW53" s="181">
        <v>3839.6800000000003</v>
      </c>
      <c r="AX53" s="181">
        <v>3839.6800000000003</v>
      </c>
      <c r="AY53" s="181">
        <v>3839.6800000000003</v>
      </c>
      <c r="AZ53" s="181">
        <v>3839.6800000000003</v>
      </c>
      <c r="BA53" s="181">
        <v>3839.6800000000003</v>
      </c>
      <c r="BB53" s="142">
        <v>0</v>
      </c>
      <c r="BC53" s="181">
        <v>3839.6800000000003</v>
      </c>
      <c r="BD53" s="181">
        <v>3839.6800000000003</v>
      </c>
      <c r="BE53" s="181">
        <v>3839.6800000000003</v>
      </c>
      <c r="BF53" s="181">
        <v>3839.6800000000003</v>
      </c>
      <c r="BG53" s="181">
        <v>3839.6800000000003</v>
      </c>
      <c r="BH53" s="181">
        <v>3839.6800000000003</v>
      </c>
      <c r="BI53" s="181">
        <v>3839.6800000000003</v>
      </c>
      <c r="BJ53" s="181">
        <v>3839.6800000000003</v>
      </c>
      <c r="BK53" s="181">
        <v>3839.6800000000003</v>
      </c>
      <c r="BL53" s="181">
        <v>3839.6800000000003</v>
      </c>
      <c r="BM53" s="181">
        <v>3839.6800000000003</v>
      </c>
      <c r="BN53" s="181">
        <v>3839.6800000000003</v>
      </c>
      <c r="BO53" s="181">
        <v>3839.6800000000003</v>
      </c>
      <c r="BP53" s="181">
        <v>3839.6800000000003</v>
      </c>
      <c r="BQ53" s="181">
        <v>3839.6800000000003</v>
      </c>
      <c r="BR53" s="142">
        <v>0</v>
      </c>
      <c r="BS53" s="142">
        <v>0</v>
      </c>
      <c r="BT53" s="142">
        <v>0</v>
      </c>
      <c r="BU53" s="142">
        <v>0</v>
      </c>
      <c r="BV53" s="142">
        <v>0</v>
      </c>
      <c r="BW53" s="181">
        <v>3839.6800000000003</v>
      </c>
      <c r="BX53" s="181">
        <v>3839.6800000000003</v>
      </c>
      <c r="BY53" s="181">
        <v>3839.6800000000003</v>
      </c>
      <c r="BZ53" s="181">
        <v>3839.6800000000003</v>
      </c>
      <c r="CA53" s="181">
        <v>3839.6800000000003</v>
      </c>
      <c r="CB53" s="142">
        <v>0</v>
      </c>
      <c r="CC53" s="142">
        <v>0</v>
      </c>
      <c r="CD53" s="142">
        <v>0</v>
      </c>
      <c r="CE53" s="142">
        <v>0</v>
      </c>
      <c r="CF53" s="142">
        <v>0</v>
      </c>
      <c r="CG53" s="181">
        <v>4272.32</v>
      </c>
      <c r="CH53" s="181">
        <v>4272.32</v>
      </c>
      <c r="CI53" s="181">
        <v>4272.32</v>
      </c>
      <c r="CJ53" s="181">
        <v>4272.32</v>
      </c>
      <c r="CK53" s="181">
        <v>4272.32</v>
      </c>
      <c r="CL53" s="181">
        <v>4272.32</v>
      </c>
      <c r="CM53" s="181">
        <v>4272.32</v>
      </c>
      <c r="CN53" s="181">
        <v>4272.32</v>
      </c>
      <c r="CO53" s="181">
        <v>4272.32</v>
      </c>
      <c r="CP53" s="181">
        <v>4272.32</v>
      </c>
      <c r="CQ53" s="181">
        <v>4272.32</v>
      </c>
      <c r="CR53" s="181">
        <v>4272.32</v>
      </c>
      <c r="CS53" s="181">
        <v>4272.32</v>
      </c>
      <c r="CT53" s="181">
        <v>4272.32</v>
      </c>
      <c r="CU53" s="181">
        <v>4272.32</v>
      </c>
      <c r="CV53" s="181">
        <v>4272.32</v>
      </c>
      <c r="CW53" s="181">
        <v>4272.32</v>
      </c>
      <c r="CX53" s="181">
        <v>4272.32</v>
      </c>
      <c r="CY53" s="181">
        <v>4272.32</v>
      </c>
      <c r="CZ53" s="146">
        <v>4272.32</v>
      </c>
    </row>
    <row r="54" spans="1:104">
      <c r="A54" s="1">
        <v>58</v>
      </c>
      <c r="B54" s="1">
        <v>58</v>
      </c>
      <c r="C54" s="1"/>
      <c r="D54" s="1">
        <v>7</v>
      </c>
      <c r="F54" t="s">
        <v>202</v>
      </c>
      <c r="G54" t="s">
        <v>202</v>
      </c>
      <c r="H54" t="s">
        <v>202</v>
      </c>
      <c r="I54" t="s">
        <v>202</v>
      </c>
      <c r="J54" t="s">
        <v>368</v>
      </c>
      <c r="N54" s="211">
        <v>12</v>
      </c>
      <c r="O54" s="212">
        <v>21000</v>
      </c>
      <c r="P54" s="200"/>
      <c r="Q54" s="200"/>
      <c r="R54" s="200"/>
      <c r="S54" s="200"/>
      <c r="T54" s="200"/>
      <c r="U54" s="200"/>
      <c r="V54" s="200"/>
      <c r="W54" s="200"/>
      <c r="X54" s="200"/>
      <c r="Y54" s="248">
        <v>4164.16</v>
      </c>
      <c r="Z54" s="181">
        <v>4164.16</v>
      </c>
      <c r="AA54" s="181">
        <v>4164.16</v>
      </c>
      <c r="AB54" s="181">
        <v>4164.16</v>
      </c>
      <c r="AC54" s="181">
        <v>4164.16</v>
      </c>
      <c r="AD54" s="181">
        <v>4164.16</v>
      </c>
      <c r="AE54" s="181">
        <v>4164.16</v>
      </c>
      <c r="AF54" s="181">
        <v>4164.16</v>
      </c>
      <c r="AG54" s="181">
        <v>4164.16</v>
      </c>
      <c r="AH54" s="181">
        <v>4164.16</v>
      </c>
      <c r="AI54" s="181">
        <v>4164.16</v>
      </c>
      <c r="AJ54" s="181">
        <v>4164.16</v>
      </c>
      <c r="AK54" s="181">
        <v>4164.16</v>
      </c>
      <c r="AL54" s="181">
        <v>4164.16</v>
      </c>
      <c r="AM54" s="181">
        <v>4164.16</v>
      </c>
      <c r="AN54" s="181">
        <v>4164.16</v>
      </c>
      <c r="AO54" s="181">
        <v>4164.16</v>
      </c>
      <c r="AP54" s="181">
        <v>4164.16</v>
      </c>
      <c r="AQ54" s="181">
        <v>4164.16</v>
      </c>
      <c r="AR54" s="181">
        <v>4164.16</v>
      </c>
      <c r="AS54" s="181">
        <v>4056</v>
      </c>
      <c r="AT54" s="181">
        <v>4056</v>
      </c>
      <c r="AU54" s="181">
        <v>4056</v>
      </c>
      <c r="AV54" s="181">
        <v>4056</v>
      </c>
      <c r="AW54" s="181">
        <v>4056</v>
      </c>
      <c r="AX54" s="181">
        <v>4056</v>
      </c>
      <c r="AY54" s="181">
        <v>4056</v>
      </c>
      <c r="AZ54" s="181">
        <v>4056</v>
      </c>
      <c r="BA54" s="181">
        <v>4056</v>
      </c>
      <c r="BB54" s="142">
        <v>0</v>
      </c>
      <c r="BC54" s="181">
        <v>4056</v>
      </c>
      <c r="BD54" s="181">
        <v>4056</v>
      </c>
      <c r="BE54" s="181">
        <v>4056</v>
      </c>
      <c r="BF54" s="181">
        <v>4056</v>
      </c>
      <c r="BG54" s="181">
        <v>4056</v>
      </c>
      <c r="BH54" s="181">
        <v>4056</v>
      </c>
      <c r="BI54" s="181">
        <v>4056</v>
      </c>
      <c r="BJ54" s="181">
        <v>4056</v>
      </c>
      <c r="BK54" s="181">
        <v>4056</v>
      </c>
      <c r="BL54" s="181">
        <v>4056</v>
      </c>
      <c r="BM54" s="181">
        <v>4056</v>
      </c>
      <c r="BN54" s="181">
        <v>4056</v>
      </c>
      <c r="BO54" s="181">
        <v>4056</v>
      </c>
      <c r="BP54" s="181">
        <v>4056</v>
      </c>
      <c r="BQ54" s="181">
        <v>4056</v>
      </c>
      <c r="BR54" s="142">
        <v>0</v>
      </c>
      <c r="BS54" s="142">
        <v>0</v>
      </c>
      <c r="BT54" s="142">
        <v>0</v>
      </c>
      <c r="BU54" s="142">
        <v>0</v>
      </c>
      <c r="BV54" s="142">
        <v>0</v>
      </c>
      <c r="BW54" s="181">
        <v>4056</v>
      </c>
      <c r="BX54" s="181">
        <v>4056</v>
      </c>
      <c r="BY54" s="181">
        <v>4056</v>
      </c>
      <c r="BZ54" s="181">
        <v>4056</v>
      </c>
      <c r="CA54" s="181">
        <v>4056</v>
      </c>
      <c r="CB54" s="142">
        <v>0</v>
      </c>
      <c r="CC54" s="142">
        <v>0</v>
      </c>
      <c r="CD54" s="142">
        <v>0</v>
      </c>
      <c r="CE54" s="142">
        <v>0</v>
      </c>
      <c r="CF54" s="142">
        <v>0</v>
      </c>
      <c r="CG54" s="181">
        <v>4488.6400000000003</v>
      </c>
      <c r="CH54" s="181">
        <v>4488.6400000000003</v>
      </c>
      <c r="CI54" s="181">
        <v>4488.6400000000003</v>
      </c>
      <c r="CJ54" s="181">
        <v>4488.6400000000003</v>
      </c>
      <c r="CK54" s="181">
        <v>4488.6400000000003</v>
      </c>
      <c r="CL54" s="181">
        <v>4488.6400000000003</v>
      </c>
      <c r="CM54" s="181">
        <v>4488.6400000000003</v>
      </c>
      <c r="CN54" s="181">
        <v>4488.6400000000003</v>
      </c>
      <c r="CO54" s="181">
        <v>4488.6400000000003</v>
      </c>
      <c r="CP54" s="181">
        <v>4488.6400000000003</v>
      </c>
      <c r="CQ54" s="181">
        <v>4488.6400000000003</v>
      </c>
      <c r="CR54" s="181">
        <v>4488.6400000000003</v>
      </c>
      <c r="CS54" s="181">
        <v>4488.6400000000003</v>
      </c>
      <c r="CT54" s="181">
        <v>4488.6400000000003</v>
      </c>
      <c r="CU54" s="181">
        <v>4488.6400000000003</v>
      </c>
      <c r="CV54" s="181">
        <v>4488.6400000000003</v>
      </c>
      <c r="CW54" s="181">
        <v>4488.6400000000003</v>
      </c>
      <c r="CX54" s="181">
        <v>4488.6400000000003</v>
      </c>
      <c r="CY54" s="181">
        <v>4488.6400000000003</v>
      </c>
      <c r="CZ54" s="146">
        <v>4488.6400000000003</v>
      </c>
    </row>
    <row r="55" spans="1:104">
      <c r="A55" s="1">
        <v>59</v>
      </c>
      <c r="B55" s="1">
        <v>59</v>
      </c>
      <c r="C55" s="1"/>
      <c r="D55" s="1">
        <v>7</v>
      </c>
      <c r="F55" t="s">
        <v>202</v>
      </c>
      <c r="G55" t="s">
        <v>202</v>
      </c>
      <c r="H55" t="s">
        <v>202</v>
      </c>
      <c r="I55" t="s">
        <v>202</v>
      </c>
      <c r="J55" t="s">
        <v>368</v>
      </c>
      <c r="N55" s="211">
        <v>12.4</v>
      </c>
      <c r="O55" s="212">
        <v>21700</v>
      </c>
      <c r="P55" s="200"/>
      <c r="Q55" s="200"/>
      <c r="R55" s="200"/>
      <c r="S55" s="200"/>
      <c r="T55" s="200"/>
      <c r="U55" s="200"/>
      <c r="V55" s="200"/>
      <c r="W55" s="200"/>
      <c r="X55" s="200"/>
      <c r="Y55" s="248">
        <v>4813.12</v>
      </c>
      <c r="Z55" s="181">
        <v>4813.12</v>
      </c>
      <c r="AA55" s="181">
        <v>4813.12</v>
      </c>
      <c r="AB55" s="181">
        <v>4813.12</v>
      </c>
      <c r="AC55" s="181">
        <v>4813.12</v>
      </c>
      <c r="AD55" s="181">
        <v>4813.12</v>
      </c>
      <c r="AE55" s="181">
        <v>4813.12</v>
      </c>
      <c r="AF55" s="181">
        <v>4813.12</v>
      </c>
      <c r="AG55" s="181">
        <v>4813.12</v>
      </c>
      <c r="AH55" s="181">
        <v>4813.12</v>
      </c>
      <c r="AI55" s="181">
        <v>4813.12</v>
      </c>
      <c r="AJ55" s="181">
        <v>4813.12</v>
      </c>
      <c r="AK55" s="181">
        <v>4813.12</v>
      </c>
      <c r="AL55" s="181">
        <v>4813.12</v>
      </c>
      <c r="AM55" s="181">
        <v>4813.12</v>
      </c>
      <c r="AN55" s="181">
        <v>4813.12</v>
      </c>
      <c r="AO55" s="181">
        <v>4813.12</v>
      </c>
      <c r="AP55" s="181">
        <v>4813.12</v>
      </c>
      <c r="AQ55" s="181">
        <v>4813.12</v>
      </c>
      <c r="AR55" s="181">
        <v>4813.12</v>
      </c>
      <c r="AS55" s="181">
        <v>4596.8</v>
      </c>
      <c r="AT55" s="181">
        <v>4596.8</v>
      </c>
      <c r="AU55" s="181">
        <v>4596.8</v>
      </c>
      <c r="AV55" s="181">
        <v>4596.8</v>
      </c>
      <c r="AW55" s="181">
        <v>4596.8</v>
      </c>
      <c r="AX55" s="181">
        <v>4596.8</v>
      </c>
      <c r="AY55" s="181">
        <v>4596.8</v>
      </c>
      <c r="AZ55" s="181">
        <v>4596.8</v>
      </c>
      <c r="BA55" s="181">
        <v>4596.8</v>
      </c>
      <c r="BB55" s="142">
        <v>0</v>
      </c>
      <c r="BC55" s="181">
        <v>4596.8</v>
      </c>
      <c r="BD55" s="181">
        <v>4596.8</v>
      </c>
      <c r="BE55" s="181">
        <v>4596.8</v>
      </c>
      <c r="BF55" s="181">
        <v>4596.8</v>
      </c>
      <c r="BG55" s="181">
        <v>4596.8</v>
      </c>
      <c r="BH55" s="181">
        <v>4596.8</v>
      </c>
      <c r="BI55" s="181">
        <v>4596.8</v>
      </c>
      <c r="BJ55" s="181">
        <v>4596.8</v>
      </c>
      <c r="BK55" s="181">
        <v>4596.8</v>
      </c>
      <c r="BL55" s="181">
        <v>4596.8</v>
      </c>
      <c r="BM55" s="181">
        <v>4596.8</v>
      </c>
      <c r="BN55" s="181">
        <v>4596.8</v>
      </c>
      <c r="BO55" s="181">
        <v>4596.8</v>
      </c>
      <c r="BP55" s="181">
        <v>4596.8</v>
      </c>
      <c r="BQ55" s="181">
        <v>4596.8</v>
      </c>
      <c r="BR55" s="142">
        <v>0</v>
      </c>
      <c r="BS55" s="142">
        <v>0</v>
      </c>
      <c r="BT55" s="142">
        <v>0</v>
      </c>
      <c r="BU55" s="142">
        <v>0</v>
      </c>
      <c r="BV55" s="142">
        <v>0</v>
      </c>
      <c r="BW55" s="181">
        <v>4596.8</v>
      </c>
      <c r="BX55" s="181">
        <v>4596.8</v>
      </c>
      <c r="BY55" s="181">
        <v>4596.8</v>
      </c>
      <c r="BZ55" s="181">
        <v>4596.8</v>
      </c>
      <c r="CA55" s="181">
        <v>4596.8</v>
      </c>
      <c r="CB55" s="142">
        <v>0</v>
      </c>
      <c r="CC55" s="142">
        <v>0</v>
      </c>
      <c r="CD55" s="142">
        <v>0</v>
      </c>
      <c r="CE55" s="142">
        <v>0</v>
      </c>
      <c r="CF55" s="142">
        <v>0</v>
      </c>
      <c r="CG55" s="181">
        <v>5029.4400000000005</v>
      </c>
      <c r="CH55" s="181">
        <v>5029.4400000000005</v>
      </c>
      <c r="CI55" s="181">
        <v>5029.4400000000005</v>
      </c>
      <c r="CJ55" s="181">
        <v>5029.4400000000005</v>
      </c>
      <c r="CK55" s="181">
        <v>5029.4400000000005</v>
      </c>
      <c r="CL55" s="181">
        <v>5029.4400000000005</v>
      </c>
      <c r="CM55" s="181">
        <v>5029.4400000000005</v>
      </c>
      <c r="CN55" s="181">
        <v>5029.4400000000005</v>
      </c>
      <c r="CO55" s="181">
        <v>5029.4400000000005</v>
      </c>
      <c r="CP55" s="181">
        <v>5029.4400000000005</v>
      </c>
      <c r="CQ55" s="181">
        <v>5029.4400000000005</v>
      </c>
      <c r="CR55" s="181">
        <v>5029.4400000000005</v>
      </c>
      <c r="CS55" s="181">
        <v>5029.4400000000005</v>
      </c>
      <c r="CT55" s="181">
        <v>5029.4400000000005</v>
      </c>
      <c r="CU55" s="181">
        <v>5029.4400000000005</v>
      </c>
      <c r="CV55" s="181">
        <v>5029.4400000000005</v>
      </c>
      <c r="CW55" s="181">
        <v>5029.4400000000005</v>
      </c>
      <c r="CX55" s="181">
        <v>5029.4400000000005</v>
      </c>
      <c r="CY55" s="181">
        <v>5029.4400000000005</v>
      </c>
      <c r="CZ55" s="146">
        <v>5029.4400000000005</v>
      </c>
    </row>
    <row r="56" spans="1:104">
      <c r="A56" s="1">
        <v>60</v>
      </c>
      <c r="B56" s="1">
        <v>60</v>
      </c>
      <c r="C56" s="1"/>
      <c r="D56" s="1">
        <v>7</v>
      </c>
      <c r="F56" t="s">
        <v>202</v>
      </c>
      <c r="G56" t="s">
        <v>202</v>
      </c>
      <c r="H56" t="s">
        <v>202</v>
      </c>
      <c r="I56" t="s">
        <v>202</v>
      </c>
      <c r="J56" t="s">
        <v>368</v>
      </c>
      <c r="N56" s="211">
        <v>12.5</v>
      </c>
      <c r="O56" s="212">
        <v>21875</v>
      </c>
      <c r="P56" s="200"/>
      <c r="Q56" s="200"/>
      <c r="R56" s="200"/>
      <c r="S56" s="200"/>
      <c r="T56" s="200"/>
      <c r="U56" s="200"/>
      <c r="V56" s="200"/>
      <c r="W56" s="200"/>
      <c r="X56" s="200"/>
      <c r="Y56" s="248">
        <v>4813.12</v>
      </c>
      <c r="Z56" s="181">
        <v>4813.12</v>
      </c>
      <c r="AA56" s="181">
        <v>4813.12</v>
      </c>
      <c r="AB56" s="181">
        <v>4813.12</v>
      </c>
      <c r="AC56" s="181">
        <v>4813.12</v>
      </c>
      <c r="AD56" s="181">
        <v>4813.12</v>
      </c>
      <c r="AE56" s="181">
        <v>4813.12</v>
      </c>
      <c r="AF56" s="181">
        <v>4813.12</v>
      </c>
      <c r="AG56" s="181">
        <v>4813.12</v>
      </c>
      <c r="AH56" s="181">
        <v>4813.12</v>
      </c>
      <c r="AI56" s="181">
        <v>4813.12</v>
      </c>
      <c r="AJ56" s="181">
        <v>4813.12</v>
      </c>
      <c r="AK56" s="181">
        <v>4813.12</v>
      </c>
      <c r="AL56" s="181">
        <v>4813.12</v>
      </c>
      <c r="AM56" s="181">
        <v>4813.12</v>
      </c>
      <c r="AN56" s="181">
        <v>4813.12</v>
      </c>
      <c r="AO56" s="181">
        <v>4813.12</v>
      </c>
      <c r="AP56" s="181">
        <v>4813.12</v>
      </c>
      <c r="AQ56" s="181">
        <v>4813.12</v>
      </c>
      <c r="AR56" s="181">
        <v>4813.12</v>
      </c>
      <c r="AS56" s="181">
        <v>4596.8</v>
      </c>
      <c r="AT56" s="181">
        <v>4596.8</v>
      </c>
      <c r="AU56" s="181">
        <v>4596.8</v>
      </c>
      <c r="AV56" s="181">
        <v>4596.8</v>
      </c>
      <c r="AW56" s="181">
        <v>4596.8</v>
      </c>
      <c r="AX56" s="181">
        <v>4596.8</v>
      </c>
      <c r="AY56" s="181">
        <v>4596.8</v>
      </c>
      <c r="AZ56" s="181">
        <v>4596.8</v>
      </c>
      <c r="BA56" s="181">
        <v>4596.8</v>
      </c>
      <c r="BB56" s="142">
        <v>0</v>
      </c>
      <c r="BC56" s="181">
        <v>4596.8</v>
      </c>
      <c r="BD56" s="181">
        <v>4596.8</v>
      </c>
      <c r="BE56" s="181">
        <v>4596.8</v>
      </c>
      <c r="BF56" s="181">
        <v>4596.8</v>
      </c>
      <c r="BG56" s="181">
        <v>4596.8</v>
      </c>
      <c r="BH56" s="181">
        <v>4596.8</v>
      </c>
      <c r="BI56" s="181">
        <v>4596.8</v>
      </c>
      <c r="BJ56" s="181">
        <v>4596.8</v>
      </c>
      <c r="BK56" s="181">
        <v>4596.8</v>
      </c>
      <c r="BL56" s="181">
        <v>4596.8</v>
      </c>
      <c r="BM56" s="181">
        <v>4596.8</v>
      </c>
      <c r="BN56" s="181">
        <v>4596.8</v>
      </c>
      <c r="BO56" s="181">
        <v>4596.8</v>
      </c>
      <c r="BP56" s="181">
        <v>4596.8</v>
      </c>
      <c r="BQ56" s="181">
        <v>4596.8</v>
      </c>
      <c r="BR56" s="142">
        <v>0</v>
      </c>
      <c r="BS56" s="142">
        <v>0</v>
      </c>
      <c r="BT56" s="142">
        <v>0</v>
      </c>
      <c r="BU56" s="142">
        <v>0</v>
      </c>
      <c r="BV56" s="142">
        <v>0</v>
      </c>
      <c r="BW56" s="181">
        <v>4596.8</v>
      </c>
      <c r="BX56" s="181">
        <v>4596.8</v>
      </c>
      <c r="BY56" s="181">
        <v>4596.8</v>
      </c>
      <c r="BZ56" s="181">
        <v>4596.8</v>
      </c>
      <c r="CA56" s="181">
        <v>4596.8</v>
      </c>
      <c r="CB56" s="142">
        <v>0</v>
      </c>
      <c r="CC56" s="142">
        <v>0</v>
      </c>
      <c r="CD56" s="142">
        <v>0</v>
      </c>
      <c r="CE56" s="142">
        <v>0</v>
      </c>
      <c r="CF56" s="142">
        <v>0</v>
      </c>
      <c r="CG56" s="181">
        <v>5029.4400000000005</v>
      </c>
      <c r="CH56" s="181">
        <v>5029.4400000000005</v>
      </c>
      <c r="CI56" s="181">
        <v>5029.4400000000005</v>
      </c>
      <c r="CJ56" s="181">
        <v>5029.4400000000005</v>
      </c>
      <c r="CK56" s="181">
        <v>5029.4400000000005</v>
      </c>
      <c r="CL56" s="181">
        <v>5029.4400000000005</v>
      </c>
      <c r="CM56" s="181">
        <v>5029.4400000000005</v>
      </c>
      <c r="CN56" s="181">
        <v>5029.4400000000005</v>
      </c>
      <c r="CO56" s="181">
        <v>5029.4400000000005</v>
      </c>
      <c r="CP56" s="181">
        <v>5029.4400000000005</v>
      </c>
      <c r="CQ56" s="181">
        <v>5029.4400000000005</v>
      </c>
      <c r="CR56" s="181">
        <v>5029.4400000000005</v>
      </c>
      <c r="CS56" s="181">
        <v>5029.4400000000005</v>
      </c>
      <c r="CT56" s="181">
        <v>5029.4400000000005</v>
      </c>
      <c r="CU56" s="181">
        <v>5029.4400000000005</v>
      </c>
      <c r="CV56" s="181">
        <v>5029.4400000000005</v>
      </c>
      <c r="CW56" s="181">
        <v>5029.4400000000005</v>
      </c>
      <c r="CX56" s="181">
        <v>5029.4400000000005</v>
      </c>
      <c r="CY56" s="181">
        <v>5029.4400000000005</v>
      </c>
      <c r="CZ56" s="146">
        <v>5029.4400000000005</v>
      </c>
    </row>
    <row r="57" spans="1:104">
      <c r="A57" s="1">
        <v>61</v>
      </c>
      <c r="B57" s="1">
        <v>61</v>
      </c>
      <c r="C57" s="1"/>
      <c r="D57" s="1">
        <v>7</v>
      </c>
      <c r="F57" t="s">
        <v>202</v>
      </c>
      <c r="G57" t="s">
        <v>202</v>
      </c>
      <c r="H57" t="s">
        <v>202</v>
      </c>
      <c r="I57" t="s">
        <v>202</v>
      </c>
      <c r="J57" t="s">
        <v>368</v>
      </c>
      <c r="N57" s="221">
        <v>12.8</v>
      </c>
      <c r="O57" s="222">
        <v>22400</v>
      </c>
      <c r="P57" s="200"/>
      <c r="Q57" s="200"/>
      <c r="R57" s="200"/>
      <c r="S57" s="200"/>
      <c r="T57" s="200"/>
      <c r="U57" s="200"/>
      <c r="V57" s="200"/>
      <c r="W57" s="200"/>
      <c r="X57" s="200"/>
      <c r="Y57" s="248">
        <v>4813.12</v>
      </c>
      <c r="Z57" s="181">
        <v>4813.12</v>
      </c>
      <c r="AA57" s="181">
        <v>4813.12</v>
      </c>
      <c r="AB57" s="181">
        <v>4813.12</v>
      </c>
      <c r="AC57" s="181">
        <v>4813.12</v>
      </c>
      <c r="AD57" s="181">
        <v>4813.12</v>
      </c>
      <c r="AE57" s="181">
        <v>4813.12</v>
      </c>
      <c r="AF57" s="181">
        <v>4813.12</v>
      </c>
      <c r="AG57" s="181">
        <v>4813.12</v>
      </c>
      <c r="AH57" s="181">
        <v>4813.12</v>
      </c>
      <c r="AI57" s="181">
        <v>4813.12</v>
      </c>
      <c r="AJ57" s="181">
        <v>4813.12</v>
      </c>
      <c r="AK57" s="181">
        <v>4813.12</v>
      </c>
      <c r="AL57" s="181">
        <v>4813.12</v>
      </c>
      <c r="AM57" s="181">
        <v>4813.12</v>
      </c>
      <c r="AN57" s="181">
        <v>4813.12</v>
      </c>
      <c r="AO57" s="181">
        <v>4813.12</v>
      </c>
      <c r="AP57" s="181">
        <v>4813.12</v>
      </c>
      <c r="AQ57" s="181">
        <v>4813.12</v>
      </c>
      <c r="AR57" s="181">
        <v>4813.12</v>
      </c>
      <c r="AS57" s="181">
        <v>4596.8</v>
      </c>
      <c r="AT57" s="181">
        <v>4596.8</v>
      </c>
      <c r="AU57" s="181">
        <v>4596.8</v>
      </c>
      <c r="AV57" s="181">
        <v>4596.8</v>
      </c>
      <c r="AW57" s="181">
        <v>4596.8</v>
      </c>
      <c r="AX57" s="181">
        <v>4596.8</v>
      </c>
      <c r="AY57" s="181">
        <v>4596.8</v>
      </c>
      <c r="AZ57" s="181">
        <v>4596.8</v>
      </c>
      <c r="BA57" s="181">
        <v>4596.8</v>
      </c>
      <c r="BB57" s="142">
        <v>0</v>
      </c>
      <c r="BC57" s="181">
        <v>4596.8</v>
      </c>
      <c r="BD57" s="181">
        <v>4596.8</v>
      </c>
      <c r="BE57" s="181">
        <v>4596.8</v>
      </c>
      <c r="BF57" s="181">
        <v>4596.8</v>
      </c>
      <c r="BG57" s="181">
        <v>4596.8</v>
      </c>
      <c r="BH57" s="181">
        <v>4596.8</v>
      </c>
      <c r="BI57" s="181">
        <v>4596.8</v>
      </c>
      <c r="BJ57" s="181">
        <v>4596.8</v>
      </c>
      <c r="BK57" s="181">
        <v>4596.8</v>
      </c>
      <c r="BL57" s="181">
        <v>4596.8</v>
      </c>
      <c r="BM57" s="181">
        <v>4596.8</v>
      </c>
      <c r="BN57" s="181">
        <v>4596.8</v>
      </c>
      <c r="BO57" s="181">
        <v>4596.8</v>
      </c>
      <c r="BP57" s="181">
        <v>4596.8</v>
      </c>
      <c r="BQ57" s="181">
        <v>4596.8</v>
      </c>
      <c r="BR57" s="142">
        <v>0</v>
      </c>
      <c r="BS57" s="142">
        <v>0</v>
      </c>
      <c r="BT57" s="142">
        <v>0</v>
      </c>
      <c r="BU57" s="142">
        <v>0</v>
      </c>
      <c r="BV57" s="142">
        <v>0</v>
      </c>
      <c r="BW57" s="181">
        <v>4596.8</v>
      </c>
      <c r="BX57" s="181">
        <v>4596.8</v>
      </c>
      <c r="BY57" s="181">
        <v>4596.8</v>
      </c>
      <c r="BZ57" s="181">
        <v>4596.8</v>
      </c>
      <c r="CA57" s="181">
        <v>4596.8</v>
      </c>
      <c r="CB57" s="142">
        <v>0</v>
      </c>
      <c r="CC57" s="142">
        <v>0</v>
      </c>
      <c r="CD57" s="142">
        <v>0</v>
      </c>
      <c r="CE57" s="142">
        <v>0</v>
      </c>
      <c r="CF57" s="142">
        <v>0</v>
      </c>
      <c r="CG57" s="181">
        <v>5029.4400000000005</v>
      </c>
      <c r="CH57" s="181">
        <v>5029.4400000000005</v>
      </c>
      <c r="CI57" s="181">
        <v>5029.4400000000005</v>
      </c>
      <c r="CJ57" s="181">
        <v>5029.4400000000005</v>
      </c>
      <c r="CK57" s="181">
        <v>5029.4400000000005</v>
      </c>
      <c r="CL57" s="181">
        <v>5029.4400000000005</v>
      </c>
      <c r="CM57" s="181">
        <v>5029.4400000000005</v>
      </c>
      <c r="CN57" s="181">
        <v>5029.4400000000005</v>
      </c>
      <c r="CO57" s="181">
        <v>5029.4400000000005</v>
      </c>
      <c r="CP57" s="181">
        <v>5029.4400000000005</v>
      </c>
      <c r="CQ57" s="181">
        <v>5029.4400000000005</v>
      </c>
      <c r="CR57" s="181">
        <v>5029.4400000000005</v>
      </c>
      <c r="CS57" s="181">
        <v>5029.4400000000005</v>
      </c>
      <c r="CT57" s="181">
        <v>5029.4400000000005</v>
      </c>
      <c r="CU57" s="181">
        <v>5029.4400000000005</v>
      </c>
      <c r="CV57" s="181">
        <v>5029.4400000000005</v>
      </c>
      <c r="CW57" s="181">
        <v>5029.4400000000005</v>
      </c>
      <c r="CX57" s="181">
        <v>5029.4400000000005</v>
      </c>
      <c r="CY57" s="181">
        <v>5029.4400000000005</v>
      </c>
      <c r="CZ57" s="146">
        <v>5029.4400000000005</v>
      </c>
    </row>
    <row r="58" spans="1:104" ht="14.65" thickBot="1">
      <c r="A58" s="1">
        <v>62</v>
      </c>
      <c r="B58" s="1">
        <v>62</v>
      </c>
      <c r="C58" s="1"/>
      <c r="D58" s="1">
        <v>7</v>
      </c>
      <c r="F58" t="s">
        <v>202</v>
      </c>
      <c r="G58" t="s">
        <v>202</v>
      </c>
      <c r="H58" t="s">
        <v>202</v>
      </c>
      <c r="I58" t="s">
        <v>202</v>
      </c>
      <c r="J58" t="s">
        <v>368</v>
      </c>
      <c r="N58" s="182">
        <v>13.6</v>
      </c>
      <c r="O58" s="186">
        <v>25000</v>
      </c>
      <c r="P58" s="200"/>
      <c r="Q58" s="200"/>
      <c r="R58" s="200"/>
      <c r="S58" s="183"/>
      <c r="T58" s="183"/>
      <c r="U58" s="183"/>
      <c r="V58" s="183"/>
      <c r="W58" s="183"/>
      <c r="X58" s="183"/>
      <c r="Y58" s="153">
        <v>4813.12</v>
      </c>
      <c r="Z58" s="147">
        <v>4813.12</v>
      </c>
      <c r="AA58" s="147">
        <v>4813.12</v>
      </c>
      <c r="AB58" s="147">
        <v>4813.12</v>
      </c>
      <c r="AC58" s="147">
        <v>4813.12</v>
      </c>
      <c r="AD58" s="147">
        <v>4813.12</v>
      </c>
      <c r="AE58" s="147">
        <v>4813.12</v>
      </c>
      <c r="AF58" s="147">
        <v>4813.12</v>
      </c>
      <c r="AG58" s="147">
        <v>4813.12</v>
      </c>
      <c r="AH58" s="147">
        <v>4813.12</v>
      </c>
      <c r="AI58" s="147">
        <v>4813.12</v>
      </c>
      <c r="AJ58" s="147">
        <v>4813.12</v>
      </c>
      <c r="AK58" s="147">
        <v>4813.12</v>
      </c>
      <c r="AL58" s="147">
        <v>4813.12</v>
      </c>
      <c r="AM58" s="147">
        <v>4813.12</v>
      </c>
      <c r="AN58" s="147">
        <v>4813.12</v>
      </c>
      <c r="AO58" s="147">
        <v>4813.12</v>
      </c>
      <c r="AP58" s="147">
        <v>4813.12</v>
      </c>
      <c r="AQ58" s="147">
        <v>4813.12</v>
      </c>
      <c r="AR58" s="147">
        <v>4813.12</v>
      </c>
      <c r="AS58" s="147">
        <v>4596.8</v>
      </c>
      <c r="AT58" s="147">
        <v>4596.8</v>
      </c>
      <c r="AU58" s="147">
        <v>4596.8</v>
      </c>
      <c r="AV58" s="147">
        <v>4596.8</v>
      </c>
      <c r="AW58" s="147">
        <v>4596.8</v>
      </c>
      <c r="AX58" s="147">
        <v>4596.8</v>
      </c>
      <c r="AY58" s="147">
        <v>4596.8</v>
      </c>
      <c r="AZ58" s="147">
        <v>4596.8</v>
      </c>
      <c r="BA58" s="147">
        <v>4596.8</v>
      </c>
      <c r="BB58" s="142">
        <v>0</v>
      </c>
      <c r="BC58" s="147">
        <v>4596.8</v>
      </c>
      <c r="BD58" s="147">
        <v>4596.8</v>
      </c>
      <c r="BE58" s="147">
        <v>4596.8</v>
      </c>
      <c r="BF58" s="147">
        <v>4596.8</v>
      </c>
      <c r="BG58" s="147">
        <v>4596.8</v>
      </c>
      <c r="BH58" s="147">
        <v>4596.8</v>
      </c>
      <c r="BI58" s="147">
        <v>4596.8</v>
      </c>
      <c r="BJ58" s="147">
        <v>4596.8</v>
      </c>
      <c r="BK58" s="147">
        <v>4596.8</v>
      </c>
      <c r="BL58" s="147">
        <v>4596.8</v>
      </c>
      <c r="BM58" s="147">
        <v>4596.8</v>
      </c>
      <c r="BN58" s="147">
        <v>4596.8</v>
      </c>
      <c r="BO58" s="147">
        <v>4596.8</v>
      </c>
      <c r="BP58" s="147">
        <v>4596.8</v>
      </c>
      <c r="BQ58" s="147">
        <v>4596.8</v>
      </c>
      <c r="BR58" s="142">
        <v>0</v>
      </c>
      <c r="BS58" s="142">
        <v>0</v>
      </c>
      <c r="BT58" s="142">
        <v>0</v>
      </c>
      <c r="BU58" s="142">
        <v>0</v>
      </c>
      <c r="BV58" s="142">
        <v>0</v>
      </c>
      <c r="BW58" s="147">
        <v>4596.8</v>
      </c>
      <c r="BX58" s="147">
        <v>4596.8</v>
      </c>
      <c r="BY58" s="147">
        <v>4596.8</v>
      </c>
      <c r="BZ58" s="147">
        <v>4596.8</v>
      </c>
      <c r="CA58" s="147">
        <v>4596.8</v>
      </c>
      <c r="CB58" s="142">
        <v>0</v>
      </c>
      <c r="CC58" s="142">
        <v>0</v>
      </c>
      <c r="CD58" s="142">
        <v>0</v>
      </c>
      <c r="CE58" s="142">
        <v>0</v>
      </c>
      <c r="CF58" s="142">
        <v>0</v>
      </c>
      <c r="CG58" s="147">
        <v>5029.4400000000005</v>
      </c>
      <c r="CH58" s="147">
        <v>5029.4400000000005</v>
      </c>
      <c r="CI58" s="147">
        <v>5029.4400000000005</v>
      </c>
      <c r="CJ58" s="147">
        <v>5029.4400000000005</v>
      </c>
      <c r="CK58" s="147">
        <v>5029.4400000000005</v>
      </c>
      <c r="CL58" s="147">
        <v>5029.4400000000005</v>
      </c>
      <c r="CM58" s="147">
        <v>5029.4400000000005</v>
      </c>
      <c r="CN58" s="147">
        <v>5029.4400000000005</v>
      </c>
      <c r="CO58" s="147">
        <v>5029.4400000000005</v>
      </c>
      <c r="CP58" s="147">
        <v>5029.4400000000005</v>
      </c>
      <c r="CQ58" s="147">
        <v>5029.4400000000005</v>
      </c>
      <c r="CR58" s="147">
        <v>5029.4400000000005</v>
      </c>
      <c r="CS58" s="147">
        <v>5029.4400000000005</v>
      </c>
      <c r="CT58" s="147">
        <v>5029.4400000000005</v>
      </c>
      <c r="CU58" s="147">
        <v>5029.4400000000005</v>
      </c>
      <c r="CV58" s="147">
        <v>5029.4400000000005</v>
      </c>
      <c r="CW58" s="147">
        <v>5029.4400000000005</v>
      </c>
      <c r="CX58" s="147">
        <v>5029.4400000000005</v>
      </c>
      <c r="CY58" s="147">
        <v>5029.4400000000005</v>
      </c>
      <c r="CZ58" s="190">
        <v>5029.4400000000005</v>
      </c>
    </row>
    <row r="59" spans="1:104">
      <c r="A59" s="1">
        <v>63</v>
      </c>
      <c r="B59" s="1">
        <v>63</v>
      </c>
      <c r="C59" s="1"/>
      <c r="D59" s="1">
        <v>7</v>
      </c>
      <c r="F59" t="s">
        <v>202</v>
      </c>
      <c r="G59" t="s">
        <v>202</v>
      </c>
      <c r="H59" t="s">
        <v>202</v>
      </c>
      <c r="I59" t="s">
        <v>202</v>
      </c>
      <c r="J59" t="s">
        <v>368</v>
      </c>
    </row>
    <row r="60" spans="1:104">
      <c r="A60" s="1">
        <v>64</v>
      </c>
      <c r="B60" s="1">
        <v>64</v>
      </c>
      <c r="C60" s="1"/>
      <c r="D60" s="1">
        <v>7</v>
      </c>
      <c r="F60" t="s">
        <v>202</v>
      </c>
      <c r="G60" t="s">
        <v>202</v>
      </c>
      <c r="H60" t="s">
        <v>202</v>
      </c>
      <c r="I60" t="s">
        <v>202</v>
      </c>
      <c r="J60" t="s">
        <v>368</v>
      </c>
    </row>
    <row r="61" spans="1:104">
      <c r="A61" s="1">
        <v>65</v>
      </c>
      <c r="B61" s="1">
        <v>65</v>
      </c>
      <c r="C61" s="1"/>
      <c r="D61" s="1">
        <v>7</v>
      </c>
      <c r="F61" t="s">
        <v>202</v>
      </c>
      <c r="G61" t="s">
        <v>202</v>
      </c>
      <c r="H61" t="s">
        <v>202</v>
      </c>
      <c r="I61" t="s">
        <v>202</v>
      </c>
      <c r="J61" t="s">
        <v>368</v>
      </c>
    </row>
    <row r="62" spans="1:104">
      <c r="A62" s="1">
        <v>66</v>
      </c>
      <c r="B62" s="1">
        <v>66</v>
      </c>
      <c r="C62" s="1"/>
      <c r="D62" s="1">
        <v>7</v>
      </c>
      <c r="F62" t="s">
        <v>202</v>
      </c>
      <c r="G62" t="s">
        <v>202</v>
      </c>
      <c r="H62" t="s">
        <v>202</v>
      </c>
      <c r="I62" t="s">
        <v>202</v>
      </c>
      <c r="J62" t="s">
        <v>368</v>
      </c>
    </row>
    <row r="63" spans="1:104">
      <c r="A63" s="1">
        <v>66</v>
      </c>
      <c r="B63" s="1">
        <v>66</v>
      </c>
      <c r="C63" s="1"/>
      <c r="D63" s="1">
        <v>7</v>
      </c>
      <c r="F63" t="s">
        <v>202</v>
      </c>
      <c r="G63" t="s">
        <v>202</v>
      </c>
      <c r="H63" t="s">
        <v>202</v>
      </c>
      <c r="I63" t="s">
        <v>202</v>
      </c>
      <c r="J63" t="s">
        <v>368</v>
      </c>
    </row>
    <row r="64" spans="1:104">
      <c r="A64" s="1">
        <v>67</v>
      </c>
      <c r="B64" s="1">
        <v>67</v>
      </c>
      <c r="C64" s="1"/>
      <c r="D64" s="1">
        <v>7</v>
      </c>
      <c r="F64" t="s">
        <v>202</v>
      </c>
      <c r="G64" t="s">
        <v>202</v>
      </c>
      <c r="H64" t="s">
        <v>202</v>
      </c>
      <c r="I64" t="s">
        <v>202</v>
      </c>
      <c r="J64" t="s">
        <v>368</v>
      </c>
    </row>
    <row r="65" spans="1:10">
      <c r="A65" s="1">
        <v>67</v>
      </c>
      <c r="B65" s="1">
        <v>67</v>
      </c>
      <c r="C65" s="1"/>
      <c r="D65" s="1">
        <v>7</v>
      </c>
      <c r="F65" t="s">
        <v>202</v>
      </c>
      <c r="G65" t="s">
        <v>202</v>
      </c>
      <c r="H65" t="s">
        <v>202</v>
      </c>
      <c r="I65" t="s">
        <v>202</v>
      </c>
      <c r="J65" t="s">
        <v>368</v>
      </c>
    </row>
    <row r="66" spans="1:10">
      <c r="A66" s="1">
        <v>68</v>
      </c>
      <c r="B66" s="1">
        <v>68</v>
      </c>
      <c r="C66" s="1"/>
      <c r="D66" s="1">
        <v>7</v>
      </c>
      <c r="F66" t="s">
        <v>202</v>
      </c>
      <c r="G66" t="s">
        <v>202</v>
      </c>
      <c r="H66" t="s">
        <v>202</v>
      </c>
      <c r="I66" t="s">
        <v>202</v>
      </c>
      <c r="J66" t="s">
        <v>368</v>
      </c>
    </row>
    <row r="67" spans="1:10">
      <c r="A67" s="1">
        <v>68</v>
      </c>
      <c r="B67" s="1">
        <v>68</v>
      </c>
      <c r="C67" s="1"/>
      <c r="D67" s="1">
        <v>7</v>
      </c>
      <c r="F67" t="s">
        <v>202</v>
      </c>
      <c r="G67" t="s">
        <v>202</v>
      </c>
      <c r="H67" t="s">
        <v>202</v>
      </c>
      <c r="I67" t="s">
        <v>202</v>
      </c>
      <c r="J67" t="s">
        <v>368</v>
      </c>
    </row>
    <row r="68" spans="1:10">
      <c r="A68" s="1">
        <v>69</v>
      </c>
      <c r="B68" s="1">
        <v>69</v>
      </c>
      <c r="C68" s="1"/>
      <c r="D68" s="1">
        <v>7</v>
      </c>
      <c r="F68" t="s">
        <v>202</v>
      </c>
      <c r="G68" t="s">
        <v>202</v>
      </c>
      <c r="H68" t="s">
        <v>202</v>
      </c>
      <c r="I68" t="s">
        <v>202</v>
      </c>
      <c r="J68" t="s">
        <v>368</v>
      </c>
    </row>
    <row r="69" spans="1:10">
      <c r="A69" s="1">
        <v>69</v>
      </c>
      <c r="B69" s="1">
        <v>69</v>
      </c>
      <c r="C69" s="1"/>
      <c r="D69" s="1">
        <v>7</v>
      </c>
      <c r="F69" t="s">
        <v>202</v>
      </c>
      <c r="G69" t="s">
        <v>202</v>
      </c>
      <c r="H69" t="s">
        <v>202</v>
      </c>
      <c r="I69" t="s">
        <v>202</v>
      </c>
      <c r="J69" t="s">
        <v>368</v>
      </c>
    </row>
    <row r="70" spans="1:10">
      <c r="A70" s="1">
        <v>73</v>
      </c>
      <c r="B70" s="1">
        <v>73</v>
      </c>
      <c r="C70" s="1"/>
      <c r="D70" s="1">
        <v>7</v>
      </c>
      <c r="F70" t="s">
        <v>202</v>
      </c>
      <c r="G70" t="s">
        <v>202</v>
      </c>
      <c r="H70" t="s">
        <v>202</v>
      </c>
      <c r="I70" t="s">
        <v>202</v>
      </c>
      <c r="J70" t="s">
        <v>368</v>
      </c>
    </row>
    <row r="71" spans="1:10">
      <c r="A71" s="1">
        <v>74</v>
      </c>
      <c r="B71" s="1">
        <v>74</v>
      </c>
      <c r="C71" s="1"/>
      <c r="D71" s="1">
        <v>7</v>
      </c>
      <c r="F71" t="s">
        <v>202</v>
      </c>
      <c r="G71" t="s">
        <v>202</v>
      </c>
      <c r="H71" t="s">
        <v>202</v>
      </c>
      <c r="I71" t="s">
        <v>202</v>
      </c>
      <c r="J71" t="s">
        <v>368</v>
      </c>
    </row>
    <row r="72" spans="1:10">
      <c r="A72" s="1">
        <v>75</v>
      </c>
      <c r="B72" s="1">
        <v>75</v>
      </c>
      <c r="C72" s="1"/>
      <c r="D72" s="1">
        <v>7</v>
      </c>
      <c r="F72" t="s">
        <v>202</v>
      </c>
      <c r="G72" t="s">
        <v>202</v>
      </c>
      <c r="H72" t="s">
        <v>202</v>
      </c>
      <c r="I72" t="s">
        <v>202</v>
      </c>
      <c r="J72" t="s">
        <v>368</v>
      </c>
    </row>
    <row r="73" spans="1:10">
      <c r="A73" s="1">
        <v>76</v>
      </c>
      <c r="B73" s="1">
        <v>76</v>
      </c>
      <c r="C73" s="1"/>
      <c r="D73" s="1">
        <v>7</v>
      </c>
      <c r="F73" t="s">
        <v>202</v>
      </c>
      <c r="G73" t="s">
        <v>202</v>
      </c>
      <c r="H73" t="s">
        <v>202</v>
      </c>
      <c r="I73" t="s">
        <v>202</v>
      </c>
      <c r="J73" t="s">
        <v>368</v>
      </c>
    </row>
    <row r="74" spans="1:10">
      <c r="A74" s="1">
        <v>77</v>
      </c>
      <c r="B74" s="1">
        <v>77</v>
      </c>
      <c r="C74" s="1"/>
      <c r="D74" s="1">
        <v>7</v>
      </c>
      <c r="F74" t="s">
        <v>202</v>
      </c>
      <c r="G74" t="s">
        <v>202</v>
      </c>
      <c r="H74" t="s">
        <v>202</v>
      </c>
      <c r="I74" t="s">
        <v>202</v>
      </c>
      <c r="J74" t="s">
        <v>368</v>
      </c>
    </row>
    <row r="75" spans="1:10">
      <c r="A75" s="1">
        <v>78</v>
      </c>
      <c r="B75" s="1">
        <v>78</v>
      </c>
      <c r="C75" s="1"/>
      <c r="D75" s="1">
        <v>7</v>
      </c>
      <c r="F75" t="s">
        <v>202</v>
      </c>
      <c r="G75" t="s">
        <v>202</v>
      </c>
      <c r="H75" t="s">
        <v>202</v>
      </c>
      <c r="I75" t="s">
        <v>202</v>
      </c>
      <c r="J75" t="s">
        <v>368</v>
      </c>
    </row>
    <row r="76" spans="1:10">
      <c r="A76" s="1">
        <v>79</v>
      </c>
      <c r="B76" s="1">
        <v>79</v>
      </c>
      <c r="C76" s="1"/>
      <c r="D76" s="1">
        <v>7</v>
      </c>
      <c r="F76" t="s">
        <v>202</v>
      </c>
      <c r="G76" t="s">
        <v>202</v>
      </c>
      <c r="H76" t="s">
        <v>202</v>
      </c>
      <c r="I76" t="s">
        <v>202</v>
      </c>
      <c r="J76" t="s">
        <v>368</v>
      </c>
    </row>
    <row r="77" spans="1:10">
      <c r="A77" s="1">
        <v>80</v>
      </c>
      <c r="B77" s="1">
        <v>80</v>
      </c>
      <c r="C77" s="1"/>
      <c r="D77" s="1">
        <v>7</v>
      </c>
      <c r="F77" t="s">
        <v>202</v>
      </c>
      <c r="G77" t="s">
        <v>202</v>
      </c>
      <c r="H77" t="s">
        <v>202</v>
      </c>
      <c r="I77" t="s">
        <v>202</v>
      </c>
      <c r="J77" t="s">
        <v>368</v>
      </c>
    </row>
    <row r="78" spans="1:10">
      <c r="A78" s="1">
        <v>81</v>
      </c>
      <c r="B78" s="1">
        <v>81</v>
      </c>
      <c r="C78" s="1"/>
      <c r="D78" s="1">
        <v>7</v>
      </c>
      <c r="F78" t="s">
        <v>202</v>
      </c>
      <c r="G78" t="s">
        <v>202</v>
      </c>
      <c r="H78" t="s">
        <v>202</v>
      </c>
      <c r="I78" t="s">
        <v>202</v>
      </c>
      <c r="J78" t="s">
        <v>368</v>
      </c>
    </row>
    <row r="79" spans="1:10">
      <c r="A79" s="1">
        <v>82</v>
      </c>
      <c r="B79" s="1">
        <v>82</v>
      </c>
      <c r="C79" s="1"/>
      <c r="D79" s="1">
        <v>7</v>
      </c>
      <c r="F79" t="s">
        <v>202</v>
      </c>
      <c r="G79" t="s">
        <v>202</v>
      </c>
      <c r="H79" t="s">
        <v>202</v>
      </c>
      <c r="I79" t="s">
        <v>202</v>
      </c>
      <c r="J79" t="s">
        <v>368</v>
      </c>
    </row>
    <row r="80" spans="1:10">
      <c r="A80" s="1">
        <v>83</v>
      </c>
      <c r="B80" s="1">
        <v>83</v>
      </c>
      <c r="C80" s="1"/>
      <c r="D80" s="1">
        <v>7</v>
      </c>
      <c r="F80" t="s">
        <v>202</v>
      </c>
      <c r="G80" t="s">
        <v>202</v>
      </c>
      <c r="H80" t="s">
        <v>202</v>
      </c>
      <c r="I80" t="s">
        <v>202</v>
      </c>
      <c r="J80" t="s">
        <v>368</v>
      </c>
    </row>
    <row r="81" spans="1:10">
      <c r="A81" s="1">
        <v>84</v>
      </c>
      <c r="B81" s="1">
        <v>84</v>
      </c>
      <c r="C81" s="1"/>
      <c r="D81" s="1">
        <v>7</v>
      </c>
      <c r="F81" t="s">
        <v>202</v>
      </c>
      <c r="G81" t="s">
        <v>202</v>
      </c>
      <c r="H81" t="s">
        <v>202</v>
      </c>
      <c r="I81" t="s">
        <v>202</v>
      </c>
      <c r="J81" t="s">
        <v>368</v>
      </c>
    </row>
    <row r="82" spans="1:10">
      <c r="A82" s="1">
        <v>85</v>
      </c>
      <c r="B82" s="1">
        <v>85</v>
      </c>
      <c r="C82" s="1"/>
      <c r="D82" s="1">
        <v>7</v>
      </c>
      <c r="F82" t="s">
        <v>202</v>
      </c>
      <c r="G82" t="s">
        <v>202</v>
      </c>
      <c r="H82" t="s">
        <v>202</v>
      </c>
      <c r="I82" t="s">
        <v>202</v>
      </c>
      <c r="J82" t="s">
        <v>368</v>
      </c>
    </row>
    <row r="83" spans="1:10">
      <c r="A83" s="1">
        <v>86</v>
      </c>
      <c r="B83" s="1">
        <v>86</v>
      </c>
      <c r="C83" s="1"/>
      <c r="D83" s="1">
        <v>7</v>
      </c>
      <c r="F83" t="s">
        <v>202</v>
      </c>
      <c r="G83" t="s">
        <v>202</v>
      </c>
      <c r="H83" t="s">
        <v>202</v>
      </c>
      <c r="I83" t="s">
        <v>202</v>
      </c>
      <c r="J83" t="s">
        <v>368</v>
      </c>
    </row>
    <row r="84" spans="1:10">
      <c r="A84" s="1">
        <v>70</v>
      </c>
      <c r="B84" s="1">
        <v>70</v>
      </c>
      <c r="C84" s="1"/>
      <c r="D84" s="1">
        <v>7</v>
      </c>
      <c r="F84" t="s">
        <v>202</v>
      </c>
      <c r="G84" t="s">
        <v>202</v>
      </c>
      <c r="H84" t="s">
        <v>202</v>
      </c>
      <c r="I84" t="s">
        <v>202</v>
      </c>
      <c r="J84" t="s">
        <v>368</v>
      </c>
    </row>
    <row r="85" spans="1:10">
      <c r="A85" s="1">
        <v>71</v>
      </c>
      <c r="B85" s="1">
        <v>71</v>
      </c>
      <c r="C85" s="1"/>
      <c r="D85" s="1">
        <v>7</v>
      </c>
      <c r="F85" t="s">
        <v>202</v>
      </c>
      <c r="G85" t="s">
        <v>202</v>
      </c>
      <c r="H85" t="s">
        <v>202</v>
      </c>
      <c r="I85" t="s">
        <v>202</v>
      </c>
      <c r="J85" t="s">
        <v>368</v>
      </c>
    </row>
    <row r="86" spans="1:10">
      <c r="A86" s="1">
        <v>72</v>
      </c>
      <c r="B86" s="1">
        <v>72</v>
      </c>
      <c r="C86" s="1"/>
      <c r="D86" s="1">
        <v>7</v>
      </c>
      <c r="F86" t="s">
        <v>202</v>
      </c>
      <c r="G86" t="s">
        <v>202</v>
      </c>
      <c r="H86" t="s">
        <v>202</v>
      </c>
      <c r="I86" t="s">
        <v>202</v>
      </c>
      <c r="J86" t="s">
        <v>368</v>
      </c>
    </row>
    <row r="87" spans="1:10">
      <c r="A87" s="1">
        <v>87</v>
      </c>
      <c r="B87" s="1">
        <v>87</v>
      </c>
      <c r="C87" s="1"/>
      <c r="D87" s="1">
        <v>7</v>
      </c>
      <c r="F87" t="s">
        <v>202</v>
      </c>
      <c r="G87" t="s">
        <v>202</v>
      </c>
      <c r="H87" t="s">
        <v>202</v>
      </c>
      <c r="I87" t="s">
        <v>202</v>
      </c>
      <c r="J87" t="s">
        <v>368</v>
      </c>
    </row>
    <row r="88" spans="1:10">
      <c r="A88" s="1">
        <v>88</v>
      </c>
      <c r="B88" s="1">
        <v>88</v>
      </c>
      <c r="C88" s="1"/>
      <c r="D88" s="1">
        <v>7</v>
      </c>
      <c r="F88" t="s">
        <v>202</v>
      </c>
      <c r="G88" t="s">
        <v>202</v>
      </c>
      <c r="H88" t="s">
        <v>202</v>
      </c>
      <c r="I88" t="s">
        <v>202</v>
      </c>
      <c r="J88" t="s">
        <v>368</v>
      </c>
    </row>
    <row r="89" spans="1:10">
      <c r="A89" s="1">
        <v>89</v>
      </c>
      <c r="B89" s="1">
        <v>89</v>
      </c>
      <c r="C89" s="1"/>
      <c r="D89" s="1">
        <v>7</v>
      </c>
      <c r="F89" t="s">
        <v>202</v>
      </c>
      <c r="G89" t="s">
        <v>202</v>
      </c>
      <c r="H89" t="s">
        <v>202</v>
      </c>
      <c r="I89" t="s">
        <v>202</v>
      </c>
      <c r="J89" t="s">
        <v>368</v>
      </c>
    </row>
    <row r="90" spans="1:10">
      <c r="A90" s="1"/>
      <c r="B90" s="1"/>
      <c r="C90" s="1"/>
      <c r="D90" s="1"/>
    </row>
    <row r="92" spans="1:10">
      <c r="A92" s="1"/>
      <c r="B92" s="1"/>
      <c r="C92" s="1"/>
      <c r="D92" s="1"/>
    </row>
    <row r="93" spans="1:10">
      <c r="A93" s="1"/>
      <c r="B93" s="1"/>
      <c r="C93" s="1"/>
      <c r="D93" s="1"/>
    </row>
    <row r="94" spans="1:10">
      <c r="A94" s="1"/>
      <c r="B94" s="1"/>
      <c r="C94" s="1"/>
      <c r="D94" s="1"/>
    </row>
    <row r="95" spans="1:10">
      <c r="A95" s="1"/>
      <c r="B95" s="1"/>
      <c r="C95" s="1"/>
      <c r="D95" s="1"/>
    </row>
    <row r="96" spans="1:10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</sheetData>
  <sheetProtection algorithmName="SHA-512" hashValue="OtyaW0nvu1MwJ7I5HVFMqrV32p6H47Rim1PIwXmFhKL2a0gy+gNv2mo5ck+dC+6qb53B/1Az1TFJcwfww/vM6Q==" saltValue="7IYaNfGcVXrx/vxAiOGNWA==" spinCount="100000" sheet="1" objects="1" scenarios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9E21-E504-44DD-9A4B-EC10629891A0}">
  <sheetPr codeName="Blad9"/>
  <dimension ref="A4:DJ101"/>
  <sheetViews>
    <sheetView zoomScale="79" zoomScaleNormal="79"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20" max="20" width="0" hidden="1" customWidth="1"/>
    <col min="58" max="58" width="0" hidden="1" customWidth="1"/>
    <col min="77" max="77" width="0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>
        <v>1</v>
      </c>
      <c r="Q5" s="15">
        <v>2</v>
      </c>
      <c r="R5" s="15">
        <v>3</v>
      </c>
      <c r="S5" s="15">
        <v>4</v>
      </c>
      <c r="T5" s="15"/>
      <c r="U5" s="15">
        <v>6</v>
      </c>
      <c r="V5" s="15">
        <v>7</v>
      </c>
      <c r="W5" s="15">
        <v>8</v>
      </c>
      <c r="X5" s="15">
        <v>9</v>
      </c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>
        <v>27</v>
      </c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>
        <v>54</v>
      </c>
      <c r="BR5" s="15">
        <v>55</v>
      </c>
      <c r="BS5" s="15">
        <v>56</v>
      </c>
      <c r="BT5" s="15">
        <v>57</v>
      </c>
      <c r="BU5" s="15">
        <v>58</v>
      </c>
      <c r="BV5" s="15">
        <v>59</v>
      </c>
      <c r="BW5" s="15">
        <v>60</v>
      </c>
      <c r="BX5" s="15">
        <v>61</v>
      </c>
      <c r="BY5" s="15"/>
      <c r="BZ5" s="15">
        <v>63</v>
      </c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>
        <v>72</v>
      </c>
      <c r="CJ5" s="15">
        <v>73</v>
      </c>
      <c r="CK5" s="15">
        <v>74</v>
      </c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>
        <v>81</v>
      </c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</v>
      </c>
      <c r="B6" s="1">
        <v>1</v>
      </c>
      <c r="C6" s="1">
        <v>700</v>
      </c>
      <c r="D6" s="1">
        <v>4</v>
      </c>
      <c r="F6" t="s">
        <v>203</v>
      </c>
      <c r="G6" t="s">
        <v>204</v>
      </c>
      <c r="H6" t="s">
        <v>206</v>
      </c>
      <c r="I6" t="s">
        <v>206</v>
      </c>
      <c r="J6" t="s">
        <v>202</v>
      </c>
      <c r="N6" s="6">
        <v>0</v>
      </c>
      <c r="O6" s="182">
        <v>0</v>
      </c>
      <c r="P6" s="26" t="s">
        <v>426</v>
      </c>
      <c r="Q6" s="27" t="s">
        <v>427</v>
      </c>
      <c r="R6" s="27" t="s">
        <v>428</v>
      </c>
      <c r="S6" s="27" t="s">
        <v>429</v>
      </c>
      <c r="T6" s="183"/>
      <c r="U6" s="27" t="s">
        <v>130</v>
      </c>
      <c r="V6" s="27" t="s">
        <v>430</v>
      </c>
      <c r="W6" s="27" t="s">
        <v>431</v>
      </c>
      <c r="X6" s="27" t="s">
        <v>432</v>
      </c>
      <c r="Y6" s="27" t="s">
        <v>433</v>
      </c>
      <c r="Z6" s="27" t="s">
        <v>433</v>
      </c>
      <c r="AA6" s="27" t="s">
        <v>433</v>
      </c>
      <c r="AB6" s="27" t="s">
        <v>433</v>
      </c>
      <c r="AC6" s="27" t="s">
        <v>434</v>
      </c>
      <c r="AD6" s="27" t="s">
        <v>435</v>
      </c>
      <c r="AE6" s="27" t="s">
        <v>436</v>
      </c>
      <c r="AF6" s="27" t="s">
        <v>437</v>
      </c>
      <c r="AG6" s="27" t="s">
        <v>438</v>
      </c>
      <c r="AH6" s="27" t="s">
        <v>439</v>
      </c>
      <c r="AI6" s="27" t="s">
        <v>440</v>
      </c>
      <c r="AJ6" s="27" t="s">
        <v>441</v>
      </c>
      <c r="AK6" s="27" t="s">
        <v>442</v>
      </c>
      <c r="AL6" s="27" t="s">
        <v>443</v>
      </c>
      <c r="AM6" s="27" t="s">
        <v>444</v>
      </c>
      <c r="AN6" s="27" t="s">
        <v>445</v>
      </c>
      <c r="AO6" s="27" t="s">
        <v>446</v>
      </c>
      <c r="AP6" s="27" t="s">
        <v>447</v>
      </c>
      <c r="AQ6" s="27" t="s">
        <v>448</v>
      </c>
      <c r="AR6" s="27" t="s">
        <v>449</v>
      </c>
      <c r="AS6" s="27" t="s">
        <v>450</v>
      </c>
      <c r="AT6" s="27" t="s">
        <v>451</v>
      </c>
      <c r="AU6" s="27" t="s">
        <v>452</v>
      </c>
      <c r="AV6" s="27" t="s">
        <v>453</v>
      </c>
      <c r="AW6" s="27" t="s">
        <v>454</v>
      </c>
      <c r="AX6" s="27" t="s">
        <v>455</v>
      </c>
      <c r="AY6" s="27" t="s">
        <v>456</v>
      </c>
      <c r="AZ6" s="27" t="s">
        <v>457</v>
      </c>
      <c r="BA6" s="27" t="s">
        <v>458</v>
      </c>
      <c r="BB6" s="27" t="s">
        <v>459</v>
      </c>
      <c r="BC6" s="27" t="s">
        <v>460</v>
      </c>
      <c r="BD6" s="27" t="s">
        <v>461</v>
      </c>
      <c r="BE6" s="27" t="s">
        <v>462</v>
      </c>
      <c r="BF6" s="183"/>
      <c r="BG6" s="27" t="s">
        <v>463</v>
      </c>
      <c r="BH6" s="27" t="s">
        <v>464</v>
      </c>
      <c r="BI6" s="27" t="s">
        <v>465</v>
      </c>
      <c r="BJ6" s="27" t="s">
        <v>466</v>
      </c>
      <c r="BK6" s="27" t="s">
        <v>467</v>
      </c>
      <c r="BL6" s="27" t="s">
        <v>468</v>
      </c>
      <c r="BM6" s="27" t="s">
        <v>469</v>
      </c>
      <c r="BN6" s="27" t="s">
        <v>470</v>
      </c>
      <c r="BO6" s="27" t="s">
        <v>471</v>
      </c>
      <c r="BP6" s="27" t="s">
        <v>472</v>
      </c>
      <c r="BQ6" s="27" t="s">
        <v>473</v>
      </c>
      <c r="BR6" s="27" t="s">
        <v>474</v>
      </c>
      <c r="BS6" s="27" t="s">
        <v>475</v>
      </c>
      <c r="BT6" s="27" t="s">
        <v>476</v>
      </c>
      <c r="BU6" s="27" t="s">
        <v>477</v>
      </c>
      <c r="BV6" s="27" t="s">
        <v>478</v>
      </c>
      <c r="BW6" s="27" t="s">
        <v>479</v>
      </c>
      <c r="BX6" s="27" t="s">
        <v>480</v>
      </c>
      <c r="BY6" s="183"/>
      <c r="BZ6" s="27" t="s">
        <v>481</v>
      </c>
      <c r="CA6" s="27" t="s">
        <v>482</v>
      </c>
      <c r="CB6" s="27" t="s">
        <v>483</v>
      </c>
      <c r="CC6" s="27" t="s">
        <v>484</v>
      </c>
      <c r="CD6" s="27" t="s">
        <v>485</v>
      </c>
      <c r="CE6" s="27" t="s">
        <v>486</v>
      </c>
      <c r="CF6" s="27" t="s">
        <v>487</v>
      </c>
      <c r="CG6" s="27" t="s">
        <v>488</v>
      </c>
      <c r="CH6" s="27" t="s">
        <v>489</v>
      </c>
      <c r="CI6" s="27" t="s">
        <v>490</v>
      </c>
      <c r="CJ6" s="27" t="s">
        <v>491</v>
      </c>
      <c r="CK6" s="27" t="s">
        <v>492</v>
      </c>
      <c r="CL6" s="27" t="s">
        <v>493</v>
      </c>
      <c r="CM6" s="27" t="s">
        <v>494</v>
      </c>
      <c r="CN6" s="27" t="s">
        <v>495</v>
      </c>
      <c r="CO6" s="27" t="s">
        <v>496</v>
      </c>
      <c r="CP6" s="27" t="s">
        <v>497</v>
      </c>
      <c r="CQ6" s="27" t="s">
        <v>498</v>
      </c>
      <c r="CR6" s="27" t="s">
        <v>498</v>
      </c>
      <c r="CS6" s="27" t="s">
        <v>499</v>
      </c>
      <c r="CT6" s="27" t="s">
        <v>500</v>
      </c>
      <c r="CU6" s="27" t="s">
        <v>501</v>
      </c>
      <c r="CV6" s="27" t="s">
        <v>502</v>
      </c>
      <c r="CW6" s="27" t="s">
        <v>503</v>
      </c>
      <c r="CX6" s="27" t="s">
        <v>504</v>
      </c>
      <c r="CY6" s="27" t="s">
        <v>505</v>
      </c>
      <c r="CZ6" s="27" t="s">
        <v>506</v>
      </c>
      <c r="DA6" s="27" t="s">
        <v>507</v>
      </c>
      <c r="DB6" s="27" t="s">
        <v>508</v>
      </c>
      <c r="DC6" s="27" t="s">
        <v>509</v>
      </c>
      <c r="DD6" s="27" t="s">
        <v>510</v>
      </c>
      <c r="DE6" s="27" t="s">
        <v>511</v>
      </c>
      <c r="DF6" s="27" t="s">
        <v>512</v>
      </c>
      <c r="DG6" s="27" t="s">
        <v>513</v>
      </c>
      <c r="DH6" s="27" t="s">
        <v>514</v>
      </c>
      <c r="DI6" s="27" t="s">
        <v>515</v>
      </c>
      <c r="DJ6" s="28" t="s">
        <v>516</v>
      </c>
    </row>
    <row r="7" spans="1:114" ht="14.65" thickBot="1">
      <c r="A7" s="1">
        <v>2</v>
      </c>
      <c r="B7" s="1">
        <v>2</v>
      </c>
      <c r="C7" s="1">
        <v>710</v>
      </c>
      <c r="D7" s="1">
        <v>4</v>
      </c>
      <c r="F7" t="s">
        <v>203</v>
      </c>
      <c r="G7" t="s">
        <v>204</v>
      </c>
      <c r="H7" t="s">
        <v>206</v>
      </c>
      <c r="I7" t="s">
        <v>206</v>
      </c>
      <c r="J7" t="s">
        <v>202</v>
      </c>
      <c r="N7" s="211">
        <v>0.4</v>
      </c>
      <c r="O7" s="212">
        <v>700</v>
      </c>
      <c r="P7" s="201">
        <f>'DE-Exp (O)'!P7*(1+Toeslagen!$Q$5)</f>
        <v>250.15366556431994</v>
      </c>
      <c r="Q7" s="201">
        <f>'DE-Exp (O)'!Q7*(1+Toeslagen!$Q$5)</f>
        <v>252.66777275592059</v>
      </c>
      <c r="R7" s="201">
        <f>'DE-Exp (O)'!R7*(1+Toeslagen!$Q$5)</f>
        <v>251.41071916012004</v>
      </c>
      <c r="S7" s="201">
        <f>'DE-Exp (O)'!S7*(1+Toeslagen!$Q$5)</f>
        <v>237.33748973064002</v>
      </c>
      <c r="T7" s="201">
        <f>'DE-Exp (O)'!T7*(1+Toeslagen!$Q$5)</f>
        <v>0</v>
      </c>
      <c r="U7" s="201">
        <f>'DE-Exp (O)'!U7*(1+Toeslagen!$Q$5)</f>
        <v>224.32963630116004</v>
      </c>
      <c r="V7" s="201">
        <f>'DE-Exp (O)'!V7*(1+Toeslagen!$Q$5)</f>
        <v>236.15080228198681</v>
      </c>
      <c r="W7" s="201">
        <f>'DE-Exp (O)'!W7*(1+Toeslagen!$Q$5)</f>
        <v>251.41071916012004</v>
      </c>
      <c r="X7" s="201">
        <f>'DE-Exp (O)'!X7*(1+Toeslagen!$Q$5)</f>
        <v>251.41071916012004</v>
      </c>
      <c r="Y7" s="201">
        <f>'DE-Exp (O)'!Y7*(1+Toeslagen!$Q$5)</f>
        <v>237.33748973064002</v>
      </c>
      <c r="Z7" s="201">
        <f>'DE-Exp (O)'!Z7*(1+Toeslagen!$Q$5)</f>
        <v>237.33748973064002</v>
      </c>
      <c r="AA7" s="201">
        <f>'DE-Exp (O)'!AA7*(1+Toeslagen!$Q$5)</f>
        <v>237.33748973064002</v>
      </c>
      <c r="AB7" s="201">
        <f>'DE-Exp (O)'!AB7*(1+Toeslagen!$Q$5)</f>
        <v>237.33748973064002</v>
      </c>
      <c r="AC7" s="201">
        <f>'DE-Exp (O)'!AC7*(1+Toeslagen!$Q$5)</f>
        <v>237.33748973064002</v>
      </c>
      <c r="AD7" s="201">
        <f>'DE-Exp (O)'!AD7*(1+Toeslagen!$Q$5)</f>
        <v>251.41071916012004</v>
      </c>
      <c r="AE7" s="201">
        <f>'DE-Exp (O)'!AE7*(1+Toeslagen!$Q$5)</f>
        <v>248.89661196851884</v>
      </c>
      <c r="AF7" s="201">
        <f>'DE-Exp (O)'!AF7*(1+Toeslagen!$Q$5)</f>
        <v>327.72480000000002</v>
      </c>
      <c r="AG7" s="201">
        <f>'DE-Exp (O)'!AG7*(1+Toeslagen!$Q$5)</f>
        <v>324.48</v>
      </c>
      <c r="AH7" s="201">
        <f>'DE-Exp (O)'!AH7*(1+Toeslagen!$Q$5)</f>
        <v>232.59073993602721</v>
      </c>
      <c r="AI7" s="201">
        <f>'DE-Exp (O)'!AI7*(1+Toeslagen!$Q$5)</f>
        <v>195.27606790777796</v>
      </c>
      <c r="AJ7" s="201">
        <f>'DE-Exp (O)'!AJ7*(1+Toeslagen!$Q$5)</f>
        <v>198.64000000000001</v>
      </c>
      <c r="AK7" s="201">
        <f>'DE-Exp (O)'!AK7*(1+Toeslagen!$Q$5)</f>
        <v>197.24855344219998</v>
      </c>
      <c r="AL7" s="201">
        <f>'DE-Exp (O)'!AL7*(1+Toeslagen!$Q$5)</f>
        <v>209.20856504296327</v>
      </c>
      <c r="AM7" s="201">
        <f>'DE-Exp (O)'!AM7*(1+Toeslagen!$Q$5)</f>
        <v>213.43500070039684</v>
      </c>
      <c r="AN7" s="201">
        <f>'DE-Exp (O)'!AN7*(1+Toeslagen!$Q$5)</f>
        <v>211.32178287168006</v>
      </c>
      <c r="AO7" s="201">
        <f>'DE-Exp (O)'!AO7*(1+Toeslagen!$Q$5)</f>
        <v>164.72891986850001</v>
      </c>
      <c r="AP7" s="201">
        <f>'DE-Exp (O)'!AP7*(1+Toeslagen!$Q$5)</f>
        <v>166.37620906718502</v>
      </c>
      <c r="AQ7" s="201">
        <f>'DE-Exp (O)'!AQ7*(1+Toeslagen!$Q$5)</f>
        <v>163.08163066981501</v>
      </c>
      <c r="AR7" s="201">
        <f>'DE-Exp (O)'!AR7*(1+Toeslagen!$Q$5)</f>
        <v>176.51712000000001</v>
      </c>
      <c r="AS7" s="201">
        <f>'DE-Exp (O)'!AS7*(1+Toeslagen!$Q$5)</f>
        <v>169.59488000000002</v>
      </c>
      <c r="AT7" s="201">
        <f>'DE-Exp (O)'!AT7*(1+Toeslagen!$Q$5)</f>
        <v>173.05600000000001</v>
      </c>
      <c r="AU7" s="201">
        <f>'DE-Exp (O)'!AU7*(1+Toeslagen!$Q$5)</f>
        <v>161.43434147113001</v>
      </c>
      <c r="AV7" s="201">
        <f>'DE-Exp (O)'!AV7*(1+Toeslagen!$Q$5)</f>
        <v>161.43434147113001</v>
      </c>
      <c r="AW7" s="201">
        <f>'DE-Exp (O)'!AW7*(1+Toeslagen!$Q$5)</f>
        <v>182.39829301259277</v>
      </c>
      <c r="AX7" s="201">
        <f>'DE-Exp (O)'!AX7*(1+Toeslagen!$Q$5)</f>
        <v>182.39829301259277</v>
      </c>
      <c r="AY7" s="201">
        <f>'DE-Exp (O)'!AY7*(1+Toeslagen!$Q$5)</f>
        <v>184.24070001272</v>
      </c>
      <c r="AZ7" s="201">
        <f>'DE-Exp (O)'!AZ7*(1+Toeslagen!$Q$5)</f>
        <v>196.26231067498898</v>
      </c>
      <c r="BA7" s="201">
        <f>'DE-Exp (O)'!BA7*(1+Toeslagen!$Q$5)</f>
        <v>197.24855344219998</v>
      </c>
      <c r="BB7" s="201">
        <f>'DE-Exp (O)'!BB7*(1+Toeslagen!$Q$5)</f>
        <v>224.32963630116004</v>
      </c>
      <c r="BC7" s="201">
        <f>'DE-Exp (O)'!BC7*(1+Toeslagen!$Q$5)</f>
        <v>129.83247119185202</v>
      </c>
      <c r="BD7" s="201">
        <f>'DE-Exp (O)'!BD7*(1+Toeslagen!$Q$5)</f>
        <v>129.83247119185202</v>
      </c>
      <c r="BE7" s="201">
        <f>'DE-Exp (O)'!BE7*(1+Toeslagen!$Q$5)</f>
        <v>132.45534939774802</v>
      </c>
      <c r="BF7" s="201">
        <f>'DE-Exp (O)'!BF7*(1+Toeslagen!$Q$5)</f>
        <v>0</v>
      </c>
      <c r="BG7" s="201">
        <f>'DE-Exp (O)'!BG7*(1+Toeslagen!$Q$5)</f>
        <v>131.14391029480001</v>
      </c>
      <c r="BH7" s="201">
        <f>'DE-Exp (O)'!BH7*(1+Toeslagen!$Q$5)</f>
        <v>128.52103208890401</v>
      </c>
      <c r="BI7" s="201">
        <f>'DE-Exp (O)'!BI7*(1+Toeslagen!$Q$5)</f>
        <v>125.89815388300802</v>
      </c>
      <c r="BJ7" s="201">
        <f>'DE-Exp (O)'!BJ7*(1+Toeslagen!$Q$5)</f>
        <v>127.20959298595602</v>
      </c>
      <c r="BK7" s="201">
        <f>'DE-Exp (O)'!BK7*(1+Toeslagen!$Q$5)</f>
        <v>133.76678850069601</v>
      </c>
      <c r="BL7" s="201">
        <f>'DE-Exp (O)'!BL7*(1+Toeslagen!$Q$5)</f>
        <v>156.49247387507501</v>
      </c>
      <c r="BM7" s="201">
        <f>'DE-Exp (O)'!BM7*(1+Toeslagen!$Q$5)</f>
        <v>146.13601972584942</v>
      </c>
      <c r="BN7" s="201">
        <f>'DE-Exp (O)'!BN7*(1+Toeslagen!$Q$5)</f>
        <v>149.14913353462984</v>
      </c>
      <c r="BO7" s="201">
        <f>'DE-Exp (O)'!BO7*(1+Toeslagen!$Q$5)</f>
        <v>147.64257663023963</v>
      </c>
      <c r="BP7" s="201">
        <f>'DE-Exp (O)'!BP7*(1+Toeslagen!$Q$5)</f>
        <v>158.13976307376001</v>
      </c>
      <c r="BQ7" s="201">
        <f>'DE-Exp (O)'!BQ7*(1+Toeslagen!$Q$5)</f>
        <v>164.72891986850001</v>
      </c>
      <c r="BR7" s="201">
        <f>'DE-Exp (O)'!BR7*(1+Toeslagen!$Q$5)</f>
        <v>164.72891986850001</v>
      </c>
      <c r="BS7" s="201">
        <f>'DE-Exp (O)'!BS7*(1+Toeslagen!$Q$5)</f>
        <v>161.43434147113001</v>
      </c>
      <c r="BT7" s="201">
        <f>'DE-Exp (O)'!BT7*(1+Toeslagen!$Q$5)</f>
        <v>163.08163066981501</v>
      </c>
      <c r="BU7" s="201">
        <f>'DE-Exp (O)'!BU7*(1+Toeslagen!$Q$5)</f>
        <v>150.65569043902005</v>
      </c>
      <c r="BV7" s="201">
        <f>'DE-Exp (O)'!BV7*(1+Toeslagen!$Q$5)</f>
        <v>153.66880424780044</v>
      </c>
      <c r="BW7" s="201">
        <f>'DE-Exp (O)'!BW7*(1+Toeslagen!$Q$5)</f>
        <v>180.55588601246561</v>
      </c>
      <c r="BX7" s="201">
        <f>'DE-Exp (O)'!BX7*(1+Toeslagen!$Q$5)</f>
        <v>180.55588601246561</v>
      </c>
      <c r="BY7" s="201">
        <f>'DE-Exp (O)'!BY7*(1+Toeslagen!$Q$5)</f>
        <v>0</v>
      </c>
      <c r="BZ7" s="201">
        <f>'DE-Exp (O)'!BZ7*(1+Toeslagen!$Q$5)</f>
        <v>182.39829301259277</v>
      </c>
      <c r="CA7" s="201">
        <f>'DE-Exp (O)'!CA7*(1+Toeslagen!$Q$5)</f>
        <v>184.24070001272</v>
      </c>
      <c r="CB7" s="201">
        <f>'DE-Exp (O)'!CB7*(1+Toeslagen!$Q$5)</f>
        <v>178.71347901233838</v>
      </c>
      <c r="CC7" s="201">
        <f>'DE-Exp (O)'!CC7*(1+Toeslagen!$Q$5)</f>
        <v>198.23479620941097</v>
      </c>
      <c r="CD7" s="201">
        <f>'DE-Exp (O)'!CD7*(1+Toeslagen!$Q$5)</f>
        <v>196.26231067498898</v>
      </c>
      <c r="CE7" s="201">
        <f>'DE-Exp (O)'!CE7*(1+Toeslagen!$Q$5)</f>
        <v>196.26231067498898</v>
      </c>
      <c r="CF7" s="201">
        <f>'DE-Exp (O)'!CF7*(1+Toeslagen!$Q$5)</f>
        <v>177.52369809797997</v>
      </c>
      <c r="CG7" s="201">
        <f>'DE-Exp (O)'!CG7*(1+Toeslagen!$Q$5)</f>
        <v>211.32178287168006</v>
      </c>
      <c r="CH7" s="201">
        <f>'DE-Exp (O)'!CH7*(1+Toeslagen!$Q$5)</f>
        <v>211.32178287168006</v>
      </c>
      <c r="CI7" s="201">
        <f>'DE-Exp (O)'!CI7*(1+Toeslagen!$Q$5)</f>
        <v>224.32963630116004</v>
      </c>
      <c r="CJ7" s="201">
        <f>'DE-Exp (O)'!CJ7*(1+Toeslagen!$Q$5)</f>
        <v>223.20798811965423</v>
      </c>
      <c r="CK7" s="201">
        <f>'DE-Exp (O)'!CK7*(1+Toeslagen!$Q$5)</f>
        <v>211.32178287168006</v>
      </c>
      <c r="CL7" s="201">
        <f>'DE-Exp (O)'!CL7*(1+Toeslagen!$Q$5)</f>
        <v>210.26517395732165</v>
      </c>
      <c r="CM7" s="201">
        <f>'DE-Exp (O)'!CM7*(1+Toeslagen!$Q$5)</f>
        <v>209.20856504296327</v>
      </c>
      <c r="CN7" s="201">
        <f>'DE-Exp (O)'!CN7*(1+Toeslagen!$Q$5)</f>
        <v>223.6</v>
      </c>
      <c r="CO7" s="201">
        <f>'DE-Exp (O)'!CO7*(1+Toeslagen!$Q$5)</f>
        <v>239.71086462794642</v>
      </c>
      <c r="CP7" s="201">
        <f>'DE-Exp (O)'!CP7*(1+Toeslagen!$Q$5)</f>
        <v>237.33748973064002</v>
      </c>
      <c r="CQ7" s="201">
        <f>'DE-Exp (O)'!CQ7*(1+Toeslagen!$Q$5)</f>
        <v>248.89661196851884</v>
      </c>
      <c r="CR7" s="201">
        <f>'DE-Exp (O)'!CR7*(1+Toeslagen!$Q$5)</f>
        <v>248.89661196851884</v>
      </c>
      <c r="CS7" s="201">
        <f>'DE-Exp (O)'!CS7*(1+Toeslagen!$Q$5)</f>
        <v>250.15366556431943</v>
      </c>
      <c r="CT7" s="201">
        <f>'DE-Exp (O)'!CT7*(1+Toeslagen!$Q$5)</f>
        <v>251.41071916012004</v>
      </c>
      <c r="CU7" s="201">
        <f>'DE-Exp (O)'!CU7*(1+Toeslagen!$Q$5)</f>
        <v>251.41071916012004</v>
      </c>
      <c r="CV7" s="201">
        <f>'DE-Exp (O)'!CV7*(1+Toeslagen!$Q$5)</f>
        <v>236.15080228198681</v>
      </c>
      <c r="CW7" s="201">
        <f>'DE-Exp (O)'!CW7*(1+Toeslagen!$Q$5)</f>
        <v>236.15080228198681</v>
      </c>
      <c r="CX7" s="201">
        <f>'DE-Exp (O)'!CX7*(1+Toeslagen!$Q$5)</f>
        <v>237.33748973064002</v>
      </c>
      <c r="CY7" s="201">
        <f>'DE-Exp (O)'!CY7*(1+Toeslagen!$Q$5)</f>
        <v>238.52417717929319</v>
      </c>
      <c r="CZ7" s="201">
        <f>'DE-Exp (O)'!CZ7*(1+Toeslagen!$Q$5)</f>
        <v>225.45128448266578</v>
      </c>
      <c r="DA7" s="201">
        <f>'DE-Exp (O)'!DA7*(1+Toeslagen!$Q$5)</f>
        <v>223.6</v>
      </c>
      <c r="DB7" s="201">
        <f>'DE-Exp (O)'!DB7*(1+Toeslagen!$Q$5)</f>
        <v>224.32963630116004</v>
      </c>
      <c r="DC7" s="201">
        <f>'DE-Exp (O)'!DC7*(1+Toeslagen!$Q$5)</f>
        <v>235.43878981279491</v>
      </c>
      <c r="DD7" s="201">
        <f>'DE-Exp (O)'!DD7*(1+Toeslagen!$Q$5)</f>
        <v>237.33748973064002</v>
      </c>
      <c r="DE7" s="201">
        <f>'DE-Exp (O)'!DE7*(1+Toeslagen!$Q$5)</f>
        <v>251.41071916012004</v>
      </c>
      <c r="DF7" s="201">
        <f>'DE-Exp (O)'!DF7*(1+Toeslagen!$Q$5)</f>
        <v>226.57293266417162</v>
      </c>
      <c r="DG7" s="201">
        <f>'DE-Exp (O)'!DG7*(1+Toeslagen!$Q$5)</f>
        <v>225.45128448266578</v>
      </c>
      <c r="DH7" s="201">
        <f>'DE-Exp (O)'!DH7*(1+Toeslagen!$Q$5)</f>
        <v>211.32178287168006</v>
      </c>
      <c r="DI7" s="201">
        <f>'DE-Exp (O)'!DI7*(1+Toeslagen!$Q$5)</f>
        <v>224.32963630116004</v>
      </c>
      <c r="DJ7" s="201">
        <f>'DE-Exp (O)'!DJ7*(1+Toeslagen!$Q$5)</f>
        <v>223.20798811965423</v>
      </c>
    </row>
    <row r="8" spans="1:114" ht="14.65" thickBot="1">
      <c r="A8" s="7">
        <v>3</v>
      </c>
      <c r="B8" s="7">
        <v>3</v>
      </c>
      <c r="C8" s="1">
        <v>720</v>
      </c>
      <c r="D8" s="1">
        <v>4</v>
      </c>
      <c r="F8" t="s">
        <v>203</v>
      </c>
      <c r="G8" t="s">
        <v>204</v>
      </c>
      <c r="H8" t="s">
        <v>206</v>
      </c>
      <c r="I8" t="s">
        <v>206</v>
      </c>
      <c r="J8" t="s">
        <v>202</v>
      </c>
      <c r="N8" s="211">
        <v>0.5</v>
      </c>
      <c r="O8" s="212">
        <v>875</v>
      </c>
      <c r="P8" s="201">
        <f>'DE-Exp (O)'!P8*(1+Toeslagen!$Q$5)</f>
        <v>300.88176403227072</v>
      </c>
      <c r="Q8" s="201">
        <f>'DE-Exp (O)'!Q8*(1+Toeslagen!$Q$5)</f>
        <v>303.9057013592282</v>
      </c>
      <c r="R8" s="201">
        <f>'DE-Exp (O)'!R8*(1+Toeslagen!$Q$5)</f>
        <v>302.39373269574952</v>
      </c>
      <c r="S8" s="201">
        <f>'DE-Exp (O)'!S8*(1+Toeslagen!$Q$5)</f>
        <v>268.32092861844404</v>
      </c>
      <c r="T8" s="201">
        <f>'DE-Exp (O)'!T8*(1+Toeslagen!$Q$5)</f>
        <v>0</v>
      </c>
      <c r="U8" s="201">
        <f>'DE-Exp (O)'!U8*(1+Toeslagen!$Q$5)</f>
        <v>255.11795738752181</v>
      </c>
      <c r="V8" s="201">
        <f>'DE-Exp (O)'!V8*(1+Toeslagen!$Q$5)</f>
        <v>266.9793239753518</v>
      </c>
      <c r="W8" s="201">
        <f>'DE-Exp (O)'!W8*(1+Toeslagen!$Q$5)</f>
        <v>302.39373269574952</v>
      </c>
      <c r="X8" s="201">
        <f>'DE-Exp (O)'!X8*(1+Toeslagen!$Q$5)</f>
        <v>302.39373269574952</v>
      </c>
      <c r="Y8" s="201">
        <f>'DE-Exp (O)'!Y8*(1+Toeslagen!$Q$5)</f>
        <v>268.32092861844404</v>
      </c>
      <c r="Z8" s="201">
        <f>'DE-Exp (O)'!Z8*(1+Toeslagen!$Q$5)</f>
        <v>268.32092861844404</v>
      </c>
      <c r="AA8" s="201">
        <f>'DE-Exp (O)'!AA8*(1+Toeslagen!$Q$5)</f>
        <v>268.32092861844404</v>
      </c>
      <c r="AB8" s="201">
        <f>'DE-Exp (O)'!AB8*(1+Toeslagen!$Q$5)</f>
        <v>268.32092861844404</v>
      </c>
      <c r="AC8" s="201">
        <f>'DE-Exp (O)'!AC8*(1+Toeslagen!$Q$5)</f>
        <v>268.32092861844404</v>
      </c>
      <c r="AD8" s="201">
        <f>'DE-Exp (O)'!AD8*(1+Toeslagen!$Q$5)</f>
        <v>302.39373269574952</v>
      </c>
      <c r="AE8" s="201">
        <f>'DE-Exp (O)'!AE8*(1+Toeslagen!$Q$5)</f>
        <v>299.36979536879198</v>
      </c>
      <c r="AF8" s="201">
        <f>'DE-Exp (O)'!AF8*(1+Toeslagen!$Q$5)</f>
        <v>371.42144000000002</v>
      </c>
      <c r="AG8" s="201">
        <f>'DE-Exp (O)'!AG8*(1+Toeslagen!$Q$5)</f>
        <v>367.74400000000003</v>
      </c>
      <c r="AH8" s="201">
        <f>'DE-Exp (O)'!AH8*(1+Toeslagen!$Q$5)</f>
        <v>262.95451004607514</v>
      </c>
      <c r="AI8" s="201">
        <f>'DE-Exp (O)'!AI8*(1+Toeslagen!$Q$5)</f>
        <v>225.3701725364206</v>
      </c>
      <c r="AJ8" s="201">
        <f>'DE-Exp (O)'!AJ8*(1+Toeslagen!$Q$5)</f>
        <v>228.8</v>
      </c>
      <c r="AK8" s="201">
        <f>'DE-Exp (O)'!AK8*(1+Toeslagen!$Q$5)</f>
        <v>227.64663892567737</v>
      </c>
      <c r="AL8" s="201">
        <f>'DE-Exp (O)'!AL8*(1+Toeslagen!$Q$5)</f>
        <v>239.49583629503366</v>
      </c>
      <c r="AM8" s="201">
        <f>'DE-Exp (O)'!AM8*(1+Toeslagen!$Q$5)</f>
        <v>244.33413601816565</v>
      </c>
      <c r="AN8" s="201">
        <f>'DE-Exp (O)'!AN8*(1+Toeslagen!$Q$5)</f>
        <v>241.91498615659967</v>
      </c>
      <c r="AO8" s="201">
        <f>'DE-Exp (O)'!AO8*(1+Toeslagen!$Q$5)</f>
        <v>193.57383484837194</v>
      </c>
      <c r="AP8" s="201">
        <f>'DE-Exp (O)'!AP8*(1+Toeslagen!$Q$5)</f>
        <v>195.50957319685565</v>
      </c>
      <c r="AQ8" s="201">
        <f>'DE-Exp (O)'!AQ8*(1+Toeslagen!$Q$5)</f>
        <v>191.63809649988821</v>
      </c>
      <c r="AR8" s="201">
        <f>'DE-Exp (O)'!AR8*(1+Toeslagen!$Q$5)</f>
        <v>204.09792000000002</v>
      </c>
      <c r="AS8" s="201">
        <f>'DE-Exp (O)'!AS8*(1+Toeslagen!$Q$5)</f>
        <v>196.09407999999999</v>
      </c>
      <c r="AT8" s="201">
        <f>'DE-Exp (O)'!AT8*(1+Toeslagen!$Q$5)</f>
        <v>200.096</v>
      </c>
      <c r="AU8" s="201">
        <f>'DE-Exp (O)'!AU8*(1+Toeslagen!$Q$5)</f>
        <v>189.7023581514045</v>
      </c>
      <c r="AV8" s="201">
        <f>'DE-Exp (O)'!AV8*(1+Toeslagen!$Q$5)</f>
        <v>189.7023581514045</v>
      </c>
      <c r="AW8" s="201">
        <f>'DE-Exp (O)'!AW8*(1+Toeslagen!$Q$5)</f>
        <v>212.29923101780764</v>
      </c>
      <c r="AX8" s="201">
        <f>'DE-Exp (O)'!AX8*(1+Toeslagen!$Q$5)</f>
        <v>212.29923101780764</v>
      </c>
      <c r="AY8" s="201">
        <f>'DE-Exp (O)'!AY8*(1+Toeslagen!$Q$5)</f>
        <v>214.44366769475522</v>
      </c>
      <c r="AZ8" s="201">
        <f>'DE-Exp (O)'!AZ8*(1+Toeslagen!$Q$5)</f>
        <v>226.50840573104898</v>
      </c>
      <c r="BA8" s="201">
        <f>'DE-Exp (O)'!BA8*(1+Toeslagen!$Q$5)</f>
        <v>227.64663892567737</v>
      </c>
      <c r="BB8" s="201">
        <f>'DE-Exp (O)'!BB8*(1+Toeslagen!$Q$5)</f>
        <v>255.11795738752181</v>
      </c>
      <c r="BC8" s="201">
        <f>'DE-Exp (O)'!BC8*(1+Toeslagen!$Q$5)</f>
        <v>151.37054970404927</v>
      </c>
      <c r="BD8" s="201">
        <f>'DE-Exp (O)'!BD8*(1+Toeslagen!$Q$5)</f>
        <v>151.37054970404927</v>
      </c>
      <c r="BE8" s="201">
        <f>'DE-Exp (O)'!BE8*(1+Toeslagen!$Q$5)</f>
        <v>154.42854060716138</v>
      </c>
      <c r="BF8" s="201">
        <f>'DE-Exp (O)'!BF8*(1+Toeslagen!$Q$5)</f>
        <v>0</v>
      </c>
      <c r="BG8" s="201">
        <f>'DE-Exp (O)'!BG8*(1+Toeslagen!$Q$5)</f>
        <v>152.89954515560532</v>
      </c>
      <c r="BH8" s="201">
        <f>'DE-Exp (O)'!BH8*(1+Toeslagen!$Q$5)</f>
        <v>149.84155425249321</v>
      </c>
      <c r="BI8" s="201">
        <f>'DE-Exp (O)'!BI8*(1+Toeslagen!$Q$5)</f>
        <v>146.7835633493811</v>
      </c>
      <c r="BJ8" s="201">
        <f>'DE-Exp (O)'!BJ8*(1+Toeslagen!$Q$5)</f>
        <v>148.31255880093715</v>
      </c>
      <c r="BK8" s="201">
        <f>'DE-Exp (O)'!BK8*(1+Toeslagen!$Q$5)</f>
        <v>155.95753605871744</v>
      </c>
      <c r="BL8" s="201">
        <f>'DE-Exp (O)'!BL8*(1+Toeslagen!$Q$5)</f>
        <v>183.89514310595331</v>
      </c>
      <c r="BM8" s="201">
        <f>'DE-Exp (O)'!BM8*(1+Toeslagen!$Q$5)</f>
        <v>168.55629666192894</v>
      </c>
      <c r="BN8" s="201">
        <f>'DE-Exp (O)'!BN8*(1+Toeslagen!$Q$5)</f>
        <v>172.03168422196873</v>
      </c>
      <c r="BO8" s="201">
        <f>'DE-Exp (O)'!BO8*(1+Toeslagen!$Q$5)</f>
        <v>170.29399044194884</v>
      </c>
      <c r="BP8" s="201">
        <f>'DE-Exp (O)'!BP8*(1+Toeslagen!$Q$5)</f>
        <v>185.83088145443705</v>
      </c>
      <c r="BQ8" s="201">
        <f>'DE-Exp (O)'!BQ8*(1+Toeslagen!$Q$5)</f>
        <v>193.57383484837194</v>
      </c>
      <c r="BR8" s="201">
        <f>'DE-Exp (O)'!BR8*(1+Toeslagen!$Q$5)</f>
        <v>193.57383484837194</v>
      </c>
      <c r="BS8" s="201">
        <f>'DE-Exp (O)'!BS8*(1+Toeslagen!$Q$5)</f>
        <v>189.7023581514045</v>
      </c>
      <c r="BT8" s="201">
        <f>'DE-Exp (O)'!BT8*(1+Toeslagen!$Q$5)</f>
        <v>191.63809649988821</v>
      </c>
      <c r="BU8" s="201">
        <f>'DE-Exp (O)'!BU8*(1+Toeslagen!$Q$5)</f>
        <v>173.76937800198863</v>
      </c>
      <c r="BV8" s="201">
        <f>'DE-Exp (O)'!BV8*(1+Toeslagen!$Q$5)</f>
        <v>177.24476556202839</v>
      </c>
      <c r="BW8" s="201">
        <f>'DE-Exp (O)'!BW8*(1+Toeslagen!$Q$5)</f>
        <v>210.15479434086009</v>
      </c>
      <c r="BX8" s="201">
        <f>'DE-Exp (O)'!BX8*(1+Toeslagen!$Q$5)</f>
        <v>210.15479434086009</v>
      </c>
      <c r="BY8" s="201">
        <f>'DE-Exp (O)'!BY8*(1+Toeslagen!$Q$5)</f>
        <v>0</v>
      </c>
      <c r="BZ8" s="201">
        <f>'DE-Exp (O)'!BZ8*(1+Toeslagen!$Q$5)</f>
        <v>212.29923101780764</v>
      </c>
      <c r="CA8" s="201">
        <f>'DE-Exp (O)'!CA8*(1+Toeslagen!$Q$5)</f>
        <v>214.44366769475522</v>
      </c>
      <c r="CB8" s="201">
        <f>'DE-Exp (O)'!CB8*(1+Toeslagen!$Q$5)</f>
        <v>208.01035766391254</v>
      </c>
      <c r="CC8" s="201">
        <f>'DE-Exp (O)'!CC8*(1+Toeslagen!$Q$5)</f>
        <v>228.78487212030575</v>
      </c>
      <c r="CD8" s="201">
        <f>'DE-Exp (O)'!CD8*(1+Toeslagen!$Q$5)</f>
        <v>226.50840573104898</v>
      </c>
      <c r="CE8" s="201">
        <f>'DE-Exp (O)'!CE8*(1+Toeslagen!$Q$5)</f>
        <v>226.50840573104898</v>
      </c>
      <c r="CF8" s="201">
        <f>'DE-Exp (O)'!CF8*(1+Toeslagen!$Q$5)</f>
        <v>204.88197503310963</v>
      </c>
      <c r="CG8" s="201">
        <f>'DE-Exp (O)'!CG8*(1+Toeslagen!$Q$5)</f>
        <v>241.91498615659967</v>
      </c>
      <c r="CH8" s="201">
        <f>'DE-Exp (O)'!CH8*(1+Toeslagen!$Q$5)</f>
        <v>241.91498615659967</v>
      </c>
      <c r="CI8" s="201">
        <f>'DE-Exp (O)'!CI8*(1+Toeslagen!$Q$5)</f>
        <v>255.11795738752181</v>
      </c>
      <c r="CJ8" s="201">
        <f>'DE-Exp (O)'!CJ8*(1+Toeslagen!$Q$5)</f>
        <v>253.84236760058423</v>
      </c>
      <c r="CK8" s="201">
        <f>'DE-Exp (O)'!CK8*(1+Toeslagen!$Q$5)</f>
        <v>241.91498615659967</v>
      </c>
      <c r="CL8" s="201">
        <f>'DE-Exp (O)'!CL8*(1+Toeslagen!$Q$5)</f>
        <v>240.70541122581665</v>
      </c>
      <c r="CM8" s="201">
        <f>'DE-Exp (O)'!CM8*(1+Toeslagen!$Q$5)</f>
        <v>239.49583629503366</v>
      </c>
      <c r="CN8" s="201">
        <f>'DE-Exp (O)'!CN8*(1+Toeslagen!$Q$5)</f>
        <v>249.60000000000002</v>
      </c>
      <c r="CO8" s="201">
        <f>'DE-Exp (O)'!CO8*(1+Toeslagen!$Q$5)</f>
        <v>271.00413790462846</v>
      </c>
      <c r="CP8" s="201">
        <f>'DE-Exp (O)'!CP8*(1+Toeslagen!$Q$5)</f>
        <v>268.32092861844404</v>
      </c>
      <c r="CQ8" s="201">
        <f>'DE-Exp (O)'!CQ8*(1+Toeslagen!$Q$5)</f>
        <v>299.36979536879198</v>
      </c>
      <c r="CR8" s="201">
        <f>'DE-Exp (O)'!CR8*(1+Toeslagen!$Q$5)</f>
        <v>299.36979536879198</v>
      </c>
      <c r="CS8" s="201">
        <f>'DE-Exp (O)'!CS8*(1+Toeslagen!$Q$5)</f>
        <v>300.88176403227072</v>
      </c>
      <c r="CT8" s="201">
        <f>'DE-Exp (O)'!CT8*(1+Toeslagen!$Q$5)</f>
        <v>302.39373269574952</v>
      </c>
      <c r="CU8" s="201">
        <f>'DE-Exp (O)'!CU8*(1+Toeslagen!$Q$5)</f>
        <v>302.39373269574952</v>
      </c>
      <c r="CV8" s="201">
        <f>'DE-Exp (O)'!CV8*(1+Toeslagen!$Q$5)</f>
        <v>266.9793239753518</v>
      </c>
      <c r="CW8" s="201">
        <f>'DE-Exp (O)'!CW8*(1+Toeslagen!$Q$5)</f>
        <v>266.9793239753518</v>
      </c>
      <c r="CX8" s="201">
        <f>'DE-Exp (O)'!CX8*(1+Toeslagen!$Q$5)</f>
        <v>268.32092861844404</v>
      </c>
      <c r="CY8" s="201">
        <f>'DE-Exp (O)'!CY8*(1+Toeslagen!$Q$5)</f>
        <v>269.66253326153617</v>
      </c>
      <c r="CZ8" s="201">
        <f>'DE-Exp (O)'!CZ8*(1+Toeslagen!$Q$5)</f>
        <v>256.3935471744594</v>
      </c>
      <c r="DA8" s="201">
        <f>'DE-Exp (O)'!DA8*(1+Toeslagen!$Q$5)</f>
        <v>253.76000000000002</v>
      </c>
      <c r="DB8" s="201">
        <f>'DE-Exp (O)'!DB8*(1+Toeslagen!$Q$5)</f>
        <v>255.11795738752181</v>
      </c>
      <c r="DC8" s="201">
        <f>'DE-Exp (O)'!DC8*(1+Toeslagen!$Q$5)</f>
        <v>266.17436118949649</v>
      </c>
      <c r="DD8" s="201">
        <f>'DE-Exp (O)'!DD8*(1+Toeslagen!$Q$5)</f>
        <v>268.32092861844404</v>
      </c>
      <c r="DE8" s="201">
        <f>'DE-Exp (O)'!DE8*(1+Toeslagen!$Q$5)</f>
        <v>302.39373269574952</v>
      </c>
      <c r="DF8" s="201">
        <f>'DE-Exp (O)'!DF8*(1+Toeslagen!$Q$5)</f>
        <v>257.66913696139704</v>
      </c>
      <c r="DG8" s="201">
        <f>'DE-Exp (O)'!DG8*(1+Toeslagen!$Q$5)</f>
        <v>256.3935471744594</v>
      </c>
      <c r="DH8" s="201">
        <f>'DE-Exp (O)'!DH8*(1+Toeslagen!$Q$5)</f>
        <v>243.36</v>
      </c>
      <c r="DI8" s="201">
        <f>'DE-Exp (O)'!DI8*(1+Toeslagen!$Q$5)</f>
        <v>255.11795738752181</v>
      </c>
      <c r="DJ8" s="201">
        <f>'DE-Exp (O)'!DJ8*(1+Toeslagen!$Q$5)</f>
        <v>253.84236760058423</v>
      </c>
    </row>
    <row r="9" spans="1:114" ht="14.65" thickBot="1">
      <c r="A9" s="1">
        <v>4</v>
      </c>
      <c r="B9" s="1">
        <v>4</v>
      </c>
      <c r="C9" s="1">
        <v>730</v>
      </c>
      <c r="D9" s="1">
        <v>4</v>
      </c>
      <c r="F9" t="s">
        <v>203</v>
      </c>
      <c r="G9" t="s">
        <v>204</v>
      </c>
      <c r="H9" t="s">
        <v>206</v>
      </c>
      <c r="I9" t="s">
        <v>206</v>
      </c>
      <c r="J9" t="s">
        <v>202</v>
      </c>
      <c r="N9" s="211">
        <v>0.8</v>
      </c>
      <c r="O9" s="212">
        <v>1400</v>
      </c>
      <c r="P9" s="201">
        <f>'DE-Exp (O)'!P9*(1+Toeslagen!$Q$5)</f>
        <v>363.17821507872486</v>
      </c>
      <c r="Q9" s="201">
        <f>'DE-Exp (O)'!Q9*(1+Toeslagen!$Q$5)</f>
        <v>366.82824739107377</v>
      </c>
      <c r="R9" s="201">
        <f>'DE-Exp (O)'!R9*(1+Toeslagen!$Q$5)</f>
        <v>365.00323123489937</v>
      </c>
      <c r="S9" s="201">
        <f>'DE-Exp (O)'!S9*(1+Toeslagen!$Q$5)</f>
        <v>330.93042715759395</v>
      </c>
      <c r="T9" s="201">
        <f>'DE-Exp (O)'!T9*(1+Toeslagen!$Q$5)</f>
        <v>0</v>
      </c>
      <c r="U9" s="201">
        <f>'DE-Exp (O)'!U9*(1+Toeslagen!$Q$5)</f>
        <v>303.45910869574953</v>
      </c>
      <c r="V9" s="201">
        <f>'DE-Exp (O)'!V9*(1+Toeslagen!$Q$5)</f>
        <v>329.27577502180594</v>
      </c>
      <c r="W9" s="201">
        <f>'DE-Exp (O)'!W9*(1+Toeslagen!$Q$5)</f>
        <v>365.00323123489937</v>
      </c>
      <c r="X9" s="201">
        <f>'DE-Exp (O)'!X9*(1+Toeslagen!$Q$5)</f>
        <v>365.00323123489937</v>
      </c>
      <c r="Y9" s="201">
        <f>'DE-Exp (O)'!Y9*(1+Toeslagen!$Q$5)</f>
        <v>330.93042715759395</v>
      </c>
      <c r="Z9" s="201">
        <f>'DE-Exp (O)'!Z9*(1+Toeslagen!$Q$5)</f>
        <v>330.93042715759395</v>
      </c>
      <c r="AA9" s="201">
        <f>'DE-Exp (O)'!AA9*(1+Toeslagen!$Q$5)</f>
        <v>330.93042715759395</v>
      </c>
      <c r="AB9" s="201">
        <f>'DE-Exp (O)'!AB9*(1+Toeslagen!$Q$5)</f>
        <v>330.93042715759395</v>
      </c>
      <c r="AC9" s="201">
        <f>'DE-Exp (O)'!AC9*(1+Toeslagen!$Q$5)</f>
        <v>330.93042715759395</v>
      </c>
      <c r="AD9" s="201">
        <f>'DE-Exp (O)'!AD9*(1+Toeslagen!$Q$5)</f>
        <v>365.00323123489937</v>
      </c>
      <c r="AE9" s="201">
        <f>'DE-Exp (O)'!AE9*(1+Toeslagen!$Q$5)</f>
        <v>361.35319892255035</v>
      </c>
      <c r="AF9" s="201">
        <f>'DE-Exp (O)'!AF9*(1+Toeslagen!$Q$5)</f>
        <v>420.58016000000009</v>
      </c>
      <c r="AG9" s="201">
        <f>'DE-Exp (O)'!AG9*(1+Toeslagen!$Q$5)</f>
        <v>416.41600000000005</v>
      </c>
      <c r="AH9" s="201">
        <f>'DE-Exp (O)'!AH9*(1+Toeslagen!$Q$5)</f>
        <v>324.31181861444202</v>
      </c>
      <c r="AI9" s="201">
        <f>'DE-Exp (O)'!AI9*(1+Toeslagen!$Q$5)</f>
        <v>266.69244157225955</v>
      </c>
      <c r="AJ9" s="201">
        <f>'DE-Exp (O)'!AJ9*(1+Toeslagen!$Q$5)</f>
        <v>270.40000000000003</v>
      </c>
      <c r="AK9" s="201">
        <f>'DE-Exp (O)'!AK9*(1+Toeslagen!$Q$5)</f>
        <v>269.386304618444</v>
      </c>
      <c r="AL9" s="201">
        <f>'DE-Exp (O)'!AL9*(1+Toeslagen!$Q$5)</f>
        <v>280.81810533087253</v>
      </c>
      <c r="AM9" s="201">
        <f>'DE-Exp (O)'!AM9*(1+Toeslagen!$Q$5)</f>
        <v>286.49119836785985</v>
      </c>
      <c r="AN9" s="201">
        <f>'DE-Exp (O)'!AN9*(1+Toeslagen!$Q$5)</f>
        <v>283.65465184936619</v>
      </c>
      <c r="AO9" s="201">
        <f>'DE-Exp (O)'!AO9*(1+Toeslagen!$Q$5)</f>
        <v>228.71201492567735</v>
      </c>
      <c r="AP9" s="201">
        <f>'DE-Exp (O)'!AP9*(1+Toeslagen!$Q$5)</f>
        <v>230.99913507493414</v>
      </c>
      <c r="AQ9" s="201">
        <f>'DE-Exp (O)'!AQ9*(1+Toeslagen!$Q$5)</f>
        <v>226.42489477642059</v>
      </c>
      <c r="AR9" s="201">
        <f>'DE-Exp (O)'!AR9*(1+Toeslagen!$Q$5)</f>
        <v>242.71104000000003</v>
      </c>
      <c r="AS9" s="201">
        <f>'DE-Exp (O)'!AS9*(1+Toeslagen!$Q$5)</f>
        <v>233.19296000000003</v>
      </c>
      <c r="AT9" s="201">
        <f>'DE-Exp (O)'!AT9*(1+Toeslagen!$Q$5)</f>
        <v>237.95200000000003</v>
      </c>
      <c r="AU9" s="201">
        <f>'DE-Exp (O)'!AU9*(1+Toeslagen!$Q$5)</f>
        <v>224.13777462716379</v>
      </c>
      <c r="AV9" s="201">
        <f>'DE-Exp (O)'!AV9*(1+Toeslagen!$Q$5)</f>
        <v>224.13777462716379</v>
      </c>
      <c r="AW9" s="201">
        <f>'DE-Exp (O)'!AW9*(1+Toeslagen!$Q$5)</f>
        <v>246.03130705434009</v>
      </c>
      <c r="AX9" s="201">
        <f>'DE-Exp (O)'!AX9*(1+Toeslagen!$Q$5)</f>
        <v>246.03130705434009</v>
      </c>
      <c r="AY9" s="201">
        <f>'DE-Exp (O)'!AY9*(1+Toeslagen!$Q$5)</f>
        <v>248.5164717720607</v>
      </c>
      <c r="AZ9" s="201">
        <f>'DE-Exp (O)'!AZ9*(1+Toeslagen!$Q$5)</f>
        <v>268.03937309535178</v>
      </c>
      <c r="BA9" s="201">
        <f>'DE-Exp (O)'!BA9*(1+Toeslagen!$Q$5)</f>
        <v>269.386304618444</v>
      </c>
      <c r="BB9" s="201">
        <f>'DE-Exp (O)'!BB9*(1+Toeslagen!$Q$5)</f>
        <v>303.45910869574953</v>
      </c>
      <c r="BC9" s="201">
        <f>'DE-Exp (O)'!BC9*(1+Toeslagen!$Q$5)</f>
        <v>165.49621346266224</v>
      </c>
      <c r="BD9" s="201">
        <f>'DE-Exp (O)'!BD9*(1+Toeslagen!$Q$5)</f>
        <v>165.49621346266224</v>
      </c>
      <c r="BE9" s="201">
        <f>'DE-Exp (O)'!BE9*(1+Toeslagen!$Q$5)</f>
        <v>168.83957131039281</v>
      </c>
      <c r="BF9" s="201">
        <f>'DE-Exp (O)'!BF9*(1+Toeslagen!$Q$5)</f>
        <v>0</v>
      </c>
      <c r="BG9" s="201">
        <f>'DE-Exp (O)'!BG9*(1+Toeslagen!$Q$5)</f>
        <v>167.16789238652754</v>
      </c>
      <c r="BH9" s="201">
        <f>'DE-Exp (O)'!BH9*(1+Toeslagen!$Q$5)</f>
        <v>163.82453453879697</v>
      </c>
      <c r="BI9" s="201">
        <f>'DE-Exp (O)'!BI9*(1+Toeslagen!$Q$5)</f>
        <v>160.48117669106642</v>
      </c>
      <c r="BJ9" s="201">
        <f>'DE-Exp (O)'!BJ9*(1+Toeslagen!$Q$5)</f>
        <v>162.1528556149317</v>
      </c>
      <c r="BK9" s="201">
        <f>'DE-Exp (O)'!BK9*(1+Toeslagen!$Q$5)</f>
        <v>170.51125023425809</v>
      </c>
      <c r="BL9" s="201">
        <f>'DE-Exp (O)'!BL9*(1+Toeslagen!$Q$5)</f>
        <v>217.2764141793935</v>
      </c>
      <c r="BM9" s="201">
        <f>'DE-Exp (O)'!BM9*(1+Toeslagen!$Q$5)</f>
        <v>195.20347556991797</v>
      </c>
      <c r="BN9" s="201">
        <f>'DE-Exp (O)'!BN9*(1+Toeslagen!$Q$5)</f>
        <v>199.22828949919463</v>
      </c>
      <c r="BO9" s="201">
        <f>'DE-Exp (O)'!BO9*(1+Toeslagen!$Q$5)</f>
        <v>197.2158825345563</v>
      </c>
      <c r="BP9" s="201">
        <f>'DE-Exp (O)'!BP9*(1+Toeslagen!$Q$5)</f>
        <v>219.56353432865026</v>
      </c>
      <c r="BQ9" s="201">
        <f>'DE-Exp (O)'!BQ9*(1+Toeslagen!$Q$5)</f>
        <v>228.71201492567735</v>
      </c>
      <c r="BR9" s="201">
        <f>'DE-Exp (O)'!BR9*(1+Toeslagen!$Q$5)</f>
        <v>228.71201492567735</v>
      </c>
      <c r="BS9" s="201">
        <f>'DE-Exp (O)'!BS9*(1+Toeslagen!$Q$5)</f>
        <v>224.13777462716379</v>
      </c>
      <c r="BT9" s="201">
        <f>'DE-Exp (O)'!BT9*(1+Toeslagen!$Q$5)</f>
        <v>226.42489477642059</v>
      </c>
      <c r="BU9" s="201">
        <f>'DE-Exp (O)'!BU9*(1+Toeslagen!$Q$5)</f>
        <v>201.24069646383299</v>
      </c>
      <c r="BV9" s="201">
        <f>'DE-Exp (O)'!BV9*(1+Toeslagen!$Q$5)</f>
        <v>205.26551039310965</v>
      </c>
      <c r="BW9" s="201">
        <f>'DE-Exp (O)'!BW9*(1+Toeslagen!$Q$5)</f>
        <v>243.54614233661948</v>
      </c>
      <c r="BX9" s="201">
        <f>'DE-Exp (O)'!BX9*(1+Toeslagen!$Q$5)</f>
        <v>243.54614233661948</v>
      </c>
      <c r="BY9" s="201">
        <f>'DE-Exp (O)'!BY9*(1+Toeslagen!$Q$5)</f>
        <v>0</v>
      </c>
      <c r="BZ9" s="201">
        <f>'DE-Exp (O)'!BZ9*(1+Toeslagen!$Q$5)</f>
        <v>246.03130705434009</v>
      </c>
      <c r="CA9" s="201">
        <f>'DE-Exp (O)'!CA9*(1+Toeslagen!$Q$5)</f>
        <v>248.5164717720607</v>
      </c>
      <c r="CB9" s="201">
        <f>'DE-Exp (O)'!CB9*(1+Toeslagen!$Q$5)</f>
        <v>241.06097761889887</v>
      </c>
      <c r="CC9" s="201">
        <f>'DE-Exp (O)'!CC9*(1+Toeslagen!$Q$5)</f>
        <v>270.73323614153617</v>
      </c>
      <c r="CD9" s="201">
        <f>'DE-Exp (O)'!CD9*(1+Toeslagen!$Q$5)</f>
        <v>268.03937309535178</v>
      </c>
      <c r="CE9" s="201">
        <f>'DE-Exp (O)'!CE9*(1+Toeslagen!$Q$5)</f>
        <v>268.03937309535178</v>
      </c>
      <c r="CF9" s="201">
        <f>'DE-Exp (O)'!CF9*(1+Toeslagen!$Q$5)</f>
        <v>242.44767415659962</v>
      </c>
      <c r="CG9" s="201">
        <f>'DE-Exp (O)'!CG9*(1+Toeslagen!$Q$5)</f>
        <v>283.65465184936619</v>
      </c>
      <c r="CH9" s="201">
        <f>'DE-Exp (O)'!CH9*(1+Toeslagen!$Q$5)</f>
        <v>283.65465184936619</v>
      </c>
      <c r="CI9" s="201">
        <f>'DE-Exp (O)'!CI9*(1+Toeslagen!$Q$5)</f>
        <v>303.45910869574953</v>
      </c>
      <c r="CJ9" s="201">
        <f>'DE-Exp (O)'!CJ9*(1+Toeslagen!$Q$5)</f>
        <v>301.94181315227081</v>
      </c>
      <c r="CK9" s="201">
        <f>'DE-Exp (O)'!CK9*(1+Toeslagen!$Q$5)</f>
        <v>283.65465184936619</v>
      </c>
      <c r="CL9" s="201">
        <f>'DE-Exp (O)'!CL9*(1+Toeslagen!$Q$5)</f>
        <v>282.23637859011933</v>
      </c>
      <c r="CM9" s="201">
        <f>'DE-Exp (O)'!CM9*(1+Toeslagen!$Q$5)</f>
        <v>280.81810533087253</v>
      </c>
      <c r="CN9" s="201">
        <f>'DE-Exp (O)'!CN9*(1+Toeslagen!$Q$5)</f>
        <v>301.60000000000002</v>
      </c>
      <c r="CO9" s="201">
        <f>'DE-Exp (O)'!CO9*(1+Toeslagen!$Q$5)</f>
        <v>334.23973142916986</v>
      </c>
      <c r="CP9" s="201">
        <f>'DE-Exp (O)'!CP9*(1+Toeslagen!$Q$5)</f>
        <v>330.93042715759395</v>
      </c>
      <c r="CQ9" s="201">
        <f>'DE-Exp (O)'!CQ9*(1+Toeslagen!$Q$5)</f>
        <v>361.35319892255035</v>
      </c>
      <c r="CR9" s="201">
        <f>'DE-Exp (O)'!CR9*(1+Toeslagen!$Q$5)</f>
        <v>361.35319892255035</v>
      </c>
      <c r="CS9" s="201">
        <f>'DE-Exp (O)'!CS9*(1+Toeslagen!$Q$5)</f>
        <v>363.17821507872486</v>
      </c>
      <c r="CT9" s="201">
        <f>'DE-Exp (O)'!CT9*(1+Toeslagen!$Q$5)</f>
        <v>365.00323123489937</v>
      </c>
      <c r="CU9" s="201">
        <f>'DE-Exp (O)'!CU9*(1+Toeslagen!$Q$5)</f>
        <v>365.00323123489937</v>
      </c>
      <c r="CV9" s="201">
        <f>'DE-Exp (O)'!CV9*(1+Toeslagen!$Q$5)</f>
        <v>329.27577502180594</v>
      </c>
      <c r="CW9" s="201">
        <f>'DE-Exp (O)'!CW9*(1+Toeslagen!$Q$5)</f>
        <v>329.27577502180594</v>
      </c>
      <c r="CX9" s="201">
        <f>'DE-Exp (O)'!CX9*(1+Toeslagen!$Q$5)</f>
        <v>330.93042715759395</v>
      </c>
      <c r="CY9" s="201">
        <f>'DE-Exp (O)'!CY9*(1+Toeslagen!$Q$5)</f>
        <v>332.58507929338185</v>
      </c>
      <c r="CZ9" s="201">
        <f>'DE-Exp (O)'!CZ9*(1+Toeslagen!$Q$5)</f>
        <v>304.97640423922826</v>
      </c>
      <c r="DA9" s="201">
        <f>'DE-Exp (O)'!DA9*(1+Toeslagen!$Q$5)</f>
        <v>301.60000000000002</v>
      </c>
      <c r="DB9" s="201">
        <f>'DE-Exp (O)'!DB9*(1+Toeslagen!$Q$5)</f>
        <v>303.45910869574953</v>
      </c>
      <c r="DC9" s="201">
        <f>'DE-Exp (O)'!DC9*(1+Toeslagen!$Q$5)</f>
        <v>328.28298374033318</v>
      </c>
      <c r="DD9" s="201">
        <f>'DE-Exp (O)'!DD9*(1+Toeslagen!$Q$5)</f>
        <v>330.93042715759395</v>
      </c>
      <c r="DE9" s="201">
        <f>'DE-Exp (O)'!DE9*(1+Toeslagen!$Q$5)</f>
        <v>365.00323123489937</v>
      </c>
      <c r="DF9" s="201">
        <f>'DE-Exp (O)'!DF9*(1+Toeslagen!$Q$5)</f>
        <v>306.49369978270704</v>
      </c>
      <c r="DG9" s="201">
        <f>'DE-Exp (O)'!DG9*(1+Toeslagen!$Q$5)</f>
        <v>304.97640423922826</v>
      </c>
      <c r="DH9" s="201">
        <f>'DE-Exp (O)'!DH9*(1+Toeslagen!$Q$5)</f>
        <v>286.62400000000002</v>
      </c>
      <c r="DI9" s="201">
        <f>'DE-Exp (O)'!DI9*(1+Toeslagen!$Q$5)</f>
        <v>303.45910869574953</v>
      </c>
      <c r="DJ9" s="201">
        <f>'DE-Exp (O)'!DJ9*(1+Toeslagen!$Q$5)</f>
        <v>301.94181315227081</v>
      </c>
    </row>
    <row r="10" spans="1:114" ht="14.65" thickBot="1">
      <c r="A10" s="1">
        <v>6</v>
      </c>
      <c r="B10" s="1">
        <v>6</v>
      </c>
      <c r="C10" s="1">
        <v>630</v>
      </c>
      <c r="D10" s="1">
        <v>4</v>
      </c>
      <c r="F10" t="s">
        <v>203</v>
      </c>
      <c r="G10" t="s">
        <v>204</v>
      </c>
      <c r="H10" t="s">
        <v>206</v>
      </c>
      <c r="I10" t="s">
        <v>206</v>
      </c>
      <c r="J10" t="s">
        <v>206</v>
      </c>
      <c r="N10" s="211">
        <v>1</v>
      </c>
      <c r="O10" s="212">
        <v>1750</v>
      </c>
      <c r="P10" s="201">
        <f>'DE-Exp (O)'!P10*(1+Toeslagen!$Q$5)</f>
        <v>432.0431443125629</v>
      </c>
      <c r="Q10" s="201">
        <f>'DE-Exp (O)'!Q10*(1+Toeslagen!$Q$5)</f>
        <v>436.38528646645796</v>
      </c>
      <c r="R10" s="201">
        <f>'DE-Exp (O)'!R10*(1+Toeslagen!$Q$5)</f>
        <v>434.21421538951046</v>
      </c>
      <c r="S10" s="201">
        <f>'DE-Exp (O)'!S10*(1+Toeslagen!$Q$5)</f>
        <v>399.07603531220491</v>
      </c>
      <c r="T10" s="201">
        <f>'DE-Exp (O)'!T10*(1+Toeslagen!$Q$5)</f>
        <v>0</v>
      </c>
      <c r="U10" s="201">
        <f>'DE-Exp (O)'!U10*(1+Toeslagen!$Q$5)</f>
        <v>371.60471685036055</v>
      </c>
      <c r="V10" s="201">
        <f>'DE-Exp (O)'!V10*(1+Toeslagen!$Q$5)</f>
        <v>397.08065513564384</v>
      </c>
      <c r="W10" s="201">
        <f>'DE-Exp (O)'!W10*(1+Toeslagen!$Q$5)</f>
        <v>434.21421538951046</v>
      </c>
      <c r="X10" s="201">
        <f>'DE-Exp (O)'!X10*(1+Toeslagen!$Q$5)</f>
        <v>434.21421538951046</v>
      </c>
      <c r="Y10" s="201">
        <f>'DE-Exp (O)'!Y10*(1+Toeslagen!$Q$5)</f>
        <v>399.07603531220491</v>
      </c>
      <c r="Z10" s="201">
        <f>'DE-Exp (O)'!Z10*(1+Toeslagen!$Q$5)</f>
        <v>399.07603531220491</v>
      </c>
      <c r="AA10" s="201">
        <f>'DE-Exp (O)'!AA10*(1+Toeslagen!$Q$5)</f>
        <v>399.07603531220491</v>
      </c>
      <c r="AB10" s="201">
        <f>'DE-Exp (O)'!AB10*(1+Toeslagen!$Q$5)</f>
        <v>399.07603531220491</v>
      </c>
      <c r="AC10" s="201">
        <f>'DE-Exp (O)'!AC10*(1+Toeslagen!$Q$5)</f>
        <v>399.07603531220491</v>
      </c>
      <c r="AD10" s="201">
        <f>'DE-Exp (O)'!AD10*(1+Toeslagen!$Q$5)</f>
        <v>434.21421538951046</v>
      </c>
      <c r="AE10" s="201">
        <f>'DE-Exp (O)'!AE10*(1+Toeslagen!$Q$5)</f>
        <v>429.87207323561529</v>
      </c>
      <c r="AF10" s="201">
        <f>'DE-Exp (O)'!AF10*(1+Toeslagen!$Q$5)</f>
        <v>491.5872</v>
      </c>
      <c r="AG10" s="201">
        <f>'DE-Exp (O)'!AG10*(1+Toeslagen!$Q$5)</f>
        <v>486.72</v>
      </c>
      <c r="AH10" s="201">
        <f>'DE-Exp (O)'!AH10*(1+Toeslagen!$Q$5)</f>
        <v>391.09451460596074</v>
      </c>
      <c r="AI10" s="201">
        <f>'DE-Exp (O)'!AI10*(1+Toeslagen!$Q$5)</f>
        <v>306.95998836809849</v>
      </c>
      <c r="AJ10" s="201">
        <f>'DE-Exp (O)'!AJ10*(1+Toeslagen!$Q$5)</f>
        <v>310.96000000000004</v>
      </c>
      <c r="AK10" s="201">
        <f>'DE-Exp (O)'!AK10*(1+Toeslagen!$Q$5)</f>
        <v>310.06059431121065</v>
      </c>
      <c r="AL10" s="201">
        <f>'DE-Exp (O)'!AL10*(1+Toeslagen!$Q$5)</f>
        <v>335.2113158853245</v>
      </c>
      <c r="AM10" s="201">
        <f>'DE-Exp (O)'!AM10*(1+Toeslagen!$Q$5)</f>
        <v>341.98326166078562</v>
      </c>
      <c r="AN10" s="201">
        <f>'DE-Exp (O)'!AN10*(1+Toeslagen!$Q$5)</f>
        <v>338.59728877305508</v>
      </c>
      <c r="AO10" s="201">
        <f>'DE-Exp (O)'!AO10*(1+Toeslagen!$Q$5)</f>
        <v>262.78481900298294</v>
      </c>
      <c r="AP10" s="201">
        <f>'DE-Exp (O)'!AP10*(1+Toeslagen!$Q$5)</f>
        <v>265.41266719301274</v>
      </c>
      <c r="AQ10" s="201">
        <f>'DE-Exp (O)'!AQ10*(1+Toeslagen!$Q$5)</f>
        <v>260.15697081295309</v>
      </c>
      <c r="AR10" s="201">
        <f>'DE-Exp (O)'!AR10*(1+Toeslagen!$Q$5)</f>
        <v>281.32416000000001</v>
      </c>
      <c r="AS10" s="201">
        <f>'DE-Exp (O)'!AS10*(1+Toeslagen!$Q$5)</f>
        <v>270.29183999999998</v>
      </c>
      <c r="AT10" s="201">
        <f>'DE-Exp (O)'!AT10*(1+Toeslagen!$Q$5)</f>
        <v>275.80799999999999</v>
      </c>
      <c r="AU10" s="201">
        <f>'DE-Exp (O)'!AU10*(1+Toeslagen!$Q$5)</f>
        <v>257.52912262292324</v>
      </c>
      <c r="AV10" s="201">
        <f>'DE-Exp (O)'!AV10*(1+Toeslagen!$Q$5)</f>
        <v>257.52912262292324</v>
      </c>
      <c r="AW10" s="201">
        <f>'DE-Exp (O)'!AW10*(1+Toeslagen!$Q$5)</f>
        <v>280.81810533087253</v>
      </c>
      <c r="AX10" s="201">
        <f>'DE-Exp (O)'!AX10*(1+Toeslagen!$Q$5)</f>
        <v>280.81810533087253</v>
      </c>
      <c r="AY10" s="201">
        <f>'DE-Exp (O)'!AY10*(1+Toeslagen!$Q$5)</f>
        <v>283.65465184936619</v>
      </c>
      <c r="AZ10" s="201">
        <f>'DE-Exp (O)'!AZ10*(1+Toeslagen!$Q$5)</f>
        <v>308.5102913396546</v>
      </c>
      <c r="BA10" s="201">
        <f>'DE-Exp (O)'!BA10*(1+Toeslagen!$Q$5)</f>
        <v>310.06059431121065</v>
      </c>
      <c r="BB10" s="201">
        <f>'DE-Exp (O)'!BB10*(1+Toeslagen!$Q$5)</f>
        <v>371.60471685036055</v>
      </c>
      <c r="BC10" s="201">
        <f>'DE-Exp (O)'!BC10*(1+Toeslagen!$Q$5)</f>
        <v>198.17356725919461</v>
      </c>
      <c r="BD10" s="201">
        <f>'DE-Exp (O)'!BD10*(1+Toeslagen!$Q$5)</f>
        <v>198.17356725919461</v>
      </c>
      <c r="BE10" s="201">
        <f>'DE-Exp (O)'!BE10*(1+Toeslagen!$Q$5)</f>
        <v>202.17707366847131</v>
      </c>
      <c r="BF10" s="201">
        <f>'DE-Exp (O)'!BF10*(1+Toeslagen!$Q$5)</f>
        <v>0</v>
      </c>
      <c r="BG10" s="201">
        <f>'DE-Exp (O)'!BG10*(1+Toeslagen!$Q$5)</f>
        <v>200.17532046383297</v>
      </c>
      <c r="BH10" s="201">
        <f>'DE-Exp (O)'!BH10*(1+Toeslagen!$Q$5)</f>
        <v>196.17181405455628</v>
      </c>
      <c r="BI10" s="201">
        <f>'DE-Exp (O)'!BI10*(1+Toeslagen!$Q$5)</f>
        <v>192.16830764527961</v>
      </c>
      <c r="BJ10" s="201">
        <f>'DE-Exp (O)'!BJ10*(1+Toeslagen!$Q$5)</f>
        <v>194.17006084991795</v>
      </c>
      <c r="BK10" s="201">
        <f>'DE-Exp (O)'!BK10*(1+Toeslagen!$Q$5)</f>
        <v>204.17882687310964</v>
      </c>
      <c r="BL10" s="201">
        <f>'DE-Exp (O)'!BL10*(1+Toeslagen!$Q$5)</f>
        <v>249.64557805283377</v>
      </c>
      <c r="BM10" s="201">
        <f>'DE-Exp (O)'!BM10*(1+Toeslagen!$Q$5)</f>
        <v>227.22068080490433</v>
      </c>
      <c r="BN10" s="201">
        <f>'DE-Exp (O)'!BN10*(1+Toeslagen!$Q$5)</f>
        <v>231.90564329572712</v>
      </c>
      <c r="BO10" s="201">
        <f>'DE-Exp (O)'!BO10*(1+Toeslagen!$Q$5)</f>
        <v>229.56316205031573</v>
      </c>
      <c r="BP10" s="201">
        <f>'DE-Exp (O)'!BP10*(1+Toeslagen!$Q$5)</f>
        <v>252.27342624286362</v>
      </c>
      <c r="BQ10" s="201">
        <f>'DE-Exp (O)'!BQ10*(1+Toeslagen!$Q$5)</f>
        <v>262.78481900298294</v>
      </c>
      <c r="BR10" s="201">
        <f>'DE-Exp (O)'!BR10*(1+Toeslagen!$Q$5)</f>
        <v>262.78481900298294</v>
      </c>
      <c r="BS10" s="201">
        <f>'DE-Exp (O)'!BS10*(1+Toeslagen!$Q$5)</f>
        <v>257.52912262292324</v>
      </c>
      <c r="BT10" s="201">
        <f>'DE-Exp (O)'!BT10*(1+Toeslagen!$Q$5)</f>
        <v>260.15697081295309</v>
      </c>
      <c r="BU10" s="201">
        <f>'DE-Exp (O)'!BU10*(1+Toeslagen!$Q$5)</f>
        <v>234.24812454113848</v>
      </c>
      <c r="BV10" s="201">
        <f>'DE-Exp (O)'!BV10*(1+Toeslagen!$Q$5)</f>
        <v>238.93308703196126</v>
      </c>
      <c r="BW10" s="201">
        <f>'DE-Exp (O)'!BW10*(1+Toeslagen!$Q$5)</f>
        <v>277.98155881237881</v>
      </c>
      <c r="BX10" s="201">
        <f>'DE-Exp (O)'!BX10*(1+Toeslagen!$Q$5)</f>
        <v>277.98155881237881</v>
      </c>
      <c r="BY10" s="201">
        <f>'DE-Exp (O)'!BY10*(1+Toeslagen!$Q$5)</f>
        <v>0</v>
      </c>
      <c r="BZ10" s="201">
        <f>'DE-Exp (O)'!BZ10*(1+Toeslagen!$Q$5)</f>
        <v>280.81810533087253</v>
      </c>
      <c r="CA10" s="201">
        <f>'DE-Exp (O)'!CA10*(1+Toeslagen!$Q$5)</f>
        <v>283.65465184936619</v>
      </c>
      <c r="CB10" s="201">
        <f>'DE-Exp (O)'!CB10*(1+Toeslagen!$Q$5)</f>
        <v>275.14501229388515</v>
      </c>
      <c r="CC10" s="201">
        <f>'DE-Exp (O)'!CC10*(1+Toeslagen!$Q$5)</f>
        <v>311.61089728276664</v>
      </c>
      <c r="CD10" s="201">
        <f>'DE-Exp (O)'!CD10*(1+Toeslagen!$Q$5)</f>
        <v>308.5102913396546</v>
      </c>
      <c r="CE10" s="201">
        <f>'DE-Exp (O)'!CE10*(1+Toeslagen!$Q$5)</f>
        <v>308.5102913396546</v>
      </c>
      <c r="CF10" s="201">
        <f>'DE-Exp (O)'!CF10*(1+Toeslagen!$Q$5)</f>
        <v>279.05453488008959</v>
      </c>
      <c r="CG10" s="201">
        <f>'DE-Exp (O)'!CG10*(1+Toeslagen!$Q$5)</f>
        <v>338.59728877305508</v>
      </c>
      <c r="CH10" s="201">
        <f>'DE-Exp (O)'!CH10*(1+Toeslagen!$Q$5)</f>
        <v>338.59728877305508</v>
      </c>
      <c r="CI10" s="201">
        <f>'DE-Exp (O)'!CI10*(1+Toeslagen!$Q$5)</f>
        <v>371.60471685036055</v>
      </c>
      <c r="CJ10" s="201">
        <f>'DE-Exp (O)'!CJ10*(1+Toeslagen!$Q$5)</f>
        <v>369.74669326610876</v>
      </c>
      <c r="CK10" s="201">
        <f>'DE-Exp (O)'!CK10*(1+Toeslagen!$Q$5)</f>
        <v>338.59728877305508</v>
      </c>
      <c r="CL10" s="201">
        <f>'DE-Exp (O)'!CL10*(1+Toeslagen!$Q$5)</f>
        <v>336.90430232918976</v>
      </c>
      <c r="CM10" s="201">
        <f>'DE-Exp (O)'!CM10*(1+Toeslagen!$Q$5)</f>
        <v>335.2113158853245</v>
      </c>
      <c r="CN10" s="201">
        <f>'DE-Exp (O)'!CN10*(1+Toeslagen!$Q$5)</f>
        <v>369.2</v>
      </c>
      <c r="CO10" s="201">
        <f>'DE-Exp (O)'!CO10*(1+Toeslagen!$Q$5)</f>
        <v>403.06679566532694</v>
      </c>
      <c r="CP10" s="201">
        <f>'DE-Exp (O)'!CP10*(1+Toeslagen!$Q$5)</f>
        <v>399.07603531220491</v>
      </c>
      <c r="CQ10" s="201">
        <f>'DE-Exp (O)'!CQ10*(1+Toeslagen!$Q$5)</f>
        <v>429.87207323561529</v>
      </c>
      <c r="CR10" s="201">
        <f>'DE-Exp (O)'!CR10*(1+Toeslagen!$Q$5)</f>
        <v>429.87207323561529</v>
      </c>
      <c r="CS10" s="201">
        <f>'DE-Exp (O)'!CS10*(1+Toeslagen!$Q$5)</f>
        <v>432.0431443125629</v>
      </c>
      <c r="CT10" s="201">
        <f>'DE-Exp (O)'!CT10*(1+Toeslagen!$Q$5)</f>
        <v>434.21421538951046</v>
      </c>
      <c r="CU10" s="201">
        <f>'DE-Exp (O)'!CU10*(1+Toeslagen!$Q$5)</f>
        <v>434.21421538951046</v>
      </c>
      <c r="CV10" s="201">
        <f>'DE-Exp (O)'!CV10*(1+Toeslagen!$Q$5)</f>
        <v>397.08065513564384</v>
      </c>
      <c r="CW10" s="201">
        <f>'DE-Exp (O)'!CW10*(1+Toeslagen!$Q$5)</f>
        <v>397.08065513564384</v>
      </c>
      <c r="CX10" s="201">
        <f>'DE-Exp (O)'!CX10*(1+Toeslagen!$Q$5)</f>
        <v>399.07603531220491</v>
      </c>
      <c r="CY10" s="201">
        <f>'DE-Exp (O)'!CY10*(1+Toeslagen!$Q$5)</f>
        <v>401.07141548876587</v>
      </c>
      <c r="CZ10" s="201">
        <f>'DE-Exp (O)'!CZ10*(1+Toeslagen!$Q$5)</f>
        <v>373.46274043461233</v>
      </c>
      <c r="DA10" s="201">
        <f>'DE-Exp (O)'!DA10*(1+Toeslagen!$Q$5)</f>
        <v>265.2</v>
      </c>
      <c r="DB10" s="201">
        <f>'DE-Exp (O)'!DB10*(1+Toeslagen!$Q$5)</f>
        <v>371.60471685036055</v>
      </c>
      <c r="DC10" s="201">
        <f>'DE-Exp (O)'!DC10*(1+Toeslagen!$Q$5)</f>
        <v>395.88342702970726</v>
      </c>
      <c r="DD10" s="201">
        <f>'DE-Exp (O)'!DD10*(1+Toeslagen!$Q$5)</f>
        <v>399.07603531220491</v>
      </c>
      <c r="DE10" s="201">
        <f>'DE-Exp (O)'!DE10*(1+Toeslagen!$Q$5)</f>
        <v>434.21421538951046</v>
      </c>
      <c r="DF10" s="201">
        <f>'DE-Exp (O)'!DF10*(1+Toeslagen!$Q$5)</f>
        <v>375.32076401886411</v>
      </c>
      <c r="DG10" s="201">
        <f>'DE-Exp (O)'!DG10*(1+Toeslagen!$Q$5)</f>
        <v>373.46274043461233</v>
      </c>
      <c r="DH10" s="201">
        <f>'DE-Exp (O)'!DH10*(1+Toeslagen!$Q$5)</f>
        <v>351.52000000000004</v>
      </c>
      <c r="DI10" s="201">
        <f>'DE-Exp (O)'!DI10*(1+Toeslagen!$Q$5)</f>
        <v>371.60471685036055</v>
      </c>
      <c r="DJ10" s="201">
        <f>'DE-Exp (O)'!DJ10*(1+Toeslagen!$Q$5)</f>
        <v>369.74669326610876</v>
      </c>
    </row>
    <row r="11" spans="1:114" ht="14.65" thickBot="1">
      <c r="A11" s="1">
        <v>7</v>
      </c>
      <c r="B11" s="1">
        <v>7</v>
      </c>
      <c r="C11" s="1">
        <v>700</v>
      </c>
      <c r="D11" s="1">
        <v>4</v>
      </c>
      <c r="F11" t="s">
        <v>203</v>
      </c>
      <c r="G11" t="s">
        <v>204</v>
      </c>
      <c r="H11" t="s">
        <v>206</v>
      </c>
      <c r="I11" t="s">
        <v>206</v>
      </c>
      <c r="J11" t="s">
        <v>206</v>
      </c>
      <c r="N11" s="211">
        <v>1.2</v>
      </c>
      <c r="O11" s="212">
        <v>2100</v>
      </c>
      <c r="P11" s="201">
        <f>'DE-Exp (O)'!P11*(1+Toeslagen!$Q$5)</f>
        <v>492.21949711901703</v>
      </c>
      <c r="Q11" s="201">
        <f>'DE-Exp (O)'!Q11*(1+Toeslagen!$Q$5)</f>
        <v>497.16642673830353</v>
      </c>
      <c r="R11" s="201">
        <f>'DE-Exp (O)'!R11*(1+Toeslagen!$Q$5)</f>
        <v>494.69296192866028</v>
      </c>
      <c r="S11" s="201">
        <f>'DE-Exp (O)'!S11*(1+Toeslagen!$Q$5)</f>
        <v>459.55478185135473</v>
      </c>
      <c r="T11" s="201">
        <f>'DE-Exp (O)'!T11*(1+Toeslagen!$Q$5)</f>
        <v>0</v>
      </c>
      <c r="U11" s="201">
        <f>'DE-Exp (O)'!U11*(1+Toeslagen!$Q$5)</f>
        <v>405.67752092766591</v>
      </c>
      <c r="V11" s="201">
        <f>'DE-Exp (O)'!V11*(1+Toeslagen!$Q$5)</f>
        <v>457.25700794209797</v>
      </c>
      <c r="W11" s="201">
        <f>'DE-Exp (O)'!W11*(1+Toeslagen!$Q$5)</f>
        <v>494.69296192866028</v>
      </c>
      <c r="X11" s="201">
        <f>'DE-Exp (O)'!X11*(1+Toeslagen!$Q$5)</f>
        <v>494.69296192866028</v>
      </c>
      <c r="Y11" s="201">
        <f>'DE-Exp (O)'!Y11*(1+Toeslagen!$Q$5)</f>
        <v>459.55478185135473</v>
      </c>
      <c r="Z11" s="201">
        <f>'DE-Exp (O)'!Z11*(1+Toeslagen!$Q$5)</f>
        <v>459.55478185135473</v>
      </c>
      <c r="AA11" s="201">
        <f>'DE-Exp (O)'!AA11*(1+Toeslagen!$Q$5)</f>
        <v>459.55478185135473</v>
      </c>
      <c r="AB11" s="201">
        <f>'DE-Exp (O)'!AB11*(1+Toeslagen!$Q$5)</f>
        <v>459.55478185135473</v>
      </c>
      <c r="AC11" s="201">
        <f>'DE-Exp (O)'!AC11*(1+Toeslagen!$Q$5)</f>
        <v>459.55478185135473</v>
      </c>
      <c r="AD11" s="201">
        <f>'DE-Exp (O)'!AD11*(1+Toeslagen!$Q$5)</f>
        <v>494.69296192866028</v>
      </c>
      <c r="AE11" s="201">
        <f>'DE-Exp (O)'!AE11*(1+Toeslagen!$Q$5)</f>
        <v>489.74603230937367</v>
      </c>
      <c r="AF11" s="201">
        <f>'DE-Exp (O)'!AF11*(1+Toeslagen!$Q$5)</f>
        <v>557.13216</v>
      </c>
      <c r="AG11" s="201">
        <f>'DE-Exp (O)'!AG11*(1+Toeslagen!$Q$5)</f>
        <v>551.61599999999999</v>
      </c>
      <c r="AH11" s="201">
        <f>'DE-Exp (O)'!AH11*(1+Toeslagen!$Q$5)</f>
        <v>450.36368621432763</v>
      </c>
      <c r="AI11" s="201">
        <f>'DE-Exp (O)'!AI11*(1+Toeslagen!$Q$5)</f>
        <v>334.15659364532451</v>
      </c>
      <c r="AJ11" s="201">
        <f>'DE-Exp (O)'!AJ11*(1+Toeslagen!$Q$5)</f>
        <v>339.04</v>
      </c>
      <c r="AK11" s="201">
        <f>'DE-Exp (O)'!AK11*(1+Toeslagen!$Q$5)</f>
        <v>337.53191277305507</v>
      </c>
      <c r="AL11" s="201">
        <f>'DE-Exp (O)'!AL11*(1+Toeslagen!$Q$5)</f>
        <v>368.94339192185691</v>
      </c>
      <c r="AM11" s="201">
        <f>'DE-Exp (O)'!AM11*(1+Toeslagen!$Q$5)</f>
        <v>376.39679377886415</v>
      </c>
      <c r="AN11" s="201">
        <f>'DE-Exp (O)'!AN11*(1+Toeslagen!$Q$5)</f>
        <v>372.67009285036056</v>
      </c>
      <c r="AO11" s="201">
        <f>'DE-Exp (O)'!AO11*(1+Toeslagen!$Q$5)</f>
        <v>283.65465184936619</v>
      </c>
      <c r="AP11" s="201">
        <f>'DE-Exp (O)'!AP11*(1+Toeslagen!$Q$5)</f>
        <v>286.49119836785985</v>
      </c>
      <c r="AQ11" s="201">
        <f>'DE-Exp (O)'!AQ11*(1+Toeslagen!$Q$5)</f>
        <v>280.81810533087253</v>
      </c>
      <c r="AR11" s="201">
        <f>'DE-Exp (O)'!AR11*(1+Toeslagen!$Q$5)</f>
        <v>303.38880000000006</v>
      </c>
      <c r="AS11" s="201">
        <f>'DE-Exp (O)'!AS11*(1+Toeslagen!$Q$5)</f>
        <v>291.49119999999999</v>
      </c>
      <c r="AT11" s="201">
        <f>'DE-Exp (O)'!AT11*(1+Toeslagen!$Q$5)</f>
        <v>297.44</v>
      </c>
      <c r="AU11" s="201">
        <f>'DE-Exp (O)'!AU11*(1+Toeslagen!$Q$5)</f>
        <v>277.98155881237881</v>
      </c>
      <c r="AV11" s="201">
        <f>'DE-Exp (O)'!AV11*(1+Toeslagen!$Q$5)</f>
        <v>277.98155881237881</v>
      </c>
      <c r="AW11" s="201">
        <f>'DE-Exp (O)'!AW11*(1+Toeslagen!$Q$5)</f>
        <v>313.49545912740501</v>
      </c>
      <c r="AX11" s="201">
        <f>'DE-Exp (O)'!AX11*(1+Toeslagen!$Q$5)</f>
        <v>313.49545912740501</v>
      </c>
      <c r="AY11" s="201">
        <f>'DE-Exp (O)'!AY11*(1+Toeslagen!$Q$5)</f>
        <v>316.66207992667177</v>
      </c>
      <c r="AZ11" s="201">
        <f>'DE-Exp (O)'!AZ11*(1+Toeslagen!$Q$5)</f>
        <v>335.84425320918979</v>
      </c>
      <c r="BA11" s="201">
        <f>'DE-Exp (O)'!BA11*(1+Toeslagen!$Q$5)</f>
        <v>337.53191277305507</v>
      </c>
      <c r="BB11" s="201">
        <f>'DE-Exp (O)'!BB11*(1+Toeslagen!$Q$5)</f>
        <v>405.67752092766591</v>
      </c>
      <c r="BC11" s="201">
        <f>'DE-Exp (O)'!BC11*(1+Toeslagen!$Q$5)</f>
        <v>216.45849921782286</v>
      </c>
      <c r="BD11" s="201">
        <f>'DE-Exp (O)'!BD11*(1+Toeslagen!$Q$5)</f>
        <v>216.45849921782286</v>
      </c>
      <c r="BE11" s="201">
        <f>'DE-Exp (O)'!BE11*(1+Toeslagen!$Q$5)</f>
        <v>220.8313981919203</v>
      </c>
      <c r="BF11" s="201">
        <f>'DE-Exp (O)'!BF11*(1+Toeslagen!$Q$5)</f>
        <v>0</v>
      </c>
      <c r="BG11" s="201">
        <f>'DE-Exp (O)'!BG11*(1+Toeslagen!$Q$5)</f>
        <v>218.64494870487158</v>
      </c>
      <c r="BH11" s="201">
        <f>'DE-Exp (O)'!BH11*(1+Toeslagen!$Q$5)</f>
        <v>214.27204973077414</v>
      </c>
      <c r="BI11" s="201">
        <f>'DE-Exp (O)'!BI11*(1+Toeslagen!$Q$5)</f>
        <v>209.8991507566767</v>
      </c>
      <c r="BJ11" s="201">
        <f>'DE-Exp (O)'!BJ11*(1+Toeslagen!$Q$5)</f>
        <v>212.08560024372542</v>
      </c>
      <c r="BK11" s="201">
        <f>'DE-Exp (O)'!BK11*(1+Toeslagen!$Q$5)</f>
        <v>223.01784767896902</v>
      </c>
      <c r="BL11" s="201">
        <f>'DE-Exp (O)'!BL11*(1+Toeslagen!$Q$5)</f>
        <v>269.47191925689782</v>
      </c>
      <c r="BM11" s="201">
        <f>'DE-Exp (O)'!BM11*(1+Toeslagen!$Q$5)</f>
        <v>260.27130075989066</v>
      </c>
      <c r="BN11" s="201">
        <f>'DE-Exp (O)'!BN11*(1+Toeslagen!$Q$5)</f>
        <v>265.63771933225956</v>
      </c>
      <c r="BO11" s="201">
        <f>'DE-Exp (O)'!BO11*(1+Toeslagen!$Q$5)</f>
        <v>262.95451004607514</v>
      </c>
      <c r="BP11" s="201">
        <f>'DE-Exp (O)'!BP11*(1+Toeslagen!$Q$5)</f>
        <v>272.30846577539148</v>
      </c>
      <c r="BQ11" s="201">
        <f>'DE-Exp (O)'!BQ11*(1+Toeslagen!$Q$5)</f>
        <v>283.65465184936619</v>
      </c>
      <c r="BR11" s="201">
        <f>'DE-Exp (O)'!BR11*(1+Toeslagen!$Q$5)</f>
        <v>283.65465184936619</v>
      </c>
      <c r="BS11" s="201">
        <f>'DE-Exp (O)'!BS11*(1+Toeslagen!$Q$5)</f>
        <v>277.98155881237881</v>
      </c>
      <c r="BT11" s="201">
        <f>'DE-Exp (O)'!BT11*(1+Toeslagen!$Q$5)</f>
        <v>280.81810533087253</v>
      </c>
      <c r="BU11" s="201">
        <f>'DE-Exp (O)'!BU11*(1+Toeslagen!$Q$5)</f>
        <v>268.32092861844404</v>
      </c>
      <c r="BV11" s="201">
        <f>'DE-Exp (O)'!BV11*(1+Toeslagen!$Q$5)</f>
        <v>273.68734719081294</v>
      </c>
      <c r="BW11" s="201">
        <f>'DE-Exp (O)'!BW11*(1+Toeslagen!$Q$5)</f>
        <v>310.32883832813832</v>
      </c>
      <c r="BX11" s="201">
        <f>'DE-Exp (O)'!BX11*(1+Toeslagen!$Q$5)</f>
        <v>310.32883832813832</v>
      </c>
      <c r="BY11" s="201">
        <f>'DE-Exp (O)'!BY11*(1+Toeslagen!$Q$5)</f>
        <v>0</v>
      </c>
      <c r="BZ11" s="201">
        <f>'DE-Exp (O)'!BZ11*(1+Toeslagen!$Q$5)</f>
        <v>313.49545912740501</v>
      </c>
      <c r="CA11" s="201">
        <f>'DE-Exp (O)'!CA11*(1+Toeslagen!$Q$5)</f>
        <v>316.66207992667177</v>
      </c>
      <c r="CB11" s="201">
        <f>'DE-Exp (O)'!CB11*(1+Toeslagen!$Q$5)</f>
        <v>307.16221752887157</v>
      </c>
      <c r="CC11" s="201">
        <f>'DE-Exp (O)'!CC11*(1+Toeslagen!$Q$5)</f>
        <v>339.21957233692029</v>
      </c>
      <c r="CD11" s="201">
        <f>'DE-Exp (O)'!CD11*(1+Toeslagen!$Q$5)</f>
        <v>335.84425320918979</v>
      </c>
      <c r="CE11" s="201">
        <f>'DE-Exp (O)'!CE11*(1+Toeslagen!$Q$5)</f>
        <v>335.84425320918979</v>
      </c>
      <c r="CF11" s="201">
        <f>'DE-Exp (O)'!CF11*(1+Toeslagen!$Q$5)</f>
        <v>303.77872149574955</v>
      </c>
      <c r="CG11" s="201">
        <f>'DE-Exp (O)'!CG11*(1+Toeslagen!$Q$5)</f>
        <v>372.67009285036056</v>
      </c>
      <c r="CH11" s="201">
        <f>'DE-Exp (O)'!CH11*(1+Toeslagen!$Q$5)</f>
        <v>372.67009285036056</v>
      </c>
      <c r="CI11" s="201">
        <f>'DE-Exp (O)'!CI11*(1+Toeslagen!$Q$5)</f>
        <v>405.67752092766591</v>
      </c>
      <c r="CJ11" s="201">
        <f>'DE-Exp (O)'!CJ11*(1+Toeslagen!$Q$5)</f>
        <v>403.64913332302763</v>
      </c>
      <c r="CK11" s="201">
        <f>'DE-Exp (O)'!CK11*(1+Toeslagen!$Q$5)</f>
        <v>372.67009285036056</v>
      </c>
      <c r="CL11" s="201">
        <f>'DE-Exp (O)'!CL11*(1+Toeslagen!$Q$5)</f>
        <v>370.80674238610874</v>
      </c>
      <c r="CM11" s="201">
        <f>'DE-Exp (O)'!CM11*(1+Toeslagen!$Q$5)</f>
        <v>368.94339192185691</v>
      </c>
      <c r="CN11" s="201">
        <f>'DE-Exp (O)'!CN11*(1+Toeslagen!$Q$5)</f>
        <v>400.40000000000003</v>
      </c>
      <c r="CO11" s="201">
        <f>'DE-Exp (O)'!CO11*(1+Toeslagen!$Q$5)</f>
        <v>464.15032966986831</v>
      </c>
      <c r="CP11" s="201">
        <f>'DE-Exp (O)'!CP11*(1+Toeslagen!$Q$5)</f>
        <v>459.55478185135473</v>
      </c>
      <c r="CQ11" s="201">
        <f>'DE-Exp (O)'!CQ11*(1+Toeslagen!$Q$5)</f>
        <v>489.74603230937367</v>
      </c>
      <c r="CR11" s="201">
        <f>'DE-Exp (O)'!CR11*(1+Toeslagen!$Q$5)</f>
        <v>489.74603230937367</v>
      </c>
      <c r="CS11" s="201">
        <f>'DE-Exp (O)'!CS11*(1+Toeslagen!$Q$5)</f>
        <v>492.21949711901703</v>
      </c>
      <c r="CT11" s="201">
        <f>'DE-Exp (O)'!CT11*(1+Toeslagen!$Q$5)</f>
        <v>494.69296192866028</v>
      </c>
      <c r="CU11" s="201">
        <f>'DE-Exp (O)'!CU11*(1+Toeslagen!$Q$5)</f>
        <v>494.69296192866028</v>
      </c>
      <c r="CV11" s="201">
        <f>'DE-Exp (O)'!CV11*(1+Toeslagen!$Q$5)</f>
        <v>457.25700794209797</v>
      </c>
      <c r="CW11" s="201">
        <f>'DE-Exp (O)'!CW11*(1+Toeslagen!$Q$5)</f>
        <v>457.25700794209797</v>
      </c>
      <c r="CX11" s="201">
        <f>'DE-Exp (O)'!CX11*(1+Toeslagen!$Q$5)</f>
        <v>459.55478185135473</v>
      </c>
      <c r="CY11" s="201">
        <f>'DE-Exp (O)'!CY11*(1+Toeslagen!$Q$5)</f>
        <v>461.85255576061149</v>
      </c>
      <c r="CZ11" s="201">
        <f>'DE-Exp (O)'!CZ11*(1+Toeslagen!$Q$5)</f>
        <v>407.70590853230425</v>
      </c>
      <c r="DA11" s="201">
        <f>'DE-Exp (O)'!DA11*(1+Toeslagen!$Q$5)</f>
        <v>403.52000000000004</v>
      </c>
      <c r="DB11" s="201">
        <f>'DE-Exp (O)'!DB11*(1+Toeslagen!$Q$5)</f>
        <v>405.67752092766591</v>
      </c>
      <c r="DC11" s="201">
        <f>'DE-Exp (O)'!DC11*(1+Toeslagen!$Q$5)</f>
        <v>455.87834359654391</v>
      </c>
      <c r="DD11" s="201">
        <f>'DE-Exp (O)'!DD11*(1+Toeslagen!$Q$5)</f>
        <v>459.55478185135473</v>
      </c>
      <c r="DE11" s="201">
        <f>'DE-Exp (O)'!DE11*(1+Toeslagen!$Q$5)</f>
        <v>494.69296192866028</v>
      </c>
      <c r="DF11" s="201">
        <f>'DE-Exp (O)'!DF11*(1+Toeslagen!$Q$5)</f>
        <v>409.73429613694259</v>
      </c>
      <c r="DG11" s="201">
        <f>'DE-Exp (O)'!DG11*(1+Toeslagen!$Q$5)</f>
        <v>407.70590853230425</v>
      </c>
      <c r="DH11" s="201">
        <f>'DE-Exp (O)'!DH11*(1+Toeslagen!$Q$5)</f>
        <v>378.56</v>
      </c>
      <c r="DI11" s="201">
        <f>'DE-Exp (O)'!DI11*(1+Toeslagen!$Q$5)</f>
        <v>405.67752092766591</v>
      </c>
      <c r="DJ11" s="201">
        <f>'DE-Exp (O)'!DJ11*(1+Toeslagen!$Q$5)</f>
        <v>403.64913332302763</v>
      </c>
    </row>
    <row r="12" spans="1:114" ht="14.65" thickBot="1">
      <c r="A12" s="1">
        <v>8</v>
      </c>
      <c r="B12" s="1">
        <v>8</v>
      </c>
      <c r="C12" s="1">
        <v>630</v>
      </c>
      <c r="D12" s="1">
        <v>4</v>
      </c>
      <c r="F12" t="s">
        <v>203</v>
      </c>
      <c r="G12" t="s">
        <v>204</v>
      </c>
      <c r="H12" t="s">
        <v>206</v>
      </c>
      <c r="I12" t="s">
        <v>206</v>
      </c>
      <c r="J12" t="s">
        <v>206</v>
      </c>
      <c r="N12" s="211">
        <v>1.5</v>
      </c>
      <c r="O12" s="212">
        <v>2625</v>
      </c>
      <c r="P12" s="201">
        <f>'DE-Exp (O)'!P12*(1+Toeslagen!$Q$5)</f>
        <v>535.87056272331984</v>
      </c>
      <c r="Q12" s="201">
        <f>'DE-Exp (O)'!Q12*(1+Toeslagen!$Q$5)</f>
        <v>541.256196519534</v>
      </c>
      <c r="R12" s="201">
        <f>'DE-Exp (O)'!R12*(1+Toeslagen!$Q$5)</f>
        <v>538.56337962142698</v>
      </c>
      <c r="S12" s="201">
        <f>'DE-Exp (O)'!S12*(1+Toeslagen!$Q$5)</f>
        <v>502.35982354412141</v>
      </c>
      <c r="T12" s="201">
        <f>'DE-Exp (O)'!T12*(1+Toeslagen!$Q$5)</f>
        <v>0</v>
      </c>
      <c r="U12" s="201">
        <f>'DE-Exp (O)'!U12*(1+Toeslagen!$Q$5)</f>
        <v>441.88107700497147</v>
      </c>
      <c r="V12" s="201">
        <f>'DE-Exp (O)'!V12*(1+Toeslagen!$Q$5)</f>
        <v>499.84802442640085</v>
      </c>
      <c r="W12" s="201">
        <f>'DE-Exp (O)'!W12*(1+Toeslagen!$Q$5)</f>
        <v>538.56337962142698</v>
      </c>
      <c r="X12" s="201">
        <f>'DE-Exp (O)'!X12*(1+Toeslagen!$Q$5)</f>
        <v>538.56337962142698</v>
      </c>
      <c r="Y12" s="201">
        <f>'DE-Exp (O)'!Y12*(1+Toeslagen!$Q$5)</f>
        <v>502.35982354412141</v>
      </c>
      <c r="Z12" s="201">
        <f>'DE-Exp (O)'!Z12*(1+Toeslagen!$Q$5)</f>
        <v>502.35982354412141</v>
      </c>
      <c r="AA12" s="201">
        <f>'DE-Exp (O)'!AA12*(1+Toeslagen!$Q$5)</f>
        <v>502.35982354412141</v>
      </c>
      <c r="AB12" s="201">
        <f>'DE-Exp (O)'!AB12*(1+Toeslagen!$Q$5)</f>
        <v>502.35982354412141</v>
      </c>
      <c r="AC12" s="201">
        <f>'DE-Exp (O)'!AC12*(1+Toeslagen!$Q$5)</f>
        <v>502.35982354412141</v>
      </c>
      <c r="AD12" s="201">
        <f>'DE-Exp (O)'!AD12*(1+Toeslagen!$Q$5)</f>
        <v>538.56337962142698</v>
      </c>
      <c r="AE12" s="201">
        <f>'DE-Exp (O)'!AE12*(1+Toeslagen!$Q$5)</f>
        <v>533.1777458252127</v>
      </c>
      <c r="AF12" s="201">
        <f>'DE-Exp (O)'!AF12*(1+Toeslagen!$Q$5)</f>
        <v>600.8288</v>
      </c>
      <c r="AG12" s="201">
        <f>'DE-Exp (O)'!AG12*(1+Toeslagen!$Q$5)</f>
        <v>594.88</v>
      </c>
      <c r="AH12" s="201">
        <f>'DE-Exp (O)'!AH12*(1+Toeslagen!$Q$5)</f>
        <v>492.31262707323896</v>
      </c>
      <c r="AI12" s="201">
        <f>'DE-Exp (O)'!AI12*(1+Toeslagen!$Q$5)</f>
        <v>368.94339192185691</v>
      </c>
      <c r="AJ12" s="201">
        <f>'DE-Exp (O)'!AJ12*(1+Toeslagen!$Q$5)</f>
        <v>374.40000000000003</v>
      </c>
      <c r="AK12" s="201">
        <f>'DE-Exp (O)'!AK12*(1+Toeslagen!$Q$5)</f>
        <v>372.67009285036056</v>
      </c>
      <c r="AL12" s="201">
        <f>'DE-Exp (O)'!AL12*(1+Toeslagen!$Q$5)</f>
        <v>403.73019019838921</v>
      </c>
      <c r="AM12" s="201">
        <f>'DE-Exp (O)'!AM12*(1+Toeslagen!$Q$5)</f>
        <v>411.88635565694256</v>
      </c>
      <c r="AN12" s="201">
        <f>'DE-Exp (O)'!AN12*(1+Toeslagen!$Q$5)</f>
        <v>407.80827292766588</v>
      </c>
      <c r="AO12" s="201">
        <f>'DE-Exp (O)'!AO12*(1+Toeslagen!$Q$5)</f>
        <v>296.65034059781954</v>
      </c>
      <c r="AP12" s="201">
        <f>'DE-Exp (O)'!AP12*(1+Toeslagen!$Q$5)</f>
        <v>299.61684400379772</v>
      </c>
      <c r="AQ12" s="201">
        <f>'DE-Exp (O)'!AQ12*(1+Toeslagen!$Q$5)</f>
        <v>293.68383719184129</v>
      </c>
      <c r="AR12" s="201">
        <f>'DE-Exp (O)'!AR12*(1+Toeslagen!$Q$5)</f>
        <v>330.96960000000001</v>
      </c>
      <c r="AS12" s="201">
        <f>'DE-Exp (O)'!AS12*(1+Toeslagen!$Q$5)</f>
        <v>317.99040000000002</v>
      </c>
      <c r="AT12" s="201">
        <f>'DE-Exp (O)'!AT12*(1+Toeslagen!$Q$5)</f>
        <v>324.48</v>
      </c>
      <c r="AU12" s="201">
        <f>'DE-Exp (O)'!AU12*(1+Toeslagen!$Q$5)</f>
        <v>290.71733378586316</v>
      </c>
      <c r="AV12" s="201">
        <f>'DE-Exp (O)'!AV12*(1+Toeslagen!$Q$5)</f>
        <v>290.71733378586316</v>
      </c>
      <c r="AW12" s="201">
        <f>'DE-Exp (O)'!AW12*(1+Toeslagen!$Q$5)</f>
        <v>348.28225740393748</v>
      </c>
      <c r="AX12" s="201">
        <f>'DE-Exp (O)'!AX12*(1+Toeslagen!$Q$5)</f>
        <v>348.28225740393748</v>
      </c>
      <c r="AY12" s="201">
        <f>'DE-Exp (O)'!AY12*(1+Toeslagen!$Q$5)</f>
        <v>351.80026000397726</v>
      </c>
      <c r="AZ12" s="201">
        <f>'DE-Exp (O)'!AZ12*(1+Toeslagen!$Q$5)</f>
        <v>370.80674238610874</v>
      </c>
      <c r="BA12" s="201">
        <f>'DE-Exp (O)'!BA12*(1+Toeslagen!$Q$5)</f>
        <v>372.67009285036056</v>
      </c>
      <c r="BB12" s="201">
        <f>'DE-Exp (O)'!BB12*(1+Toeslagen!$Q$5)</f>
        <v>441.88107700497147</v>
      </c>
      <c r="BC12" s="201">
        <f>'DE-Exp (O)'!BC12*(1+Toeslagen!$Q$5)</f>
        <v>224.42770709452688</v>
      </c>
      <c r="BD12" s="201">
        <f>'DE-Exp (O)'!BD12*(1+Toeslagen!$Q$5)</f>
        <v>224.42770709452688</v>
      </c>
      <c r="BE12" s="201">
        <f>'DE-Exp (O)'!BE12*(1+Toeslagen!$Q$5)</f>
        <v>228.96160016714362</v>
      </c>
      <c r="BF12" s="201">
        <f>'DE-Exp (O)'!BF12*(1+Toeslagen!$Q$5)</f>
        <v>0</v>
      </c>
      <c r="BG12" s="201">
        <f>'DE-Exp (O)'!BG12*(1+Toeslagen!$Q$5)</f>
        <v>226.69465363083526</v>
      </c>
      <c r="BH12" s="201">
        <f>'DE-Exp (O)'!BH12*(1+Toeslagen!$Q$5)</f>
        <v>222.16076055821856</v>
      </c>
      <c r="BI12" s="201">
        <f>'DE-Exp (O)'!BI12*(1+Toeslagen!$Q$5)</f>
        <v>217.62686748560182</v>
      </c>
      <c r="BJ12" s="201">
        <f>'DE-Exp (O)'!BJ12*(1+Toeslagen!$Q$5)</f>
        <v>219.89381402191017</v>
      </c>
      <c r="BK12" s="201">
        <f>'DE-Exp (O)'!BK12*(1+Toeslagen!$Q$5)</f>
        <v>231.22854670345194</v>
      </c>
      <c r="BL12" s="201">
        <f>'DE-Exp (O)'!BL12*(1+Toeslagen!$Q$5)</f>
        <v>281.81782356792849</v>
      </c>
      <c r="BM12" s="201">
        <f>'DE-Exp (O)'!BM12*(1+Toeslagen!$Q$5)</f>
        <v>277.500580295345</v>
      </c>
      <c r="BN12" s="201">
        <f>'DE-Exp (O)'!BN12*(1+Toeslagen!$Q$5)</f>
        <v>283.22224174473354</v>
      </c>
      <c r="BO12" s="201">
        <f>'DE-Exp (O)'!BO12*(1+Toeslagen!$Q$5)</f>
        <v>280.36141102003927</v>
      </c>
      <c r="BP12" s="201">
        <f>'DE-Exp (O)'!BP12*(1+Toeslagen!$Q$5)</f>
        <v>284.78432697390673</v>
      </c>
      <c r="BQ12" s="201">
        <f>'DE-Exp (O)'!BQ12*(1+Toeslagen!$Q$5)</f>
        <v>296.65034059781954</v>
      </c>
      <c r="BR12" s="201">
        <f>'DE-Exp (O)'!BR12*(1+Toeslagen!$Q$5)</f>
        <v>296.65034059781954</v>
      </c>
      <c r="BS12" s="201">
        <f>'DE-Exp (O)'!BS12*(1+Toeslagen!$Q$5)</f>
        <v>290.71733378586316</v>
      </c>
      <c r="BT12" s="201">
        <f>'DE-Exp (O)'!BT12*(1+Toeslagen!$Q$5)</f>
        <v>293.68383719184129</v>
      </c>
      <c r="BU12" s="201">
        <f>'DE-Exp (O)'!BU12*(1+Toeslagen!$Q$5)</f>
        <v>286.08307246942786</v>
      </c>
      <c r="BV12" s="201">
        <f>'DE-Exp (O)'!BV12*(1+Toeslagen!$Q$5)</f>
        <v>291.8047339188164</v>
      </c>
      <c r="BW12" s="201">
        <f>'DE-Exp (O)'!BW12*(1+Toeslagen!$Q$5)</f>
        <v>344.7642548038977</v>
      </c>
      <c r="BX12" s="201">
        <f>'DE-Exp (O)'!BX12*(1+Toeslagen!$Q$5)</f>
        <v>344.7642548038977</v>
      </c>
      <c r="BY12" s="201">
        <f>'DE-Exp (O)'!BY12*(1+Toeslagen!$Q$5)</f>
        <v>0</v>
      </c>
      <c r="BZ12" s="201">
        <f>'DE-Exp (O)'!BZ12*(1+Toeslagen!$Q$5)</f>
        <v>348.28225740393748</v>
      </c>
      <c r="CA12" s="201">
        <f>'DE-Exp (O)'!CA12*(1+Toeslagen!$Q$5)</f>
        <v>351.80026000397726</v>
      </c>
      <c r="CB12" s="201">
        <f>'DE-Exp (O)'!CB12*(1+Toeslagen!$Q$5)</f>
        <v>341.24625220385786</v>
      </c>
      <c r="CC12" s="201">
        <f>'DE-Exp (O)'!CC12*(1+Toeslagen!$Q$5)</f>
        <v>374.53344331461227</v>
      </c>
      <c r="CD12" s="201">
        <f>'DE-Exp (O)'!CD12*(1+Toeslagen!$Q$5)</f>
        <v>370.80674238610874</v>
      </c>
      <c r="CE12" s="201">
        <f>'DE-Exp (O)'!CE12*(1+Toeslagen!$Q$5)</f>
        <v>370.80674238610874</v>
      </c>
      <c r="CF12" s="201">
        <f>'DE-Exp (O)'!CF12*(1+Toeslagen!$Q$5)</f>
        <v>335.40308356532449</v>
      </c>
      <c r="CG12" s="201">
        <f>'DE-Exp (O)'!CG12*(1+Toeslagen!$Q$5)</f>
        <v>407.80827292766588</v>
      </c>
      <c r="CH12" s="201">
        <f>'DE-Exp (O)'!CH12*(1+Toeslagen!$Q$5)</f>
        <v>407.80827292766588</v>
      </c>
      <c r="CI12" s="201">
        <f>'DE-Exp (O)'!CI12*(1+Toeslagen!$Q$5)</f>
        <v>441.88107700497147</v>
      </c>
      <c r="CJ12" s="201">
        <f>'DE-Exp (O)'!CJ12*(1+Toeslagen!$Q$5)</f>
        <v>439.67167161994666</v>
      </c>
      <c r="CK12" s="201">
        <f>'DE-Exp (O)'!CK12*(1+Toeslagen!$Q$5)</f>
        <v>407.80827292766588</v>
      </c>
      <c r="CL12" s="201">
        <f>'DE-Exp (O)'!CL12*(1+Toeslagen!$Q$5)</f>
        <v>405.76923156302757</v>
      </c>
      <c r="CM12" s="201">
        <f>'DE-Exp (O)'!CM12*(1+Toeslagen!$Q$5)</f>
        <v>403.73019019838921</v>
      </c>
      <c r="CN12" s="201">
        <f>'DE-Exp (O)'!CN12*(1+Toeslagen!$Q$5)</f>
        <v>436.8</v>
      </c>
      <c r="CO12" s="201">
        <f>'DE-Exp (O)'!CO12*(1+Toeslagen!$Q$5)</f>
        <v>507.38342177956264</v>
      </c>
      <c r="CP12" s="201">
        <f>'DE-Exp (O)'!CP12*(1+Toeslagen!$Q$5)</f>
        <v>502.35982354412141</v>
      </c>
      <c r="CQ12" s="201">
        <f>'DE-Exp (O)'!CQ12*(1+Toeslagen!$Q$5)</f>
        <v>533.1777458252127</v>
      </c>
      <c r="CR12" s="201">
        <f>'DE-Exp (O)'!CR12*(1+Toeslagen!$Q$5)</f>
        <v>533.1777458252127</v>
      </c>
      <c r="CS12" s="201">
        <f>'DE-Exp (O)'!CS12*(1+Toeslagen!$Q$5)</f>
        <v>535.87056272331984</v>
      </c>
      <c r="CT12" s="201">
        <f>'DE-Exp (O)'!CT12*(1+Toeslagen!$Q$5)</f>
        <v>538.56337962142698</v>
      </c>
      <c r="CU12" s="201">
        <f>'DE-Exp (O)'!CU12*(1+Toeslagen!$Q$5)</f>
        <v>538.56337962142698</v>
      </c>
      <c r="CV12" s="201">
        <f>'DE-Exp (O)'!CV12*(1+Toeslagen!$Q$5)</f>
        <v>499.84802442640085</v>
      </c>
      <c r="CW12" s="201">
        <f>'DE-Exp (O)'!CW12*(1+Toeslagen!$Q$5)</f>
        <v>499.84802442640085</v>
      </c>
      <c r="CX12" s="201">
        <f>'DE-Exp (O)'!CX12*(1+Toeslagen!$Q$5)</f>
        <v>502.35982354412141</v>
      </c>
      <c r="CY12" s="201">
        <f>'DE-Exp (O)'!CY12*(1+Toeslagen!$Q$5)</f>
        <v>504.87162266184197</v>
      </c>
      <c r="CZ12" s="201">
        <f>'DE-Exp (O)'!CZ12*(1+Toeslagen!$Q$5)</f>
        <v>444.09048238999634</v>
      </c>
      <c r="DA12" s="201">
        <f>'DE-Exp (O)'!DA12*(1+Toeslagen!$Q$5)</f>
        <v>439.92</v>
      </c>
      <c r="DB12" s="201">
        <f>'DE-Exp (O)'!DB12*(1+Toeslagen!$Q$5)</f>
        <v>441.88107700497147</v>
      </c>
      <c r="DC12" s="201">
        <f>'DE-Exp (O)'!DC12*(1+Toeslagen!$Q$5)</f>
        <v>498.34094495576846</v>
      </c>
      <c r="DD12" s="201">
        <f>'DE-Exp (O)'!DD12*(1+Toeslagen!$Q$5)</f>
        <v>502.35982354412141</v>
      </c>
      <c r="DE12" s="201">
        <f>'DE-Exp (O)'!DE12*(1+Toeslagen!$Q$5)</f>
        <v>538.56337962142698</v>
      </c>
      <c r="DF12" s="201">
        <f>'DE-Exp (O)'!DF12*(1+Toeslagen!$Q$5)</f>
        <v>446.2998877750212</v>
      </c>
      <c r="DG12" s="201">
        <f>'DE-Exp (O)'!DG12*(1+Toeslagen!$Q$5)</f>
        <v>444.09048238999634</v>
      </c>
      <c r="DH12" s="201">
        <f>'DE-Exp (O)'!DH12*(1+Toeslagen!$Q$5)</f>
        <v>416.41600000000005</v>
      </c>
      <c r="DI12" s="201">
        <f>'DE-Exp (O)'!DI12*(1+Toeslagen!$Q$5)</f>
        <v>441.88107700497147</v>
      </c>
      <c r="DJ12" s="201">
        <f>'DE-Exp (O)'!DJ12*(1+Toeslagen!$Q$5)</f>
        <v>439.67167161994666</v>
      </c>
    </row>
    <row r="13" spans="1:114" ht="14.65" thickBot="1">
      <c r="A13" s="1">
        <v>9</v>
      </c>
      <c r="B13" s="1">
        <v>9</v>
      </c>
      <c r="C13" s="1">
        <v>700</v>
      </c>
      <c r="D13" s="1">
        <v>4</v>
      </c>
      <c r="F13" t="s">
        <v>203</v>
      </c>
      <c r="G13" t="s">
        <v>204</v>
      </c>
      <c r="H13" t="s">
        <v>206</v>
      </c>
      <c r="I13" t="s">
        <v>206</v>
      </c>
      <c r="J13" t="s">
        <v>206</v>
      </c>
      <c r="N13" s="211">
        <v>1.6</v>
      </c>
      <c r="O13" s="212">
        <v>2800</v>
      </c>
      <c r="P13" s="201">
        <f>'DE-Exp (O)'!P13*(1+Toeslagen!$Q$5)</f>
        <v>562.14447547285499</v>
      </c>
      <c r="Q13" s="201">
        <f>'DE-Exp (O)'!Q13*(1+Toeslagen!$Q$5)</f>
        <v>567.79416869368765</v>
      </c>
      <c r="R13" s="201">
        <f>'DE-Exp (O)'!R13*(1+Toeslagen!$Q$5)</f>
        <v>564.96932208327132</v>
      </c>
      <c r="S13" s="201">
        <f>'DE-Exp (O)'!S13*(1+Toeslagen!$Q$5)</f>
        <v>523.22965639050472</v>
      </c>
      <c r="T13" s="201">
        <f>'DE-Exp (O)'!T13*(1+Toeslagen!$Q$5)</f>
        <v>0</v>
      </c>
      <c r="U13" s="201">
        <f>'DE-Exp (O)'!U13*(1+Toeslagen!$Q$5)</f>
        <v>475.95388108227695</v>
      </c>
      <c r="V13" s="201">
        <f>'DE-Exp (O)'!V13*(1+Toeslagen!$Q$5)</f>
        <v>520.6135081085522</v>
      </c>
      <c r="W13" s="201">
        <f>'DE-Exp (O)'!W13*(1+Toeslagen!$Q$5)</f>
        <v>564.96932208327132</v>
      </c>
      <c r="X13" s="201">
        <f>'DE-Exp (O)'!X13*(1+Toeslagen!$Q$5)</f>
        <v>564.96932208327132</v>
      </c>
      <c r="Y13" s="201">
        <f>'DE-Exp (O)'!Y13*(1+Toeslagen!$Q$5)</f>
        <v>523.22965639050472</v>
      </c>
      <c r="Z13" s="201">
        <f>'DE-Exp (O)'!Z13*(1+Toeslagen!$Q$5)</f>
        <v>523.22965639050472</v>
      </c>
      <c r="AA13" s="201">
        <f>'DE-Exp (O)'!AA13*(1+Toeslagen!$Q$5)</f>
        <v>523.22965639050472</v>
      </c>
      <c r="AB13" s="201">
        <f>'DE-Exp (O)'!AB13*(1+Toeslagen!$Q$5)</f>
        <v>523.22965639050472</v>
      </c>
      <c r="AC13" s="201">
        <f>'DE-Exp (O)'!AC13*(1+Toeslagen!$Q$5)</f>
        <v>523.22965639050472</v>
      </c>
      <c r="AD13" s="201">
        <f>'DE-Exp (O)'!AD13*(1+Toeslagen!$Q$5)</f>
        <v>564.96932208327132</v>
      </c>
      <c r="AE13" s="201">
        <f>'DE-Exp (O)'!AE13*(1+Toeslagen!$Q$5)</f>
        <v>559.31962886243866</v>
      </c>
      <c r="AF13" s="201">
        <f>'DE-Exp (O)'!AF13*(1+Toeslagen!$Q$5)</f>
        <v>628.13920000000007</v>
      </c>
      <c r="AG13" s="201">
        <f>'DE-Exp (O)'!AG13*(1+Toeslagen!$Q$5)</f>
        <v>621.92000000000007</v>
      </c>
      <c r="AH13" s="201">
        <f>'DE-Exp (O)'!AH13*(1+Toeslagen!$Q$5)</f>
        <v>512.76506326269453</v>
      </c>
      <c r="AI13" s="201">
        <f>'DE-Exp (O)'!AI13*(1+Toeslagen!$Q$5)</f>
        <v>401.62074571838929</v>
      </c>
      <c r="AJ13" s="201">
        <f>'DE-Exp (O)'!AJ13*(1+Toeslagen!$Q$5)</f>
        <v>407.68</v>
      </c>
      <c r="AK13" s="201">
        <f>'DE-Exp (O)'!AK13*(1+Toeslagen!$Q$5)</f>
        <v>405.67752092766591</v>
      </c>
      <c r="AL13" s="201">
        <f>'DE-Exp (O)'!AL13*(1+Toeslagen!$Q$5)</f>
        <v>437.4622662349218</v>
      </c>
      <c r="AM13" s="201">
        <f>'DE-Exp (O)'!AM13*(1+Toeslagen!$Q$5)</f>
        <v>446.2998877750212</v>
      </c>
      <c r="AN13" s="201">
        <f>'DE-Exp (O)'!AN13*(1+Toeslagen!$Q$5)</f>
        <v>441.88107700497147</v>
      </c>
      <c r="AO13" s="201">
        <f>'DE-Exp (O)'!AO13*(1+Toeslagen!$Q$5)</f>
        <v>307.23056164408121</v>
      </c>
      <c r="AP13" s="201">
        <f>'DE-Exp (O)'!AP13*(1+Toeslagen!$Q$5)</f>
        <v>310.30286726052202</v>
      </c>
      <c r="AQ13" s="201">
        <f>'DE-Exp (O)'!AQ13*(1+Toeslagen!$Q$5)</f>
        <v>304.15825602764039</v>
      </c>
      <c r="AR13" s="201">
        <f>'DE-Exp (O)'!AR13*(1+Toeslagen!$Q$5)</f>
        <v>353.03424000000001</v>
      </c>
      <c r="AS13" s="201">
        <f>'DE-Exp (O)'!AS13*(1+Toeslagen!$Q$5)</f>
        <v>339.18976000000004</v>
      </c>
      <c r="AT13" s="201">
        <f>'DE-Exp (O)'!AT13*(1+Toeslagen!$Q$5)</f>
        <v>346.11200000000002</v>
      </c>
      <c r="AU13" s="201">
        <f>'DE-Exp (O)'!AU13*(1+Toeslagen!$Q$5)</f>
        <v>301.08595041119958</v>
      </c>
      <c r="AV13" s="201">
        <f>'DE-Exp (O)'!AV13*(1+Toeslagen!$Q$5)</f>
        <v>301.08595041119958</v>
      </c>
      <c r="AW13" s="201">
        <f>'DE-Exp (O)'!AW13*(1+Toeslagen!$Q$5)</f>
        <v>367.88866968185692</v>
      </c>
      <c r="AX13" s="201">
        <f>'DE-Exp (O)'!AX13*(1+Toeslagen!$Q$5)</f>
        <v>367.88866968185692</v>
      </c>
      <c r="AY13" s="201">
        <f>'DE-Exp (O)'!AY13*(1+Toeslagen!$Q$5)</f>
        <v>371.60471685036055</v>
      </c>
      <c r="AZ13" s="201">
        <f>'DE-Exp (O)'!AZ13*(1+Toeslagen!$Q$5)</f>
        <v>403.64913332302763</v>
      </c>
      <c r="BA13" s="201">
        <f>'DE-Exp (O)'!BA13*(1+Toeslagen!$Q$5)</f>
        <v>405.67752092766591</v>
      </c>
      <c r="BB13" s="201">
        <f>'DE-Exp (O)'!BB13*(1+Toeslagen!$Q$5)</f>
        <v>475.95388108227695</v>
      </c>
      <c r="BC13" s="201">
        <f>'DE-Exp (O)'!BC13*(1+Toeslagen!$Q$5)</f>
        <v>231.34219273123082</v>
      </c>
      <c r="BD13" s="201">
        <f>'DE-Exp (O)'!BD13*(1+Toeslagen!$Q$5)</f>
        <v>231.34219273123082</v>
      </c>
      <c r="BE13" s="201">
        <f>'DE-Exp (O)'!BE13*(1+Toeslagen!$Q$5)</f>
        <v>236.01577238236681</v>
      </c>
      <c r="BF13" s="201">
        <f>'DE-Exp (O)'!BF13*(1+Toeslagen!$Q$5)</f>
        <v>0</v>
      </c>
      <c r="BG13" s="201">
        <f>'DE-Exp (O)'!BG13*(1+Toeslagen!$Q$5)</f>
        <v>233.67898255679881</v>
      </c>
      <c r="BH13" s="201">
        <f>'DE-Exp (O)'!BH13*(1+Toeslagen!$Q$5)</f>
        <v>229.00540290566283</v>
      </c>
      <c r="BI13" s="201">
        <f>'DE-Exp (O)'!BI13*(1+Toeslagen!$Q$5)</f>
        <v>224.33182325452685</v>
      </c>
      <c r="BJ13" s="201">
        <f>'DE-Exp (O)'!BJ13*(1+Toeslagen!$Q$5)</f>
        <v>226.66861308009484</v>
      </c>
      <c r="BK13" s="201">
        <f>'DE-Exp (O)'!BK13*(1+Toeslagen!$Q$5)</f>
        <v>238.35256220793482</v>
      </c>
      <c r="BL13" s="201">
        <f>'DE-Exp (O)'!BL13*(1+Toeslagen!$Q$5)</f>
        <v>291.86903356187713</v>
      </c>
      <c r="BM13" s="201">
        <f>'DE-Exp (O)'!BM13*(1+Toeslagen!$Q$5)</f>
        <v>291.1172556301122</v>
      </c>
      <c r="BN13" s="201">
        <f>'DE-Exp (O)'!BN13*(1+Toeslagen!$Q$5)</f>
        <v>297.11967327197016</v>
      </c>
      <c r="BO13" s="201">
        <f>'DE-Exp (O)'!BO13*(1+Toeslagen!$Q$5)</f>
        <v>294.11846445104118</v>
      </c>
      <c r="BP13" s="201">
        <f>'DE-Exp (O)'!BP13*(1+Toeslagen!$Q$5)</f>
        <v>294.94133917831795</v>
      </c>
      <c r="BQ13" s="201">
        <f>'DE-Exp (O)'!BQ13*(1+Toeslagen!$Q$5)</f>
        <v>307.23056164408121</v>
      </c>
      <c r="BR13" s="201">
        <f>'DE-Exp (O)'!BR13*(1+Toeslagen!$Q$5)</f>
        <v>307.23056164408121</v>
      </c>
      <c r="BS13" s="201">
        <f>'DE-Exp (O)'!BS13*(1+Toeslagen!$Q$5)</f>
        <v>301.08595041119958</v>
      </c>
      <c r="BT13" s="201">
        <f>'DE-Exp (O)'!BT13*(1+Toeslagen!$Q$5)</f>
        <v>304.15825602764039</v>
      </c>
      <c r="BU13" s="201">
        <f>'DE-Exp (O)'!BU13*(1+Toeslagen!$Q$5)</f>
        <v>300.12088209289919</v>
      </c>
      <c r="BV13" s="201">
        <f>'DE-Exp (O)'!BV13*(1+Toeslagen!$Q$5)</f>
        <v>306.12329973475715</v>
      </c>
      <c r="BW13" s="201">
        <f>'DE-Exp (O)'!BW13*(1+Toeslagen!$Q$5)</f>
        <v>364.1726225133533</v>
      </c>
      <c r="BX13" s="201">
        <f>'DE-Exp (O)'!BX13*(1+Toeslagen!$Q$5)</f>
        <v>364.1726225133533</v>
      </c>
      <c r="BY13" s="201">
        <f>'DE-Exp (O)'!BY13*(1+Toeslagen!$Q$5)</f>
        <v>0</v>
      </c>
      <c r="BZ13" s="201">
        <f>'DE-Exp (O)'!BZ13*(1+Toeslagen!$Q$5)</f>
        <v>367.88866968185692</v>
      </c>
      <c r="CA13" s="201">
        <f>'DE-Exp (O)'!CA13*(1+Toeslagen!$Q$5)</f>
        <v>371.60471685036055</v>
      </c>
      <c r="CB13" s="201">
        <f>'DE-Exp (O)'!CB13*(1+Toeslagen!$Q$5)</f>
        <v>360.45657534484968</v>
      </c>
      <c r="CC13" s="201">
        <f>'DE-Exp (O)'!CC13*(1+Toeslagen!$Q$5)</f>
        <v>407.70590853230425</v>
      </c>
      <c r="CD13" s="201">
        <f>'DE-Exp (O)'!CD13*(1+Toeslagen!$Q$5)</f>
        <v>403.64913332302763</v>
      </c>
      <c r="CE13" s="201">
        <f>'DE-Exp (O)'!CE13*(1+Toeslagen!$Q$5)</f>
        <v>403.64913332302763</v>
      </c>
      <c r="CF13" s="201">
        <f>'DE-Exp (O)'!CF13*(1+Toeslagen!$Q$5)</f>
        <v>365.10976883489934</v>
      </c>
      <c r="CG13" s="201">
        <f>'DE-Exp (O)'!CG13*(1+Toeslagen!$Q$5)</f>
        <v>441.88107700497147</v>
      </c>
      <c r="CH13" s="201">
        <f>'DE-Exp (O)'!CH13*(1+Toeslagen!$Q$5)</f>
        <v>441.88107700497147</v>
      </c>
      <c r="CI13" s="201">
        <f>'DE-Exp (O)'!CI13*(1+Toeslagen!$Q$5)</f>
        <v>475.95388108227695</v>
      </c>
      <c r="CJ13" s="201">
        <f>'DE-Exp (O)'!CJ13*(1+Toeslagen!$Q$5)</f>
        <v>473.57411167686558</v>
      </c>
      <c r="CK13" s="201">
        <f>'DE-Exp (O)'!CK13*(1+Toeslagen!$Q$5)</f>
        <v>441.88107700497147</v>
      </c>
      <c r="CL13" s="201">
        <f>'DE-Exp (O)'!CL13*(1+Toeslagen!$Q$5)</f>
        <v>439.67167161994666</v>
      </c>
      <c r="CM13" s="201">
        <f>'DE-Exp (O)'!CM13*(1+Toeslagen!$Q$5)</f>
        <v>437.4622662349218</v>
      </c>
      <c r="CN13" s="201">
        <f>'DE-Exp (O)'!CN13*(1+Toeslagen!$Q$5)</f>
        <v>473.2</v>
      </c>
      <c r="CO13" s="201">
        <f>'DE-Exp (O)'!CO13*(1+Toeslagen!$Q$5)</f>
        <v>528.46195295440975</v>
      </c>
      <c r="CP13" s="201">
        <f>'DE-Exp (O)'!CP13*(1+Toeslagen!$Q$5)</f>
        <v>523.22965639050472</v>
      </c>
      <c r="CQ13" s="201">
        <f>'DE-Exp (O)'!CQ13*(1+Toeslagen!$Q$5)</f>
        <v>559.31962886243866</v>
      </c>
      <c r="CR13" s="201">
        <f>'DE-Exp (O)'!CR13*(1+Toeslagen!$Q$5)</f>
        <v>559.31962886243866</v>
      </c>
      <c r="CS13" s="201">
        <f>'DE-Exp (O)'!CS13*(1+Toeslagen!$Q$5)</f>
        <v>562.14447547285499</v>
      </c>
      <c r="CT13" s="201">
        <f>'DE-Exp (O)'!CT13*(1+Toeslagen!$Q$5)</f>
        <v>564.96932208327132</v>
      </c>
      <c r="CU13" s="201">
        <f>'DE-Exp (O)'!CU13*(1+Toeslagen!$Q$5)</f>
        <v>564.96932208327132</v>
      </c>
      <c r="CV13" s="201">
        <f>'DE-Exp (O)'!CV13*(1+Toeslagen!$Q$5)</f>
        <v>520.6135081085522</v>
      </c>
      <c r="CW13" s="201">
        <f>'DE-Exp (O)'!CW13*(1+Toeslagen!$Q$5)</f>
        <v>520.6135081085522</v>
      </c>
      <c r="CX13" s="201">
        <f>'DE-Exp (O)'!CX13*(1+Toeslagen!$Q$5)</f>
        <v>523.22965639050472</v>
      </c>
      <c r="CY13" s="201">
        <f>'DE-Exp (O)'!CY13*(1+Toeslagen!$Q$5)</f>
        <v>525.84580467245712</v>
      </c>
      <c r="CZ13" s="201">
        <f>'DE-Exp (O)'!CZ13*(1+Toeslagen!$Q$5)</f>
        <v>478.33365048768832</v>
      </c>
      <c r="DA13" s="201">
        <f>'DE-Exp (O)'!DA13*(1+Toeslagen!$Q$5)</f>
        <v>473.2</v>
      </c>
      <c r="DB13" s="201">
        <f>'DE-Exp (O)'!DB13*(1+Toeslagen!$Q$5)</f>
        <v>475.95388108227695</v>
      </c>
      <c r="DC13" s="201">
        <f>'DE-Exp (O)'!DC13*(1+Toeslagen!$Q$5)</f>
        <v>519.04381913938062</v>
      </c>
      <c r="DD13" s="201">
        <f>'DE-Exp (O)'!DD13*(1+Toeslagen!$Q$5)</f>
        <v>523.22965639050472</v>
      </c>
      <c r="DE13" s="201">
        <f>'DE-Exp (O)'!DE13*(1+Toeslagen!$Q$5)</f>
        <v>564.96932208327132</v>
      </c>
      <c r="DF13" s="201">
        <f>'DE-Exp (O)'!DF13*(1+Toeslagen!$Q$5)</f>
        <v>480.71341989309974</v>
      </c>
      <c r="DG13" s="201">
        <f>'DE-Exp (O)'!DG13*(1+Toeslagen!$Q$5)</f>
        <v>478.33365048768832</v>
      </c>
      <c r="DH13" s="201">
        <f>'DE-Exp (O)'!DH13*(1+Toeslagen!$Q$5)</f>
        <v>448.86400000000003</v>
      </c>
      <c r="DI13" s="201">
        <f>'DE-Exp (O)'!DI13*(1+Toeslagen!$Q$5)</f>
        <v>475.95388108227695</v>
      </c>
      <c r="DJ13" s="201">
        <f>'DE-Exp (O)'!DJ13*(1+Toeslagen!$Q$5)</f>
        <v>473.57411167686558</v>
      </c>
    </row>
    <row r="14" spans="1:114" ht="14.65" thickBot="1">
      <c r="A14" s="1">
        <v>10</v>
      </c>
      <c r="B14" s="1">
        <v>10</v>
      </c>
      <c r="C14" s="1">
        <v>470</v>
      </c>
      <c r="D14" s="1">
        <v>4</v>
      </c>
      <c r="F14" t="s">
        <v>203</v>
      </c>
      <c r="G14" t="s">
        <v>204</v>
      </c>
      <c r="H14" t="s">
        <v>206</v>
      </c>
      <c r="I14" t="s">
        <v>206</v>
      </c>
      <c r="J14" t="s">
        <v>206</v>
      </c>
      <c r="N14" s="211">
        <v>2</v>
      </c>
      <c r="O14" s="212">
        <v>3500</v>
      </c>
      <c r="P14" s="201">
        <f>'DE-Exp (O)'!P14*(1+Toeslagen!$Q$5)</f>
        <v>592.65858470239027</v>
      </c>
      <c r="Q14" s="201">
        <f>'DE-Exp (O)'!Q14*(1+Toeslagen!$Q$5)</f>
        <v>598.61495238784141</v>
      </c>
      <c r="R14" s="201">
        <f>'DE-Exp (O)'!R14*(1+Toeslagen!$Q$5)</f>
        <v>595.63676854511584</v>
      </c>
      <c r="S14" s="201">
        <f>'DE-Exp (O)'!S14*(1+Toeslagen!$Q$5)</f>
        <v>546.23024123688811</v>
      </c>
      <c r="T14" s="201">
        <f>'DE-Exp (O)'!T14*(1+Toeslagen!$Q$5)</f>
        <v>0</v>
      </c>
      <c r="U14" s="201">
        <f>'DE-Exp (O)'!U14*(1+Toeslagen!$Q$5)</f>
        <v>511.0920611595825</v>
      </c>
      <c r="V14" s="201">
        <f>'DE-Exp (O)'!V14*(1+Toeslagen!$Q$5)</f>
        <v>543.49909003070354</v>
      </c>
      <c r="W14" s="201">
        <f>'DE-Exp (O)'!W14*(1+Toeslagen!$Q$5)</f>
        <v>595.63676854511584</v>
      </c>
      <c r="X14" s="201">
        <f>'DE-Exp (O)'!X14*(1+Toeslagen!$Q$5)</f>
        <v>595.63676854511584</v>
      </c>
      <c r="Y14" s="201">
        <f>'DE-Exp (O)'!Y14*(1+Toeslagen!$Q$5)</f>
        <v>546.23024123688811</v>
      </c>
      <c r="Z14" s="201">
        <f>'DE-Exp (O)'!Z14*(1+Toeslagen!$Q$5)</f>
        <v>546.23024123688811</v>
      </c>
      <c r="AA14" s="201">
        <f>'DE-Exp (O)'!AA14*(1+Toeslagen!$Q$5)</f>
        <v>546.23024123688811</v>
      </c>
      <c r="AB14" s="201">
        <f>'DE-Exp (O)'!AB14*(1+Toeslagen!$Q$5)</f>
        <v>546.23024123688811</v>
      </c>
      <c r="AC14" s="201">
        <f>'DE-Exp (O)'!AC14*(1+Toeslagen!$Q$5)</f>
        <v>546.23024123688811</v>
      </c>
      <c r="AD14" s="201">
        <f>'DE-Exp (O)'!AD14*(1+Toeslagen!$Q$5)</f>
        <v>595.63676854511584</v>
      </c>
      <c r="AE14" s="201">
        <f>'DE-Exp (O)'!AE14*(1+Toeslagen!$Q$5)</f>
        <v>589.6804008596647</v>
      </c>
      <c r="AF14" s="201">
        <f>'DE-Exp (O)'!AF14*(1+Toeslagen!$Q$5)</f>
        <v>655.44960000000003</v>
      </c>
      <c r="AG14" s="201">
        <f>'DE-Exp (O)'!AG14*(1+Toeslagen!$Q$5)</f>
        <v>648.96</v>
      </c>
      <c r="AH14" s="201">
        <f>'DE-Exp (O)'!AH14*(1+Toeslagen!$Q$5)</f>
        <v>535.30563641215031</v>
      </c>
      <c r="AI14" s="201">
        <f>'DE-Exp (O)'!AI14*(1+Toeslagen!$Q$5)</f>
        <v>424.39132471630876</v>
      </c>
      <c r="AJ14" s="201">
        <f>'DE-Exp (O)'!AJ14*(1+Toeslagen!$Q$5)</f>
        <v>431.6</v>
      </c>
      <c r="AK14" s="201">
        <f>'DE-Exp (O)'!AK14*(1+Toeslagen!$Q$5)</f>
        <v>428.67810577404924</v>
      </c>
      <c r="AL14" s="201">
        <f>'DE-Exp (O)'!AL14*(1+Toeslagen!$Q$5)</f>
        <v>472.24906451145421</v>
      </c>
      <c r="AM14" s="201">
        <f>'DE-Exp (O)'!AM14*(1+Toeslagen!$Q$5)</f>
        <v>481.78944965309978</v>
      </c>
      <c r="AN14" s="201">
        <f>'DE-Exp (O)'!AN14*(1+Toeslagen!$Q$5)</f>
        <v>477.01925708227697</v>
      </c>
      <c r="AO14" s="201">
        <f>'DE-Exp (O)'!AO14*(1+Toeslagen!$Q$5)</f>
        <v>319.94153469034296</v>
      </c>
      <c r="AP14" s="201">
        <f>'DE-Exp (O)'!AP14*(1+Toeslagen!$Q$5)</f>
        <v>323.1409500372464</v>
      </c>
      <c r="AQ14" s="201">
        <f>'DE-Exp (O)'!AQ14*(1+Toeslagen!$Q$5)</f>
        <v>316.74211934343953</v>
      </c>
      <c r="AR14" s="201">
        <f>'DE-Exp (O)'!AR14*(1+Toeslagen!$Q$5)</f>
        <v>375.09888000000007</v>
      </c>
      <c r="AS14" s="201">
        <f>'DE-Exp (O)'!AS14*(1+Toeslagen!$Q$5)</f>
        <v>360.38912000000005</v>
      </c>
      <c r="AT14" s="201">
        <f>'DE-Exp (O)'!AT14*(1+Toeslagen!$Q$5)</f>
        <v>367.74400000000003</v>
      </c>
      <c r="AU14" s="201">
        <f>'DE-Exp (O)'!AU14*(1+Toeslagen!$Q$5)</f>
        <v>313.54270399653615</v>
      </c>
      <c r="AV14" s="201">
        <f>'DE-Exp (O)'!AV14*(1+Toeslagen!$Q$5)</f>
        <v>313.54270399653615</v>
      </c>
      <c r="AW14" s="201">
        <f>'DE-Exp (O)'!AW14*(1+Toeslagen!$Q$5)</f>
        <v>390.52944958214312</v>
      </c>
      <c r="AX14" s="201">
        <f>'DE-Exp (O)'!AX14*(1+Toeslagen!$Q$5)</f>
        <v>390.52944958214312</v>
      </c>
      <c r="AY14" s="201">
        <f>'DE-Exp (O)'!AY14*(1+Toeslagen!$Q$5)</f>
        <v>394.47419149711425</v>
      </c>
      <c r="AZ14" s="201">
        <f>'DE-Exp (O)'!AZ14*(1+Toeslagen!$Q$5)</f>
        <v>426.53471524517903</v>
      </c>
      <c r="BA14" s="201">
        <f>'DE-Exp (O)'!BA14*(1+Toeslagen!$Q$5)</f>
        <v>428.67810577404924</v>
      </c>
      <c r="BB14" s="201">
        <f>'DE-Exp (O)'!BB14*(1+Toeslagen!$Q$5)</f>
        <v>511.0920611595825</v>
      </c>
      <c r="BC14" s="201">
        <f>'DE-Exp (O)'!BC14*(1+Toeslagen!$Q$5)</f>
        <v>239.31140060793476</v>
      </c>
      <c r="BD14" s="201">
        <f>'DE-Exp (O)'!BD14*(1+Toeslagen!$Q$5)</f>
        <v>239.31140060793476</v>
      </c>
      <c r="BE14" s="201">
        <f>'DE-Exp (O)'!BE14*(1+Toeslagen!$Q$5)</f>
        <v>244.14597435759003</v>
      </c>
      <c r="BF14" s="201">
        <f>'DE-Exp (O)'!BF14*(1+Toeslagen!$Q$5)</f>
        <v>0</v>
      </c>
      <c r="BG14" s="201">
        <f>'DE-Exp (O)'!BG14*(1+Toeslagen!$Q$5)</f>
        <v>241.72868748276238</v>
      </c>
      <c r="BH14" s="201">
        <f>'DE-Exp (O)'!BH14*(1+Toeslagen!$Q$5)</f>
        <v>236.89411373310713</v>
      </c>
      <c r="BI14" s="201">
        <f>'DE-Exp (O)'!BI14*(1+Toeslagen!$Q$5)</f>
        <v>232.05953998345191</v>
      </c>
      <c r="BJ14" s="201">
        <f>'DE-Exp (O)'!BJ14*(1+Toeslagen!$Q$5)</f>
        <v>234.47682685827951</v>
      </c>
      <c r="BK14" s="201">
        <f>'DE-Exp (O)'!BK14*(1+Toeslagen!$Q$5)</f>
        <v>246.56326123241766</v>
      </c>
      <c r="BL14" s="201">
        <f>'DE-Exp (O)'!BL14*(1+Toeslagen!$Q$5)</f>
        <v>303.94445795582578</v>
      </c>
      <c r="BM14" s="201">
        <f>'DE-Exp (O)'!BM14*(1+Toeslagen!$Q$5)</f>
        <v>299.99242273749581</v>
      </c>
      <c r="BN14" s="201">
        <f>'DE-Exp (O)'!BN14*(1+Toeslagen!$Q$5)</f>
        <v>306.17783351558853</v>
      </c>
      <c r="BO14" s="201">
        <f>'DE-Exp (O)'!BO14*(1+Toeslagen!$Q$5)</f>
        <v>303.08512812654214</v>
      </c>
      <c r="BP14" s="201">
        <f>'DE-Exp (O)'!BP14*(1+Toeslagen!$Q$5)</f>
        <v>307.14387330272922</v>
      </c>
      <c r="BQ14" s="201">
        <f>'DE-Exp (O)'!BQ14*(1+Toeslagen!$Q$5)</f>
        <v>319.94153469034296</v>
      </c>
      <c r="BR14" s="201">
        <f>'DE-Exp (O)'!BR14*(1+Toeslagen!$Q$5)</f>
        <v>319.94153469034296</v>
      </c>
      <c r="BS14" s="201">
        <f>'DE-Exp (O)'!BS14*(1+Toeslagen!$Q$5)</f>
        <v>313.54270399653615</v>
      </c>
      <c r="BT14" s="201">
        <f>'DE-Exp (O)'!BT14*(1+Toeslagen!$Q$5)</f>
        <v>316.74211934343953</v>
      </c>
      <c r="BU14" s="201">
        <f>'DE-Exp (O)'!BU14*(1+Toeslagen!$Q$5)</f>
        <v>309.27053890463486</v>
      </c>
      <c r="BV14" s="201">
        <f>'DE-Exp (O)'!BV14*(1+Toeslagen!$Q$5)</f>
        <v>315.45594968272763</v>
      </c>
      <c r="BW14" s="201">
        <f>'DE-Exp (O)'!BW14*(1+Toeslagen!$Q$5)</f>
        <v>386.58470766717198</v>
      </c>
      <c r="BX14" s="201">
        <f>'DE-Exp (O)'!BX14*(1+Toeslagen!$Q$5)</f>
        <v>386.58470766717198</v>
      </c>
      <c r="BY14" s="201">
        <f>'DE-Exp (O)'!BY14*(1+Toeslagen!$Q$5)</f>
        <v>0</v>
      </c>
      <c r="BZ14" s="201">
        <f>'DE-Exp (O)'!BZ14*(1+Toeslagen!$Q$5)</f>
        <v>390.52944958214312</v>
      </c>
      <c r="CA14" s="201">
        <f>'DE-Exp (O)'!CA14*(1+Toeslagen!$Q$5)</f>
        <v>394.47419149711425</v>
      </c>
      <c r="CB14" s="201">
        <f>'DE-Exp (O)'!CB14*(1+Toeslagen!$Q$5)</f>
        <v>382.63996575220079</v>
      </c>
      <c r="CC14" s="201">
        <f>'DE-Exp (O)'!CC14*(1+Toeslagen!$Q$5)</f>
        <v>430.82149630291951</v>
      </c>
      <c r="CD14" s="201">
        <f>'DE-Exp (O)'!CD14*(1+Toeslagen!$Q$5)</f>
        <v>426.53471524517903</v>
      </c>
      <c r="CE14" s="201">
        <f>'DE-Exp (O)'!CE14*(1+Toeslagen!$Q$5)</f>
        <v>426.53471524517903</v>
      </c>
      <c r="CF14" s="201">
        <f>'DE-Exp (O)'!CF14*(1+Toeslagen!$Q$5)</f>
        <v>385.81029519664435</v>
      </c>
      <c r="CG14" s="201">
        <f>'DE-Exp (O)'!CG14*(1+Toeslagen!$Q$5)</f>
        <v>477.01925708227697</v>
      </c>
      <c r="CH14" s="201">
        <f>'DE-Exp (O)'!CH14*(1+Toeslagen!$Q$5)</f>
        <v>477.01925708227697</v>
      </c>
      <c r="CI14" s="201">
        <f>'DE-Exp (O)'!CI14*(1+Toeslagen!$Q$5)</f>
        <v>511.0920611595825</v>
      </c>
      <c r="CJ14" s="201">
        <f>'DE-Exp (O)'!CJ14*(1+Toeslagen!$Q$5)</f>
        <v>508.53660085378459</v>
      </c>
      <c r="CK14" s="201">
        <f>'DE-Exp (O)'!CK14*(1+Toeslagen!$Q$5)</f>
        <v>477.01925708227697</v>
      </c>
      <c r="CL14" s="201">
        <f>'DE-Exp (O)'!CL14*(1+Toeslagen!$Q$5)</f>
        <v>474.63416079686561</v>
      </c>
      <c r="CM14" s="201">
        <f>'DE-Exp (O)'!CM14*(1+Toeslagen!$Q$5)</f>
        <v>472.24906451145421</v>
      </c>
      <c r="CN14" s="201">
        <f>'DE-Exp (O)'!CN14*(1+Toeslagen!$Q$5)</f>
        <v>509.6</v>
      </c>
      <c r="CO14" s="201">
        <f>'DE-Exp (O)'!CO14*(1+Toeslagen!$Q$5)</f>
        <v>551.69254364925689</v>
      </c>
      <c r="CP14" s="201">
        <f>'DE-Exp (O)'!CP14*(1+Toeslagen!$Q$5)</f>
        <v>546.23024123688811</v>
      </c>
      <c r="CQ14" s="201">
        <f>'DE-Exp (O)'!CQ14*(1+Toeslagen!$Q$5)</f>
        <v>589.6804008596647</v>
      </c>
      <c r="CR14" s="201">
        <f>'DE-Exp (O)'!CR14*(1+Toeslagen!$Q$5)</f>
        <v>589.6804008596647</v>
      </c>
      <c r="CS14" s="201">
        <f>'DE-Exp (O)'!CS14*(1+Toeslagen!$Q$5)</f>
        <v>592.65858470239027</v>
      </c>
      <c r="CT14" s="201">
        <f>'DE-Exp (O)'!CT14*(1+Toeslagen!$Q$5)</f>
        <v>595.63676854511584</v>
      </c>
      <c r="CU14" s="201">
        <f>'DE-Exp (O)'!CU14*(1+Toeslagen!$Q$5)</f>
        <v>595.63676854511584</v>
      </c>
      <c r="CV14" s="201">
        <f>'DE-Exp (O)'!CV14*(1+Toeslagen!$Q$5)</f>
        <v>543.49909003070354</v>
      </c>
      <c r="CW14" s="201">
        <f>'DE-Exp (O)'!CW14*(1+Toeslagen!$Q$5)</f>
        <v>543.49909003070354</v>
      </c>
      <c r="CX14" s="201">
        <f>'DE-Exp (O)'!CX14*(1+Toeslagen!$Q$5)</f>
        <v>546.23024123688811</v>
      </c>
      <c r="CY14" s="201">
        <f>'DE-Exp (O)'!CY14*(1+Toeslagen!$Q$5)</f>
        <v>548.96139244307244</v>
      </c>
      <c r="CZ14" s="201">
        <f>'DE-Exp (O)'!CZ14*(1+Toeslagen!$Q$5)</f>
        <v>513.64752146538035</v>
      </c>
      <c r="DA14" s="201">
        <f>'DE-Exp (O)'!DA14*(1+Toeslagen!$Q$5)</f>
        <v>509.6</v>
      </c>
      <c r="DB14" s="201">
        <f>'DE-Exp (O)'!DB14*(1+Toeslagen!$Q$5)</f>
        <v>511.0920611595825</v>
      </c>
      <c r="DC14" s="201">
        <f>'DE-Exp (O)'!DC14*(1+Toeslagen!$Q$5)</f>
        <v>541.86039930699303</v>
      </c>
      <c r="DD14" s="201">
        <f>'DE-Exp (O)'!DD14*(1+Toeslagen!$Q$5)</f>
        <v>546.23024123688811</v>
      </c>
      <c r="DE14" s="201">
        <f>'DE-Exp (O)'!DE14*(1+Toeslagen!$Q$5)</f>
        <v>595.63676854511584</v>
      </c>
      <c r="DF14" s="201">
        <f>'DE-Exp (O)'!DF14*(1+Toeslagen!$Q$5)</f>
        <v>516.20298177117832</v>
      </c>
      <c r="DG14" s="201">
        <f>'DE-Exp (O)'!DG14*(1+Toeslagen!$Q$5)</f>
        <v>513.64752146538035</v>
      </c>
      <c r="DH14" s="201">
        <f>'DE-Exp (O)'!DH14*(1+Toeslagen!$Q$5)</f>
        <v>486.72</v>
      </c>
      <c r="DI14" s="201">
        <f>'DE-Exp (O)'!DI14*(1+Toeslagen!$Q$5)</f>
        <v>511.0920611595825</v>
      </c>
      <c r="DJ14" s="201">
        <f>'DE-Exp (O)'!DJ14*(1+Toeslagen!$Q$5)</f>
        <v>508.53660085378459</v>
      </c>
    </row>
    <row r="15" spans="1:114" ht="14.65" thickBot="1">
      <c r="A15" s="1">
        <v>11</v>
      </c>
      <c r="B15" s="1">
        <v>11</v>
      </c>
      <c r="C15" s="1">
        <v>340</v>
      </c>
      <c r="D15" s="1">
        <v>4</v>
      </c>
      <c r="F15" t="s">
        <v>203</v>
      </c>
      <c r="G15" t="s">
        <v>204</v>
      </c>
      <c r="H15" t="s">
        <v>206</v>
      </c>
      <c r="I15" t="s">
        <v>206</v>
      </c>
      <c r="J15" t="s">
        <v>206</v>
      </c>
      <c r="N15" s="211">
        <v>2.4</v>
      </c>
      <c r="O15" s="212">
        <v>4200</v>
      </c>
      <c r="P15" s="201">
        <f>'DE-Exp (O)'!P15*(1+Toeslagen!$Q$5)</f>
        <v>629.74117211930911</v>
      </c>
      <c r="Q15" s="201">
        <f>'DE-Exp (O)'!Q15*(1+Toeslagen!$Q$5)</f>
        <v>636.07022912553316</v>
      </c>
      <c r="R15" s="201">
        <f>'DE-Exp (O)'!R15*(1+Toeslagen!$Q$5)</f>
        <v>632.90570062242125</v>
      </c>
      <c r="S15" s="201">
        <f>'DE-Exp (O)'!S15*(1+Toeslagen!$Q$5)</f>
        <v>570.2962020832714</v>
      </c>
      <c r="T15" s="201">
        <f>'DE-Exp (O)'!T15*(1+Toeslagen!$Q$5)</f>
        <v>0</v>
      </c>
      <c r="U15" s="201">
        <f>'DE-Exp (O)'!U15*(1+Toeslagen!$Q$5)</f>
        <v>547.29561723688812</v>
      </c>
      <c r="V15" s="201">
        <f>'DE-Exp (O)'!V15*(1+Toeslagen!$Q$5)</f>
        <v>567.44472107285503</v>
      </c>
      <c r="W15" s="201">
        <f>'DE-Exp (O)'!W15*(1+Toeslagen!$Q$5)</f>
        <v>632.90570062242125</v>
      </c>
      <c r="X15" s="201">
        <f>'DE-Exp (O)'!X15*(1+Toeslagen!$Q$5)</f>
        <v>632.90570062242125</v>
      </c>
      <c r="Y15" s="201">
        <f>'DE-Exp (O)'!Y15*(1+Toeslagen!$Q$5)</f>
        <v>570.2962020832714</v>
      </c>
      <c r="Z15" s="201">
        <f>'DE-Exp (O)'!Z15*(1+Toeslagen!$Q$5)</f>
        <v>570.2962020832714</v>
      </c>
      <c r="AA15" s="201">
        <f>'DE-Exp (O)'!AA15*(1+Toeslagen!$Q$5)</f>
        <v>570.2962020832714</v>
      </c>
      <c r="AB15" s="201">
        <f>'DE-Exp (O)'!AB15*(1+Toeslagen!$Q$5)</f>
        <v>570.2962020832714</v>
      </c>
      <c r="AC15" s="201">
        <f>'DE-Exp (O)'!AC15*(1+Toeslagen!$Q$5)</f>
        <v>570.2962020832714</v>
      </c>
      <c r="AD15" s="201">
        <f>'DE-Exp (O)'!AD15*(1+Toeslagen!$Q$5)</f>
        <v>632.90570062242125</v>
      </c>
      <c r="AE15" s="201">
        <f>'DE-Exp (O)'!AE15*(1+Toeslagen!$Q$5)</f>
        <v>626.57664361619698</v>
      </c>
      <c r="AF15" s="201">
        <f>'DE-Exp (O)'!AF15*(1+Toeslagen!$Q$5)</f>
        <v>710.07040000000006</v>
      </c>
      <c r="AG15" s="201">
        <f>'DE-Exp (O)'!AG15*(1+Toeslagen!$Q$5)</f>
        <v>703.04000000000008</v>
      </c>
      <c r="AH15" s="201">
        <f>'DE-Exp (O)'!AH15*(1+Toeslagen!$Q$5)</f>
        <v>558.89027804160594</v>
      </c>
      <c r="AI15" s="201">
        <f>'DE-Exp (O)'!AI15*(1+Toeslagen!$Q$5)</f>
        <v>451.95329231041097</v>
      </c>
      <c r="AJ15" s="201">
        <f>'DE-Exp (O)'!AJ15*(1+Toeslagen!$Q$5)</f>
        <v>457.6</v>
      </c>
      <c r="AK15" s="201">
        <f>'DE-Exp (O)'!AK15*(1+Toeslagen!$Q$5)</f>
        <v>456.51847708122318</v>
      </c>
      <c r="AL15" s="201">
        <f>'DE-Exp (O)'!AL15*(1+Toeslagen!$Q$5)</f>
        <v>508.09058502798672</v>
      </c>
      <c r="AM15" s="201">
        <f>'DE-Exp (O)'!AM15*(1+Toeslagen!$Q$5)</f>
        <v>518.3550412911784</v>
      </c>
      <c r="AN15" s="201">
        <f>'DE-Exp (O)'!AN15*(1+Toeslagen!$Q$5)</f>
        <v>513.22281315958253</v>
      </c>
      <c r="AO15" s="201">
        <f>'DE-Exp (O)'!AO15*(1+Toeslagen!$Q$5)</f>
        <v>332.6525077366046</v>
      </c>
      <c r="AP15" s="201">
        <f>'DE-Exp (O)'!AP15*(1+Toeslagen!$Q$5)</f>
        <v>335.97903281397066</v>
      </c>
      <c r="AQ15" s="201">
        <f>'DE-Exp (O)'!AQ15*(1+Toeslagen!$Q$5)</f>
        <v>329.32598265923855</v>
      </c>
      <c r="AR15" s="201">
        <f>'DE-Exp (O)'!AR15*(1+Toeslagen!$Q$5)</f>
        <v>397.16352000000006</v>
      </c>
      <c r="AS15" s="201">
        <f>'DE-Exp (O)'!AS15*(1+Toeslagen!$Q$5)</f>
        <v>381.58848000000006</v>
      </c>
      <c r="AT15" s="201">
        <f>'DE-Exp (O)'!AT15*(1+Toeslagen!$Q$5)</f>
        <v>389.37600000000003</v>
      </c>
      <c r="AU15" s="201">
        <f>'DE-Exp (O)'!AU15*(1+Toeslagen!$Q$5)</f>
        <v>325.99945758187249</v>
      </c>
      <c r="AV15" s="201">
        <f>'DE-Exp (O)'!AV15*(1+Toeslagen!$Q$5)</f>
        <v>325.99945758187249</v>
      </c>
      <c r="AW15" s="201">
        <f>'DE-Exp (O)'!AW15*(1+Toeslagen!$Q$5)</f>
        <v>406.67324609703724</v>
      </c>
      <c r="AX15" s="201">
        <f>'DE-Exp (O)'!AX15*(1+Toeslagen!$Q$5)</f>
        <v>406.67324609703724</v>
      </c>
      <c r="AY15" s="201">
        <f>'DE-Exp (O)'!AY15*(1+Toeslagen!$Q$5)</f>
        <v>410.78105666367395</v>
      </c>
      <c r="AZ15" s="201">
        <f>'DE-Exp (O)'!AZ15*(1+Toeslagen!$Q$5)</f>
        <v>454.23588469581705</v>
      </c>
      <c r="BA15" s="201">
        <f>'DE-Exp (O)'!BA15*(1+Toeslagen!$Q$5)</f>
        <v>456.51847708122318</v>
      </c>
      <c r="BB15" s="201">
        <f>'DE-Exp (O)'!BB15*(1+Toeslagen!$Q$5)</f>
        <v>547.29561723688812</v>
      </c>
      <c r="BC15" s="201">
        <f>'DE-Exp (O)'!BC15*(1+Toeslagen!$Q$5)</f>
        <v>247.28060848463878</v>
      </c>
      <c r="BD15" s="201">
        <f>'DE-Exp (O)'!BD15*(1+Toeslagen!$Q$5)</f>
        <v>247.28060848463878</v>
      </c>
      <c r="BE15" s="201">
        <f>'DE-Exp (O)'!BE15*(1+Toeslagen!$Q$5)</f>
        <v>252.27617633281329</v>
      </c>
      <c r="BF15" s="201">
        <f>'DE-Exp (O)'!BF15*(1+Toeslagen!$Q$5)</f>
        <v>0</v>
      </c>
      <c r="BG15" s="201">
        <f>'DE-Exp (O)'!BG15*(1+Toeslagen!$Q$5)</f>
        <v>249.77839240872603</v>
      </c>
      <c r="BH15" s="201">
        <f>'DE-Exp (O)'!BH15*(1+Toeslagen!$Q$5)</f>
        <v>244.78282456055152</v>
      </c>
      <c r="BI15" s="201">
        <f>'DE-Exp (O)'!BI15*(1+Toeslagen!$Q$5)</f>
        <v>239.78725671237697</v>
      </c>
      <c r="BJ15" s="201">
        <f>'DE-Exp (O)'!BJ15*(1+Toeslagen!$Q$5)</f>
        <v>242.28504063646426</v>
      </c>
      <c r="BK15" s="201">
        <f>'DE-Exp (O)'!BK15*(1+Toeslagen!$Q$5)</f>
        <v>254.77396025690055</v>
      </c>
      <c r="BL15" s="201">
        <f>'DE-Exp (O)'!BL15*(1+Toeslagen!$Q$5)</f>
        <v>316.01988234977432</v>
      </c>
      <c r="BM15" s="201">
        <f>'DE-Exp (O)'!BM15*(1+Toeslagen!$Q$5)</f>
        <v>307.83417512487955</v>
      </c>
      <c r="BN15" s="201">
        <f>'DE-Exp (O)'!BN15*(1+Toeslagen!$Q$5)</f>
        <v>314.18127151920697</v>
      </c>
      <c r="BO15" s="201">
        <f>'DE-Exp (O)'!BO15*(1+Toeslagen!$Q$5)</f>
        <v>311.00772332204332</v>
      </c>
      <c r="BP15" s="201">
        <f>'DE-Exp (O)'!BP15*(1+Toeslagen!$Q$5)</f>
        <v>319.34640742714043</v>
      </c>
      <c r="BQ15" s="201">
        <f>'DE-Exp (O)'!BQ15*(1+Toeslagen!$Q$5)</f>
        <v>332.6525077366046</v>
      </c>
      <c r="BR15" s="201">
        <f>'DE-Exp (O)'!BR15*(1+Toeslagen!$Q$5)</f>
        <v>332.6525077366046</v>
      </c>
      <c r="BS15" s="201">
        <f>'DE-Exp (O)'!BS15*(1+Toeslagen!$Q$5)</f>
        <v>325.99945758187249</v>
      </c>
      <c r="BT15" s="201">
        <f>'DE-Exp (O)'!BT15*(1+Toeslagen!$Q$5)</f>
        <v>329.32598265923855</v>
      </c>
      <c r="BU15" s="201">
        <f>'DE-Exp (O)'!BU15*(1+Toeslagen!$Q$5)</f>
        <v>317.35481971637074</v>
      </c>
      <c r="BV15" s="201">
        <f>'DE-Exp (O)'!BV15*(1+Toeslagen!$Q$5)</f>
        <v>323.70191611069811</v>
      </c>
      <c r="BW15" s="201">
        <f>'DE-Exp (O)'!BW15*(1+Toeslagen!$Q$5)</f>
        <v>402.56543553040046</v>
      </c>
      <c r="BX15" s="201">
        <f>'DE-Exp (O)'!BX15*(1+Toeslagen!$Q$5)</f>
        <v>402.56543553040046</v>
      </c>
      <c r="BY15" s="201">
        <f>'DE-Exp (O)'!BY15*(1+Toeslagen!$Q$5)</f>
        <v>0</v>
      </c>
      <c r="BZ15" s="201">
        <f>'DE-Exp (O)'!BZ15*(1+Toeslagen!$Q$5)</f>
        <v>406.67324609703724</v>
      </c>
      <c r="CA15" s="201">
        <f>'DE-Exp (O)'!CA15*(1+Toeslagen!$Q$5)</f>
        <v>410.78105666367395</v>
      </c>
      <c r="CB15" s="201">
        <f>'DE-Exp (O)'!CB15*(1+Toeslagen!$Q$5)</f>
        <v>398.45762496376369</v>
      </c>
      <c r="CC15" s="201">
        <f>'DE-Exp (O)'!CC15*(1+Toeslagen!$Q$5)</f>
        <v>458.80106946662926</v>
      </c>
      <c r="CD15" s="201">
        <f>'DE-Exp (O)'!CD15*(1+Toeslagen!$Q$5)</f>
        <v>454.23588469581705</v>
      </c>
      <c r="CE15" s="201">
        <f>'DE-Exp (O)'!CE15*(1+Toeslagen!$Q$5)</f>
        <v>454.23588469581705</v>
      </c>
      <c r="CF15" s="201">
        <f>'DE-Exp (O)'!CF15*(1+Toeslagen!$Q$5)</f>
        <v>410.86662937310086</v>
      </c>
      <c r="CG15" s="201">
        <f>'DE-Exp (O)'!CG15*(1+Toeslagen!$Q$5)</f>
        <v>513.22281315958253</v>
      </c>
      <c r="CH15" s="201">
        <f>'DE-Exp (O)'!CH15*(1+Toeslagen!$Q$5)</f>
        <v>513.22281315958253</v>
      </c>
      <c r="CI15" s="201">
        <f>'DE-Exp (O)'!CI15*(1+Toeslagen!$Q$5)</f>
        <v>547.29561723688812</v>
      </c>
      <c r="CJ15" s="201">
        <f>'DE-Exp (O)'!CJ15*(1+Toeslagen!$Q$5)</f>
        <v>544.55913915070369</v>
      </c>
      <c r="CK15" s="201">
        <f>'DE-Exp (O)'!CK15*(1+Toeslagen!$Q$5)</f>
        <v>513.22281315958253</v>
      </c>
      <c r="CL15" s="201">
        <f>'DE-Exp (O)'!CL15*(1+Toeslagen!$Q$5)</f>
        <v>510.65669909378465</v>
      </c>
      <c r="CM15" s="201">
        <f>'DE-Exp (O)'!CM15*(1+Toeslagen!$Q$5)</f>
        <v>508.09058502798672</v>
      </c>
      <c r="CN15" s="201">
        <f>'DE-Exp (O)'!CN15*(1+Toeslagen!$Q$5)</f>
        <v>546</v>
      </c>
      <c r="CO15" s="201">
        <f>'DE-Exp (O)'!CO15*(1+Toeslagen!$Q$5)</f>
        <v>575.99916410410412</v>
      </c>
      <c r="CP15" s="201">
        <f>'DE-Exp (O)'!CP15*(1+Toeslagen!$Q$5)</f>
        <v>570.2962020832714</v>
      </c>
      <c r="CQ15" s="201">
        <f>'DE-Exp (O)'!CQ15*(1+Toeslagen!$Q$5)</f>
        <v>626.57664361619698</v>
      </c>
      <c r="CR15" s="201">
        <f>'DE-Exp (O)'!CR15*(1+Toeslagen!$Q$5)</f>
        <v>626.57664361619698</v>
      </c>
      <c r="CS15" s="201">
        <f>'DE-Exp (O)'!CS15*(1+Toeslagen!$Q$5)</f>
        <v>629.74117211930911</v>
      </c>
      <c r="CT15" s="201">
        <f>'DE-Exp (O)'!CT15*(1+Toeslagen!$Q$5)</f>
        <v>632.90570062242125</v>
      </c>
      <c r="CU15" s="201">
        <f>'DE-Exp (O)'!CU15*(1+Toeslagen!$Q$5)</f>
        <v>632.90570062242125</v>
      </c>
      <c r="CV15" s="201">
        <f>'DE-Exp (O)'!CV15*(1+Toeslagen!$Q$5)</f>
        <v>567.44472107285503</v>
      </c>
      <c r="CW15" s="201">
        <f>'DE-Exp (O)'!CW15*(1+Toeslagen!$Q$5)</f>
        <v>567.44472107285503</v>
      </c>
      <c r="CX15" s="201">
        <f>'DE-Exp (O)'!CX15*(1+Toeslagen!$Q$5)</f>
        <v>570.2962020832714</v>
      </c>
      <c r="CY15" s="201">
        <f>'DE-Exp (O)'!CY15*(1+Toeslagen!$Q$5)</f>
        <v>573.14768309368765</v>
      </c>
      <c r="CZ15" s="201">
        <f>'DE-Exp (O)'!CZ15*(1+Toeslagen!$Q$5)</f>
        <v>550.03209532307244</v>
      </c>
      <c r="DA15" s="201">
        <f>'DE-Exp (O)'!DA15*(1+Toeslagen!$Q$5)</f>
        <v>546</v>
      </c>
      <c r="DB15" s="201">
        <f>'DE-Exp (O)'!DB15*(1+Toeslagen!$Q$5)</f>
        <v>547.29561723688812</v>
      </c>
      <c r="DC15" s="201">
        <f>'DE-Exp (O)'!DC15*(1+Toeslagen!$Q$5)</f>
        <v>565.73383246660512</v>
      </c>
      <c r="DD15" s="201">
        <f>'DE-Exp (O)'!DD15*(1+Toeslagen!$Q$5)</f>
        <v>570.2962020832714</v>
      </c>
      <c r="DE15" s="201">
        <f>'DE-Exp (O)'!DE15*(1+Toeslagen!$Q$5)</f>
        <v>632.90570062242125</v>
      </c>
      <c r="DF15" s="201">
        <f>'DE-Exp (O)'!DF15*(1+Toeslagen!$Q$5)</f>
        <v>552.76857340925699</v>
      </c>
      <c r="DG15" s="201">
        <f>'DE-Exp (O)'!DG15*(1+Toeslagen!$Q$5)</f>
        <v>550.03209532307244</v>
      </c>
      <c r="DH15" s="201">
        <f>'DE-Exp (O)'!DH15*(1+Toeslagen!$Q$5)</f>
        <v>524.57600000000002</v>
      </c>
      <c r="DI15" s="201">
        <f>'DE-Exp (O)'!DI15*(1+Toeslagen!$Q$5)</f>
        <v>547.29561723688812</v>
      </c>
      <c r="DJ15" s="201">
        <f>'DE-Exp (O)'!DJ15*(1+Toeslagen!$Q$5)</f>
        <v>544.55913915070369</v>
      </c>
    </row>
    <row r="16" spans="1:114" ht="14.65" thickBot="1">
      <c r="A16" s="1">
        <v>12</v>
      </c>
      <c r="B16" s="1">
        <v>12</v>
      </c>
      <c r="C16" s="1">
        <v>640</v>
      </c>
      <c r="D16" s="1">
        <v>4</v>
      </c>
      <c r="F16" t="s">
        <v>203</v>
      </c>
      <c r="G16" t="s">
        <v>204</v>
      </c>
      <c r="H16" t="s">
        <v>206</v>
      </c>
      <c r="I16" t="s">
        <v>206</v>
      </c>
      <c r="J16" t="s">
        <v>206</v>
      </c>
      <c r="N16" s="211">
        <v>2.5</v>
      </c>
      <c r="O16" s="212">
        <v>4375</v>
      </c>
      <c r="P16" s="201">
        <f>'DE-Exp (O)'!P16*(1+Toeslagen!$Q$5)</f>
        <v>663.64361217622809</v>
      </c>
      <c r="Q16" s="201">
        <f>'DE-Exp (O)'!Q16*(1+Toeslagen!$Q$5)</f>
        <v>670.31339722322525</v>
      </c>
      <c r="R16" s="201">
        <f>'DE-Exp (O)'!R16*(1+Toeslagen!$Q$5)</f>
        <v>666.97850469972673</v>
      </c>
      <c r="S16" s="201">
        <f>'DE-Exp (O)'!S16*(1+Toeslagen!$Q$5)</f>
        <v>610.97049177603799</v>
      </c>
      <c r="T16" s="201">
        <f>'DE-Exp (O)'!T16*(1+Toeslagen!$Q$5)</f>
        <v>0</v>
      </c>
      <c r="U16" s="201">
        <f>'DE-Exp (O)'!U16*(1+Toeslagen!$Q$5)</f>
        <v>586.31547244870387</v>
      </c>
      <c r="V16" s="201">
        <f>'DE-Exp (O)'!V16*(1+Toeslagen!$Q$5)</f>
        <v>607.9156393171578</v>
      </c>
      <c r="W16" s="201">
        <f>'DE-Exp (O)'!W16*(1+Toeslagen!$Q$5)</f>
        <v>666.97850469972673</v>
      </c>
      <c r="X16" s="201">
        <f>'DE-Exp (O)'!X16*(1+Toeslagen!$Q$5)</f>
        <v>666.97850469972673</v>
      </c>
      <c r="Y16" s="201">
        <f>'DE-Exp (O)'!Y16*(1+Toeslagen!$Q$5)</f>
        <v>610.97049177603799</v>
      </c>
      <c r="Z16" s="201">
        <f>'DE-Exp (O)'!Z16*(1+Toeslagen!$Q$5)</f>
        <v>610.97049177603799</v>
      </c>
      <c r="AA16" s="201">
        <f>'DE-Exp (O)'!AA16*(1+Toeslagen!$Q$5)</f>
        <v>610.97049177603799</v>
      </c>
      <c r="AB16" s="201">
        <f>'DE-Exp (O)'!AB16*(1+Toeslagen!$Q$5)</f>
        <v>610.97049177603799</v>
      </c>
      <c r="AC16" s="201">
        <f>'DE-Exp (O)'!AC16*(1+Toeslagen!$Q$5)</f>
        <v>610.97049177603799</v>
      </c>
      <c r="AD16" s="201">
        <f>'DE-Exp (O)'!AD16*(1+Toeslagen!$Q$5)</f>
        <v>666.97850469972673</v>
      </c>
      <c r="AE16" s="201">
        <f>'DE-Exp (O)'!AE16*(1+Toeslagen!$Q$5)</f>
        <v>660.30871965272934</v>
      </c>
      <c r="AF16" s="201">
        <f>'DE-Exp (O)'!AF16*(1+Toeslagen!$Q$5)</f>
        <v>737.38080000000002</v>
      </c>
      <c r="AG16" s="201">
        <f>'DE-Exp (O)'!AG16*(1+Toeslagen!$Q$5)</f>
        <v>730.08</v>
      </c>
      <c r="AH16" s="201">
        <f>'DE-Exp (O)'!AH16*(1+Toeslagen!$Q$5)</f>
        <v>598.75108194051711</v>
      </c>
      <c r="AI16" s="201">
        <f>'DE-Exp (O)'!AI16*(1+Toeslagen!$Q$5)</f>
        <v>477.13949335555918</v>
      </c>
      <c r="AJ16" s="201">
        <f>'DE-Exp (O)'!AJ16*(1+Toeslagen!$Q$5)</f>
        <v>483.6</v>
      </c>
      <c r="AK16" s="201">
        <f>'DE-Exp (O)'!AK16*(1+Toeslagen!$Q$5)</f>
        <v>481.95908419753454</v>
      </c>
      <c r="AL16" s="201">
        <f>'DE-Exp (O)'!AL16*(1+Toeslagen!$Q$5)</f>
        <v>541.82266106451914</v>
      </c>
      <c r="AM16" s="201">
        <f>'DE-Exp (O)'!AM16*(1+Toeslagen!$Q$5)</f>
        <v>552.76857340925699</v>
      </c>
      <c r="AN16" s="201">
        <f>'DE-Exp (O)'!AN16*(1+Toeslagen!$Q$5)</f>
        <v>547.29561723688812</v>
      </c>
      <c r="AO16" s="201">
        <f>'DE-Exp (O)'!AO16*(1+Toeslagen!$Q$5)</f>
        <v>351.66507351137432</v>
      </c>
      <c r="AP16" s="201">
        <f>'DE-Exp (O)'!AP16*(1+Toeslagen!$Q$5)</f>
        <v>355.18172424648805</v>
      </c>
      <c r="AQ16" s="201">
        <f>'DE-Exp (O)'!AQ16*(1+Toeslagen!$Q$5)</f>
        <v>348.14842277626059</v>
      </c>
      <c r="AR16" s="201">
        <f>'DE-Exp (O)'!AR16*(1+Toeslagen!$Q$5)</f>
        <v>419.22816</v>
      </c>
      <c r="AS16" s="201">
        <f>'DE-Exp (O)'!AS16*(1+Toeslagen!$Q$5)</f>
        <v>402.78784000000002</v>
      </c>
      <c r="AT16" s="201">
        <f>'DE-Exp (O)'!AT16*(1+Toeslagen!$Q$5)</f>
        <v>411.00799999999998</v>
      </c>
      <c r="AU16" s="201">
        <f>'DE-Exp (O)'!AU16*(1+Toeslagen!$Q$5)</f>
        <v>344.6317720411468</v>
      </c>
      <c r="AV16" s="201">
        <f>'DE-Exp (O)'!AV16*(1+Toeslagen!$Q$5)</f>
        <v>344.6317720411468</v>
      </c>
      <c r="AW16" s="201">
        <f>'DE-Exp (O)'!AW16*(1+Toeslagen!$Q$5)</f>
        <v>430.8066805721964</v>
      </c>
      <c r="AX16" s="201">
        <f>'DE-Exp (O)'!AX16*(1+Toeslagen!$Q$5)</f>
        <v>430.8066805721964</v>
      </c>
      <c r="AY16" s="201">
        <f>'DE-Exp (O)'!AY16*(1+Toeslagen!$Q$5)</f>
        <v>435.15826320423884</v>
      </c>
      <c r="AZ16" s="201">
        <f>'DE-Exp (O)'!AZ16*(1+Toeslagen!$Q$5)</f>
        <v>479.5492887765468</v>
      </c>
      <c r="BA16" s="201">
        <f>'DE-Exp (O)'!BA16*(1+Toeslagen!$Q$5)</f>
        <v>481.95908419753454</v>
      </c>
      <c r="BB16" s="201">
        <f>'DE-Exp (O)'!BB16*(1+Toeslagen!$Q$5)</f>
        <v>586.31547244870387</v>
      </c>
      <c r="BC16" s="201">
        <f>'DE-Exp (O)'!BC16*(1+Toeslagen!$Q$5)</f>
        <v>259.72668263070591</v>
      </c>
      <c r="BD16" s="201">
        <f>'DE-Exp (O)'!BD16*(1+Toeslagen!$Q$5)</f>
        <v>259.72668263070591</v>
      </c>
      <c r="BE16" s="201">
        <f>'DE-Exp (O)'!BE16*(1+Toeslagen!$Q$5)</f>
        <v>264.97368632021511</v>
      </c>
      <c r="BF16" s="201">
        <f>'DE-Exp (O)'!BF16*(1+Toeslagen!$Q$5)</f>
        <v>0</v>
      </c>
      <c r="BG16" s="201">
        <f>'DE-Exp (O)'!BG16*(1+Toeslagen!$Q$5)</f>
        <v>262.35018447546048</v>
      </c>
      <c r="BH16" s="201">
        <f>'DE-Exp (O)'!BH16*(1+Toeslagen!$Q$5)</f>
        <v>257.10318078595128</v>
      </c>
      <c r="BI16" s="201">
        <f>'DE-Exp (O)'!BI16*(1+Toeslagen!$Q$5)</f>
        <v>251.85617709644208</v>
      </c>
      <c r="BJ16" s="201">
        <f>'DE-Exp (O)'!BJ16*(1+Toeslagen!$Q$5)</f>
        <v>254.47967894119668</v>
      </c>
      <c r="BK16" s="201">
        <f>'DE-Exp (O)'!BK16*(1+Toeslagen!$Q$5)</f>
        <v>267.59718816496968</v>
      </c>
      <c r="BL16" s="201">
        <f>'DE-Exp (O)'!BL16*(1+Toeslagen!$Q$5)</f>
        <v>334.08181983580562</v>
      </c>
      <c r="BM16" s="201">
        <f>'DE-Exp (O)'!BM16*(1+Toeslagen!$Q$5)</f>
        <v>321.4508504596468</v>
      </c>
      <c r="BN16" s="201">
        <f>'DE-Exp (O)'!BN16*(1+Toeslagen!$Q$5)</f>
        <v>328.07870304644365</v>
      </c>
      <c r="BO16" s="201">
        <f>'DE-Exp (O)'!BO16*(1+Toeslagen!$Q$5)</f>
        <v>324.76477675304523</v>
      </c>
      <c r="BP16" s="201">
        <f>'DE-Exp (O)'!BP16*(1+Toeslagen!$Q$5)</f>
        <v>337.59847057091935</v>
      </c>
      <c r="BQ16" s="201">
        <f>'DE-Exp (O)'!BQ16*(1+Toeslagen!$Q$5)</f>
        <v>351.66507351137432</v>
      </c>
      <c r="BR16" s="201">
        <f>'DE-Exp (O)'!BR16*(1+Toeslagen!$Q$5)</f>
        <v>351.66507351137432</v>
      </c>
      <c r="BS16" s="201">
        <f>'DE-Exp (O)'!BS16*(1+Toeslagen!$Q$5)</f>
        <v>344.6317720411468</v>
      </c>
      <c r="BT16" s="201">
        <f>'DE-Exp (O)'!BT16*(1+Toeslagen!$Q$5)</f>
        <v>348.14842277626059</v>
      </c>
      <c r="BU16" s="201">
        <f>'DE-Exp (O)'!BU16*(1+Toeslagen!$Q$5)</f>
        <v>331.39262933984202</v>
      </c>
      <c r="BV16" s="201">
        <f>'DE-Exp (O)'!BV16*(1+Toeslagen!$Q$5)</f>
        <v>338.02048192663887</v>
      </c>
      <c r="BW16" s="201">
        <f>'DE-Exp (O)'!BW16*(1+Toeslagen!$Q$5)</f>
        <v>426.45509794015408</v>
      </c>
      <c r="BX16" s="201">
        <f>'DE-Exp (O)'!BX16*(1+Toeslagen!$Q$5)</f>
        <v>426.45509794015408</v>
      </c>
      <c r="BY16" s="201">
        <f>'DE-Exp (O)'!BY16*(1+Toeslagen!$Q$5)</f>
        <v>0</v>
      </c>
      <c r="BZ16" s="201">
        <f>'DE-Exp (O)'!BZ16*(1+Toeslagen!$Q$5)</f>
        <v>430.8066805721964</v>
      </c>
      <c r="CA16" s="201">
        <f>'DE-Exp (O)'!CA16*(1+Toeslagen!$Q$5)</f>
        <v>435.15826320423884</v>
      </c>
      <c r="CB16" s="201">
        <f>'DE-Exp (O)'!CB16*(1+Toeslagen!$Q$5)</f>
        <v>422.10351530811164</v>
      </c>
      <c r="CC16" s="201">
        <f>'DE-Exp (O)'!CC16*(1+Toeslagen!$Q$5)</f>
        <v>484.36887961852216</v>
      </c>
      <c r="CD16" s="201">
        <f>'DE-Exp (O)'!CD16*(1+Toeslagen!$Q$5)</f>
        <v>479.5492887765468</v>
      </c>
      <c r="CE16" s="201">
        <f>'DE-Exp (O)'!CE16*(1+Toeslagen!$Q$5)</f>
        <v>479.5492887765468</v>
      </c>
      <c r="CF16" s="201">
        <f>'DE-Exp (O)'!CF16*(1+Toeslagen!$Q$5)</f>
        <v>433.7631757777811</v>
      </c>
      <c r="CG16" s="201">
        <f>'DE-Exp (O)'!CG16*(1+Toeslagen!$Q$5)</f>
        <v>547.29561723688812</v>
      </c>
      <c r="CH16" s="201">
        <f>'DE-Exp (O)'!CH16*(1+Toeslagen!$Q$5)</f>
        <v>547.29561723688812</v>
      </c>
      <c r="CI16" s="201">
        <f>'DE-Exp (O)'!CI16*(1+Toeslagen!$Q$5)</f>
        <v>586.31547244870387</v>
      </c>
      <c r="CJ16" s="201">
        <f>'DE-Exp (O)'!CJ16*(1+Toeslagen!$Q$5)</f>
        <v>583.38389508646037</v>
      </c>
      <c r="CK16" s="201">
        <f>'DE-Exp (O)'!CK16*(1+Toeslagen!$Q$5)</f>
        <v>547.29561723688812</v>
      </c>
      <c r="CL16" s="201">
        <f>'DE-Exp (O)'!CL16*(1+Toeslagen!$Q$5)</f>
        <v>544.55913915070369</v>
      </c>
      <c r="CM16" s="201">
        <f>'DE-Exp (O)'!CM16*(1+Toeslagen!$Q$5)</f>
        <v>541.82266106451914</v>
      </c>
      <c r="CN16" s="201">
        <f>'DE-Exp (O)'!CN16*(1+Toeslagen!$Q$5)</f>
        <v>582.4</v>
      </c>
      <c r="CO16" s="201">
        <f>'DE-Exp (O)'!CO16*(1+Toeslagen!$Q$5)</f>
        <v>617.08019669379826</v>
      </c>
      <c r="CP16" s="201">
        <f>'DE-Exp (O)'!CP16*(1+Toeslagen!$Q$5)</f>
        <v>610.97049177603799</v>
      </c>
      <c r="CQ16" s="201">
        <f>'DE-Exp (O)'!CQ16*(1+Toeslagen!$Q$5)</f>
        <v>660.30871965272934</v>
      </c>
      <c r="CR16" s="201">
        <f>'DE-Exp (O)'!CR16*(1+Toeslagen!$Q$5)</f>
        <v>660.30871965272934</v>
      </c>
      <c r="CS16" s="201">
        <f>'DE-Exp (O)'!CS16*(1+Toeslagen!$Q$5)</f>
        <v>663.64361217622809</v>
      </c>
      <c r="CT16" s="201">
        <f>'DE-Exp (O)'!CT16*(1+Toeslagen!$Q$5)</f>
        <v>666.97850469972673</v>
      </c>
      <c r="CU16" s="201">
        <f>'DE-Exp (O)'!CU16*(1+Toeslagen!$Q$5)</f>
        <v>666.97850469972673</v>
      </c>
      <c r="CV16" s="201">
        <f>'DE-Exp (O)'!CV16*(1+Toeslagen!$Q$5)</f>
        <v>607.9156393171578</v>
      </c>
      <c r="CW16" s="201">
        <f>'DE-Exp (O)'!CW16*(1+Toeslagen!$Q$5)</f>
        <v>607.9156393171578</v>
      </c>
      <c r="CX16" s="201">
        <f>'DE-Exp (O)'!CX16*(1+Toeslagen!$Q$5)</f>
        <v>610.97049177603799</v>
      </c>
      <c r="CY16" s="201">
        <f>'DE-Exp (O)'!CY16*(1+Toeslagen!$Q$5)</f>
        <v>614.02534423491807</v>
      </c>
      <c r="CZ16" s="201">
        <f>'DE-Exp (O)'!CZ16*(1+Toeslagen!$Q$5)</f>
        <v>589.24704981094737</v>
      </c>
      <c r="DA16" s="201">
        <f>'DE-Exp (O)'!DA16*(1+Toeslagen!$Q$5)</f>
        <v>582.4</v>
      </c>
      <c r="DB16" s="201">
        <f>'DE-Exp (O)'!DB16*(1+Toeslagen!$Q$5)</f>
        <v>586.31547244870387</v>
      </c>
      <c r="DC16" s="201">
        <f>'DE-Exp (O)'!DC16*(1+Toeslagen!$Q$5)</f>
        <v>606.08272784182964</v>
      </c>
      <c r="DD16" s="201">
        <f>'DE-Exp (O)'!DD16*(1+Toeslagen!$Q$5)</f>
        <v>610.97049177603799</v>
      </c>
      <c r="DE16" s="201">
        <f>'DE-Exp (O)'!DE16*(1+Toeslagen!$Q$5)</f>
        <v>666.97850469972673</v>
      </c>
      <c r="DF16" s="201">
        <f>'DE-Exp (O)'!DF16*(1+Toeslagen!$Q$5)</f>
        <v>592.17862717319099</v>
      </c>
      <c r="DG16" s="201">
        <f>'DE-Exp (O)'!DG16*(1+Toeslagen!$Q$5)</f>
        <v>589.24704981094737</v>
      </c>
      <c r="DH16" s="201">
        <f>'DE-Exp (O)'!DH16*(1+Toeslagen!$Q$5)</f>
        <v>557.024</v>
      </c>
      <c r="DI16" s="201">
        <f>'DE-Exp (O)'!DI16*(1+Toeslagen!$Q$5)</f>
        <v>586.31547244870387</v>
      </c>
      <c r="DJ16" s="201">
        <f>'DE-Exp (O)'!DJ16*(1+Toeslagen!$Q$5)</f>
        <v>583.38389508646037</v>
      </c>
    </row>
    <row r="17" spans="1:114" ht="14.65" thickBot="1">
      <c r="A17" s="1">
        <v>13</v>
      </c>
      <c r="B17" s="1">
        <v>13</v>
      </c>
      <c r="C17" s="1">
        <v>670</v>
      </c>
      <c r="D17" s="1">
        <v>4</v>
      </c>
      <c r="F17" t="s">
        <v>203</v>
      </c>
      <c r="G17" t="s">
        <v>204</v>
      </c>
      <c r="H17" t="s">
        <v>206</v>
      </c>
      <c r="I17" t="s">
        <v>206</v>
      </c>
      <c r="J17" t="s">
        <v>206</v>
      </c>
      <c r="N17" s="211">
        <v>2.8</v>
      </c>
      <c r="O17" s="212">
        <v>4900</v>
      </c>
      <c r="P17" s="201">
        <f>'DE-Exp (O)'!P17*(1+Toeslagen!$Q$5)</f>
        <v>700.72619959314716</v>
      </c>
      <c r="Q17" s="201">
        <f>'DE-Exp (O)'!Q17*(1+Toeslagen!$Q$5)</f>
        <v>707.76867396091745</v>
      </c>
      <c r="R17" s="201">
        <f>'DE-Exp (O)'!R17*(1+Toeslagen!$Q$5)</f>
        <v>704.24743677703236</v>
      </c>
      <c r="S17" s="201">
        <f>'DE-Exp (O)'!S17*(1+Toeslagen!$Q$5)</f>
        <v>638.68553427720201</v>
      </c>
      <c r="T17" s="201">
        <f>'DE-Exp (O)'!T17*(1+Toeslagen!$Q$5)</f>
        <v>0</v>
      </c>
      <c r="U17" s="201">
        <f>'DE-Exp (O)'!U17*(1+Toeslagen!$Q$5)</f>
        <v>611.56640545319897</v>
      </c>
      <c r="V17" s="201">
        <f>'DE-Exp (O)'!V17*(1+Toeslagen!$Q$5)</f>
        <v>635.49210660581593</v>
      </c>
      <c r="W17" s="201">
        <f>'DE-Exp (O)'!W17*(1+Toeslagen!$Q$5)</f>
        <v>704.24743677703236</v>
      </c>
      <c r="X17" s="201">
        <f>'DE-Exp (O)'!X17*(1+Toeslagen!$Q$5)</f>
        <v>704.24743677703236</v>
      </c>
      <c r="Y17" s="201">
        <f>'DE-Exp (O)'!Y17*(1+Toeslagen!$Q$5)</f>
        <v>638.68553427720201</v>
      </c>
      <c r="Z17" s="201">
        <f>'DE-Exp (O)'!Z17*(1+Toeslagen!$Q$5)</f>
        <v>638.68553427720201</v>
      </c>
      <c r="AA17" s="201">
        <f>'DE-Exp (O)'!AA17*(1+Toeslagen!$Q$5)</f>
        <v>638.68553427720201</v>
      </c>
      <c r="AB17" s="201">
        <f>'DE-Exp (O)'!AB17*(1+Toeslagen!$Q$5)</f>
        <v>638.68553427720201</v>
      </c>
      <c r="AC17" s="201">
        <f>'DE-Exp (O)'!AC17*(1+Toeslagen!$Q$5)</f>
        <v>638.68553427720201</v>
      </c>
      <c r="AD17" s="201">
        <f>'DE-Exp (O)'!AD17*(1+Toeslagen!$Q$5)</f>
        <v>704.24743677703236</v>
      </c>
      <c r="AE17" s="201">
        <f>'DE-Exp (O)'!AE17*(1+Toeslagen!$Q$5)</f>
        <v>697.20496240926207</v>
      </c>
      <c r="AF17" s="201">
        <f>'DE-Exp (O)'!AF17*(1+Toeslagen!$Q$5)</f>
        <v>764.69119999999998</v>
      </c>
      <c r="AG17" s="201">
        <f>'DE-Exp (O)'!AG17*(1+Toeslagen!$Q$5)</f>
        <v>757.12</v>
      </c>
      <c r="AH17" s="201">
        <f>'DE-Exp (O)'!AH17*(1+Toeslagen!$Q$5)</f>
        <v>625.91182359165794</v>
      </c>
      <c r="AI17" s="201">
        <f>'DE-Exp (O)'!AI17*(1+Toeslagen!$Q$5)</f>
        <v>493.66514595292034</v>
      </c>
      <c r="AJ17" s="201">
        <f>'DE-Exp (O)'!AJ17*(1+Toeslagen!$Q$5)</f>
        <v>499.20000000000005</v>
      </c>
      <c r="AK17" s="201">
        <f>'DE-Exp (O)'!AK17*(1+Toeslagen!$Q$5)</f>
        <v>498.65166257870743</v>
      </c>
      <c r="AL17" s="201">
        <f>'DE-Exp (O)'!AL17*(1+Toeslagen!$Q$5)</f>
        <v>578.81274864131194</v>
      </c>
      <c r="AM17" s="201">
        <f>'DE-Exp (O)'!AM17*(1+Toeslagen!$Q$5)</f>
        <v>590.50593548255051</v>
      </c>
      <c r="AN17" s="201">
        <f>'DE-Exp (O)'!AN17*(1+Toeslagen!$Q$5)</f>
        <v>584.65934206193128</v>
      </c>
      <c r="AO17" s="201">
        <f>'DE-Exp (O)'!AO17*(1+Toeslagen!$Q$5)</f>
        <v>363.54578658088639</v>
      </c>
      <c r="AP17" s="201">
        <f>'DE-Exp (O)'!AP17*(1+Toeslagen!$Q$5)</f>
        <v>367.18124444669525</v>
      </c>
      <c r="AQ17" s="201">
        <f>'DE-Exp (O)'!AQ17*(1+Toeslagen!$Q$5)</f>
        <v>359.91032871507753</v>
      </c>
      <c r="AR17" s="201">
        <f>'DE-Exp (O)'!AR17*(1+Toeslagen!$Q$5)</f>
        <v>435.77664000000004</v>
      </c>
      <c r="AS17" s="201">
        <f>'DE-Exp (O)'!AS17*(1+Toeslagen!$Q$5)</f>
        <v>418.68736000000001</v>
      </c>
      <c r="AT17" s="201">
        <f>'DE-Exp (O)'!AT17*(1+Toeslagen!$Q$5)</f>
        <v>427.23200000000003</v>
      </c>
      <c r="AU17" s="201">
        <f>'DE-Exp (O)'!AU17*(1+Toeslagen!$Q$5)</f>
        <v>356.27487084926867</v>
      </c>
      <c r="AV17" s="201">
        <f>'DE-Exp (O)'!AV17*(1+Toeslagen!$Q$5)</f>
        <v>356.27487084926867</v>
      </c>
      <c r="AW17" s="201">
        <f>'DE-Exp (O)'!AW17*(1+Toeslagen!$Q$5)</f>
        <v>446.20762933675496</v>
      </c>
      <c r="AX17" s="201">
        <f>'DE-Exp (O)'!AX17*(1+Toeslagen!$Q$5)</f>
        <v>446.20762933675496</v>
      </c>
      <c r="AY17" s="201">
        <f>'DE-Exp (O)'!AY17*(1+Toeslagen!$Q$5)</f>
        <v>450.71477710783324</v>
      </c>
      <c r="AZ17" s="201">
        <f>'DE-Exp (O)'!AZ17*(1+Toeslagen!$Q$5)</f>
        <v>496.15840426581394</v>
      </c>
      <c r="BA17" s="201">
        <f>'DE-Exp (O)'!BA17*(1+Toeslagen!$Q$5)</f>
        <v>498.65166257870743</v>
      </c>
      <c r="BB17" s="201">
        <f>'DE-Exp (O)'!BB17*(1+Toeslagen!$Q$5)</f>
        <v>611.56640545319897</v>
      </c>
      <c r="BC17" s="201">
        <f>'DE-Exp (O)'!BC17*(1+Toeslagen!$Q$5)</f>
        <v>267.84954574378105</v>
      </c>
      <c r="BD17" s="201">
        <f>'DE-Exp (O)'!BD17*(1+Toeslagen!$Q$5)</f>
        <v>267.84954574378105</v>
      </c>
      <c r="BE17" s="201">
        <f>'DE-Exp (O)'!BE17*(1+Toeslagen!$Q$5)</f>
        <v>273.2606476779988</v>
      </c>
      <c r="BF17" s="201">
        <f>'DE-Exp (O)'!BF17*(1+Toeslagen!$Q$5)</f>
        <v>0</v>
      </c>
      <c r="BG17" s="201">
        <f>'DE-Exp (O)'!BG17*(1+Toeslagen!$Q$5)</f>
        <v>270.55509671088993</v>
      </c>
      <c r="BH17" s="201">
        <f>'DE-Exp (O)'!BH17*(1+Toeslagen!$Q$5)</f>
        <v>265.14399477667212</v>
      </c>
      <c r="BI17" s="201">
        <f>'DE-Exp (O)'!BI17*(1+Toeslagen!$Q$5)</f>
        <v>259.73289284245431</v>
      </c>
      <c r="BJ17" s="201">
        <f>'DE-Exp (O)'!BJ17*(1+Toeslagen!$Q$5)</f>
        <v>262.43844380956324</v>
      </c>
      <c r="BK17" s="201">
        <f>'DE-Exp (O)'!BK17*(1+Toeslagen!$Q$5)</f>
        <v>275.96619864510768</v>
      </c>
      <c r="BL17" s="201">
        <f>'DE-Exp (O)'!BL17*(1+Toeslagen!$Q$5)</f>
        <v>345.36849725184209</v>
      </c>
      <c r="BM17" s="201">
        <f>'DE-Exp (O)'!BM17*(1+Toeslagen!$Q$5)</f>
        <v>329.44389923963877</v>
      </c>
      <c r="BN17" s="201">
        <f>'DE-Exp (O)'!BN17*(1+Toeslagen!$Q$5)</f>
        <v>336.23655695592004</v>
      </c>
      <c r="BO17" s="201">
        <f>'DE-Exp (O)'!BO17*(1+Toeslagen!$Q$5)</f>
        <v>332.8402280977794</v>
      </c>
      <c r="BP17" s="201">
        <f>'DE-Exp (O)'!BP17*(1+Toeslagen!$Q$5)</f>
        <v>349.00395511765095</v>
      </c>
      <c r="BQ17" s="201">
        <f>'DE-Exp (O)'!BQ17*(1+Toeslagen!$Q$5)</f>
        <v>363.54578658088639</v>
      </c>
      <c r="BR17" s="201">
        <f>'DE-Exp (O)'!BR17*(1+Toeslagen!$Q$5)</f>
        <v>363.54578658088639</v>
      </c>
      <c r="BS17" s="201">
        <f>'DE-Exp (O)'!BS17*(1+Toeslagen!$Q$5)</f>
        <v>356.27487084926867</v>
      </c>
      <c r="BT17" s="201">
        <f>'DE-Exp (O)'!BT17*(1+Toeslagen!$Q$5)</f>
        <v>359.91032871507753</v>
      </c>
      <c r="BU17" s="201">
        <f>'DE-Exp (O)'!BU17*(1+Toeslagen!$Q$5)</f>
        <v>339.63288581406061</v>
      </c>
      <c r="BV17" s="201">
        <f>'DE-Exp (O)'!BV17*(1+Toeslagen!$Q$5)</f>
        <v>346.42554353034188</v>
      </c>
      <c r="BW17" s="201">
        <f>'DE-Exp (O)'!BW17*(1+Toeslagen!$Q$5)</f>
        <v>441.70048156567663</v>
      </c>
      <c r="BX17" s="201">
        <f>'DE-Exp (O)'!BX17*(1+Toeslagen!$Q$5)</f>
        <v>441.70048156567663</v>
      </c>
      <c r="BY17" s="201">
        <f>'DE-Exp (O)'!BY17*(1+Toeslagen!$Q$5)</f>
        <v>0</v>
      </c>
      <c r="BZ17" s="201">
        <f>'DE-Exp (O)'!BZ17*(1+Toeslagen!$Q$5)</f>
        <v>446.20762933675496</v>
      </c>
      <c r="CA17" s="201">
        <f>'DE-Exp (O)'!CA17*(1+Toeslagen!$Q$5)</f>
        <v>450.71477710783324</v>
      </c>
      <c r="CB17" s="201">
        <f>'DE-Exp (O)'!CB17*(1+Toeslagen!$Q$5)</f>
        <v>437.19333379459829</v>
      </c>
      <c r="CC17" s="201">
        <f>'DE-Exp (O)'!CC17*(1+Toeslagen!$Q$5)</f>
        <v>501.14492089160092</v>
      </c>
      <c r="CD17" s="201">
        <f>'DE-Exp (O)'!CD17*(1+Toeslagen!$Q$5)</f>
        <v>496.15840426581394</v>
      </c>
      <c r="CE17" s="201">
        <f>'DE-Exp (O)'!CE17*(1+Toeslagen!$Q$5)</f>
        <v>496.15840426581394</v>
      </c>
      <c r="CF17" s="201">
        <f>'DE-Exp (O)'!CF17*(1+Toeslagen!$Q$5)</f>
        <v>448.7864963208367</v>
      </c>
      <c r="CG17" s="201">
        <f>'DE-Exp (O)'!CG17*(1+Toeslagen!$Q$5)</f>
        <v>584.65934206193128</v>
      </c>
      <c r="CH17" s="201">
        <f>'DE-Exp (O)'!CH17*(1+Toeslagen!$Q$5)</f>
        <v>584.65934206193128</v>
      </c>
      <c r="CI17" s="201">
        <f>'DE-Exp (O)'!CI17*(1+Toeslagen!$Q$5)</f>
        <v>611.56640545319897</v>
      </c>
      <c r="CJ17" s="201">
        <f>'DE-Exp (O)'!CJ17*(1+Toeslagen!$Q$5)</f>
        <v>608.50857342593292</v>
      </c>
      <c r="CK17" s="201">
        <f>'DE-Exp (O)'!CK17*(1+Toeslagen!$Q$5)</f>
        <v>584.65934206193128</v>
      </c>
      <c r="CL17" s="201">
        <f>'DE-Exp (O)'!CL17*(1+Toeslagen!$Q$5)</f>
        <v>581.73604535162167</v>
      </c>
      <c r="CM17" s="201">
        <f>'DE-Exp (O)'!CM17*(1+Toeslagen!$Q$5)</f>
        <v>578.81274864131194</v>
      </c>
      <c r="CN17" s="201">
        <f>'DE-Exp (O)'!CN17*(1+Toeslagen!$Q$5)</f>
        <v>608.4</v>
      </c>
      <c r="CO17" s="201">
        <f>'DE-Exp (O)'!CO17*(1+Toeslagen!$Q$5)</f>
        <v>645.07238961997405</v>
      </c>
      <c r="CP17" s="201">
        <f>'DE-Exp (O)'!CP17*(1+Toeslagen!$Q$5)</f>
        <v>638.68553427720201</v>
      </c>
      <c r="CQ17" s="201">
        <f>'DE-Exp (O)'!CQ17*(1+Toeslagen!$Q$5)</f>
        <v>697.20496240926207</v>
      </c>
      <c r="CR17" s="201">
        <f>'DE-Exp (O)'!CR17*(1+Toeslagen!$Q$5)</f>
        <v>697.20496240926207</v>
      </c>
      <c r="CS17" s="201">
        <f>'DE-Exp (O)'!CS17*(1+Toeslagen!$Q$5)</f>
        <v>700.72619959314716</v>
      </c>
      <c r="CT17" s="201">
        <f>'DE-Exp (O)'!CT17*(1+Toeslagen!$Q$5)</f>
        <v>704.24743677703236</v>
      </c>
      <c r="CU17" s="201">
        <f>'DE-Exp (O)'!CU17*(1+Toeslagen!$Q$5)</f>
        <v>704.24743677703236</v>
      </c>
      <c r="CV17" s="201">
        <f>'DE-Exp (O)'!CV17*(1+Toeslagen!$Q$5)</f>
        <v>635.49210660581593</v>
      </c>
      <c r="CW17" s="201">
        <f>'DE-Exp (O)'!CW17*(1+Toeslagen!$Q$5)</f>
        <v>635.49210660581593</v>
      </c>
      <c r="CX17" s="201">
        <f>'DE-Exp (O)'!CX17*(1+Toeslagen!$Q$5)</f>
        <v>638.68553427720201</v>
      </c>
      <c r="CY17" s="201">
        <f>'DE-Exp (O)'!CY17*(1+Toeslagen!$Q$5)</f>
        <v>641.87896194858797</v>
      </c>
      <c r="CZ17" s="201">
        <f>'DE-Exp (O)'!CZ17*(1+Toeslagen!$Q$5)</f>
        <v>614.6242374804649</v>
      </c>
      <c r="DA17" s="201">
        <f>'DE-Exp (O)'!DA17*(1+Toeslagen!$Q$5)</f>
        <v>608.4</v>
      </c>
      <c r="DB17" s="201">
        <f>'DE-Exp (O)'!DB17*(1+Toeslagen!$Q$5)</f>
        <v>611.56640545319897</v>
      </c>
      <c r="DC17" s="201">
        <f>'DE-Exp (O)'!DC17*(1+Toeslagen!$Q$5)</f>
        <v>633.5760500029844</v>
      </c>
      <c r="DD17" s="201">
        <f>'DE-Exp (O)'!DD17*(1+Toeslagen!$Q$5)</f>
        <v>638.68553427720201</v>
      </c>
      <c r="DE17" s="201">
        <f>'DE-Exp (O)'!DE17*(1+Toeslagen!$Q$5)</f>
        <v>704.24743677703236</v>
      </c>
      <c r="DF17" s="201">
        <f>'DE-Exp (O)'!DF17*(1+Toeslagen!$Q$5)</f>
        <v>617.68206950773094</v>
      </c>
      <c r="DG17" s="201">
        <f>'DE-Exp (O)'!DG17*(1+Toeslagen!$Q$5)</f>
        <v>614.6242374804649</v>
      </c>
      <c r="DH17" s="201">
        <f>'DE-Exp (O)'!DH17*(1+Toeslagen!$Q$5)</f>
        <v>594.88</v>
      </c>
      <c r="DI17" s="201">
        <f>'DE-Exp (O)'!DI17*(1+Toeslagen!$Q$5)</f>
        <v>611.56640545319897</v>
      </c>
      <c r="DJ17" s="201">
        <f>'DE-Exp (O)'!DJ17*(1+Toeslagen!$Q$5)</f>
        <v>608.50857342593292</v>
      </c>
    </row>
    <row r="18" spans="1:114" ht="14.65" thickBot="1">
      <c r="A18" s="1">
        <v>14</v>
      </c>
      <c r="B18" s="1">
        <v>14</v>
      </c>
      <c r="C18" s="1">
        <v>720</v>
      </c>
      <c r="D18" s="1">
        <v>4</v>
      </c>
      <c r="F18" t="s">
        <v>203</v>
      </c>
      <c r="G18" t="s">
        <v>204</v>
      </c>
      <c r="H18" t="s">
        <v>206</v>
      </c>
      <c r="I18" t="s">
        <v>206</v>
      </c>
      <c r="J18" t="s">
        <v>206</v>
      </c>
      <c r="N18" s="211">
        <v>3</v>
      </c>
      <c r="O18" s="212">
        <v>5250</v>
      </c>
      <c r="P18" s="201">
        <f>'DE-Exp (O)'!P18*(1+Toeslagen!$Q$5)</f>
        <v>734.62863965006602</v>
      </c>
      <c r="Q18" s="201">
        <f>'DE-Exp (O)'!Q18*(1+Toeslagen!$Q$5)</f>
        <v>742.01184205860943</v>
      </c>
      <c r="R18" s="201">
        <f>'DE-Exp (O)'!R18*(1+Toeslagen!$Q$5)</f>
        <v>738.32024085433784</v>
      </c>
      <c r="S18" s="201">
        <f>'DE-Exp (O)'!S18*(1+Toeslagen!$Q$5)</f>
        <v>662.9771239980646</v>
      </c>
      <c r="T18" s="201">
        <f>'DE-Exp (O)'!T18*(1+Toeslagen!$Q$5)</f>
        <v>0</v>
      </c>
      <c r="U18" s="201">
        <f>'DE-Exp (O)'!U18*(1+Toeslagen!$Q$5)</f>
        <v>635.75196245769405</v>
      </c>
      <c r="V18" s="201">
        <f>'DE-Exp (O)'!V18*(1+Toeslagen!$Q$5)</f>
        <v>659.66223837807433</v>
      </c>
      <c r="W18" s="201">
        <f>'DE-Exp (O)'!W18*(1+Toeslagen!$Q$5)</f>
        <v>738.32024085433784</v>
      </c>
      <c r="X18" s="201">
        <f>'DE-Exp (O)'!X18*(1+Toeslagen!$Q$5)</f>
        <v>738.32024085433784</v>
      </c>
      <c r="Y18" s="201">
        <f>'DE-Exp (O)'!Y18*(1+Toeslagen!$Q$5)</f>
        <v>662.9771239980646</v>
      </c>
      <c r="Z18" s="201">
        <f>'DE-Exp (O)'!Z18*(1+Toeslagen!$Q$5)</f>
        <v>662.9771239980646</v>
      </c>
      <c r="AA18" s="201">
        <f>'DE-Exp (O)'!AA18*(1+Toeslagen!$Q$5)</f>
        <v>662.9771239980646</v>
      </c>
      <c r="AB18" s="201">
        <f>'DE-Exp (O)'!AB18*(1+Toeslagen!$Q$5)</f>
        <v>662.9771239980646</v>
      </c>
      <c r="AC18" s="201">
        <f>'DE-Exp (O)'!AC18*(1+Toeslagen!$Q$5)</f>
        <v>662.9771239980646</v>
      </c>
      <c r="AD18" s="201">
        <f>'DE-Exp (O)'!AD18*(1+Toeslagen!$Q$5)</f>
        <v>738.32024085433784</v>
      </c>
      <c r="AE18" s="201">
        <f>'DE-Exp (O)'!AE18*(1+Toeslagen!$Q$5)</f>
        <v>730.93703844579443</v>
      </c>
      <c r="AF18" s="201">
        <f>'DE-Exp (O)'!AF18*(1+Toeslagen!$Q$5)</f>
        <v>797.46368000000007</v>
      </c>
      <c r="AG18" s="201">
        <f>'DE-Exp (O)'!AG18*(1+Toeslagen!$Q$5)</f>
        <v>789.5680000000001</v>
      </c>
      <c r="AH18" s="201">
        <f>'DE-Exp (O)'!AH18*(1+Toeslagen!$Q$5)</f>
        <v>649.71758151810332</v>
      </c>
      <c r="AI18" s="201">
        <f>'DE-Exp (O)'!AI18*(1+Toeslagen!$Q$5)</f>
        <v>509.13607631028168</v>
      </c>
      <c r="AJ18" s="201">
        <f>'DE-Exp (O)'!AJ18*(1+Toeslagen!$Q$5)</f>
        <v>514.80000000000007</v>
      </c>
      <c r="AK18" s="201">
        <f>'DE-Exp (O)'!AK18*(1+Toeslagen!$Q$5)</f>
        <v>514.27886495988048</v>
      </c>
      <c r="AL18" s="201">
        <f>'DE-Exp (O)'!AL18*(1+Toeslagen!$Q$5)</f>
        <v>602.65147768655788</v>
      </c>
      <c r="AM18" s="201">
        <f>'DE-Exp (O)'!AM18*(1+Toeslagen!$Q$5)</f>
        <v>614.82625501355903</v>
      </c>
      <c r="AN18" s="201">
        <f>'DE-Exp (O)'!AN18*(1+Toeslagen!$Q$5)</f>
        <v>608.73886635005852</v>
      </c>
      <c r="AO18" s="201">
        <f>'DE-Exp (O)'!AO18*(1+Toeslagen!$Q$5)</f>
        <v>375.4264996503984</v>
      </c>
      <c r="AP18" s="201">
        <f>'DE-Exp (O)'!AP18*(1+Toeslagen!$Q$5)</f>
        <v>379.18076464690239</v>
      </c>
      <c r="AQ18" s="201">
        <f>'DE-Exp (O)'!AQ18*(1+Toeslagen!$Q$5)</f>
        <v>371.67223465389435</v>
      </c>
      <c r="AR18" s="201">
        <f>'DE-Exp (O)'!AR18*(1+Toeslagen!$Q$5)</f>
        <v>452.32512000000008</v>
      </c>
      <c r="AS18" s="201">
        <f>'DE-Exp (O)'!AS18*(1+Toeslagen!$Q$5)</f>
        <v>434.58688000000001</v>
      </c>
      <c r="AT18" s="201">
        <f>'DE-Exp (O)'!AT18*(1+Toeslagen!$Q$5)</f>
        <v>443.45600000000007</v>
      </c>
      <c r="AU18" s="201">
        <f>'DE-Exp (O)'!AU18*(1+Toeslagen!$Q$5)</f>
        <v>367.91796965739042</v>
      </c>
      <c r="AV18" s="201">
        <f>'DE-Exp (O)'!AV18*(1+Toeslagen!$Q$5)</f>
        <v>367.91796965739042</v>
      </c>
      <c r="AW18" s="201">
        <f>'DE-Exp (O)'!AW18*(1+Toeslagen!$Q$5)</f>
        <v>461.60857810131341</v>
      </c>
      <c r="AX18" s="201">
        <f>'DE-Exp (O)'!AX18*(1+Toeslagen!$Q$5)</f>
        <v>461.60857810131341</v>
      </c>
      <c r="AY18" s="201">
        <f>'DE-Exp (O)'!AY18*(1+Toeslagen!$Q$5)</f>
        <v>466.27129101142771</v>
      </c>
      <c r="AZ18" s="201">
        <f>'DE-Exp (O)'!AZ18*(1+Toeslagen!$Q$5)</f>
        <v>511.70747063508111</v>
      </c>
      <c r="BA18" s="201">
        <f>'DE-Exp (O)'!BA18*(1+Toeslagen!$Q$5)</f>
        <v>514.27886495988048</v>
      </c>
      <c r="BB18" s="201">
        <f>'DE-Exp (O)'!BB18*(1+Toeslagen!$Q$5)</f>
        <v>635.75196245769405</v>
      </c>
      <c r="BC18" s="201">
        <f>'DE-Exp (O)'!BC18*(1+Toeslagen!$Q$5)</f>
        <v>274.91768661685614</v>
      </c>
      <c r="BD18" s="201">
        <f>'DE-Exp (O)'!BD18*(1+Toeslagen!$Q$5)</f>
        <v>274.91768661685614</v>
      </c>
      <c r="BE18" s="201">
        <f>'DE-Exp (O)'!BE18*(1+Toeslagen!$Q$5)</f>
        <v>280.47157927578257</v>
      </c>
      <c r="BF18" s="201">
        <f>'DE-Exp (O)'!BF18*(1+Toeslagen!$Q$5)</f>
        <v>0</v>
      </c>
      <c r="BG18" s="201">
        <f>'DE-Exp (O)'!BG18*(1+Toeslagen!$Q$5)</f>
        <v>277.69463294631936</v>
      </c>
      <c r="BH18" s="201">
        <f>'DE-Exp (O)'!BH18*(1+Toeslagen!$Q$5)</f>
        <v>272.14074028739293</v>
      </c>
      <c r="BI18" s="201">
        <f>'DE-Exp (O)'!BI18*(1+Toeslagen!$Q$5)</f>
        <v>266.58684762846656</v>
      </c>
      <c r="BJ18" s="201">
        <f>'DE-Exp (O)'!BJ18*(1+Toeslagen!$Q$5)</f>
        <v>269.36379395792977</v>
      </c>
      <c r="BK18" s="201">
        <f>'DE-Exp (O)'!BK18*(1+Toeslagen!$Q$5)</f>
        <v>283.24852560524573</v>
      </c>
      <c r="BL18" s="201">
        <f>'DE-Exp (O)'!BL18*(1+Toeslagen!$Q$5)</f>
        <v>356.65517466787844</v>
      </c>
      <c r="BM18" s="201">
        <f>'DE-Exp (O)'!BM18*(1+Toeslagen!$Q$5)</f>
        <v>337.43694801963096</v>
      </c>
      <c r="BN18" s="201">
        <f>'DE-Exp (O)'!BN18*(1+Toeslagen!$Q$5)</f>
        <v>344.39441086539654</v>
      </c>
      <c r="BO18" s="201">
        <f>'DE-Exp (O)'!BO18*(1+Toeslagen!$Q$5)</f>
        <v>340.91567944251381</v>
      </c>
      <c r="BP18" s="201">
        <f>'DE-Exp (O)'!BP18*(1+Toeslagen!$Q$5)</f>
        <v>360.40943966438243</v>
      </c>
      <c r="BQ18" s="201">
        <f>'DE-Exp (O)'!BQ18*(1+Toeslagen!$Q$5)</f>
        <v>375.4264996503984</v>
      </c>
      <c r="BR18" s="201">
        <f>'DE-Exp (O)'!BR18*(1+Toeslagen!$Q$5)</f>
        <v>375.4264996503984</v>
      </c>
      <c r="BS18" s="201">
        <f>'DE-Exp (O)'!BS18*(1+Toeslagen!$Q$5)</f>
        <v>367.91796965739042</v>
      </c>
      <c r="BT18" s="201">
        <f>'DE-Exp (O)'!BT18*(1+Toeslagen!$Q$5)</f>
        <v>371.67223465389435</v>
      </c>
      <c r="BU18" s="201">
        <f>'DE-Exp (O)'!BU18*(1+Toeslagen!$Q$5)</f>
        <v>347.87314228827938</v>
      </c>
      <c r="BV18" s="201">
        <f>'DE-Exp (O)'!BV18*(1+Toeslagen!$Q$5)</f>
        <v>354.83060513404496</v>
      </c>
      <c r="BW18" s="201">
        <f>'DE-Exp (O)'!BW18*(1+Toeslagen!$Q$5)</f>
        <v>456.94586519119918</v>
      </c>
      <c r="BX18" s="201">
        <f>'DE-Exp (O)'!BX18*(1+Toeslagen!$Q$5)</f>
        <v>456.94586519119918</v>
      </c>
      <c r="BY18" s="201">
        <f>'DE-Exp (O)'!BY18*(1+Toeslagen!$Q$5)</f>
        <v>0</v>
      </c>
      <c r="BZ18" s="201">
        <f>'DE-Exp (O)'!BZ18*(1+Toeslagen!$Q$5)</f>
        <v>461.60857810131341</v>
      </c>
      <c r="CA18" s="201">
        <f>'DE-Exp (O)'!CA18*(1+Toeslagen!$Q$5)</f>
        <v>466.27129101142771</v>
      </c>
      <c r="CB18" s="201">
        <f>'DE-Exp (O)'!CB18*(1+Toeslagen!$Q$5)</f>
        <v>452.28315228108482</v>
      </c>
      <c r="CC18" s="201">
        <f>'DE-Exp (O)'!CC18*(1+Toeslagen!$Q$5)</f>
        <v>516.85025928467985</v>
      </c>
      <c r="CD18" s="201">
        <f>'DE-Exp (O)'!CD18*(1+Toeslagen!$Q$5)</f>
        <v>511.70747063508111</v>
      </c>
      <c r="CE18" s="201">
        <f>'DE-Exp (O)'!CE18*(1+Toeslagen!$Q$5)</f>
        <v>511.70747063508111</v>
      </c>
      <c r="CF18" s="201">
        <f>'DE-Exp (O)'!CF18*(1+Toeslagen!$Q$5)</f>
        <v>462.85097846389243</v>
      </c>
      <c r="CG18" s="201">
        <f>'DE-Exp (O)'!CG18*(1+Toeslagen!$Q$5)</f>
        <v>608.73886635005852</v>
      </c>
      <c r="CH18" s="201">
        <f>'DE-Exp (O)'!CH18*(1+Toeslagen!$Q$5)</f>
        <v>608.73886635005852</v>
      </c>
      <c r="CI18" s="201">
        <f>'DE-Exp (O)'!CI18*(1+Toeslagen!$Q$5)</f>
        <v>635.75196245769405</v>
      </c>
      <c r="CJ18" s="201">
        <f>'DE-Exp (O)'!CJ18*(1+Toeslagen!$Q$5)</f>
        <v>632.57320264540556</v>
      </c>
      <c r="CK18" s="201">
        <f>'DE-Exp (O)'!CK18*(1+Toeslagen!$Q$5)</f>
        <v>608.73886635005852</v>
      </c>
      <c r="CL18" s="201">
        <f>'DE-Exp (O)'!CL18*(1+Toeslagen!$Q$5)</f>
        <v>605.6951720183082</v>
      </c>
      <c r="CM18" s="201">
        <f>'DE-Exp (O)'!CM18*(1+Toeslagen!$Q$5)</f>
        <v>602.65147768655788</v>
      </c>
      <c r="CN18" s="201">
        <f>'DE-Exp (O)'!CN18*(1+Toeslagen!$Q$5)</f>
        <v>634.4</v>
      </c>
      <c r="CO18" s="201">
        <f>'DE-Exp (O)'!CO18*(1+Toeslagen!$Q$5)</f>
        <v>669.60689523804524</v>
      </c>
      <c r="CP18" s="201">
        <f>'DE-Exp (O)'!CP18*(1+Toeslagen!$Q$5)</f>
        <v>662.9771239980646</v>
      </c>
      <c r="CQ18" s="201">
        <f>'DE-Exp (O)'!CQ18*(1+Toeslagen!$Q$5)</f>
        <v>730.93703844579443</v>
      </c>
      <c r="CR18" s="201">
        <f>'DE-Exp (O)'!CR18*(1+Toeslagen!$Q$5)</f>
        <v>730.93703844579443</v>
      </c>
      <c r="CS18" s="201">
        <f>'DE-Exp (O)'!CS18*(1+Toeslagen!$Q$5)</f>
        <v>734.62863965006602</v>
      </c>
      <c r="CT18" s="201">
        <f>'DE-Exp (O)'!CT18*(1+Toeslagen!$Q$5)</f>
        <v>738.32024085433784</v>
      </c>
      <c r="CU18" s="201">
        <f>'DE-Exp (O)'!CU18*(1+Toeslagen!$Q$5)</f>
        <v>738.32024085433784</v>
      </c>
      <c r="CV18" s="201">
        <f>'DE-Exp (O)'!CV18*(1+Toeslagen!$Q$5)</f>
        <v>659.66223837807433</v>
      </c>
      <c r="CW18" s="201">
        <f>'DE-Exp (O)'!CW18*(1+Toeslagen!$Q$5)</f>
        <v>659.66223837807433</v>
      </c>
      <c r="CX18" s="201">
        <f>'DE-Exp (O)'!CX18*(1+Toeslagen!$Q$5)</f>
        <v>662.9771239980646</v>
      </c>
      <c r="CY18" s="201">
        <f>'DE-Exp (O)'!CY18*(1+Toeslagen!$Q$5)</f>
        <v>666.29200961805486</v>
      </c>
      <c r="CZ18" s="201">
        <f>'DE-Exp (O)'!CZ18*(1+Toeslagen!$Q$5)</f>
        <v>638.93072226998243</v>
      </c>
      <c r="DA18" s="201">
        <f>'DE-Exp (O)'!DA18*(1+Toeslagen!$Q$5)</f>
        <v>634.4</v>
      </c>
      <c r="DB18" s="201">
        <f>'DE-Exp (O)'!DB18*(1+Toeslagen!$Q$5)</f>
        <v>635.75196245769405</v>
      </c>
      <c r="DC18" s="201">
        <f>'DE-Exp (O)'!DC18*(1+Toeslagen!$Q$5)</f>
        <v>657.67330700608011</v>
      </c>
      <c r="DD18" s="201">
        <f>'DE-Exp (O)'!DD18*(1+Toeslagen!$Q$5)</f>
        <v>662.9771239980646</v>
      </c>
      <c r="DE18" s="201">
        <f>'DE-Exp (O)'!DE18*(1+Toeslagen!$Q$5)</f>
        <v>738.32024085433784</v>
      </c>
      <c r="DF18" s="201">
        <f>'DE-Exp (O)'!DF18*(1+Toeslagen!$Q$5)</f>
        <v>642.10948208227092</v>
      </c>
      <c r="DG18" s="201">
        <f>'DE-Exp (O)'!DG18*(1+Toeslagen!$Q$5)</f>
        <v>638.93072226998243</v>
      </c>
      <c r="DH18" s="201">
        <f>'DE-Exp (O)'!DH18*(1+Toeslagen!$Q$5)</f>
        <v>611.10400000000004</v>
      </c>
      <c r="DI18" s="201">
        <f>'DE-Exp (O)'!DI18*(1+Toeslagen!$Q$5)</f>
        <v>635.75196245769405</v>
      </c>
      <c r="DJ18" s="201">
        <f>'DE-Exp (O)'!DJ18*(1+Toeslagen!$Q$5)</f>
        <v>632.57320264540556</v>
      </c>
    </row>
    <row r="19" spans="1:114" ht="14.65" thickBot="1">
      <c r="A19" s="1">
        <v>15</v>
      </c>
      <c r="B19" s="1">
        <v>15</v>
      </c>
      <c r="C19" s="1">
        <v>640</v>
      </c>
      <c r="D19" s="1">
        <v>4</v>
      </c>
      <c r="F19" t="s">
        <v>203</v>
      </c>
      <c r="G19" t="s">
        <v>204</v>
      </c>
      <c r="H19" t="s">
        <v>206</v>
      </c>
      <c r="I19" t="s">
        <v>206</v>
      </c>
      <c r="J19" t="s">
        <v>206</v>
      </c>
      <c r="N19" s="211">
        <v>3.2</v>
      </c>
      <c r="O19" s="212">
        <v>5600</v>
      </c>
      <c r="P19" s="201">
        <f>'DE-Exp (O)'!P19*(1+Toeslagen!$Q$5)</f>
        <v>757.51422157221748</v>
      </c>
      <c r="Q19" s="201">
        <f>'DE-Exp (O)'!Q19*(1+Toeslagen!$Q$5)</f>
        <v>765.12742982922452</v>
      </c>
      <c r="R19" s="201">
        <f>'DE-Exp (O)'!R19*(1+Toeslagen!$Q$5)</f>
        <v>761.32082570072112</v>
      </c>
      <c r="S19" s="201">
        <f>'DE-Exp (O)'!S19*(1+Toeslagen!$Q$5)</f>
        <v>686.20333771892729</v>
      </c>
      <c r="T19" s="201">
        <f>'DE-Exp (O)'!T19*(1+Toeslagen!$Q$5)</f>
        <v>0</v>
      </c>
      <c r="U19" s="201">
        <f>'DE-Exp (O)'!U19*(1+Toeslagen!$Q$5)</f>
        <v>658.872143462189</v>
      </c>
      <c r="V19" s="201">
        <f>'DE-Exp (O)'!V19*(1+Toeslagen!$Q$5)</f>
        <v>682.77232103033271</v>
      </c>
      <c r="W19" s="201">
        <f>'DE-Exp (O)'!W19*(1+Toeslagen!$Q$5)</f>
        <v>761.32082570072112</v>
      </c>
      <c r="X19" s="201">
        <f>'DE-Exp (O)'!X19*(1+Toeslagen!$Q$5)</f>
        <v>761.32082570072112</v>
      </c>
      <c r="Y19" s="201">
        <f>'DE-Exp (O)'!Y19*(1+Toeslagen!$Q$5)</f>
        <v>686.20333771892729</v>
      </c>
      <c r="Z19" s="201">
        <f>'DE-Exp (O)'!Z19*(1+Toeslagen!$Q$5)</f>
        <v>686.20333771892729</v>
      </c>
      <c r="AA19" s="201">
        <f>'DE-Exp (O)'!AA19*(1+Toeslagen!$Q$5)</f>
        <v>686.20333771892729</v>
      </c>
      <c r="AB19" s="201">
        <f>'DE-Exp (O)'!AB19*(1+Toeslagen!$Q$5)</f>
        <v>686.20333771892729</v>
      </c>
      <c r="AC19" s="201">
        <f>'DE-Exp (O)'!AC19*(1+Toeslagen!$Q$5)</f>
        <v>686.20333771892729</v>
      </c>
      <c r="AD19" s="201">
        <f>'DE-Exp (O)'!AD19*(1+Toeslagen!$Q$5)</f>
        <v>761.32082570072112</v>
      </c>
      <c r="AE19" s="201">
        <f>'DE-Exp (O)'!AE19*(1+Toeslagen!$Q$5)</f>
        <v>753.70761744371384</v>
      </c>
      <c r="AF19" s="201">
        <f>'DE-Exp (O)'!AF19*(1+Toeslagen!$Q$5)</f>
        <v>819.31200000000001</v>
      </c>
      <c r="AG19" s="201">
        <f>'DE-Exp (O)'!AG19*(1+Toeslagen!$Q$5)</f>
        <v>811.2</v>
      </c>
      <c r="AH19" s="201">
        <f>'DE-Exp (O)'!AH19*(1+Toeslagen!$Q$5)</f>
        <v>672.47927096454873</v>
      </c>
      <c r="AI19" s="201">
        <f>'DE-Exp (O)'!AI19*(1+Toeslagen!$Q$5)</f>
        <v>524.60700666764285</v>
      </c>
      <c r="AJ19" s="201">
        <f>'DE-Exp (O)'!AJ19*(1+Toeslagen!$Q$5)</f>
        <v>532.48</v>
      </c>
      <c r="AK19" s="201">
        <f>'DE-Exp (O)'!AK19*(1+Toeslagen!$Q$5)</f>
        <v>529.90606734105336</v>
      </c>
      <c r="AL19" s="201">
        <f>'DE-Exp (O)'!AL19*(1+Toeslagen!$Q$5)</f>
        <v>625.43548449180389</v>
      </c>
      <c r="AM19" s="201">
        <f>'DE-Exp (O)'!AM19*(1+Toeslagen!$Q$5)</f>
        <v>638.07054478456757</v>
      </c>
      <c r="AN19" s="201">
        <f>'DE-Exp (O)'!AN19*(1+Toeslagen!$Q$5)</f>
        <v>631.75301463818573</v>
      </c>
      <c r="AO19" s="201">
        <f>'DE-Exp (O)'!AO19*(1+Toeslagen!$Q$5)</f>
        <v>387.3072127199103</v>
      </c>
      <c r="AP19" s="201">
        <f>'DE-Exp (O)'!AP19*(1+Toeslagen!$Q$5)</f>
        <v>391.18028484710936</v>
      </c>
      <c r="AQ19" s="201">
        <f>'DE-Exp (O)'!AQ19*(1+Toeslagen!$Q$5)</f>
        <v>383.43414059271117</v>
      </c>
      <c r="AR19" s="201">
        <f>'DE-Exp (O)'!AR19*(1+Toeslagen!$Q$5)</f>
        <v>468.87360000000007</v>
      </c>
      <c r="AS19" s="201">
        <f>'DE-Exp (O)'!AS19*(1+Toeslagen!$Q$5)</f>
        <v>450.4864</v>
      </c>
      <c r="AT19" s="201">
        <f>'DE-Exp (O)'!AT19*(1+Toeslagen!$Q$5)</f>
        <v>459.68</v>
      </c>
      <c r="AU19" s="201">
        <f>'DE-Exp (O)'!AU19*(1+Toeslagen!$Q$5)</f>
        <v>379.56106846551211</v>
      </c>
      <c r="AV19" s="201">
        <f>'DE-Exp (O)'!AV19*(1+Toeslagen!$Q$5)</f>
        <v>379.56106846551211</v>
      </c>
      <c r="AW19" s="201">
        <f>'DE-Exp (O)'!AW19*(1+Toeslagen!$Q$5)</f>
        <v>477.00952686587203</v>
      </c>
      <c r="AX19" s="201">
        <f>'DE-Exp (O)'!AX19*(1+Toeslagen!$Q$5)</f>
        <v>477.00952686587203</v>
      </c>
      <c r="AY19" s="201">
        <f>'DE-Exp (O)'!AY19*(1+Toeslagen!$Q$5)</f>
        <v>481.82780491502228</v>
      </c>
      <c r="AZ19" s="201">
        <f>'DE-Exp (O)'!AZ19*(1+Toeslagen!$Q$5)</f>
        <v>527.25653700434805</v>
      </c>
      <c r="BA19" s="201">
        <f>'DE-Exp (O)'!BA19*(1+Toeslagen!$Q$5)</f>
        <v>529.90606734105336</v>
      </c>
      <c r="BB19" s="201">
        <f>'DE-Exp (O)'!BB19*(1+Toeslagen!$Q$5)</f>
        <v>658.872143462189</v>
      </c>
      <c r="BC19" s="201">
        <f>'DE-Exp (O)'!BC19*(1+Toeslagen!$Q$5)</f>
        <v>281.98582748993135</v>
      </c>
      <c r="BD19" s="201">
        <f>'DE-Exp (O)'!BD19*(1+Toeslagen!$Q$5)</f>
        <v>281.98582748993135</v>
      </c>
      <c r="BE19" s="201">
        <f>'DE-Exp (O)'!BE19*(1+Toeslagen!$Q$5)</f>
        <v>287.68251087356634</v>
      </c>
      <c r="BF19" s="201">
        <f>'DE-Exp (O)'!BF19*(1+Toeslagen!$Q$5)</f>
        <v>0</v>
      </c>
      <c r="BG19" s="201">
        <f>'DE-Exp (O)'!BG19*(1+Toeslagen!$Q$5)</f>
        <v>284.83416918174885</v>
      </c>
      <c r="BH19" s="201">
        <f>'DE-Exp (O)'!BH19*(1+Toeslagen!$Q$5)</f>
        <v>279.13748579811386</v>
      </c>
      <c r="BI19" s="201">
        <f>'DE-Exp (O)'!BI19*(1+Toeslagen!$Q$5)</f>
        <v>273.44080241447887</v>
      </c>
      <c r="BJ19" s="201">
        <f>'DE-Exp (O)'!BJ19*(1+Toeslagen!$Q$5)</f>
        <v>276.28914410629636</v>
      </c>
      <c r="BK19" s="201">
        <f>'DE-Exp (O)'!BK19*(1+Toeslagen!$Q$5)</f>
        <v>290.53085256538378</v>
      </c>
      <c r="BL19" s="201">
        <f>'DE-Exp (O)'!BL19*(1+Toeslagen!$Q$5)</f>
        <v>367.94185208391474</v>
      </c>
      <c r="BM19" s="201">
        <f>'DE-Exp (O)'!BM19*(1+Toeslagen!$Q$5)</f>
        <v>345.42999679962338</v>
      </c>
      <c r="BN19" s="201">
        <f>'DE-Exp (O)'!BN19*(1+Toeslagen!$Q$5)</f>
        <v>352.55226477487332</v>
      </c>
      <c r="BO19" s="201">
        <f>'DE-Exp (O)'!BO19*(1+Toeslagen!$Q$5)</f>
        <v>348.99113078724832</v>
      </c>
      <c r="BP19" s="201">
        <f>'DE-Exp (O)'!BP19*(1+Toeslagen!$Q$5)</f>
        <v>371.81492421111386</v>
      </c>
      <c r="BQ19" s="201">
        <f>'DE-Exp (O)'!BQ19*(1+Toeslagen!$Q$5)</f>
        <v>387.3072127199103</v>
      </c>
      <c r="BR19" s="201">
        <f>'DE-Exp (O)'!BR19*(1+Toeslagen!$Q$5)</f>
        <v>387.3072127199103</v>
      </c>
      <c r="BS19" s="201">
        <f>'DE-Exp (O)'!BS19*(1+Toeslagen!$Q$5)</f>
        <v>379.56106846551211</v>
      </c>
      <c r="BT19" s="201">
        <f>'DE-Exp (O)'!BT19*(1+Toeslagen!$Q$5)</f>
        <v>383.43414059271117</v>
      </c>
      <c r="BU19" s="201">
        <f>'DE-Exp (O)'!BU19*(1+Toeslagen!$Q$5)</f>
        <v>356.11339876249832</v>
      </c>
      <c r="BV19" s="201">
        <f>'DE-Exp (O)'!BV19*(1+Toeslagen!$Q$5)</f>
        <v>363.23566673774832</v>
      </c>
      <c r="BW19" s="201">
        <f>'DE-Exp (O)'!BW19*(1+Toeslagen!$Q$5)</f>
        <v>472.19124881672178</v>
      </c>
      <c r="BX19" s="201">
        <f>'DE-Exp (O)'!BX19*(1+Toeslagen!$Q$5)</f>
        <v>472.19124881672178</v>
      </c>
      <c r="BY19" s="201">
        <f>'DE-Exp (O)'!BY19*(1+Toeslagen!$Q$5)</f>
        <v>0</v>
      </c>
      <c r="BZ19" s="201">
        <f>'DE-Exp (O)'!BZ19*(1+Toeslagen!$Q$5)</f>
        <v>477.00952686587203</v>
      </c>
      <c r="CA19" s="201">
        <f>'DE-Exp (O)'!CA19*(1+Toeslagen!$Q$5)</f>
        <v>481.82780491502228</v>
      </c>
      <c r="CB19" s="201">
        <f>'DE-Exp (O)'!CB19*(1+Toeslagen!$Q$5)</f>
        <v>467.37297076757159</v>
      </c>
      <c r="CC19" s="201">
        <f>'DE-Exp (O)'!CC19*(1+Toeslagen!$Q$5)</f>
        <v>532.55559767775856</v>
      </c>
      <c r="CD19" s="201">
        <f>'DE-Exp (O)'!CD19*(1+Toeslagen!$Q$5)</f>
        <v>527.25653700434805</v>
      </c>
      <c r="CE19" s="201">
        <f>'DE-Exp (O)'!CE19*(1+Toeslagen!$Q$5)</f>
        <v>527.25653700434805</v>
      </c>
      <c r="CF19" s="201">
        <f>'DE-Exp (O)'!CF19*(1+Toeslagen!$Q$5)</f>
        <v>476.91546060694805</v>
      </c>
      <c r="CG19" s="201">
        <f>'DE-Exp (O)'!CG19*(1+Toeslagen!$Q$5)</f>
        <v>631.75301463818573</v>
      </c>
      <c r="CH19" s="201">
        <f>'DE-Exp (O)'!CH19*(1+Toeslagen!$Q$5)</f>
        <v>631.75301463818573</v>
      </c>
      <c r="CI19" s="201">
        <f>'DE-Exp (O)'!CI19*(1+Toeslagen!$Q$5)</f>
        <v>658.872143462189</v>
      </c>
      <c r="CJ19" s="201">
        <f>'DE-Exp (O)'!CJ19*(1+Toeslagen!$Q$5)</f>
        <v>655.57778274487805</v>
      </c>
      <c r="CK19" s="201">
        <f>'DE-Exp (O)'!CK19*(1+Toeslagen!$Q$5)</f>
        <v>631.75301463818573</v>
      </c>
      <c r="CL19" s="201">
        <f>'DE-Exp (O)'!CL19*(1+Toeslagen!$Q$5)</f>
        <v>628.59424956499481</v>
      </c>
      <c r="CM19" s="201">
        <f>'DE-Exp (O)'!CM19*(1+Toeslagen!$Q$5)</f>
        <v>625.43548449180389</v>
      </c>
      <c r="CN19" s="201">
        <f>'DE-Exp (O)'!CN19*(1+Toeslagen!$Q$5)</f>
        <v>655.20000000000005</v>
      </c>
      <c r="CO19" s="201">
        <f>'DE-Exp (O)'!CO19*(1+Toeslagen!$Q$5)</f>
        <v>693.06537109611656</v>
      </c>
      <c r="CP19" s="201">
        <f>'DE-Exp (O)'!CP19*(1+Toeslagen!$Q$5)</f>
        <v>686.20333771892729</v>
      </c>
      <c r="CQ19" s="201">
        <f>'DE-Exp (O)'!CQ19*(1+Toeslagen!$Q$5)</f>
        <v>753.70761744371384</v>
      </c>
      <c r="CR19" s="201">
        <f>'DE-Exp (O)'!CR19*(1+Toeslagen!$Q$5)</f>
        <v>753.70761744371384</v>
      </c>
      <c r="CS19" s="201">
        <f>'DE-Exp (O)'!CS19*(1+Toeslagen!$Q$5)</f>
        <v>757.51422157221748</v>
      </c>
      <c r="CT19" s="201">
        <f>'DE-Exp (O)'!CT19*(1+Toeslagen!$Q$5)</f>
        <v>761.32082570072112</v>
      </c>
      <c r="CU19" s="201">
        <f>'DE-Exp (O)'!CU19*(1+Toeslagen!$Q$5)</f>
        <v>761.32082570072112</v>
      </c>
      <c r="CV19" s="201">
        <f>'DE-Exp (O)'!CV19*(1+Toeslagen!$Q$5)</f>
        <v>682.77232103033271</v>
      </c>
      <c r="CW19" s="201">
        <f>'DE-Exp (O)'!CW19*(1+Toeslagen!$Q$5)</f>
        <v>682.77232103033271</v>
      </c>
      <c r="CX19" s="201">
        <f>'DE-Exp (O)'!CX19*(1+Toeslagen!$Q$5)</f>
        <v>686.20333771892729</v>
      </c>
      <c r="CY19" s="201">
        <f>'DE-Exp (O)'!CY19*(1+Toeslagen!$Q$5)</f>
        <v>689.63435440752187</v>
      </c>
      <c r="CZ19" s="201">
        <f>'DE-Exp (O)'!CZ19*(1+Toeslagen!$Q$5)</f>
        <v>662.16650417949984</v>
      </c>
      <c r="DA19" s="201">
        <f>'DE-Exp (O)'!DA19*(1+Toeslagen!$Q$5)</f>
        <v>655.20000000000005</v>
      </c>
      <c r="DB19" s="201">
        <f>'DE-Exp (O)'!DB19*(1+Toeslagen!$Q$5)</f>
        <v>658.872143462189</v>
      </c>
      <c r="DC19" s="201">
        <f>'DE-Exp (O)'!DC19*(1+Toeslagen!$Q$5)</f>
        <v>680.7137110171758</v>
      </c>
      <c r="DD19" s="201">
        <f>'DE-Exp (O)'!DD19*(1+Toeslagen!$Q$5)</f>
        <v>686.20333771892729</v>
      </c>
      <c r="DE19" s="201">
        <f>'DE-Exp (O)'!DE19*(1+Toeslagen!$Q$5)</f>
        <v>761.32082570072112</v>
      </c>
      <c r="DF19" s="201">
        <f>'DE-Exp (O)'!DF19*(1+Toeslagen!$Q$5)</f>
        <v>665.4608648968109</v>
      </c>
      <c r="DG19" s="201">
        <f>'DE-Exp (O)'!DG19*(1+Toeslagen!$Q$5)</f>
        <v>662.16650417949984</v>
      </c>
      <c r="DH19" s="201">
        <f>'DE-Exp (O)'!DH19*(1+Toeslagen!$Q$5)</f>
        <v>638.14400000000001</v>
      </c>
      <c r="DI19" s="201">
        <f>'DE-Exp (O)'!DI19*(1+Toeslagen!$Q$5)</f>
        <v>658.872143462189</v>
      </c>
      <c r="DJ19" s="201">
        <f>'DE-Exp (O)'!DJ19*(1+Toeslagen!$Q$5)</f>
        <v>655.57778274487805</v>
      </c>
    </row>
    <row r="20" spans="1:114" ht="14.65" thickBot="1">
      <c r="A20" s="1">
        <v>16</v>
      </c>
      <c r="B20" s="1">
        <v>16</v>
      </c>
      <c r="C20" s="1">
        <v>670</v>
      </c>
      <c r="D20" s="1">
        <v>4</v>
      </c>
      <c r="F20" t="s">
        <v>203</v>
      </c>
      <c r="G20" t="s">
        <v>204</v>
      </c>
      <c r="H20" t="s">
        <v>206</v>
      </c>
      <c r="I20" t="s">
        <v>206</v>
      </c>
      <c r="J20" t="s">
        <v>206</v>
      </c>
      <c r="N20" s="211">
        <v>3.5</v>
      </c>
      <c r="O20" s="212">
        <v>6125</v>
      </c>
      <c r="P20" s="201">
        <f>'DE-Exp (O)'!P20*(1+Toeslagen!$Q$5)</f>
        <v>792.47671074913637</v>
      </c>
      <c r="Q20" s="201">
        <f>'DE-Exp (O)'!Q20*(1+Toeslagen!$Q$5)</f>
        <v>800.4413008069165</v>
      </c>
      <c r="R20" s="201">
        <f>'DE-Exp (O)'!R20*(1+Toeslagen!$Q$5)</f>
        <v>796.45900577802638</v>
      </c>
      <c r="S20" s="201">
        <f>'DE-Exp (O)'!S20*(1+Toeslagen!$Q$5)</f>
        <v>711.56030343979023</v>
      </c>
      <c r="T20" s="201">
        <f>'DE-Exp (O)'!T20*(1+Toeslagen!$Q$5)</f>
        <v>0</v>
      </c>
      <c r="U20" s="201">
        <f>'DE-Exp (O)'!U20*(1+Toeslagen!$Q$5)</f>
        <v>683.05770046668374</v>
      </c>
      <c r="V20" s="201">
        <f>'DE-Exp (O)'!V20*(1+Toeslagen!$Q$5)</f>
        <v>708.00250192259125</v>
      </c>
      <c r="W20" s="201">
        <f>'DE-Exp (O)'!W20*(1+Toeslagen!$Q$5)</f>
        <v>796.45900577802638</v>
      </c>
      <c r="X20" s="201">
        <f>'DE-Exp (O)'!X20*(1+Toeslagen!$Q$5)</f>
        <v>796.45900577802638</v>
      </c>
      <c r="Y20" s="201">
        <f>'DE-Exp (O)'!Y20*(1+Toeslagen!$Q$5)</f>
        <v>711.56030343979023</v>
      </c>
      <c r="Z20" s="201">
        <f>'DE-Exp (O)'!Z20*(1+Toeslagen!$Q$5)</f>
        <v>711.56030343979023</v>
      </c>
      <c r="AA20" s="201">
        <f>'DE-Exp (O)'!AA20*(1+Toeslagen!$Q$5)</f>
        <v>711.56030343979023</v>
      </c>
      <c r="AB20" s="201">
        <f>'DE-Exp (O)'!AB20*(1+Toeslagen!$Q$5)</f>
        <v>711.56030343979023</v>
      </c>
      <c r="AC20" s="201">
        <f>'DE-Exp (O)'!AC20*(1+Toeslagen!$Q$5)</f>
        <v>711.56030343979023</v>
      </c>
      <c r="AD20" s="201">
        <f>'DE-Exp (O)'!AD20*(1+Toeslagen!$Q$5)</f>
        <v>796.45900577802638</v>
      </c>
      <c r="AE20" s="201">
        <f>'DE-Exp (O)'!AE20*(1+Toeslagen!$Q$5)</f>
        <v>788.49441572024614</v>
      </c>
      <c r="AF20" s="201">
        <f>'DE-Exp (O)'!AF20*(1+Toeslagen!$Q$5)</f>
        <v>868.47072000000014</v>
      </c>
      <c r="AG20" s="201">
        <f>'DE-Exp (O)'!AG20*(1+Toeslagen!$Q$5)</f>
        <v>859.87200000000007</v>
      </c>
      <c r="AH20" s="201">
        <f>'DE-Exp (O)'!AH20*(1+Toeslagen!$Q$5)</f>
        <v>697.32909737099442</v>
      </c>
      <c r="AI20" s="201">
        <f>'DE-Exp (O)'!AI20*(1+Toeslagen!$Q$5)</f>
        <v>540.07793702500408</v>
      </c>
      <c r="AJ20" s="201">
        <f>'DE-Exp (O)'!AJ20*(1+Toeslagen!$Q$5)</f>
        <v>548.08000000000004</v>
      </c>
      <c r="AK20" s="201">
        <f>'DE-Exp (O)'!AK20*(1+Toeslagen!$Q$5)</f>
        <v>545.53326972222635</v>
      </c>
      <c r="AL20" s="201">
        <f>'DE-Exp (O)'!AL20*(1+Toeslagen!$Q$5)</f>
        <v>649.2742135370496</v>
      </c>
      <c r="AM20" s="201">
        <f>'DE-Exp (O)'!AM20*(1+Toeslagen!$Q$5)</f>
        <v>662.39086431557587</v>
      </c>
      <c r="AN20" s="201">
        <f>'DE-Exp (O)'!AN20*(1+Toeslagen!$Q$5)</f>
        <v>655.83253892631274</v>
      </c>
      <c r="AO20" s="201">
        <f>'DE-Exp (O)'!AO20*(1+Toeslagen!$Q$5)</f>
        <v>400.25330178942232</v>
      </c>
      <c r="AP20" s="201">
        <f>'DE-Exp (O)'!AP20*(1+Toeslagen!$Q$5)</f>
        <v>404.25583480731655</v>
      </c>
      <c r="AQ20" s="201">
        <f>'DE-Exp (O)'!AQ20*(1+Toeslagen!$Q$5)</f>
        <v>396.2507687715281</v>
      </c>
      <c r="AR20" s="201">
        <f>'DE-Exp (O)'!AR20*(1+Toeslagen!$Q$5)</f>
        <v>485.42208000000005</v>
      </c>
      <c r="AS20" s="201">
        <f>'DE-Exp (O)'!AS20*(1+Toeslagen!$Q$5)</f>
        <v>466.38592000000006</v>
      </c>
      <c r="AT20" s="201">
        <f>'DE-Exp (O)'!AT20*(1+Toeslagen!$Q$5)</f>
        <v>475.90400000000005</v>
      </c>
      <c r="AU20" s="201">
        <f>'DE-Exp (O)'!AU20*(1+Toeslagen!$Q$5)</f>
        <v>392.24823575363388</v>
      </c>
      <c r="AV20" s="201">
        <f>'DE-Exp (O)'!AV20*(1+Toeslagen!$Q$5)</f>
        <v>392.24823575363388</v>
      </c>
      <c r="AW20" s="201">
        <f>'DE-Exp (O)'!AW20*(1+Toeslagen!$Q$5)</f>
        <v>492.41047563043043</v>
      </c>
      <c r="AX20" s="201">
        <f>'DE-Exp (O)'!AX20*(1+Toeslagen!$Q$5)</f>
        <v>492.41047563043043</v>
      </c>
      <c r="AY20" s="201">
        <f>'DE-Exp (O)'!AY20*(1+Toeslagen!$Q$5)</f>
        <v>497.38431881861658</v>
      </c>
      <c r="AZ20" s="201">
        <f>'DE-Exp (O)'!AZ20*(1+Toeslagen!$Q$5)</f>
        <v>542.80560337361533</v>
      </c>
      <c r="BA20" s="201">
        <f>'DE-Exp (O)'!BA20*(1+Toeslagen!$Q$5)</f>
        <v>545.53326972222635</v>
      </c>
      <c r="BB20" s="201">
        <f>'DE-Exp (O)'!BB20*(1+Toeslagen!$Q$5)</f>
        <v>683.05770046668374</v>
      </c>
      <c r="BC20" s="201">
        <f>'DE-Exp (O)'!BC20*(1+Toeslagen!$Q$5)</f>
        <v>290.10869060300649</v>
      </c>
      <c r="BD20" s="201">
        <f>'DE-Exp (O)'!BD20*(1+Toeslagen!$Q$5)</f>
        <v>290.10869060300649</v>
      </c>
      <c r="BE20" s="201">
        <f>'DE-Exp (O)'!BE20*(1+Toeslagen!$Q$5)</f>
        <v>295.96947223135004</v>
      </c>
      <c r="BF20" s="201">
        <f>'DE-Exp (O)'!BF20*(1+Toeslagen!$Q$5)</f>
        <v>0</v>
      </c>
      <c r="BG20" s="201">
        <f>'DE-Exp (O)'!BG20*(1+Toeslagen!$Q$5)</f>
        <v>293.03908141717829</v>
      </c>
      <c r="BH20" s="201">
        <f>'DE-Exp (O)'!BH20*(1+Toeslagen!$Q$5)</f>
        <v>287.17829978883469</v>
      </c>
      <c r="BI20" s="201">
        <f>'DE-Exp (O)'!BI20*(1+Toeslagen!$Q$5)</f>
        <v>281.31751816049109</v>
      </c>
      <c r="BJ20" s="201">
        <f>'DE-Exp (O)'!BJ20*(1+Toeslagen!$Q$5)</f>
        <v>284.24790897466295</v>
      </c>
      <c r="BK20" s="201">
        <f>'DE-Exp (O)'!BK20*(1+Toeslagen!$Q$5)</f>
        <v>298.89986304552184</v>
      </c>
      <c r="BL20" s="201">
        <f>'DE-Exp (O)'!BL20*(1+Toeslagen!$Q$5)</f>
        <v>380.24063669995121</v>
      </c>
      <c r="BM20" s="201">
        <f>'DE-Exp (O)'!BM20*(1+Toeslagen!$Q$5)</f>
        <v>353.42304557961535</v>
      </c>
      <c r="BN20" s="201">
        <f>'DE-Exp (O)'!BN20*(1+Toeslagen!$Q$5)</f>
        <v>360.71011868434971</v>
      </c>
      <c r="BO20" s="201">
        <f>'DE-Exp (O)'!BO20*(1+Toeslagen!$Q$5)</f>
        <v>357.0665821319825</v>
      </c>
      <c r="BP20" s="201">
        <f>'DE-Exp (O)'!BP20*(1+Toeslagen!$Q$5)</f>
        <v>384.24316971784543</v>
      </c>
      <c r="BQ20" s="201">
        <f>'DE-Exp (O)'!BQ20*(1+Toeslagen!$Q$5)</f>
        <v>400.25330178942232</v>
      </c>
      <c r="BR20" s="201">
        <f>'DE-Exp (O)'!BR20*(1+Toeslagen!$Q$5)</f>
        <v>400.25330178942232</v>
      </c>
      <c r="BS20" s="201">
        <f>'DE-Exp (O)'!BS20*(1+Toeslagen!$Q$5)</f>
        <v>392.24823575363388</v>
      </c>
      <c r="BT20" s="201">
        <f>'DE-Exp (O)'!BT20*(1+Toeslagen!$Q$5)</f>
        <v>396.2507687715281</v>
      </c>
      <c r="BU20" s="201">
        <f>'DE-Exp (O)'!BU20*(1+Toeslagen!$Q$5)</f>
        <v>364.35365523671686</v>
      </c>
      <c r="BV20" s="201">
        <f>'DE-Exp (O)'!BV20*(1+Toeslagen!$Q$5)</f>
        <v>371.64072834145122</v>
      </c>
      <c r="BW20" s="201">
        <f>'DE-Exp (O)'!BW20*(1+Toeslagen!$Q$5)</f>
        <v>487.43663244224422</v>
      </c>
      <c r="BX20" s="201">
        <f>'DE-Exp (O)'!BX20*(1+Toeslagen!$Q$5)</f>
        <v>487.43663244224422</v>
      </c>
      <c r="BY20" s="201">
        <f>'DE-Exp (O)'!BY20*(1+Toeslagen!$Q$5)</f>
        <v>0</v>
      </c>
      <c r="BZ20" s="201">
        <f>'DE-Exp (O)'!BZ20*(1+Toeslagen!$Q$5)</f>
        <v>492.41047563043043</v>
      </c>
      <c r="CA20" s="201">
        <f>'DE-Exp (O)'!CA20*(1+Toeslagen!$Q$5)</f>
        <v>497.38431881861658</v>
      </c>
      <c r="CB20" s="201">
        <f>'DE-Exp (O)'!CB20*(1+Toeslagen!$Q$5)</f>
        <v>482.46278925405807</v>
      </c>
      <c r="CC20" s="201">
        <f>'DE-Exp (O)'!CC20*(1+Toeslagen!$Q$5)</f>
        <v>548.26093607083749</v>
      </c>
      <c r="CD20" s="201">
        <f>'DE-Exp (O)'!CD20*(1+Toeslagen!$Q$5)</f>
        <v>542.80560337361533</v>
      </c>
      <c r="CE20" s="201">
        <f>'DE-Exp (O)'!CE20*(1+Toeslagen!$Q$5)</f>
        <v>542.80560337361533</v>
      </c>
      <c r="CF20" s="201">
        <f>'DE-Exp (O)'!CF20*(1+Toeslagen!$Q$5)</f>
        <v>490.97994275000372</v>
      </c>
      <c r="CG20" s="201">
        <f>'DE-Exp (O)'!CG20*(1+Toeslagen!$Q$5)</f>
        <v>655.83253892631274</v>
      </c>
      <c r="CH20" s="201">
        <f>'DE-Exp (O)'!CH20*(1+Toeslagen!$Q$5)</f>
        <v>655.83253892631274</v>
      </c>
      <c r="CI20" s="201">
        <f>'DE-Exp (O)'!CI20*(1+Toeslagen!$Q$5)</f>
        <v>683.05770046668374</v>
      </c>
      <c r="CJ20" s="201">
        <f>'DE-Exp (O)'!CJ20*(1+Toeslagen!$Q$5)</f>
        <v>679.64241196435034</v>
      </c>
      <c r="CK20" s="201">
        <f>'DE-Exp (O)'!CK20*(1+Toeslagen!$Q$5)</f>
        <v>655.83253892631274</v>
      </c>
      <c r="CL20" s="201">
        <f>'DE-Exp (O)'!CL20*(1+Toeslagen!$Q$5)</f>
        <v>652.55337623168111</v>
      </c>
      <c r="CM20" s="201">
        <f>'DE-Exp (O)'!CM20*(1+Toeslagen!$Q$5)</f>
        <v>649.2742135370496</v>
      </c>
      <c r="CN20" s="201">
        <f>'DE-Exp (O)'!CN20*(1+Toeslagen!$Q$5)</f>
        <v>676</v>
      </c>
      <c r="CO20" s="201">
        <f>'DE-Exp (O)'!CO20*(1+Toeslagen!$Q$5)</f>
        <v>718.67590647418808</v>
      </c>
      <c r="CP20" s="201">
        <f>'DE-Exp (O)'!CP20*(1+Toeslagen!$Q$5)</f>
        <v>711.56030343979023</v>
      </c>
      <c r="CQ20" s="201">
        <f>'DE-Exp (O)'!CQ20*(1+Toeslagen!$Q$5)</f>
        <v>788.49441572024614</v>
      </c>
      <c r="CR20" s="201">
        <f>'DE-Exp (O)'!CR20*(1+Toeslagen!$Q$5)</f>
        <v>788.49441572024614</v>
      </c>
      <c r="CS20" s="201">
        <f>'DE-Exp (O)'!CS20*(1+Toeslagen!$Q$5)</f>
        <v>792.47671074913637</v>
      </c>
      <c r="CT20" s="201">
        <f>'DE-Exp (O)'!CT20*(1+Toeslagen!$Q$5)</f>
        <v>796.45900577802638</v>
      </c>
      <c r="CU20" s="201">
        <f>'DE-Exp (O)'!CU20*(1+Toeslagen!$Q$5)</f>
        <v>796.45900577802638</v>
      </c>
      <c r="CV20" s="201">
        <f>'DE-Exp (O)'!CV20*(1+Toeslagen!$Q$5)</f>
        <v>708.00250192259125</v>
      </c>
      <c r="CW20" s="201">
        <f>'DE-Exp (O)'!CW20*(1+Toeslagen!$Q$5)</f>
        <v>708.00250192259125</v>
      </c>
      <c r="CX20" s="201">
        <f>'DE-Exp (O)'!CX20*(1+Toeslagen!$Q$5)</f>
        <v>711.56030343979023</v>
      </c>
      <c r="CY20" s="201">
        <f>'DE-Exp (O)'!CY20*(1+Toeslagen!$Q$5)</f>
        <v>715.11810495698899</v>
      </c>
      <c r="CZ20" s="201">
        <f>'DE-Exp (O)'!CZ20*(1+Toeslagen!$Q$5)</f>
        <v>686.47298896901714</v>
      </c>
      <c r="DA20" s="201">
        <f>'DE-Exp (O)'!DA20*(1+Toeslagen!$Q$5)</f>
        <v>681.2</v>
      </c>
      <c r="DB20" s="201">
        <f>'DE-Exp (O)'!DB20*(1+Toeslagen!$Q$5)</f>
        <v>683.05770046668374</v>
      </c>
      <c r="DC20" s="201">
        <f>'DE-Exp (O)'!DC20*(1+Toeslagen!$Q$5)</f>
        <v>705.86782101227186</v>
      </c>
      <c r="DD20" s="201">
        <f>'DE-Exp (O)'!DD20*(1+Toeslagen!$Q$5)</f>
        <v>711.56030343979023</v>
      </c>
      <c r="DE20" s="201">
        <f>'DE-Exp (O)'!DE20*(1+Toeslagen!$Q$5)</f>
        <v>796.45900577802638</v>
      </c>
      <c r="DF20" s="201">
        <f>'DE-Exp (O)'!DF20*(1+Toeslagen!$Q$5)</f>
        <v>689.88827747135065</v>
      </c>
      <c r="DG20" s="201">
        <f>'DE-Exp (O)'!DG20*(1+Toeslagen!$Q$5)</f>
        <v>686.47298896901714</v>
      </c>
      <c r="DH20" s="201">
        <f>'DE-Exp (O)'!DH20*(1+Toeslagen!$Q$5)</f>
        <v>665.18400000000008</v>
      </c>
      <c r="DI20" s="201">
        <f>'DE-Exp (O)'!DI20*(1+Toeslagen!$Q$5)</f>
        <v>683.05770046668374</v>
      </c>
      <c r="DJ20" s="201">
        <f>'DE-Exp (O)'!DJ20*(1+Toeslagen!$Q$5)</f>
        <v>679.64241196435034</v>
      </c>
    </row>
    <row r="21" spans="1:114" ht="14.65" thickBot="1">
      <c r="A21" s="1">
        <v>17</v>
      </c>
      <c r="B21" s="1">
        <v>17</v>
      </c>
      <c r="C21" s="1">
        <v>720</v>
      </c>
      <c r="D21" s="1">
        <v>5</v>
      </c>
      <c r="F21" t="s">
        <v>203</v>
      </c>
      <c r="G21" t="s">
        <v>206</v>
      </c>
      <c r="H21" t="s">
        <v>206</v>
      </c>
      <c r="I21" t="s">
        <v>202</v>
      </c>
      <c r="J21" t="s">
        <v>202</v>
      </c>
      <c r="N21" s="211">
        <v>3.6</v>
      </c>
      <c r="O21" s="212">
        <v>6300</v>
      </c>
      <c r="P21" s="201">
        <f>'DE-Exp (O)'!P21*(1+Toeslagen!$Q$5)</f>
        <v>840.57615630082296</v>
      </c>
      <c r="Q21" s="201">
        <f>'DE-Exp (O)'!Q21*(1+Toeslagen!$Q$5)</f>
        <v>849.02415787168536</v>
      </c>
      <c r="R21" s="201">
        <f>'DE-Exp (O)'!R21*(1+Toeslagen!$Q$5)</f>
        <v>844.80015708625422</v>
      </c>
      <c r="S21" s="201">
        <f>'DE-Exp (O)'!S21*(1+Toeslagen!$Q$5)</f>
        <v>734.78651716065292</v>
      </c>
      <c r="T21" s="201">
        <f>'DE-Exp (O)'!T21*(1+Toeslagen!$Q$5)</f>
        <v>0</v>
      </c>
      <c r="U21" s="201">
        <f>'DE-Exp (O)'!U21*(1+Toeslagen!$Q$5)</f>
        <v>706.17788147117858</v>
      </c>
      <c r="V21" s="201">
        <f>'DE-Exp (O)'!V21*(1+Toeslagen!$Q$5)</f>
        <v>731.11258457484962</v>
      </c>
      <c r="W21" s="201">
        <f>'DE-Exp (O)'!W21*(1+Toeslagen!$Q$5)</f>
        <v>844.80015708625422</v>
      </c>
      <c r="X21" s="201">
        <f>'DE-Exp (O)'!X21*(1+Toeslagen!$Q$5)</f>
        <v>844.80015708625422</v>
      </c>
      <c r="Y21" s="201">
        <f>'DE-Exp (O)'!Y21*(1+Toeslagen!$Q$5)</f>
        <v>734.78651716065292</v>
      </c>
      <c r="Z21" s="201">
        <f>'DE-Exp (O)'!Z21*(1+Toeslagen!$Q$5)</f>
        <v>734.78651716065292</v>
      </c>
      <c r="AA21" s="201">
        <f>'DE-Exp (O)'!AA21*(1+Toeslagen!$Q$5)</f>
        <v>734.78651716065292</v>
      </c>
      <c r="AB21" s="201">
        <f>'DE-Exp (O)'!AB21*(1+Toeslagen!$Q$5)</f>
        <v>734.78651716065292</v>
      </c>
      <c r="AC21" s="201">
        <f>'DE-Exp (O)'!AC21*(1+Toeslagen!$Q$5)</f>
        <v>734.78651716065292</v>
      </c>
      <c r="AD21" s="201">
        <f>'DE-Exp (O)'!AD21*(1+Toeslagen!$Q$5)</f>
        <v>844.80015708625422</v>
      </c>
      <c r="AE21" s="201">
        <f>'DE-Exp (O)'!AE21*(1+Toeslagen!$Q$5)</f>
        <v>836.35215551539181</v>
      </c>
      <c r="AF21" s="201">
        <f>'DE-Exp (O)'!AF21*(1+Toeslagen!$Q$5)</f>
        <v>912.16736000000003</v>
      </c>
      <c r="AG21" s="201">
        <f>'DE-Exp (O)'!AG21*(1+Toeslagen!$Q$5)</f>
        <v>903.13599999999997</v>
      </c>
      <c r="AH21" s="201">
        <f>'DE-Exp (O)'!AH21*(1+Toeslagen!$Q$5)</f>
        <v>720.09078681743983</v>
      </c>
      <c r="AI21" s="201">
        <f>'DE-Exp (O)'!AI21*(1+Toeslagen!$Q$5)</f>
        <v>555.5488673823653</v>
      </c>
      <c r="AJ21" s="201">
        <f>'DE-Exp (O)'!AJ21*(1+Toeslagen!$Q$5)</f>
        <v>563.68000000000006</v>
      </c>
      <c r="AK21" s="201">
        <f>'DE-Exp (O)'!AK21*(1+Toeslagen!$Q$5)</f>
        <v>561.16047210339923</v>
      </c>
      <c r="AL21" s="201">
        <f>'DE-Exp (O)'!AL21*(1+Toeslagen!$Q$5)</f>
        <v>668.43667291475469</v>
      </c>
      <c r="AM21" s="201">
        <f>'DE-Exp (O)'!AM21*(1+Toeslagen!$Q$5)</f>
        <v>681.94044408474974</v>
      </c>
      <c r="AN21" s="201">
        <f>'DE-Exp (O)'!AN21*(1+Toeslagen!$Q$5)</f>
        <v>675.18855849975228</v>
      </c>
      <c r="AO21" s="201">
        <f>'DE-Exp (O)'!AO21*(1+Toeslagen!$Q$5)</f>
        <v>411.06863885893421</v>
      </c>
      <c r="AP21" s="201">
        <f>'DE-Exp (O)'!AP21*(1+Toeslagen!$Q$5)</f>
        <v>415.17932524752354</v>
      </c>
      <c r="AQ21" s="201">
        <f>'DE-Exp (O)'!AQ21*(1+Toeslagen!$Q$5)</f>
        <v>406.95795247034494</v>
      </c>
      <c r="AR21" s="201">
        <f>'DE-Exp (O)'!AR21*(1+Toeslagen!$Q$5)</f>
        <v>501.97055999999998</v>
      </c>
      <c r="AS21" s="201">
        <f>'DE-Exp (O)'!AS21*(1+Toeslagen!$Q$5)</f>
        <v>482.28543999999999</v>
      </c>
      <c r="AT21" s="201">
        <f>'DE-Exp (O)'!AT21*(1+Toeslagen!$Q$5)</f>
        <v>492.12799999999999</v>
      </c>
      <c r="AU21" s="201">
        <f>'DE-Exp (O)'!AU21*(1+Toeslagen!$Q$5)</f>
        <v>402.84726608175555</v>
      </c>
      <c r="AV21" s="201">
        <f>'DE-Exp (O)'!AV21*(1+Toeslagen!$Q$5)</f>
        <v>402.84726608175555</v>
      </c>
      <c r="AW21" s="201">
        <f>'DE-Exp (O)'!AW21*(1+Toeslagen!$Q$5)</f>
        <v>507.8114243949891</v>
      </c>
      <c r="AX21" s="201">
        <f>'DE-Exp (O)'!AX21*(1+Toeslagen!$Q$5)</f>
        <v>507.8114243949891</v>
      </c>
      <c r="AY21" s="201">
        <f>'DE-Exp (O)'!AY21*(1+Toeslagen!$Q$5)</f>
        <v>512.94083272221121</v>
      </c>
      <c r="AZ21" s="201">
        <f>'DE-Exp (O)'!AZ21*(1+Toeslagen!$Q$5)</f>
        <v>558.35466974288215</v>
      </c>
      <c r="BA21" s="201">
        <f>'DE-Exp (O)'!BA21*(1+Toeslagen!$Q$5)</f>
        <v>561.16047210339923</v>
      </c>
      <c r="BB21" s="201">
        <f>'DE-Exp (O)'!BB21*(1+Toeslagen!$Q$5)</f>
        <v>706.17788147117858</v>
      </c>
      <c r="BC21" s="201">
        <f>'DE-Exp (O)'!BC21*(1+Toeslagen!$Q$5)</f>
        <v>297.17683147608165</v>
      </c>
      <c r="BD21" s="201">
        <f>'DE-Exp (O)'!BD21*(1+Toeslagen!$Q$5)</f>
        <v>297.17683147608165</v>
      </c>
      <c r="BE21" s="201">
        <f>'DE-Exp (O)'!BE21*(1+Toeslagen!$Q$5)</f>
        <v>303.18040382913375</v>
      </c>
      <c r="BF21" s="201">
        <f>'DE-Exp (O)'!BF21*(1+Toeslagen!$Q$5)</f>
        <v>0</v>
      </c>
      <c r="BG21" s="201">
        <f>'DE-Exp (O)'!BG21*(1+Toeslagen!$Q$5)</f>
        <v>300.17861765260773</v>
      </c>
      <c r="BH21" s="201">
        <f>'DE-Exp (O)'!BH21*(1+Toeslagen!$Q$5)</f>
        <v>294.17504529955556</v>
      </c>
      <c r="BI21" s="201">
        <f>'DE-Exp (O)'!BI21*(1+Toeslagen!$Q$5)</f>
        <v>288.17147294650334</v>
      </c>
      <c r="BJ21" s="201">
        <f>'DE-Exp (O)'!BJ21*(1+Toeslagen!$Q$5)</f>
        <v>291.17325912302948</v>
      </c>
      <c r="BK21" s="201">
        <f>'DE-Exp (O)'!BK21*(1+Toeslagen!$Q$5)</f>
        <v>306.18219000565983</v>
      </c>
      <c r="BL21" s="201">
        <f>'DE-Exp (O)'!BL21*(1+Toeslagen!$Q$5)</f>
        <v>390.51520691598751</v>
      </c>
      <c r="BM21" s="201">
        <f>'DE-Exp (O)'!BM21*(1+Toeslagen!$Q$5)</f>
        <v>360.38267963960755</v>
      </c>
      <c r="BN21" s="201">
        <f>'DE-Exp (O)'!BN21*(1+Toeslagen!$Q$5)</f>
        <v>367.81325035382633</v>
      </c>
      <c r="BO21" s="201">
        <f>'DE-Exp (O)'!BO21*(1+Toeslagen!$Q$5)</f>
        <v>364.097964996717</v>
      </c>
      <c r="BP21" s="201">
        <f>'DE-Exp (O)'!BP21*(1+Toeslagen!$Q$5)</f>
        <v>394.62589330457689</v>
      </c>
      <c r="BQ21" s="201">
        <f>'DE-Exp (O)'!BQ21*(1+Toeslagen!$Q$5)</f>
        <v>411.06863885893421</v>
      </c>
      <c r="BR21" s="201">
        <f>'DE-Exp (O)'!BR21*(1+Toeslagen!$Q$5)</f>
        <v>411.06863885893421</v>
      </c>
      <c r="BS21" s="201">
        <f>'DE-Exp (O)'!BS21*(1+Toeslagen!$Q$5)</f>
        <v>402.84726608175555</v>
      </c>
      <c r="BT21" s="201">
        <f>'DE-Exp (O)'!BT21*(1+Toeslagen!$Q$5)</f>
        <v>406.95795247034494</v>
      </c>
      <c r="BU21" s="201">
        <f>'DE-Exp (O)'!BU21*(1+Toeslagen!$Q$5)</f>
        <v>371.52853571093567</v>
      </c>
      <c r="BV21" s="201">
        <f>'DE-Exp (O)'!BV21*(1+Toeslagen!$Q$5)</f>
        <v>378.95910642515435</v>
      </c>
      <c r="BW21" s="201">
        <f>'DE-Exp (O)'!BW21*(1+Toeslagen!$Q$5)</f>
        <v>502.68201606776699</v>
      </c>
      <c r="BX21" s="201">
        <f>'DE-Exp (O)'!BX21*(1+Toeslagen!$Q$5)</f>
        <v>502.68201606776699</v>
      </c>
      <c r="BY21" s="201">
        <f>'DE-Exp (O)'!BY21*(1+Toeslagen!$Q$5)</f>
        <v>0</v>
      </c>
      <c r="BZ21" s="201">
        <f>'DE-Exp (O)'!BZ21*(1+Toeslagen!$Q$5)</f>
        <v>507.8114243949891</v>
      </c>
      <c r="CA21" s="201">
        <f>'DE-Exp (O)'!CA21*(1+Toeslagen!$Q$5)</f>
        <v>512.94083272221121</v>
      </c>
      <c r="CB21" s="201">
        <f>'DE-Exp (O)'!CB21*(1+Toeslagen!$Q$5)</f>
        <v>497.55260774054489</v>
      </c>
      <c r="CC21" s="201">
        <f>'DE-Exp (O)'!CC21*(1+Toeslagen!$Q$5)</f>
        <v>563.96627446391619</v>
      </c>
      <c r="CD21" s="201">
        <f>'DE-Exp (O)'!CD21*(1+Toeslagen!$Q$5)</f>
        <v>558.35466974288215</v>
      </c>
      <c r="CE21" s="201">
        <f>'DE-Exp (O)'!CE21*(1+Toeslagen!$Q$5)</f>
        <v>558.35466974288215</v>
      </c>
      <c r="CF21" s="201">
        <f>'DE-Exp (O)'!CF21*(1+Toeslagen!$Q$5)</f>
        <v>505.04442489305933</v>
      </c>
      <c r="CG21" s="201">
        <f>'DE-Exp (O)'!CG21*(1+Toeslagen!$Q$5)</f>
        <v>675.18855849975228</v>
      </c>
      <c r="CH21" s="201">
        <f>'DE-Exp (O)'!CH21*(1+Toeslagen!$Q$5)</f>
        <v>675.18855849975228</v>
      </c>
      <c r="CI21" s="201">
        <f>'DE-Exp (O)'!CI21*(1+Toeslagen!$Q$5)</f>
        <v>706.17788147117858</v>
      </c>
      <c r="CJ21" s="201">
        <f>'DE-Exp (O)'!CJ21*(1+Toeslagen!$Q$5)</f>
        <v>702.64699206382272</v>
      </c>
      <c r="CK21" s="201">
        <f>'DE-Exp (O)'!CK21*(1+Toeslagen!$Q$5)</f>
        <v>675.18855849975228</v>
      </c>
      <c r="CL21" s="201">
        <f>'DE-Exp (O)'!CL21*(1+Toeslagen!$Q$5)</f>
        <v>671.81261570725349</v>
      </c>
      <c r="CM21" s="201">
        <f>'DE-Exp (O)'!CM21*(1+Toeslagen!$Q$5)</f>
        <v>668.43667291475469</v>
      </c>
      <c r="CN21" s="201">
        <f>'DE-Exp (O)'!CN21*(1+Toeslagen!$Q$5)</f>
        <v>702</v>
      </c>
      <c r="CO21" s="201">
        <f>'DE-Exp (O)'!CO21*(1+Toeslagen!$Q$5)</f>
        <v>742.13438233225941</v>
      </c>
      <c r="CP21" s="201">
        <f>'DE-Exp (O)'!CP21*(1+Toeslagen!$Q$5)</f>
        <v>734.78651716065292</v>
      </c>
      <c r="CQ21" s="201">
        <f>'DE-Exp (O)'!CQ21*(1+Toeslagen!$Q$5)</f>
        <v>836.35215551539181</v>
      </c>
      <c r="CR21" s="201">
        <f>'DE-Exp (O)'!CR21*(1+Toeslagen!$Q$5)</f>
        <v>836.35215551539181</v>
      </c>
      <c r="CS21" s="201">
        <f>'DE-Exp (O)'!CS21*(1+Toeslagen!$Q$5)</f>
        <v>840.57615630082296</v>
      </c>
      <c r="CT21" s="201">
        <f>'DE-Exp (O)'!CT21*(1+Toeslagen!$Q$5)</f>
        <v>844.80015708625422</v>
      </c>
      <c r="CU21" s="201">
        <f>'DE-Exp (O)'!CU21*(1+Toeslagen!$Q$5)</f>
        <v>844.80015708625422</v>
      </c>
      <c r="CV21" s="201">
        <f>'DE-Exp (O)'!CV21*(1+Toeslagen!$Q$5)</f>
        <v>731.11258457484962</v>
      </c>
      <c r="CW21" s="201">
        <f>'DE-Exp (O)'!CW21*(1+Toeslagen!$Q$5)</f>
        <v>731.11258457484962</v>
      </c>
      <c r="CX21" s="201">
        <f>'DE-Exp (O)'!CX21*(1+Toeslagen!$Q$5)</f>
        <v>734.78651716065292</v>
      </c>
      <c r="CY21" s="201">
        <f>'DE-Exp (O)'!CY21*(1+Toeslagen!$Q$5)</f>
        <v>738.46044974645611</v>
      </c>
      <c r="CZ21" s="201">
        <f>'DE-Exp (O)'!CZ21*(1+Toeslagen!$Q$5)</f>
        <v>709.70877087853444</v>
      </c>
      <c r="DA21" s="201">
        <f>'DE-Exp (O)'!DA21*(1+Toeslagen!$Q$5)</f>
        <v>702</v>
      </c>
      <c r="DB21" s="201">
        <f>'DE-Exp (O)'!DB21*(1+Toeslagen!$Q$5)</f>
        <v>706.17788147117858</v>
      </c>
      <c r="DC21" s="201">
        <f>'DE-Exp (O)'!DC21*(1+Toeslagen!$Q$5)</f>
        <v>728.90822502336766</v>
      </c>
      <c r="DD21" s="201">
        <f>'DE-Exp (O)'!DD21*(1+Toeslagen!$Q$5)</f>
        <v>734.78651716065292</v>
      </c>
      <c r="DE21" s="201">
        <f>'DE-Exp (O)'!DE21*(1+Toeslagen!$Q$5)</f>
        <v>844.80015708625422</v>
      </c>
      <c r="DF21" s="201">
        <f>'DE-Exp (O)'!DF21*(1+Toeslagen!$Q$5)</f>
        <v>713.23966028589041</v>
      </c>
      <c r="DG21" s="201">
        <f>'DE-Exp (O)'!DG21*(1+Toeslagen!$Q$5)</f>
        <v>709.70877087853444</v>
      </c>
      <c r="DH21" s="201">
        <f>'DE-Exp (O)'!DH21*(1+Toeslagen!$Q$5)</f>
        <v>676</v>
      </c>
      <c r="DI21" s="201">
        <f>'DE-Exp (O)'!DI21*(1+Toeslagen!$Q$5)</f>
        <v>706.17788147117858</v>
      </c>
      <c r="DJ21" s="201">
        <f>'DE-Exp (O)'!DJ21*(1+Toeslagen!$Q$5)</f>
        <v>702.64699206382272</v>
      </c>
    </row>
    <row r="22" spans="1:114" ht="14.65" thickBot="1">
      <c r="A22" s="1">
        <v>18</v>
      </c>
      <c r="B22" s="1">
        <v>18</v>
      </c>
      <c r="C22" s="1">
        <v>730</v>
      </c>
      <c r="D22" s="1">
        <v>5</v>
      </c>
      <c r="F22" t="s">
        <v>203</v>
      </c>
      <c r="G22" t="s">
        <v>206</v>
      </c>
      <c r="H22" t="s">
        <v>206</v>
      </c>
      <c r="I22" t="s">
        <v>202</v>
      </c>
      <c r="J22" t="s">
        <v>202</v>
      </c>
      <c r="N22" s="211">
        <v>4</v>
      </c>
      <c r="O22" s="212">
        <v>7000</v>
      </c>
      <c r="P22" s="201">
        <f>'DE-Exp (O)'!P22*(1+Toeslagen!$Q$5)</f>
        <v>884.22722190512559</v>
      </c>
      <c r="Q22" s="201">
        <f>'DE-Exp (O)'!Q22*(1+Toeslagen!$Q$5)</f>
        <v>893.11392765291578</v>
      </c>
      <c r="R22" s="201">
        <f>'DE-Exp (O)'!R22*(1+Toeslagen!$Q$5)</f>
        <v>888.67057477902074</v>
      </c>
      <c r="S22" s="201">
        <f>'DE-Exp (O)'!S22*(1+Toeslagen!$Q$5)</f>
        <v>760.14348288151541</v>
      </c>
      <c r="T22" s="201">
        <f>'DE-Exp (O)'!T22*(1+Toeslagen!$Q$5)</f>
        <v>0</v>
      </c>
      <c r="U22" s="201">
        <f>'DE-Exp (O)'!U22*(1+Toeslagen!$Q$5)</f>
        <v>732.4941904756738</v>
      </c>
      <c r="V22" s="201">
        <f>'DE-Exp (O)'!V22*(1+Toeslagen!$Q$5)</f>
        <v>756.34276546710782</v>
      </c>
      <c r="W22" s="201">
        <f>'DE-Exp (O)'!W22*(1+Toeslagen!$Q$5)</f>
        <v>888.67057477902074</v>
      </c>
      <c r="X22" s="201">
        <f>'DE-Exp (O)'!X22*(1+Toeslagen!$Q$5)</f>
        <v>888.67057477902074</v>
      </c>
      <c r="Y22" s="201">
        <f>'DE-Exp (O)'!Y22*(1+Toeslagen!$Q$5)</f>
        <v>760.14348288151541</v>
      </c>
      <c r="Z22" s="201">
        <f>'DE-Exp (O)'!Z22*(1+Toeslagen!$Q$5)</f>
        <v>760.14348288151541</v>
      </c>
      <c r="AA22" s="201">
        <f>'DE-Exp (O)'!AA22*(1+Toeslagen!$Q$5)</f>
        <v>760.14348288151541</v>
      </c>
      <c r="AB22" s="201">
        <f>'DE-Exp (O)'!AB22*(1+Toeslagen!$Q$5)</f>
        <v>760.14348288151541</v>
      </c>
      <c r="AC22" s="201">
        <f>'DE-Exp (O)'!AC22*(1+Toeslagen!$Q$5)</f>
        <v>760.14348288151541</v>
      </c>
      <c r="AD22" s="201">
        <f>'DE-Exp (O)'!AD22*(1+Toeslagen!$Q$5)</f>
        <v>888.67057477902074</v>
      </c>
      <c r="AE22" s="201">
        <f>'DE-Exp (O)'!AE22*(1+Toeslagen!$Q$5)</f>
        <v>879.78386903123067</v>
      </c>
      <c r="AF22" s="201">
        <f>'DE-Exp (O)'!AF22*(1+Toeslagen!$Q$5)</f>
        <v>955.86400000000003</v>
      </c>
      <c r="AG22" s="201">
        <f>'DE-Exp (O)'!AG22*(1+Toeslagen!$Q$5)</f>
        <v>946.4</v>
      </c>
      <c r="AH22" s="201">
        <f>'DE-Exp (O)'!AH22*(1+Toeslagen!$Q$5)</f>
        <v>744.94061322388507</v>
      </c>
      <c r="AI22" s="201">
        <f>'DE-Exp (O)'!AI22*(1+Toeslagen!$Q$5)</f>
        <v>573.12924221972651</v>
      </c>
      <c r="AJ22" s="201">
        <f>'DE-Exp (O)'!AJ22*(1+Toeslagen!$Q$5)</f>
        <v>582.4</v>
      </c>
      <c r="AK22" s="201">
        <f>'DE-Exp (O)'!AK22*(1+Toeslagen!$Q$5)</f>
        <v>578.91842648457225</v>
      </c>
      <c r="AL22" s="201">
        <f>'DE-Exp (O)'!AL22*(1+Toeslagen!$Q$5)</f>
        <v>689.70857677245965</v>
      </c>
      <c r="AM22" s="201">
        <f>'DE-Exp (O)'!AM22*(1+Toeslagen!$Q$5)</f>
        <v>703.64208337392358</v>
      </c>
      <c r="AN22" s="201">
        <f>'DE-Exp (O)'!AN22*(1+Toeslagen!$Q$5)</f>
        <v>696.67533007319162</v>
      </c>
      <c r="AO22" s="201">
        <f>'DE-Exp (O)'!AO22*(1+Toeslagen!$Q$5)</f>
        <v>422.94935192844622</v>
      </c>
      <c r="AP22" s="201">
        <f>'DE-Exp (O)'!AP22*(1+Toeslagen!$Q$5)</f>
        <v>427.17884544773068</v>
      </c>
      <c r="AQ22" s="201">
        <f>'DE-Exp (O)'!AQ22*(1+Toeslagen!$Q$5)</f>
        <v>418.71985840916176</v>
      </c>
      <c r="AR22" s="201">
        <f>'DE-Exp (O)'!AR22*(1+Toeslagen!$Q$5)</f>
        <v>518.51904000000002</v>
      </c>
      <c r="AS22" s="201">
        <f>'DE-Exp (O)'!AS22*(1+Toeslagen!$Q$5)</f>
        <v>498.18495999999999</v>
      </c>
      <c r="AT22" s="201">
        <f>'DE-Exp (O)'!AT22*(1+Toeslagen!$Q$5)</f>
        <v>508.35200000000003</v>
      </c>
      <c r="AU22" s="201">
        <f>'DE-Exp (O)'!AU22*(1+Toeslagen!$Q$5)</f>
        <v>414.49036488987724</v>
      </c>
      <c r="AV22" s="201">
        <f>'DE-Exp (O)'!AV22*(1+Toeslagen!$Q$5)</f>
        <v>414.49036488987724</v>
      </c>
      <c r="AW22" s="201">
        <f>'DE-Exp (O)'!AW22*(1+Toeslagen!$Q$5)</f>
        <v>524.26709539954766</v>
      </c>
      <c r="AX22" s="201">
        <f>'DE-Exp (O)'!AX22*(1+Toeslagen!$Q$5)</f>
        <v>524.26709539954766</v>
      </c>
      <c r="AY22" s="201">
        <f>'DE-Exp (O)'!AY22*(1+Toeslagen!$Q$5)</f>
        <v>529.56272262580569</v>
      </c>
      <c r="AZ22" s="201">
        <f>'DE-Exp (O)'!AZ22*(1+Toeslagen!$Q$5)</f>
        <v>576.02383435214938</v>
      </c>
      <c r="BA22" s="201">
        <f>'DE-Exp (O)'!BA22*(1+Toeslagen!$Q$5)</f>
        <v>578.91842648457225</v>
      </c>
      <c r="BB22" s="201">
        <f>'DE-Exp (O)'!BB22*(1+Toeslagen!$Q$5)</f>
        <v>732.4941904756738</v>
      </c>
      <c r="BC22" s="201">
        <f>'DE-Exp (O)'!BC22*(1+Toeslagen!$Q$5)</f>
        <v>305.29969458915684</v>
      </c>
      <c r="BD22" s="201">
        <f>'DE-Exp (O)'!BD22*(1+Toeslagen!$Q$5)</f>
        <v>305.29969458915684</v>
      </c>
      <c r="BE22" s="201">
        <f>'DE-Exp (O)'!BE22*(1+Toeslagen!$Q$5)</f>
        <v>311.46736518691756</v>
      </c>
      <c r="BF22" s="201">
        <f>'DE-Exp (O)'!BF22*(1+Toeslagen!$Q$5)</f>
        <v>0</v>
      </c>
      <c r="BG22" s="201">
        <f>'DE-Exp (O)'!BG22*(1+Toeslagen!$Q$5)</f>
        <v>308.38352988803723</v>
      </c>
      <c r="BH22" s="201">
        <f>'DE-Exp (O)'!BH22*(1+Toeslagen!$Q$5)</f>
        <v>302.21585929027646</v>
      </c>
      <c r="BI22" s="201">
        <f>'DE-Exp (O)'!BI22*(1+Toeslagen!$Q$5)</f>
        <v>296.04818869251568</v>
      </c>
      <c r="BJ22" s="201">
        <f>'DE-Exp (O)'!BJ22*(1+Toeslagen!$Q$5)</f>
        <v>299.13202399139607</v>
      </c>
      <c r="BK22" s="201">
        <f>'DE-Exp (O)'!BK22*(1+Toeslagen!$Q$5)</f>
        <v>314.55120048579795</v>
      </c>
      <c r="BL22" s="201">
        <f>'DE-Exp (O)'!BL22*(1+Toeslagen!$Q$5)</f>
        <v>401.80188433202386</v>
      </c>
      <c r="BM22" s="201">
        <f>'DE-Exp (O)'!BM22*(1+Toeslagen!$Q$5)</f>
        <v>368.37572841959962</v>
      </c>
      <c r="BN22" s="201">
        <f>'DE-Exp (O)'!BN22*(1+Toeslagen!$Q$5)</f>
        <v>375.97110426330272</v>
      </c>
      <c r="BO22" s="201">
        <f>'DE-Exp (O)'!BO22*(1+Toeslagen!$Q$5)</f>
        <v>372.17341634145117</v>
      </c>
      <c r="BP22" s="201">
        <f>'DE-Exp (O)'!BP22*(1+Toeslagen!$Q$5)</f>
        <v>406.03137785130832</v>
      </c>
      <c r="BQ22" s="201">
        <f>'DE-Exp (O)'!BQ22*(1+Toeslagen!$Q$5)</f>
        <v>422.94935192844622</v>
      </c>
      <c r="BR22" s="201">
        <f>'DE-Exp (O)'!BR22*(1+Toeslagen!$Q$5)</f>
        <v>422.94935192844622</v>
      </c>
      <c r="BS22" s="201">
        <f>'DE-Exp (O)'!BS22*(1+Toeslagen!$Q$5)</f>
        <v>414.49036488987724</v>
      </c>
      <c r="BT22" s="201">
        <f>'DE-Exp (O)'!BT22*(1+Toeslagen!$Q$5)</f>
        <v>418.71985840916176</v>
      </c>
      <c r="BU22" s="201">
        <f>'DE-Exp (O)'!BU22*(1+Toeslagen!$Q$5)</f>
        <v>379.76879218515427</v>
      </c>
      <c r="BV22" s="201">
        <f>'DE-Exp (O)'!BV22*(1+Toeslagen!$Q$5)</f>
        <v>387.36416802885736</v>
      </c>
      <c r="BW22" s="201">
        <f>'DE-Exp (O)'!BW22*(1+Toeslagen!$Q$5)</f>
        <v>518.97146817328951</v>
      </c>
      <c r="BX22" s="201">
        <f>'DE-Exp (O)'!BX22*(1+Toeslagen!$Q$5)</f>
        <v>518.97146817328951</v>
      </c>
      <c r="BY22" s="201">
        <f>'DE-Exp (O)'!BY22*(1+Toeslagen!$Q$5)</f>
        <v>0</v>
      </c>
      <c r="BZ22" s="201">
        <f>'DE-Exp (O)'!BZ22*(1+Toeslagen!$Q$5)</f>
        <v>524.26709539954766</v>
      </c>
      <c r="CA22" s="201">
        <f>'DE-Exp (O)'!CA22*(1+Toeslagen!$Q$5)</f>
        <v>529.56272262580569</v>
      </c>
      <c r="CB22" s="201">
        <f>'DE-Exp (O)'!CB22*(1+Toeslagen!$Q$5)</f>
        <v>513.67584094703147</v>
      </c>
      <c r="CC22" s="201">
        <f>'DE-Exp (O)'!CC22*(1+Toeslagen!$Q$5)</f>
        <v>581.81301861699512</v>
      </c>
      <c r="CD22" s="201">
        <f>'DE-Exp (O)'!CD22*(1+Toeslagen!$Q$5)</f>
        <v>576.02383435214938</v>
      </c>
      <c r="CE22" s="201">
        <f>'DE-Exp (O)'!CE22*(1+Toeslagen!$Q$5)</f>
        <v>576.02383435214938</v>
      </c>
      <c r="CF22" s="201">
        <f>'DE-Exp (O)'!CF22*(1+Toeslagen!$Q$5)</f>
        <v>521.02658383611504</v>
      </c>
      <c r="CG22" s="201">
        <f>'DE-Exp (O)'!CG22*(1+Toeslagen!$Q$5)</f>
        <v>696.67533007319162</v>
      </c>
      <c r="CH22" s="201">
        <f>'DE-Exp (O)'!CH22*(1+Toeslagen!$Q$5)</f>
        <v>696.67533007319162</v>
      </c>
      <c r="CI22" s="201">
        <f>'DE-Exp (O)'!CI22*(1+Toeslagen!$Q$5)</f>
        <v>732.4941904756738</v>
      </c>
      <c r="CJ22" s="201">
        <f>'DE-Exp (O)'!CJ22*(1+Toeslagen!$Q$5)</f>
        <v>728.83171952329542</v>
      </c>
      <c r="CK22" s="201">
        <f>'DE-Exp (O)'!CK22*(1+Toeslagen!$Q$5)</f>
        <v>696.67533007319162</v>
      </c>
      <c r="CL22" s="201">
        <f>'DE-Exp (O)'!CL22*(1+Toeslagen!$Q$5)</f>
        <v>693.19195342282558</v>
      </c>
      <c r="CM22" s="201">
        <f>'DE-Exp (O)'!CM22*(1+Toeslagen!$Q$5)</f>
        <v>689.70857677245965</v>
      </c>
      <c r="CN22" s="201">
        <f>'DE-Exp (O)'!CN22*(1+Toeslagen!$Q$5)</f>
        <v>728</v>
      </c>
      <c r="CO22" s="201">
        <f>'DE-Exp (O)'!CO22*(1+Toeslagen!$Q$5)</f>
        <v>767.74491771033058</v>
      </c>
      <c r="CP22" s="201">
        <f>'DE-Exp (O)'!CP22*(1+Toeslagen!$Q$5)</f>
        <v>760.14348288151541</v>
      </c>
      <c r="CQ22" s="201">
        <f>'DE-Exp (O)'!CQ22*(1+Toeslagen!$Q$5)</f>
        <v>879.78386903123067</v>
      </c>
      <c r="CR22" s="201">
        <f>'DE-Exp (O)'!CR22*(1+Toeslagen!$Q$5)</f>
        <v>879.78386903123067</v>
      </c>
      <c r="CS22" s="201">
        <f>'DE-Exp (O)'!CS22*(1+Toeslagen!$Q$5)</f>
        <v>884.22722190512559</v>
      </c>
      <c r="CT22" s="201">
        <f>'DE-Exp (O)'!CT22*(1+Toeslagen!$Q$5)</f>
        <v>888.67057477902074</v>
      </c>
      <c r="CU22" s="201">
        <f>'DE-Exp (O)'!CU22*(1+Toeslagen!$Q$5)</f>
        <v>888.67057477902074</v>
      </c>
      <c r="CV22" s="201">
        <f>'DE-Exp (O)'!CV22*(1+Toeslagen!$Q$5)</f>
        <v>756.34276546710782</v>
      </c>
      <c r="CW22" s="201">
        <f>'DE-Exp (O)'!CW22*(1+Toeslagen!$Q$5)</f>
        <v>756.34276546710782</v>
      </c>
      <c r="CX22" s="201">
        <f>'DE-Exp (O)'!CX22*(1+Toeslagen!$Q$5)</f>
        <v>760.14348288151541</v>
      </c>
      <c r="CY22" s="201">
        <f>'DE-Exp (O)'!CY22*(1+Toeslagen!$Q$5)</f>
        <v>763.94420029592288</v>
      </c>
      <c r="CZ22" s="201">
        <f>'DE-Exp (O)'!CZ22*(1+Toeslagen!$Q$5)</f>
        <v>736.15666142805208</v>
      </c>
      <c r="DA22" s="201">
        <f>'DE-Exp (O)'!DA22*(1+Toeslagen!$Q$5)</f>
        <v>728</v>
      </c>
      <c r="DB22" s="201">
        <f>'DE-Exp (O)'!DB22*(1+Toeslagen!$Q$5)</f>
        <v>732.4941904756738</v>
      </c>
      <c r="DC22" s="201">
        <f>'DE-Exp (O)'!DC22*(1+Toeslagen!$Q$5)</f>
        <v>754.06233501846316</v>
      </c>
      <c r="DD22" s="201">
        <f>'DE-Exp (O)'!DD22*(1+Toeslagen!$Q$5)</f>
        <v>760.14348288151541</v>
      </c>
      <c r="DE22" s="201">
        <f>'DE-Exp (O)'!DE22*(1+Toeslagen!$Q$5)</f>
        <v>888.67057477902074</v>
      </c>
      <c r="DF22" s="201">
        <f>'DE-Exp (O)'!DF22*(1+Toeslagen!$Q$5)</f>
        <v>739.81913238043057</v>
      </c>
      <c r="DG22" s="201">
        <f>'DE-Exp (O)'!DG22*(1+Toeslagen!$Q$5)</f>
        <v>736.15666142805208</v>
      </c>
      <c r="DH22" s="201">
        <f>'DE-Exp (O)'!DH22*(1+Toeslagen!$Q$5)</f>
        <v>703.04000000000008</v>
      </c>
      <c r="DI22" s="201">
        <f>'DE-Exp (O)'!DI22*(1+Toeslagen!$Q$5)</f>
        <v>732.4941904756738</v>
      </c>
      <c r="DJ22" s="201">
        <f>'DE-Exp (O)'!DJ22*(1+Toeslagen!$Q$5)</f>
        <v>728.83171952329542</v>
      </c>
    </row>
    <row r="23" spans="1:114" ht="14.65" thickBot="1">
      <c r="A23" s="1">
        <v>19</v>
      </c>
      <c r="B23" s="1">
        <v>19</v>
      </c>
      <c r="C23" s="1">
        <v>730</v>
      </c>
      <c r="D23" s="1">
        <v>4</v>
      </c>
      <c r="F23" t="s">
        <v>203</v>
      </c>
      <c r="G23" t="s">
        <v>204</v>
      </c>
      <c r="H23" t="s">
        <v>206</v>
      </c>
      <c r="I23" t="s">
        <v>206</v>
      </c>
      <c r="J23" t="s">
        <v>206</v>
      </c>
      <c r="N23" s="211">
        <v>4.4000000000000004</v>
      </c>
      <c r="O23" s="212">
        <v>7700</v>
      </c>
      <c r="P23" s="201">
        <f>'DE-Exp (O)'!P23*(1+Toeslagen!$Q$5)</f>
        <v>927.87828750942856</v>
      </c>
      <c r="Q23" s="201">
        <f>'DE-Exp (O)'!Q23*(1+Toeslagen!$Q$5)</f>
        <v>937.20369743414631</v>
      </c>
      <c r="R23" s="201">
        <f>'DE-Exp (O)'!R23*(1+Toeslagen!$Q$5)</f>
        <v>932.54099247178749</v>
      </c>
      <c r="S23" s="201">
        <f>'DE-Exp (O)'!S23*(1+Toeslagen!$Q$5)</f>
        <v>786.5658246023786</v>
      </c>
      <c r="T23" s="201">
        <f>'DE-Exp (O)'!T23*(1+Toeslagen!$Q$5)</f>
        <v>0</v>
      </c>
      <c r="U23" s="201">
        <f>'DE-Exp (O)'!U23*(1+Toeslagen!$Q$5)</f>
        <v>757.74512348016856</v>
      </c>
      <c r="V23" s="201">
        <f>'DE-Exp (O)'!V23*(1+Toeslagen!$Q$5)</f>
        <v>782.63299547936674</v>
      </c>
      <c r="W23" s="201">
        <f>'DE-Exp (O)'!W23*(1+Toeslagen!$Q$5)</f>
        <v>932.54099247178749</v>
      </c>
      <c r="X23" s="201">
        <f>'DE-Exp (O)'!X23*(1+Toeslagen!$Q$5)</f>
        <v>932.54099247178749</v>
      </c>
      <c r="Y23" s="201">
        <f>'DE-Exp (O)'!Y23*(1+Toeslagen!$Q$5)</f>
        <v>786.5658246023786</v>
      </c>
      <c r="Z23" s="201">
        <f>'DE-Exp (O)'!Z23*(1+Toeslagen!$Q$5)</f>
        <v>786.5658246023786</v>
      </c>
      <c r="AA23" s="201">
        <f>'DE-Exp (O)'!AA23*(1+Toeslagen!$Q$5)</f>
        <v>786.5658246023786</v>
      </c>
      <c r="AB23" s="201">
        <f>'DE-Exp (O)'!AB23*(1+Toeslagen!$Q$5)</f>
        <v>786.5658246023786</v>
      </c>
      <c r="AC23" s="201">
        <f>'DE-Exp (O)'!AC23*(1+Toeslagen!$Q$5)</f>
        <v>786.5658246023786</v>
      </c>
      <c r="AD23" s="201">
        <f>'DE-Exp (O)'!AD23*(1+Toeslagen!$Q$5)</f>
        <v>932.54099247178749</v>
      </c>
      <c r="AE23" s="201">
        <f>'DE-Exp (O)'!AE23*(1+Toeslagen!$Q$5)</f>
        <v>923.21558254706974</v>
      </c>
      <c r="AF23" s="201">
        <f>'DE-Exp (O)'!AF23*(1+Toeslagen!$Q$5)</f>
        <v>994.09856000000002</v>
      </c>
      <c r="AG23" s="201">
        <f>'DE-Exp (O)'!AG23*(1+Toeslagen!$Q$5)</f>
        <v>984.25599999999997</v>
      </c>
      <c r="AH23" s="201">
        <f>'DE-Exp (O)'!AH23*(1+Toeslagen!$Q$5)</f>
        <v>770.83450811033094</v>
      </c>
      <c r="AI23" s="201">
        <f>'DE-Exp (O)'!AI23*(1+Toeslagen!$Q$5)</f>
        <v>589.65489481708789</v>
      </c>
      <c r="AJ23" s="201">
        <f>'DE-Exp (O)'!AJ23*(1+Toeslagen!$Q$5)</f>
        <v>598</v>
      </c>
      <c r="AK23" s="201">
        <f>'DE-Exp (O)'!AK23*(1+Toeslagen!$Q$5)</f>
        <v>595.61100486574537</v>
      </c>
      <c r="AL23" s="201">
        <f>'DE-Exp (O)'!AL23*(1+Toeslagen!$Q$5)</f>
        <v>710.98048063016461</v>
      </c>
      <c r="AM23" s="201">
        <f>'DE-Exp (O)'!AM23*(1+Toeslagen!$Q$5)</f>
        <v>725.3437226630972</v>
      </c>
      <c r="AN23" s="201">
        <f>'DE-Exp (O)'!AN23*(1+Toeslagen!$Q$5)</f>
        <v>718.16210164663096</v>
      </c>
      <c r="AO23" s="201">
        <f>'DE-Exp (O)'!AO23*(1+Toeslagen!$Q$5)</f>
        <v>435.89544099795825</v>
      </c>
      <c r="AP23" s="201">
        <f>'DE-Exp (O)'!AP23*(1+Toeslagen!$Q$5)</f>
        <v>440.25439540793786</v>
      </c>
      <c r="AQ23" s="201">
        <f>'DE-Exp (O)'!AQ23*(1+Toeslagen!$Q$5)</f>
        <v>431.53648658797863</v>
      </c>
      <c r="AR23" s="201">
        <f>'DE-Exp (O)'!AR23*(1+Toeslagen!$Q$5)</f>
        <v>540.58368000000007</v>
      </c>
      <c r="AS23" s="201">
        <f>'DE-Exp (O)'!AS23*(1+Toeslagen!$Q$5)</f>
        <v>519.38432</v>
      </c>
      <c r="AT23" s="201">
        <f>'DE-Exp (O)'!AT23*(1+Toeslagen!$Q$5)</f>
        <v>529.98400000000004</v>
      </c>
      <c r="AU23" s="201">
        <f>'DE-Exp (O)'!AU23*(1+Toeslagen!$Q$5)</f>
        <v>427.17753217799907</v>
      </c>
      <c r="AV23" s="201">
        <f>'DE-Exp (O)'!AV23*(1+Toeslagen!$Q$5)</f>
        <v>427.17753217799907</v>
      </c>
      <c r="AW23" s="201">
        <f>'DE-Exp (O)'!AW23*(1+Toeslagen!$Q$5)</f>
        <v>540.72276640410598</v>
      </c>
      <c r="AX23" s="201">
        <f>'DE-Exp (O)'!AX23*(1+Toeslagen!$Q$5)</f>
        <v>540.72276640410598</v>
      </c>
      <c r="AY23" s="201">
        <f>'DE-Exp (O)'!AY23*(1+Toeslagen!$Q$5)</f>
        <v>546.18461252940006</v>
      </c>
      <c r="AZ23" s="201">
        <f>'DE-Exp (O)'!AZ23*(1+Toeslagen!$Q$5)</f>
        <v>592.63294984141658</v>
      </c>
      <c r="BA23" s="201">
        <f>'DE-Exp (O)'!BA23*(1+Toeslagen!$Q$5)</f>
        <v>595.61100486574537</v>
      </c>
      <c r="BB23" s="201">
        <f>'DE-Exp (O)'!BB23*(1+Toeslagen!$Q$5)</f>
        <v>757.74512348016856</v>
      </c>
      <c r="BC23" s="201">
        <f>'DE-Exp (O)'!BC23*(1+Toeslagen!$Q$5)</f>
        <v>313.42255770223204</v>
      </c>
      <c r="BD23" s="201">
        <f>'DE-Exp (O)'!BD23*(1+Toeslagen!$Q$5)</f>
        <v>313.42255770223204</v>
      </c>
      <c r="BE23" s="201">
        <f>'DE-Exp (O)'!BE23*(1+Toeslagen!$Q$5)</f>
        <v>319.75432654470143</v>
      </c>
      <c r="BF23" s="201">
        <f>'DE-Exp (O)'!BF23*(1+Toeslagen!$Q$5)</f>
        <v>0</v>
      </c>
      <c r="BG23" s="201">
        <f>'DE-Exp (O)'!BG23*(1+Toeslagen!$Q$5)</f>
        <v>316.58844212346673</v>
      </c>
      <c r="BH23" s="201">
        <f>'DE-Exp (O)'!BH23*(1+Toeslagen!$Q$5)</f>
        <v>310.2566732809974</v>
      </c>
      <c r="BI23" s="201">
        <f>'DE-Exp (O)'!BI23*(1+Toeslagen!$Q$5)</f>
        <v>303.92490443852802</v>
      </c>
      <c r="BJ23" s="201">
        <f>'DE-Exp (O)'!BJ23*(1+Toeslagen!$Q$5)</f>
        <v>307.09078885976271</v>
      </c>
      <c r="BK23" s="201">
        <f>'DE-Exp (O)'!BK23*(1+Toeslagen!$Q$5)</f>
        <v>322.92021096593601</v>
      </c>
      <c r="BL23" s="201">
        <f>'DE-Exp (O)'!BL23*(1+Toeslagen!$Q$5)</f>
        <v>414.10066894806027</v>
      </c>
      <c r="BM23" s="201">
        <f>'DE-Exp (O)'!BM23*(1+Toeslagen!$Q$5)</f>
        <v>376.3687771995917</v>
      </c>
      <c r="BN23" s="201">
        <f>'DE-Exp (O)'!BN23*(1+Toeslagen!$Q$5)</f>
        <v>384.12895817277916</v>
      </c>
      <c r="BO23" s="201">
        <f>'DE-Exp (O)'!BO23*(1+Toeslagen!$Q$5)</f>
        <v>380.24886768618546</v>
      </c>
      <c r="BP23" s="201">
        <f>'DE-Exp (O)'!BP23*(1+Toeslagen!$Q$5)</f>
        <v>418.45962335803989</v>
      </c>
      <c r="BQ23" s="201">
        <f>'DE-Exp (O)'!BQ23*(1+Toeslagen!$Q$5)</f>
        <v>435.89544099795825</v>
      </c>
      <c r="BR23" s="201">
        <f>'DE-Exp (O)'!BR23*(1+Toeslagen!$Q$5)</f>
        <v>435.89544099795825</v>
      </c>
      <c r="BS23" s="201">
        <f>'DE-Exp (O)'!BS23*(1+Toeslagen!$Q$5)</f>
        <v>427.17753217799907</v>
      </c>
      <c r="BT23" s="201">
        <f>'DE-Exp (O)'!BT23*(1+Toeslagen!$Q$5)</f>
        <v>431.53648658797863</v>
      </c>
      <c r="BU23" s="201">
        <f>'DE-Exp (O)'!BU23*(1+Toeslagen!$Q$5)</f>
        <v>388.00904865937292</v>
      </c>
      <c r="BV23" s="201">
        <f>'DE-Exp (O)'!BV23*(1+Toeslagen!$Q$5)</f>
        <v>395.76922963256033</v>
      </c>
      <c r="BW23" s="201">
        <f>'DE-Exp (O)'!BW23*(1+Toeslagen!$Q$5)</f>
        <v>535.26092027881202</v>
      </c>
      <c r="BX23" s="201">
        <f>'DE-Exp (O)'!BX23*(1+Toeslagen!$Q$5)</f>
        <v>535.26092027881202</v>
      </c>
      <c r="BY23" s="201">
        <f>'DE-Exp (O)'!BY23*(1+Toeslagen!$Q$5)</f>
        <v>0</v>
      </c>
      <c r="BZ23" s="201">
        <f>'DE-Exp (O)'!BZ23*(1+Toeslagen!$Q$5)</f>
        <v>540.72276640410598</v>
      </c>
      <c r="CA23" s="201">
        <f>'DE-Exp (O)'!CA23*(1+Toeslagen!$Q$5)</f>
        <v>546.18461252940006</v>
      </c>
      <c r="CB23" s="201">
        <f>'DE-Exp (O)'!CB23*(1+Toeslagen!$Q$5)</f>
        <v>529.79907415351806</v>
      </c>
      <c r="CC23" s="201">
        <f>'DE-Exp (O)'!CC23*(1+Toeslagen!$Q$5)</f>
        <v>598.58905989007394</v>
      </c>
      <c r="CD23" s="201">
        <f>'DE-Exp (O)'!CD23*(1+Toeslagen!$Q$5)</f>
        <v>592.63294984141658</v>
      </c>
      <c r="CE23" s="201">
        <f>'DE-Exp (O)'!CE23*(1+Toeslagen!$Q$5)</f>
        <v>592.63294984141658</v>
      </c>
      <c r="CF23" s="201">
        <f>'DE-Exp (O)'!CF23*(1+Toeslagen!$Q$5)</f>
        <v>536.04990437917081</v>
      </c>
      <c r="CG23" s="201">
        <f>'DE-Exp (O)'!CG23*(1+Toeslagen!$Q$5)</f>
        <v>718.16210164663096</v>
      </c>
      <c r="CH23" s="201">
        <f>'DE-Exp (O)'!CH23*(1+Toeslagen!$Q$5)</f>
        <v>718.16210164663096</v>
      </c>
      <c r="CI23" s="201">
        <f>'DE-Exp (O)'!CI23*(1+Toeslagen!$Q$5)</f>
        <v>757.74512348016856</v>
      </c>
      <c r="CJ23" s="201">
        <f>'DE-Exp (O)'!CJ23*(1+Toeslagen!$Q$5)</f>
        <v>753.95639786276774</v>
      </c>
      <c r="CK23" s="201">
        <f>'DE-Exp (O)'!CK23*(1+Toeslagen!$Q$5)</f>
        <v>718.16210164663096</v>
      </c>
      <c r="CL23" s="201">
        <f>'DE-Exp (O)'!CL23*(1+Toeslagen!$Q$5)</f>
        <v>714.57129113839778</v>
      </c>
      <c r="CM23" s="201">
        <f>'DE-Exp (O)'!CM23*(1+Toeslagen!$Q$5)</f>
        <v>710.98048063016461</v>
      </c>
      <c r="CN23" s="201">
        <f>'DE-Exp (O)'!CN23*(1+Toeslagen!$Q$5)</f>
        <v>754</v>
      </c>
      <c r="CO23" s="201">
        <f>'DE-Exp (O)'!CO23*(1+Toeslagen!$Q$5)</f>
        <v>794.43148284840231</v>
      </c>
      <c r="CP23" s="201">
        <f>'DE-Exp (O)'!CP23*(1+Toeslagen!$Q$5)</f>
        <v>786.5658246023786</v>
      </c>
      <c r="CQ23" s="201">
        <f>'DE-Exp (O)'!CQ23*(1+Toeslagen!$Q$5)</f>
        <v>923.21558254706974</v>
      </c>
      <c r="CR23" s="201">
        <f>'DE-Exp (O)'!CR23*(1+Toeslagen!$Q$5)</f>
        <v>923.21558254706974</v>
      </c>
      <c r="CS23" s="201">
        <f>'DE-Exp (O)'!CS23*(1+Toeslagen!$Q$5)</f>
        <v>927.87828750942856</v>
      </c>
      <c r="CT23" s="201">
        <f>'DE-Exp (O)'!CT23*(1+Toeslagen!$Q$5)</f>
        <v>932.54099247178749</v>
      </c>
      <c r="CU23" s="201">
        <f>'DE-Exp (O)'!CU23*(1+Toeslagen!$Q$5)</f>
        <v>932.54099247178749</v>
      </c>
      <c r="CV23" s="201">
        <f>'DE-Exp (O)'!CV23*(1+Toeslagen!$Q$5)</f>
        <v>782.63299547936674</v>
      </c>
      <c r="CW23" s="201">
        <f>'DE-Exp (O)'!CW23*(1+Toeslagen!$Q$5)</f>
        <v>782.63299547936674</v>
      </c>
      <c r="CX23" s="201">
        <f>'DE-Exp (O)'!CX23*(1+Toeslagen!$Q$5)</f>
        <v>786.5658246023786</v>
      </c>
      <c r="CY23" s="201">
        <f>'DE-Exp (O)'!CY23*(1+Toeslagen!$Q$5)</f>
        <v>790.49865372539034</v>
      </c>
      <c r="CZ23" s="201">
        <f>'DE-Exp (O)'!CZ23*(1+Toeslagen!$Q$5)</f>
        <v>761.53384909756926</v>
      </c>
      <c r="DA23" s="201">
        <f>'DE-Exp (O)'!DA23*(1+Toeslagen!$Q$5)</f>
        <v>754</v>
      </c>
      <c r="DB23" s="201">
        <f>'DE-Exp (O)'!DB23*(1+Toeslagen!$Q$5)</f>
        <v>757.74512348016856</v>
      </c>
      <c r="DC23" s="201">
        <f>'DE-Exp (O)'!DC23*(1+Toeslagen!$Q$5)</f>
        <v>780.27329800555958</v>
      </c>
      <c r="DD23" s="201">
        <f>'DE-Exp (O)'!DD23*(1+Toeslagen!$Q$5)</f>
        <v>786.5658246023786</v>
      </c>
      <c r="DE23" s="201">
        <f>'DE-Exp (O)'!DE23*(1+Toeslagen!$Q$5)</f>
        <v>932.54099247178749</v>
      </c>
      <c r="DF23" s="201">
        <f>'DE-Exp (O)'!DF23*(1+Toeslagen!$Q$5)</f>
        <v>765.32257471497019</v>
      </c>
      <c r="DG23" s="201">
        <f>'DE-Exp (O)'!DG23*(1+Toeslagen!$Q$5)</f>
        <v>761.53384909756926</v>
      </c>
      <c r="DH23" s="201">
        <f>'DE-Exp (O)'!DH23*(1+Toeslagen!$Q$5)</f>
        <v>730.08</v>
      </c>
      <c r="DI23" s="201">
        <f>'DE-Exp (O)'!DI23*(1+Toeslagen!$Q$5)</f>
        <v>757.74512348016856</v>
      </c>
      <c r="DJ23" s="201">
        <f>'DE-Exp (O)'!DJ23*(1+Toeslagen!$Q$5)</f>
        <v>753.95639786276774</v>
      </c>
    </row>
    <row r="24" spans="1:114" ht="14.65" thickBot="1">
      <c r="A24" s="1">
        <v>20</v>
      </c>
      <c r="B24" s="1">
        <v>20</v>
      </c>
      <c r="C24" s="1">
        <v>510</v>
      </c>
      <c r="D24" s="1">
        <v>3</v>
      </c>
      <c r="F24" t="s">
        <v>203</v>
      </c>
      <c r="G24" t="s">
        <v>204</v>
      </c>
      <c r="H24" t="s">
        <v>205</v>
      </c>
      <c r="I24" t="s">
        <v>206</v>
      </c>
      <c r="J24" t="s">
        <v>206</v>
      </c>
      <c r="N24" s="211">
        <v>4.5</v>
      </c>
      <c r="O24" s="212">
        <v>7875</v>
      </c>
      <c r="P24" s="201">
        <f>'DE-Exp (O)'!P24*(1+Toeslagen!$Q$5)</f>
        <v>958.39239673896361</v>
      </c>
      <c r="Q24" s="201">
        <f>'DE-Exp (O)'!Q24*(1+Toeslagen!$Q$5)</f>
        <v>968.02448112829973</v>
      </c>
      <c r="R24" s="201">
        <f>'DE-Exp (O)'!R24*(1+Toeslagen!$Q$5)</f>
        <v>963.20843893363167</v>
      </c>
      <c r="S24" s="201">
        <f>'DE-Exp (O)'!S24*(1+Toeslagen!$Q$5)</f>
        <v>809.79203832324094</v>
      </c>
      <c r="T24" s="201">
        <f>'DE-Exp (O)'!T24*(1+Toeslagen!$Q$5)</f>
        <v>0</v>
      </c>
      <c r="U24" s="201">
        <f>'DE-Exp (O)'!U24*(1+Toeslagen!$Q$5)</f>
        <v>780.86530448466362</v>
      </c>
      <c r="V24" s="201">
        <f>'DE-Exp (O)'!V24*(1+Toeslagen!$Q$5)</f>
        <v>805.74307813162477</v>
      </c>
      <c r="W24" s="201">
        <f>'DE-Exp (O)'!W24*(1+Toeslagen!$Q$5)</f>
        <v>963.20843893363167</v>
      </c>
      <c r="X24" s="201">
        <f>'DE-Exp (O)'!X24*(1+Toeslagen!$Q$5)</f>
        <v>963.20843893363167</v>
      </c>
      <c r="Y24" s="201">
        <f>'DE-Exp (O)'!Y24*(1+Toeslagen!$Q$5)</f>
        <v>809.79203832324094</v>
      </c>
      <c r="Z24" s="201">
        <f>'DE-Exp (O)'!Z24*(1+Toeslagen!$Q$5)</f>
        <v>809.79203832324094</v>
      </c>
      <c r="AA24" s="201">
        <f>'DE-Exp (O)'!AA24*(1+Toeslagen!$Q$5)</f>
        <v>809.79203832324094</v>
      </c>
      <c r="AB24" s="201">
        <f>'DE-Exp (O)'!AB24*(1+Toeslagen!$Q$5)</f>
        <v>809.79203832324094</v>
      </c>
      <c r="AC24" s="201">
        <f>'DE-Exp (O)'!AC24*(1+Toeslagen!$Q$5)</f>
        <v>809.79203832324094</v>
      </c>
      <c r="AD24" s="201">
        <f>'DE-Exp (O)'!AD24*(1+Toeslagen!$Q$5)</f>
        <v>963.20843893363167</v>
      </c>
      <c r="AE24" s="201">
        <f>'DE-Exp (O)'!AE24*(1+Toeslagen!$Q$5)</f>
        <v>953.57635454429544</v>
      </c>
      <c r="AF24" s="201">
        <f>'DE-Exp (O)'!AF24*(1+Toeslagen!$Q$5)</f>
        <v>1032.33312</v>
      </c>
      <c r="AG24" s="201">
        <f>'DE-Exp (O)'!AG24*(1+Toeslagen!$Q$5)</f>
        <v>1022.1120000000001</v>
      </c>
      <c r="AH24" s="201">
        <f>'DE-Exp (O)'!AH24*(1+Toeslagen!$Q$5)</f>
        <v>793.59619755677613</v>
      </c>
      <c r="AI24" s="201">
        <f>'DE-Exp (O)'!AI24*(1+Toeslagen!$Q$5)</f>
        <v>605.12582517444889</v>
      </c>
      <c r="AJ24" s="201">
        <f>'DE-Exp (O)'!AJ24*(1+Toeslagen!$Q$5)</f>
        <v>613.6</v>
      </c>
      <c r="AK24" s="201">
        <f>'DE-Exp (O)'!AK24*(1+Toeslagen!$Q$5)</f>
        <v>611.23820724691802</v>
      </c>
      <c r="AL24" s="201">
        <f>'DE-Exp (O)'!AL24*(1+Toeslagen!$Q$5)</f>
        <v>730.14294000786936</v>
      </c>
      <c r="AM24" s="201">
        <f>'DE-Exp (O)'!AM24*(1+Toeslagen!$Q$5)</f>
        <v>744.89330243227073</v>
      </c>
      <c r="AN24" s="201">
        <f>'DE-Exp (O)'!AN24*(1+Toeslagen!$Q$5)</f>
        <v>737.51812122007004</v>
      </c>
      <c r="AO24" s="201">
        <f>'DE-Exp (O)'!AO24*(1+Toeslagen!$Q$5)</f>
        <v>447.77615406747015</v>
      </c>
      <c r="AP24" s="201">
        <f>'DE-Exp (O)'!AP24*(1+Toeslagen!$Q$5)</f>
        <v>452.25391560814484</v>
      </c>
      <c r="AQ24" s="201">
        <f>'DE-Exp (O)'!AQ24*(1+Toeslagen!$Q$5)</f>
        <v>443.29839252679545</v>
      </c>
      <c r="AR24" s="201">
        <f>'DE-Exp (O)'!AR24*(1+Toeslagen!$Q$5)</f>
        <v>551.61599999999999</v>
      </c>
      <c r="AS24" s="201">
        <f>'DE-Exp (O)'!AS24*(1+Toeslagen!$Q$5)</f>
        <v>529.98400000000004</v>
      </c>
      <c r="AT24" s="201">
        <f>'DE-Exp (O)'!AT24*(1+Toeslagen!$Q$5)</f>
        <v>540.80000000000007</v>
      </c>
      <c r="AU24" s="201">
        <f>'DE-Exp (O)'!AU24*(1+Toeslagen!$Q$5)</f>
        <v>438.82063098612076</v>
      </c>
      <c r="AV24" s="201">
        <f>'DE-Exp (O)'!AV24*(1+Toeslagen!$Q$5)</f>
        <v>438.82063098612076</v>
      </c>
      <c r="AW24" s="201">
        <f>'DE-Exp (O)'!AW24*(1+Toeslagen!$Q$5)</f>
        <v>556.12371516866449</v>
      </c>
      <c r="AX24" s="201">
        <f>'DE-Exp (O)'!AX24*(1+Toeslagen!$Q$5)</f>
        <v>556.12371516866449</v>
      </c>
      <c r="AY24" s="201">
        <f>'DE-Exp (O)'!AY24*(1+Toeslagen!$Q$5)</f>
        <v>561.74112643299441</v>
      </c>
      <c r="AZ24" s="201">
        <f>'DE-Exp (O)'!AZ24*(1+Toeslagen!$Q$5)</f>
        <v>608.18201621068351</v>
      </c>
      <c r="BA24" s="201">
        <f>'DE-Exp (O)'!BA24*(1+Toeslagen!$Q$5)</f>
        <v>611.23820724691802</v>
      </c>
      <c r="BB24" s="201">
        <f>'DE-Exp (O)'!BB24*(1+Toeslagen!$Q$5)</f>
        <v>780.86530448466362</v>
      </c>
      <c r="BC24" s="201">
        <f>'DE-Exp (O)'!BC24*(1+Toeslagen!$Q$5)</f>
        <v>320.49069857530725</v>
      </c>
      <c r="BD24" s="201">
        <f>'DE-Exp (O)'!BD24*(1+Toeslagen!$Q$5)</f>
        <v>320.49069857530725</v>
      </c>
      <c r="BE24" s="201">
        <f>'DE-Exp (O)'!BE24*(1+Toeslagen!$Q$5)</f>
        <v>326.96525814248514</v>
      </c>
      <c r="BF24" s="201">
        <f>'DE-Exp (O)'!BF24*(1+Toeslagen!$Q$5)</f>
        <v>0</v>
      </c>
      <c r="BG24" s="201">
        <f>'DE-Exp (O)'!BG24*(1+Toeslagen!$Q$5)</f>
        <v>323.72797835889622</v>
      </c>
      <c r="BH24" s="201">
        <f>'DE-Exp (O)'!BH24*(1+Toeslagen!$Q$5)</f>
        <v>317.25341879171827</v>
      </c>
      <c r="BI24" s="201">
        <f>'DE-Exp (O)'!BI24*(1+Toeslagen!$Q$5)</f>
        <v>310.77885922454033</v>
      </c>
      <c r="BJ24" s="201">
        <f>'DE-Exp (O)'!BJ24*(1+Toeslagen!$Q$5)</f>
        <v>314.0161390081293</v>
      </c>
      <c r="BK24" s="201">
        <f>'DE-Exp (O)'!BK24*(1+Toeslagen!$Q$5)</f>
        <v>330.20253792607411</v>
      </c>
      <c r="BL24" s="201">
        <f>'DE-Exp (O)'!BL24*(1+Toeslagen!$Q$5)</f>
        <v>425.38734636409663</v>
      </c>
      <c r="BM24" s="201">
        <f>'DE-Exp (O)'!BM24*(1+Toeslagen!$Q$5)</f>
        <v>384.36182597958407</v>
      </c>
      <c r="BN24" s="201">
        <f>'DE-Exp (O)'!BN24*(1+Toeslagen!$Q$5)</f>
        <v>392.28681208225589</v>
      </c>
      <c r="BO24" s="201">
        <f>'DE-Exp (O)'!BO24*(1+Toeslagen!$Q$5)</f>
        <v>388.32431903091998</v>
      </c>
      <c r="BP24" s="201">
        <f>'DE-Exp (O)'!BP24*(1+Toeslagen!$Q$5)</f>
        <v>429.86510790477138</v>
      </c>
      <c r="BQ24" s="201">
        <f>'DE-Exp (O)'!BQ24*(1+Toeslagen!$Q$5)</f>
        <v>447.77615406747015</v>
      </c>
      <c r="BR24" s="201">
        <f>'DE-Exp (O)'!BR24*(1+Toeslagen!$Q$5)</f>
        <v>447.77615406747015</v>
      </c>
      <c r="BS24" s="201">
        <f>'DE-Exp (O)'!BS24*(1+Toeslagen!$Q$5)</f>
        <v>438.82063098612076</v>
      </c>
      <c r="BT24" s="201">
        <f>'DE-Exp (O)'!BT24*(1+Toeslagen!$Q$5)</f>
        <v>443.29839252679545</v>
      </c>
      <c r="BU24" s="201">
        <f>'DE-Exp (O)'!BU24*(1+Toeslagen!$Q$5)</f>
        <v>396.24930513359186</v>
      </c>
      <c r="BV24" s="201">
        <f>'DE-Exp (O)'!BV24*(1+Toeslagen!$Q$5)</f>
        <v>404.17429123626368</v>
      </c>
      <c r="BW24" s="201">
        <f>'DE-Exp (O)'!BW24*(1+Toeslagen!$Q$5)</f>
        <v>550.50630390433446</v>
      </c>
      <c r="BX24" s="201">
        <f>'DE-Exp (O)'!BX24*(1+Toeslagen!$Q$5)</f>
        <v>550.50630390433446</v>
      </c>
      <c r="BY24" s="201">
        <f>'DE-Exp (O)'!BY24*(1+Toeslagen!$Q$5)</f>
        <v>0</v>
      </c>
      <c r="BZ24" s="201">
        <f>'DE-Exp (O)'!BZ24*(1+Toeslagen!$Q$5)</f>
        <v>556.12371516866449</v>
      </c>
      <c r="CA24" s="201">
        <f>'DE-Exp (O)'!CA24*(1+Toeslagen!$Q$5)</f>
        <v>561.74112643299441</v>
      </c>
      <c r="CB24" s="201">
        <f>'DE-Exp (O)'!CB24*(1+Toeslagen!$Q$5)</f>
        <v>544.88889264000454</v>
      </c>
      <c r="CC24" s="201">
        <f>'DE-Exp (O)'!CC24*(1+Toeslagen!$Q$5)</f>
        <v>614.29439828315253</v>
      </c>
      <c r="CD24" s="201">
        <f>'DE-Exp (O)'!CD24*(1+Toeslagen!$Q$5)</f>
        <v>608.18201621068351</v>
      </c>
      <c r="CE24" s="201">
        <f>'DE-Exp (O)'!CE24*(1+Toeslagen!$Q$5)</f>
        <v>608.18201621068351</v>
      </c>
      <c r="CF24" s="201">
        <f>'DE-Exp (O)'!CF24*(1+Toeslagen!$Q$5)</f>
        <v>550.11438652222625</v>
      </c>
      <c r="CG24" s="201">
        <f>'DE-Exp (O)'!CG24*(1+Toeslagen!$Q$5)</f>
        <v>737.51812122007004</v>
      </c>
      <c r="CH24" s="201">
        <f>'DE-Exp (O)'!CH24*(1+Toeslagen!$Q$5)</f>
        <v>737.51812122007004</v>
      </c>
      <c r="CI24" s="201">
        <f>'DE-Exp (O)'!CI24*(1+Toeslagen!$Q$5)</f>
        <v>780.86530448466362</v>
      </c>
      <c r="CJ24" s="201">
        <f>'DE-Exp (O)'!CJ24*(1+Toeslagen!$Q$5)</f>
        <v>776.96097796224035</v>
      </c>
      <c r="CK24" s="201">
        <f>'DE-Exp (O)'!CK24*(1+Toeslagen!$Q$5)</f>
        <v>737.51812122007004</v>
      </c>
      <c r="CL24" s="201">
        <f>'DE-Exp (O)'!CL24*(1+Toeslagen!$Q$5)</f>
        <v>733.8305306139697</v>
      </c>
      <c r="CM24" s="201">
        <f>'DE-Exp (O)'!CM24*(1+Toeslagen!$Q$5)</f>
        <v>730.14294000786936</v>
      </c>
      <c r="CN24" s="201">
        <f>'DE-Exp (O)'!CN24*(1+Toeslagen!$Q$5)</f>
        <v>780</v>
      </c>
      <c r="CO24" s="201">
        <f>'DE-Exp (O)'!CO24*(1+Toeslagen!$Q$5)</f>
        <v>817.88995870647341</v>
      </c>
      <c r="CP24" s="201">
        <f>'DE-Exp (O)'!CP24*(1+Toeslagen!$Q$5)</f>
        <v>809.79203832324094</v>
      </c>
      <c r="CQ24" s="201">
        <f>'DE-Exp (O)'!CQ24*(1+Toeslagen!$Q$5)</f>
        <v>953.57635454429544</v>
      </c>
      <c r="CR24" s="201">
        <f>'DE-Exp (O)'!CR24*(1+Toeslagen!$Q$5)</f>
        <v>953.57635454429544</v>
      </c>
      <c r="CS24" s="201">
        <f>'DE-Exp (O)'!CS24*(1+Toeslagen!$Q$5)</f>
        <v>958.39239673896361</v>
      </c>
      <c r="CT24" s="201">
        <f>'DE-Exp (O)'!CT24*(1+Toeslagen!$Q$5)</f>
        <v>963.20843893363167</v>
      </c>
      <c r="CU24" s="201">
        <f>'DE-Exp (O)'!CU24*(1+Toeslagen!$Q$5)</f>
        <v>963.20843893363167</v>
      </c>
      <c r="CV24" s="201">
        <f>'DE-Exp (O)'!CV24*(1+Toeslagen!$Q$5)</f>
        <v>805.74307813162477</v>
      </c>
      <c r="CW24" s="201">
        <f>'DE-Exp (O)'!CW24*(1+Toeslagen!$Q$5)</f>
        <v>805.74307813162477</v>
      </c>
      <c r="CX24" s="201">
        <f>'DE-Exp (O)'!CX24*(1+Toeslagen!$Q$5)</f>
        <v>809.79203832324094</v>
      </c>
      <c r="CY24" s="201">
        <f>'DE-Exp (O)'!CY24*(1+Toeslagen!$Q$5)</f>
        <v>813.84099851485712</v>
      </c>
      <c r="CZ24" s="201">
        <f>'DE-Exp (O)'!CZ24*(1+Toeslagen!$Q$5)</f>
        <v>784.76963100708679</v>
      </c>
      <c r="DA24" s="201">
        <f>'DE-Exp (O)'!DA24*(1+Toeslagen!$Q$5)</f>
        <v>780</v>
      </c>
      <c r="DB24" s="201">
        <f>'DE-Exp (O)'!DB24*(1+Toeslagen!$Q$5)</f>
        <v>780.86530448466362</v>
      </c>
      <c r="DC24" s="201">
        <f>'DE-Exp (O)'!DC24*(1+Toeslagen!$Q$5)</f>
        <v>803.31370201665493</v>
      </c>
      <c r="DD24" s="201">
        <f>'DE-Exp (O)'!DD24*(1+Toeslagen!$Q$5)</f>
        <v>809.79203832324094</v>
      </c>
      <c r="DE24" s="201">
        <f>'DE-Exp (O)'!DE24*(1+Toeslagen!$Q$5)</f>
        <v>963.20843893363167</v>
      </c>
      <c r="DF24" s="201">
        <f>'DE-Exp (O)'!DF24*(1+Toeslagen!$Q$5)</f>
        <v>788.67395752951029</v>
      </c>
      <c r="DG24" s="201">
        <f>'DE-Exp (O)'!DG24*(1+Toeslagen!$Q$5)</f>
        <v>784.76963100708679</v>
      </c>
      <c r="DH24" s="201">
        <f>'DE-Exp (O)'!DH24*(1+Toeslagen!$Q$5)</f>
        <v>757.12</v>
      </c>
      <c r="DI24" s="201">
        <f>'DE-Exp (O)'!DI24*(1+Toeslagen!$Q$5)</f>
        <v>780.86530448466362</v>
      </c>
      <c r="DJ24" s="201">
        <f>'DE-Exp (O)'!DJ24*(1+Toeslagen!$Q$5)</f>
        <v>776.96097796224035</v>
      </c>
    </row>
    <row r="25" spans="1:114" ht="14.65" thickBot="1">
      <c r="A25" s="1">
        <v>21</v>
      </c>
      <c r="B25" s="1">
        <v>21</v>
      </c>
      <c r="C25" s="1">
        <v>520</v>
      </c>
      <c r="D25" s="1">
        <v>3</v>
      </c>
      <c r="F25" t="s">
        <v>203</v>
      </c>
      <c r="G25" t="s">
        <v>204</v>
      </c>
      <c r="H25" t="s">
        <v>205</v>
      </c>
      <c r="I25" t="s">
        <v>206</v>
      </c>
      <c r="J25" t="s">
        <v>206</v>
      </c>
      <c r="N25" s="211">
        <v>4.8</v>
      </c>
      <c r="O25" s="212">
        <v>8400</v>
      </c>
      <c r="P25" s="201">
        <f>'DE-Exp (O)'!P25*(1+Toeslagen!$Q$5)</f>
        <v>997.2452798418916</v>
      </c>
      <c r="Q25" s="201">
        <f>'DE-Exp (O)'!Q25*(1+Toeslagen!$Q$5)</f>
        <v>1007.2678454684431</v>
      </c>
      <c r="R25" s="201">
        <f>'DE-Exp (O)'!R25*(1+Toeslagen!$Q$5)</f>
        <v>1002.2565626551674</v>
      </c>
      <c r="S25" s="201">
        <f>'DE-Exp (O)'!S25*(1+Toeslagen!$Q$5)</f>
        <v>834.08362804410399</v>
      </c>
      <c r="T25" s="201">
        <f>'DE-Exp (O)'!T25*(1+Toeslagen!$Q$5)</f>
        <v>0</v>
      </c>
      <c r="U25" s="201">
        <f>'DE-Exp (O)'!U25*(1+Toeslagen!$Q$5)</f>
        <v>805.05086148915848</v>
      </c>
      <c r="V25" s="201">
        <f>'DE-Exp (O)'!V25*(1+Toeslagen!$Q$5)</f>
        <v>829.9132099038834</v>
      </c>
      <c r="W25" s="201">
        <f>'DE-Exp (O)'!W25*(1+Toeslagen!$Q$5)</f>
        <v>1002.2565626551674</v>
      </c>
      <c r="X25" s="201">
        <f>'DE-Exp (O)'!X25*(1+Toeslagen!$Q$5)</f>
        <v>1002.2565626551674</v>
      </c>
      <c r="Y25" s="201">
        <f>'DE-Exp (O)'!Y25*(1+Toeslagen!$Q$5)</f>
        <v>834.08362804410399</v>
      </c>
      <c r="Z25" s="201">
        <f>'DE-Exp (O)'!Z25*(1+Toeslagen!$Q$5)</f>
        <v>834.08362804410399</v>
      </c>
      <c r="AA25" s="201">
        <f>'DE-Exp (O)'!AA25*(1+Toeslagen!$Q$5)</f>
        <v>834.08362804410399</v>
      </c>
      <c r="AB25" s="201">
        <f>'DE-Exp (O)'!AB25*(1+Toeslagen!$Q$5)</f>
        <v>834.08362804410399</v>
      </c>
      <c r="AC25" s="201">
        <f>'DE-Exp (O)'!AC25*(1+Toeslagen!$Q$5)</f>
        <v>834.08362804410399</v>
      </c>
      <c r="AD25" s="201">
        <f>'DE-Exp (O)'!AD25*(1+Toeslagen!$Q$5)</f>
        <v>1002.2565626551674</v>
      </c>
      <c r="AE25" s="201">
        <f>'DE-Exp (O)'!AE25*(1+Toeslagen!$Q$5)</f>
        <v>992.2339970286157</v>
      </c>
      <c r="AF25" s="201">
        <f>'DE-Exp (O)'!AF25*(1+Toeslagen!$Q$5)</f>
        <v>1065.1056000000001</v>
      </c>
      <c r="AG25" s="201">
        <f>'DE-Exp (O)'!AG25*(1+Toeslagen!$Q$5)</f>
        <v>1054.56</v>
      </c>
      <c r="AH25" s="201">
        <f>'DE-Exp (O)'!AH25*(1+Toeslagen!$Q$5)</f>
        <v>817.40195548322185</v>
      </c>
      <c r="AI25" s="201">
        <f>'DE-Exp (O)'!AI25*(1+Toeslagen!$Q$5)</f>
        <v>620.59675553181</v>
      </c>
      <c r="AJ25" s="201">
        <f>'DE-Exp (O)'!AJ25*(1+Toeslagen!$Q$5)</f>
        <v>629.20000000000005</v>
      </c>
      <c r="AK25" s="201">
        <f>'DE-Exp (O)'!AK25*(1+Toeslagen!$Q$5)</f>
        <v>626.8654096280909</v>
      </c>
      <c r="AL25" s="201">
        <f>'DE-Exp (O)'!AL25*(1+Toeslagen!$Q$5)</f>
        <v>750.36012162557449</v>
      </c>
      <c r="AM25" s="201">
        <f>'DE-Exp (O)'!AM25*(1+Toeslagen!$Q$5)</f>
        <v>765.51891196144459</v>
      </c>
      <c r="AN25" s="201">
        <f>'DE-Exp (O)'!AN25*(1+Toeslagen!$Q$5)</f>
        <v>757.93951679350948</v>
      </c>
      <c r="AO25" s="201">
        <f>'DE-Exp (O)'!AO25*(1+Toeslagen!$Q$5)</f>
        <v>459.65686713698204</v>
      </c>
      <c r="AP25" s="201">
        <f>'DE-Exp (O)'!AP25*(1+Toeslagen!$Q$5)</f>
        <v>464.25343580835187</v>
      </c>
      <c r="AQ25" s="201">
        <f>'DE-Exp (O)'!AQ25*(1+Toeslagen!$Q$5)</f>
        <v>455.06029846561216</v>
      </c>
      <c r="AR25" s="201">
        <f>'DE-Exp (O)'!AR25*(1+Toeslagen!$Q$5)</f>
        <v>573.68064000000015</v>
      </c>
      <c r="AS25" s="201">
        <f>'DE-Exp (O)'!AS25*(1+Toeslagen!$Q$5)</f>
        <v>551.18336000000011</v>
      </c>
      <c r="AT25" s="201">
        <f>'DE-Exp (O)'!AT25*(1+Toeslagen!$Q$5)</f>
        <v>562.43200000000013</v>
      </c>
      <c r="AU25" s="201">
        <f>'DE-Exp (O)'!AU25*(1+Toeslagen!$Q$5)</f>
        <v>450.4637297942424</v>
      </c>
      <c r="AV25" s="201">
        <f>'DE-Exp (O)'!AV25*(1+Toeslagen!$Q$5)</f>
        <v>450.4637297942424</v>
      </c>
      <c r="AW25" s="201">
        <f>'DE-Exp (O)'!AW25*(1+Toeslagen!$Q$5)</f>
        <v>571.52466393322322</v>
      </c>
      <c r="AX25" s="201">
        <f>'DE-Exp (O)'!AX25*(1+Toeslagen!$Q$5)</f>
        <v>571.52466393322322</v>
      </c>
      <c r="AY25" s="201">
        <f>'DE-Exp (O)'!AY25*(1+Toeslagen!$Q$5)</f>
        <v>577.2976403365891</v>
      </c>
      <c r="AZ25" s="201">
        <f>'DE-Exp (O)'!AZ25*(1+Toeslagen!$Q$5)</f>
        <v>623.73108257995045</v>
      </c>
      <c r="BA25" s="201">
        <f>'DE-Exp (O)'!BA25*(1+Toeslagen!$Q$5)</f>
        <v>626.8654096280909</v>
      </c>
      <c r="BB25" s="201">
        <f>'DE-Exp (O)'!BB25*(1+Toeslagen!$Q$5)</f>
        <v>805.05086148915848</v>
      </c>
      <c r="BC25" s="201">
        <f>'DE-Exp (O)'!BC25*(1+Toeslagen!$Q$5)</f>
        <v>327.55883944838234</v>
      </c>
      <c r="BD25" s="201">
        <f>'DE-Exp (O)'!BD25*(1+Toeslagen!$Q$5)</f>
        <v>327.55883944838234</v>
      </c>
      <c r="BE25" s="201">
        <f>'DE-Exp (O)'!BE25*(1+Toeslagen!$Q$5)</f>
        <v>334.17618974026885</v>
      </c>
      <c r="BF25" s="201">
        <f>'DE-Exp (O)'!BF25*(1+Toeslagen!$Q$5)</f>
        <v>0</v>
      </c>
      <c r="BG25" s="201">
        <f>'DE-Exp (O)'!BG25*(1+Toeslagen!$Q$5)</f>
        <v>330.8675145943256</v>
      </c>
      <c r="BH25" s="201">
        <f>'DE-Exp (O)'!BH25*(1+Toeslagen!$Q$5)</f>
        <v>324.25016430243915</v>
      </c>
      <c r="BI25" s="201">
        <f>'DE-Exp (O)'!BI25*(1+Toeslagen!$Q$5)</f>
        <v>317.63281401055264</v>
      </c>
      <c r="BJ25" s="201">
        <f>'DE-Exp (O)'!BJ25*(1+Toeslagen!$Q$5)</f>
        <v>320.94148915649589</v>
      </c>
      <c r="BK25" s="201">
        <f>'DE-Exp (O)'!BK25*(1+Toeslagen!$Q$5)</f>
        <v>337.48486488621211</v>
      </c>
      <c r="BL25" s="201">
        <f>'DE-Exp (O)'!BL25*(1+Toeslagen!$Q$5)</f>
        <v>436.67402378013293</v>
      </c>
      <c r="BM25" s="201">
        <f>'DE-Exp (O)'!BM25*(1+Toeslagen!$Q$5)</f>
        <v>392.35487475957603</v>
      </c>
      <c r="BN25" s="201">
        <f>'DE-Exp (O)'!BN25*(1+Toeslagen!$Q$5)</f>
        <v>400.44466599173228</v>
      </c>
      <c r="BO25" s="201">
        <f>'DE-Exp (O)'!BO25*(1+Toeslagen!$Q$5)</f>
        <v>396.39977037565416</v>
      </c>
      <c r="BP25" s="201">
        <f>'DE-Exp (O)'!BP25*(1+Toeslagen!$Q$5)</f>
        <v>441.27059245150269</v>
      </c>
      <c r="BQ25" s="201">
        <f>'DE-Exp (O)'!BQ25*(1+Toeslagen!$Q$5)</f>
        <v>459.65686713698204</v>
      </c>
      <c r="BR25" s="201">
        <f>'DE-Exp (O)'!BR25*(1+Toeslagen!$Q$5)</f>
        <v>459.65686713698204</v>
      </c>
      <c r="BS25" s="201">
        <f>'DE-Exp (O)'!BS25*(1+Toeslagen!$Q$5)</f>
        <v>450.4637297942424</v>
      </c>
      <c r="BT25" s="201">
        <f>'DE-Exp (O)'!BT25*(1+Toeslagen!$Q$5)</f>
        <v>455.06029846561216</v>
      </c>
      <c r="BU25" s="201">
        <f>'DE-Exp (O)'!BU25*(1+Toeslagen!$Q$5)</f>
        <v>404.48956160781034</v>
      </c>
      <c r="BV25" s="201">
        <f>'DE-Exp (O)'!BV25*(1+Toeslagen!$Q$5)</f>
        <v>412.57935283996659</v>
      </c>
      <c r="BW25" s="201">
        <f>'DE-Exp (O)'!BW25*(1+Toeslagen!$Q$5)</f>
        <v>565.75168752985735</v>
      </c>
      <c r="BX25" s="201">
        <f>'DE-Exp (O)'!BX25*(1+Toeslagen!$Q$5)</f>
        <v>565.75168752985735</v>
      </c>
      <c r="BY25" s="201">
        <f>'DE-Exp (O)'!BY25*(1+Toeslagen!$Q$5)</f>
        <v>0</v>
      </c>
      <c r="BZ25" s="201">
        <f>'DE-Exp (O)'!BZ25*(1+Toeslagen!$Q$5)</f>
        <v>571.52466393322322</v>
      </c>
      <c r="CA25" s="201">
        <f>'DE-Exp (O)'!CA25*(1+Toeslagen!$Q$5)</f>
        <v>577.2976403365891</v>
      </c>
      <c r="CB25" s="201">
        <f>'DE-Exp (O)'!CB25*(1+Toeslagen!$Q$5)</f>
        <v>559.97871112649136</v>
      </c>
      <c r="CC25" s="201">
        <f>'DE-Exp (O)'!CC25*(1+Toeslagen!$Q$5)</f>
        <v>629.99973667623135</v>
      </c>
      <c r="CD25" s="201">
        <f>'DE-Exp (O)'!CD25*(1+Toeslagen!$Q$5)</f>
        <v>623.73108257995045</v>
      </c>
      <c r="CE25" s="201">
        <f>'DE-Exp (O)'!CE25*(1+Toeslagen!$Q$5)</f>
        <v>623.73108257995045</v>
      </c>
      <c r="CF25" s="201">
        <f>'DE-Exp (O)'!CF25*(1+Toeslagen!$Q$5)</f>
        <v>564.17886866528181</v>
      </c>
      <c r="CG25" s="201">
        <f>'DE-Exp (O)'!CG25*(1+Toeslagen!$Q$5)</f>
        <v>757.93951679350948</v>
      </c>
      <c r="CH25" s="201">
        <f>'DE-Exp (O)'!CH25*(1+Toeslagen!$Q$5)</f>
        <v>757.93951679350948</v>
      </c>
      <c r="CI25" s="201">
        <f>'DE-Exp (O)'!CI25*(1+Toeslagen!$Q$5)</f>
        <v>805.05086148915848</v>
      </c>
      <c r="CJ25" s="201">
        <f>'DE-Exp (O)'!CJ25*(1+Toeslagen!$Q$5)</f>
        <v>801.02560718171264</v>
      </c>
      <c r="CK25" s="201">
        <f>'DE-Exp (O)'!CK25*(1+Toeslagen!$Q$5)</f>
        <v>757.93951679350948</v>
      </c>
      <c r="CL25" s="201">
        <f>'DE-Exp (O)'!CL25*(1+Toeslagen!$Q$5)</f>
        <v>754.14981920954187</v>
      </c>
      <c r="CM25" s="201">
        <f>'DE-Exp (O)'!CM25*(1+Toeslagen!$Q$5)</f>
        <v>750.36012162557449</v>
      </c>
      <c r="CN25" s="201">
        <f>'DE-Exp (O)'!CN25*(1+Toeslagen!$Q$5)</f>
        <v>800.80000000000007</v>
      </c>
      <c r="CO25" s="201">
        <f>'DE-Exp (O)'!CO25*(1+Toeslagen!$Q$5)</f>
        <v>842.42446432454494</v>
      </c>
      <c r="CP25" s="201">
        <f>'DE-Exp (O)'!CP25*(1+Toeslagen!$Q$5)</f>
        <v>834.08362804410399</v>
      </c>
      <c r="CQ25" s="201">
        <f>'DE-Exp (O)'!CQ25*(1+Toeslagen!$Q$5)</f>
        <v>992.2339970286157</v>
      </c>
      <c r="CR25" s="201">
        <f>'DE-Exp (O)'!CR25*(1+Toeslagen!$Q$5)</f>
        <v>992.2339970286157</v>
      </c>
      <c r="CS25" s="201">
        <f>'DE-Exp (O)'!CS25*(1+Toeslagen!$Q$5)</f>
        <v>997.2452798418916</v>
      </c>
      <c r="CT25" s="201">
        <f>'DE-Exp (O)'!CT25*(1+Toeslagen!$Q$5)</f>
        <v>1002.2565626551674</v>
      </c>
      <c r="CU25" s="201">
        <f>'DE-Exp (O)'!CU25*(1+Toeslagen!$Q$5)</f>
        <v>1002.2565626551674</v>
      </c>
      <c r="CV25" s="201">
        <f>'DE-Exp (O)'!CV25*(1+Toeslagen!$Q$5)</f>
        <v>829.9132099038834</v>
      </c>
      <c r="CW25" s="201">
        <f>'DE-Exp (O)'!CW25*(1+Toeslagen!$Q$5)</f>
        <v>829.9132099038834</v>
      </c>
      <c r="CX25" s="201">
        <f>'DE-Exp (O)'!CX25*(1+Toeslagen!$Q$5)</f>
        <v>834.08362804410399</v>
      </c>
      <c r="CY25" s="201">
        <f>'DE-Exp (O)'!CY25*(1+Toeslagen!$Q$5)</f>
        <v>838.25404618432435</v>
      </c>
      <c r="CZ25" s="201">
        <f>'DE-Exp (O)'!CZ25*(1+Toeslagen!$Q$5)</f>
        <v>809.0761157966042</v>
      </c>
      <c r="DA25" s="201">
        <f>'DE-Exp (O)'!DA25*(1+Toeslagen!$Q$5)</f>
        <v>800.80000000000007</v>
      </c>
      <c r="DB25" s="201">
        <f>'DE-Exp (O)'!DB25*(1+Toeslagen!$Q$5)</f>
        <v>805.05086148915848</v>
      </c>
      <c r="DC25" s="201">
        <f>'DE-Exp (O)'!DC25*(1+Toeslagen!$Q$5)</f>
        <v>827.41095901975109</v>
      </c>
      <c r="DD25" s="201">
        <f>'DE-Exp (O)'!DD25*(1+Toeslagen!$Q$5)</f>
        <v>834.08362804410399</v>
      </c>
      <c r="DE25" s="201">
        <f>'DE-Exp (O)'!DE25*(1+Toeslagen!$Q$5)</f>
        <v>1002.2565626551674</v>
      </c>
      <c r="DF25" s="201">
        <f>'DE-Exp (O)'!DF25*(1+Toeslagen!$Q$5)</f>
        <v>813.10137010405015</v>
      </c>
      <c r="DG25" s="201">
        <f>'DE-Exp (O)'!DG25*(1+Toeslagen!$Q$5)</f>
        <v>809.0761157966042</v>
      </c>
      <c r="DH25" s="201">
        <f>'DE-Exp (O)'!DH25*(1+Toeslagen!$Q$5)</f>
        <v>784.16000000000008</v>
      </c>
      <c r="DI25" s="201">
        <f>'DE-Exp (O)'!DI25*(1+Toeslagen!$Q$5)</f>
        <v>805.05086148915848</v>
      </c>
      <c r="DJ25" s="201">
        <f>'DE-Exp (O)'!DJ25*(1+Toeslagen!$Q$5)</f>
        <v>801.02560718171264</v>
      </c>
    </row>
    <row r="26" spans="1:114" ht="14.65" thickBot="1">
      <c r="A26" s="1">
        <v>22</v>
      </c>
      <c r="B26" s="1">
        <v>22</v>
      </c>
      <c r="C26" s="1">
        <v>540</v>
      </c>
      <c r="D26" s="1">
        <v>3</v>
      </c>
      <c r="F26" t="s">
        <v>203</v>
      </c>
      <c r="G26" t="s">
        <v>204</v>
      </c>
      <c r="H26" t="s">
        <v>205</v>
      </c>
      <c r="I26" t="s">
        <v>206</v>
      </c>
      <c r="J26" t="s">
        <v>206</v>
      </c>
      <c r="N26" s="211">
        <v>5</v>
      </c>
      <c r="O26" s="212">
        <v>8750</v>
      </c>
      <c r="P26" s="201">
        <f>'DE-Exp (O)'!P26*(1+Toeslagen!$Q$5)</f>
        <v>1041.4543314675693</v>
      </c>
      <c r="Q26" s="201">
        <f>'DE-Exp (O)'!Q26*(1+Toeslagen!$Q$5)</f>
        <v>1051.9212091707609</v>
      </c>
      <c r="R26" s="201">
        <f>'DE-Exp (O)'!R26*(1+Toeslagen!$Q$5)</f>
        <v>1046.6877703191651</v>
      </c>
      <c r="S26" s="201">
        <f>'DE-Exp (O)'!S26*(1+Toeslagen!$Q$5)</f>
        <v>877.10502962942223</v>
      </c>
      <c r="T26" s="201">
        <f>'DE-Exp (O)'!T26*(1+Toeslagen!$Q$5)</f>
        <v>0</v>
      </c>
      <c r="U26" s="201">
        <f>'DE-Exp (O)'!U26*(1+Toeslagen!$Q$5)</f>
        <v>846.33688324351544</v>
      </c>
      <c r="V26" s="201">
        <f>'DE-Exp (O)'!V26*(1+Toeslagen!$Q$5)</f>
        <v>872.71950448127507</v>
      </c>
      <c r="W26" s="201">
        <f>'DE-Exp (O)'!W26*(1+Toeslagen!$Q$5)</f>
        <v>1046.6877703191651</v>
      </c>
      <c r="X26" s="201">
        <f>'DE-Exp (O)'!X26*(1+Toeslagen!$Q$5)</f>
        <v>1046.6877703191651</v>
      </c>
      <c r="Y26" s="201">
        <f>'DE-Exp (O)'!Y26*(1+Toeslagen!$Q$5)</f>
        <v>877.10502962942223</v>
      </c>
      <c r="Z26" s="201">
        <f>'DE-Exp (O)'!Z26*(1+Toeslagen!$Q$5)</f>
        <v>877.10502962942223</v>
      </c>
      <c r="AA26" s="201">
        <f>'DE-Exp (O)'!AA26*(1+Toeslagen!$Q$5)</f>
        <v>877.10502962942223</v>
      </c>
      <c r="AB26" s="201">
        <f>'DE-Exp (O)'!AB26*(1+Toeslagen!$Q$5)</f>
        <v>877.10502962942223</v>
      </c>
      <c r="AC26" s="201">
        <f>'DE-Exp (O)'!AC26*(1+Toeslagen!$Q$5)</f>
        <v>877.10502962942223</v>
      </c>
      <c r="AD26" s="201">
        <f>'DE-Exp (O)'!AD26*(1+Toeslagen!$Q$5)</f>
        <v>1046.6877703191651</v>
      </c>
      <c r="AE26" s="201">
        <f>'DE-Exp (O)'!AE26*(1+Toeslagen!$Q$5)</f>
        <v>1036.2208926159735</v>
      </c>
      <c r="AF26" s="201">
        <f>'DE-Exp (O)'!AF26*(1+Toeslagen!$Q$5)</f>
        <v>1114.26432</v>
      </c>
      <c r="AG26" s="201">
        <f>'DE-Exp (O)'!AG26*(1+Toeslagen!$Q$5)</f>
        <v>1103.232</v>
      </c>
      <c r="AH26" s="201">
        <f>'DE-Exp (O)'!AH26*(1+Toeslagen!$Q$5)</f>
        <v>859.56292903683379</v>
      </c>
      <c r="AI26" s="201">
        <f>'DE-Exp (O)'!AI26*(1+Toeslagen!$Q$5)</f>
        <v>650.28503293197946</v>
      </c>
      <c r="AJ26" s="201">
        <f>'DE-Exp (O)'!AJ26*(1+Toeslagen!$Q$5)</f>
        <v>660.4</v>
      </c>
      <c r="AK26" s="201">
        <f>'DE-Exp (O)'!AK26*(1+Toeslagen!$Q$5)</f>
        <v>656.85356861816103</v>
      </c>
      <c r="AL26" s="201">
        <f>'DE-Exp (O)'!AL26*(1+Toeslagen!$Q$5)</f>
        <v>786.48062020769851</v>
      </c>
      <c r="AM26" s="201">
        <f>'DE-Exp (O)'!AM26*(1+Toeslagen!$Q$5)</f>
        <v>802.36911758563178</v>
      </c>
      <c r="AN26" s="201">
        <f>'DE-Exp (O)'!AN26*(1+Toeslagen!$Q$5)</f>
        <v>794.4248688966652</v>
      </c>
      <c r="AO26" s="201">
        <f>'DE-Exp (O)'!AO26*(1+Toeslagen!$Q$5)</f>
        <v>481.25570916750468</v>
      </c>
      <c r="AP26" s="201">
        <f>'DE-Exp (O)'!AP26*(1+Toeslagen!$Q$5)</f>
        <v>486.06826625917978</v>
      </c>
      <c r="AQ26" s="201">
        <f>'DE-Exp (O)'!AQ26*(1+Toeslagen!$Q$5)</f>
        <v>476.44315207582957</v>
      </c>
      <c r="AR26" s="201">
        <f>'DE-Exp (O)'!AR26*(1+Toeslagen!$Q$5)</f>
        <v>595.74527999999998</v>
      </c>
      <c r="AS26" s="201">
        <f>'DE-Exp (O)'!AS26*(1+Toeslagen!$Q$5)</f>
        <v>572.38272000000006</v>
      </c>
      <c r="AT26" s="201">
        <f>'DE-Exp (O)'!AT26*(1+Toeslagen!$Q$5)</f>
        <v>584.06400000000008</v>
      </c>
      <c r="AU26" s="201">
        <f>'DE-Exp (O)'!AU26*(1+Toeslagen!$Q$5)</f>
        <v>471.63059498415458</v>
      </c>
      <c r="AV26" s="201">
        <f>'DE-Exp (O)'!AV26*(1+Toeslagen!$Q$5)</f>
        <v>471.63059498415458</v>
      </c>
      <c r="AW26" s="201">
        <f>'DE-Exp (O)'!AW26*(1+Toeslagen!$Q$5)</f>
        <v>599.08871779468984</v>
      </c>
      <c r="AX26" s="201">
        <f>'DE-Exp (O)'!AX26*(1+Toeslagen!$Q$5)</f>
        <v>599.08871779468984</v>
      </c>
      <c r="AY26" s="201">
        <f>'DE-Exp (O)'!AY26*(1+Toeslagen!$Q$5)</f>
        <v>605.14011898453521</v>
      </c>
      <c r="AZ26" s="201">
        <f>'DE-Exp (O)'!AZ26*(1+Toeslagen!$Q$5)</f>
        <v>653.56930077507025</v>
      </c>
      <c r="BA26" s="201">
        <f>'DE-Exp (O)'!BA26*(1+Toeslagen!$Q$5)</f>
        <v>656.85356861816103</v>
      </c>
      <c r="BB26" s="201">
        <f>'DE-Exp (O)'!BB26*(1+Toeslagen!$Q$5)</f>
        <v>846.33688324351544</v>
      </c>
      <c r="BC26" s="201">
        <f>'DE-Exp (O)'!BC26*(1+Toeslagen!$Q$5)</f>
        <v>342.74984343453264</v>
      </c>
      <c r="BD26" s="201">
        <f>'DE-Exp (O)'!BD26*(1+Toeslagen!$Q$5)</f>
        <v>342.74984343453264</v>
      </c>
      <c r="BE26" s="201">
        <f>'DE-Exp (O)'!BE26*(1+Toeslagen!$Q$5)</f>
        <v>349.67408269583638</v>
      </c>
      <c r="BF26" s="201">
        <f>'DE-Exp (O)'!BF26*(1+Toeslagen!$Q$5)</f>
        <v>0</v>
      </c>
      <c r="BG26" s="201">
        <f>'DE-Exp (O)'!BG26*(1+Toeslagen!$Q$5)</f>
        <v>346.21196306518448</v>
      </c>
      <c r="BH26" s="201">
        <f>'DE-Exp (O)'!BH26*(1+Toeslagen!$Q$5)</f>
        <v>339.28772380388079</v>
      </c>
      <c r="BI26" s="201">
        <f>'DE-Exp (O)'!BI26*(1+Toeslagen!$Q$5)</f>
        <v>332.36348454257711</v>
      </c>
      <c r="BJ26" s="201">
        <f>'DE-Exp (O)'!BJ26*(1+Toeslagen!$Q$5)</f>
        <v>335.82560417322895</v>
      </c>
      <c r="BK26" s="201">
        <f>'DE-Exp (O)'!BK26*(1+Toeslagen!$Q$5)</f>
        <v>353.13620232648816</v>
      </c>
      <c r="BL26" s="201">
        <f>'DE-Exp (O)'!BL26*(1+Toeslagen!$Q$5)</f>
        <v>457.19292370912939</v>
      </c>
      <c r="BM26" s="201">
        <f>'DE-Exp (O)'!BM26*(1+Toeslagen!$Q$5)</f>
        <v>408.66922513303723</v>
      </c>
      <c r="BN26" s="201">
        <f>'DE-Exp (O)'!BN26*(1+Toeslagen!$Q$5)</f>
        <v>417.09539472340913</v>
      </c>
      <c r="BO26" s="201">
        <f>'DE-Exp (O)'!BO26*(1+Toeslagen!$Q$5)</f>
        <v>412.88230992822315</v>
      </c>
      <c r="BP26" s="201">
        <f>'DE-Exp (O)'!BP26*(1+Toeslagen!$Q$5)</f>
        <v>462.00548080080449</v>
      </c>
      <c r="BQ26" s="201">
        <f>'DE-Exp (O)'!BQ26*(1+Toeslagen!$Q$5)</f>
        <v>481.25570916750468</v>
      </c>
      <c r="BR26" s="201">
        <f>'DE-Exp (O)'!BR26*(1+Toeslagen!$Q$5)</f>
        <v>481.25570916750468</v>
      </c>
      <c r="BS26" s="201">
        <f>'DE-Exp (O)'!BS26*(1+Toeslagen!$Q$5)</f>
        <v>471.63059498415458</v>
      </c>
      <c r="BT26" s="201">
        <f>'DE-Exp (O)'!BT26*(1+Toeslagen!$Q$5)</f>
        <v>476.44315207582957</v>
      </c>
      <c r="BU26" s="201">
        <f>'DE-Exp (O)'!BU26*(1+Toeslagen!$Q$5)</f>
        <v>421.30847951859511</v>
      </c>
      <c r="BV26" s="201">
        <f>'DE-Exp (O)'!BV26*(1+Toeslagen!$Q$5)</f>
        <v>429.73464910896701</v>
      </c>
      <c r="BW26" s="201">
        <f>'DE-Exp (O)'!BW26*(1+Toeslagen!$Q$5)</f>
        <v>593.03731660484448</v>
      </c>
      <c r="BX26" s="201">
        <f>'DE-Exp (O)'!BX26*(1+Toeslagen!$Q$5)</f>
        <v>593.03731660484448</v>
      </c>
      <c r="BY26" s="201">
        <f>'DE-Exp (O)'!BY26*(1+Toeslagen!$Q$5)</f>
        <v>0</v>
      </c>
      <c r="BZ26" s="201">
        <f>'DE-Exp (O)'!BZ26*(1+Toeslagen!$Q$5)</f>
        <v>599.08871779468984</v>
      </c>
      <c r="CA26" s="201">
        <f>'DE-Exp (O)'!CA26*(1+Toeslagen!$Q$5)</f>
        <v>605.14011898453521</v>
      </c>
      <c r="CB26" s="201">
        <f>'DE-Exp (O)'!CB26*(1+Toeslagen!$Q$5)</f>
        <v>586.98591541499911</v>
      </c>
      <c r="CC26" s="201">
        <f>'DE-Exp (O)'!CC26*(1+Toeslagen!$Q$5)</f>
        <v>660.13783646125182</v>
      </c>
      <c r="CD26" s="201">
        <f>'DE-Exp (O)'!CD26*(1+Toeslagen!$Q$5)</f>
        <v>653.56930077507025</v>
      </c>
      <c r="CE26" s="201">
        <f>'DE-Exp (O)'!CE26*(1+Toeslagen!$Q$5)</f>
        <v>653.56930077507025</v>
      </c>
      <c r="CF26" s="201">
        <f>'DE-Exp (O)'!CF26*(1+Toeslagen!$Q$5)</f>
        <v>591.16821175634493</v>
      </c>
      <c r="CG26" s="201">
        <f>'DE-Exp (O)'!CG26*(1+Toeslagen!$Q$5)</f>
        <v>794.4248688966652</v>
      </c>
      <c r="CH26" s="201">
        <f>'DE-Exp (O)'!CH26*(1+Toeslagen!$Q$5)</f>
        <v>794.4248688966652</v>
      </c>
      <c r="CI26" s="201">
        <f>'DE-Exp (O)'!CI26*(1+Toeslagen!$Q$5)</f>
        <v>846.33688324351544</v>
      </c>
      <c r="CJ26" s="201">
        <f>'DE-Exp (O)'!CJ26*(1+Toeslagen!$Q$5)</f>
        <v>842.10519882729784</v>
      </c>
      <c r="CK26" s="201">
        <f>'DE-Exp (O)'!CK26*(1+Toeslagen!$Q$5)</f>
        <v>794.4248688966652</v>
      </c>
      <c r="CL26" s="201">
        <f>'DE-Exp (O)'!CL26*(1+Toeslagen!$Q$5)</f>
        <v>790.4527445521818</v>
      </c>
      <c r="CM26" s="201">
        <f>'DE-Exp (O)'!CM26*(1+Toeslagen!$Q$5)</f>
        <v>786.48062020769851</v>
      </c>
      <c r="CN26" s="201">
        <f>'DE-Exp (O)'!CN26*(1+Toeslagen!$Q$5)</f>
        <v>842.4</v>
      </c>
      <c r="CO26" s="201">
        <f>'DE-Exp (O)'!CO26*(1+Toeslagen!$Q$5)</f>
        <v>885.87607992571645</v>
      </c>
      <c r="CP26" s="201">
        <f>'DE-Exp (O)'!CP26*(1+Toeslagen!$Q$5)</f>
        <v>877.10502962942223</v>
      </c>
      <c r="CQ26" s="201">
        <f>'DE-Exp (O)'!CQ26*(1+Toeslagen!$Q$5)</f>
        <v>1036.2208926159735</v>
      </c>
      <c r="CR26" s="201">
        <f>'DE-Exp (O)'!CR26*(1+Toeslagen!$Q$5)</f>
        <v>1036.2208926159735</v>
      </c>
      <c r="CS26" s="201">
        <f>'DE-Exp (O)'!CS26*(1+Toeslagen!$Q$5)</f>
        <v>1041.4543314675693</v>
      </c>
      <c r="CT26" s="201">
        <f>'DE-Exp (O)'!CT26*(1+Toeslagen!$Q$5)</f>
        <v>1046.6877703191651</v>
      </c>
      <c r="CU26" s="201">
        <f>'DE-Exp (O)'!CU26*(1+Toeslagen!$Q$5)</f>
        <v>1046.6877703191651</v>
      </c>
      <c r="CV26" s="201">
        <f>'DE-Exp (O)'!CV26*(1+Toeslagen!$Q$5)</f>
        <v>872.71950448127507</v>
      </c>
      <c r="CW26" s="201">
        <f>'DE-Exp (O)'!CW26*(1+Toeslagen!$Q$5)</f>
        <v>872.71950448127507</v>
      </c>
      <c r="CX26" s="201">
        <f>'DE-Exp (O)'!CX26*(1+Toeslagen!$Q$5)</f>
        <v>877.10502962942223</v>
      </c>
      <c r="CY26" s="201">
        <f>'DE-Exp (O)'!CY26*(1+Toeslagen!$Q$5)</f>
        <v>881.49055477756929</v>
      </c>
      <c r="CZ26" s="201">
        <f>'DE-Exp (O)'!CZ26*(1+Toeslagen!$Q$5)</f>
        <v>850.56856765973293</v>
      </c>
      <c r="DA26" s="201">
        <f>'DE-Exp (O)'!DA26*(1+Toeslagen!$Q$5)</f>
        <v>842.4</v>
      </c>
      <c r="DB26" s="201">
        <f>'DE-Exp (O)'!DB26*(1+Toeslagen!$Q$5)</f>
        <v>846.33688324351544</v>
      </c>
      <c r="DC26" s="201">
        <f>'DE-Exp (O)'!DC26*(1+Toeslagen!$Q$5)</f>
        <v>870.08818939238688</v>
      </c>
      <c r="DD26" s="201">
        <f>'DE-Exp (O)'!DD26*(1+Toeslagen!$Q$5)</f>
        <v>877.10502962942223</v>
      </c>
      <c r="DE26" s="201">
        <f>'DE-Exp (O)'!DE26*(1+Toeslagen!$Q$5)</f>
        <v>1046.6877703191651</v>
      </c>
      <c r="DF26" s="201">
        <f>'DE-Exp (O)'!DF26*(1+Toeslagen!$Q$5)</f>
        <v>854.80025207595054</v>
      </c>
      <c r="DG26" s="201">
        <f>'DE-Exp (O)'!DG26*(1+Toeslagen!$Q$5)</f>
        <v>850.56856765973293</v>
      </c>
      <c r="DH26" s="201">
        <f>'DE-Exp (O)'!DH26*(1+Toeslagen!$Q$5)</f>
        <v>811.2</v>
      </c>
      <c r="DI26" s="201">
        <f>'DE-Exp (O)'!DI26*(1+Toeslagen!$Q$5)</f>
        <v>846.33688324351544</v>
      </c>
      <c r="DJ26" s="201">
        <f>'DE-Exp (O)'!DJ26*(1+Toeslagen!$Q$5)</f>
        <v>842.10519882729784</v>
      </c>
    </row>
    <row r="27" spans="1:114" ht="14.65" thickBot="1">
      <c r="A27" s="1">
        <v>23</v>
      </c>
      <c r="B27" s="1">
        <v>23</v>
      </c>
      <c r="C27" s="1">
        <v>620</v>
      </c>
      <c r="D27" s="1">
        <v>3</v>
      </c>
      <c r="F27" t="s">
        <v>203</v>
      </c>
      <c r="G27" t="s">
        <v>204</v>
      </c>
      <c r="H27" t="s">
        <v>205</v>
      </c>
      <c r="I27" t="s">
        <v>206</v>
      </c>
      <c r="J27" t="s">
        <v>206</v>
      </c>
      <c r="N27" s="211">
        <v>5.2</v>
      </c>
      <c r="O27" s="212">
        <v>9100</v>
      </c>
      <c r="P27" s="201">
        <f>'DE-Exp (O)'!P27*(1+Toeslagen!$Q$5)</f>
        <v>1074.296722404488</v>
      </c>
      <c r="Q27" s="201">
        <f>'DE-Exp (O)'!Q27*(1+Toeslagen!$Q$5)</f>
        <v>1085.0936743884527</v>
      </c>
      <c r="R27" s="201">
        <f>'DE-Exp (O)'!R27*(1+Toeslagen!$Q$5)</f>
        <v>1079.6951983964705</v>
      </c>
      <c r="S27" s="201">
        <f>'DE-Exp (O)'!S27*(1+Toeslagen!$Q$5)</f>
        <v>900.81300069204303</v>
      </c>
      <c r="T27" s="201">
        <f>'DE-Exp (O)'!T27*(1+Toeslagen!$Q$5)</f>
        <v>0</v>
      </c>
      <c r="U27" s="201">
        <f>'DE-Exp (O)'!U27*(1+Toeslagen!$Q$5)</f>
        <v>869.93651653071697</v>
      </c>
      <c r="V27" s="201">
        <f>'DE-Exp (O)'!V27*(1+Toeslagen!$Q$5)</f>
        <v>896.30893568858278</v>
      </c>
      <c r="W27" s="201">
        <f>'DE-Exp (O)'!W27*(1+Toeslagen!$Q$5)</f>
        <v>1079.6951983964705</v>
      </c>
      <c r="X27" s="201">
        <f>'DE-Exp (O)'!X27*(1+Toeslagen!$Q$5)</f>
        <v>1079.6951983964705</v>
      </c>
      <c r="Y27" s="201">
        <f>'DE-Exp (O)'!Y27*(1+Toeslagen!$Q$5)</f>
        <v>900.81300069204303</v>
      </c>
      <c r="Z27" s="201">
        <f>'DE-Exp (O)'!Z27*(1+Toeslagen!$Q$5)</f>
        <v>900.81300069204303</v>
      </c>
      <c r="AA27" s="201">
        <f>'DE-Exp (O)'!AA27*(1+Toeslagen!$Q$5)</f>
        <v>900.81300069204303</v>
      </c>
      <c r="AB27" s="201">
        <f>'DE-Exp (O)'!AB27*(1+Toeslagen!$Q$5)</f>
        <v>900.81300069204303</v>
      </c>
      <c r="AC27" s="201">
        <f>'DE-Exp (O)'!AC27*(1+Toeslagen!$Q$5)</f>
        <v>900.81300069204303</v>
      </c>
      <c r="AD27" s="201">
        <f>'DE-Exp (O)'!AD27*(1+Toeslagen!$Q$5)</f>
        <v>1079.6951983964705</v>
      </c>
      <c r="AE27" s="201">
        <f>'DE-Exp (O)'!AE27*(1+Toeslagen!$Q$5)</f>
        <v>1068.8982464125056</v>
      </c>
      <c r="AF27" s="201">
        <f>'DE-Exp (O)'!AF27*(1+Toeslagen!$Q$5)</f>
        <v>1147.0368000000001</v>
      </c>
      <c r="AG27" s="201">
        <f>'DE-Exp (O)'!AG27*(1+Toeslagen!$Q$5)</f>
        <v>1135.68</v>
      </c>
      <c r="AH27" s="201">
        <f>'DE-Exp (O)'!AH27*(1+Toeslagen!$Q$5)</f>
        <v>882.79674067820213</v>
      </c>
      <c r="AI27" s="201">
        <f>'DE-Exp (O)'!AI27*(1+Toeslagen!$Q$5)</f>
        <v>666.06935911797893</v>
      </c>
      <c r="AJ27" s="201">
        <f>'DE-Exp (O)'!AJ27*(1+Toeslagen!$Q$5)</f>
        <v>676</v>
      </c>
      <c r="AK27" s="201">
        <f>'DE-Exp (O)'!AK27*(1+Toeslagen!$Q$5)</f>
        <v>672.79733244240299</v>
      </c>
      <c r="AL27" s="201">
        <f>'DE-Exp (O)'!AL27*(1+Toeslagen!$Q$5)</f>
        <v>806.03672604491874</v>
      </c>
      <c r="AM27" s="201">
        <f>'DE-Exp (O)'!AM27*(1+Toeslagen!$Q$5)</f>
        <v>822.32029626804831</v>
      </c>
      <c r="AN27" s="201">
        <f>'DE-Exp (O)'!AN27*(1+Toeslagen!$Q$5)</f>
        <v>814.17851115648352</v>
      </c>
      <c r="AO27" s="201">
        <f>'DE-Exp (O)'!AO27*(1+Toeslagen!$Q$5)</f>
        <v>493.37153826026702</v>
      </c>
      <c r="AP27" s="201">
        <f>'DE-Exp (O)'!AP27*(1+Toeslagen!$Q$5)</f>
        <v>498.30525364286967</v>
      </c>
      <c r="AQ27" s="201">
        <f>'DE-Exp (O)'!AQ27*(1+Toeslagen!$Q$5)</f>
        <v>488.4378228776643</v>
      </c>
      <c r="AR27" s="201">
        <f>'DE-Exp (O)'!AR27*(1+Toeslagen!$Q$5)</f>
        <v>617.80992000000003</v>
      </c>
      <c r="AS27" s="201">
        <f>'DE-Exp (O)'!AS27*(1+Toeslagen!$Q$5)</f>
        <v>593.58208000000002</v>
      </c>
      <c r="AT27" s="201">
        <f>'DE-Exp (O)'!AT27*(1+Toeslagen!$Q$5)</f>
        <v>605.69600000000003</v>
      </c>
      <c r="AU27" s="201">
        <f>'DE-Exp (O)'!AU27*(1+Toeslagen!$Q$5)</f>
        <v>483.50410749506165</v>
      </c>
      <c r="AV27" s="201">
        <f>'DE-Exp (O)'!AV27*(1+Toeslagen!$Q$5)</f>
        <v>483.50410749506165</v>
      </c>
      <c r="AW27" s="201">
        <f>'DE-Exp (O)'!AW27*(1+Toeslagen!$Q$5)</f>
        <v>614.80154104891267</v>
      </c>
      <c r="AX27" s="201">
        <f>'DE-Exp (O)'!AX27*(1+Toeslagen!$Q$5)</f>
        <v>614.80154104891267</v>
      </c>
      <c r="AY27" s="201">
        <f>'DE-Exp (O)'!AY27*(1+Toeslagen!$Q$5)</f>
        <v>621.01165762516428</v>
      </c>
      <c r="AZ27" s="201">
        <f>'DE-Exp (O)'!AZ27*(1+Toeslagen!$Q$5)</f>
        <v>669.43334578019096</v>
      </c>
      <c r="BA27" s="201">
        <f>'DE-Exp (O)'!BA27*(1+Toeslagen!$Q$5)</f>
        <v>672.79733244240299</v>
      </c>
      <c r="BB27" s="201">
        <f>'DE-Exp (O)'!BB27*(1+Toeslagen!$Q$5)</f>
        <v>869.93651653071697</v>
      </c>
      <c r="BC27" s="201">
        <f>'DE-Exp (O)'!BC27*(1+Toeslagen!$Q$5)</f>
        <v>349.97163954397894</v>
      </c>
      <c r="BD27" s="201">
        <f>'DE-Exp (O)'!BD27*(1+Toeslagen!$Q$5)</f>
        <v>349.97163954397894</v>
      </c>
      <c r="BE27" s="201">
        <f>'DE-Exp (O)'!BE27*(1+Toeslagen!$Q$5)</f>
        <v>357.04177367618053</v>
      </c>
      <c r="BF27" s="201">
        <f>'DE-Exp (O)'!BF27*(1+Toeslagen!$Q$5)</f>
        <v>0</v>
      </c>
      <c r="BG27" s="201">
        <f>'DE-Exp (O)'!BG27*(1+Toeslagen!$Q$5)</f>
        <v>353.50670661007973</v>
      </c>
      <c r="BH27" s="201">
        <f>'DE-Exp (O)'!BH27*(1+Toeslagen!$Q$5)</f>
        <v>346.43657247787814</v>
      </c>
      <c r="BI27" s="201">
        <f>'DE-Exp (O)'!BI27*(1+Toeslagen!$Q$5)</f>
        <v>339.3664383456765</v>
      </c>
      <c r="BJ27" s="201">
        <f>'DE-Exp (O)'!BJ27*(1+Toeslagen!$Q$5)</f>
        <v>342.90150541177729</v>
      </c>
      <c r="BK27" s="201">
        <f>'DE-Exp (O)'!BK27*(1+Toeslagen!$Q$5)</f>
        <v>360.57684074228132</v>
      </c>
      <c r="BL27" s="201">
        <f>'DE-Exp (O)'!BL27*(1+Toeslagen!$Q$5)</f>
        <v>468.70296134725362</v>
      </c>
      <c r="BM27" s="201">
        <f>'DE-Exp (O)'!BM27*(1+Toeslagen!$Q$5)</f>
        <v>415.78015558563771</v>
      </c>
      <c r="BN27" s="201">
        <f>'DE-Exp (O)'!BN27*(1+Toeslagen!$Q$5)</f>
        <v>424.35294229874364</v>
      </c>
      <c r="BO27" s="201">
        <f>'DE-Exp (O)'!BO27*(1+Toeslagen!$Q$5)</f>
        <v>420.06654894219071</v>
      </c>
      <c r="BP27" s="201">
        <f>'DE-Exp (O)'!BP27*(1+Toeslagen!$Q$5)</f>
        <v>473.63667672985628</v>
      </c>
      <c r="BQ27" s="201">
        <f>'DE-Exp (O)'!BQ27*(1+Toeslagen!$Q$5)</f>
        <v>493.37153826026702</v>
      </c>
      <c r="BR27" s="201">
        <f>'DE-Exp (O)'!BR27*(1+Toeslagen!$Q$5)</f>
        <v>493.37153826026702</v>
      </c>
      <c r="BS27" s="201">
        <f>'DE-Exp (O)'!BS27*(1+Toeslagen!$Q$5)</f>
        <v>483.50410749506165</v>
      </c>
      <c r="BT27" s="201">
        <f>'DE-Exp (O)'!BT27*(1+Toeslagen!$Q$5)</f>
        <v>488.4378228776643</v>
      </c>
      <c r="BU27" s="201">
        <f>'DE-Exp (O)'!BU27*(1+Toeslagen!$Q$5)</f>
        <v>428.63933565529663</v>
      </c>
      <c r="BV27" s="201">
        <f>'DE-Exp (O)'!BV27*(1+Toeslagen!$Q$5)</f>
        <v>437.21212236840256</v>
      </c>
      <c r="BW27" s="201">
        <f>'DE-Exp (O)'!BW27*(1+Toeslagen!$Q$5)</f>
        <v>608.59142447266106</v>
      </c>
      <c r="BX27" s="201">
        <f>'DE-Exp (O)'!BX27*(1+Toeslagen!$Q$5)</f>
        <v>608.59142447266106</v>
      </c>
      <c r="BY27" s="201">
        <f>'DE-Exp (O)'!BY27*(1+Toeslagen!$Q$5)</f>
        <v>0</v>
      </c>
      <c r="BZ27" s="201">
        <f>'DE-Exp (O)'!BZ27*(1+Toeslagen!$Q$5)</f>
        <v>614.80154104891267</v>
      </c>
      <c r="CA27" s="201">
        <f>'DE-Exp (O)'!CA27*(1+Toeslagen!$Q$5)</f>
        <v>621.01165762516428</v>
      </c>
      <c r="CB27" s="201">
        <f>'DE-Exp (O)'!CB27*(1+Toeslagen!$Q$5)</f>
        <v>602.38130789640934</v>
      </c>
      <c r="CC27" s="201">
        <f>'DE-Exp (O)'!CC27*(1+Toeslagen!$Q$5)</f>
        <v>676.1613191046149</v>
      </c>
      <c r="CD27" s="201">
        <f>'DE-Exp (O)'!CD27*(1+Toeslagen!$Q$5)</f>
        <v>669.43334578019096</v>
      </c>
      <c r="CE27" s="201">
        <f>'DE-Exp (O)'!CE27*(1+Toeslagen!$Q$5)</f>
        <v>669.43334578019096</v>
      </c>
      <c r="CF27" s="201">
        <f>'DE-Exp (O)'!CF27*(1+Toeslagen!$Q$5)</f>
        <v>605.51759919816266</v>
      </c>
      <c r="CG27" s="201">
        <f>'DE-Exp (O)'!CG27*(1+Toeslagen!$Q$5)</f>
        <v>814.17851115648352</v>
      </c>
      <c r="CH27" s="201">
        <f>'DE-Exp (O)'!CH27*(1+Toeslagen!$Q$5)</f>
        <v>814.17851115648352</v>
      </c>
      <c r="CI27" s="201">
        <f>'DE-Exp (O)'!CI27*(1+Toeslagen!$Q$5)</f>
        <v>869.93651653071697</v>
      </c>
      <c r="CJ27" s="201">
        <f>'DE-Exp (O)'!CJ27*(1+Toeslagen!$Q$5)</f>
        <v>865.58683394806337</v>
      </c>
      <c r="CK27" s="201">
        <f>'DE-Exp (O)'!CK27*(1+Toeslagen!$Q$5)</f>
        <v>814.17851115648352</v>
      </c>
      <c r="CL27" s="201">
        <f>'DE-Exp (O)'!CL27*(1+Toeslagen!$Q$5)</f>
        <v>810.10761860070113</v>
      </c>
      <c r="CM27" s="201">
        <f>'DE-Exp (O)'!CM27*(1+Toeslagen!$Q$5)</f>
        <v>806.03672604491874</v>
      </c>
      <c r="CN27" s="201">
        <f>'DE-Exp (O)'!CN27*(1+Toeslagen!$Q$5)</f>
        <v>868.4</v>
      </c>
      <c r="CO27" s="201">
        <f>'DE-Exp (O)'!CO27*(1+Toeslagen!$Q$5)</f>
        <v>909.82113069896343</v>
      </c>
      <c r="CP27" s="201">
        <f>'DE-Exp (O)'!CP27*(1+Toeslagen!$Q$5)</f>
        <v>900.81300069204303</v>
      </c>
      <c r="CQ27" s="201">
        <f>'DE-Exp (O)'!CQ27*(1+Toeslagen!$Q$5)</f>
        <v>1068.8982464125056</v>
      </c>
      <c r="CR27" s="201">
        <f>'DE-Exp (O)'!CR27*(1+Toeslagen!$Q$5)</f>
        <v>1068.8982464125056</v>
      </c>
      <c r="CS27" s="201">
        <f>'DE-Exp (O)'!CS27*(1+Toeslagen!$Q$5)</f>
        <v>1074.296722404488</v>
      </c>
      <c r="CT27" s="201">
        <f>'DE-Exp (O)'!CT27*(1+Toeslagen!$Q$5)</f>
        <v>1079.6951983964705</v>
      </c>
      <c r="CU27" s="201">
        <f>'DE-Exp (O)'!CU27*(1+Toeslagen!$Q$5)</f>
        <v>1079.6951983964705</v>
      </c>
      <c r="CV27" s="201">
        <f>'DE-Exp (O)'!CV27*(1+Toeslagen!$Q$5)</f>
        <v>896.30893568858278</v>
      </c>
      <c r="CW27" s="201">
        <f>'DE-Exp (O)'!CW27*(1+Toeslagen!$Q$5)</f>
        <v>896.30893568858278</v>
      </c>
      <c r="CX27" s="201">
        <f>'DE-Exp (O)'!CX27*(1+Toeslagen!$Q$5)</f>
        <v>900.81300069204303</v>
      </c>
      <c r="CY27" s="201">
        <f>'DE-Exp (O)'!CY27*(1+Toeslagen!$Q$5)</f>
        <v>905.31706569550317</v>
      </c>
      <c r="CZ27" s="201">
        <f>'DE-Exp (O)'!CZ27*(1+Toeslagen!$Q$5)</f>
        <v>874.28619911337046</v>
      </c>
      <c r="DA27" s="201">
        <f>'DE-Exp (O)'!DA27*(1+Toeslagen!$Q$5)</f>
        <v>868.4</v>
      </c>
      <c r="DB27" s="201">
        <f>'DE-Exp (O)'!DB27*(1+Toeslagen!$Q$5)</f>
        <v>869.93651653071697</v>
      </c>
      <c r="DC27" s="201">
        <f>'DE-Exp (O)'!DC27*(1+Toeslagen!$Q$5)</f>
        <v>893.60649668650672</v>
      </c>
      <c r="DD27" s="201">
        <f>'DE-Exp (O)'!DD27*(1+Toeslagen!$Q$5)</f>
        <v>900.81300069204303</v>
      </c>
      <c r="DE27" s="201">
        <f>'DE-Exp (O)'!DE27*(1+Toeslagen!$Q$5)</f>
        <v>1079.6951983964705</v>
      </c>
      <c r="DF27" s="201">
        <f>'DE-Exp (O)'!DF27*(1+Toeslagen!$Q$5)</f>
        <v>878.63588169602406</v>
      </c>
      <c r="DG27" s="201">
        <f>'DE-Exp (O)'!DG27*(1+Toeslagen!$Q$5)</f>
        <v>874.28619911337046</v>
      </c>
      <c r="DH27" s="201">
        <f>'DE-Exp (O)'!DH27*(1+Toeslagen!$Q$5)</f>
        <v>838.24</v>
      </c>
      <c r="DI27" s="201">
        <f>'DE-Exp (O)'!DI27*(1+Toeslagen!$Q$5)</f>
        <v>869.93651653071697</v>
      </c>
      <c r="DJ27" s="201">
        <f>'DE-Exp (O)'!DJ27*(1+Toeslagen!$Q$5)</f>
        <v>865.58683394806337</v>
      </c>
    </row>
    <row r="28" spans="1:114" ht="14.65" thickBot="1">
      <c r="A28" s="1">
        <v>24</v>
      </c>
      <c r="B28" s="1">
        <v>24</v>
      </c>
      <c r="C28" s="1">
        <v>500</v>
      </c>
      <c r="D28" s="1">
        <v>3</v>
      </c>
      <c r="F28" t="s">
        <v>203</v>
      </c>
      <c r="G28" t="s">
        <v>204</v>
      </c>
      <c r="H28" t="s">
        <v>205</v>
      </c>
      <c r="I28" t="s">
        <v>206</v>
      </c>
      <c r="J28" t="s">
        <v>206</v>
      </c>
      <c r="N28" s="211">
        <v>5.5</v>
      </c>
      <c r="O28" s="212">
        <v>9625</v>
      </c>
      <c r="P28" s="201">
        <f>'DE-Exp (O)'!P28*(1+Toeslagen!$Q$5)</f>
        <v>1116.8244479529833</v>
      </c>
      <c r="Q28" s="201">
        <f>'DE-Exp (O)'!Q28*(1+Toeslagen!$Q$5)</f>
        <v>1128.0488142640684</v>
      </c>
      <c r="R28" s="201">
        <f>'DE-Exp (O)'!R28*(1+Toeslagen!$Q$5)</f>
        <v>1122.4366311085259</v>
      </c>
      <c r="S28" s="201">
        <f>'DE-Exp (O)'!S28*(1+Toeslagen!$Q$5)</f>
        <v>925.58634775466328</v>
      </c>
      <c r="T28" s="201">
        <f>'DE-Exp (O)'!T28*(1+Toeslagen!$Q$5)</f>
        <v>0</v>
      </c>
      <c r="U28" s="201">
        <f>'DE-Exp (O)'!U28*(1+Toeslagen!$Q$5)</f>
        <v>895.66690181791807</v>
      </c>
      <c r="V28" s="201">
        <f>'DE-Exp (O)'!V28*(1+Toeslagen!$Q$5)</f>
        <v>920.95841601588995</v>
      </c>
      <c r="W28" s="201">
        <f>'DE-Exp (O)'!W28*(1+Toeslagen!$Q$5)</f>
        <v>1122.4366311085259</v>
      </c>
      <c r="X28" s="201">
        <f>'DE-Exp (O)'!X28*(1+Toeslagen!$Q$5)</f>
        <v>1122.4366311085259</v>
      </c>
      <c r="Y28" s="201">
        <f>'DE-Exp (O)'!Y28*(1+Toeslagen!$Q$5)</f>
        <v>925.58634775466328</v>
      </c>
      <c r="Z28" s="201">
        <f>'DE-Exp (O)'!Z28*(1+Toeslagen!$Q$5)</f>
        <v>925.58634775466328</v>
      </c>
      <c r="AA28" s="201">
        <f>'DE-Exp (O)'!AA28*(1+Toeslagen!$Q$5)</f>
        <v>925.58634775466328</v>
      </c>
      <c r="AB28" s="201">
        <f>'DE-Exp (O)'!AB28*(1+Toeslagen!$Q$5)</f>
        <v>925.58634775466328</v>
      </c>
      <c r="AC28" s="201">
        <f>'DE-Exp (O)'!AC28*(1+Toeslagen!$Q$5)</f>
        <v>925.58634775466328</v>
      </c>
      <c r="AD28" s="201">
        <f>'DE-Exp (O)'!AD28*(1+Toeslagen!$Q$5)</f>
        <v>1122.4366311085259</v>
      </c>
      <c r="AE28" s="201">
        <f>'DE-Exp (O)'!AE28*(1+Toeslagen!$Q$5)</f>
        <v>1111.2122647974406</v>
      </c>
      <c r="AF28" s="201">
        <f>'DE-Exp (O)'!AF28*(1+Toeslagen!$Q$5)</f>
        <v>1201.6576</v>
      </c>
      <c r="AG28" s="201">
        <f>'DE-Exp (O)'!AG28*(1+Toeslagen!$Q$5)</f>
        <v>1189.76</v>
      </c>
      <c r="AH28" s="201">
        <f>'DE-Exp (O)'!AH28*(1+Toeslagen!$Q$5)</f>
        <v>907.07462079956997</v>
      </c>
      <c r="AI28" s="201">
        <f>'DE-Exp (O)'!AI28*(1+Toeslagen!$Q$5)</f>
        <v>681.85368530397864</v>
      </c>
      <c r="AJ28" s="201">
        <f>'DE-Exp (O)'!AJ28*(1+Toeslagen!$Q$5)</f>
        <v>690.56000000000006</v>
      </c>
      <c r="AK28" s="201">
        <f>'DE-Exp (O)'!AK28*(1+Toeslagen!$Q$5)</f>
        <v>688.74109626664506</v>
      </c>
      <c r="AL28" s="201">
        <f>'DE-Exp (O)'!AL28*(1+Toeslagen!$Q$5)</f>
        <v>826.6475541221389</v>
      </c>
      <c r="AM28" s="201">
        <f>'DE-Exp (O)'!AM28*(1+Toeslagen!$Q$5)</f>
        <v>843.34750471046505</v>
      </c>
      <c r="AN28" s="201">
        <f>'DE-Exp (O)'!AN28*(1+Toeslagen!$Q$5)</f>
        <v>834.99752941630197</v>
      </c>
      <c r="AO28" s="201">
        <f>'DE-Exp (O)'!AO28*(1+Toeslagen!$Q$5)</f>
        <v>505.48736735302901</v>
      </c>
      <c r="AP28" s="201">
        <f>'DE-Exp (O)'!AP28*(1+Toeslagen!$Q$5)</f>
        <v>510.54224102655934</v>
      </c>
      <c r="AQ28" s="201">
        <f>'DE-Exp (O)'!AQ28*(1+Toeslagen!$Q$5)</f>
        <v>500.43249367949869</v>
      </c>
      <c r="AR28" s="201">
        <f>'DE-Exp (O)'!AR28*(1+Toeslagen!$Q$5)</f>
        <v>628.84224000000006</v>
      </c>
      <c r="AS28" s="201">
        <f>'DE-Exp (O)'!AS28*(1+Toeslagen!$Q$5)</f>
        <v>604.18176000000005</v>
      </c>
      <c r="AT28" s="201">
        <f>'DE-Exp (O)'!AT28*(1+Toeslagen!$Q$5)</f>
        <v>616.51200000000006</v>
      </c>
      <c r="AU28" s="201">
        <f>'DE-Exp (O)'!AU28*(1+Toeslagen!$Q$5)</f>
        <v>495.37762000596842</v>
      </c>
      <c r="AV28" s="201">
        <f>'DE-Exp (O)'!AV28*(1+Toeslagen!$Q$5)</f>
        <v>495.37762000596842</v>
      </c>
      <c r="AW28" s="201">
        <f>'DE-Exp (O)'!AW28*(1+Toeslagen!$Q$5)</f>
        <v>626.84983904957971</v>
      </c>
      <c r="AX28" s="201">
        <f>'DE-Exp (O)'!AX28*(1+Toeslagen!$Q$5)</f>
        <v>626.84983904957971</v>
      </c>
      <c r="AY28" s="201">
        <f>'DE-Exp (O)'!AY28*(1+Toeslagen!$Q$5)</f>
        <v>633.18165560563602</v>
      </c>
      <c r="AZ28" s="201">
        <f>'DE-Exp (O)'!AZ28*(1+Toeslagen!$Q$5)</f>
        <v>685.2973907853119</v>
      </c>
      <c r="BA28" s="201">
        <f>'DE-Exp (O)'!BA28*(1+Toeslagen!$Q$5)</f>
        <v>688.74109626664506</v>
      </c>
      <c r="BB28" s="201">
        <f>'DE-Exp (O)'!BB28*(1+Toeslagen!$Q$5)</f>
        <v>895.66690181791807</v>
      </c>
      <c r="BC28" s="201">
        <f>'DE-Exp (O)'!BC28*(1+Toeslagen!$Q$5)</f>
        <v>358.2481578934254</v>
      </c>
      <c r="BD28" s="201">
        <f>'DE-Exp (O)'!BD28*(1+Toeslagen!$Q$5)</f>
        <v>358.2481578934254</v>
      </c>
      <c r="BE28" s="201">
        <f>'DE-Exp (O)'!BE28*(1+Toeslagen!$Q$5)</f>
        <v>365.48549441652489</v>
      </c>
      <c r="BF28" s="201">
        <f>'DE-Exp (O)'!BF28*(1+Toeslagen!$Q$5)</f>
        <v>0</v>
      </c>
      <c r="BG28" s="201">
        <f>'DE-Exp (O)'!BG28*(1+Toeslagen!$Q$5)</f>
        <v>361.86682615497517</v>
      </c>
      <c r="BH28" s="201">
        <f>'DE-Exp (O)'!BH28*(1+Toeslagen!$Q$5)</f>
        <v>354.62948963187563</v>
      </c>
      <c r="BI28" s="201">
        <f>'DE-Exp (O)'!BI28*(1+Toeslagen!$Q$5)</f>
        <v>347.39215310877609</v>
      </c>
      <c r="BJ28" s="201">
        <f>'DE-Exp (O)'!BJ28*(1+Toeslagen!$Q$5)</f>
        <v>351.01082137032586</v>
      </c>
      <c r="BK28" s="201">
        <f>'DE-Exp (O)'!BK28*(1+Toeslagen!$Q$5)</f>
        <v>369.10416267807466</v>
      </c>
      <c r="BL28" s="201">
        <f>'DE-Exp (O)'!BL28*(1+Toeslagen!$Q$5)</f>
        <v>480.21299898537751</v>
      </c>
      <c r="BM28" s="201">
        <f>'DE-Exp (O)'!BM28*(1+Toeslagen!$Q$5)</f>
        <v>423.92450075823831</v>
      </c>
      <c r="BN28" s="201">
        <f>'DE-Exp (O)'!BN28*(1+Toeslagen!$Q$5)</f>
        <v>432.66521211407832</v>
      </c>
      <c r="BO28" s="201">
        <f>'DE-Exp (O)'!BO28*(1+Toeslagen!$Q$5)</f>
        <v>428.29485643615828</v>
      </c>
      <c r="BP28" s="201">
        <f>'DE-Exp (O)'!BP28*(1+Toeslagen!$Q$5)</f>
        <v>485.26787265890783</v>
      </c>
      <c r="BQ28" s="201">
        <f>'DE-Exp (O)'!BQ28*(1+Toeslagen!$Q$5)</f>
        <v>505.48736735302901</v>
      </c>
      <c r="BR28" s="201">
        <f>'DE-Exp (O)'!BR28*(1+Toeslagen!$Q$5)</f>
        <v>505.48736735302901</v>
      </c>
      <c r="BS28" s="201">
        <f>'DE-Exp (O)'!BS28*(1+Toeslagen!$Q$5)</f>
        <v>495.37762000596842</v>
      </c>
      <c r="BT28" s="201">
        <f>'DE-Exp (O)'!BT28*(1+Toeslagen!$Q$5)</f>
        <v>500.43249367949869</v>
      </c>
      <c r="BU28" s="201">
        <f>'DE-Exp (O)'!BU28*(1+Toeslagen!$Q$5)</f>
        <v>437.03556779199829</v>
      </c>
      <c r="BV28" s="201">
        <f>'DE-Exp (O)'!BV28*(1+Toeslagen!$Q$5)</f>
        <v>445.7762791478383</v>
      </c>
      <c r="BW28" s="201">
        <f>'DE-Exp (O)'!BW28*(1+Toeslagen!$Q$5)</f>
        <v>620.51802249352329</v>
      </c>
      <c r="BX28" s="201">
        <f>'DE-Exp (O)'!BX28*(1+Toeslagen!$Q$5)</f>
        <v>620.51802249352329</v>
      </c>
      <c r="BY28" s="201">
        <f>'DE-Exp (O)'!BY28*(1+Toeslagen!$Q$5)</f>
        <v>0</v>
      </c>
      <c r="BZ28" s="201">
        <f>'DE-Exp (O)'!BZ28*(1+Toeslagen!$Q$5)</f>
        <v>626.84983904957971</v>
      </c>
      <c r="CA28" s="201">
        <f>'DE-Exp (O)'!CA28*(1+Toeslagen!$Q$5)</f>
        <v>633.18165560563602</v>
      </c>
      <c r="CB28" s="201">
        <f>'DE-Exp (O)'!CB28*(1+Toeslagen!$Q$5)</f>
        <v>614.18620593746698</v>
      </c>
      <c r="CC28" s="201">
        <f>'DE-Exp (O)'!CC28*(1+Toeslagen!$Q$5)</f>
        <v>692.18480174797821</v>
      </c>
      <c r="CD28" s="201">
        <f>'DE-Exp (O)'!CD28*(1+Toeslagen!$Q$5)</f>
        <v>685.2973907853119</v>
      </c>
      <c r="CE28" s="201">
        <f>'DE-Exp (O)'!CE28*(1+Toeslagen!$Q$5)</f>
        <v>685.2973907853119</v>
      </c>
      <c r="CF28" s="201">
        <f>'DE-Exp (O)'!CF28*(1+Toeslagen!$Q$5)</f>
        <v>619.86698663998061</v>
      </c>
      <c r="CG28" s="201">
        <f>'DE-Exp (O)'!CG28*(1+Toeslagen!$Q$5)</f>
        <v>834.99752941630197</v>
      </c>
      <c r="CH28" s="201">
        <f>'DE-Exp (O)'!CH28*(1+Toeslagen!$Q$5)</f>
        <v>834.99752941630197</v>
      </c>
      <c r="CI28" s="201">
        <f>'DE-Exp (O)'!CI28*(1+Toeslagen!$Q$5)</f>
        <v>895.66690181791807</v>
      </c>
      <c r="CJ28" s="201">
        <f>'DE-Exp (O)'!CJ28*(1+Toeslagen!$Q$5)</f>
        <v>891.18856730882851</v>
      </c>
      <c r="CK28" s="201">
        <f>'DE-Exp (O)'!CK28*(1+Toeslagen!$Q$5)</f>
        <v>834.99752941630197</v>
      </c>
      <c r="CL28" s="201">
        <f>'DE-Exp (O)'!CL28*(1+Toeslagen!$Q$5)</f>
        <v>830.82254176922049</v>
      </c>
      <c r="CM28" s="201">
        <f>'DE-Exp (O)'!CM28*(1+Toeslagen!$Q$5)</f>
        <v>826.6475541221389</v>
      </c>
      <c r="CN28" s="201">
        <f>'DE-Exp (O)'!CN28*(1+Toeslagen!$Q$5)</f>
        <v>894.4</v>
      </c>
      <c r="CO28" s="201">
        <f>'DE-Exp (O)'!CO28*(1+Toeslagen!$Q$5)</f>
        <v>934.84221123220982</v>
      </c>
      <c r="CP28" s="201">
        <f>'DE-Exp (O)'!CP28*(1+Toeslagen!$Q$5)</f>
        <v>925.58634775466328</v>
      </c>
      <c r="CQ28" s="201">
        <f>'DE-Exp (O)'!CQ28*(1+Toeslagen!$Q$5)</f>
        <v>1111.2122647974406</v>
      </c>
      <c r="CR28" s="201">
        <f>'DE-Exp (O)'!CR28*(1+Toeslagen!$Q$5)</f>
        <v>1111.2122647974406</v>
      </c>
      <c r="CS28" s="201">
        <f>'DE-Exp (O)'!CS28*(1+Toeslagen!$Q$5)</f>
        <v>1116.8244479529833</v>
      </c>
      <c r="CT28" s="201">
        <f>'DE-Exp (O)'!CT28*(1+Toeslagen!$Q$5)</f>
        <v>1122.4366311085259</v>
      </c>
      <c r="CU28" s="201">
        <f>'DE-Exp (O)'!CU28*(1+Toeslagen!$Q$5)</f>
        <v>1122.4366311085259</v>
      </c>
      <c r="CV28" s="201">
        <f>'DE-Exp (O)'!CV28*(1+Toeslagen!$Q$5)</f>
        <v>920.95841601588995</v>
      </c>
      <c r="CW28" s="201">
        <f>'DE-Exp (O)'!CW28*(1+Toeslagen!$Q$5)</f>
        <v>920.95841601588995</v>
      </c>
      <c r="CX28" s="201">
        <f>'DE-Exp (O)'!CX28*(1+Toeslagen!$Q$5)</f>
        <v>925.58634775466328</v>
      </c>
      <c r="CY28" s="201">
        <f>'DE-Exp (O)'!CY28*(1+Toeslagen!$Q$5)</f>
        <v>930.21427949343638</v>
      </c>
      <c r="CZ28" s="201">
        <f>'DE-Exp (O)'!CZ28*(1+Toeslagen!$Q$5)</f>
        <v>900.14523632700752</v>
      </c>
      <c r="DA28" s="201">
        <f>'DE-Exp (O)'!DA28*(1+Toeslagen!$Q$5)</f>
        <v>894.4</v>
      </c>
      <c r="DB28" s="201">
        <f>'DE-Exp (O)'!DB28*(1+Toeslagen!$Q$5)</f>
        <v>895.66690181791807</v>
      </c>
      <c r="DC28" s="201">
        <f>'DE-Exp (O)'!DC28*(1+Toeslagen!$Q$5)</f>
        <v>918.181656972626</v>
      </c>
      <c r="DD28" s="201">
        <f>'DE-Exp (O)'!DD28*(1+Toeslagen!$Q$5)</f>
        <v>925.58634775466328</v>
      </c>
      <c r="DE28" s="201">
        <f>'DE-Exp (O)'!DE28*(1+Toeslagen!$Q$5)</f>
        <v>1122.4366311085259</v>
      </c>
      <c r="DF28" s="201">
        <f>'DE-Exp (O)'!DF28*(1+Toeslagen!$Q$5)</f>
        <v>904.62357083609731</v>
      </c>
      <c r="DG28" s="201">
        <f>'DE-Exp (O)'!DG28*(1+Toeslagen!$Q$5)</f>
        <v>900.14523632700752</v>
      </c>
      <c r="DH28" s="201">
        <f>'DE-Exp (O)'!DH28*(1+Toeslagen!$Q$5)</f>
        <v>865.28</v>
      </c>
      <c r="DI28" s="201">
        <f>'DE-Exp (O)'!DI28*(1+Toeslagen!$Q$5)</f>
        <v>895.66690181791807</v>
      </c>
      <c r="DJ28" s="201">
        <f>'DE-Exp (O)'!DJ28*(1+Toeslagen!$Q$5)</f>
        <v>891.18856730882851</v>
      </c>
    </row>
    <row r="29" spans="1:114" ht="14.65" thickBot="1">
      <c r="A29" s="1">
        <v>25</v>
      </c>
      <c r="B29" s="1">
        <v>25</v>
      </c>
      <c r="C29" s="1">
        <v>620</v>
      </c>
      <c r="D29" s="1">
        <v>3</v>
      </c>
      <c r="F29" t="s">
        <v>203</v>
      </c>
      <c r="G29" t="s">
        <v>204</v>
      </c>
      <c r="H29" t="s">
        <v>205</v>
      </c>
      <c r="I29" t="s">
        <v>206</v>
      </c>
      <c r="J29" t="s">
        <v>206</v>
      </c>
      <c r="N29" s="211">
        <v>5.6</v>
      </c>
      <c r="O29" s="212">
        <v>9800</v>
      </c>
      <c r="P29" s="201">
        <f>'DE-Exp (O)'!P29*(1+Toeslagen!$Q$5)</f>
        <v>1139.4616261268325</v>
      </c>
      <c r="Q29" s="201">
        <f>'DE-Exp (O)'!Q29*(1+Toeslagen!$Q$5)</f>
        <v>1150.9135017662979</v>
      </c>
      <c r="R29" s="201">
        <f>'DE-Exp (O)'!R29*(1+Toeslagen!$Q$5)</f>
        <v>1145.1875639465654</v>
      </c>
      <c r="S29" s="201">
        <f>'DE-Exp (O)'!S29*(1+Toeslagen!$Q$5)</f>
        <v>949.29431881728385</v>
      </c>
      <c r="T29" s="201">
        <f>'DE-Exp (O)'!T29*(1+Toeslagen!$Q$5)</f>
        <v>0</v>
      </c>
      <c r="U29" s="201">
        <f>'DE-Exp (O)'!U29*(1+Toeslagen!$Q$5)</f>
        <v>919.2665351051196</v>
      </c>
      <c r="V29" s="201">
        <f>'DE-Exp (O)'!V29*(1+Toeslagen!$Q$5)</f>
        <v>944.54784722319744</v>
      </c>
      <c r="W29" s="201">
        <f>'DE-Exp (O)'!W29*(1+Toeslagen!$Q$5)</f>
        <v>1145.1875639465654</v>
      </c>
      <c r="X29" s="201">
        <f>'DE-Exp (O)'!X29*(1+Toeslagen!$Q$5)</f>
        <v>1145.1875639465654</v>
      </c>
      <c r="Y29" s="201">
        <f>'DE-Exp (O)'!Y29*(1+Toeslagen!$Q$5)</f>
        <v>949.29431881728385</v>
      </c>
      <c r="Z29" s="201">
        <f>'DE-Exp (O)'!Z29*(1+Toeslagen!$Q$5)</f>
        <v>949.29431881728385</v>
      </c>
      <c r="AA29" s="201">
        <f>'DE-Exp (O)'!AA29*(1+Toeslagen!$Q$5)</f>
        <v>949.29431881728385</v>
      </c>
      <c r="AB29" s="201">
        <f>'DE-Exp (O)'!AB29*(1+Toeslagen!$Q$5)</f>
        <v>949.29431881728385</v>
      </c>
      <c r="AC29" s="201">
        <f>'DE-Exp (O)'!AC29*(1+Toeslagen!$Q$5)</f>
        <v>949.29431881728385</v>
      </c>
      <c r="AD29" s="201">
        <f>'DE-Exp (O)'!AD29*(1+Toeslagen!$Q$5)</f>
        <v>1145.1875639465654</v>
      </c>
      <c r="AE29" s="201">
        <f>'DE-Exp (O)'!AE29*(1+Toeslagen!$Q$5)</f>
        <v>1133.7356883070997</v>
      </c>
      <c r="AF29" s="201">
        <f>'DE-Exp (O)'!AF29*(1+Toeslagen!$Q$5)</f>
        <v>1228.9680000000001</v>
      </c>
      <c r="AG29" s="201">
        <f>'DE-Exp (O)'!AG29*(1+Toeslagen!$Q$5)</f>
        <v>1216.8</v>
      </c>
      <c r="AH29" s="201">
        <f>'DE-Exp (O)'!AH29*(1+Toeslagen!$Q$5)</f>
        <v>930.30843244093819</v>
      </c>
      <c r="AI29" s="201">
        <f>'DE-Exp (O)'!AI29*(1+Toeslagen!$Q$5)</f>
        <v>697.638011489978</v>
      </c>
      <c r="AJ29" s="201">
        <f>'DE-Exp (O)'!AJ29*(1+Toeslagen!$Q$5)</f>
        <v>707.2</v>
      </c>
      <c r="AK29" s="201">
        <f>'DE-Exp (O)'!AK29*(1+Toeslagen!$Q$5)</f>
        <v>704.68486009088679</v>
      </c>
      <c r="AL29" s="201">
        <f>'DE-Exp (O)'!AL29*(1+Toeslagen!$Q$5)</f>
        <v>842.50338323991491</v>
      </c>
      <c r="AM29" s="201">
        <f>'DE-Exp (O)'!AM29*(1+Toeslagen!$Q$5)</f>
        <v>859.52365360839804</v>
      </c>
      <c r="AN29" s="201">
        <f>'DE-Exp (O)'!AN29*(1+Toeslagen!$Q$5)</f>
        <v>851.01351842415647</v>
      </c>
      <c r="AO29" s="201">
        <f>'DE-Exp (O)'!AO29*(1+Toeslagen!$Q$5)</f>
        <v>517.60319644579113</v>
      </c>
      <c r="AP29" s="201">
        <f>'DE-Exp (O)'!AP29*(1+Toeslagen!$Q$5)</f>
        <v>522.77922841024906</v>
      </c>
      <c r="AQ29" s="201">
        <f>'DE-Exp (O)'!AQ29*(1+Toeslagen!$Q$5)</f>
        <v>512.42716448133319</v>
      </c>
      <c r="AR29" s="201">
        <f>'DE-Exp (O)'!AR29*(1+Toeslagen!$Q$5)</f>
        <v>645.39071999999999</v>
      </c>
      <c r="AS29" s="201">
        <f>'DE-Exp (O)'!AS29*(1+Toeslagen!$Q$5)</f>
        <v>620.08127999999999</v>
      </c>
      <c r="AT29" s="201">
        <f>'DE-Exp (O)'!AT29*(1+Toeslagen!$Q$5)</f>
        <v>632.73599999999999</v>
      </c>
      <c r="AU29" s="201">
        <f>'DE-Exp (O)'!AU29*(1+Toeslagen!$Q$5)</f>
        <v>507.25113251687532</v>
      </c>
      <c r="AV29" s="201">
        <f>'DE-Exp (O)'!AV29*(1+Toeslagen!$Q$5)</f>
        <v>507.25113251687532</v>
      </c>
      <c r="AW29" s="201">
        <f>'DE-Exp (O)'!AW29*(1+Toeslagen!$Q$5)</f>
        <v>638.89813705024687</v>
      </c>
      <c r="AX29" s="201">
        <f>'DE-Exp (O)'!AX29*(1+Toeslagen!$Q$5)</f>
        <v>638.89813705024687</v>
      </c>
      <c r="AY29" s="201">
        <f>'DE-Exp (O)'!AY29*(1+Toeslagen!$Q$5)</f>
        <v>645.351653586108</v>
      </c>
      <c r="AZ29" s="201">
        <f>'DE-Exp (O)'!AZ29*(1+Toeslagen!$Q$5)</f>
        <v>701.16143579043239</v>
      </c>
      <c r="BA29" s="201">
        <f>'DE-Exp (O)'!BA29*(1+Toeslagen!$Q$5)</f>
        <v>704.68486009088679</v>
      </c>
      <c r="BB29" s="201">
        <f>'DE-Exp (O)'!BB29*(1+Toeslagen!$Q$5)</f>
        <v>919.2665351051196</v>
      </c>
      <c r="BC29" s="201">
        <f>'DE-Exp (O)'!BC29*(1+Toeslagen!$Q$5)</f>
        <v>365.46995400287159</v>
      </c>
      <c r="BD29" s="201">
        <f>'DE-Exp (O)'!BD29*(1+Toeslagen!$Q$5)</f>
        <v>365.46995400287159</v>
      </c>
      <c r="BE29" s="201">
        <f>'DE-Exp (O)'!BE29*(1+Toeslagen!$Q$5)</f>
        <v>372.85318539686904</v>
      </c>
      <c r="BF29" s="201">
        <f>'DE-Exp (O)'!BF29*(1+Toeslagen!$Q$5)</f>
        <v>0</v>
      </c>
      <c r="BG29" s="201">
        <f>'DE-Exp (O)'!BG29*(1+Toeslagen!$Q$5)</f>
        <v>369.16156969987031</v>
      </c>
      <c r="BH29" s="201">
        <f>'DE-Exp (O)'!BH29*(1+Toeslagen!$Q$5)</f>
        <v>361.77833830587292</v>
      </c>
      <c r="BI29" s="201">
        <f>'DE-Exp (O)'!BI29*(1+Toeslagen!$Q$5)</f>
        <v>354.39510691187553</v>
      </c>
      <c r="BJ29" s="201">
        <f>'DE-Exp (O)'!BJ29*(1+Toeslagen!$Q$5)</f>
        <v>358.0867226088742</v>
      </c>
      <c r="BK29" s="201">
        <f>'DE-Exp (O)'!BK29*(1+Toeslagen!$Q$5)</f>
        <v>376.5448010938677</v>
      </c>
      <c r="BL29" s="201">
        <f>'DE-Exp (O)'!BL29*(1+Toeslagen!$Q$5)</f>
        <v>491.72303662350157</v>
      </c>
      <c r="BM29" s="201">
        <f>'DE-Exp (O)'!BM29*(1+Toeslagen!$Q$5)</f>
        <v>431.03543121083908</v>
      </c>
      <c r="BN29" s="201">
        <f>'DE-Exp (O)'!BN29*(1+Toeslagen!$Q$5)</f>
        <v>439.92275968941311</v>
      </c>
      <c r="BO29" s="201">
        <f>'DE-Exp (O)'!BO29*(1+Toeslagen!$Q$5)</f>
        <v>435.47909545012607</v>
      </c>
      <c r="BP29" s="201">
        <f>'DE-Exp (O)'!BP29*(1+Toeslagen!$Q$5)</f>
        <v>496.8990685879595</v>
      </c>
      <c r="BQ29" s="201">
        <f>'DE-Exp (O)'!BQ29*(1+Toeslagen!$Q$5)</f>
        <v>517.60319644579113</v>
      </c>
      <c r="BR29" s="201">
        <f>'DE-Exp (O)'!BR29*(1+Toeslagen!$Q$5)</f>
        <v>517.60319644579113</v>
      </c>
      <c r="BS29" s="201">
        <f>'DE-Exp (O)'!BS29*(1+Toeslagen!$Q$5)</f>
        <v>507.25113251687532</v>
      </c>
      <c r="BT29" s="201">
        <f>'DE-Exp (O)'!BT29*(1+Toeslagen!$Q$5)</f>
        <v>512.42716448133319</v>
      </c>
      <c r="BU29" s="201">
        <f>'DE-Exp (O)'!BU29*(1+Toeslagen!$Q$5)</f>
        <v>444.3664239287001</v>
      </c>
      <c r="BV29" s="201">
        <f>'DE-Exp (O)'!BV29*(1+Toeslagen!$Q$5)</f>
        <v>453.25375240727413</v>
      </c>
      <c r="BW29" s="201">
        <f>'DE-Exp (O)'!BW29*(1+Toeslagen!$Q$5)</f>
        <v>632.44462051438575</v>
      </c>
      <c r="BX29" s="201">
        <f>'DE-Exp (O)'!BX29*(1+Toeslagen!$Q$5)</f>
        <v>632.44462051438575</v>
      </c>
      <c r="BY29" s="201">
        <f>'DE-Exp (O)'!BY29*(1+Toeslagen!$Q$5)</f>
        <v>0</v>
      </c>
      <c r="BZ29" s="201">
        <f>'DE-Exp (O)'!BZ29*(1+Toeslagen!$Q$5)</f>
        <v>638.89813705024687</v>
      </c>
      <c r="CA29" s="201">
        <f>'DE-Exp (O)'!CA29*(1+Toeslagen!$Q$5)</f>
        <v>645.351653586108</v>
      </c>
      <c r="CB29" s="201">
        <f>'DE-Exp (O)'!CB29*(1+Toeslagen!$Q$5)</f>
        <v>625.99110397852473</v>
      </c>
      <c r="CC29" s="201">
        <f>'DE-Exp (O)'!CC29*(1+Toeslagen!$Q$5)</f>
        <v>708.20828439134118</v>
      </c>
      <c r="CD29" s="201">
        <f>'DE-Exp (O)'!CD29*(1+Toeslagen!$Q$5)</f>
        <v>701.16143579043239</v>
      </c>
      <c r="CE29" s="201">
        <f>'DE-Exp (O)'!CE29*(1+Toeslagen!$Q$5)</f>
        <v>701.16143579043239</v>
      </c>
      <c r="CF29" s="201">
        <f>'DE-Exp (O)'!CF29*(1+Toeslagen!$Q$5)</f>
        <v>634.21637408179811</v>
      </c>
      <c r="CG29" s="201">
        <f>'DE-Exp (O)'!CG29*(1+Toeslagen!$Q$5)</f>
        <v>851.01351842415647</v>
      </c>
      <c r="CH29" s="201">
        <f>'DE-Exp (O)'!CH29*(1+Toeslagen!$Q$5)</f>
        <v>851.01351842415647</v>
      </c>
      <c r="CI29" s="201">
        <f>'DE-Exp (O)'!CI29*(1+Toeslagen!$Q$5)</f>
        <v>919.2665351051196</v>
      </c>
      <c r="CJ29" s="201">
        <f>'DE-Exp (O)'!CJ29*(1+Toeslagen!$Q$5)</f>
        <v>914.67020242959404</v>
      </c>
      <c r="CK29" s="201">
        <f>'DE-Exp (O)'!CK29*(1+Toeslagen!$Q$5)</f>
        <v>851.01351842415647</v>
      </c>
      <c r="CL29" s="201">
        <f>'DE-Exp (O)'!CL29*(1+Toeslagen!$Q$5)</f>
        <v>846.75845083203569</v>
      </c>
      <c r="CM29" s="201">
        <f>'DE-Exp (O)'!CM29*(1+Toeslagen!$Q$5)</f>
        <v>842.50338323991491</v>
      </c>
      <c r="CN29" s="201">
        <f>'DE-Exp (O)'!CN29*(1+Toeslagen!$Q$5)</f>
        <v>915.2</v>
      </c>
      <c r="CO29" s="201">
        <f>'DE-Exp (O)'!CO29*(1+Toeslagen!$Q$5)</f>
        <v>958.78726200545668</v>
      </c>
      <c r="CP29" s="201">
        <f>'DE-Exp (O)'!CP29*(1+Toeslagen!$Q$5)</f>
        <v>949.29431881728385</v>
      </c>
      <c r="CQ29" s="201">
        <f>'DE-Exp (O)'!CQ29*(1+Toeslagen!$Q$5)</f>
        <v>1133.7356883070997</v>
      </c>
      <c r="CR29" s="201">
        <f>'DE-Exp (O)'!CR29*(1+Toeslagen!$Q$5)</f>
        <v>1133.7356883070997</v>
      </c>
      <c r="CS29" s="201">
        <f>'DE-Exp (O)'!CS29*(1+Toeslagen!$Q$5)</f>
        <v>1139.4616261268325</v>
      </c>
      <c r="CT29" s="201">
        <f>'DE-Exp (O)'!CT29*(1+Toeslagen!$Q$5)</f>
        <v>1145.1875639465654</v>
      </c>
      <c r="CU29" s="201">
        <f>'DE-Exp (O)'!CU29*(1+Toeslagen!$Q$5)</f>
        <v>1145.1875639465654</v>
      </c>
      <c r="CV29" s="201">
        <f>'DE-Exp (O)'!CV29*(1+Toeslagen!$Q$5)</f>
        <v>944.54784722319744</v>
      </c>
      <c r="CW29" s="201">
        <f>'DE-Exp (O)'!CW29*(1+Toeslagen!$Q$5)</f>
        <v>944.54784722319744</v>
      </c>
      <c r="CX29" s="201">
        <f>'DE-Exp (O)'!CX29*(1+Toeslagen!$Q$5)</f>
        <v>949.29431881728385</v>
      </c>
      <c r="CY29" s="201">
        <f>'DE-Exp (O)'!CY29*(1+Toeslagen!$Q$5)</f>
        <v>954.04079041137027</v>
      </c>
      <c r="CZ29" s="201">
        <f>'DE-Exp (O)'!CZ29*(1+Toeslagen!$Q$5)</f>
        <v>923.86286778064516</v>
      </c>
      <c r="DA29" s="201">
        <f>'DE-Exp (O)'!DA29*(1+Toeslagen!$Q$5)</f>
        <v>915.2</v>
      </c>
      <c r="DB29" s="201">
        <f>'DE-Exp (O)'!DB29*(1+Toeslagen!$Q$5)</f>
        <v>919.2665351051196</v>
      </c>
      <c r="DC29" s="201">
        <f>'DE-Exp (O)'!DC29*(1+Toeslagen!$Q$5)</f>
        <v>941.69996426674572</v>
      </c>
      <c r="DD29" s="201">
        <f>'DE-Exp (O)'!DD29*(1+Toeslagen!$Q$5)</f>
        <v>949.29431881728385</v>
      </c>
      <c r="DE29" s="201">
        <f>'DE-Exp (O)'!DE29*(1+Toeslagen!$Q$5)</f>
        <v>1145.1875639465654</v>
      </c>
      <c r="DF29" s="201">
        <f>'DE-Exp (O)'!DF29*(1+Toeslagen!$Q$5)</f>
        <v>928.45920045617083</v>
      </c>
      <c r="DG29" s="201">
        <f>'DE-Exp (O)'!DG29*(1+Toeslagen!$Q$5)</f>
        <v>923.86286778064516</v>
      </c>
      <c r="DH29" s="201">
        <f>'DE-Exp (O)'!DH29*(1+Toeslagen!$Q$5)</f>
        <v>892.32</v>
      </c>
      <c r="DI29" s="201">
        <f>'DE-Exp (O)'!DI29*(1+Toeslagen!$Q$5)</f>
        <v>919.2665351051196</v>
      </c>
      <c r="DJ29" s="201">
        <f>'DE-Exp (O)'!DJ29*(1+Toeslagen!$Q$5)</f>
        <v>914.67020242959404</v>
      </c>
    </row>
    <row r="30" spans="1:114" ht="14.65" thickBot="1">
      <c r="A30" s="1">
        <v>26</v>
      </c>
      <c r="B30" s="1">
        <v>26</v>
      </c>
      <c r="C30" s="1">
        <v>300</v>
      </c>
      <c r="D30" s="1">
        <v>2</v>
      </c>
      <c r="F30" t="s">
        <v>202</v>
      </c>
      <c r="G30" t="s">
        <v>203</v>
      </c>
      <c r="H30" t="s">
        <v>204</v>
      </c>
      <c r="I30" t="s">
        <v>205</v>
      </c>
      <c r="J30" t="s">
        <v>206</v>
      </c>
      <c r="N30" s="211">
        <v>6</v>
      </c>
      <c r="O30" s="212">
        <v>10500</v>
      </c>
      <c r="P30" s="201">
        <f>'DE-Exp (O)'!P30*(1+Toeslagen!$Q$5)</f>
        <v>1166.3390007806827</v>
      </c>
      <c r="Q30" s="201">
        <f>'DE-Exp (O)'!Q30*(1+Toeslagen!$Q$5)</f>
        <v>1178.0610007885284</v>
      </c>
      <c r="R30" s="201">
        <f>'DE-Exp (O)'!R30*(1+Toeslagen!$Q$5)</f>
        <v>1172.2000007846057</v>
      </c>
      <c r="S30" s="201">
        <f>'DE-Exp (O)'!S30*(1+Toeslagen!$Q$5)</f>
        <v>975.13304187990468</v>
      </c>
      <c r="T30" s="201">
        <f>'DE-Exp (O)'!T30*(1+Toeslagen!$Q$5)</f>
        <v>0</v>
      </c>
      <c r="U30" s="201">
        <f>'DE-Exp (O)'!U30*(1+Toeslagen!$Q$5)</f>
        <v>943.93154439232114</v>
      </c>
      <c r="V30" s="201">
        <f>'DE-Exp (O)'!V30*(1+Toeslagen!$Q$5)</f>
        <v>970.2573766705051</v>
      </c>
      <c r="W30" s="201">
        <f>'DE-Exp (O)'!W30*(1+Toeslagen!$Q$5)</f>
        <v>1172.2000007846057</v>
      </c>
      <c r="X30" s="201">
        <f>'DE-Exp (O)'!X30*(1+Toeslagen!$Q$5)</f>
        <v>1172.2000007846057</v>
      </c>
      <c r="Y30" s="201">
        <f>'DE-Exp (O)'!Y30*(1+Toeslagen!$Q$5)</f>
        <v>975.13304187990468</v>
      </c>
      <c r="Z30" s="201">
        <f>'DE-Exp (O)'!Z30*(1+Toeslagen!$Q$5)</f>
        <v>975.13304187990468</v>
      </c>
      <c r="AA30" s="201">
        <f>'DE-Exp (O)'!AA30*(1+Toeslagen!$Q$5)</f>
        <v>975.13304187990468</v>
      </c>
      <c r="AB30" s="201">
        <f>'DE-Exp (O)'!AB30*(1+Toeslagen!$Q$5)</f>
        <v>975.13304187990468</v>
      </c>
      <c r="AC30" s="201">
        <f>'DE-Exp (O)'!AC30*(1+Toeslagen!$Q$5)</f>
        <v>975.13304187990468</v>
      </c>
      <c r="AD30" s="201">
        <f>'DE-Exp (O)'!AD30*(1+Toeslagen!$Q$5)</f>
        <v>1172.2000007846057</v>
      </c>
      <c r="AE30" s="201">
        <f>'DE-Exp (O)'!AE30*(1+Toeslagen!$Q$5)</f>
        <v>1160.4780007767595</v>
      </c>
      <c r="AF30" s="201">
        <f>'DE-Exp (O)'!AF30*(1+Toeslagen!$Q$5)</f>
        <v>1256.2784000000001</v>
      </c>
      <c r="AG30" s="201">
        <f>'DE-Exp (O)'!AG30*(1+Toeslagen!$Q$5)</f>
        <v>1243.8400000000001</v>
      </c>
      <c r="AH30" s="201">
        <f>'DE-Exp (O)'!AH30*(1+Toeslagen!$Q$5)</f>
        <v>955.63038104230657</v>
      </c>
      <c r="AI30" s="201">
        <f>'DE-Exp (O)'!AI30*(1+Toeslagen!$Q$5)</f>
        <v>715.53178215597745</v>
      </c>
      <c r="AJ30" s="201">
        <f>'DE-Exp (O)'!AJ30*(1+Toeslagen!$Q$5)</f>
        <v>724.88</v>
      </c>
      <c r="AK30" s="201">
        <f>'DE-Exp (O)'!AK30*(1+Toeslagen!$Q$5)</f>
        <v>722.75937591512877</v>
      </c>
      <c r="AL30" s="201">
        <f>'DE-Exp (O)'!AL30*(1+Toeslagen!$Q$5)</f>
        <v>859.41393459769131</v>
      </c>
      <c r="AM30" s="201">
        <f>'DE-Exp (O)'!AM30*(1+Toeslagen!$Q$5)</f>
        <v>876.77583226633158</v>
      </c>
      <c r="AN30" s="201">
        <f>'DE-Exp (O)'!AN30*(1+Toeslagen!$Q$5)</f>
        <v>868.09488343201144</v>
      </c>
      <c r="AO30" s="201">
        <f>'DE-Exp (O)'!AO30*(1+Toeslagen!$Q$5)</f>
        <v>530.78440153855354</v>
      </c>
      <c r="AP30" s="201">
        <f>'DE-Exp (O)'!AP30*(1+Toeslagen!$Q$5)</f>
        <v>536.09224555393916</v>
      </c>
      <c r="AQ30" s="201">
        <f>'DE-Exp (O)'!AQ30*(1+Toeslagen!$Q$5)</f>
        <v>525.47655752316803</v>
      </c>
      <c r="AR30" s="201">
        <f>'DE-Exp (O)'!AR30*(1+Toeslagen!$Q$5)</f>
        <v>656.42304000000001</v>
      </c>
      <c r="AS30" s="201">
        <f>'DE-Exp (O)'!AS30*(1+Toeslagen!$Q$5)</f>
        <v>630.68096000000014</v>
      </c>
      <c r="AT30" s="201">
        <f>'DE-Exp (O)'!AT30*(1+Toeslagen!$Q$5)</f>
        <v>643.55200000000013</v>
      </c>
      <c r="AU30" s="201">
        <f>'DE-Exp (O)'!AU30*(1+Toeslagen!$Q$5)</f>
        <v>520.16871350778251</v>
      </c>
      <c r="AV30" s="201">
        <f>'DE-Exp (O)'!AV30*(1+Toeslagen!$Q$5)</f>
        <v>520.16871350778251</v>
      </c>
      <c r="AW30" s="201">
        <f>'DE-Exp (O)'!AW30*(1+Toeslagen!$Q$5)</f>
        <v>653.0558795309139</v>
      </c>
      <c r="AX30" s="201">
        <f>'DE-Exp (O)'!AX30*(1+Toeslagen!$Q$5)</f>
        <v>653.0558795309139</v>
      </c>
      <c r="AY30" s="201">
        <f>'DE-Exp (O)'!AY30*(1+Toeslagen!$Q$5)</f>
        <v>659.65240356657966</v>
      </c>
      <c r="AZ30" s="201">
        <f>'DE-Exp (O)'!AZ30*(1+Toeslagen!$Q$5)</f>
        <v>719.14557903555317</v>
      </c>
      <c r="BA30" s="201">
        <f>'DE-Exp (O)'!BA30*(1+Toeslagen!$Q$5)</f>
        <v>722.75937591512877</v>
      </c>
      <c r="BB30" s="201">
        <f>'DE-Exp (O)'!BB30*(1+Toeslagen!$Q$5)</f>
        <v>943.93154439232114</v>
      </c>
      <c r="BC30" s="201">
        <f>'DE-Exp (O)'!BC30*(1+Toeslagen!$Q$5)</f>
        <v>373.74647235231805</v>
      </c>
      <c r="BD30" s="201">
        <f>'DE-Exp (O)'!BD30*(1+Toeslagen!$Q$5)</f>
        <v>373.74647235231805</v>
      </c>
      <c r="BE30" s="201">
        <f>'DE-Exp (O)'!BE30*(1+Toeslagen!$Q$5)</f>
        <v>381.29690613721334</v>
      </c>
      <c r="BF30" s="201">
        <f>'DE-Exp (O)'!BF30*(1+Toeslagen!$Q$5)</f>
        <v>0</v>
      </c>
      <c r="BG30" s="201">
        <f>'DE-Exp (O)'!BG30*(1+Toeslagen!$Q$5)</f>
        <v>377.5216892447657</v>
      </c>
      <c r="BH30" s="201">
        <f>'DE-Exp (O)'!BH30*(1+Toeslagen!$Q$5)</f>
        <v>369.97125545987041</v>
      </c>
      <c r="BI30" s="201">
        <f>'DE-Exp (O)'!BI30*(1+Toeslagen!$Q$5)</f>
        <v>362.42082167497506</v>
      </c>
      <c r="BJ30" s="201">
        <f>'DE-Exp (O)'!BJ30*(1+Toeslagen!$Q$5)</f>
        <v>366.1960385674227</v>
      </c>
      <c r="BK30" s="201">
        <f>'DE-Exp (O)'!BK30*(1+Toeslagen!$Q$5)</f>
        <v>385.07212302966099</v>
      </c>
      <c r="BL30" s="201">
        <f>'DE-Exp (O)'!BL30*(1+Toeslagen!$Q$5)</f>
        <v>504.24518146162586</v>
      </c>
      <c r="BM30" s="201">
        <f>'DE-Exp (O)'!BM30*(1+Toeslagen!$Q$5)</f>
        <v>440.2131911034399</v>
      </c>
      <c r="BN30" s="201">
        <f>'DE-Exp (O)'!BN30*(1+Toeslagen!$Q$5)</f>
        <v>449.28975174474789</v>
      </c>
      <c r="BO30" s="201">
        <f>'DE-Exp (O)'!BO30*(1+Toeslagen!$Q$5)</f>
        <v>444.75147142409389</v>
      </c>
      <c r="BP30" s="201">
        <f>'DE-Exp (O)'!BP30*(1+Toeslagen!$Q$5)</f>
        <v>509.55302547701137</v>
      </c>
      <c r="BQ30" s="201">
        <f>'DE-Exp (O)'!BQ30*(1+Toeslagen!$Q$5)</f>
        <v>530.78440153855354</v>
      </c>
      <c r="BR30" s="201">
        <f>'DE-Exp (O)'!BR30*(1+Toeslagen!$Q$5)</f>
        <v>530.78440153855354</v>
      </c>
      <c r="BS30" s="201">
        <f>'DE-Exp (O)'!BS30*(1+Toeslagen!$Q$5)</f>
        <v>520.16871350778251</v>
      </c>
      <c r="BT30" s="201">
        <f>'DE-Exp (O)'!BT30*(1+Toeslagen!$Q$5)</f>
        <v>525.47655752316803</v>
      </c>
      <c r="BU30" s="201">
        <f>'DE-Exp (O)'!BU30*(1+Toeslagen!$Q$5)</f>
        <v>453.82803206540194</v>
      </c>
      <c r="BV30" s="201">
        <f>'DE-Exp (O)'!BV30*(1+Toeslagen!$Q$5)</f>
        <v>462.90459270670993</v>
      </c>
      <c r="BW30" s="201">
        <f>'DE-Exp (O)'!BW30*(1+Toeslagen!$Q$5)</f>
        <v>646.45935549524802</v>
      </c>
      <c r="BX30" s="201">
        <f>'DE-Exp (O)'!BX30*(1+Toeslagen!$Q$5)</f>
        <v>646.45935549524802</v>
      </c>
      <c r="BY30" s="201">
        <f>'DE-Exp (O)'!BY30*(1+Toeslagen!$Q$5)</f>
        <v>0</v>
      </c>
      <c r="BZ30" s="201">
        <f>'DE-Exp (O)'!BZ30*(1+Toeslagen!$Q$5)</f>
        <v>653.0558795309139</v>
      </c>
      <c r="CA30" s="201">
        <f>'DE-Exp (O)'!CA30*(1+Toeslagen!$Q$5)</f>
        <v>659.65240356657966</v>
      </c>
      <c r="CB30" s="201">
        <f>'DE-Exp (O)'!CB30*(1+Toeslagen!$Q$5)</f>
        <v>639.86283145958237</v>
      </c>
      <c r="CC30" s="201">
        <f>'DE-Exp (O)'!CC30*(1+Toeslagen!$Q$5)</f>
        <v>726.37317279470437</v>
      </c>
      <c r="CD30" s="201">
        <f>'DE-Exp (O)'!CD30*(1+Toeslagen!$Q$5)</f>
        <v>719.14557903555317</v>
      </c>
      <c r="CE30" s="201">
        <f>'DE-Exp (O)'!CE30*(1+Toeslagen!$Q$5)</f>
        <v>719.14557903555317</v>
      </c>
      <c r="CF30" s="201">
        <f>'DE-Exp (O)'!CF30*(1+Toeslagen!$Q$5)</f>
        <v>650.48343832361593</v>
      </c>
      <c r="CG30" s="201">
        <f>'DE-Exp (O)'!CG30*(1+Toeslagen!$Q$5)</f>
        <v>868.09488343201144</v>
      </c>
      <c r="CH30" s="201">
        <f>'DE-Exp (O)'!CH30*(1+Toeslagen!$Q$5)</f>
        <v>868.09488343201144</v>
      </c>
      <c r="CI30" s="201">
        <f>'DE-Exp (O)'!CI30*(1+Toeslagen!$Q$5)</f>
        <v>943.93154439232114</v>
      </c>
      <c r="CJ30" s="201">
        <f>'DE-Exp (O)'!CJ30*(1+Toeslagen!$Q$5)</f>
        <v>939.21188667035949</v>
      </c>
      <c r="CK30" s="201">
        <f>'DE-Exp (O)'!CK30*(1+Toeslagen!$Q$5)</f>
        <v>868.09488343201144</v>
      </c>
      <c r="CL30" s="201">
        <f>'DE-Exp (O)'!CL30*(1+Toeslagen!$Q$5)</f>
        <v>863.75440901485149</v>
      </c>
      <c r="CM30" s="201">
        <f>'DE-Exp (O)'!CM30*(1+Toeslagen!$Q$5)</f>
        <v>859.41393459769131</v>
      </c>
      <c r="CN30" s="201">
        <f>'DE-Exp (O)'!CN30*(1+Toeslagen!$Q$5)</f>
        <v>941.2</v>
      </c>
      <c r="CO30" s="201">
        <f>'DE-Exp (O)'!CO30*(1+Toeslagen!$Q$5)</f>
        <v>984.88437229870374</v>
      </c>
      <c r="CP30" s="201">
        <f>'DE-Exp (O)'!CP30*(1+Toeslagen!$Q$5)</f>
        <v>975.13304187990468</v>
      </c>
      <c r="CQ30" s="201">
        <f>'DE-Exp (O)'!CQ30*(1+Toeslagen!$Q$5)</f>
        <v>1160.4780007767595</v>
      </c>
      <c r="CR30" s="201">
        <f>'DE-Exp (O)'!CR30*(1+Toeslagen!$Q$5)</f>
        <v>1160.4780007767595</v>
      </c>
      <c r="CS30" s="201">
        <f>'DE-Exp (O)'!CS30*(1+Toeslagen!$Q$5)</f>
        <v>1166.3390007806827</v>
      </c>
      <c r="CT30" s="201">
        <f>'DE-Exp (O)'!CT30*(1+Toeslagen!$Q$5)</f>
        <v>1172.2000007846057</v>
      </c>
      <c r="CU30" s="201">
        <f>'DE-Exp (O)'!CU30*(1+Toeslagen!$Q$5)</f>
        <v>1172.2000007846057</v>
      </c>
      <c r="CV30" s="201">
        <f>'DE-Exp (O)'!CV30*(1+Toeslagen!$Q$5)</f>
        <v>970.2573766705051</v>
      </c>
      <c r="CW30" s="201">
        <f>'DE-Exp (O)'!CW30*(1+Toeslagen!$Q$5)</f>
        <v>970.2573766705051</v>
      </c>
      <c r="CX30" s="201">
        <f>'DE-Exp (O)'!CX30*(1+Toeslagen!$Q$5)</f>
        <v>975.13304187990468</v>
      </c>
      <c r="CY30" s="201">
        <f>'DE-Exp (O)'!CY30*(1+Toeslagen!$Q$5)</f>
        <v>980.00870708930415</v>
      </c>
      <c r="CZ30" s="201">
        <f>'DE-Exp (O)'!CZ30*(1+Toeslagen!$Q$5)</f>
        <v>948.65120211428268</v>
      </c>
      <c r="DA30" s="201">
        <f>'DE-Exp (O)'!DA30*(1+Toeslagen!$Q$5)</f>
        <v>941.2</v>
      </c>
      <c r="DB30" s="201">
        <f>'DE-Exp (O)'!DB30*(1+Toeslagen!$Q$5)</f>
        <v>943.93154439232114</v>
      </c>
      <c r="DC30" s="201">
        <f>'DE-Exp (O)'!DC30*(1+Toeslagen!$Q$5)</f>
        <v>967.33197754486548</v>
      </c>
      <c r="DD30" s="201">
        <f>'DE-Exp (O)'!DD30*(1+Toeslagen!$Q$5)</f>
        <v>975.13304187990468</v>
      </c>
      <c r="DE30" s="201">
        <f>'DE-Exp (O)'!DE30*(1+Toeslagen!$Q$5)</f>
        <v>1172.2000007846057</v>
      </c>
      <c r="DF30" s="201">
        <f>'DE-Exp (O)'!DF30*(1+Toeslagen!$Q$5)</f>
        <v>953.37085983624434</v>
      </c>
      <c r="DG30" s="201">
        <f>'DE-Exp (O)'!DG30*(1+Toeslagen!$Q$5)</f>
        <v>948.65120211428268</v>
      </c>
      <c r="DH30" s="201">
        <f>'DE-Exp (O)'!DH30*(1+Toeslagen!$Q$5)</f>
        <v>919.36</v>
      </c>
      <c r="DI30" s="201">
        <f>'DE-Exp (O)'!DI30*(1+Toeslagen!$Q$5)</f>
        <v>943.93154439232114</v>
      </c>
      <c r="DJ30" s="201">
        <f>'DE-Exp (O)'!DJ30*(1+Toeslagen!$Q$5)</f>
        <v>939.21188667035949</v>
      </c>
    </row>
    <row r="31" spans="1:114" ht="14.65" thickBot="1">
      <c r="A31" s="1">
        <v>27</v>
      </c>
      <c r="B31" s="1">
        <v>27</v>
      </c>
      <c r="C31" s="1">
        <v>330</v>
      </c>
      <c r="D31" s="1">
        <v>2</v>
      </c>
      <c r="F31" t="s">
        <v>202</v>
      </c>
      <c r="G31" t="s">
        <v>203</v>
      </c>
      <c r="H31" t="s">
        <v>204</v>
      </c>
      <c r="I31" t="s">
        <v>205</v>
      </c>
      <c r="J31" t="s">
        <v>206</v>
      </c>
      <c r="N31" s="211">
        <v>6.4</v>
      </c>
      <c r="O31" s="212">
        <v>11200</v>
      </c>
      <c r="P31" s="201">
        <f>'DE-Exp (O)'!P31*(1+Toeslagen!$Q$5)</f>
        <v>1193.216375434532</v>
      </c>
      <c r="Q31" s="201">
        <f>'DE-Exp (O)'!Q31*(1+Toeslagen!$Q$5)</f>
        <v>1205.2084998107582</v>
      </c>
      <c r="R31" s="201">
        <f>'DE-Exp (O)'!R31*(1+Toeslagen!$Q$5)</f>
        <v>1199.2124376226452</v>
      </c>
      <c r="S31" s="201">
        <f>'DE-Exp (O)'!S31*(1+Toeslagen!$Q$5)</f>
        <v>1002.0371409425252</v>
      </c>
      <c r="T31" s="201">
        <f>'DE-Exp (O)'!T31*(1+Toeslagen!$Q$5)</f>
        <v>0</v>
      </c>
      <c r="U31" s="201">
        <f>'DE-Exp (O)'!U31*(1+Toeslagen!$Q$5)</f>
        <v>969.66192967952225</v>
      </c>
      <c r="V31" s="201">
        <f>'DE-Exp (O)'!V31*(1+Toeslagen!$Q$5)</f>
        <v>997.02695523781256</v>
      </c>
      <c r="W31" s="201">
        <f>'DE-Exp (O)'!W31*(1+Toeslagen!$Q$5)</f>
        <v>1199.2124376226452</v>
      </c>
      <c r="X31" s="201">
        <f>'DE-Exp (O)'!X31*(1+Toeslagen!$Q$5)</f>
        <v>1199.2124376226452</v>
      </c>
      <c r="Y31" s="201">
        <f>'DE-Exp (O)'!Y31*(1+Toeslagen!$Q$5)</f>
        <v>1002.0371409425252</v>
      </c>
      <c r="Z31" s="201">
        <f>'DE-Exp (O)'!Z31*(1+Toeslagen!$Q$5)</f>
        <v>1002.0371409425252</v>
      </c>
      <c r="AA31" s="201">
        <f>'DE-Exp (O)'!AA31*(1+Toeslagen!$Q$5)</f>
        <v>1002.0371409425252</v>
      </c>
      <c r="AB31" s="201">
        <f>'DE-Exp (O)'!AB31*(1+Toeslagen!$Q$5)</f>
        <v>1002.0371409425252</v>
      </c>
      <c r="AC31" s="201">
        <f>'DE-Exp (O)'!AC31*(1+Toeslagen!$Q$5)</f>
        <v>1002.0371409425252</v>
      </c>
      <c r="AD31" s="201">
        <f>'DE-Exp (O)'!AD31*(1+Toeslagen!$Q$5)</f>
        <v>1199.2124376226452</v>
      </c>
      <c r="AE31" s="201">
        <f>'DE-Exp (O)'!AE31*(1+Toeslagen!$Q$5)</f>
        <v>1187.2203132464188</v>
      </c>
      <c r="AF31" s="201">
        <f>'DE-Exp (O)'!AF31*(1+Toeslagen!$Q$5)</f>
        <v>1283.5888</v>
      </c>
      <c r="AG31" s="201">
        <f>'DE-Exp (O)'!AG31*(1+Toeslagen!$Q$5)</f>
        <v>1270.8800000000001</v>
      </c>
      <c r="AH31" s="201">
        <f>'DE-Exp (O)'!AH31*(1+Toeslagen!$Q$5)</f>
        <v>981.99639812367457</v>
      </c>
      <c r="AI31" s="201">
        <f>'DE-Exp (O)'!AI31*(1+Toeslagen!$Q$5)</f>
        <v>732.37083058197686</v>
      </c>
      <c r="AJ31" s="201">
        <f>'DE-Exp (O)'!AJ31*(1+Toeslagen!$Q$5)</f>
        <v>741.52</v>
      </c>
      <c r="AK31" s="201">
        <f>'DE-Exp (O)'!AK31*(1+Toeslagen!$Q$5)</f>
        <v>739.76851573937051</v>
      </c>
      <c r="AL31" s="201">
        <f>'DE-Exp (O)'!AL31*(1+Toeslagen!$Q$5)</f>
        <v>877.37920819546741</v>
      </c>
      <c r="AM31" s="201">
        <f>'DE-Exp (O)'!AM31*(1+Toeslagen!$Q$5)</f>
        <v>895.10404068426476</v>
      </c>
      <c r="AN31" s="201">
        <f>'DE-Exp (O)'!AN31*(1+Toeslagen!$Q$5)</f>
        <v>886.24162443986609</v>
      </c>
      <c r="AO31" s="201">
        <f>'DE-Exp (O)'!AO31*(1+Toeslagen!$Q$5)</f>
        <v>542.90023063131571</v>
      </c>
      <c r="AP31" s="201">
        <f>'DE-Exp (O)'!AP31*(1+Toeslagen!$Q$5)</f>
        <v>548.32923293762894</v>
      </c>
      <c r="AQ31" s="201">
        <f>'DE-Exp (O)'!AQ31*(1+Toeslagen!$Q$5)</f>
        <v>537.47122832500247</v>
      </c>
      <c r="AR31" s="201">
        <f>'DE-Exp (O)'!AR31*(1+Toeslagen!$Q$5)</f>
        <v>667.45536000000016</v>
      </c>
      <c r="AS31" s="201">
        <f>'DE-Exp (O)'!AS31*(1+Toeslagen!$Q$5)</f>
        <v>641.28064000000006</v>
      </c>
      <c r="AT31" s="201">
        <f>'DE-Exp (O)'!AT31*(1+Toeslagen!$Q$5)</f>
        <v>654.36800000000005</v>
      </c>
      <c r="AU31" s="201">
        <f>'DE-Exp (O)'!AU31*(1+Toeslagen!$Q$5)</f>
        <v>532.04222601868946</v>
      </c>
      <c r="AV31" s="201">
        <f>'DE-Exp (O)'!AV31*(1+Toeslagen!$Q$5)</f>
        <v>532.04222601868946</v>
      </c>
      <c r="AW31" s="201">
        <f>'DE-Exp (O)'!AW31*(1+Toeslagen!$Q$5)</f>
        <v>666.1588997715811</v>
      </c>
      <c r="AX31" s="201">
        <f>'DE-Exp (O)'!AX31*(1+Toeslagen!$Q$5)</f>
        <v>666.1588997715811</v>
      </c>
      <c r="AY31" s="201">
        <f>'DE-Exp (O)'!AY31*(1+Toeslagen!$Q$5)</f>
        <v>672.88777754705154</v>
      </c>
      <c r="AZ31" s="201">
        <f>'DE-Exp (O)'!AZ31*(1+Toeslagen!$Q$5)</f>
        <v>736.06967316067369</v>
      </c>
      <c r="BA31" s="201">
        <f>'DE-Exp (O)'!BA31*(1+Toeslagen!$Q$5)</f>
        <v>739.76851573937051</v>
      </c>
      <c r="BB31" s="201">
        <f>'DE-Exp (O)'!BB31*(1+Toeslagen!$Q$5)</f>
        <v>969.66192967952225</v>
      </c>
      <c r="BC31" s="201">
        <f>'DE-Exp (O)'!BC31*(1+Toeslagen!$Q$5)</f>
        <v>382.02299070176423</v>
      </c>
      <c r="BD31" s="201">
        <f>'DE-Exp (O)'!BD31*(1+Toeslagen!$Q$5)</f>
        <v>382.02299070176423</v>
      </c>
      <c r="BE31" s="201">
        <f>'DE-Exp (O)'!BE31*(1+Toeslagen!$Q$5)</f>
        <v>389.74062687755747</v>
      </c>
      <c r="BF31" s="201">
        <f>'DE-Exp (O)'!BF31*(1+Toeslagen!$Q$5)</f>
        <v>0</v>
      </c>
      <c r="BG31" s="201">
        <f>'DE-Exp (O)'!BG31*(1+Toeslagen!$Q$5)</f>
        <v>385.88180878966085</v>
      </c>
      <c r="BH31" s="201">
        <f>'DE-Exp (O)'!BH31*(1+Toeslagen!$Q$5)</f>
        <v>378.16417261386766</v>
      </c>
      <c r="BI31" s="201">
        <f>'DE-Exp (O)'!BI31*(1+Toeslagen!$Q$5)</f>
        <v>370.44653643807447</v>
      </c>
      <c r="BJ31" s="201">
        <f>'DE-Exp (O)'!BJ31*(1+Toeslagen!$Q$5)</f>
        <v>374.30535452597104</v>
      </c>
      <c r="BK31" s="201">
        <f>'DE-Exp (O)'!BK31*(1+Toeslagen!$Q$5)</f>
        <v>393.5994449654541</v>
      </c>
      <c r="BL31" s="201">
        <f>'DE-Exp (O)'!BL31*(1+Toeslagen!$Q$5)</f>
        <v>515.75521909974987</v>
      </c>
      <c r="BM31" s="201">
        <f>'DE-Exp (O)'!BM31*(1+Toeslagen!$Q$5)</f>
        <v>448.35753627604061</v>
      </c>
      <c r="BN31" s="201">
        <f>'DE-Exp (O)'!BN31*(1+Toeslagen!$Q$5)</f>
        <v>457.60202156008268</v>
      </c>
      <c r="BO31" s="201">
        <f>'DE-Exp (O)'!BO31*(1+Toeslagen!$Q$5)</f>
        <v>452.97977891806158</v>
      </c>
      <c r="BP31" s="201">
        <f>'DE-Exp (O)'!BP31*(1+Toeslagen!$Q$5)</f>
        <v>521.1842214060631</v>
      </c>
      <c r="BQ31" s="201">
        <f>'DE-Exp (O)'!BQ31*(1+Toeslagen!$Q$5)</f>
        <v>542.90023063131571</v>
      </c>
      <c r="BR31" s="201">
        <f>'DE-Exp (O)'!BR31*(1+Toeslagen!$Q$5)</f>
        <v>542.90023063131571</v>
      </c>
      <c r="BS31" s="201">
        <f>'DE-Exp (O)'!BS31*(1+Toeslagen!$Q$5)</f>
        <v>532.04222601868946</v>
      </c>
      <c r="BT31" s="201">
        <f>'DE-Exp (O)'!BT31*(1+Toeslagen!$Q$5)</f>
        <v>537.47122832500247</v>
      </c>
      <c r="BU31" s="201">
        <f>'DE-Exp (O)'!BU31*(1+Toeslagen!$Q$5)</f>
        <v>462.22426420210371</v>
      </c>
      <c r="BV31" s="201">
        <f>'DE-Exp (O)'!BV31*(1+Toeslagen!$Q$5)</f>
        <v>471.46874948614578</v>
      </c>
      <c r="BW31" s="201">
        <f>'DE-Exp (O)'!BW31*(1+Toeslagen!$Q$5)</f>
        <v>659.43002199611055</v>
      </c>
      <c r="BX31" s="201">
        <f>'DE-Exp (O)'!BX31*(1+Toeslagen!$Q$5)</f>
        <v>659.43002199611055</v>
      </c>
      <c r="BY31" s="201">
        <f>'DE-Exp (O)'!BY31*(1+Toeslagen!$Q$5)</f>
        <v>0</v>
      </c>
      <c r="BZ31" s="201">
        <f>'DE-Exp (O)'!BZ31*(1+Toeslagen!$Q$5)</f>
        <v>666.1588997715811</v>
      </c>
      <c r="CA31" s="201">
        <f>'DE-Exp (O)'!CA31*(1+Toeslagen!$Q$5)</f>
        <v>672.88777754705154</v>
      </c>
      <c r="CB31" s="201">
        <f>'DE-Exp (O)'!CB31*(1+Toeslagen!$Q$5)</f>
        <v>652.70114422064</v>
      </c>
      <c r="CC31" s="201">
        <f>'DE-Exp (O)'!CC31*(1+Toeslagen!$Q$5)</f>
        <v>743.46735831806723</v>
      </c>
      <c r="CD31" s="201">
        <f>'DE-Exp (O)'!CD31*(1+Toeslagen!$Q$5)</f>
        <v>736.06967316067369</v>
      </c>
      <c r="CE31" s="201">
        <f>'DE-Exp (O)'!CE31*(1+Toeslagen!$Q$5)</f>
        <v>736.06967316067369</v>
      </c>
      <c r="CF31" s="201">
        <f>'DE-Exp (O)'!CF31*(1+Toeslagen!$Q$5)</f>
        <v>665.79166416543353</v>
      </c>
      <c r="CG31" s="201">
        <f>'DE-Exp (O)'!CG31*(1+Toeslagen!$Q$5)</f>
        <v>886.24162443986609</v>
      </c>
      <c r="CH31" s="201">
        <f>'DE-Exp (O)'!CH31*(1+Toeslagen!$Q$5)</f>
        <v>886.24162443986609</v>
      </c>
      <c r="CI31" s="201">
        <f>'DE-Exp (O)'!CI31*(1+Toeslagen!$Q$5)</f>
        <v>969.66192967952225</v>
      </c>
      <c r="CJ31" s="201">
        <f>'DE-Exp (O)'!CJ31*(1+Toeslagen!$Q$5)</f>
        <v>964.81362003112451</v>
      </c>
      <c r="CK31" s="201">
        <f>'DE-Exp (O)'!CK31*(1+Toeslagen!$Q$5)</f>
        <v>886.24162443986609</v>
      </c>
      <c r="CL31" s="201">
        <f>'DE-Exp (O)'!CL31*(1+Toeslagen!$Q$5)</f>
        <v>881.81041631766675</v>
      </c>
      <c r="CM31" s="201">
        <f>'DE-Exp (O)'!CM31*(1+Toeslagen!$Q$5)</f>
        <v>877.37920819546741</v>
      </c>
      <c r="CN31" s="201">
        <f>'DE-Exp (O)'!CN31*(1+Toeslagen!$Q$5)</f>
        <v>967.2</v>
      </c>
      <c r="CO31" s="201">
        <f>'DE-Exp (O)'!CO31*(1+Toeslagen!$Q$5)</f>
        <v>1012.0575123519504</v>
      </c>
      <c r="CP31" s="201">
        <f>'DE-Exp (O)'!CP31*(1+Toeslagen!$Q$5)</f>
        <v>1002.0371409425252</v>
      </c>
      <c r="CQ31" s="201">
        <f>'DE-Exp (O)'!CQ31*(1+Toeslagen!$Q$5)</f>
        <v>1187.2203132464188</v>
      </c>
      <c r="CR31" s="201">
        <f>'DE-Exp (O)'!CR31*(1+Toeslagen!$Q$5)</f>
        <v>1187.2203132464188</v>
      </c>
      <c r="CS31" s="201">
        <f>'DE-Exp (O)'!CS31*(1+Toeslagen!$Q$5)</f>
        <v>1193.216375434532</v>
      </c>
      <c r="CT31" s="201">
        <f>'DE-Exp (O)'!CT31*(1+Toeslagen!$Q$5)</f>
        <v>1199.2124376226452</v>
      </c>
      <c r="CU31" s="201">
        <f>'DE-Exp (O)'!CU31*(1+Toeslagen!$Q$5)</f>
        <v>1199.2124376226452</v>
      </c>
      <c r="CV31" s="201">
        <f>'DE-Exp (O)'!CV31*(1+Toeslagen!$Q$5)</f>
        <v>997.02695523781256</v>
      </c>
      <c r="CW31" s="201">
        <f>'DE-Exp (O)'!CW31*(1+Toeslagen!$Q$5)</f>
        <v>997.02695523781256</v>
      </c>
      <c r="CX31" s="201">
        <f>'DE-Exp (O)'!CX31*(1+Toeslagen!$Q$5)</f>
        <v>1002.0371409425252</v>
      </c>
      <c r="CY31" s="201">
        <f>'DE-Exp (O)'!CY31*(1+Toeslagen!$Q$5)</f>
        <v>1007.0473266472377</v>
      </c>
      <c r="CZ31" s="201">
        <f>'DE-Exp (O)'!CZ31*(1+Toeslagen!$Q$5)</f>
        <v>974.51023932791975</v>
      </c>
      <c r="DA31" s="201">
        <f>'DE-Exp (O)'!DA31*(1+Toeslagen!$Q$5)</f>
        <v>967.2</v>
      </c>
      <c r="DB31" s="201">
        <f>'DE-Exp (O)'!DB31*(1+Toeslagen!$Q$5)</f>
        <v>969.66192967952225</v>
      </c>
      <c r="DC31" s="201">
        <f>'DE-Exp (O)'!DC31*(1+Toeslagen!$Q$5)</f>
        <v>994.02084381498503</v>
      </c>
      <c r="DD31" s="201">
        <f>'DE-Exp (O)'!DD31*(1+Toeslagen!$Q$5)</f>
        <v>1002.0371409425252</v>
      </c>
      <c r="DE31" s="201">
        <f>'DE-Exp (O)'!DE31*(1+Toeslagen!$Q$5)</f>
        <v>1199.2124376226452</v>
      </c>
      <c r="DF31" s="201">
        <f>'DE-Exp (O)'!DF31*(1+Toeslagen!$Q$5)</f>
        <v>979.35854897631748</v>
      </c>
      <c r="DG31" s="201">
        <f>'DE-Exp (O)'!DG31*(1+Toeslagen!$Q$5)</f>
        <v>974.51023932791975</v>
      </c>
      <c r="DH31" s="201">
        <f>'DE-Exp (O)'!DH31*(1+Toeslagen!$Q$5)</f>
        <v>946.4</v>
      </c>
      <c r="DI31" s="201">
        <f>'DE-Exp (O)'!DI31*(1+Toeslagen!$Q$5)</f>
        <v>969.66192967952225</v>
      </c>
      <c r="DJ31" s="201">
        <f>'DE-Exp (O)'!DJ31*(1+Toeslagen!$Q$5)</f>
        <v>964.81362003112451</v>
      </c>
    </row>
    <row r="32" spans="1:114" ht="14.65" thickBot="1">
      <c r="A32" s="1">
        <v>28</v>
      </c>
      <c r="B32" s="1">
        <v>28</v>
      </c>
      <c r="C32" s="1">
        <v>290</v>
      </c>
      <c r="D32" s="1">
        <v>2</v>
      </c>
      <c r="F32" t="s">
        <v>202</v>
      </c>
      <c r="G32" t="s">
        <v>203</v>
      </c>
      <c r="H32" t="s">
        <v>204</v>
      </c>
      <c r="I32" t="s">
        <v>205</v>
      </c>
      <c r="J32" t="s">
        <v>206</v>
      </c>
      <c r="N32" s="211">
        <v>6.5</v>
      </c>
      <c r="O32" s="212">
        <v>11375</v>
      </c>
      <c r="P32" s="201">
        <f>'DE-Exp (O)'!P32*(1+Toeslagen!$Q$5)</f>
        <v>1215.8535536083821</v>
      </c>
      <c r="Q32" s="201">
        <f>'DE-Exp (O)'!Q32*(1+Toeslagen!$Q$5)</f>
        <v>1228.0731873129887</v>
      </c>
      <c r="R32" s="201">
        <f>'DE-Exp (O)'!R32*(1+Toeslagen!$Q$5)</f>
        <v>1221.9633704606854</v>
      </c>
      <c r="S32" s="201">
        <f>'DE-Exp (O)'!S32*(1+Toeslagen!$Q$5)</f>
        <v>1025.7451120051458</v>
      </c>
      <c r="T32" s="201">
        <f>'DE-Exp (O)'!T32*(1+Toeslagen!$Q$5)</f>
        <v>0</v>
      </c>
      <c r="U32" s="201">
        <f>'DE-Exp (O)'!U32*(1+Toeslagen!$Q$5)</f>
        <v>993.26156296672366</v>
      </c>
      <c r="V32" s="201">
        <f>'DE-Exp (O)'!V32*(1+Toeslagen!$Q$5)</f>
        <v>1020.61638644512</v>
      </c>
      <c r="W32" s="201">
        <f>'DE-Exp (O)'!W32*(1+Toeslagen!$Q$5)</f>
        <v>1221.9633704606854</v>
      </c>
      <c r="X32" s="201">
        <f>'DE-Exp (O)'!X32*(1+Toeslagen!$Q$5)</f>
        <v>1221.9633704606854</v>
      </c>
      <c r="Y32" s="201">
        <f>'DE-Exp (O)'!Y32*(1+Toeslagen!$Q$5)</f>
        <v>1025.7451120051458</v>
      </c>
      <c r="Z32" s="201">
        <f>'DE-Exp (O)'!Z32*(1+Toeslagen!$Q$5)</f>
        <v>1025.7451120051458</v>
      </c>
      <c r="AA32" s="201">
        <f>'DE-Exp (O)'!AA32*(1+Toeslagen!$Q$5)</f>
        <v>1025.7451120051458</v>
      </c>
      <c r="AB32" s="201">
        <f>'DE-Exp (O)'!AB32*(1+Toeslagen!$Q$5)</f>
        <v>1025.7451120051458</v>
      </c>
      <c r="AC32" s="201">
        <f>'DE-Exp (O)'!AC32*(1+Toeslagen!$Q$5)</f>
        <v>1025.7451120051458</v>
      </c>
      <c r="AD32" s="201">
        <f>'DE-Exp (O)'!AD32*(1+Toeslagen!$Q$5)</f>
        <v>1221.9633704606854</v>
      </c>
      <c r="AE32" s="201">
        <f>'DE-Exp (O)'!AE32*(1+Toeslagen!$Q$5)</f>
        <v>1209.7437367560785</v>
      </c>
      <c r="AF32" s="201">
        <f>'DE-Exp (O)'!AF32*(1+Toeslagen!$Q$5)</f>
        <v>1310.8992000000001</v>
      </c>
      <c r="AG32" s="201">
        <f>'DE-Exp (O)'!AG32*(1+Toeslagen!$Q$5)</f>
        <v>1297.92</v>
      </c>
      <c r="AH32" s="201">
        <f>'DE-Exp (O)'!AH32*(1+Toeslagen!$Q$5)</f>
        <v>1005.2302097650429</v>
      </c>
      <c r="AI32" s="201">
        <f>'DE-Exp (O)'!AI32*(1+Toeslagen!$Q$5)</f>
        <v>748.15515676797645</v>
      </c>
      <c r="AJ32" s="201">
        <f>'DE-Exp (O)'!AJ32*(1+Toeslagen!$Q$5)</f>
        <v>759.2</v>
      </c>
      <c r="AK32" s="201">
        <f>'DE-Exp (O)'!AK32*(1+Toeslagen!$Q$5)</f>
        <v>755.71227956361258</v>
      </c>
      <c r="AL32" s="201">
        <f>'DE-Exp (O)'!AL32*(1+Toeslagen!$Q$5)</f>
        <v>893.23503731324342</v>
      </c>
      <c r="AM32" s="201">
        <f>'DE-Exp (O)'!AM32*(1+Toeslagen!$Q$5)</f>
        <v>911.28018958219798</v>
      </c>
      <c r="AN32" s="201">
        <f>'DE-Exp (O)'!AN32*(1+Toeslagen!$Q$5)</f>
        <v>902.2576134477207</v>
      </c>
      <c r="AO32" s="201">
        <f>'DE-Exp (O)'!AO32*(1+Toeslagen!$Q$5)</f>
        <v>555.0160597240781</v>
      </c>
      <c r="AP32" s="201">
        <f>'DE-Exp (O)'!AP32*(1+Toeslagen!$Q$5)</f>
        <v>560.56622032131884</v>
      </c>
      <c r="AQ32" s="201">
        <f>'DE-Exp (O)'!AQ32*(1+Toeslagen!$Q$5)</f>
        <v>549.46589912683726</v>
      </c>
      <c r="AR32" s="201">
        <f>'DE-Exp (O)'!AR32*(1+Toeslagen!$Q$5)</f>
        <v>684.00384000000008</v>
      </c>
      <c r="AS32" s="201">
        <f>'DE-Exp (O)'!AS32*(1+Toeslagen!$Q$5)</f>
        <v>657.18016000000011</v>
      </c>
      <c r="AT32" s="201">
        <f>'DE-Exp (O)'!AT32*(1+Toeslagen!$Q$5)</f>
        <v>670.5920000000001</v>
      </c>
      <c r="AU32" s="201">
        <f>'DE-Exp (O)'!AU32*(1+Toeslagen!$Q$5)</f>
        <v>543.91573852959652</v>
      </c>
      <c r="AV32" s="201">
        <f>'DE-Exp (O)'!AV32*(1+Toeslagen!$Q$5)</f>
        <v>543.91573852959652</v>
      </c>
      <c r="AW32" s="201">
        <f>'DE-Exp (O)'!AW32*(1+Toeslagen!$Q$5)</f>
        <v>678.20719777224804</v>
      </c>
      <c r="AX32" s="201">
        <f>'DE-Exp (O)'!AX32*(1+Toeslagen!$Q$5)</f>
        <v>678.20719777224804</v>
      </c>
      <c r="AY32" s="201">
        <f>'DE-Exp (O)'!AY32*(1+Toeslagen!$Q$5)</f>
        <v>685.05777552752329</v>
      </c>
      <c r="AZ32" s="201">
        <f>'DE-Exp (O)'!AZ32*(1+Toeslagen!$Q$5)</f>
        <v>751.93371816579463</v>
      </c>
      <c r="BA32" s="201">
        <f>'DE-Exp (O)'!BA32*(1+Toeslagen!$Q$5)</f>
        <v>755.71227956361258</v>
      </c>
      <c r="BB32" s="201">
        <f>'DE-Exp (O)'!BB32*(1+Toeslagen!$Q$5)</f>
        <v>993.26156296672366</v>
      </c>
      <c r="BC32" s="201">
        <f>'DE-Exp (O)'!BC32*(1+Toeslagen!$Q$5)</f>
        <v>389.24478681121076</v>
      </c>
      <c r="BD32" s="201">
        <f>'DE-Exp (O)'!BD32*(1+Toeslagen!$Q$5)</f>
        <v>389.24478681121076</v>
      </c>
      <c r="BE32" s="201">
        <f>'DE-Exp (O)'!BE32*(1+Toeslagen!$Q$5)</f>
        <v>397.10831785790197</v>
      </c>
      <c r="BF32" s="201">
        <f>'DE-Exp (O)'!BF32*(1+Toeslagen!$Q$5)</f>
        <v>0</v>
      </c>
      <c r="BG32" s="201">
        <f>'DE-Exp (O)'!BG32*(1+Toeslagen!$Q$5)</f>
        <v>393.17655233455633</v>
      </c>
      <c r="BH32" s="201">
        <f>'DE-Exp (O)'!BH32*(1+Toeslagen!$Q$5)</f>
        <v>385.31302128786524</v>
      </c>
      <c r="BI32" s="201">
        <f>'DE-Exp (O)'!BI32*(1+Toeslagen!$Q$5)</f>
        <v>377.44949024117409</v>
      </c>
      <c r="BJ32" s="201">
        <f>'DE-Exp (O)'!BJ32*(1+Toeslagen!$Q$5)</f>
        <v>381.38125576451961</v>
      </c>
      <c r="BK32" s="201">
        <f>'DE-Exp (O)'!BK32*(1+Toeslagen!$Q$5)</f>
        <v>401.04008338124748</v>
      </c>
      <c r="BL32" s="201">
        <f>'DE-Exp (O)'!BL32*(1+Toeslagen!$Q$5)</f>
        <v>527.2652567378741</v>
      </c>
      <c r="BM32" s="201">
        <f>'DE-Exp (O)'!BM32*(1+Toeslagen!$Q$5)</f>
        <v>456.50188144864131</v>
      </c>
      <c r="BN32" s="201">
        <f>'DE-Exp (O)'!BN32*(1+Toeslagen!$Q$5)</f>
        <v>465.91429137541741</v>
      </c>
      <c r="BO32" s="201">
        <f>'DE-Exp (O)'!BO32*(1+Toeslagen!$Q$5)</f>
        <v>461.20808641202933</v>
      </c>
      <c r="BP32" s="201">
        <f>'DE-Exp (O)'!BP32*(1+Toeslagen!$Q$5)</f>
        <v>532.81541733511483</v>
      </c>
      <c r="BQ32" s="201">
        <f>'DE-Exp (O)'!BQ32*(1+Toeslagen!$Q$5)</f>
        <v>555.0160597240781</v>
      </c>
      <c r="BR32" s="201">
        <f>'DE-Exp (O)'!BR32*(1+Toeslagen!$Q$5)</f>
        <v>555.0160597240781</v>
      </c>
      <c r="BS32" s="201">
        <f>'DE-Exp (O)'!BS32*(1+Toeslagen!$Q$5)</f>
        <v>543.91573852959652</v>
      </c>
      <c r="BT32" s="201">
        <f>'DE-Exp (O)'!BT32*(1+Toeslagen!$Q$5)</f>
        <v>549.46589912683726</v>
      </c>
      <c r="BU32" s="201">
        <f>'DE-Exp (O)'!BU32*(1+Toeslagen!$Q$5)</f>
        <v>470.62049633880548</v>
      </c>
      <c r="BV32" s="201">
        <f>'DE-Exp (O)'!BV32*(1+Toeslagen!$Q$5)</f>
        <v>480.03290626558157</v>
      </c>
      <c r="BW32" s="201">
        <f>'DE-Exp (O)'!BW32*(1+Toeslagen!$Q$5)</f>
        <v>671.35662001697278</v>
      </c>
      <c r="BX32" s="201">
        <f>'DE-Exp (O)'!BX32*(1+Toeslagen!$Q$5)</f>
        <v>671.35662001697278</v>
      </c>
      <c r="BY32" s="201">
        <f>'DE-Exp (O)'!BY32*(1+Toeslagen!$Q$5)</f>
        <v>0</v>
      </c>
      <c r="BZ32" s="201">
        <f>'DE-Exp (O)'!BZ32*(1+Toeslagen!$Q$5)</f>
        <v>678.20719777224804</v>
      </c>
      <c r="CA32" s="201">
        <f>'DE-Exp (O)'!CA32*(1+Toeslagen!$Q$5)</f>
        <v>685.05777552752329</v>
      </c>
      <c r="CB32" s="201">
        <f>'DE-Exp (O)'!CB32*(1+Toeslagen!$Q$5)</f>
        <v>664.50604226169753</v>
      </c>
      <c r="CC32" s="201">
        <f>'DE-Exp (O)'!CC32*(1+Toeslagen!$Q$5)</f>
        <v>759.49084096143065</v>
      </c>
      <c r="CD32" s="201">
        <f>'DE-Exp (O)'!CD32*(1+Toeslagen!$Q$5)</f>
        <v>751.93371816579463</v>
      </c>
      <c r="CE32" s="201">
        <f>'DE-Exp (O)'!CE32*(1+Toeslagen!$Q$5)</f>
        <v>751.93371816579463</v>
      </c>
      <c r="CF32" s="201">
        <f>'DE-Exp (O)'!CF32*(1+Toeslagen!$Q$5)</f>
        <v>680.14105160725137</v>
      </c>
      <c r="CG32" s="201">
        <f>'DE-Exp (O)'!CG32*(1+Toeslagen!$Q$5)</f>
        <v>902.2576134477207</v>
      </c>
      <c r="CH32" s="201">
        <f>'DE-Exp (O)'!CH32*(1+Toeslagen!$Q$5)</f>
        <v>902.2576134477207</v>
      </c>
      <c r="CI32" s="201">
        <f>'DE-Exp (O)'!CI32*(1+Toeslagen!$Q$5)</f>
        <v>993.26156296672366</v>
      </c>
      <c r="CJ32" s="201">
        <f>'DE-Exp (O)'!CJ32*(1+Toeslagen!$Q$5)</f>
        <v>988.29525515189005</v>
      </c>
      <c r="CK32" s="201">
        <f>'DE-Exp (O)'!CK32*(1+Toeslagen!$Q$5)</f>
        <v>902.2576134477207</v>
      </c>
      <c r="CL32" s="201">
        <f>'DE-Exp (O)'!CL32*(1+Toeslagen!$Q$5)</f>
        <v>897.74632538048218</v>
      </c>
      <c r="CM32" s="201">
        <f>'DE-Exp (O)'!CM32*(1+Toeslagen!$Q$5)</f>
        <v>893.23503731324342</v>
      </c>
      <c r="CN32" s="201">
        <f>'DE-Exp (O)'!CN32*(1+Toeslagen!$Q$5)</f>
        <v>988</v>
      </c>
      <c r="CO32" s="201">
        <f>'DE-Exp (O)'!CO32*(1+Toeslagen!$Q$5)</f>
        <v>1036.0025631251972</v>
      </c>
      <c r="CP32" s="201">
        <f>'DE-Exp (O)'!CP32*(1+Toeslagen!$Q$5)</f>
        <v>1025.7451120051458</v>
      </c>
      <c r="CQ32" s="201">
        <f>'DE-Exp (O)'!CQ32*(1+Toeslagen!$Q$5)</f>
        <v>1209.7437367560785</v>
      </c>
      <c r="CR32" s="201">
        <f>'DE-Exp (O)'!CR32*(1+Toeslagen!$Q$5)</f>
        <v>1209.7437367560785</v>
      </c>
      <c r="CS32" s="201">
        <f>'DE-Exp (O)'!CS32*(1+Toeslagen!$Q$5)</f>
        <v>1215.8535536083821</v>
      </c>
      <c r="CT32" s="201">
        <f>'DE-Exp (O)'!CT32*(1+Toeslagen!$Q$5)</f>
        <v>1221.9633704606854</v>
      </c>
      <c r="CU32" s="201">
        <f>'DE-Exp (O)'!CU32*(1+Toeslagen!$Q$5)</f>
        <v>1221.9633704606854</v>
      </c>
      <c r="CV32" s="201">
        <f>'DE-Exp (O)'!CV32*(1+Toeslagen!$Q$5)</f>
        <v>1020.61638644512</v>
      </c>
      <c r="CW32" s="201">
        <f>'DE-Exp (O)'!CW32*(1+Toeslagen!$Q$5)</f>
        <v>1020.61638644512</v>
      </c>
      <c r="CX32" s="201">
        <f>'DE-Exp (O)'!CX32*(1+Toeslagen!$Q$5)</f>
        <v>1025.7451120051458</v>
      </c>
      <c r="CY32" s="201">
        <f>'DE-Exp (O)'!CY32*(1+Toeslagen!$Q$5)</f>
        <v>1030.8738375651715</v>
      </c>
      <c r="CZ32" s="201">
        <f>'DE-Exp (O)'!CZ32*(1+Toeslagen!$Q$5)</f>
        <v>998.22787078155716</v>
      </c>
      <c r="DA32" s="201">
        <f>'DE-Exp (O)'!DA32*(1+Toeslagen!$Q$5)</f>
        <v>988</v>
      </c>
      <c r="DB32" s="201">
        <f>'DE-Exp (O)'!DB32*(1+Toeslagen!$Q$5)</f>
        <v>993.26156296672366</v>
      </c>
      <c r="DC32" s="201">
        <f>'DE-Exp (O)'!DC32*(1+Toeslagen!$Q$5)</f>
        <v>1017.5391511091045</v>
      </c>
      <c r="DD32" s="201">
        <f>'DE-Exp (O)'!DD32*(1+Toeslagen!$Q$5)</f>
        <v>1025.7451120051458</v>
      </c>
      <c r="DE32" s="201">
        <f>'DE-Exp (O)'!DE32*(1+Toeslagen!$Q$5)</f>
        <v>1221.9633704606854</v>
      </c>
      <c r="DF32" s="201">
        <f>'DE-Exp (O)'!DF32*(1+Toeslagen!$Q$5)</f>
        <v>1003.1941785963909</v>
      </c>
      <c r="DG32" s="201">
        <f>'DE-Exp (O)'!DG32*(1+Toeslagen!$Q$5)</f>
        <v>998.22787078155716</v>
      </c>
      <c r="DH32" s="201">
        <f>'DE-Exp (O)'!DH32*(1+Toeslagen!$Q$5)</f>
        <v>973.44</v>
      </c>
      <c r="DI32" s="201">
        <f>'DE-Exp (O)'!DI32*(1+Toeslagen!$Q$5)</f>
        <v>993.26156296672366</v>
      </c>
      <c r="DJ32" s="201">
        <f>'DE-Exp (O)'!DJ32*(1+Toeslagen!$Q$5)</f>
        <v>988.29525515189005</v>
      </c>
    </row>
    <row r="33" spans="1:114" ht="14.65" thickBot="1">
      <c r="A33" s="1">
        <v>29</v>
      </c>
      <c r="B33" s="1">
        <v>29</v>
      </c>
      <c r="C33" s="1">
        <v>300</v>
      </c>
      <c r="D33" s="1">
        <v>2</v>
      </c>
      <c r="F33" t="s">
        <v>202</v>
      </c>
      <c r="G33" t="s">
        <v>203</v>
      </c>
      <c r="H33" t="s">
        <v>204</v>
      </c>
      <c r="I33" t="s">
        <v>205</v>
      </c>
      <c r="J33" t="s">
        <v>206</v>
      </c>
      <c r="N33" s="211">
        <v>6.8</v>
      </c>
      <c r="O33" s="212">
        <v>11900</v>
      </c>
      <c r="P33" s="201">
        <f>'DE-Exp (O)'!P33*(1+Toeslagen!$Q$5)</f>
        <v>1242.7309282622318</v>
      </c>
      <c r="Q33" s="201">
        <f>'DE-Exp (O)'!Q33*(1+Toeslagen!$Q$5)</f>
        <v>1255.2206863352189</v>
      </c>
      <c r="R33" s="201">
        <f>'DE-Exp (O)'!R33*(1+Toeslagen!$Q$5)</f>
        <v>1248.9758072987254</v>
      </c>
      <c r="S33" s="201">
        <f>'DE-Exp (O)'!S33*(1+Toeslagen!$Q$5)</f>
        <v>1050.5184590677663</v>
      </c>
      <c r="T33" s="201">
        <f>'DE-Exp (O)'!T33*(1+Toeslagen!$Q$5)</f>
        <v>0</v>
      </c>
      <c r="U33" s="201">
        <f>'DE-Exp (O)'!U33*(1+Toeslagen!$Q$5)</f>
        <v>1017.9265722539247</v>
      </c>
      <c r="V33" s="201">
        <f>'DE-Exp (O)'!V33*(1+Toeslagen!$Q$5)</f>
        <v>1045.2658667724277</v>
      </c>
      <c r="W33" s="201">
        <f>'DE-Exp (O)'!W33*(1+Toeslagen!$Q$5)</f>
        <v>1248.9758072987254</v>
      </c>
      <c r="X33" s="201">
        <f>'DE-Exp (O)'!X33*(1+Toeslagen!$Q$5)</f>
        <v>1248.9758072987254</v>
      </c>
      <c r="Y33" s="201">
        <f>'DE-Exp (O)'!Y33*(1+Toeslagen!$Q$5)</f>
        <v>1050.5184590677663</v>
      </c>
      <c r="Z33" s="201">
        <f>'DE-Exp (O)'!Z33*(1+Toeslagen!$Q$5)</f>
        <v>1050.5184590677663</v>
      </c>
      <c r="AA33" s="201">
        <f>'DE-Exp (O)'!AA33*(1+Toeslagen!$Q$5)</f>
        <v>1050.5184590677663</v>
      </c>
      <c r="AB33" s="201">
        <f>'DE-Exp (O)'!AB33*(1+Toeslagen!$Q$5)</f>
        <v>1050.5184590677663</v>
      </c>
      <c r="AC33" s="201">
        <f>'DE-Exp (O)'!AC33*(1+Toeslagen!$Q$5)</f>
        <v>1050.5184590677663</v>
      </c>
      <c r="AD33" s="201">
        <f>'DE-Exp (O)'!AD33*(1+Toeslagen!$Q$5)</f>
        <v>1248.9758072987254</v>
      </c>
      <c r="AE33" s="201">
        <f>'DE-Exp (O)'!AE33*(1+Toeslagen!$Q$5)</f>
        <v>1236.486049225738</v>
      </c>
      <c r="AF33" s="201">
        <f>'DE-Exp (O)'!AF33*(1+Toeslagen!$Q$5)</f>
        <v>1338.2096000000001</v>
      </c>
      <c r="AG33" s="201">
        <f>'DE-Exp (O)'!AG33*(1+Toeslagen!$Q$5)</f>
        <v>1324.96</v>
      </c>
      <c r="AH33" s="201">
        <f>'DE-Exp (O)'!AH33*(1+Toeslagen!$Q$5)</f>
        <v>1029.5080898864112</v>
      </c>
      <c r="AI33" s="201">
        <f>'DE-Exp (O)'!AI33*(1+Toeslagen!$Q$5)</f>
        <v>763.93948295397604</v>
      </c>
      <c r="AJ33" s="201">
        <f>'DE-Exp (O)'!AJ33*(1+Toeslagen!$Q$5)</f>
        <v>774.80000000000007</v>
      </c>
      <c r="AK33" s="201">
        <f>'DE-Exp (O)'!AK33*(1+Toeslagen!$Q$5)</f>
        <v>771.65604338785465</v>
      </c>
      <c r="AL33" s="201">
        <f>'DE-Exp (O)'!AL33*(1+Toeslagen!$Q$5)</f>
        <v>910.14558867101982</v>
      </c>
      <c r="AM33" s="201">
        <f>'DE-Exp (O)'!AM33*(1+Toeslagen!$Q$5)</f>
        <v>928.53236824013129</v>
      </c>
      <c r="AN33" s="201">
        <f>'DE-Exp (O)'!AN33*(1+Toeslagen!$Q$5)</f>
        <v>919.33897845557556</v>
      </c>
      <c r="AO33" s="201">
        <f>'DE-Exp (O)'!AO33*(1+Toeslagen!$Q$5)</f>
        <v>567.13188881684016</v>
      </c>
      <c r="AP33" s="201">
        <f>'DE-Exp (O)'!AP33*(1+Toeslagen!$Q$5)</f>
        <v>572.80320770500862</v>
      </c>
      <c r="AQ33" s="201">
        <f>'DE-Exp (O)'!AQ33*(1+Toeslagen!$Q$5)</f>
        <v>561.4605699286717</v>
      </c>
      <c r="AR33" s="201">
        <f>'DE-Exp (O)'!AR33*(1+Toeslagen!$Q$5)</f>
        <v>695.03616000000011</v>
      </c>
      <c r="AS33" s="201">
        <f>'DE-Exp (O)'!AS33*(1+Toeslagen!$Q$5)</f>
        <v>667.77984000000004</v>
      </c>
      <c r="AT33" s="201">
        <f>'DE-Exp (O)'!AT33*(1+Toeslagen!$Q$5)</f>
        <v>681.40800000000002</v>
      </c>
      <c r="AU33" s="201">
        <f>'DE-Exp (O)'!AU33*(1+Toeslagen!$Q$5)</f>
        <v>555.78925104050336</v>
      </c>
      <c r="AV33" s="201">
        <f>'DE-Exp (O)'!AV33*(1+Toeslagen!$Q$5)</f>
        <v>555.78925104050336</v>
      </c>
      <c r="AW33" s="201">
        <f>'DE-Exp (O)'!AW33*(1+Toeslagen!$Q$5)</f>
        <v>690.25549577291508</v>
      </c>
      <c r="AX33" s="201">
        <f>'DE-Exp (O)'!AX33*(1+Toeslagen!$Q$5)</f>
        <v>690.25549577291508</v>
      </c>
      <c r="AY33" s="201">
        <f>'DE-Exp (O)'!AY33*(1+Toeslagen!$Q$5)</f>
        <v>697.22777350799504</v>
      </c>
      <c r="AZ33" s="201">
        <f>'DE-Exp (O)'!AZ33*(1+Toeslagen!$Q$5)</f>
        <v>767.79776317091546</v>
      </c>
      <c r="BA33" s="201">
        <f>'DE-Exp (O)'!BA33*(1+Toeslagen!$Q$5)</f>
        <v>771.65604338785465</v>
      </c>
      <c r="BB33" s="201">
        <f>'DE-Exp (O)'!BB33*(1+Toeslagen!$Q$5)</f>
        <v>1017.9265722539247</v>
      </c>
      <c r="BC33" s="201">
        <f>'DE-Exp (O)'!BC33*(1+Toeslagen!$Q$5)</f>
        <v>396.46658292065712</v>
      </c>
      <c r="BD33" s="201">
        <f>'DE-Exp (O)'!BD33*(1+Toeslagen!$Q$5)</f>
        <v>396.46658292065712</v>
      </c>
      <c r="BE33" s="201">
        <f>'DE-Exp (O)'!BE33*(1+Toeslagen!$Q$5)</f>
        <v>404.47600883824612</v>
      </c>
      <c r="BF33" s="201">
        <f>'DE-Exp (O)'!BF33*(1+Toeslagen!$Q$5)</f>
        <v>0</v>
      </c>
      <c r="BG33" s="201">
        <f>'DE-Exp (O)'!BG33*(1+Toeslagen!$Q$5)</f>
        <v>400.47129587945165</v>
      </c>
      <c r="BH33" s="201">
        <f>'DE-Exp (O)'!BH33*(1+Toeslagen!$Q$5)</f>
        <v>392.46186996186265</v>
      </c>
      <c r="BI33" s="201">
        <f>'DE-Exp (O)'!BI33*(1+Toeslagen!$Q$5)</f>
        <v>384.45244404427353</v>
      </c>
      <c r="BJ33" s="201">
        <f>'DE-Exp (O)'!BJ33*(1+Toeslagen!$Q$5)</f>
        <v>388.45715700306806</v>
      </c>
      <c r="BK33" s="201">
        <f>'DE-Exp (O)'!BK33*(1+Toeslagen!$Q$5)</f>
        <v>408.48072179704064</v>
      </c>
      <c r="BL33" s="201">
        <f>'DE-Exp (O)'!BL33*(1+Toeslagen!$Q$5)</f>
        <v>538.7752943759981</v>
      </c>
      <c r="BM33" s="201">
        <f>'DE-Exp (O)'!BM33*(1+Toeslagen!$Q$5)</f>
        <v>463.6128119012418</v>
      </c>
      <c r="BN33" s="201">
        <f>'DE-Exp (O)'!BN33*(1+Toeslagen!$Q$5)</f>
        <v>473.17183895075186</v>
      </c>
      <c r="BO33" s="201">
        <f>'DE-Exp (O)'!BO33*(1+Toeslagen!$Q$5)</f>
        <v>468.39232542599677</v>
      </c>
      <c r="BP33" s="201">
        <f>'DE-Exp (O)'!BP33*(1+Toeslagen!$Q$5)</f>
        <v>544.44661326416644</v>
      </c>
      <c r="BQ33" s="201">
        <f>'DE-Exp (O)'!BQ33*(1+Toeslagen!$Q$5)</f>
        <v>567.13188881684016</v>
      </c>
      <c r="BR33" s="201">
        <f>'DE-Exp (O)'!BR33*(1+Toeslagen!$Q$5)</f>
        <v>567.13188881684016</v>
      </c>
      <c r="BS33" s="201">
        <f>'DE-Exp (O)'!BS33*(1+Toeslagen!$Q$5)</f>
        <v>555.78925104050336</v>
      </c>
      <c r="BT33" s="201">
        <f>'DE-Exp (O)'!BT33*(1+Toeslagen!$Q$5)</f>
        <v>561.4605699286717</v>
      </c>
      <c r="BU33" s="201">
        <f>'DE-Exp (O)'!BU33*(1+Toeslagen!$Q$5)</f>
        <v>477.95135247550695</v>
      </c>
      <c r="BV33" s="201">
        <f>'DE-Exp (O)'!BV33*(1+Toeslagen!$Q$5)</f>
        <v>487.51037952501713</v>
      </c>
      <c r="BW33" s="201">
        <f>'DE-Exp (O)'!BW33*(1+Toeslagen!$Q$5)</f>
        <v>683.28321803783513</v>
      </c>
      <c r="BX33" s="201">
        <f>'DE-Exp (O)'!BX33*(1+Toeslagen!$Q$5)</f>
        <v>683.28321803783513</v>
      </c>
      <c r="BY33" s="201">
        <f>'DE-Exp (O)'!BY33*(1+Toeslagen!$Q$5)</f>
        <v>0</v>
      </c>
      <c r="BZ33" s="201">
        <f>'DE-Exp (O)'!BZ33*(1+Toeslagen!$Q$5)</f>
        <v>690.25549577291508</v>
      </c>
      <c r="CA33" s="201">
        <f>'DE-Exp (O)'!CA33*(1+Toeslagen!$Q$5)</f>
        <v>697.22777350799504</v>
      </c>
      <c r="CB33" s="201">
        <f>'DE-Exp (O)'!CB33*(1+Toeslagen!$Q$5)</f>
        <v>676.31094030275517</v>
      </c>
      <c r="CC33" s="201">
        <f>'DE-Exp (O)'!CC33*(1+Toeslagen!$Q$5)</f>
        <v>775.51432360479384</v>
      </c>
      <c r="CD33" s="201">
        <f>'DE-Exp (O)'!CD33*(1+Toeslagen!$Q$5)</f>
        <v>767.79776317091546</v>
      </c>
      <c r="CE33" s="201">
        <f>'DE-Exp (O)'!CE33*(1+Toeslagen!$Q$5)</f>
        <v>767.79776317091546</v>
      </c>
      <c r="CF33" s="201">
        <f>'DE-Exp (O)'!CF33*(1+Toeslagen!$Q$5)</f>
        <v>694.49043904906921</v>
      </c>
      <c r="CG33" s="201">
        <f>'DE-Exp (O)'!CG33*(1+Toeslagen!$Q$5)</f>
        <v>919.33897845557556</v>
      </c>
      <c r="CH33" s="201">
        <f>'DE-Exp (O)'!CH33*(1+Toeslagen!$Q$5)</f>
        <v>919.33897845557556</v>
      </c>
      <c r="CI33" s="201">
        <f>'DE-Exp (O)'!CI33*(1+Toeslagen!$Q$5)</f>
        <v>1017.9265722539247</v>
      </c>
      <c r="CJ33" s="201">
        <f>'DE-Exp (O)'!CJ33*(1+Toeslagen!$Q$5)</f>
        <v>1012.8369393926552</v>
      </c>
      <c r="CK33" s="201">
        <f>'DE-Exp (O)'!CK33*(1+Toeslagen!$Q$5)</f>
        <v>919.33897845557556</v>
      </c>
      <c r="CL33" s="201">
        <f>'DE-Exp (O)'!CL33*(1+Toeslagen!$Q$5)</f>
        <v>914.74228356329763</v>
      </c>
      <c r="CM33" s="201">
        <f>'DE-Exp (O)'!CM33*(1+Toeslagen!$Q$5)</f>
        <v>910.14558867101982</v>
      </c>
      <c r="CN33" s="201">
        <f>'DE-Exp (O)'!CN33*(1+Toeslagen!$Q$5)</f>
        <v>1014</v>
      </c>
      <c r="CO33" s="201">
        <f>'DE-Exp (O)'!CO33*(1+Toeslagen!$Q$5)</f>
        <v>1061.0236436584441</v>
      </c>
      <c r="CP33" s="201">
        <f>'DE-Exp (O)'!CP33*(1+Toeslagen!$Q$5)</f>
        <v>1050.5184590677663</v>
      </c>
      <c r="CQ33" s="201">
        <f>'DE-Exp (O)'!CQ33*(1+Toeslagen!$Q$5)</f>
        <v>1236.486049225738</v>
      </c>
      <c r="CR33" s="201">
        <f>'DE-Exp (O)'!CR33*(1+Toeslagen!$Q$5)</f>
        <v>1236.486049225738</v>
      </c>
      <c r="CS33" s="201">
        <f>'DE-Exp (O)'!CS33*(1+Toeslagen!$Q$5)</f>
        <v>1242.7309282622318</v>
      </c>
      <c r="CT33" s="201">
        <f>'DE-Exp (O)'!CT33*(1+Toeslagen!$Q$5)</f>
        <v>1248.9758072987254</v>
      </c>
      <c r="CU33" s="201">
        <f>'DE-Exp (O)'!CU33*(1+Toeslagen!$Q$5)</f>
        <v>1248.9758072987254</v>
      </c>
      <c r="CV33" s="201">
        <f>'DE-Exp (O)'!CV33*(1+Toeslagen!$Q$5)</f>
        <v>1045.2658667724277</v>
      </c>
      <c r="CW33" s="201">
        <f>'DE-Exp (O)'!CW33*(1+Toeslagen!$Q$5)</f>
        <v>1045.2658667724277</v>
      </c>
      <c r="CX33" s="201">
        <f>'DE-Exp (O)'!CX33*(1+Toeslagen!$Q$5)</f>
        <v>1050.5184590677663</v>
      </c>
      <c r="CY33" s="201">
        <f>'DE-Exp (O)'!CY33*(1+Toeslagen!$Q$5)</f>
        <v>1055.771051363105</v>
      </c>
      <c r="CZ33" s="201">
        <f>'DE-Exp (O)'!CZ33*(1+Toeslagen!$Q$5)</f>
        <v>1023.0162051151942</v>
      </c>
      <c r="DA33" s="201">
        <f>'DE-Exp (O)'!DA33*(1+Toeslagen!$Q$5)</f>
        <v>1014</v>
      </c>
      <c r="DB33" s="201">
        <f>'DE-Exp (O)'!DB33*(1+Toeslagen!$Q$5)</f>
        <v>1017.9265722539247</v>
      </c>
      <c r="DC33" s="201">
        <f>'DE-Exp (O)'!DC33*(1+Toeslagen!$Q$5)</f>
        <v>1042.1143113952241</v>
      </c>
      <c r="DD33" s="201">
        <f>'DE-Exp (O)'!DD33*(1+Toeslagen!$Q$5)</f>
        <v>1050.5184590677663</v>
      </c>
      <c r="DE33" s="201">
        <f>'DE-Exp (O)'!DE33*(1+Toeslagen!$Q$5)</f>
        <v>1248.9758072987254</v>
      </c>
      <c r="DF33" s="201">
        <f>'DE-Exp (O)'!DF33*(1+Toeslagen!$Q$5)</f>
        <v>1028.1058379764638</v>
      </c>
      <c r="DG33" s="201">
        <f>'DE-Exp (O)'!DG33*(1+Toeslagen!$Q$5)</f>
        <v>1023.0162051151942</v>
      </c>
      <c r="DH33" s="201">
        <f>'DE-Exp (O)'!DH33*(1+Toeslagen!$Q$5)</f>
        <v>989.6640000000001</v>
      </c>
      <c r="DI33" s="201">
        <f>'DE-Exp (O)'!DI33*(1+Toeslagen!$Q$5)</f>
        <v>1017.9265722539247</v>
      </c>
      <c r="DJ33" s="201">
        <f>'DE-Exp (O)'!DJ33*(1+Toeslagen!$Q$5)</f>
        <v>1012.8369393926552</v>
      </c>
    </row>
    <row r="34" spans="1:114" ht="14.65" thickBot="1">
      <c r="A34" s="1">
        <v>30</v>
      </c>
      <c r="B34" s="1">
        <v>30</v>
      </c>
      <c r="C34" s="1">
        <v>340</v>
      </c>
      <c r="D34" s="1">
        <v>2</v>
      </c>
      <c r="F34" t="s">
        <v>202</v>
      </c>
      <c r="G34" t="s">
        <v>203</v>
      </c>
      <c r="H34" t="s">
        <v>204</v>
      </c>
      <c r="I34" t="s">
        <v>205</v>
      </c>
      <c r="J34" t="s">
        <v>206</v>
      </c>
      <c r="N34" s="211">
        <v>7</v>
      </c>
      <c r="O34" s="212">
        <v>12250</v>
      </c>
      <c r="P34" s="201">
        <f>'DE-Exp (O)'!P34*(1+Toeslagen!$Q$5)</f>
        <v>1269.6083029160816</v>
      </c>
      <c r="Q34" s="201">
        <f>'DE-Exp (O)'!Q34*(1+Toeslagen!$Q$5)</f>
        <v>1282.3681853574492</v>
      </c>
      <c r="R34" s="201">
        <f>'DE-Exp (O)'!R34*(1+Toeslagen!$Q$5)</f>
        <v>1275.9882441367654</v>
      </c>
      <c r="S34" s="201">
        <f>'DE-Exp (O)'!S34*(1+Toeslagen!$Q$5)</f>
        <v>1075.2918061303867</v>
      </c>
      <c r="T34" s="201">
        <f>'DE-Exp (O)'!T34*(1+Toeslagen!$Q$5)</f>
        <v>0</v>
      </c>
      <c r="U34" s="201">
        <f>'DE-Exp (O)'!U34*(1+Toeslagen!$Q$5)</f>
        <v>1042.5915815411267</v>
      </c>
      <c r="V34" s="201">
        <f>'DE-Exp (O)'!V34*(1+Toeslagen!$Q$5)</f>
        <v>1069.9153470997346</v>
      </c>
      <c r="W34" s="201">
        <f>'DE-Exp (O)'!W34*(1+Toeslagen!$Q$5)</f>
        <v>1275.9882441367654</v>
      </c>
      <c r="X34" s="201">
        <f>'DE-Exp (O)'!X34*(1+Toeslagen!$Q$5)</f>
        <v>1275.9882441367654</v>
      </c>
      <c r="Y34" s="201">
        <f>'DE-Exp (O)'!Y34*(1+Toeslagen!$Q$5)</f>
        <v>1075.2918061303867</v>
      </c>
      <c r="Z34" s="201">
        <f>'DE-Exp (O)'!Z34*(1+Toeslagen!$Q$5)</f>
        <v>1075.2918061303867</v>
      </c>
      <c r="AA34" s="201">
        <f>'DE-Exp (O)'!AA34*(1+Toeslagen!$Q$5)</f>
        <v>1075.2918061303867</v>
      </c>
      <c r="AB34" s="201">
        <f>'DE-Exp (O)'!AB34*(1+Toeslagen!$Q$5)</f>
        <v>1075.2918061303867</v>
      </c>
      <c r="AC34" s="201">
        <f>'DE-Exp (O)'!AC34*(1+Toeslagen!$Q$5)</f>
        <v>1075.2918061303867</v>
      </c>
      <c r="AD34" s="201">
        <f>'DE-Exp (O)'!AD34*(1+Toeslagen!$Q$5)</f>
        <v>1275.9882441367654</v>
      </c>
      <c r="AE34" s="201">
        <f>'DE-Exp (O)'!AE34*(1+Toeslagen!$Q$5)</f>
        <v>1263.2283616953976</v>
      </c>
      <c r="AF34" s="201">
        <f>'DE-Exp (O)'!AF34*(1+Toeslagen!$Q$5)</f>
        <v>1365.52</v>
      </c>
      <c r="AG34" s="201">
        <f>'DE-Exp (O)'!AG34*(1+Toeslagen!$Q$5)</f>
        <v>1352</v>
      </c>
      <c r="AH34" s="201">
        <f>'DE-Exp (O)'!AH34*(1+Toeslagen!$Q$5)</f>
        <v>1053.785970007779</v>
      </c>
      <c r="AI34" s="201">
        <f>'DE-Exp (O)'!AI34*(1+Toeslagen!$Q$5)</f>
        <v>780.77853137997556</v>
      </c>
      <c r="AJ34" s="201">
        <f>'DE-Exp (O)'!AJ34*(1+Toeslagen!$Q$5)</f>
        <v>790.4</v>
      </c>
      <c r="AK34" s="201">
        <f>'DE-Exp (O)'!AK34*(1+Toeslagen!$Q$5)</f>
        <v>788.66518321209651</v>
      </c>
      <c r="AL34" s="201">
        <f>'DE-Exp (O)'!AL34*(1+Toeslagen!$Q$5)</f>
        <v>927.05614002879611</v>
      </c>
      <c r="AM34" s="201">
        <f>'DE-Exp (O)'!AM34*(1+Toeslagen!$Q$5)</f>
        <v>945.7845468980646</v>
      </c>
      <c r="AN34" s="201">
        <f>'DE-Exp (O)'!AN34*(1+Toeslagen!$Q$5)</f>
        <v>936.4203434634303</v>
      </c>
      <c r="AO34" s="201">
        <f>'DE-Exp (O)'!AO34*(1+Toeslagen!$Q$5)</f>
        <v>579.24771790960233</v>
      </c>
      <c r="AP34" s="201">
        <f>'DE-Exp (O)'!AP34*(1+Toeslagen!$Q$5)</f>
        <v>585.0401950886984</v>
      </c>
      <c r="AQ34" s="201">
        <f>'DE-Exp (O)'!AQ34*(1+Toeslagen!$Q$5)</f>
        <v>573.45524073050626</v>
      </c>
      <c r="AR34" s="201">
        <f>'DE-Exp (O)'!AR34*(1+Toeslagen!$Q$5)</f>
        <v>706.06848000000002</v>
      </c>
      <c r="AS34" s="201">
        <f>'DE-Exp (O)'!AS34*(1+Toeslagen!$Q$5)</f>
        <v>678.37952000000007</v>
      </c>
      <c r="AT34" s="201">
        <f>'DE-Exp (O)'!AT34*(1+Toeslagen!$Q$5)</f>
        <v>692.22400000000005</v>
      </c>
      <c r="AU34" s="201">
        <f>'DE-Exp (O)'!AU34*(1+Toeslagen!$Q$5)</f>
        <v>567.66276355141031</v>
      </c>
      <c r="AV34" s="201">
        <f>'DE-Exp (O)'!AV34*(1+Toeslagen!$Q$5)</f>
        <v>567.66276355141031</v>
      </c>
      <c r="AW34" s="201">
        <f>'DE-Exp (O)'!AW34*(1+Toeslagen!$Q$5)</f>
        <v>702.30379377358236</v>
      </c>
      <c r="AX34" s="201">
        <f>'DE-Exp (O)'!AX34*(1+Toeslagen!$Q$5)</f>
        <v>702.30379377358236</v>
      </c>
      <c r="AY34" s="201">
        <f>'DE-Exp (O)'!AY34*(1+Toeslagen!$Q$5)</f>
        <v>709.3977714884669</v>
      </c>
      <c r="AZ34" s="201">
        <f>'DE-Exp (O)'!AZ34*(1+Toeslagen!$Q$5)</f>
        <v>784.72185729603609</v>
      </c>
      <c r="BA34" s="201">
        <f>'DE-Exp (O)'!BA34*(1+Toeslagen!$Q$5)</f>
        <v>788.66518321209651</v>
      </c>
      <c r="BB34" s="201">
        <f>'DE-Exp (O)'!BB34*(1+Toeslagen!$Q$5)</f>
        <v>1042.5915815411267</v>
      </c>
      <c r="BC34" s="201">
        <f>'DE-Exp (O)'!BC34*(1+Toeslagen!$Q$5)</f>
        <v>404.74310127010347</v>
      </c>
      <c r="BD34" s="201">
        <f>'DE-Exp (O)'!BD34*(1+Toeslagen!$Q$5)</f>
        <v>404.74310127010347</v>
      </c>
      <c r="BE34" s="201">
        <f>'DE-Exp (O)'!BE34*(1+Toeslagen!$Q$5)</f>
        <v>412.91972957859042</v>
      </c>
      <c r="BF34" s="201">
        <f>'DE-Exp (O)'!BF34*(1+Toeslagen!$Q$5)</f>
        <v>0</v>
      </c>
      <c r="BG34" s="201">
        <f>'DE-Exp (O)'!BG34*(1+Toeslagen!$Q$5)</f>
        <v>408.83141542434691</v>
      </c>
      <c r="BH34" s="201">
        <f>'DE-Exp (O)'!BH34*(1+Toeslagen!$Q$5)</f>
        <v>400.65478711585996</v>
      </c>
      <c r="BI34" s="201">
        <f>'DE-Exp (O)'!BI34*(1+Toeslagen!$Q$5)</f>
        <v>392.47815880737306</v>
      </c>
      <c r="BJ34" s="201">
        <f>'DE-Exp (O)'!BJ34*(1+Toeslagen!$Q$5)</f>
        <v>396.56647296161651</v>
      </c>
      <c r="BK34" s="201">
        <f>'DE-Exp (O)'!BK34*(1+Toeslagen!$Q$5)</f>
        <v>417.00804373283393</v>
      </c>
      <c r="BL34" s="201">
        <f>'DE-Exp (O)'!BL34*(1+Toeslagen!$Q$5)</f>
        <v>550.2853320141221</v>
      </c>
      <c r="BM34" s="201">
        <f>'DE-Exp (O)'!BM34*(1+Toeslagen!$Q$5)</f>
        <v>471.75715707384251</v>
      </c>
      <c r="BN34" s="201">
        <f>'DE-Exp (O)'!BN34*(1+Toeslagen!$Q$5)</f>
        <v>481.48410876608665</v>
      </c>
      <c r="BO34" s="201">
        <f>'DE-Exp (O)'!BO34*(1+Toeslagen!$Q$5)</f>
        <v>476.62063291996463</v>
      </c>
      <c r="BP34" s="201">
        <f>'DE-Exp (O)'!BP34*(1+Toeslagen!$Q$5)</f>
        <v>556.07780919321817</v>
      </c>
      <c r="BQ34" s="201">
        <f>'DE-Exp (O)'!BQ34*(1+Toeslagen!$Q$5)</f>
        <v>579.24771790960233</v>
      </c>
      <c r="BR34" s="201">
        <f>'DE-Exp (O)'!BR34*(1+Toeslagen!$Q$5)</f>
        <v>579.24771790960233</v>
      </c>
      <c r="BS34" s="201">
        <f>'DE-Exp (O)'!BS34*(1+Toeslagen!$Q$5)</f>
        <v>567.66276355141031</v>
      </c>
      <c r="BT34" s="201">
        <f>'DE-Exp (O)'!BT34*(1+Toeslagen!$Q$5)</f>
        <v>573.45524073050626</v>
      </c>
      <c r="BU34" s="201">
        <f>'DE-Exp (O)'!BU34*(1+Toeslagen!$Q$5)</f>
        <v>486.34758461220878</v>
      </c>
      <c r="BV34" s="201">
        <f>'DE-Exp (O)'!BV34*(1+Toeslagen!$Q$5)</f>
        <v>496.07453630445298</v>
      </c>
      <c r="BW34" s="201">
        <f>'DE-Exp (O)'!BW34*(1+Toeslagen!$Q$5)</f>
        <v>695.20981605869758</v>
      </c>
      <c r="BX34" s="201">
        <f>'DE-Exp (O)'!BX34*(1+Toeslagen!$Q$5)</f>
        <v>695.20981605869758</v>
      </c>
      <c r="BY34" s="201">
        <f>'DE-Exp (O)'!BY34*(1+Toeslagen!$Q$5)</f>
        <v>0</v>
      </c>
      <c r="BZ34" s="201">
        <f>'DE-Exp (O)'!BZ34*(1+Toeslagen!$Q$5)</f>
        <v>702.30379377358236</v>
      </c>
      <c r="CA34" s="201">
        <f>'DE-Exp (O)'!CA34*(1+Toeslagen!$Q$5)</f>
        <v>709.3977714884669</v>
      </c>
      <c r="CB34" s="201">
        <f>'DE-Exp (O)'!CB34*(1+Toeslagen!$Q$5)</f>
        <v>688.11583834381292</v>
      </c>
      <c r="CC34" s="201">
        <f>'DE-Exp (O)'!CC34*(1+Toeslagen!$Q$5)</f>
        <v>792.60850912815692</v>
      </c>
      <c r="CD34" s="201">
        <f>'DE-Exp (O)'!CD34*(1+Toeslagen!$Q$5)</f>
        <v>784.72185729603609</v>
      </c>
      <c r="CE34" s="201">
        <f>'DE-Exp (O)'!CE34*(1+Toeslagen!$Q$5)</f>
        <v>784.72185729603609</v>
      </c>
      <c r="CF34" s="201">
        <f>'DE-Exp (O)'!CF34*(1+Toeslagen!$Q$5)</f>
        <v>709.79866489088693</v>
      </c>
      <c r="CG34" s="201">
        <f>'DE-Exp (O)'!CG34*(1+Toeslagen!$Q$5)</f>
        <v>936.4203434634303</v>
      </c>
      <c r="CH34" s="201">
        <f>'DE-Exp (O)'!CH34*(1+Toeslagen!$Q$5)</f>
        <v>936.4203434634303</v>
      </c>
      <c r="CI34" s="201">
        <f>'DE-Exp (O)'!CI34*(1+Toeslagen!$Q$5)</f>
        <v>1042.5915815411267</v>
      </c>
      <c r="CJ34" s="201">
        <f>'DE-Exp (O)'!CJ34*(1+Toeslagen!$Q$5)</f>
        <v>1037.3786236334213</v>
      </c>
      <c r="CK34" s="201">
        <f>'DE-Exp (O)'!CK34*(1+Toeslagen!$Q$5)</f>
        <v>936.4203434634303</v>
      </c>
      <c r="CL34" s="201">
        <f>'DE-Exp (O)'!CL34*(1+Toeslagen!$Q$5)</f>
        <v>931.7382417461132</v>
      </c>
      <c r="CM34" s="201">
        <f>'DE-Exp (O)'!CM34*(1+Toeslagen!$Q$5)</f>
        <v>927.05614002879611</v>
      </c>
      <c r="CN34" s="201">
        <f>'DE-Exp (O)'!CN34*(1+Toeslagen!$Q$5)</f>
        <v>1040</v>
      </c>
      <c r="CO34" s="201">
        <f>'DE-Exp (O)'!CO34*(1+Toeslagen!$Q$5)</f>
        <v>1086.0447241916906</v>
      </c>
      <c r="CP34" s="201">
        <f>'DE-Exp (O)'!CP34*(1+Toeslagen!$Q$5)</f>
        <v>1075.2918061303867</v>
      </c>
      <c r="CQ34" s="201">
        <f>'DE-Exp (O)'!CQ34*(1+Toeslagen!$Q$5)</f>
        <v>1263.2283616953976</v>
      </c>
      <c r="CR34" s="201">
        <f>'DE-Exp (O)'!CR34*(1+Toeslagen!$Q$5)</f>
        <v>1263.2283616953976</v>
      </c>
      <c r="CS34" s="201">
        <f>'DE-Exp (O)'!CS34*(1+Toeslagen!$Q$5)</f>
        <v>1269.6083029160816</v>
      </c>
      <c r="CT34" s="201">
        <f>'DE-Exp (O)'!CT34*(1+Toeslagen!$Q$5)</f>
        <v>1275.9882441367654</v>
      </c>
      <c r="CU34" s="201">
        <f>'DE-Exp (O)'!CU34*(1+Toeslagen!$Q$5)</f>
        <v>1275.9882441367654</v>
      </c>
      <c r="CV34" s="201">
        <f>'DE-Exp (O)'!CV34*(1+Toeslagen!$Q$5)</f>
        <v>1069.9153470997346</v>
      </c>
      <c r="CW34" s="201">
        <f>'DE-Exp (O)'!CW34*(1+Toeslagen!$Q$5)</f>
        <v>1069.9153470997346</v>
      </c>
      <c r="CX34" s="201">
        <f>'DE-Exp (O)'!CX34*(1+Toeslagen!$Q$5)</f>
        <v>1075.2918061303867</v>
      </c>
      <c r="CY34" s="201">
        <f>'DE-Exp (O)'!CY34*(1+Toeslagen!$Q$5)</f>
        <v>1080.6682651610386</v>
      </c>
      <c r="CZ34" s="201">
        <f>'DE-Exp (O)'!CZ34*(1+Toeslagen!$Q$5)</f>
        <v>1047.8045394488322</v>
      </c>
      <c r="DA34" s="201">
        <f>'DE-Exp (O)'!DA34*(1+Toeslagen!$Q$5)</f>
        <v>1040</v>
      </c>
      <c r="DB34" s="201">
        <f>'DE-Exp (O)'!DB34*(1+Toeslagen!$Q$5)</f>
        <v>1042.5915815411267</v>
      </c>
      <c r="DC34" s="201">
        <f>'DE-Exp (O)'!DC34*(1+Toeslagen!$Q$5)</f>
        <v>1066.6894716813438</v>
      </c>
      <c r="DD34" s="201">
        <f>'DE-Exp (O)'!DD34*(1+Toeslagen!$Q$5)</f>
        <v>1075.2918061303867</v>
      </c>
      <c r="DE34" s="201">
        <f>'DE-Exp (O)'!DE34*(1+Toeslagen!$Q$5)</f>
        <v>1275.9882441367654</v>
      </c>
      <c r="DF34" s="201">
        <f>'DE-Exp (O)'!DF34*(1+Toeslagen!$Q$5)</f>
        <v>1053.0174973565381</v>
      </c>
      <c r="DG34" s="201">
        <f>'DE-Exp (O)'!DG34*(1+Toeslagen!$Q$5)</f>
        <v>1047.8045394488322</v>
      </c>
      <c r="DH34" s="201">
        <f>'DE-Exp (O)'!DH34*(1+Toeslagen!$Q$5)</f>
        <v>1011.296</v>
      </c>
      <c r="DI34" s="201">
        <f>'DE-Exp (O)'!DI34*(1+Toeslagen!$Q$5)</f>
        <v>1042.5915815411267</v>
      </c>
      <c r="DJ34" s="201">
        <f>'DE-Exp (O)'!DJ34*(1+Toeslagen!$Q$5)</f>
        <v>1037.3786236334213</v>
      </c>
    </row>
    <row r="35" spans="1:114" ht="14.65" thickBot="1">
      <c r="A35" s="1">
        <v>31</v>
      </c>
      <c r="B35" s="1">
        <v>31</v>
      </c>
      <c r="C35" s="1">
        <v>350</v>
      </c>
      <c r="D35" s="1">
        <v>2</v>
      </c>
      <c r="F35" t="s">
        <v>202</v>
      </c>
      <c r="G35" t="s">
        <v>203</v>
      </c>
      <c r="H35" t="s">
        <v>204</v>
      </c>
      <c r="I35" t="s">
        <v>205</v>
      </c>
      <c r="J35" t="s">
        <v>206</v>
      </c>
      <c r="N35" s="211">
        <v>7.2</v>
      </c>
      <c r="O35" s="212">
        <v>12600</v>
      </c>
      <c r="P35" s="201">
        <f>'DE-Exp (O)'!P35*(1+Toeslagen!$Q$5)</f>
        <v>1292.245481089931</v>
      </c>
      <c r="Q35" s="201">
        <f>'DE-Exp (O)'!Q35*(1+Toeslagen!$Q$5)</f>
        <v>1305.232872859679</v>
      </c>
      <c r="R35" s="201">
        <f>'DE-Exp (O)'!R35*(1+Toeslagen!$Q$5)</f>
        <v>1298.7391769748049</v>
      </c>
      <c r="S35" s="201">
        <f>'DE-Exp (O)'!S35*(1+Toeslagen!$Q$5)</f>
        <v>1100.0651531930075</v>
      </c>
      <c r="T35" s="201">
        <f>'DE-Exp (O)'!T35*(1+Toeslagen!$Q$5)</f>
        <v>0</v>
      </c>
      <c r="U35" s="201">
        <f>'DE-Exp (O)'!U35*(1+Toeslagen!$Q$5)</f>
        <v>1067.2565908283275</v>
      </c>
      <c r="V35" s="201">
        <f>'DE-Exp (O)'!V35*(1+Toeslagen!$Q$5)</f>
        <v>1094.5648274270425</v>
      </c>
      <c r="W35" s="201">
        <f>'DE-Exp (O)'!W35*(1+Toeslagen!$Q$5)</f>
        <v>1298.7391769748049</v>
      </c>
      <c r="X35" s="201">
        <f>'DE-Exp (O)'!X35*(1+Toeslagen!$Q$5)</f>
        <v>1298.7391769748049</v>
      </c>
      <c r="Y35" s="201">
        <f>'DE-Exp (O)'!Y35*(1+Toeslagen!$Q$5)</f>
        <v>1100.0651531930075</v>
      </c>
      <c r="Z35" s="201">
        <f>'DE-Exp (O)'!Z35*(1+Toeslagen!$Q$5)</f>
        <v>1100.0651531930075</v>
      </c>
      <c r="AA35" s="201">
        <f>'DE-Exp (O)'!AA35*(1+Toeslagen!$Q$5)</f>
        <v>1100.0651531930075</v>
      </c>
      <c r="AB35" s="201">
        <f>'DE-Exp (O)'!AB35*(1+Toeslagen!$Q$5)</f>
        <v>1100.0651531930075</v>
      </c>
      <c r="AC35" s="201">
        <f>'DE-Exp (O)'!AC35*(1+Toeslagen!$Q$5)</f>
        <v>1100.0651531930075</v>
      </c>
      <c r="AD35" s="201">
        <f>'DE-Exp (O)'!AD35*(1+Toeslagen!$Q$5)</f>
        <v>1298.7391769748049</v>
      </c>
      <c r="AE35" s="201">
        <f>'DE-Exp (O)'!AE35*(1+Toeslagen!$Q$5)</f>
        <v>1285.7517852050569</v>
      </c>
      <c r="AF35" s="201">
        <f>'DE-Exp (O)'!AF35*(1+Toeslagen!$Q$5)</f>
        <v>1392.8304000000001</v>
      </c>
      <c r="AG35" s="201">
        <f>'DE-Exp (O)'!AG35*(1+Toeslagen!$Q$5)</f>
        <v>1379.04</v>
      </c>
      <c r="AH35" s="201">
        <f>'DE-Exp (O)'!AH35*(1+Toeslagen!$Q$5)</f>
        <v>1078.0638501291473</v>
      </c>
      <c r="AI35" s="201">
        <f>'DE-Exp (O)'!AI35*(1+Toeslagen!$Q$5)</f>
        <v>796.56285756597504</v>
      </c>
      <c r="AJ35" s="201">
        <f>'DE-Exp (O)'!AJ35*(1+Toeslagen!$Q$5)</f>
        <v>806</v>
      </c>
      <c r="AK35" s="201">
        <f>'DE-Exp (O)'!AK35*(1+Toeslagen!$Q$5)</f>
        <v>804.60894703633835</v>
      </c>
      <c r="AL35" s="201">
        <f>'DE-Exp (O)'!AL35*(1+Toeslagen!$Q$5)</f>
        <v>942.91196914657223</v>
      </c>
      <c r="AM35" s="201">
        <f>'DE-Exp (O)'!AM35*(1+Toeslagen!$Q$5)</f>
        <v>961.96069579599805</v>
      </c>
      <c r="AN35" s="201">
        <f>'DE-Exp (O)'!AN35*(1+Toeslagen!$Q$5)</f>
        <v>952.43633247128514</v>
      </c>
      <c r="AO35" s="201">
        <f>'DE-Exp (O)'!AO35*(1+Toeslagen!$Q$5)</f>
        <v>591.36354700236461</v>
      </c>
      <c r="AP35" s="201">
        <f>'DE-Exp (O)'!AP35*(1+Toeslagen!$Q$5)</f>
        <v>597.27718247238829</v>
      </c>
      <c r="AQ35" s="201">
        <f>'DE-Exp (O)'!AQ35*(1+Toeslagen!$Q$5)</f>
        <v>585.44991153234093</v>
      </c>
      <c r="AR35" s="201">
        <f>'DE-Exp (O)'!AR35*(1+Toeslagen!$Q$5)</f>
        <v>717.10080000000005</v>
      </c>
      <c r="AS35" s="201">
        <f>'DE-Exp (O)'!AS35*(1+Toeslagen!$Q$5)</f>
        <v>688.97919999999999</v>
      </c>
      <c r="AT35" s="201">
        <f>'DE-Exp (O)'!AT35*(1+Toeslagen!$Q$5)</f>
        <v>703.04000000000008</v>
      </c>
      <c r="AU35" s="201">
        <f>'DE-Exp (O)'!AU35*(1+Toeslagen!$Q$5)</f>
        <v>579.53627606231726</v>
      </c>
      <c r="AV35" s="201">
        <f>'DE-Exp (O)'!AV35*(1+Toeslagen!$Q$5)</f>
        <v>579.53627606231726</v>
      </c>
      <c r="AW35" s="201">
        <f>'DE-Exp (O)'!AW35*(1+Toeslagen!$Q$5)</f>
        <v>714.35209177424952</v>
      </c>
      <c r="AX35" s="201">
        <f>'DE-Exp (O)'!AX35*(1+Toeslagen!$Q$5)</f>
        <v>714.35209177424952</v>
      </c>
      <c r="AY35" s="201">
        <f>'DE-Exp (O)'!AY35*(1+Toeslagen!$Q$5)</f>
        <v>721.56776946893888</v>
      </c>
      <c r="AZ35" s="201">
        <f>'DE-Exp (O)'!AZ35*(1+Toeslagen!$Q$5)</f>
        <v>800.58590230115669</v>
      </c>
      <c r="BA35" s="201">
        <f>'DE-Exp (O)'!BA35*(1+Toeslagen!$Q$5)</f>
        <v>804.60894703633835</v>
      </c>
      <c r="BB35" s="201">
        <f>'DE-Exp (O)'!BB35*(1+Toeslagen!$Q$5)</f>
        <v>1067.2565908283275</v>
      </c>
      <c r="BC35" s="201">
        <f>'DE-Exp (O)'!BC35*(1+Toeslagen!$Q$5)</f>
        <v>411.96489737954971</v>
      </c>
      <c r="BD35" s="201">
        <f>'DE-Exp (O)'!BD35*(1+Toeslagen!$Q$5)</f>
        <v>411.96489737954971</v>
      </c>
      <c r="BE35" s="201">
        <f>'DE-Exp (O)'!BE35*(1+Toeslagen!$Q$5)</f>
        <v>420.28742055893463</v>
      </c>
      <c r="BF35" s="201">
        <f>'DE-Exp (O)'!BF35*(1+Toeslagen!$Q$5)</f>
        <v>0</v>
      </c>
      <c r="BG35" s="201">
        <f>'DE-Exp (O)'!BG35*(1+Toeslagen!$Q$5)</f>
        <v>416.12615896924217</v>
      </c>
      <c r="BH35" s="201">
        <f>'DE-Exp (O)'!BH35*(1+Toeslagen!$Q$5)</f>
        <v>407.80363578985731</v>
      </c>
      <c r="BI35" s="201">
        <f>'DE-Exp (O)'!BI35*(1+Toeslagen!$Q$5)</f>
        <v>399.48111261047245</v>
      </c>
      <c r="BJ35" s="201">
        <f>'DE-Exp (O)'!BJ35*(1+Toeslagen!$Q$5)</f>
        <v>403.64237420016485</v>
      </c>
      <c r="BK35" s="201">
        <f>'DE-Exp (O)'!BK35*(1+Toeslagen!$Q$5)</f>
        <v>424.44868214862703</v>
      </c>
      <c r="BL35" s="201">
        <f>'DE-Exp (O)'!BL35*(1+Toeslagen!$Q$5)</f>
        <v>561.79536965224634</v>
      </c>
      <c r="BM35" s="201">
        <f>'DE-Exp (O)'!BM35*(1+Toeslagen!$Q$5)</f>
        <v>479.90150224644304</v>
      </c>
      <c r="BN35" s="201">
        <f>'DE-Exp (O)'!BN35*(1+Toeslagen!$Q$5)</f>
        <v>489.79637858142127</v>
      </c>
      <c r="BO35" s="201">
        <f>'DE-Exp (O)'!BO35*(1+Toeslagen!$Q$5)</f>
        <v>484.84894041393216</v>
      </c>
      <c r="BP35" s="201">
        <f>'DE-Exp (O)'!BP35*(1+Toeslagen!$Q$5)</f>
        <v>567.70900512227001</v>
      </c>
      <c r="BQ35" s="201">
        <f>'DE-Exp (O)'!BQ35*(1+Toeslagen!$Q$5)</f>
        <v>591.36354700236461</v>
      </c>
      <c r="BR35" s="201">
        <f>'DE-Exp (O)'!BR35*(1+Toeslagen!$Q$5)</f>
        <v>591.36354700236461</v>
      </c>
      <c r="BS35" s="201">
        <f>'DE-Exp (O)'!BS35*(1+Toeslagen!$Q$5)</f>
        <v>579.53627606231726</v>
      </c>
      <c r="BT35" s="201">
        <f>'DE-Exp (O)'!BT35*(1+Toeslagen!$Q$5)</f>
        <v>585.44991153234093</v>
      </c>
      <c r="BU35" s="201">
        <f>'DE-Exp (O)'!BU35*(1+Toeslagen!$Q$5)</f>
        <v>494.74381674891038</v>
      </c>
      <c r="BV35" s="201">
        <f>'DE-Exp (O)'!BV35*(1+Toeslagen!$Q$5)</f>
        <v>504.63869308388854</v>
      </c>
      <c r="BW35" s="201">
        <f>'DE-Exp (O)'!BW35*(1+Toeslagen!$Q$5)</f>
        <v>707.13641407956004</v>
      </c>
      <c r="BX35" s="201">
        <f>'DE-Exp (O)'!BX35*(1+Toeslagen!$Q$5)</f>
        <v>707.13641407956004</v>
      </c>
      <c r="BY35" s="201">
        <f>'DE-Exp (O)'!BY35*(1+Toeslagen!$Q$5)</f>
        <v>0</v>
      </c>
      <c r="BZ35" s="201">
        <f>'DE-Exp (O)'!BZ35*(1+Toeslagen!$Q$5)</f>
        <v>714.35209177424952</v>
      </c>
      <c r="CA35" s="201">
        <f>'DE-Exp (O)'!CA35*(1+Toeslagen!$Q$5)</f>
        <v>721.56776946893888</v>
      </c>
      <c r="CB35" s="201">
        <f>'DE-Exp (O)'!CB35*(1+Toeslagen!$Q$5)</f>
        <v>699.92073638487068</v>
      </c>
      <c r="CC35" s="201">
        <f>'DE-Exp (O)'!CC35*(1+Toeslagen!$Q$5)</f>
        <v>808.63199177152001</v>
      </c>
      <c r="CD35" s="201">
        <f>'DE-Exp (O)'!CD35*(1+Toeslagen!$Q$5)</f>
        <v>800.58590230115669</v>
      </c>
      <c r="CE35" s="201">
        <f>'DE-Exp (O)'!CE35*(1+Toeslagen!$Q$5)</f>
        <v>800.58590230115669</v>
      </c>
      <c r="CF35" s="201">
        <f>'DE-Exp (O)'!CF35*(1+Toeslagen!$Q$5)</f>
        <v>724.14805233270454</v>
      </c>
      <c r="CG35" s="201">
        <f>'DE-Exp (O)'!CG35*(1+Toeslagen!$Q$5)</f>
        <v>952.43633247128514</v>
      </c>
      <c r="CH35" s="201">
        <f>'DE-Exp (O)'!CH35*(1+Toeslagen!$Q$5)</f>
        <v>952.43633247128514</v>
      </c>
      <c r="CI35" s="201">
        <f>'DE-Exp (O)'!CI35*(1+Toeslagen!$Q$5)</f>
        <v>1067.2565908283275</v>
      </c>
      <c r="CJ35" s="201">
        <f>'DE-Exp (O)'!CJ35*(1+Toeslagen!$Q$5)</f>
        <v>1061.9203078741859</v>
      </c>
      <c r="CK35" s="201">
        <f>'DE-Exp (O)'!CK35*(1+Toeslagen!$Q$5)</f>
        <v>952.43633247128514</v>
      </c>
      <c r="CL35" s="201">
        <f>'DE-Exp (O)'!CL35*(1+Toeslagen!$Q$5)</f>
        <v>947.67415080892874</v>
      </c>
      <c r="CM35" s="201">
        <f>'DE-Exp (O)'!CM35*(1+Toeslagen!$Q$5)</f>
        <v>942.91196914657223</v>
      </c>
      <c r="CN35" s="201">
        <f>'DE-Exp (O)'!CN35*(1+Toeslagen!$Q$5)</f>
        <v>1066</v>
      </c>
      <c r="CO35" s="201">
        <f>'DE-Exp (O)'!CO35*(1+Toeslagen!$Q$5)</f>
        <v>1111.0658047249378</v>
      </c>
      <c r="CP35" s="201">
        <f>'DE-Exp (O)'!CP35*(1+Toeslagen!$Q$5)</f>
        <v>1100.0651531930075</v>
      </c>
      <c r="CQ35" s="201">
        <f>'DE-Exp (O)'!CQ35*(1+Toeslagen!$Q$5)</f>
        <v>1285.7517852050569</v>
      </c>
      <c r="CR35" s="201">
        <f>'DE-Exp (O)'!CR35*(1+Toeslagen!$Q$5)</f>
        <v>1285.7517852050569</v>
      </c>
      <c r="CS35" s="201">
        <f>'DE-Exp (O)'!CS35*(1+Toeslagen!$Q$5)</f>
        <v>1292.245481089931</v>
      </c>
      <c r="CT35" s="201">
        <f>'DE-Exp (O)'!CT35*(1+Toeslagen!$Q$5)</f>
        <v>1298.7391769748049</v>
      </c>
      <c r="CU35" s="201">
        <f>'DE-Exp (O)'!CU35*(1+Toeslagen!$Q$5)</f>
        <v>1298.7391769748049</v>
      </c>
      <c r="CV35" s="201">
        <f>'DE-Exp (O)'!CV35*(1+Toeslagen!$Q$5)</f>
        <v>1094.5648274270425</v>
      </c>
      <c r="CW35" s="201">
        <f>'DE-Exp (O)'!CW35*(1+Toeslagen!$Q$5)</f>
        <v>1094.5648274270425</v>
      </c>
      <c r="CX35" s="201">
        <f>'DE-Exp (O)'!CX35*(1+Toeslagen!$Q$5)</f>
        <v>1100.0651531930075</v>
      </c>
      <c r="CY35" s="201">
        <f>'DE-Exp (O)'!CY35*(1+Toeslagen!$Q$5)</f>
        <v>1105.5654789589723</v>
      </c>
      <c r="CZ35" s="201">
        <f>'DE-Exp (O)'!CZ35*(1+Toeslagen!$Q$5)</f>
        <v>1072.5928737824693</v>
      </c>
      <c r="DA35" s="201">
        <f>'DE-Exp (O)'!DA35*(1+Toeslagen!$Q$5)</f>
        <v>1066</v>
      </c>
      <c r="DB35" s="201">
        <f>'DE-Exp (O)'!DB35*(1+Toeslagen!$Q$5)</f>
        <v>1067.2565908283275</v>
      </c>
      <c r="DC35" s="201">
        <f>'DE-Exp (O)'!DC35*(1+Toeslagen!$Q$5)</f>
        <v>1091.2646319674636</v>
      </c>
      <c r="DD35" s="201">
        <f>'DE-Exp (O)'!DD35*(1+Toeslagen!$Q$5)</f>
        <v>1100.0651531930075</v>
      </c>
      <c r="DE35" s="201">
        <f>'DE-Exp (O)'!DE35*(1+Toeslagen!$Q$5)</f>
        <v>1298.7391769748049</v>
      </c>
      <c r="DF35" s="201">
        <f>'DE-Exp (O)'!DF35*(1+Toeslagen!$Q$5)</f>
        <v>1077.929156736611</v>
      </c>
      <c r="DG35" s="201">
        <f>'DE-Exp (O)'!DG35*(1+Toeslagen!$Q$5)</f>
        <v>1072.5928737824693</v>
      </c>
      <c r="DH35" s="201">
        <f>'DE-Exp (O)'!DH35*(1+Toeslagen!$Q$5)</f>
        <v>1027.52</v>
      </c>
      <c r="DI35" s="201">
        <f>'DE-Exp (O)'!DI35*(1+Toeslagen!$Q$5)</f>
        <v>1067.2565908283275</v>
      </c>
      <c r="DJ35" s="201">
        <f>'DE-Exp (O)'!DJ35*(1+Toeslagen!$Q$5)</f>
        <v>1061.9203078741859</v>
      </c>
    </row>
    <row r="36" spans="1:114" ht="14.65" thickBot="1">
      <c r="A36" s="1">
        <v>32</v>
      </c>
      <c r="B36" s="1">
        <v>32</v>
      </c>
      <c r="C36" s="1">
        <v>240</v>
      </c>
      <c r="D36" s="1">
        <v>2</v>
      </c>
      <c r="F36" t="s">
        <v>202</v>
      </c>
      <c r="G36" t="s">
        <v>203</v>
      </c>
      <c r="H36" t="s">
        <v>204</v>
      </c>
      <c r="I36" t="s">
        <v>205</v>
      </c>
      <c r="J36" t="s">
        <v>206</v>
      </c>
      <c r="N36" s="211">
        <v>7.5</v>
      </c>
      <c r="O36" s="212">
        <v>13125</v>
      </c>
      <c r="P36" s="201">
        <f>'DE-Exp (O)'!P36*(1+Toeslagen!$Q$5)</f>
        <v>1399.1722074278521</v>
      </c>
      <c r="Q36" s="201">
        <f>'DE-Exp (O)'!Q36*(1+Toeslagen!$Q$5)</f>
        <v>1413.2342396633078</v>
      </c>
      <c r="R36" s="201">
        <f>'DE-Exp (O)'!R36*(1+Toeslagen!$Q$5)</f>
        <v>1406.2032235455799</v>
      </c>
      <c r="S36" s="201">
        <f>'DE-Exp (O)'!S36*(1+Toeslagen!$Q$5)</f>
        <v>1192.2845281017321</v>
      </c>
      <c r="T36" s="201">
        <f>'DE-Exp (O)'!T36*(1+Toeslagen!$Q$5)</f>
        <v>0</v>
      </c>
      <c r="U36" s="201">
        <f>'DE-Exp (O)'!U36*(1+Toeslagen!$Q$5)</f>
        <v>1157.606562846308</v>
      </c>
      <c r="V36" s="201">
        <f>'DE-Exp (O)'!V36*(1+Toeslagen!$Q$5)</f>
        <v>1186.3231054612233</v>
      </c>
      <c r="W36" s="201">
        <f>'DE-Exp (O)'!W36*(1+Toeslagen!$Q$5)</f>
        <v>1406.2032235455799</v>
      </c>
      <c r="X36" s="201">
        <f>'DE-Exp (O)'!X36*(1+Toeslagen!$Q$5)</f>
        <v>1406.2032235455799</v>
      </c>
      <c r="Y36" s="201">
        <f>'DE-Exp (O)'!Y36*(1+Toeslagen!$Q$5)</f>
        <v>1192.2845281017321</v>
      </c>
      <c r="Z36" s="201">
        <f>'DE-Exp (O)'!Z36*(1+Toeslagen!$Q$5)</f>
        <v>1192.2845281017321</v>
      </c>
      <c r="AA36" s="201">
        <f>'DE-Exp (O)'!AA36*(1+Toeslagen!$Q$5)</f>
        <v>1192.2845281017321</v>
      </c>
      <c r="AB36" s="201">
        <f>'DE-Exp (O)'!AB36*(1+Toeslagen!$Q$5)</f>
        <v>1192.2845281017321</v>
      </c>
      <c r="AC36" s="201">
        <f>'DE-Exp (O)'!AC36*(1+Toeslagen!$Q$5)</f>
        <v>1192.2845281017321</v>
      </c>
      <c r="AD36" s="201">
        <f>'DE-Exp (O)'!AD36*(1+Toeslagen!$Q$5)</f>
        <v>1406.2032235455799</v>
      </c>
      <c r="AE36" s="201">
        <f>'DE-Exp (O)'!AE36*(1+Toeslagen!$Q$5)</f>
        <v>1392.1411913101242</v>
      </c>
      <c r="AF36" s="201">
        <f>'DE-Exp (O)'!AF36*(1+Toeslagen!$Q$5)</f>
        <v>1474.7616</v>
      </c>
      <c r="AG36" s="201">
        <f>'DE-Exp (O)'!AG36*(1+Toeslagen!$Q$5)</f>
        <v>1460.16</v>
      </c>
      <c r="AH36" s="201">
        <f>'DE-Exp (O)'!AH36*(1+Toeslagen!$Q$5)</f>
        <v>1168.4388375396975</v>
      </c>
      <c r="AI36" s="201">
        <f>'DE-Exp (O)'!AI36*(1+Toeslagen!$Q$5)</f>
        <v>861.23693301954711</v>
      </c>
      <c r="AJ36" s="201">
        <f>'DE-Exp (O)'!AJ36*(1+Toeslagen!$Q$5)</f>
        <v>871.52</v>
      </c>
      <c r="AK36" s="201">
        <f>'DE-Exp (O)'!AK36*(1+Toeslagen!$Q$5)</f>
        <v>869.93629597934057</v>
      </c>
      <c r="AL36" s="201">
        <f>'DE-Exp (O)'!AL36*(1+Toeslagen!$Q$5)</f>
        <v>1017.452362177392</v>
      </c>
      <c r="AM36" s="201">
        <f>'DE-Exp (O)'!AM36*(1+Toeslagen!$Q$5)</f>
        <v>1038.006955352693</v>
      </c>
      <c r="AN36" s="201">
        <f>'DE-Exp (O)'!AN36*(1+Toeslagen!$Q$5)</f>
        <v>1027.7296587650426</v>
      </c>
      <c r="AO36" s="201">
        <f>'DE-Exp (O)'!AO36*(1+Toeslagen!$Q$5)</f>
        <v>639.68724367566676</v>
      </c>
      <c r="AP36" s="201">
        <f>'DE-Exp (O)'!AP36*(1+Toeslagen!$Q$5)</f>
        <v>646.08411611242343</v>
      </c>
      <c r="AQ36" s="201">
        <f>'DE-Exp (O)'!AQ36*(1+Toeslagen!$Q$5)</f>
        <v>633.29037123890998</v>
      </c>
      <c r="AR36" s="201">
        <f>'DE-Exp (O)'!AR36*(1+Toeslagen!$Q$5)</f>
        <v>761.23008000000004</v>
      </c>
      <c r="AS36" s="201">
        <f>'DE-Exp (O)'!AS36*(1+Toeslagen!$Q$5)</f>
        <v>731.37792000000013</v>
      </c>
      <c r="AT36" s="201">
        <f>'DE-Exp (O)'!AT36*(1+Toeslagen!$Q$5)</f>
        <v>746.30400000000009</v>
      </c>
      <c r="AU36" s="201">
        <f>'DE-Exp (O)'!AU36*(1+Toeslagen!$Q$5)</f>
        <v>626.89349880215343</v>
      </c>
      <c r="AV36" s="201">
        <f>'DE-Exp (O)'!AV36*(1+Toeslagen!$Q$5)</f>
        <v>626.89349880215343</v>
      </c>
      <c r="AW36" s="201">
        <f>'DE-Exp (O)'!AW36*(1+Toeslagen!$Q$5)</f>
        <v>770.14078695033697</v>
      </c>
      <c r="AX36" s="201">
        <f>'DE-Exp (O)'!AX36*(1+Toeslagen!$Q$5)</f>
        <v>770.14078695033697</v>
      </c>
      <c r="AY36" s="201">
        <f>'DE-Exp (O)'!AY36*(1+Toeslagen!$Q$5)</f>
        <v>777.91998681852215</v>
      </c>
      <c r="AZ36" s="201">
        <f>'DE-Exp (O)'!AZ36*(1+Toeslagen!$Q$5)</f>
        <v>865.58661449944384</v>
      </c>
      <c r="BA36" s="201">
        <f>'DE-Exp (O)'!BA36*(1+Toeslagen!$Q$5)</f>
        <v>869.93629597934057</v>
      </c>
      <c r="BB36" s="201">
        <f>'DE-Exp (O)'!BB36*(1+Toeslagen!$Q$5)</f>
        <v>1157.606562846308</v>
      </c>
      <c r="BC36" s="201">
        <f>'DE-Exp (O)'!BC36*(1+Toeslagen!$Q$5)</f>
        <v>446.05549543935768</v>
      </c>
      <c r="BD36" s="201">
        <f>'DE-Exp (O)'!BD36*(1+Toeslagen!$Q$5)</f>
        <v>446.05549543935768</v>
      </c>
      <c r="BE36" s="201">
        <f>'DE-Exp (O)'!BE36*(1+Toeslagen!$Q$5)</f>
        <v>455.0667175694457</v>
      </c>
      <c r="BF36" s="201">
        <f>'DE-Exp (O)'!BF36*(1+Toeslagen!$Q$5)</f>
        <v>0</v>
      </c>
      <c r="BG36" s="201">
        <f>'DE-Exp (O)'!BG36*(1+Toeslagen!$Q$5)</f>
        <v>450.56110650440166</v>
      </c>
      <c r="BH36" s="201">
        <f>'DE-Exp (O)'!BH36*(1+Toeslagen!$Q$5)</f>
        <v>441.54988437431359</v>
      </c>
      <c r="BI36" s="201">
        <f>'DE-Exp (O)'!BI36*(1+Toeslagen!$Q$5)</f>
        <v>432.53866224422558</v>
      </c>
      <c r="BJ36" s="201">
        <f>'DE-Exp (O)'!BJ36*(1+Toeslagen!$Q$5)</f>
        <v>437.04427330926961</v>
      </c>
      <c r="BK36" s="201">
        <f>'DE-Exp (O)'!BK36*(1+Toeslagen!$Q$5)</f>
        <v>459.57232863448974</v>
      </c>
      <c r="BL36" s="201">
        <f>'DE-Exp (O)'!BL36*(1+Toeslagen!$Q$5)</f>
        <v>607.70288149188343</v>
      </c>
      <c r="BM36" s="201">
        <f>'DE-Exp (O)'!BM36*(1+Toeslagen!$Q$5)</f>
        <v>517.54864397770632</v>
      </c>
      <c r="BN36" s="201">
        <f>'DE-Exp (O)'!BN36*(1+Toeslagen!$Q$5)</f>
        <v>528.21975003910234</v>
      </c>
      <c r="BO36" s="201">
        <f>'DE-Exp (O)'!BO36*(1+Toeslagen!$Q$5)</f>
        <v>522.88419700840439</v>
      </c>
      <c r="BP36" s="201">
        <f>'DE-Exp (O)'!BP36*(1+Toeslagen!$Q$5)</f>
        <v>614.09975392863998</v>
      </c>
      <c r="BQ36" s="201">
        <f>'DE-Exp (O)'!BQ36*(1+Toeslagen!$Q$5)</f>
        <v>639.68724367566676</v>
      </c>
      <c r="BR36" s="201">
        <f>'DE-Exp (O)'!BR36*(1+Toeslagen!$Q$5)</f>
        <v>639.68724367566676</v>
      </c>
      <c r="BS36" s="201">
        <f>'DE-Exp (O)'!BS36*(1+Toeslagen!$Q$5)</f>
        <v>626.89349880215343</v>
      </c>
      <c r="BT36" s="201">
        <f>'DE-Exp (O)'!BT36*(1+Toeslagen!$Q$5)</f>
        <v>633.29037123890998</v>
      </c>
      <c r="BU36" s="201">
        <f>'DE-Exp (O)'!BU36*(1+Toeslagen!$Q$5)</f>
        <v>533.55530306980029</v>
      </c>
      <c r="BV36" s="201">
        <f>'DE-Exp (O)'!BV36*(1+Toeslagen!$Q$5)</f>
        <v>544.22640913119631</v>
      </c>
      <c r="BW36" s="201">
        <f>'DE-Exp (O)'!BW36*(1+Toeslagen!$Q$5)</f>
        <v>762.36158708215169</v>
      </c>
      <c r="BX36" s="201">
        <f>'DE-Exp (O)'!BX36*(1+Toeslagen!$Q$5)</f>
        <v>762.36158708215169</v>
      </c>
      <c r="BY36" s="201">
        <f>'DE-Exp (O)'!BY36*(1+Toeslagen!$Q$5)</f>
        <v>0</v>
      </c>
      <c r="BZ36" s="201">
        <f>'DE-Exp (O)'!BZ36*(1+Toeslagen!$Q$5)</f>
        <v>770.14078695033697</v>
      </c>
      <c r="CA36" s="201">
        <f>'DE-Exp (O)'!CA36*(1+Toeslagen!$Q$5)</f>
        <v>777.91998681852215</v>
      </c>
      <c r="CB36" s="201">
        <f>'DE-Exp (O)'!CB36*(1+Toeslagen!$Q$5)</f>
        <v>754.5823872139664</v>
      </c>
      <c r="CC36" s="201">
        <f>'DE-Exp (O)'!CC36*(1+Toeslagen!$Q$5)</f>
        <v>874.28597745923707</v>
      </c>
      <c r="CD36" s="201">
        <f>'DE-Exp (O)'!CD36*(1+Toeslagen!$Q$5)</f>
        <v>865.58661449944384</v>
      </c>
      <c r="CE36" s="201">
        <f>'DE-Exp (O)'!CE36*(1+Toeslagen!$Q$5)</f>
        <v>865.58661449944384</v>
      </c>
      <c r="CF36" s="201">
        <f>'DE-Exp (O)'!CF36*(1+Toeslagen!$Q$5)</f>
        <v>782.94266638140653</v>
      </c>
      <c r="CG36" s="201">
        <f>'DE-Exp (O)'!CG36*(1+Toeslagen!$Q$5)</f>
        <v>1027.7296587650426</v>
      </c>
      <c r="CH36" s="201">
        <f>'DE-Exp (O)'!CH36*(1+Toeslagen!$Q$5)</f>
        <v>1027.7296587650426</v>
      </c>
      <c r="CI36" s="201">
        <f>'DE-Exp (O)'!CI36*(1+Toeslagen!$Q$5)</f>
        <v>1157.606562846308</v>
      </c>
      <c r="CJ36" s="201">
        <f>'DE-Exp (O)'!CJ36*(1+Toeslagen!$Q$5)</f>
        <v>1151.8185300320763</v>
      </c>
      <c r="CK36" s="201">
        <f>'DE-Exp (O)'!CK36*(1+Toeslagen!$Q$5)</f>
        <v>1027.7296587650426</v>
      </c>
      <c r="CL36" s="201">
        <f>'DE-Exp (O)'!CL36*(1+Toeslagen!$Q$5)</f>
        <v>1022.5910104712174</v>
      </c>
      <c r="CM36" s="201">
        <f>'DE-Exp (O)'!CM36*(1+Toeslagen!$Q$5)</f>
        <v>1017.452362177392</v>
      </c>
      <c r="CN36" s="201">
        <f>'DE-Exp (O)'!CN36*(1+Toeslagen!$Q$5)</f>
        <v>1154.4000000000001</v>
      </c>
      <c r="CO36" s="201">
        <f>'DE-Exp (O)'!CO36*(1+Toeslagen!$Q$5)</f>
        <v>1204.2073733827497</v>
      </c>
      <c r="CP36" s="201">
        <f>'DE-Exp (O)'!CP36*(1+Toeslagen!$Q$5)</f>
        <v>1192.2845281017321</v>
      </c>
      <c r="CQ36" s="201">
        <f>'DE-Exp (O)'!CQ36*(1+Toeslagen!$Q$5)</f>
        <v>1392.1411913101242</v>
      </c>
      <c r="CR36" s="201">
        <f>'DE-Exp (O)'!CR36*(1+Toeslagen!$Q$5)</f>
        <v>1392.1411913101242</v>
      </c>
      <c r="CS36" s="201">
        <f>'DE-Exp (O)'!CS36*(1+Toeslagen!$Q$5)</f>
        <v>1399.1722074278521</v>
      </c>
      <c r="CT36" s="201">
        <f>'DE-Exp (O)'!CT36*(1+Toeslagen!$Q$5)</f>
        <v>1406.2032235455799</v>
      </c>
      <c r="CU36" s="201">
        <f>'DE-Exp (O)'!CU36*(1+Toeslagen!$Q$5)</f>
        <v>1406.2032235455799</v>
      </c>
      <c r="CV36" s="201">
        <f>'DE-Exp (O)'!CV36*(1+Toeslagen!$Q$5)</f>
        <v>1186.3231054612233</v>
      </c>
      <c r="CW36" s="201">
        <f>'DE-Exp (O)'!CW36*(1+Toeslagen!$Q$5)</f>
        <v>1186.3231054612233</v>
      </c>
      <c r="CX36" s="201">
        <f>'DE-Exp (O)'!CX36*(1+Toeslagen!$Q$5)</f>
        <v>1192.2845281017321</v>
      </c>
      <c r="CY36" s="201">
        <f>'DE-Exp (O)'!CY36*(1+Toeslagen!$Q$5)</f>
        <v>1198.2459507422407</v>
      </c>
      <c r="CZ36" s="201">
        <f>'DE-Exp (O)'!CZ36*(1+Toeslagen!$Q$5)</f>
        <v>1163.3945956605392</v>
      </c>
      <c r="DA36" s="201">
        <f>'DE-Exp (O)'!DA36*(1+Toeslagen!$Q$5)</f>
        <v>1154.4000000000001</v>
      </c>
      <c r="DB36" s="201">
        <f>'DE-Exp (O)'!DB36*(1+Toeslagen!$Q$5)</f>
        <v>1157.606562846308</v>
      </c>
      <c r="DC36" s="201">
        <f>'DE-Exp (O)'!DC36*(1+Toeslagen!$Q$5)</f>
        <v>1182.7462518769182</v>
      </c>
      <c r="DD36" s="201">
        <f>'DE-Exp (O)'!DD36*(1+Toeslagen!$Q$5)</f>
        <v>1192.2845281017321</v>
      </c>
      <c r="DE36" s="201">
        <f>'DE-Exp (O)'!DE36*(1+Toeslagen!$Q$5)</f>
        <v>1406.2032235455799</v>
      </c>
      <c r="DF36" s="201">
        <f>'DE-Exp (O)'!DF36*(1+Toeslagen!$Q$5)</f>
        <v>1169.1826284747708</v>
      </c>
      <c r="DG36" s="201">
        <f>'DE-Exp (O)'!DG36*(1+Toeslagen!$Q$5)</f>
        <v>1163.3945956605392</v>
      </c>
      <c r="DH36" s="201">
        <f>'DE-Exp (O)'!DH36*(1+Toeslagen!$Q$5)</f>
        <v>1081.6000000000001</v>
      </c>
      <c r="DI36" s="201">
        <f>'DE-Exp (O)'!DI36*(1+Toeslagen!$Q$5)</f>
        <v>1157.606562846308</v>
      </c>
      <c r="DJ36" s="201">
        <f>'DE-Exp (O)'!DJ36*(1+Toeslagen!$Q$5)</f>
        <v>1151.8185300320763</v>
      </c>
    </row>
    <row r="37" spans="1:114" ht="14.65" thickBot="1">
      <c r="A37" s="1">
        <v>33</v>
      </c>
      <c r="B37" s="1">
        <v>33</v>
      </c>
      <c r="C37" s="1">
        <v>270</v>
      </c>
      <c r="D37" s="1">
        <v>2</v>
      </c>
      <c r="F37" t="s">
        <v>202</v>
      </c>
      <c r="G37" t="s">
        <v>203</v>
      </c>
      <c r="H37" t="s">
        <v>204</v>
      </c>
      <c r="I37" t="s">
        <v>205</v>
      </c>
      <c r="J37" t="s">
        <v>206</v>
      </c>
      <c r="N37" s="211">
        <v>7.6</v>
      </c>
      <c r="O37" s="212">
        <v>13300</v>
      </c>
      <c r="P37" s="201">
        <f>'DE-Exp (O)'!P37*(1+Toeslagen!$Q$5)</f>
        <v>1423.2543118681174</v>
      </c>
      <c r="Q37" s="201">
        <f>'DE-Exp (O)'!Q37*(1+Toeslagen!$Q$5)</f>
        <v>1437.5583753039778</v>
      </c>
      <c r="R37" s="201">
        <f>'DE-Exp (O)'!R37*(1+Toeslagen!$Q$5)</f>
        <v>1430.4063435860478</v>
      </c>
      <c r="S37" s="201">
        <f>'DE-Exp (O)'!S37*(1+Toeslagen!$Q$5)</f>
        <v>1217.4377711896266</v>
      </c>
      <c r="T37" s="201">
        <f>'DE-Exp (O)'!T37*(1+Toeslagen!$Q$5)</f>
        <v>0</v>
      </c>
      <c r="U37" s="201">
        <f>'DE-Exp (O)'!U37*(1+Toeslagen!$Q$5)</f>
        <v>1182.6445529816283</v>
      </c>
      <c r="V37" s="201">
        <f>'DE-Exp (O)'!V37*(1+Toeslagen!$Q$5)</f>
        <v>1211.3505823336784</v>
      </c>
      <c r="W37" s="201">
        <f>'DE-Exp (O)'!W37*(1+Toeslagen!$Q$5)</f>
        <v>1430.4063435860478</v>
      </c>
      <c r="X37" s="201">
        <f>'DE-Exp (O)'!X37*(1+Toeslagen!$Q$5)</f>
        <v>1430.4063435860478</v>
      </c>
      <c r="Y37" s="201">
        <f>'DE-Exp (O)'!Y37*(1+Toeslagen!$Q$5)</f>
        <v>1217.4377711896266</v>
      </c>
      <c r="Z37" s="201">
        <f>'DE-Exp (O)'!Z37*(1+Toeslagen!$Q$5)</f>
        <v>1217.4377711896266</v>
      </c>
      <c r="AA37" s="201">
        <f>'DE-Exp (O)'!AA37*(1+Toeslagen!$Q$5)</f>
        <v>1217.4377711896266</v>
      </c>
      <c r="AB37" s="201">
        <f>'DE-Exp (O)'!AB37*(1+Toeslagen!$Q$5)</f>
        <v>1217.4377711896266</v>
      </c>
      <c r="AC37" s="201">
        <f>'DE-Exp (O)'!AC37*(1+Toeslagen!$Q$5)</f>
        <v>1217.4377711896266</v>
      </c>
      <c r="AD37" s="201">
        <f>'DE-Exp (O)'!AD37*(1+Toeslagen!$Q$5)</f>
        <v>1430.4063435860478</v>
      </c>
      <c r="AE37" s="201">
        <f>'DE-Exp (O)'!AE37*(1+Toeslagen!$Q$5)</f>
        <v>1416.1022801501872</v>
      </c>
      <c r="AF37" s="201">
        <f>'DE-Exp (O)'!AF37*(1+Toeslagen!$Q$5)</f>
        <v>1502.0720000000001</v>
      </c>
      <c r="AG37" s="201">
        <f>'DE-Exp (O)'!AG37*(1+Toeslagen!$Q$5)</f>
        <v>1487.2</v>
      </c>
      <c r="AH37" s="201">
        <f>'DE-Exp (O)'!AH37*(1+Toeslagen!$Q$5)</f>
        <v>1193.0890157658341</v>
      </c>
      <c r="AI37" s="201">
        <f>'DE-Exp (O)'!AI37*(1+Toeslagen!$Q$5)</f>
        <v>877.96144669146179</v>
      </c>
      <c r="AJ37" s="201">
        <f>'DE-Exp (O)'!AJ37*(1+Toeslagen!$Q$5)</f>
        <v>889.2</v>
      </c>
      <c r="AK37" s="201">
        <f>'DE-Exp (O)'!AK37*(1+Toeslagen!$Q$5)</f>
        <v>886.82974413278976</v>
      </c>
      <c r="AL37" s="201">
        <f>'DE-Exp (O)'!AL37*(1+Toeslagen!$Q$5)</f>
        <v>1034.2529427980053</v>
      </c>
      <c r="AM37" s="201">
        <f>'DE-Exp (O)'!AM37*(1+Toeslagen!$Q$5)</f>
        <v>1055.1469416424095</v>
      </c>
      <c r="AN37" s="201">
        <f>'DE-Exp (O)'!AN37*(1+Toeslagen!$Q$5)</f>
        <v>1044.6999422202073</v>
      </c>
      <c r="AO37" s="201">
        <f>'DE-Exp (O)'!AO37*(1+Toeslagen!$Q$5)</f>
        <v>652.50842083817997</v>
      </c>
      <c r="AP37" s="201">
        <f>'DE-Exp (O)'!AP37*(1+Toeslagen!$Q$5)</f>
        <v>659.0335050465618</v>
      </c>
      <c r="AQ37" s="201">
        <f>'DE-Exp (O)'!AQ37*(1+Toeslagen!$Q$5)</f>
        <v>645.98333662979826</v>
      </c>
      <c r="AR37" s="201">
        <f>'DE-Exp (O)'!AR37*(1+Toeslagen!$Q$5)</f>
        <v>772.26240000000007</v>
      </c>
      <c r="AS37" s="201">
        <f>'DE-Exp (O)'!AS37*(1+Toeslagen!$Q$5)</f>
        <v>741.97759999999994</v>
      </c>
      <c r="AT37" s="201">
        <f>'DE-Exp (O)'!AT37*(1+Toeslagen!$Q$5)</f>
        <v>757.12</v>
      </c>
      <c r="AU37" s="201">
        <f>'DE-Exp (O)'!AU37*(1+Toeslagen!$Q$5)</f>
        <v>639.45825242141643</v>
      </c>
      <c r="AV37" s="201">
        <f>'DE-Exp (O)'!AV37*(1+Toeslagen!$Q$5)</f>
        <v>639.45825242141643</v>
      </c>
      <c r="AW37" s="201">
        <f>'DE-Exp (O)'!AW37*(1+Toeslagen!$Q$5)</f>
        <v>782.89080255274882</v>
      </c>
      <c r="AX37" s="201">
        <f>'DE-Exp (O)'!AX37*(1+Toeslagen!$Q$5)</f>
        <v>782.89080255274882</v>
      </c>
      <c r="AY37" s="201">
        <f>'DE-Exp (O)'!AY37*(1+Toeslagen!$Q$5)</f>
        <v>790.79879045732207</v>
      </c>
      <c r="AZ37" s="201">
        <f>'DE-Exp (O)'!AZ37*(1+Toeslagen!$Q$5)</f>
        <v>882.39559541212577</v>
      </c>
      <c r="BA37" s="201">
        <f>'DE-Exp (O)'!BA37*(1+Toeslagen!$Q$5)</f>
        <v>886.82974413278976</v>
      </c>
      <c r="BB37" s="201">
        <f>'DE-Exp (O)'!BB37*(1+Toeslagen!$Q$5)</f>
        <v>1182.6445529816283</v>
      </c>
      <c r="BC37" s="201">
        <f>'DE-Exp (O)'!BC37*(1+Toeslagen!$Q$5)</f>
        <v>453.73825725791772</v>
      </c>
      <c r="BD37" s="201">
        <f>'DE-Exp (O)'!BD37*(1+Toeslagen!$Q$5)</f>
        <v>453.73825725791772</v>
      </c>
      <c r="BE37" s="201">
        <f>'DE-Exp (O)'!BE37*(1+Toeslagen!$Q$5)</f>
        <v>462.90468669747162</v>
      </c>
      <c r="BF37" s="201">
        <f>'DE-Exp (O)'!BF37*(1+Toeslagen!$Q$5)</f>
        <v>0</v>
      </c>
      <c r="BG37" s="201">
        <f>'DE-Exp (O)'!BG37*(1+Toeslagen!$Q$5)</f>
        <v>458.32147197769467</v>
      </c>
      <c r="BH37" s="201">
        <f>'DE-Exp (O)'!BH37*(1+Toeslagen!$Q$5)</f>
        <v>449.15504253814078</v>
      </c>
      <c r="BI37" s="201">
        <f>'DE-Exp (O)'!BI37*(1+Toeslagen!$Q$5)</f>
        <v>439.98861309858688</v>
      </c>
      <c r="BJ37" s="201">
        <f>'DE-Exp (O)'!BJ37*(1+Toeslagen!$Q$5)</f>
        <v>444.57182781836383</v>
      </c>
      <c r="BK37" s="201">
        <f>'DE-Exp (O)'!BK37*(1+Toeslagen!$Q$5)</f>
        <v>467.48790141724857</v>
      </c>
      <c r="BL37" s="201">
        <f>'DE-Exp (O)'!BL37*(1+Toeslagen!$Q$5)</f>
        <v>619.88299979627106</v>
      </c>
      <c r="BM37" s="201">
        <f>'DE-Exp (O)'!BM37*(1+Toeslagen!$Q$5)</f>
        <v>525.11346360813263</v>
      </c>
      <c r="BN37" s="201">
        <f>'DE-Exp (O)'!BN37*(1+Toeslagen!$Q$5)</f>
        <v>535.94054533201154</v>
      </c>
      <c r="BO37" s="201">
        <f>'DE-Exp (O)'!BO37*(1+Toeslagen!$Q$5)</f>
        <v>530.52700447007203</v>
      </c>
      <c r="BP37" s="201">
        <f>'DE-Exp (O)'!BP37*(1+Toeslagen!$Q$5)</f>
        <v>626.40808400465278</v>
      </c>
      <c r="BQ37" s="201">
        <f>'DE-Exp (O)'!BQ37*(1+Toeslagen!$Q$5)</f>
        <v>652.50842083817997</v>
      </c>
      <c r="BR37" s="201">
        <f>'DE-Exp (O)'!BR37*(1+Toeslagen!$Q$5)</f>
        <v>652.50842083817997</v>
      </c>
      <c r="BS37" s="201">
        <f>'DE-Exp (O)'!BS37*(1+Toeslagen!$Q$5)</f>
        <v>639.45825242141643</v>
      </c>
      <c r="BT37" s="201">
        <f>'DE-Exp (O)'!BT37*(1+Toeslagen!$Q$5)</f>
        <v>645.98333662979826</v>
      </c>
      <c r="BU37" s="201">
        <f>'DE-Exp (O)'!BU37*(1+Toeslagen!$Q$5)</f>
        <v>541.35408619395116</v>
      </c>
      <c r="BV37" s="201">
        <f>'DE-Exp (O)'!BV37*(1+Toeslagen!$Q$5)</f>
        <v>552.18116791783007</v>
      </c>
      <c r="BW37" s="201">
        <f>'DE-Exp (O)'!BW37*(1+Toeslagen!$Q$5)</f>
        <v>774.98281464817558</v>
      </c>
      <c r="BX37" s="201">
        <f>'DE-Exp (O)'!BX37*(1+Toeslagen!$Q$5)</f>
        <v>774.98281464817558</v>
      </c>
      <c r="BY37" s="201">
        <f>'DE-Exp (O)'!BY37*(1+Toeslagen!$Q$5)</f>
        <v>0</v>
      </c>
      <c r="BZ37" s="201">
        <f>'DE-Exp (O)'!BZ37*(1+Toeslagen!$Q$5)</f>
        <v>782.89080255274882</v>
      </c>
      <c r="CA37" s="201">
        <f>'DE-Exp (O)'!CA37*(1+Toeslagen!$Q$5)</f>
        <v>790.79879045732207</v>
      </c>
      <c r="CB37" s="201">
        <f>'DE-Exp (O)'!CB37*(1+Toeslagen!$Q$5)</f>
        <v>767.07482674360244</v>
      </c>
      <c r="CC37" s="201">
        <f>'DE-Exp (O)'!CC37*(1+Toeslagen!$Q$5)</f>
        <v>891.26389285345363</v>
      </c>
      <c r="CD37" s="201">
        <f>'DE-Exp (O)'!CD37*(1+Toeslagen!$Q$5)</f>
        <v>882.39559541212577</v>
      </c>
      <c r="CE37" s="201">
        <f>'DE-Exp (O)'!CE37*(1+Toeslagen!$Q$5)</f>
        <v>882.39559541212577</v>
      </c>
      <c r="CF37" s="201">
        <f>'DE-Exp (O)'!CF37*(1+Toeslagen!$Q$5)</f>
        <v>798.14676971951076</v>
      </c>
      <c r="CG37" s="201">
        <f>'DE-Exp (O)'!CG37*(1+Toeslagen!$Q$5)</f>
        <v>1044.6999422202073</v>
      </c>
      <c r="CH37" s="201">
        <f>'DE-Exp (O)'!CH37*(1+Toeslagen!$Q$5)</f>
        <v>1044.6999422202073</v>
      </c>
      <c r="CI37" s="201">
        <f>'DE-Exp (O)'!CI37*(1+Toeslagen!$Q$5)</f>
        <v>1182.6445529816283</v>
      </c>
      <c r="CJ37" s="201">
        <f>'DE-Exp (O)'!CJ37*(1+Toeslagen!$Q$5)</f>
        <v>1176.7313302167202</v>
      </c>
      <c r="CK37" s="201">
        <f>'DE-Exp (O)'!CK37*(1+Toeslagen!$Q$5)</f>
        <v>1044.6999422202073</v>
      </c>
      <c r="CL37" s="201">
        <f>'DE-Exp (O)'!CL37*(1+Toeslagen!$Q$5)</f>
        <v>1039.4764425091062</v>
      </c>
      <c r="CM37" s="201">
        <f>'DE-Exp (O)'!CM37*(1+Toeslagen!$Q$5)</f>
        <v>1034.2529427980053</v>
      </c>
      <c r="CN37" s="201">
        <f>'DE-Exp (O)'!CN37*(1+Toeslagen!$Q$5)</f>
        <v>1180.4000000000001</v>
      </c>
      <c r="CO37" s="201">
        <f>'DE-Exp (O)'!CO37*(1+Toeslagen!$Q$5)</f>
        <v>1229.6121489015229</v>
      </c>
      <c r="CP37" s="201">
        <f>'DE-Exp (O)'!CP37*(1+Toeslagen!$Q$5)</f>
        <v>1217.4377711896266</v>
      </c>
      <c r="CQ37" s="201">
        <f>'DE-Exp (O)'!CQ37*(1+Toeslagen!$Q$5)</f>
        <v>1416.1022801501872</v>
      </c>
      <c r="CR37" s="201">
        <f>'DE-Exp (O)'!CR37*(1+Toeslagen!$Q$5)</f>
        <v>1416.1022801501872</v>
      </c>
      <c r="CS37" s="201">
        <f>'DE-Exp (O)'!CS37*(1+Toeslagen!$Q$5)</f>
        <v>1423.2543118681174</v>
      </c>
      <c r="CT37" s="201">
        <f>'DE-Exp (O)'!CT37*(1+Toeslagen!$Q$5)</f>
        <v>1430.4063435860478</v>
      </c>
      <c r="CU37" s="201">
        <f>'DE-Exp (O)'!CU37*(1+Toeslagen!$Q$5)</f>
        <v>1430.4063435860478</v>
      </c>
      <c r="CV37" s="201">
        <f>'DE-Exp (O)'!CV37*(1+Toeslagen!$Q$5)</f>
        <v>1211.3505823336784</v>
      </c>
      <c r="CW37" s="201">
        <f>'DE-Exp (O)'!CW37*(1+Toeslagen!$Q$5)</f>
        <v>1211.3505823336784</v>
      </c>
      <c r="CX37" s="201">
        <f>'DE-Exp (O)'!CX37*(1+Toeslagen!$Q$5)</f>
        <v>1217.4377711896266</v>
      </c>
      <c r="CY37" s="201">
        <f>'DE-Exp (O)'!CY37*(1+Toeslagen!$Q$5)</f>
        <v>1223.5249600455747</v>
      </c>
      <c r="CZ37" s="201">
        <f>'DE-Exp (O)'!CZ37*(1+Toeslagen!$Q$5)</f>
        <v>1188.5577757465362</v>
      </c>
      <c r="DA37" s="201">
        <f>'DE-Exp (O)'!DA37*(1+Toeslagen!$Q$5)</f>
        <v>1180.4000000000001</v>
      </c>
      <c r="DB37" s="201">
        <f>'DE-Exp (O)'!DB37*(1+Toeslagen!$Q$5)</f>
        <v>1182.6445529816283</v>
      </c>
      <c r="DC37" s="201">
        <f>'DE-Exp (O)'!DC37*(1+Toeslagen!$Q$5)</f>
        <v>1207.6982690201096</v>
      </c>
      <c r="DD37" s="201">
        <f>'DE-Exp (O)'!DD37*(1+Toeslagen!$Q$5)</f>
        <v>1217.4377711896266</v>
      </c>
      <c r="DE37" s="201">
        <f>'DE-Exp (O)'!DE37*(1+Toeslagen!$Q$5)</f>
        <v>1430.4063435860478</v>
      </c>
      <c r="DF37" s="201">
        <f>'DE-Exp (O)'!DF37*(1+Toeslagen!$Q$5)</f>
        <v>1194.4709985114446</v>
      </c>
      <c r="DG37" s="201">
        <f>'DE-Exp (O)'!DG37*(1+Toeslagen!$Q$5)</f>
        <v>1188.5577757465362</v>
      </c>
      <c r="DH37" s="201">
        <f>'DE-Exp (O)'!DH37*(1+Toeslagen!$Q$5)</f>
        <v>1108.6400000000001</v>
      </c>
      <c r="DI37" s="201">
        <f>'DE-Exp (O)'!DI37*(1+Toeslagen!$Q$5)</f>
        <v>1182.6445529816283</v>
      </c>
      <c r="DJ37" s="201">
        <f>'DE-Exp (O)'!DJ37*(1+Toeslagen!$Q$5)</f>
        <v>1176.7313302167202</v>
      </c>
    </row>
    <row r="38" spans="1:114" ht="14.65" thickBot="1">
      <c r="A38" s="1">
        <v>34</v>
      </c>
      <c r="B38" s="1">
        <v>34</v>
      </c>
      <c r="C38" s="1">
        <v>400</v>
      </c>
      <c r="D38" s="1">
        <v>2</v>
      </c>
      <c r="F38" t="s">
        <v>202</v>
      </c>
      <c r="G38" t="s">
        <v>203</v>
      </c>
      <c r="H38" t="s">
        <v>204</v>
      </c>
      <c r="I38" t="s">
        <v>205</v>
      </c>
      <c r="J38" t="s">
        <v>206</v>
      </c>
      <c r="N38" s="211">
        <v>8</v>
      </c>
      <c r="O38" s="212">
        <v>14000</v>
      </c>
      <c r="P38" s="201">
        <f>'DE-Exp (O)'!P38*(1+Toeslagen!$Q$5)</f>
        <v>1451.5766127883828</v>
      </c>
      <c r="Q38" s="201">
        <f>'DE-Exp (O)'!Q38*(1+Toeslagen!$Q$5)</f>
        <v>1466.1653224646479</v>
      </c>
      <c r="R38" s="201">
        <f>'DE-Exp (O)'!R38*(1+Toeslagen!$Q$5)</f>
        <v>1458.8709676265155</v>
      </c>
      <c r="S38" s="201">
        <f>'DE-Exp (O)'!S38*(1+Toeslagen!$Q$5)</f>
        <v>1244.7217662775206</v>
      </c>
      <c r="T38" s="201">
        <f>'DE-Exp (O)'!T38*(1+Toeslagen!$Q$5)</f>
        <v>0</v>
      </c>
      <c r="U38" s="201">
        <f>'DE-Exp (O)'!U38*(1+Toeslagen!$Q$5)</f>
        <v>1204.752483427729</v>
      </c>
      <c r="V38" s="201">
        <f>'DE-Exp (O)'!V38*(1+Toeslagen!$Q$5)</f>
        <v>1238.4981574461328</v>
      </c>
      <c r="W38" s="201">
        <f>'DE-Exp (O)'!W38*(1+Toeslagen!$Q$5)</f>
        <v>1458.8709676265155</v>
      </c>
      <c r="X38" s="201">
        <f>'DE-Exp (O)'!X38*(1+Toeslagen!$Q$5)</f>
        <v>1458.8709676265155</v>
      </c>
      <c r="Y38" s="201">
        <f>'DE-Exp (O)'!Y38*(1+Toeslagen!$Q$5)</f>
        <v>1244.7217662775206</v>
      </c>
      <c r="Z38" s="201">
        <f>'DE-Exp (O)'!Z38*(1+Toeslagen!$Q$5)</f>
        <v>1244.7217662775206</v>
      </c>
      <c r="AA38" s="201">
        <f>'DE-Exp (O)'!AA38*(1+Toeslagen!$Q$5)</f>
        <v>1244.7217662775206</v>
      </c>
      <c r="AB38" s="201">
        <f>'DE-Exp (O)'!AB38*(1+Toeslagen!$Q$5)</f>
        <v>1244.7217662775206</v>
      </c>
      <c r="AC38" s="201">
        <f>'DE-Exp (O)'!AC38*(1+Toeslagen!$Q$5)</f>
        <v>1244.7217662775206</v>
      </c>
      <c r="AD38" s="201">
        <f>'DE-Exp (O)'!AD38*(1+Toeslagen!$Q$5)</f>
        <v>1458.8709676265155</v>
      </c>
      <c r="AE38" s="201">
        <f>'DE-Exp (O)'!AE38*(1+Toeslagen!$Q$5)</f>
        <v>1444.2822579502504</v>
      </c>
      <c r="AF38" s="201">
        <f>'DE-Exp (O)'!AF38*(1+Toeslagen!$Q$5)</f>
        <v>1529.3824</v>
      </c>
      <c r="AG38" s="201">
        <f>'DE-Exp (O)'!AG38*(1+Toeslagen!$Q$5)</f>
        <v>1514.24</v>
      </c>
      <c r="AH38" s="201">
        <f>'DE-Exp (O)'!AH38*(1+Toeslagen!$Q$5)</f>
        <v>1219.8273309519702</v>
      </c>
      <c r="AI38" s="201">
        <f>'DE-Exp (O)'!AI38*(1+Toeslagen!$Q$5)</f>
        <v>895.74068260337629</v>
      </c>
      <c r="AJ38" s="201">
        <f>'DE-Exp (O)'!AJ38*(1+Toeslagen!$Q$5)</f>
        <v>906.88</v>
      </c>
      <c r="AK38" s="201">
        <f>'DE-Exp (O)'!AK38*(1+Toeslagen!$Q$5)</f>
        <v>904.78856828623873</v>
      </c>
      <c r="AL38" s="201">
        <f>'DE-Exp (O)'!AL38*(1+Toeslagen!$Q$5)</f>
        <v>1053.162967898618</v>
      </c>
      <c r="AM38" s="201">
        <f>'DE-Exp (O)'!AM38*(1+Toeslagen!$Q$5)</f>
        <v>1074.4389874521257</v>
      </c>
      <c r="AN38" s="201">
        <f>'DE-Exp (O)'!AN38*(1+Toeslagen!$Q$5)</f>
        <v>1063.800977675372</v>
      </c>
      <c r="AO38" s="201">
        <f>'DE-Exp (O)'!AO38*(1+Toeslagen!$Q$5)</f>
        <v>666.39497400069286</v>
      </c>
      <c r="AP38" s="201">
        <f>'DE-Exp (O)'!AP38*(1+Toeslagen!$Q$5)</f>
        <v>673.05892374069981</v>
      </c>
      <c r="AQ38" s="201">
        <f>'DE-Exp (O)'!AQ38*(1+Toeslagen!$Q$5)</f>
        <v>659.7310242606859</v>
      </c>
      <c r="AR38" s="201">
        <f>'DE-Exp (O)'!AR38*(1+Toeslagen!$Q$5)</f>
        <v>794.32704000000012</v>
      </c>
      <c r="AS38" s="201">
        <f>'DE-Exp (O)'!AS38*(1+Toeslagen!$Q$5)</f>
        <v>763.17696000000012</v>
      </c>
      <c r="AT38" s="201">
        <f>'DE-Exp (O)'!AT38*(1+Toeslagen!$Q$5)</f>
        <v>778.75200000000007</v>
      </c>
      <c r="AU38" s="201">
        <f>'DE-Exp (O)'!AU38*(1+Toeslagen!$Q$5)</f>
        <v>653.06707452067894</v>
      </c>
      <c r="AV38" s="201">
        <f>'DE-Exp (O)'!AV38*(1+Toeslagen!$Q$5)</f>
        <v>653.06707452067894</v>
      </c>
      <c r="AW38" s="201">
        <f>'DE-Exp (O)'!AW38*(1+Toeslagen!$Q$5)</f>
        <v>796.69554039516049</v>
      </c>
      <c r="AX38" s="201">
        <f>'DE-Exp (O)'!AX38*(1+Toeslagen!$Q$5)</f>
        <v>796.69554039516049</v>
      </c>
      <c r="AY38" s="201">
        <f>'DE-Exp (O)'!AY38*(1+Toeslagen!$Q$5)</f>
        <v>804.74297009612167</v>
      </c>
      <c r="AZ38" s="201">
        <f>'DE-Exp (O)'!AZ38*(1+Toeslagen!$Q$5)</f>
        <v>900.26462544480751</v>
      </c>
      <c r="BA38" s="201">
        <f>'DE-Exp (O)'!BA38*(1+Toeslagen!$Q$5)</f>
        <v>904.78856828623873</v>
      </c>
      <c r="BB38" s="201">
        <f>'DE-Exp (O)'!BB38*(1+Toeslagen!$Q$5)</f>
        <v>1204.752483427729</v>
      </c>
      <c r="BC38" s="201">
        <f>'DE-Exp (O)'!BC38*(1+Toeslagen!$Q$5)</f>
        <v>462.47574131647769</v>
      </c>
      <c r="BD38" s="201">
        <f>'DE-Exp (O)'!BD38*(1+Toeslagen!$Q$5)</f>
        <v>462.47574131647769</v>
      </c>
      <c r="BE38" s="201">
        <f>'DE-Exp (O)'!BE38*(1+Toeslagen!$Q$5)</f>
        <v>471.81868558549746</v>
      </c>
      <c r="BF38" s="201">
        <f>'DE-Exp (O)'!BF38*(1+Toeslagen!$Q$5)</f>
        <v>0</v>
      </c>
      <c r="BG38" s="201">
        <f>'DE-Exp (O)'!BG38*(1+Toeslagen!$Q$5)</f>
        <v>467.14721345098758</v>
      </c>
      <c r="BH38" s="201">
        <f>'DE-Exp (O)'!BH38*(1+Toeslagen!$Q$5)</f>
        <v>457.80426918196781</v>
      </c>
      <c r="BI38" s="201">
        <f>'DE-Exp (O)'!BI38*(1+Toeslagen!$Q$5)</f>
        <v>448.46132491294804</v>
      </c>
      <c r="BJ38" s="201">
        <f>'DE-Exp (O)'!BJ38*(1+Toeslagen!$Q$5)</f>
        <v>453.13279704745793</v>
      </c>
      <c r="BK38" s="201">
        <f>'DE-Exp (O)'!BK38*(1+Toeslagen!$Q$5)</f>
        <v>476.49015772000729</v>
      </c>
      <c r="BL38" s="201">
        <f>'DE-Exp (O)'!BL38*(1+Toeslagen!$Q$5)</f>
        <v>633.07522530065819</v>
      </c>
      <c r="BM38" s="201">
        <f>'DE-Exp (O)'!BM38*(1+Toeslagen!$Q$5)</f>
        <v>533.71169795855872</v>
      </c>
      <c r="BN38" s="201">
        <f>'DE-Exp (O)'!BN38*(1+Toeslagen!$Q$5)</f>
        <v>544.71606286492079</v>
      </c>
      <c r="BO38" s="201">
        <f>'DE-Exp (O)'!BO38*(1+Toeslagen!$Q$5)</f>
        <v>539.21388041173986</v>
      </c>
      <c r="BP38" s="201">
        <f>'DE-Exp (O)'!BP38*(1+Toeslagen!$Q$5)</f>
        <v>639.73917504066515</v>
      </c>
      <c r="BQ38" s="201">
        <f>'DE-Exp (O)'!BQ38*(1+Toeslagen!$Q$5)</f>
        <v>666.39497400069286</v>
      </c>
      <c r="BR38" s="201">
        <f>'DE-Exp (O)'!BR38*(1+Toeslagen!$Q$5)</f>
        <v>666.39497400069286</v>
      </c>
      <c r="BS38" s="201">
        <f>'DE-Exp (O)'!BS38*(1+Toeslagen!$Q$5)</f>
        <v>653.06707452067894</v>
      </c>
      <c r="BT38" s="201">
        <f>'DE-Exp (O)'!BT38*(1+Toeslagen!$Q$5)</f>
        <v>659.7310242606859</v>
      </c>
      <c r="BU38" s="201">
        <f>'DE-Exp (O)'!BU38*(1+Toeslagen!$Q$5)</f>
        <v>550.21824531810182</v>
      </c>
      <c r="BV38" s="201">
        <f>'DE-Exp (O)'!BV38*(1+Toeslagen!$Q$5)</f>
        <v>561.22261022446378</v>
      </c>
      <c r="BW38" s="201">
        <f>'DE-Exp (O)'!BW38*(1+Toeslagen!$Q$5)</f>
        <v>788.64811069419932</v>
      </c>
      <c r="BX38" s="201">
        <f>'DE-Exp (O)'!BX38*(1+Toeslagen!$Q$5)</f>
        <v>788.64811069419932</v>
      </c>
      <c r="BY38" s="201">
        <f>'DE-Exp (O)'!BY38*(1+Toeslagen!$Q$5)</f>
        <v>0</v>
      </c>
      <c r="BZ38" s="201">
        <f>'DE-Exp (O)'!BZ38*(1+Toeslagen!$Q$5)</f>
        <v>796.69554039516049</v>
      </c>
      <c r="CA38" s="201">
        <f>'DE-Exp (O)'!CA38*(1+Toeslagen!$Q$5)</f>
        <v>804.74297009612167</v>
      </c>
      <c r="CB38" s="201">
        <f>'DE-Exp (O)'!CB38*(1+Toeslagen!$Q$5)</f>
        <v>780.60068099323803</v>
      </c>
      <c r="CC38" s="201">
        <f>'DE-Exp (O)'!CC38*(1+Toeslagen!$Q$5)</f>
        <v>909.31251112766984</v>
      </c>
      <c r="CD38" s="201">
        <f>'DE-Exp (O)'!CD38*(1+Toeslagen!$Q$5)</f>
        <v>900.26462544480751</v>
      </c>
      <c r="CE38" s="201">
        <f>'DE-Exp (O)'!CE38*(1+Toeslagen!$Q$5)</f>
        <v>900.26462544480751</v>
      </c>
      <c r="CF38" s="201">
        <f>'DE-Exp (O)'!CF38*(1+Toeslagen!$Q$5)</f>
        <v>814.30971145761487</v>
      </c>
      <c r="CG38" s="201">
        <f>'DE-Exp (O)'!CG38*(1+Toeslagen!$Q$5)</f>
        <v>1063.800977675372</v>
      </c>
      <c r="CH38" s="201">
        <f>'DE-Exp (O)'!CH38*(1+Toeslagen!$Q$5)</f>
        <v>1063.800977675372</v>
      </c>
      <c r="CI38" s="201">
        <f>'DE-Exp (O)'!CI38*(1+Toeslagen!$Q$5)</f>
        <v>1204.752483427729</v>
      </c>
      <c r="CJ38" s="201">
        <f>'DE-Exp (O)'!CJ38*(1+Toeslagen!$Q$5)</f>
        <v>1198.7287210105903</v>
      </c>
      <c r="CK38" s="201">
        <f>'DE-Exp (O)'!CK38*(1+Toeslagen!$Q$5)</f>
        <v>1063.800977675372</v>
      </c>
      <c r="CL38" s="201">
        <f>'DE-Exp (O)'!CL38*(1+Toeslagen!$Q$5)</f>
        <v>1058.4819727869951</v>
      </c>
      <c r="CM38" s="201">
        <f>'DE-Exp (O)'!CM38*(1+Toeslagen!$Q$5)</f>
        <v>1053.162967898618</v>
      </c>
      <c r="CN38" s="201">
        <f>'DE-Exp (O)'!CN38*(1+Toeslagen!$Q$5)</f>
        <v>1201.2</v>
      </c>
      <c r="CO38" s="201">
        <f>'DE-Exp (O)'!CO38*(1+Toeslagen!$Q$5)</f>
        <v>1257.1689839402957</v>
      </c>
      <c r="CP38" s="201">
        <f>'DE-Exp (O)'!CP38*(1+Toeslagen!$Q$5)</f>
        <v>1244.7217662775206</v>
      </c>
      <c r="CQ38" s="201">
        <f>'DE-Exp (O)'!CQ38*(1+Toeslagen!$Q$5)</f>
        <v>1444.2822579502504</v>
      </c>
      <c r="CR38" s="201">
        <f>'DE-Exp (O)'!CR38*(1+Toeslagen!$Q$5)</f>
        <v>1444.2822579502504</v>
      </c>
      <c r="CS38" s="201">
        <f>'DE-Exp (O)'!CS38*(1+Toeslagen!$Q$5)</f>
        <v>1451.5766127883828</v>
      </c>
      <c r="CT38" s="201">
        <f>'DE-Exp (O)'!CT38*(1+Toeslagen!$Q$5)</f>
        <v>1458.8709676265155</v>
      </c>
      <c r="CU38" s="201">
        <f>'DE-Exp (O)'!CU38*(1+Toeslagen!$Q$5)</f>
        <v>1458.8709676265155</v>
      </c>
      <c r="CV38" s="201">
        <f>'DE-Exp (O)'!CV38*(1+Toeslagen!$Q$5)</f>
        <v>1238.4981574461328</v>
      </c>
      <c r="CW38" s="201">
        <f>'DE-Exp (O)'!CW38*(1+Toeslagen!$Q$5)</f>
        <v>1238.4981574461328</v>
      </c>
      <c r="CX38" s="201">
        <f>'DE-Exp (O)'!CX38*(1+Toeslagen!$Q$5)</f>
        <v>1244.7217662775206</v>
      </c>
      <c r="CY38" s="201">
        <f>'DE-Exp (O)'!CY38*(1+Toeslagen!$Q$5)</f>
        <v>1250.9453751089079</v>
      </c>
      <c r="CZ38" s="201">
        <f>'DE-Exp (O)'!CZ38*(1+Toeslagen!$Q$5)</f>
        <v>1210.7762458448674</v>
      </c>
      <c r="DA38" s="201">
        <f>'DE-Exp (O)'!DA38*(1+Toeslagen!$Q$5)</f>
        <v>1201.2</v>
      </c>
      <c r="DB38" s="201">
        <f>'DE-Exp (O)'!DB38*(1+Toeslagen!$Q$5)</f>
        <v>1204.752483427729</v>
      </c>
      <c r="DC38" s="201">
        <f>'DE-Exp (O)'!DC38*(1+Toeslagen!$Q$5)</f>
        <v>1234.7639921473003</v>
      </c>
      <c r="DD38" s="201">
        <f>'DE-Exp (O)'!DD38*(1+Toeslagen!$Q$5)</f>
        <v>1244.7217662775206</v>
      </c>
      <c r="DE38" s="201">
        <f>'DE-Exp (O)'!DE38*(1+Toeslagen!$Q$5)</f>
        <v>1458.8709676265155</v>
      </c>
      <c r="DF38" s="201">
        <f>'DE-Exp (O)'!DF38*(1+Toeslagen!$Q$5)</f>
        <v>1216.8000082620063</v>
      </c>
      <c r="DG38" s="201">
        <f>'DE-Exp (O)'!DG38*(1+Toeslagen!$Q$5)</f>
        <v>1210.7762458448674</v>
      </c>
      <c r="DH38" s="201">
        <f>'DE-Exp (O)'!DH38*(1+Toeslagen!$Q$5)</f>
        <v>1135.68</v>
      </c>
      <c r="DI38" s="201">
        <f>'DE-Exp (O)'!DI38*(1+Toeslagen!$Q$5)</f>
        <v>1204.752483427729</v>
      </c>
      <c r="DJ38" s="201">
        <f>'DE-Exp (O)'!DJ38*(1+Toeslagen!$Q$5)</f>
        <v>1198.7287210105903</v>
      </c>
    </row>
    <row r="39" spans="1:114" ht="14.65" thickBot="1">
      <c r="A39" s="1">
        <v>35</v>
      </c>
      <c r="B39" s="1">
        <v>35</v>
      </c>
      <c r="C39" s="1">
        <v>350</v>
      </c>
      <c r="D39" s="1">
        <v>2</v>
      </c>
      <c r="F39" t="s">
        <v>202</v>
      </c>
      <c r="G39" t="s">
        <v>203</v>
      </c>
      <c r="H39" t="s">
        <v>204</v>
      </c>
      <c r="I39" t="s">
        <v>205</v>
      </c>
      <c r="J39" t="s">
        <v>206</v>
      </c>
      <c r="N39" s="211">
        <v>8.4</v>
      </c>
      <c r="O39" s="212">
        <v>14700</v>
      </c>
      <c r="P39" s="201">
        <f>'DE-Exp (O)'!P39*(1+Toeslagen!$Q$5)</f>
        <v>1479.8989137086485</v>
      </c>
      <c r="Q39" s="201">
        <f>'DE-Exp (O)'!Q39*(1+Toeslagen!$Q$5)</f>
        <v>1494.7722696253181</v>
      </c>
      <c r="R39" s="201">
        <f>'DE-Exp (O)'!R39*(1+Toeslagen!$Q$5)</f>
        <v>1487.3355916669834</v>
      </c>
      <c r="S39" s="201">
        <f>'DE-Exp (O)'!S39*(1+Toeslagen!$Q$5)</f>
        <v>1269.0564928507663</v>
      </c>
      <c r="T39" s="201">
        <f>'DE-Exp (O)'!T39*(1+Toeslagen!$Q$5)</f>
        <v>0</v>
      </c>
      <c r="U39" s="201">
        <f>'DE-Exp (O)'!U39*(1+Toeslagen!$Q$5)</f>
        <v>1228.9911658738297</v>
      </c>
      <c r="V39" s="201">
        <f>'DE-Exp (O)'!V39*(1+Toeslagen!$Q$5)</f>
        <v>1262.7112103865124</v>
      </c>
      <c r="W39" s="201">
        <f>'DE-Exp (O)'!W39*(1+Toeslagen!$Q$5)</f>
        <v>1487.3355916669834</v>
      </c>
      <c r="X39" s="201">
        <f>'DE-Exp (O)'!X39*(1+Toeslagen!$Q$5)</f>
        <v>1487.3355916669834</v>
      </c>
      <c r="Y39" s="201">
        <f>'DE-Exp (O)'!Y39*(1+Toeslagen!$Q$5)</f>
        <v>1269.0564928507663</v>
      </c>
      <c r="Z39" s="201">
        <f>'DE-Exp (O)'!Z39*(1+Toeslagen!$Q$5)</f>
        <v>1269.0564928507663</v>
      </c>
      <c r="AA39" s="201">
        <f>'DE-Exp (O)'!AA39*(1+Toeslagen!$Q$5)</f>
        <v>1269.0564928507663</v>
      </c>
      <c r="AB39" s="201">
        <f>'DE-Exp (O)'!AB39*(1+Toeslagen!$Q$5)</f>
        <v>1269.0564928507663</v>
      </c>
      <c r="AC39" s="201">
        <f>'DE-Exp (O)'!AC39*(1+Toeslagen!$Q$5)</f>
        <v>1269.0564928507663</v>
      </c>
      <c r="AD39" s="201">
        <f>'DE-Exp (O)'!AD39*(1+Toeslagen!$Q$5)</f>
        <v>1487.3355916669834</v>
      </c>
      <c r="AE39" s="201">
        <f>'DE-Exp (O)'!AE39*(1+Toeslagen!$Q$5)</f>
        <v>1472.4622357503135</v>
      </c>
      <c r="AF39" s="201">
        <f>'DE-Exp (O)'!AF39*(1+Toeslagen!$Q$5)</f>
        <v>1584.0031999999999</v>
      </c>
      <c r="AG39" s="201">
        <f>'DE-Exp (O)'!AG39*(1+Toeslagen!$Q$5)</f>
        <v>1568.3200000000002</v>
      </c>
      <c r="AH39" s="201">
        <f>'DE-Exp (O)'!AH39*(1+Toeslagen!$Q$5)</f>
        <v>1243.6753629937509</v>
      </c>
      <c r="AI39" s="201">
        <f>'DE-Exp (O)'!AI39*(1+Toeslagen!$Q$5)</f>
        <v>914.57464075529049</v>
      </c>
      <c r="AJ39" s="201">
        <f>'DE-Exp (O)'!AJ39*(1+Toeslagen!$Q$5)</f>
        <v>925.6</v>
      </c>
      <c r="AK39" s="201">
        <f>'DE-Exp (O)'!AK39*(1+Toeslagen!$Q$5)</f>
        <v>923.81276843968737</v>
      </c>
      <c r="AL39" s="201">
        <f>'DE-Exp (O)'!AL39*(1+Toeslagen!$Q$5)</f>
        <v>1072.0729929992315</v>
      </c>
      <c r="AM39" s="201">
        <f>'DE-Exp (O)'!AM39*(1+Toeslagen!$Q$5)</f>
        <v>1093.7310332618422</v>
      </c>
      <c r="AN39" s="201">
        <f>'DE-Exp (O)'!AN39*(1+Toeslagen!$Q$5)</f>
        <v>1082.9020131305367</v>
      </c>
      <c r="AO39" s="201">
        <f>'DE-Exp (O)'!AO39*(1+Toeslagen!$Q$5)</f>
        <v>680.28152716320551</v>
      </c>
      <c r="AP39" s="201">
        <f>'DE-Exp (O)'!AP39*(1+Toeslagen!$Q$5)</f>
        <v>687.08434243483759</v>
      </c>
      <c r="AQ39" s="201">
        <f>'DE-Exp (O)'!AQ39*(1+Toeslagen!$Q$5)</f>
        <v>673.47871189157343</v>
      </c>
      <c r="AR39" s="201">
        <f>'DE-Exp (O)'!AR39*(1+Toeslagen!$Q$5)</f>
        <v>805.35936000000004</v>
      </c>
      <c r="AS39" s="201">
        <f>'DE-Exp (O)'!AS39*(1+Toeslagen!$Q$5)</f>
        <v>773.77664000000016</v>
      </c>
      <c r="AT39" s="201">
        <f>'DE-Exp (O)'!AT39*(1+Toeslagen!$Q$5)</f>
        <v>789.5680000000001</v>
      </c>
      <c r="AU39" s="201">
        <f>'DE-Exp (O)'!AU39*(1+Toeslagen!$Q$5)</f>
        <v>666.67589661994134</v>
      </c>
      <c r="AV39" s="201">
        <f>'DE-Exp (O)'!AV39*(1+Toeslagen!$Q$5)</f>
        <v>666.67589661994134</v>
      </c>
      <c r="AW39" s="201">
        <f>'DE-Exp (O)'!AW39*(1+Toeslagen!$Q$5)</f>
        <v>810.50027823757227</v>
      </c>
      <c r="AX39" s="201">
        <f>'DE-Exp (O)'!AX39*(1+Toeslagen!$Q$5)</f>
        <v>810.50027823757227</v>
      </c>
      <c r="AY39" s="201">
        <f>'DE-Exp (O)'!AY39*(1+Toeslagen!$Q$5)</f>
        <v>818.68714973492149</v>
      </c>
      <c r="AZ39" s="201">
        <f>'DE-Exp (O)'!AZ39*(1+Toeslagen!$Q$5)</f>
        <v>919.19370459748893</v>
      </c>
      <c r="BA39" s="201">
        <f>'DE-Exp (O)'!BA39*(1+Toeslagen!$Q$5)</f>
        <v>923.81276843968737</v>
      </c>
      <c r="BB39" s="201">
        <f>'DE-Exp (O)'!BB39*(1+Toeslagen!$Q$5)</f>
        <v>1228.9911658738297</v>
      </c>
      <c r="BC39" s="201">
        <f>'DE-Exp (O)'!BC39*(1+Toeslagen!$Q$5)</f>
        <v>471.2132253750375</v>
      </c>
      <c r="BD39" s="201">
        <f>'DE-Exp (O)'!BD39*(1+Toeslagen!$Q$5)</f>
        <v>471.2132253750375</v>
      </c>
      <c r="BE39" s="201">
        <f>'DE-Exp (O)'!BE39*(1+Toeslagen!$Q$5)</f>
        <v>480.73268447352319</v>
      </c>
      <c r="BF39" s="201">
        <f>'DE-Exp (O)'!BF39*(1+Toeslagen!$Q$5)</f>
        <v>0</v>
      </c>
      <c r="BG39" s="201">
        <f>'DE-Exp (O)'!BG39*(1+Toeslagen!$Q$5)</f>
        <v>475.97295492428037</v>
      </c>
      <c r="BH39" s="201">
        <f>'DE-Exp (O)'!BH39*(1+Toeslagen!$Q$5)</f>
        <v>466.45349582579473</v>
      </c>
      <c r="BI39" s="201">
        <f>'DE-Exp (O)'!BI39*(1+Toeslagen!$Q$5)</f>
        <v>456.93403672730909</v>
      </c>
      <c r="BJ39" s="201">
        <f>'DE-Exp (O)'!BJ39*(1+Toeslagen!$Q$5)</f>
        <v>461.69376627655191</v>
      </c>
      <c r="BK39" s="201">
        <f>'DE-Exp (O)'!BK39*(1+Toeslagen!$Q$5)</f>
        <v>485.49241402276596</v>
      </c>
      <c r="BL39" s="201">
        <f>'DE-Exp (O)'!BL39*(1+Toeslagen!$Q$5)</f>
        <v>646.26745080504531</v>
      </c>
      <c r="BM39" s="201">
        <f>'DE-Exp (O)'!BM39*(1+Toeslagen!$Q$5)</f>
        <v>543.34334702898491</v>
      </c>
      <c r="BN39" s="201">
        <f>'DE-Exp (O)'!BN39*(1+Toeslagen!$Q$5)</f>
        <v>554.54630263783008</v>
      </c>
      <c r="BO39" s="201">
        <f>'DE-Exp (O)'!BO39*(1+Toeslagen!$Q$5)</f>
        <v>548.94482483340744</v>
      </c>
      <c r="BP39" s="201">
        <f>'DE-Exp (O)'!BP39*(1+Toeslagen!$Q$5)</f>
        <v>653.0702660766774</v>
      </c>
      <c r="BQ39" s="201">
        <f>'DE-Exp (O)'!BQ39*(1+Toeslagen!$Q$5)</f>
        <v>680.28152716320551</v>
      </c>
      <c r="BR39" s="201">
        <f>'DE-Exp (O)'!BR39*(1+Toeslagen!$Q$5)</f>
        <v>680.28152716320551</v>
      </c>
      <c r="BS39" s="201">
        <f>'DE-Exp (O)'!BS39*(1+Toeslagen!$Q$5)</f>
        <v>666.67589661994134</v>
      </c>
      <c r="BT39" s="201">
        <f>'DE-Exp (O)'!BT39*(1+Toeslagen!$Q$5)</f>
        <v>673.47871189157343</v>
      </c>
      <c r="BU39" s="201">
        <f>'DE-Exp (O)'!BU39*(1+Toeslagen!$Q$5)</f>
        <v>560.1477804422525</v>
      </c>
      <c r="BV39" s="201">
        <f>'DE-Exp (O)'!BV39*(1+Toeslagen!$Q$5)</f>
        <v>571.35073605109767</v>
      </c>
      <c r="BW39" s="201">
        <f>'DE-Exp (O)'!BW39*(1+Toeslagen!$Q$5)</f>
        <v>802.31340674022306</v>
      </c>
      <c r="BX39" s="201">
        <f>'DE-Exp (O)'!BX39*(1+Toeslagen!$Q$5)</f>
        <v>802.31340674022306</v>
      </c>
      <c r="BY39" s="201">
        <f>'DE-Exp (O)'!BY39*(1+Toeslagen!$Q$5)</f>
        <v>0</v>
      </c>
      <c r="BZ39" s="201">
        <f>'DE-Exp (O)'!BZ39*(1+Toeslagen!$Q$5)</f>
        <v>810.50027823757227</v>
      </c>
      <c r="CA39" s="201">
        <f>'DE-Exp (O)'!CA39*(1+Toeslagen!$Q$5)</f>
        <v>818.68714973492149</v>
      </c>
      <c r="CB39" s="201">
        <f>'DE-Exp (O)'!CB39*(1+Toeslagen!$Q$5)</f>
        <v>794.12653524287384</v>
      </c>
      <c r="CC39" s="201">
        <f>'DE-Exp (O)'!CC39*(1+Toeslagen!$Q$5)</f>
        <v>928.4318322818857</v>
      </c>
      <c r="CD39" s="201">
        <f>'DE-Exp (O)'!CD39*(1+Toeslagen!$Q$5)</f>
        <v>919.19370459748893</v>
      </c>
      <c r="CE39" s="201">
        <f>'DE-Exp (O)'!CE39*(1+Toeslagen!$Q$5)</f>
        <v>919.19370459748893</v>
      </c>
      <c r="CF39" s="201">
        <f>'DE-Exp (O)'!CF39*(1+Toeslagen!$Q$5)</f>
        <v>831.43149159571863</v>
      </c>
      <c r="CG39" s="201">
        <f>'DE-Exp (O)'!CG39*(1+Toeslagen!$Q$5)</f>
        <v>1082.9020131305367</v>
      </c>
      <c r="CH39" s="201">
        <f>'DE-Exp (O)'!CH39*(1+Toeslagen!$Q$5)</f>
        <v>1082.9020131305367</v>
      </c>
      <c r="CI39" s="201">
        <f>'DE-Exp (O)'!CI39*(1+Toeslagen!$Q$5)</f>
        <v>1228.9911658738297</v>
      </c>
      <c r="CJ39" s="201">
        <f>'DE-Exp (O)'!CJ39*(1+Toeslagen!$Q$5)</f>
        <v>1222.8462100444606</v>
      </c>
      <c r="CK39" s="201">
        <f>'DE-Exp (O)'!CK39*(1+Toeslagen!$Q$5)</f>
        <v>1082.9020131305367</v>
      </c>
      <c r="CL39" s="201">
        <f>'DE-Exp (O)'!CL39*(1+Toeslagen!$Q$5)</f>
        <v>1077.4875030648841</v>
      </c>
      <c r="CM39" s="201">
        <f>'DE-Exp (O)'!CM39*(1+Toeslagen!$Q$5)</f>
        <v>1072.0729929992315</v>
      </c>
      <c r="CN39" s="201">
        <f>'DE-Exp (O)'!CN39*(1+Toeslagen!$Q$5)</f>
        <v>1227.2</v>
      </c>
      <c r="CO39" s="201">
        <f>'DE-Exp (O)'!CO39*(1+Toeslagen!$Q$5)</f>
        <v>1281.747057779274</v>
      </c>
      <c r="CP39" s="201">
        <f>'DE-Exp (O)'!CP39*(1+Toeslagen!$Q$5)</f>
        <v>1269.0564928507663</v>
      </c>
      <c r="CQ39" s="201">
        <f>'DE-Exp (O)'!CQ39*(1+Toeslagen!$Q$5)</f>
        <v>1472.4622357503135</v>
      </c>
      <c r="CR39" s="201">
        <f>'DE-Exp (O)'!CR39*(1+Toeslagen!$Q$5)</f>
        <v>1472.4622357503135</v>
      </c>
      <c r="CS39" s="201">
        <f>'DE-Exp (O)'!CS39*(1+Toeslagen!$Q$5)</f>
        <v>1479.8989137086485</v>
      </c>
      <c r="CT39" s="201">
        <f>'DE-Exp (O)'!CT39*(1+Toeslagen!$Q$5)</f>
        <v>1487.3355916669834</v>
      </c>
      <c r="CU39" s="201">
        <f>'DE-Exp (O)'!CU39*(1+Toeslagen!$Q$5)</f>
        <v>1487.3355916669834</v>
      </c>
      <c r="CV39" s="201">
        <f>'DE-Exp (O)'!CV39*(1+Toeslagen!$Q$5)</f>
        <v>1262.7112103865124</v>
      </c>
      <c r="CW39" s="201">
        <f>'DE-Exp (O)'!CW39*(1+Toeslagen!$Q$5)</f>
        <v>1262.7112103865124</v>
      </c>
      <c r="CX39" s="201">
        <f>'DE-Exp (O)'!CX39*(1+Toeslagen!$Q$5)</f>
        <v>1269.0564928507663</v>
      </c>
      <c r="CY39" s="201">
        <f>'DE-Exp (O)'!CY39*(1+Toeslagen!$Q$5)</f>
        <v>1275.4017753150199</v>
      </c>
      <c r="CZ39" s="201">
        <f>'DE-Exp (O)'!CZ39*(1+Toeslagen!$Q$5)</f>
        <v>1235.1361217031988</v>
      </c>
      <c r="DA39" s="201">
        <f>'DE-Exp (O)'!DA39*(1+Toeslagen!$Q$5)</f>
        <v>1227.2</v>
      </c>
      <c r="DB39" s="201">
        <f>'DE-Exp (O)'!DB39*(1+Toeslagen!$Q$5)</f>
        <v>1228.9911658738297</v>
      </c>
      <c r="DC39" s="201">
        <f>'DE-Exp (O)'!DC39*(1+Toeslagen!$Q$5)</f>
        <v>1258.9040409079601</v>
      </c>
      <c r="DD39" s="201">
        <f>'DE-Exp (O)'!DD39*(1+Toeslagen!$Q$5)</f>
        <v>1269.0564928507663</v>
      </c>
      <c r="DE39" s="201">
        <f>'DE-Exp (O)'!DE39*(1+Toeslagen!$Q$5)</f>
        <v>1487.3355916669834</v>
      </c>
      <c r="DF39" s="201">
        <f>'DE-Exp (O)'!DF39*(1+Toeslagen!$Q$5)</f>
        <v>1241.2810775325681</v>
      </c>
      <c r="DG39" s="201">
        <f>'DE-Exp (O)'!DG39*(1+Toeslagen!$Q$5)</f>
        <v>1235.1361217031988</v>
      </c>
      <c r="DH39" s="201">
        <f>'DE-Exp (O)'!DH39*(1+Toeslagen!$Q$5)</f>
        <v>1157.3119999999999</v>
      </c>
      <c r="DI39" s="201">
        <f>'DE-Exp (O)'!DI39*(1+Toeslagen!$Q$5)</f>
        <v>1228.9911658738297</v>
      </c>
      <c r="DJ39" s="201">
        <f>'DE-Exp (O)'!DJ39*(1+Toeslagen!$Q$5)</f>
        <v>1222.8462100444606</v>
      </c>
    </row>
    <row r="40" spans="1:114" ht="14.65" thickBot="1">
      <c r="A40" s="1">
        <v>36</v>
      </c>
      <c r="B40" s="1">
        <v>36</v>
      </c>
      <c r="C40" s="1">
        <v>420</v>
      </c>
      <c r="D40" s="1">
        <v>2</v>
      </c>
      <c r="F40" t="s">
        <v>202</v>
      </c>
      <c r="G40" t="s">
        <v>203</v>
      </c>
      <c r="H40" t="s">
        <v>204</v>
      </c>
      <c r="I40" t="s">
        <v>205</v>
      </c>
      <c r="J40" t="s">
        <v>206</v>
      </c>
      <c r="N40" s="211">
        <v>8.5</v>
      </c>
      <c r="O40" s="212">
        <v>14875</v>
      </c>
      <c r="P40" s="201">
        <f>'DE-Exp (O)'!P40*(1+Toeslagen!$Q$5)</f>
        <v>1508.2212146289139</v>
      </c>
      <c r="Q40" s="201">
        <f>'DE-Exp (O)'!Q40*(1+Toeslagen!$Q$5)</f>
        <v>1523.3792167859883</v>
      </c>
      <c r="R40" s="201">
        <f>'DE-Exp (O)'!R40*(1+Toeslagen!$Q$5)</f>
        <v>1515.8002157074511</v>
      </c>
      <c r="S40" s="201">
        <f>'DE-Exp (O)'!S40*(1+Toeslagen!$Q$5)</f>
        <v>1291.2604674240117</v>
      </c>
      <c r="T40" s="201">
        <f>'DE-Exp (O)'!T40*(1+Toeslagen!$Q$5)</f>
        <v>0</v>
      </c>
      <c r="U40" s="201">
        <f>'DE-Exp (O)'!U40*(1+Toeslagen!$Q$5)</f>
        <v>1252.1644723199297</v>
      </c>
      <c r="V40" s="201">
        <f>'DE-Exp (O)'!V40*(1+Toeslagen!$Q$5)</f>
        <v>1284.8041650868915</v>
      </c>
      <c r="W40" s="201">
        <f>'DE-Exp (O)'!W40*(1+Toeslagen!$Q$5)</f>
        <v>1515.8002157074511</v>
      </c>
      <c r="X40" s="201">
        <f>'DE-Exp (O)'!X40*(1+Toeslagen!$Q$5)</f>
        <v>1515.8002157074511</v>
      </c>
      <c r="Y40" s="201">
        <f>'DE-Exp (O)'!Y40*(1+Toeslagen!$Q$5)</f>
        <v>1291.2604674240117</v>
      </c>
      <c r="Z40" s="201">
        <f>'DE-Exp (O)'!Z40*(1+Toeslagen!$Q$5)</f>
        <v>1291.2604674240117</v>
      </c>
      <c r="AA40" s="201">
        <f>'DE-Exp (O)'!AA40*(1+Toeslagen!$Q$5)</f>
        <v>1291.2604674240117</v>
      </c>
      <c r="AB40" s="201">
        <f>'DE-Exp (O)'!AB40*(1+Toeslagen!$Q$5)</f>
        <v>1291.2604674240117</v>
      </c>
      <c r="AC40" s="201">
        <f>'DE-Exp (O)'!AC40*(1+Toeslagen!$Q$5)</f>
        <v>1291.2604674240117</v>
      </c>
      <c r="AD40" s="201">
        <f>'DE-Exp (O)'!AD40*(1+Toeslagen!$Q$5)</f>
        <v>1515.8002157074511</v>
      </c>
      <c r="AE40" s="201">
        <f>'DE-Exp (O)'!AE40*(1+Toeslagen!$Q$5)</f>
        <v>1500.6422135503765</v>
      </c>
      <c r="AF40" s="201">
        <f>'DE-Exp (O)'!AF40*(1+Toeslagen!$Q$5)</f>
        <v>1611.3136</v>
      </c>
      <c r="AG40" s="201">
        <f>'DE-Exp (O)'!AG40*(1+Toeslagen!$Q$5)</f>
        <v>1595.3600000000001</v>
      </c>
      <c r="AH40" s="201">
        <f>'DE-Exp (O)'!AH40*(1+Toeslagen!$Q$5)</f>
        <v>1265.4352580755315</v>
      </c>
      <c r="AI40" s="201">
        <f>'DE-Exp (O)'!AI40*(1+Toeslagen!$Q$5)</f>
        <v>931.29915442720494</v>
      </c>
      <c r="AJ40" s="201">
        <f>'DE-Exp (O)'!AJ40*(1+Toeslagen!$Q$5)</f>
        <v>943.28000000000009</v>
      </c>
      <c r="AK40" s="201">
        <f>'DE-Exp (O)'!AK40*(1+Toeslagen!$Q$5)</f>
        <v>940.70621659313633</v>
      </c>
      <c r="AL40" s="201">
        <f>'DE-Exp (O)'!AL40*(1+Toeslagen!$Q$5)</f>
        <v>1089.9282958598442</v>
      </c>
      <c r="AM40" s="201">
        <f>'DE-Exp (O)'!AM40*(1+Toeslagen!$Q$5)</f>
        <v>1111.9470493115582</v>
      </c>
      <c r="AN40" s="201">
        <f>'DE-Exp (O)'!AN40*(1+Toeslagen!$Q$5)</f>
        <v>1100.9376725857012</v>
      </c>
      <c r="AO40" s="201">
        <f>'DE-Exp (O)'!AO40*(1+Toeslagen!$Q$5)</f>
        <v>693.10270432571895</v>
      </c>
      <c r="AP40" s="201">
        <f>'DE-Exp (O)'!AP40*(1+Toeslagen!$Q$5)</f>
        <v>700.03373136897608</v>
      </c>
      <c r="AQ40" s="201">
        <f>'DE-Exp (O)'!AQ40*(1+Toeslagen!$Q$5)</f>
        <v>686.17167728246181</v>
      </c>
      <c r="AR40" s="201">
        <f>'DE-Exp (O)'!AR40*(1+Toeslagen!$Q$5)</f>
        <v>827.42400000000009</v>
      </c>
      <c r="AS40" s="201">
        <f>'DE-Exp (O)'!AS40*(1+Toeslagen!$Q$5)</f>
        <v>794.976</v>
      </c>
      <c r="AT40" s="201">
        <f>'DE-Exp (O)'!AT40*(1+Toeslagen!$Q$5)</f>
        <v>811.2</v>
      </c>
      <c r="AU40" s="201">
        <f>'DE-Exp (O)'!AU40*(1+Toeslagen!$Q$5)</f>
        <v>679.24065023920446</v>
      </c>
      <c r="AV40" s="201">
        <f>'DE-Exp (O)'!AV40*(1+Toeslagen!$Q$5)</f>
        <v>679.24065023920446</v>
      </c>
      <c r="AW40" s="201">
        <f>'DE-Exp (O)'!AW40*(1+Toeslagen!$Q$5)</f>
        <v>819.35186271917996</v>
      </c>
      <c r="AX40" s="201">
        <f>'DE-Exp (O)'!AX40*(1+Toeslagen!$Q$5)</f>
        <v>819.35186271917996</v>
      </c>
      <c r="AY40" s="201">
        <f>'DE-Exp (O)'!AY40*(1+Toeslagen!$Q$5)</f>
        <v>827.62814416078777</v>
      </c>
      <c r="AZ40" s="201">
        <f>'DE-Exp (O)'!AZ40*(1+Toeslagen!$Q$5)</f>
        <v>936.00268551017064</v>
      </c>
      <c r="BA40" s="201">
        <f>'DE-Exp (O)'!BA40*(1+Toeslagen!$Q$5)</f>
        <v>940.70621659313633</v>
      </c>
      <c r="BB40" s="201">
        <f>'DE-Exp (O)'!BB40*(1+Toeslagen!$Q$5)</f>
        <v>1252.1644723199297</v>
      </c>
      <c r="BC40" s="201">
        <f>'DE-Exp (O)'!BC40*(1+Toeslagen!$Q$5)</f>
        <v>478.89598719359765</v>
      </c>
      <c r="BD40" s="201">
        <f>'DE-Exp (O)'!BD40*(1+Toeslagen!$Q$5)</f>
        <v>478.89598719359765</v>
      </c>
      <c r="BE40" s="201">
        <f>'DE-Exp (O)'!BE40*(1+Toeslagen!$Q$5)</f>
        <v>488.57065360154911</v>
      </c>
      <c r="BF40" s="201">
        <f>'DE-Exp (O)'!BF40*(1+Toeslagen!$Q$5)</f>
        <v>0</v>
      </c>
      <c r="BG40" s="201">
        <f>'DE-Exp (O)'!BG40*(1+Toeslagen!$Q$5)</f>
        <v>483.73332039757338</v>
      </c>
      <c r="BH40" s="201">
        <f>'DE-Exp (O)'!BH40*(1+Toeslagen!$Q$5)</f>
        <v>474.05865398962192</v>
      </c>
      <c r="BI40" s="201">
        <f>'DE-Exp (O)'!BI40*(1+Toeslagen!$Q$5)</f>
        <v>464.38398758167045</v>
      </c>
      <c r="BJ40" s="201">
        <f>'DE-Exp (O)'!BJ40*(1+Toeslagen!$Q$5)</f>
        <v>469.22132078564618</v>
      </c>
      <c r="BK40" s="201">
        <f>'DE-Exp (O)'!BK40*(1+Toeslagen!$Q$5)</f>
        <v>493.40798680552484</v>
      </c>
      <c r="BL40" s="201">
        <f>'DE-Exp (O)'!BL40*(1+Toeslagen!$Q$5)</f>
        <v>658.44756910943306</v>
      </c>
      <c r="BM40" s="201">
        <f>'DE-Exp (O)'!BM40*(1+Toeslagen!$Q$5)</f>
        <v>550.90816665941122</v>
      </c>
      <c r="BN40" s="201">
        <f>'DE-Exp (O)'!BN40*(1+Toeslagen!$Q$5)</f>
        <v>562.26709793073928</v>
      </c>
      <c r="BO40" s="201">
        <f>'DE-Exp (O)'!BO40*(1+Toeslagen!$Q$5)</f>
        <v>556.5876322950752</v>
      </c>
      <c r="BP40" s="201">
        <f>'DE-Exp (O)'!BP40*(1+Toeslagen!$Q$5)</f>
        <v>665.37859615269019</v>
      </c>
      <c r="BQ40" s="201">
        <f>'DE-Exp (O)'!BQ40*(1+Toeslagen!$Q$5)</f>
        <v>693.10270432571895</v>
      </c>
      <c r="BR40" s="201">
        <f>'DE-Exp (O)'!BR40*(1+Toeslagen!$Q$5)</f>
        <v>693.10270432571895</v>
      </c>
      <c r="BS40" s="201">
        <f>'DE-Exp (O)'!BS40*(1+Toeslagen!$Q$5)</f>
        <v>679.24065023920446</v>
      </c>
      <c r="BT40" s="201">
        <f>'DE-Exp (O)'!BT40*(1+Toeslagen!$Q$5)</f>
        <v>686.17167728246181</v>
      </c>
      <c r="BU40" s="201">
        <f>'DE-Exp (O)'!BU40*(1+Toeslagen!$Q$5)</f>
        <v>567.94656356640337</v>
      </c>
      <c r="BV40" s="201">
        <f>'DE-Exp (O)'!BV40*(1+Toeslagen!$Q$5)</f>
        <v>579.30549483773143</v>
      </c>
      <c r="BW40" s="201">
        <f>'DE-Exp (O)'!BW40*(1+Toeslagen!$Q$5)</f>
        <v>811.07558127757204</v>
      </c>
      <c r="BX40" s="201">
        <f>'DE-Exp (O)'!BX40*(1+Toeslagen!$Q$5)</f>
        <v>811.07558127757204</v>
      </c>
      <c r="BY40" s="201">
        <f>'DE-Exp (O)'!BY40*(1+Toeslagen!$Q$5)</f>
        <v>0</v>
      </c>
      <c r="BZ40" s="201">
        <f>'DE-Exp (O)'!BZ40*(1+Toeslagen!$Q$5)</f>
        <v>819.35186271917996</v>
      </c>
      <c r="CA40" s="201">
        <f>'DE-Exp (O)'!CA40*(1+Toeslagen!$Q$5)</f>
        <v>827.62814416078777</v>
      </c>
      <c r="CB40" s="201">
        <f>'DE-Exp (O)'!CB40*(1+Toeslagen!$Q$5)</f>
        <v>802.79929983596412</v>
      </c>
      <c r="CC40" s="201">
        <f>'DE-Exp (O)'!CC40*(1+Toeslagen!$Q$5)</f>
        <v>945.40974767610192</v>
      </c>
      <c r="CD40" s="201">
        <f>'DE-Exp (O)'!CD40*(1+Toeslagen!$Q$5)</f>
        <v>936.00268551017064</v>
      </c>
      <c r="CE40" s="201">
        <f>'DE-Exp (O)'!CE40*(1+Toeslagen!$Q$5)</f>
        <v>936.00268551017064</v>
      </c>
      <c r="CF40" s="201">
        <f>'DE-Exp (O)'!CF40*(1+Toeslagen!$Q$5)</f>
        <v>846.63559493382274</v>
      </c>
      <c r="CG40" s="201">
        <f>'DE-Exp (O)'!CG40*(1+Toeslagen!$Q$5)</f>
        <v>1100.9376725857012</v>
      </c>
      <c r="CH40" s="201">
        <f>'DE-Exp (O)'!CH40*(1+Toeslagen!$Q$5)</f>
        <v>1100.9376725857012</v>
      </c>
      <c r="CI40" s="201">
        <f>'DE-Exp (O)'!CI40*(1+Toeslagen!$Q$5)</f>
        <v>1252.1644723199297</v>
      </c>
      <c r="CJ40" s="201">
        <f>'DE-Exp (O)'!CJ40*(1+Toeslagen!$Q$5)</f>
        <v>1245.9036499583299</v>
      </c>
      <c r="CK40" s="201">
        <f>'DE-Exp (O)'!CK40*(1+Toeslagen!$Q$5)</f>
        <v>1100.9376725857012</v>
      </c>
      <c r="CL40" s="201">
        <f>'DE-Exp (O)'!CL40*(1+Toeslagen!$Q$5)</f>
        <v>1095.4329842227726</v>
      </c>
      <c r="CM40" s="201">
        <f>'DE-Exp (O)'!CM40*(1+Toeslagen!$Q$5)</f>
        <v>1089.9282958598442</v>
      </c>
      <c r="CN40" s="201">
        <f>'DE-Exp (O)'!CN40*(1+Toeslagen!$Q$5)</f>
        <v>1248</v>
      </c>
      <c r="CO40" s="201">
        <f>'DE-Exp (O)'!CO40*(1+Toeslagen!$Q$5)</f>
        <v>1304.1730720982519</v>
      </c>
      <c r="CP40" s="201">
        <f>'DE-Exp (O)'!CP40*(1+Toeslagen!$Q$5)</f>
        <v>1291.2604674240117</v>
      </c>
      <c r="CQ40" s="201">
        <f>'DE-Exp (O)'!CQ40*(1+Toeslagen!$Q$5)</f>
        <v>1500.6422135503765</v>
      </c>
      <c r="CR40" s="201">
        <f>'DE-Exp (O)'!CR40*(1+Toeslagen!$Q$5)</f>
        <v>1500.6422135503765</v>
      </c>
      <c r="CS40" s="201">
        <f>'DE-Exp (O)'!CS40*(1+Toeslagen!$Q$5)</f>
        <v>1508.2212146289139</v>
      </c>
      <c r="CT40" s="201">
        <f>'DE-Exp (O)'!CT40*(1+Toeslagen!$Q$5)</f>
        <v>1515.8002157074511</v>
      </c>
      <c r="CU40" s="201">
        <f>'DE-Exp (O)'!CU40*(1+Toeslagen!$Q$5)</f>
        <v>1515.8002157074511</v>
      </c>
      <c r="CV40" s="201">
        <f>'DE-Exp (O)'!CV40*(1+Toeslagen!$Q$5)</f>
        <v>1284.8041650868915</v>
      </c>
      <c r="CW40" s="201">
        <f>'DE-Exp (O)'!CW40*(1+Toeslagen!$Q$5)</f>
        <v>1284.8041650868915</v>
      </c>
      <c r="CX40" s="201">
        <f>'DE-Exp (O)'!CX40*(1+Toeslagen!$Q$5)</f>
        <v>1291.2604674240117</v>
      </c>
      <c r="CY40" s="201">
        <f>'DE-Exp (O)'!CY40*(1+Toeslagen!$Q$5)</f>
        <v>1297.7167697611314</v>
      </c>
      <c r="CZ40" s="201">
        <f>'DE-Exp (O)'!CZ40*(1+Toeslagen!$Q$5)</f>
        <v>1258.4252946815291</v>
      </c>
      <c r="DA40" s="201">
        <f>'DE-Exp (O)'!DA40*(1+Toeslagen!$Q$5)</f>
        <v>1248</v>
      </c>
      <c r="DB40" s="201">
        <f>'DE-Exp (O)'!DB40*(1+Toeslagen!$Q$5)</f>
        <v>1252.1644723199297</v>
      </c>
      <c r="DC40" s="201">
        <f>'DE-Exp (O)'!DC40*(1+Toeslagen!$Q$5)</f>
        <v>1280.9303836846195</v>
      </c>
      <c r="DD40" s="201">
        <f>'DE-Exp (O)'!DD40*(1+Toeslagen!$Q$5)</f>
        <v>1291.2604674240117</v>
      </c>
      <c r="DE40" s="201">
        <f>'DE-Exp (O)'!DE40*(1+Toeslagen!$Q$5)</f>
        <v>1515.8002157074511</v>
      </c>
      <c r="DF40" s="201">
        <f>'DE-Exp (O)'!DF40*(1+Toeslagen!$Q$5)</f>
        <v>1264.6861170431291</v>
      </c>
      <c r="DG40" s="201">
        <f>'DE-Exp (O)'!DG40*(1+Toeslagen!$Q$5)</f>
        <v>1258.4252946815291</v>
      </c>
      <c r="DH40" s="201">
        <f>'DE-Exp (O)'!DH40*(1+Toeslagen!$Q$5)</f>
        <v>1178.9440000000002</v>
      </c>
      <c r="DI40" s="201">
        <f>'DE-Exp (O)'!DI40*(1+Toeslagen!$Q$5)</f>
        <v>1252.1644723199297</v>
      </c>
      <c r="DJ40" s="201">
        <f>'DE-Exp (O)'!DJ40*(1+Toeslagen!$Q$5)</f>
        <v>1245.9036499583299</v>
      </c>
    </row>
    <row r="41" spans="1:114" ht="14.65" thickBot="1">
      <c r="A41" s="1">
        <v>37</v>
      </c>
      <c r="B41" s="1">
        <v>37</v>
      </c>
      <c r="C41" s="1">
        <v>520</v>
      </c>
      <c r="D41" s="1">
        <v>3</v>
      </c>
      <c r="F41" t="s">
        <v>203</v>
      </c>
      <c r="G41" t="s">
        <v>204</v>
      </c>
      <c r="H41" t="s">
        <v>205</v>
      </c>
      <c r="I41" t="s">
        <v>206</v>
      </c>
      <c r="J41" t="s">
        <v>206</v>
      </c>
      <c r="N41" s="211">
        <v>8.8000000000000007</v>
      </c>
      <c r="O41" s="212">
        <v>15400</v>
      </c>
      <c r="P41" s="201">
        <f>'DE-Exp (O)'!P41*(1+Toeslagen!$Q$5)</f>
        <v>1532.3033190691799</v>
      </c>
      <c r="Q41" s="201">
        <f>'DE-Exp (O)'!Q41*(1+Toeslagen!$Q$5)</f>
        <v>1547.703352426659</v>
      </c>
      <c r="R41" s="201">
        <f>'DE-Exp (O)'!R41*(1+Toeslagen!$Q$5)</f>
        <v>1540.0033357479197</v>
      </c>
      <c r="S41" s="201">
        <f>'DE-Exp (O)'!S41*(1+Toeslagen!$Q$5)</f>
        <v>1312.3990659972562</v>
      </c>
      <c r="T41" s="201">
        <f>'DE-Exp (O)'!T41*(1+Toeslagen!$Q$5)</f>
        <v>0</v>
      </c>
      <c r="U41" s="201">
        <f>'DE-Exp (O)'!U41*(1+Toeslagen!$Q$5)</f>
        <v>1274.2724027660304</v>
      </c>
      <c r="V41" s="201">
        <f>'DE-Exp (O)'!V41*(1+Toeslagen!$Q$5)</f>
        <v>1305.8370706672702</v>
      </c>
      <c r="W41" s="201">
        <f>'DE-Exp (O)'!W41*(1+Toeslagen!$Q$5)</f>
        <v>1540.0033357479197</v>
      </c>
      <c r="X41" s="201">
        <f>'DE-Exp (O)'!X41*(1+Toeslagen!$Q$5)</f>
        <v>1540.0033357479197</v>
      </c>
      <c r="Y41" s="201">
        <f>'DE-Exp (O)'!Y41*(1+Toeslagen!$Q$5)</f>
        <v>1312.3990659972562</v>
      </c>
      <c r="Z41" s="201">
        <f>'DE-Exp (O)'!Z41*(1+Toeslagen!$Q$5)</f>
        <v>1312.3990659972562</v>
      </c>
      <c r="AA41" s="201">
        <f>'DE-Exp (O)'!AA41*(1+Toeslagen!$Q$5)</f>
        <v>1312.3990659972562</v>
      </c>
      <c r="AB41" s="201">
        <f>'DE-Exp (O)'!AB41*(1+Toeslagen!$Q$5)</f>
        <v>1312.3990659972562</v>
      </c>
      <c r="AC41" s="201">
        <f>'DE-Exp (O)'!AC41*(1+Toeslagen!$Q$5)</f>
        <v>1312.3990659972562</v>
      </c>
      <c r="AD41" s="201">
        <f>'DE-Exp (O)'!AD41*(1+Toeslagen!$Q$5)</f>
        <v>1540.0033357479197</v>
      </c>
      <c r="AE41" s="201">
        <f>'DE-Exp (O)'!AE41*(1+Toeslagen!$Q$5)</f>
        <v>1524.6033023904404</v>
      </c>
      <c r="AF41" s="201">
        <f>'DE-Exp (O)'!AF41*(1+Toeslagen!$Q$5)</f>
        <v>1638.624</v>
      </c>
      <c r="AG41" s="201">
        <f>'DE-Exp (O)'!AG41*(1+Toeslagen!$Q$5)</f>
        <v>1622.4</v>
      </c>
      <c r="AH41" s="201">
        <f>'DE-Exp (O)'!AH41*(1+Toeslagen!$Q$5)</f>
        <v>1286.151084677311</v>
      </c>
      <c r="AI41" s="201">
        <f>'DE-Exp (O)'!AI41*(1+Toeslagen!$Q$5)</f>
        <v>948.02366809911928</v>
      </c>
      <c r="AJ41" s="201">
        <f>'DE-Exp (O)'!AJ41*(1+Toeslagen!$Q$5)</f>
        <v>962</v>
      </c>
      <c r="AK41" s="201">
        <f>'DE-Exp (O)'!AK41*(1+Toeslagen!$Q$5)</f>
        <v>957.59966474658518</v>
      </c>
      <c r="AL41" s="201">
        <f>'DE-Exp (O)'!AL41*(1+Toeslagen!$Q$5)</f>
        <v>1106.7288764804571</v>
      </c>
      <c r="AM41" s="201">
        <f>'DE-Exp (O)'!AM41*(1+Toeslagen!$Q$5)</f>
        <v>1129.0870356012742</v>
      </c>
      <c r="AN41" s="201">
        <f>'DE-Exp (O)'!AN41*(1+Toeslagen!$Q$5)</f>
        <v>1117.9079560408657</v>
      </c>
      <c r="AO41" s="201">
        <f>'DE-Exp (O)'!AO41*(1+Toeslagen!$Q$5)</f>
        <v>702.0052811007273</v>
      </c>
      <c r="AP41" s="201">
        <f>'DE-Exp (O)'!AP41*(1+Toeslagen!$Q$5)</f>
        <v>709.02533391173461</v>
      </c>
      <c r="AQ41" s="201">
        <f>'DE-Exp (O)'!AQ41*(1+Toeslagen!$Q$5)</f>
        <v>694.98522828972</v>
      </c>
      <c r="AR41" s="201">
        <f>'DE-Exp (O)'!AR41*(1+Toeslagen!$Q$5)</f>
        <v>838.45632000000001</v>
      </c>
      <c r="AS41" s="201">
        <f>'DE-Exp (O)'!AS41*(1+Toeslagen!$Q$5)</f>
        <v>805.57568000000003</v>
      </c>
      <c r="AT41" s="201">
        <f>'DE-Exp (O)'!AT41*(1+Toeslagen!$Q$5)</f>
        <v>822.01599999999996</v>
      </c>
      <c r="AU41" s="201">
        <f>'DE-Exp (O)'!AU41*(1+Toeslagen!$Q$5)</f>
        <v>687.96517547871269</v>
      </c>
      <c r="AV41" s="201">
        <f>'DE-Exp (O)'!AV41*(1+Toeslagen!$Q$5)</f>
        <v>687.96517547871269</v>
      </c>
      <c r="AW41" s="201">
        <f>'DE-Exp (O)'!AW41*(1+Toeslagen!$Q$5)</f>
        <v>828.20344720078799</v>
      </c>
      <c r="AX41" s="201">
        <f>'DE-Exp (O)'!AX41*(1+Toeslagen!$Q$5)</f>
        <v>828.20344720078799</v>
      </c>
      <c r="AY41" s="201">
        <f>'DE-Exp (O)'!AY41*(1+Toeslagen!$Q$5)</f>
        <v>836.5691385866545</v>
      </c>
      <c r="AZ41" s="201">
        <f>'DE-Exp (O)'!AZ41*(1+Toeslagen!$Q$5)</f>
        <v>952.81166642285223</v>
      </c>
      <c r="BA41" s="201">
        <f>'DE-Exp (O)'!BA41*(1+Toeslagen!$Q$5)</f>
        <v>957.59966474658518</v>
      </c>
      <c r="BB41" s="201">
        <f>'DE-Exp (O)'!BB41*(1+Toeslagen!$Q$5)</f>
        <v>1274.2724027660304</v>
      </c>
      <c r="BC41" s="201">
        <f>'DE-Exp (O)'!BC41*(1+Toeslagen!$Q$5)</f>
        <v>486.57874901215752</v>
      </c>
      <c r="BD41" s="201">
        <f>'DE-Exp (O)'!BD41*(1+Toeslagen!$Q$5)</f>
        <v>486.57874901215752</v>
      </c>
      <c r="BE41" s="201">
        <f>'DE-Exp (O)'!BE41*(1+Toeslagen!$Q$5)</f>
        <v>496.40862272957492</v>
      </c>
      <c r="BF41" s="201">
        <f>'DE-Exp (O)'!BF41*(1+Toeslagen!$Q$5)</f>
        <v>0</v>
      </c>
      <c r="BG41" s="201">
        <f>'DE-Exp (O)'!BG41*(1+Toeslagen!$Q$5)</f>
        <v>491.49368587086622</v>
      </c>
      <c r="BH41" s="201">
        <f>'DE-Exp (O)'!BH41*(1+Toeslagen!$Q$5)</f>
        <v>481.66381215344887</v>
      </c>
      <c r="BI41" s="201">
        <f>'DE-Exp (O)'!BI41*(1+Toeslagen!$Q$5)</f>
        <v>471.83393843603159</v>
      </c>
      <c r="BJ41" s="201">
        <f>'DE-Exp (O)'!BJ41*(1+Toeslagen!$Q$5)</f>
        <v>476.74887529474023</v>
      </c>
      <c r="BK41" s="201">
        <f>'DE-Exp (O)'!BK41*(1+Toeslagen!$Q$5)</f>
        <v>501.32355958828356</v>
      </c>
      <c r="BL41" s="201">
        <f>'DE-Exp (O)'!BL41*(1+Toeslagen!$Q$5)</f>
        <v>666.9050170456909</v>
      </c>
      <c r="BM41" s="201">
        <f>'DE-Exp (O)'!BM41*(1+Toeslagen!$Q$5)</f>
        <v>559.50640100983765</v>
      </c>
      <c r="BN41" s="201">
        <f>'DE-Exp (O)'!BN41*(1+Toeslagen!$Q$5)</f>
        <v>571.04261546364864</v>
      </c>
      <c r="BO41" s="201">
        <f>'DE-Exp (O)'!BO41*(1+Toeslagen!$Q$5)</f>
        <v>565.27450823674315</v>
      </c>
      <c r="BP41" s="201">
        <f>'DE-Exp (O)'!BP41*(1+Toeslagen!$Q$5)</f>
        <v>673.92506985669809</v>
      </c>
      <c r="BQ41" s="201">
        <f>'DE-Exp (O)'!BQ41*(1+Toeslagen!$Q$5)</f>
        <v>702.0052811007273</v>
      </c>
      <c r="BR41" s="201">
        <f>'DE-Exp (O)'!BR41*(1+Toeslagen!$Q$5)</f>
        <v>702.0052811007273</v>
      </c>
      <c r="BS41" s="201">
        <f>'DE-Exp (O)'!BS41*(1+Toeslagen!$Q$5)</f>
        <v>687.96517547871269</v>
      </c>
      <c r="BT41" s="201">
        <f>'DE-Exp (O)'!BT41*(1+Toeslagen!$Q$5)</f>
        <v>694.98522828972</v>
      </c>
      <c r="BU41" s="201">
        <f>'DE-Exp (O)'!BU41*(1+Toeslagen!$Q$5)</f>
        <v>576.81072269055426</v>
      </c>
      <c r="BV41" s="201">
        <f>'DE-Exp (O)'!BV41*(1+Toeslagen!$Q$5)</f>
        <v>588.34693714436537</v>
      </c>
      <c r="BW41" s="201">
        <f>'DE-Exp (O)'!BW41*(1+Toeslagen!$Q$5)</f>
        <v>819.83775581492137</v>
      </c>
      <c r="BX41" s="201">
        <f>'DE-Exp (O)'!BX41*(1+Toeslagen!$Q$5)</f>
        <v>819.83775581492137</v>
      </c>
      <c r="BY41" s="201">
        <f>'DE-Exp (O)'!BY41*(1+Toeslagen!$Q$5)</f>
        <v>0</v>
      </c>
      <c r="BZ41" s="201">
        <f>'DE-Exp (O)'!BZ41*(1+Toeslagen!$Q$5)</f>
        <v>828.20344720078799</v>
      </c>
      <c r="CA41" s="201">
        <f>'DE-Exp (O)'!CA41*(1+Toeslagen!$Q$5)</f>
        <v>836.5691385866545</v>
      </c>
      <c r="CB41" s="201">
        <f>'DE-Exp (O)'!CB41*(1+Toeslagen!$Q$5)</f>
        <v>811.47206442905485</v>
      </c>
      <c r="CC41" s="201">
        <f>'DE-Exp (O)'!CC41*(1+Toeslagen!$Q$5)</f>
        <v>962.38766307031801</v>
      </c>
      <c r="CD41" s="201">
        <f>'DE-Exp (O)'!CD41*(1+Toeslagen!$Q$5)</f>
        <v>952.81166642285223</v>
      </c>
      <c r="CE41" s="201">
        <f>'DE-Exp (O)'!CE41*(1+Toeslagen!$Q$5)</f>
        <v>952.81166642285223</v>
      </c>
      <c r="CF41" s="201">
        <f>'DE-Exp (O)'!CF41*(1+Toeslagen!$Q$5)</f>
        <v>861.83969827192664</v>
      </c>
      <c r="CG41" s="201">
        <f>'DE-Exp (O)'!CG41*(1+Toeslagen!$Q$5)</f>
        <v>1117.9079560408657</v>
      </c>
      <c r="CH41" s="201">
        <f>'DE-Exp (O)'!CH41*(1+Toeslagen!$Q$5)</f>
        <v>1117.9079560408657</v>
      </c>
      <c r="CI41" s="201">
        <f>'DE-Exp (O)'!CI41*(1+Toeslagen!$Q$5)</f>
        <v>1274.2724027660304</v>
      </c>
      <c r="CJ41" s="201">
        <f>'DE-Exp (O)'!CJ41*(1+Toeslagen!$Q$5)</f>
        <v>1267.9010407522005</v>
      </c>
      <c r="CK41" s="201">
        <f>'DE-Exp (O)'!CK41*(1+Toeslagen!$Q$5)</f>
        <v>1117.9079560408657</v>
      </c>
      <c r="CL41" s="201">
        <f>'DE-Exp (O)'!CL41*(1+Toeslagen!$Q$5)</f>
        <v>1112.3184162606613</v>
      </c>
      <c r="CM41" s="201">
        <f>'DE-Exp (O)'!CM41*(1+Toeslagen!$Q$5)</f>
        <v>1106.7288764804571</v>
      </c>
      <c r="CN41" s="201">
        <f>'DE-Exp (O)'!CN41*(1+Toeslagen!$Q$5)</f>
        <v>1268.8</v>
      </c>
      <c r="CO41" s="201">
        <f>'DE-Exp (O)'!CO41*(1+Toeslagen!$Q$5)</f>
        <v>1325.5230566572288</v>
      </c>
      <c r="CP41" s="201">
        <f>'DE-Exp (O)'!CP41*(1+Toeslagen!$Q$5)</f>
        <v>1312.3990659972562</v>
      </c>
      <c r="CQ41" s="201">
        <f>'DE-Exp (O)'!CQ41*(1+Toeslagen!$Q$5)</f>
        <v>1524.6033023904404</v>
      </c>
      <c r="CR41" s="201">
        <f>'DE-Exp (O)'!CR41*(1+Toeslagen!$Q$5)</f>
        <v>1524.6033023904404</v>
      </c>
      <c r="CS41" s="201">
        <f>'DE-Exp (O)'!CS41*(1+Toeslagen!$Q$5)</f>
        <v>1532.3033190691799</v>
      </c>
      <c r="CT41" s="201">
        <f>'DE-Exp (O)'!CT41*(1+Toeslagen!$Q$5)</f>
        <v>1540.0033357479197</v>
      </c>
      <c r="CU41" s="201">
        <f>'DE-Exp (O)'!CU41*(1+Toeslagen!$Q$5)</f>
        <v>1540.0033357479197</v>
      </c>
      <c r="CV41" s="201">
        <f>'DE-Exp (O)'!CV41*(1+Toeslagen!$Q$5)</f>
        <v>1305.8370706672702</v>
      </c>
      <c r="CW41" s="201">
        <f>'DE-Exp (O)'!CW41*(1+Toeslagen!$Q$5)</f>
        <v>1305.8370706672702</v>
      </c>
      <c r="CX41" s="201">
        <f>'DE-Exp (O)'!CX41*(1+Toeslagen!$Q$5)</f>
        <v>1312.3990659972562</v>
      </c>
      <c r="CY41" s="201">
        <f>'DE-Exp (O)'!CY41*(1+Toeslagen!$Q$5)</f>
        <v>1318.9610613272425</v>
      </c>
      <c r="CZ41" s="201">
        <f>'DE-Exp (O)'!CZ41*(1+Toeslagen!$Q$5)</f>
        <v>1280.6437647798605</v>
      </c>
      <c r="DA41" s="201">
        <f>'DE-Exp (O)'!DA41*(1+Toeslagen!$Q$5)</f>
        <v>1268.8</v>
      </c>
      <c r="DB41" s="201">
        <f>'DE-Exp (O)'!DB41*(1+Toeslagen!$Q$5)</f>
        <v>1274.2724027660304</v>
      </c>
      <c r="DC41" s="201">
        <f>'DE-Exp (O)'!DC41*(1+Toeslagen!$Q$5)</f>
        <v>1301.8998734692782</v>
      </c>
      <c r="DD41" s="201">
        <f>'DE-Exp (O)'!DD41*(1+Toeslagen!$Q$5)</f>
        <v>1312.3990659972562</v>
      </c>
      <c r="DE41" s="201">
        <f>'DE-Exp (O)'!DE41*(1+Toeslagen!$Q$5)</f>
        <v>1540.0033357479197</v>
      </c>
      <c r="DF41" s="201">
        <f>'DE-Exp (O)'!DF41*(1+Toeslagen!$Q$5)</f>
        <v>1287.0151267936908</v>
      </c>
      <c r="DG41" s="201">
        <f>'DE-Exp (O)'!DG41*(1+Toeslagen!$Q$5)</f>
        <v>1280.6437647798605</v>
      </c>
      <c r="DH41" s="201">
        <f>'DE-Exp (O)'!DH41*(1+Toeslagen!$Q$5)</f>
        <v>1200.5760000000002</v>
      </c>
      <c r="DI41" s="201">
        <f>'DE-Exp (O)'!DI41*(1+Toeslagen!$Q$5)</f>
        <v>1274.2724027660304</v>
      </c>
      <c r="DJ41" s="201">
        <f>'DE-Exp (O)'!DJ41*(1+Toeslagen!$Q$5)</f>
        <v>1267.9010407522005</v>
      </c>
    </row>
    <row r="42" spans="1:114" ht="14.65" thickBot="1">
      <c r="A42" s="1">
        <v>38</v>
      </c>
      <c r="B42" s="1">
        <v>38</v>
      </c>
      <c r="C42" s="1">
        <v>560</v>
      </c>
      <c r="D42" s="1">
        <v>3</v>
      </c>
      <c r="F42" t="s">
        <v>203</v>
      </c>
      <c r="G42" t="s">
        <v>204</v>
      </c>
      <c r="H42" t="s">
        <v>205</v>
      </c>
      <c r="I42" t="s">
        <v>206</v>
      </c>
      <c r="J42" t="s">
        <v>206</v>
      </c>
      <c r="N42" s="211">
        <v>9</v>
      </c>
      <c r="O42" s="212">
        <v>15750</v>
      </c>
      <c r="P42" s="201">
        <f>'DE-Exp (O)'!P42*(1+Toeslagen!$Q$5)</f>
        <v>1560.6256199894449</v>
      </c>
      <c r="Q42" s="201">
        <f>'DE-Exp (O)'!Q42*(1+Toeslagen!$Q$5)</f>
        <v>1576.3102995873287</v>
      </c>
      <c r="R42" s="201">
        <f>'DE-Exp (O)'!R42*(1+Toeslagen!$Q$5)</f>
        <v>1568.4679597883869</v>
      </c>
      <c r="S42" s="201">
        <f>'DE-Exp (O)'!S42*(1+Toeslagen!$Q$5)</f>
        <v>1335.6684165705014</v>
      </c>
      <c r="T42" s="201">
        <f>'DE-Exp (O)'!T42*(1+Toeslagen!$Q$5)</f>
        <v>0</v>
      </c>
      <c r="U42" s="201">
        <f>'DE-Exp (O)'!U42*(1+Toeslagen!$Q$5)</f>
        <v>1295.3149572121306</v>
      </c>
      <c r="V42" s="201">
        <f>'DE-Exp (O)'!V42*(1+Toeslagen!$Q$5)</f>
        <v>1328.9900744876491</v>
      </c>
      <c r="W42" s="201">
        <f>'DE-Exp (O)'!W42*(1+Toeslagen!$Q$5)</f>
        <v>1568.4679597883869</v>
      </c>
      <c r="X42" s="201">
        <f>'DE-Exp (O)'!X42*(1+Toeslagen!$Q$5)</f>
        <v>1568.4679597883869</v>
      </c>
      <c r="Y42" s="201">
        <f>'DE-Exp (O)'!Y42*(1+Toeslagen!$Q$5)</f>
        <v>1335.6684165705014</v>
      </c>
      <c r="Z42" s="201">
        <f>'DE-Exp (O)'!Z42*(1+Toeslagen!$Q$5)</f>
        <v>1335.6684165705014</v>
      </c>
      <c r="AA42" s="201">
        <f>'DE-Exp (O)'!AA42*(1+Toeslagen!$Q$5)</f>
        <v>1335.6684165705014</v>
      </c>
      <c r="AB42" s="201">
        <f>'DE-Exp (O)'!AB42*(1+Toeslagen!$Q$5)</f>
        <v>1335.6684165705014</v>
      </c>
      <c r="AC42" s="201">
        <f>'DE-Exp (O)'!AC42*(1+Toeslagen!$Q$5)</f>
        <v>1335.6684165705014</v>
      </c>
      <c r="AD42" s="201">
        <f>'DE-Exp (O)'!AD42*(1+Toeslagen!$Q$5)</f>
        <v>1568.4679597883869</v>
      </c>
      <c r="AE42" s="201">
        <f>'DE-Exp (O)'!AE42*(1+Toeslagen!$Q$5)</f>
        <v>1552.7832801905029</v>
      </c>
      <c r="AF42" s="201">
        <f>'DE-Exp (O)'!AF42*(1+Toeslagen!$Q$5)</f>
        <v>1665.9344000000001</v>
      </c>
      <c r="AG42" s="201">
        <f>'DE-Exp (O)'!AG42*(1+Toeslagen!$Q$5)</f>
        <v>1649.44</v>
      </c>
      <c r="AH42" s="201">
        <f>'DE-Exp (O)'!AH42*(1+Toeslagen!$Q$5)</f>
        <v>1308.9550482390916</v>
      </c>
      <c r="AI42" s="201">
        <f>'DE-Exp (O)'!AI42*(1+Toeslagen!$Q$5)</f>
        <v>965.80290401103366</v>
      </c>
      <c r="AJ42" s="201">
        <f>'DE-Exp (O)'!AJ42*(1+Toeslagen!$Q$5)</f>
        <v>977.6</v>
      </c>
      <c r="AK42" s="201">
        <f>'DE-Exp (O)'!AK42*(1+Toeslagen!$Q$5)</f>
        <v>975.55848890003404</v>
      </c>
      <c r="AL42" s="201">
        <f>'DE-Exp (O)'!AL42*(1+Toeslagen!$Q$5)</f>
        <v>1124.58417934107</v>
      </c>
      <c r="AM42" s="201">
        <f>'DE-Exp (O)'!AM42*(1+Toeslagen!$Q$5)</f>
        <v>1147.3030516509907</v>
      </c>
      <c r="AN42" s="201">
        <f>'DE-Exp (O)'!AN42*(1+Toeslagen!$Q$5)</f>
        <v>1135.9436154960304</v>
      </c>
      <c r="AO42" s="201">
        <f>'DE-Exp (O)'!AO42*(1+Toeslagen!$Q$5)</f>
        <v>710.907857875736</v>
      </c>
      <c r="AP42" s="201">
        <f>'DE-Exp (O)'!AP42*(1+Toeslagen!$Q$5)</f>
        <v>718.01693645449336</v>
      </c>
      <c r="AQ42" s="201">
        <f>'DE-Exp (O)'!AQ42*(1+Toeslagen!$Q$5)</f>
        <v>703.79877929697875</v>
      </c>
      <c r="AR42" s="201">
        <f>'DE-Exp (O)'!AR42*(1+Toeslagen!$Q$5)</f>
        <v>849.48864000000003</v>
      </c>
      <c r="AS42" s="201">
        <f>'DE-Exp (O)'!AS42*(1+Toeslagen!$Q$5)</f>
        <v>816.17536000000018</v>
      </c>
      <c r="AT42" s="201">
        <f>'DE-Exp (O)'!AT42*(1+Toeslagen!$Q$5)</f>
        <v>832.83200000000011</v>
      </c>
      <c r="AU42" s="201">
        <f>'DE-Exp (O)'!AU42*(1+Toeslagen!$Q$5)</f>
        <v>696.68970071822139</v>
      </c>
      <c r="AV42" s="201">
        <f>'DE-Exp (O)'!AV42*(1+Toeslagen!$Q$5)</f>
        <v>696.68970071822139</v>
      </c>
      <c r="AW42" s="201">
        <f>'DE-Exp (O)'!AW42*(1+Toeslagen!$Q$5)</f>
        <v>837.05503168239579</v>
      </c>
      <c r="AX42" s="201">
        <f>'DE-Exp (O)'!AX42*(1+Toeslagen!$Q$5)</f>
        <v>837.05503168239579</v>
      </c>
      <c r="AY42" s="201">
        <f>'DE-Exp (O)'!AY42*(1+Toeslagen!$Q$5)</f>
        <v>845.51013301252101</v>
      </c>
      <c r="AZ42" s="201">
        <f>'DE-Exp (O)'!AZ42*(1+Toeslagen!$Q$5)</f>
        <v>970.68069645553396</v>
      </c>
      <c r="BA42" s="201">
        <f>'DE-Exp (O)'!BA42*(1+Toeslagen!$Q$5)</f>
        <v>975.55848890003404</v>
      </c>
      <c r="BB42" s="201">
        <f>'DE-Exp (O)'!BB42*(1+Toeslagen!$Q$5)</f>
        <v>1295.3149572121306</v>
      </c>
      <c r="BC42" s="201">
        <f>'DE-Exp (O)'!BC42*(1+Toeslagen!$Q$5)</f>
        <v>495.31623307071737</v>
      </c>
      <c r="BD42" s="201">
        <f>'DE-Exp (O)'!BD42*(1+Toeslagen!$Q$5)</f>
        <v>495.31623307071737</v>
      </c>
      <c r="BE42" s="201">
        <f>'DE-Exp (O)'!BE42*(1+Toeslagen!$Q$5)</f>
        <v>505.32262161760053</v>
      </c>
      <c r="BF42" s="201">
        <f>'DE-Exp (O)'!BF42*(1+Toeslagen!$Q$5)</f>
        <v>0</v>
      </c>
      <c r="BG42" s="201">
        <f>'DE-Exp (O)'!BG42*(1+Toeslagen!$Q$5)</f>
        <v>500.31942734415895</v>
      </c>
      <c r="BH42" s="201">
        <f>'DE-Exp (O)'!BH42*(1+Toeslagen!$Q$5)</f>
        <v>490.31303879727574</v>
      </c>
      <c r="BI42" s="201">
        <f>'DE-Exp (O)'!BI42*(1+Toeslagen!$Q$5)</f>
        <v>480.30665025039258</v>
      </c>
      <c r="BJ42" s="201">
        <f>'DE-Exp (O)'!BJ42*(1+Toeslagen!$Q$5)</f>
        <v>485.30984452383416</v>
      </c>
      <c r="BK42" s="201">
        <f>'DE-Exp (O)'!BK42*(1+Toeslagen!$Q$5)</f>
        <v>510.32581589104211</v>
      </c>
      <c r="BL42" s="201">
        <f>'DE-Exp (O)'!BL42*(1+Toeslagen!$Q$5)</f>
        <v>675.36246498194919</v>
      </c>
      <c r="BM42" s="201">
        <f>'DE-Exp (O)'!BM42*(1+Toeslagen!$Q$5)</f>
        <v>568.10463536026361</v>
      </c>
      <c r="BN42" s="201">
        <f>'DE-Exp (O)'!BN42*(1+Toeslagen!$Q$5)</f>
        <v>579.81813299655767</v>
      </c>
      <c r="BO42" s="201">
        <f>'DE-Exp (O)'!BO42*(1+Toeslagen!$Q$5)</f>
        <v>573.96138417841075</v>
      </c>
      <c r="BP42" s="201">
        <f>'DE-Exp (O)'!BP42*(1+Toeslagen!$Q$5)</f>
        <v>682.47154356070666</v>
      </c>
      <c r="BQ42" s="201">
        <f>'DE-Exp (O)'!BQ42*(1+Toeslagen!$Q$5)</f>
        <v>710.907857875736</v>
      </c>
      <c r="BR42" s="201">
        <f>'DE-Exp (O)'!BR42*(1+Toeslagen!$Q$5)</f>
        <v>710.907857875736</v>
      </c>
      <c r="BS42" s="201">
        <f>'DE-Exp (O)'!BS42*(1+Toeslagen!$Q$5)</f>
        <v>696.68970071822139</v>
      </c>
      <c r="BT42" s="201">
        <f>'DE-Exp (O)'!BT42*(1+Toeslagen!$Q$5)</f>
        <v>703.79877929697875</v>
      </c>
      <c r="BU42" s="201">
        <f>'DE-Exp (O)'!BU42*(1+Toeslagen!$Q$5)</f>
        <v>585.6748818147048</v>
      </c>
      <c r="BV42" s="201">
        <f>'DE-Exp (O)'!BV42*(1+Toeslagen!$Q$5)</f>
        <v>597.38837945099897</v>
      </c>
      <c r="BW42" s="201">
        <f>'DE-Exp (O)'!BW42*(1+Toeslagen!$Q$5)</f>
        <v>828.59993035227069</v>
      </c>
      <c r="BX42" s="201">
        <f>'DE-Exp (O)'!BX42*(1+Toeslagen!$Q$5)</f>
        <v>828.59993035227069</v>
      </c>
      <c r="BY42" s="201">
        <f>'DE-Exp (O)'!BY42*(1+Toeslagen!$Q$5)</f>
        <v>0</v>
      </c>
      <c r="BZ42" s="201">
        <f>'DE-Exp (O)'!BZ42*(1+Toeslagen!$Q$5)</f>
        <v>837.05503168239579</v>
      </c>
      <c r="CA42" s="201">
        <f>'DE-Exp (O)'!CA42*(1+Toeslagen!$Q$5)</f>
        <v>845.51013301252101</v>
      </c>
      <c r="CB42" s="201">
        <f>'DE-Exp (O)'!CB42*(1+Toeslagen!$Q$5)</f>
        <v>820.14482902214536</v>
      </c>
      <c r="CC42" s="201">
        <f>'DE-Exp (O)'!CC42*(1+Toeslagen!$Q$5)</f>
        <v>980.43628134453411</v>
      </c>
      <c r="CD42" s="201">
        <f>'DE-Exp (O)'!CD42*(1+Toeslagen!$Q$5)</f>
        <v>970.68069645553396</v>
      </c>
      <c r="CE42" s="201">
        <f>'DE-Exp (O)'!CE42*(1+Toeslagen!$Q$5)</f>
        <v>970.68069645553396</v>
      </c>
      <c r="CF42" s="201">
        <f>'DE-Exp (O)'!CF42*(1+Toeslagen!$Q$5)</f>
        <v>878.00264001003063</v>
      </c>
      <c r="CG42" s="201">
        <f>'DE-Exp (O)'!CG42*(1+Toeslagen!$Q$5)</f>
        <v>1135.9436154960304</v>
      </c>
      <c r="CH42" s="201">
        <f>'DE-Exp (O)'!CH42*(1+Toeslagen!$Q$5)</f>
        <v>1135.9436154960304</v>
      </c>
      <c r="CI42" s="201">
        <f>'DE-Exp (O)'!CI42*(1+Toeslagen!$Q$5)</f>
        <v>1295.3149572121306</v>
      </c>
      <c r="CJ42" s="201">
        <f>'DE-Exp (O)'!CJ42*(1+Toeslagen!$Q$5)</f>
        <v>1288.83838242607</v>
      </c>
      <c r="CK42" s="201">
        <f>'DE-Exp (O)'!CK42*(1+Toeslagen!$Q$5)</f>
        <v>1135.9436154960304</v>
      </c>
      <c r="CL42" s="201">
        <f>'DE-Exp (O)'!CL42*(1+Toeslagen!$Q$5)</f>
        <v>1130.2638974185502</v>
      </c>
      <c r="CM42" s="201">
        <f>'DE-Exp (O)'!CM42*(1+Toeslagen!$Q$5)</f>
        <v>1124.58417934107</v>
      </c>
      <c r="CN42" s="201">
        <f>'DE-Exp (O)'!CN42*(1+Toeslagen!$Q$5)</f>
        <v>1292.72</v>
      </c>
      <c r="CO42" s="201">
        <f>'DE-Exp (O)'!CO42*(1+Toeslagen!$Q$5)</f>
        <v>1349.0251007362067</v>
      </c>
      <c r="CP42" s="201">
        <f>'DE-Exp (O)'!CP42*(1+Toeslagen!$Q$5)</f>
        <v>1335.6684165705014</v>
      </c>
      <c r="CQ42" s="201">
        <f>'DE-Exp (O)'!CQ42*(1+Toeslagen!$Q$5)</f>
        <v>1552.7832801905029</v>
      </c>
      <c r="CR42" s="201">
        <f>'DE-Exp (O)'!CR42*(1+Toeslagen!$Q$5)</f>
        <v>1552.7832801905029</v>
      </c>
      <c r="CS42" s="201">
        <f>'DE-Exp (O)'!CS42*(1+Toeslagen!$Q$5)</f>
        <v>1560.6256199894449</v>
      </c>
      <c r="CT42" s="201">
        <f>'DE-Exp (O)'!CT42*(1+Toeslagen!$Q$5)</f>
        <v>1568.4679597883869</v>
      </c>
      <c r="CU42" s="201">
        <f>'DE-Exp (O)'!CU42*(1+Toeslagen!$Q$5)</f>
        <v>1568.4679597883869</v>
      </c>
      <c r="CV42" s="201">
        <f>'DE-Exp (O)'!CV42*(1+Toeslagen!$Q$5)</f>
        <v>1328.9900744876491</v>
      </c>
      <c r="CW42" s="201">
        <f>'DE-Exp (O)'!CW42*(1+Toeslagen!$Q$5)</f>
        <v>1328.9900744876491</v>
      </c>
      <c r="CX42" s="201">
        <f>'DE-Exp (O)'!CX42*(1+Toeslagen!$Q$5)</f>
        <v>1335.6684165705014</v>
      </c>
      <c r="CY42" s="201">
        <f>'DE-Exp (O)'!CY42*(1+Toeslagen!$Q$5)</f>
        <v>1342.3467586533538</v>
      </c>
      <c r="CZ42" s="201">
        <f>'DE-Exp (O)'!CZ42*(1+Toeslagen!$Q$5)</f>
        <v>1301.7915319981912</v>
      </c>
      <c r="DA42" s="201">
        <f>'DE-Exp (O)'!DA42*(1+Toeslagen!$Q$5)</f>
        <v>1289.6000000000001</v>
      </c>
      <c r="DB42" s="201">
        <f>'DE-Exp (O)'!DB42*(1+Toeslagen!$Q$5)</f>
        <v>1295.3149572121306</v>
      </c>
      <c r="DC42" s="201">
        <f>'DE-Exp (O)'!DC42*(1+Toeslagen!$Q$5)</f>
        <v>1324.9830692379376</v>
      </c>
      <c r="DD42" s="201">
        <f>'DE-Exp (O)'!DD42*(1+Toeslagen!$Q$5)</f>
        <v>1335.6684165705014</v>
      </c>
      <c r="DE42" s="201">
        <f>'DE-Exp (O)'!DE42*(1+Toeslagen!$Q$5)</f>
        <v>1568.4679597883869</v>
      </c>
      <c r="DF42" s="201">
        <f>'DE-Exp (O)'!DF42*(1+Toeslagen!$Q$5)</f>
        <v>1308.2681067842518</v>
      </c>
      <c r="DG42" s="201">
        <f>'DE-Exp (O)'!DG42*(1+Toeslagen!$Q$5)</f>
        <v>1301.7915319981912</v>
      </c>
      <c r="DH42" s="201">
        <f>'DE-Exp (O)'!DH42*(1+Toeslagen!$Q$5)</f>
        <v>1222.2080000000001</v>
      </c>
      <c r="DI42" s="201">
        <f>'DE-Exp (O)'!DI42*(1+Toeslagen!$Q$5)</f>
        <v>1295.3149572121306</v>
      </c>
      <c r="DJ42" s="201">
        <f>'DE-Exp (O)'!DJ42*(1+Toeslagen!$Q$5)</f>
        <v>1288.83838242607</v>
      </c>
    </row>
    <row r="43" spans="1:114" ht="14.65" thickBot="1">
      <c r="A43" s="1">
        <v>39</v>
      </c>
      <c r="B43" s="1">
        <v>39</v>
      </c>
      <c r="C43" s="1">
        <v>720</v>
      </c>
      <c r="D43" s="1">
        <v>3</v>
      </c>
      <c r="F43" t="s">
        <v>203</v>
      </c>
      <c r="G43" t="s">
        <v>204</v>
      </c>
      <c r="H43" t="s">
        <v>205</v>
      </c>
      <c r="I43" t="s">
        <v>206</v>
      </c>
      <c r="J43" t="s">
        <v>206</v>
      </c>
      <c r="N43" s="211">
        <v>9.1999999999999993</v>
      </c>
      <c r="O43" s="212">
        <v>16100</v>
      </c>
      <c r="P43" s="201">
        <f>'DE-Exp (O)'!P43*(1+Toeslagen!$Q$5)</f>
        <v>1584.7077244297107</v>
      </c>
      <c r="Q43" s="201">
        <f>'DE-Exp (O)'!Q43*(1+Toeslagen!$Q$5)</f>
        <v>1600.6344352279991</v>
      </c>
      <c r="R43" s="201">
        <f>'DE-Exp (O)'!R43*(1+Toeslagen!$Q$5)</f>
        <v>1592.671079828855</v>
      </c>
      <c r="S43" s="201">
        <f>'DE-Exp (O)'!S43*(1+Toeslagen!$Q$5)</f>
        <v>1356.8070151437469</v>
      </c>
      <c r="T43" s="201">
        <f>'DE-Exp (O)'!T43*(1+Toeslagen!$Q$5)</f>
        <v>0</v>
      </c>
      <c r="U43" s="201">
        <f>'DE-Exp (O)'!U43*(1+Toeslagen!$Q$5)</f>
        <v>1316.3575116582315</v>
      </c>
      <c r="V43" s="201">
        <f>'DE-Exp (O)'!V43*(1+Toeslagen!$Q$5)</f>
        <v>1350.0229800680283</v>
      </c>
      <c r="W43" s="201">
        <f>'DE-Exp (O)'!W43*(1+Toeslagen!$Q$5)</f>
        <v>1592.671079828855</v>
      </c>
      <c r="X43" s="201">
        <f>'DE-Exp (O)'!X43*(1+Toeslagen!$Q$5)</f>
        <v>1592.671079828855</v>
      </c>
      <c r="Y43" s="201">
        <f>'DE-Exp (O)'!Y43*(1+Toeslagen!$Q$5)</f>
        <v>1356.8070151437469</v>
      </c>
      <c r="Z43" s="201">
        <f>'DE-Exp (O)'!Z43*(1+Toeslagen!$Q$5)</f>
        <v>1356.8070151437469</v>
      </c>
      <c r="AA43" s="201">
        <f>'DE-Exp (O)'!AA43*(1+Toeslagen!$Q$5)</f>
        <v>1356.8070151437469</v>
      </c>
      <c r="AB43" s="201">
        <f>'DE-Exp (O)'!AB43*(1+Toeslagen!$Q$5)</f>
        <v>1356.8070151437469</v>
      </c>
      <c r="AC43" s="201">
        <f>'DE-Exp (O)'!AC43*(1+Toeslagen!$Q$5)</f>
        <v>1356.8070151437469</v>
      </c>
      <c r="AD43" s="201">
        <f>'DE-Exp (O)'!AD43*(1+Toeslagen!$Q$5)</f>
        <v>1592.671079828855</v>
      </c>
      <c r="AE43" s="201">
        <f>'DE-Exp (O)'!AE43*(1+Toeslagen!$Q$5)</f>
        <v>1576.7443690305665</v>
      </c>
      <c r="AF43" s="201">
        <f>'DE-Exp (O)'!AF43*(1+Toeslagen!$Q$5)</f>
        <v>1693.2448000000002</v>
      </c>
      <c r="AG43" s="201">
        <f>'DE-Exp (O)'!AG43*(1+Toeslagen!$Q$5)</f>
        <v>1676.48</v>
      </c>
      <c r="AH43" s="201">
        <f>'DE-Exp (O)'!AH43*(1+Toeslagen!$Q$5)</f>
        <v>1329.6708748408719</v>
      </c>
      <c r="AI43" s="201">
        <f>'DE-Exp (O)'!AI43*(1+Toeslagen!$Q$5)</f>
        <v>982.52741768294788</v>
      </c>
      <c r="AJ43" s="201">
        <f>'DE-Exp (O)'!AJ43*(1+Toeslagen!$Q$5)</f>
        <v>993.2</v>
      </c>
      <c r="AK43" s="201">
        <f>'DE-Exp (O)'!AK43*(1+Toeslagen!$Q$5)</f>
        <v>992.45193705348277</v>
      </c>
      <c r="AL43" s="201">
        <f>'DE-Exp (O)'!AL43*(1+Toeslagen!$Q$5)</f>
        <v>1141.3847599616831</v>
      </c>
      <c r="AM43" s="201">
        <f>'DE-Exp (O)'!AM43*(1+Toeslagen!$Q$5)</f>
        <v>1164.443037940707</v>
      </c>
      <c r="AN43" s="201">
        <f>'DE-Exp (O)'!AN43*(1+Toeslagen!$Q$5)</f>
        <v>1152.9138989511951</v>
      </c>
      <c r="AO43" s="201">
        <f>'DE-Exp (O)'!AO43*(1+Toeslagen!$Q$5)</f>
        <v>718.7450586507448</v>
      </c>
      <c r="AP43" s="201">
        <f>'DE-Exp (O)'!AP43*(1+Toeslagen!$Q$5)</f>
        <v>725.93250923725225</v>
      </c>
      <c r="AQ43" s="201">
        <f>'DE-Exp (O)'!AQ43*(1+Toeslagen!$Q$5)</f>
        <v>711.55760806423734</v>
      </c>
      <c r="AR43" s="201">
        <f>'DE-Exp (O)'!AR43*(1+Toeslagen!$Q$5)</f>
        <v>860.52096000000017</v>
      </c>
      <c r="AS43" s="201">
        <f>'DE-Exp (O)'!AS43*(1+Toeslagen!$Q$5)</f>
        <v>826.77503999999999</v>
      </c>
      <c r="AT43" s="201">
        <f>'DE-Exp (O)'!AT43*(1+Toeslagen!$Q$5)</f>
        <v>843.64800000000002</v>
      </c>
      <c r="AU43" s="201">
        <f>'DE-Exp (O)'!AU43*(1+Toeslagen!$Q$5)</f>
        <v>704.37015747772989</v>
      </c>
      <c r="AV43" s="201">
        <f>'DE-Exp (O)'!AV43*(1+Toeslagen!$Q$5)</f>
        <v>704.37015747772989</v>
      </c>
      <c r="AW43" s="201">
        <f>'DE-Exp (O)'!AW43*(1+Toeslagen!$Q$5)</f>
        <v>845.90661616400359</v>
      </c>
      <c r="AX43" s="201">
        <f>'DE-Exp (O)'!AX43*(1+Toeslagen!$Q$5)</f>
        <v>845.90661616400359</v>
      </c>
      <c r="AY43" s="201">
        <f>'DE-Exp (O)'!AY43*(1+Toeslagen!$Q$5)</f>
        <v>854.45112743838752</v>
      </c>
      <c r="AZ43" s="201">
        <f>'DE-Exp (O)'!AZ43*(1+Toeslagen!$Q$5)</f>
        <v>987.48967736821533</v>
      </c>
      <c r="BA43" s="201">
        <f>'DE-Exp (O)'!BA43*(1+Toeslagen!$Q$5)</f>
        <v>992.45193705348277</v>
      </c>
      <c r="BB43" s="201">
        <f>'DE-Exp (O)'!BB43*(1+Toeslagen!$Q$5)</f>
        <v>1316.3575116582315</v>
      </c>
      <c r="BC43" s="201">
        <f>'DE-Exp (O)'!BC43*(1+Toeslagen!$Q$5)</f>
        <v>502.99899488927764</v>
      </c>
      <c r="BD43" s="201">
        <f>'DE-Exp (O)'!BD43*(1+Toeslagen!$Q$5)</f>
        <v>502.99899488927764</v>
      </c>
      <c r="BE43" s="201">
        <f>'DE-Exp (O)'!BE43*(1+Toeslagen!$Q$5)</f>
        <v>513.16059074562668</v>
      </c>
      <c r="BF43" s="201">
        <f>'DE-Exp (O)'!BF43*(1+Toeslagen!$Q$5)</f>
        <v>0</v>
      </c>
      <c r="BG43" s="201">
        <f>'DE-Exp (O)'!BG43*(1+Toeslagen!$Q$5)</f>
        <v>508.07979281745213</v>
      </c>
      <c r="BH43" s="201">
        <f>'DE-Exp (O)'!BH43*(1+Toeslagen!$Q$5)</f>
        <v>497.91819696110309</v>
      </c>
      <c r="BI43" s="201">
        <f>'DE-Exp (O)'!BI43*(1+Toeslagen!$Q$5)</f>
        <v>487.756601104754</v>
      </c>
      <c r="BJ43" s="201">
        <f>'DE-Exp (O)'!BJ43*(1+Toeslagen!$Q$5)</f>
        <v>492.83739903292854</v>
      </c>
      <c r="BK43" s="201">
        <f>'DE-Exp (O)'!BK43*(1+Toeslagen!$Q$5)</f>
        <v>518.24138867380123</v>
      </c>
      <c r="BL43" s="201">
        <f>'DE-Exp (O)'!BL43*(1+Toeslagen!$Q$5)</f>
        <v>682.80780571820753</v>
      </c>
      <c r="BM43" s="201">
        <f>'DE-Exp (O)'!BM43*(1+Toeslagen!$Q$5)</f>
        <v>575.66945499069004</v>
      </c>
      <c r="BN43" s="201">
        <f>'DE-Exp (O)'!BN43*(1+Toeslagen!$Q$5)</f>
        <v>587.53892828946709</v>
      </c>
      <c r="BO43" s="201">
        <f>'DE-Exp (O)'!BO43*(1+Toeslagen!$Q$5)</f>
        <v>581.60419164007862</v>
      </c>
      <c r="BP43" s="201">
        <f>'DE-Exp (O)'!BP43*(1+Toeslagen!$Q$5)</f>
        <v>689.99525630471499</v>
      </c>
      <c r="BQ43" s="201">
        <f>'DE-Exp (O)'!BQ43*(1+Toeslagen!$Q$5)</f>
        <v>718.7450586507448</v>
      </c>
      <c r="BR43" s="201">
        <f>'DE-Exp (O)'!BR43*(1+Toeslagen!$Q$5)</f>
        <v>718.7450586507448</v>
      </c>
      <c r="BS43" s="201">
        <f>'DE-Exp (O)'!BS43*(1+Toeslagen!$Q$5)</f>
        <v>704.37015747772989</v>
      </c>
      <c r="BT43" s="201">
        <f>'DE-Exp (O)'!BT43*(1+Toeslagen!$Q$5)</f>
        <v>711.55760806423734</v>
      </c>
      <c r="BU43" s="201">
        <f>'DE-Exp (O)'!BU43*(1+Toeslagen!$Q$5)</f>
        <v>593.47366493885579</v>
      </c>
      <c r="BV43" s="201">
        <f>'DE-Exp (O)'!BV43*(1+Toeslagen!$Q$5)</f>
        <v>605.34313823763284</v>
      </c>
      <c r="BW43" s="201">
        <f>'DE-Exp (O)'!BW43*(1+Toeslagen!$Q$5)</f>
        <v>837.36210488961967</v>
      </c>
      <c r="BX43" s="201">
        <f>'DE-Exp (O)'!BX43*(1+Toeslagen!$Q$5)</f>
        <v>837.36210488961967</v>
      </c>
      <c r="BY43" s="201">
        <f>'DE-Exp (O)'!BY43*(1+Toeslagen!$Q$5)</f>
        <v>0</v>
      </c>
      <c r="BZ43" s="201">
        <f>'DE-Exp (O)'!BZ43*(1+Toeslagen!$Q$5)</f>
        <v>845.90661616400359</v>
      </c>
      <c r="CA43" s="201">
        <f>'DE-Exp (O)'!CA43*(1+Toeslagen!$Q$5)</f>
        <v>854.45112743838752</v>
      </c>
      <c r="CB43" s="201">
        <f>'DE-Exp (O)'!CB43*(1+Toeslagen!$Q$5)</f>
        <v>828.81759361523575</v>
      </c>
      <c r="CC43" s="201">
        <f>'DE-Exp (O)'!CC43*(1+Toeslagen!$Q$5)</f>
        <v>997.41419673875009</v>
      </c>
      <c r="CD43" s="201">
        <f>'DE-Exp (O)'!CD43*(1+Toeslagen!$Q$5)</f>
        <v>987.48967736821533</v>
      </c>
      <c r="CE43" s="201">
        <f>'DE-Exp (O)'!CE43*(1+Toeslagen!$Q$5)</f>
        <v>987.48967736821533</v>
      </c>
      <c r="CF43" s="201">
        <f>'DE-Exp (O)'!CF43*(1+Toeslagen!$Q$5)</f>
        <v>893.20674334813452</v>
      </c>
      <c r="CG43" s="201">
        <f>'DE-Exp (O)'!CG43*(1+Toeslagen!$Q$5)</f>
        <v>1152.9138989511951</v>
      </c>
      <c r="CH43" s="201">
        <f>'DE-Exp (O)'!CH43*(1+Toeslagen!$Q$5)</f>
        <v>1152.9138989511951</v>
      </c>
      <c r="CI43" s="201">
        <f>'DE-Exp (O)'!CI43*(1+Toeslagen!$Q$5)</f>
        <v>1316.3575116582315</v>
      </c>
      <c r="CJ43" s="201">
        <f>'DE-Exp (O)'!CJ43*(1+Toeslagen!$Q$5)</f>
        <v>1309.7757240999401</v>
      </c>
      <c r="CK43" s="201">
        <f>'DE-Exp (O)'!CK43*(1+Toeslagen!$Q$5)</f>
        <v>1152.9138989511951</v>
      </c>
      <c r="CL43" s="201">
        <f>'DE-Exp (O)'!CL43*(1+Toeslagen!$Q$5)</f>
        <v>1147.1493294564391</v>
      </c>
      <c r="CM43" s="201">
        <f>'DE-Exp (O)'!CM43*(1+Toeslagen!$Q$5)</f>
        <v>1141.3847599616831</v>
      </c>
      <c r="CN43" s="201">
        <f>'DE-Exp (O)'!CN43*(1+Toeslagen!$Q$5)</f>
        <v>1315.6000000000001</v>
      </c>
      <c r="CO43" s="201">
        <f>'DE-Exp (O)'!CO43*(1+Toeslagen!$Q$5)</f>
        <v>1370.3750852951846</v>
      </c>
      <c r="CP43" s="201">
        <f>'DE-Exp (O)'!CP43*(1+Toeslagen!$Q$5)</f>
        <v>1356.8070151437469</v>
      </c>
      <c r="CQ43" s="201">
        <f>'DE-Exp (O)'!CQ43*(1+Toeslagen!$Q$5)</f>
        <v>1576.7443690305665</v>
      </c>
      <c r="CR43" s="201">
        <f>'DE-Exp (O)'!CR43*(1+Toeslagen!$Q$5)</f>
        <v>1576.7443690305665</v>
      </c>
      <c r="CS43" s="201">
        <f>'DE-Exp (O)'!CS43*(1+Toeslagen!$Q$5)</f>
        <v>1584.7077244297107</v>
      </c>
      <c r="CT43" s="201">
        <f>'DE-Exp (O)'!CT43*(1+Toeslagen!$Q$5)</f>
        <v>1592.671079828855</v>
      </c>
      <c r="CU43" s="201">
        <f>'DE-Exp (O)'!CU43*(1+Toeslagen!$Q$5)</f>
        <v>1592.671079828855</v>
      </c>
      <c r="CV43" s="201">
        <f>'DE-Exp (O)'!CV43*(1+Toeslagen!$Q$5)</f>
        <v>1350.0229800680283</v>
      </c>
      <c r="CW43" s="201">
        <f>'DE-Exp (O)'!CW43*(1+Toeslagen!$Q$5)</f>
        <v>1350.0229800680283</v>
      </c>
      <c r="CX43" s="201">
        <f>'DE-Exp (O)'!CX43*(1+Toeslagen!$Q$5)</f>
        <v>1356.8070151437469</v>
      </c>
      <c r="CY43" s="201">
        <f>'DE-Exp (O)'!CY43*(1+Toeslagen!$Q$5)</f>
        <v>1363.5910502194656</v>
      </c>
      <c r="CZ43" s="201">
        <f>'DE-Exp (O)'!CZ43*(1+Toeslagen!$Q$5)</f>
        <v>1322.9392992165224</v>
      </c>
      <c r="DA43" s="201">
        <f>'DE-Exp (O)'!DA43*(1+Toeslagen!$Q$5)</f>
        <v>1315.6000000000001</v>
      </c>
      <c r="DB43" s="201">
        <f>'DE-Exp (O)'!DB43*(1+Toeslagen!$Q$5)</f>
        <v>1316.3575116582315</v>
      </c>
      <c r="DC43" s="201">
        <f>'DE-Exp (O)'!DC43*(1+Toeslagen!$Q$5)</f>
        <v>1345.9525590225971</v>
      </c>
      <c r="DD43" s="201">
        <f>'DE-Exp (O)'!DD43*(1+Toeslagen!$Q$5)</f>
        <v>1356.8070151437469</v>
      </c>
      <c r="DE43" s="201">
        <f>'DE-Exp (O)'!DE43*(1+Toeslagen!$Q$5)</f>
        <v>1592.671079828855</v>
      </c>
      <c r="DF43" s="201">
        <f>'DE-Exp (O)'!DF43*(1+Toeslagen!$Q$5)</f>
        <v>1329.5210867748137</v>
      </c>
      <c r="DG43" s="201">
        <f>'DE-Exp (O)'!DG43*(1+Toeslagen!$Q$5)</f>
        <v>1322.9392992165224</v>
      </c>
      <c r="DH43" s="201">
        <f>'DE-Exp (O)'!DH43*(1+Toeslagen!$Q$5)</f>
        <v>1243.8400000000001</v>
      </c>
      <c r="DI43" s="201">
        <f>'DE-Exp (O)'!DI43*(1+Toeslagen!$Q$5)</f>
        <v>1316.3575116582315</v>
      </c>
      <c r="DJ43" s="201">
        <f>'DE-Exp (O)'!DJ43*(1+Toeslagen!$Q$5)</f>
        <v>1309.7757240999401</v>
      </c>
    </row>
    <row r="44" spans="1:114" ht="14.65" thickBot="1">
      <c r="A44" s="1">
        <v>40</v>
      </c>
      <c r="B44" s="1">
        <v>40</v>
      </c>
      <c r="C44" s="1">
        <v>150</v>
      </c>
      <c r="D44" s="1">
        <v>1</v>
      </c>
      <c r="F44" t="s">
        <v>206</v>
      </c>
      <c r="G44" t="s">
        <v>202</v>
      </c>
      <c r="H44" t="s">
        <v>203</v>
      </c>
      <c r="I44" t="s">
        <v>204</v>
      </c>
      <c r="J44" t="s">
        <v>205</v>
      </c>
      <c r="N44" s="211">
        <v>9.5</v>
      </c>
      <c r="O44" s="212">
        <v>16625</v>
      </c>
      <c r="P44" s="201">
        <f>'DE-Exp (O)'!P44*(1+Toeslagen!$Q$5)</f>
        <v>1613.0300253499761</v>
      </c>
      <c r="Q44" s="201">
        <f>'DE-Exp (O)'!Q44*(1+Toeslagen!$Q$5)</f>
        <v>1629.2413823886691</v>
      </c>
      <c r="R44" s="201">
        <f>'DE-Exp (O)'!R44*(1+Toeslagen!$Q$5)</f>
        <v>1621.1357038693227</v>
      </c>
      <c r="S44" s="201">
        <f>'DE-Exp (O)'!S44*(1+Toeslagen!$Q$5)</f>
        <v>1379.0109897169918</v>
      </c>
      <c r="T44" s="201">
        <f>'DE-Exp (O)'!T44*(1+Toeslagen!$Q$5)</f>
        <v>0</v>
      </c>
      <c r="U44" s="201">
        <f>'DE-Exp (O)'!U44*(1+Toeslagen!$Q$5)</f>
        <v>1338.4654421043317</v>
      </c>
      <c r="V44" s="201">
        <f>'DE-Exp (O)'!V44*(1+Toeslagen!$Q$5)</f>
        <v>1372.115934768407</v>
      </c>
      <c r="W44" s="201">
        <f>'DE-Exp (O)'!W44*(1+Toeslagen!$Q$5)</f>
        <v>1621.1357038693227</v>
      </c>
      <c r="X44" s="201">
        <f>'DE-Exp (O)'!X44*(1+Toeslagen!$Q$5)</f>
        <v>1621.1357038693227</v>
      </c>
      <c r="Y44" s="201">
        <f>'DE-Exp (O)'!Y44*(1+Toeslagen!$Q$5)</f>
        <v>1379.0109897169918</v>
      </c>
      <c r="Z44" s="201">
        <f>'DE-Exp (O)'!Z44*(1+Toeslagen!$Q$5)</f>
        <v>1379.0109897169918</v>
      </c>
      <c r="AA44" s="201">
        <f>'DE-Exp (O)'!AA44*(1+Toeslagen!$Q$5)</f>
        <v>1379.0109897169918</v>
      </c>
      <c r="AB44" s="201">
        <f>'DE-Exp (O)'!AB44*(1+Toeslagen!$Q$5)</f>
        <v>1379.0109897169918</v>
      </c>
      <c r="AC44" s="201">
        <f>'DE-Exp (O)'!AC44*(1+Toeslagen!$Q$5)</f>
        <v>1379.0109897169918</v>
      </c>
      <c r="AD44" s="201">
        <f>'DE-Exp (O)'!AD44*(1+Toeslagen!$Q$5)</f>
        <v>1621.1357038693227</v>
      </c>
      <c r="AE44" s="201">
        <f>'DE-Exp (O)'!AE44*(1+Toeslagen!$Q$5)</f>
        <v>1604.9243468306295</v>
      </c>
      <c r="AF44" s="201">
        <f>'DE-Exp (O)'!AF44*(1+Toeslagen!$Q$5)</f>
        <v>1720.5552000000002</v>
      </c>
      <c r="AG44" s="201">
        <f>'DE-Exp (O)'!AG44*(1+Toeslagen!$Q$5)</f>
        <v>1703.52</v>
      </c>
      <c r="AH44" s="201">
        <f>'DE-Exp (O)'!AH44*(1+Toeslagen!$Q$5)</f>
        <v>1351.430769922652</v>
      </c>
      <c r="AI44" s="201">
        <f>'DE-Exp (O)'!AI44*(1+Toeslagen!$Q$5)</f>
        <v>999.25193135486245</v>
      </c>
      <c r="AJ44" s="201">
        <f>'DE-Exp (O)'!AJ44*(1+Toeslagen!$Q$5)</f>
        <v>1014</v>
      </c>
      <c r="AK44" s="201">
        <f>'DE-Exp (O)'!AK44*(1+Toeslagen!$Q$5)</f>
        <v>1009.3453852069317</v>
      </c>
      <c r="AL44" s="201">
        <f>'DE-Exp (O)'!AL44*(1+Toeslagen!$Q$5)</f>
        <v>1159.2400628222961</v>
      </c>
      <c r="AM44" s="201">
        <f>'DE-Exp (O)'!AM44*(1+Toeslagen!$Q$5)</f>
        <v>1182.659053990423</v>
      </c>
      <c r="AN44" s="201">
        <f>'DE-Exp (O)'!AN44*(1+Toeslagen!$Q$5)</f>
        <v>1170.9495584063595</v>
      </c>
      <c r="AO44" s="201">
        <f>'DE-Exp (O)'!AO44*(1+Toeslagen!$Q$5)</f>
        <v>727.64763542575349</v>
      </c>
      <c r="AP44" s="201">
        <f>'DE-Exp (O)'!AP44*(1+Toeslagen!$Q$5)</f>
        <v>734.924111780011</v>
      </c>
      <c r="AQ44" s="201">
        <f>'DE-Exp (O)'!AQ44*(1+Toeslagen!$Q$5)</f>
        <v>720.37115907149598</v>
      </c>
      <c r="AR44" s="201">
        <f>'DE-Exp (O)'!AR44*(1+Toeslagen!$Q$5)</f>
        <v>871.55328000000009</v>
      </c>
      <c r="AS44" s="201">
        <f>'DE-Exp (O)'!AS44*(1+Toeslagen!$Q$5)</f>
        <v>837.37472000000002</v>
      </c>
      <c r="AT44" s="201">
        <f>'DE-Exp (O)'!AT44*(1+Toeslagen!$Q$5)</f>
        <v>854.46400000000006</v>
      </c>
      <c r="AU44" s="201">
        <f>'DE-Exp (O)'!AU44*(1+Toeslagen!$Q$5)</f>
        <v>713.09468271723836</v>
      </c>
      <c r="AV44" s="201">
        <f>'DE-Exp (O)'!AV44*(1+Toeslagen!$Q$5)</f>
        <v>713.09468271723836</v>
      </c>
      <c r="AW44" s="201">
        <f>'DE-Exp (O)'!AW44*(1+Toeslagen!$Q$5)</f>
        <v>855.81292288561167</v>
      </c>
      <c r="AX44" s="201">
        <f>'DE-Exp (O)'!AX44*(1+Toeslagen!$Q$5)</f>
        <v>855.81292288561167</v>
      </c>
      <c r="AY44" s="201">
        <f>'DE-Exp (O)'!AY44*(1+Toeslagen!$Q$5)</f>
        <v>864.45749786425426</v>
      </c>
      <c r="AZ44" s="201">
        <f>'DE-Exp (O)'!AZ44*(1+Toeslagen!$Q$5)</f>
        <v>1004.2986582808971</v>
      </c>
      <c r="BA44" s="201">
        <f>'DE-Exp (O)'!BA44*(1+Toeslagen!$Q$5)</f>
        <v>1009.3453852069317</v>
      </c>
      <c r="BB44" s="201">
        <f>'DE-Exp (O)'!BB44*(1+Toeslagen!$Q$5)</f>
        <v>1338.4654421043317</v>
      </c>
      <c r="BC44" s="201">
        <f>'DE-Exp (O)'!BC44*(1+Toeslagen!$Q$5)</f>
        <v>511.73647894783738</v>
      </c>
      <c r="BD44" s="201">
        <f>'DE-Exp (O)'!BD44*(1+Toeslagen!$Q$5)</f>
        <v>511.73647894783738</v>
      </c>
      <c r="BE44" s="201">
        <f>'DE-Exp (O)'!BE44*(1+Toeslagen!$Q$5)</f>
        <v>522.07458963365229</v>
      </c>
      <c r="BF44" s="201">
        <f>'DE-Exp (O)'!BF44*(1+Toeslagen!$Q$5)</f>
        <v>0</v>
      </c>
      <c r="BG44" s="201">
        <f>'DE-Exp (O)'!BG44*(1+Toeslagen!$Q$5)</f>
        <v>516.90553429074487</v>
      </c>
      <c r="BH44" s="201">
        <f>'DE-Exp (O)'!BH44*(1+Toeslagen!$Q$5)</f>
        <v>506.5674236049299</v>
      </c>
      <c r="BI44" s="201">
        <f>'DE-Exp (O)'!BI44*(1+Toeslagen!$Q$5)</f>
        <v>496.22931291911499</v>
      </c>
      <c r="BJ44" s="201">
        <f>'DE-Exp (O)'!BJ44*(1+Toeslagen!$Q$5)</f>
        <v>501.39836826202247</v>
      </c>
      <c r="BK44" s="201">
        <f>'DE-Exp (O)'!BK44*(1+Toeslagen!$Q$5)</f>
        <v>527.24364497655972</v>
      </c>
      <c r="BL44" s="201">
        <f>'DE-Exp (O)'!BL44*(1+Toeslagen!$Q$5)</f>
        <v>691.26525365446582</v>
      </c>
      <c r="BM44" s="201">
        <f>'DE-Exp (O)'!BM44*(1+Toeslagen!$Q$5)</f>
        <v>584.26768934111612</v>
      </c>
      <c r="BN44" s="201">
        <f>'DE-Exp (O)'!BN44*(1+Toeslagen!$Q$5)</f>
        <v>596.31444582237634</v>
      </c>
      <c r="BO44" s="201">
        <f>'DE-Exp (O)'!BO44*(1+Toeslagen!$Q$5)</f>
        <v>590.29106758174635</v>
      </c>
      <c r="BP44" s="201">
        <f>'DE-Exp (O)'!BP44*(1+Toeslagen!$Q$5)</f>
        <v>698.54173000872333</v>
      </c>
      <c r="BQ44" s="201">
        <f>'DE-Exp (O)'!BQ44*(1+Toeslagen!$Q$5)</f>
        <v>727.64763542575349</v>
      </c>
      <c r="BR44" s="201">
        <f>'DE-Exp (O)'!BR44*(1+Toeslagen!$Q$5)</f>
        <v>727.64763542575349</v>
      </c>
      <c r="BS44" s="201">
        <f>'DE-Exp (O)'!BS44*(1+Toeslagen!$Q$5)</f>
        <v>713.09468271723836</v>
      </c>
      <c r="BT44" s="201">
        <f>'DE-Exp (O)'!BT44*(1+Toeslagen!$Q$5)</f>
        <v>720.37115907149598</v>
      </c>
      <c r="BU44" s="201">
        <f>'DE-Exp (O)'!BU44*(1+Toeslagen!$Q$5)</f>
        <v>602.33782406300645</v>
      </c>
      <c r="BV44" s="201">
        <f>'DE-Exp (O)'!BV44*(1+Toeslagen!$Q$5)</f>
        <v>614.38458054426656</v>
      </c>
      <c r="BW44" s="201">
        <f>'DE-Exp (O)'!BW44*(1+Toeslagen!$Q$5)</f>
        <v>847.16834790696919</v>
      </c>
      <c r="BX44" s="201">
        <f>'DE-Exp (O)'!BX44*(1+Toeslagen!$Q$5)</f>
        <v>847.16834790696919</v>
      </c>
      <c r="BY44" s="201">
        <f>'DE-Exp (O)'!BY44*(1+Toeslagen!$Q$5)</f>
        <v>0</v>
      </c>
      <c r="BZ44" s="201">
        <f>'DE-Exp (O)'!BZ44*(1+Toeslagen!$Q$5)</f>
        <v>855.81292288561167</v>
      </c>
      <c r="CA44" s="201">
        <f>'DE-Exp (O)'!CA44*(1+Toeslagen!$Q$5)</f>
        <v>864.45749786425426</v>
      </c>
      <c r="CB44" s="201">
        <f>'DE-Exp (O)'!CB44*(1+Toeslagen!$Q$5)</f>
        <v>838.52377292832659</v>
      </c>
      <c r="CC44" s="201">
        <f>'DE-Exp (O)'!CC44*(1+Toeslagen!$Q$5)</f>
        <v>1014.3921121329663</v>
      </c>
      <c r="CD44" s="201">
        <f>'DE-Exp (O)'!CD44*(1+Toeslagen!$Q$5)</f>
        <v>1004.2986582808971</v>
      </c>
      <c r="CE44" s="201">
        <f>'DE-Exp (O)'!CE44*(1+Toeslagen!$Q$5)</f>
        <v>1004.2986582808971</v>
      </c>
      <c r="CF44" s="201">
        <f>'DE-Exp (O)'!CF44*(1+Toeslagen!$Q$5)</f>
        <v>908.41084668623853</v>
      </c>
      <c r="CG44" s="201">
        <f>'DE-Exp (O)'!CG44*(1+Toeslagen!$Q$5)</f>
        <v>1170.9495584063595</v>
      </c>
      <c r="CH44" s="201">
        <f>'DE-Exp (O)'!CH44*(1+Toeslagen!$Q$5)</f>
        <v>1170.9495584063595</v>
      </c>
      <c r="CI44" s="201">
        <f>'DE-Exp (O)'!CI44*(1+Toeslagen!$Q$5)</f>
        <v>1338.4654421043317</v>
      </c>
      <c r="CJ44" s="201">
        <f>'DE-Exp (O)'!CJ44*(1+Toeslagen!$Q$5)</f>
        <v>1331.7731148938103</v>
      </c>
      <c r="CK44" s="201">
        <f>'DE-Exp (O)'!CK44*(1+Toeslagen!$Q$5)</f>
        <v>1170.9495584063595</v>
      </c>
      <c r="CL44" s="201">
        <f>'DE-Exp (O)'!CL44*(1+Toeslagen!$Q$5)</f>
        <v>1165.0948106143276</v>
      </c>
      <c r="CM44" s="201">
        <f>'DE-Exp (O)'!CM44*(1+Toeslagen!$Q$5)</f>
        <v>1159.2400628222961</v>
      </c>
      <c r="CN44" s="201">
        <f>'DE-Exp (O)'!CN44*(1+Toeslagen!$Q$5)</f>
        <v>1336.4</v>
      </c>
      <c r="CO44" s="201">
        <f>'DE-Exp (O)'!CO44*(1+Toeslagen!$Q$5)</f>
        <v>1392.8010996141618</v>
      </c>
      <c r="CP44" s="201">
        <f>'DE-Exp (O)'!CP44*(1+Toeslagen!$Q$5)</f>
        <v>1379.0109897169918</v>
      </c>
      <c r="CQ44" s="201">
        <f>'DE-Exp (O)'!CQ44*(1+Toeslagen!$Q$5)</f>
        <v>1604.9243468306295</v>
      </c>
      <c r="CR44" s="201">
        <f>'DE-Exp (O)'!CR44*(1+Toeslagen!$Q$5)</f>
        <v>1604.9243468306295</v>
      </c>
      <c r="CS44" s="201">
        <f>'DE-Exp (O)'!CS44*(1+Toeslagen!$Q$5)</f>
        <v>1613.0300253499761</v>
      </c>
      <c r="CT44" s="201">
        <f>'DE-Exp (O)'!CT44*(1+Toeslagen!$Q$5)</f>
        <v>1621.1357038693227</v>
      </c>
      <c r="CU44" s="201">
        <f>'DE-Exp (O)'!CU44*(1+Toeslagen!$Q$5)</f>
        <v>1621.1357038693227</v>
      </c>
      <c r="CV44" s="201">
        <f>'DE-Exp (O)'!CV44*(1+Toeslagen!$Q$5)</f>
        <v>1372.115934768407</v>
      </c>
      <c r="CW44" s="201">
        <f>'DE-Exp (O)'!CW44*(1+Toeslagen!$Q$5)</f>
        <v>1372.115934768407</v>
      </c>
      <c r="CX44" s="201">
        <f>'DE-Exp (O)'!CX44*(1+Toeslagen!$Q$5)</f>
        <v>1379.0109897169918</v>
      </c>
      <c r="CY44" s="201">
        <f>'DE-Exp (O)'!CY44*(1+Toeslagen!$Q$5)</f>
        <v>1385.9060446655767</v>
      </c>
      <c r="CZ44" s="201">
        <f>'DE-Exp (O)'!CZ44*(1+Toeslagen!$Q$5)</f>
        <v>1345.1577693148533</v>
      </c>
      <c r="DA44" s="201">
        <f>'DE-Exp (O)'!DA44*(1+Toeslagen!$Q$5)</f>
        <v>1336.4</v>
      </c>
      <c r="DB44" s="201">
        <f>'DE-Exp (O)'!DB44*(1+Toeslagen!$Q$5)</f>
        <v>1338.4654421043317</v>
      </c>
      <c r="DC44" s="201">
        <f>'DE-Exp (O)'!DC44*(1+Toeslagen!$Q$5)</f>
        <v>1367.9789017992559</v>
      </c>
      <c r="DD44" s="201">
        <f>'DE-Exp (O)'!DD44*(1+Toeslagen!$Q$5)</f>
        <v>1379.0109897169918</v>
      </c>
      <c r="DE44" s="201">
        <f>'DE-Exp (O)'!DE44*(1+Toeslagen!$Q$5)</f>
        <v>1621.1357038693227</v>
      </c>
      <c r="DF44" s="201">
        <f>'DE-Exp (O)'!DF44*(1+Toeslagen!$Q$5)</f>
        <v>1351.8500965253752</v>
      </c>
      <c r="DG44" s="201">
        <f>'DE-Exp (O)'!DG44*(1+Toeslagen!$Q$5)</f>
        <v>1345.1577693148533</v>
      </c>
      <c r="DH44" s="201">
        <f>'DE-Exp (O)'!DH44*(1+Toeslagen!$Q$5)</f>
        <v>1265.472</v>
      </c>
      <c r="DI44" s="201">
        <f>'DE-Exp (O)'!DI44*(1+Toeslagen!$Q$5)</f>
        <v>1338.4654421043317</v>
      </c>
      <c r="DJ44" s="201">
        <f>'DE-Exp (O)'!DJ44*(1+Toeslagen!$Q$5)</f>
        <v>1331.7731148938103</v>
      </c>
    </row>
    <row r="45" spans="1:114" ht="14.65" thickBot="1">
      <c r="A45" s="1">
        <v>41</v>
      </c>
      <c r="B45" s="1">
        <v>41</v>
      </c>
      <c r="C45" s="1">
        <v>160</v>
      </c>
      <c r="D45" s="1">
        <v>1</v>
      </c>
      <c r="F45" t="s">
        <v>206</v>
      </c>
      <c r="G45" t="s">
        <v>202</v>
      </c>
      <c r="H45" t="s">
        <v>203</v>
      </c>
      <c r="I45" t="s">
        <v>204</v>
      </c>
      <c r="J45" t="s">
        <v>205</v>
      </c>
      <c r="N45" s="211">
        <v>9.6</v>
      </c>
      <c r="O45" s="212">
        <v>16800</v>
      </c>
      <c r="P45" s="201">
        <f>'DE-Exp (O)'!P45*(1+Toeslagen!$Q$5)</f>
        <v>1637.1121297902419</v>
      </c>
      <c r="Q45" s="201">
        <f>'DE-Exp (O)'!Q45*(1+Toeslagen!$Q$5)</f>
        <v>1653.5655180293397</v>
      </c>
      <c r="R45" s="201">
        <f>'DE-Exp (O)'!R45*(1+Toeslagen!$Q$5)</f>
        <v>1645.338823909791</v>
      </c>
      <c r="S45" s="201">
        <f>'DE-Exp (O)'!S45*(1+Toeslagen!$Q$5)</f>
        <v>1400.1495882902373</v>
      </c>
      <c r="T45" s="201">
        <f>'DE-Exp (O)'!T45*(1+Toeslagen!$Q$5)</f>
        <v>0</v>
      </c>
      <c r="U45" s="201">
        <f>'DE-Exp (O)'!U45*(1+Toeslagen!$Q$5)</f>
        <v>1359.5079965504326</v>
      </c>
      <c r="V45" s="201">
        <f>'DE-Exp (O)'!V45*(1+Toeslagen!$Q$5)</f>
        <v>1393.1488403487861</v>
      </c>
      <c r="W45" s="201">
        <f>'DE-Exp (O)'!W45*(1+Toeslagen!$Q$5)</f>
        <v>1645.338823909791</v>
      </c>
      <c r="X45" s="201">
        <f>'DE-Exp (O)'!X45*(1+Toeslagen!$Q$5)</f>
        <v>1645.338823909791</v>
      </c>
      <c r="Y45" s="201">
        <f>'DE-Exp (O)'!Y45*(1+Toeslagen!$Q$5)</f>
        <v>1400.1495882902373</v>
      </c>
      <c r="Z45" s="201">
        <f>'DE-Exp (O)'!Z45*(1+Toeslagen!$Q$5)</f>
        <v>1400.1495882902373</v>
      </c>
      <c r="AA45" s="201">
        <f>'DE-Exp (O)'!AA45*(1+Toeslagen!$Q$5)</f>
        <v>1400.1495882902373</v>
      </c>
      <c r="AB45" s="201">
        <f>'DE-Exp (O)'!AB45*(1+Toeslagen!$Q$5)</f>
        <v>1400.1495882902373</v>
      </c>
      <c r="AC45" s="201">
        <f>'DE-Exp (O)'!AC45*(1+Toeslagen!$Q$5)</f>
        <v>1400.1495882902373</v>
      </c>
      <c r="AD45" s="201">
        <f>'DE-Exp (O)'!AD45*(1+Toeslagen!$Q$5)</f>
        <v>1645.338823909791</v>
      </c>
      <c r="AE45" s="201">
        <f>'DE-Exp (O)'!AE45*(1+Toeslagen!$Q$5)</f>
        <v>1628.8854356706931</v>
      </c>
      <c r="AF45" s="201">
        <f>'DE-Exp (O)'!AF45*(1+Toeslagen!$Q$5)</f>
        <v>1747.8656000000001</v>
      </c>
      <c r="AG45" s="201">
        <f>'DE-Exp (O)'!AG45*(1+Toeslagen!$Q$5)</f>
        <v>1730.56</v>
      </c>
      <c r="AH45" s="201">
        <f>'DE-Exp (O)'!AH45*(1+Toeslagen!$Q$5)</f>
        <v>1372.1465965244327</v>
      </c>
      <c r="AI45" s="201">
        <f>'DE-Exp (O)'!AI45*(1+Toeslagen!$Q$5)</f>
        <v>1015.9764450267771</v>
      </c>
      <c r="AJ45" s="201">
        <f>'DE-Exp (O)'!AJ45*(1+Toeslagen!$Q$5)</f>
        <v>1029.6000000000001</v>
      </c>
      <c r="AK45" s="201">
        <f>'DE-Exp (O)'!AK45*(1+Toeslagen!$Q$5)</f>
        <v>1026.238833360381</v>
      </c>
      <c r="AL45" s="201">
        <f>'DE-Exp (O)'!AL45*(1+Toeslagen!$Q$5)</f>
        <v>1176.0406434429092</v>
      </c>
      <c r="AM45" s="201">
        <f>'DE-Exp (O)'!AM45*(1+Toeslagen!$Q$5)</f>
        <v>1199.7990402801397</v>
      </c>
      <c r="AN45" s="201">
        <f>'DE-Exp (O)'!AN45*(1+Toeslagen!$Q$5)</f>
        <v>1187.9198418615244</v>
      </c>
      <c r="AO45" s="201">
        <f>'DE-Exp (O)'!AO45*(1+Toeslagen!$Q$5)</f>
        <v>736.55021220076208</v>
      </c>
      <c r="AP45" s="201">
        <f>'DE-Exp (O)'!AP45*(1+Toeslagen!$Q$5)</f>
        <v>743.91571432276965</v>
      </c>
      <c r="AQ45" s="201">
        <f>'DE-Exp (O)'!AQ45*(1+Toeslagen!$Q$5)</f>
        <v>729.18471007875439</v>
      </c>
      <c r="AR45" s="201">
        <f>'DE-Exp (O)'!AR45*(1+Toeslagen!$Q$5)</f>
        <v>882.5856</v>
      </c>
      <c r="AS45" s="201">
        <f>'DE-Exp (O)'!AS45*(1+Toeslagen!$Q$5)</f>
        <v>847.97440000000006</v>
      </c>
      <c r="AT45" s="201">
        <f>'DE-Exp (O)'!AT45*(1+Toeslagen!$Q$5)</f>
        <v>865.28</v>
      </c>
      <c r="AU45" s="201">
        <f>'DE-Exp (O)'!AU45*(1+Toeslagen!$Q$5)</f>
        <v>721.81920795674671</v>
      </c>
      <c r="AV45" s="201">
        <f>'DE-Exp (O)'!AV45*(1+Toeslagen!$Q$5)</f>
        <v>721.81920795674671</v>
      </c>
      <c r="AW45" s="201">
        <f>'DE-Exp (O)'!AW45*(1+Toeslagen!$Q$5)</f>
        <v>864.66450736721947</v>
      </c>
      <c r="AX45" s="201">
        <f>'DE-Exp (O)'!AX45*(1+Toeslagen!$Q$5)</f>
        <v>864.66450736721947</v>
      </c>
      <c r="AY45" s="201">
        <f>'DE-Exp (O)'!AY45*(1+Toeslagen!$Q$5)</f>
        <v>873.39849229012066</v>
      </c>
      <c r="AZ45" s="201">
        <f>'DE-Exp (O)'!AZ45*(1+Toeslagen!$Q$5)</f>
        <v>1021.107639193579</v>
      </c>
      <c r="BA45" s="201">
        <f>'DE-Exp (O)'!BA45*(1+Toeslagen!$Q$5)</f>
        <v>1026.238833360381</v>
      </c>
      <c r="BB45" s="201">
        <f>'DE-Exp (O)'!BB45*(1+Toeslagen!$Q$5)</f>
        <v>1359.5079965504326</v>
      </c>
      <c r="BC45" s="201">
        <f>'DE-Exp (O)'!BC45*(1+Toeslagen!$Q$5)</f>
        <v>519.41924076639737</v>
      </c>
      <c r="BD45" s="201">
        <f>'DE-Exp (O)'!BD45*(1+Toeslagen!$Q$5)</f>
        <v>519.41924076639737</v>
      </c>
      <c r="BE45" s="201">
        <f>'DE-Exp (O)'!BE45*(1+Toeslagen!$Q$5)</f>
        <v>529.91255876167804</v>
      </c>
      <c r="BF45" s="201">
        <f>'DE-Exp (O)'!BF45*(1+Toeslagen!$Q$5)</f>
        <v>0</v>
      </c>
      <c r="BG45" s="201">
        <f>'DE-Exp (O)'!BG45*(1+Toeslagen!$Q$5)</f>
        <v>524.6658997640377</v>
      </c>
      <c r="BH45" s="201">
        <f>'DE-Exp (O)'!BH45*(1+Toeslagen!$Q$5)</f>
        <v>514.17258176875691</v>
      </c>
      <c r="BI45" s="201">
        <f>'DE-Exp (O)'!BI45*(1+Toeslagen!$Q$5)</f>
        <v>503.67926377347624</v>
      </c>
      <c r="BJ45" s="201">
        <f>'DE-Exp (O)'!BJ45*(1+Toeslagen!$Q$5)</f>
        <v>508.92592277111657</v>
      </c>
      <c r="BK45" s="201">
        <f>'DE-Exp (O)'!BK45*(1+Toeslagen!$Q$5)</f>
        <v>535.15921775931849</v>
      </c>
      <c r="BL45" s="201">
        <f>'DE-Exp (O)'!BL45*(1+Toeslagen!$Q$5)</f>
        <v>699.72270159072389</v>
      </c>
      <c r="BM45" s="201">
        <f>'DE-Exp (O)'!BM45*(1+Toeslagen!$Q$5)</f>
        <v>592.86592369154232</v>
      </c>
      <c r="BN45" s="201">
        <f>'DE-Exp (O)'!BN45*(1+Toeslagen!$Q$5)</f>
        <v>605.08996335528536</v>
      </c>
      <c r="BO45" s="201">
        <f>'DE-Exp (O)'!BO45*(1+Toeslagen!$Q$5)</f>
        <v>598.97794352341384</v>
      </c>
      <c r="BP45" s="201">
        <f>'DE-Exp (O)'!BP45*(1+Toeslagen!$Q$5)</f>
        <v>707.08820371273146</v>
      </c>
      <c r="BQ45" s="201">
        <f>'DE-Exp (O)'!BQ45*(1+Toeslagen!$Q$5)</f>
        <v>736.55021220076208</v>
      </c>
      <c r="BR45" s="201">
        <f>'DE-Exp (O)'!BR45*(1+Toeslagen!$Q$5)</f>
        <v>736.55021220076208</v>
      </c>
      <c r="BS45" s="201">
        <f>'DE-Exp (O)'!BS45*(1+Toeslagen!$Q$5)</f>
        <v>721.81920795674671</v>
      </c>
      <c r="BT45" s="201">
        <f>'DE-Exp (O)'!BT45*(1+Toeslagen!$Q$5)</f>
        <v>729.18471007875439</v>
      </c>
      <c r="BU45" s="201">
        <f>'DE-Exp (O)'!BU45*(1+Toeslagen!$Q$5)</f>
        <v>611.201983187157</v>
      </c>
      <c r="BV45" s="201">
        <f>'DE-Exp (O)'!BV45*(1+Toeslagen!$Q$5)</f>
        <v>623.42602285090027</v>
      </c>
      <c r="BW45" s="201">
        <f>'DE-Exp (O)'!BW45*(1+Toeslagen!$Q$5)</f>
        <v>855.93052244431817</v>
      </c>
      <c r="BX45" s="201">
        <f>'DE-Exp (O)'!BX45*(1+Toeslagen!$Q$5)</f>
        <v>855.93052244431817</v>
      </c>
      <c r="BY45" s="201">
        <f>'DE-Exp (O)'!BY45*(1+Toeslagen!$Q$5)</f>
        <v>0</v>
      </c>
      <c r="BZ45" s="201">
        <f>'DE-Exp (O)'!BZ45*(1+Toeslagen!$Q$5)</f>
        <v>864.66450736721947</v>
      </c>
      <c r="CA45" s="201">
        <f>'DE-Exp (O)'!CA45*(1+Toeslagen!$Q$5)</f>
        <v>873.39849229012066</v>
      </c>
      <c r="CB45" s="201">
        <f>'DE-Exp (O)'!CB45*(1+Toeslagen!$Q$5)</f>
        <v>847.19653752141699</v>
      </c>
      <c r="CC45" s="201">
        <f>'DE-Exp (O)'!CC45*(1+Toeslagen!$Q$5)</f>
        <v>1031.3700275271829</v>
      </c>
      <c r="CD45" s="201">
        <f>'DE-Exp (O)'!CD45*(1+Toeslagen!$Q$5)</f>
        <v>1021.107639193579</v>
      </c>
      <c r="CE45" s="201">
        <f>'DE-Exp (O)'!CE45*(1+Toeslagen!$Q$5)</f>
        <v>1021.107639193579</v>
      </c>
      <c r="CF45" s="201">
        <f>'DE-Exp (O)'!CF45*(1+Toeslagen!$Q$5)</f>
        <v>923.61495002434299</v>
      </c>
      <c r="CG45" s="201">
        <f>'DE-Exp (O)'!CG45*(1+Toeslagen!$Q$5)</f>
        <v>1187.9198418615244</v>
      </c>
      <c r="CH45" s="201">
        <f>'DE-Exp (O)'!CH45*(1+Toeslagen!$Q$5)</f>
        <v>1187.9198418615244</v>
      </c>
      <c r="CI45" s="201">
        <f>'DE-Exp (O)'!CI45*(1+Toeslagen!$Q$5)</f>
        <v>1359.5079965504326</v>
      </c>
      <c r="CJ45" s="201">
        <f>'DE-Exp (O)'!CJ45*(1+Toeslagen!$Q$5)</f>
        <v>1352.7104565676805</v>
      </c>
      <c r="CK45" s="201">
        <f>'DE-Exp (O)'!CK45*(1+Toeslagen!$Q$5)</f>
        <v>1187.9198418615244</v>
      </c>
      <c r="CL45" s="201">
        <f>'DE-Exp (O)'!CL45*(1+Toeslagen!$Q$5)</f>
        <v>1181.9802426522169</v>
      </c>
      <c r="CM45" s="201">
        <f>'DE-Exp (O)'!CM45*(1+Toeslagen!$Q$5)</f>
        <v>1176.0406434429092</v>
      </c>
      <c r="CN45" s="201">
        <f>'DE-Exp (O)'!CN45*(1+Toeslagen!$Q$5)</f>
        <v>1357.2</v>
      </c>
      <c r="CO45" s="201">
        <f>'DE-Exp (O)'!CO45*(1+Toeslagen!$Q$5)</f>
        <v>1414.1510841731397</v>
      </c>
      <c r="CP45" s="201">
        <f>'DE-Exp (O)'!CP45*(1+Toeslagen!$Q$5)</f>
        <v>1400.1495882902373</v>
      </c>
      <c r="CQ45" s="201">
        <f>'DE-Exp (O)'!CQ45*(1+Toeslagen!$Q$5)</f>
        <v>1628.8854356706931</v>
      </c>
      <c r="CR45" s="201">
        <f>'DE-Exp (O)'!CR45*(1+Toeslagen!$Q$5)</f>
        <v>1628.8854356706931</v>
      </c>
      <c r="CS45" s="201">
        <f>'DE-Exp (O)'!CS45*(1+Toeslagen!$Q$5)</f>
        <v>1637.1121297902419</v>
      </c>
      <c r="CT45" s="201">
        <f>'DE-Exp (O)'!CT45*(1+Toeslagen!$Q$5)</f>
        <v>1645.338823909791</v>
      </c>
      <c r="CU45" s="201">
        <f>'DE-Exp (O)'!CU45*(1+Toeslagen!$Q$5)</f>
        <v>1645.338823909791</v>
      </c>
      <c r="CV45" s="201">
        <f>'DE-Exp (O)'!CV45*(1+Toeslagen!$Q$5)</f>
        <v>1393.1488403487861</v>
      </c>
      <c r="CW45" s="201">
        <f>'DE-Exp (O)'!CW45*(1+Toeslagen!$Q$5)</f>
        <v>1393.1488403487861</v>
      </c>
      <c r="CX45" s="201">
        <f>'DE-Exp (O)'!CX45*(1+Toeslagen!$Q$5)</f>
        <v>1400.1495882902373</v>
      </c>
      <c r="CY45" s="201">
        <f>'DE-Exp (O)'!CY45*(1+Toeslagen!$Q$5)</f>
        <v>1407.1503362316885</v>
      </c>
      <c r="CZ45" s="201">
        <f>'DE-Exp (O)'!CZ45*(1+Toeslagen!$Q$5)</f>
        <v>1366.3055365331847</v>
      </c>
      <c r="DA45" s="201">
        <f>'DE-Exp (O)'!DA45*(1+Toeslagen!$Q$5)</f>
        <v>1357.2</v>
      </c>
      <c r="DB45" s="201">
        <f>'DE-Exp (O)'!DB45*(1+Toeslagen!$Q$5)</f>
        <v>1359.5079965504326</v>
      </c>
      <c r="DC45" s="201">
        <f>'DE-Exp (O)'!DC45*(1+Toeslagen!$Q$5)</f>
        <v>1388.9483915839155</v>
      </c>
      <c r="DD45" s="201">
        <f>'DE-Exp (O)'!DD45*(1+Toeslagen!$Q$5)</f>
        <v>1400.1495882902373</v>
      </c>
      <c r="DE45" s="201">
        <f>'DE-Exp (O)'!DE45*(1+Toeslagen!$Q$5)</f>
        <v>1645.338823909791</v>
      </c>
      <c r="DF45" s="201">
        <f>'DE-Exp (O)'!DF45*(1+Toeslagen!$Q$5)</f>
        <v>1373.1030765159369</v>
      </c>
      <c r="DG45" s="201">
        <f>'DE-Exp (O)'!DG45*(1+Toeslagen!$Q$5)</f>
        <v>1366.3055365331847</v>
      </c>
      <c r="DH45" s="201">
        <f>'DE-Exp (O)'!DH45*(1+Toeslagen!$Q$5)</f>
        <v>1287.1040000000003</v>
      </c>
      <c r="DI45" s="201">
        <f>'DE-Exp (O)'!DI45*(1+Toeslagen!$Q$5)</f>
        <v>1359.5079965504326</v>
      </c>
      <c r="DJ45" s="201">
        <f>'DE-Exp (O)'!DJ45*(1+Toeslagen!$Q$5)</f>
        <v>1352.7104565676805</v>
      </c>
    </row>
    <row r="46" spans="1:114" ht="14.65" thickBot="1">
      <c r="A46" s="1">
        <v>42</v>
      </c>
      <c r="B46" s="1">
        <v>42</v>
      </c>
      <c r="C46" s="1">
        <v>180</v>
      </c>
      <c r="D46" s="1">
        <v>1</v>
      </c>
      <c r="F46" t="s">
        <v>206</v>
      </c>
      <c r="G46" t="s">
        <v>202</v>
      </c>
      <c r="H46" t="s">
        <v>203</v>
      </c>
      <c r="I46" t="s">
        <v>204</v>
      </c>
      <c r="J46" t="s">
        <v>205</v>
      </c>
      <c r="N46" s="211">
        <v>10</v>
      </c>
      <c r="O46" s="212">
        <v>17500</v>
      </c>
      <c r="P46" s="201">
        <f>'DE-Exp (O)'!P46*(1+Toeslagen!$Q$5)</f>
        <v>1665.4344307105071</v>
      </c>
      <c r="Q46" s="201">
        <f>'DE-Exp (O)'!Q46*(1+Toeslagen!$Q$5)</f>
        <v>1682.1724651900095</v>
      </c>
      <c r="R46" s="201">
        <f>'DE-Exp (O)'!R46*(1+Toeslagen!$Q$5)</f>
        <v>1673.8034479502585</v>
      </c>
      <c r="S46" s="201">
        <f>'DE-Exp (O)'!S46*(1+Toeslagen!$Q$5)</f>
        <v>1424.4843148634825</v>
      </c>
      <c r="T46" s="201">
        <f>'DE-Exp (O)'!T46*(1+Toeslagen!$Q$5)</f>
        <v>0</v>
      </c>
      <c r="U46" s="201">
        <f>'DE-Exp (O)'!U46*(1+Toeslagen!$Q$5)</f>
        <v>1381.6159269965328</v>
      </c>
      <c r="V46" s="201">
        <f>'DE-Exp (O)'!V46*(1+Toeslagen!$Q$5)</f>
        <v>1417.3618932891652</v>
      </c>
      <c r="W46" s="201">
        <f>'DE-Exp (O)'!W46*(1+Toeslagen!$Q$5)</f>
        <v>1673.8034479502585</v>
      </c>
      <c r="X46" s="201">
        <f>'DE-Exp (O)'!X46*(1+Toeslagen!$Q$5)</f>
        <v>1673.8034479502585</v>
      </c>
      <c r="Y46" s="201">
        <f>'DE-Exp (O)'!Y46*(1+Toeslagen!$Q$5)</f>
        <v>1424.4843148634825</v>
      </c>
      <c r="Z46" s="201">
        <f>'DE-Exp (O)'!Z46*(1+Toeslagen!$Q$5)</f>
        <v>1424.4843148634825</v>
      </c>
      <c r="AA46" s="201">
        <f>'DE-Exp (O)'!AA46*(1+Toeslagen!$Q$5)</f>
        <v>1424.4843148634825</v>
      </c>
      <c r="AB46" s="201">
        <f>'DE-Exp (O)'!AB46*(1+Toeslagen!$Q$5)</f>
        <v>1424.4843148634825</v>
      </c>
      <c r="AC46" s="201">
        <f>'DE-Exp (O)'!AC46*(1+Toeslagen!$Q$5)</f>
        <v>1424.4843148634825</v>
      </c>
      <c r="AD46" s="201">
        <f>'DE-Exp (O)'!AD46*(1+Toeslagen!$Q$5)</f>
        <v>1673.8034479502585</v>
      </c>
      <c r="AE46" s="201">
        <f>'DE-Exp (O)'!AE46*(1+Toeslagen!$Q$5)</f>
        <v>1657.0654134707559</v>
      </c>
      <c r="AF46" s="201">
        <f>'DE-Exp (O)'!AF46*(1+Toeslagen!$Q$5)</f>
        <v>1775.1760000000002</v>
      </c>
      <c r="AG46" s="201">
        <f>'DE-Exp (O)'!AG46*(1+Toeslagen!$Q$5)</f>
        <v>1757.6000000000001</v>
      </c>
      <c r="AH46" s="201">
        <f>'DE-Exp (O)'!AH46*(1+Toeslagen!$Q$5)</f>
        <v>1395.9946285662129</v>
      </c>
      <c r="AI46" s="201">
        <f>'DE-Exp (O)'!AI46*(1+Toeslagen!$Q$5)</f>
        <v>1033.7556809386913</v>
      </c>
      <c r="AJ46" s="201">
        <f>'DE-Exp (O)'!AJ46*(1+Toeslagen!$Q$5)</f>
        <v>1045.2</v>
      </c>
      <c r="AK46" s="201">
        <f>'DE-Exp (O)'!AK46*(1+Toeslagen!$Q$5)</f>
        <v>1044.1976575138294</v>
      </c>
      <c r="AL46" s="201">
        <f>'DE-Exp (O)'!AL46*(1+Toeslagen!$Q$5)</f>
        <v>1193.8959463035219</v>
      </c>
      <c r="AM46" s="201">
        <f>'DE-Exp (O)'!AM46*(1+Toeslagen!$Q$5)</f>
        <v>1218.015056329856</v>
      </c>
      <c r="AN46" s="201">
        <f>'DE-Exp (O)'!AN46*(1+Toeslagen!$Q$5)</f>
        <v>1205.9555013166889</v>
      </c>
      <c r="AO46" s="201">
        <f>'DE-Exp (O)'!AO46*(1+Toeslagen!$Q$5)</f>
        <v>746.51816497577079</v>
      </c>
      <c r="AP46" s="201">
        <f>'DE-Exp (O)'!AP46*(1+Toeslagen!$Q$5)</f>
        <v>753.98334662552861</v>
      </c>
      <c r="AQ46" s="201">
        <f>'DE-Exp (O)'!AQ46*(1+Toeslagen!$Q$5)</f>
        <v>739.05298332601308</v>
      </c>
      <c r="AR46" s="201">
        <f>'DE-Exp (O)'!AR46*(1+Toeslagen!$Q$5)</f>
        <v>888.10176000000013</v>
      </c>
      <c r="AS46" s="201">
        <f>'DE-Exp (O)'!AS46*(1+Toeslagen!$Q$5)</f>
        <v>853.27424000000008</v>
      </c>
      <c r="AT46" s="201">
        <f>'DE-Exp (O)'!AT46*(1+Toeslagen!$Q$5)</f>
        <v>870.6880000000001</v>
      </c>
      <c r="AU46" s="201">
        <f>'DE-Exp (O)'!AU46*(1+Toeslagen!$Q$5)</f>
        <v>731.58780167625537</v>
      </c>
      <c r="AV46" s="201">
        <f>'DE-Exp (O)'!AV46*(1+Toeslagen!$Q$5)</f>
        <v>731.58780167625537</v>
      </c>
      <c r="AW46" s="201">
        <f>'DE-Exp (O)'!AW46*(1+Toeslagen!$Q$5)</f>
        <v>874.57081408882766</v>
      </c>
      <c r="AX46" s="201">
        <f>'DE-Exp (O)'!AX46*(1+Toeslagen!$Q$5)</f>
        <v>874.57081408882766</v>
      </c>
      <c r="AY46" s="201">
        <f>'DE-Exp (O)'!AY46*(1+Toeslagen!$Q$5)</f>
        <v>883.40486271598752</v>
      </c>
      <c r="AZ46" s="201">
        <f>'DE-Exp (O)'!AZ46*(1+Toeslagen!$Q$5)</f>
        <v>1038.9766692262604</v>
      </c>
      <c r="BA46" s="201">
        <f>'DE-Exp (O)'!BA46*(1+Toeslagen!$Q$5)</f>
        <v>1044.1976575138294</v>
      </c>
      <c r="BB46" s="201">
        <f>'DE-Exp (O)'!BB46*(1+Toeslagen!$Q$5)</f>
        <v>1381.6159269965328</v>
      </c>
      <c r="BC46" s="201">
        <f>'DE-Exp (O)'!BC46*(1+Toeslagen!$Q$5)</f>
        <v>528.15672482495745</v>
      </c>
      <c r="BD46" s="201">
        <f>'DE-Exp (O)'!BD46*(1+Toeslagen!$Q$5)</f>
        <v>528.15672482495745</v>
      </c>
      <c r="BE46" s="201">
        <f>'DE-Exp (O)'!BE46*(1+Toeslagen!$Q$5)</f>
        <v>538.82655764970411</v>
      </c>
      <c r="BF46" s="201">
        <f>'DE-Exp (O)'!BF46*(1+Toeslagen!$Q$5)</f>
        <v>0</v>
      </c>
      <c r="BG46" s="201">
        <f>'DE-Exp (O)'!BG46*(1+Toeslagen!$Q$5)</f>
        <v>533.49164123733078</v>
      </c>
      <c r="BH46" s="201">
        <f>'DE-Exp (O)'!BH46*(1+Toeslagen!$Q$5)</f>
        <v>522.82180841258412</v>
      </c>
      <c r="BI46" s="201">
        <f>'DE-Exp (O)'!BI46*(1+Toeslagen!$Q$5)</f>
        <v>512.15197558783746</v>
      </c>
      <c r="BJ46" s="201">
        <f>'DE-Exp (O)'!BJ46*(1+Toeslagen!$Q$5)</f>
        <v>517.48689200021079</v>
      </c>
      <c r="BK46" s="201">
        <f>'DE-Exp (O)'!BK46*(1+Toeslagen!$Q$5)</f>
        <v>544.16147406207733</v>
      </c>
      <c r="BL46" s="201">
        <f>'DE-Exp (O)'!BL46*(1+Toeslagen!$Q$5)</f>
        <v>709.19225672698224</v>
      </c>
      <c r="BM46" s="201">
        <f>'DE-Exp (O)'!BM46*(1+Toeslagen!$Q$5)</f>
        <v>601.46415804196897</v>
      </c>
      <c r="BN46" s="201">
        <f>'DE-Exp (O)'!BN46*(1+Toeslagen!$Q$5)</f>
        <v>613.86548088819518</v>
      </c>
      <c r="BO46" s="201">
        <f>'DE-Exp (O)'!BO46*(1+Toeslagen!$Q$5)</f>
        <v>607.66481946508202</v>
      </c>
      <c r="BP46" s="201">
        <f>'DE-Exp (O)'!BP46*(1+Toeslagen!$Q$5)</f>
        <v>716.65743837674006</v>
      </c>
      <c r="BQ46" s="201">
        <f>'DE-Exp (O)'!BQ46*(1+Toeslagen!$Q$5)</f>
        <v>746.51816497577079</v>
      </c>
      <c r="BR46" s="201">
        <f>'DE-Exp (O)'!BR46*(1+Toeslagen!$Q$5)</f>
        <v>746.51816497577079</v>
      </c>
      <c r="BS46" s="201">
        <f>'DE-Exp (O)'!BS46*(1+Toeslagen!$Q$5)</f>
        <v>731.58780167625537</v>
      </c>
      <c r="BT46" s="201">
        <f>'DE-Exp (O)'!BT46*(1+Toeslagen!$Q$5)</f>
        <v>739.05298332601308</v>
      </c>
      <c r="BU46" s="201">
        <f>'DE-Exp (O)'!BU46*(1+Toeslagen!$Q$5)</f>
        <v>620.06614231130823</v>
      </c>
      <c r="BV46" s="201">
        <f>'DE-Exp (O)'!BV46*(1+Toeslagen!$Q$5)</f>
        <v>632.46746515753432</v>
      </c>
      <c r="BW46" s="201">
        <f>'DE-Exp (O)'!BW46*(1+Toeslagen!$Q$5)</f>
        <v>865.73676546166769</v>
      </c>
      <c r="BX46" s="201">
        <f>'DE-Exp (O)'!BX46*(1+Toeslagen!$Q$5)</f>
        <v>865.73676546166769</v>
      </c>
      <c r="BY46" s="201">
        <f>'DE-Exp (O)'!BY46*(1+Toeslagen!$Q$5)</f>
        <v>0</v>
      </c>
      <c r="BZ46" s="201">
        <f>'DE-Exp (O)'!BZ46*(1+Toeslagen!$Q$5)</f>
        <v>874.57081408882766</v>
      </c>
      <c r="CA46" s="201">
        <f>'DE-Exp (O)'!CA46*(1+Toeslagen!$Q$5)</f>
        <v>883.40486271598752</v>
      </c>
      <c r="CB46" s="201">
        <f>'DE-Exp (O)'!CB46*(1+Toeslagen!$Q$5)</f>
        <v>856.90271683450794</v>
      </c>
      <c r="CC46" s="201">
        <f>'DE-Exp (O)'!CC46*(1+Toeslagen!$Q$5)</f>
        <v>1049.4186458013985</v>
      </c>
      <c r="CD46" s="201">
        <f>'DE-Exp (O)'!CD46*(1+Toeslagen!$Q$5)</f>
        <v>1038.9766692262604</v>
      </c>
      <c r="CE46" s="201">
        <f>'DE-Exp (O)'!CE46*(1+Toeslagen!$Q$5)</f>
        <v>1038.9766692262604</v>
      </c>
      <c r="CF46" s="201">
        <f>'DE-Exp (O)'!CF46*(1+Toeslagen!$Q$5)</f>
        <v>1044.1976575138294</v>
      </c>
      <c r="CG46" s="201">
        <f>'DE-Exp (O)'!CG46*(1+Toeslagen!$Q$5)</f>
        <v>1205.9555013166889</v>
      </c>
      <c r="CH46" s="201">
        <f>'DE-Exp (O)'!CH46*(1+Toeslagen!$Q$5)</f>
        <v>1205.9555013166889</v>
      </c>
      <c r="CI46" s="201">
        <f>'DE-Exp (O)'!CI46*(1+Toeslagen!$Q$5)</f>
        <v>1381.6159269965328</v>
      </c>
      <c r="CJ46" s="201">
        <f>'DE-Exp (O)'!CJ46*(1+Toeslagen!$Q$5)</f>
        <v>1374.70784736155</v>
      </c>
      <c r="CK46" s="201">
        <f>'DE-Exp (O)'!CK46*(1+Toeslagen!$Q$5)</f>
        <v>1205.9555013166889</v>
      </c>
      <c r="CL46" s="201">
        <f>'DE-Exp (O)'!CL46*(1+Toeslagen!$Q$5)</f>
        <v>1199.9257238101054</v>
      </c>
      <c r="CM46" s="201">
        <f>'DE-Exp (O)'!CM46*(1+Toeslagen!$Q$5)</f>
        <v>1193.8959463035219</v>
      </c>
      <c r="CN46" s="201">
        <f>'DE-Exp (O)'!CN46*(1+Toeslagen!$Q$5)</f>
        <v>1378</v>
      </c>
      <c r="CO46" s="201">
        <f>'DE-Exp (O)'!CO46*(1+Toeslagen!$Q$5)</f>
        <v>1438.7291580121175</v>
      </c>
      <c r="CP46" s="201">
        <f>'DE-Exp (O)'!CP46*(1+Toeslagen!$Q$5)</f>
        <v>1424.4843148634825</v>
      </c>
      <c r="CQ46" s="201">
        <f>'DE-Exp (O)'!CQ46*(1+Toeslagen!$Q$5)</f>
        <v>1657.0654134707559</v>
      </c>
      <c r="CR46" s="201">
        <f>'DE-Exp (O)'!CR46*(1+Toeslagen!$Q$5)</f>
        <v>1657.0654134707559</v>
      </c>
      <c r="CS46" s="201">
        <f>'DE-Exp (O)'!CS46*(1+Toeslagen!$Q$5)</f>
        <v>1665.4344307105071</v>
      </c>
      <c r="CT46" s="201">
        <f>'DE-Exp (O)'!CT46*(1+Toeslagen!$Q$5)</f>
        <v>1673.8034479502585</v>
      </c>
      <c r="CU46" s="201">
        <f>'DE-Exp (O)'!CU46*(1+Toeslagen!$Q$5)</f>
        <v>1673.8034479502585</v>
      </c>
      <c r="CV46" s="201">
        <f>'DE-Exp (O)'!CV46*(1+Toeslagen!$Q$5)</f>
        <v>1417.3618932891652</v>
      </c>
      <c r="CW46" s="201">
        <f>'DE-Exp (O)'!CW46*(1+Toeslagen!$Q$5)</f>
        <v>1417.3618932891652</v>
      </c>
      <c r="CX46" s="201">
        <f>'DE-Exp (O)'!CX46*(1+Toeslagen!$Q$5)</f>
        <v>1424.4843148634825</v>
      </c>
      <c r="CY46" s="201">
        <f>'DE-Exp (O)'!CY46*(1+Toeslagen!$Q$5)</f>
        <v>1431.6067364377998</v>
      </c>
      <c r="CZ46" s="201">
        <f>'DE-Exp (O)'!CZ46*(1+Toeslagen!$Q$5)</f>
        <v>1388.5240066315152</v>
      </c>
      <c r="DA46" s="201">
        <f>'DE-Exp (O)'!DA46*(1+Toeslagen!$Q$5)</f>
        <v>1378</v>
      </c>
      <c r="DB46" s="201">
        <f>'DE-Exp (O)'!DB46*(1+Toeslagen!$Q$5)</f>
        <v>1381.6159269965328</v>
      </c>
      <c r="DC46" s="201">
        <f>'DE-Exp (O)'!DC46*(1+Toeslagen!$Q$5)</f>
        <v>1413.0884403445746</v>
      </c>
      <c r="DD46" s="201">
        <f>'DE-Exp (O)'!DD46*(1+Toeslagen!$Q$5)</f>
        <v>1424.4843148634825</v>
      </c>
      <c r="DE46" s="201">
        <f>'DE-Exp (O)'!DE46*(1+Toeslagen!$Q$5)</f>
        <v>1673.8034479502585</v>
      </c>
      <c r="DF46" s="201">
        <f>'DE-Exp (O)'!DF46*(1+Toeslagen!$Q$5)</f>
        <v>1395.4320862664981</v>
      </c>
      <c r="DG46" s="201">
        <f>'DE-Exp (O)'!DG46*(1+Toeslagen!$Q$5)</f>
        <v>1388.5240066315152</v>
      </c>
      <c r="DH46" s="201">
        <f>'DE-Exp (O)'!DH46*(1+Toeslagen!$Q$5)</f>
        <v>1308.7360000000001</v>
      </c>
      <c r="DI46" s="201">
        <f>'DE-Exp (O)'!DI46*(1+Toeslagen!$Q$5)</f>
        <v>1381.6159269965328</v>
      </c>
      <c r="DJ46" s="201">
        <f>'DE-Exp (O)'!DJ46*(1+Toeslagen!$Q$5)</f>
        <v>1374.70784736155</v>
      </c>
    </row>
    <row r="47" spans="1:114" ht="14.65" thickBot="1">
      <c r="A47" s="1">
        <v>44</v>
      </c>
      <c r="B47" s="1">
        <v>44</v>
      </c>
      <c r="C47" s="1">
        <v>200</v>
      </c>
      <c r="D47" s="1">
        <v>1</v>
      </c>
      <c r="F47" t="s">
        <v>206</v>
      </c>
      <c r="G47" t="s">
        <v>202</v>
      </c>
      <c r="H47" t="s">
        <v>203</v>
      </c>
      <c r="I47" t="s">
        <v>204</v>
      </c>
      <c r="J47" t="s">
        <v>205</v>
      </c>
      <c r="N47" s="211">
        <v>10.4</v>
      </c>
      <c r="O47" s="212">
        <v>18200</v>
      </c>
      <c r="P47" s="201">
        <f>'DE-Exp (O)'!P47*(1+Toeslagen!$Q$5)</f>
        <v>1693.7567316307732</v>
      </c>
      <c r="Q47" s="201">
        <f>'DE-Exp (O)'!Q47*(1+Toeslagen!$Q$5)</f>
        <v>1710.7794123506801</v>
      </c>
      <c r="R47" s="201">
        <f>'DE-Exp (O)'!R47*(1+Toeslagen!$Q$5)</f>
        <v>1702.2680719907266</v>
      </c>
      <c r="S47" s="201">
        <f>'DE-Exp (O)'!S47*(1+Toeslagen!$Q$5)</f>
        <v>1447.7536654367275</v>
      </c>
      <c r="T47" s="201">
        <f>'DE-Exp (O)'!T47*(1+Toeslagen!$Q$5)</f>
        <v>0</v>
      </c>
      <c r="U47" s="201">
        <f>'DE-Exp (O)'!U47*(1+Toeslagen!$Q$5)</f>
        <v>1404.7892334426335</v>
      </c>
      <c r="V47" s="201">
        <f>'DE-Exp (O)'!V47*(1+Toeslagen!$Q$5)</f>
        <v>1440.5148971095439</v>
      </c>
      <c r="W47" s="201">
        <f>'DE-Exp (O)'!W47*(1+Toeslagen!$Q$5)</f>
        <v>1702.2680719907266</v>
      </c>
      <c r="X47" s="201">
        <f>'DE-Exp (O)'!X47*(1+Toeslagen!$Q$5)</f>
        <v>1702.2680719907266</v>
      </c>
      <c r="Y47" s="201">
        <f>'DE-Exp (O)'!Y47*(1+Toeslagen!$Q$5)</f>
        <v>1447.7536654367275</v>
      </c>
      <c r="Z47" s="201">
        <f>'DE-Exp (O)'!Z47*(1+Toeslagen!$Q$5)</f>
        <v>1447.7536654367275</v>
      </c>
      <c r="AA47" s="201">
        <f>'DE-Exp (O)'!AA47*(1+Toeslagen!$Q$5)</f>
        <v>1447.7536654367275</v>
      </c>
      <c r="AB47" s="201">
        <f>'DE-Exp (O)'!AB47*(1+Toeslagen!$Q$5)</f>
        <v>1447.7536654367275</v>
      </c>
      <c r="AC47" s="201">
        <f>'DE-Exp (O)'!AC47*(1+Toeslagen!$Q$5)</f>
        <v>1447.7536654367275</v>
      </c>
      <c r="AD47" s="201">
        <f>'DE-Exp (O)'!AD47*(1+Toeslagen!$Q$5)</f>
        <v>1702.2680719907266</v>
      </c>
      <c r="AE47" s="201">
        <f>'DE-Exp (O)'!AE47*(1+Toeslagen!$Q$5)</f>
        <v>1685.2453912708193</v>
      </c>
      <c r="AF47" s="201">
        <f>'DE-Exp (O)'!AF47*(1+Toeslagen!$Q$5)</f>
        <v>1802.4864000000002</v>
      </c>
      <c r="AG47" s="201">
        <f>'DE-Exp (O)'!AG47*(1+Toeslagen!$Q$5)</f>
        <v>1784.64</v>
      </c>
      <c r="AH47" s="201">
        <f>'DE-Exp (O)'!AH47*(1+Toeslagen!$Q$5)</f>
        <v>1418.7985921279928</v>
      </c>
      <c r="AI47" s="201">
        <f>'DE-Exp (O)'!AI47*(1+Toeslagen!$Q$5)</f>
        <v>1055.6936683197421</v>
      </c>
      <c r="AJ47" s="201">
        <f>'DE-Exp (O)'!AJ47*(1+Toeslagen!$Q$5)</f>
        <v>1071.2</v>
      </c>
      <c r="AK47" s="201">
        <f>'DE-Exp (O)'!AK47*(1+Toeslagen!$Q$5)</f>
        <v>1066.3572407270121</v>
      </c>
      <c r="AL47" s="201">
        <f>'DE-Exp (O)'!AL47*(1+Toeslagen!$Q$5)</f>
        <v>1212.8059714041351</v>
      </c>
      <c r="AM47" s="201">
        <f>'DE-Exp (O)'!AM47*(1+Toeslagen!$Q$5)</f>
        <v>1237.307102139572</v>
      </c>
      <c r="AN47" s="201">
        <f>'DE-Exp (O)'!AN47*(1+Toeslagen!$Q$5)</f>
        <v>1225.0565367718536</v>
      </c>
      <c r="AO47" s="201">
        <f>'DE-Exp (O)'!AO47*(1+Toeslagen!$Q$5)</f>
        <v>756.48611775077939</v>
      </c>
      <c r="AP47" s="201">
        <f>'DE-Exp (O)'!AP47*(1+Toeslagen!$Q$5)</f>
        <v>764.05097892828724</v>
      </c>
      <c r="AQ47" s="201">
        <f>'DE-Exp (O)'!AQ47*(1+Toeslagen!$Q$5)</f>
        <v>748.92125657327153</v>
      </c>
      <c r="AR47" s="201">
        <f>'DE-Exp (O)'!AR47*(1+Toeslagen!$Q$5)</f>
        <v>893.61792000000003</v>
      </c>
      <c r="AS47" s="201">
        <f>'DE-Exp (O)'!AS47*(1+Toeslagen!$Q$5)</f>
        <v>858.57407999999998</v>
      </c>
      <c r="AT47" s="201">
        <f>'DE-Exp (O)'!AT47*(1+Toeslagen!$Q$5)</f>
        <v>876.096</v>
      </c>
      <c r="AU47" s="201">
        <f>'DE-Exp (O)'!AU47*(1+Toeslagen!$Q$5)</f>
        <v>741.35639539576368</v>
      </c>
      <c r="AV47" s="201">
        <f>'DE-Exp (O)'!AV47*(1+Toeslagen!$Q$5)</f>
        <v>741.35639539576368</v>
      </c>
      <c r="AW47" s="201">
        <f>'DE-Exp (O)'!AW47*(1+Toeslagen!$Q$5)</f>
        <v>884.47712081043528</v>
      </c>
      <c r="AX47" s="201">
        <f>'DE-Exp (O)'!AX47*(1+Toeslagen!$Q$5)</f>
        <v>884.47712081043528</v>
      </c>
      <c r="AY47" s="201">
        <f>'DE-Exp (O)'!AY47*(1+Toeslagen!$Q$5)</f>
        <v>893.41123314185381</v>
      </c>
      <c r="AZ47" s="201">
        <f>'DE-Exp (O)'!AZ47*(1+Toeslagen!$Q$5)</f>
        <v>1061.025454523377</v>
      </c>
      <c r="BA47" s="201">
        <f>'DE-Exp (O)'!BA47*(1+Toeslagen!$Q$5)</f>
        <v>1066.3572407270121</v>
      </c>
      <c r="BB47" s="201">
        <f>'DE-Exp (O)'!BB47*(1+Toeslagen!$Q$5)</f>
        <v>1404.7892334426335</v>
      </c>
      <c r="BC47" s="201">
        <f>'DE-Exp (O)'!BC47*(1+Toeslagen!$Q$5)</f>
        <v>533.05282797423718</v>
      </c>
      <c r="BD47" s="201">
        <f>'DE-Exp (O)'!BD47*(1+Toeslagen!$Q$5)</f>
        <v>533.05282797423718</v>
      </c>
      <c r="BE47" s="201">
        <f>'DE-Exp (O)'!BE47*(1+Toeslagen!$Q$5)</f>
        <v>543.82157197371691</v>
      </c>
      <c r="BF47" s="201">
        <f>'DE-Exp (O)'!BF47*(1+Toeslagen!$Q$5)</f>
        <v>0</v>
      </c>
      <c r="BG47" s="201">
        <f>'DE-Exp (O)'!BG47*(1+Toeslagen!$Q$5)</f>
        <v>538.43719997397704</v>
      </c>
      <c r="BH47" s="201">
        <f>'DE-Exp (O)'!BH47*(1+Toeslagen!$Q$5)</f>
        <v>527.66845597449753</v>
      </c>
      <c r="BI47" s="201">
        <f>'DE-Exp (O)'!BI47*(1+Toeslagen!$Q$5)</f>
        <v>516.89971197501791</v>
      </c>
      <c r="BJ47" s="201">
        <f>'DE-Exp (O)'!BJ47*(1+Toeslagen!$Q$5)</f>
        <v>522.28408397475778</v>
      </c>
      <c r="BK47" s="201">
        <f>'DE-Exp (O)'!BK47*(1+Toeslagen!$Q$5)</f>
        <v>549.20594397345656</v>
      </c>
      <c r="BL47" s="201">
        <f>'DE-Exp (O)'!BL47*(1+Toeslagen!$Q$5)</f>
        <v>718.66181186324036</v>
      </c>
      <c r="BM47" s="201">
        <f>'DE-Exp (O)'!BM47*(1+Toeslagen!$Q$5)</f>
        <v>610.06239239239494</v>
      </c>
      <c r="BN47" s="201">
        <f>'DE-Exp (O)'!BN47*(1+Toeslagen!$Q$5)</f>
        <v>622.6409984211042</v>
      </c>
      <c r="BO47" s="201">
        <f>'DE-Exp (O)'!BO47*(1+Toeslagen!$Q$5)</f>
        <v>616.35169540674951</v>
      </c>
      <c r="BP47" s="201">
        <f>'DE-Exp (O)'!BP47*(1+Toeslagen!$Q$5)</f>
        <v>726.22667304074821</v>
      </c>
      <c r="BQ47" s="201">
        <f>'DE-Exp (O)'!BQ47*(1+Toeslagen!$Q$5)</f>
        <v>756.48611775077939</v>
      </c>
      <c r="BR47" s="201">
        <f>'DE-Exp (O)'!BR47*(1+Toeslagen!$Q$5)</f>
        <v>756.48611775077939</v>
      </c>
      <c r="BS47" s="201">
        <f>'DE-Exp (O)'!BS47*(1+Toeslagen!$Q$5)</f>
        <v>741.35639539576368</v>
      </c>
      <c r="BT47" s="201">
        <f>'DE-Exp (O)'!BT47*(1+Toeslagen!$Q$5)</f>
        <v>748.92125657327153</v>
      </c>
      <c r="BU47" s="201">
        <f>'DE-Exp (O)'!BU47*(1+Toeslagen!$Q$5)</f>
        <v>628.93030143545877</v>
      </c>
      <c r="BV47" s="201">
        <f>'DE-Exp (O)'!BV47*(1+Toeslagen!$Q$5)</f>
        <v>641.50890746416792</v>
      </c>
      <c r="BW47" s="201">
        <f>'DE-Exp (O)'!BW47*(1+Toeslagen!$Q$5)</f>
        <v>875.54300847901675</v>
      </c>
      <c r="BX47" s="201">
        <f>'DE-Exp (O)'!BX47*(1+Toeslagen!$Q$5)</f>
        <v>875.54300847901675</v>
      </c>
      <c r="BY47" s="201">
        <f>'DE-Exp (O)'!BY47*(1+Toeslagen!$Q$5)</f>
        <v>0</v>
      </c>
      <c r="BZ47" s="201">
        <f>'DE-Exp (O)'!BZ47*(1+Toeslagen!$Q$5)</f>
        <v>884.47712081043528</v>
      </c>
      <c r="CA47" s="201">
        <f>'DE-Exp (O)'!CA47*(1+Toeslagen!$Q$5)</f>
        <v>893.41123314185381</v>
      </c>
      <c r="CB47" s="201">
        <f>'DE-Exp (O)'!CB47*(1+Toeslagen!$Q$5)</f>
        <v>866.6088961475981</v>
      </c>
      <c r="CC47" s="201">
        <f>'DE-Exp (O)'!CC47*(1+Toeslagen!$Q$5)</f>
        <v>1071.6890269306471</v>
      </c>
      <c r="CD47" s="201">
        <f>'DE-Exp (O)'!CD47*(1+Toeslagen!$Q$5)</f>
        <v>1061.025454523377</v>
      </c>
      <c r="CE47" s="201">
        <f>'DE-Exp (O)'!CE47*(1+Toeslagen!$Q$5)</f>
        <v>1061.025454523377</v>
      </c>
      <c r="CF47" s="201">
        <f>'DE-Exp (O)'!CF47*(1+Toeslagen!$Q$5)</f>
        <v>1066.3572407270121</v>
      </c>
      <c r="CG47" s="201">
        <f>'DE-Exp (O)'!CG47*(1+Toeslagen!$Q$5)</f>
        <v>1225.0565367718536</v>
      </c>
      <c r="CH47" s="201">
        <f>'DE-Exp (O)'!CH47*(1+Toeslagen!$Q$5)</f>
        <v>1225.0565367718536</v>
      </c>
      <c r="CI47" s="201">
        <f>'DE-Exp (O)'!CI47*(1+Toeslagen!$Q$5)</f>
        <v>1404.7892334426335</v>
      </c>
      <c r="CJ47" s="201">
        <f>'DE-Exp (O)'!CJ47*(1+Toeslagen!$Q$5)</f>
        <v>1397.7652872754204</v>
      </c>
      <c r="CK47" s="201">
        <f>'DE-Exp (O)'!CK47*(1+Toeslagen!$Q$5)</f>
        <v>1225.0565367718536</v>
      </c>
      <c r="CL47" s="201">
        <f>'DE-Exp (O)'!CL47*(1+Toeslagen!$Q$5)</f>
        <v>1218.9312540879944</v>
      </c>
      <c r="CM47" s="201">
        <f>'DE-Exp (O)'!CM47*(1+Toeslagen!$Q$5)</f>
        <v>1212.8059714041351</v>
      </c>
      <c r="CN47" s="201">
        <f>'DE-Exp (O)'!CN47*(1+Toeslagen!$Q$5)</f>
        <v>1404</v>
      </c>
      <c r="CO47" s="201">
        <f>'DE-Exp (O)'!CO47*(1+Toeslagen!$Q$5)</f>
        <v>1462.2312020910947</v>
      </c>
      <c r="CP47" s="201">
        <f>'DE-Exp (O)'!CP47*(1+Toeslagen!$Q$5)</f>
        <v>1447.7536654367275</v>
      </c>
      <c r="CQ47" s="201">
        <f>'DE-Exp (O)'!CQ47*(1+Toeslagen!$Q$5)</f>
        <v>1685.2453912708193</v>
      </c>
      <c r="CR47" s="201">
        <f>'DE-Exp (O)'!CR47*(1+Toeslagen!$Q$5)</f>
        <v>1685.2453912708193</v>
      </c>
      <c r="CS47" s="201">
        <f>'DE-Exp (O)'!CS47*(1+Toeslagen!$Q$5)</f>
        <v>1693.7567316307732</v>
      </c>
      <c r="CT47" s="201">
        <f>'DE-Exp (O)'!CT47*(1+Toeslagen!$Q$5)</f>
        <v>1702.2680719907266</v>
      </c>
      <c r="CU47" s="201">
        <f>'DE-Exp (O)'!CU47*(1+Toeslagen!$Q$5)</f>
        <v>1702.2680719907266</v>
      </c>
      <c r="CV47" s="201">
        <f>'DE-Exp (O)'!CV47*(1+Toeslagen!$Q$5)</f>
        <v>1440.5148971095439</v>
      </c>
      <c r="CW47" s="201">
        <f>'DE-Exp (O)'!CW47*(1+Toeslagen!$Q$5)</f>
        <v>1440.5148971095439</v>
      </c>
      <c r="CX47" s="201">
        <f>'DE-Exp (O)'!CX47*(1+Toeslagen!$Q$5)</f>
        <v>1447.7536654367275</v>
      </c>
      <c r="CY47" s="201">
        <f>'DE-Exp (O)'!CY47*(1+Toeslagen!$Q$5)</f>
        <v>1454.9924337639109</v>
      </c>
      <c r="CZ47" s="201">
        <f>'DE-Exp (O)'!CZ47*(1+Toeslagen!$Q$5)</f>
        <v>1411.8131796098467</v>
      </c>
      <c r="DA47" s="201">
        <f>'DE-Exp (O)'!DA47*(1+Toeslagen!$Q$5)</f>
        <v>1404</v>
      </c>
      <c r="DB47" s="201">
        <f>'DE-Exp (O)'!DB47*(1+Toeslagen!$Q$5)</f>
        <v>1404.7892334426335</v>
      </c>
      <c r="DC47" s="201">
        <f>'DE-Exp (O)'!DC47*(1+Toeslagen!$Q$5)</f>
        <v>1436.1716361132337</v>
      </c>
      <c r="DD47" s="201">
        <f>'DE-Exp (O)'!DD47*(1+Toeslagen!$Q$5)</f>
        <v>1447.7536654367275</v>
      </c>
      <c r="DE47" s="201">
        <f>'DE-Exp (O)'!DE47*(1+Toeslagen!$Q$5)</f>
        <v>1702.2680719907266</v>
      </c>
      <c r="DF47" s="201">
        <f>'DE-Exp (O)'!DF47*(1+Toeslagen!$Q$5)</f>
        <v>1418.8371257770598</v>
      </c>
      <c r="DG47" s="201">
        <f>'DE-Exp (O)'!DG47*(1+Toeslagen!$Q$5)</f>
        <v>1411.8131796098467</v>
      </c>
      <c r="DH47" s="201">
        <f>'DE-Exp (O)'!DH47*(1+Toeslagen!$Q$5)</f>
        <v>1330.3680000000002</v>
      </c>
      <c r="DI47" s="201">
        <f>'DE-Exp (O)'!DI47*(1+Toeslagen!$Q$5)</f>
        <v>1404.7892334426335</v>
      </c>
      <c r="DJ47" s="201">
        <f>'DE-Exp (O)'!DJ47*(1+Toeslagen!$Q$5)</f>
        <v>1397.7652872754204</v>
      </c>
    </row>
    <row r="48" spans="1:114" ht="14.65" thickBot="1">
      <c r="A48" s="1">
        <v>45</v>
      </c>
      <c r="B48" s="1">
        <v>45</v>
      </c>
      <c r="C48" s="1">
        <v>190</v>
      </c>
      <c r="D48" s="1">
        <v>1</v>
      </c>
      <c r="F48" t="s">
        <v>206</v>
      </c>
      <c r="G48" t="s">
        <v>202</v>
      </c>
      <c r="H48" t="s">
        <v>203</v>
      </c>
      <c r="I48" t="s">
        <v>204</v>
      </c>
      <c r="J48" t="s">
        <v>205</v>
      </c>
      <c r="N48" s="211">
        <v>10.5</v>
      </c>
      <c r="O48" s="212">
        <v>18375</v>
      </c>
      <c r="P48" s="201">
        <f>'DE-Exp (O)'!P48*(1+Toeslagen!$Q$5)</f>
        <v>1727.3792781510385</v>
      </c>
      <c r="Q48" s="201">
        <f>'DE-Exp (O)'!Q48*(1+Toeslagen!$Q$5)</f>
        <v>1744.7398739113503</v>
      </c>
      <c r="R48" s="201">
        <f>'DE-Exp (O)'!R48*(1+Toeslagen!$Q$5)</f>
        <v>1736.0595760311946</v>
      </c>
      <c r="S48" s="201">
        <f>'DE-Exp (O)'!S48*(1+Toeslagen!$Q$5)</f>
        <v>1471.0230160099727</v>
      </c>
      <c r="T48" s="201">
        <f>'DE-Exp (O)'!T48*(1+Toeslagen!$Q$5)</f>
        <v>0</v>
      </c>
      <c r="U48" s="201">
        <f>'DE-Exp (O)'!U48*(1+Toeslagen!$Q$5)</f>
        <v>1430.0932918887338</v>
      </c>
      <c r="V48" s="201">
        <f>'DE-Exp (O)'!V48*(1+Toeslagen!$Q$5)</f>
        <v>1463.6679009299228</v>
      </c>
      <c r="W48" s="201">
        <f>'DE-Exp (O)'!W48*(1+Toeslagen!$Q$5)</f>
        <v>1736.0595760311946</v>
      </c>
      <c r="X48" s="201">
        <f>'DE-Exp (O)'!X48*(1+Toeslagen!$Q$5)</f>
        <v>1736.0595760311946</v>
      </c>
      <c r="Y48" s="201">
        <f>'DE-Exp (O)'!Y48*(1+Toeslagen!$Q$5)</f>
        <v>1471.0230160099727</v>
      </c>
      <c r="Z48" s="201">
        <f>'DE-Exp (O)'!Z48*(1+Toeslagen!$Q$5)</f>
        <v>1471.0230160099727</v>
      </c>
      <c r="AA48" s="201">
        <f>'DE-Exp (O)'!AA48*(1+Toeslagen!$Q$5)</f>
        <v>1471.0230160099727</v>
      </c>
      <c r="AB48" s="201">
        <f>'DE-Exp (O)'!AB48*(1+Toeslagen!$Q$5)</f>
        <v>1471.0230160099727</v>
      </c>
      <c r="AC48" s="201">
        <f>'DE-Exp (O)'!AC48*(1+Toeslagen!$Q$5)</f>
        <v>1471.0230160099727</v>
      </c>
      <c r="AD48" s="201">
        <f>'DE-Exp (O)'!AD48*(1+Toeslagen!$Q$5)</f>
        <v>1736.0595760311946</v>
      </c>
      <c r="AE48" s="201">
        <f>'DE-Exp (O)'!AE48*(1+Toeslagen!$Q$5)</f>
        <v>1718.6989802708824</v>
      </c>
      <c r="AF48" s="201">
        <f>'DE-Exp (O)'!AF48*(1+Toeslagen!$Q$5)</f>
        <v>1829.7968000000001</v>
      </c>
      <c r="AG48" s="201">
        <f>'DE-Exp (O)'!AG48*(1+Toeslagen!$Q$5)</f>
        <v>1811.68</v>
      </c>
      <c r="AH48" s="201">
        <f>'DE-Exp (O)'!AH48*(1+Toeslagen!$Q$5)</f>
        <v>1441.6025556897732</v>
      </c>
      <c r="AI48" s="201">
        <f>'DE-Exp (O)'!AI48*(1+Toeslagen!$Q$5)</f>
        <v>1069.3141527625198</v>
      </c>
      <c r="AJ48" s="201">
        <f>'DE-Exp (O)'!AJ48*(1+Toeslagen!$Q$5)</f>
        <v>1081.6000000000001</v>
      </c>
      <c r="AK48" s="201">
        <f>'DE-Exp (O)'!AK48*(1+Toeslagen!$Q$5)</f>
        <v>1080.1153058207271</v>
      </c>
      <c r="AL48" s="201">
        <f>'DE-Exp (O)'!AL48*(1+Toeslagen!$Q$5)</f>
        <v>1233.8254409847477</v>
      </c>
      <c r="AM48" s="201">
        <f>'DE-Exp (O)'!AM48*(1+Toeslagen!$Q$5)</f>
        <v>1258.7512074692884</v>
      </c>
      <c r="AN48" s="201">
        <f>'DE-Exp (O)'!AN48*(1+Toeslagen!$Q$5)</f>
        <v>1246.2883242270182</v>
      </c>
      <c r="AO48" s="201">
        <f>'DE-Exp (O)'!AO48*(1+Toeslagen!$Q$5)</f>
        <v>765.38869452578808</v>
      </c>
      <c r="AP48" s="201">
        <f>'DE-Exp (O)'!AP48*(1+Toeslagen!$Q$5)</f>
        <v>773.04258147104588</v>
      </c>
      <c r="AQ48" s="201">
        <f>'DE-Exp (O)'!AQ48*(1+Toeslagen!$Q$5)</f>
        <v>757.73480758053017</v>
      </c>
      <c r="AR48" s="201">
        <f>'DE-Exp (O)'!AR48*(1+Toeslagen!$Q$5)</f>
        <v>904.65024000000017</v>
      </c>
      <c r="AS48" s="201">
        <f>'DE-Exp (O)'!AS48*(1+Toeslagen!$Q$5)</f>
        <v>869.17376000000002</v>
      </c>
      <c r="AT48" s="201">
        <f>'DE-Exp (O)'!AT48*(1+Toeslagen!$Q$5)</f>
        <v>886.91200000000015</v>
      </c>
      <c r="AU48" s="201">
        <f>'DE-Exp (O)'!AU48*(1+Toeslagen!$Q$5)</f>
        <v>750.08092063527238</v>
      </c>
      <c r="AV48" s="201">
        <f>'DE-Exp (O)'!AV48*(1+Toeslagen!$Q$5)</f>
        <v>750.08092063527238</v>
      </c>
      <c r="AW48" s="201">
        <f>'DE-Exp (O)'!AW48*(1+Toeslagen!$Q$5)</f>
        <v>892.27398305204315</v>
      </c>
      <c r="AX48" s="201">
        <f>'DE-Exp (O)'!AX48*(1+Toeslagen!$Q$5)</f>
        <v>892.27398305204315</v>
      </c>
      <c r="AY48" s="201">
        <f>'DE-Exp (O)'!AY48*(1+Toeslagen!$Q$5)</f>
        <v>901.2868515677203</v>
      </c>
      <c r="AZ48" s="201">
        <f>'DE-Exp (O)'!AZ48*(1+Toeslagen!$Q$5)</f>
        <v>1074.7147292916236</v>
      </c>
      <c r="BA48" s="201">
        <f>'DE-Exp (O)'!BA48*(1+Toeslagen!$Q$5)</f>
        <v>1080.1153058207271</v>
      </c>
      <c r="BB48" s="201">
        <f>'DE-Exp (O)'!BB48*(1+Toeslagen!$Q$5)</f>
        <v>1430.0932918887338</v>
      </c>
      <c r="BC48" s="201">
        <f>'DE-Exp (O)'!BC48*(1+Toeslagen!$Q$5)</f>
        <v>537.94893112351735</v>
      </c>
      <c r="BD48" s="201">
        <f>'DE-Exp (O)'!BD48*(1+Toeslagen!$Q$5)</f>
        <v>537.94893112351735</v>
      </c>
      <c r="BE48" s="201">
        <f>'DE-Exp (O)'!BE48*(1+Toeslagen!$Q$5)</f>
        <v>548.81658629772983</v>
      </c>
      <c r="BF48" s="201">
        <f>'DE-Exp (O)'!BF48*(1+Toeslagen!$Q$5)</f>
        <v>0</v>
      </c>
      <c r="BG48" s="201">
        <f>'DE-Exp (O)'!BG48*(1+Toeslagen!$Q$5)</f>
        <v>543.38275871062365</v>
      </c>
      <c r="BH48" s="201">
        <f>'DE-Exp (O)'!BH48*(1+Toeslagen!$Q$5)</f>
        <v>532.51510353641117</v>
      </c>
      <c r="BI48" s="201">
        <f>'DE-Exp (O)'!BI48*(1+Toeslagen!$Q$5)</f>
        <v>521.64744836219859</v>
      </c>
      <c r="BJ48" s="201">
        <f>'DE-Exp (O)'!BJ48*(1+Toeslagen!$Q$5)</f>
        <v>527.08127594930488</v>
      </c>
      <c r="BK48" s="201">
        <f>'DE-Exp (O)'!BK48*(1+Toeslagen!$Q$5)</f>
        <v>554.25041388483601</v>
      </c>
      <c r="BL48" s="201">
        <f>'DE-Exp (O)'!BL48*(1+Toeslagen!$Q$5)</f>
        <v>727.11925979949865</v>
      </c>
      <c r="BM48" s="201">
        <f>'DE-Exp (O)'!BM48*(1+Toeslagen!$Q$5)</f>
        <v>618.66062674282114</v>
      </c>
      <c r="BN48" s="201">
        <f>'DE-Exp (O)'!BN48*(1+Toeslagen!$Q$5)</f>
        <v>631.41651595401333</v>
      </c>
      <c r="BO48" s="201">
        <f>'DE-Exp (O)'!BO48*(1+Toeslagen!$Q$5)</f>
        <v>625.03857134841724</v>
      </c>
      <c r="BP48" s="201">
        <f>'DE-Exp (O)'!BP48*(1+Toeslagen!$Q$5)</f>
        <v>734.77314674475645</v>
      </c>
      <c r="BQ48" s="201">
        <f>'DE-Exp (O)'!BQ48*(1+Toeslagen!$Q$5)</f>
        <v>765.38869452578808</v>
      </c>
      <c r="BR48" s="201">
        <f>'DE-Exp (O)'!BR48*(1+Toeslagen!$Q$5)</f>
        <v>765.38869452578808</v>
      </c>
      <c r="BS48" s="201">
        <f>'DE-Exp (O)'!BS48*(1+Toeslagen!$Q$5)</f>
        <v>750.08092063527238</v>
      </c>
      <c r="BT48" s="201">
        <f>'DE-Exp (O)'!BT48*(1+Toeslagen!$Q$5)</f>
        <v>757.73480758053017</v>
      </c>
      <c r="BU48" s="201">
        <f>'DE-Exp (O)'!BU48*(1+Toeslagen!$Q$5)</f>
        <v>637.79446055960943</v>
      </c>
      <c r="BV48" s="201">
        <f>'DE-Exp (O)'!BV48*(1+Toeslagen!$Q$5)</f>
        <v>650.55034977080163</v>
      </c>
      <c r="BW48" s="201">
        <f>'DE-Exp (O)'!BW48*(1+Toeslagen!$Q$5)</f>
        <v>883.26111453636588</v>
      </c>
      <c r="BX48" s="201">
        <f>'DE-Exp (O)'!BX48*(1+Toeslagen!$Q$5)</f>
        <v>883.26111453636588</v>
      </c>
      <c r="BY48" s="201">
        <f>'DE-Exp (O)'!BY48*(1+Toeslagen!$Q$5)</f>
        <v>0</v>
      </c>
      <c r="BZ48" s="201">
        <f>'DE-Exp (O)'!BZ48*(1+Toeslagen!$Q$5)</f>
        <v>892.27398305204315</v>
      </c>
      <c r="CA48" s="201">
        <f>'DE-Exp (O)'!CA48*(1+Toeslagen!$Q$5)</f>
        <v>901.2868515677203</v>
      </c>
      <c r="CB48" s="201">
        <f>'DE-Exp (O)'!CB48*(1+Toeslagen!$Q$5)</f>
        <v>874.24824602068873</v>
      </c>
      <c r="CC48" s="201">
        <f>'DE-Exp (O)'!CC48*(1+Toeslagen!$Q$5)</f>
        <v>1085.5158823498307</v>
      </c>
      <c r="CD48" s="201">
        <f>'DE-Exp (O)'!CD48*(1+Toeslagen!$Q$5)</f>
        <v>1074.7147292916236</v>
      </c>
      <c r="CE48" s="201">
        <f>'DE-Exp (O)'!CE48*(1+Toeslagen!$Q$5)</f>
        <v>1074.7147292916236</v>
      </c>
      <c r="CF48" s="201">
        <f>'DE-Exp (O)'!CF48*(1+Toeslagen!$Q$5)</f>
        <v>1080.1153058207271</v>
      </c>
      <c r="CG48" s="201">
        <f>'DE-Exp (O)'!CG48*(1+Toeslagen!$Q$5)</f>
        <v>1246.2883242270182</v>
      </c>
      <c r="CH48" s="201">
        <f>'DE-Exp (O)'!CH48*(1+Toeslagen!$Q$5)</f>
        <v>1246.2883242270182</v>
      </c>
      <c r="CI48" s="201">
        <f>'DE-Exp (O)'!CI48*(1+Toeslagen!$Q$5)</f>
        <v>1430.0932918887338</v>
      </c>
      <c r="CJ48" s="201">
        <f>'DE-Exp (O)'!CJ48*(1+Toeslagen!$Q$5)</f>
        <v>1422.9428254292902</v>
      </c>
      <c r="CK48" s="201">
        <f>'DE-Exp (O)'!CK48*(1+Toeslagen!$Q$5)</f>
        <v>1246.2883242270182</v>
      </c>
      <c r="CL48" s="201">
        <f>'DE-Exp (O)'!CL48*(1+Toeslagen!$Q$5)</f>
        <v>1240.0568826058832</v>
      </c>
      <c r="CM48" s="201">
        <f>'DE-Exp (O)'!CM48*(1+Toeslagen!$Q$5)</f>
        <v>1233.8254409847477</v>
      </c>
      <c r="CN48" s="201">
        <f>'DE-Exp (O)'!CN48*(1+Toeslagen!$Q$5)</f>
        <v>1427.92</v>
      </c>
      <c r="CO48" s="201">
        <f>'DE-Exp (O)'!CO48*(1+Toeslagen!$Q$5)</f>
        <v>1485.7332461700726</v>
      </c>
      <c r="CP48" s="201">
        <f>'DE-Exp (O)'!CP48*(1+Toeslagen!$Q$5)</f>
        <v>1471.0230160099727</v>
      </c>
      <c r="CQ48" s="201">
        <f>'DE-Exp (O)'!CQ48*(1+Toeslagen!$Q$5)</f>
        <v>1718.6989802708824</v>
      </c>
      <c r="CR48" s="201">
        <f>'DE-Exp (O)'!CR48*(1+Toeslagen!$Q$5)</f>
        <v>1718.6989802708824</v>
      </c>
      <c r="CS48" s="201">
        <f>'DE-Exp (O)'!CS48*(1+Toeslagen!$Q$5)</f>
        <v>1727.3792781510385</v>
      </c>
      <c r="CT48" s="201">
        <f>'DE-Exp (O)'!CT48*(1+Toeslagen!$Q$5)</f>
        <v>1736.0595760311946</v>
      </c>
      <c r="CU48" s="201">
        <f>'DE-Exp (O)'!CU48*(1+Toeslagen!$Q$5)</f>
        <v>1736.0595760311946</v>
      </c>
      <c r="CV48" s="201">
        <f>'DE-Exp (O)'!CV48*(1+Toeslagen!$Q$5)</f>
        <v>1463.6679009299228</v>
      </c>
      <c r="CW48" s="201">
        <f>'DE-Exp (O)'!CW48*(1+Toeslagen!$Q$5)</f>
        <v>1463.6679009299228</v>
      </c>
      <c r="CX48" s="201">
        <f>'DE-Exp (O)'!CX48*(1+Toeslagen!$Q$5)</f>
        <v>1471.0230160099727</v>
      </c>
      <c r="CY48" s="201">
        <f>'DE-Exp (O)'!CY48*(1+Toeslagen!$Q$5)</f>
        <v>1478.3781310900224</v>
      </c>
      <c r="CZ48" s="201">
        <f>'DE-Exp (O)'!CZ48*(1+Toeslagen!$Q$5)</f>
        <v>1437.2437583481774</v>
      </c>
      <c r="DA48" s="201">
        <f>'DE-Exp (O)'!DA48*(1+Toeslagen!$Q$5)</f>
        <v>1424.8</v>
      </c>
      <c r="DB48" s="201">
        <f>'DE-Exp (O)'!DB48*(1+Toeslagen!$Q$5)</f>
        <v>1430.0932918887338</v>
      </c>
      <c r="DC48" s="201">
        <f>'DE-Exp (O)'!DC48*(1+Toeslagen!$Q$5)</f>
        <v>1459.2548318818929</v>
      </c>
      <c r="DD48" s="201">
        <f>'DE-Exp (O)'!DD48*(1+Toeslagen!$Q$5)</f>
        <v>1471.0230160099727</v>
      </c>
      <c r="DE48" s="201">
        <f>'DE-Exp (O)'!DE48*(1+Toeslagen!$Q$5)</f>
        <v>1736.0595760311946</v>
      </c>
      <c r="DF48" s="201">
        <f>'DE-Exp (O)'!DF48*(1+Toeslagen!$Q$5)</f>
        <v>1444.3942248076212</v>
      </c>
      <c r="DG48" s="201">
        <f>'DE-Exp (O)'!DG48*(1+Toeslagen!$Q$5)</f>
        <v>1437.2437583481774</v>
      </c>
      <c r="DH48" s="201">
        <f>'DE-Exp (O)'!DH48*(1+Toeslagen!$Q$5)</f>
        <v>1352</v>
      </c>
      <c r="DI48" s="201">
        <f>'DE-Exp (O)'!DI48*(1+Toeslagen!$Q$5)</f>
        <v>1430.0932918887338</v>
      </c>
      <c r="DJ48" s="201">
        <f>'DE-Exp (O)'!DJ48*(1+Toeslagen!$Q$5)</f>
        <v>1422.9428254292902</v>
      </c>
    </row>
    <row r="49" spans="1:114" ht="14.65" thickBot="1">
      <c r="A49" s="1">
        <v>46</v>
      </c>
      <c r="B49" s="1">
        <v>46</v>
      </c>
      <c r="C49" s="1">
        <v>170</v>
      </c>
      <c r="D49" s="1">
        <v>1</v>
      </c>
      <c r="F49" t="s">
        <v>206</v>
      </c>
      <c r="G49" t="s">
        <v>202</v>
      </c>
      <c r="H49" t="s">
        <v>203</v>
      </c>
      <c r="I49" t="s">
        <v>204</v>
      </c>
      <c r="J49" t="s">
        <v>205</v>
      </c>
      <c r="N49" s="211">
        <v>10.8</v>
      </c>
      <c r="O49" s="212">
        <v>18900</v>
      </c>
      <c r="P49" s="201">
        <f>'DE-Exp (O)'!P49*(1+Toeslagen!$Q$5)</f>
        <v>1757.8216773113043</v>
      </c>
      <c r="Q49" s="201">
        <f>'DE-Exp (O)'!Q49*(1+Toeslagen!$Q$5)</f>
        <v>1775.4882268320207</v>
      </c>
      <c r="R49" s="201">
        <f>'DE-Exp (O)'!R49*(1+Toeslagen!$Q$5)</f>
        <v>1766.6549520716626</v>
      </c>
      <c r="S49" s="201">
        <f>'DE-Exp (O)'!S49*(1+Toeslagen!$Q$5)</f>
        <v>1493.2269905832179</v>
      </c>
      <c r="T49" s="201">
        <f>'DE-Exp (O)'!T49*(1+Toeslagen!$Q$5)</f>
        <v>0</v>
      </c>
      <c r="U49" s="201">
        <f>'DE-Exp (O)'!U49*(1+Toeslagen!$Q$5)</f>
        <v>1456.4627263348345</v>
      </c>
      <c r="V49" s="201">
        <f>'DE-Exp (O)'!V49*(1+Toeslagen!$Q$5)</f>
        <v>1485.7608556303019</v>
      </c>
      <c r="W49" s="201">
        <f>'DE-Exp (O)'!W49*(1+Toeslagen!$Q$5)</f>
        <v>1766.6549520716626</v>
      </c>
      <c r="X49" s="201">
        <f>'DE-Exp (O)'!X49*(1+Toeslagen!$Q$5)</f>
        <v>1766.6549520716626</v>
      </c>
      <c r="Y49" s="201">
        <f>'DE-Exp (O)'!Y49*(1+Toeslagen!$Q$5)</f>
        <v>1493.2269905832179</v>
      </c>
      <c r="Z49" s="201">
        <f>'DE-Exp (O)'!Z49*(1+Toeslagen!$Q$5)</f>
        <v>1493.2269905832179</v>
      </c>
      <c r="AA49" s="201">
        <f>'DE-Exp (O)'!AA49*(1+Toeslagen!$Q$5)</f>
        <v>1493.2269905832179</v>
      </c>
      <c r="AB49" s="201">
        <f>'DE-Exp (O)'!AB49*(1+Toeslagen!$Q$5)</f>
        <v>1493.2269905832179</v>
      </c>
      <c r="AC49" s="201">
        <f>'DE-Exp (O)'!AC49*(1+Toeslagen!$Q$5)</f>
        <v>1493.2269905832179</v>
      </c>
      <c r="AD49" s="201">
        <f>'DE-Exp (O)'!AD49*(1+Toeslagen!$Q$5)</f>
        <v>1766.6549520716626</v>
      </c>
      <c r="AE49" s="201">
        <f>'DE-Exp (O)'!AE49*(1+Toeslagen!$Q$5)</f>
        <v>1748.9884025509459</v>
      </c>
      <c r="AF49" s="201">
        <f>'DE-Exp (O)'!AF49*(1+Toeslagen!$Q$5)</f>
        <v>1857.1072000000001</v>
      </c>
      <c r="AG49" s="201">
        <f>'DE-Exp (O)'!AG49*(1+Toeslagen!$Q$5)</f>
        <v>1838.72</v>
      </c>
      <c r="AH49" s="201">
        <f>'DE-Exp (O)'!AH49*(1+Toeslagen!$Q$5)</f>
        <v>1463.3624507715535</v>
      </c>
      <c r="AI49" s="201">
        <f>'DE-Exp (O)'!AI49*(1+Toeslagen!$Q$5)</f>
        <v>1084.9839441944339</v>
      </c>
      <c r="AJ49" s="201">
        <f>'DE-Exp (O)'!AJ49*(1+Toeslagen!$Q$5)</f>
        <v>1097.2</v>
      </c>
      <c r="AK49" s="201">
        <f>'DE-Exp (O)'!AK49*(1+Toeslagen!$Q$5)</f>
        <v>1095.9433779741757</v>
      </c>
      <c r="AL49" s="201">
        <f>'DE-Exp (O)'!AL49*(1+Toeslagen!$Q$5)</f>
        <v>1255.8996328053609</v>
      </c>
      <c r="AM49" s="201">
        <f>'DE-Exp (O)'!AM49*(1+Toeslagen!$Q$5)</f>
        <v>1281.2713425590048</v>
      </c>
      <c r="AN49" s="201">
        <f>'DE-Exp (O)'!AN49*(1+Toeslagen!$Q$5)</f>
        <v>1268.5854876821829</v>
      </c>
      <c r="AO49" s="201">
        <f>'DE-Exp (O)'!AO49*(1+Toeslagen!$Q$5)</f>
        <v>773.22589530079642</v>
      </c>
      <c r="AP49" s="201">
        <f>'DE-Exp (O)'!AP49*(1+Toeslagen!$Q$5)</f>
        <v>780.95815425380442</v>
      </c>
      <c r="AQ49" s="201">
        <f>'DE-Exp (O)'!AQ49*(1+Toeslagen!$Q$5)</f>
        <v>765.49363634778854</v>
      </c>
      <c r="AR49" s="201">
        <f>'DE-Exp (O)'!AR49*(1+Toeslagen!$Q$5)</f>
        <v>915.68256000000008</v>
      </c>
      <c r="AS49" s="201">
        <f>'DE-Exp (O)'!AS49*(1+Toeslagen!$Q$5)</f>
        <v>879.77344000000005</v>
      </c>
      <c r="AT49" s="201">
        <f>'DE-Exp (O)'!AT49*(1+Toeslagen!$Q$5)</f>
        <v>897.72800000000007</v>
      </c>
      <c r="AU49" s="201">
        <f>'DE-Exp (O)'!AU49*(1+Toeslagen!$Q$5)</f>
        <v>757.76137739478054</v>
      </c>
      <c r="AV49" s="201">
        <f>'DE-Exp (O)'!AV49*(1+Toeslagen!$Q$5)</f>
        <v>757.76137739478054</v>
      </c>
      <c r="AW49" s="201">
        <f>'DE-Exp (O)'!AW49*(1+Toeslagen!$Q$5)</f>
        <v>900.07084529365113</v>
      </c>
      <c r="AX49" s="201">
        <f>'DE-Exp (O)'!AX49*(1+Toeslagen!$Q$5)</f>
        <v>900.07084529365113</v>
      </c>
      <c r="AY49" s="201">
        <f>'DE-Exp (O)'!AY49*(1+Toeslagen!$Q$5)</f>
        <v>909.16246999358691</v>
      </c>
      <c r="AZ49" s="201">
        <f>'DE-Exp (O)'!AZ49*(1+Toeslagen!$Q$5)</f>
        <v>1090.4636610843049</v>
      </c>
      <c r="BA49" s="201">
        <f>'DE-Exp (O)'!BA49*(1+Toeslagen!$Q$5)</f>
        <v>1095.9433779741757</v>
      </c>
      <c r="BB49" s="201">
        <f>'DE-Exp (O)'!BB49*(1+Toeslagen!$Q$5)</f>
        <v>1456.4627263348345</v>
      </c>
      <c r="BC49" s="201">
        <f>'DE-Exp (O)'!BC49*(1+Toeslagen!$Q$5)</f>
        <v>541.79031203279737</v>
      </c>
      <c r="BD49" s="201">
        <f>'DE-Exp (O)'!BD49*(1+Toeslagen!$Q$5)</f>
        <v>541.79031203279737</v>
      </c>
      <c r="BE49" s="201">
        <f>'DE-Exp (O)'!BE49*(1+Toeslagen!$Q$5)</f>
        <v>552.73557086174264</v>
      </c>
      <c r="BF49" s="201">
        <f>'DE-Exp (O)'!BF49*(1+Toeslagen!$Q$5)</f>
        <v>0</v>
      </c>
      <c r="BG49" s="201">
        <f>'DE-Exp (O)'!BG49*(1+Toeslagen!$Q$5)</f>
        <v>547.26294144727001</v>
      </c>
      <c r="BH49" s="201">
        <f>'DE-Exp (O)'!BH49*(1+Toeslagen!$Q$5)</f>
        <v>536.31768261832462</v>
      </c>
      <c r="BI49" s="201">
        <f>'DE-Exp (O)'!BI49*(1+Toeslagen!$Q$5)</f>
        <v>525.37242378937913</v>
      </c>
      <c r="BJ49" s="201">
        <f>'DE-Exp (O)'!BJ49*(1+Toeslagen!$Q$5)</f>
        <v>530.84505320385188</v>
      </c>
      <c r="BK49" s="201">
        <f>'DE-Exp (O)'!BK49*(1+Toeslagen!$Q$5)</f>
        <v>558.20820027621539</v>
      </c>
      <c r="BL49" s="201">
        <f>'DE-Exp (O)'!BL49*(1+Toeslagen!$Q$5)</f>
        <v>734.56460053575654</v>
      </c>
      <c r="BM49" s="201">
        <f>'DE-Exp (O)'!BM49*(1+Toeslagen!$Q$5)</f>
        <v>627.25886109324756</v>
      </c>
      <c r="BN49" s="201">
        <f>'DE-Exp (O)'!BN49*(1+Toeslagen!$Q$5)</f>
        <v>640.19203348692281</v>
      </c>
      <c r="BO49" s="201">
        <f>'DE-Exp (O)'!BO49*(1+Toeslagen!$Q$5)</f>
        <v>633.72544729008519</v>
      </c>
      <c r="BP49" s="201">
        <f>'DE-Exp (O)'!BP49*(1+Toeslagen!$Q$5)</f>
        <v>742.29685948876465</v>
      </c>
      <c r="BQ49" s="201">
        <f>'DE-Exp (O)'!BQ49*(1+Toeslagen!$Q$5)</f>
        <v>773.22589530079642</v>
      </c>
      <c r="BR49" s="201">
        <f>'DE-Exp (O)'!BR49*(1+Toeslagen!$Q$5)</f>
        <v>773.22589530079642</v>
      </c>
      <c r="BS49" s="201">
        <f>'DE-Exp (O)'!BS49*(1+Toeslagen!$Q$5)</f>
        <v>757.76137739478054</v>
      </c>
      <c r="BT49" s="201">
        <f>'DE-Exp (O)'!BT49*(1+Toeslagen!$Q$5)</f>
        <v>765.49363634778854</v>
      </c>
      <c r="BU49" s="201">
        <f>'DE-Exp (O)'!BU49*(1+Toeslagen!$Q$5)</f>
        <v>646.65861968376032</v>
      </c>
      <c r="BV49" s="201">
        <f>'DE-Exp (O)'!BV49*(1+Toeslagen!$Q$5)</f>
        <v>659.59179207743557</v>
      </c>
      <c r="BW49" s="201">
        <f>'DE-Exp (O)'!BW49*(1+Toeslagen!$Q$5)</f>
        <v>890.97922059371524</v>
      </c>
      <c r="BX49" s="201">
        <f>'DE-Exp (O)'!BX49*(1+Toeslagen!$Q$5)</f>
        <v>890.97922059371524</v>
      </c>
      <c r="BY49" s="201">
        <f>'DE-Exp (O)'!BY49*(1+Toeslagen!$Q$5)</f>
        <v>0</v>
      </c>
      <c r="BZ49" s="201">
        <f>'DE-Exp (O)'!BZ49*(1+Toeslagen!$Q$5)</f>
        <v>900.07084529365113</v>
      </c>
      <c r="CA49" s="201">
        <f>'DE-Exp (O)'!CA49*(1+Toeslagen!$Q$5)</f>
        <v>909.16246999358691</v>
      </c>
      <c r="CB49" s="201">
        <f>'DE-Exp (O)'!CB49*(1+Toeslagen!$Q$5)</f>
        <v>881.88759589377935</v>
      </c>
      <c r="CC49" s="201">
        <f>'DE-Exp (O)'!CC49*(1+Toeslagen!$Q$5)</f>
        <v>1101.4230948640466</v>
      </c>
      <c r="CD49" s="201">
        <f>'DE-Exp (O)'!CD49*(1+Toeslagen!$Q$5)</f>
        <v>1090.4636610843049</v>
      </c>
      <c r="CE49" s="201">
        <f>'DE-Exp (O)'!CE49*(1+Toeslagen!$Q$5)</f>
        <v>1090.4636610843049</v>
      </c>
      <c r="CF49" s="201">
        <f>'DE-Exp (O)'!CF49*(1+Toeslagen!$Q$5)</f>
        <v>1095.9433779741757</v>
      </c>
      <c r="CG49" s="201">
        <f>'DE-Exp (O)'!CG49*(1+Toeslagen!$Q$5)</f>
        <v>1268.5854876821829</v>
      </c>
      <c r="CH49" s="201">
        <f>'DE-Exp (O)'!CH49*(1+Toeslagen!$Q$5)</f>
        <v>1268.5854876821829</v>
      </c>
      <c r="CI49" s="201">
        <f>'DE-Exp (O)'!CI49*(1+Toeslagen!$Q$5)</f>
        <v>1456.4627263348345</v>
      </c>
      <c r="CJ49" s="201">
        <f>'DE-Exp (O)'!CJ49*(1+Toeslagen!$Q$5)</f>
        <v>1449.1804127031603</v>
      </c>
      <c r="CK49" s="201">
        <f>'DE-Exp (O)'!CK49*(1+Toeslagen!$Q$5)</f>
        <v>1268.5854876821829</v>
      </c>
      <c r="CL49" s="201">
        <f>'DE-Exp (O)'!CL49*(1+Toeslagen!$Q$5)</f>
        <v>1262.242560243772</v>
      </c>
      <c r="CM49" s="201">
        <f>'DE-Exp (O)'!CM49*(1+Toeslagen!$Q$5)</f>
        <v>1255.8996328053609</v>
      </c>
      <c r="CN49" s="201">
        <f>'DE-Exp (O)'!CN49*(1+Toeslagen!$Q$5)</f>
        <v>1453.92</v>
      </c>
      <c r="CO49" s="201">
        <f>'DE-Exp (O)'!CO49*(1+Toeslagen!$Q$5)</f>
        <v>1508.1592604890502</v>
      </c>
      <c r="CP49" s="201">
        <f>'DE-Exp (O)'!CP49*(1+Toeslagen!$Q$5)</f>
        <v>1493.2269905832179</v>
      </c>
      <c r="CQ49" s="201">
        <f>'DE-Exp (O)'!CQ49*(1+Toeslagen!$Q$5)</f>
        <v>1748.9884025509459</v>
      </c>
      <c r="CR49" s="201">
        <f>'DE-Exp (O)'!CR49*(1+Toeslagen!$Q$5)</f>
        <v>1748.9884025509459</v>
      </c>
      <c r="CS49" s="201">
        <f>'DE-Exp (O)'!CS49*(1+Toeslagen!$Q$5)</f>
        <v>1757.8216773113043</v>
      </c>
      <c r="CT49" s="201">
        <f>'DE-Exp (O)'!CT49*(1+Toeslagen!$Q$5)</f>
        <v>1766.6549520716626</v>
      </c>
      <c r="CU49" s="201">
        <f>'DE-Exp (O)'!CU49*(1+Toeslagen!$Q$5)</f>
        <v>1766.6549520716626</v>
      </c>
      <c r="CV49" s="201">
        <f>'DE-Exp (O)'!CV49*(1+Toeslagen!$Q$5)</f>
        <v>1485.7608556303019</v>
      </c>
      <c r="CW49" s="201">
        <f>'DE-Exp (O)'!CW49*(1+Toeslagen!$Q$5)</f>
        <v>1485.7608556303019</v>
      </c>
      <c r="CX49" s="201">
        <f>'DE-Exp (O)'!CX49*(1+Toeslagen!$Q$5)</f>
        <v>1493.2269905832179</v>
      </c>
      <c r="CY49" s="201">
        <f>'DE-Exp (O)'!CY49*(1+Toeslagen!$Q$5)</f>
        <v>1500.6931255361337</v>
      </c>
      <c r="CZ49" s="201">
        <f>'DE-Exp (O)'!CZ49*(1+Toeslagen!$Q$5)</f>
        <v>1463.7450399665086</v>
      </c>
      <c r="DA49" s="201">
        <f>'DE-Exp (O)'!DA49*(1+Toeslagen!$Q$5)</f>
        <v>1450.8</v>
      </c>
      <c r="DB49" s="201">
        <f>'DE-Exp (O)'!DB49*(1+Toeslagen!$Q$5)</f>
        <v>1456.4627263348345</v>
      </c>
      <c r="DC49" s="201">
        <f>'DE-Exp (O)'!DC49*(1+Toeslagen!$Q$5)</f>
        <v>1481.2811746585521</v>
      </c>
      <c r="DD49" s="201">
        <f>'DE-Exp (O)'!DD49*(1+Toeslagen!$Q$5)</f>
        <v>1493.2269905832179</v>
      </c>
      <c r="DE49" s="201">
        <f>'DE-Exp (O)'!DE49*(1+Toeslagen!$Q$5)</f>
        <v>1766.6549520716626</v>
      </c>
      <c r="DF49" s="201">
        <f>'DE-Exp (O)'!DF49*(1+Toeslagen!$Q$5)</f>
        <v>1471.0273535981828</v>
      </c>
      <c r="DG49" s="201">
        <f>'DE-Exp (O)'!DG49*(1+Toeslagen!$Q$5)</f>
        <v>1463.7450399665086</v>
      </c>
      <c r="DH49" s="201">
        <f>'DE-Exp (O)'!DH49*(1+Toeslagen!$Q$5)</f>
        <v>1373.6320000000001</v>
      </c>
      <c r="DI49" s="201">
        <f>'DE-Exp (O)'!DI49*(1+Toeslagen!$Q$5)</f>
        <v>1456.4627263348345</v>
      </c>
      <c r="DJ49" s="201">
        <f>'DE-Exp (O)'!DJ49*(1+Toeslagen!$Q$5)</f>
        <v>1449.1804127031603</v>
      </c>
    </row>
    <row r="50" spans="1:114" ht="14.65" thickBot="1">
      <c r="A50" s="1">
        <v>47</v>
      </c>
      <c r="B50" s="1">
        <v>47</v>
      </c>
      <c r="C50" s="1">
        <v>140</v>
      </c>
      <c r="D50" s="1">
        <v>1</v>
      </c>
      <c r="F50" t="s">
        <v>206</v>
      </c>
      <c r="G50" t="s">
        <v>202</v>
      </c>
      <c r="H50" t="s">
        <v>203</v>
      </c>
      <c r="I50" t="s">
        <v>204</v>
      </c>
      <c r="J50" t="s">
        <v>205</v>
      </c>
      <c r="N50" s="211">
        <v>11</v>
      </c>
      <c r="O50" s="212">
        <v>19250</v>
      </c>
      <c r="P50" s="201">
        <f>'DE-Exp (O)'!P50*(1+Toeslagen!$Q$5)</f>
        <v>1786.1439782315701</v>
      </c>
      <c r="Q50" s="201">
        <f>'DE-Exp (O)'!Q50*(1+Toeslagen!$Q$5)</f>
        <v>1804.0951739926911</v>
      </c>
      <c r="R50" s="201">
        <f>'DE-Exp (O)'!R50*(1+Toeslagen!$Q$5)</f>
        <v>1795.1195761121307</v>
      </c>
      <c r="S50" s="201">
        <f>'DE-Exp (O)'!S50*(1+Toeslagen!$Q$5)</f>
        <v>1516.4963411564634</v>
      </c>
      <c r="T50" s="201">
        <f>'DE-Exp (O)'!T50*(1+Toeslagen!$Q$5)</f>
        <v>0</v>
      </c>
      <c r="U50" s="201">
        <f>'DE-Exp (O)'!U50*(1+Toeslagen!$Q$5)</f>
        <v>1477.505280780935</v>
      </c>
      <c r="V50" s="201">
        <f>'DE-Exp (O)'!V50*(1+Toeslagen!$Q$5)</f>
        <v>1508.9138594506812</v>
      </c>
      <c r="W50" s="201">
        <f>'DE-Exp (O)'!W50*(1+Toeslagen!$Q$5)</f>
        <v>1795.1195761121307</v>
      </c>
      <c r="X50" s="201">
        <f>'DE-Exp (O)'!X50*(1+Toeslagen!$Q$5)</f>
        <v>1795.1195761121307</v>
      </c>
      <c r="Y50" s="201">
        <f>'DE-Exp (O)'!Y50*(1+Toeslagen!$Q$5)</f>
        <v>1516.4963411564634</v>
      </c>
      <c r="Z50" s="201">
        <f>'DE-Exp (O)'!Z50*(1+Toeslagen!$Q$5)</f>
        <v>1516.4963411564634</v>
      </c>
      <c r="AA50" s="201">
        <f>'DE-Exp (O)'!AA50*(1+Toeslagen!$Q$5)</f>
        <v>1516.4963411564634</v>
      </c>
      <c r="AB50" s="201">
        <f>'DE-Exp (O)'!AB50*(1+Toeslagen!$Q$5)</f>
        <v>1516.4963411564634</v>
      </c>
      <c r="AC50" s="201">
        <f>'DE-Exp (O)'!AC50*(1+Toeslagen!$Q$5)</f>
        <v>1516.4963411564634</v>
      </c>
      <c r="AD50" s="201">
        <f>'DE-Exp (O)'!AD50*(1+Toeslagen!$Q$5)</f>
        <v>1795.1195761121307</v>
      </c>
      <c r="AE50" s="201">
        <f>'DE-Exp (O)'!AE50*(1+Toeslagen!$Q$5)</f>
        <v>1777.1683803510093</v>
      </c>
      <c r="AF50" s="201">
        <f>'DE-Exp (O)'!AF50*(1+Toeslagen!$Q$5)</f>
        <v>1911.7280000000001</v>
      </c>
      <c r="AG50" s="201">
        <f>'DE-Exp (O)'!AG50*(1+Toeslagen!$Q$5)</f>
        <v>1892.8</v>
      </c>
      <c r="AH50" s="201">
        <f>'DE-Exp (O)'!AH50*(1+Toeslagen!$Q$5)</f>
        <v>1486.1664143333339</v>
      </c>
      <c r="AI50" s="201">
        <f>'DE-Exp (O)'!AI50*(1+Toeslagen!$Q$5)</f>
        <v>1104.8726245863488</v>
      </c>
      <c r="AJ50" s="201">
        <f>'DE-Exp (O)'!AJ50*(1+Toeslagen!$Q$5)</f>
        <v>1118</v>
      </c>
      <c r="AK50" s="201">
        <f>'DE-Exp (O)'!AK50*(1+Toeslagen!$Q$5)</f>
        <v>1116.0329541276251</v>
      </c>
      <c r="AL50" s="201">
        <f>'DE-Exp (O)'!AL50*(1+Toeslagen!$Q$5)</f>
        <v>1272.7002134259737</v>
      </c>
      <c r="AM50" s="201">
        <f>'DE-Exp (O)'!AM50*(1+Toeslagen!$Q$5)</f>
        <v>1298.4113288487208</v>
      </c>
      <c r="AN50" s="201">
        <f>'DE-Exp (O)'!AN50*(1+Toeslagen!$Q$5)</f>
        <v>1285.5557711373474</v>
      </c>
      <c r="AO50" s="201">
        <f>'DE-Exp (O)'!AO50*(1+Toeslagen!$Q$5)</f>
        <v>783.19384807580536</v>
      </c>
      <c r="AP50" s="201">
        <f>'DE-Exp (O)'!AP50*(1+Toeslagen!$Q$5)</f>
        <v>791.02578655656339</v>
      </c>
      <c r="AQ50" s="201">
        <f>'DE-Exp (O)'!AQ50*(1+Toeslagen!$Q$5)</f>
        <v>775.36190959504734</v>
      </c>
      <c r="AR50" s="201">
        <f>'DE-Exp (O)'!AR50*(1+Toeslagen!$Q$5)</f>
        <v>926.71487999999999</v>
      </c>
      <c r="AS50" s="201">
        <f>'DE-Exp (O)'!AS50*(1+Toeslagen!$Q$5)</f>
        <v>890.37312000000009</v>
      </c>
      <c r="AT50" s="201">
        <f>'DE-Exp (O)'!AT50*(1+Toeslagen!$Q$5)</f>
        <v>908.5440000000001</v>
      </c>
      <c r="AU50" s="201">
        <f>'DE-Exp (O)'!AU50*(1+Toeslagen!$Q$5)</f>
        <v>767.52997111428931</v>
      </c>
      <c r="AV50" s="201">
        <f>'DE-Exp (O)'!AV50*(1+Toeslagen!$Q$5)</f>
        <v>767.52997111428931</v>
      </c>
      <c r="AW50" s="201">
        <f>'DE-Exp (O)'!AW50*(1+Toeslagen!$Q$5)</f>
        <v>911.0318742552588</v>
      </c>
      <c r="AX50" s="201">
        <f>'DE-Exp (O)'!AX50*(1+Toeslagen!$Q$5)</f>
        <v>911.0318742552588</v>
      </c>
      <c r="AY50" s="201">
        <f>'DE-Exp (O)'!AY50*(1+Toeslagen!$Q$5)</f>
        <v>920.23421641945322</v>
      </c>
      <c r="AZ50" s="201">
        <f>'DE-Exp (O)'!AZ50*(1+Toeslagen!$Q$5)</f>
        <v>1110.4527893569868</v>
      </c>
      <c r="BA50" s="201">
        <f>'DE-Exp (O)'!BA50*(1+Toeslagen!$Q$5)</f>
        <v>1116.0329541276251</v>
      </c>
      <c r="BB50" s="201">
        <f>'DE-Exp (O)'!BB50*(1+Toeslagen!$Q$5)</f>
        <v>1477.505280780935</v>
      </c>
      <c r="BC50" s="201">
        <f>'DE-Exp (O)'!BC50*(1+Toeslagen!$Q$5)</f>
        <v>546.6864151820771</v>
      </c>
      <c r="BD50" s="201">
        <f>'DE-Exp (O)'!BD50*(1+Toeslagen!$Q$5)</f>
        <v>546.6864151820771</v>
      </c>
      <c r="BE50" s="201">
        <f>'DE-Exp (O)'!BE50*(1+Toeslagen!$Q$5)</f>
        <v>557.73058518575544</v>
      </c>
      <c r="BF50" s="201">
        <f>'DE-Exp (O)'!BF50*(1+Toeslagen!$Q$5)</f>
        <v>0</v>
      </c>
      <c r="BG50" s="201">
        <f>'DE-Exp (O)'!BG50*(1+Toeslagen!$Q$5)</f>
        <v>552.20850018391627</v>
      </c>
      <c r="BH50" s="201">
        <f>'DE-Exp (O)'!BH50*(1+Toeslagen!$Q$5)</f>
        <v>541.16433018023793</v>
      </c>
      <c r="BI50" s="201">
        <f>'DE-Exp (O)'!BI50*(1+Toeslagen!$Q$5)</f>
        <v>530.12016017655958</v>
      </c>
      <c r="BJ50" s="201">
        <f>'DE-Exp (O)'!BJ50*(1+Toeslagen!$Q$5)</f>
        <v>535.64224517839875</v>
      </c>
      <c r="BK50" s="201">
        <f>'DE-Exp (O)'!BK50*(1+Toeslagen!$Q$5)</f>
        <v>563.25267018759473</v>
      </c>
      <c r="BL50" s="201">
        <f>'DE-Exp (O)'!BL50*(1+Toeslagen!$Q$5)</f>
        <v>744.03415567201512</v>
      </c>
      <c r="BM50" s="201">
        <f>'DE-Exp (O)'!BM50*(1+Toeslagen!$Q$5)</f>
        <v>635.85709544367387</v>
      </c>
      <c r="BN50" s="201">
        <f>'DE-Exp (O)'!BN50*(1+Toeslagen!$Q$5)</f>
        <v>648.96755101983206</v>
      </c>
      <c r="BO50" s="201">
        <f>'DE-Exp (O)'!BO50*(1+Toeslagen!$Q$5)</f>
        <v>642.41232323175302</v>
      </c>
      <c r="BP50" s="201">
        <f>'DE-Exp (O)'!BP50*(1+Toeslagen!$Q$5)</f>
        <v>751.86609415277314</v>
      </c>
      <c r="BQ50" s="201">
        <f>'DE-Exp (O)'!BQ50*(1+Toeslagen!$Q$5)</f>
        <v>783.19384807580536</v>
      </c>
      <c r="BR50" s="201">
        <f>'DE-Exp (O)'!BR50*(1+Toeslagen!$Q$5)</f>
        <v>783.19384807580536</v>
      </c>
      <c r="BS50" s="201">
        <f>'DE-Exp (O)'!BS50*(1+Toeslagen!$Q$5)</f>
        <v>767.52997111428931</v>
      </c>
      <c r="BT50" s="201">
        <f>'DE-Exp (O)'!BT50*(1+Toeslagen!$Q$5)</f>
        <v>775.36190959504734</v>
      </c>
      <c r="BU50" s="201">
        <f>'DE-Exp (O)'!BU50*(1+Toeslagen!$Q$5)</f>
        <v>655.52277880791121</v>
      </c>
      <c r="BV50" s="201">
        <f>'DE-Exp (O)'!BV50*(1+Toeslagen!$Q$5)</f>
        <v>668.6332343840694</v>
      </c>
      <c r="BW50" s="201">
        <f>'DE-Exp (O)'!BW50*(1+Toeslagen!$Q$5)</f>
        <v>901.82953209106415</v>
      </c>
      <c r="BX50" s="201">
        <f>'DE-Exp (O)'!BX50*(1+Toeslagen!$Q$5)</f>
        <v>901.82953209106415</v>
      </c>
      <c r="BY50" s="201">
        <f>'DE-Exp (O)'!BY50*(1+Toeslagen!$Q$5)</f>
        <v>0</v>
      </c>
      <c r="BZ50" s="201">
        <f>'DE-Exp (O)'!BZ50*(1+Toeslagen!$Q$5)</f>
        <v>911.0318742552588</v>
      </c>
      <c r="CA50" s="201">
        <f>'DE-Exp (O)'!CA50*(1+Toeslagen!$Q$5)</f>
        <v>920.23421641945322</v>
      </c>
      <c r="CB50" s="201">
        <f>'DE-Exp (O)'!CB50*(1+Toeslagen!$Q$5)</f>
        <v>892.62718992686962</v>
      </c>
      <c r="CC50" s="201">
        <f>'DE-Exp (O)'!CC50*(1+Toeslagen!$Q$5)</f>
        <v>1121.6131188982631</v>
      </c>
      <c r="CD50" s="201">
        <f>'DE-Exp (O)'!CD50*(1+Toeslagen!$Q$5)</f>
        <v>1110.4527893569868</v>
      </c>
      <c r="CE50" s="201">
        <f>'DE-Exp (O)'!CE50*(1+Toeslagen!$Q$5)</f>
        <v>1110.4527893569868</v>
      </c>
      <c r="CF50" s="201">
        <f>'DE-Exp (O)'!CF50*(1+Toeslagen!$Q$5)</f>
        <v>1116.0329541276251</v>
      </c>
      <c r="CG50" s="201">
        <f>'DE-Exp (O)'!CG50*(1+Toeslagen!$Q$5)</f>
        <v>1285.5557711373474</v>
      </c>
      <c r="CH50" s="201">
        <f>'DE-Exp (O)'!CH50*(1+Toeslagen!$Q$5)</f>
        <v>1285.5557711373474</v>
      </c>
      <c r="CI50" s="201">
        <f>'DE-Exp (O)'!CI50*(1+Toeslagen!$Q$5)</f>
        <v>1477.505280780935</v>
      </c>
      <c r="CJ50" s="201">
        <f>'DE-Exp (O)'!CJ50*(1+Toeslagen!$Q$5)</f>
        <v>1470.1177543770302</v>
      </c>
      <c r="CK50" s="201">
        <f>'DE-Exp (O)'!CK50*(1+Toeslagen!$Q$5)</f>
        <v>1285.5557711373474</v>
      </c>
      <c r="CL50" s="201">
        <f>'DE-Exp (O)'!CL50*(1+Toeslagen!$Q$5)</f>
        <v>1279.1279922816605</v>
      </c>
      <c r="CM50" s="201">
        <f>'DE-Exp (O)'!CM50*(1+Toeslagen!$Q$5)</f>
        <v>1272.7002134259737</v>
      </c>
      <c r="CN50" s="201">
        <f>'DE-Exp (O)'!CN50*(1+Toeslagen!$Q$5)</f>
        <v>1476.8</v>
      </c>
      <c r="CO50" s="201">
        <f>'DE-Exp (O)'!CO50*(1+Toeslagen!$Q$5)</f>
        <v>1531.6613045680281</v>
      </c>
      <c r="CP50" s="201">
        <f>'DE-Exp (O)'!CP50*(1+Toeslagen!$Q$5)</f>
        <v>1516.4963411564634</v>
      </c>
      <c r="CQ50" s="201">
        <f>'DE-Exp (O)'!CQ50*(1+Toeslagen!$Q$5)</f>
        <v>1777.1683803510093</v>
      </c>
      <c r="CR50" s="201">
        <f>'DE-Exp (O)'!CR50*(1+Toeslagen!$Q$5)</f>
        <v>1777.1683803510093</v>
      </c>
      <c r="CS50" s="201">
        <f>'DE-Exp (O)'!CS50*(1+Toeslagen!$Q$5)</f>
        <v>1786.1439782315701</v>
      </c>
      <c r="CT50" s="201">
        <f>'DE-Exp (O)'!CT50*(1+Toeslagen!$Q$5)</f>
        <v>1795.1195761121307</v>
      </c>
      <c r="CU50" s="201">
        <f>'DE-Exp (O)'!CU50*(1+Toeslagen!$Q$5)</f>
        <v>1795.1195761121307</v>
      </c>
      <c r="CV50" s="201">
        <f>'DE-Exp (O)'!CV50*(1+Toeslagen!$Q$5)</f>
        <v>1508.9138594506812</v>
      </c>
      <c r="CW50" s="201">
        <f>'DE-Exp (O)'!CW50*(1+Toeslagen!$Q$5)</f>
        <v>1508.9138594506812</v>
      </c>
      <c r="CX50" s="201">
        <f>'DE-Exp (O)'!CX50*(1+Toeslagen!$Q$5)</f>
        <v>1516.4963411564634</v>
      </c>
      <c r="CY50" s="201">
        <f>'DE-Exp (O)'!CY50*(1+Toeslagen!$Q$5)</f>
        <v>1524.0788228622457</v>
      </c>
      <c r="CZ50" s="201">
        <f>'DE-Exp (O)'!CZ50*(1+Toeslagen!$Q$5)</f>
        <v>1484.8928071848395</v>
      </c>
      <c r="DA50" s="201">
        <f>'DE-Exp (O)'!DA50*(1+Toeslagen!$Q$5)</f>
        <v>1476.8</v>
      </c>
      <c r="DB50" s="201">
        <f>'DE-Exp (O)'!DB50*(1+Toeslagen!$Q$5)</f>
        <v>1477.505280780935</v>
      </c>
      <c r="DC50" s="201">
        <f>'DE-Exp (O)'!DC50*(1+Toeslagen!$Q$5)</f>
        <v>1504.3643704272117</v>
      </c>
      <c r="DD50" s="201">
        <f>'DE-Exp (O)'!DD50*(1+Toeslagen!$Q$5)</f>
        <v>1516.4963411564634</v>
      </c>
      <c r="DE50" s="201">
        <f>'DE-Exp (O)'!DE50*(1+Toeslagen!$Q$5)</f>
        <v>1795.1195761121307</v>
      </c>
      <c r="DF50" s="201">
        <f>'DE-Exp (O)'!DF50*(1+Toeslagen!$Q$5)</f>
        <v>1492.2803335887443</v>
      </c>
      <c r="DG50" s="201">
        <f>'DE-Exp (O)'!DG50*(1+Toeslagen!$Q$5)</f>
        <v>1484.8928071848395</v>
      </c>
      <c r="DH50" s="201">
        <f>'DE-Exp (O)'!DH50*(1+Toeslagen!$Q$5)</f>
        <v>1395.2640000000001</v>
      </c>
      <c r="DI50" s="201">
        <f>'DE-Exp (O)'!DI50*(1+Toeslagen!$Q$5)</f>
        <v>1477.505280780935</v>
      </c>
      <c r="DJ50" s="201">
        <f>'DE-Exp (O)'!DJ50*(1+Toeslagen!$Q$5)</f>
        <v>1470.1177543770302</v>
      </c>
    </row>
    <row r="51" spans="1:114" ht="14.65" thickBot="1">
      <c r="A51" s="1">
        <v>48</v>
      </c>
      <c r="B51" s="1">
        <v>48</v>
      </c>
      <c r="C51" s="1">
        <v>220</v>
      </c>
      <c r="D51" s="1">
        <v>1</v>
      </c>
      <c r="F51" t="s">
        <v>206</v>
      </c>
      <c r="G51" t="s">
        <v>202</v>
      </c>
      <c r="H51" t="s">
        <v>203</v>
      </c>
      <c r="I51" t="s">
        <v>204</v>
      </c>
      <c r="J51" t="s">
        <v>205</v>
      </c>
      <c r="N51" s="211">
        <v>11.2</v>
      </c>
      <c r="O51" s="212">
        <v>19600</v>
      </c>
      <c r="P51" s="201">
        <f>'DE-Exp (O)'!P51*(1+Toeslagen!$Q$5)</f>
        <v>1811.2861317918355</v>
      </c>
      <c r="Q51" s="201">
        <f>'DE-Exp (O)'!Q51*(1+Toeslagen!$Q$5)</f>
        <v>1829.4900125133613</v>
      </c>
      <c r="R51" s="201">
        <f>'DE-Exp (O)'!R51*(1+Toeslagen!$Q$5)</f>
        <v>1820.3880721525984</v>
      </c>
      <c r="S51" s="201">
        <f>'DE-Exp (O)'!S51*(1+Toeslagen!$Q$5)</f>
        <v>1539.7656917297079</v>
      </c>
      <c r="T51" s="201">
        <f>'DE-Exp (O)'!T51*(1+Toeslagen!$Q$5)</f>
        <v>0</v>
      </c>
      <c r="U51" s="201">
        <f>'DE-Exp (O)'!U51*(1+Toeslagen!$Q$5)</f>
        <v>1498.5478352270356</v>
      </c>
      <c r="V51" s="201">
        <f>'DE-Exp (O)'!V51*(1+Toeslagen!$Q$5)</f>
        <v>1532.0668632710592</v>
      </c>
      <c r="W51" s="201">
        <f>'DE-Exp (O)'!W51*(1+Toeslagen!$Q$5)</f>
        <v>1820.3880721525984</v>
      </c>
      <c r="X51" s="201">
        <f>'DE-Exp (O)'!X51*(1+Toeslagen!$Q$5)</f>
        <v>1820.3880721525984</v>
      </c>
      <c r="Y51" s="201">
        <f>'DE-Exp (O)'!Y51*(1+Toeslagen!$Q$5)</f>
        <v>1539.7656917297079</v>
      </c>
      <c r="Z51" s="201">
        <f>'DE-Exp (O)'!Z51*(1+Toeslagen!$Q$5)</f>
        <v>1539.7656917297079</v>
      </c>
      <c r="AA51" s="201">
        <f>'DE-Exp (O)'!AA51*(1+Toeslagen!$Q$5)</f>
        <v>1539.7656917297079</v>
      </c>
      <c r="AB51" s="201">
        <f>'DE-Exp (O)'!AB51*(1+Toeslagen!$Q$5)</f>
        <v>1539.7656917297079</v>
      </c>
      <c r="AC51" s="201">
        <f>'DE-Exp (O)'!AC51*(1+Toeslagen!$Q$5)</f>
        <v>1539.7656917297079</v>
      </c>
      <c r="AD51" s="201">
        <f>'DE-Exp (O)'!AD51*(1+Toeslagen!$Q$5)</f>
        <v>1820.3880721525984</v>
      </c>
      <c r="AE51" s="201">
        <f>'DE-Exp (O)'!AE51*(1+Toeslagen!$Q$5)</f>
        <v>1802.1841914310723</v>
      </c>
      <c r="AF51" s="201">
        <f>'DE-Exp (O)'!AF51*(1+Toeslagen!$Q$5)</f>
        <v>1939.0384000000001</v>
      </c>
      <c r="AG51" s="201">
        <f>'DE-Exp (O)'!AG51*(1+Toeslagen!$Q$5)</f>
        <v>1919.8400000000001</v>
      </c>
      <c r="AH51" s="201">
        <f>'DE-Exp (O)'!AH51*(1+Toeslagen!$Q$5)</f>
        <v>1508.9703778951136</v>
      </c>
      <c r="AI51" s="201">
        <f>'DE-Exp (O)'!AI51*(1+Toeslagen!$Q$5)</f>
        <v>1121.5971382582629</v>
      </c>
      <c r="AJ51" s="201">
        <f>'DE-Exp (O)'!AJ51*(1+Toeslagen!$Q$5)</f>
        <v>1133.6000000000001</v>
      </c>
      <c r="AK51" s="201">
        <f>'DE-Exp (O)'!AK51*(1+Toeslagen!$Q$5)</f>
        <v>1132.9264022810737</v>
      </c>
      <c r="AL51" s="201">
        <f>'DE-Exp (O)'!AL51*(1+Toeslagen!$Q$5)</f>
        <v>1289.5007940465871</v>
      </c>
      <c r="AM51" s="201">
        <f>'DE-Exp (O)'!AM51*(1+Toeslagen!$Q$5)</f>
        <v>1315.5513151384373</v>
      </c>
      <c r="AN51" s="201">
        <f>'DE-Exp (O)'!AN51*(1+Toeslagen!$Q$5)</f>
        <v>1302.5260545925123</v>
      </c>
      <c r="AO51" s="201">
        <f>'DE-Exp (O)'!AO51*(1+Toeslagen!$Q$5)</f>
        <v>793.16180085081396</v>
      </c>
      <c r="AP51" s="201">
        <f>'DE-Exp (O)'!AP51*(1+Toeslagen!$Q$5)</f>
        <v>801.09341885932213</v>
      </c>
      <c r="AQ51" s="201">
        <f>'DE-Exp (O)'!AQ51*(1+Toeslagen!$Q$5)</f>
        <v>785.23018284230579</v>
      </c>
      <c r="AR51" s="201">
        <f>'DE-Exp (O)'!AR51*(1+Toeslagen!$Q$5)</f>
        <v>937.74720000000013</v>
      </c>
      <c r="AS51" s="201">
        <f>'DE-Exp (O)'!AS51*(1+Toeslagen!$Q$5)</f>
        <v>900.97280000000001</v>
      </c>
      <c r="AT51" s="201">
        <f>'DE-Exp (O)'!AT51*(1+Toeslagen!$Q$5)</f>
        <v>919.36</v>
      </c>
      <c r="AU51" s="201">
        <f>'DE-Exp (O)'!AU51*(1+Toeslagen!$Q$5)</f>
        <v>777.29856483379763</v>
      </c>
      <c r="AV51" s="201">
        <f>'DE-Exp (O)'!AV51*(1+Toeslagen!$Q$5)</f>
        <v>777.29856483379763</v>
      </c>
      <c r="AW51" s="201">
        <f>'DE-Exp (O)'!AW51*(1+Toeslagen!$Q$5)</f>
        <v>920.93818097686687</v>
      </c>
      <c r="AX51" s="201">
        <f>'DE-Exp (O)'!AX51*(1+Toeslagen!$Q$5)</f>
        <v>920.93818097686687</v>
      </c>
      <c r="AY51" s="201">
        <f>'DE-Exp (O)'!AY51*(1+Toeslagen!$Q$5)</f>
        <v>930.24058684532008</v>
      </c>
      <c r="AZ51" s="201">
        <f>'DE-Exp (O)'!AZ51*(1+Toeslagen!$Q$5)</f>
        <v>1127.2617702696684</v>
      </c>
      <c r="BA51" s="201">
        <f>'DE-Exp (O)'!BA51*(1+Toeslagen!$Q$5)</f>
        <v>1132.9264022810737</v>
      </c>
      <c r="BB51" s="201">
        <f>'DE-Exp (O)'!BB51*(1+Toeslagen!$Q$5)</f>
        <v>1498.5478352270356</v>
      </c>
      <c r="BC51" s="201">
        <f>'DE-Exp (O)'!BC51*(1+Toeslagen!$Q$5)</f>
        <v>551.58251833135728</v>
      </c>
      <c r="BD51" s="201">
        <f>'DE-Exp (O)'!BD51*(1+Toeslagen!$Q$5)</f>
        <v>551.58251833135728</v>
      </c>
      <c r="BE51" s="201">
        <f>'DE-Exp (O)'!BE51*(1+Toeslagen!$Q$5)</f>
        <v>562.72559950976847</v>
      </c>
      <c r="BF51" s="201">
        <f>'DE-Exp (O)'!BF51*(1+Toeslagen!$Q$5)</f>
        <v>0</v>
      </c>
      <c r="BG51" s="201">
        <f>'DE-Exp (O)'!BG51*(1+Toeslagen!$Q$5)</f>
        <v>557.15405892056287</v>
      </c>
      <c r="BH51" s="201">
        <f>'DE-Exp (O)'!BH51*(1+Toeslagen!$Q$5)</f>
        <v>546.01097774215157</v>
      </c>
      <c r="BI51" s="201">
        <f>'DE-Exp (O)'!BI51*(1+Toeslagen!$Q$5)</f>
        <v>534.86789656374026</v>
      </c>
      <c r="BJ51" s="201">
        <f>'DE-Exp (O)'!BJ51*(1+Toeslagen!$Q$5)</f>
        <v>540.43943715294597</v>
      </c>
      <c r="BK51" s="201">
        <f>'DE-Exp (O)'!BK51*(1+Toeslagen!$Q$5)</f>
        <v>568.29714009897418</v>
      </c>
      <c r="BL51" s="201">
        <f>'DE-Exp (O)'!BL51*(1+Toeslagen!$Q$5)</f>
        <v>753.50371080827324</v>
      </c>
      <c r="BM51" s="201">
        <f>'DE-Exp (O)'!BM51*(1+Toeslagen!$Q$5)</f>
        <v>644.45532979410007</v>
      </c>
      <c r="BN51" s="201">
        <f>'DE-Exp (O)'!BN51*(1+Toeslagen!$Q$5)</f>
        <v>657.74306855274142</v>
      </c>
      <c r="BO51" s="201">
        <f>'DE-Exp (O)'!BO51*(1+Toeslagen!$Q$5)</f>
        <v>651.09919917342063</v>
      </c>
      <c r="BP51" s="201">
        <f>'DE-Exp (O)'!BP51*(1+Toeslagen!$Q$5)</f>
        <v>761.43532881678141</v>
      </c>
      <c r="BQ51" s="201">
        <f>'DE-Exp (O)'!BQ51*(1+Toeslagen!$Q$5)</f>
        <v>793.16180085081396</v>
      </c>
      <c r="BR51" s="201">
        <f>'DE-Exp (O)'!BR51*(1+Toeslagen!$Q$5)</f>
        <v>793.16180085081396</v>
      </c>
      <c r="BS51" s="201">
        <f>'DE-Exp (O)'!BS51*(1+Toeslagen!$Q$5)</f>
        <v>777.29856483379763</v>
      </c>
      <c r="BT51" s="201">
        <f>'DE-Exp (O)'!BT51*(1+Toeslagen!$Q$5)</f>
        <v>785.23018284230579</v>
      </c>
      <c r="BU51" s="201">
        <f>'DE-Exp (O)'!BU51*(1+Toeslagen!$Q$5)</f>
        <v>664.38693793206198</v>
      </c>
      <c r="BV51" s="201">
        <f>'DE-Exp (O)'!BV51*(1+Toeslagen!$Q$5)</f>
        <v>677.67467669070334</v>
      </c>
      <c r="BW51" s="201">
        <f>'DE-Exp (O)'!BW51*(1+Toeslagen!$Q$5)</f>
        <v>911.63577510841367</v>
      </c>
      <c r="BX51" s="201">
        <f>'DE-Exp (O)'!BX51*(1+Toeslagen!$Q$5)</f>
        <v>911.63577510841367</v>
      </c>
      <c r="BY51" s="201">
        <f>'DE-Exp (O)'!BY51*(1+Toeslagen!$Q$5)</f>
        <v>0</v>
      </c>
      <c r="BZ51" s="201">
        <f>'DE-Exp (O)'!BZ51*(1+Toeslagen!$Q$5)</f>
        <v>920.93818097686687</v>
      </c>
      <c r="CA51" s="201">
        <f>'DE-Exp (O)'!CA51*(1+Toeslagen!$Q$5)</f>
        <v>930.24058684532008</v>
      </c>
      <c r="CB51" s="201">
        <f>'DE-Exp (O)'!CB51*(1+Toeslagen!$Q$5)</f>
        <v>902.33336923996035</v>
      </c>
      <c r="CC51" s="201">
        <f>'DE-Exp (O)'!CC51*(1+Toeslagen!$Q$5)</f>
        <v>1138.5910342924792</v>
      </c>
      <c r="CD51" s="201">
        <f>'DE-Exp (O)'!CD51*(1+Toeslagen!$Q$5)</f>
        <v>1127.2617702696684</v>
      </c>
      <c r="CE51" s="201">
        <f>'DE-Exp (O)'!CE51*(1+Toeslagen!$Q$5)</f>
        <v>1127.2617702696684</v>
      </c>
      <c r="CF51" s="201">
        <f>'DE-Exp (O)'!CF51*(1+Toeslagen!$Q$5)</f>
        <v>1132.9264022810737</v>
      </c>
      <c r="CG51" s="201">
        <f>'DE-Exp (O)'!CG51*(1+Toeslagen!$Q$5)</f>
        <v>1302.5260545925123</v>
      </c>
      <c r="CH51" s="201">
        <f>'DE-Exp (O)'!CH51*(1+Toeslagen!$Q$5)</f>
        <v>1302.5260545925123</v>
      </c>
      <c r="CI51" s="201">
        <f>'DE-Exp (O)'!CI51*(1+Toeslagen!$Q$5)</f>
        <v>1498.5478352270356</v>
      </c>
      <c r="CJ51" s="201">
        <f>'DE-Exp (O)'!CJ51*(1+Toeslagen!$Q$5)</f>
        <v>1491.0550960509006</v>
      </c>
      <c r="CK51" s="201">
        <f>'DE-Exp (O)'!CK51*(1+Toeslagen!$Q$5)</f>
        <v>1302.5260545925123</v>
      </c>
      <c r="CL51" s="201">
        <f>'DE-Exp (O)'!CL51*(1+Toeslagen!$Q$5)</f>
        <v>1296.0134243195496</v>
      </c>
      <c r="CM51" s="201">
        <f>'DE-Exp (O)'!CM51*(1+Toeslagen!$Q$5)</f>
        <v>1289.5007940465871</v>
      </c>
      <c r="CN51" s="201">
        <f>'DE-Exp (O)'!CN51*(1+Toeslagen!$Q$5)</f>
        <v>1497.6000000000001</v>
      </c>
      <c r="CO51" s="201">
        <f>'DE-Exp (O)'!CO51*(1+Toeslagen!$Q$5)</f>
        <v>1555.163348647005</v>
      </c>
      <c r="CP51" s="201">
        <f>'DE-Exp (O)'!CP51*(1+Toeslagen!$Q$5)</f>
        <v>1539.7656917297079</v>
      </c>
      <c r="CQ51" s="201">
        <f>'DE-Exp (O)'!CQ51*(1+Toeslagen!$Q$5)</f>
        <v>1802.1841914310723</v>
      </c>
      <c r="CR51" s="201">
        <f>'DE-Exp (O)'!CR51*(1+Toeslagen!$Q$5)</f>
        <v>1802.1841914310723</v>
      </c>
      <c r="CS51" s="201">
        <f>'DE-Exp (O)'!CS51*(1+Toeslagen!$Q$5)</f>
        <v>1811.2861317918355</v>
      </c>
      <c r="CT51" s="201">
        <f>'DE-Exp (O)'!CT51*(1+Toeslagen!$Q$5)</f>
        <v>1820.3880721525984</v>
      </c>
      <c r="CU51" s="201">
        <f>'DE-Exp (O)'!CU51*(1+Toeslagen!$Q$5)</f>
        <v>1820.3880721525984</v>
      </c>
      <c r="CV51" s="201">
        <f>'DE-Exp (O)'!CV51*(1+Toeslagen!$Q$5)</f>
        <v>1532.0668632710592</v>
      </c>
      <c r="CW51" s="201">
        <f>'DE-Exp (O)'!CW51*(1+Toeslagen!$Q$5)</f>
        <v>1532.0668632710592</v>
      </c>
      <c r="CX51" s="201">
        <f>'DE-Exp (O)'!CX51*(1+Toeslagen!$Q$5)</f>
        <v>1539.7656917297079</v>
      </c>
      <c r="CY51" s="201">
        <f>'DE-Exp (O)'!CY51*(1+Toeslagen!$Q$5)</f>
        <v>1547.4645201883563</v>
      </c>
      <c r="CZ51" s="201">
        <f>'DE-Exp (O)'!CZ51*(1+Toeslagen!$Q$5)</f>
        <v>1506.0405744031707</v>
      </c>
      <c r="DA51" s="201">
        <f>'DE-Exp (O)'!DA51*(1+Toeslagen!$Q$5)</f>
        <v>1497.6000000000001</v>
      </c>
      <c r="DB51" s="201">
        <f>'DE-Exp (O)'!DB51*(1+Toeslagen!$Q$5)</f>
        <v>1498.5478352270356</v>
      </c>
      <c r="DC51" s="201">
        <f>'DE-Exp (O)'!DC51*(1+Toeslagen!$Q$5)</f>
        <v>1527.4475661958702</v>
      </c>
      <c r="DD51" s="201">
        <f>'DE-Exp (O)'!DD51*(1+Toeslagen!$Q$5)</f>
        <v>1539.7656917297079</v>
      </c>
      <c r="DE51" s="201">
        <f>'DE-Exp (O)'!DE51*(1+Toeslagen!$Q$5)</f>
        <v>1820.3880721525984</v>
      </c>
      <c r="DF51" s="201">
        <f>'DE-Exp (O)'!DF51*(1+Toeslagen!$Q$5)</f>
        <v>1513.5333135793062</v>
      </c>
      <c r="DG51" s="201">
        <f>'DE-Exp (O)'!DG51*(1+Toeslagen!$Q$5)</f>
        <v>1506.0405744031707</v>
      </c>
      <c r="DH51" s="201">
        <f>'DE-Exp (O)'!DH51*(1+Toeslagen!$Q$5)</f>
        <v>1416.8960000000002</v>
      </c>
      <c r="DI51" s="201">
        <f>'DE-Exp (O)'!DI51*(1+Toeslagen!$Q$5)</f>
        <v>1498.5478352270356</v>
      </c>
      <c r="DJ51" s="201">
        <f>'DE-Exp (O)'!DJ51*(1+Toeslagen!$Q$5)</f>
        <v>1491.0550960509006</v>
      </c>
    </row>
    <row r="52" spans="1:114" ht="14.65" thickBot="1">
      <c r="A52" s="1">
        <v>49</v>
      </c>
      <c r="B52" s="1">
        <v>49</v>
      </c>
      <c r="C52" s="1">
        <v>220</v>
      </c>
      <c r="D52" s="1">
        <v>2</v>
      </c>
      <c r="F52" t="s">
        <v>202</v>
      </c>
      <c r="G52" t="s">
        <v>203</v>
      </c>
      <c r="H52" t="s">
        <v>204</v>
      </c>
      <c r="I52" t="s">
        <v>205</v>
      </c>
      <c r="J52" t="s">
        <v>206</v>
      </c>
      <c r="N52" s="211">
        <v>11.5</v>
      </c>
      <c r="O52" s="212">
        <v>20125</v>
      </c>
      <c r="P52" s="201">
        <f>'DE-Exp (O)'!P52*(1+Toeslagen!$Q$5)</f>
        <v>1837.4883344721013</v>
      </c>
      <c r="Q52" s="201">
        <f>'DE-Exp (O)'!Q52*(1+Toeslagen!$Q$5)</f>
        <v>1855.9555539140317</v>
      </c>
      <c r="R52" s="201">
        <f>'DE-Exp (O)'!R52*(1+Toeslagen!$Q$5)</f>
        <v>1846.7219441930665</v>
      </c>
      <c r="S52" s="201">
        <f>'DE-Exp (O)'!S52*(1+Toeslagen!$Q$5)</f>
        <v>1567.2965463029539</v>
      </c>
      <c r="T52" s="201">
        <f>'DE-Exp (O)'!T52*(1+Toeslagen!$Q$5)</f>
        <v>0</v>
      </c>
      <c r="U52" s="201">
        <f>'DE-Exp (O)'!U52*(1+Toeslagen!$Q$5)</f>
        <v>1520.6557656731361</v>
      </c>
      <c r="V52" s="201">
        <f>'DE-Exp (O)'!V52*(1+Toeslagen!$Q$5)</f>
        <v>1559.4600635714389</v>
      </c>
      <c r="W52" s="201">
        <f>'DE-Exp (O)'!W52*(1+Toeslagen!$Q$5)</f>
        <v>1846.7219441930665</v>
      </c>
      <c r="X52" s="201">
        <f>'DE-Exp (O)'!X52*(1+Toeslagen!$Q$5)</f>
        <v>1846.7219441930665</v>
      </c>
      <c r="Y52" s="201">
        <f>'DE-Exp (O)'!Y52*(1+Toeslagen!$Q$5)</f>
        <v>1567.2965463029539</v>
      </c>
      <c r="Z52" s="201">
        <f>'DE-Exp (O)'!Z52*(1+Toeslagen!$Q$5)</f>
        <v>1567.2965463029539</v>
      </c>
      <c r="AA52" s="201">
        <f>'DE-Exp (O)'!AA52*(1+Toeslagen!$Q$5)</f>
        <v>1567.2965463029539</v>
      </c>
      <c r="AB52" s="201">
        <f>'DE-Exp (O)'!AB52*(1+Toeslagen!$Q$5)</f>
        <v>1567.2965463029539</v>
      </c>
      <c r="AC52" s="201">
        <f>'DE-Exp (O)'!AC52*(1+Toeslagen!$Q$5)</f>
        <v>1567.2965463029539</v>
      </c>
      <c r="AD52" s="201">
        <f>'DE-Exp (O)'!AD52*(1+Toeslagen!$Q$5)</f>
        <v>1846.7219441930665</v>
      </c>
      <c r="AE52" s="201">
        <f>'DE-Exp (O)'!AE52*(1+Toeslagen!$Q$5)</f>
        <v>1828.2547247511357</v>
      </c>
      <c r="AF52" s="201">
        <f>'DE-Exp (O)'!AF52*(1+Toeslagen!$Q$5)</f>
        <v>1966.3488</v>
      </c>
      <c r="AG52" s="201">
        <f>'DE-Exp (O)'!AG52*(1+Toeslagen!$Q$5)</f>
        <v>1946.88</v>
      </c>
      <c r="AH52" s="201">
        <f>'DE-Exp (O)'!AH52*(1+Toeslagen!$Q$5)</f>
        <v>1535.9506153768946</v>
      </c>
      <c r="AI52" s="201">
        <f>'DE-Exp (O)'!AI52*(1+Toeslagen!$Q$5)</f>
        <v>1143.5952631301773</v>
      </c>
      <c r="AJ52" s="201">
        <f>'DE-Exp (O)'!AJ52*(1+Toeslagen!$Q$5)</f>
        <v>1159.6000000000001</v>
      </c>
      <c r="AK52" s="201">
        <f>'DE-Exp (O)'!AK52*(1+Toeslagen!$Q$5)</f>
        <v>1155.1467304345226</v>
      </c>
      <c r="AL52" s="201">
        <f>'DE-Exp (O)'!AL52*(1+Toeslagen!$Q$5)</f>
        <v>1307.3560969071996</v>
      </c>
      <c r="AM52" s="201">
        <f>'DE-Exp (O)'!AM52*(1+Toeslagen!$Q$5)</f>
        <v>1333.7673311881531</v>
      </c>
      <c r="AN52" s="201">
        <f>'DE-Exp (O)'!AN52*(1+Toeslagen!$Q$5)</f>
        <v>1320.5617140476763</v>
      </c>
      <c r="AO52" s="201">
        <f>'DE-Exp (O)'!AO52*(1+Toeslagen!$Q$5)</f>
        <v>804.19512962582257</v>
      </c>
      <c r="AP52" s="201">
        <f>'DE-Exp (O)'!AP52*(1+Toeslagen!$Q$5)</f>
        <v>812.23708092208074</v>
      </c>
      <c r="AQ52" s="201">
        <f>'DE-Exp (O)'!AQ52*(1+Toeslagen!$Q$5)</f>
        <v>796.1531783295643</v>
      </c>
      <c r="AR52" s="201">
        <f>'DE-Exp (O)'!AR52*(1+Toeslagen!$Q$5)</f>
        <v>948.77952000000005</v>
      </c>
      <c r="AS52" s="201">
        <f>'DE-Exp (O)'!AS52*(1+Toeslagen!$Q$5)</f>
        <v>911.57247999999993</v>
      </c>
      <c r="AT52" s="201">
        <f>'DE-Exp (O)'!AT52*(1+Toeslagen!$Q$5)</f>
        <v>930.17600000000004</v>
      </c>
      <c r="AU52" s="201">
        <f>'DE-Exp (O)'!AU52*(1+Toeslagen!$Q$5)</f>
        <v>788.11122703330602</v>
      </c>
      <c r="AV52" s="201">
        <f>'DE-Exp (O)'!AV52*(1+Toeslagen!$Q$5)</f>
        <v>788.11122703330602</v>
      </c>
      <c r="AW52" s="201">
        <f>'DE-Exp (O)'!AW52*(1+Toeslagen!$Q$5)</f>
        <v>934.00865441847498</v>
      </c>
      <c r="AX52" s="201">
        <f>'DE-Exp (O)'!AX52*(1+Toeslagen!$Q$5)</f>
        <v>934.00865441847498</v>
      </c>
      <c r="AY52" s="201">
        <f>'DE-Exp (O)'!AY52*(1+Toeslagen!$Q$5)</f>
        <v>943.44308527118676</v>
      </c>
      <c r="AZ52" s="201">
        <f>'DE-Exp (O)'!AZ52*(1+Toeslagen!$Q$5)</f>
        <v>1149.3709967823502</v>
      </c>
      <c r="BA52" s="201">
        <f>'DE-Exp (O)'!BA52*(1+Toeslagen!$Q$5)</f>
        <v>1155.1467304345226</v>
      </c>
      <c r="BB52" s="201">
        <f>'DE-Exp (O)'!BB52*(1+Toeslagen!$Q$5)</f>
        <v>1520.6557656731361</v>
      </c>
      <c r="BC52" s="201">
        <f>'DE-Exp (O)'!BC52*(1+Toeslagen!$Q$5)</f>
        <v>555.42389924063707</v>
      </c>
      <c r="BD52" s="201">
        <f>'DE-Exp (O)'!BD52*(1+Toeslagen!$Q$5)</f>
        <v>555.42389924063707</v>
      </c>
      <c r="BE52" s="201">
        <f>'DE-Exp (O)'!BE52*(1+Toeslagen!$Q$5)</f>
        <v>566.6445840737814</v>
      </c>
      <c r="BF52" s="201">
        <f>'DE-Exp (O)'!BF52*(1+Toeslagen!$Q$5)</f>
        <v>0</v>
      </c>
      <c r="BG52" s="201">
        <f>'DE-Exp (O)'!BG52*(1+Toeslagen!$Q$5)</f>
        <v>561.03424165720924</v>
      </c>
      <c r="BH52" s="201">
        <f>'DE-Exp (O)'!BH52*(1+Toeslagen!$Q$5)</f>
        <v>549.81355682406513</v>
      </c>
      <c r="BI52" s="201">
        <f>'DE-Exp (O)'!BI52*(1+Toeslagen!$Q$5)</f>
        <v>538.59287199092091</v>
      </c>
      <c r="BJ52" s="201">
        <f>'DE-Exp (O)'!BJ52*(1+Toeslagen!$Q$5)</f>
        <v>544.20321440749296</v>
      </c>
      <c r="BK52" s="201">
        <f>'DE-Exp (O)'!BK52*(1+Toeslagen!$Q$5)</f>
        <v>572.25492649035345</v>
      </c>
      <c r="BL52" s="201">
        <f>'DE-Exp (O)'!BL52*(1+Toeslagen!$Q$5)</f>
        <v>763.98537314453142</v>
      </c>
      <c r="BM52" s="201">
        <f>'DE-Exp (O)'!BM52*(1+Toeslagen!$Q$5)</f>
        <v>654.08697886452637</v>
      </c>
      <c r="BN52" s="201">
        <f>'DE-Exp (O)'!BN52*(1+Toeslagen!$Q$5)</f>
        <v>667.57330832565071</v>
      </c>
      <c r="BO52" s="201">
        <f>'DE-Exp (O)'!BO52*(1+Toeslagen!$Q$5)</f>
        <v>660.83014359508854</v>
      </c>
      <c r="BP52" s="201">
        <f>'DE-Exp (O)'!BP52*(1+Toeslagen!$Q$5)</f>
        <v>772.02732444078958</v>
      </c>
      <c r="BQ52" s="201">
        <f>'DE-Exp (O)'!BQ52*(1+Toeslagen!$Q$5)</f>
        <v>804.19512962582257</v>
      </c>
      <c r="BR52" s="201">
        <f>'DE-Exp (O)'!BR52*(1+Toeslagen!$Q$5)</f>
        <v>804.19512962582257</v>
      </c>
      <c r="BS52" s="201">
        <f>'DE-Exp (O)'!BS52*(1+Toeslagen!$Q$5)</f>
        <v>788.11122703330602</v>
      </c>
      <c r="BT52" s="201">
        <f>'DE-Exp (O)'!BT52*(1+Toeslagen!$Q$5)</f>
        <v>796.1531783295643</v>
      </c>
      <c r="BU52" s="201">
        <f>'DE-Exp (O)'!BU52*(1+Toeslagen!$Q$5)</f>
        <v>674.31647305621277</v>
      </c>
      <c r="BV52" s="201">
        <f>'DE-Exp (O)'!BV52*(1+Toeslagen!$Q$5)</f>
        <v>687.80280251733711</v>
      </c>
      <c r="BW52" s="201">
        <f>'DE-Exp (O)'!BW52*(1+Toeslagen!$Q$5)</f>
        <v>924.57422356576296</v>
      </c>
      <c r="BX52" s="201">
        <f>'DE-Exp (O)'!BX52*(1+Toeslagen!$Q$5)</f>
        <v>924.57422356576296</v>
      </c>
      <c r="BY52" s="201">
        <f>'DE-Exp (O)'!BY52*(1+Toeslagen!$Q$5)</f>
        <v>0</v>
      </c>
      <c r="BZ52" s="201">
        <f>'DE-Exp (O)'!BZ52*(1+Toeslagen!$Q$5)</f>
        <v>934.00865441847498</v>
      </c>
      <c r="CA52" s="201">
        <f>'DE-Exp (O)'!CA52*(1+Toeslagen!$Q$5)</f>
        <v>943.44308527118676</v>
      </c>
      <c r="CB52" s="201">
        <f>'DE-Exp (O)'!CB52*(1+Toeslagen!$Q$5)</f>
        <v>915.13979271305118</v>
      </c>
      <c r="CC52" s="201">
        <f>'DE-Exp (O)'!CC52*(1+Toeslagen!$Q$5)</f>
        <v>1160.9224640866951</v>
      </c>
      <c r="CD52" s="201">
        <f>'DE-Exp (O)'!CD52*(1+Toeslagen!$Q$5)</f>
        <v>1149.3709967823502</v>
      </c>
      <c r="CE52" s="201">
        <f>'DE-Exp (O)'!CE52*(1+Toeslagen!$Q$5)</f>
        <v>1149.3709967823502</v>
      </c>
      <c r="CF52" s="201">
        <f>'DE-Exp (O)'!CF52*(1+Toeslagen!$Q$5)</f>
        <v>1155.1467304345226</v>
      </c>
      <c r="CG52" s="201">
        <f>'DE-Exp (O)'!CG52*(1+Toeslagen!$Q$5)</f>
        <v>1320.5617140476763</v>
      </c>
      <c r="CH52" s="201">
        <f>'DE-Exp (O)'!CH52*(1+Toeslagen!$Q$5)</f>
        <v>1320.5617140476763</v>
      </c>
      <c r="CI52" s="201">
        <f>'DE-Exp (O)'!CI52*(1+Toeslagen!$Q$5)</f>
        <v>1520.6557656731361</v>
      </c>
      <c r="CJ52" s="201">
        <f>'DE-Exp (O)'!CJ52*(1+Toeslagen!$Q$5)</f>
        <v>1513.0524868447703</v>
      </c>
      <c r="CK52" s="201">
        <f>'DE-Exp (O)'!CK52*(1+Toeslagen!$Q$5)</f>
        <v>1320.5617140476763</v>
      </c>
      <c r="CL52" s="201">
        <f>'DE-Exp (O)'!CL52*(1+Toeslagen!$Q$5)</f>
        <v>1313.9589054774381</v>
      </c>
      <c r="CM52" s="201">
        <f>'DE-Exp (O)'!CM52*(1+Toeslagen!$Q$5)</f>
        <v>1307.3560969071996</v>
      </c>
      <c r="CN52" s="201">
        <f>'DE-Exp (O)'!CN52*(1+Toeslagen!$Q$5)</f>
        <v>1518.4</v>
      </c>
      <c r="CO52" s="201">
        <f>'DE-Exp (O)'!CO52*(1+Toeslagen!$Q$5)</f>
        <v>1582.9695117659833</v>
      </c>
      <c r="CP52" s="201">
        <f>'DE-Exp (O)'!CP52*(1+Toeslagen!$Q$5)</f>
        <v>1567.2965463029539</v>
      </c>
      <c r="CQ52" s="201">
        <f>'DE-Exp (O)'!CQ52*(1+Toeslagen!$Q$5)</f>
        <v>1828.2547247511357</v>
      </c>
      <c r="CR52" s="201">
        <f>'DE-Exp (O)'!CR52*(1+Toeslagen!$Q$5)</f>
        <v>1828.2547247511357</v>
      </c>
      <c r="CS52" s="201">
        <f>'DE-Exp (O)'!CS52*(1+Toeslagen!$Q$5)</f>
        <v>1837.4883344721013</v>
      </c>
      <c r="CT52" s="201">
        <f>'DE-Exp (O)'!CT52*(1+Toeslagen!$Q$5)</f>
        <v>1846.7219441930665</v>
      </c>
      <c r="CU52" s="201">
        <f>'DE-Exp (O)'!CU52*(1+Toeslagen!$Q$5)</f>
        <v>1846.7219441930665</v>
      </c>
      <c r="CV52" s="201">
        <f>'DE-Exp (O)'!CV52*(1+Toeslagen!$Q$5)</f>
        <v>1559.4600635714389</v>
      </c>
      <c r="CW52" s="201">
        <f>'DE-Exp (O)'!CW52*(1+Toeslagen!$Q$5)</f>
        <v>1559.4600635714389</v>
      </c>
      <c r="CX52" s="201">
        <f>'DE-Exp (O)'!CX52*(1+Toeslagen!$Q$5)</f>
        <v>1567.2965463029539</v>
      </c>
      <c r="CY52" s="201">
        <f>'DE-Exp (O)'!CY52*(1+Toeslagen!$Q$5)</f>
        <v>1575.1330290344686</v>
      </c>
      <c r="CZ52" s="201">
        <f>'DE-Exp (O)'!CZ52*(1+Toeslagen!$Q$5)</f>
        <v>1528.2590445015016</v>
      </c>
      <c r="DA52" s="201">
        <f>'DE-Exp (O)'!DA52*(1+Toeslagen!$Q$5)</f>
        <v>1518.4</v>
      </c>
      <c r="DB52" s="201">
        <f>'DE-Exp (O)'!DB52*(1+Toeslagen!$Q$5)</f>
        <v>1520.6557656731361</v>
      </c>
      <c r="DC52" s="201">
        <f>'DE-Exp (O)'!DC52*(1+Toeslagen!$Q$5)</f>
        <v>1554.7581739325301</v>
      </c>
      <c r="DD52" s="201">
        <f>'DE-Exp (O)'!DD52*(1+Toeslagen!$Q$5)</f>
        <v>1567.2965463029539</v>
      </c>
      <c r="DE52" s="201">
        <f>'DE-Exp (O)'!DE52*(1+Toeslagen!$Q$5)</f>
        <v>1846.7219441930665</v>
      </c>
      <c r="DF52" s="201">
        <f>'DE-Exp (O)'!DF52*(1+Toeslagen!$Q$5)</f>
        <v>1535.8623233298674</v>
      </c>
      <c r="DG52" s="201">
        <f>'DE-Exp (O)'!DG52*(1+Toeslagen!$Q$5)</f>
        <v>1528.2590445015016</v>
      </c>
      <c r="DH52" s="201">
        <f>'DE-Exp (O)'!DH52*(1+Toeslagen!$Q$5)</f>
        <v>1438.528</v>
      </c>
      <c r="DI52" s="201">
        <f>'DE-Exp (O)'!DI52*(1+Toeslagen!$Q$5)</f>
        <v>1520.6557656731361</v>
      </c>
      <c r="DJ52" s="201">
        <f>'DE-Exp (O)'!DJ52*(1+Toeslagen!$Q$5)</f>
        <v>1513.0524868447703</v>
      </c>
    </row>
    <row r="53" spans="1:114" ht="14.65" thickBot="1">
      <c r="A53" s="1">
        <v>50</v>
      </c>
      <c r="B53" s="1">
        <v>50</v>
      </c>
      <c r="C53" s="1">
        <v>210</v>
      </c>
      <c r="D53" s="1">
        <v>2</v>
      </c>
      <c r="F53" t="s">
        <v>202</v>
      </c>
      <c r="G53" t="s">
        <v>203</v>
      </c>
      <c r="H53" t="s">
        <v>204</v>
      </c>
      <c r="I53" t="s">
        <v>205</v>
      </c>
      <c r="J53" t="s">
        <v>206</v>
      </c>
      <c r="N53" s="211">
        <v>11.6</v>
      </c>
      <c r="O53" s="212">
        <v>20300</v>
      </c>
      <c r="P53" s="201">
        <f>'DE-Exp (O)'!P53*(1+Toeslagen!$Q$5)</f>
        <v>1862.6304880323667</v>
      </c>
      <c r="Q53" s="201">
        <f>'DE-Exp (O)'!Q53*(1+Toeslagen!$Q$5)</f>
        <v>1881.3503924347017</v>
      </c>
      <c r="R53" s="201">
        <f>'DE-Exp (O)'!R53*(1+Toeslagen!$Q$5)</f>
        <v>1871.9904402335344</v>
      </c>
      <c r="S53" s="201">
        <f>'DE-Exp (O)'!S53*(1+Toeslagen!$Q$5)</f>
        <v>1588.4351448761993</v>
      </c>
      <c r="T53" s="201">
        <f>'DE-Exp (O)'!T53*(1+Toeslagen!$Q$5)</f>
        <v>0</v>
      </c>
      <c r="U53" s="201">
        <f>'DE-Exp (O)'!U53*(1+Toeslagen!$Q$5)</f>
        <v>1541.6983201192365</v>
      </c>
      <c r="V53" s="201">
        <f>'DE-Exp (O)'!V53*(1+Toeslagen!$Q$5)</f>
        <v>1580.4929691518184</v>
      </c>
      <c r="W53" s="201">
        <f>'DE-Exp (O)'!W53*(1+Toeslagen!$Q$5)</f>
        <v>1871.9904402335344</v>
      </c>
      <c r="X53" s="201">
        <f>'DE-Exp (O)'!X53*(1+Toeslagen!$Q$5)</f>
        <v>1871.9904402335344</v>
      </c>
      <c r="Y53" s="201">
        <f>'DE-Exp (O)'!Y53*(1+Toeslagen!$Q$5)</f>
        <v>1588.4351448761993</v>
      </c>
      <c r="Z53" s="201">
        <f>'DE-Exp (O)'!Z53*(1+Toeslagen!$Q$5)</f>
        <v>1588.4351448761993</v>
      </c>
      <c r="AA53" s="201">
        <f>'DE-Exp (O)'!AA53*(1+Toeslagen!$Q$5)</f>
        <v>1588.4351448761993</v>
      </c>
      <c r="AB53" s="201">
        <f>'DE-Exp (O)'!AB53*(1+Toeslagen!$Q$5)</f>
        <v>1588.4351448761993</v>
      </c>
      <c r="AC53" s="201">
        <f>'DE-Exp (O)'!AC53*(1+Toeslagen!$Q$5)</f>
        <v>1588.4351448761993</v>
      </c>
      <c r="AD53" s="201">
        <f>'DE-Exp (O)'!AD53*(1+Toeslagen!$Q$5)</f>
        <v>1871.9904402335344</v>
      </c>
      <c r="AE53" s="201">
        <f>'DE-Exp (O)'!AE53*(1+Toeslagen!$Q$5)</f>
        <v>1853.2705358311991</v>
      </c>
      <c r="AF53" s="201">
        <f>'DE-Exp (O)'!AF53*(1+Toeslagen!$Q$5)</f>
        <v>1993.6592000000001</v>
      </c>
      <c r="AG53" s="201">
        <f>'DE-Exp (O)'!AG53*(1+Toeslagen!$Q$5)</f>
        <v>1973.92</v>
      </c>
      <c r="AH53" s="201">
        <f>'DE-Exp (O)'!AH53*(1+Toeslagen!$Q$5)</f>
        <v>1556.6664419786753</v>
      </c>
      <c r="AI53" s="201">
        <f>'DE-Exp (O)'!AI53*(1+Toeslagen!$Q$5)</f>
        <v>1160.3197768020918</v>
      </c>
      <c r="AJ53" s="201">
        <f>'DE-Exp (O)'!AJ53*(1+Toeslagen!$Q$5)</f>
        <v>1175.2</v>
      </c>
      <c r="AK53" s="201">
        <f>'DE-Exp (O)'!AK53*(1+Toeslagen!$Q$5)</f>
        <v>1172.0401785879717</v>
      </c>
      <c r="AL53" s="201">
        <f>'DE-Exp (O)'!AL53*(1+Toeslagen!$Q$5)</f>
        <v>1324.1566775278129</v>
      </c>
      <c r="AM53" s="201">
        <f>'DE-Exp (O)'!AM53*(1+Toeslagen!$Q$5)</f>
        <v>1350.9073174778696</v>
      </c>
      <c r="AN53" s="201">
        <f>'DE-Exp (O)'!AN53*(1+Toeslagen!$Q$5)</f>
        <v>1337.5319975028413</v>
      </c>
      <c r="AO53" s="201">
        <f>'DE-Exp (O)'!AO53*(1+Toeslagen!$Q$5)</f>
        <v>814.16308240083129</v>
      </c>
      <c r="AP53" s="201">
        <f>'DE-Exp (O)'!AP53*(1+Toeslagen!$Q$5)</f>
        <v>822.30471322483959</v>
      </c>
      <c r="AQ53" s="201">
        <f>'DE-Exp (O)'!AQ53*(1+Toeslagen!$Q$5)</f>
        <v>806.0214515768231</v>
      </c>
      <c r="AR53" s="201">
        <f>'DE-Exp (O)'!AR53*(1+Toeslagen!$Q$5)</f>
        <v>959.81184000000007</v>
      </c>
      <c r="AS53" s="201">
        <f>'DE-Exp (O)'!AS53*(1+Toeslagen!$Q$5)</f>
        <v>922.17216000000008</v>
      </c>
      <c r="AT53" s="201">
        <f>'DE-Exp (O)'!AT53*(1+Toeslagen!$Q$5)</f>
        <v>940.99200000000008</v>
      </c>
      <c r="AU53" s="201">
        <f>'DE-Exp (O)'!AU53*(1+Toeslagen!$Q$5)</f>
        <v>797.87982075281468</v>
      </c>
      <c r="AV53" s="201">
        <f>'DE-Exp (O)'!AV53*(1+Toeslagen!$Q$5)</f>
        <v>797.87982075281468</v>
      </c>
      <c r="AW53" s="201">
        <f>'DE-Exp (O)'!AW53*(1+Toeslagen!$Q$5)</f>
        <v>942.86023890008255</v>
      </c>
      <c r="AX53" s="201">
        <f>'DE-Exp (O)'!AX53*(1+Toeslagen!$Q$5)</f>
        <v>942.86023890008255</v>
      </c>
      <c r="AY53" s="201">
        <f>'DE-Exp (O)'!AY53*(1+Toeslagen!$Q$5)</f>
        <v>952.38407969705315</v>
      </c>
      <c r="AZ53" s="201">
        <f>'DE-Exp (O)'!AZ53*(1+Toeslagen!$Q$5)</f>
        <v>1166.1799776950318</v>
      </c>
      <c r="BA53" s="201">
        <f>'DE-Exp (O)'!BA53*(1+Toeslagen!$Q$5)</f>
        <v>1172.0401785879717</v>
      </c>
      <c r="BB53" s="201">
        <f>'DE-Exp (O)'!BB53*(1+Toeslagen!$Q$5)</f>
        <v>1541.6983201192365</v>
      </c>
      <c r="BC53" s="201">
        <f>'DE-Exp (O)'!BC53*(1+Toeslagen!$Q$5)</f>
        <v>560.32000238991714</v>
      </c>
      <c r="BD53" s="201">
        <f>'DE-Exp (O)'!BD53*(1+Toeslagen!$Q$5)</f>
        <v>560.32000238991714</v>
      </c>
      <c r="BE53" s="201">
        <f>'DE-Exp (O)'!BE53*(1+Toeslagen!$Q$5)</f>
        <v>571.6395983977942</v>
      </c>
      <c r="BF53" s="201">
        <f>'DE-Exp (O)'!BF53*(1+Toeslagen!$Q$5)</f>
        <v>0</v>
      </c>
      <c r="BG53" s="201">
        <f>'DE-Exp (O)'!BG53*(1+Toeslagen!$Q$5)</f>
        <v>565.97980039385573</v>
      </c>
      <c r="BH53" s="201">
        <f>'DE-Exp (O)'!BH53*(1+Toeslagen!$Q$5)</f>
        <v>554.66020438597866</v>
      </c>
      <c r="BI53" s="201">
        <f>'DE-Exp (O)'!BI53*(1+Toeslagen!$Q$5)</f>
        <v>543.34060837810136</v>
      </c>
      <c r="BJ53" s="201">
        <f>'DE-Exp (O)'!BJ53*(1+Toeslagen!$Q$5)</f>
        <v>549.00040638203996</v>
      </c>
      <c r="BK53" s="201">
        <f>'DE-Exp (O)'!BK53*(1+Toeslagen!$Q$5)</f>
        <v>577.29939640173279</v>
      </c>
      <c r="BL53" s="201">
        <f>'DE-Exp (O)'!BL53*(1+Toeslagen!$Q$5)</f>
        <v>773.45492828078966</v>
      </c>
      <c r="BM53" s="201">
        <f>'DE-Exp (O)'!BM53*(1+Toeslagen!$Q$5)</f>
        <v>662.68521321495234</v>
      </c>
      <c r="BN53" s="201">
        <f>'DE-Exp (O)'!BN53*(1+Toeslagen!$Q$5)</f>
        <v>676.34882585855962</v>
      </c>
      <c r="BO53" s="201">
        <f>'DE-Exp (O)'!BO53*(1+Toeslagen!$Q$5)</f>
        <v>669.51701953675592</v>
      </c>
      <c r="BP53" s="201">
        <f>'DE-Exp (O)'!BP53*(1+Toeslagen!$Q$5)</f>
        <v>781.59655910479808</v>
      </c>
      <c r="BQ53" s="201">
        <f>'DE-Exp (O)'!BQ53*(1+Toeslagen!$Q$5)</f>
        <v>814.16308240083129</v>
      </c>
      <c r="BR53" s="201">
        <f>'DE-Exp (O)'!BR53*(1+Toeslagen!$Q$5)</f>
        <v>814.16308240083129</v>
      </c>
      <c r="BS53" s="201">
        <f>'DE-Exp (O)'!BS53*(1+Toeslagen!$Q$5)</f>
        <v>797.87982075281468</v>
      </c>
      <c r="BT53" s="201">
        <f>'DE-Exp (O)'!BT53*(1+Toeslagen!$Q$5)</f>
        <v>806.0214515768231</v>
      </c>
      <c r="BU53" s="201">
        <f>'DE-Exp (O)'!BU53*(1+Toeslagen!$Q$5)</f>
        <v>683.18063218036332</v>
      </c>
      <c r="BV53" s="201">
        <f>'DE-Exp (O)'!BV53*(1+Toeslagen!$Q$5)</f>
        <v>696.8442448239706</v>
      </c>
      <c r="BW53" s="201">
        <f>'DE-Exp (O)'!BW53*(1+Toeslagen!$Q$5)</f>
        <v>933.33639810311217</v>
      </c>
      <c r="BX53" s="201">
        <f>'DE-Exp (O)'!BX53*(1+Toeslagen!$Q$5)</f>
        <v>933.33639810311217</v>
      </c>
      <c r="BY53" s="201">
        <f>'DE-Exp (O)'!BY53*(1+Toeslagen!$Q$5)</f>
        <v>0</v>
      </c>
      <c r="BZ53" s="201">
        <f>'DE-Exp (O)'!BZ53*(1+Toeslagen!$Q$5)</f>
        <v>942.86023890008255</v>
      </c>
      <c r="CA53" s="201">
        <f>'DE-Exp (O)'!CA53*(1+Toeslagen!$Q$5)</f>
        <v>952.38407969705315</v>
      </c>
      <c r="CB53" s="201">
        <f>'DE-Exp (O)'!CB53*(1+Toeslagen!$Q$5)</f>
        <v>923.81255730614157</v>
      </c>
      <c r="CC53" s="201">
        <f>'DE-Exp (O)'!CC53*(1+Toeslagen!$Q$5)</f>
        <v>1177.9003794809114</v>
      </c>
      <c r="CD53" s="201">
        <f>'DE-Exp (O)'!CD53*(1+Toeslagen!$Q$5)</f>
        <v>1166.1799776950318</v>
      </c>
      <c r="CE53" s="201">
        <f>'DE-Exp (O)'!CE53*(1+Toeslagen!$Q$5)</f>
        <v>1166.1799776950318</v>
      </c>
      <c r="CF53" s="201">
        <f>'DE-Exp (O)'!CF53*(1+Toeslagen!$Q$5)</f>
        <v>1172.0401785879717</v>
      </c>
      <c r="CG53" s="201">
        <f>'DE-Exp (O)'!CG53*(1+Toeslagen!$Q$5)</f>
        <v>1337.5319975028413</v>
      </c>
      <c r="CH53" s="201">
        <f>'DE-Exp (O)'!CH53*(1+Toeslagen!$Q$5)</f>
        <v>1337.5319975028413</v>
      </c>
      <c r="CI53" s="201">
        <f>'DE-Exp (O)'!CI53*(1+Toeslagen!$Q$5)</f>
        <v>1541.6983201192365</v>
      </c>
      <c r="CJ53" s="201">
        <f>'DE-Exp (O)'!CJ53*(1+Toeslagen!$Q$5)</f>
        <v>1533.9898285186405</v>
      </c>
      <c r="CK53" s="201">
        <f>'DE-Exp (O)'!CK53*(1+Toeslagen!$Q$5)</f>
        <v>1337.5319975028413</v>
      </c>
      <c r="CL53" s="201">
        <f>'DE-Exp (O)'!CL53*(1+Toeslagen!$Q$5)</f>
        <v>1330.844337515327</v>
      </c>
      <c r="CM53" s="201">
        <f>'DE-Exp (O)'!CM53*(1+Toeslagen!$Q$5)</f>
        <v>1324.1566775278129</v>
      </c>
      <c r="CN53" s="201">
        <f>'DE-Exp (O)'!CN53*(1+Toeslagen!$Q$5)</f>
        <v>1539.2</v>
      </c>
      <c r="CO53" s="201">
        <f>'DE-Exp (O)'!CO53*(1+Toeslagen!$Q$5)</f>
        <v>1604.3194963249614</v>
      </c>
      <c r="CP53" s="201">
        <f>'DE-Exp (O)'!CP53*(1+Toeslagen!$Q$5)</f>
        <v>1588.4351448761993</v>
      </c>
      <c r="CQ53" s="201">
        <f>'DE-Exp (O)'!CQ53*(1+Toeslagen!$Q$5)</f>
        <v>1853.2705358311991</v>
      </c>
      <c r="CR53" s="201">
        <f>'DE-Exp (O)'!CR53*(1+Toeslagen!$Q$5)</f>
        <v>1853.2705358311991</v>
      </c>
      <c r="CS53" s="201">
        <f>'DE-Exp (O)'!CS53*(1+Toeslagen!$Q$5)</f>
        <v>1862.6304880323667</v>
      </c>
      <c r="CT53" s="201">
        <f>'DE-Exp (O)'!CT53*(1+Toeslagen!$Q$5)</f>
        <v>1871.9904402335344</v>
      </c>
      <c r="CU53" s="201">
        <f>'DE-Exp (O)'!CU53*(1+Toeslagen!$Q$5)</f>
        <v>1871.9904402335344</v>
      </c>
      <c r="CV53" s="201">
        <f>'DE-Exp (O)'!CV53*(1+Toeslagen!$Q$5)</f>
        <v>1580.4929691518184</v>
      </c>
      <c r="CW53" s="201">
        <f>'DE-Exp (O)'!CW53*(1+Toeslagen!$Q$5)</f>
        <v>1580.4929691518184</v>
      </c>
      <c r="CX53" s="201">
        <f>'DE-Exp (O)'!CX53*(1+Toeslagen!$Q$5)</f>
        <v>1588.4351448761993</v>
      </c>
      <c r="CY53" s="201">
        <f>'DE-Exp (O)'!CY53*(1+Toeslagen!$Q$5)</f>
        <v>1596.3773206005803</v>
      </c>
      <c r="CZ53" s="201">
        <f>'DE-Exp (O)'!CZ53*(1+Toeslagen!$Q$5)</f>
        <v>1549.4068117198326</v>
      </c>
      <c r="DA53" s="201">
        <f>'DE-Exp (O)'!DA53*(1+Toeslagen!$Q$5)</f>
        <v>1539.2</v>
      </c>
      <c r="DB53" s="201">
        <f>'DE-Exp (O)'!DB53*(1+Toeslagen!$Q$5)</f>
        <v>1541.6983201192365</v>
      </c>
      <c r="DC53" s="201">
        <f>'DE-Exp (O)'!DC53*(1+Toeslagen!$Q$5)</f>
        <v>1575.7276637171897</v>
      </c>
      <c r="DD53" s="201">
        <f>'DE-Exp (O)'!DD53*(1+Toeslagen!$Q$5)</f>
        <v>1588.4351448761993</v>
      </c>
      <c r="DE53" s="201">
        <f>'DE-Exp (O)'!DE53*(1+Toeslagen!$Q$5)</f>
        <v>1871.9904402335344</v>
      </c>
      <c r="DF53" s="201">
        <f>'DE-Exp (O)'!DF53*(1+Toeslagen!$Q$5)</f>
        <v>1557.1153033204287</v>
      </c>
      <c r="DG53" s="201">
        <f>'DE-Exp (O)'!DG53*(1+Toeslagen!$Q$5)</f>
        <v>1549.4068117198326</v>
      </c>
      <c r="DH53" s="201">
        <f>'DE-Exp (O)'!DH53*(1+Toeslagen!$Q$5)</f>
        <v>1460.16</v>
      </c>
      <c r="DI53" s="201">
        <f>'DE-Exp (O)'!DI53*(1+Toeslagen!$Q$5)</f>
        <v>1541.6983201192365</v>
      </c>
      <c r="DJ53" s="201">
        <f>'DE-Exp (O)'!DJ53*(1+Toeslagen!$Q$5)</f>
        <v>1533.9898285186405</v>
      </c>
    </row>
    <row r="54" spans="1:114" ht="14.65" thickBot="1">
      <c r="A54" s="1">
        <v>51</v>
      </c>
      <c r="B54" s="1">
        <v>51</v>
      </c>
      <c r="C54" s="1">
        <v>220</v>
      </c>
      <c r="D54" s="1">
        <v>2</v>
      </c>
      <c r="F54" t="s">
        <v>202</v>
      </c>
      <c r="G54" t="s">
        <v>203</v>
      </c>
      <c r="H54" t="s">
        <v>204</v>
      </c>
      <c r="I54" t="s">
        <v>205</v>
      </c>
      <c r="J54" t="s">
        <v>206</v>
      </c>
      <c r="N54" s="211">
        <v>12</v>
      </c>
      <c r="O54" s="212">
        <v>21000</v>
      </c>
      <c r="P54" s="201">
        <f>'DE-Exp (O)'!P54*(1+Toeslagen!$Q$5)</f>
        <v>1886.7125924726322</v>
      </c>
      <c r="Q54" s="201">
        <f>'DE-Exp (O)'!Q54*(1+Toeslagen!$Q$5)</f>
        <v>1905.6745280753721</v>
      </c>
      <c r="R54" s="201">
        <f>'DE-Exp (O)'!R54*(1+Toeslagen!$Q$5)</f>
        <v>1896.1935602740023</v>
      </c>
      <c r="S54" s="201">
        <f>'DE-Exp (O)'!S54*(1+Toeslagen!$Q$5)</f>
        <v>1608.5083674494444</v>
      </c>
      <c r="T54" s="201">
        <f>'DE-Exp (O)'!T54*(1+Toeslagen!$Q$5)</f>
        <v>0</v>
      </c>
      <c r="U54" s="201">
        <f>'DE-Exp (O)'!U54*(1+Toeslagen!$Q$5)</f>
        <v>1561.675498565337</v>
      </c>
      <c r="V54" s="201">
        <f>'DE-Exp (O)'!V54*(1+Toeslagen!$Q$5)</f>
        <v>1600.4658256121972</v>
      </c>
      <c r="W54" s="201">
        <f>'DE-Exp (O)'!W54*(1+Toeslagen!$Q$5)</f>
        <v>1896.1935602740023</v>
      </c>
      <c r="X54" s="201">
        <f>'DE-Exp (O)'!X54*(1+Toeslagen!$Q$5)</f>
        <v>1896.1935602740023</v>
      </c>
      <c r="Y54" s="201">
        <f>'DE-Exp (O)'!Y54*(1+Toeslagen!$Q$5)</f>
        <v>1608.5083674494444</v>
      </c>
      <c r="Z54" s="201">
        <f>'DE-Exp (O)'!Z54*(1+Toeslagen!$Q$5)</f>
        <v>1608.5083674494444</v>
      </c>
      <c r="AA54" s="201">
        <f>'DE-Exp (O)'!AA54*(1+Toeslagen!$Q$5)</f>
        <v>1608.5083674494444</v>
      </c>
      <c r="AB54" s="201">
        <f>'DE-Exp (O)'!AB54*(1+Toeslagen!$Q$5)</f>
        <v>1608.5083674494444</v>
      </c>
      <c r="AC54" s="201">
        <f>'DE-Exp (O)'!AC54*(1+Toeslagen!$Q$5)</f>
        <v>1608.5083674494444</v>
      </c>
      <c r="AD54" s="201">
        <f>'DE-Exp (O)'!AD54*(1+Toeslagen!$Q$5)</f>
        <v>1896.1935602740023</v>
      </c>
      <c r="AE54" s="201">
        <f>'DE-Exp (O)'!AE54*(1+Toeslagen!$Q$5)</f>
        <v>1877.2316246712621</v>
      </c>
      <c r="AF54" s="201">
        <f>'DE-Exp (O)'!AF54*(1+Toeslagen!$Q$5)</f>
        <v>2013.3226880000002</v>
      </c>
      <c r="AG54" s="201">
        <f>'DE-Exp (O)'!AG54*(1+Toeslagen!$Q$5)</f>
        <v>1993.3888000000002</v>
      </c>
      <c r="AH54" s="201">
        <f>'DE-Exp (O)'!AH54*(1+Toeslagen!$Q$5)</f>
        <v>1576.3382001004557</v>
      </c>
      <c r="AI54" s="201">
        <f>'DE-Exp (O)'!AI54*(1+Toeslagen!$Q$5)</f>
        <v>1175.9895682340061</v>
      </c>
      <c r="AJ54" s="201">
        <f>'DE-Exp (O)'!AJ54*(1+Toeslagen!$Q$5)</f>
        <v>1190.8</v>
      </c>
      <c r="AK54" s="201">
        <f>'DE-Exp (O)'!AK54*(1+Toeslagen!$Q$5)</f>
        <v>1187.8682507414203</v>
      </c>
      <c r="AL54" s="201">
        <f>'DE-Exp (O)'!AL54*(1+Toeslagen!$Q$5)</f>
        <v>1339.9025359084258</v>
      </c>
      <c r="AM54" s="201">
        <f>'DE-Exp (O)'!AM54*(1+Toeslagen!$Q$5)</f>
        <v>1366.9712740075859</v>
      </c>
      <c r="AN54" s="201">
        <f>'DE-Exp (O)'!AN54*(1+Toeslagen!$Q$5)</f>
        <v>1353.4369049580057</v>
      </c>
      <c r="AO54" s="201">
        <f>'DE-Exp (O)'!AO54*(1+Toeslagen!$Q$5)</f>
        <v>822.00028317584008</v>
      </c>
      <c r="AP54" s="201">
        <f>'DE-Exp (O)'!AP54*(1+Toeslagen!$Q$5)</f>
        <v>830.22028600759847</v>
      </c>
      <c r="AQ54" s="201">
        <f>'DE-Exp (O)'!AQ54*(1+Toeslagen!$Q$5)</f>
        <v>813.78028034408169</v>
      </c>
      <c r="AR54" s="201">
        <f>'DE-Exp (O)'!AR54*(1+Toeslagen!$Q$5)</f>
        <v>965.32800000000009</v>
      </c>
      <c r="AS54" s="201">
        <f>'DE-Exp (O)'!AS54*(1+Toeslagen!$Q$5)</f>
        <v>927.47199999999998</v>
      </c>
      <c r="AT54" s="201">
        <f>'DE-Exp (O)'!AT54*(1+Toeslagen!$Q$5)</f>
        <v>946.4</v>
      </c>
      <c r="AU54" s="201">
        <f>'DE-Exp (O)'!AU54*(1+Toeslagen!$Q$5)</f>
        <v>805.56027751232318</v>
      </c>
      <c r="AV54" s="201">
        <f>'DE-Exp (O)'!AV54*(1+Toeslagen!$Q$5)</f>
        <v>805.56027751232318</v>
      </c>
      <c r="AW54" s="201">
        <f>'DE-Exp (O)'!AW54*(1+Toeslagen!$Q$5)</f>
        <v>950.65710114169053</v>
      </c>
      <c r="AX54" s="201">
        <f>'DE-Exp (O)'!AX54*(1+Toeslagen!$Q$5)</f>
        <v>950.65710114169053</v>
      </c>
      <c r="AY54" s="201">
        <f>'DE-Exp (O)'!AY54*(1+Toeslagen!$Q$5)</f>
        <v>960.25969812291976</v>
      </c>
      <c r="AZ54" s="201">
        <f>'DE-Exp (O)'!AZ54*(1+Toeslagen!$Q$5)</f>
        <v>1181.9289094877131</v>
      </c>
      <c r="BA54" s="201">
        <f>'DE-Exp (O)'!BA54*(1+Toeslagen!$Q$5)</f>
        <v>1187.8682507414203</v>
      </c>
      <c r="BB54" s="201">
        <f>'DE-Exp (O)'!BB54*(1+Toeslagen!$Q$5)</f>
        <v>1561.675498565337</v>
      </c>
      <c r="BC54" s="201">
        <f>'DE-Exp (O)'!BC54*(1+Toeslagen!$Q$5)</f>
        <v>564.16138329919727</v>
      </c>
      <c r="BD54" s="201">
        <f>'DE-Exp (O)'!BD54*(1+Toeslagen!$Q$5)</f>
        <v>564.16138329919727</v>
      </c>
      <c r="BE54" s="201">
        <f>'DE-Exp (O)'!BE54*(1+Toeslagen!$Q$5)</f>
        <v>575.55858296180725</v>
      </c>
      <c r="BF54" s="201">
        <f>'DE-Exp (O)'!BF54*(1+Toeslagen!$Q$5)</f>
        <v>0</v>
      </c>
      <c r="BG54" s="201">
        <f>'DE-Exp (O)'!BG54*(1+Toeslagen!$Q$5)</f>
        <v>569.8599831305022</v>
      </c>
      <c r="BH54" s="201">
        <f>'DE-Exp (O)'!BH54*(1+Toeslagen!$Q$5)</f>
        <v>558.46278346789211</v>
      </c>
      <c r="BI54" s="201">
        <f>'DE-Exp (O)'!BI54*(1+Toeslagen!$Q$5)</f>
        <v>547.06558380528213</v>
      </c>
      <c r="BJ54" s="201">
        <f>'DE-Exp (O)'!BJ54*(1+Toeslagen!$Q$5)</f>
        <v>552.76418363658718</v>
      </c>
      <c r="BK54" s="201">
        <f>'DE-Exp (O)'!BK54*(1+Toeslagen!$Q$5)</f>
        <v>581.25718279311229</v>
      </c>
      <c r="BL54" s="201">
        <f>'DE-Exp (O)'!BL54*(1+Toeslagen!$Q$5)</f>
        <v>780.90026901704812</v>
      </c>
      <c r="BM54" s="201">
        <f>'DE-Exp (O)'!BM54*(1+Toeslagen!$Q$5)</f>
        <v>670.25003284537888</v>
      </c>
      <c r="BN54" s="201">
        <f>'DE-Exp (O)'!BN54*(1+Toeslagen!$Q$5)</f>
        <v>684.06962115146916</v>
      </c>
      <c r="BO54" s="201">
        <f>'DE-Exp (O)'!BO54*(1+Toeslagen!$Q$5)</f>
        <v>677.15982699842402</v>
      </c>
      <c r="BP54" s="201">
        <f>'DE-Exp (O)'!BP54*(1+Toeslagen!$Q$5)</f>
        <v>789.12027184880651</v>
      </c>
      <c r="BQ54" s="201">
        <f>'DE-Exp (O)'!BQ54*(1+Toeslagen!$Q$5)</f>
        <v>822.00028317584008</v>
      </c>
      <c r="BR54" s="201">
        <f>'DE-Exp (O)'!BR54*(1+Toeslagen!$Q$5)</f>
        <v>822.00028317584008</v>
      </c>
      <c r="BS54" s="201">
        <f>'DE-Exp (O)'!BS54*(1+Toeslagen!$Q$5)</f>
        <v>805.56027751232318</v>
      </c>
      <c r="BT54" s="201">
        <f>'DE-Exp (O)'!BT54*(1+Toeslagen!$Q$5)</f>
        <v>813.78028034408169</v>
      </c>
      <c r="BU54" s="201">
        <f>'DE-Exp (O)'!BU54*(1+Toeslagen!$Q$5)</f>
        <v>690.9794153045143</v>
      </c>
      <c r="BV54" s="201">
        <f>'DE-Exp (O)'!BV54*(1+Toeslagen!$Q$5)</f>
        <v>704.79900361060459</v>
      </c>
      <c r="BW54" s="201">
        <f>'DE-Exp (O)'!BW54*(1+Toeslagen!$Q$5)</f>
        <v>941.05450416046131</v>
      </c>
      <c r="BX54" s="201">
        <f>'DE-Exp (O)'!BX54*(1+Toeslagen!$Q$5)</f>
        <v>941.05450416046131</v>
      </c>
      <c r="BY54" s="201">
        <f>'DE-Exp (O)'!BY54*(1+Toeslagen!$Q$5)</f>
        <v>0</v>
      </c>
      <c r="BZ54" s="201">
        <f>'DE-Exp (O)'!BZ54*(1+Toeslagen!$Q$5)</f>
        <v>950.65710114169053</v>
      </c>
      <c r="CA54" s="201">
        <f>'DE-Exp (O)'!CA54*(1+Toeslagen!$Q$5)</f>
        <v>960.25969812291976</v>
      </c>
      <c r="CB54" s="201">
        <f>'DE-Exp (O)'!CB54*(1+Toeslagen!$Q$5)</f>
        <v>931.45190717923208</v>
      </c>
      <c r="CC54" s="201">
        <f>'DE-Exp (O)'!CC54*(1+Toeslagen!$Q$5)</f>
        <v>1193.8075919951273</v>
      </c>
      <c r="CD54" s="201">
        <f>'DE-Exp (O)'!CD54*(1+Toeslagen!$Q$5)</f>
        <v>1181.9289094877131</v>
      </c>
      <c r="CE54" s="201">
        <f>'DE-Exp (O)'!CE54*(1+Toeslagen!$Q$5)</f>
        <v>1181.9289094877131</v>
      </c>
      <c r="CF54" s="201">
        <f>'DE-Exp (O)'!CF54*(1+Toeslagen!$Q$5)</f>
        <v>1187.8682507414203</v>
      </c>
      <c r="CG54" s="201">
        <f>'DE-Exp (O)'!CG54*(1+Toeslagen!$Q$5)</f>
        <v>1353.4369049580057</v>
      </c>
      <c r="CH54" s="201">
        <f>'DE-Exp (O)'!CH54*(1+Toeslagen!$Q$5)</f>
        <v>1353.4369049580057</v>
      </c>
      <c r="CI54" s="201">
        <f>'DE-Exp (O)'!CI54*(1+Toeslagen!$Q$5)</f>
        <v>1561.675498565337</v>
      </c>
      <c r="CJ54" s="201">
        <f>'DE-Exp (O)'!CJ54*(1+Toeslagen!$Q$5)</f>
        <v>1553.8671210725101</v>
      </c>
      <c r="CK54" s="201">
        <f>'DE-Exp (O)'!CK54*(1+Toeslagen!$Q$5)</f>
        <v>1353.4369049580057</v>
      </c>
      <c r="CL54" s="201">
        <f>'DE-Exp (O)'!CL54*(1+Toeslagen!$Q$5)</f>
        <v>1346.6697204332158</v>
      </c>
      <c r="CM54" s="201">
        <f>'DE-Exp (O)'!CM54*(1+Toeslagen!$Q$5)</f>
        <v>1339.9025359084258</v>
      </c>
      <c r="CN54" s="201">
        <f>'DE-Exp (O)'!CN54*(1+Toeslagen!$Q$5)</f>
        <v>1560</v>
      </c>
      <c r="CO54" s="201">
        <f>'DE-Exp (O)'!CO54*(1+Toeslagen!$Q$5)</f>
        <v>1624.5934511239388</v>
      </c>
      <c r="CP54" s="201">
        <f>'DE-Exp (O)'!CP54*(1+Toeslagen!$Q$5)</f>
        <v>1608.5083674494444</v>
      </c>
      <c r="CQ54" s="201">
        <f>'DE-Exp (O)'!CQ54*(1+Toeslagen!$Q$5)</f>
        <v>1877.2316246712621</v>
      </c>
      <c r="CR54" s="201">
        <f>'DE-Exp (O)'!CR54*(1+Toeslagen!$Q$5)</f>
        <v>1877.2316246712621</v>
      </c>
      <c r="CS54" s="201">
        <f>'DE-Exp (O)'!CS54*(1+Toeslagen!$Q$5)</f>
        <v>1886.7125924726322</v>
      </c>
      <c r="CT54" s="201">
        <f>'DE-Exp (O)'!CT54*(1+Toeslagen!$Q$5)</f>
        <v>1896.1935602740023</v>
      </c>
      <c r="CU54" s="201">
        <f>'DE-Exp (O)'!CU54*(1+Toeslagen!$Q$5)</f>
        <v>1896.1935602740023</v>
      </c>
      <c r="CV54" s="201">
        <f>'DE-Exp (O)'!CV54*(1+Toeslagen!$Q$5)</f>
        <v>1600.4658256121972</v>
      </c>
      <c r="CW54" s="201">
        <f>'DE-Exp (O)'!CW54*(1+Toeslagen!$Q$5)</f>
        <v>1600.4658256121972</v>
      </c>
      <c r="CX54" s="201">
        <f>'DE-Exp (O)'!CX54*(1+Toeslagen!$Q$5)</f>
        <v>1608.5083674494444</v>
      </c>
      <c r="CY54" s="201">
        <f>'DE-Exp (O)'!CY54*(1+Toeslagen!$Q$5)</f>
        <v>1616.5509092866914</v>
      </c>
      <c r="CZ54" s="201">
        <f>'DE-Exp (O)'!CZ54*(1+Toeslagen!$Q$5)</f>
        <v>1569.4838760581633</v>
      </c>
      <c r="DA54" s="201">
        <f>'DE-Exp (O)'!DA54*(1+Toeslagen!$Q$5)</f>
        <v>1560</v>
      </c>
      <c r="DB54" s="201">
        <f>'DE-Exp (O)'!DB54*(1+Toeslagen!$Q$5)</f>
        <v>1561.675498565337</v>
      </c>
      <c r="DC54" s="201">
        <f>'DE-Exp (O)'!DC54*(1+Toeslagen!$Q$5)</f>
        <v>1595.6403005098489</v>
      </c>
      <c r="DD54" s="201">
        <f>'DE-Exp (O)'!DD54*(1+Toeslagen!$Q$5)</f>
        <v>1608.5083674494444</v>
      </c>
      <c r="DE54" s="201">
        <f>'DE-Exp (O)'!DE54*(1+Toeslagen!$Q$5)</f>
        <v>1896.1935602740023</v>
      </c>
      <c r="DF54" s="201">
        <f>'DE-Exp (O)'!DF54*(1+Toeslagen!$Q$5)</f>
        <v>1577.2922535509902</v>
      </c>
      <c r="DG54" s="201">
        <f>'DE-Exp (O)'!DG54*(1+Toeslagen!$Q$5)</f>
        <v>1569.4838760581633</v>
      </c>
      <c r="DH54" s="201">
        <f>'DE-Exp (O)'!DH54*(1+Toeslagen!$Q$5)</f>
        <v>1476.3840000000002</v>
      </c>
      <c r="DI54" s="201">
        <f>'DE-Exp (O)'!DI54*(1+Toeslagen!$Q$5)</f>
        <v>1561.675498565337</v>
      </c>
      <c r="DJ54" s="201">
        <f>'DE-Exp (O)'!DJ54*(1+Toeslagen!$Q$5)</f>
        <v>1553.8671210725101</v>
      </c>
    </row>
    <row r="55" spans="1:114" ht="14.65" thickBot="1">
      <c r="A55" s="1">
        <v>52</v>
      </c>
      <c r="B55" s="1">
        <v>52</v>
      </c>
      <c r="C55" s="1">
        <v>170</v>
      </c>
      <c r="D55" s="1">
        <v>2</v>
      </c>
      <c r="F55" t="s">
        <v>202</v>
      </c>
      <c r="G55" t="s">
        <v>203</v>
      </c>
      <c r="H55" t="s">
        <v>204</v>
      </c>
      <c r="I55" t="s">
        <v>205</v>
      </c>
      <c r="J55" t="s">
        <v>206</v>
      </c>
      <c r="N55" s="211">
        <v>12.4</v>
      </c>
      <c r="O55" s="212">
        <v>21700</v>
      </c>
      <c r="P55" s="201">
        <f>'DE-Exp (O)'!P55*(1+Toeslagen!$Q$5)</f>
        <v>1910.7946969128973</v>
      </c>
      <c r="Q55" s="201">
        <f>'DE-Exp (O)'!Q55*(1+Toeslagen!$Q$5)</f>
        <v>1929.9986637160421</v>
      </c>
      <c r="R55" s="201">
        <f>'DE-Exp (O)'!R55*(1+Toeslagen!$Q$5)</f>
        <v>1920.3966803144697</v>
      </c>
      <c r="S55" s="201">
        <f>'DE-Exp (O)'!S55*(1+Toeslagen!$Q$5)</f>
        <v>1628.5815900226894</v>
      </c>
      <c r="T55" s="201">
        <f>'DE-Exp (O)'!T55*(1+Toeslagen!$Q$5)</f>
        <v>0</v>
      </c>
      <c r="U55" s="201">
        <f>'DE-Exp (O)'!U55*(1+Toeslagen!$Q$5)</f>
        <v>1581.6526770114372</v>
      </c>
      <c r="V55" s="201">
        <f>'DE-Exp (O)'!V55*(1+Toeslagen!$Q$5)</f>
        <v>1620.4386820725758</v>
      </c>
      <c r="W55" s="201">
        <f>'DE-Exp (O)'!W55*(1+Toeslagen!$Q$5)</f>
        <v>1920.3966803144697</v>
      </c>
      <c r="X55" s="201">
        <f>'DE-Exp (O)'!X55*(1+Toeslagen!$Q$5)</f>
        <v>1920.3966803144697</v>
      </c>
      <c r="Y55" s="201">
        <f>'DE-Exp (O)'!Y55*(1+Toeslagen!$Q$5)</f>
        <v>1628.5815900226894</v>
      </c>
      <c r="Z55" s="201">
        <f>'DE-Exp (O)'!Z55*(1+Toeslagen!$Q$5)</f>
        <v>1628.5815900226894</v>
      </c>
      <c r="AA55" s="201">
        <f>'DE-Exp (O)'!AA55*(1+Toeslagen!$Q$5)</f>
        <v>1628.5815900226894</v>
      </c>
      <c r="AB55" s="201">
        <f>'DE-Exp (O)'!AB55*(1+Toeslagen!$Q$5)</f>
        <v>1628.5815900226894</v>
      </c>
      <c r="AC55" s="201">
        <f>'DE-Exp (O)'!AC55*(1+Toeslagen!$Q$5)</f>
        <v>1628.5815900226894</v>
      </c>
      <c r="AD55" s="201">
        <f>'DE-Exp (O)'!AD55*(1+Toeslagen!$Q$5)</f>
        <v>1920.3966803144697</v>
      </c>
      <c r="AE55" s="201">
        <f>'DE-Exp (O)'!AE55*(1+Toeslagen!$Q$5)</f>
        <v>1901.1927135113251</v>
      </c>
      <c r="AF55" s="201">
        <f>'DE-Exp (O)'!AF55*(1+Toeslagen!$Q$5)</f>
        <v>2013.3226880000002</v>
      </c>
      <c r="AG55" s="201">
        <f>'DE-Exp (O)'!AG55*(1+Toeslagen!$Q$5)</f>
        <v>1993.3888000000002</v>
      </c>
      <c r="AH55" s="201">
        <f>'DE-Exp (O)'!AH55*(1+Toeslagen!$Q$5)</f>
        <v>1596.0099582222356</v>
      </c>
      <c r="AI55" s="201">
        <f>'DE-Exp (O)'!AI55*(1+Toeslagen!$Q$5)</f>
        <v>1187.741911807942</v>
      </c>
      <c r="AJ55" s="201">
        <f>'DE-Exp (O)'!AJ55*(1+Toeslagen!$Q$5)</f>
        <v>1201.2</v>
      </c>
      <c r="AK55" s="201">
        <f>'DE-Exp (O)'!AK55*(1+Toeslagen!$Q$5)</f>
        <v>1199.739304856507</v>
      </c>
      <c r="AL55" s="201">
        <f>'DE-Exp (O)'!AL55*(1+Toeslagen!$Q$5)</f>
        <v>1355.6483942890391</v>
      </c>
      <c r="AM55" s="201">
        <f>'DE-Exp (O)'!AM55*(1+Toeslagen!$Q$5)</f>
        <v>1383.0352305373024</v>
      </c>
      <c r="AN55" s="201">
        <f>'DE-Exp (O)'!AN55*(1+Toeslagen!$Q$5)</f>
        <v>1369.3418124131706</v>
      </c>
      <c r="AO55" s="201">
        <f>'DE-Exp (O)'!AO55*(1+Toeslagen!$Q$5)</f>
        <v>829.83748395084865</v>
      </c>
      <c r="AP55" s="201">
        <f>'DE-Exp (O)'!AP55*(1+Toeslagen!$Q$5)</f>
        <v>838.13585879035713</v>
      </c>
      <c r="AQ55" s="201">
        <f>'DE-Exp (O)'!AQ55*(1+Toeslagen!$Q$5)</f>
        <v>821.53910911134017</v>
      </c>
      <c r="AR55" s="201">
        <f>'DE-Exp (O)'!AR55*(1+Toeslagen!$Q$5)</f>
        <v>970.8441600000001</v>
      </c>
      <c r="AS55" s="201">
        <f>'DE-Exp (O)'!AS55*(1+Toeslagen!$Q$5)</f>
        <v>932.77184000000011</v>
      </c>
      <c r="AT55" s="201">
        <f>'DE-Exp (O)'!AT55*(1+Toeslagen!$Q$5)</f>
        <v>951.80800000000011</v>
      </c>
      <c r="AU55" s="201">
        <f>'DE-Exp (O)'!AU55*(1+Toeslagen!$Q$5)</f>
        <v>813.24073427183168</v>
      </c>
      <c r="AV55" s="201">
        <f>'DE-Exp (O)'!AV55*(1+Toeslagen!$Q$5)</f>
        <v>813.24073427183168</v>
      </c>
      <c r="AW55" s="201">
        <f>'DE-Exp (O)'!AW55*(1+Toeslagen!$Q$5)</f>
        <v>958.45396338329806</v>
      </c>
      <c r="AX55" s="201">
        <f>'DE-Exp (O)'!AX55*(1+Toeslagen!$Q$5)</f>
        <v>958.45396338329806</v>
      </c>
      <c r="AY55" s="201">
        <f>'DE-Exp (O)'!AY55*(1+Toeslagen!$Q$5)</f>
        <v>968.13531654878591</v>
      </c>
      <c r="AZ55" s="201">
        <f>'DE-Exp (O)'!AZ55*(1+Toeslagen!$Q$5)</f>
        <v>1193.7406083322246</v>
      </c>
      <c r="BA55" s="201">
        <f>'DE-Exp (O)'!BA55*(1+Toeslagen!$Q$5)</f>
        <v>1199.739304856507</v>
      </c>
      <c r="BB55" s="201">
        <f>'DE-Exp (O)'!BB55*(1+Toeslagen!$Q$5)</f>
        <v>1581.6526770114372</v>
      </c>
      <c r="BC55" s="201">
        <f>'DE-Exp (O)'!BC55*(1+Toeslagen!$Q$5)</f>
        <v>568.00276420847729</v>
      </c>
      <c r="BD55" s="201">
        <f>'DE-Exp (O)'!BD55*(1+Toeslagen!$Q$5)</f>
        <v>568.00276420847729</v>
      </c>
      <c r="BE55" s="201">
        <f>'DE-Exp (O)'!BE55*(1+Toeslagen!$Q$5)</f>
        <v>579.47756752582018</v>
      </c>
      <c r="BF55" s="201">
        <f>'DE-Exp (O)'!BF55*(1+Toeslagen!$Q$5)</f>
        <v>0</v>
      </c>
      <c r="BG55" s="201">
        <f>'DE-Exp (O)'!BG55*(1+Toeslagen!$Q$5)</f>
        <v>573.74016586714879</v>
      </c>
      <c r="BH55" s="201">
        <f>'DE-Exp (O)'!BH55*(1+Toeslagen!$Q$5)</f>
        <v>562.26536254980579</v>
      </c>
      <c r="BI55" s="201">
        <f>'DE-Exp (O)'!BI55*(1+Toeslagen!$Q$5)</f>
        <v>550.79055923246278</v>
      </c>
      <c r="BJ55" s="201">
        <f>'DE-Exp (O)'!BJ55*(1+Toeslagen!$Q$5)</f>
        <v>556.52796089113428</v>
      </c>
      <c r="BK55" s="201">
        <f>'DE-Exp (O)'!BK55*(1+Toeslagen!$Q$5)</f>
        <v>585.21496918449179</v>
      </c>
      <c r="BL55" s="201">
        <f>'DE-Exp (O)'!BL55*(1+Toeslagen!$Q$5)</f>
        <v>788.34560975330612</v>
      </c>
      <c r="BM55" s="201">
        <f>'DE-Exp (O)'!BM55*(1+Toeslagen!$Q$5)</f>
        <v>677.81485247580508</v>
      </c>
      <c r="BN55" s="201">
        <f>'DE-Exp (O)'!BN55*(1+Toeslagen!$Q$5)</f>
        <v>691.79041644437837</v>
      </c>
      <c r="BO55" s="201">
        <f>'DE-Exp (O)'!BO55*(1+Toeslagen!$Q$5)</f>
        <v>684.80263446009167</v>
      </c>
      <c r="BP55" s="201">
        <f>'DE-Exp (O)'!BP55*(1+Toeslagen!$Q$5)</f>
        <v>796.6439845928146</v>
      </c>
      <c r="BQ55" s="201">
        <f>'DE-Exp (O)'!BQ55*(1+Toeslagen!$Q$5)</f>
        <v>829.83748395084865</v>
      </c>
      <c r="BR55" s="201">
        <f>'DE-Exp (O)'!BR55*(1+Toeslagen!$Q$5)</f>
        <v>829.83748395084865</v>
      </c>
      <c r="BS55" s="201">
        <f>'DE-Exp (O)'!BS55*(1+Toeslagen!$Q$5)</f>
        <v>813.24073427183168</v>
      </c>
      <c r="BT55" s="201">
        <f>'DE-Exp (O)'!BT55*(1+Toeslagen!$Q$5)</f>
        <v>821.53910911134017</v>
      </c>
      <c r="BU55" s="201">
        <f>'DE-Exp (O)'!BU55*(1+Toeslagen!$Q$5)</f>
        <v>698.77819842866495</v>
      </c>
      <c r="BV55" s="201">
        <f>'DE-Exp (O)'!BV55*(1+Toeslagen!$Q$5)</f>
        <v>712.75376239723823</v>
      </c>
      <c r="BW55" s="201">
        <f>'DE-Exp (O)'!BW55*(1+Toeslagen!$Q$5)</f>
        <v>948.7726102178101</v>
      </c>
      <c r="BX55" s="201">
        <f>'DE-Exp (O)'!BX55*(1+Toeslagen!$Q$5)</f>
        <v>948.7726102178101</v>
      </c>
      <c r="BY55" s="201">
        <f>'DE-Exp (O)'!BY55*(1+Toeslagen!$Q$5)</f>
        <v>0</v>
      </c>
      <c r="BZ55" s="201">
        <f>'DE-Exp (O)'!BZ55*(1+Toeslagen!$Q$5)</f>
        <v>958.45396338329806</v>
      </c>
      <c r="CA55" s="201">
        <f>'DE-Exp (O)'!CA55*(1+Toeslagen!$Q$5)</f>
        <v>968.13531654878591</v>
      </c>
      <c r="CB55" s="201">
        <f>'DE-Exp (O)'!CB55*(1+Toeslagen!$Q$5)</f>
        <v>939.09125705232225</v>
      </c>
      <c r="CC55" s="201">
        <f>'DE-Exp (O)'!CC55*(1+Toeslagen!$Q$5)</f>
        <v>1205.7380013807895</v>
      </c>
      <c r="CD55" s="201">
        <f>'DE-Exp (O)'!CD55*(1+Toeslagen!$Q$5)</f>
        <v>1193.7406083322246</v>
      </c>
      <c r="CE55" s="201">
        <f>'DE-Exp (O)'!CE55*(1+Toeslagen!$Q$5)</f>
        <v>1193.7406083322246</v>
      </c>
      <c r="CF55" s="201">
        <f>'DE-Exp (O)'!CF55*(1+Toeslagen!$Q$5)</f>
        <v>1199.739304856507</v>
      </c>
      <c r="CG55" s="201">
        <f>'DE-Exp (O)'!CG55*(1+Toeslagen!$Q$5)</f>
        <v>1369.3418124131706</v>
      </c>
      <c r="CH55" s="201">
        <f>'DE-Exp (O)'!CH55*(1+Toeslagen!$Q$5)</f>
        <v>1369.3418124131706</v>
      </c>
      <c r="CI55" s="201">
        <f>'DE-Exp (O)'!CI55*(1+Toeslagen!$Q$5)</f>
        <v>1581.6526770114372</v>
      </c>
      <c r="CJ55" s="201">
        <f>'DE-Exp (O)'!CJ55*(1+Toeslagen!$Q$5)</f>
        <v>1573.74441362638</v>
      </c>
      <c r="CK55" s="201">
        <f>'DE-Exp (O)'!CK55*(1+Toeslagen!$Q$5)</f>
        <v>1369.3418124131706</v>
      </c>
      <c r="CL55" s="201">
        <f>'DE-Exp (O)'!CL55*(1+Toeslagen!$Q$5)</f>
        <v>1362.4951033511049</v>
      </c>
      <c r="CM55" s="201">
        <f>'DE-Exp (O)'!CM55*(1+Toeslagen!$Q$5)</f>
        <v>1355.6483942890391</v>
      </c>
      <c r="CN55" s="201">
        <f>'DE-Exp (O)'!CN55*(1+Toeslagen!$Q$5)</f>
        <v>1580.8</v>
      </c>
      <c r="CO55" s="201">
        <f>'DE-Exp (O)'!CO55*(1+Toeslagen!$Q$5)</f>
        <v>1644.8674059229165</v>
      </c>
      <c r="CP55" s="201">
        <f>'DE-Exp (O)'!CP55*(1+Toeslagen!$Q$5)</f>
        <v>1628.5815900226894</v>
      </c>
      <c r="CQ55" s="201">
        <f>'DE-Exp (O)'!CQ55*(1+Toeslagen!$Q$5)</f>
        <v>1901.1927135113251</v>
      </c>
      <c r="CR55" s="201">
        <f>'DE-Exp (O)'!CR55*(1+Toeslagen!$Q$5)</f>
        <v>1901.1927135113251</v>
      </c>
      <c r="CS55" s="201">
        <f>'DE-Exp (O)'!CS55*(1+Toeslagen!$Q$5)</f>
        <v>1910.7946969128973</v>
      </c>
      <c r="CT55" s="201">
        <f>'DE-Exp (O)'!CT55*(1+Toeslagen!$Q$5)</f>
        <v>1920.3966803144697</v>
      </c>
      <c r="CU55" s="201">
        <f>'DE-Exp (O)'!CU55*(1+Toeslagen!$Q$5)</f>
        <v>1920.3966803144697</v>
      </c>
      <c r="CV55" s="201">
        <f>'DE-Exp (O)'!CV55*(1+Toeslagen!$Q$5)</f>
        <v>1620.4386820725758</v>
      </c>
      <c r="CW55" s="201">
        <f>'DE-Exp (O)'!CW55*(1+Toeslagen!$Q$5)</f>
        <v>1620.4386820725758</v>
      </c>
      <c r="CX55" s="201">
        <f>'DE-Exp (O)'!CX55*(1+Toeslagen!$Q$5)</f>
        <v>1628.5815900226894</v>
      </c>
      <c r="CY55" s="201">
        <f>'DE-Exp (O)'!CY55*(1+Toeslagen!$Q$5)</f>
        <v>1636.7244979728027</v>
      </c>
      <c r="CZ55" s="201">
        <f>'DE-Exp (O)'!CZ55*(1+Toeslagen!$Q$5)</f>
        <v>1589.5609403964943</v>
      </c>
      <c r="DA55" s="201">
        <f>'DE-Exp (O)'!DA55*(1+Toeslagen!$Q$5)</f>
        <v>1580.8</v>
      </c>
      <c r="DB55" s="201">
        <f>'DE-Exp (O)'!DB55*(1+Toeslagen!$Q$5)</f>
        <v>1581.6526770114372</v>
      </c>
      <c r="DC55" s="201">
        <f>'DE-Exp (O)'!DC55*(1+Toeslagen!$Q$5)</f>
        <v>1615.5529373025079</v>
      </c>
      <c r="DD55" s="201">
        <f>'DE-Exp (O)'!DD55*(1+Toeslagen!$Q$5)</f>
        <v>1628.5815900226894</v>
      </c>
      <c r="DE55" s="201">
        <f>'DE-Exp (O)'!DE55*(1+Toeslagen!$Q$5)</f>
        <v>1920.3966803144697</v>
      </c>
      <c r="DF55" s="201">
        <f>'DE-Exp (O)'!DF55*(1+Toeslagen!$Q$5)</f>
        <v>1597.4692037815516</v>
      </c>
      <c r="DG55" s="201">
        <f>'DE-Exp (O)'!DG55*(1+Toeslagen!$Q$5)</f>
        <v>1589.5609403964943</v>
      </c>
      <c r="DH55" s="201">
        <f>'DE-Exp (O)'!DH55*(1+Toeslagen!$Q$5)</f>
        <v>1498.0160000000001</v>
      </c>
      <c r="DI55" s="201">
        <f>'DE-Exp (O)'!DI55*(1+Toeslagen!$Q$5)</f>
        <v>1581.6526770114372</v>
      </c>
      <c r="DJ55" s="201">
        <f>'DE-Exp (O)'!DJ55*(1+Toeslagen!$Q$5)</f>
        <v>1573.74441362638</v>
      </c>
    </row>
    <row r="56" spans="1:114" ht="14.65" thickBot="1">
      <c r="A56" s="1">
        <v>53</v>
      </c>
      <c r="B56" s="1">
        <v>53</v>
      </c>
      <c r="C56" s="1">
        <v>290</v>
      </c>
      <c r="D56" s="1">
        <v>2</v>
      </c>
      <c r="F56" t="s">
        <v>202</v>
      </c>
      <c r="G56" t="s">
        <v>203</v>
      </c>
      <c r="H56" t="s">
        <v>204</v>
      </c>
      <c r="I56" t="s">
        <v>205</v>
      </c>
      <c r="J56" t="s">
        <v>206</v>
      </c>
      <c r="N56" s="211">
        <v>12.5</v>
      </c>
      <c r="O56" s="212">
        <v>21875</v>
      </c>
      <c r="P56" s="201">
        <f>'DE-Exp (O)'!P56*(1+Toeslagen!$Q$5)</f>
        <v>1934.8768013531635</v>
      </c>
      <c r="Q56" s="201">
        <f>'DE-Exp (O)'!Q56*(1+Toeslagen!$Q$5)</f>
        <v>1954.3227993567127</v>
      </c>
      <c r="R56" s="201">
        <f>'DE-Exp (O)'!R56*(1+Toeslagen!$Q$5)</f>
        <v>1944.5998003549382</v>
      </c>
      <c r="S56" s="201">
        <f>'DE-Exp (O)'!S56*(1+Toeslagen!$Q$5)</f>
        <v>1648.6548125959343</v>
      </c>
      <c r="T56" s="201">
        <f>'DE-Exp (O)'!T56*(1+Toeslagen!$Q$5)</f>
        <v>0</v>
      </c>
      <c r="U56" s="201">
        <f>'DE-Exp (O)'!U56*(1+Toeslagen!$Q$5)</f>
        <v>1601.6298554575383</v>
      </c>
      <c r="V56" s="201">
        <f>'DE-Exp (O)'!V56*(1+Toeslagen!$Q$5)</f>
        <v>1640.4115385329549</v>
      </c>
      <c r="W56" s="201">
        <f>'DE-Exp (O)'!W56*(1+Toeslagen!$Q$5)</f>
        <v>1944.5998003549382</v>
      </c>
      <c r="X56" s="201">
        <f>'DE-Exp (O)'!X56*(1+Toeslagen!$Q$5)</f>
        <v>1944.5998003549382</v>
      </c>
      <c r="Y56" s="201">
        <f>'DE-Exp (O)'!Y56*(1+Toeslagen!$Q$5)</f>
        <v>1648.6548125959343</v>
      </c>
      <c r="Z56" s="201">
        <f>'DE-Exp (O)'!Z56*(1+Toeslagen!$Q$5)</f>
        <v>1648.6548125959343</v>
      </c>
      <c r="AA56" s="201">
        <f>'DE-Exp (O)'!AA56*(1+Toeslagen!$Q$5)</f>
        <v>1648.6548125959343</v>
      </c>
      <c r="AB56" s="201">
        <f>'DE-Exp (O)'!AB56*(1+Toeslagen!$Q$5)</f>
        <v>1648.6548125959343</v>
      </c>
      <c r="AC56" s="201">
        <f>'DE-Exp (O)'!AC56*(1+Toeslagen!$Q$5)</f>
        <v>1648.6548125959343</v>
      </c>
      <c r="AD56" s="201">
        <f>'DE-Exp (O)'!AD56*(1+Toeslagen!$Q$5)</f>
        <v>1944.5998003549382</v>
      </c>
      <c r="AE56" s="201">
        <f>'DE-Exp (O)'!AE56*(1+Toeslagen!$Q$5)</f>
        <v>1925.1538023513888</v>
      </c>
      <c r="AF56" s="201">
        <f>'DE-Exp (O)'!AF56*(1+Toeslagen!$Q$5)</f>
        <v>2013.3226880000002</v>
      </c>
      <c r="AG56" s="201">
        <f>'DE-Exp (O)'!AG56*(1+Toeslagen!$Q$5)</f>
        <v>1993.3888000000002</v>
      </c>
      <c r="AH56" s="201">
        <f>'DE-Exp (O)'!AH56*(1+Toeslagen!$Q$5)</f>
        <v>1615.6817163440155</v>
      </c>
      <c r="AI56" s="201">
        <f>'DE-Exp (O)'!AI56*(1+Toeslagen!$Q$5)</f>
        <v>1199.4942553818776</v>
      </c>
      <c r="AJ56" s="201">
        <f>'DE-Exp (O)'!AJ56*(1+Toeslagen!$Q$5)</f>
        <v>1216.8</v>
      </c>
      <c r="AK56" s="201">
        <f>'DE-Exp (O)'!AK56*(1+Toeslagen!$Q$5)</f>
        <v>1211.6103589715935</v>
      </c>
      <c r="AL56" s="201">
        <f>'DE-Exp (O)'!AL56*(1+Toeslagen!$Q$5)</f>
        <v>1371.3942526696517</v>
      </c>
      <c r="AM56" s="201">
        <f>'DE-Exp (O)'!AM56*(1+Toeslagen!$Q$5)</f>
        <v>1399.0991870670184</v>
      </c>
      <c r="AN56" s="201">
        <f>'DE-Exp (O)'!AN56*(1+Toeslagen!$Q$5)</f>
        <v>1385.246719868335</v>
      </c>
      <c r="AO56" s="201">
        <f>'DE-Exp (O)'!AO56*(1+Toeslagen!$Q$5)</f>
        <v>837.67468472585733</v>
      </c>
      <c r="AP56" s="201">
        <f>'DE-Exp (O)'!AP56*(1+Toeslagen!$Q$5)</f>
        <v>846.05143157311579</v>
      </c>
      <c r="AQ56" s="201">
        <f>'DE-Exp (O)'!AQ56*(1+Toeslagen!$Q$5)</f>
        <v>829.29793787859876</v>
      </c>
      <c r="AR56" s="201">
        <f>'DE-Exp (O)'!AR56*(1+Toeslagen!$Q$5)</f>
        <v>976.36032</v>
      </c>
      <c r="AS56" s="201">
        <f>'DE-Exp (O)'!AS56*(1+Toeslagen!$Q$5)</f>
        <v>938.07168000000001</v>
      </c>
      <c r="AT56" s="201">
        <f>'DE-Exp (O)'!AT56*(1+Toeslagen!$Q$5)</f>
        <v>957.21600000000001</v>
      </c>
      <c r="AU56" s="201">
        <f>'DE-Exp (O)'!AU56*(1+Toeslagen!$Q$5)</f>
        <v>820.92119103134019</v>
      </c>
      <c r="AV56" s="201">
        <f>'DE-Exp (O)'!AV56*(1+Toeslagen!$Q$5)</f>
        <v>820.92119103134019</v>
      </c>
      <c r="AW56" s="201">
        <f>'DE-Exp (O)'!AW56*(1+Toeslagen!$Q$5)</f>
        <v>966.25082562490638</v>
      </c>
      <c r="AX56" s="201">
        <f>'DE-Exp (O)'!AX56*(1+Toeslagen!$Q$5)</f>
        <v>966.25082562490638</v>
      </c>
      <c r="AY56" s="201">
        <f>'DE-Exp (O)'!AY56*(1+Toeslagen!$Q$5)</f>
        <v>976.01093497465286</v>
      </c>
      <c r="AZ56" s="201">
        <f>'DE-Exp (O)'!AZ56*(1+Toeslagen!$Q$5)</f>
        <v>1205.5523071767357</v>
      </c>
      <c r="BA56" s="201">
        <f>'DE-Exp (O)'!BA56*(1+Toeslagen!$Q$5)</f>
        <v>1211.6103589715935</v>
      </c>
      <c r="BB56" s="201">
        <f>'DE-Exp (O)'!BB56*(1+Toeslagen!$Q$5)</f>
        <v>1601.6298554575383</v>
      </c>
      <c r="BC56" s="201">
        <f>'DE-Exp (O)'!BC56*(1+Toeslagen!$Q$5)</f>
        <v>571.84414511775719</v>
      </c>
      <c r="BD56" s="201">
        <f>'DE-Exp (O)'!BD56*(1+Toeslagen!$Q$5)</f>
        <v>571.84414511775719</v>
      </c>
      <c r="BE56" s="201">
        <f>'DE-Exp (O)'!BE56*(1+Toeslagen!$Q$5)</f>
        <v>583.39655208983322</v>
      </c>
      <c r="BF56" s="201">
        <f>'DE-Exp (O)'!BF56*(1+Toeslagen!$Q$5)</f>
        <v>0</v>
      </c>
      <c r="BG56" s="201">
        <f>'DE-Exp (O)'!BG56*(1+Toeslagen!$Q$5)</f>
        <v>577.62034860379515</v>
      </c>
      <c r="BH56" s="201">
        <f>'DE-Exp (O)'!BH56*(1+Toeslagen!$Q$5)</f>
        <v>566.06794163171924</v>
      </c>
      <c r="BI56" s="201">
        <f>'DE-Exp (O)'!BI56*(1+Toeslagen!$Q$5)</f>
        <v>554.51553465964332</v>
      </c>
      <c r="BJ56" s="201">
        <f>'DE-Exp (O)'!BJ56*(1+Toeslagen!$Q$5)</f>
        <v>560.29173814568128</v>
      </c>
      <c r="BK56" s="201">
        <f>'DE-Exp (O)'!BK56*(1+Toeslagen!$Q$5)</f>
        <v>589.17275557587107</v>
      </c>
      <c r="BL56" s="201">
        <f>'DE-Exp (O)'!BL56*(1+Toeslagen!$Q$5)</f>
        <v>795.79095048956435</v>
      </c>
      <c r="BM56" s="201">
        <f>'DE-Exp (O)'!BM56*(1+Toeslagen!$Q$5)</f>
        <v>685.37967210623128</v>
      </c>
      <c r="BN56" s="201">
        <f>'DE-Exp (O)'!BN56*(1+Toeslagen!$Q$5)</f>
        <v>699.51121173728768</v>
      </c>
      <c r="BO56" s="201">
        <f>'DE-Exp (O)'!BO56*(1+Toeslagen!$Q$5)</f>
        <v>692.44544192175942</v>
      </c>
      <c r="BP56" s="201">
        <f>'DE-Exp (O)'!BP56*(1+Toeslagen!$Q$5)</f>
        <v>804.16769733682293</v>
      </c>
      <c r="BQ56" s="201">
        <f>'DE-Exp (O)'!BQ56*(1+Toeslagen!$Q$5)</f>
        <v>837.67468472585733</v>
      </c>
      <c r="BR56" s="201">
        <f>'DE-Exp (O)'!BR56*(1+Toeslagen!$Q$5)</f>
        <v>837.67468472585733</v>
      </c>
      <c r="BS56" s="201">
        <f>'DE-Exp (O)'!BS56*(1+Toeslagen!$Q$5)</f>
        <v>820.92119103134019</v>
      </c>
      <c r="BT56" s="201">
        <f>'DE-Exp (O)'!BT56*(1+Toeslagen!$Q$5)</f>
        <v>829.29793787859876</v>
      </c>
      <c r="BU56" s="201">
        <f>'DE-Exp (O)'!BU56*(1+Toeslagen!$Q$5)</f>
        <v>706.57698155281582</v>
      </c>
      <c r="BV56" s="201">
        <f>'DE-Exp (O)'!BV56*(1+Toeslagen!$Q$5)</f>
        <v>720.70852118387211</v>
      </c>
      <c r="BW56" s="201">
        <f>'DE-Exp (O)'!BW56*(1+Toeslagen!$Q$5)</f>
        <v>956.4907162751598</v>
      </c>
      <c r="BX56" s="201">
        <f>'DE-Exp (O)'!BX56*(1+Toeslagen!$Q$5)</f>
        <v>956.4907162751598</v>
      </c>
      <c r="BY56" s="201">
        <f>'DE-Exp (O)'!BY56*(1+Toeslagen!$Q$5)</f>
        <v>0</v>
      </c>
      <c r="BZ56" s="201">
        <f>'DE-Exp (O)'!BZ56*(1+Toeslagen!$Q$5)</f>
        <v>966.25082562490638</v>
      </c>
      <c r="CA56" s="201">
        <f>'DE-Exp (O)'!CA56*(1+Toeslagen!$Q$5)</f>
        <v>976.01093497465286</v>
      </c>
      <c r="CB56" s="201">
        <f>'DE-Exp (O)'!CB56*(1+Toeslagen!$Q$5)</f>
        <v>946.73060692541333</v>
      </c>
      <c r="CC56" s="201">
        <f>'DE-Exp (O)'!CC56*(1+Toeslagen!$Q$5)</f>
        <v>1217.6684107664514</v>
      </c>
      <c r="CD56" s="201">
        <f>'DE-Exp (O)'!CD56*(1+Toeslagen!$Q$5)</f>
        <v>1205.5523071767357</v>
      </c>
      <c r="CE56" s="201">
        <f>'DE-Exp (O)'!CE56*(1+Toeslagen!$Q$5)</f>
        <v>1205.5523071767357</v>
      </c>
      <c r="CF56" s="201">
        <f>'DE-Exp (O)'!CF56*(1+Toeslagen!$Q$5)</f>
        <v>1211.6103589715935</v>
      </c>
      <c r="CG56" s="201">
        <f>'DE-Exp (O)'!CG56*(1+Toeslagen!$Q$5)</f>
        <v>1385.246719868335</v>
      </c>
      <c r="CH56" s="201">
        <f>'DE-Exp (O)'!CH56*(1+Toeslagen!$Q$5)</f>
        <v>1385.246719868335</v>
      </c>
      <c r="CI56" s="201">
        <f>'DE-Exp (O)'!CI56*(1+Toeslagen!$Q$5)</f>
        <v>1601.6298554575383</v>
      </c>
      <c r="CJ56" s="201">
        <f>'DE-Exp (O)'!CJ56*(1+Toeslagen!$Q$5)</f>
        <v>1593.6217061802506</v>
      </c>
      <c r="CK56" s="201">
        <f>'DE-Exp (O)'!CK56*(1+Toeslagen!$Q$5)</f>
        <v>1385.246719868335</v>
      </c>
      <c r="CL56" s="201">
        <f>'DE-Exp (O)'!CL56*(1+Toeslagen!$Q$5)</f>
        <v>1378.3204862689934</v>
      </c>
      <c r="CM56" s="201">
        <f>'DE-Exp (O)'!CM56*(1+Toeslagen!$Q$5)</f>
        <v>1371.3942526696517</v>
      </c>
      <c r="CN56" s="201">
        <f>'DE-Exp (O)'!CN56*(1+Toeslagen!$Q$5)</f>
        <v>1596.4</v>
      </c>
      <c r="CO56" s="201">
        <f>'DE-Exp (O)'!CO56*(1+Toeslagen!$Q$5)</f>
        <v>1665.1413607218938</v>
      </c>
      <c r="CP56" s="201">
        <f>'DE-Exp (O)'!CP56*(1+Toeslagen!$Q$5)</f>
        <v>1648.6548125959343</v>
      </c>
      <c r="CQ56" s="201">
        <f>'DE-Exp (O)'!CQ56*(1+Toeslagen!$Q$5)</f>
        <v>1925.1538023513888</v>
      </c>
      <c r="CR56" s="201">
        <f>'DE-Exp (O)'!CR56*(1+Toeslagen!$Q$5)</f>
        <v>1925.1538023513888</v>
      </c>
      <c r="CS56" s="201">
        <f>'DE-Exp (O)'!CS56*(1+Toeslagen!$Q$5)</f>
        <v>1934.8768013531635</v>
      </c>
      <c r="CT56" s="201">
        <f>'DE-Exp (O)'!CT56*(1+Toeslagen!$Q$5)</f>
        <v>1944.5998003549382</v>
      </c>
      <c r="CU56" s="201">
        <f>'DE-Exp (O)'!CU56*(1+Toeslagen!$Q$5)</f>
        <v>1944.5998003549382</v>
      </c>
      <c r="CV56" s="201">
        <f>'DE-Exp (O)'!CV56*(1+Toeslagen!$Q$5)</f>
        <v>1640.4115385329549</v>
      </c>
      <c r="CW56" s="201">
        <f>'DE-Exp (O)'!CW56*(1+Toeslagen!$Q$5)</f>
        <v>1640.4115385329549</v>
      </c>
      <c r="CX56" s="201">
        <f>'DE-Exp (O)'!CX56*(1+Toeslagen!$Q$5)</f>
        <v>1648.6548125959343</v>
      </c>
      <c r="CY56" s="201">
        <f>'DE-Exp (O)'!CY56*(1+Toeslagen!$Q$5)</f>
        <v>1656.8980866589138</v>
      </c>
      <c r="CZ56" s="201">
        <f>'DE-Exp (O)'!CZ56*(1+Toeslagen!$Q$5)</f>
        <v>1609.6380047348257</v>
      </c>
      <c r="DA56" s="201">
        <f>'DE-Exp (O)'!DA56*(1+Toeslagen!$Q$5)</f>
        <v>1596.4</v>
      </c>
      <c r="DB56" s="201">
        <f>'DE-Exp (O)'!DB56*(1+Toeslagen!$Q$5)</f>
        <v>1601.6298554575383</v>
      </c>
      <c r="DC56" s="201">
        <f>'DE-Exp (O)'!DC56*(1+Toeslagen!$Q$5)</f>
        <v>1635.4655740951669</v>
      </c>
      <c r="DD56" s="201">
        <f>'DE-Exp (O)'!DD56*(1+Toeslagen!$Q$5)</f>
        <v>1648.6548125959343</v>
      </c>
      <c r="DE56" s="201">
        <f>'DE-Exp (O)'!DE56*(1+Toeslagen!$Q$5)</f>
        <v>1944.5998003549382</v>
      </c>
      <c r="DF56" s="201">
        <f>'DE-Exp (O)'!DF56*(1+Toeslagen!$Q$5)</f>
        <v>1617.6461540121138</v>
      </c>
      <c r="DG56" s="201">
        <f>'DE-Exp (O)'!DG56*(1+Toeslagen!$Q$5)</f>
        <v>1609.6380047348257</v>
      </c>
      <c r="DH56" s="201">
        <f>'DE-Exp (O)'!DH56*(1+Toeslagen!$Q$5)</f>
        <v>1514.24</v>
      </c>
      <c r="DI56" s="201">
        <f>'DE-Exp (O)'!DI56*(1+Toeslagen!$Q$5)</f>
        <v>1601.6298554575383</v>
      </c>
      <c r="DJ56" s="201">
        <f>'DE-Exp (O)'!DJ56*(1+Toeslagen!$Q$5)</f>
        <v>1593.6217061802506</v>
      </c>
    </row>
    <row r="57" spans="1:114" ht="14.65" thickBot="1">
      <c r="A57" s="1">
        <v>54</v>
      </c>
      <c r="B57" s="1">
        <v>54</v>
      </c>
      <c r="C57" s="1">
        <v>450</v>
      </c>
      <c r="D57" s="1">
        <v>2</v>
      </c>
      <c r="F57" t="s">
        <v>202</v>
      </c>
      <c r="G57" t="s">
        <v>203</v>
      </c>
      <c r="H57" t="s">
        <v>204</v>
      </c>
      <c r="I57" t="s">
        <v>205</v>
      </c>
      <c r="J57" t="s">
        <v>206</v>
      </c>
      <c r="N57" s="221">
        <v>12.8</v>
      </c>
      <c r="O57" s="222">
        <v>22400</v>
      </c>
      <c r="P57" s="201">
        <f>'DE-Exp (O)'!P57*(1+Toeslagen!$Q$5)</f>
        <v>1958.9589057934288</v>
      </c>
      <c r="Q57" s="201">
        <f>'DE-Exp (O)'!Q57*(1+Toeslagen!$Q$5)</f>
        <v>1978.6469349973827</v>
      </c>
      <c r="R57" s="201">
        <f>'DE-Exp (O)'!R57*(1+Toeslagen!$Q$5)</f>
        <v>1968.8029203954059</v>
      </c>
      <c r="S57" s="201">
        <f>'DE-Exp (O)'!S57*(1+Toeslagen!$Q$5)</f>
        <v>1676.0030195376</v>
      </c>
      <c r="T57" s="201">
        <f>'DE-Exp (O)'!T57*(1+Toeslagen!$Q$5)</f>
        <v>0</v>
      </c>
      <c r="U57" s="201">
        <f>'DE-Exp (O)'!U57*(1+Toeslagen!$Q$5)</f>
        <v>1621.6070339036385</v>
      </c>
      <c r="V57" s="201">
        <f>'DE-Exp (O)'!V57*(1+Toeslagen!$Q$5)</f>
        <v>1667.6230044399119</v>
      </c>
      <c r="W57" s="201">
        <f>'DE-Exp (O)'!W57*(1+Toeslagen!$Q$5)</f>
        <v>1968.8029203954059</v>
      </c>
      <c r="X57" s="201">
        <f>'DE-Exp (O)'!X57*(1+Toeslagen!$Q$5)</f>
        <v>1968.8029203954059</v>
      </c>
      <c r="Y57" s="201">
        <f>'DE-Exp (O)'!Y57*(1+Toeslagen!$Q$5)</f>
        <v>1676.0030195376</v>
      </c>
      <c r="Z57" s="201">
        <f>'DE-Exp (O)'!Z57*(1+Toeslagen!$Q$5)</f>
        <v>1676.0030195376</v>
      </c>
      <c r="AA57" s="201">
        <f>'DE-Exp (O)'!AA57*(1+Toeslagen!$Q$5)</f>
        <v>1676.0030195376</v>
      </c>
      <c r="AB57" s="201">
        <f>'DE-Exp (O)'!AB57*(1+Toeslagen!$Q$5)</f>
        <v>1676.0030195376</v>
      </c>
      <c r="AC57" s="201">
        <f>'DE-Exp (O)'!AC57*(1+Toeslagen!$Q$5)</f>
        <v>1676.0030195376</v>
      </c>
      <c r="AD57" s="201">
        <f>'DE-Exp (O)'!AD57*(1+Toeslagen!$Q$5)</f>
        <v>1968.8029203954059</v>
      </c>
      <c r="AE57" s="201">
        <f>'DE-Exp (O)'!AE57*(1+Toeslagen!$Q$5)</f>
        <v>1949.1148911914518</v>
      </c>
      <c r="AF57" s="201">
        <f>'DE-Exp (O)'!AF57*(1+Toeslagen!$Q$5)</f>
        <v>2013.3226880000002</v>
      </c>
      <c r="AG57" s="201">
        <f>'DE-Exp (O)'!AG57*(1+Toeslagen!$Q$5)</f>
        <v>1993.3888000000002</v>
      </c>
      <c r="AH57" s="201">
        <f>'DE-Exp (O)'!AH57*(1+Toeslagen!$Q$5)</f>
        <v>1642.4829591468481</v>
      </c>
      <c r="AI57" s="201">
        <f>'DE-Exp (O)'!AI57*(1+Toeslagen!$Q$5)</f>
        <v>1211.2465989558134</v>
      </c>
      <c r="AJ57" s="201">
        <f>'DE-Exp (O)'!AJ57*(1+Toeslagen!$Q$5)</f>
        <v>1227.2</v>
      </c>
      <c r="AK57" s="201">
        <f>'DE-Exp (O)'!AK57*(1+Toeslagen!$Q$5)</f>
        <v>1223.48141308668</v>
      </c>
      <c r="AL57" s="201">
        <f>'DE-Exp (O)'!AL57*(1+Toeslagen!$Q$5)</f>
        <v>1387.1401110502652</v>
      </c>
      <c r="AM57" s="201">
        <f>'DE-Exp (O)'!AM57*(1+Toeslagen!$Q$5)</f>
        <v>1415.1631435967352</v>
      </c>
      <c r="AN57" s="201">
        <f>'DE-Exp (O)'!AN57*(1+Toeslagen!$Q$5)</f>
        <v>1401.1516273235002</v>
      </c>
      <c r="AO57" s="201">
        <f>'DE-Exp (O)'!AO57*(1+Toeslagen!$Q$5)</f>
        <v>845.5118855008659</v>
      </c>
      <c r="AP57" s="201">
        <f>'DE-Exp (O)'!AP57*(1+Toeslagen!$Q$5)</f>
        <v>853.96700435587456</v>
      </c>
      <c r="AQ57" s="201">
        <f>'DE-Exp (O)'!AQ57*(1+Toeslagen!$Q$5)</f>
        <v>837.05676664585724</v>
      </c>
      <c r="AR57" s="201">
        <f>'DE-Exp (O)'!AR57*(1+Toeslagen!$Q$5)</f>
        <v>981.87648000000013</v>
      </c>
      <c r="AS57" s="201">
        <f>'DE-Exp (O)'!AS57*(1+Toeslagen!$Q$5)</f>
        <v>943.37152000000003</v>
      </c>
      <c r="AT57" s="201">
        <f>'DE-Exp (O)'!AT57*(1+Toeslagen!$Q$5)</f>
        <v>962.62400000000002</v>
      </c>
      <c r="AU57" s="201">
        <f>'DE-Exp (O)'!AU57*(1+Toeslagen!$Q$5)</f>
        <v>828.60164779084857</v>
      </c>
      <c r="AV57" s="201">
        <f>'DE-Exp (O)'!AV57*(1+Toeslagen!$Q$5)</f>
        <v>828.60164779084857</v>
      </c>
      <c r="AW57" s="201">
        <f>'DE-Exp (O)'!AW57*(1+Toeslagen!$Q$5)</f>
        <v>974.04768786651391</v>
      </c>
      <c r="AX57" s="201">
        <f>'DE-Exp (O)'!AX57*(1+Toeslagen!$Q$5)</f>
        <v>974.04768786651391</v>
      </c>
      <c r="AY57" s="201">
        <f>'DE-Exp (O)'!AY57*(1+Toeslagen!$Q$5)</f>
        <v>983.88655340051912</v>
      </c>
      <c r="AZ57" s="201">
        <f>'DE-Exp (O)'!AZ57*(1+Toeslagen!$Q$5)</f>
        <v>1217.3640060212465</v>
      </c>
      <c r="BA57" s="201">
        <f>'DE-Exp (O)'!BA57*(1+Toeslagen!$Q$5)</f>
        <v>1223.48141308668</v>
      </c>
      <c r="BB57" s="201">
        <f>'DE-Exp (O)'!BB57*(1+Toeslagen!$Q$5)</f>
        <v>1621.6070339036385</v>
      </c>
      <c r="BC57" s="201">
        <f>'DE-Exp (O)'!BC57*(1+Toeslagen!$Q$5)</f>
        <v>575.68552602703699</v>
      </c>
      <c r="BD57" s="201">
        <f>'DE-Exp (O)'!BD57*(1+Toeslagen!$Q$5)</f>
        <v>575.68552602703699</v>
      </c>
      <c r="BE57" s="201">
        <f>'DE-Exp (O)'!BE57*(1+Toeslagen!$Q$5)</f>
        <v>587.31553665384592</v>
      </c>
      <c r="BF57" s="201">
        <f>'DE-Exp (O)'!BF57*(1+Toeslagen!$Q$5)</f>
        <v>0</v>
      </c>
      <c r="BG57" s="201">
        <f>'DE-Exp (O)'!BG57*(1+Toeslagen!$Q$5)</f>
        <v>581.50053134044151</v>
      </c>
      <c r="BH57" s="201">
        <f>'DE-Exp (O)'!BH57*(1+Toeslagen!$Q$5)</f>
        <v>569.87052071363269</v>
      </c>
      <c r="BI57" s="201">
        <f>'DE-Exp (O)'!BI57*(1+Toeslagen!$Q$5)</f>
        <v>558.24051008682375</v>
      </c>
      <c r="BJ57" s="201">
        <f>'DE-Exp (O)'!BJ57*(1+Toeslagen!$Q$5)</f>
        <v>564.05551540022816</v>
      </c>
      <c r="BK57" s="201">
        <f>'DE-Exp (O)'!BK57*(1+Toeslagen!$Q$5)</f>
        <v>593.13054196725022</v>
      </c>
      <c r="BL57" s="201">
        <f>'DE-Exp (O)'!BL57*(1+Toeslagen!$Q$5)</f>
        <v>803.23629122582258</v>
      </c>
      <c r="BM57" s="201">
        <f>'DE-Exp (O)'!BM57*(1+Toeslagen!$Q$5)</f>
        <v>692.9444917366576</v>
      </c>
      <c r="BN57" s="201">
        <f>'DE-Exp (O)'!BN57*(1+Toeslagen!$Q$5)</f>
        <v>707.232007030197</v>
      </c>
      <c r="BO57" s="201">
        <f>'DE-Exp (O)'!BO57*(1+Toeslagen!$Q$5)</f>
        <v>700.08824938342741</v>
      </c>
      <c r="BP57" s="201">
        <f>'DE-Exp (O)'!BP57*(1+Toeslagen!$Q$5)</f>
        <v>811.69141008083125</v>
      </c>
      <c r="BQ57" s="201">
        <f>'DE-Exp (O)'!BQ57*(1+Toeslagen!$Q$5)</f>
        <v>845.5118855008659</v>
      </c>
      <c r="BR57" s="201">
        <f>'DE-Exp (O)'!BR57*(1+Toeslagen!$Q$5)</f>
        <v>845.5118855008659</v>
      </c>
      <c r="BS57" s="201">
        <f>'DE-Exp (O)'!BS57*(1+Toeslagen!$Q$5)</f>
        <v>828.60164779084857</v>
      </c>
      <c r="BT57" s="201">
        <f>'DE-Exp (O)'!BT57*(1+Toeslagen!$Q$5)</f>
        <v>837.05676664585724</v>
      </c>
      <c r="BU57" s="201">
        <f>'DE-Exp (O)'!BU57*(1+Toeslagen!$Q$5)</f>
        <v>714.3757646769667</v>
      </c>
      <c r="BV57" s="201">
        <f>'DE-Exp (O)'!BV57*(1+Toeslagen!$Q$5)</f>
        <v>728.66327997050598</v>
      </c>
      <c r="BW57" s="201">
        <f>'DE-Exp (O)'!BW57*(1+Toeslagen!$Q$5)</f>
        <v>964.2088223325087</v>
      </c>
      <c r="BX57" s="201">
        <f>'DE-Exp (O)'!BX57*(1+Toeslagen!$Q$5)</f>
        <v>964.2088223325087</v>
      </c>
      <c r="BY57" s="201">
        <f>'DE-Exp (O)'!BY57*(1+Toeslagen!$Q$5)</f>
        <v>0</v>
      </c>
      <c r="BZ57" s="201">
        <f>'DE-Exp (O)'!BZ57*(1+Toeslagen!$Q$5)</f>
        <v>974.04768786651391</v>
      </c>
      <c r="CA57" s="201">
        <f>'DE-Exp (O)'!CA57*(1+Toeslagen!$Q$5)</f>
        <v>983.88655340051912</v>
      </c>
      <c r="CB57" s="201">
        <f>'DE-Exp (O)'!CB57*(1+Toeslagen!$Q$5)</f>
        <v>954.36995679850349</v>
      </c>
      <c r="CC57" s="201">
        <f>'DE-Exp (O)'!CC57*(1+Toeslagen!$Q$5)</f>
        <v>1229.5988201521131</v>
      </c>
      <c r="CD57" s="201">
        <f>'DE-Exp (O)'!CD57*(1+Toeslagen!$Q$5)</f>
        <v>1217.3640060212465</v>
      </c>
      <c r="CE57" s="201">
        <f>'DE-Exp (O)'!CE57*(1+Toeslagen!$Q$5)</f>
        <v>1217.3640060212465</v>
      </c>
      <c r="CF57" s="201">
        <f>'DE-Exp (O)'!CF57*(1+Toeslagen!$Q$5)</f>
        <v>1223.48141308668</v>
      </c>
      <c r="CG57" s="201">
        <f>'DE-Exp (O)'!CG57*(1+Toeslagen!$Q$5)</f>
        <v>1401.1516273235002</v>
      </c>
      <c r="CH57" s="201">
        <f>'DE-Exp (O)'!CH57*(1+Toeslagen!$Q$5)</f>
        <v>1401.1516273235002</v>
      </c>
      <c r="CI57" s="201">
        <f>'DE-Exp (O)'!CI57*(1+Toeslagen!$Q$5)</f>
        <v>1621.6070339036385</v>
      </c>
      <c r="CJ57" s="201">
        <f>'DE-Exp (O)'!CJ57*(1+Toeslagen!$Q$5)</f>
        <v>1613.4989987341201</v>
      </c>
      <c r="CK57" s="201">
        <f>'DE-Exp (O)'!CK57*(1+Toeslagen!$Q$5)</f>
        <v>1401.1516273235002</v>
      </c>
      <c r="CL57" s="201">
        <f>'DE-Exp (O)'!CL57*(1+Toeslagen!$Q$5)</f>
        <v>1394.1458691868827</v>
      </c>
      <c r="CM57" s="201">
        <f>'DE-Exp (O)'!CM57*(1+Toeslagen!$Q$5)</f>
        <v>1387.1401110502652</v>
      </c>
      <c r="CN57" s="201">
        <f>'DE-Exp (O)'!CN57*(1+Toeslagen!$Q$5)</f>
        <v>1612</v>
      </c>
      <c r="CO57" s="201">
        <f>'DE-Exp (O)'!CO57*(1+Toeslagen!$Q$5)</f>
        <v>1692.7630497329762</v>
      </c>
      <c r="CP57" s="201">
        <f>'DE-Exp (O)'!CP57*(1+Toeslagen!$Q$5)</f>
        <v>1676.0030195376</v>
      </c>
      <c r="CQ57" s="201">
        <f>'DE-Exp (O)'!CQ57*(1+Toeslagen!$Q$5)</f>
        <v>1949.1148911914518</v>
      </c>
      <c r="CR57" s="201">
        <f>'DE-Exp (O)'!CR57*(1+Toeslagen!$Q$5)</f>
        <v>1949.1148911914518</v>
      </c>
      <c r="CS57" s="201">
        <f>'DE-Exp (O)'!CS57*(1+Toeslagen!$Q$5)</f>
        <v>1958.9589057934288</v>
      </c>
      <c r="CT57" s="201">
        <f>'DE-Exp (O)'!CT57*(1+Toeslagen!$Q$5)</f>
        <v>1968.8029203954059</v>
      </c>
      <c r="CU57" s="201">
        <f>'DE-Exp (O)'!CU57*(1+Toeslagen!$Q$5)</f>
        <v>1968.8029203954059</v>
      </c>
      <c r="CV57" s="201">
        <f>'DE-Exp (O)'!CV57*(1+Toeslagen!$Q$5)</f>
        <v>1667.6230044399119</v>
      </c>
      <c r="CW57" s="201">
        <f>'DE-Exp (O)'!CW57*(1+Toeslagen!$Q$5)</f>
        <v>1667.6230044399119</v>
      </c>
      <c r="CX57" s="201">
        <f>'DE-Exp (O)'!CX57*(1+Toeslagen!$Q$5)</f>
        <v>1676.0030195376</v>
      </c>
      <c r="CY57" s="201">
        <f>'DE-Exp (O)'!CY57*(1+Toeslagen!$Q$5)</f>
        <v>1684.3830346352879</v>
      </c>
      <c r="CZ57" s="201">
        <f>'DE-Exp (O)'!CZ57*(1+Toeslagen!$Q$5)</f>
        <v>1629.7150690731564</v>
      </c>
      <c r="DA57" s="201">
        <f>'DE-Exp (O)'!DA57*(1+Toeslagen!$Q$5)</f>
        <v>1617.2</v>
      </c>
      <c r="DB57" s="201">
        <f>'DE-Exp (O)'!DB57*(1+Toeslagen!$Q$5)</f>
        <v>1621.6070339036385</v>
      </c>
      <c r="DC57" s="201">
        <f>'DE-Exp (O)'!DC57*(1+Toeslagen!$Q$5)</f>
        <v>1662.5949953812992</v>
      </c>
      <c r="DD57" s="201">
        <f>'DE-Exp (O)'!DD57*(1+Toeslagen!$Q$5)</f>
        <v>1676.0030195376</v>
      </c>
      <c r="DE57" s="201">
        <f>'DE-Exp (O)'!DE57*(1+Toeslagen!$Q$5)</f>
        <v>1968.8029203954059</v>
      </c>
      <c r="DF57" s="201">
        <f>'DE-Exp (O)'!DF57*(1+Toeslagen!$Q$5)</f>
        <v>1637.8231042426748</v>
      </c>
      <c r="DG57" s="201">
        <f>'DE-Exp (O)'!DG57*(1+Toeslagen!$Q$5)</f>
        <v>1629.7150690731564</v>
      </c>
      <c r="DH57" s="201">
        <f>'DE-Exp (O)'!DH57*(1+Toeslagen!$Q$5)</f>
        <v>1535.8720000000001</v>
      </c>
      <c r="DI57" s="201">
        <f>'DE-Exp (O)'!DI57*(1+Toeslagen!$Q$5)</f>
        <v>1621.6070339036385</v>
      </c>
      <c r="DJ57" s="201">
        <f>'DE-Exp (O)'!DJ57*(1+Toeslagen!$Q$5)</f>
        <v>1613.4989987341201</v>
      </c>
    </row>
    <row r="58" spans="1:114">
      <c r="A58" s="1">
        <v>55</v>
      </c>
      <c r="B58" s="1">
        <v>55</v>
      </c>
      <c r="C58" s="1">
        <v>410</v>
      </c>
      <c r="D58" s="1">
        <v>2</v>
      </c>
      <c r="F58" t="s">
        <v>202</v>
      </c>
      <c r="G58" t="s">
        <v>203</v>
      </c>
      <c r="H58" t="s">
        <v>204</v>
      </c>
      <c r="I58" t="s">
        <v>205</v>
      </c>
      <c r="J58" t="s">
        <v>206</v>
      </c>
      <c r="N58" s="182">
        <v>13.6</v>
      </c>
      <c r="O58" s="213">
        <v>25000</v>
      </c>
      <c r="P58" s="201">
        <f>'DE-Exp (O)'!P58*(1+Toeslagen!$Q$5)</f>
        <v>1983.0410102336941</v>
      </c>
      <c r="Q58" s="201">
        <f>'DE-Exp (O)'!Q58*(1+Toeslagen!$Q$5)</f>
        <v>2002.9710706380527</v>
      </c>
      <c r="R58" s="201">
        <f>'DE-Exp (O)'!R58*(1+Toeslagen!$Q$5)</f>
        <v>1993.0060404358735</v>
      </c>
      <c r="S58" s="201">
        <f>'DE-Exp (O)'!S58*(1+Toeslagen!$Q$5)</f>
        <v>1799.5776271176601</v>
      </c>
      <c r="T58" s="201">
        <f>'DE-Exp (O)'!T58*(1+Toeslagen!$Q$5)</f>
        <v>0</v>
      </c>
      <c r="U58" s="201">
        <f>'DE-Exp (O)'!U58*(1+Toeslagen!$Q$5)</f>
        <v>1641.5842123497387</v>
      </c>
      <c r="V58" s="201">
        <f>'DE-Exp (O)'!V58*(1+Toeslagen!$Q$5)</f>
        <v>1790.5797389820718</v>
      </c>
      <c r="W58" s="201">
        <f>'DE-Exp (O)'!W58*(1+Toeslagen!$Q$5)</f>
        <v>1993.0060404358735</v>
      </c>
      <c r="X58" s="201">
        <f>'DE-Exp (O)'!X58*(1+Toeslagen!$Q$5)</f>
        <v>1993.0060404358735</v>
      </c>
      <c r="Y58" s="201">
        <f>'DE-Exp (O)'!Y58*(1+Toeslagen!$Q$5)</f>
        <v>1799.5776271176601</v>
      </c>
      <c r="Z58" s="201">
        <f>'DE-Exp (O)'!Z58*(1+Toeslagen!$Q$5)</f>
        <v>1799.5776271176601</v>
      </c>
      <c r="AA58" s="201">
        <f>'DE-Exp (O)'!AA58*(1+Toeslagen!$Q$5)</f>
        <v>1799.5776271176601</v>
      </c>
      <c r="AB58" s="201">
        <f>'DE-Exp (O)'!AB58*(1+Toeslagen!$Q$5)</f>
        <v>1799.5776271176601</v>
      </c>
      <c r="AC58" s="201">
        <f>'DE-Exp (O)'!AC58*(1+Toeslagen!$Q$5)</f>
        <v>1799.5776271176601</v>
      </c>
      <c r="AD58" s="201">
        <f>'DE-Exp (O)'!AD58*(1+Toeslagen!$Q$5)</f>
        <v>1993.0060404358735</v>
      </c>
      <c r="AE58" s="201">
        <f>'DE-Exp (O)'!AE58*(1+Toeslagen!$Q$5)</f>
        <v>1973.0759800315147</v>
      </c>
      <c r="AF58" s="201">
        <f>'DE-Exp (O)'!AF58*(1+Toeslagen!$Q$5)</f>
        <v>2012.9361008402323</v>
      </c>
      <c r="AG58" s="201">
        <f>'DE-Exp (O)'!AG58*(1+Toeslagen!$Q$5)</f>
        <v>1993.0060404358735</v>
      </c>
      <c r="AH58" s="201">
        <f>'DE-Exp (O)'!AH58*(1+Toeslagen!$Q$5)</f>
        <v>1763.5860745753068</v>
      </c>
      <c r="AI58" s="201">
        <f>'DE-Exp (O)'!AI58*(1+Toeslagen!$Q$5)</f>
        <v>1222.9989425297495</v>
      </c>
      <c r="AJ58" s="201">
        <f>'DE-Exp (O)'!AJ58*(1+Toeslagen!$Q$5)</f>
        <v>1239.68</v>
      </c>
      <c r="AK58" s="201">
        <f>'DE-Exp (O)'!AK58*(1+Toeslagen!$Q$5)</f>
        <v>1235.3524672017672</v>
      </c>
      <c r="AL58" s="201">
        <f>'DE-Exp (O)'!AL58*(1+Toeslagen!$Q$5)</f>
        <v>1402.885969430878</v>
      </c>
      <c r="AM58" s="201">
        <f>'DE-Exp (O)'!AM58*(1+Toeslagen!$Q$5)</f>
        <v>1431.2271001264514</v>
      </c>
      <c r="AN58" s="201">
        <f>'DE-Exp (O)'!AN58*(1+Toeslagen!$Q$5)</f>
        <v>1417.0565347786646</v>
      </c>
      <c r="AO58" s="201">
        <f>'DE-Exp (O)'!AO58*(1+Toeslagen!$Q$5)</f>
        <v>853.34908627587481</v>
      </c>
      <c r="AP58" s="201">
        <f>'DE-Exp (O)'!AP58*(1+Toeslagen!$Q$5)</f>
        <v>861.88257713863356</v>
      </c>
      <c r="AQ58" s="201">
        <f>'DE-Exp (O)'!AQ58*(1+Toeslagen!$Q$5)</f>
        <v>844.81559541311606</v>
      </c>
      <c r="AR58" s="201">
        <f>'DE-Exp (O)'!AR58*(1+Toeslagen!$Q$5)</f>
        <v>987.39264000000014</v>
      </c>
      <c r="AS58" s="201">
        <f>'DE-Exp (O)'!AS58*(1+Toeslagen!$Q$5)</f>
        <v>948.67136000000016</v>
      </c>
      <c r="AT58" s="201">
        <f>'DE-Exp (O)'!AT58*(1+Toeslagen!$Q$5)</f>
        <v>968.03200000000015</v>
      </c>
      <c r="AU58" s="201">
        <f>'DE-Exp (O)'!AU58*(1+Toeslagen!$Q$5)</f>
        <v>836.2821045503573</v>
      </c>
      <c r="AV58" s="201">
        <f>'DE-Exp (O)'!AV58*(1+Toeslagen!$Q$5)</f>
        <v>836.2821045503573</v>
      </c>
      <c r="AW58" s="201">
        <f>'DE-Exp (O)'!AW58*(1+Toeslagen!$Q$5)</f>
        <v>981.84455010812167</v>
      </c>
      <c r="AX58" s="201">
        <f>'DE-Exp (O)'!AX58*(1+Toeslagen!$Q$5)</f>
        <v>981.84455010812167</v>
      </c>
      <c r="AY58" s="201">
        <f>'DE-Exp (O)'!AY58*(1+Toeslagen!$Q$5)</f>
        <v>991.7621718263855</v>
      </c>
      <c r="AZ58" s="201">
        <f>'DE-Exp (O)'!AZ58*(1+Toeslagen!$Q$5)</f>
        <v>1229.1757048657585</v>
      </c>
      <c r="BA58" s="201">
        <f>'DE-Exp (O)'!BA58*(1+Toeslagen!$Q$5)</f>
        <v>1235.3524672017672</v>
      </c>
      <c r="BB58" s="201">
        <f>'DE-Exp (O)'!BB58*(1+Toeslagen!$Q$5)</f>
        <v>1641.5842123497387</v>
      </c>
      <c r="BC58" s="201">
        <f>'DE-Exp (O)'!BC58*(1+Toeslagen!$Q$5)</f>
        <v>581.88307054105155</v>
      </c>
      <c r="BD58" s="201">
        <f>'DE-Exp (O)'!BD58*(1+Toeslagen!$Q$5)</f>
        <v>581.88307054105155</v>
      </c>
      <c r="BE58" s="201">
        <f>'DE-Exp (O)'!BE58*(1+Toeslagen!$Q$5)</f>
        <v>593.63828408733548</v>
      </c>
      <c r="BF58" s="201">
        <f>'DE-Exp (O)'!BF58*(1+Toeslagen!$Q$5)</f>
        <v>0</v>
      </c>
      <c r="BG58" s="201">
        <f>'DE-Exp (O)'!BG58*(1+Toeslagen!$Q$5)</f>
        <v>587.76067731419357</v>
      </c>
      <c r="BH58" s="201">
        <f>'DE-Exp (O)'!BH58*(1+Toeslagen!$Q$5)</f>
        <v>576.00546376790965</v>
      </c>
      <c r="BI58" s="201">
        <f>'DE-Exp (O)'!BI58*(1+Toeslagen!$Q$5)</f>
        <v>564.25025022162572</v>
      </c>
      <c r="BJ58" s="201">
        <f>'DE-Exp (O)'!BJ58*(1+Toeslagen!$Q$5)</f>
        <v>570.12785699476763</v>
      </c>
      <c r="BK58" s="201">
        <f>'DE-Exp (O)'!BK58*(1+Toeslagen!$Q$5)</f>
        <v>599.51589086047738</v>
      </c>
      <c r="BL58" s="201">
        <f>'DE-Exp (O)'!BL58*(1+Toeslagen!$Q$5)</f>
        <v>810.68163196208104</v>
      </c>
      <c r="BM58" s="201">
        <f>'DE-Exp (O)'!BM58*(1+Toeslagen!$Q$5)</f>
        <v>700.50931136708368</v>
      </c>
      <c r="BN58" s="201">
        <f>'DE-Exp (O)'!BN58*(1+Toeslagen!$Q$5)</f>
        <v>714.95280232310608</v>
      </c>
      <c r="BO58" s="201">
        <f>'DE-Exp (O)'!BO58*(1+Toeslagen!$Q$5)</f>
        <v>707.73105684509483</v>
      </c>
      <c r="BP58" s="201">
        <f>'DE-Exp (O)'!BP58*(1+Toeslagen!$Q$5)</f>
        <v>819.2151228248398</v>
      </c>
      <c r="BQ58" s="201">
        <f>'DE-Exp (O)'!BQ58*(1+Toeslagen!$Q$5)</f>
        <v>853.34908627587481</v>
      </c>
      <c r="BR58" s="201">
        <f>'DE-Exp (O)'!BR58*(1+Toeslagen!$Q$5)</f>
        <v>853.34908627587481</v>
      </c>
      <c r="BS58" s="201">
        <f>'DE-Exp (O)'!BS58*(1+Toeslagen!$Q$5)</f>
        <v>836.2821045503573</v>
      </c>
      <c r="BT58" s="201">
        <f>'DE-Exp (O)'!BT58*(1+Toeslagen!$Q$5)</f>
        <v>844.81559541311606</v>
      </c>
      <c r="BU58" s="201">
        <f>'DE-Exp (O)'!BU58*(1+Toeslagen!$Q$5)</f>
        <v>722.17454780111723</v>
      </c>
      <c r="BV58" s="201">
        <f>'DE-Exp (O)'!BV58*(1+Toeslagen!$Q$5)</f>
        <v>736.61803875713963</v>
      </c>
      <c r="BW58" s="201">
        <f>'DE-Exp (O)'!BW58*(1+Toeslagen!$Q$5)</f>
        <v>971.92692838985784</v>
      </c>
      <c r="BX58" s="201">
        <f>'DE-Exp (O)'!BX58*(1+Toeslagen!$Q$5)</f>
        <v>971.92692838985784</v>
      </c>
      <c r="BY58" s="201">
        <f>'DE-Exp (O)'!BY58*(1+Toeslagen!$Q$5)</f>
        <v>0</v>
      </c>
      <c r="BZ58" s="201">
        <f>'DE-Exp (O)'!BZ58*(1+Toeslagen!$Q$5)</f>
        <v>981.84455010812167</v>
      </c>
      <c r="CA58" s="201">
        <f>'DE-Exp (O)'!CA58*(1+Toeslagen!$Q$5)</f>
        <v>991.7621718263855</v>
      </c>
      <c r="CB58" s="201">
        <f>'DE-Exp (O)'!CB58*(1+Toeslagen!$Q$5)</f>
        <v>962.00930667159389</v>
      </c>
      <c r="CC58" s="201">
        <f>'DE-Exp (O)'!CC58*(1+Toeslagen!$Q$5)</f>
        <v>1241.529229537776</v>
      </c>
      <c r="CD58" s="201">
        <f>'DE-Exp (O)'!CD58*(1+Toeslagen!$Q$5)</f>
        <v>1229.1757048657585</v>
      </c>
      <c r="CE58" s="201">
        <f>'DE-Exp (O)'!CE58*(1+Toeslagen!$Q$5)</f>
        <v>1229.1757048657585</v>
      </c>
      <c r="CF58" s="201">
        <f>'DE-Exp (O)'!CF58*(1+Toeslagen!$Q$5)</f>
        <v>1235.3524672017672</v>
      </c>
      <c r="CG58" s="201">
        <f>'DE-Exp (O)'!CG58*(1+Toeslagen!$Q$5)</f>
        <v>1417.0565347786646</v>
      </c>
      <c r="CH58" s="201">
        <f>'DE-Exp (O)'!CH58*(1+Toeslagen!$Q$5)</f>
        <v>1417.0565347786646</v>
      </c>
      <c r="CI58" s="201">
        <f>'DE-Exp (O)'!CI58*(1+Toeslagen!$Q$5)</f>
        <v>1641.5842123497387</v>
      </c>
      <c r="CJ58" s="201">
        <f>'DE-Exp (O)'!CJ58*(1+Toeslagen!$Q$5)</f>
        <v>1633.3762912879902</v>
      </c>
      <c r="CK58" s="201">
        <f>'DE-Exp (O)'!CK58*(1+Toeslagen!$Q$5)</f>
        <v>1417.0565347786646</v>
      </c>
      <c r="CL58" s="201">
        <f>'DE-Exp (O)'!CL58*(1+Toeslagen!$Q$5)</f>
        <v>1409.9712521047713</v>
      </c>
      <c r="CM58" s="201">
        <f>'DE-Exp (O)'!CM58*(1+Toeslagen!$Q$5)</f>
        <v>1402.885969430878</v>
      </c>
      <c r="CN58" s="201">
        <f>'DE-Exp (O)'!CN58*(1+Toeslagen!$Q$5)</f>
        <v>1638</v>
      </c>
      <c r="CO58" s="201">
        <f>'DE-Exp (O)'!CO58*(1+Toeslagen!$Q$5)</f>
        <v>1817.5734033888368</v>
      </c>
      <c r="CP58" s="201">
        <f>'DE-Exp (O)'!CP58*(1+Toeslagen!$Q$5)</f>
        <v>1799.5776271176601</v>
      </c>
      <c r="CQ58" s="201">
        <f>'DE-Exp (O)'!CQ58*(1+Toeslagen!$Q$5)</f>
        <v>1973.0759800315147</v>
      </c>
      <c r="CR58" s="201">
        <f>'DE-Exp (O)'!CR58*(1+Toeslagen!$Q$5)</f>
        <v>1973.0759800315147</v>
      </c>
      <c r="CS58" s="201">
        <f>'DE-Exp (O)'!CS58*(1+Toeslagen!$Q$5)</f>
        <v>1983.0410102336941</v>
      </c>
      <c r="CT58" s="201">
        <f>'DE-Exp (O)'!CT58*(1+Toeslagen!$Q$5)</f>
        <v>1993.0060404358735</v>
      </c>
      <c r="CU58" s="201">
        <f>'DE-Exp (O)'!CU58*(1+Toeslagen!$Q$5)</f>
        <v>1993.0060404358735</v>
      </c>
      <c r="CV58" s="201">
        <f>'DE-Exp (O)'!CV58*(1+Toeslagen!$Q$5)</f>
        <v>1790.5797389820718</v>
      </c>
      <c r="CW58" s="201">
        <f>'DE-Exp (O)'!CW58*(1+Toeslagen!$Q$5)</f>
        <v>1790.5797389820718</v>
      </c>
      <c r="CX58" s="201">
        <f>'DE-Exp (O)'!CX58*(1+Toeslagen!$Q$5)</f>
        <v>1799.5776271176601</v>
      </c>
      <c r="CY58" s="201">
        <f>'DE-Exp (O)'!CY58*(1+Toeslagen!$Q$5)</f>
        <v>1808.5755152532483</v>
      </c>
      <c r="CZ58" s="201">
        <f>'DE-Exp (O)'!CZ58*(1+Toeslagen!$Q$5)</f>
        <v>1649.7921334114874</v>
      </c>
      <c r="DA58" s="201">
        <f>'DE-Exp (O)'!DA58*(1+Toeslagen!$Q$5)</f>
        <v>1638</v>
      </c>
      <c r="DB58" s="201">
        <f>'DE-Exp (O)'!DB58*(1+Toeslagen!$Q$5)</f>
        <v>1641.5842123497387</v>
      </c>
      <c r="DC58" s="201">
        <f>'DE-Exp (O)'!DC58*(1+Toeslagen!$Q$5)</f>
        <v>1785.1810061007188</v>
      </c>
      <c r="DD58" s="201">
        <f>'DE-Exp (O)'!DD58*(1+Toeslagen!$Q$5)</f>
        <v>1799.5776271176601</v>
      </c>
      <c r="DE58" s="201">
        <f>'DE-Exp (O)'!DE58*(1+Toeslagen!$Q$5)</f>
        <v>1993.0060404358735</v>
      </c>
      <c r="DF58" s="201">
        <f>'DE-Exp (O)'!DF58*(1+Toeslagen!$Q$5)</f>
        <v>1658.0000544732361</v>
      </c>
      <c r="DG58" s="201">
        <f>'DE-Exp (O)'!DG58*(1+Toeslagen!$Q$5)</f>
        <v>1649.7921334114874</v>
      </c>
      <c r="DH58" s="201">
        <f>'DE-Exp (O)'!DH58*(1+Toeslagen!$Q$5)</f>
        <v>1557.5040000000001</v>
      </c>
      <c r="DI58" s="201">
        <f>'DE-Exp (O)'!DI58*(1+Toeslagen!$Q$5)</f>
        <v>1641.5842123497387</v>
      </c>
      <c r="DJ58" s="201">
        <f>'DE-Exp (O)'!DJ58*(1+Toeslagen!$Q$5)</f>
        <v>1633.3762912879902</v>
      </c>
    </row>
    <row r="59" spans="1:114">
      <c r="A59" s="1">
        <v>56</v>
      </c>
      <c r="B59" s="1">
        <v>56</v>
      </c>
      <c r="C59" s="1">
        <v>420</v>
      </c>
      <c r="D59" s="1">
        <v>2</v>
      </c>
      <c r="F59" t="s">
        <v>202</v>
      </c>
      <c r="G59" t="s">
        <v>203</v>
      </c>
      <c r="H59" t="s">
        <v>204</v>
      </c>
      <c r="I59" t="s">
        <v>205</v>
      </c>
      <c r="J59" t="s">
        <v>206</v>
      </c>
    </row>
    <row r="60" spans="1:114">
      <c r="A60" s="1">
        <v>57</v>
      </c>
      <c r="B60" s="1">
        <v>57</v>
      </c>
      <c r="C60" s="1">
        <v>250</v>
      </c>
      <c r="D60" s="1">
        <v>2</v>
      </c>
      <c r="F60" t="s">
        <v>202</v>
      </c>
      <c r="G60" t="s">
        <v>203</v>
      </c>
      <c r="H60" t="s">
        <v>204</v>
      </c>
      <c r="I60" t="s">
        <v>205</v>
      </c>
      <c r="J60" t="s">
        <v>206</v>
      </c>
    </row>
    <row r="61" spans="1:114">
      <c r="A61" s="1">
        <v>58</v>
      </c>
      <c r="B61" s="1">
        <v>58</v>
      </c>
      <c r="C61" s="1">
        <v>200</v>
      </c>
      <c r="D61" s="1">
        <v>2</v>
      </c>
      <c r="F61" t="s">
        <v>202</v>
      </c>
      <c r="G61" t="s">
        <v>203</v>
      </c>
      <c r="H61" t="s">
        <v>204</v>
      </c>
      <c r="I61" t="s">
        <v>205</v>
      </c>
      <c r="J61" t="s">
        <v>206</v>
      </c>
    </row>
    <row r="62" spans="1:114">
      <c r="A62" s="1">
        <v>59</v>
      </c>
      <c r="B62" s="1">
        <v>59</v>
      </c>
      <c r="C62" s="1">
        <v>230</v>
      </c>
      <c r="D62" s="1">
        <v>2</v>
      </c>
      <c r="F62" t="s">
        <v>202</v>
      </c>
      <c r="G62" t="s">
        <v>203</v>
      </c>
      <c r="H62" t="s">
        <v>204</v>
      </c>
      <c r="I62" t="s">
        <v>205</v>
      </c>
      <c r="J62" t="s">
        <v>206</v>
      </c>
    </row>
    <row r="63" spans="1:114">
      <c r="A63" s="1">
        <v>60</v>
      </c>
      <c r="B63" s="1">
        <v>60</v>
      </c>
      <c r="C63" s="1">
        <v>430</v>
      </c>
      <c r="D63" s="1">
        <v>2</v>
      </c>
      <c r="F63" t="s">
        <v>202</v>
      </c>
      <c r="G63" t="s">
        <v>203</v>
      </c>
      <c r="H63" t="s">
        <v>204</v>
      </c>
      <c r="I63" t="s">
        <v>205</v>
      </c>
      <c r="J63" t="s">
        <v>206</v>
      </c>
    </row>
    <row r="64" spans="1:114">
      <c r="A64" s="1">
        <v>61</v>
      </c>
      <c r="B64" s="1">
        <v>61</v>
      </c>
      <c r="C64" s="1">
        <v>450</v>
      </c>
      <c r="D64" s="1">
        <v>2</v>
      </c>
      <c r="F64" t="s">
        <v>202</v>
      </c>
      <c r="G64" t="s">
        <v>203</v>
      </c>
      <c r="H64" t="s">
        <v>204</v>
      </c>
      <c r="I64" t="s">
        <v>205</v>
      </c>
      <c r="J64" t="s">
        <v>206</v>
      </c>
    </row>
    <row r="65" spans="1:10">
      <c r="A65" s="1">
        <v>63</v>
      </c>
      <c r="B65" s="1">
        <v>63</v>
      </c>
      <c r="C65" s="1">
        <v>530</v>
      </c>
      <c r="D65" s="1">
        <v>2</v>
      </c>
      <c r="F65" t="s">
        <v>202</v>
      </c>
      <c r="G65" t="s">
        <v>203</v>
      </c>
      <c r="H65" t="s">
        <v>204</v>
      </c>
      <c r="I65" t="s">
        <v>205</v>
      </c>
      <c r="J65" t="s">
        <v>206</v>
      </c>
    </row>
    <row r="66" spans="1:10">
      <c r="A66" s="1">
        <v>64</v>
      </c>
      <c r="B66" s="1">
        <v>64</v>
      </c>
      <c r="C66" s="1">
        <v>440</v>
      </c>
      <c r="D66" s="1">
        <v>2</v>
      </c>
      <c r="F66" t="s">
        <v>202</v>
      </c>
      <c r="G66" t="s">
        <v>203</v>
      </c>
      <c r="H66" t="s">
        <v>204</v>
      </c>
      <c r="I66" t="s">
        <v>205</v>
      </c>
      <c r="J66" t="s">
        <v>206</v>
      </c>
    </row>
    <row r="67" spans="1:10">
      <c r="A67" s="1">
        <v>65</v>
      </c>
      <c r="B67" s="1">
        <v>65</v>
      </c>
      <c r="C67" s="1">
        <v>530</v>
      </c>
      <c r="D67" s="1">
        <v>2</v>
      </c>
      <c r="F67" t="s">
        <v>202</v>
      </c>
      <c r="G67" t="s">
        <v>203</v>
      </c>
      <c r="H67" t="s">
        <v>204</v>
      </c>
      <c r="I67" t="s">
        <v>205</v>
      </c>
      <c r="J67" t="s">
        <v>206</v>
      </c>
    </row>
    <row r="68" spans="1:10">
      <c r="A68" s="1">
        <v>66</v>
      </c>
      <c r="B68" s="1">
        <v>66</v>
      </c>
      <c r="C68" s="1">
        <v>600</v>
      </c>
      <c r="D68" s="1">
        <v>3</v>
      </c>
      <c r="F68" t="s">
        <v>203</v>
      </c>
      <c r="G68" t="s">
        <v>204</v>
      </c>
      <c r="H68" t="s">
        <v>205</v>
      </c>
      <c r="I68" t="s">
        <v>206</v>
      </c>
      <c r="J68" t="s">
        <v>206</v>
      </c>
    </row>
    <row r="69" spans="1:10">
      <c r="A69" s="1">
        <v>67</v>
      </c>
      <c r="B69" s="1">
        <v>67</v>
      </c>
      <c r="C69" s="1">
        <v>530</v>
      </c>
      <c r="D69" s="1">
        <v>3</v>
      </c>
      <c r="F69" t="s">
        <v>203</v>
      </c>
      <c r="G69" t="s">
        <v>204</v>
      </c>
      <c r="H69" t="s">
        <v>205</v>
      </c>
      <c r="I69" t="s">
        <v>206</v>
      </c>
      <c r="J69" t="s">
        <v>206</v>
      </c>
    </row>
    <row r="70" spans="1:10">
      <c r="A70" s="1">
        <v>68</v>
      </c>
      <c r="B70" s="1">
        <v>68</v>
      </c>
      <c r="C70" s="1">
        <v>640</v>
      </c>
      <c r="D70" s="1">
        <v>3</v>
      </c>
      <c r="F70" t="s">
        <v>203</v>
      </c>
      <c r="G70" t="s">
        <v>204</v>
      </c>
      <c r="H70" t="s">
        <v>205</v>
      </c>
      <c r="I70" t="s">
        <v>206</v>
      </c>
      <c r="J70" t="s">
        <v>206</v>
      </c>
    </row>
    <row r="71" spans="1:10">
      <c r="A71" s="1">
        <v>69</v>
      </c>
      <c r="B71" s="1">
        <v>69</v>
      </c>
      <c r="C71" s="1">
        <v>590</v>
      </c>
      <c r="D71" s="1">
        <v>3</v>
      </c>
      <c r="F71" t="s">
        <v>203</v>
      </c>
      <c r="G71" t="s">
        <v>204</v>
      </c>
      <c r="H71" t="s">
        <v>205</v>
      </c>
      <c r="I71" t="s">
        <v>206</v>
      </c>
      <c r="J71" t="s">
        <v>206</v>
      </c>
    </row>
    <row r="72" spans="1:10">
      <c r="A72" s="1">
        <v>70</v>
      </c>
      <c r="B72" s="1">
        <v>70</v>
      </c>
      <c r="C72" s="1">
        <v>540</v>
      </c>
      <c r="D72" s="1">
        <v>3</v>
      </c>
      <c r="F72" t="s">
        <v>203</v>
      </c>
      <c r="G72" t="s">
        <v>204</v>
      </c>
      <c r="H72" t="s">
        <v>205</v>
      </c>
      <c r="I72" t="s">
        <v>206</v>
      </c>
      <c r="J72" t="s">
        <v>206</v>
      </c>
    </row>
    <row r="73" spans="1:10">
      <c r="A73" s="1">
        <v>71</v>
      </c>
      <c r="B73" s="1">
        <v>71</v>
      </c>
      <c r="C73" s="1">
        <v>600</v>
      </c>
      <c r="D73" s="1">
        <v>3</v>
      </c>
      <c r="F73" t="s">
        <v>203</v>
      </c>
      <c r="G73" t="s">
        <v>204</v>
      </c>
      <c r="H73" t="s">
        <v>205</v>
      </c>
      <c r="I73" t="s">
        <v>206</v>
      </c>
      <c r="J73" t="s">
        <v>206</v>
      </c>
    </row>
    <row r="74" spans="1:10">
      <c r="A74" s="1">
        <v>72</v>
      </c>
      <c r="B74" s="1">
        <v>72</v>
      </c>
      <c r="C74" s="1">
        <v>640</v>
      </c>
      <c r="D74" s="1">
        <v>3</v>
      </c>
      <c r="F74" t="s">
        <v>203</v>
      </c>
      <c r="G74" t="s">
        <v>204</v>
      </c>
      <c r="H74" t="s">
        <v>205</v>
      </c>
      <c r="I74" t="s">
        <v>206</v>
      </c>
      <c r="J74" t="s">
        <v>206</v>
      </c>
    </row>
    <row r="75" spans="1:10">
      <c r="A75" s="1">
        <v>73</v>
      </c>
      <c r="B75" s="1">
        <v>73</v>
      </c>
      <c r="C75" s="1">
        <v>710</v>
      </c>
      <c r="D75" s="1">
        <v>3</v>
      </c>
      <c r="F75" t="s">
        <v>203</v>
      </c>
      <c r="G75" t="s">
        <v>204</v>
      </c>
      <c r="H75" t="s">
        <v>205</v>
      </c>
      <c r="I75" t="s">
        <v>206</v>
      </c>
      <c r="J75" t="s">
        <v>206</v>
      </c>
    </row>
    <row r="76" spans="1:10">
      <c r="A76" s="1">
        <v>74</v>
      </c>
      <c r="B76" s="1">
        <v>74</v>
      </c>
      <c r="C76" s="1">
        <v>590</v>
      </c>
      <c r="D76" s="1">
        <v>3</v>
      </c>
      <c r="F76" t="s">
        <v>203</v>
      </c>
      <c r="G76" t="s">
        <v>204</v>
      </c>
      <c r="H76" t="s">
        <v>205</v>
      </c>
      <c r="I76" t="s">
        <v>206</v>
      </c>
      <c r="J76" t="s">
        <v>206</v>
      </c>
    </row>
    <row r="77" spans="1:10">
      <c r="A77" s="1">
        <v>75</v>
      </c>
      <c r="B77" s="1">
        <v>75</v>
      </c>
      <c r="C77" s="1">
        <v>700</v>
      </c>
      <c r="D77" s="1">
        <v>3</v>
      </c>
      <c r="F77" t="s">
        <v>203</v>
      </c>
      <c r="G77" t="s">
        <v>204</v>
      </c>
      <c r="H77" t="s">
        <v>205</v>
      </c>
      <c r="I77" t="s">
        <v>206</v>
      </c>
      <c r="J77" t="s">
        <v>206</v>
      </c>
    </row>
    <row r="78" spans="1:10">
      <c r="A78" s="1">
        <v>76</v>
      </c>
      <c r="B78" s="1">
        <v>76</v>
      </c>
      <c r="C78" s="1">
        <v>670</v>
      </c>
      <c r="D78" s="1">
        <v>3</v>
      </c>
      <c r="F78" t="s">
        <v>203</v>
      </c>
      <c r="G78" t="s">
        <v>204</v>
      </c>
      <c r="H78" t="s">
        <v>205</v>
      </c>
      <c r="I78" t="s">
        <v>206</v>
      </c>
      <c r="J78" t="s">
        <v>206</v>
      </c>
    </row>
    <row r="79" spans="1:10">
      <c r="A79" s="1">
        <v>77</v>
      </c>
      <c r="B79" s="1">
        <v>77</v>
      </c>
      <c r="C79" s="1">
        <v>730</v>
      </c>
      <c r="D79" s="1">
        <v>4</v>
      </c>
      <c r="F79" t="s">
        <v>203</v>
      </c>
      <c r="G79" t="s">
        <v>204</v>
      </c>
      <c r="H79" t="s">
        <v>206</v>
      </c>
      <c r="I79" t="s">
        <v>206</v>
      </c>
      <c r="J79" t="s">
        <v>206</v>
      </c>
    </row>
    <row r="80" spans="1:10">
      <c r="A80" s="1">
        <v>78</v>
      </c>
      <c r="B80" s="1">
        <v>78</v>
      </c>
      <c r="C80" s="1">
        <v>700</v>
      </c>
      <c r="D80" s="1">
        <v>4</v>
      </c>
      <c r="F80" t="s">
        <v>203</v>
      </c>
      <c r="G80" t="s">
        <v>204</v>
      </c>
      <c r="H80" t="s">
        <v>206</v>
      </c>
      <c r="I80" t="s">
        <v>206</v>
      </c>
      <c r="J80" t="s">
        <v>206</v>
      </c>
    </row>
    <row r="81" spans="1:10">
      <c r="A81" s="1">
        <v>79</v>
      </c>
      <c r="B81" s="1">
        <v>79</v>
      </c>
      <c r="C81" s="1">
        <v>640</v>
      </c>
      <c r="D81" s="1">
        <v>4</v>
      </c>
      <c r="F81" t="s">
        <v>203</v>
      </c>
      <c r="G81" t="s">
        <v>204</v>
      </c>
      <c r="H81" t="s">
        <v>206</v>
      </c>
      <c r="I81" t="s">
        <v>206</v>
      </c>
      <c r="J81" t="s">
        <v>206</v>
      </c>
    </row>
    <row r="82" spans="1:10">
      <c r="A82" s="1">
        <v>80</v>
      </c>
      <c r="B82" s="1">
        <v>80</v>
      </c>
      <c r="C82" s="1">
        <v>720</v>
      </c>
      <c r="D82" s="1">
        <v>4</v>
      </c>
      <c r="F82" t="s">
        <v>203</v>
      </c>
      <c r="G82" t="s">
        <v>204</v>
      </c>
      <c r="H82" t="s">
        <v>206</v>
      </c>
      <c r="I82" t="s">
        <v>206</v>
      </c>
      <c r="J82" t="s">
        <v>206</v>
      </c>
    </row>
    <row r="83" spans="1:10">
      <c r="A83" s="1">
        <v>81</v>
      </c>
      <c r="B83" s="1">
        <v>81</v>
      </c>
      <c r="C83" s="1">
        <v>700</v>
      </c>
      <c r="D83" s="1">
        <v>4</v>
      </c>
      <c r="F83" t="s">
        <v>203</v>
      </c>
      <c r="G83" t="s">
        <v>204</v>
      </c>
      <c r="H83" t="s">
        <v>206</v>
      </c>
      <c r="I83" t="s">
        <v>206</v>
      </c>
      <c r="J83" t="s">
        <v>206</v>
      </c>
    </row>
    <row r="84" spans="1:10">
      <c r="A84" s="1">
        <v>82</v>
      </c>
      <c r="B84" s="1">
        <v>82</v>
      </c>
      <c r="C84" s="1">
        <v>640</v>
      </c>
      <c r="D84" s="1">
        <v>4</v>
      </c>
      <c r="F84" t="s">
        <v>203</v>
      </c>
      <c r="G84" t="s">
        <v>204</v>
      </c>
      <c r="H84" t="s">
        <v>206</v>
      </c>
      <c r="I84" t="s">
        <v>206</v>
      </c>
      <c r="J84" t="s">
        <v>206</v>
      </c>
    </row>
    <row r="85" spans="1:10">
      <c r="A85" s="1">
        <v>83</v>
      </c>
      <c r="B85" s="1">
        <v>83</v>
      </c>
      <c r="C85" s="1">
        <v>750</v>
      </c>
      <c r="D85" s="1">
        <v>4</v>
      </c>
      <c r="F85" t="s">
        <v>203</v>
      </c>
      <c r="G85" t="s">
        <v>204</v>
      </c>
      <c r="H85" t="s">
        <v>206</v>
      </c>
      <c r="I85" t="s">
        <v>206</v>
      </c>
      <c r="J85" t="s">
        <v>206</v>
      </c>
    </row>
    <row r="86" spans="1:10">
      <c r="A86" s="1">
        <v>84</v>
      </c>
      <c r="B86" s="1">
        <v>84</v>
      </c>
      <c r="C86" s="1">
        <v>720</v>
      </c>
      <c r="D86" s="1">
        <v>4</v>
      </c>
      <c r="F86" t="s">
        <v>203</v>
      </c>
      <c r="G86" t="s">
        <v>204</v>
      </c>
      <c r="H86" t="s">
        <v>206</v>
      </c>
      <c r="I86" t="s">
        <v>206</v>
      </c>
      <c r="J86" t="s">
        <v>206</v>
      </c>
    </row>
    <row r="87" spans="1:10">
      <c r="A87" s="1">
        <v>85</v>
      </c>
      <c r="B87" s="1">
        <v>85</v>
      </c>
      <c r="C87" s="1">
        <v>750</v>
      </c>
      <c r="D87" s="1">
        <v>4</v>
      </c>
      <c r="F87" t="s">
        <v>203</v>
      </c>
      <c r="G87" t="s">
        <v>204</v>
      </c>
      <c r="H87" t="s">
        <v>206</v>
      </c>
      <c r="I87" t="s">
        <v>206</v>
      </c>
      <c r="J87" t="s">
        <v>206</v>
      </c>
    </row>
    <row r="88" spans="1:10">
      <c r="A88" s="1">
        <v>86</v>
      </c>
      <c r="B88" s="1">
        <v>86</v>
      </c>
      <c r="C88" s="1">
        <v>720</v>
      </c>
      <c r="D88" s="1">
        <v>4</v>
      </c>
      <c r="F88" t="s">
        <v>203</v>
      </c>
      <c r="G88" t="s">
        <v>204</v>
      </c>
      <c r="H88" t="s">
        <v>206</v>
      </c>
      <c r="I88" t="s">
        <v>206</v>
      </c>
      <c r="J88" t="s">
        <v>206</v>
      </c>
    </row>
    <row r="89" spans="1:10">
      <c r="A89" s="1">
        <v>87</v>
      </c>
      <c r="B89" s="1">
        <v>87</v>
      </c>
      <c r="C89" s="1">
        <v>780</v>
      </c>
      <c r="D89" s="1">
        <v>4</v>
      </c>
      <c r="F89" t="s">
        <v>203</v>
      </c>
      <c r="G89" t="s">
        <v>204</v>
      </c>
      <c r="H89" t="s">
        <v>206</v>
      </c>
      <c r="I89" t="s">
        <v>206</v>
      </c>
      <c r="J89" t="s">
        <v>206</v>
      </c>
    </row>
    <row r="90" spans="1:10">
      <c r="A90" s="1">
        <v>88</v>
      </c>
      <c r="B90" s="1">
        <v>88</v>
      </c>
      <c r="C90" s="1">
        <v>700</v>
      </c>
      <c r="D90" s="1">
        <v>4</v>
      </c>
      <c r="F90" t="s">
        <v>203</v>
      </c>
      <c r="G90" t="s">
        <v>204</v>
      </c>
      <c r="H90" t="s">
        <v>206</v>
      </c>
      <c r="I90" t="s">
        <v>206</v>
      </c>
      <c r="J90" t="s">
        <v>206</v>
      </c>
    </row>
    <row r="91" spans="1:10">
      <c r="A91" s="1">
        <v>89</v>
      </c>
      <c r="B91" s="1">
        <v>89</v>
      </c>
      <c r="C91" s="1">
        <v>540</v>
      </c>
      <c r="D91" s="1">
        <v>4</v>
      </c>
      <c r="F91" t="s">
        <v>203</v>
      </c>
      <c r="G91" t="s">
        <v>204</v>
      </c>
      <c r="H91" t="s">
        <v>206</v>
      </c>
      <c r="I91" t="s">
        <v>206</v>
      </c>
      <c r="J91" t="s">
        <v>206</v>
      </c>
    </row>
    <row r="92" spans="1:10">
      <c r="A92" s="1">
        <v>90</v>
      </c>
      <c r="B92" s="1">
        <v>90</v>
      </c>
      <c r="C92" s="1">
        <v>580</v>
      </c>
      <c r="D92" s="1">
        <v>4</v>
      </c>
      <c r="F92" t="s">
        <v>203</v>
      </c>
      <c r="G92" t="s">
        <v>204</v>
      </c>
      <c r="H92" t="s">
        <v>206</v>
      </c>
      <c r="I92" t="s">
        <v>206</v>
      </c>
      <c r="J92" t="s">
        <v>206</v>
      </c>
    </row>
    <row r="93" spans="1:10">
      <c r="A93" s="1">
        <v>91</v>
      </c>
      <c r="B93" s="1">
        <v>91</v>
      </c>
      <c r="C93" s="1">
        <v>500</v>
      </c>
      <c r="D93" s="1">
        <v>4</v>
      </c>
      <c r="F93" t="s">
        <v>203</v>
      </c>
      <c r="G93" t="s">
        <v>204</v>
      </c>
      <c r="H93" t="s">
        <v>206</v>
      </c>
      <c r="I93" t="s">
        <v>206</v>
      </c>
      <c r="J93" t="s">
        <v>206</v>
      </c>
    </row>
    <row r="94" spans="1:10">
      <c r="A94" s="1">
        <v>92</v>
      </c>
      <c r="B94" s="1">
        <v>92</v>
      </c>
      <c r="C94" s="1">
        <v>710</v>
      </c>
      <c r="D94" s="1">
        <v>4</v>
      </c>
      <c r="F94" t="s">
        <v>203</v>
      </c>
      <c r="G94" t="s">
        <v>204</v>
      </c>
      <c r="H94" t="s">
        <v>206</v>
      </c>
      <c r="I94" t="s">
        <v>206</v>
      </c>
      <c r="J94" t="s">
        <v>206</v>
      </c>
    </row>
    <row r="95" spans="1:10">
      <c r="A95" s="1">
        <v>93</v>
      </c>
      <c r="B95" s="1">
        <v>93</v>
      </c>
      <c r="C95" s="1">
        <v>780</v>
      </c>
      <c r="D95" s="1">
        <v>4</v>
      </c>
      <c r="F95" t="s">
        <v>203</v>
      </c>
      <c r="G95" t="s">
        <v>204</v>
      </c>
      <c r="H95" t="s">
        <v>206</v>
      </c>
      <c r="I95" t="s">
        <v>206</v>
      </c>
      <c r="J95" t="s">
        <v>206</v>
      </c>
    </row>
    <row r="96" spans="1:10">
      <c r="A96" s="1">
        <v>94</v>
      </c>
      <c r="B96" s="1">
        <v>94</v>
      </c>
      <c r="C96" s="1">
        <v>780</v>
      </c>
      <c r="D96" s="1">
        <v>4</v>
      </c>
      <c r="F96" t="s">
        <v>203</v>
      </c>
      <c r="G96" t="s">
        <v>204</v>
      </c>
      <c r="H96" t="s">
        <v>206</v>
      </c>
      <c r="I96" t="s">
        <v>206</v>
      </c>
      <c r="J96" t="s">
        <v>206</v>
      </c>
    </row>
    <row r="97" spans="1:10">
      <c r="A97" s="1">
        <v>95</v>
      </c>
      <c r="B97" s="1">
        <v>95</v>
      </c>
      <c r="C97" s="1">
        <v>620</v>
      </c>
      <c r="D97" s="1">
        <v>4</v>
      </c>
      <c r="F97" t="s">
        <v>203</v>
      </c>
      <c r="G97" t="s">
        <v>204</v>
      </c>
      <c r="H97" t="s">
        <v>206</v>
      </c>
      <c r="I97" t="s">
        <v>206</v>
      </c>
      <c r="J97" t="s">
        <v>206</v>
      </c>
    </row>
    <row r="98" spans="1:10">
      <c r="A98" s="1">
        <v>96</v>
      </c>
      <c r="B98" s="1">
        <v>96</v>
      </c>
      <c r="C98" s="1">
        <v>650</v>
      </c>
      <c r="D98" s="1">
        <v>4</v>
      </c>
      <c r="F98" t="s">
        <v>203</v>
      </c>
      <c r="G98" t="s">
        <v>204</v>
      </c>
      <c r="H98" t="s">
        <v>206</v>
      </c>
      <c r="I98" t="s">
        <v>206</v>
      </c>
      <c r="J98" t="s">
        <v>206</v>
      </c>
    </row>
    <row r="99" spans="1:10">
      <c r="A99" s="1">
        <v>97</v>
      </c>
      <c r="B99" s="1">
        <v>97</v>
      </c>
      <c r="C99" s="1">
        <v>760</v>
      </c>
      <c r="D99" s="1">
        <v>4</v>
      </c>
      <c r="F99" t="s">
        <v>203</v>
      </c>
      <c r="G99" t="s">
        <v>204</v>
      </c>
      <c r="H99" t="s">
        <v>206</v>
      </c>
      <c r="I99" t="s">
        <v>206</v>
      </c>
      <c r="J99" t="s">
        <v>206</v>
      </c>
    </row>
    <row r="100" spans="1:10">
      <c r="A100" s="1">
        <v>98</v>
      </c>
      <c r="B100" s="1">
        <v>98</v>
      </c>
      <c r="C100" s="1">
        <v>710</v>
      </c>
      <c r="D100" s="1">
        <v>4</v>
      </c>
      <c r="F100" t="s">
        <v>203</v>
      </c>
      <c r="G100" t="s">
        <v>204</v>
      </c>
      <c r="H100" t="s">
        <v>206</v>
      </c>
      <c r="I100" t="s">
        <v>206</v>
      </c>
      <c r="J100" t="s">
        <v>206</v>
      </c>
    </row>
    <row r="101" spans="1:10">
      <c r="A101" s="1">
        <v>99</v>
      </c>
      <c r="B101" s="1">
        <v>99</v>
      </c>
      <c r="C101" s="1">
        <v>680</v>
      </c>
      <c r="D101" s="1">
        <v>4</v>
      </c>
      <c r="F101" t="s">
        <v>203</v>
      </c>
      <c r="G101" t="s">
        <v>204</v>
      </c>
      <c r="H101" t="s">
        <v>206</v>
      </c>
      <c r="I101" t="s">
        <v>206</v>
      </c>
      <c r="J101" t="s">
        <v>206</v>
      </c>
    </row>
  </sheetData>
  <sheetProtection algorithmName="SHA-512" hashValue="V73ZbBKUzw9xaUi68AIu2Fxo+YA+HbW+nXwAH6OazAdWr7Ci6X83myOurSCV69DIXuDshE+BLfNGuvC5woIECw==" saltValue="QgdbyEkaofMm2BBNYokORw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ECCB-1599-4659-8EE1-F7FB0398AC0A}">
  <sheetPr codeName="Blad8"/>
  <dimension ref="A4:DJ101"/>
  <sheetViews>
    <sheetView zoomScale="79" zoomScaleNormal="79" workbookViewId="0">
      <pane xSplit="15" ySplit="6" topLeftCell="P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20" max="20" width="0" hidden="1" customWidth="1"/>
    <col min="58" max="58" width="0" hidden="1" customWidth="1"/>
    <col min="77" max="77" width="0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>
        <v>1</v>
      </c>
      <c r="Q5" s="15">
        <v>2</v>
      </c>
      <c r="R5" s="15">
        <v>3</v>
      </c>
      <c r="S5" s="15">
        <v>4</v>
      </c>
      <c r="T5" s="15"/>
      <c r="U5" s="15">
        <v>6</v>
      </c>
      <c r="V5" s="15">
        <v>7</v>
      </c>
      <c r="W5" s="15">
        <v>8</v>
      </c>
      <c r="X5" s="15">
        <v>9</v>
      </c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>
        <v>27</v>
      </c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>
        <v>54</v>
      </c>
      <c r="BR5" s="15">
        <v>55</v>
      </c>
      <c r="BS5" s="15">
        <v>56</v>
      </c>
      <c r="BT5" s="15">
        <v>57</v>
      </c>
      <c r="BU5" s="15">
        <v>58</v>
      </c>
      <c r="BV5" s="15">
        <v>59</v>
      </c>
      <c r="BW5" s="15">
        <v>60</v>
      </c>
      <c r="BX5" s="15">
        <v>61</v>
      </c>
      <c r="BY5" s="15"/>
      <c r="BZ5" s="15">
        <v>63</v>
      </c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>
        <v>72</v>
      </c>
      <c r="CJ5" s="15">
        <v>73</v>
      </c>
      <c r="CK5" s="15">
        <v>74</v>
      </c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>
        <v>81</v>
      </c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</v>
      </c>
      <c r="B6" s="1">
        <v>1</v>
      </c>
      <c r="C6" s="1">
        <v>700</v>
      </c>
      <c r="D6" s="1">
        <v>4</v>
      </c>
      <c r="F6" t="s">
        <v>203</v>
      </c>
      <c r="G6" t="s">
        <v>204</v>
      </c>
      <c r="H6" t="s">
        <v>206</v>
      </c>
      <c r="I6" t="s">
        <v>206</v>
      </c>
      <c r="J6" t="s">
        <v>202</v>
      </c>
      <c r="N6" s="6">
        <v>0</v>
      </c>
      <c r="O6" s="182">
        <v>0</v>
      </c>
      <c r="P6" s="26" t="s">
        <v>426</v>
      </c>
      <c r="Q6" s="27" t="s">
        <v>427</v>
      </c>
      <c r="R6" s="27" t="s">
        <v>428</v>
      </c>
      <c r="S6" s="27" t="s">
        <v>429</v>
      </c>
      <c r="T6" s="183"/>
      <c r="U6" s="27" t="s">
        <v>130</v>
      </c>
      <c r="V6" s="27" t="s">
        <v>430</v>
      </c>
      <c r="W6" s="27" t="s">
        <v>431</v>
      </c>
      <c r="X6" s="27" t="s">
        <v>432</v>
      </c>
      <c r="Y6" s="27" t="s">
        <v>433</v>
      </c>
      <c r="Z6" s="27" t="s">
        <v>433</v>
      </c>
      <c r="AA6" s="27" t="s">
        <v>433</v>
      </c>
      <c r="AB6" s="27" t="s">
        <v>433</v>
      </c>
      <c r="AC6" s="27" t="s">
        <v>434</v>
      </c>
      <c r="AD6" s="27" t="s">
        <v>435</v>
      </c>
      <c r="AE6" s="27" t="s">
        <v>436</v>
      </c>
      <c r="AF6" s="27" t="s">
        <v>437</v>
      </c>
      <c r="AG6" s="27" t="s">
        <v>438</v>
      </c>
      <c r="AH6" s="27" t="s">
        <v>439</v>
      </c>
      <c r="AI6" s="27" t="s">
        <v>440</v>
      </c>
      <c r="AJ6" s="27" t="s">
        <v>441</v>
      </c>
      <c r="AK6" s="27" t="s">
        <v>442</v>
      </c>
      <c r="AL6" s="27" t="s">
        <v>443</v>
      </c>
      <c r="AM6" s="27" t="s">
        <v>444</v>
      </c>
      <c r="AN6" s="27" t="s">
        <v>445</v>
      </c>
      <c r="AO6" s="27" t="s">
        <v>446</v>
      </c>
      <c r="AP6" s="27" t="s">
        <v>447</v>
      </c>
      <c r="AQ6" s="27" t="s">
        <v>448</v>
      </c>
      <c r="AR6" s="27" t="s">
        <v>449</v>
      </c>
      <c r="AS6" s="27" t="s">
        <v>450</v>
      </c>
      <c r="AT6" s="27" t="s">
        <v>451</v>
      </c>
      <c r="AU6" s="27" t="s">
        <v>452</v>
      </c>
      <c r="AV6" s="27" t="s">
        <v>453</v>
      </c>
      <c r="AW6" s="27" t="s">
        <v>454</v>
      </c>
      <c r="AX6" s="27" t="s">
        <v>455</v>
      </c>
      <c r="AY6" s="27" t="s">
        <v>456</v>
      </c>
      <c r="AZ6" s="27" t="s">
        <v>457</v>
      </c>
      <c r="BA6" s="27" t="s">
        <v>458</v>
      </c>
      <c r="BB6" s="27" t="s">
        <v>459</v>
      </c>
      <c r="BC6" s="27" t="s">
        <v>460</v>
      </c>
      <c r="BD6" s="27" t="s">
        <v>461</v>
      </c>
      <c r="BE6" s="27" t="s">
        <v>462</v>
      </c>
      <c r="BF6" s="183"/>
      <c r="BG6" s="27" t="s">
        <v>463</v>
      </c>
      <c r="BH6" s="27" t="s">
        <v>464</v>
      </c>
      <c r="BI6" s="27" t="s">
        <v>465</v>
      </c>
      <c r="BJ6" s="27" t="s">
        <v>466</v>
      </c>
      <c r="BK6" s="27" t="s">
        <v>467</v>
      </c>
      <c r="BL6" s="27" t="s">
        <v>468</v>
      </c>
      <c r="BM6" s="27" t="s">
        <v>469</v>
      </c>
      <c r="BN6" s="27" t="s">
        <v>470</v>
      </c>
      <c r="BO6" s="27" t="s">
        <v>471</v>
      </c>
      <c r="BP6" s="27" t="s">
        <v>472</v>
      </c>
      <c r="BQ6" s="27" t="s">
        <v>473</v>
      </c>
      <c r="BR6" s="27" t="s">
        <v>474</v>
      </c>
      <c r="BS6" s="27" t="s">
        <v>475</v>
      </c>
      <c r="BT6" s="27" t="s">
        <v>476</v>
      </c>
      <c r="BU6" s="27" t="s">
        <v>477</v>
      </c>
      <c r="BV6" s="27" t="s">
        <v>478</v>
      </c>
      <c r="BW6" s="27" t="s">
        <v>479</v>
      </c>
      <c r="BX6" s="27" t="s">
        <v>480</v>
      </c>
      <c r="BY6" s="183"/>
      <c r="BZ6" s="27" t="s">
        <v>481</v>
      </c>
      <c r="CA6" s="27" t="s">
        <v>482</v>
      </c>
      <c r="CB6" s="27" t="s">
        <v>483</v>
      </c>
      <c r="CC6" s="27" t="s">
        <v>484</v>
      </c>
      <c r="CD6" s="27" t="s">
        <v>485</v>
      </c>
      <c r="CE6" s="27" t="s">
        <v>486</v>
      </c>
      <c r="CF6" s="27" t="s">
        <v>487</v>
      </c>
      <c r="CG6" s="27" t="s">
        <v>488</v>
      </c>
      <c r="CH6" s="27" t="s">
        <v>489</v>
      </c>
      <c r="CI6" s="27" t="s">
        <v>490</v>
      </c>
      <c r="CJ6" s="27" t="s">
        <v>491</v>
      </c>
      <c r="CK6" s="27" t="s">
        <v>492</v>
      </c>
      <c r="CL6" s="27" t="s">
        <v>493</v>
      </c>
      <c r="CM6" s="27" t="s">
        <v>494</v>
      </c>
      <c r="CN6" s="27" t="s">
        <v>495</v>
      </c>
      <c r="CO6" s="27" t="s">
        <v>496</v>
      </c>
      <c r="CP6" s="27" t="s">
        <v>497</v>
      </c>
      <c r="CQ6" s="27" t="s">
        <v>498</v>
      </c>
      <c r="CR6" s="27" t="s">
        <v>498</v>
      </c>
      <c r="CS6" s="27" t="s">
        <v>499</v>
      </c>
      <c r="CT6" s="27" t="s">
        <v>500</v>
      </c>
      <c r="CU6" s="27" t="s">
        <v>501</v>
      </c>
      <c r="CV6" s="27" t="s">
        <v>502</v>
      </c>
      <c r="CW6" s="27" t="s">
        <v>503</v>
      </c>
      <c r="CX6" s="27" t="s">
        <v>504</v>
      </c>
      <c r="CY6" s="27" t="s">
        <v>505</v>
      </c>
      <c r="CZ6" s="27" t="s">
        <v>506</v>
      </c>
      <c r="DA6" s="27" t="s">
        <v>507</v>
      </c>
      <c r="DB6" s="27" t="s">
        <v>508</v>
      </c>
      <c r="DC6" s="27" t="s">
        <v>509</v>
      </c>
      <c r="DD6" s="27" t="s">
        <v>510</v>
      </c>
      <c r="DE6" s="27" t="s">
        <v>511</v>
      </c>
      <c r="DF6" s="27" t="s">
        <v>512</v>
      </c>
      <c r="DG6" s="27" t="s">
        <v>513</v>
      </c>
      <c r="DH6" s="27" t="s">
        <v>514</v>
      </c>
      <c r="DI6" s="27" t="s">
        <v>515</v>
      </c>
      <c r="DJ6" s="28" t="s">
        <v>516</v>
      </c>
    </row>
    <row r="7" spans="1:114" ht="14.65" thickBot="1">
      <c r="A7" s="1">
        <v>2</v>
      </c>
      <c r="B7" s="1">
        <v>2</v>
      </c>
      <c r="C7" s="1">
        <v>710</v>
      </c>
      <c r="D7" s="1">
        <v>4</v>
      </c>
      <c r="F7" t="s">
        <v>203</v>
      </c>
      <c r="G7" t="s">
        <v>204</v>
      </c>
      <c r="H7" t="s">
        <v>206</v>
      </c>
      <c r="I7" t="s">
        <v>206</v>
      </c>
      <c r="J7" t="s">
        <v>202</v>
      </c>
      <c r="N7" s="211">
        <v>0.4</v>
      </c>
      <c r="O7" s="212">
        <v>700</v>
      </c>
      <c r="P7" s="201">
        <v>250.15366556431994</v>
      </c>
      <c r="Q7" s="201">
        <v>252.66777275592059</v>
      </c>
      <c r="R7" s="201">
        <v>251.41071916012004</v>
      </c>
      <c r="S7" s="201">
        <v>237.33748973064002</v>
      </c>
      <c r="T7" s="201">
        <v>0</v>
      </c>
      <c r="U7" s="201">
        <v>224.32963630116004</v>
      </c>
      <c r="V7" s="201">
        <v>236.15080228198681</v>
      </c>
      <c r="W7" s="201">
        <v>251.41071916012004</v>
      </c>
      <c r="X7" s="201">
        <v>251.41071916012004</v>
      </c>
      <c r="Y7" s="201">
        <v>237.33748973064002</v>
      </c>
      <c r="Z7" s="201">
        <v>237.33748973064002</v>
      </c>
      <c r="AA7" s="201">
        <v>237.33748973064002</v>
      </c>
      <c r="AB7" s="201">
        <v>237.33748973064002</v>
      </c>
      <c r="AC7" s="201">
        <v>237.33748973064002</v>
      </c>
      <c r="AD7" s="201">
        <v>251.41071916012004</v>
      </c>
      <c r="AE7" s="201">
        <v>248.89661196851884</v>
      </c>
      <c r="AF7" s="201">
        <v>327.72480000000002</v>
      </c>
      <c r="AG7" s="201">
        <v>324.48</v>
      </c>
      <c r="AH7" s="201">
        <v>232.59073993602721</v>
      </c>
      <c r="AI7" s="201">
        <v>195.27606790777796</v>
      </c>
      <c r="AJ7" s="201">
        <v>198.64000000000001</v>
      </c>
      <c r="AK7" s="201">
        <v>197.24855344219998</v>
      </c>
      <c r="AL7" s="201">
        <v>209.20856504296327</v>
      </c>
      <c r="AM7" s="201">
        <v>213.43500070039684</v>
      </c>
      <c r="AN7" s="201">
        <v>211.32178287168006</v>
      </c>
      <c r="AO7" s="201">
        <v>164.72891986850001</v>
      </c>
      <c r="AP7" s="201">
        <v>166.37620906718502</v>
      </c>
      <c r="AQ7" s="201">
        <v>163.08163066981501</v>
      </c>
      <c r="AR7" s="201">
        <v>176.51712000000001</v>
      </c>
      <c r="AS7" s="201">
        <v>169.59488000000002</v>
      </c>
      <c r="AT7" s="201">
        <v>173.05600000000001</v>
      </c>
      <c r="AU7" s="201">
        <v>161.43434147113001</v>
      </c>
      <c r="AV7" s="201">
        <v>161.43434147113001</v>
      </c>
      <c r="AW7" s="201">
        <v>182.39829301259277</v>
      </c>
      <c r="AX7" s="201">
        <v>182.39829301259277</v>
      </c>
      <c r="AY7" s="201">
        <v>184.24070001272</v>
      </c>
      <c r="AZ7" s="201">
        <v>196.26231067498898</v>
      </c>
      <c r="BA7" s="201">
        <v>197.24855344219998</v>
      </c>
      <c r="BB7" s="201">
        <v>224.32963630116004</v>
      </c>
      <c r="BC7" s="201">
        <v>129.83247119185202</v>
      </c>
      <c r="BD7" s="201">
        <v>129.83247119185202</v>
      </c>
      <c r="BE7" s="201">
        <v>132.45534939774802</v>
      </c>
      <c r="BF7" s="201">
        <v>0</v>
      </c>
      <c r="BG7" s="201">
        <v>131.14391029480001</v>
      </c>
      <c r="BH7" s="201">
        <v>128.52103208890401</v>
      </c>
      <c r="BI7" s="201">
        <v>125.89815388300802</v>
      </c>
      <c r="BJ7" s="201">
        <v>127.20959298595602</v>
      </c>
      <c r="BK7" s="201">
        <v>133.76678850069601</v>
      </c>
      <c r="BL7" s="201">
        <v>156.49247387507501</v>
      </c>
      <c r="BM7" s="201">
        <v>146.13601972584942</v>
      </c>
      <c r="BN7" s="201">
        <v>149.14913353462984</v>
      </c>
      <c r="BO7" s="201">
        <v>147.64257663023963</v>
      </c>
      <c r="BP7" s="201">
        <v>158.13976307376001</v>
      </c>
      <c r="BQ7" s="201">
        <v>164.72891986850001</v>
      </c>
      <c r="BR7" s="201">
        <v>164.72891986850001</v>
      </c>
      <c r="BS7" s="201">
        <v>161.43434147113001</v>
      </c>
      <c r="BT7" s="201">
        <v>163.08163066981501</v>
      </c>
      <c r="BU7" s="201">
        <v>150.65569043902005</v>
      </c>
      <c r="BV7" s="201">
        <v>153.66880424780044</v>
      </c>
      <c r="BW7" s="201">
        <v>180.55588601246561</v>
      </c>
      <c r="BX7" s="201">
        <v>180.55588601246561</v>
      </c>
      <c r="BY7" s="201">
        <v>0</v>
      </c>
      <c r="BZ7" s="201">
        <v>182.39829301259277</v>
      </c>
      <c r="CA7" s="201">
        <v>184.24070001272</v>
      </c>
      <c r="CB7" s="201">
        <v>178.71347901233838</v>
      </c>
      <c r="CC7" s="201">
        <v>198.23479620941097</v>
      </c>
      <c r="CD7" s="201">
        <v>196.26231067498898</v>
      </c>
      <c r="CE7" s="201">
        <v>196.26231067498898</v>
      </c>
      <c r="CF7" s="201">
        <v>177.52369809797997</v>
      </c>
      <c r="CG7" s="201">
        <v>211.32178287168006</v>
      </c>
      <c r="CH7" s="201">
        <v>211.32178287168006</v>
      </c>
      <c r="CI7" s="201">
        <v>224.32963630116004</v>
      </c>
      <c r="CJ7" s="201">
        <v>223.20798811965423</v>
      </c>
      <c r="CK7" s="201">
        <v>211.32178287168006</v>
      </c>
      <c r="CL7" s="201">
        <v>210.26517395732165</v>
      </c>
      <c r="CM7" s="201">
        <v>209.20856504296327</v>
      </c>
      <c r="CN7" s="201">
        <v>223.6</v>
      </c>
      <c r="CO7" s="201">
        <v>239.71086462794642</v>
      </c>
      <c r="CP7" s="201">
        <v>237.33748973064002</v>
      </c>
      <c r="CQ7" s="201">
        <v>248.89661196851884</v>
      </c>
      <c r="CR7" s="201">
        <v>248.89661196851884</v>
      </c>
      <c r="CS7" s="201">
        <v>250.15366556431943</v>
      </c>
      <c r="CT7" s="201">
        <v>251.41071916012004</v>
      </c>
      <c r="CU7" s="201">
        <v>251.41071916012004</v>
      </c>
      <c r="CV7" s="201">
        <v>236.15080228198681</v>
      </c>
      <c r="CW7" s="201">
        <v>236.15080228198681</v>
      </c>
      <c r="CX7" s="201">
        <v>237.33748973064002</v>
      </c>
      <c r="CY7" s="201">
        <v>238.52417717929319</v>
      </c>
      <c r="CZ7" s="201">
        <v>225.45128448266578</v>
      </c>
      <c r="DA7" s="201">
        <v>223.6</v>
      </c>
      <c r="DB7" s="201">
        <v>224.32963630116004</v>
      </c>
      <c r="DC7" s="201">
        <v>235.43878981279491</v>
      </c>
      <c r="DD7" s="201">
        <v>237.33748973064002</v>
      </c>
      <c r="DE7" s="201">
        <v>251.41071916012004</v>
      </c>
      <c r="DF7" s="201">
        <v>226.57293266417162</v>
      </c>
      <c r="DG7" s="201">
        <v>225.45128448266578</v>
      </c>
      <c r="DH7" s="201">
        <v>211.32178287168006</v>
      </c>
      <c r="DI7" s="201">
        <v>224.32963630116004</v>
      </c>
      <c r="DJ7" s="201">
        <v>223.20798811965423</v>
      </c>
    </row>
    <row r="8" spans="1:114" ht="14.65" thickBot="1">
      <c r="A8" s="7">
        <v>3</v>
      </c>
      <c r="B8" s="7">
        <v>3</v>
      </c>
      <c r="C8" s="1">
        <v>720</v>
      </c>
      <c r="D8" s="1">
        <v>4</v>
      </c>
      <c r="F8" t="s">
        <v>203</v>
      </c>
      <c r="G8" t="s">
        <v>204</v>
      </c>
      <c r="H8" t="s">
        <v>206</v>
      </c>
      <c r="I8" t="s">
        <v>206</v>
      </c>
      <c r="J8" t="s">
        <v>202</v>
      </c>
      <c r="N8" s="211">
        <v>0.5</v>
      </c>
      <c r="O8" s="212">
        <v>875</v>
      </c>
      <c r="P8" s="201">
        <v>300.88176403227072</v>
      </c>
      <c r="Q8" s="201">
        <v>303.9057013592282</v>
      </c>
      <c r="R8" s="201">
        <v>302.39373269574952</v>
      </c>
      <c r="S8" s="201">
        <v>268.32092861844404</v>
      </c>
      <c r="T8" s="201">
        <v>0</v>
      </c>
      <c r="U8" s="201">
        <v>255.11795738752181</v>
      </c>
      <c r="V8" s="201">
        <v>266.9793239753518</v>
      </c>
      <c r="W8" s="201">
        <v>302.39373269574952</v>
      </c>
      <c r="X8" s="201">
        <v>302.39373269574952</v>
      </c>
      <c r="Y8" s="201">
        <v>268.32092861844404</v>
      </c>
      <c r="Z8" s="201">
        <v>268.32092861844404</v>
      </c>
      <c r="AA8" s="201">
        <v>268.32092861844404</v>
      </c>
      <c r="AB8" s="201">
        <v>268.32092861844404</v>
      </c>
      <c r="AC8" s="201">
        <v>268.32092861844404</v>
      </c>
      <c r="AD8" s="201">
        <v>302.39373269574952</v>
      </c>
      <c r="AE8" s="201">
        <v>299.36979536879198</v>
      </c>
      <c r="AF8" s="201">
        <v>371.42144000000002</v>
      </c>
      <c r="AG8" s="201">
        <v>367.74400000000003</v>
      </c>
      <c r="AH8" s="201">
        <v>262.95451004607514</v>
      </c>
      <c r="AI8" s="201">
        <v>225.3701725364206</v>
      </c>
      <c r="AJ8" s="201">
        <v>228.8</v>
      </c>
      <c r="AK8" s="201">
        <v>227.64663892567737</v>
      </c>
      <c r="AL8" s="201">
        <v>239.49583629503366</v>
      </c>
      <c r="AM8" s="201">
        <v>244.33413601816565</v>
      </c>
      <c r="AN8" s="201">
        <v>241.91498615659967</v>
      </c>
      <c r="AO8" s="201">
        <v>193.57383484837194</v>
      </c>
      <c r="AP8" s="201">
        <v>195.50957319685565</v>
      </c>
      <c r="AQ8" s="201">
        <v>191.63809649988821</v>
      </c>
      <c r="AR8" s="201">
        <v>204.09792000000002</v>
      </c>
      <c r="AS8" s="201">
        <v>196.09407999999999</v>
      </c>
      <c r="AT8" s="201">
        <v>200.096</v>
      </c>
      <c r="AU8" s="201">
        <v>189.7023581514045</v>
      </c>
      <c r="AV8" s="201">
        <v>189.7023581514045</v>
      </c>
      <c r="AW8" s="201">
        <v>212.29923101780764</v>
      </c>
      <c r="AX8" s="201">
        <v>212.29923101780764</v>
      </c>
      <c r="AY8" s="201">
        <v>214.44366769475522</v>
      </c>
      <c r="AZ8" s="201">
        <v>226.50840573104898</v>
      </c>
      <c r="BA8" s="201">
        <v>227.64663892567737</v>
      </c>
      <c r="BB8" s="201">
        <v>255.11795738752181</v>
      </c>
      <c r="BC8" s="201">
        <v>151.37054970404927</v>
      </c>
      <c r="BD8" s="201">
        <v>151.37054970404927</v>
      </c>
      <c r="BE8" s="201">
        <v>154.42854060716138</v>
      </c>
      <c r="BF8" s="201">
        <v>0</v>
      </c>
      <c r="BG8" s="201">
        <v>152.89954515560532</v>
      </c>
      <c r="BH8" s="201">
        <v>149.84155425249321</v>
      </c>
      <c r="BI8" s="201">
        <v>146.7835633493811</v>
      </c>
      <c r="BJ8" s="201">
        <v>148.31255880093715</v>
      </c>
      <c r="BK8" s="201">
        <v>155.95753605871744</v>
      </c>
      <c r="BL8" s="201">
        <v>183.89514310595331</v>
      </c>
      <c r="BM8" s="201">
        <v>168.55629666192894</v>
      </c>
      <c r="BN8" s="201">
        <v>172.03168422196873</v>
      </c>
      <c r="BO8" s="201">
        <v>170.29399044194884</v>
      </c>
      <c r="BP8" s="201">
        <v>185.83088145443705</v>
      </c>
      <c r="BQ8" s="201">
        <v>193.57383484837194</v>
      </c>
      <c r="BR8" s="201">
        <v>193.57383484837194</v>
      </c>
      <c r="BS8" s="201">
        <v>189.7023581514045</v>
      </c>
      <c r="BT8" s="201">
        <v>191.63809649988821</v>
      </c>
      <c r="BU8" s="201">
        <v>173.76937800198863</v>
      </c>
      <c r="BV8" s="201">
        <v>177.24476556202839</v>
      </c>
      <c r="BW8" s="201">
        <v>210.15479434086009</v>
      </c>
      <c r="BX8" s="201">
        <v>210.15479434086009</v>
      </c>
      <c r="BY8" s="201">
        <v>0</v>
      </c>
      <c r="BZ8" s="201">
        <v>212.29923101780764</v>
      </c>
      <c r="CA8" s="201">
        <v>214.44366769475522</v>
      </c>
      <c r="CB8" s="201">
        <v>208.01035766391254</v>
      </c>
      <c r="CC8" s="201">
        <v>228.78487212030575</v>
      </c>
      <c r="CD8" s="201">
        <v>226.50840573104898</v>
      </c>
      <c r="CE8" s="201">
        <v>226.50840573104898</v>
      </c>
      <c r="CF8" s="201">
        <v>204.88197503310963</v>
      </c>
      <c r="CG8" s="201">
        <v>241.91498615659967</v>
      </c>
      <c r="CH8" s="201">
        <v>241.91498615659967</v>
      </c>
      <c r="CI8" s="201">
        <v>255.11795738752181</v>
      </c>
      <c r="CJ8" s="201">
        <v>253.84236760058423</v>
      </c>
      <c r="CK8" s="201">
        <v>241.91498615659967</v>
      </c>
      <c r="CL8" s="201">
        <v>240.70541122581665</v>
      </c>
      <c r="CM8" s="201">
        <v>239.49583629503366</v>
      </c>
      <c r="CN8" s="201">
        <v>249.60000000000002</v>
      </c>
      <c r="CO8" s="201">
        <v>271.00413790462846</v>
      </c>
      <c r="CP8" s="201">
        <v>268.32092861844404</v>
      </c>
      <c r="CQ8" s="201">
        <v>299.36979536879198</v>
      </c>
      <c r="CR8" s="201">
        <v>299.36979536879198</v>
      </c>
      <c r="CS8" s="201">
        <v>300.88176403227072</v>
      </c>
      <c r="CT8" s="201">
        <v>302.39373269574952</v>
      </c>
      <c r="CU8" s="201">
        <v>302.39373269574952</v>
      </c>
      <c r="CV8" s="201">
        <v>266.9793239753518</v>
      </c>
      <c r="CW8" s="201">
        <v>266.9793239753518</v>
      </c>
      <c r="CX8" s="201">
        <v>268.32092861844404</v>
      </c>
      <c r="CY8" s="201">
        <v>269.66253326153617</v>
      </c>
      <c r="CZ8" s="201">
        <v>256.3935471744594</v>
      </c>
      <c r="DA8" s="201">
        <v>253.76000000000002</v>
      </c>
      <c r="DB8" s="201">
        <v>255.11795738752181</v>
      </c>
      <c r="DC8" s="201">
        <v>266.17436118949649</v>
      </c>
      <c r="DD8" s="201">
        <v>268.32092861844404</v>
      </c>
      <c r="DE8" s="201">
        <v>302.39373269574952</v>
      </c>
      <c r="DF8" s="201">
        <v>257.66913696139704</v>
      </c>
      <c r="DG8" s="201">
        <v>256.3935471744594</v>
      </c>
      <c r="DH8" s="201">
        <v>243.36</v>
      </c>
      <c r="DI8" s="201">
        <v>255.11795738752181</v>
      </c>
      <c r="DJ8" s="201">
        <v>253.84236760058423</v>
      </c>
    </row>
    <row r="9" spans="1:114" ht="14.65" thickBot="1">
      <c r="A9" s="1">
        <v>4</v>
      </c>
      <c r="B9" s="1">
        <v>4</v>
      </c>
      <c r="C9" s="1">
        <v>730</v>
      </c>
      <c r="D9" s="1">
        <v>4</v>
      </c>
      <c r="F9" t="s">
        <v>203</v>
      </c>
      <c r="G9" t="s">
        <v>204</v>
      </c>
      <c r="H9" t="s">
        <v>206</v>
      </c>
      <c r="I9" t="s">
        <v>206</v>
      </c>
      <c r="J9" t="s">
        <v>202</v>
      </c>
      <c r="N9" s="211">
        <v>0.8</v>
      </c>
      <c r="O9" s="212">
        <v>1400</v>
      </c>
      <c r="P9" s="201">
        <v>363.17821507872486</v>
      </c>
      <c r="Q9" s="201">
        <v>366.82824739107377</v>
      </c>
      <c r="R9" s="201">
        <v>365.00323123489937</v>
      </c>
      <c r="S9" s="201">
        <v>330.93042715759395</v>
      </c>
      <c r="T9" s="201">
        <v>0</v>
      </c>
      <c r="U9" s="201">
        <v>303.45910869574953</v>
      </c>
      <c r="V9" s="201">
        <v>329.27577502180594</v>
      </c>
      <c r="W9" s="201">
        <v>365.00323123489937</v>
      </c>
      <c r="X9" s="201">
        <v>365.00323123489937</v>
      </c>
      <c r="Y9" s="201">
        <v>330.93042715759395</v>
      </c>
      <c r="Z9" s="201">
        <v>330.93042715759395</v>
      </c>
      <c r="AA9" s="201">
        <v>330.93042715759395</v>
      </c>
      <c r="AB9" s="201">
        <v>330.93042715759395</v>
      </c>
      <c r="AC9" s="201">
        <v>330.93042715759395</v>
      </c>
      <c r="AD9" s="201">
        <v>365.00323123489937</v>
      </c>
      <c r="AE9" s="201">
        <v>361.35319892255035</v>
      </c>
      <c r="AF9" s="201">
        <v>420.58016000000009</v>
      </c>
      <c r="AG9" s="201">
        <v>416.41600000000005</v>
      </c>
      <c r="AH9" s="201">
        <v>324.31181861444202</v>
      </c>
      <c r="AI9" s="201">
        <v>266.69244157225955</v>
      </c>
      <c r="AJ9" s="201">
        <v>270.40000000000003</v>
      </c>
      <c r="AK9" s="201">
        <v>269.386304618444</v>
      </c>
      <c r="AL9" s="201">
        <v>280.81810533087253</v>
      </c>
      <c r="AM9" s="201">
        <v>286.49119836785985</v>
      </c>
      <c r="AN9" s="201">
        <v>283.65465184936619</v>
      </c>
      <c r="AO9" s="201">
        <v>228.71201492567735</v>
      </c>
      <c r="AP9" s="201">
        <v>230.99913507493414</v>
      </c>
      <c r="AQ9" s="201">
        <v>226.42489477642059</v>
      </c>
      <c r="AR9" s="201">
        <v>242.71104000000003</v>
      </c>
      <c r="AS9" s="201">
        <v>233.19296000000003</v>
      </c>
      <c r="AT9" s="201">
        <v>237.95200000000003</v>
      </c>
      <c r="AU9" s="201">
        <v>224.13777462716379</v>
      </c>
      <c r="AV9" s="201">
        <v>224.13777462716379</v>
      </c>
      <c r="AW9" s="201">
        <v>246.03130705434009</v>
      </c>
      <c r="AX9" s="201">
        <v>246.03130705434009</v>
      </c>
      <c r="AY9" s="201">
        <v>248.5164717720607</v>
      </c>
      <c r="AZ9" s="201">
        <v>268.03937309535178</v>
      </c>
      <c r="BA9" s="201">
        <v>269.386304618444</v>
      </c>
      <c r="BB9" s="201">
        <v>303.45910869574953</v>
      </c>
      <c r="BC9" s="201">
        <v>165.49621346266224</v>
      </c>
      <c r="BD9" s="201">
        <v>165.49621346266224</v>
      </c>
      <c r="BE9" s="201">
        <v>168.83957131039281</v>
      </c>
      <c r="BF9" s="201">
        <v>0</v>
      </c>
      <c r="BG9" s="201">
        <v>167.16789238652754</v>
      </c>
      <c r="BH9" s="201">
        <v>163.82453453879697</v>
      </c>
      <c r="BI9" s="201">
        <v>160.48117669106642</v>
      </c>
      <c r="BJ9" s="201">
        <v>162.1528556149317</v>
      </c>
      <c r="BK9" s="201">
        <v>170.51125023425809</v>
      </c>
      <c r="BL9" s="201">
        <v>217.2764141793935</v>
      </c>
      <c r="BM9" s="201">
        <v>195.20347556991797</v>
      </c>
      <c r="BN9" s="201">
        <v>199.22828949919463</v>
      </c>
      <c r="BO9" s="201">
        <v>197.2158825345563</v>
      </c>
      <c r="BP9" s="201">
        <v>219.56353432865026</v>
      </c>
      <c r="BQ9" s="201">
        <v>228.71201492567735</v>
      </c>
      <c r="BR9" s="201">
        <v>228.71201492567735</v>
      </c>
      <c r="BS9" s="201">
        <v>224.13777462716379</v>
      </c>
      <c r="BT9" s="201">
        <v>226.42489477642059</v>
      </c>
      <c r="BU9" s="201">
        <v>201.24069646383299</v>
      </c>
      <c r="BV9" s="201">
        <v>205.26551039310965</v>
      </c>
      <c r="BW9" s="201">
        <v>243.54614233661948</v>
      </c>
      <c r="BX9" s="201">
        <v>243.54614233661948</v>
      </c>
      <c r="BY9" s="201">
        <v>0</v>
      </c>
      <c r="BZ9" s="201">
        <v>246.03130705434009</v>
      </c>
      <c r="CA9" s="201">
        <v>248.5164717720607</v>
      </c>
      <c r="CB9" s="201">
        <v>241.06097761889887</v>
      </c>
      <c r="CC9" s="201">
        <v>270.73323614153617</v>
      </c>
      <c r="CD9" s="201">
        <v>268.03937309535178</v>
      </c>
      <c r="CE9" s="201">
        <v>268.03937309535178</v>
      </c>
      <c r="CF9" s="201">
        <v>242.44767415659962</v>
      </c>
      <c r="CG9" s="201">
        <v>283.65465184936619</v>
      </c>
      <c r="CH9" s="201">
        <v>283.65465184936619</v>
      </c>
      <c r="CI9" s="201">
        <v>303.45910869574953</v>
      </c>
      <c r="CJ9" s="201">
        <v>301.94181315227081</v>
      </c>
      <c r="CK9" s="201">
        <v>283.65465184936619</v>
      </c>
      <c r="CL9" s="201">
        <v>282.23637859011933</v>
      </c>
      <c r="CM9" s="201">
        <v>280.81810533087253</v>
      </c>
      <c r="CN9" s="201">
        <v>301.60000000000002</v>
      </c>
      <c r="CO9" s="201">
        <v>334.23973142916986</v>
      </c>
      <c r="CP9" s="201">
        <v>330.93042715759395</v>
      </c>
      <c r="CQ9" s="201">
        <v>361.35319892255035</v>
      </c>
      <c r="CR9" s="201">
        <v>361.35319892255035</v>
      </c>
      <c r="CS9" s="201">
        <v>363.17821507872486</v>
      </c>
      <c r="CT9" s="201">
        <v>365.00323123489937</v>
      </c>
      <c r="CU9" s="201">
        <v>365.00323123489937</v>
      </c>
      <c r="CV9" s="201">
        <v>329.27577502180594</v>
      </c>
      <c r="CW9" s="201">
        <v>329.27577502180594</v>
      </c>
      <c r="CX9" s="201">
        <v>330.93042715759395</v>
      </c>
      <c r="CY9" s="201">
        <v>332.58507929338185</v>
      </c>
      <c r="CZ9" s="201">
        <v>304.97640423922826</v>
      </c>
      <c r="DA9" s="201">
        <v>301.60000000000002</v>
      </c>
      <c r="DB9" s="201">
        <v>303.45910869574953</v>
      </c>
      <c r="DC9" s="201">
        <v>328.28298374033318</v>
      </c>
      <c r="DD9" s="201">
        <v>330.93042715759395</v>
      </c>
      <c r="DE9" s="201">
        <v>365.00323123489937</v>
      </c>
      <c r="DF9" s="201">
        <v>306.49369978270704</v>
      </c>
      <c r="DG9" s="201">
        <v>304.97640423922826</v>
      </c>
      <c r="DH9" s="201">
        <v>286.62400000000002</v>
      </c>
      <c r="DI9" s="201">
        <v>303.45910869574953</v>
      </c>
      <c r="DJ9" s="201">
        <v>301.94181315227081</v>
      </c>
    </row>
    <row r="10" spans="1:114" ht="14.65" thickBot="1">
      <c r="A10" s="1">
        <v>6</v>
      </c>
      <c r="B10" s="1">
        <v>6</v>
      </c>
      <c r="C10" s="1">
        <v>630</v>
      </c>
      <c r="D10" s="1">
        <v>4</v>
      </c>
      <c r="F10" t="s">
        <v>203</v>
      </c>
      <c r="G10" t="s">
        <v>204</v>
      </c>
      <c r="H10" t="s">
        <v>206</v>
      </c>
      <c r="I10" t="s">
        <v>206</v>
      </c>
      <c r="J10" t="s">
        <v>206</v>
      </c>
      <c r="N10" s="211">
        <v>1</v>
      </c>
      <c r="O10" s="212">
        <v>1750</v>
      </c>
      <c r="P10" s="201">
        <v>432.0431443125629</v>
      </c>
      <c r="Q10" s="201">
        <v>436.38528646645796</v>
      </c>
      <c r="R10" s="201">
        <v>434.21421538951046</v>
      </c>
      <c r="S10" s="201">
        <v>399.07603531220491</v>
      </c>
      <c r="T10" s="201">
        <v>0</v>
      </c>
      <c r="U10" s="201">
        <v>371.60471685036055</v>
      </c>
      <c r="V10" s="201">
        <v>397.08065513564384</v>
      </c>
      <c r="W10" s="201">
        <v>434.21421538951046</v>
      </c>
      <c r="X10" s="201">
        <v>434.21421538951046</v>
      </c>
      <c r="Y10" s="201">
        <v>399.07603531220491</v>
      </c>
      <c r="Z10" s="201">
        <v>399.07603531220491</v>
      </c>
      <c r="AA10" s="201">
        <v>399.07603531220491</v>
      </c>
      <c r="AB10" s="201">
        <v>399.07603531220491</v>
      </c>
      <c r="AC10" s="201">
        <v>399.07603531220491</v>
      </c>
      <c r="AD10" s="201">
        <v>434.21421538951046</v>
      </c>
      <c r="AE10" s="201">
        <v>429.87207323561529</v>
      </c>
      <c r="AF10" s="201">
        <v>491.5872</v>
      </c>
      <c r="AG10" s="201">
        <v>486.72</v>
      </c>
      <c r="AH10" s="201">
        <v>391.09451460596074</v>
      </c>
      <c r="AI10" s="201">
        <v>306.95998836809849</v>
      </c>
      <c r="AJ10" s="201">
        <v>310.96000000000004</v>
      </c>
      <c r="AK10" s="201">
        <v>310.06059431121065</v>
      </c>
      <c r="AL10" s="201">
        <v>335.2113158853245</v>
      </c>
      <c r="AM10" s="201">
        <v>341.98326166078562</v>
      </c>
      <c r="AN10" s="201">
        <v>338.59728877305508</v>
      </c>
      <c r="AO10" s="201">
        <v>262.78481900298294</v>
      </c>
      <c r="AP10" s="201">
        <v>265.41266719301274</v>
      </c>
      <c r="AQ10" s="201">
        <v>260.15697081295309</v>
      </c>
      <c r="AR10" s="201">
        <v>281.32416000000001</v>
      </c>
      <c r="AS10" s="201">
        <v>270.29183999999998</v>
      </c>
      <c r="AT10" s="201">
        <v>275.80799999999999</v>
      </c>
      <c r="AU10" s="201">
        <v>257.52912262292324</v>
      </c>
      <c r="AV10" s="201">
        <v>257.52912262292324</v>
      </c>
      <c r="AW10" s="201">
        <v>280.81810533087253</v>
      </c>
      <c r="AX10" s="201">
        <v>280.81810533087253</v>
      </c>
      <c r="AY10" s="201">
        <v>283.65465184936619</v>
      </c>
      <c r="AZ10" s="201">
        <v>308.5102913396546</v>
      </c>
      <c r="BA10" s="201">
        <v>310.06059431121065</v>
      </c>
      <c r="BB10" s="201">
        <v>371.60471685036055</v>
      </c>
      <c r="BC10" s="201">
        <v>198.17356725919461</v>
      </c>
      <c r="BD10" s="201">
        <v>198.17356725919461</v>
      </c>
      <c r="BE10" s="201">
        <v>202.17707366847131</v>
      </c>
      <c r="BF10" s="201">
        <v>0</v>
      </c>
      <c r="BG10" s="201">
        <v>200.17532046383297</v>
      </c>
      <c r="BH10" s="201">
        <v>196.17181405455628</v>
      </c>
      <c r="BI10" s="201">
        <v>192.16830764527961</v>
      </c>
      <c r="BJ10" s="201">
        <v>194.17006084991795</v>
      </c>
      <c r="BK10" s="201">
        <v>204.17882687310964</v>
      </c>
      <c r="BL10" s="201">
        <v>249.64557805283377</v>
      </c>
      <c r="BM10" s="201">
        <v>227.22068080490433</v>
      </c>
      <c r="BN10" s="201">
        <v>231.90564329572712</v>
      </c>
      <c r="BO10" s="201">
        <v>229.56316205031573</v>
      </c>
      <c r="BP10" s="201">
        <v>252.27342624286362</v>
      </c>
      <c r="BQ10" s="201">
        <v>262.78481900298294</v>
      </c>
      <c r="BR10" s="201">
        <v>262.78481900298294</v>
      </c>
      <c r="BS10" s="201">
        <v>257.52912262292324</v>
      </c>
      <c r="BT10" s="201">
        <v>260.15697081295309</v>
      </c>
      <c r="BU10" s="201">
        <v>234.24812454113848</v>
      </c>
      <c r="BV10" s="201">
        <v>238.93308703196126</v>
      </c>
      <c r="BW10" s="201">
        <v>277.98155881237881</v>
      </c>
      <c r="BX10" s="201">
        <v>277.98155881237881</v>
      </c>
      <c r="BY10" s="201">
        <v>0</v>
      </c>
      <c r="BZ10" s="201">
        <v>280.81810533087253</v>
      </c>
      <c r="CA10" s="201">
        <v>283.65465184936619</v>
      </c>
      <c r="CB10" s="201">
        <v>275.14501229388515</v>
      </c>
      <c r="CC10" s="201">
        <v>311.61089728276664</v>
      </c>
      <c r="CD10" s="201">
        <v>308.5102913396546</v>
      </c>
      <c r="CE10" s="201">
        <v>308.5102913396546</v>
      </c>
      <c r="CF10" s="201">
        <v>279.05453488008959</v>
      </c>
      <c r="CG10" s="201">
        <v>338.59728877305508</v>
      </c>
      <c r="CH10" s="201">
        <v>338.59728877305508</v>
      </c>
      <c r="CI10" s="201">
        <v>371.60471685036055</v>
      </c>
      <c r="CJ10" s="201">
        <v>369.74669326610876</v>
      </c>
      <c r="CK10" s="201">
        <v>338.59728877305508</v>
      </c>
      <c r="CL10" s="201">
        <v>336.90430232918976</v>
      </c>
      <c r="CM10" s="201">
        <v>335.2113158853245</v>
      </c>
      <c r="CN10" s="201">
        <v>369.2</v>
      </c>
      <c r="CO10" s="201">
        <v>403.06679566532694</v>
      </c>
      <c r="CP10" s="201">
        <v>399.07603531220491</v>
      </c>
      <c r="CQ10" s="201">
        <v>429.87207323561529</v>
      </c>
      <c r="CR10" s="201">
        <v>429.87207323561529</v>
      </c>
      <c r="CS10" s="201">
        <v>432.0431443125629</v>
      </c>
      <c r="CT10" s="201">
        <v>434.21421538951046</v>
      </c>
      <c r="CU10" s="201">
        <v>434.21421538951046</v>
      </c>
      <c r="CV10" s="201">
        <v>397.08065513564384</v>
      </c>
      <c r="CW10" s="201">
        <v>397.08065513564384</v>
      </c>
      <c r="CX10" s="201">
        <v>399.07603531220491</v>
      </c>
      <c r="CY10" s="201">
        <v>401.07141548876587</v>
      </c>
      <c r="CZ10" s="201">
        <v>373.46274043461233</v>
      </c>
      <c r="DA10" s="201">
        <v>265.2</v>
      </c>
      <c r="DB10" s="201">
        <v>371.60471685036055</v>
      </c>
      <c r="DC10" s="201">
        <v>395.88342702970726</v>
      </c>
      <c r="DD10" s="201">
        <v>399.07603531220491</v>
      </c>
      <c r="DE10" s="201">
        <v>434.21421538951046</v>
      </c>
      <c r="DF10" s="201">
        <v>375.32076401886411</v>
      </c>
      <c r="DG10" s="201">
        <v>373.46274043461233</v>
      </c>
      <c r="DH10" s="201">
        <v>351.52000000000004</v>
      </c>
      <c r="DI10" s="201">
        <v>371.60471685036055</v>
      </c>
      <c r="DJ10" s="201">
        <v>369.74669326610876</v>
      </c>
    </row>
    <row r="11" spans="1:114" ht="14.65" thickBot="1">
      <c r="A11" s="1">
        <v>7</v>
      </c>
      <c r="B11" s="1">
        <v>7</v>
      </c>
      <c r="C11" s="1">
        <v>700</v>
      </c>
      <c r="D11" s="1">
        <v>4</v>
      </c>
      <c r="F11" t="s">
        <v>203</v>
      </c>
      <c r="G11" t="s">
        <v>204</v>
      </c>
      <c r="H11" t="s">
        <v>206</v>
      </c>
      <c r="I11" t="s">
        <v>206</v>
      </c>
      <c r="J11" t="s">
        <v>206</v>
      </c>
      <c r="N11" s="211">
        <v>1.2</v>
      </c>
      <c r="O11" s="212">
        <v>2100</v>
      </c>
      <c r="P11" s="201">
        <v>492.21949711901703</v>
      </c>
      <c r="Q11" s="201">
        <v>497.16642673830353</v>
      </c>
      <c r="R11" s="201">
        <v>494.69296192866028</v>
      </c>
      <c r="S11" s="201">
        <v>459.55478185135473</v>
      </c>
      <c r="T11" s="201">
        <v>0</v>
      </c>
      <c r="U11" s="201">
        <v>405.67752092766591</v>
      </c>
      <c r="V11" s="201">
        <v>457.25700794209797</v>
      </c>
      <c r="W11" s="201">
        <v>494.69296192866028</v>
      </c>
      <c r="X11" s="201">
        <v>494.69296192866028</v>
      </c>
      <c r="Y11" s="201">
        <v>459.55478185135473</v>
      </c>
      <c r="Z11" s="201">
        <v>459.55478185135473</v>
      </c>
      <c r="AA11" s="201">
        <v>459.55478185135473</v>
      </c>
      <c r="AB11" s="201">
        <v>459.55478185135473</v>
      </c>
      <c r="AC11" s="201">
        <v>459.55478185135473</v>
      </c>
      <c r="AD11" s="201">
        <v>494.69296192866028</v>
      </c>
      <c r="AE11" s="201">
        <v>489.74603230937367</v>
      </c>
      <c r="AF11" s="201">
        <v>557.13216</v>
      </c>
      <c r="AG11" s="201">
        <v>551.61599999999999</v>
      </c>
      <c r="AH11" s="201">
        <v>450.36368621432763</v>
      </c>
      <c r="AI11" s="201">
        <v>334.15659364532451</v>
      </c>
      <c r="AJ11" s="201">
        <v>339.04</v>
      </c>
      <c r="AK11" s="201">
        <v>337.53191277305507</v>
      </c>
      <c r="AL11" s="201">
        <v>368.94339192185691</v>
      </c>
      <c r="AM11" s="201">
        <v>376.39679377886415</v>
      </c>
      <c r="AN11" s="201">
        <v>372.67009285036056</v>
      </c>
      <c r="AO11" s="201">
        <v>283.65465184936619</v>
      </c>
      <c r="AP11" s="201">
        <v>286.49119836785985</v>
      </c>
      <c r="AQ11" s="201">
        <v>280.81810533087253</v>
      </c>
      <c r="AR11" s="201">
        <v>303.38880000000006</v>
      </c>
      <c r="AS11" s="201">
        <v>291.49119999999999</v>
      </c>
      <c r="AT11" s="201">
        <v>297.44</v>
      </c>
      <c r="AU11" s="201">
        <v>277.98155881237881</v>
      </c>
      <c r="AV11" s="201">
        <v>277.98155881237881</v>
      </c>
      <c r="AW11" s="201">
        <v>313.49545912740501</v>
      </c>
      <c r="AX11" s="201">
        <v>313.49545912740501</v>
      </c>
      <c r="AY11" s="201">
        <v>316.66207992667177</v>
      </c>
      <c r="AZ11" s="201">
        <v>335.84425320918979</v>
      </c>
      <c r="BA11" s="201">
        <v>337.53191277305507</v>
      </c>
      <c r="BB11" s="201">
        <v>405.67752092766591</v>
      </c>
      <c r="BC11" s="201">
        <v>216.45849921782286</v>
      </c>
      <c r="BD11" s="201">
        <v>216.45849921782286</v>
      </c>
      <c r="BE11" s="201">
        <v>220.8313981919203</v>
      </c>
      <c r="BF11" s="201">
        <v>0</v>
      </c>
      <c r="BG11" s="201">
        <v>218.64494870487158</v>
      </c>
      <c r="BH11" s="201">
        <v>214.27204973077414</v>
      </c>
      <c r="BI11" s="201">
        <v>209.8991507566767</v>
      </c>
      <c r="BJ11" s="201">
        <v>212.08560024372542</v>
      </c>
      <c r="BK11" s="201">
        <v>223.01784767896902</v>
      </c>
      <c r="BL11" s="201">
        <v>269.47191925689782</v>
      </c>
      <c r="BM11" s="201">
        <v>260.27130075989066</v>
      </c>
      <c r="BN11" s="201">
        <v>265.63771933225956</v>
      </c>
      <c r="BO11" s="201">
        <v>262.95451004607514</v>
      </c>
      <c r="BP11" s="201">
        <v>272.30846577539148</v>
      </c>
      <c r="BQ11" s="201">
        <v>283.65465184936619</v>
      </c>
      <c r="BR11" s="201">
        <v>283.65465184936619</v>
      </c>
      <c r="BS11" s="201">
        <v>277.98155881237881</v>
      </c>
      <c r="BT11" s="201">
        <v>280.81810533087253</v>
      </c>
      <c r="BU11" s="201">
        <v>268.32092861844404</v>
      </c>
      <c r="BV11" s="201">
        <v>273.68734719081294</v>
      </c>
      <c r="BW11" s="201">
        <v>310.32883832813832</v>
      </c>
      <c r="BX11" s="201">
        <v>310.32883832813832</v>
      </c>
      <c r="BY11" s="201">
        <v>0</v>
      </c>
      <c r="BZ11" s="201">
        <v>313.49545912740501</v>
      </c>
      <c r="CA11" s="201">
        <v>316.66207992667177</v>
      </c>
      <c r="CB11" s="201">
        <v>307.16221752887157</v>
      </c>
      <c r="CC11" s="201">
        <v>339.21957233692029</v>
      </c>
      <c r="CD11" s="201">
        <v>335.84425320918979</v>
      </c>
      <c r="CE11" s="201">
        <v>335.84425320918979</v>
      </c>
      <c r="CF11" s="201">
        <v>303.77872149574955</v>
      </c>
      <c r="CG11" s="201">
        <v>372.67009285036056</v>
      </c>
      <c r="CH11" s="201">
        <v>372.67009285036056</v>
      </c>
      <c r="CI11" s="201">
        <v>405.67752092766591</v>
      </c>
      <c r="CJ11" s="201">
        <v>403.64913332302763</v>
      </c>
      <c r="CK11" s="201">
        <v>372.67009285036056</v>
      </c>
      <c r="CL11" s="201">
        <v>370.80674238610874</v>
      </c>
      <c r="CM11" s="201">
        <v>368.94339192185691</v>
      </c>
      <c r="CN11" s="201">
        <v>400.40000000000003</v>
      </c>
      <c r="CO11" s="201">
        <v>464.15032966986831</v>
      </c>
      <c r="CP11" s="201">
        <v>459.55478185135473</v>
      </c>
      <c r="CQ11" s="201">
        <v>489.74603230937367</v>
      </c>
      <c r="CR11" s="201">
        <v>489.74603230937367</v>
      </c>
      <c r="CS11" s="201">
        <v>492.21949711901703</v>
      </c>
      <c r="CT11" s="201">
        <v>494.69296192866028</v>
      </c>
      <c r="CU11" s="201">
        <v>494.69296192866028</v>
      </c>
      <c r="CV11" s="201">
        <v>457.25700794209797</v>
      </c>
      <c r="CW11" s="201">
        <v>457.25700794209797</v>
      </c>
      <c r="CX11" s="201">
        <v>459.55478185135473</v>
      </c>
      <c r="CY11" s="201">
        <v>461.85255576061149</v>
      </c>
      <c r="CZ11" s="201">
        <v>407.70590853230425</v>
      </c>
      <c r="DA11" s="201">
        <v>403.52000000000004</v>
      </c>
      <c r="DB11" s="201">
        <v>405.67752092766591</v>
      </c>
      <c r="DC11" s="201">
        <v>455.87834359654391</v>
      </c>
      <c r="DD11" s="201">
        <v>459.55478185135473</v>
      </c>
      <c r="DE11" s="201">
        <v>494.69296192866028</v>
      </c>
      <c r="DF11" s="201">
        <v>409.73429613694259</v>
      </c>
      <c r="DG11" s="201">
        <v>407.70590853230425</v>
      </c>
      <c r="DH11" s="201">
        <v>378.56</v>
      </c>
      <c r="DI11" s="201">
        <v>405.67752092766591</v>
      </c>
      <c r="DJ11" s="201">
        <v>403.64913332302763</v>
      </c>
    </row>
    <row r="12" spans="1:114" ht="14.65" thickBot="1">
      <c r="A12" s="1">
        <v>8</v>
      </c>
      <c r="B12" s="1">
        <v>8</v>
      </c>
      <c r="C12" s="1">
        <v>630</v>
      </c>
      <c r="D12" s="1">
        <v>4</v>
      </c>
      <c r="F12" t="s">
        <v>203</v>
      </c>
      <c r="G12" t="s">
        <v>204</v>
      </c>
      <c r="H12" t="s">
        <v>206</v>
      </c>
      <c r="I12" t="s">
        <v>206</v>
      </c>
      <c r="J12" t="s">
        <v>206</v>
      </c>
      <c r="N12" s="211">
        <v>1.5</v>
      </c>
      <c r="O12" s="212">
        <v>2625</v>
      </c>
      <c r="P12" s="201">
        <v>535.87056272331984</v>
      </c>
      <c r="Q12" s="201">
        <v>541.256196519534</v>
      </c>
      <c r="R12" s="201">
        <v>538.56337962142698</v>
      </c>
      <c r="S12" s="201">
        <v>502.35982354412141</v>
      </c>
      <c r="T12" s="201">
        <v>0</v>
      </c>
      <c r="U12" s="201">
        <v>441.88107700497147</v>
      </c>
      <c r="V12" s="201">
        <v>499.84802442640085</v>
      </c>
      <c r="W12" s="201">
        <v>538.56337962142698</v>
      </c>
      <c r="X12" s="201">
        <v>538.56337962142698</v>
      </c>
      <c r="Y12" s="201">
        <v>502.35982354412141</v>
      </c>
      <c r="Z12" s="201">
        <v>502.35982354412141</v>
      </c>
      <c r="AA12" s="201">
        <v>502.35982354412141</v>
      </c>
      <c r="AB12" s="201">
        <v>502.35982354412141</v>
      </c>
      <c r="AC12" s="201">
        <v>502.35982354412141</v>
      </c>
      <c r="AD12" s="201">
        <v>538.56337962142698</v>
      </c>
      <c r="AE12" s="201">
        <v>533.1777458252127</v>
      </c>
      <c r="AF12" s="201">
        <v>600.8288</v>
      </c>
      <c r="AG12" s="201">
        <v>594.88</v>
      </c>
      <c r="AH12" s="201">
        <v>492.31262707323896</v>
      </c>
      <c r="AI12" s="201">
        <v>368.94339192185691</v>
      </c>
      <c r="AJ12" s="201">
        <v>374.40000000000003</v>
      </c>
      <c r="AK12" s="201">
        <v>372.67009285036056</v>
      </c>
      <c r="AL12" s="201">
        <v>403.73019019838921</v>
      </c>
      <c r="AM12" s="201">
        <v>411.88635565694256</v>
      </c>
      <c r="AN12" s="201">
        <v>407.80827292766588</v>
      </c>
      <c r="AO12" s="201">
        <v>296.65034059781954</v>
      </c>
      <c r="AP12" s="201">
        <v>299.61684400379772</v>
      </c>
      <c r="AQ12" s="201">
        <v>293.68383719184129</v>
      </c>
      <c r="AR12" s="201">
        <v>330.96960000000001</v>
      </c>
      <c r="AS12" s="201">
        <v>317.99040000000002</v>
      </c>
      <c r="AT12" s="201">
        <v>324.48</v>
      </c>
      <c r="AU12" s="201">
        <v>290.71733378586316</v>
      </c>
      <c r="AV12" s="201">
        <v>290.71733378586316</v>
      </c>
      <c r="AW12" s="201">
        <v>348.28225740393748</v>
      </c>
      <c r="AX12" s="201">
        <v>348.28225740393748</v>
      </c>
      <c r="AY12" s="201">
        <v>351.80026000397726</v>
      </c>
      <c r="AZ12" s="201">
        <v>370.80674238610874</v>
      </c>
      <c r="BA12" s="201">
        <v>372.67009285036056</v>
      </c>
      <c r="BB12" s="201">
        <v>441.88107700497147</v>
      </c>
      <c r="BC12" s="201">
        <v>224.42770709452688</v>
      </c>
      <c r="BD12" s="201">
        <v>224.42770709452688</v>
      </c>
      <c r="BE12" s="201">
        <v>228.96160016714362</v>
      </c>
      <c r="BF12" s="201">
        <v>0</v>
      </c>
      <c r="BG12" s="201">
        <v>226.69465363083526</v>
      </c>
      <c r="BH12" s="201">
        <v>222.16076055821856</v>
      </c>
      <c r="BI12" s="201">
        <v>217.62686748560182</v>
      </c>
      <c r="BJ12" s="201">
        <v>219.89381402191017</v>
      </c>
      <c r="BK12" s="201">
        <v>231.22854670345194</v>
      </c>
      <c r="BL12" s="201">
        <v>281.81782356792849</v>
      </c>
      <c r="BM12" s="201">
        <v>277.500580295345</v>
      </c>
      <c r="BN12" s="201">
        <v>283.22224174473354</v>
      </c>
      <c r="BO12" s="201">
        <v>280.36141102003927</v>
      </c>
      <c r="BP12" s="201">
        <v>284.78432697390673</v>
      </c>
      <c r="BQ12" s="201">
        <v>296.65034059781954</v>
      </c>
      <c r="BR12" s="201">
        <v>296.65034059781954</v>
      </c>
      <c r="BS12" s="201">
        <v>290.71733378586316</v>
      </c>
      <c r="BT12" s="201">
        <v>293.68383719184129</v>
      </c>
      <c r="BU12" s="201">
        <v>286.08307246942786</v>
      </c>
      <c r="BV12" s="201">
        <v>291.8047339188164</v>
      </c>
      <c r="BW12" s="201">
        <v>344.7642548038977</v>
      </c>
      <c r="BX12" s="201">
        <v>344.7642548038977</v>
      </c>
      <c r="BY12" s="201">
        <v>0</v>
      </c>
      <c r="BZ12" s="201">
        <v>348.28225740393748</v>
      </c>
      <c r="CA12" s="201">
        <v>351.80026000397726</v>
      </c>
      <c r="CB12" s="201">
        <v>341.24625220385786</v>
      </c>
      <c r="CC12" s="201">
        <v>374.53344331461227</v>
      </c>
      <c r="CD12" s="201">
        <v>370.80674238610874</v>
      </c>
      <c r="CE12" s="201">
        <v>370.80674238610874</v>
      </c>
      <c r="CF12" s="201">
        <v>335.40308356532449</v>
      </c>
      <c r="CG12" s="201">
        <v>407.80827292766588</v>
      </c>
      <c r="CH12" s="201">
        <v>407.80827292766588</v>
      </c>
      <c r="CI12" s="201">
        <v>441.88107700497147</v>
      </c>
      <c r="CJ12" s="201">
        <v>439.67167161994666</v>
      </c>
      <c r="CK12" s="201">
        <v>407.80827292766588</v>
      </c>
      <c r="CL12" s="201">
        <v>405.76923156302757</v>
      </c>
      <c r="CM12" s="201">
        <v>403.73019019838921</v>
      </c>
      <c r="CN12" s="201">
        <v>436.8</v>
      </c>
      <c r="CO12" s="201">
        <v>507.38342177956264</v>
      </c>
      <c r="CP12" s="201">
        <v>502.35982354412141</v>
      </c>
      <c r="CQ12" s="201">
        <v>533.1777458252127</v>
      </c>
      <c r="CR12" s="201">
        <v>533.1777458252127</v>
      </c>
      <c r="CS12" s="201">
        <v>535.87056272331984</v>
      </c>
      <c r="CT12" s="201">
        <v>538.56337962142698</v>
      </c>
      <c r="CU12" s="201">
        <v>538.56337962142698</v>
      </c>
      <c r="CV12" s="201">
        <v>499.84802442640085</v>
      </c>
      <c r="CW12" s="201">
        <v>499.84802442640085</v>
      </c>
      <c r="CX12" s="201">
        <v>502.35982354412141</v>
      </c>
      <c r="CY12" s="201">
        <v>504.87162266184197</v>
      </c>
      <c r="CZ12" s="201">
        <v>444.09048238999634</v>
      </c>
      <c r="DA12" s="201">
        <v>439.92</v>
      </c>
      <c r="DB12" s="201">
        <v>441.88107700497147</v>
      </c>
      <c r="DC12" s="201">
        <v>498.34094495576846</v>
      </c>
      <c r="DD12" s="201">
        <v>502.35982354412141</v>
      </c>
      <c r="DE12" s="201">
        <v>538.56337962142698</v>
      </c>
      <c r="DF12" s="201">
        <v>446.2998877750212</v>
      </c>
      <c r="DG12" s="201">
        <v>444.09048238999634</v>
      </c>
      <c r="DH12" s="201">
        <v>416.41600000000005</v>
      </c>
      <c r="DI12" s="201">
        <v>441.88107700497147</v>
      </c>
      <c r="DJ12" s="201">
        <v>439.67167161994666</v>
      </c>
    </row>
    <row r="13" spans="1:114" ht="14.65" thickBot="1">
      <c r="A13" s="1">
        <v>9</v>
      </c>
      <c r="B13" s="1">
        <v>9</v>
      </c>
      <c r="C13" s="1">
        <v>700</v>
      </c>
      <c r="D13" s="1">
        <v>4</v>
      </c>
      <c r="F13" t="s">
        <v>203</v>
      </c>
      <c r="G13" t="s">
        <v>204</v>
      </c>
      <c r="H13" t="s">
        <v>206</v>
      </c>
      <c r="I13" t="s">
        <v>206</v>
      </c>
      <c r="J13" t="s">
        <v>206</v>
      </c>
      <c r="N13" s="211">
        <v>1.6</v>
      </c>
      <c r="O13" s="212">
        <v>2800</v>
      </c>
      <c r="P13" s="201">
        <v>562.14447547285499</v>
      </c>
      <c r="Q13" s="201">
        <v>567.79416869368765</v>
      </c>
      <c r="R13" s="201">
        <v>564.96932208327132</v>
      </c>
      <c r="S13" s="201">
        <v>523.22965639050472</v>
      </c>
      <c r="T13" s="201">
        <v>0</v>
      </c>
      <c r="U13" s="201">
        <v>475.95388108227695</v>
      </c>
      <c r="V13" s="201">
        <v>520.6135081085522</v>
      </c>
      <c r="W13" s="201">
        <v>564.96932208327132</v>
      </c>
      <c r="X13" s="201">
        <v>564.96932208327132</v>
      </c>
      <c r="Y13" s="201">
        <v>523.22965639050472</v>
      </c>
      <c r="Z13" s="201">
        <v>523.22965639050472</v>
      </c>
      <c r="AA13" s="201">
        <v>523.22965639050472</v>
      </c>
      <c r="AB13" s="201">
        <v>523.22965639050472</v>
      </c>
      <c r="AC13" s="201">
        <v>523.22965639050472</v>
      </c>
      <c r="AD13" s="201">
        <v>564.96932208327132</v>
      </c>
      <c r="AE13" s="201">
        <v>559.31962886243866</v>
      </c>
      <c r="AF13" s="201">
        <v>628.13920000000007</v>
      </c>
      <c r="AG13" s="201">
        <v>621.92000000000007</v>
      </c>
      <c r="AH13" s="201">
        <v>512.76506326269453</v>
      </c>
      <c r="AI13" s="201">
        <v>401.62074571838929</v>
      </c>
      <c r="AJ13" s="201">
        <v>407.68</v>
      </c>
      <c r="AK13" s="201">
        <v>405.67752092766591</v>
      </c>
      <c r="AL13" s="201">
        <v>437.4622662349218</v>
      </c>
      <c r="AM13" s="201">
        <v>446.2998877750212</v>
      </c>
      <c r="AN13" s="201">
        <v>441.88107700497147</v>
      </c>
      <c r="AO13" s="201">
        <v>307.23056164408121</v>
      </c>
      <c r="AP13" s="201">
        <v>310.30286726052202</v>
      </c>
      <c r="AQ13" s="201">
        <v>304.15825602764039</v>
      </c>
      <c r="AR13" s="201">
        <v>353.03424000000001</v>
      </c>
      <c r="AS13" s="201">
        <v>339.18976000000004</v>
      </c>
      <c r="AT13" s="201">
        <v>346.11200000000002</v>
      </c>
      <c r="AU13" s="201">
        <v>301.08595041119958</v>
      </c>
      <c r="AV13" s="201">
        <v>301.08595041119958</v>
      </c>
      <c r="AW13" s="201">
        <v>367.88866968185692</v>
      </c>
      <c r="AX13" s="201">
        <v>367.88866968185692</v>
      </c>
      <c r="AY13" s="201">
        <v>371.60471685036055</v>
      </c>
      <c r="AZ13" s="201">
        <v>403.64913332302763</v>
      </c>
      <c r="BA13" s="201">
        <v>405.67752092766591</v>
      </c>
      <c r="BB13" s="201">
        <v>475.95388108227695</v>
      </c>
      <c r="BC13" s="201">
        <v>231.34219273123082</v>
      </c>
      <c r="BD13" s="201">
        <v>231.34219273123082</v>
      </c>
      <c r="BE13" s="201">
        <v>236.01577238236681</v>
      </c>
      <c r="BF13" s="201">
        <v>0</v>
      </c>
      <c r="BG13" s="201">
        <v>233.67898255679881</v>
      </c>
      <c r="BH13" s="201">
        <v>229.00540290566283</v>
      </c>
      <c r="BI13" s="201">
        <v>224.33182325452685</v>
      </c>
      <c r="BJ13" s="201">
        <v>226.66861308009484</v>
      </c>
      <c r="BK13" s="201">
        <v>238.35256220793482</v>
      </c>
      <c r="BL13" s="201">
        <v>291.86903356187713</v>
      </c>
      <c r="BM13" s="201">
        <v>291.1172556301122</v>
      </c>
      <c r="BN13" s="201">
        <v>297.11967327197016</v>
      </c>
      <c r="BO13" s="201">
        <v>294.11846445104118</v>
      </c>
      <c r="BP13" s="201">
        <v>294.94133917831795</v>
      </c>
      <c r="BQ13" s="201">
        <v>307.23056164408121</v>
      </c>
      <c r="BR13" s="201">
        <v>307.23056164408121</v>
      </c>
      <c r="BS13" s="201">
        <v>301.08595041119958</v>
      </c>
      <c r="BT13" s="201">
        <v>304.15825602764039</v>
      </c>
      <c r="BU13" s="201">
        <v>300.12088209289919</v>
      </c>
      <c r="BV13" s="201">
        <v>306.12329973475715</v>
      </c>
      <c r="BW13" s="201">
        <v>364.1726225133533</v>
      </c>
      <c r="BX13" s="201">
        <v>364.1726225133533</v>
      </c>
      <c r="BY13" s="201">
        <v>0</v>
      </c>
      <c r="BZ13" s="201">
        <v>367.88866968185692</v>
      </c>
      <c r="CA13" s="201">
        <v>371.60471685036055</v>
      </c>
      <c r="CB13" s="201">
        <v>360.45657534484968</v>
      </c>
      <c r="CC13" s="201">
        <v>407.70590853230425</v>
      </c>
      <c r="CD13" s="201">
        <v>403.64913332302763</v>
      </c>
      <c r="CE13" s="201">
        <v>403.64913332302763</v>
      </c>
      <c r="CF13" s="201">
        <v>365.10976883489934</v>
      </c>
      <c r="CG13" s="201">
        <v>441.88107700497147</v>
      </c>
      <c r="CH13" s="201">
        <v>441.88107700497147</v>
      </c>
      <c r="CI13" s="201">
        <v>475.95388108227695</v>
      </c>
      <c r="CJ13" s="201">
        <v>473.57411167686558</v>
      </c>
      <c r="CK13" s="201">
        <v>441.88107700497147</v>
      </c>
      <c r="CL13" s="201">
        <v>439.67167161994666</v>
      </c>
      <c r="CM13" s="201">
        <v>437.4622662349218</v>
      </c>
      <c r="CN13" s="201">
        <v>473.2</v>
      </c>
      <c r="CO13" s="201">
        <v>528.46195295440975</v>
      </c>
      <c r="CP13" s="201">
        <v>523.22965639050472</v>
      </c>
      <c r="CQ13" s="201">
        <v>559.31962886243866</v>
      </c>
      <c r="CR13" s="201">
        <v>559.31962886243866</v>
      </c>
      <c r="CS13" s="201">
        <v>562.14447547285499</v>
      </c>
      <c r="CT13" s="201">
        <v>564.96932208327132</v>
      </c>
      <c r="CU13" s="201">
        <v>564.96932208327132</v>
      </c>
      <c r="CV13" s="201">
        <v>520.6135081085522</v>
      </c>
      <c r="CW13" s="201">
        <v>520.6135081085522</v>
      </c>
      <c r="CX13" s="201">
        <v>523.22965639050472</v>
      </c>
      <c r="CY13" s="201">
        <v>525.84580467245712</v>
      </c>
      <c r="CZ13" s="201">
        <v>478.33365048768832</v>
      </c>
      <c r="DA13" s="201">
        <v>473.2</v>
      </c>
      <c r="DB13" s="201">
        <v>475.95388108227695</v>
      </c>
      <c r="DC13" s="201">
        <v>519.04381913938062</v>
      </c>
      <c r="DD13" s="201">
        <v>523.22965639050472</v>
      </c>
      <c r="DE13" s="201">
        <v>564.96932208327132</v>
      </c>
      <c r="DF13" s="201">
        <v>480.71341989309974</v>
      </c>
      <c r="DG13" s="201">
        <v>478.33365048768832</v>
      </c>
      <c r="DH13" s="201">
        <v>448.86400000000003</v>
      </c>
      <c r="DI13" s="201">
        <v>475.95388108227695</v>
      </c>
      <c r="DJ13" s="201">
        <v>473.57411167686558</v>
      </c>
    </row>
    <row r="14" spans="1:114" ht="14.65" thickBot="1">
      <c r="A14" s="1">
        <v>10</v>
      </c>
      <c r="B14" s="1">
        <v>10</v>
      </c>
      <c r="C14" s="1">
        <v>470</v>
      </c>
      <c r="D14" s="1">
        <v>4</v>
      </c>
      <c r="F14" t="s">
        <v>203</v>
      </c>
      <c r="G14" t="s">
        <v>204</v>
      </c>
      <c r="H14" t="s">
        <v>206</v>
      </c>
      <c r="I14" t="s">
        <v>206</v>
      </c>
      <c r="J14" t="s">
        <v>206</v>
      </c>
      <c r="N14" s="211">
        <v>2</v>
      </c>
      <c r="O14" s="212">
        <v>3500</v>
      </c>
      <c r="P14" s="201">
        <v>592.65858470239027</v>
      </c>
      <c r="Q14" s="201">
        <v>598.61495238784141</v>
      </c>
      <c r="R14" s="201">
        <v>595.63676854511584</v>
      </c>
      <c r="S14" s="201">
        <v>546.23024123688811</v>
      </c>
      <c r="T14" s="201">
        <v>0</v>
      </c>
      <c r="U14" s="201">
        <v>511.0920611595825</v>
      </c>
      <c r="V14" s="201">
        <v>543.49909003070354</v>
      </c>
      <c r="W14" s="201">
        <v>595.63676854511584</v>
      </c>
      <c r="X14" s="201">
        <v>595.63676854511584</v>
      </c>
      <c r="Y14" s="201">
        <v>546.23024123688811</v>
      </c>
      <c r="Z14" s="201">
        <v>546.23024123688811</v>
      </c>
      <c r="AA14" s="201">
        <v>546.23024123688811</v>
      </c>
      <c r="AB14" s="201">
        <v>546.23024123688811</v>
      </c>
      <c r="AC14" s="201">
        <v>546.23024123688811</v>
      </c>
      <c r="AD14" s="201">
        <v>595.63676854511584</v>
      </c>
      <c r="AE14" s="201">
        <v>589.6804008596647</v>
      </c>
      <c r="AF14" s="201">
        <v>655.44960000000003</v>
      </c>
      <c r="AG14" s="201">
        <v>648.96</v>
      </c>
      <c r="AH14" s="201">
        <v>535.30563641215031</v>
      </c>
      <c r="AI14" s="201">
        <v>424.39132471630876</v>
      </c>
      <c r="AJ14" s="201">
        <v>431.6</v>
      </c>
      <c r="AK14" s="201">
        <v>428.67810577404924</v>
      </c>
      <c r="AL14" s="201">
        <v>472.24906451145421</v>
      </c>
      <c r="AM14" s="201">
        <v>481.78944965309978</v>
      </c>
      <c r="AN14" s="201">
        <v>477.01925708227697</v>
      </c>
      <c r="AO14" s="201">
        <v>319.94153469034296</v>
      </c>
      <c r="AP14" s="201">
        <v>323.1409500372464</v>
      </c>
      <c r="AQ14" s="201">
        <v>316.74211934343953</v>
      </c>
      <c r="AR14" s="201">
        <v>375.09888000000007</v>
      </c>
      <c r="AS14" s="201">
        <v>360.38912000000005</v>
      </c>
      <c r="AT14" s="201">
        <v>367.74400000000003</v>
      </c>
      <c r="AU14" s="201">
        <v>313.54270399653615</v>
      </c>
      <c r="AV14" s="201">
        <v>313.54270399653615</v>
      </c>
      <c r="AW14" s="201">
        <v>390.52944958214312</v>
      </c>
      <c r="AX14" s="201">
        <v>390.52944958214312</v>
      </c>
      <c r="AY14" s="201">
        <v>394.47419149711425</v>
      </c>
      <c r="AZ14" s="201">
        <v>426.53471524517903</v>
      </c>
      <c r="BA14" s="201">
        <v>428.67810577404924</v>
      </c>
      <c r="BB14" s="201">
        <v>511.0920611595825</v>
      </c>
      <c r="BC14" s="201">
        <v>239.31140060793476</v>
      </c>
      <c r="BD14" s="201">
        <v>239.31140060793476</v>
      </c>
      <c r="BE14" s="201">
        <v>244.14597435759003</v>
      </c>
      <c r="BF14" s="201">
        <v>0</v>
      </c>
      <c r="BG14" s="201">
        <v>241.72868748276238</v>
      </c>
      <c r="BH14" s="201">
        <v>236.89411373310713</v>
      </c>
      <c r="BI14" s="201">
        <v>232.05953998345191</v>
      </c>
      <c r="BJ14" s="201">
        <v>234.47682685827951</v>
      </c>
      <c r="BK14" s="201">
        <v>246.56326123241766</v>
      </c>
      <c r="BL14" s="201">
        <v>303.94445795582578</v>
      </c>
      <c r="BM14" s="201">
        <v>299.99242273749581</v>
      </c>
      <c r="BN14" s="201">
        <v>306.17783351558853</v>
      </c>
      <c r="BO14" s="201">
        <v>303.08512812654214</v>
      </c>
      <c r="BP14" s="201">
        <v>307.14387330272922</v>
      </c>
      <c r="BQ14" s="201">
        <v>319.94153469034296</v>
      </c>
      <c r="BR14" s="201">
        <v>319.94153469034296</v>
      </c>
      <c r="BS14" s="201">
        <v>313.54270399653615</v>
      </c>
      <c r="BT14" s="201">
        <v>316.74211934343953</v>
      </c>
      <c r="BU14" s="201">
        <v>309.27053890463486</v>
      </c>
      <c r="BV14" s="201">
        <v>315.45594968272763</v>
      </c>
      <c r="BW14" s="201">
        <v>386.58470766717198</v>
      </c>
      <c r="BX14" s="201">
        <v>386.58470766717198</v>
      </c>
      <c r="BY14" s="201">
        <v>0</v>
      </c>
      <c r="BZ14" s="201">
        <v>390.52944958214312</v>
      </c>
      <c r="CA14" s="201">
        <v>394.47419149711425</v>
      </c>
      <c r="CB14" s="201">
        <v>382.63996575220079</v>
      </c>
      <c r="CC14" s="201">
        <v>430.82149630291951</v>
      </c>
      <c r="CD14" s="201">
        <v>426.53471524517903</v>
      </c>
      <c r="CE14" s="201">
        <v>426.53471524517903</v>
      </c>
      <c r="CF14" s="201">
        <v>385.81029519664435</v>
      </c>
      <c r="CG14" s="201">
        <v>477.01925708227697</v>
      </c>
      <c r="CH14" s="201">
        <v>477.01925708227697</v>
      </c>
      <c r="CI14" s="201">
        <v>511.0920611595825</v>
      </c>
      <c r="CJ14" s="201">
        <v>508.53660085378459</v>
      </c>
      <c r="CK14" s="201">
        <v>477.01925708227697</v>
      </c>
      <c r="CL14" s="201">
        <v>474.63416079686561</v>
      </c>
      <c r="CM14" s="201">
        <v>472.24906451145421</v>
      </c>
      <c r="CN14" s="201">
        <v>509.6</v>
      </c>
      <c r="CO14" s="201">
        <v>551.69254364925689</v>
      </c>
      <c r="CP14" s="201">
        <v>546.23024123688811</v>
      </c>
      <c r="CQ14" s="201">
        <v>589.6804008596647</v>
      </c>
      <c r="CR14" s="201">
        <v>589.6804008596647</v>
      </c>
      <c r="CS14" s="201">
        <v>592.65858470239027</v>
      </c>
      <c r="CT14" s="201">
        <v>595.63676854511584</v>
      </c>
      <c r="CU14" s="201">
        <v>595.63676854511584</v>
      </c>
      <c r="CV14" s="201">
        <v>543.49909003070354</v>
      </c>
      <c r="CW14" s="201">
        <v>543.49909003070354</v>
      </c>
      <c r="CX14" s="201">
        <v>546.23024123688811</v>
      </c>
      <c r="CY14" s="201">
        <v>548.96139244307244</v>
      </c>
      <c r="CZ14" s="201">
        <v>513.64752146538035</v>
      </c>
      <c r="DA14" s="201">
        <v>509.6</v>
      </c>
      <c r="DB14" s="201">
        <v>511.0920611595825</v>
      </c>
      <c r="DC14" s="201">
        <v>541.86039930699303</v>
      </c>
      <c r="DD14" s="201">
        <v>546.23024123688811</v>
      </c>
      <c r="DE14" s="201">
        <v>595.63676854511584</v>
      </c>
      <c r="DF14" s="201">
        <v>516.20298177117832</v>
      </c>
      <c r="DG14" s="201">
        <v>513.64752146538035</v>
      </c>
      <c r="DH14" s="201">
        <v>486.72</v>
      </c>
      <c r="DI14" s="201">
        <v>511.0920611595825</v>
      </c>
      <c r="DJ14" s="201">
        <v>508.53660085378459</v>
      </c>
    </row>
    <row r="15" spans="1:114" ht="14.65" thickBot="1">
      <c r="A15" s="1">
        <v>11</v>
      </c>
      <c r="B15" s="1">
        <v>11</v>
      </c>
      <c r="C15" s="1">
        <v>340</v>
      </c>
      <c r="D15" s="1">
        <v>4</v>
      </c>
      <c r="F15" t="s">
        <v>203</v>
      </c>
      <c r="G15" t="s">
        <v>204</v>
      </c>
      <c r="H15" t="s">
        <v>206</v>
      </c>
      <c r="I15" t="s">
        <v>206</v>
      </c>
      <c r="J15" t="s">
        <v>206</v>
      </c>
      <c r="N15" s="211">
        <v>2.4</v>
      </c>
      <c r="O15" s="212">
        <v>4200</v>
      </c>
      <c r="P15" s="201">
        <v>629.74117211930911</v>
      </c>
      <c r="Q15" s="201">
        <v>636.07022912553316</v>
      </c>
      <c r="R15" s="201">
        <v>632.90570062242125</v>
      </c>
      <c r="S15" s="201">
        <v>570.2962020832714</v>
      </c>
      <c r="T15" s="201">
        <v>0</v>
      </c>
      <c r="U15" s="201">
        <v>547.29561723688812</v>
      </c>
      <c r="V15" s="201">
        <v>567.44472107285503</v>
      </c>
      <c r="W15" s="201">
        <v>632.90570062242125</v>
      </c>
      <c r="X15" s="201">
        <v>632.90570062242125</v>
      </c>
      <c r="Y15" s="201">
        <v>570.2962020832714</v>
      </c>
      <c r="Z15" s="201">
        <v>570.2962020832714</v>
      </c>
      <c r="AA15" s="201">
        <v>570.2962020832714</v>
      </c>
      <c r="AB15" s="201">
        <v>570.2962020832714</v>
      </c>
      <c r="AC15" s="201">
        <v>570.2962020832714</v>
      </c>
      <c r="AD15" s="201">
        <v>632.90570062242125</v>
      </c>
      <c r="AE15" s="201">
        <v>626.57664361619698</v>
      </c>
      <c r="AF15" s="201">
        <v>710.07040000000006</v>
      </c>
      <c r="AG15" s="201">
        <v>703.04000000000008</v>
      </c>
      <c r="AH15" s="201">
        <v>558.89027804160594</v>
      </c>
      <c r="AI15" s="201">
        <v>451.95329231041097</v>
      </c>
      <c r="AJ15" s="201">
        <v>457.6</v>
      </c>
      <c r="AK15" s="201">
        <v>456.51847708122318</v>
      </c>
      <c r="AL15" s="201">
        <v>508.09058502798672</v>
      </c>
      <c r="AM15" s="201">
        <v>518.3550412911784</v>
      </c>
      <c r="AN15" s="201">
        <v>513.22281315958253</v>
      </c>
      <c r="AO15" s="201">
        <v>332.6525077366046</v>
      </c>
      <c r="AP15" s="201">
        <v>335.97903281397066</v>
      </c>
      <c r="AQ15" s="201">
        <v>329.32598265923855</v>
      </c>
      <c r="AR15" s="201">
        <v>397.16352000000006</v>
      </c>
      <c r="AS15" s="201">
        <v>381.58848000000006</v>
      </c>
      <c r="AT15" s="201">
        <v>389.37600000000003</v>
      </c>
      <c r="AU15" s="201">
        <v>325.99945758187249</v>
      </c>
      <c r="AV15" s="201">
        <v>325.99945758187249</v>
      </c>
      <c r="AW15" s="201">
        <v>406.67324609703724</v>
      </c>
      <c r="AX15" s="201">
        <v>406.67324609703724</v>
      </c>
      <c r="AY15" s="201">
        <v>410.78105666367395</v>
      </c>
      <c r="AZ15" s="201">
        <v>454.23588469581705</v>
      </c>
      <c r="BA15" s="201">
        <v>456.51847708122318</v>
      </c>
      <c r="BB15" s="201">
        <v>547.29561723688812</v>
      </c>
      <c r="BC15" s="201">
        <v>247.28060848463878</v>
      </c>
      <c r="BD15" s="201">
        <v>247.28060848463878</v>
      </c>
      <c r="BE15" s="201">
        <v>252.27617633281329</v>
      </c>
      <c r="BF15" s="201">
        <v>0</v>
      </c>
      <c r="BG15" s="201">
        <v>249.77839240872603</v>
      </c>
      <c r="BH15" s="201">
        <v>244.78282456055152</v>
      </c>
      <c r="BI15" s="201">
        <v>239.78725671237697</v>
      </c>
      <c r="BJ15" s="201">
        <v>242.28504063646426</v>
      </c>
      <c r="BK15" s="201">
        <v>254.77396025690055</v>
      </c>
      <c r="BL15" s="201">
        <v>316.01988234977432</v>
      </c>
      <c r="BM15" s="201">
        <v>307.83417512487955</v>
      </c>
      <c r="BN15" s="201">
        <v>314.18127151920697</v>
      </c>
      <c r="BO15" s="201">
        <v>311.00772332204332</v>
      </c>
      <c r="BP15" s="201">
        <v>319.34640742714043</v>
      </c>
      <c r="BQ15" s="201">
        <v>332.6525077366046</v>
      </c>
      <c r="BR15" s="201">
        <v>332.6525077366046</v>
      </c>
      <c r="BS15" s="201">
        <v>325.99945758187249</v>
      </c>
      <c r="BT15" s="201">
        <v>329.32598265923855</v>
      </c>
      <c r="BU15" s="201">
        <v>317.35481971637074</v>
      </c>
      <c r="BV15" s="201">
        <v>323.70191611069811</v>
      </c>
      <c r="BW15" s="201">
        <v>402.56543553040046</v>
      </c>
      <c r="BX15" s="201">
        <v>402.56543553040046</v>
      </c>
      <c r="BY15" s="201">
        <v>0</v>
      </c>
      <c r="BZ15" s="201">
        <v>406.67324609703724</v>
      </c>
      <c r="CA15" s="201">
        <v>410.78105666367395</v>
      </c>
      <c r="CB15" s="201">
        <v>398.45762496376369</v>
      </c>
      <c r="CC15" s="201">
        <v>458.80106946662926</v>
      </c>
      <c r="CD15" s="201">
        <v>454.23588469581705</v>
      </c>
      <c r="CE15" s="201">
        <v>454.23588469581705</v>
      </c>
      <c r="CF15" s="201">
        <v>410.86662937310086</v>
      </c>
      <c r="CG15" s="201">
        <v>513.22281315958253</v>
      </c>
      <c r="CH15" s="201">
        <v>513.22281315958253</v>
      </c>
      <c r="CI15" s="201">
        <v>547.29561723688812</v>
      </c>
      <c r="CJ15" s="201">
        <v>544.55913915070369</v>
      </c>
      <c r="CK15" s="201">
        <v>513.22281315958253</v>
      </c>
      <c r="CL15" s="201">
        <v>510.65669909378465</v>
      </c>
      <c r="CM15" s="201">
        <v>508.09058502798672</v>
      </c>
      <c r="CN15" s="201">
        <v>546</v>
      </c>
      <c r="CO15" s="201">
        <v>575.99916410410412</v>
      </c>
      <c r="CP15" s="201">
        <v>570.2962020832714</v>
      </c>
      <c r="CQ15" s="201">
        <v>626.57664361619698</v>
      </c>
      <c r="CR15" s="201">
        <v>626.57664361619698</v>
      </c>
      <c r="CS15" s="201">
        <v>629.74117211930911</v>
      </c>
      <c r="CT15" s="201">
        <v>632.90570062242125</v>
      </c>
      <c r="CU15" s="201">
        <v>632.90570062242125</v>
      </c>
      <c r="CV15" s="201">
        <v>567.44472107285503</v>
      </c>
      <c r="CW15" s="201">
        <v>567.44472107285503</v>
      </c>
      <c r="CX15" s="201">
        <v>570.2962020832714</v>
      </c>
      <c r="CY15" s="201">
        <v>573.14768309368765</v>
      </c>
      <c r="CZ15" s="201">
        <v>550.03209532307244</v>
      </c>
      <c r="DA15" s="201">
        <v>546</v>
      </c>
      <c r="DB15" s="201">
        <v>547.29561723688812</v>
      </c>
      <c r="DC15" s="201">
        <v>565.73383246660512</v>
      </c>
      <c r="DD15" s="201">
        <v>570.2962020832714</v>
      </c>
      <c r="DE15" s="201">
        <v>632.90570062242125</v>
      </c>
      <c r="DF15" s="201">
        <v>552.76857340925699</v>
      </c>
      <c r="DG15" s="201">
        <v>550.03209532307244</v>
      </c>
      <c r="DH15" s="201">
        <v>524.57600000000002</v>
      </c>
      <c r="DI15" s="201">
        <v>547.29561723688812</v>
      </c>
      <c r="DJ15" s="201">
        <v>544.55913915070369</v>
      </c>
    </row>
    <row r="16" spans="1:114" ht="14.65" thickBot="1">
      <c r="A16" s="1">
        <v>12</v>
      </c>
      <c r="B16" s="1">
        <v>12</v>
      </c>
      <c r="C16" s="1">
        <v>640</v>
      </c>
      <c r="D16" s="1">
        <v>4</v>
      </c>
      <c r="F16" t="s">
        <v>203</v>
      </c>
      <c r="G16" t="s">
        <v>204</v>
      </c>
      <c r="H16" t="s">
        <v>206</v>
      </c>
      <c r="I16" t="s">
        <v>206</v>
      </c>
      <c r="J16" t="s">
        <v>206</v>
      </c>
      <c r="N16" s="211">
        <v>2.5</v>
      </c>
      <c r="O16" s="212">
        <v>4375</v>
      </c>
      <c r="P16" s="201">
        <v>663.64361217622809</v>
      </c>
      <c r="Q16" s="201">
        <v>670.31339722322525</v>
      </c>
      <c r="R16" s="201">
        <v>666.97850469972673</v>
      </c>
      <c r="S16" s="201">
        <v>610.97049177603799</v>
      </c>
      <c r="T16" s="201">
        <v>0</v>
      </c>
      <c r="U16" s="201">
        <v>586.31547244870387</v>
      </c>
      <c r="V16" s="201">
        <v>607.9156393171578</v>
      </c>
      <c r="W16" s="201">
        <v>666.97850469972673</v>
      </c>
      <c r="X16" s="201">
        <v>666.97850469972673</v>
      </c>
      <c r="Y16" s="201">
        <v>610.97049177603799</v>
      </c>
      <c r="Z16" s="201">
        <v>610.97049177603799</v>
      </c>
      <c r="AA16" s="201">
        <v>610.97049177603799</v>
      </c>
      <c r="AB16" s="201">
        <v>610.97049177603799</v>
      </c>
      <c r="AC16" s="201">
        <v>610.97049177603799</v>
      </c>
      <c r="AD16" s="201">
        <v>666.97850469972673</v>
      </c>
      <c r="AE16" s="201">
        <v>660.30871965272934</v>
      </c>
      <c r="AF16" s="201">
        <v>737.38080000000002</v>
      </c>
      <c r="AG16" s="201">
        <v>730.08</v>
      </c>
      <c r="AH16" s="201">
        <v>598.75108194051711</v>
      </c>
      <c r="AI16" s="201">
        <v>477.13949335555918</v>
      </c>
      <c r="AJ16" s="201">
        <v>483.6</v>
      </c>
      <c r="AK16" s="201">
        <v>481.95908419753454</v>
      </c>
      <c r="AL16" s="201">
        <v>541.82266106451914</v>
      </c>
      <c r="AM16" s="201">
        <v>552.76857340925699</v>
      </c>
      <c r="AN16" s="201">
        <v>547.29561723688812</v>
      </c>
      <c r="AO16" s="201">
        <v>351.66507351137432</v>
      </c>
      <c r="AP16" s="201">
        <v>355.18172424648805</v>
      </c>
      <c r="AQ16" s="201">
        <v>348.14842277626059</v>
      </c>
      <c r="AR16" s="201">
        <v>419.22816</v>
      </c>
      <c r="AS16" s="201">
        <v>402.78784000000002</v>
      </c>
      <c r="AT16" s="201">
        <v>411.00799999999998</v>
      </c>
      <c r="AU16" s="201">
        <v>344.6317720411468</v>
      </c>
      <c r="AV16" s="201">
        <v>344.6317720411468</v>
      </c>
      <c r="AW16" s="201">
        <v>430.8066805721964</v>
      </c>
      <c r="AX16" s="201">
        <v>430.8066805721964</v>
      </c>
      <c r="AY16" s="201">
        <v>435.15826320423884</v>
      </c>
      <c r="AZ16" s="201">
        <v>479.5492887765468</v>
      </c>
      <c r="BA16" s="201">
        <v>481.95908419753454</v>
      </c>
      <c r="BB16" s="201">
        <v>586.31547244870387</v>
      </c>
      <c r="BC16" s="201">
        <v>259.72668263070591</v>
      </c>
      <c r="BD16" s="201">
        <v>259.72668263070591</v>
      </c>
      <c r="BE16" s="201">
        <v>264.97368632021511</v>
      </c>
      <c r="BF16" s="201">
        <v>0</v>
      </c>
      <c r="BG16" s="201">
        <v>262.35018447546048</v>
      </c>
      <c r="BH16" s="201">
        <v>257.10318078595128</v>
      </c>
      <c r="BI16" s="201">
        <v>251.85617709644208</v>
      </c>
      <c r="BJ16" s="201">
        <v>254.47967894119668</v>
      </c>
      <c r="BK16" s="201">
        <v>267.59718816496968</v>
      </c>
      <c r="BL16" s="201">
        <v>334.08181983580562</v>
      </c>
      <c r="BM16" s="201">
        <v>321.4508504596468</v>
      </c>
      <c r="BN16" s="201">
        <v>328.07870304644365</v>
      </c>
      <c r="BO16" s="201">
        <v>324.76477675304523</v>
      </c>
      <c r="BP16" s="201">
        <v>337.59847057091935</v>
      </c>
      <c r="BQ16" s="201">
        <v>351.66507351137432</v>
      </c>
      <c r="BR16" s="201">
        <v>351.66507351137432</v>
      </c>
      <c r="BS16" s="201">
        <v>344.6317720411468</v>
      </c>
      <c r="BT16" s="201">
        <v>348.14842277626059</v>
      </c>
      <c r="BU16" s="201">
        <v>331.39262933984202</v>
      </c>
      <c r="BV16" s="201">
        <v>338.02048192663887</v>
      </c>
      <c r="BW16" s="201">
        <v>426.45509794015408</v>
      </c>
      <c r="BX16" s="201">
        <v>426.45509794015408</v>
      </c>
      <c r="BY16" s="201">
        <v>0</v>
      </c>
      <c r="BZ16" s="201">
        <v>430.8066805721964</v>
      </c>
      <c r="CA16" s="201">
        <v>435.15826320423884</v>
      </c>
      <c r="CB16" s="201">
        <v>422.10351530811164</v>
      </c>
      <c r="CC16" s="201">
        <v>484.36887961852216</v>
      </c>
      <c r="CD16" s="201">
        <v>479.5492887765468</v>
      </c>
      <c r="CE16" s="201">
        <v>479.5492887765468</v>
      </c>
      <c r="CF16" s="201">
        <v>433.7631757777811</v>
      </c>
      <c r="CG16" s="201">
        <v>547.29561723688812</v>
      </c>
      <c r="CH16" s="201">
        <v>547.29561723688812</v>
      </c>
      <c r="CI16" s="201">
        <v>586.31547244870387</v>
      </c>
      <c r="CJ16" s="201">
        <v>583.38389508646037</v>
      </c>
      <c r="CK16" s="201">
        <v>547.29561723688812</v>
      </c>
      <c r="CL16" s="201">
        <v>544.55913915070369</v>
      </c>
      <c r="CM16" s="201">
        <v>541.82266106451914</v>
      </c>
      <c r="CN16" s="201">
        <v>582.4</v>
      </c>
      <c r="CO16" s="201">
        <v>617.08019669379826</v>
      </c>
      <c r="CP16" s="201">
        <v>610.97049177603799</v>
      </c>
      <c r="CQ16" s="201">
        <v>660.30871965272934</v>
      </c>
      <c r="CR16" s="201">
        <v>660.30871965272934</v>
      </c>
      <c r="CS16" s="201">
        <v>663.64361217622809</v>
      </c>
      <c r="CT16" s="201">
        <v>666.97850469972673</v>
      </c>
      <c r="CU16" s="201">
        <v>666.97850469972673</v>
      </c>
      <c r="CV16" s="201">
        <v>607.9156393171578</v>
      </c>
      <c r="CW16" s="201">
        <v>607.9156393171578</v>
      </c>
      <c r="CX16" s="201">
        <v>610.97049177603799</v>
      </c>
      <c r="CY16" s="201">
        <v>614.02534423491807</v>
      </c>
      <c r="CZ16" s="201">
        <v>589.24704981094737</v>
      </c>
      <c r="DA16" s="201">
        <v>582.4</v>
      </c>
      <c r="DB16" s="201">
        <v>586.31547244870387</v>
      </c>
      <c r="DC16" s="201">
        <v>606.08272784182964</v>
      </c>
      <c r="DD16" s="201">
        <v>610.97049177603799</v>
      </c>
      <c r="DE16" s="201">
        <v>666.97850469972673</v>
      </c>
      <c r="DF16" s="201">
        <v>592.17862717319099</v>
      </c>
      <c r="DG16" s="201">
        <v>589.24704981094737</v>
      </c>
      <c r="DH16" s="201">
        <v>557.024</v>
      </c>
      <c r="DI16" s="201">
        <v>586.31547244870387</v>
      </c>
      <c r="DJ16" s="201">
        <v>583.38389508646037</v>
      </c>
    </row>
    <row r="17" spans="1:114" ht="14.65" thickBot="1">
      <c r="A17" s="1">
        <v>13</v>
      </c>
      <c r="B17" s="1">
        <v>13</v>
      </c>
      <c r="C17" s="1">
        <v>670</v>
      </c>
      <c r="D17" s="1">
        <v>4</v>
      </c>
      <c r="F17" t="s">
        <v>203</v>
      </c>
      <c r="G17" t="s">
        <v>204</v>
      </c>
      <c r="H17" t="s">
        <v>206</v>
      </c>
      <c r="I17" t="s">
        <v>206</v>
      </c>
      <c r="J17" t="s">
        <v>206</v>
      </c>
      <c r="N17" s="211">
        <v>2.8</v>
      </c>
      <c r="O17" s="212">
        <v>4900</v>
      </c>
      <c r="P17" s="201">
        <v>700.72619959314716</v>
      </c>
      <c r="Q17" s="201">
        <v>707.76867396091745</v>
      </c>
      <c r="R17" s="201">
        <v>704.24743677703236</v>
      </c>
      <c r="S17" s="201">
        <v>638.68553427720201</v>
      </c>
      <c r="T17" s="201">
        <v>0</v>
      </c>
      <c r="U17" s="201">
        <v>611.56640545319897</v>
      </c>
      <c r="V17" s="201">
        <v>635.49210660581593</v>
      </c>
      <c r="W17" s="201">
        <v>704.24743677703236</v>
      </c>
      <c r="X17" s="201">
        <v>704.24743677703236</v>
      </c>
      <c r="Y17" s="201">
        <v>638.68553427720201</v>
      </c>
      <c r="Z17" s="201">
        <v>638.68553427720201</v>
      </c>
      <c r="AA17" s="201">
        <v>638.68553427720201</v>
      </c>
      <c r="AB17" s="201">
        <v>638.68553427720201</v>
      </c>
      <c r="AC17" s="201">
        <v>638.68553427720201</v>
      </c>
      <c r="AD17" s="201">
        <v>704.24743677703236</v>
      </c>
      <c r="AE17" s="201">
        <v>697.20496240926207</v>
      </c>
      <c r="AF17" s="201">
        <v>764.69119999999998</v>
      </c>
      <c r="AG17" s="201">
        <v>757.12</v>
      </c>
      <c r="AH17" s="201">
        <v>625.91182359165794</v>
      </c>
      <c r="AI17" s="201">
        <v>493.66514595292034</v>
      </c>
      <c r="AJ17" s="201">
        <v>499.20000000000005</v>
      </c>
      <c r="AK17" s="201">
        <v>498.65166257870743</v>
      </c>
      <c r="AL17" s="201">
        <v>578.81274864131194</v>
      </c>
      <c r="AM17" s="201">
        <v>590.50593548255051</v>
      </c>
      <c r="AN17" s="201">
        <v>584.65934206193128</v>
      </c>
      <c r="AO17" s="201">
        <v>363.54578658088639</v>
      </c>
      <c r="AP17" s="201">
        <v>367.18124444669525</v>
      </c>
      <c r="AQ17" s="201">
        <v>359.91032871507753</v>
      </c>
      <c r="AR17" s="201">
        <v>435.77664000000004</v>
      </c>
      <c r="AS17" s="201">
        <v>418.68736000000001</v>
      </c>
      <c r="AT17" s="201">
        <v>427.23200000000003</v>
      </c>
      <c r="AU17" s="201">
        <v>356.27487084926867</v>
      </c>
      <c r="AV17" s="201">
        <v>356.27487084926867</v>
      </c>
      <c r="AW17" s="201">
        <v>446.20762933675496</v>
      </c>
      <c r="AX17" s="201">
        <v>446.20762933675496</v>
      </c>
      <c r="AY17" s="201">
        <v>450.71477710783324</v>
      </c>
      <c r="AZ17" s="201">
        <v>496.15840426581394</v>
      </c>
      <c r="BA17" s="201">
        <v>498.65166257870743</v>
      </c>
      <c r="BB17" s="201">
        <v>611.56640545319897</v>
      </c>
      <c r="BC17" s="201">
        <v>267.84954574378105</v>
      </c>
      <c r="BD17" s="201">
        <v>267.84954574378105</v>
      </c>
      <c r="BE17" s="201">
        <v>273.2606476779988</v>
      </c>
      <c r="BF17" s="201">
        <v>0</v>
      </c>
      <c r="BG17" s="201">
        <v>270.55509671088993</v>
      </c>
      <c r="BH17" s="201">
        <v>265.14399477667212</v>
      </c>
      <c r="BI17" s="201">
        <v>259.73289284245431</v>
      </c>
      <c r="BJ17" s="201">
        <v>262.43844380956324</v>
      </c>
      <c r="BK17" s="201">
        <v>275.96619864510768</v>
      </c>
      <c r="BL17" s="201">
        <v>345.36849725184209</v>
      </c>
      <c r="BM17" s="201">
        <v>329.44389923963877</v>
      </c>
      <c r="BN17" s="201">
        <v>336.23655695592004</v>
      </c>
      <c r="BO17" s="201">
        <v>332.8402280977794</v>
      </c>
      <c r="BP17" s="201">
        <v>349.00395511765095</v>
      </c>
      <c r="BQ17" s="201">
        <v>363.54578658088639</v>
      </c>
      <c r="BR17" s="201">
        <v>363.54578658088639</v>
      </c>
      <c r="BS17" s="201">
        <v>356.27487084926867</v>
      </c>
      <c r="BT17" s="201">
        <v>359.91032871507753</v>
      </c>
      <c r="BU17" s="201">
        <v>339.63288581406061</v>
      </c>
      <c r="BV17" s="201">
        <v>346.42554353034188</v>
      </c>
      <c r="BW17" s="201">
        <v>441.70048156567663</v>
      </c>
      <c r="BX17" s="201">
        <v>441.70048156567663</v>
      </c>
      <c r="BY17" s="201">
        <v>0</v>
      </c>
      <c r="BZ17" s="201">
        <v>446.20762933675496</v>
      </c>
      <c r="CA17" s="201">
        <v>450.71477710783324</v>
      </c>
      <c r="CB17" s="201">
        <v>437.19333379459829</v>
      </c>
      <c r="CC17" s="201">
        <v>501.14492089160092</v>
      </c>
      <c r="CD17" s="201">
        <v>496.15840426581394</v>
      </c>
      <c r="CE17" s="201">
        <v>496.15840426581394</v>
      </c>
      <c r="CF17" s="201">
        <v>448.7864963208367</v>
      </c>
      <c r="CG17" s="201">
        <v>584.65934206193128</v>
      </c>
      <c r="CH17" s="201">
        <v>584.65934206193128</v>
      </c>
      <c r="CI17" s="201">
        <v>611.56640545319897</v>
      </c>
      <c r="CJ17" s="201">
        <v>608.50857342593292</v>
      </c>
      <c r="CK17" s="201">
        <v>584.65934206193128</v>
      </c>
      <c r="CL17" s="201">
        <v>581.73604535162167</v>
      </c>
      <c r="CM17" s="201">
        <v>578.81274864131194</v>
      </c>
      <c r="CN17" s="201">
        <v>608.4</v>
      </c>
      <c r="CO17" s="201">
        <v>645.07238961997405</v>
      </c>
      <c r="CP17" s="201">
        <v>638.68553427720201</v>
      </c>
      <c r="CQ17" s="201">
        <v>697.20496240926207</v>
      </c>
      <c r="CR17" s="201">
        <v>697.20496240926207</v>
      </c>
      <c r="CS17" s="201">
        <v>700.72619959314716</v>
      </c>
      <c r="CT17" s="201">
        <v>704.24743677703236</v>
      </c>
      <c r="CU17" s="201">
        <v>704.24743677703236</v>
      </c>
      <c r="CV17" s="201">
        <v>635.49210660581593</v>
      </c>
      <c r="CW17" s="201">
        <v>635.49210660581593</v>
      </c>
      <c r="CX17" s="201">
        <v>638.68553427720201</v>
      </c>
      <c r="CY17" s="201">
        <v>641.87896194858797</v>
      </c>
      <c r="CZ17" s="201">
        <v>614.6242374804649</v>
      </c>
      <c r="DA17" s="201">
        <v>608.4</v>
      </c>
      <c r="DB17" s="201">
        <v>611.56640545319897</v>
      </c>
      <c r="DC17" s="201">
        <v>633.5760500029844</v>
      </c>
      <c r="DD17" s="201">
        <v>638.68553427720201</v>
      </c>
      <c r="DE17" s="201">
        <v>704.24743677703236</v>
      </c>
      <c r="DF17" s="201">
        <v>617.68206950773094</v>
      </c>
      <c r="DG17" s="201">
        <v>614.6242374804649</v>
      </c>
      <c r="DH17" s="201">
        <v>594.88</v>
      </c>
      <c r="DI17" s="201">
        <v>611.56640545319897</v>
      </c>
      <c r="DJ17" s="201">
        <v>608.50857342593292</v>
      </c>
    </row>
    <row r="18" spans="1:114" ht="14.65" thickBot="1">
      <c r="A18" s="1">
        <v>14</v>
      </c>
      <c r="B18" s="1">
        <v>14</v>
      </c>
      <c r="C18" s="1">
        <v>720</v>
      </c>
      <c r="D18" s="1">
        <v>4</v>
      </c>
      <c r="F18" t="s">
        <v>203</v>
      </c>
      <c r="G18" t="s">
        <v>204</v>
      </c>
      <c r="H18" t="s">
        <v>206</v>
      </c>
      <c r="I18" t="s">
        <v>206</v>
      </c>
      <c r="J18" t="s">
        <v>206</v>
      </c>
      <c r="N18" s="211">
        <v>3</v>
      </c>
      <c r="O18" s="212">
        <v>5250</v>
      </c>
      <c r="P18" s="201">
        <v>734.62863965006602</v>
      </c>
      <c r="Q18" s="201">
        <v>742.01184205860943</v>
      </c>
      <c r="R18" s="201">
        <v>738.32024085433784</v>
      </c>
      <c r="S18" s="201">
        <v>662.9771239980646</v>
      </c>
      <c r="T18" s="201">
        <v>0</v>
      </c>
      <c r="U18" s="201">
        <v>635.75196245769405</v>
      </c>
      <c r="V18" s="201">
        <v>659.66223837807433</v>
      </c>
      <c r="W18" s="201">
        <v>738.32024085433784</v>
      </c>
      <c r="X18" s="201">
        <v>738.32024085433784</v>
      </c>
      <c r="Y18" s="201">
        <v>662.9771239980646</v>
      </c>
      <c r="Z18" s="201">
        <v>662.9771239980646</v>
      </c>
      <c r="AA18" s="201">
        <v>662.9771239980646</v>
      </c>
      <c r="AB18" s="201">
        <v>662.9771239980646</v>
      </c>
      <c r="AC18" s="201">
        <v>662.9771239980646</v>
      </c>
      <c r="AD18" s="201">
        <v>738.32024085433784</v>
      </c>
      <c r="AE18" s="201">
        <v>730.93703844579443</v>
      </c>
      <c r="AF18" s="201">
        <v>797.46368000000007</v>
      </c>
      <c r="AG18" s="201">
        <v>789.5680000000001</v>
      </c>
      <c r="AH18" s="201">
        <v>649.71758151810332</v>
      </c>
      <c r="AI18" s="201">
        <v>509.13607631028168</v>
      </c>
      <c r="AJ18" s="201">
        <v>514.80000000000007</v>
      </c>
      <c r="AK18" s="201">
        <v>514.27886495988048</v>
      </c>
      <c r="AL18" s="201">
        <v>602.65147768655788</v>
      </c>
      <c r="AM18" s="201">
        <v>614.82625501355903</v>
      </c>
      <c r="AN18" s="201">
        <v>608.73886635005852</v>
      </c>
      <c r="AO18" s="201">
        <v>375.4264996503984</v>
      </c>
      <c r="AP18" s="201">
        <v>379.18076464690239</v>
      </c>
      <c r="AQ18" s="201">
        <v>371.67223465389435</v>
      </c>
      <c r="AR18" s="201">
        <v>452.32512000000008</v>
      </c>
      <c r="AS18" s="201">
        <v>434.58688000000001</v>
      </c>
      <c r="AT18" s="201">
        <v>443.45600000000007</v>
      </c>
      <c r="AU18" s="201">
        <v>367.91796965739042</v>
      </c>
      <c r="AV18" s="201">
        <v>367.91796965739042</v>
      </c>
      <c r="AW18" s="201">
        <v>461.60857810131341</v>
      </c>
      <c r="AX18" s="201">
        <v>461.60857810131341</v>
      </c>
      <c r="AY18" s="201">
        <v>466.27129101142771</v>
      </c>
      <c r="AZ18" s="201">
        <v>511.70747063508111</v>
      </c>
      <c r="BA18" s="201">
        <v>514.27886495988048</v>
      </c>
      <c r="BB18" s="201">
        <v>635.75196245769405</v>
      </c>
      <c r="BC18" s="201">
        <v>274.91768661685614</v>
      </c>
      <c r="BD18" s="201">
        <v>274.91768661685614</v>
      </c>
      <c r="BE18" s="201">
        <v>280.47157927578257</v>
      </c>
      <c r="BF18" s="201">
        <v>0</v>
      </c>
      <c r="BG18" s="201">
        <v>277.69463294631936</v>
      </c>
      <c r="BH18" s="201">
        <v>272.14074028739293</v>
      </c>
      <c r="BI18" s="201">
        <v>266.58684762846656</v>
      </c>
      <c r="BJ18" s="201">
        <v>269.36379395792977</v>
      </c>
      <c r="BK18" s="201">
        <v>283.24852560524573</v>
      </c>
      <c r="BL18" s="201">
        <v>356.65517466787844</v>
      </c>
      <c r="BM18" s="201">
        <v>337.43694801963096</v>
      </c>
      <c r="BN18" s="201">
        <v>344.39441086539654</v>
      </c>
      <c r="BO18" s="201">
        <v>340.91567944251381</v>
      </c>
      <c r="BP18" s="201">
        <v>360.40943966438243</v>
      </c>
      <c r="BQ18" s="201">
        <v>375.4264996503984</v>
      </c>
      <c r="BR18" s="201">
        <v>375.4264996503984</v>
      </c>
      <c r="BS18" s="201">
        <v>367.91796965739042</v>
      </c>
      <c r="BT18" s="201">
        <v>371.67223465389435</v>
      </c>
      <c r="BU18" s="201">
        <v>347.87314228827938</v>
      </c>
      <c r="BV18" s="201">
        <v>354.83060513404496</v>
      </c>
      <c r="BW18" s="201">
        <v>456.94586519119918</v>
      </c>
      <c r="BX18" s="201">
        <v>456.94586519119918</v>
      </c>
      <c r="BY18" s="201">
        <v>0</v>
      </c>
      <c r="BZ18" s="201">
        <v>461.60857810131341</v>
      </c>
      <c r="CA18" s="201">
        <v>466.27129101142771</v>
      </c>
      <c r="CB18" s="201">
        <v>452.28315228108482</v>
      </c>
      <c r="CC18" s="201">
        <v>516.85025928467985</v>
      </c>
      <c r="CD18" s="201">
        <v>511.70747063508111</v>
      </c>
      <c r="CE18" s="201">
        <v>511.70747063508111</v>
      </c>
      <c r="CF18" s="201">
        <v>462.85097846389243</v>
      </c>
      <c r="CG18" s="201">
        <v>608.73886635005852</v>
      </c>
      <c r="CH18" s="201">
        <v>608.73886635005852</v>
      </c>
      <c r="CI18" s="201">
        <v>635.75196245769405</v>
      </c>
      <c r="CJ18" s="201">
        <v>632.57320264540556</v>
      </c>
      <c r="CK18" s="201">
        <v>608.73886635005852</v>
      </c>
      <c r="CL18" s="201">
        <v>605.6951720183082</v>
      </c>
      <c r="CM18" s="201">
        <v>602.65147768655788</v>
      </c>
      <c r="CN18" s="201">
        <v>634.4</v>
      </c>
      <c r="CO18" s="201">
        <v>669.60689523804524</v>
      </c>
      <c r="CP18" s="201">
        <v>662.9771239980646</v>
      </c>
      <c r="CQ18" s="201">
        <v>730.93703844579443</v>
      </c>
      <c r="CR18" s="201">
        <v>730.93703844579443</v>
      </c>
      <c r="CS18" s="201">
        <v>734.62863965006602</v>
      </c>
      <c r="CT18" s="201">
        <v>738.32024085433784</v>
      </c>
      <c r="CU18" s="201">
        <v>738.32024085433784</v>
      </c>
      <c r="CV18" s="201">
        <v>659.66223837807433</v>
      </c>
      <c r="CW18" s="201">
        <v>659.66223837807433</v>
      </c>
      <c r="CX18" s="201">
        <v>662.9771239980646</v>
      </c>
      <c r="CY18" s="201">
        <v>666.29200961805486</v>
      </c>
      <c r="CZ18" s="201">
        <v>638.93072226998243</v>
      </c>
      <c r="DA18" s="201">
        <v>634.4</v>
      </c>
      <c r="DB18" s="201">
        <v>635.75196245769405</v>
      </c>
      <c r="DC18" s="201">
        <v>657.67330700608011</v>
      </c>
      <c r="DD18" s="201">
        <v>662.9771239980646</v>
      </c>
      <c r="DE18" s="201">
        <v>738.32024085433784</v>
      </c>
      <c r="DF18" s="201">
        <v>642.10948208227092</v>
      </c>
      <c r="DG18" s="201">
        <v>638.93072226998243</v>
      </c>
      <c r="DH18" s="201">
        <v>611.10400000000004</v>
      </c>
      <c r="DI18" s="201">
        <v>635.75196245769405</v>
      </c>
      <c r="DJ18" s="201">
        <v>632.57320264540556</v>
      </c>
    </row>
    <row r="19" spans="1:114" ht="14.65" thickBot="1">
      <c r="A19" s="1">
        <v>15</v>
      </c>
      <c r="B19" s="1">
        <v>15</v>
      </c>
      <c r="C19" s="1">
        <v>640</v>
      </c>
      <c r="D19" s="1">
        <v>4</v>
      </c>
      <c r="F19" t="s">
        <v>203</v>
      </c>
      <c r="G19" t="s">
        <v>204</v>
      </c>
      <c r="H19" t="s">
        <v>206</v>
      </c>
      <c r="I19" t="s">
        <v>206</v>
      </c>
      <c r="J19" t="s">
        <v>206</v>
      </c>
      <c r="N19" s="211">
        <v>3.2</v>
      </c>
      <c r="O19" s="212">
        <v>5600</v>
      </c>
      <c r="P19" s="201">
        <v>757.51422157221748</v>
      </c>
      <c r="Q19" s="201">
        <v>765.12742982922452</v>
      </c>
      <c r="R19" s="201">
        <v>761.32082570072112</v>
      </c>
      <c r="S19" s="201">
        <v>686.20333771892729</v>
      </c>
      <c r="T19" s="201">
        <v>0</v>
      </c>
      <c r="U19" s="201">
        <v>658.872143462189</v>
      </c>
      <c r="V19" s="201">
        <v>682.77232103033271</v>
      </c>
      <c r="W19" s="201">
        <v>761.32082570072112</v>
      </c>
      <c r="X19" s="201">
        <v>761.32082570072112</v>
      </c>
      <c r="Y19" s="201">
        <v>686.20333771892729</v>
      </c>
      <c r="Z19" s="201">
        <v>686.20333771892729</v>
      </c>
      <c r="AA19" s="201">
        <v>686.20333771892729</v>
      </c>
      <c r="AB19" s="201">
        <v>686.20333771892729</v>
      </c>
      <c r="AC19" s="201">
        <v>686.20333771892729</v>
      </c>
      <c r="AD19" s="201">
        <v>761.32082570072112</v>
      </c>
      <c r="AE19" s="201">
        <v>753.70761744371384</v>
      </c>
      <c r="AF19" s="201">
        <v>819.31200000000001</v>
      </c>
      <c r="AG19" s="201">
        <v>811.2</v>
      </c>
      <c r="AH19" s="201">
        <v>672.47927096454873</v>
      </c>
      <c r="AI19" s="201">
        <v>524.60700666764285</v>
      </c>
      <c r="AJ19" s="201">
        <v>532.48</v>
      </c>
      <c r="AK19" s="201">
        <v>529.90606734105336</v>
      </c>
      <c r="AL19" s="201">
        <v>625.43548449180389</v>
      </c>
      <c r="AM19" s="201">
        <v>638.07054478456757</v>
      </c>
      <c r="AN19" s="201">
        <v>631.75301463818573</v>
      </c>
      <c r="AO19" s="201">
        <v>387.3072127199103</v>
      </c>
      <c r="AP19" s="201">
        <v>391.18028484710936</v>
      </c>
      <c r="AQ19" s="201">
        <v>383.43414059271117</v>
      </c>
      <c r="AR19" s="201">
        <v>468.87360000000007</v>
      </c>
      <c r="AS19" s="201">
        <v>450.4864</v>
      </c>
      <c r="AT19" s="201">
        <v>459.68</v>
      </c>
      <c r="AU19" s="201">
        <v>379.56106846551211</v>
      </c>
      <c r="AV19" s="201">
        <v>379.56106846551211</v>
      </c>
      <c r="AW19" s="201">
        <v>477.00952686587203</v>
      </c>
      <c r="AX19" s="201">
        <v>477.00952686587203</v>
      </c>
      <c r="AY19" s="201">
        <v>481.82780491502228</v>
      </c>
      <c r="AZ19" s="201">
        <v>527.25653700434805</v>
      </c>
      <c r="BA19" s="201">
        <v>529.90606734105336</v>
      </c>
      <c r="BB19" s="201">
        <v>658.872143462189</v>
      </c>
      <c r="BC19" s="201">
        <v>281.98582748993135</v>
      </c>
      <c r="BD19" s="201">
        <v>281.98582748993135</v>
      </c>
      <c r="BE19" s="201">
        <v>287.68251087356634</v>
      </c>
      <c r="BF19" s="201">
        <v>0</v>
      </c>
      <c r="BG19" s="201">
        <v>284.83416918174885</v>
      </c>
      <c r="BH19" s="201">
        <v>279.13748579811386</v>
      </c>
      <c r="BI19" s="201">
        <v>273.44080241447887</v>
      </c>
      <c r="BJ19" s="201">
        <v>276.28914410629636</v>
      </c>
      <c r="BK19" s="201">
        <v>290.53085256538378</v>
      </c>
      <c r="BL19" s="201">
        <v>367.94185208391474</v>
      </c>
      <c r="BM19" s="201">
        <v>345.42999679962338</v>
      </c>
      <c r="BN19" s="201">
        <v>352.55226477487332</v>
      </c>
      <c r="BO19" s="201">
        <v>348.99113078724832</v>
      </c>
      <c r="BP19" s="201">
        <v>371.81492421111386</v>
      </c>
      <c r="BQ19" s="201">
        <v>387.3072127199103</v>
      </c>
      <c r="BR19" s="201">
        <v>387.3072127199103</v>
      </c>
      <c r="BS19" s="201">
        <v>379.56106846551211</v>
      </c>
      <c r="BT19" s="201">
        <v>383.43414059271117</v>
      </c>
      <c r="BU19" s="201">
        <v>356.11339876249832</v>
      </c>
      <c r="BV19" s="201">
        <v>363.23566673774832</v>
      </c>
      <c r="BW19" s="201">
        <v>472.19124881672178</v>
      </c>
      <c r="BX19" s="201">
        <v>472.19124881672178</v>
      </c>
      <c r="BY19" s="201">
        <v>0</v>
      </c>
      <c r="BZ19" s="201">
        <v>477.00952686587203</v>
      </c>
      <c r="CA19" s="201">
        <v>481.82780491502228</v>
      </c>
      <c r="CB19" s="201">
        <v>467.37297076757159</v>
      </c>
      <c r="CC19" s="201">
        <v>532.55559767775856</v>
      </c>
      <c r="CD19" s="201">
        <v>527.25653700434805</v>
      </c>
      <c r="CE19" s="201">
        <v>527.25653700434805</v>
      </c>
      <c r="CF19" s="201">
        <v>476.91546060694805</v>
      </c>
      <c r="CG19" s="201">
        <v>631.75301463818573</v>
      </c>
      <c r="CH19" s="201">
        <v>631.75301463818573</v>
      </c>
      <c r="CI19" s="201">
        <v>658.872143462189</v>
      </c>
      <c r="CJ19" s="201">
        <v>655.57778274487805</v>
      </c>
      <c r="CK19" s="201">
        <v>631.75301463818573</v>
      </c>
      <c r="CL19" s="201">
        <v>628.59424956499481</v>
      </c>
      <c r="CM19" s="201">
        <v>625.43548449180389</v>
      </c>
      <c r="CN19" s="201">
        <v>655.20000000000005</v>
      </c>
      <c r="CO19" s="201">
        <v>693.06537109611656</v>
      </c>
      <c r="CP19" s="201">
        <v>686.20333771892729</v>
      </c>
      <c r="CQ19" s="201">
        <v>753.70761744371384</v>
      </c>
      <c r="CR19" s="201">
        <v>753.70761744371384</v>
      </c>
      <c r="CS19" s="201">
        <v>757.51422157221748</v>
      </c>
      <c r="CT19" s="201">
        <v>761.32082570072112</v>
      </c>
      <c r="CU19" s="201">
        <v>761.32082570072112</v>
      </c>
      <c r="CV19" s="201">
        <v>682.77232103033271</v>
      </c>
      <c r="CW19" s="201">
        <v>682.77232103033271</v>
      </c>
      <c r="CX19" s="201">
        <v>686.20333771892729</v>
      </c>
      <c r="CY19" s="201">
        <v>689.63435440752187</v>
      </c>
      <c r="CZ19" s="201">
        <v>662.16650417949984</v>
      </c>
      <c r="DA19" s="201">
        <v>655.20000000000005</v>
      </c>
      <c r="DB19" s="201">
        <v>658.872143462189</v>
      </c>
      <c r="DC19" s="201">
        <v>680.7137110171758</v>
      </c>
      <c r="DD19" s="201">
        <v>686.20333771892729</v>
      </c>
      <c r="DE19" s="201">
        <v>761.32082570072112</v>
      </c>
      <c r="DF19" s="201">
        <v>665.4608648968109</v>
      </c>
      <c r="DG19" s="201">
        <v>662.16650417949984</v>
      </c>
      <c r="DH19" s="201">
        <v>638.14400000000001</v>
      </c>
      <c r="DI19" s="201">
        <v>658.872143462189</v>
      </c>
      <c r="DJ19" s="201">
        <v>655.57778274487805</v>
      </c>
    </row>
    <row r="20" spans="1:114" ht="14.65" thickBot="1">
      <c r="A20" s="1">
        <v>16</v>
      </c>
      <c r="B20" s="1">
        <v>16</v>
      </c>
      <c r="C20" s="1">
        <v>670</v>
      </c>
      <c r="D20" s="1">
        <v>4</v>
      </c>
      <c r="F20" t="s">
        <v>203</v>
      </c>
      <c r="G20" t="s">
        <v>204</v>
      </c>
      <c r="H20" t="s">
        <v>206</v>
      </c>
      <c r="I20" t="s">
        <v>206</v>
      </c>
      <c r="J20" t="s">
        <v>206</v>
      </c>
      <c r="N20" s="211">
        <v>3.5</v>
      </c>
      <c r="O20" s="212">
        <v>6125</v>
      </c>
      <c r="P20" s="201">
        <v>792.47671074913637</v>
      </c>
      <c r="Q20" s="201">
        <v>800.4413008069165</v>
      </c>
      <c r="R20" s="201">
        <v>796.45900577802638</v>
      </c>
      <c r="S20" s="201">
        <v>711.56030343979023</v>
      </c>
      <c r="T20" s="201">
        <v>0</v>
      </c>
      <c r="U20" s="201">
        <v>683.05770046668374</v>
      </c>
      <c r="V20" s="201">
        <v>708.00250192259125</v>
      </c>
      <c r="W20" s="201">
        <v>796.45900577802638</v>
      </c>
      <c r="X20" s="201">
        <v>796.45900577802638</v>
      </c>
      <c r="Y20" s="201">
        <v>711.56030343979023</v>
      </c>
      <c r="Z20" s="201">
        <v>711.56030343979023</v>
      </c>
      <c r="AA20" s="201">
        <v>711.56030343979023</v>
      </c>
      <c r="AB20" s="201">
        <v>711.56030343979023</v>
      </c>
      <c r="AC20" s="201">
        <v>711.56030343979023</v>
      </c>
      <c r="AD20" s="201">
        <v>796.45900577802638</v>
      </c>
      <c r="AE20" s="201">
        <v>788.49441572024614</v>
      </c>
      <c r="AF20" s="201">
        <v>868.47072000000014</v>
      </c>
      <c r="AG20" s="201">
        <v>859.87200000000007</v>
      </c>
      <c r="AH20" s="201">
        <v>697.32909737099442</v>
      </c>
      <c r="AI20" s="201">
        <v>540.07793702500408</v>
      </c>
      <c r="AJ20" s="201">
        <v>548.08000000000004</v>
      </c>
      <c r="AK20" s="201">
        <v>545.53326972222635</v>
      </c>
      <c r="AL20" s="201">
        <v>649.2742135370496</v>
      </c>
      <c r="AM20" s="201">
        <v>662.39086431557587</v>
      </c>
      <c r="AN20" s="201">
        <v>655.83253892631274</v>
      </c>
      <c r="AO20" s="201">
        <v>400.25330178942232</v>
      </c>
      <c r="AP20" s="201">
        <v>404.25583480731655</v>
      </c>
      <c r="AQ20" s="201">
        <v>396.2507687715281</v>
      </c>
      <c r="AR20" s="201">
        <v>485.42208000000005</v>
      </c>
      <c r="AS20" s="201">
        <v>466.38592000000006</v>
      </c>
      <c r="AT20" s="201">
        <v>475.90400000000005</v>
      </c>
      <c r="AU20" s="201">
        <v>392.24823575363388</v>
      </c>
      <c r="AV20" s="201">
        <v>392.24823575363388</v>
      </c>
      <c r="AW20" s="201">
        <v>492.41047563043043</v>
      </c>
      <c r="AX20" s="201">
        <v>492.41047563043043</v>
      </c>
      <c r="AY20" s="201">
        <v>497.38431881861658</v>
      </c>
      <c r="AZ20" s="201">
        <v>542.80560337361533</v>
      </c>
      <c r="BA20" s="201">
        <v>545.53326972222635</v>
      </c>
      <c r="BB20" s="201">
        <v>683.05770046668374</v>
      </c>
      <c r="BC20" s="201">
        <v>290.10869060300649</v>
      </c>
      <c r="BD20" s="201">
        <v>290.10869060300649</v>
      </c>
      <c r="BE20" s="201">
        <v>295.96947223135004</v>
      </c>
      <c r="BF20" s="201">
        <v>0</v>
      </c>
      <c r="BG20" s="201">
        <v>293.03908141717829</v>
      </c>
      <c r="BH20" s="201">
        <v>287.17829978883469</v>
      </c>
      <c r="BI20" s="201">
        <v>281.31751816049109</v>
      </c>
      <c r="BJ20" s="201">
        <v>284.24790897466295</v>
      </c>
      <c r="BK20" s="201">
        <v>298.89986304552184</v>
      </c>
      <c r="BL20" s="201">
        <v>380.24063669995121</v>
      </c>
      <c r="BM20" s="201">
        <v>353.42304557961535</v>
      </c>
      <c r="BN20" s="201">
        <v>360.71011868434971</v>
      </c>
      <c r="BO20" s="201">
        <v>357.0665821319825</v>
      </c>
      <c r="BP20" s="201">
        <v>384.24316971784543</v>
      </c>
      <c r="BQ20" s="201">
        <v>400.25330178942232</v>
      </c>
      <c r="BR20" s="201">
        <v>400.25330178942232</v>
      </c>
      <c r="BS20" s="201">
        <v>392.24823575363388</v>
      </c>
      <c r="BT20" s="201">
        <v>396.2507687715281</v>
      </c>
      <c r="BU20" s="201">
        <v>364.35365523671686</v>
      </c>
      <c r="BV20" s="201">
        <v>371.64072834145122</v>
      </c>
      <c r="BW20" s="201">
        <v>487.43663244224422</v>
      </c>
      <c r="BX20" s="201">
        <v>487.43663244224422</v>
      </c>
      <c r="BY20" s="201">
        <v>0</v>
      </c>
      <c r="BZ20" s="201">
        <v>492.41047563043043</v>
      </c>
      <c r="CA20" s="201">
        <v>497.38431881861658</v>
      </c>
      <c r="CB20" s="201">
        <v>482.46278925405807</v>
      </c>
      <c r="CC20" s="201">
        <v>548.26093607083749</v>
      </c>
      <c r="CD20" s="201">
        <v>542.80560337361533</v>
      </c>
      <c r="CE20" s="201">
        <v>542.80560337361533</v>
      </c>
      <c r="CF20" s="201">
        <v>490.97994275000372</v>
      </c>
      <c r="CG20" s="201">
        <v>655.83253892631274</v>
      </c>
      <c r="CH20" s="201">
        <v>655.83253892631274</v>
      </c>
      <c r="CI20" s="201">
        <v>683.05770046668374</v>
      </c>
      <c r="CJ20" s="201">
        <v>679.64241196435034</v>
      </c>
      <c r="CK20" s="201">
        <v>655.83253892631274</v>
      </c>
      <c r="CL20" s="201">
        <v>652.55337623168111</v>
      </c>
      <c r="CM20" s="201">
        <v>649.2742135370496</v>
      </c>
      <c r="CN20" s="201">
        <v>676</v>
      </c>
      <c r="CO20" s="201">
        <v>718.67590647418808</v>
      </c>
      <c r="CP20" s="201">
        <v>711.56030343979023</v>
      </c>
      <c r="CQ20" s="201">
        <v>788.49441572024614</v>
      </c>
      <c r="CR20" s="201">
        <v>788.49441572024614</v>
      </c>
      <c r="CS20" s="201">
        <v>792.47671074913637</v>
      </c>
      <c r="CT20" s="201">
        <v>796.45900577802638</v>
      </c>
      <c r="CU20" s="201">
        <v>796.45900577802638</v>
      </c>
      <c r="CV20" s="201">
        <v>708.00250192259125</v>
      </c>
      <c r="CW20" s="201">
        <v>708.00250192259125</v>
      </c>
      <c r="CX20" s="201">
        <v>711.56030343979023</v>
      </c>
      <c r="CY20" s="201">
        <v>715.11810495698899</v>
      </c>
      <c r="CZ20" s="201">
        <v>686.47298896901714</v>
      </c>
      <c r="DA20" s="201">
        <v>681.2</v>
      </c>
      <c r="DB20" s="201">
        <v>683.05770046668374</v>
      </c>
      <c r="DC20" s="201">
        <v>705.86782101227186</v>
      </c>
      <c r="DD20" s="201">
        <v>711.56030343979023</v>
      </c>
      <c r="DE20" s="201">
        <v>796.45900577802638</v>
      </c>
      <c r="DF20" s="201">
        <v>689.88827747135065</v>
      </c>
      <c r="DG20" s="201">
        <v>686.47298896901714</v>
      </c>
      <c r="DH20" s="201">
        <v>665.18400000000008</v>
      </c>
      <c r="DI20" s="201">
        <v>683.05770046668374</v>
      </c>
      <c r="DJ20" s="201">
        <v>679.64241196435034</v>
      </c>
    </row>
    <row r="21" spans="1:114" ht="14.65" thickBot="1">
      <c r="A21" s="1">
        <v>17</v>
      </c>
      <c r="B21" s="1">
        <v>17</v>
      </c>
      <c r="C21" s="1">
        <v>720</v>
      </c>
      <c r="D21" s="1">
        <v>5</v>
      </c>
      <c r="F21" t="s">
        <v>203</v>
      </c>
      <c r="G21" t="s">
        <v>206</v>
      </c>
      <c r="H21" t="s">
        <v>206</v>
      </c>
      <c r="I21" t="s">
        <v>202</v>
      </c>
      <c r="J21" t="s">
        <v>202</v>
      </c>
      <c r="N21" s="211">
        <v>3.6</v>
      </c>
      <c r="O21" s="212">
        <v>6300</v>
      </c>
      <c r="P21" s="201">
        <v>840.57615630082296</v>
      </c>
      <c r="Q21" s="201">
        <v>849.02415787168536</v>
      </c>
      <c r="R21" s="201">
        <v>844.80015708625422</v>
      </c>
      <c r="S21" s="201">
        <v>734.78651716065292</v>
      </c>
      <c r="T21" s="201">
        <v>0</v>
      </c>
      <c r="U21" s="201">
        <v>706.17788147117858</v>
      </c>
      <c r="V21" s="201">
        <v>731.11258457484962</v>
      </c>
      <c r="W21" s="201">
        <v>844.80015708625422</v>
      </c>
      <c r="X21" s="201">
        <v>844.80015708625422</v>
      </c>
      <c r="Y21" s="201">
        <v>734.78651716065292</v>
      </c>
      <c r="Z21" s="201">
        <v>734.78651716065292</v>
      </c>
      <c r="AA21" s="201">
        <v>734.78651716065292</v>
      </c>
      <c r="AB21" s="201">
        <v>734.78651716065292</v>
      </c>
      <c r="AC21" s="201">
        <v>734.78651716065292</v>
      </c>
      <c r="AD21" s="201">
        <v>844.80015708625422</v>
      </c>
      <c r="AE21" s="201">
        <v>836.35215551539181</v>
      </c>
      <c r="AF21" s="201">
        <v>912.16736000000003</v>
      </c>
      <c r="AG21" s="201">
        <v>903.13599999999997</v>
      </c>
      <c r="AH21" s="201">
        <v>720.09078681743983</v>
      </c>
      <c r="AI21" s="201">
        <v>555.5488673823653</v>
      </c>
      <c r="AJ21" s="201">
        <v>563.68000000000006</v>
      </c>
      <c r="AK21" s="201">
        <v>561.16047210339923</v>
      </c>
      <c r="AL21" s="201">
        <v>668.43667291475469</v>
      </c>
      <c r="AM21" s="201">
        <v>681.94044408474974</v>
      </c>
      <c r="AN21" s="201">
        <v>675.18855849975228</v>
      </c>
      <c r="AO21" s="201">
        <v>411.06863885893421</v>
      </c>
      <c r="AP21" s="201">
        <v>415.17932524752354</v>
      </c>
      <c r="AQ21" s="201">
        <v>406.95795247034494</v>
      </c>
      <c r="AR21" s="201">
        <v>501.97055999999998</v>
      </c>
      <c r="AS21" s="201">
        <v>482.28543999999999</v>
      </c>
      <c r="AT21" s="201">
        <v>492.12799999999999</v>
      </c>
      <c r="AU21" s="201">
        <v>402.84726608175555</v>
      </c>
      <c r="AV21" s="201">
        <v>402.84726608175555</v>
      </c>
      <c r="AW21" s="201">
        <v>507.8114243949891</v>
      </c>
      <c r="AX21" s="201">
        <v>507.8114243949891</v>
      </c>
      <c r="AY21" s="201">
        <v>512.94083272221121</v>
      </c>
      <c r="AZ21" s="201">
        <v>558.35466974288215</v>
      </c>
      <c r="BA21" s="201">
        <v>561.16047210339923</v>
      </c>
      <c r="BB21" s="201">
        <v>706.17788147117858</v>
      </c>
      <c r="BC21" s="201">
        <v>297.17683147608165</v>
      </c>
      <c r="BD21" s="201">
        <v>297.17683147608165</v>
      </c>
      <c r="BE21" s="201">
        <v>303.18040382913375</v>
      </c>
      <c r="BF21" s="201">
        <v>0</v>
      </c>
      <c r="BG21" s="201">
        <v>300.17861765260773</v>
      </c>
      <c r="BH21" s="201">
        <v>294.17504529955556</v>
      </c>
      <c r="BI21" s="201">
        <v>288.17147294650334</v>
      </c>
      <c r="BJ21" s="201">
        <v>291.17325912302948</v>
      </c>
      <c r="BK21" s="201">
        <v>306.18219000565983</v>
      </c>
      <c r="BL21" s="201">
        <v>390.51520691598751</v>
      </c>
      <c r="BM21" s="201">
        <v>360.38267963960755</v>
      </c>
      <c r="BN21" s="201">
        <v>367.81325035382633</v>
      </c>
      <c r="BO21" s="201">
        <v>364.097964996717</v>
      </c>
      <c r="BP21" s="201">
        <v>394.62589330457689</v>
      </c>
      <c r="BQ21" s="201">
        <v>411.06863885893421</v>
      </c>
      <c r="BR21" s="201">
        <v>411.06863885893421</v>
      </c>
      <c r="BS21" s="201">
        <v>402.84726608175555</v>
      </c>
      <c r="BT21" s="201">
        <v>406.95795247034494</v>
      </c>
      <c r="BU21" s="201">
        <v>371.52853571093567</v>
      </c>
      <c r="BV21" s="201">
        <v>378.95910642515435</v>
      </c>
      <c r="BW21" s="201">
        <v>502.68201606776699</v>
      </c>
      <c r="BX21" s="201">
        <v>502.68201606776699</v>
      </c>
      <c r="BY21" s="201">
        <v>0</v>
      </c>
      <c r="BZ21" s="201">
        <v>507.8114243949891</v>
      </c>
      <c r="CA21" s="201">
        <v>512.94083272221121</v>
      </c>
      <c r="CB21" s="201">
        <v>497.55260774054489</v>
      </c>
      <c r="CC21" s="201">
        <v>563.96627446391619</v>
      </c>
      <c r="CD21" s="201">
        <v>558.35466974288215</v>
      </c>
      <c r="CE21" s="201">
        <v>558.35466974288215</v>
      </c>
      <c r="CF21" s="201">
        <v>505.04442489305933</v>
      </c>
      <c r="CG21" s="201">
        <v>675.18855849975228</v>
      </c>
      <c r="CH21" s="201">
        <v>675.18855849975228</v>
      </c>
      <c r="CI21" s="201">
        <v>706.17788147117858</v>
      </c>
      <c r="CJ21" s="201">
        <v>702.64699206382272</v>
      </c>
      <c r="CK21" s="201">
        <v>675.18855849975228</v>
      </c>
      <c r="CL21" s="201">
        <v>671.81261570725349</v>
      </c>
      <c r="CM21" s="201">
        <v>668.43667291475469</v>
      </c>
      <c r="CN21" s="201">
        <v>702</v>
      </c>
      <c r="CO21" s="201">
        <v>742.13438233225941</v>
      </c>
      <c r="CP21" s="201">
        <v>734.78651716065292</v>
      </c>
      <c r="CQ21" s="201">
        <v>836.35215551539181</v>
      </c>
      <c r="CR21" s="201">
        <v>836.35215551539181</v>
      </c>
      <c r="CS21" s="201">
        <v>840.57615630082296</v>
      </c>
      <c r="CT21" s="201">
        <v>844.80015708625422</v>
      </c>
      <c r="CU21" s="201">
        <v>844.80015708625422</v>
      </c>
      <c r="CV21" s="201">
        <v>731.11258457484962</v>
      </c>
      <c r="CW21" s="201">
        <v>731.11258457484962</v>
      </c>
      <c r="CX21" s="201">
        <v>734.78651716065292</v>
      </c>
      <c r="CY21" s="201">
        <v>738.46044974645611</v>
      </c>
      <c r="CZ21" s="201">
        <v>709.70877087853444</v>
      </c>
      <c r="DA21" s="201">
        <v>702</v>
      </c>
      <c r="DB21" s="201">
        <v>706.17788147117858</v>
      </c>
      <c r="DC21" s="201">
        <v>728.90822502336766</v>
      </c>
      <c r="DD21" s="201">
        <v>734.78651716065292</v>
      </c>
      <c r="DE21" s="201">
        <v>844.80015708625422</v>
      </c>
      <c r="DF21" s="201">
        <v>713.23966028589041</v>
      </c>
      <c r="DG21" s="201">
        <v>709.70877087853444</v>
      </c>
      <c r="DH21" s="201">
        <v>676</v>
      </c>
      <c r="DI21" s="201">
        <v>706.17788147117858</v>
      </c>
      <c r="DJ21" s="201">
        <v>702.64699206382272</v>
      </c>
    </row>
    <row r="22" spans="1:114" ht="14.65" thickBot="1">
      <c r="A22" s="1">
        <v>18</v>
      </c>
      <c r="B22" s="1">
        <v>18</v>
      </c>
      <c r="C22" s="1">
        <v>730</v>
      </c>
      <c r="D22" s="1">
        <v>5</v>
      </c>
      <c r="F22" t="s">
        <v>203</v>
      </c>
      <c r="G22" t="s">
        <v>206</v>
      </c>
      <c r="H22" t="s">
        <v>206</v>
      </c>
      <c r="I22" t="s">
        <v>202</v>
      </c>
      <c r="J22" t="s">
        <v>202</v>
      </c>
      <c r="N22" s="211">
        <v>4</v>
      </c>
      <c r="O22" s="212">
        <v>7000</v>
      </c>
      <c r="P22" s="201">
        <v>884.22722190512559</v>
      </c>
      <c r="Q22" s="201">
        <v>893.11392765291578</v>
      </c>
      <c r="R22" s="201">
        <v>888.67057477902074</v>
      </c>
      <c r="S22" s="201">
        <v>760.14348288151541</v>
      </c>
      <c r="T22" s="201">
        <v>0</v>
      </c>
      <c r="U22" s="201">
        <v>732.4941904756738</v>
      </c>
      <c r="V22" s="201">
        <v>756.34276546710782</v>
      </c>
      <c r="W22" s="201">
        <v>888.67057477902074</v>
      </c>
      <c r="X22" s="201">
        <v>888.67057477902074</v>
      </c>
      <c r="Y22" s="201">
        <v>760.14348288151541</v>
      </c>
      <c r="Z22" s="201">
        <v>760.14348288151541</v>
      </c>
      <c r="AA22" s="201">
        <v>760.14348288151541</v>
      </c>
      <c r="AB22" s="201">
        <v>760.14348288151541</v>
      </c>
      <c r="AC22" s="201">
        <v>760.14348288151541</v>
      </c>
      <c r="AD22" s="201">
        <v>888.67057477902074</v>
      </c>
      <c r="AE22" s="201">
        <v>879.78386903123067</v>
      </c>
      <c r="AF22" s="201">
        <v>955.86400000000003</v>
      </c>
      <c r="AG22" s="201">
        <v>946.4</v>
      </c>
      <c r="AH22" s="201">
        <v>744.94061322388507</v>
      </c>
      <c r="AI22" s="201">
        <v>573.12924221972651</v>
      </c>
      <c r="AJ22" s="201">
        <v>582.4</v>
      </c>
      <c r="AK22" s="201">
        <v>578.91842648457225</v>
      </c>
      <c r="AL22" s="201">
        <v>689.70857677245965</v>
      </c>
      <c r="AM22" s="201">
        <v>703.64208337392358</v>
      </c>
      <c r="AN22" s="201">
        <v>696.67533007319162</v>
      </c>
      <c r="AO22" s="201">
        <v>422.94935192844622</v>
      </c>
      <c r="AP22" s="201">
        <v>427.17884544773068</v>
      </c>
      <c r="AQ22" s="201">
        <v>418.71985840916176</v>
      </c>
      <c r="AR22" s="201">
        <v>518.51904000000002</v>
      </c>
      <c r="AS22" s="201">
        <v>498.18495999999999</v>
      </c>
      <c r="AT22" s="201">
        <v>508.35200000000003</v>
      </c>
      <c r="AU22" s="201">
        <v>414.49036488987724</v>
      </c>
      <c r="AV22" s="201">
        <v>414.49036488987724</v>
      </c>
      <c r="AW22" s="201">
        <v>524.26709539954766</v>
      </c>
      <c r="AX22" s="201">
        <v>524.26709539954766</v>
      </c>
      <c r="AY22" s="201">
        <v>529.56272262580569</v>
      </c>
      <c r="AZ22" s="201">
        <v>576.02383435214938</v>
      </c>
      <c r="BA22" s="201">
        <v>578.91842648457225</v>
      </c>
      <c r="BB22" s="201">
        <v>732.4941904756738</v>
      </c>
      <c r="BC22" s="201">
        <v>305.29969458915684</v>
      </c>
      <c r="BD22" s="201">
        <v>305.29969458915684</v>
      </c>
      <c r="BE22" s="201">
        <v>311.46736518691756</v>
      </c>
      <c r="BF22" s="201">
        <v>0</v>
      </c>
      <c r="BG22" s="201">
        <v>308.38352988803723</v>
      </c>
      <c r="BH22" s="201">
        <v>302.21585929027646</v>
      </c>
      <c r="BI22" s="201">
        <v>296.04818869251568</v>
      </c>
      <c r="BJ22" s="201">
        <v>299.13202399139607</v>
      </c>
      <c r="BK22" s="201">
        <v>314.55120048579795</v>
      </c>
      <c r="BL22" s="201">
        <v>401.80188433202386</v>
      </c>
      <c r="BM22" s="201">
        <v>368.37572841959962</v>
      </c>
      <c r="BN22" s="201">
        <v>375.97110426330272</v>
      </c>
      <c r="BO22" s="201">
        <v>372.17341634145117</v>
      </c>
      <c r="BP22" s="201">
        <v>406.03137785130832</v>
      </c>
      <c r="BQ22" s="201">
        <v>422.94935192844622</v>
      </c>
      <c r="BR22" s="201">
        <v>422.94935192844622</v>
      </c>
      <c r="BS22" s="201">
        <v>414.49036488987724</v>
      </c>
      <c r="BT22" s="201">
        <v>418.71985840916176</v>
      </c>
      <c r="BU22" s="201">
        <v>379.76879218515427</v>
      </c>
      <c r="BV22" s="201">
        <v>387.36416802885736</v>
      </c>
      <c r="BW22" s="201">
        <v>518.97146817328951</v>
      </c>
      <c r="BX22" s="201">
        <v>518.97146817328951</v>
      </c>
      <c r="BY22" s="201">
        <v>0</v>
      </c>
      <c r="BZ22" s="201">
        <v>524.26709539954766</v>
      </c>
      <c r="CA22" s="201">
        <v>529.56272262580569</v>
      </c>
      <c r="CB22" s="201">
        <v>513.67584094703147</v>
      </c>
      <c r="CC22" s="201">
        <v>581.81301861699512</v>
      </c>
      <c r="CD22" s="201">
        <v>576.02383435214938</v>
      </c>
      <c r="CE22" s="201">
        <v>576.02383435214938</v>
      </c>
      <c r="CF22" s="201">
        <v>521.02658383611504</v>
      </c>
      <c r="CG22" s="201">
        <v>696.67533007319162</v>
      </c>
      <c r="CH22" s="201">
        <v>696.67533007319162</v>
      </c>
      <c r="CI22" s="201">
        <v>732.4941904756738</v>
      </c>
      <c r="CJ22" s="201">
        <v>728.83171952329542</v>
      </c>
      <c r="CK22" s="201">
        <v>696.67533007319162</v>
      </c>
      <c r="CL22" s="201">
        <v>693.19195342282558</v>
      </c>
      <c r="CM22" s="201">
        <v>689.70857677245965</v>
      </c>
      <c r="CN22" s="201">
        <v>728</v>
      </c>
      <c r="CO22" s="201">
        <v>767.74491771033058</v>
      </c>
      <c r="CP22" s="201">
        <v>760.14348288151541</v>
      </c>
      <c r="CQ22" s="201">
        <v>879.78386903123067</v>
      </c>
      <c r="CR22" s="201">
        <v>879.78386903123067</v>
      </c>
      <c r="CS22" s="201">
        <v>884.22722190512559</v>
      </c>
      <c r="CT22" s="201">
        <v>888.67057477902074</v>
      </c>
      <c r="CU22" s="201">
        <v>888.67057477902074</v>
      </c>
      <c r="CV22" s="201">
        <v>756.34276546710782</v>
      </c>
      <c r="CW22" s="201">
        <v>756.34276546710782</v>
      </c>
      <c r="CX22" s="201">
        <v>760.14348288151541</v>
      </c>
      <c r="CY22" s="201">
        <v>763.94420029592288</v>
      </c>
      <c r="CZ22" s="201">
        <v>736.15666142805208</v>
      </c>
      <c r="DA22" s="201">
        <v>728</v>
      </c>
      <c r="DB22" s="201">
        <v>732.4941904756738</v>
      </c>
      <c r="DC22" s="201">
        <v>754.06233501846316</v>
      </c>
      <c r="DD22" s="201">
        <v>760.14348288151541</v>
      </c>
      <c r="DE22" s="201">
        <v>888.67057477902074</v>
      </c>
      <c r="DF22" s="201">
        <v>739.81913238043057</v>
      </c>
      <c r="DG22" s="201">
        <v>736.15666142805208</v>
      </c>
      <c r="DH22" s="201">
        <v>703.04000000000008</v>
      </c>
      <c r="DI22" s="201">
        <v>732.4941904756738</v>
      </c>
      <c r="DJ22" s="201">
        <v>728.83171952329542</v>
      </c>
    </row>
    <row r="23" spans="1:114" ht="14.65" thickBot="1">
      <c r="A23" s="1">
        <v>19</v>
      </c>
      <c r="B23" s="1">
        <v>19</v>
      </c>
      <c r="C23" s="1">
        <v>730</v>
      </c>
      <c r="D23" s="1">
        <v>4</v>
      </c>
      <c r="F23" t="s">
        <v>203</v>
      </c>
      <c r="G23" t="s">
        <v>204</v>
      </c>
      <c r="H23" t="s">
        <v>206</v>
      </c>
      <c r="I23" t="s">
        <v>206</v>
      </c>
      <c r="J23" t="s">
        <v>206</v>
      </c>
      <c r="N23" s="211">
        <v>4.4000000000000004</v>
      </c>
      <c r="O23" s="212">
        <v>7700</v>
      </c>
      <c r="P23" s="201">
        <v>927.87828750942856</v>
      </c>
      <c r="Q23" s="201">
        <v>937.20369743414631</v>
      </c>
      <c r="R23" s="201">
        <v>932.54099247178749</v>
      </c>
      <c r="S23" s="201">
        <v>786.5658246023786</v>
      </c>
      <c r="T23" s="201">
        <v>0</v>
      </c>
      <c r="U23" s="201">
        <v>757.74512348016856</v>
      </c>
      <c r="V23" s="201">
        <v>782.63299547936674</v>
      </c>
      <c r="W23" s="201">
        <v>932.54099247178749</v>
      </c>
      <c r="X23" s="201">
        <v>932.54099247178749</v>
      </c>
      <c r="Y23" s="201">
        <v>786.5658246023786</v>
      </c>
      <c r="Z23" s="201">
        <v>786.5658246023786</v>
      </c>
      <c r="AA23" s="201">
        <v>786.5658246023786</v>
      </c>
      <c r="AB23" s="201">
        <v>786.5658246023786</v>
      </c>
      <c r="AC23" s="201">
        <v>786.5658246023786</v>
      </c>
      <c r="AD23" s="201">
        <v>932.54099247178749</v>
      </c>
      <c r="AE23" s="201">
        <v>923.21558254706974</v>
      </c>
      <c r="AF23" s="201">
        <v>994.09856000000002</v>
      </c>
      <c r="AG23" s="201">
        <v>984.25599999999997</v>
      </c>
      <c r="AH23" s="201">
        <v>770.83450811033094</v>
      </c>
      <c r="AI23" s="201">
        <v>589.65489481708789</v>
      </c>
      <c r="AJ23" s="201">
        <v>598</v>
      </c>
      <c r="AK23" s="201">
        <v>595.61100486574537</v>
      </c>
      <c r="AL23" s="201">
        <v>710.98048063016461</v>
      </c>
      <c r="AM23" s="201">
        <v>725.3437226630972</v>
      </c>
      <c r="AN23" s="201">
        <v>718.16210164663096</v>
      </c>
      <c r="AO23" s="201">
        <v>435.89544099795825</v>
      </c>
      <c r="AP23" s="201">
        <v>440.25439540793786</v>
      </c>
      <c r="AQ23" s="201">
        <v>431.53648658797863</v>
      </c>
      <c r="AR23" s="201">
        <v>540.58368000000007</v>
      </c>
      <c r="AS23" s="201">
        <v>519.38432</v>
      </c>
      <c r="AT23" s="201">
        <v>529.98400000000004</v>
      </c>
      <c r="AU23" s="201">
        <v>427.17753217799907</v>
      </c>
      <c r="AV23" s="201">
        <v>427.17753217799907</v>
      </c>
      <c r="AW23" s="201">
        <v>540.72276640410598</v>
      </c>
      <c r="AX23" s="201">
        <v>540.72276640410598</v>
      </c>
      <c r="AY23" s="201">
        <v>546.18461252940006</v>
      </c>
      <c r="AZ23" s="201">
        <v>592.63294984141658</v>
      </c>
      <c r="BA23" s="201">
        <v>595.61100486574537</v>
      </c>
      <c r="BB23" s="201">
        <v>757.74512348016856</v>
      </c>
      <c r="BC23" s="201">
        <v>313.42255770223204</v>
      </c>
      <c r="BD23" s="201">
        <v>313.42255770223204</v>
      </c>
      <c r="BE23" s="201">
        <v>319.75432654470143</v>
      </c>
      <c r="BF23" s="201">
        <v>0</v>
      </c>
      <c r="BG23" s="201">
        <v>316.58844212346673</v>
      </c>
      <c r="BH23" s="201">
        <v>310.2566732809974</v>
      </c>
      <c r="BI23" s="201">
        <v>303.92490443852802</v>
      </c>
      <c r="BJ23" s="201">
        <v>307.09078885976271</v>
      </c>
      <c r="BK23" s="201">
        <v>322.92021096593601</v>
      </c>
      <c r="BL23" s="201">
        <v>414.10066894806027</v>
      </c>
      <c r="BM23" s="201">
        <v>376.3687771995917</v>
      </c>
      <c r="BN23" s="201">
        <v>384.12895817277916</v>
      </c>
      <c r="BO23" s="201">
        <v>380.24886768618546</v>
      </c>
      <c r="BP23" s="201">
        <v>418.45962335803989</v>
      </c>
      <c r="BQ23" s="201">
        <v>435.89544099795825</v>
      </c>
      <c r="BR23" s="201">
        <v>435.89544099795825</v>
      </c>
      <c r="BS23" s="201">
        <v>427.17753217799907</v>
      </c>
      <c r="BT23" s="201">
        <v>431.53648658797863</v>
      </c>
      <c r="BU23" s="201">
        <v>388.00904865937292</v>
      </c>
      <c r="BV23" s="201">
        <v>395.76922963256033</v>
      </c>
      <c r="BW23" s="201">
        <v>535.26092027881202</v>
      </c>
      <c r="BX23" s="201">
        <v>535.26092027881202</v>
      </c>
      <c r="BY23" s="201">
        <v>0</v>
      </c>
      <c r="BZ23" s="201">
        <v>540.72276640410598</v>
      </c>
      <c r="CA23" s="201">
        <v>546.18461252940006</v>
      </c>
      <c r="CB23" s="201">
        <v>529.79907415351806</v>
      </c>
      <c r="CC23" s="201">
        <v>598.58905989007394</v>
      </c>
      <c r="CD23" s="201">
        <v>592.63294984141658</v>
      </c>
      <c r="CE23" s="201">
        <v>592.63294984141658</v>
      </c>
      <c r="CF23" s="201">
        <v>536.04990437917081</v>
      </c>
      <c r="CG23" s="201">
        <v>718.16210164663096</v>
      </c>
      <c r="CH23" s="201">
        <v>718.16210164663096</v>
      </c>
      <c r="CI23" s="201">
        <v>757.74512348016856</v>
      </c>
      <c r="CJ23" s="201">
        <v>753.95639786276774</v>
      </c>
      <c r="CK23" s="201">
        <v>718.16210164663096</v>
      </c>
      <c r="CL23" s="201">
        <v>714.57129113839778</v>
      </c>
      <c r="CM23" s="201">
        <v>710.98048063016461</v>
      </c>
      <c r="CN23" s="201">
        <v>754</v>
      </c>
      <c r="CO23" s="201">
        <v>794.43148284840231</v>
      </c>
      <c r="CP23" s="201">
        <v>786.5658246023786</v>
      </c>
      <c r="CQ23" s="201">
        <v>923.21558254706974</v>
      </c>
      <c r="CR23" s="201">
        <v>923.21558254706974</v>
      </c>
      <c r="CS23" s="201">
        <v>927.87828750942856</v>
      </c>
      <c r="CT23" s="201">
        <v>932.54099247178749</v>
      </c>
      <c r="CU23" s="201">
        <v>932.54099247178749</v>
      </c>
      <c r="CV23" s="201">
        <v>782.63299547936674</v>
      </c>
      <c r="CW23" s="201">
        <v>782.63299547936674</v>
      </c>
      <c r="CX23" s="201">
        <v>786.5658246023786</v>
      </c>
      <c r="CY23" s="201">
        <v>790.49865372539034</v>
      </c>
      <c r="CZ23" s="201">
        <v>761.53384909756926</v>
      </c>
      <c r="DA23" s="201">
        <v>754</v>
      </c>
      <c r="DB23" s="201">
        <v>757.74512348016856</v>
      </c>
      <c r="DC23" s="201">
        <v>780.27329800555958</v>
      </c>
      <c r="DD23" s="201">
        <v>786.5658246023786</v>
      </c>
      <c r="DE23" s="201">
        <v>932.54099247178749</v>
      </c>
      <c r="DF23" s="201">
        <v>765.32257471497019</v>
      </c>
      <c r="DG23" s="201">
        <v>761.53384909756926</v>
      </c>
      <c r="DH23" s="201">
        <v>730.08</v>
      </c>
      <c r="DI23" s="201">
        <v>757.74512348016856</v>
      </c>
      <c r="DJ23" s="201">
        <v>753.95639786276774</v>
      </c>
    </row>
    <row r="24" spans="1:114" ht="14.65" thickBot="1">
      <c r="A24" s="1">
        <v>20</v>
      </c>
      <c r="B24" s="1">
        <v>20</v>
      </c>
      <c r="C24" s="1">
        <v>510</v>
      </c>
      <c r="D24" s="1">
        <v>3</v>
      </c>
      <c r="F24" t="s">
        <v>203</v>
      </c>
      <c r="G24" t="s">
        <v>204</v>
      </c>
      <c r="H24" t="s">
        <v>205</v>
      </c>
      <c r="I24" t="s">
        <v>206</v>
      </c>
      <c r="J24" t="s">
        <v>206</v>
      </c>
      <c r="N24" s="211">
        <v>4.5</v>
      </c>
      <c r="O24" s="212">
        <v>7875</v>
      </c>
      <c r="P24" s="201">
        <v>958.39239673896361</v>
      </c>
      <c r="Q24" s="201">
        <v>968.02448112829973</v>
      </c>
      <c r="R24" s="201">
        <v>963.20843893363167</v>
      </c>
      <c r="S24" s="201">
        <v>809.79203832324094</v>
      </c>
      <c r="T24" s="201">
        <v>0</v>
      </c>
      <c r="U24" s="201">
        <v>780.86530448466362</v>
      </c>
      <c r="V24" s="201">
        <v>805.74307813162477</v>
      </c>
      <c r="W24" s="201">
        <v>963.20843893363167</v>
      </c>
      <c r="X24" s="201">
        <v>963.20843893363167</v>
      </c>
      <c r="Y24" s="201">
        <v>809.79203832324094</v>
      </c>
      <c r="Z24" s="201">
        <v>809.79203832324094</v>
      </c>
      <c r="AA24" s="201">
        <v>809.79203832324094</v>
      </c>
      <c r="AB24" s="201">
        <v>809.79203832324094</v>
      </c>
      <c r="AC24" s="201">
        <v>809.79203832324094</v>
      </c>
      <c r="AD24" s="201">
        <v>963.20843893363167</v>
      </c>
      <c r="AE24" s="201">
        <v>953.57635454429544</v>
      </c>
      <c r="AF24" s="201">
        <v>1032.33312</v>
      </c>
      <c r="AG24" s="201">
        <v>1022.1120000000001</v>
      </c>
      <c r="AH24" s="201">
        <v>793.59619755677613</v>
      </c>
      <c r="AI24" s="201">
        <v>605.12582517444889</v>
      </c>
      <c r="AJ24" s="201">
        <v>613.6</v>
      </c>
      <c r="AK24" s="201">
        <v>611.23820724691802</v>
      </c>
      <c r="AL24" s="201">
        <v>730.14294000786936</v>
      </c>
      <c r="AM24" s="201">
        <v>744.89330243227073</v>
      </c>
      <c r="AN24" s="201">
        <v>737.51812122007004</v>
      </c>
      <c r="AO24" s="201">
        <v>447.77615406747015</v>
      </c>
      <c r="AP24" s="201">
        <v>452.25391560814484</v>
      </c>
      <c r="AQ24" s="201">
        <v>443.29839252679545</v>
      </c>
      <c r="AR24" s="201">
        <v>551.61599999999999</v>
      </c>
      <c r="AS24" s="201">
        <v>529.98400000000004</v>
      </c>
      <c r="AT24" s="201">
        <v>540.80000000000007</v>
      </c>
      <c r="AU24" s="201">
        <v>438.82063098612076</v>
      </c>
      <c r="AV24" s="201">
        <v>438.82063098612076</v>
      </c>
      <c r="AW24" s="201">
        <v>556.12371516866449</v>
      </c>
      <c r="AX24" s="201">
        <v>556.12371516866449</v>
      </c>
      <c r="AY24" s="201">
        <v>561.74112643299441</v>
      </c>
      <c r="AZ24" s="201">
        <v>608.18201621068351</v>
      </c>
      <c r="BA24" s="201">
        <v>611.23820724691802</v>
      </c>
      <c r="BB24" s="201">
        <v>780.86530448466362</v>
      </c>
      <c r="BC24" s="201">
        <v>320.49069857530725</v>
      </c>
      <c r="BD24" s="201">
        <v>320.49069857530725</v>
      </c>
      <c r="BE24" s="201">
        <v>326.96525814248514</v>
      </c>
      <c r="BF24" s="201">
        <v>0</v>
      </c>
      <c r="BG24" s="201">
        <v>323.72797835889622</v>
      </c>
      <c r="BH24" s="201">
        <v>317.25341879171827</v>
      </c>
      <c r="BI24" s="201">
        <v>310.77885922454033</v>
      </c>
      <c r="BJ24" s="201">
        <v>314.0161390081293</v>
      </c>
      <c r="BK24" s="201">
        <v>330.20253792607411</v>
      </c>
      <c r="BL24" s="201">
        <v>425.38734636409663</v>
      </c>
      <c r="BM24" s="201">
        <v>384.36182597958407</v>
      </c>
      <c r="BN24" s="201">
        <v>392.28681208225589</v>
      </c>
      <c r="BO24" s="201">
        <v>388.32431903091998</v>
      </c>
      <c r="BP24" s="201">
        <v>429.86510790477138</v>
      </c>
      <c r="BQ24" s="201">
        <v>447.77615406747015</v>
      </c>
      <c r="BR24" s="201">
        <v>447.77615406747015</v>
      </c>
      <c r="BS24" s="201">
        <v>438.82063098612076</v>
      </c>
      <c r="BT24" s="201">
        <v>443.29839252679545</v>
      </c>
      <c r="BU24" s="201">
        <v>396.24930513359186</v>
      </c>
      <c r="BV24" s="201">
        <v>404.17429123626368</v>
      </c>
      <c r="BW24" s="201">
        <v>550.50630390433446</v>
      </c>
      <c r="BX24" s="201">
        <v>550.50630390433446</v>
      </c>
      <c r="BY24" s="201">
        <v>0</v>
      </c>
      <c r="BZ24" s="201">
        <v>556.12371516866449</v>
      </c>
      <c r="CA24" s="201">
        <v>561.74112643299441</v>
      </c>
      <c r="CB24" s="201">
        <v>544.88889264000454</v>
      </c>
      <c r="CC24" s="201">
        <v>614.29439828315253</v>
      </c>
      <c r="CD24" s="201">
        <v>608.18201621068351</v>
      </c>
      <c r="CE24" s="201">
        <v>608.18201621068351</v>
      </c>
      <c r="CF24" s="201">
        <v>550.11438652222625</v>
      </c>
      <c r="CG24" s="201">
        <v>737.51812122007004</v>
      </c>
      <c r="CH24" s="201">
        <v>737.51812122007004</v>
      </c>
      <c r="CI24" s="201">
        <v>780.86530448466362</v>
      </c>
      <c r="CJ24" s="201">
        <v>776.96097796224035</v>
      </c>
      <c r="CK24" s="201">
        <v>737.51812122007004</v>
      </c>
      <c r="CL24" s="201">
        <v>733.8305306139697</v>
      </c>
      <c r="CM24" s="201">
        <v>730.14294000786936</v>
      </c>
      <c r="CN24" s="201">
        <v>780</v>
      </c>
      <c r="CO24" s="201">
        <v>817.88995870647341</v>
      </c>
      <c r="CP24" s="201">
        <v>809.79203832324094</v>
      </c>
      <c r="CQ24" s="201">
        <v>953.57635454429544</v>
      </c>
      <c r="CR24" s="201">
        <v>953.57635454429544</v>
      </c>
      <c r="CS24" s="201">
        <v>958.39239673896361</v>
      </c>
      <c r="CT24" s="201">
        <v>963.20843893363167</v>
      </c>
      <c r="CU24" s="201">
        <v>963.20843893363167</v>
      </c>
      <c r="CV24" s="201">
        <v>805.74307813162477</v>
      </c>
      <c r="CW24" s="201">
        <v>805.74307813162477</v>
      </c>
      <c r="CX24" s="201">
        <v>809.79203832324094</v>
      </c>
      <c r="CY24" s="201">
        <v>813.84099851485712</v>
      </c>
      <c r="CZ24" s="201">
        <v>784.76963100708679</v>
      </c>
      <c r="DA24" s="201">
        <v>780</v>
      </c>
      <c r="DB24" s="201">
        <v>780.86530448466362</v>
      </c>
      <c r="DC24" s="201">
        <v>803.31370201665493</v>
      </c>
      <c r="DD24" s="201">
        <v>809.79203832324094</v>
      </c>
      <c r="DE24" s="201">
        <v>963.20843893363167</v>
      </c>
      <c r="DF24" s="201">
        <v>788.67395752951029</v>
      </c>
      <c r="DG24" s="201">
        <v>784.76963100708679</v>
      </c>
      <c r="DH24" s="201">
        <v>757.12</v>
      </c>
      <c r="DI24" s="201">
        <v>780.86530448466362</v>
      </c>
      <c r="DJ24" s="201">
        <v>776.96097796224035</v>
      </c>
    </row>
    <row r="25" spans="1:114" ht="14.65" thickBot="1">
      <c r="A25" s="1">
        <v>21</v>
      </c>
      <c r="B25" s="1">
        <v>21</v>
      </c>
      <c r="C25" s="1">
        <v>520</v>
      </c>
      <c r="D25" s="1">
        <v>3</v>
      </c>
      <c r="F25" t="s">
        <v>203</v>
      </c>
      <c r="G25" t="s">
        <v>204</v>
      </c>
      <c r="H25" t="s">
        <v>205</v>
      </c>
      <c r="I25" t="s">
        <v>206</v>
      </c>
      <c r="J25" t="s">
        <v>206</v>
      </c>
      <c r="N25" s="211">
        <v>4.8</v>
      </c>
      <c r="O25" s="212">
        <v>8400</v>
      </c>
      <c r="P25" s="201">
        <v>997.2452798418916</v>
      </c>
      <c r="Q25" s="201">
        <v>1007.2678454684431</v>
      </c>
      <c r="R25" s="201">
        <v>1002.2565626551674</v>
      </c>
      <c r="S25" s="201">
        <v>834.08362804410399</v>
      </c>
      <c r="T25" s="201">
        <v>0</v>
      </c>
      <c r="U25" s="201">
        <v>805.05086148915848</v>
      </c>
      <c r="V25" s="201">
        <v>829.9132099038834</v>
      </c>
      <c r="W25" s="201">
        <v>1002.2565626551674</v>
      </c>
      <c r="X25" s="201">
        <v>1002.2565626551674</v>
      </c>
      <c r="Y25" s="201">
        <v>834.08362804410399</v>
      </c>
      <c r="Z25" s="201">
        <v>834.08362804410399</v>
      </c>
      <c r="AA25" s="201">
        <v>834.08362804410399</v>
      </c>
      <c r="AB25" s="201">
        <v>834.08362804410399</v>
      </c>
      <c r="AC25" s="201">
        <v>834.08362804410399</v>
      </c>
      <c r="AD25" s="201">
        <v>1002.2565626551674</v>
      </c>
      <c r="AE25" s="201">
        <v>992.2339970286157</v>
      </c>
      <c r="AF25" s="201">
        <v>1065.1056000000001</v>
      </c>
      <c r="AG25" s="201">
        <v>1054.56</v>
      </c>
      <c r="AH25" s="201">
        <v>817.40195548322185</v>
      </c>
      <c r="AI25" s="201">
        <v>620.59675553181</v>
      </c>
      <c r="AJ25" s="201">
        <v>629.20000000000005</v>
      </c>
      <c r="AK25" s="201">
        <v>626.8654096280909</v>
      </c>
      <c r="AL25" s="201">
        <v>750.36012162557449</v>
      </c>
      <c r="AM25" s="201">
        <v>765.51891196144459</v>
      </c>
      <c r="AN25" s="201">
        <v>757.93951679350948</v>
      </c>
      <c r="AO25" s="201">
        <v>459.65686713698204</v>
      </c>
      <c r="AP25" s="201">
        <v>464.25343580835187</v>
      </c>
      <c r="AQ25" s="201">
        <v>455.06029846561216</v>
      </c>
      <c r="AR25" s="201">
        <v>573.68064000000015</v>
      </c>
      <c r="AS25" s="201">
        <v>551.18336000000011</v>
      </c>
      <c r="AT25" s="201">
        <v>562.43200000000013</v>
      </c>
      <c r="AU25" s="201">
        <v>450.4637297942424</v>
      </c>
      <c r="AV25" s="201">
        <v>450.4637297942424</v>
      </c>
      <c r="AW25" s="201">
        <v>571.52466393322322</v>
      </c>
      <c r="AX25" s="201">
        <v>571.52466393322322</v>
      </c>
      <c r="AY25" s="201">
        <v>577.2976403365891</v>
      </c>
      <c r="AZ25" s="201">
        <v>623.73108257995045</v>
      </c>
      <c r="BA25" s="201">
        <v>626.8654096280909</v>
      </c>
      <c r="BB25" s="201">
        <v>805.05086148915848</v>
      </c>
      <c r="BC25" s="201">
        <v>327.55883944838234</v>
      </c>
      <c r="BD25" s="201">
        <v>327.55883944838234</v>
      </c>
      <c r="BE25" s="201">
        <v>334.17618974026885</v>
      </c>
      <c r="BF25" s="201">
        <v>0</v>
      </c>
      <c r="BG25" s="201">
        <v>330.8675145943256</v>
      </c>
      <c r="BH25" s="201">
        <v>324.25016430243915</v>
      </c>
      <c r="BI25" s="201">
        <v>317.63281401055264</v>
      </c>
      <c r="BJ25" s="201">
        <v>320.94148915649589</v>
      </c>
      <c r="BK25" s="201">
        <v>337.48486488621211</v>
      </c>
      <c r="BL25" s="201">
        <v>436.67402378013293</v>
      </c>
      <c r="BM25" s="201">
        <v>392.35487475957603</v>
      </c>
      <c r="BN25" s="201">
        <v>400.44466599173228</v>
      </c>
      <c r="BO25" s="201">
        <v>396.39977037565416</v>
      </c>
      <c r="BP25" s="201">
        <v>441.27059245150269</v>
      </c>
      <c r="BQ25" s="201">
        <v>459.65686713698204</v>
      </c>
      <c r="BR25" s="201">
        <v>459.65686713698204</v>
      </c>
      <c r="BS25" s="201">
        <v>450.4637297942424</v>
      </c>
      <c r="BT25" s="201">
        <v>455.06029846561216</v>
      </c>
      <c r="BU25" s="201">
        <v>404.48956160781034</v>
      </c>
      <c r="BV25" s="201">
        <v>412.57935283996659</v>
      </c>
      <c r="BW25" s="201">
        <v>565.75168752985735</v>
      </c>
      <c r="BX25" s="201">
        <v>565.75168752985735</v>
      </c>
      <c r="BY25" s="201">
        <v>0</v>
      </c>
      <c r="BZ25" s="201">
        <v>571.52466393322322</v>
      </c>
      <c r="CA25" s="201">
        <v>577.2976403365891</v>
      </c>
      <c r="CB25" s="201">
        <v>559.97871112649136</v>
      </c>
      <c r="CC25" s="201">
        <v>629.99973667623135</v>
      </c>
      <c r="CD25" s="201">
        <v>623.73108257995045</v>
      </c>
      <c r="CE25" s="201">
        <v>623.73108257995045</v>
      </c>
      <c r="CF25" s="201">
        <v>564.17886866528181</v>
      </c>
      <c r="CG25" s="201">
        <v>757.93951679350948</v>
      </c>
      <c r="CH25" s="201">
        <v>757.93951679350948</v>
      </c>
      <c r="CI25" s="201">
        <v>805.05086148915848</v>
      </c>
      <c r="CJ25" s="201">
        <v>801.02560718171264</v>
      </c>
      <c r="CK25" s="201">
        <v>757.93951679350948</v>
      </c>
      <c r="CL25" s="201">
        <v>754.14981920954187</v>
      </c>
      <c r="CM25" s="201">
        <v>750.36012162557449</v>
      </c>
      <c r="CN25" s="201">
        <v>800.80000000000007</v>
      </c>
      <c r="CO25" s="201">
        <v>842.42446432454494</v>
      </c>
      <c r="CP25" s="201">
        <v>834.08362804410399</v>
      </c>
      <c r="CQ25" s="201">
        <v>992.2339970286157</v>
      </c>
      <c r="CR25" s="201">
        <v>992.2339970286157</v>
      </c>
      <c r="CS25" s="201">
        <v>997.2452798418916</v>
      </c>
      <c r="CT25" s="201">
        <v>1002.2565626551674</v>
      </c>
      <c r="CU25" s="201">
        <v>1002.2565626551674</v>
      </c>
      <c r="CV25" s="201">
        <v>829.9132099038834</v>
      </c>
      <c r="CW25" s="201">
        <v>829.9132099038834</v>
      </c>
      <c r="CX25" s="201">
        <v>834.08362804410399</v>
      </c>
      <c r="CY25" s="201">
        <v>838.25404618432435</v>
      </c>
      <c r="CZ25" s="201">
        <v>809.0761157966042</v>
      </c>
      <c r="DA25" s="201">
        <v>800.80000000000007</v>
      </c>
      <c r="DB25" s="201">
        <v>805.05086148915848</v>
      </c>
      <c r="DC25" s="201">
        <v>827.41095901975109</v>
      </c>
      <c r="DD25" s="201">
        <v>834.08362804410399</v>
      </c>
      <c r="DE25" s="201">
        <v>1002.2565626551674</v>
      </c>
      <c r="DF25" s="201">
        <v>813.10137010405015</v>
      </c>
      <c r="DG25" s="201">
        <v>809.0761157966042</v>
      </c>
      <c r="DH25" s="201">
        <v>784.16000000000008</v>
      </c>
      <c r="DI25" s="201">
        <v>805.05086148915848</v>
      </c>
      <c r="DJ25" s="201">
        <v>801.02560718171264</v>
      </c>
    </row>
    <row r="26" spans="1:114" ht="14.65" thickBot="1">
      <c r="A26" s="1">
        <v>22</v>
      </c>
      <c r="B26" s="1">
        <v>22</v>
      </c>
      <c r="C26" s="1">
        <v>540</v>
      </c>
      <c r="D26" s="1">
        <v>3</v>
      </c>
      <c r="F26" t="s">
        <v>203</v>
      </c>
      <c r="G26" t="s">
        <v>204</v>
      </c>
      <c r="H26" t="s">
        <v>205</v>
      </c>
      <c r="I26" t="s">
        <v>206</v>
      </c>
      <c r="J26" t="s">
        <v>206</v>
      </c>
      <c r="N26" s="211">
        <v>5</v>
      </c>
      <c r="O26" s="212">
        <v>8750</v>
      </c>
      <c r="P26" s="201">
        <v>1041.4543314675693</v>
      </c>
      <c r="Q26" s="201">
        <v>1051.9212091707609</v>
      </c>
      <c r="R26" s="201">
        <v>1046.6877703191651</v>
      </c>
      <c r="S26" s="201">
        <v>877.10502962942223</v>
      </c>
      <c r="T26" s="201">
        <v>0</v>
      </c>
      <c r="U26" s="201">
        <v>846.33688324351544</v>
      </c>
      <c r="V26" s="201">
        <v>872.71950448127507</v>
      </c>
      <c r="W26" s="201">
        <v>1046.6877703191651</v>
      </c>
      <c r="X26" s="201">
        <v>1046.6877703191651</v>
      </c>
      <c r="Y26" s="201">
        <v>877.10502962942223</v>
      </c>
      <c r="Z26" s="201">
        <v>877.10502962942223</v>
      </c>
      <c r="AA26" s="201">
        <v>877.10502962942223</v>
      </c>
      <c r="AB26" s="201">
        <v>877.10502962942223</v>
      </c>
      <c r="AC26" s="201">
        <v>877.10502962942223</v>
      </c>
      <c r="AD26" s="201">
        <v>1046.6877703191651</v>
      </c>
      <c r="AE26" s="201">
        <v>1036.2208926159735</v>
      </c>
      <c r="AF26" s="201">
        <v>1114.26432</v>
      </c>
      <c r="AG26" s="201">
        <v>1103.232</v>
      </c>
      <c r="AH26" s="201">
        <v>859.56292903683379</v>
      </c>
      <c r="AI26" s="201">
        <v>650.28503293197946</v>
      </c>
      <c r="AJ26" s="201">
        <v>660.4</v>
      </c>
      <c r="AK26" s="201">
        <v>656.85356861816103</v>
      </c>
      <c r="AL26" s="201">
        <v>786.48062020769851</v>
      </c>
      <c r="AM26" s="201">
        <v>802.36911758563178</v>
      </c>
      <c r="AN26" s="201">
        <v>794.4248688966652</v>
      </c>
      <c r="AO26" s="201">
        <v>481.25570916750468</v>
      </c>
      <c r="AP26" s="201">
        <v>486.06826625917978</v>
      </c>
      <c r="AQ26" s="201">
        <v>476.44315207582957</v>
      </c>
      <c r="AR26" s="201">
        <v>595.74527999999998</v>
      </c>
      <c r="AS26" s="201">
        <v>572.38272000000006</v>
      </c>
      <c r="AT26" s="201">
        <v>584.06400000000008</v>
      </c>
      <c r="AU26" s="201">
        <v>471.63059498415458</v>
      </c>
      <c r="AV26" s="201">
        <v>471.63059498415458</v>
      </c>
      <c r="AW26" s="201">
        <v>599.08871779468984</v>
      </c>
      <c r="AX26" s="201">
        <v>599.08871779468984</v>
      </c>
      <c r="AY26" s="201">
        <v>605.14011898453521</v>
      </c>
      <c r="AZ26" s="201">
        <v>653.56930077507025</v>
      </c>
      <c r="BA26" s="201">
        <v>656.85356861816103</v>
      </c>
      <c r="BB26" s="201">
        <v>846.33688324351544</v>
      </c>
      <c r="BC26" s="201">
        <v>342.74984343453264</v>
      </c>
      <c r="BD26" s="201">
        <v>342.74984343453264</v>
      </c>
      <c r="BE26" s="201">
        <v>349.67408269583638</v>
      </c>
      <c r="BF26" s="201">
        <v>0</v>
      </c>
      <c r="BG26" s="201">
        <v>346.21196306518448</v>
      </c>
      <c r="BH26" s="201">
        <v>339.28772380388079</v>
      </c>
      <c r="BI26" s="201">
        <v>332.36348454257711</v>
      </c>
      <c r="BJ26" s="201">
        <v>335.82560417322895</v>
      </c>
      <c r="BK26" s="201">
        <v>353.13620232648816</v>
      </c>
      <c r="BL26" s="201">
        <v>457.19292370912939</v>
      </c>
      <c r="BM26" s="201">
        <v>408.66922513303723</v>
      </c>
      <c r="BN26" s="201">
        <v>417.09539472340913</v>
      </c>
      <c r="BO26" s="201">
        <v>412.88230992822315</v>
      </c>
      <c r="BP26" s="201">
        <v>462.00548080080449</v>
      </c>
      <c r="BQ26" s="201">
        <v>481.25570916750468</v>
      </c>
      <c r="BR26" s="201">
        <v>481.25570916750468</v>
      </c>
      <c r="BS26" s="201">
        <v>471.63059498415458</v>
      </c>
      <c r="BT26" s="201">
        <v>476.44315207582957</v>
      </c>
      <c r="BU26" s="201">
        <v>421.30847951859511</v>
      </c>
      <c r="BV26" s="201">
        <v>429.73464910896701</v>
      </c>
      <c r="BW26" s="201">
        <v>593.03731660484448</v>
      </c>
      <c r="BX26" s="201">
        <v>593.03731660484448</v>
      </c>
      <c r="BY26" s="201">
        <v>0</v>
      </c>
      <c r="BZ26" s="201">
        <v>599.08871779468984</v>
      </c>
      <c r="CA26" s="201">
        <v>605.14011898453521</v>
      </c>
      <c r="CB26" s="201">
        <v>586.98591541499911</v>
      </c>
      <c r="CC26" s="201">
        <v>660.13783646125182</v>
      </c>
      <c r="CD26" s="201">
        <v>653.56930077507025</v>
      </c>
      <c r="CE26" s="201">
        <v>653.56930077507025</v>
      </c>
      <c r="CF26" s="201">
        <v>591.16821175634493</v>
      </c>
      <c r="CG26" s="201">
        <v>794.4248688966652</v>
      </c>
      <c r="CH26" s="201">
        <v>794.4248688966652</v>
      </c>
      <c r="CI26" s="201">
        <v>846.33688324351544</v>
      </c>
      <c r="CJ26" s="201">
        <v>842.10519882729784</v>
      </c>
      <c r="CK26" s="201">
        <v>794.4248688966652</v>
      </c>
      <c r="CL26" s="201">
        <v>790.4527445521818</v>
      </c>
      <c r="CM26" s="201">
        <v>786.48062020769851</v>
      </c>
      <c r="CN26" s="201">
        <v>842.4</v>
      </c>
      <c r="CO26" s="201">
        <v>885.87607992571645</v>
      </c>
      <c r="CP26" s="201">
        <v>877.10502962942223</v>
      </c>
      <c r="CQ26" s="201">
        <v>1036.2208926159735</v>
      </c>
      <c r="CR26" s="201">
        <v>1036.2208926159735</v>
      </c>
      <c r="CS26" s="201">
        <v>1041.4543314675693</v>
      </c>
      <c r="CT26" s="201">
        <v>1046.6877703191651</v>
      </c>
      <c r="CU26" s="201">
        <v>1046.6877703191651</v>
      </c>
      <c r="CV26" s="201">
        <v>872.71950448127507</v>
      </c>
      <c r="CW26" s="201">
        <v>872.71950448127507</v>
      </c>
      <c r="CX26" s="201">
        <v>877.10502962942223</v>
      </c>
      <c r="CY26" s="201">
        <v>881.49055477756929</v>
      </c>
      <c r="CZ26" s="201">
        <v>850.56856765973293</v>
      </c>
      <c r="DA26" s="201">
        <v>842.4</v>
      </c>
      <c r="DB26" s="201">
        <v>846.33688324351544</v>
      </c>
      <c r="DC26" s="201">
        <v>870.08818939238688</v>
      </c>
      <c r="DD26" s="201">
        <v>877.10502962942223</v>
      </c>
      <c r="DE26" s="201">
        <v>1046.6877703191651</v>
      </c>
      <c r="DF26" s="201">
        <v>854.80025207595054</v>
      </c>
      <c r="DG26" s="201">
        <v>850.56856765973293</v>
      </c>
      <c r="DH26" s="201">
        <v>811.2</v>
      </c>
      <c r="DI26" s="201">
        <v>846.33688324351544</v>
      </c>
      <c r="DJ26" s="201">
        <v>842.10519882729784</v>
      </c>
    </row>
    <row r="27" spans="1:114" ht="14.65" thickBot="1">
      <c r="A27" s="1">
        <v>23</v>
      </c>
      <c r="B27" s="1">
        <v>23</v>
      </c>
      <c r="C27" s="1">
        <v>620</v>
      </c>
      <c r="D27" s="1">
        <v>3</v>
      </c>
      <c r="F27" t="s">
        <v>203</v>
      </c>
      <c r="G27" t="s">
        <v>204</v>
      </c>
      <c r="H27" t="s">
        <v>205</v>
      </c>
      <c r="I27" t="s">
        <v>206</v>
      </c>
      <c r="J27" t="s">
        <v>206</v>
      </c>
      <c r="N27" s="211">
        <v>5.2</v>
      </c>
      <c r="O27" s="212">
        <v>9100</v>
      </c>
      <c r="P27" s="201">
        <v>1074.296722404488</v>
      </c>
      <c r="Q27" s="201">
        <v>1085.0936743884527</v>
      </c>
      <c r="R27" s="201">
        <v>1079.6951983964705</v>
      </c>
      <c r="S27" s="201">
        <v>900.81300069204303</v>
      </c>
      <c r="T27" s="201">
        <v>0</v>
      </c>
      <c r="U27" s="201">
        <v>869.93651653071697</v>
      </c>
      <c r="V27" s="201">
        <v>896.30893568858278</v>
      </c>
      <c r="W27" s="201">
        <v>1079.6951983964705</v>
      </c>
      <c r="X27" s="201">
        <v>1079.6951983964705</v>
      </c>
      <c r="Y27" s="201">
        <v>900.81300069204303</v>
      </c>
      <c r="Z27" s="201">
        <v>900.81300069204303</v>
      </c>
      <c r="AA27" s="201">
        <v>900.81300069204303</v>
      </c>
      <c r="AB27" s="201">
        <v>900.81300069204303</v>
      </c>
      <c r="AC27" s="201">
        <v>900.81300069204303</v>
      </c>
      <c r="AD27" s="201">
        <v>1079.6951983964705</v>
      </c>
      <c r="AE27" s="201">
        <v>1068.8982464125056</v>
      </c>
      <c r="AF27" s="201">
        <v>1147.0368000000001</v>
      </c>
      <c r="AG27" s="201">
        <v>1135.68</v>
      </c>
      <c r="AH27" s="201">
        <v>882.79674067820213</v>
      </c>
      <c r="AI27" s="201">
        <v>666.06935911797893</v>
      </c>
      <c r="AJ27" s="201">
        <v>676</v>
      </c>
      <c r="AK27" s="201">
        <v>672.79733244240299</v>
      </c>
      <c r="AL27" s="201">
        <v>806.03672604491874</v>
      </c>
      <c r="AM27" s="201">
        <v>822.32029626804831</v>
      </c>
      <c r="AN27" s="201">
        <v>814.17851115648352</v>
      </c>
      <c r="AO27" s="201">
        <v>493.37153826026702</v>
      </c>
      <c r="AP27" s="201">
        <v>498.30525364286967</v>
      </c>
      <c r="AQ27" s="201">
        <v>488.4378228776643</v>
      </c>
      <c r="AR27" s="201">
        <v>617.80992000000003</v>
      </c>
      <c r="AS27" s="201">
        <v>593.58208000000002</v>
      </c>
      <c r="AT27" s="201">
        <v>605.69600000000003</v>
      </c>
      <c r="AU27" s="201">
        <v>483.50410749506165</v>
      </c>
      <c r="AV27" s="201">
        <v>483.50410749506165</v>
      </c>
      <c r="AW27" s="201">
        <v>614.80154104891267</v>
      </c>
      <c r="AX27" s="201">
        <v>614.80154104891267</v>
      </c>
      <c r="AY27" s="201">
        <v>621.01165762516428</v>
      </c>
      <c r="AZ27" s="201">
        <v>669.43334578019096</v>
      </c>
      <c r="BA27" s="201">
        <v>672.79733244240299</v>
      </c>
      <c r="BB27" s="201">
        <v>869.93651653071697</v>
      </c>
      <c r="BC27" s="201">
        <v>349.97163954397894</v>
      </c>
      <c r="BD27" s="201">
        <v>349.97163954397894</v>
      </c>
      <c r="BE27" s="201">
        <v>357.04177367618053</v>
      </c>
      <c r="BF27" s="201">
        <v>0</v>
      </c>
      <c r="BG27" s="201">
        <v>353.50670661007973</v>
      </c>
      <c r="BH27" s="201">
        <v>346.43657247787814</v>
      </c>
      <c r="BI27" s="201">
        <v>339.3664383456765</v>
      </c>
      <c r="BJ27" s="201">
        <v>342.90150541177729</v>
      </c>
      <c r="BK27" s="201">
        <v>360.57684074228132</v>
      </c>
      <c r="BL27" s="201">
        <v>468.70296134725362</v>
      </c>
      <c r="BM27" s="201">
        <v>415.78015558563771</v>
      </c>
      <c r="BN27" s="201">
        <v>424.35294229874364</v>
      </c>
      <c r="BO27" s="201">
        <v>420.06654894219071</v>
      </c>
      <c r="BP27" s="201">
        <v>473.63667672985628</v>
      </c>
      <c r="BQ27" s="201">
        <v>493.37153826026702</v>
      </c>
      <c r="BR27" s="201">
        <v>493.37153826026702</v>
      </c>
      <c r="BS27" s="201">
        <v>483.50410749506165</v>
      </c>
      <c r="BT27" s="201">
        <v>488.4378228776643</v>
      </c>
      <c r="BU27" s="201">
        <v>428.63933565529663</v>
      </c>
      <c r="BV27" s="201">
        <v>437.21212236840256</v>
      </c>
      <c r="BW27" s="201">
        <v>608.59142447266106</v>
      </c>
      <c r="BX27" s="201">
        <v>608.59142447266106</v>
      </c>
      <c r="BY27" s="201">
        <v>0</v>
      </c>
      <c r="BZ27" s="201">
        <v>614.80154104891267</v>
      </c>
      <c r="CA27" s="201">
        <v>621.01165762516428</v>
      </c>
      <c r="CB27" s="201">
        <v>602.38130789640934</v>
      </c>
      <c r="CC27" s="201">
        <v>676.1613191046149</v>
      </c>
      <c r="CD27" s="201">
        <v>669.43334578019096</v>
      </c>
      <c r="CE27" s="201">
        <v>669.43334578019096</v>
      </c>
      <c r="CF27" s="201">
        <v>605.51759919816266</v>
      </c>
      <c r="CG27" s="201">
        <v>814.17851115648352</v>
      </c>
      <c r="CH27" s="201">
        <v>814.17851115648352</v>
      </c>
      <c r="CI27" s="201">
        <v>869.93651653071697</v>
      </c>
      <c r="CJ27" s="201">
        <v>865.58683394806337</v>
      </c>
      <c r="CK27" s="201">
        <v>814.17851115648352</v>
      </c>
      <c r="CL27" s="201">
        <v>810.10761860070113</v>
      </c>
      <c r="CM27" s="201">
        <v>806.03672604491874</v>
      </c>
      <c r="CN27" s="201">
        <v>868.4</v>
      </c>
      <c r="CO27" s="201">
        <v>909.82113069896343</v>
      </c>
      <c r="CP27" s="201">
        <v>900.81300069204303</v>
      </c>
      <c r="CQ27" s="201">
        <v>1068.8982464125056</v>
      </c>
      <c r="CR27" s="201">
        <v>1068.8982464125056</v>
      </c>
      <c r="CS27" s="201">
        <v>1074.296722404488</v>
      </c>
      <c r="CT27" s="201">
        <v>1079.6951983964705</v>
      </c>
      <c r="CU27" s="201">
        <v>1079.6951983964705</v>
      </c>
      <c r="CV27" s="201">
        <v>896.30893568858278</v>
      </c>
      <c r="CW27" s="201">
        <v>896.30893568858278</v>
      </c>
      <c r="CX27" s="201">
        <v>900.81300069204303</v>
      </c>
      <c r="CY27" s="201">
        <v>905.31706569550317</v>
      </c>
      <c r="CZ27" s="201">
        <v>874.28619911337046</v>
      </c>
      <c r="DA27" s="201">
        <v>868.4</v>
      </c>
      <c r="DB27" s="201">
        <v>869.93651653071697</v>
      </c>
      <c r="DC27" s="201">
        <v>893.60649668650672</v>
      </c>
      <c r="DD27" s="201">
        <v>900.81300069204303</v>
      </c>
      <c r="DE27" s="201">
        <v>1079.6951983964705</v>
      </c>
      <c r="DF27" s="201">
        <v>878.63588169602406</v>
      </c>
      <c r="DG27" s="201">
        <v>874.28619911337046</v>
      </c>
      <c r="DH27" s="201">
        <v>838.24</v>
      </c>
      <c r="DI27" s="201">
        <v>869.93651653071697</v>
      </c>
      <c r="DJ27" s="201">
        <v>865.58683394806337</v>
      </c>
    </row>
    <row r="28" spans="1:114" ht="14.65" thickBot="1">
      <c r="A28" s="1">
        <v>24</v>
      </c>
      <c r="B28" s="1">
        <v>24</v>
      </c>
      <c r="C28" s="1">
        <v>500</v>
      </c>
      <c r="D28" s="1">
        <v>3</v>
      </c>
      <c r="F28" t="s">
        <v>203</v>
      </c>
      <c r="G28" t="s">
        <v>204</v>
      </c>
      <c r="H28" t="s">
        <v>205</v>
      </c>
      <c r="I28" t="s">
        <v>206</v>
      </c>
      <c r="J28" t="s">
        <v>206</v>
      </c>
      <c r="N28" s="211">
        <v>5.5</v>
      </c>
      <c r="O28" s="212">
        <v>9625</v>
      </c>
      <c r="P28" s="201">
        <v>1116.8244479529833</v>
      </c>
      <c r="Q28" s="201">
        <v>1128.0488142640684</v>
      </c>
      <c r="R28" s="201">
        <v>1122.4366311085259</v>
      </c>
      <c r="S28" s="201">
        <v>925.58634775466328</v>
      </c>
      <c r="T28" s="201">
        <v>0</v>
      </c>
      <c r="U28" s="201">
        <v>895.66690181791807</v>
      </c>
      <c r="V28" s="201">
        <v>920.95841601588995</v>
      </c>
      <c r="W28" s="201">
        <v>1122.4366311085259</v>
      </c>
      <c r="X28" s="201">
        <v>1122.4366311085259</v>
      </c>
      <c r="Y28" s="201">
        <v>925.58634775466328</v>
      </c>
      <c r="Z28" s="201">
        <v>925.58634775466328</v>
      </c>
      <c r="AA28" s="201">
        <v>925.58634775466328</v>
      </c>
      <c r="AB28" s="201">
        <v>925.58634775466328</v>
      </c>
      <c r="AC28" s="201">
        <v>925.58634775466328</v>
      </c>
      <c r="AD28" s="201">
        <v>1122.4366311085259</v>
      </c>
      <c r="AE28" s="201">
        <v>1111.2122647974406</v>
      </c>
      <c r="AF28" s="201">
        <v>1201.6576</v>
      </c>
      <c r="AG28" s="201">
        <v>1189.76</v>
      </c>
      <c r="AH28" s="201">
        <v>907.07462079956997</v>
      </c>
      <c r="AI28" s="201">
        <v>681.85368530397864</v>
      </c>
      <c r="AJ28" s="201">
        <v>690.56000000000006</v>
      </c>
      <c r="AK28" s="201">
        <v>688.74109626664506</v>
      </c>
      <c r="AL28" s="201">
        <v>826.6475541221389</v>
      </c>
      <c r="AM28" s="201">
        <v>843.34750471046505</v>
      </c>
      <c r="AN28" s="201">
        <v>834.99752941630197</v>
      </c>
      <c r="AO28" s="201">
        <v>505.48736735302901</v>
      </c>
      <c r="AP28" s="201">
        <v>510.54224102655934</v>
      </c>
      <c r="AQ28" s="201">
        <v>500.43249367949869</v>
      </c>
      <c r="AR28" s="201">
        <v>628.84224000000006</v>
      </c>
      <c r="AS28" s="201">
        <v>604.18176000000005</v>
      </c>
      <c r="AT28" s="201">
        <v>616.51200000000006</v>
      </c>
      <c r="AU28" s="201">
        <v>495.37762000596842</v>
      </c>
      <c r="AV28" s="201">
        <v>495.37762000596842</v>
      </c>
      <c r="AW28" s="201">
        <v>626.84983904957971</v>
      </c>
      <c r="AX28" s="201">
        <v>626.84983904957971</v>
      </c>
      <c r="AY28" s="201">
        <v>633.18165560563602</v>
      </c>
      <c r="AZ28" s="201">
        <v>685.2973907853119</v>
      </c>
      <c r="BA28" s="201">
        <v>688.74109626664506</v>
      </c>
      <c r="BB28" s="201">
        <v>895.66690181791807</v>
      </c>
      <c r="BC28" s="201">
        <v>358.2481578934254</v>
      </c>
      <c r="BD28" s="201">
        <v>358.2481578934254</v>
      </c>
      <c r="BE28" s="201">
        <v>365.48549441652489</v>
      </c>
      <c r="BF28" s="201">
        <v>0</v>
      </c>
      <c r="BG28" s="201">
        <v>361.86682615497517</v>
      </c>
      <c r="BH28" s="201">
        <v>354.62948963187563</v>
      </c>
      <c r="BI28" s="201">
        <v>347.39215310877609</v>
      </c>
      <c r="BJ28" s="201">
        <v>351.01082137032586</v>
      </c>
      <c r="BK28" s="201">
        <v>369.10416267807466</v>
      </c>
      <c r="BL28" s="201">
        <v>480.21299898537751</v>
      </c>
      <c r="BM28" s="201">
        <v>423.92450075823831</v>
      </c>
      <c r="BN28" s="201">
        <v>432.66521211407832</v>
      </c>
      <c r="BO28" s="201">
        <v>428.29485643615828</v>
      </c>
      <c r="BP28" s="201">
        <v>485.26787265890783</v>
      </c>
      <c r="BQ28" s="201">
        <v>505.48736735302901</v>
      </c>
      <c r="BR28" s="201">
        <v>505.48736735302901</v>
      </c>
      <c r="BS28" s="201">
        <v>495.37762000596842</v>
      </c>
      <c r="BT28" s="201">
        <v>500.43249367949869</v>
      </c>
      <c r="BU28" s="201">
        <v>437.03556779199829</v>
      </c>
      <c r="BV28" s="201">
        <v>445.7762791478383</v>
      </c>
      <c r="BW28" s="201">
        <v>620.51802249352329</v>
      </c>
      <c r="BX28" s="201">
        <v>620.51802249352329</v>
      </c>
      <c r="BY28" s="201">
        <v>0</v>
      </c>
      <c r="BZ28" s="201">
        <v>626.84983904957971</v>
      </c>
      <c r="CA28" s="201">
        <v>633.18165560563602</v>
      </c>
      <c r="CB28" s="201">
        <v>614.18620593746698</v>
      </c>
      <c r="CC28" s="201">
        <v>692.18480174797821</v>
      </c>
      <c r="CD28" s="201">
        <v>685.2973907853119</v>
      </c>
      <c r="CE28" s="201">
        <v>685.2973907853119</v>
      </c>
      <c r="CF28" s="201">
        <v>619.86698663998061</v>
      </c>
      <c r="CG28" s="201">
        <v>834.99752941630197</v>
      </c>
      <c r="CH28" s="201">
        <v>834.99752941630197</v>
      </c>
      <c r="CI28" s="201">
        <v>895.66690181791807</v>
      </c>
      <c r="CJ28" s="201">
        <v>891.18856730882851</v>
      </c>
      <c r="CK28" s="201">
        <v>834.99752941630197</v>
      </c>
      <c r="CL28" s="201">
        <v>830.82254176922049</v>
      </c>
      <c r="CM28" s="201">
        <v>826.6475541221389</v>
      </c>
      <c r="CN28" s="201">
        <v>894.4</v>
      </c>
      <c r="CO28" s="201">
        <v>934.84221123220982</v>
      </c>
      <c r="CP28" s="201">
        <v>925.58634775466328</v>
      </c>
      <c r="CQ28" s="201">
        <v>1111.2122647974406</v>
      </c>
      <c r="CR28" s="201">
        <v>1111.2122647974406</v>
      </c>
      <c r="CS28" s="201">
        <v>1116.8244479529833</v>
      </c>
      <c r="CT28" s="201">
        <v>1122.4366311085259</v>
      </c>
      <c r="CU28" s="201">
        <v>1122.4366311085259</v>
      </c>
      <c r="CV28" s="201">
        <v>920.95841601588995</v>
      </c>
      <c r="CW28" s="201">
        <v>920.95841601588995</v>
      </c>
      <c r="CX28" s="201">
        <v>925.58634775466328</v>
      </c>
      <c r="CY28" s="201">
        <v>930.21427949343638</v>
      </c>
      <c r="CZ28" s="201">
        <v>900.14523632700752</v>
      </c>
      <c r="DA28" s="201">
        <v>894.4</v>
      </c>
      <c r="DB28" s="201">
        <v>895.66690181791807</v>
      </c>
      <c r="DC28" s="201">
        <v>918.181656972626</v>
      </c>
      <c r="DD28" s="201">
        <v>925.58634775466328</v>
      </c>
      <c r="DE28" s="201">
        <v>1122.4366311085259</v>
      </c>
      <c r="DF28" s="201">
        <v>904.62357083609731</v>
      </c>
      <c r="DG28" s="201">
        <v>900.14523632700752</v>
      </c>
      <c r="DH28" s="201">
        <v>865.28</v>
      </c>
      <c r="DI28" s="201">
        <v>895.66690181791807</v>
      </c>
      <c r="DJ28" s="201">
        <v>891.18856730882851</v>
      </c>
    </row>
    <row r="29" spans="1:114" ht="14.65" thickBot="1">
      <c r="A29" s="1">
        <v>25</v>
      </c>
      <c r="B29" s="1">
        <v>25</v>
      </c>
      <c r="C29" s="1">
        <v>620</v>
      </c>
      <c r="D29" s="1">
        <v>3</v>
      </c>
      <c r="F29" t="s">
        <v>203</v>
      </c>
      <c r="G29" t="s">
        <v>204</v>
      </c>
      <c r="H29" t="s">
        <v>205</v>
      </c>
      <c r="I29" t="s">
        <v>206</v>
      </c>
      <c r="J29" t="s">
        <v>206</v>
      </c>
      <c r="N29" s="211">
        <v>5.6</v>
      </c>
      <c r="O29" s="212">
        <v>9800</v>
      </c>
      <c r="P29" s="201">
        <v>1139.4616261268325</v>
      </c>
      <c r="Q29" s="201">
        <v>1150.9135017662979</v>
      </c>
      <c r="R29" s="201">
        <v>1145.1875639465654</v>
      </c>
      <c r="S29" s="201">
        <v>949.29431881728385</v>
      </c>
      <c r="T29" s="201">
        <v>0</v>
      </c>
      <c r="U29" s="201">
        <v>919.2665351051196</v>
      </c>
      <c r="V29" s="201">
        <v>944.54784722319744</v>
      </c>
      <c r="W29" s="201">
        <v>1145.1875639465654</v>
      </c>
      <c r="X29" s="201">
        <v>1145.1875639465654</v>
      </c>
      <c r="Y29" s="201">
        <v>949.29431881728385</v>
      </c>
      <c r="Z29" s="201">
        <v>949.29431881728385</v>
      </c>
      <c r="AA29" s="201">
        <v>949.29431881728385</v>
      </c>
      <c r="AB29" s="201">
        <v>949.29431881728385</v>
      </c>
      <c r="AC29" s="201">
        <v>949.29431881728385</v>
      </c>
      <c r="AD29" s="201">
        <v>1145.1875639465654</v>
      </c>
      <c r="AE29" s="201">
        <v>1133.7356883070997</v>
      </c>
      <c r="AF29" s="201">
        <v>1228.9680000000001</v>
      </c>
      <c r="AG29" s="201">
        <v>1216.8</v>
      </c>
      <c r="AH29" s="201">
        <v>930.30843244093819</v>
      </c>
      <c r="AI29" s="201">
        <v>697.638011489978</v>
      </c>
      <c r="AJ29" s="201">
        <v>707.2</v>
      </c>
      <c r="AK29" s="201">
        <v>704.68486009088679</v>
      </c>
      <c r="AL29" s="201">
        <v>842.50338323991491</v>
      </c>
      <c r="AM29" s="201">
        <v>859.52365360839804</v>
      </c>
      <c r="AN29" s="201">
        <v>851.01351842415647</v>
      </c>
      <c r="AO29" s="201">
        <v>517.60319644579113</v>
      </c>
      <c r="AP29" s="201">
        <v>522.77922841024906</v>
      </c>
      <c r="AQ29" s="201">
        <v>512.42716448133319</v>
      </c>
      <c r="AR29" s="201">
        <v>645.39071999999999</v>
      </c>
      <c r="AS29" s="201">
        <v>620.08127999999999</v>
      </c>
      <c r="AT29" s="201">
        <v>632.73599999999999</v>
      </c>
      <c r="AU29" s="201">
        <v>507.25113251687532</v>
      </c>
      <c r="AV29" s="201">
        <v>507.25113251687532</v>
      </c>
      <c r="AW29" s="201">
        <v>638.89813705024687</v>
      </c>
      <c r="AX29" s="201">
        <v>638.89813705024687</v>
      </c>
      <c r="AY29" s="201">
        <v>645.351653586108</v>
      </c>
      <c r="AZ29" s="201">
        <v>701.16143579043239</v>
      </c>
      <c r="BA29" s="201">
        <v>704.68486009088679</v>
      </c>
      <c r="BB29" s="201">
        <v>919.2665351051196</v>
      </c>
      <c r="BC29" s="201">
        <v>365.46995400287159</v>
      </c>
      <c r="BD29" s="201">
        <v>365.46995400287159</v>
      </c>
      <c r="BE29" s="201">
        <v>372.85318539686904</v>
      </c>
      <c r="BF29" s="201">
        <v>0</v>
      </c>
      <c r="BG29" s="201">
        <v>369.16156969987031</v>
      </c>
      <c r="BH29" s="201">
        <v>361.77833830587292</v>
      </c>
      <c r="BI29" s="201">
        <v>354.39510691187553</v>
      </c>
      <c r="BJ29" s="201">
        <v>358.0867226088742</v>
      </c>
      <c r="BK29" s="201">
        <v>376.5448010938677</v>
      </c>
      <c r="BL29" s="201">
        <v>491.72303662350157</v>
      </c>
      <c r="BM29" s="201">
        <v>431.03543121083908</v>
      </c>
      <c r="BN29" s="201">
        <v>439.92275968941311</v>
      </c>
      <c r="BO29" s="201">
        <v>435.47909545012607</v>
      </c>
      <c r="BP29" s="201">
        <v>496.8990685879595</v>
      </c>
      <c r="BQ29" s="201">
        <v>517.60319644579113</v>
      </c>
      <c r="BR29" s="201">
        <v>517.60319644579113</v>
      </c>
      <c r="BS29" s="201">
        <v>507.25113251687532</v>
      </c>
      <c r="BT29" s="201">
        <v>512.42716448133319</v>
      </c>
      <c r="BU29" s="201">
        <v>444.3664239287001</v>
      </c>
      <c r="BV29" s="201">
        <v>453.25375240727413</v>
      </c>
      <c r="BW29" s="201">
        <v>632.44462051438575</v>
      </c>
      <c r="BX29" s="201">
        <v>632.44462051438575</v>
      </c>
      <c r="BY29" s="201">
        <v>0</v>
      </c>
      <c r="BZ29" s="201">
        <v>638.89813705024687</v>
      </c>
      <c r="CA29" s="201">
        <v>645.351653586108</v>
      </c>
      <c r="CB29" s="201">
        <v>625.99110397852473</v>
      </c>
      <c r="CC29" s="201">
        <v>708.20828439134118</v>
      </c>
      <c r="CD29" s="201">
        <v>701.16143579043239</v>
      </c>
      <c r="CE29" s="201">
        <v>701.16143579043239</v>
      </c>
      <c r="CF29" s="201">
        <v>634.21637408179811</v>
      </c>
      <c r="CG29" s="201">
        <v>851.01351842415647</v>
      </c>
      <c r="CH29" s="201">
        <v>851.01351842415647</v>
      </c>
      <c r="CI29" s="201">
        <v>919.2665351051196</v>
      </c>
      <c r="CJ29" s="201">
        <v>914.67020242959404</v>
      </c>
      <c r="CK29" s="201">
        <v>851.01351842415647</v>
      </c>
      <c r="CL29" s="201">
        <v>846.75845083203569</v>
      </c>
      <c r="CM29" s="201">
        <v>842.50338323991491</v>
      </c>
      <c r="CN29" s="201">
        <v>915.2</v>
      </c>
      <c r="CO29" s="201">
        <v>958.78726200545668</v>
      </c>
      <c r="CP29" s="201">
        <v>949.29431881728385</v>
      </c>
      <c r="CQ29" s="201">
        <v>1133.7356883070997</v>
      </c>
      <c r="CR29" s="201">
        <v>1133.7356883070997</v>
      </c>
      <c r="CS29" s="201">
        <v>1139.4616261268325</v>
      </c>
      <c r="CT29" s="201">
        <v>1145.1875639465654</v>
      </c>
      <c r="CU29" s="201">
        <v>1145.1875639465654</v>
      </c>
      <c r="CV29" s="201">
        <v>944.54784722319744</v>
      </c>
      <c r="CW29" s="201">
        <v>944.54784722319744</v>
      </c>
      <c r="CX29" s="201">
        <v>949.29431881728385</v>
      </c>
      <c r="CY29" s="201">
        <v>954.04079041137027</v>
      </c>
      <c r="CZ29" s="201">
        <v>923.86286778064516</v>
      </c>
      <c r="DA29" s="201">
        <v>915.2</v>
      </c>
      <c r="DB29" s="201">
        <v>919.2665351051196</v>
      </c>
      <c r="DC29" s="201">
        <v>941.69996426674572</v>
      </c>
      <c r="DD29" s="201">
        <v>949.29431881728385</v>
      </c>
      <c r="DE29" s="201">
        <v>1145.1875639465654</v>
      </c>
      <c r="DF29" s="201">
        <v>928.45920045617083</v>
      </c>
      <c r="DG29" s="201">
        <v>923.86286778064516</v>
      </c>
      <c r="DH29" s="201">
        <v>892.32</v>
      </c>
      <c r="DI29" s="201">
        <v>919.2665351051196</v>
      </c>
      <c r="DJ29" s="201">
        <v>914.67020242959404</v>
      </c>
    </row>
    <row r="30" spans="1:114" ht="14.65" thickBot="1">
      <c r="A30" s="1">
        <v>26</v>
      </c>
      <c r="B30" s="1">
        <v>26</v>
      </c>
      <c r="C30" s="1">
        <v>300</v>
      </c>
      <c r="D30" s="1">
        <v>2</v>
      </c>
      <c r="F30" t="s">
        <v>202</v>
      </c>
      <c r="G30" t="s">
        <v>203</v>
      </c>
      <c r="H30" t="s">
        <v>204</v>
      </c>
      <c r="I30" t="s">
        <v>205</v>
      </c>
      <c r="J30" t="s">
        <v>206</v>
      </c>
      <c r="N30" s="211">
        <v>6</v>
      </c>
      <c r="O30" s="212">
        <v>10500</v>
      </c>
      <c r="P30" s="201">
        <v>1166.3390007806827</v>
      </c>
      <c r="Q30" s="201">
        <v>1178.0610007885284</v>
      </c>
      <c r="R30" s="201">
        <v>1172.2000007846057</v>
      </c>
      <c r="S30" s="201">
        <v>975.13304187990468</v>
      </c>
      <c r="T30" s="201">
        <v>0</v>
      </c>
      <c r="U30" s="201">
        <v>943.93154439232114</v>
      </c>
      <c r="V30" s="201">
        <v>970.2573766705051</v>
      </c>
      <c r="W30" s="201">
        <v>1172.2000007846057</v>
      </c>
      <c r="X30" s="201">
        <v>1172.2000007846057</v>
      </c>
      <c r="Y30" s="201">
        <v>975.13304187990468</v>
      </c>
      <c r="Z30" s="201">
        <v>975.13304187990468</v>
      </c>
      <c r="AA30" s="201">
        <v>975.13304187990468</v>
      </c>
      <c r="AB30" s="201">
        <v>975.13304187990468</v>
      </c>
      <c r="AC30" s="201">
        <v>975.13304187990468</v>
      </c>
      <c r="AD30" s="201">
        <v>1172.2000007846057</v>
      </c>
      <c r="AE30" s="201">
        <v>1160.4780007767595</v>
      </c>
      <c r="AF30" s="201">
        <v>1256.2784000000001</v>
      </c>
      <c r="AG30" s="201">
        <v>1243.8400000000001</v>
      </c>
      <c r="AH30" s="201">
        <v>955.63038104230657</v>
      </c>
      <c r="AI30" s="201">
        <v>715.53178215597745</v>
      </c>
      <c r="AJ30" s="201">
        <v>724.88</v>
      </c>
      <c r="AK30" s="201">
        <v>722.75937591512877</v>
      </c>
      <c r="AL30" s="201">
        <v>859.41393459769131</v>
      </c>
      <c r="AM30" s="201">
        <v>876.77583226633158</v>
      </c>
      <c r="AN30" s="201">
        <v>868.09488343201144</v>
      </c>
      <c r="AO30" s="201">
        <v>530.78440153855354</v>
      </c>
      <c r="AP30" s="201">
        <v>536.09224555393916</v>
      </c>
      <c r="AQ30" s="201">
        <v>525.47655752316803</v>
      </c>
      <c r="AR30" s="201">
        <v>656.42304000000001</v>
      </c>
      <c r="AS30" s="201">
        <v>630.68096000000014</v>
      </c>
      <c r="AT30" s="201">
        <v>643.55200000000013</v>
      </c>
      <c r="AU30" s="201">
        <v>520.16871350778251</v>
      </c>
      <c r="AV30" s="201">
        <v>520.16871350778251</v>
      </c>
      <c r="AW30" s="201">
        <v>653.0558795309139</v>
      </c>
      <c r="AX30" s="201">
        <v>653.0558795309139</v>
      </c>
      <c r="AY30" s="201">
        <v>659.65240356657966</v>
      </c>
      <c r="AZ30" s="201">
        <v>719.14557903555317</v>
      </c>
      <c r="BA30" s="201">
        <v>722.75937591512877</v>
      </c>
      <c r="BB30" s="201">
        <v>943.93154439232114</v>
      </c>
      <c r="BC30" s="201">
        <v>373.74647235231805</v>
      </c>
      <c r="BD30" s="201">
        <v>373.74647235231805</v>
      </c>
      <c r="BE30" s="201">
        <v>381.29690613721334</v>
      </c>
      <c r="BF30" s="201">
        <v>0</v>
      </c>
      <c r="BG30" s="201">
        <v>377.5216892447657</v>
      </c>
      <c r="BH30" s="201">
        <v>369.97125545987041</v>
      </c>
      <c r="BI30" s="201">
        <v>362.42082167497506</v>
      </c>
      <c r="BJ30" s="201">
        <v>366.1960385674227</v>
      </c>
      <c r="BK30" s="201">
        <v>385.07212302966099</v>
      </c>
      <c r="BL30" s="201">
        <v>504.24518146162586</v>
      </c>
      <c r="BM30" s="201">
        <v>440.2131911034399</v>
      </c>
      <c r="BN30" s="201">
        <v>449.28975174474789</v>
      </c>
      <c r="BO30" s="201">
        <v>444.75147142409389</v>
      </c>
      <c r="BP30" s="201">
        <v>509.55302547701137</v>
      </c>
      <c r="BQ30" s="201">
        <v>530.78440153855354</v>
      </c>
      <c r="BR30" s="201">
        <v>530.78440153855354</v>
      </c>
      <c r="BS30" s="201">
        <v>520.16871350778251</v>
      </c>
      <c r="BT30" s="201">
        <v>525.47655752316803</v>
      </c>
      <c r="BU30" s="201">
        <v>453.82803206540194</v>
      </c>
      <c r="BV30" s="201">
        <v>462.90459270670993</v>
      </c>
      <c r="BW30" s="201">
        <v>646.45935549524802</v>
      </c>
      <c r="BX30" s="201">
        <v>646.45935549524802</v>
      </c>
      <c r="BY30" s="201">
        <v>0</v>
      </c>
      <c r="BZ30" s="201">
        <v>653.0558795309139</v>
      </c>
      <c r="CA30" s="201">
        <v>659.65240356657966</v>
      </c>
      <c r="CB30" s="201">
        <v>639.86283145958237</v>
      </c>
      <c r="CC30" s="201">
        <v>726.37317279470437</v>
      </c>
      <c r="CD30" s="201">
        <v>719.14557903555317</v>
      </c>
      <c r="CE30" s="201">
        <v>719.14557903555317</v>
      </c>
      <c r="CF30" s="201">
        <v>650.48343832361593</v>
      </c>
      <c r="CG30" s="201">
        <v>868.09488343201144</v>
      </c>
      <c r="CH30" s="201">
        <v>868.09488343201144</v>
      </c>
      <c r="CI30" s="201">
        <v>943.93154439232114</v>
      </c>
      <c r="CJ30" s="201">
        <v>939.21188667035949</v>
      </c>
      <c r="CK30" s="201">
        <v>868.09488343201144</v>
      </c>
      <c r="CL30" s="201">
        <v>863.75440901485149</v>
      </c>
      <c r="CM30" s="201">
        <v>859.41393459769131</v>
      </c>
      <c r="CN30" s="201">
        <v>941.2</v>
      </c>
      <c r="CO30" s="201">
        <v>984.88437229870374</v>
      </c>
      <c r="CP30" s="201">
        <v>975.13304187990468</v>
      </c>
      <c r="CQ30" s="201">
        <v>1160.4780007767595</v>
      </c>
      <c r="CR30" s="201">
        <v>1160.4780007767595</v>
      </c>
      <c r="CS30" s="201">
        <v>1166.3390007806827</v>
      </c>
      <c r="CT30" s="201">
        <v>1172.2000007846057</v>
      </c>
      <c r="CU30" s="201">
        <v>1172.2000007846057</v>
      </c>
      <c r="CV30" s="201">
        <v>970.2573766705051</v>
      </c>
      <c r="CW30" s="201">
        <v>970.2573766705051</v>
      </c>
      <c r="CX30" s="201">
        <v>975.13304187990468</v>
      </c>
      <c r="CY30" s="201">
        <v>980.00870708930415</v>
      </c>
      <c r="CZ30" s="201">
        <v>948.65120211428268</v>
      </c>
      <c r="DA30" s="201">
        <v>941.2</v>
      </c>
      <c r="DB30" s="201">
        <v>943.93154439232114</v>
      </c>
      <c r="DC30" s="201">
        <v>967.33197754486548</v>
      </c>
      <c r="DD30" s="201">
        <v>975.13304187990468</v>
      </c>
      <c r="DE30" s="201">
        <v>1172.2000007846057</v>
      </c>
      <c r="DF30" s="201">
        <v>953.37085983624434</v>
      </c>
      <c r="DG30" s="201">
        <v>948.65120211428268</v>
      </c>
      <c r="DH30" s="201">
        <v>919.36</v>
      </c>
      <c r="DI30" s="201">
        <v>943.93154439232114</v>
      </c>
      <c r="DJ30" s="201">
        <v>939.21188667035949</v>
      </c>
    </row>
    <row r="31" spans="1:114" ht="14.65" thickBot="1">
      <c r="A31" s="1">
        <v>27</v>
      </c>
      <c r="B31" s="1">
        <v>27</v>
      </c>
      <c r="C31" s="1">
        <v>330</v>
      </c>
      <c r="D31" s="1">
        <v>2</v>
      </c>
      <c r="F31" t="s">
        <v>202</v>
      </c>
      <c r="G31" t="s">
        <v>203</v>
      </c>
      <c r="H31" t="s">
        <v>204</v>
      </c>
      <c r="I31" t="s">
        <v>205</v>
      </c>
      <c r="J31" t="s">
        <v>206</v>
      </c>
      <c r="N31" s="211">
        <v>6.4</v>
      </c>
      <c r="O31" s="212">
        <v>11200</v>
      </c>
      <c r="P31" s="201">
        <v>1193.216375434532</v>
      </c>
      <c r="Q31" s="201">
        <v>1205.2084998107582</v>
      </c>
      <c r="R31" s="201">
        <v>1199.2124376226452</v>
      </c>
      <c r="S31" s="201">
        <v>1002.0371409425252</v>
      </c>
      <c r="T31" s="201">
        <v>0</v>
      </c>
      <c r="U31" s="201">
        <v>969.66192967952225</v>
      </c>
      <c r="V31" s="201">
        <v>997.02695523781256</v>
      </c>
      <c r="W31" s="201">
        <v>1199.2124376226452</v>
      </c>
      <c r="X31" s="201">
        <v>1199.2124376226452</v>
      </c>
      <c r="Y31" s="201">
        <v>1002.0371409425252</v>
      </c>
      <c r="Z31" s="201">
        <v>1002.0371409425252</v>
      </c>
      <c r="AA31" s="201">
        <v>1002.0371409425252</v>
      </c>
      <c r="AB31" s="201">
        <v>1002.0371409425252</v>
      </c>
      <c r="AC31" s="201">
        <v>1002.0371409425252</v>
      </c>
      <c r="AD31" s="201">
        <v>1199.2124376226452</v>
      </c>
      <c r="AE31" s="201">
        <v>1187.2203132464188</v>
      </c>
      <c r="AF31" s="201">
        <v>1283.5888</v>
      </c>
      <c r="AG31" s="201">
        <v>1270.8800000000001</v>
      </c>
      <c r="AH31" s="201">
        <v>981.99639812367457</v>
      </c>
      <c r="AI31" s="201">
        <v>732.37083058197686</v>
      </c>
      <c r="AJ31" s="201">
        <v>741.52</v>
      </c>
      <c r="AK31" s="201">
        <v>739.76851573937051</v>
      </c>
      <c r="AL31" s="201">
        <v>877.37920819546741</v>
      </c>
      <c r="AM31" s="201">
        <v>895.10404068426476</v>
      </c>
      <c r="AN31" s="201">
        <v>886.24162443986609</v>
      </c>
      <c r="AO31" s="201">
        <v>542.90023063131571</v>
      </c>
      <c r="AP31" s="201">
        <v>548.32923293762894</v>
      </c>
      <c r="AQ31" s="201">
        <v>537.47122832500247</v>
      </c>
      <c r="AR31" s="201">
        <v>667.45536000000016</v>
      </c>
      <c r="AS31" s="201">
        <v>641.28064000000006</v>
      </c>
      <c r="AT31" s="201">
        <v>654.36800000000005</v>
      </c>
      <c r="AU31" s="201">
        <v>532.04222601868946</v>
      </c>
      <c r="AV31" s="201">
        <v>532.04222601868946</v>
      </c>
      <c r="AW31" s="201">
        <v>666.1588997715811</v>
      </c>
      <c r="AX31" s="201">
        <v>666.1588997715811</v>
      </c>
      <c r="AY31" s="201">
        <v>672.88777754705154</v>
      </c>
      <c r="AZ31" s="201">
        <v>736.06967316067369</v>
      </c>
      <c r="BA31" s="201">
        <v>739.76851573937051</v>
      </c>
      <c r="BB31" s="201">
        <v>969.66192967952225</v>
      </c>
      <c r="BC31" s="201">
        <v>382.02299070176423</v>
      </c>
      <c r="BD31" s="201">
        <v>382.02299070176423</v>
      </c>
      <c r="BE31" s="201">
        <v>389.74062687755747</v>
      </c>
      <c r="BF31" s="201">
        <v>0</v>
      </c>
      <c r="BG31" s="201">
        <v>385.88180878966085</v>
      </c>
      <c r="BH31" s="201">
        <v>378.16417261386766</v>
      </c>
      <c r="BI31" s="201">
        <v>370.44653643807447</v>
      </c>
      <c r="BJ31" s="201">
        <v>374.30535452597104</v>
      </c>
      <c r="BK31" s="201">
        <v>393.5994449654541</v>
      </c>
      <c r="BL31" s="201">
        <v>515.75521909974987</v>
      </c>
      <c r="BM31" s="201">
        <v>448.35753627604061</v>
      </c>
      <c r="BN31" s="201">
        <v>457.60202156008268</v>
      </c>
      <c r="BO31" s="201">
        <v>452.97977891806158</v>
      </c>
      <c r="BP31" s="201">
        <v>521.1842214060631</v>
      </c>
      <c r="BQ31" s="201">
        <v>542.90023063131571</v>
      </c>
      <c r="BR31" s="201">
        <v>542.90023063131571</v>
      </c>
      <c r="BS31" s="201">
        <v>532.04222601868946</v>
      </c>
      <c r="BT31" s="201">
        <v>537.47122832500247</v>
      </c>
      <c r="BU31" s="201">
        <v>462.22426420210371</v>
      </c>
      <c r="BV31" s="201">
        <v>471.46874948614578</v>
      </c>
      <c r="BW31" s="201">
        <v>659.43002199611055</v>
      </c>
      <c r="BX31" s="201">
        <v>659.43002199611055</v>
      </c>
      <c r="BY31" s="201">
        <v>0</v>
      </c>
      <c r="BZ31" s="201">
        <v>666.1588997715811</v>
      </c>
      <c r="CA31" s="201">
        <v>672.88777754705154</v>
      </c>
      <c r="CB31" s="201">
        <v>652.70114422064</v>
      </c>
      <c r="CC31" s="201">
        <v>743.46735831806723</v>
      </c>
      <c r="CD31" s="201">
        <v>736.06967316067369</v>
      </c>
      <c r="CE31" s="201">
        <v>736.06967316067369</v>
      </c>
      <c r="CF31" s="201">
        <v>665.79166416543353</v>
      </c>
      <c r="CG31" s="201">
        <v>886.24162443986609</v>
      </c>
      <c r="CH31" s="201">
        <v>886.24162443986609</v>
      </c>
      <c r="CI31" s="201">
        <v>969.66192967952225</v>
      </c>
      <c r="CJ31" s="201">
        <v>964.81362003112451</v>
      </c>
      <c r="CK31" s="201">
        <v>886.24162443986609</v>
      </c>
      <c r="CL31" s="201">
        <v>881.81041631766675</v>
      </c>
      <c r="CM31" s="201">
        <v>877.37920819546741</v>
      </c>
      <c r="CN31" s="201">
        <v>967.2</v>
      </c>
      <c r="CO31" s="201">
        <v>1012.0575123519504</v>
      </c>
      <c r="CP31" s="201">
        <v>1002.0371409425252</v>
      </c>
      <c r="CQ31" s="201">
        <v>1187.2203132464188</v>
      </c>
      <c r="CR31" s="201">
        <v>1187.2203132464188</v>
      </c>
      <c r="CS31" s="201">
        <v>1193.216375434532</v>
      </c>
      <c r="CT31" s="201">
        <v>1199.2124376226452</v>
      </c>
      <c r="CU31" s="201">
        <v>1199.2124376226452</v>
      </c>
      <c r="CV31" s="201">
        <v>997.02695523781256</v>
      </c>
      <c r="CW31" s="201">
        <v>997.02695523781256</v>
      </c>
      <c r="CX31" s="201">
        <v>1002.0371409425252</v>
      </c>
      <c r="CY31" s="201">
        <v>1007.0473266472377</v>
      </c>
      <c r="CZ31" s="201">
        <v>974.51023932791975</v>
      </c>
      <c r="DA31" s="201">
        <v>967.2</v>
      </c>
      <c r="DB31" s="201">
        <v>969.66192967952225</v>
      </c>
      <c r="DC31" s="201">
        <v>994.02084381498503</v>
      </c>
      <c r="DD31" s="201">
        <v>1002.0371409425252</v>
      </c>
      <c r="DE31" s="201">
        <v>1199.2124376226452</v>
      </c>
      <c r="DF31" s="201">
        <v>979.35854897631748</v>
      </c>
      <c r="DG31" s="201">
        <v>974.51023932791975</v>
      </c>
      <c r="DH31" s="201">
        <v>946.4</v>
      </c>
      <c r="DI31" s="201">
        <v>969.66192967952225</v>
      </c>
      <c r="DJ31" s="201">
        <v>964.81362003112451</v>
      </c>
    </row>
    <row r="32" spans="1:114" ht="14.65" thickBot="1">
      <c r="A32" s="1">
        <v>28</v>
      </c>
      <c r="B32" s="1">
        <v>28</v>
      </c>
      <c r="C32" s="1">
        <v>290</v>
      </c>
      <c r="D32" s="1">
        <v>2</v>
      </c>
      <c r="F32" t="s">
        <v>202</v>
      </c>
      <c r="G32" t="s">
        <v>203</v>
      </c>
      <c r="H32" t="s">
        <v>204</v>
      </c>
      <c r="I32" t="s">
        <v>205</v>
      </c>
      <c r="J32" t="s">
        <v>206</v>
      </c>
      <c r="N32" s="211">
        <v>6.5</v>
      </c>
      <c r="O32" s="212">
        <v>11375</v>
      </c>
      <c r="P32" s="201">
        <v>1215.8535536083821</v>
      </c>
      <c r="Q32" s="201">
        <v>1228.0731873129887</v>
      </c>
      <c r="R32" s="201">
        <v>1221.9633704606854</v>
      </c>
      <c r="S32" s="201">
        <v>1025.7451120051458</v>
      </c>
      <c r="T32" s="201">
        <v>0</v>
      </c>
      <c r="U32" s="201">
        <v>993.26156296672366</v>
      </c>
      <c r="V32" s="201">
        <v>1020.61638644512</v>
      </c>
      <c r="W32" s="201">
        <v>1221.9633704606854</v>
      </c>
      <c r="X32" s="201">
        <v>1221.9633704606854</v>
      </c>
      <c r="Y32" s="201">
        <v>1025.7451120051458</v>
      </c>
      <c r="Z32" s="201">
        <v>1025.7451120051458</v>
      </c>
      <c r="AA32" s="201">
        <v>1025.7451120051458</v>
      </c>
      <c r="AB32" s="201">
        <v>1025.7451120051458</v>
      </c>
      <c r="AC32" s="201">
        <v>1025.7451120051458</v>
      </c>
      <c r="AD32" s="201">
        <v>1221.9633704606854</v>
      </c>
      <c r="AE32" s="201">
        <v>1209.7437367560785</v>
      </c>
      <c r="AF32" s="201">
        <v>1310.8992000000001</v>
      </c>
      <c r="AG32" s="201">
        <v>1297.92</v>
      </c>
      <c r="AH32" s="201">
        <v>1005.2302097650429</v>
      </c>
      <c r="AI32" s="201">
        <v>748.15515676797645</v>
      </c>
      <c r="AJ32" s="201">
        <v>759.2</v>
      </c>
      <c r="AK32" s="201">
        <v>755.71227956361258</v>
      </c>
      <c r="AL32" s="201">
        <v>893.23503731324342</v>
      </c>
      <c r="AM32" s="201">
        <v>911.28018958219798</v>
      </c>
      <c r="AN32" s="201">
        <v>902.2576134477207</v>
      </c>
      <c r="AO32" s="201">
        <v>555.0160597240781</v>
      </c>
      <c r="AP32" s="201">
        <v>560.56622032131884</v>
      </c>
      <c r="AQ32" s="201">
        <v>549.46589912683726</v>
      </c>
      <c r="AR32" s="201">
        <v>684.00384000000008</v>
      </c>
      <c r="AS32" s="201">
        <v>657.18016000000011</v>
      </c>
      <c r="AT32" s="201">
        <v>670.5920000000001</v>
      </c>
      <c r="AU32" s="201">
        <v>543.91573852959652</v>
      </c>
      <c r="AV32" s="201">
        <v>543.91573852959652</v>
      </c>
      <c r="AW32" s="201">
        <v>678.20719777224804</v>
      </c>
      <c r="AX32" s="201">
        <v>678.20719777224804</v>
      </c>
      <c r="AY32" s="201">
        <v>685.05777552752329</v>
      </c>
      <c r="AZ32" s="201">
        <v>751.93371816579463</v>
      </c>
      <c r="BA32" s="201">
        <v>755.71227956361258</v>
      </c>
      <c r="BB32" s="201">
        <v>993.26156296672366</v>
      </c>
      <c r="BC32" s="201">
        <v>389.24478681121076</v>
      </c>
      <c r="BD32" s="201">
        <v>389.24478681121076</v>
      </c>
      <c r="BE32" s="201">
        <v>397.10831785790197</v>
      </c>
      <c r="BF32" s="201">
        <v>0</v>
      </c>
      <c r="BG32" s="201">
        <v>393.17655233455633</v>
      </c>
      <c r="BH32" s="201">
        <v>385.31302128786524</v>
      </c>
      <c r="BI32" s="201">
        <v>377.44949024117409</v>
      </c>
      <c r="BJ32" s="201">
        <v>381.38125576451961</v>
      </c>
      <c r="BK32" s="201">
        <v>401.04008338124748</v>
      </c>
      <c r="BL32" s="201">
        <v>527.2652567378741</v>
      </c>
      <c r="BM32" s="201">
        <v>456.50188144864131</v>
      </c>
      <c r="BN32" s="201">
        <v>465.91429137541741</v>
      </c>
      <c r="BO32" s="201">
        <v>461.20808641202933</v>
      </c>
      <c r="BP32" s="201">
        <v>532.81541733511483</v>
      </c>
      <c r="BQ32" s="201">
        <v>555.0160597240781</v>
      </c>
      <c r="BR32" s="201">
        <v>555.0160597240781</v>
      </c>
      <c r="BS32" s="201">
        <v>543.91573852959652</v>
      </c>
      <c r="BT32" s="201">
        <v>549.46589912683726</v>
      </c>
      <c r="BU32" s="201">
        <v>470.62049633880548</v>
      </c>
      <c r="BV32" s="201">
        <v>480.03290626558157</v>
      </c>
      <c r="BW32" s="201">
        <v>671.35662001697278</v>
      </c>
      <c r="BX32" s="201">
        <v>671.35662001697278</v>
      </c>
      <c r="BY32" s="201">
        <v>0</v>
      </c>
      <c r="BZ32" s="201">
        <v>678.20719777224804</v>
      </c>
      <c r="CA32" s="201">
        <v>685.05777552752329</v>
      </c>
      <c r="CB32" s="201">
        <v>664.50604226169753</v>
      </c>
      <c r="CC32" s="201">
        <v>759.49084096143065</v>
      </c>
      <c r="CD32" s="201">
        <v>751.93371816579463</v>
      </c>
      <c r="CE32" s="201">
        <v>751.93371816579463</v>
      </c>
      <c r="CF32" s="201">
        <v>680.14105160725137</v>
      </c>
      <c r="CG32" s="201">
        <v>902.2576134477207</v>
      </c>
      <c r="CH32" s="201">
        <v>902.2576134477207</v>
      </c>
      <c r="CI32" s="201">
        <v>993.26156296672366</v>
      </c>
      <c r="CJ32" s="201">
        <v>988.29525515189005</v>
      </c>
      <c r="CK32" s="201">
        <v>902.2576134477207</v>
      </c>
      <c r="CL32" s="201">
        <v>897.74632538048218</v>
      </c>
      <c r="CM32" s="201">
        <v>893.23503731324342</v>
      </c>
      <c r="CN32" s="201">
        <v>988</v>
      </c>
      <c r="CO32" s="201">
        <v>1036.0025631251972</v>
      </c>
      <c r="CP32" s="201">
        <v>1025.7451120051458</v>
      </c>
      <c r="CQ32" s="201">
        <v>1209.7437367560785</v>
      </c>
      <c r="CR32" s="201">
        <v>1209.7437367560785</v>
      </c>
      <c r="CS32" s="201">
        <v>1215.8535536083821</v>
      </c>
      <c r="CT32" s="201">
        <v>1221.9633704606854</v>
      </c>
      <c r="CU32" s="201">
        <v>1221.9633704606854</v>
      </c>
      <c r="CV32" s="201">
        <v>1020.61638644512</v>
      </c>
      <c r="CW32" s="201">
        <v>1020.61638644512</v>
      </c>
      <c r="CX32" s="201">
        <v>1025.7451120051458</v>
      </c>
      <c r="CY32" s="201">
        <v>1030.8738375651715</v>
      </c>
      <c r="CZ32" s="201">
        <v>998.22787078155716</v>
      </c>
      <c r="DA32" s="201">
        <v>988</v>
      </c>
      <c r="DB32" s="201">
        <v>993.26156296672366</v>
      </c>
      <c r="DC32" s="201">
        <v>1017.5391511091045</v>
      </c>
      <c r="DD32" s="201">
        <v>1025.7451120051458</v>
      </c>
      <c r="DE32" s="201">
        <v>1221.9633704606854</v>
      </c>
      <c r="DF32" s="201">
        <v>1003.1941785963909</v>
      </c>
      <c r="DG32" s="201">
        <v>998.22787078155716</v>
      </c>
      <c r="DH32" s="201">
        <v>973.44</v>
      </c>
      <c r="DI32" s="201">
        <v>993.26156296672366</v>
      </c>
      <c r="DJ32" s="201">
        <v>988.29525515189005</v>
      </c>
    </row>
    <row r="33" spans="1:114" ht="14.65" thickBot="1">
      <c r="A33" s="1">
        <v>29</v>
      </c>
      <c r="B33" s="1">
        <v>29</v>
      </c>
      <c r="C33" s="1">
        <v>300</v>
      </c>
      <c r="D33" s="1">
        <v>2</v>
      </c>
      <c r="F33" t="s">
        <v>202</v>
      </c>
      <c r="G33" t="s">
        <v>203</v>
      </c>
      <c r="H33" t="s">
        <v>204</v>
      </c>
      <c r="I33" t="s">
        <v>205</v>
      </c>
      <c r="J33" t="s">
        <v>206</v>
      </c>
      <c r="N33" s="211">
        <v>6.8</v>
      </c>
      <c r="O33" s="212">
        <v>11900</v>
      </c>
      <c r="P33" s="201">
        <v>1242.7309282622318</v>
      </c>
      <c r="Q33" s="201">
        <v>1255.2206863352189</v>
      </c>
      <c r="R33" s="201">
        <v>1248.9758072987254</v>
      </c>
      <c r="S33" s="201">
        <v>1050.5184590677663</v>
      </c>
      <c r="T33" s="201">
        <v>0</v>
      </c>
      <c r="U33" s="201">
        <v>1017.9265722539247</v>
      </c>
      <c r="V33" s="201">
        <v>1045.2658667724277</v>
      </c>
      <c r="W33" s="201">
        <v>1248.9758072987254</v>
      </c>
      <c r="X33" s="201">
        <v>1248.9758072987254</v>
      </c>
      <c r="Y33" s="201">
        <v>1050.5184590677663</v>
      </c>
      <c r="Z33" s="201">
        <v>1050.5184590677663</v>
      </c>
      <c r="AA33" s="201">
        <v>1050.5184590677663</v>
      </c>
      <c r="AB33" s="201">
        <v>1050.5184590677663</v>
      </c>
      <c r="AC33" s="201">
        <v>1050.5184590677663</v>
      </c>
      <c r="AD33" s="201">
        <v>1248.9758072987254</v>
      </c>
      <c r="AE33" s="201">
        <v>1236.486049225738</v>
      </c>
      <c r="AF33" s="201">
        <v>1338.2096000000001</v>
      </c>
      <c r="AG33" s="201">
        <v>1324.96</v>
      </c>
      <c r="AH33" s="201">
        <v>1029.5080898864112</v>
      </c>
      <c r="AI33" s="201">
        <v>763.93948295397604</v>
      </c>
      <c r="AJ33" s="201">
        <v>774.80000000000007</v>
      </c>
      <c r="AK33" s="201">
        <v>771.65604338785465</v>
      </c>
      <c r="AL33" s="201">
        <v>910.14558867101982</v>
      </c>
      <c r="AM33" s="201">
        <v>928.53236824013129</v>
      </c>
      <c r="AN33" s="201">
        <v>919.33897845557556</v>
      </c>
      <c r="AO33" s="201">
        <v>567.13188881684016</v>
      </c>
      <c r="AP33" s="201">
        <v>572.80320770500862</v>
      </c>
      <c r="AQ33" s="201">
        <v>561.4605699286717</v>
      </c>
      <c r="AR33" s="201">
        <v>695.03616000000011</v>
      </c>
      <c r="AS33" s="201">
        <v>667.77984000000004</v>
      </c>
      <c r="AT33" s="201">
        <v>681.40800000000002</v>
      </c>
      <c r="AU33" s="201">
        <v>555.78925104050336</v>
      </c>
      <c r="AV33" s="201">
        <v>555.78925104050336</v>
      </c>
      <c r="AW33" s="201">
        <v>690.25549577291508</v>
      </c>
      <c r="AX33" s="201">
        <v>690.25549577291508</v>
      </c>
      <c r="AY33" s="201">
        <v>697.22777350799504</v>
      </c>
      <c r="AZ33" s="201">
        <v>767.79776317091546</v>
      </c>
      <c r="BA33" s="201">
        <v>771.65604338785465</v>
      </c>
      <c r="BB33" s="201">
        <v>1017.9265722539247</v>
      </c>
      <c r="BC33" s="201">
        <v>396.46658292065712</v>
      </c>
      <c r="BD33" s="201">
        <v>396.46658292065712</v>
      </c>
      <c r="BE33" s="201">
        <v>404.47600883824612</v>
      </c>
      <c r="BF33" s="201">
        <v>0</v>
      </c>
      <c r="BG33" s="201">
        <v>400.47129587945165</v>
      </c>
      <c r="BH33" s="201">
        <v>392.46186996186265</v>
      </c>
      <c r="BI33" s="201">
        <v>384.45244404427353</v>
      </c>
      <c r="BJ33" s="201">
        <v>388.45715700306806</v>
      </c>
      <c r="BK33" s="201">
        <v>408.48072179704064</v>
      </c>
      <c r="BL33" s="201">
        <v>538.7752943759981</v>
      </c>
      <c r="BM33" s="201">
        <v>463.6128119012418</v>
      </c>
      <c r="BN33" s="201">
        <v>473.17183895075186</v>
      </c>
      <c r="BO33" s="201">
        <v>468.39232542599677</v>
      </c>
      <c r="BP33" s="201">
        <v>544.44661326416644</v>
      </c>
      <c r="BQ33" s="201">
        <v>567.13188881684016</v>
      </c>
      <c r="BR33" s="201">
        <v>567.13188881684016</v>
      </c>
      <c r="BS33" s="201">
        <v>555.78925104050336</v>
      </c>
      <c r="BT33" s="201">
        <v>561.4605699286717</v>
      </c>
      <c r="BU33" s="201">
        <v>477.95135247550695</v>
      </c>
      <c r="BV33" s="201">
        <v>487.51037952501713</v>
      </c>
      <c r="BW33" s="201">
        <v>683.28321803783513</v>
      </c>
      <c r="BX33" s="201">
        <v>683.28321803783513</v>
      </c>
      <c r="BY33" s="201">
        <v>0</v>
      </c>
      <c r="BZ33" s="201">
        <v>690.25549577291508</v>
      </c>
      <c r="CA33" s="201">
        <v>697.22777350799504</v>
      </c>
      <c r="CB33" s="201">
        <v>676.31094030275517</v>
      </c>
      <c r="CC33" s="201">
        <v>775.51432360479384</v>
      </c>
      <c r="CD33" s="201">
        <v>767.79776317091546</v>
      </c>
      <c r="CE33" s="201">
        <v>767.79776317091546</v>
      </c>
      <c r="CF33" s="201">
        <v>694.49043904906921</v>
      </c>
      <c r="CG33" s="201">
        <v>919.33897845557556</v>
      </c>
      <c r="CH33" s="201">
        <v>919.33897845557556</v>
      </c>
      <c r="CI33" s="201">
        <v>1017.9265722539247</v>
      </c>
      <c r="CJ33" s="201">
        <v>1012.8369393926552</v>
      </c>
      <c r="CK33" s="201">
        <v>919.33897845557556</v>
      </c>
      <c r="CL33" s="201">
        <v>914.74228356329763</v>
      </c>
      <c r="CM33" s="201">
        <v>910.14558867101982</v>
      </c>
      <c r="CN33" s="201">
        <v>1014</v>
      </c>
      <c r="CO33" s="201">
        <v>1061.0236436584441</v>
      </c>
      <c r="CP33" s="201">
        <v>1050.5184590677663</v>
      </c>
      <c r="CQ33" s="201">
        <v>1236.486049225738</v>
      </c>
      <c r="CR33" s="201">
        <v>1236.486049225738</v>
      </c>
      <c r="CS33" s="201">
        <v>1242.7309282622318</v>
      </c>
      <c r="CT33" s="201">
        <v>1248.9758072987254</v>
      </c>
      <c r="CU33" s="201">
        <v>1248.9758072987254</v>
      </c>
      <c r="CV33" s="201">
        <v>1045.2658667724277</v>
      </c>
      <c r="CW33" s="201">
        <v>1045.2658667724277</v>
      </c>
      <c r="CX33" s="201">
        <v>1050.5184590677663</v>
      </c>
      <c r="CY33" s="201">
        <v>1055.771051363105</v>
      </c>
      <c r="CZ33" s="201">
        <v>1023.0162051151942</v>
      </c>
      <c r="DA33" s="201">
        <v>1014</v>
      </c>
      <c r="DB33" s="201">
        <v>1017.9265722539247</v>
      </c>
      <c r="DC33" s="201">
        <v>1042.1143113952241</v>
      </c>
      <c r="DD33" s="201">
        <v>1050.5184590677663</v>
      </c>
      <c r="DE33" s="201">
        <v>1248.9758072987254</v>
      </c>
      <c r="DF33" s="201">
        <v>1028.1058379764638</v>
      </c>
      <c r="DG33" s="201">
        <v>1023.0162051151942</v>
      </c>
      <c r="DH33" s="201">
        <v>989.6640000000001</v>
      </c>
      <c r="DI33" s="201">
        <v>1017.9265722539247</v>
      </c>
      <c r="DJ33" s="201">
        <v>1012.8369393926552</v>
      </c>
    </row>
    <row r="34" spans="1:114" ht="14.65" thickBot="1">
      <c r="A34" s="1">
        <v>30</v>
      </c>
      <c r="B34" s="1">
        <v>30</v>
      </c>
      <c r="C34" s="1">
        <v>340</v>
      </c>
      <c r="D34" s="1">
        <v>2</v>
      </c>
      <c r="F34" t="s">
        <v>202</v>
      </c>
      <c r="G34" t="s">
        <v>203</v>
      </c>
      <c r="H34" t="s">
        <v>204</v>
      </c>
      <c r="I34" t="s">
        <v>205</v>
      </c>
      <c r="J34" t="s">
        <v>206</v>
      </c>
      <c r="N34" s="211">
        <v>7</v>
      </c>
      <c r="O34" s="212">
        <v>12250</v>
      </c>
      <c r="P34" s="201">
        <v>1269.6083029160816</v>
      </c>
      <c r="Q34" s="201">
        <v>1282.3681853574492</v>
      </c>
      <c r="R34" s="201">
        <v>1275.9882441367654</v>
      </c>
      <c r="S34" s="201">
        <v>1075.2918061303867</v>
      </c>
      <c r="T34" s="201">
        <v>0</v>
      </c>
      <c r="U34" s="201">
        <v>1042.5915815411267</v>
      </c>
      <c r="V34" s="201">
        <v>1069.9153470997346</v>
      </c>
      <c r="W34" s="201">
        <v>1275.9882441367654</v>
      </c>
      <c r="X34" s="201">
        <v>1275.9882441367654</v>
      </c>
      <c r="Y34" s="201">
        <v>1075.2918061303867</v>
      </c>
      <c r="Z34" s="201">
        <v>1075.2918061303867</v>
      </c>
      <c r="AA34" s="201">
        <v>1075.2918061303867</v>
      </c>
      <c r="AB34" s="201">
        <v>1075.2918061303867</v>
      </c>
      <c r="AC34" s="201">
        <v>1075.2918061303867</v>
      </c>
      <c r="AD34" s="201">
        <v>1275.9882441367654</v>
      </c>
      <c r="AE34" s="201">
        <v>1263.2283616953976</v>
      </c>
      <c r="AF34" s="201">
        <v>1365.52</v>
      </c>
      <c r="AG34" s="201">
        <v>1352</v>
      </c>
      <c r="AH34" s="201">
        <v>1053.785970007779</v>
      </c>
      <c r="AI34" s="201">
        <v>780.77853137997556</v>
      </c>
      <c r="AJ34" s="201">
        <v>790.4</v>
      </c>
      <c r="AK34" s="201">
        <v>788.66518321209651</v>
      </c>
      <c r="AL34" s="201">
        <v>927.05614002879611</v>
      </c>
      <c r="AM34" s="201">
        <v>945.7845468980646</v>
      </c>
      <c r="AN34" s="201">
        <v>936.4203434634303</v>
      </c>
      <c r="AO34" s="201">
        <v>579.24771790960233</v>
      </c>
      <c r="AP34" s="201">
        <v>585.0401950886984</v>
      </c>
      <c r="AQ34" s="201">
        <v>573.45524073050626</v>
      </c>
      <c r="AR34" s="201">
        <v>706.06848000000002</v>
      </c>
      <c r="AS34" s="201">
        <v>678.37952000000007</v>
      </c>
      <c r="AT34" s="201">
        <v>692.22400000000005</v>
      </c>
      <c r="AU34" s="201">
        <v>567.66276355141031</v>
      </c>
      <c r="AV34" s="201">
        <v>567.66276355141031</v>
      </c>
      <c r="AW34" s="201">
        <v>702.30379377358236</v>
      </c>
      <c r="AX34" s="201">
        <v>702.30379377358236</v>
      </c>
      <c r="AY34" s="201">
        <v>709.3977714884669</v>
      </c>
      <c r="AZ34" s="201">
        <v>784.72185729603609</v>
      </c>
      <c r="BA34" s="201">
        <v>788.66518321209651</v>
      </c>
      <c r="BB34" s="201">
        <v>1042.5915815411267</v>
      </c>
      <c r="BC34" s="201">
        <v>404.74310127010347</v>
      </c>
      <c r="BD34" s="201">
        <v>404.74310127010347</v>
      </c>
      <c r="BE34" s="201">
        <v>412.91972957859042</v>
      </c>
      <c r="BF34" s="201">
        <v>0</v>
      </c>
      <c r="BG34" s="201">
        <v>408.83141542434691</v>
      </c>
      <c r="BH34" s="201">
        <v>400.65478711585996</v>
      </c>
      <c r="BI34" s="201">
        <v>392.47815880737306</v>
      </c>
      <c r="BJ34" s="201">
        <v>396.56647296161651</v>
      </c>
      <c r="BK34" s="201">
        <v>417.00804373283393</v>
      </c>
      <c r="BL34" s="201">
        <v>550.2853320141221</v>
      </c>
      <c r="BM34" s="201">
        <v>471.75715707384251</v>
      </c>
      <c r="BN34" s="201">
        <v>481.48410876608665</v>
      </c>
      <c r="BO34" s="201">
        <v>476.62063291996463</v>
      </c>
      <c r="BP34" s="201">
        <v>556.07780919321817</v>
      </c>
      <c r="BQ34" s="201">
        <v>579.24771790960233</v>
      </c>
      <c r="BR34" s="201">
        <v>579.24771790960233</v>
      </c>
      <c r="BS34" s="201">
        <v>567.66276355141031</v>
      </c>
      <c r="BT34" s="201">
        <v>573.45524073050626</v>
      </c>
      <c r="BU34" s="201">
        <v>486.34758461220878</v>
      </c>
      <c r="BV34" s="201">
        <v>496.07453630445298</v>
      </c>
      <c r="BW34" s="201">
        <v>695.20981605869758</v>
      </c>
      <c r="BX34" s="201">
        <v>695.20981605869758</v>
      </c>
      <c r="BY34" s="201">
        <v>0</v>
      </c>
      <c r="BZ34" s="201">
        <v>702.30379377358236</v>
      </c>
      <c r="CA34" s="201">
        <v>709.3977714884669</v>
      </c>
      <c r="CB34" s="201">
        <v>688.11583834381292</v>
      </c>
      <c r="CC34" s="201">
        <v>792.60850912815692</v>
      </c>
      <c r="CD34" s="201">
        <v>784.72185729603609</v>
      </c>
      <c r="CE34" s="201">
        <v>784.72185729603609</v>
      </c>
      <c r="CF34" s="201">
        <v>709.79866489088693</v>
      </c>
      <c r="CG34" s="201">
        <v>936.4203434634303</v>
      </c>
      <c r="CH34" s="201">
        <v>936.4203434634303</v>
      </c>
      <c r="CI34" s="201">
        <v>1042.5915815411267</v>
      </c>
      <c r="CJ34" s="201">
        <v>1037.3786236334213</v>
      </c>
      <c r="CK34" s="201">
        <v>936.4203434634303</v>
      </c>
      <c r="CL34" s="201">
        <v>931.7382417461132</v>
      </c>
      <c r="CM34" s="201">
        <v>927.05614002879611</v>
      </c>
      <c r="CN34" s="201">
        <v>1040</v>
      </c>
      <c r="CO34" s="201">
        <v>1086.0447241916906</v>
      </c>
      <c r="CP34" s="201">
        <v>1075.2918061303867</v>
      </c>
      <c r="CQ34" s="201">
        <v>1263.2283616953976</v>
      </c>
      <c r="CR34" s="201">
        <v>1263.2283616953976</v>
      </c>
      <c r="CS34" s="201">
        <v>1269.6083029160816</v>
      </c>
      <c r="CT34" s="201">
        <v>1275.9882441367654</v>
      </c>
      <c r="CU34" s="201">
        <v>1275.9882441367654</v>
      </c>
      <c r="CV34" s="201">
        <v>1069.9153470997346</v>
      </c>
      <c r="CW34" s="201">
        <v>1069.9153470997346</v>
      </c>
      <c r="CX34" s="201">
        <v>1075.2918061303867</v>
      </c>
      <c r="CY34" s="201">
        <v>1080.6682651610386</v>
      </c>
      <c r="CZ34" s="201">
        <v>1047.8045394488322</v>
      </c>
      <c r="DA34" s="201">
        <v>1040</v>
      </c>
      <c r="DB34" s="201">
        <v>1042.5915815411267</v>
      </c>
      <c r="DC34" s="201">
        <v>1066.6894716813438</v>
      </c>
      <c r="DD34" s="201">
        <v>1075.2918061303867</v>
      </c>
      <c r="DE34" s="201">
        <v>1275.9882441367654</v>
      </c>
      <c r="DF34" s="201">
        <v>1053.0174973565381</v>
      </c>
      <c r="DG34" s="201">
        <v>1047.8045394488322</v>
      </c>
      <c r="DH34" s="201">
        <v>1011.296</v>
      </c>
      <c r="DI34" s="201">
        <v>1042.5915815411267</v>
      </c>
      <c r="DJ34" s="201">
        <v>1037.3786236334213</v>
      </c>
    </row>
    <row r="35" spans="1:114" ht="14.65" thickBot="1">
      <c r="A35" s="1">
        <v>31</v>
      </c>
      <c r="B35" s="1">
        <v>31</v>
      </c>
      <c r="C35" s="1">
        <v>350</v>
      </c>
      <c r="D35" s="1">
        <v>2</v>
      </c>
      <c r="F35" t="s">
        <v>202</v>
      </c>
      <c r="G35" t="s">
        <v>203</v>
      </c>
      <c r="H35" t="s">
        <v>204</v>
      </c>
      <c r="I35" t="s">
        <v>205</v>
      </c>
      <c r="J35" t="s">
        <v>206</v>
      </c>
      <c r="N35" s="211">
        <v>7.2</v>
      </c>
      <c r="O35" s="212">
        <v>12600</v>
      </c>
      <c r="P35" s="201">
        <v>1292.245481089931</v>
      </c>
      <c r="Q35" s="201">
        <v>1305.232872859679</v>
      </c>
      <c r="R35" s="201">
        <v>1298.7391769748049</v>
      </c>
      <c r="S35" s="201">
        <v>1100.0651531930075</v>
      </c>
      <c r="T35" s="201">
        <v>0</v>
      </c>
      <c r="U35" s="201">
        <v>1067.2565908283275</v>
      </c>
      <c r="V35" s="201">
        <v>1094.5648274270425</v>
      </c>
      <c r="W35" s="201">
        <v>1298.7391769748049</v>
      </c>
      <c r="X35" s="201">
        <v>1298.7391769748049</v>
      </c>
      <c r="Y35" s="201">
        <v>1100.0651531930075</v>
      </c>
      <c r="Z35" s="201">
        <v>1100.0651531930075</v>
      </c>
      <c r="AA35" s="201">
        <v>1100.0651531930075</v>
      </c>
      <c r="AB35" s="201">
        <v>1100.0651531930075</v>
      </c>
      <c r="AC35" s="201">
        <v>1100.0651531930075</v>
      </c>
      <c r="AD35" s="201">
        <v>1298.7391769748049</v>
      </c>
      <c r="AE35" s="201">
        <v>1285.7517852050569</v>
      </c>
      <c r="AF35" s="201">
        <v>1392.8304000000001</v>
      </c>
      <c r="AG35" s="201">
        <v>1379.04</v>
      </c>
      <c r="AH35" s="201">
        <v>1078.0638501291473</v>
      </c>
      <c r="AI35" s="201">
        <v>796.56285756597504</v>
      </c>
      <c r="AJ35" s="201">
        <v>806</v>
      </c>
      <c r="AK35" s="201">
        <v>804.60894703633835</v>
      </c>
      <c r="AL35" s="201">
        <v>942.91196914657223</v>
      </c>
      <c r="AM35" s="201">
        <v>961.96069579599805</v>
      </c>
      <c r="AN35" s="201">
        <v>952.43633247128514</v>
      </c>
      <c r="AO35" s="201">
        <v>591.36354700236461</v>
      </c>
      <c r="AP35" s="201">
        <v>597.27718247238829</v>
      </c>
      <c r="AQ35" s="201">
        <v>585.44991153234093</v>
      </c>
      <c r="AR35" s="201">
        <v>717.10080000000005</v>
      </c>
      <c r="AS35" s="201">
        <v>688.97919999999999</v>
      </c>
      <c r="AT35" s="201">
        <v>703.04000000000008</v>
      </c>
      <c r="AU35" s="201">
        <v>579.53627606231726</v>
      </c>
      <c r="AV35" s="201">
        <v>579.53627606231726</v>
      </c>
      <c r="AW35" s="201">
        <v>714.35209177424952</v>
      </c>
      <c r="AX35" s="201">
        <v>714.35209177424952</v>
      </c>
      <c r="AY35" s="201">
        <v>721.56776946893888</v>
      </c>
      <c r="AZ35" s="201">
        <v>800.58590230115669</v>
      </c>
      <c r="BA35" s="201">
        <v>804.60894703633835</v>
      </c>
      <c r="BB35" s="201">
        <v>1067.2565908283275</v>
      </c>
      <c r="BC35" s="201">
        <v>411.96489737954971</v>
      </c>
      <c r="BD35" s="201">
        <v>411.96489737954971</v>
      </c>
      <c r="BE35" s="201">
        <v>420.28742055893463</v>
      </c>
      <c r="BF35" s="201">
        <v>0</v>
      </c>
      <c r="BG35" s="201">
        <v>416.12615896924217</v>
      </c>
      <c r="BH35" s="201">
        <v>407.80363578985731</v>
      </c>
      <c r="BI35" s="201">
        <v>399.48111261047245</v>
      </c>
      <c r="BJ35" s="201">
        <v>403.64237420016485</v>
      </c>
      <c r="BK35" s="201">
        <v>424.44868214862703</v>
      </c>
      <c r="BL35" s="201">
        <v>561.79536965224634</v>
      </c>
      <c r="BM35" s="201">
        <v>479.90150224644304</v>
      </c>
      <c r="BN35" s="201">
        <v>489.79637858142127</v>
      </c>
      <c r="BO35" s="201">
        <v>484.84894041393216</v>
      </c>
      <c r="BP35" s="201">
        <v>567.70900512227001</v>
      </c>
      <c r="BQ35" s="201">
        <v>591.36354700236461</v>
      </c>
      <c r="BR35" s="201">
        <v>591.36354700236461</v>
      </c>
      <c r="BS35" s="201">
        <v>579.53627606231726</v>
      </c>
      <c r="BT35" s="201">
        <v>585.44991153234093</v>
      </c>
      <c r="BU35" s="201">
        <v>494.74381674891038</v>
      </c>
      <c r="BV35" s="201">
        <v>504.63869308388854</v>
      </c>
      <c r="BW35" s="201">
        <v>707.13641407956004</v>
      </c>
      <c r="BX35" s="201">
        <v>707.13641407956004</v>
      </c>
      <c r="BY35" s="201">
        <v>0</v>
      </c>
      <c r="BZ35" s="201">
        <v>714.35209177424952</v>
      </c>
      <c r="CA35" s="201">
        <v>721.56776946893888</v>
      </c>
      <c r="CB35" s="201">
        <v>699.92073638487068</v>
      </c>
      <c r="CC35" s="201">
        <v>808.63199177152001</v>
      </c>
      <c r="CD35" s="201">
        <v>800.58590230115669</v>
      </c>
      <c r="CE35" s="201">
        <v>800.58590230115669</v>
      </c>
      <c r="CF35" s="201">
        <v>724.14805233270454</v>
      </c>
      <c r="CG35" s="201">
        <v>952.43633247128514</v>
      </c>
      <c r="CH35" s="201">
        <v>952.43633247128514</v>
      </c>
      <c r="CI35" s="201">
        <v>1067.2565908283275</v>
      </c>
      <c r="CJ35" s="201">
        <v>1061.9203078741859</v>
      </c>
      <c r="CK35" s="201">
        <v>952.43633247128514</v>
      </c>
      <c r="CL35" s="201">
        <v>947.67415080892874</v>
      </c>
      <c r="CM35" s="201">
        <v>942.91196914657223</v>
      </c>
      <c r="CN35" s="201">
        <v>1066</v>
      </c>
      <c r="CO35" s="201">
        <v>1111.0658047249378</v>
      </c>
      <c r="CP35" s="201">
        <v>1100.0651531930075</v>
      </c>
      <c r="CQ35" s="201">
        <v>1285.7517852050569</v>
      </c>
      <c r="CR35" s="201">
        <v>1285.7517852050569</v>
      </c>
      <c r="CS35" s="201">
        <v>1292.245481089931</v>
      </c>
      <c r="CT35" s="201">
        <v>1298.7391769748049</v>
      </c>
      <c r="CU35" s="201">
        <v>1298.7391769748049</v>
      </c>
      <c r="CV35" s="201">
        <v>1094.5648274270425</v>
      </c>
      <c r="CW35" s="201">
        <v>1094.5648274270425</v>
      </c>
      <c r="CX35" s="201">
        <v>1100.0651531930075</v>
      </c>
      <c r="CY35" s="201">
        <v>1105.5654789589723</v>
      </c>
      <c r="CZ35" s="201">
        <v>1072.5928737824693</v>
      </c>
      <c r="DA35" s="201">
        <v>1066</v>
      </c>
      <c r="DB35" s="201">
        <v>1067.2565908283275</v>
      </c>
      <c r="DC35" s="201">
        <v>1091.2646319674636</v>
      </c>
      <c r="DD35" s="201">
        <v>1100.0651531930075</v>
      </c>
      <c r="DE35" s="201">
        <v>1298.7391769748049</v>
      </c>
      <c r="DF35" s="201">
        <v>1077.929156736611</v>
      </c>
      <c r="DG35" s="201">
        <v>1072.5928737824693</v>
      </c>
      <c r="DH35" s="201">
        <v>1027.52</v>
      </c>
      <c r="DI35" s="201">
        <v>1067.2565908283275</v>
      </c>
      <c r="DJ35" s="201">
        <v>1061.9203078741859</v>
      </c>
    </row>
    <row r="36" spans="1:114" ht="14.65" thickBot="1">
      <c r="A36" s="1">
        <v>32</v>
      </c>
      <c r="B36" s="1">
        <v>32</v>
      </c>
      <c r="C36" s="1">
        <v>240</v>
      </c>
      <c r="D36" s="1">
        <v>2</v>
      </c>
      <c r="F36" t="s">
        <v>202</v>
      </c>
      <c r="G36" t="s">
        <v>203</v>
      </c>
      <c r="H36" t="s">
        <v>204</v>
      </c>
      <c r="I36" t="s">
        <v>205</v>
      </c>
      <c r="J36" t="s">
        <v>206</v>
      </c>
      <c r="N36" s="211">
        <v>7.5</v>
      </c>
      <c r="O36" s="212">
        <v>13125</v>
      </c>
      <c r="P36" s="201">
        <v>1399.1722074278521</v>
      </c>
      <c r="Q36" s="201">
        <v>1413.2342396633078</v>
      </c>
      <c r="R36" s="201">
        <v>1406.2032235455799</v>
      </c>
      <c r="S36" s="201">
        <v>1192.2845281017321</v>
      </c>
      <c r="T36" s="201">
        <v>0</v>
      </c>
      <c r="U36" s="201">
        <v>1157.606562846308</v>
      </c>
      <c r="V36" s="201">
        <v>1186.3231054612233</v>
      </c>
      <c r="W36" s="201">
        <v>1406.2032235455799</v>
      </c>
      <c r="X36" s="201">
        <v>1406.2032235455799</v>
      </c>
      <c r="Y36" s="201">
        <v>1192.2845281017321</v>
      </c>
      <c r="Z36" s="201">
        <v>1192.2845281017321</v>
      </c>
      <c r="AA36" s="201">
        <v>1192.2845281017321</v>
      </c>
      <c r="AB36" s="201">
        <v>1192.2845281017321</v>
      </c>
      <c r="AC36" s="201">
        <v>1192.2845281017321</v>
      </c>
      <c r="AD36" s="201">
        <v>1406.2032235455799</v>
      </c>
      <c r="AE36" s="201">
        <v>1392.1411913101242</v>
      </c>
      <c r="AF36" s="201">
        <v>1474.7616</v>
      </c>
      <c r="AG36" s="201">
        <v>1460.16</v>
      </c>
      <c r="AH36" s="201">
        <v>1168.4388375396975</v>
      </c>
      <c r="AI36" s="201">
        <v>861.23693301954711</v>
      </c>
      <c r="AJ36" s="201">
        <v>871.52</v>
      </c>
      <c r="AK36" s="201">
        <v>869.93629597934057</v>
      </c>
      <c r="AL36" s="201">
        <v>1017.452362177392</v>
      </c>
      <c r="AM36" s="201">
        <v>1038.006955352693</v>
      </c>
      <c r="AN36" s="201">
        <v>1027.7296587650426</v>
      </c>
      <c r="AO36" s="201">
        <v>639.68724367566676</v>
      </c>
      <c r="AP36" s="201">
        <v>646.08411611242343</v>
      </c>
      <c r="AQ36" s="201">
        <v>633.29037123890998</v>
      </c>
      <c r="AR36" s="201">
        <v>761.23008000000004</v>
      </c>
      <c r="AS36" s="201">
        <v>731.37792000000013</v>
      </c>
      <c r="AT36" s="201">
        <v>746.30400000000009</v>
      </c>
      <c r="AU36" s="201">
        <v>626.89349880215343</v>
      </c>
      <c r="AV36" s="201">
        <v>626.89349880215343</v>
      </c>
      <c r="AW36" s="201">
        <v>770.14078695033697</v>
      </c>
      <c r="AX36" s="201">
        <v>770.14078695033697</v>
      </c>
      <c r="AY36" s="201">
        <v>777.91998681852215</v>
      </c>
      <c r="AZ36" s="201">
        <v>865.58661449944384</v>
      </c>
      <c r="BA36" s="201">
        <v>869.93629597934057</v>
      </c>
      <c r="BB36" s="201">
        <v>1157.606562846308</v>
      </c>
      <c r="BC36" s="201">
        <v>446.05549543935768</v>
      </c>
      <c r="BD36" s="201">
        <v>446.05549543935768</v>
      </c>
      <c r="BE36" s="201">
        <v>455.0667175694457</v>
      </c>
      <c r="BF36" s="201">
        <v>0</v>
      </c>
      <c r="BG36" s="201">
        <v>450.56110650440166</v>
      </c>
      <c r="BH36" s="201">
        <v>441.54988437431359</v>
      </c>
      <c r="BI36" s="201">
        <v>432.53866224422558</v>
      </c>
      <c r="BJ36" s="201">
        <v>437.04427330926961</v>
      </c>
      <c r="BK36" s="201">
        <v>459.57232863448974</v>
      </c>
      <c r="BL36" s="201">
        <v>607.70288149188343</v>
      </c>
      <c r="BM36" s="201">
        <v>517.54864397770632</v>
      </c>
      <c r="BN36" s="201">
        <v>528.21975003910234</v>
      </c>
      <c r="BO36" s="201">
        <v>522.88419700840439</v>
      </c>
      <c r="BP36" s="201">
        <v>614.09975392863998</v>
      </c>
      <c r="BQ36" s="201">
        <v>639.68724367566676</v>
      </c>
      <c r="BR36" s="201">
        <v>639.68724367566676</v>
      </c>
      <c r="BS36" s="201">
        <v>626.89349880215343</v>
      </c>
      <c r="BT36" s="201">
        <v>633.29037123890998</v>
      </c>
      <c r="BU36" s="201">
        <v>533.55530306980029</v>
      </c>
      <c r="BV36" s="201">
        <v>544.22640913119631</v>
      </c>
      <c r="BW36" s="201">
        <v>762.36158708215169</v>
      </c>
      <c r="BX36" s="201">
        <v>762.36158708215169</v>
      </c>
      <c r="BY36" s="201">
        <v>0</v>
      </c>
      <c r="BZ36" s="201">
        <v>770.14078695033697</v>
      </c>
      <c r="CA36" s="201">
        <v>777.91998681852215</v>
      </c>
      <c r="CB36" s="201">
        <v>754.5823872139664</v>
      </c>
      <c r="CC36" s="201">
        <v>874.28597745923707</v>
      </c>
      <c r="CD36" s="201">
        <v>865.58661449944384</v>
      </c>
      <c r="CE36" s="201">
        <v>865.58661449944384</v>
      </c>
      <c r="CF36" s="201">
        <v>782.94266638140653</v>
      </c>
      <c r="CG36" s="201">
        <v>1027.7296587650426</v>
      </c>
      <c r="CH36" s="201">
        <v>1027.7296587650426</v>
      </c>
      <c r="CI36" s="201">
        <v>1157.606562846308</v>
      </c>
      <c r="CJ36" s="201">
        <v>1151.8185300320763</v>
      </c>
      <c r="CK36" s="201">
        <v>1027.7296587650426</v>
      </c>
      <c r="CL36" s="201">
        <v>1022.5910104712174</v>
      </c>
      <c r="CM36" s="201">
        <v>1017.452362177392</v>
      </c>
      <c r="CN36" s="201">
        <v>1154.4000000000001</v>
      </c>
      <c r="CO36" s="201">
        <v>1204.2073733827497</v>
      </c>
      <c r="CP36" s="201">
        <v>1192.2845281017321</v>
      </c>
      <c r="CQ36" s="201">
        <v>1392.1411913101242</v>
      </c>
      <c r="CR36" s="201">
        <v>1392.1411913101242</v>
      </c>
      <c r="CS36" s="201">
        <v>1399.1722074278521</v>
      </c>
      <c r="CT36" s="201">
        <v>1406.2032235455799</v>
      </c>
      <c r="CU36" s="201">
        <v>1406.2032235455799</v>
      </c>
      <c r="CV36" s="201">
        <v>1186.3231054612233</v>
      </c>
      <c r="CW36" s="201">
        <v>1186.3231054612233</v>
      </c>
      <c r="CX36" s="201">
        <v>1192.2845281017321</v>
      </c>
      <c r="CY36" s="201">
        <v>1198.2459507422407</v>
      </c>
      <c r="CZ36" s="201">
        <v>1163.3945956605392</v>
      </c>
      <c r="DA36" s="201">
        <v>1154.4000000000001</v>
      </c>
      <c r="DB36" s="201">
        <v>1157.606562846308</v>
      </c>
      <c r="DC36" s="201">
        <v>1182.7462518769182</v>
      </c>
      <c r="DD36" s="201">
        <v>1192.2845281017321</v>
      </c>
      <c r="DE36" s="201">
        <v>1406.2032235455799</v>
      </c>
      <c r="DF36" s="201">
        <v>1169.1826284747708</v>
      </c>
      <c r="DG36" s="201">
        <v>1163.3945956605392</v>
      </c>
      <c r="DH36" s="201">
        <v>1081.6000000000001</v>
      </c>
      <c r="DI36" s="201">
        <v>1157.606562846308</v>
      </c>
      <c r="DJ36" s="201">
        <v>1151.8185300320763</v>
      </c>
    </row>
    <row r="37" spans="1:114" ht="14.65" thickBot="1">
      <c r="A37" s="1">
        <v>33</v>
      </c>
      <c r="B37" s="1">
        <v>33</v>
      </c>
      <c r="C37" s="1">
        <v>270</v>
      </c>
      <c r="D37" s="1">
        <v>2</v>
      </c>
      <c r="F37" t="s">
        <v>202</v>
      </c>
      <c r="G37" t="s">
        <v>203</v>
      </c>
      <c r="H37" t="s">
        <v>204</v>
      </c>
      <c r="I37" t="s">
        <v>205</v>
      </c>
      <c r="J37" t="s">
        <v>206</v>
      </c>
      <c r="N37" s="211">
        <v>7.6</v>
      </c>
      <c r="O37" s="212">
        <v>13300</v>
      </c>
      <c r="P37" s="201">
        <v>1423.2543118681174</v>
      </c>
      <c r="Q37" s="201">
        <v>1437.5583753039778</v>
      </c>
      <c r="R37" s="201">
        <v>1430.4063435860478</v>
      </c>
      <c r="S37" s="201">
        <v>1217.4377711896266</v>
      </c>
      <c r="T37" s="201">
        <v>0</v>
      </c>
      <c r="U37" s="201">
        <v>1182.6445529816283</v>
      </c>
      <c r="V37" s="201">
        <v>1211.3505823336784</v>
      </c>
      <c r="W37" s="201">
        <v>1430.4063435860478</v>
      </c>
      <c r="X37" s="201">
        <v>1430.4063435860478</v>
      </c>
      <c r="Y37" s="201">
        <v>1217.4377711896266</v>
      </c>
      <c r="Z37" s="201">
        <v>1217.4377711896266</v>
      </c>
      <c r="AA37" s="201">
        <v>1217.4377711896266</v>
      </c>
      <c r="AB37" s="201">
        <v>1217.4377711896266</v>
      </c>
      <c r="AC37" s="201">
        <v>1217.4377711896266</v>
      </c>
      <c r="AD37" s="201">
        <v>1430.4063435860478</v>
      </c>
      <c r="AE37" s="201">
        <v>1416.1022801501872</v>
      </c>
      <c r="AF37" s="201">
        <v>1502.0720000000001</v>
      </c>
      <c r="AG37" s="201">
        <v>1487.2</v>
      </c>
      <c r="AH37" s="201">
        <v>1193.0890157658341</v>
      </c>
      <c r="AI37" s="201">
        <v>877.96144669146179</v>
      </c>
      <c r="AJ37" s="201">
        <v>889.2</v>
      </c>
      <c r="AK37" s="201">
        <v>886.82974413278976</v>
      </c>
      <c r="AL37" s="201">
        <v>1034.2529427980053</v>
      </c>
      <c r="AM37" s="201">
        <v>1055.1469416424095</v>
      </c>
      <c r="AN37" s="201">
        <v>1044.6999422202073</v>
      </c>
      <c r="AO37" s="201">
        <v>652.50842083817997</v>
      </c>
      <c r="AP37" s="201">
        <v>659.0335050465618</v>
      </c>
      <c r="AQ37" s="201">
        <v>645.98333662979826</v>
      </c>
      <c r="AR37" s="201">
        <v>772.26240000000007</v>
      </c>
      <c r="AS37" s="201">
        <v>741.97759999999994</v>
      </c>
      <c r="AT37" s="201">
        <v>757.12</v>
      </c>
      <c r="AU37" s="201">
        <v>639.45825242141643</v>
      </c>
      <c r="AV37" s="201">
        <v>639.45825242141643</v>
      </c>
      <c r="AW37" s="201">
        <v>782.89080255274882</v>
      </c>
      <c r="AX37" s="201">
        <v>782.89080255274882</v>
      </c>
      <c r="AY37" s="201">
        <v>790.79879045732207</v>
      </c>
      <c r="AZ37" s="201">
        <v>882.39559541212577</v>
      </c>
      <c r="BA37" s="201">
        <v>886.82974413278976</v>
      </c>
      <c r="BB37" s="201">
        <v>1182.6445529816283</v>
      </c>
      <c r="BC37" s="201">
        <v>453.73825725791772</v>
      </c>
      <c r="BD37" s="201">
        <v>453.73825725791772</v>
      </c>
      <c r="BE37" s="201">
        <v>462.90468669747162</v>
      </c>
      <c r="BF37" s="201">
        <v>0</v>
      </c>
      <c r="BG37" s="201">
        <v>458.32147197769467</v>
      </c>
      <c r="BH37" s="201">
        <v>449.15504253814078</v>
      </c>
      <c r="BI37" s="201">
        <v>439.98861309858688</v>
      </c>
      <c r="BJ37" s="201">
        <v>444.57182781836383</v>
      </c>
      <c r="BK37" s="201">
        <v>467.48790141724857</v>
      </c>
      <c r="BL37" s="201">
        <v>619.88299979627106</v>
      </c>
      <c r="BM37" s="201">
        <v>525.11346360813263</v>
      </c>
      <c r="BN37" s="201">
        <v>535.94054533201154</v>
      </c>
      <c r="BO37" s="201">
        <v>530.52700447007203</v>
      </c>
      <c r="BP37" s="201">
        <v>626.40808400465278</v>
      </c>
      <c r="BQ37" s="201">
        <v>652.50842083817997</v>
      </c>
      <c r="BR37" s="201">
        <v>652.50842083817997</v>
      </c>
      <c r="BS37" s="201">
        <v>639.45825242141643</v>
      </c>
      <c r="BT37" s="201">
        <v>645.98333662979826</v>
      </c>
      <c r="BU37" s="201">
        <v>541.35408619395116</v>
      </c>
      <c r="BV37" s="201">
        <v>552.18116791783007</v>
      </c>
      <c r="BW37" s="201">
        <v>774.98281464817558</v>
      </c>
      <c r="BX37" s="201">
        <v>774.98281464817558</v>
      </c>
      <c r="BY37" s="201">
        <v>0</v>
      </c>
      <c r="BZ37" s="201">
        <v>782.89080255274882</v>
      </c>
      <c r="CA37" s="201">
        <v>790.79879045732207</v>
      </c>
      <c r="CB37" s="201">
        <v>767.07482674360244</v>
      </c>
      <c r="CC37" s="201">
        <v>891.26389285345363</v>
      </c>
      <c r="CD37" s="201">
        <v>882.39559541212577</v>
      </c>
      <c r="CE37" s="201">
        <v>882.39559541212577</v>
      </c>
      <c r="CF37" s="201">
        <v>798.14676971951076</v>
      </c>
      <c r="CG37" s="201">
        <v>1044.6999422202073</v>
      </c>
      <c r="CH37" s="201">
        <v>1044.6999422202073</v>
      </c>
      <c r="CI37" s="201">
        <v>1182.6445529816283</v>
      </c>
      <c r="CJ37" s="201">
        <v>1176.7313302167202</v>
      </c>
      <c r="CK37" s="201">
        <v>1044.6999422202073</v>
      </c>
      <c r="CL37" s="201">
        <v>1039.4764425091062</v>
      </c>
      <c r="CM37" s="201">
        <v>1034.2529427980053</v>
      </c>
      <c r="CN37" s="201">
        <v>1180.4000000000001</v>
      </c>
      <c r="CO37" s="201">
        <v>1229.6121489015229</v>
      </c>
      <c r="CP37" s="201">
        <v>1217.4377711896266</v>
      </c>
      <c r="CQ37" s="201">
        <v>1416.1022801501872</v>
      </c>
      <c r="CR37" s="201">
        <v>1416.1022801501872</v>
      </c>
      <c r="CS37" s="201">
        <v>1423.2543118681174</v>
      </c>
      <c r="CT37" s="201">
        <v>1430.4063435860478</v>
      </c>
      <c r="CU37" s="201">
        <v>1430.4063435860478</v>
      </c>
      <c r="CV37" s="201">
        <v>1211.3505823336784</v>
      </c>
      <c r="CW37" s="201">
        <v>1211.3505823336784</v>
      </c>
      <c r="CX37" s="201">
        <v>1217.4377711896266</v>
      </c>
      <c r="CY37" s="201">
        <v>1223.5249600455747</v>
      </c>
      <c r="CZ37" s="201">
        <v>1188.5577757465362</v>
      </c>
      <c r="DA37" s="201">
        <v>1180.4000000000001</v>
      </c>
      <c r="DB37" s="201">
        <v>1182.6445529816283</v>
      </c>
      <c r="DC37" s="201">
        <v>1207.6982690201096</v>
      </c>
      <c r="DD37" s="201">
        <v>1217.4377711896266</v>
      </c>
      <c r="DE37" s="201">
        <v>1430.4063435860478</v>
      </c>
      <c r="DF37" s="201">
        <v>1194.4709985114446</v>
      </c>
      <c r="DG37" s="201">
        <v>1188.5577757465362</v>
      </c>
      <c r="DH37" s="201">
        <v>1108.6400000000001</v>
      </c>
      <c r="DI37" s="201">
        <v>1182.6445529816283</v>
      </c>
      <c r="DJ37" s="201">
        <v>1176.7313302167202</v>
      </c>
    </row>
    <row r="38" spans="1:114" ht="14.65" thickBot="1">
      <c r="A38" s="1">
        <v>34</v>
      </c>
      <c r="B38" s="1">
        <v>34</v>
      </c>
      <c r="C38" s="1">
        <v>400</v>
      </c>
      <c r="D38" s="1">
        <v>2</v>
      </c>
      <c r="F38" t="s">
        <v>202</v>
      </c>
      <c r="G38" t="s">
        <v>203</v>
      </c>
      <c r="H38" t="s">
        <v>204</v>
      </c>
      <c r="I38" t="s">
        <v>205</v>
      </c>
      <c r="J38" t="s">
        <v>206</v>
      </c>
      <c r="N38" s="211">
        <v>8</v>
      </c>
      <c r="O38" s="212">
        <v>14000</v>
      </c>
      <c r="P38" s="201">
        <v>1451.5766127883828</v>
      </c>
      <c r="Q38" s="201">
        <v>1466.1653224646479</v>
      </c>
      <c r="R38" s="201">
        <v>1458.8709676265155</v>
      </c>
      <c r="S38" s="201">
        <v>1244.7217662775206</v>
      </c>
      <c r="T38" s="201">
        <v>0</v>
      </c>
      <c r="U38" s="201">
        <v>1204.752483427729</v>
      </c>
      <c r="V38" s="201">
        <v>1238.4981574461328</v>
      </c>
      <c r="W38" s="201">
        <v>1458.8709676265155</v>
      </c>
      <c r="X38" s="201">
        <v>1458.8709676265155</v>
      </c>
      <c r="Y38" s="201">
        <v>1244.7217662775206</v>
      </c>
      <c r="Z38" s="201">
        <v>1244.7217662775206</v>
      </c>
      <c r="AA38" s="201">
        <v>1244.7217662775206</v>
      </c>
      <c r="AB38" s="201">
        <v>1244.7217662775206</v>
      </c>
      <c r="AC38" s="201">
        <v>1244.7217662775206</v>
      </c>
      <c r="AD38" s="201">
        <v>1458.8709676265155</v>
      </c>
      <c r="AE38" s="201">
        <v>1444.2822579502504</v>
      </c>
      <c r="AF38" s="201">
        <v>1529.3824</v>
      </c>
      <c r="AG38" s="201">
        <v>1514.24</v>
      </c>
      <c r="AH38" s="201">
        <v>1219.8273309519702</v>
      </c>
      <c r="AI38" s="201">
        <v>895.74068260337629</v>
      </c>
      <c r="AJ38" s="201">
        <v>906.88</v>
      </c>
      <c r="AK38" s="201">
        <v>904.78856828623873</v>
      </c>
      <c r="AL38" s="201">
        <v>1053.162967898618</v>
      </c>
      <c r="AM38" s="201">
        <v>1074.4389874521257</v>
      </c>
      <c r="AN38" s="201">
        <v>1063.800977675372</v>
      </c>
      <c r="AO38" s="201">
        <v>666.39497400069286</v>
      </c>
      <c r="AP38" s="201">
        <v>673.05892374069981</v>
      </c>
      <c r="AQ38" s="201">
        <v>659.7310242606859</v>
      </c>
      <c r="AR38" s="201">
        <v>794.32704000000012</v>
      </c>
      <c r="AS38" s="201">
        <v>763.17696000000012</v>
      </c>
      <c r="AT38" s="201">
        <v>778.75200000000007</v>
      </c>
      <c r="AU38" s="201">
        <v>653.06707452067894</v>
      </c>
      <c r="AV38" s="201">
        <v>653.06707452067894</v>
      </c>
      <c r="AW38" s="201">
        <v>796.69554039516049</v>
      </c>
      <c r="AX38" s="201">
        <v>796.69554039516049</v>
      </c>
      <c r="AY38" s="201">
        <v>804.74297009612167</v>
      </c>
      <c r="AZ38" s="201">
        <v>900.26462544480751</v>
      </c>
      <c r="BA38" s="201">
        <v>904.78856828623873</v>
      </c>
      <c r="BB38" s="201">
        <v>1204.752483427729</v>
      </c>
      <c r="BC38" s="201">
        <v>462.47574131647769</v>
      </c>
      <c r="BD38" s="201">
        <v>462.47574131647769</v>
      </c>
      <c r="BE38" s="201">
        <v>471.81868558549746</v>
      </c>
      <c r="BF38" s="201">
        <v>0</v>
      </c>
      <c r="BG38" s="201">
        <v>467.14721345098758</v>
      </c>
      <c r="BH38" s="201">
        <v>457.80426918196781</v>
      </c>
      <c r="BI38" s="201">
        <v>448.46132491294804</v>
      </c>
      <c r="BJ38" s="201">
        <v>453.13279704745793</v>
      </c>
      <c r="BK38" s="201">
        <v>476.49015772000729</v>
      </c>
      <c r="BL38" s="201">
        <v>633.07522530065819</v>
      </c>
      <c r="BM38" s="201">
        <v>533.71169795855872</v>
      </c>
      <c r="BN38" s="201">
        <v>544.71606286492079</v>
      </c>
      <c r="BO38" s="201">
        <v>539.21388041173986</v>
      </c>
      <c r="BP38" s="201">
        <v>639.73917504066515</v>
      </c>
      <c r="BQ38" s="201">
        <v>666.39497400069286</v>
      </c>
      <c r="BR38" s="201">
        <v>666.39497400069286</v>
      </c>
      <c r="BS38" s="201">
        <v>653.06707452067894</v>
      </c>
      <c r="BT38" s="201">
        <v>659.7310242606859</v>
      </c>
      <c r="BU38" s="201">
        <v>550.21824531810182</v>
      </c>
      <c r="BV38" s="201">
        <v>561.22261022446378</v>
      </c>
      <c r="BW38" s="201">
        <v>788.64811069419932</v>
      </c>
      <c r="BX38" s="201">
        <v>788.64811069419932</v>
      </c>
      <c r="BY38" s="201">
        <v>0</v>
      </c>
      <c r="BZ38" s="201">
        <v>796.69554039516049</v>
      </c>
      <c r="CA38" s="201">
        <v>804.74297009612167</v>
      </c>
      <c r="CB38" s="201">
        <v>780.60068099323803</v>
      </c>
      <c r="CC38" s="201">
        <v>909.31251112766984</v>
      </c>
      <c r="CD38" s="201">
        <v>900.26462544480751</v>
      </c>
      <c r="CE38" s="201">
        <v>900.26462544480751</v>
      </c>
      <c r="CF38" s="201">
        <v>814.30971145761487</v>
      </c>
      <c r="CG38" s="201">
        <v>1063.800977675372</v>
      </c>
      <c r="CH38" s="201">
        <v>1063.800977675372</v>
      </c>
      <c r="CI38" s="201">
        <v>1204.752483427729</v>
      </c>
      <c r="CJ38" s="201">
        <v>1198.7287210105903</v>
      </c>
      <c r="CK38" s="201">
        <v>1063.800977675372</v>
      </c>
      <c r="CL38" s="201">
        <v>1058.4819727869951</v>
      </c>
      <c r="CM38" s="201">
        <v>1053.162967898618</v>
      </c>
      <c r="CN38" s="201">
        <v>1201.2</v>
      </c>
      <c r="CO38" s="201">
        <v>1257.1689839402957</v>
      </c>
      <c r="CP38" s="201">
        <v>1244.7217662775206</v>
      </c>
      <c r="CQ38" s="201">
        <v>1444.2822579502504</v>
      </c>
      <c r="CR38" s="201">
        <v>1444.2822579502504</v>
      </c>
      <c r="CS38" s="201">
        <v>1451.5766127883828</v>
      </c>
      <c r="CT38" s="201">
        <v>1458.8709676265155</v>
      </c>
      <c r="CU38" s="201">
        <v>1458.8709676265155</v>
      </c>
      <c r="CV38" s="201">
        <v>1238.4981574461328</v>
      </c>
      <c r="CW38" s="201">
        <v>1238.4981574461328</v>
      </c>
      <c r="CX38" s="201">
        <v>1244.7217662775206</v>
      </c>
      <c r="CY38" s="201">
        <v>1250.9453751089079</v>
      </c>
      <c r="CZ38" s="201">
        <v>1210.7762458448674</v>
      </c>
      <c r="DA38" s="201">
        <v>1201.2</v>
      </c>
      <c r="DB38" s="201">
        <v>1204.752483427729</v>
      </c>
      <c r="DC38" s="201">
        <v>1234.7639921473003</v>
      </c>
      <c r="DD38" s="201">
        <v>1244.7217662775206</v>
      </c>
      <c r="DE38" s="201">
        <v>1458.8709676265155</v>
      </c>
      <c r="DF38" s="201">
        <v>1216.8000082620063</v>
      </c>
      <c r="DG38" s="201">
        <v>1210.7762458448674</v>
      </c>
      <c r="DH38" s="201">
        <v>1135.68</v>
      </c>
      <c r="DI38" s="201">
        <v>1204.752483427729</v>
      </c>
      <c r="DJ38" s="201">
        <v>1198.7287210105903</v>
      </c>
    </row>
    <row r="39" spans="1:114" ht="14.65" thickBot="1">
      <c r="A39" s="1">
        <v>35</v>
      </c>
      <c r="B39" s="1">
        <v>35</v>
      </c>
      <c r="C39" s="1">
        <v>350</v>
      </c>
      <c r="D39" s="1">
        <v>2</v>
      </c>
      <c r="F39" t="s">
        <v>202</v>
      </c>
      <c r="G39" t="s">
        <v>203</v>
      </c>
      <c r="H39" t="s">
        <v>204</v>
      </c>
      <c r="I39" t="s">
        <v>205</v>
      </c>
      <c r="J39" t="s">
        <v>206</v>
      </c>
      <c r="N39" s="211">
        <v>8.4</v>
      </c>
      <c r="O39" s="212">
        <v>14700</v>
      </c>
      <c r="P39" s="201">
        <v>1479.8989137086485</v>
      </c>
      <c r="Q39" s="201">
        <v>1494.7722696253181</v>
      </c>
      <c r="R39" s="201">
        <v>1487.3355916669834</v>
      </c>
      <c r="S39" s="201">
        <v>1269.0564928507663</v>
      </c>
      <c r="T39" s="201">
        <v>0</v>
      </c>
      <c r="U39" s="201">
        <v>1228.9911658738297</v>
      </c>
      <c r="V39" s="201">
        <v>1262.7112103865124</v>
      </c>
      <c r="W39" s="201">
        <v>1487.3355916669834</v>
      </c>
      <c r="X39" s="201">
        <v>1487.3355916669834</v>
      </c>
      <c r="Y39" s="201">
        <v>1269.0564928507663</v>
      </c>
      <c r="Z39" s="201">
        <v>1269.0564928507663</v>
      </c>
      <c r="AA39" s="201">
        <v>1269.0564928507663</v>
      </c>
      <c r="AB39" s="201">
        <v>1269.0564928507663</v>
      </c>
      <c r="AC39" s="201">
        <v>1269.0564928507663</v>
      </c>
      <c r="AD39" s="201">
        <v>1487.3355916669834</v>
      </c>
      <c r="AE39" s="201">
        <v>1472.4622357503135</v>
      </c>
      <c r="AF39" s="201">
        <v>1584.0031999999999</v>
      </c>
      <c r="AG39" s="201">
        <v>1568.3200000000002</v>
      </c>
      <c r="AH39" s="201">
        <v>1243.6753629937509</v>
      </c>
      <c r="AI39" s="201">
        <v>914.57464075529049</v>
      </c>
      <c r="AJ39" s="201">
        <v>925.6</v>
      </c>
      <c r="AK39" s="201">
        <v>923.81276843968737</v>
      </c>
      <c r="AL39" s="201">
        <v>1072.0729929992315</v>
      </c>
      <c r="AM39" s="201">
        <v>1093.7310332618422</v>
      </c>
      <c r="AN39" s="201">
        <v>1082.9020131305367</v>
      </c>
      <c r="AO39" s="201">
        <v>680.28152716320551</v>
      </c>
      <c r="AP39" s="201">
        <v>687.08434243483759</v>
      </c>
      <c r="AQ39" s="201">
        <v>673.47871189157343</v>
      </c>
      <c r="AR39" s="201">
        <v>805.35936000000004</v>
      </c>
      <c r="AS39" s="201">
        <v>773.77664000000016</v>
      </c>
      <c r="AT39" s="201">
        <v>789.5680000000001</v>
      </c>
      <c r="AU39" s="201">
        <v>666.67589661994134</v>
      </c>
      <c r="AV39" s="201">
        <v>666.67589661994134</v>
      </c>
      <c r="AW39" s="201">
        <v>810.50027823757227</v>
      </c>
      <c r="AX39" s="201">
        <v>810.50027823757227</v>
      </c>
      <c r="AY39" s="201">
        <v>818.68714973492149</v>
      </c>
      <c r="AZ39" s="201">
        <v>919.19370459748893</v>
      </c>
      <c r="BA39" s="201">
        <v>923.81276843968737</v>
      </c>
      <c r="BB39" s="201">
        <v>1228.9911658738297</v>
      </c>
      <c r="BC39" s="201">
        <v>471.2132253750375</v>
      </c>
      <c r="BD39" s="201">
        <v>471.2132253750375</v>
      </c>
      <c r="BE39" s="201">
        <v>480.73268447352319</v>
      </c>
      <c r="BF39" s="201">
        <v>0</v>
      </c>
      <c r="BG39" s="201">
        <v>475.97295492428037</v>
      </c>
      <c r="BH39" s="201">
        <v>466.45349582579473</v>
      </c>
      <c r="BI39" s="201">
        <v>456.93403672730909</v>
      </c>
      <c r="BJ39" s="201">
        <v>461.69376627655191</v>
      </c>
      <c r="BK39" s="201">
        <v>485.49241402276596</v>
      </c>
      <c r="BL39" s="201">
        <v>646.26745080504531</v>
      </c>
      <c r="BM39" s="201">
        <v>543.34334702898491</v>
      </c>
      <c r="BN39" s="201">
        <v>554.54630263783008</v>
      </c>
      <c r="BO39" s="201">
        <v>548.94482483340744</v>
      </c>
      <c r="BP39" s="201">
        <v>653.0702660766774</v>
      </c>
      <c r="BQ39" s="201">
        <v>680.28152716320551</v>
      </c>
      <c r="BR39" s="201">
        <v>680.28152716320551</v>
      </c>
      <c r="BS39" s="201">
        <v>666.67589661994134</v>
      </c>
      <c r="BT39" s="201">
        <v>673.47871189157343</v>
      </c>
      <c r="BU39" s="201">
        <v>560.1477804422525</v>
      </c>
      <c r="BV39" s="201">
        <v>571.35073605109767</v>
      </c>
      <c r="BW39" s="201">
        <v>802.31340674022306</v>
      </c>
      <c r="BX39" s="201">
        <v>802.31340674022306</v>
      </c>
      <c r="BY39" s="201">
        <v>0</v>
      </c>
      <c r="BZ39" s="201">
        <v>810.50027823757227</v>
      </c>
      <c r="CA39" s="201">
        <v>818.68714973492149</v>
      </c>
      <c r="CB39" s="201">
        <v>794.12653524287384</v>
      </c>
      <c r="CC39" s="201">
        <v>928.4318322818857</v>
      </c>
      <c r="CD39" s="201">
        <v>919.19370459748893</v>
      </c>
      <c r="CE39" s="201">
        <v>919.19370459748893</v>
      </c>
      <c r="CF39" s="201">
        <v>831.43149159571863</v>
      </c>
      <c r="CG39" s="201">
        <v>1082.9020131305367</v>
      </c>
      <c r="CH39" s="201">
        <v>1082.9020131305367</v>
      </c>
      <c r="CI39" s="201">
        <v>1228.9911658738297</v>
      </c>
      <c r="CJ39" s="201">
        <v>1222.8462100444606</v>
      </c>
      <c r="CK39" s="201">
        <v>1082.9020131305367</v>
      </c>
      <c r="CL39" s="201">
        <v>1077.4875030648841</v>
      </c>
      <c r="CM39" s="201">
        <v>1072.0729929992315</v>
      </c>
      <c r="CN39" s="201">
        <v>1227.2</v>
      </c>
      <c r="CO39" s="201">
        <v>1281.747057779274</v>
      </c>
      <c r="CP39" s="201">
        <v>1269.0564928507663</v>
      </c>
      <c r="CQ39" s="201">
        <v>1472.4622357503135</v>
      </c>
      <c r="CR39" s="201">
        <v>1472.4622357503135</v>
      </c>
      <c r="CS39" s="201">
        <v>1479.8989137086485</v>
      </c>
      <c r="CT39" s="201">
        <v>1487.3355916669834</v>
      </c>
      <c r="CU39" s="201">
        <v>1487.3355916669834</v>
      </c>
      <c r="CV39" s="201">
        <v>1262.7112103865124</v>
      </c>
      <c r="CW39" s="201">
        <v>1262.7112103865124</v>
      </c>
      <c r="CX39" s="201">
        <v>1269.0564928507663</v>
      </c>
      <c r="CY39" s="201">
        <v>1275.4017753150199</v>
      </c>
      <c r="CZ39" s="201">
        <v>1235.1361217031988</v>
      </c>
      <c r="DA39" s="201">
        <v>1227.2</v>
      </c>
      <c r="DB39" s="201">
        <v>1228.9911658738297</v>
      </c>
      <c r="DC39" s="201">
        <v>1258.9040409079601</v>
      </c>
      <c r="DD39" s="201">
        <v>1269.0564928507663</v>
      </c>
      <c r="DE39" s="201">
        <v>1487.3355916669834</v>
      </c>
      <c r="DF39" s="201">
        <v>1241.2810775325681</v>
      </c>
      <c r="DG39" s="201">
        <v>1235.1361217031988</v>
      </c>
      <c r="DH39" s="201">
        <v>1157.3119999999999</v>
      </c>
      <c r="DI39" s="201">
        <v>1228.9911658738297</v>
      </c>
      <c r="DJ39" s="201">
        <v>1222.8462100444606</v>
      </c>
    </row>
    <row r="40" spans="1:114" ht="14.65" thickBot="1">
      <c r="A40" s="1">
        <v>36</v>
      </c>
      <c r="B40" s="1">
        <v>36</v>
      </c>
      <c r="C40" s="1">
        <v>420</v>
      </c>
      <c r="D40" s="1">
        <v>2</v>
      </c>
      <c r="F40" t="s">
        <v>202</v>
      </c>
      <c r="G40" t="s">
        <v>203</v>
      </c>
      <c r="H40" t="s">
        <v>204</v>
      </c>
      <c r="I40" t="s">
        <v>205</v>
      </c>
      <c r="J40" t="s">
        <v>206</v>
      </c>
      <c r="N40" s="211">
        <v>8.5</v>
      </c>
      <c r="O40" s="212">
        <v>14875</v>
      </c>
      <c r="P40" s="201">
        <v>1508.2212146289139</v>
      </c>
      <c r="Q40" s="201">
        <v>1523.3792167859883</v>
      </c>
      <c r="R40" s="201">
        <v>1515.8002157074511</v>
      </c>
      <c r="S40" s="201">
        <v>1291.2604674240117</v>
      </c>
      <c r="T40" s="201">
        <v>0</v>
      </c>
      <c r="U40" s="201">
        <v>1252.1644723199297</v>
      </c>
      <c r="V40" s="201">
        <v>1284.8041650868915</v>
      </c>
      <c r="W40" s="201">
        <v>1515.8002157074511</v>
      </c>
      <c r="X40" s="201">
        <v>1515.8002157074511</v>
      </c>
      <c r="Y40" s="201">
        <v>1291.2604674240117</v>
      </c>
      <c r="Z40" s="201">
        <v>1291.2604674240117</v>
      </c>
      <c r="AA40" s="201">
        <v>1291.2604674240117</v>
      </c>
      <c r="AB40" s="201">
        <v>1291.2604674240117</v>
      </c>
      <c r="AC40" s="201">
        <v>1291.2604674240117</v>
      </c>
      <c r="AD40" s="201">
        <v>1515.8002157074511</v>
      </c>
      <c r="AE40" s="201">
        <v>1500.6422135503765</v>
      </c>
      <c r="AF40" s="201">
        <v>1611.3136</v>
      </c>
      <c r="AG40" s="201">
        <v>1595.3600000000001</v>
      </c>
      <c r="AH40" s="201">
        <v>1265.4352580755315</v>
      </c>
      <c r="AI40" s="201">
        <v>931.29915442720494</v>
      </c>
      <c r="AJ40" s="201">
        <v>943.28000000000009</v>
      </c>
      <c r="AK40" s="201">
        <v>940.70621659313633</v>
      </c>
      <c r="AL40" s="201">
        <v>1089.9282958598442</v>
      </c>
      <c r="AM40" s="201">
        <v>1111.9470493115582</v>
      </c>
      <c r="AN40" s="201">
        <v>1100.9376725857012</v>
      </c>
      <c r="AO40" s="201">
        <v>693.10270432571895</v>
      </c>
      <c r="AP40" s="201">
        <v>700.03373136897608</v>
      </c>
      <c r="AQ40" s="201">
        <v>686.17167728246181</v>
      </c>
      <c r="AR40" s="201">
        <v>827.42400000000009</v>
      </c>
      <c r="AS40" s="201">
        <v>794.976</v>
      </c>
      <c r="AT40" s="201">
        <v>811.2</v>
      </c>
      <c r="AU40" s="201">
        <v>679.24065023920446</v>
      </c>
      <c r="AV40" s="201">
        <v>679.24065023920446</v>
      </c>
      <c r="AW40" s="201">
        <v>819.35186271917996</v>
      </c>
      <c r="AX40" s="201">
        <v>819.35186271917996</v>
      </c>
      <c r="AY40" s="201">
        <v>827.62814416078777</v>
      </c>
      <c r="AZ40" s="201">
        <v>936.00268551017064</v>
      </c>
      <c r="BA40" s="201">
        <v>940.70621659313633</v>
      </c>
      <c r="BB40" s="201">
        <v>1252.1644723199297</v>
      </c>
      <c r="BC40" s="201">
        <v>478.89598719359765</v>
      </c>
      <c r="BD40" s="201">
        <v>478.89598719359765</v>
      </c>
      <c r="BE40" s="201">
        <v>488.57065360154911</v>
      </c>
      <c r="BF40" s="201">
        <v>0</v>
      </c>
      <c r="BG40" s="201">
        <v>483.73332039757338</v>
      </c>
      <c r="BH40" s="201">
        <v>474.05865398962192</v>
      </c>
      <c r="BI40" s="201">
        <v>464.38398758167045</v>
      </c>
      <c r="BJ40" s="201">
        <v>469.22132078564618</v>
      </c>
      <c r="BK40" s="201">
        <v>493.40798680552484</v>
      </c>
      <c r="BL40" s="201">
        <v>658.44756910943306</v>
      </c>
      <c r="BM40" s="201">
        <v>550.90816665941122</v>
      </c>
      <c r="BN40" s="201">
        <v>562.26709793073928</v>
      </c>
      <c r="BO40" s="201">
        <v>556.5876322950752</v>
      </c>
      <c r="BP40" s="201">
        <v>665.37859615269019</v>
      </c>
      <c r="BQ40" s="201">
        <v>693.10270432571895</v>
      </c>
      <c r="BR40" s="201">
        <v>693.10270432571895</v>
      </c>
      <c r="BS40" s="201">
        <v>679.24065023920446</v>
      </c>
      <c r="BT40" s="201">
        <v>686.17167728246181</v>
      </c>
      <c r="BU40" s="201">
        <v>567.94656356640337</v>
      </c>
      <c r="BV40" s="201">
        <v>579.30549483773143</v>
      </c>
      <c r="BW40" s="201">
        <v>811.07558127757204</v>
      </c>
      <c r="BX40" s="201">
        <v>811.07558127757204</v>
      </c>
      <c r="BY40" s="201">
        <v>0</v>
      </c>
      <c r="BZ40" s="201">
        <v>819.35186271917996</v>
      </c>
      <c r="CA40" s="201">
        <v>827.62814416078777</v>
      </c>
      <c r="CB40" s="201">
        <v>802.79929983596412</v>
      </c>
      <c r="CC40" s="201">
        <v>945.40974767610192</v>
      </c>
      <c r="CD40" s="201">
        <v>936.00268551017064</v>
      </c>
      <c r="CE40" s="201">
        <v>936.00268551017064</v>
      </c>
      <c r="CF40" s="201">
        <v>846.63559493382274</v>
      </c>
      <c r="CG40" s="201">
        <v>1100.9376725857012</v>
      </c>
      <c r="CH40" s="201">
        <v>1100.9376725857012</v>
      </c>
      <c r="CI40" s="201">
        <v>1252.1644723199297</v>
      </c>
      <c r="CJ40" s="201">
        <v>1245.9036499583299</v>
      </c>
      <c r="CK40" s="201">
        <v>1100.9376725857012</v>
      </c>
      <c r="CL40" s="201">
        <v>1095.4329842227726</v>
      </c>
      <c r="CM40" s="201">
        <v>1089.9282958598442</v>
      </c>
      <c r="CN40" s="201">
        <v>1248</v>
      </c>
      <c r="CO40" s="201">
        <v>1304.1730720982519</v>
      </c>
      <c r="CP40" s="201">
        <v>1291.2604674240117</v>
      </c>
      <c r="CQ40" s="201">
        <v>1500.6422135503765</v>
      </c>
      <c r="CR40" s="201">
        <v>1500.6422135503765</v>
      </c>
      <c r="CS40" s="201">
        <v>1508.2212146289139</v>
      </c>
      <c r="CT40" s="201">
        <v>1515.8002157074511</v>
      </c>
      <c r="CU40" s="201">
        <v>1515.8002157074511</v>
      </c>
      <c r="CV40" s="201">
        <v>1284.8041650868915</v>
      </c>
      <c r="CW40" s="201">
        <v>1284.8041650868915</v>
      </c>
      <c r="CX40" s="201">
        <v>1291.2604674240117</v>
      </c>
      <c r="CY40" s="201">
        <v>1297.7167697611314</v>
      </c>
      <c r="CZ40" s="201">
        <v>1258.4252946815291</v>
      </c>
      <c r="DA40" s="201">
        <v>1248</v>
      </c>
      <c r="DB40" s="201">
        <v>1252.1644723199297</v>
      </c>
      <c r="DC40" s="201">
        <v>1280.9303836846195</v>
      </c>
      <c r="DD40" s="201">
        <v>1291.2604674240117</v>
      </c>
      <c r="DE40" s="201">
        <v>1515.8002157074511</v>
      </c>
      <c r="DF40" s="201">
        <v>1264.6861170431291</v>
      </c>
      <c r="DG40" s="201">
        <v>1258.4252946815291</v>
      </c>
      <c r="DH40" s="201">
        <v>1178.9440000000002</v>
      </c>
      <c r="DI40" s="201">
        <v>1252.1644723199297</v>
      </c>
      <c r="DJ40" s="201">
        <v>1245.9036499583299</v>
      </c>
    </row>
    <row r="41" spans="1:114" ht="14.65" thickBot="1">
      <c r="A41" s="1">
        <v>37</v>
      </c>
      <c r="B41" s="1">
        <v>37</v>
      </c>
      <c r="C41" s="1">
        <v>520</v>
      </c>
      <c r="D41" s="1">
        <v>3</v>
      </c>
      <c r="F41" t="s">
        <v>203</v>
      </c>
      <c r="G41" t="s">
        <v>204</v>
      </c>
      <c r="H41" t="s">
        <v>205</v>
      </c>
      <c r="I41" t="s">
        <v>206</v>
      </c>
      <c r="J41" t="s">
        <v>206</v>
      </c>
      <c r="N41" s="211">
        <v>8.8000000000000007</v>
      </c>
      <c r="O41" s="212">
        <v>15400</v>
      </c>
      <c r="P41" s="201">
        <v>1532.3033190691799</v>
      </c>
      <c r="Q41" s="201">
        <v>1547.703352426659</v>
      </c>
      <c r="R41" s="201">
        <v>1540.0033357479197</v>
      </c>
      <c r="S41" s="201">
        <v>1312.3990659972562</v>
      </c>
      <c r="T41" s="201">
        <v>0</v>
      </c>
      <c r="U41" s="201">
        <v>1274.2724027660304</v>
      </c>
      <c r="V41" s="201">
        <v>1305.8370706672702</v>
      </c>
      <c r="W41" s="201">
        <v>1540.0033357479197</v>
      </c>
      <c r="X41" s="201">
        <v>1540.0033357479197</v>
      </c>
      <c r="Y41" s="201">
        <v>1312.3990659972562</v>
      </c>
      <c r="Z41" s="201">
        <v>1312.3990659972562</v>
      </c>
      <c r="AA41" s="201">
        <v>1312.3990659972562</v>
      </c>
      <c r="AB41" s="201">
        <v>1312.3990659972562</v>
      </c>
      <c r="AC41" s="201">
        <v>1312.3990659972562</v>
      </c>
      <c r="AD41" s="201">
        <v>1540.0033357479197</v>
      </c>
      <c r="AE41" s="201">
        <v>1524.6033023904404</v>
      </c>
      <c r="AF41" s="201">
        <v>1638.624</v>
      </c>
      <c r="AG41" s="201">
        <v>1622.4</v>
      </c>
      <c r="AH41" s="201">
        <v>1286.151084677311</v>
      </c>
      <c r="AI41" s="201">
        <v>948.02366809911928</v>
      </c>
      <c r="AJ41" s="201">
        <v>962</v>
      </c>
      <c r="AK41" s="201">
        <v>957.59966474658518</v>
      </c>
      <c r="AL41" s="201">
        <v>1106.7288764804571</v>
      </c>
      <c r="AM41" s="201">
        <v>1129.0870356012742</v>
      </c>
      <c r="AN41" s="201">
        <v>1117.9079560408657</v>
      </c>
      <c r="AO41" s="201">
        <v>702.0052811007273</v>
      </c>
      <c r="AP41" s="201">
        <v>709.02533391173461</v>
      </c>
      <c r="AQ41" s="201">
        <v>694.98522828972</v>
      </c>
      <c r="AR41" s="201">
        <v>838.45632000000001</v>
      </c>
      <c r="AS41" s="201">
        <v>805.57568000000003</v>
      </c>
      <c r="AT41" s="201">
        <v>822.01599999999996</v>
      </c>
      <c r="AU41" s="201">
        <v>687.96517547871269</v>
      </c>
      <c r="AV41" s="201">
        <v>687.96517547871269</v>
      </c>
      <c r="AW41" s="201">
        <v>828.20344720078799</v>
      </c>
      <c r="AX41" s="201">
        <v>828.20344720078799</v>
      </c>
      <c r="AY41" s="201">
        <v>836.5691385866545</v>
      </c>
      <c r="AZ41" s="201">
        <v>952.81166642285223</v>
      </c>
      <c r="BA41" s="201">
        <v>957.59966474658518</v>
      </c>
      <c r="BB41" s="201">
        <v>1274.2724027660304</v>
      </c>
      <c r="BC41" s="201">
        <v>486.57874901215752</v>
      </c>
      <c r="BD41" s="201">
        <v>486.57874901215752</v>
      </c>
      <c r="BE41" s="201">
        <v>496.40862272957492</v>
      </c>
      <c r="BF41" s="201">
        <v>0</v>
      </c>
      <c r="BG41" s="201">
        <v>491.49368587086622</v>
      </c>
      <c r="BH41" s="201">
        <v>481.66381215344887</v>
      </c>
      <c r="BI41" s="201">
        <v>471.83393843603159</v>
      </c>
      <c r="BJ41" s="201">
        <v>476.74887529474023</v>
      </c>
      <c r="BK41" s="201">
        <v>501.32355958828356</v>
      </c>
      <c r="BL41" s="201">
        <v>666.9050170456909</v>
      </c>
      <c r="BM41" s="201">
        <v>559.50640100983765</v>
      </c>
      <c r="BN41" s="201">
        <v>571.04261546364864</v>
      </c>
      <c r="BO41" s="201">
        <v>565.27450823674315</v>
      </c>
      <c r="BP41" s="201">
        <v>673.92506985669809</v>
      </c>
      <c r="BQ41" s="201">
        <v>702.0052811007273</v>
      </c>
      <c r="BR41" s="201">
        <v>702.0052811007273</v>
      </c>
      <c r="BS41" s="201">
        <v>687.96517547871269</v>
      </c>
      <c r="BT41" s="201">
        <v>694.98522828972</v>
      </c>
      <c r="BU41" s="201">
        <v>576.81072269055426</v>
      </c>
      <c r="BV41" s="201">
        <v>588.34693714436537</v>
      </c>
      <c r="BW41" s="201">
        <v>819.83775581492137</v>
      </c>
      <c r="BX41" s="201">
        <v>819.83775581492137</v>
      </c>
      <c r="BY41" s="201">
        <v>0</v>
      </c>
      <c r="BZ41" s="201">
        <v>828.20344720078799</v>
      </c>
      <c r="CA41" s="201">
        <v>836.5691385866545</v>
      </c>
      <c r="CB41" s="201">
        <v>811.47206442905485</v>
      </c>
      <c r="CC41" s="201">
        <v>962.38766307031801</v>
      </c>
      <c r="CD41" s="201">
        <v>952.81166642285223</v>
      </c>
      <c r="CE41" s="201">
        <v>952.81166642285223</v>
      </c>
      <c r="CF41" s="201">
        <v>861.83969827192664</v>
      </c>
      <c r="CG41" s="201">
        <v>1117.9079560408657</v>
      </c>
      <c r="CH41" s="201">
        <v>1117.9079560408657</v>
      </c>
      <c r="CI41" s="201">
        <v>1274.2724027660304</v>
      </c>
      <c r="CJ41" s="201">
        <v>1267.9010407522005</v>
      </c>
      <c r="CK41" s="201">
        <v>1117.9079560408657</v>
      </c>
      <c r="CL41" s="201">
        <v>1112.3184162606613</v>
      </c>
      <c r="CM41" s="201">
        <v>1106.7288764804571</v>
      </c>
      <c r="CN41" s="201">
        <v>1268.8</v>
      </c>
      <c r="CO41" s="201">
        <v>1325.5230566572288</v>
      </c>
      <c r="CP41" s="201">
        <v>1312.3990659972562</v>
      </c>
      <c r="CQ41" s="201">
        <v>1524.6033023904404</v>
      </c>
      <c r="CR41" s="201">
        <v>1524.6033023904404</v>
      </c>
      <c r="CS41" s="201">
        <v>1532.3033190691799</v>
      </c>
      <c r="CT41" s="201">
        <v>1540.0033357479197</v>
      </c>
      <c r="CU41" s="201">
        <v>1540.0033357479197</v>
      </c>
      <c r="CV41" s="201">
        <v>1305.8370706672702</v>
      </c>
      <c r="CW41" s="201">
        <v>1305.8370706672702</v>
      </c>
      <c r="CX41" s="201">
        <v>1312.3990659972562</v>
      </c>
      <c r="CY41" s="201">
        <v>1318.9610613272425</v>
      </c>
      <c r="CZ41" s="201">
        <v>1280.6437647798605</v>
      </c>
      <c r="DA41" s="201">
        <v>1268.8</v>
      </c>
      <c r="DB41" s="201">
        <v>1274.2724027660304</v>
      </c>
      <c r="DC41" s="201">
        <v>1301.8998734692782</v>
      </c>
      <c r="DD41" s="201">
        <v>1312.3990659972562</v>
      </c>
      <c r="DE41" s="201">
        <v>1540.0033357479197</v>
      </c>
      <c r="DF41" s="201">
        <v>1287.0151267936908</v>
      </c>
      <c r="DG41" s="201">
        <v>1280.6437647798605</v>
      </c>
      <c r="DH41" s="201">
        <v>1200.5760000000002</v>
      </c>
      <c r="DI41" s="201">
        <v>1274.2724027660304</v>
      </c>
      <c r="DJ41" s="201">
        <v>1267.9010407522005</v>
      </c>
    </row>
    <row r="42" spans="1:114" ht="14.65" thickBot="1">
      <c r="A42" s="1">
        <v>38</v>
      </c>
      <c r="B42" s="1">
        <v>38</v>
      </c>
      <c r="C42" s="1">
        <v>560</v>
      </c>
      <c r="D42" s="1">
        <v>3</v>
      </c>
      <c r="F42" t="s">
        <v>203</v>
      </c>
      <c r="G42" t="s">
        <v>204</v>
      </c>
      <c r="H42" t="s">
        <v>205</v>
      </c>
      <c r="I42" t="s">
        <v>206</v>
      </c>
      <c r="J42" t="s">
        <v>206</v>
      </c>
      <c r="N42" s="211">
        <v>9</v>
      </c>
      <c r="O42" s="212">
        <v>15750</v>
      </c>
      <c r="P42" s="201">
        <v>1560.6256199894449</v>
      </c>
      <c r="Q42" s="201">
        <v>1576.3102995873287</v>
      </c>
      <c r="R42" s="201">
        <v>1568.4679597883869</v>
      </c>
      <c r="S42" s="201">
        <v>1335.6684165705014</v>
      </c>
      <c r="T42" s="201">
        <v>0</v>
      </c>
      <c r="U42" s="201">
        <v>1295.3149572121306</v>
      </c>
      <c r="V42" s="201">
        <v>1328.9900744876491</v>
      </c>
      <c r="W42" s="201">
        <v>1568.4679597883869</v>
      </c>
      <c r="X42" s="201">
        <v>1568.4679597883869</v>
      </c>
      <c r="Y42" s="201">
        <v>1335.6684165705014</v>
      </c>
      <c r="Z42" s="201">
        <v>1335.6684165705014</v>
      </c>
      <c r="AA42" s="201">
        <v>1335.6684165705014</v>
      </c>
      <c r="AB42" s="201">
        <v>1335.6684165705014</v>
      </c>
      <c r="AC42" s="201">
        <v>1335.6684165705014</v>
      </c>
      <c r="AD42" s="201">
        <v>1568.4679597883869</v>
      </c>
      <c r="AE42" s="201">
        <v>1552.7832801905029</v>
      </c>
      <c r="AF42" s="201">
        <v>1665.9344000000001</v>
      </c>
      <c r="AG42" s="201">
        <v>1649.44</v>
      </c>
      <c r="AH42" s="201">
        <v>1308.9550482390916</v>
      </c>
      <c r="AI42" s="201">
        <v>965.80290401103366</v>
      </c>
      <c r="AJ42" s="201">
        <v>977.6</v>
      </c>
      <c r="AK42" s="201">
        <v>975.55848890003404</v>
      </c>
      <c r="AL42" s="201">
        <v>1124.58417934107</v>
      </c>
      <c r="AM42" s="201">
        <v>1147.3030516509907</v>
      </c>
      <c r="AN42" s="201">
        <v>1135.9436154960304</v>
      </c>
      <c r="AO42" s="201">
        <v>710.907857875736</v>
      </c>
      <c r="AP42" s="201">
        <v>718.01693645449336</v>
      </c>
      <c r="AQ42" s="201">
        <v>703.79877929697875</v>
      </c>
      <c r="AR42" s="201">
        <v>849.48864000000003</v>
      </c>
      <c r="AS42" s="201">
        <v>816.17536000000018</v>
      </c>
      <c r="AT42" s="201">
        <v>832.83200000000011</v>
      </c>
      <c r="AU42" s="201">
        <v>696.68970071822139</v>
      </c>
      <c r="AV42" s="201">
        <v>696.68970071822139</v>
      </c>
      <c r="AW42" s="201">
        <v>837.05503168239579</v>
      </c>
      <c r="AX42" s="201">
        <v>837.05503168239579</v>
      </c>
      <c r="AY42" s="201">
        <v>845.51013301252101</v>
      </c>
      <c r="AZ42" s="201">
        <v>970.68069645553396</v>
      </c>
      <c r="BA42" s="201">
        <v>975.55848890003404</v>
      </c>
      <c r="BB42" s="201">
        <v>1295.3149572121306</v>
      </c>
      <c r="BC42" s="201">
        <v>495.31623307071737</v>
      </c>
      <c r="BD42" s="201">
        <v>495.31623307071737</v>
      </c>
      <c r="BE42" s="201">
        <v>505.32262161760053</v>
      </c>
      <c r="BF42" s="201">
        <v>0</v>
      </c>
      <c r="BG42" s="201">
        <v>500.31942734415895</v>
      </c>
      <c r="BH42" s="201">
        <v>490.31303879727574</v>
      </c>
      <c r="BI42" s="201">
        <v>480.30665025039258</v>
      </c>
      <c r="BJ42" s="201">
        <v>485.30984452383416</v>
      </c>
      <c r="BK42" s="201">
        <v>510.32581589104211</v>
      </c>
      <c r="BL42" s="201">
        <v>675.36246498194919</v>
      </c>
      <c r="BM42" s="201">
        <v>568.10463536026361</v>
      </c>
      <c r="BN42" s="201">
        <v>579.81813299655767</v>
      </c>
      <c r="BO42" s="201">
        <v>573.96138417841075</v>
      </c>
      <c r="BP42" s="201">
        <v>682.47154356070666</v>
      </c>
      <c r="BQ42" s="201">
        <v>710.907857875736</v>
      </c>
      <c r="BR42" s="201">
        <v>710.907857875736</v>
      </c>
      <c r="BS42" s="201">
        <v>696.68970071822139</v>
      </c>
      <c r="BT42" s="201">
        <v>703.79877929697875</v>
      </c>
      <c r="BU42" s="201">
        <v>585.6748818147048</v>
      </c>
      <c r="BV42" s="201">
        <v>597.38837945099897</v>
      </c>
      <c r="BW42" s="201">
        <v>828.59993035227069</v>
      </c>
      <c r="BX42" s="201">
        <v>828.59993035227069</v>
      </c>
      <c r="BY42" s="201">
        <v>0</v>
      </c>
      <c r="BZ42" s="201">
        <v>837.05503168239579</v>
      </c>
      <c r="CA42" s="201">
        <v>845.51013301252101</v>
      </c>
      <c r="CB42" s="201">
        <v>820.14482902214536</v>
      </c>
      <c r="CC42" s="201">
        <v>980.43628134453411</v>
      </c>
      <c r="CD42" s="201">
        <v>970.68069645553396</v>
      </c>
      <c r="CE42" s="201">
        <v>970.68069645553396</v>
      </c>
      <c r="CF42" s="201">
        <v>878.00264001003063</v>
      </c>
      <c r="CG42" s="201">
        <v>1135.9436154960304</v>
      </c>
      <c r="CH42" s="201">
        <v>1135.9436154960304</v>
      </c>
      <c r="CI42" s="201">
        <v>1295.3149572121306</v>
      </c>
      <c r="CJ42" s="201">
        <v>1288.83838242607</v>
      </c>
      <c r="CK42" s="201">
        <v>1135.9436154960304</v>
      </c>
      <c r="CL42" s="201">
        <v>1130.2638974185502</v>
      </c>
      <c r="CM42" s="201">
        <v>1124.58417934107</v>
      </c>
      <c r="CN42" s="201">
        <v>1292.72</v>
      </c>
      <c r="CO42" s="201">
        <v>1349.0251007362067</v>
      </c>
      <c r="CP42" s="201">
        <v>1335.6684165705014</v>
      </c>
      <c r="CQ42" s="201">
        <v>1552.7832801905029</v>
      </c>
      <c r="CR42" s="201">
        <v>1552.7832801905029</v>
      </c>
      <c r="CS42" s="201">
        <v>1560.6256199894449</v>
      </c>
      <c r="CT42" s="201">
        <v>1568.4679597883869</v>
      </c>
      <c r="CU42" s="201">
        <v>1568.4679597883869</v>
      </c>
      <c r="CV42" s="201">
        <v>1328.9900744876491</v>
      </c>
      <c r="CW42" s="201">
        <v>1328.9900744876491</v>
      </c>
      <c r="CX42" s="201">
        <v>1335.6684165705014</v>
      </c>
      <c r="CY42" s="201">
        <v>1342.3467586533538</v>
      </c>
      <c r="CZ42" s="201">
        <v>1301.7915319981912</v>
      </c>
      <c r="DA42" s="201">
        <v>1289.6000000000001</v>
      </c>
      <c r="DB42" s="201">
        <v>1295.3149572121306</v>
      </c>
      <c r="DC42" s="201">
        <v>1324.9830692379376</v>
      </c>
      <c r="DD42" s="201">
        <v>1335.6684165705014</v>
      </c>
      <c r="DE42" s="201">
        <v>1568.4679597883869</v>
      </c>
      <c r="DF42" s="201">
        <v>1308.2681067842518</v>
      </c>
      <c r="DG42" s="201">
        <v>1301.7915319981912</v>
      </c>
      <c r="DH42" s="201">
        <v>1222.2080000000001</v>
      </c>
      <c r="DI42" s="201">
        <v>1295.3149572121306</v>
      </c>
      <c r="DJ42" s="201">
        <v>1288.83838242607</v>
      </c>
    </row>
    <row r="43" spans="1:114" ht="14.65" thickBot="1">
      <c r="A43" s="1">
        <v>39</v>
      </c>
      <c r="B43" s="1">
        <v>39</v>
      </c>
      <c r="C43" s="1">
        <v>720</v>
      </c>
      <c r="D43" s="1">
        <v>3</v>
      </c>
      <c r="F43" t="s">
        <v>203</v>
      </c>
      <c r="G43" t="s">
        <v>204</v>
      </c>
      <c r="H43" t="s">
        <v>205</v>
      </c>
      <c r="I43" t="s">
        <v>206</v>
      </c>
      <c r="J43" t="s">
        <v>206</v>
      </c>
      <c r="N43" s="211">
        <v>9.1999999999999993</v>
      </c>
      <c r="O43" s="212">
        <v>16100</v>
      </c>
      <c r="P43" s="201">
        <v>1584.7077244297107</v>
      </c>
      <c r="Q43" s="201">
        <v>1600.6344352279991</v>
      </c>
      <c r="R43" s="201">
        <v>1592.671079828855</v>
      </c>
      <c r="S43" s="201">
        <v>1356.8070151437469</v>
      </c>
      <c r="T43" s="201">
        <v>0</v>
      </c>
      <c r="U43" s="201">
        <v>1316.3575116582315</v>
      </c>
      <c r="V43" s="201">
        <v>1350.0229800680283</v>
      </c>
      <c r="W43" s="201">
        <v>1592.671079828855</v>
      </c>
      <c r="X43" s="201">
        <v>1592.671079828855</v>
      </c>
      <c r="Y43" s="201">
        <v>1356.8070151437469</v>
      </c>
      <c r="Z43" s="201">
        <v>1356.8070151437469</v>
      </c>
      <c r="AA43" s="201">
        <v>1356.8070151437469</v>
      </c>
      <c r="AB43" s="201">
        <v>1356.8070151437469</v>
      </c>
      <c r="AC43" s="201">
        <v>1356.8070151437469</v>
      </c>
      <c r="AD43" s="201">
        <v>1592.671079828855</v>
      </c>
      <c r="AE43" s="201">
        <v>1576.7443690305665</v>
      </c>
      <c r="AF43" s="201">
        <v>1693.2448000000002</v>
      </c>
      <c r="AG43" s="201">
        <v>1676.48</v>
      </c>
      <c r="AH43" s="201">
        <v>1329.6708748408719</v>
      </c>
      <c r="AI43" s="201">
        <v>982.52741768294788</v>
      </c>
      <c r="AJ43" s="201">
        <v>993.2</v>
      </c>
      <c r="AK43" s="201">
        <v>992.45193705348277</v>
      </c>
      <c r="AL43" s="201">
        <v>1141.3847599616831</v>
      </c>
      <c r="AM43" s="201">
        <v>1164.443037940707</v>
      </c>
      <c r="AN43" s="201">
        <v>1152.9138989511951</v>
      </c>
      <c r="AO43" s="201">
        <v>718.7450586507448</v>
      </c>
      <c r="AP43" s="201">
        <v>725.93250923725225</v>
      </c>
      <c r="AQ43" s="201">
        <v>711.55760806423734</v>
      </c>
      <c r="AR43" s="201">
        <v>860.52096000000017</v>
      </c>
      <c r="AS43" s="201">
        <v>826.77503999999999</v>
      </c>
      <c r="AT43" s="201">
        <v>843.64800000000002</v>
      </c>
      <c r="AU43" s="201">
        <v>704.37015747772989</v>
      </c>
      <c r="AV43" s="201">
        <v>704.37015747772989</v>
      </c>
      <c r="AW43" s="201">
        <v>845.90661616400359</v>
      </c>
      <c r="AX43" s="201">
        <v>845.90661616400359</v>
      </c>
      <c r="AY43" s="201">
        <v>854.45112743838752</v>
      </c>
      <c r="AZ43" s="201">
        <v>987.48967736821533</v>
      </c>
      <c r="BA43" s="201">
        <v>992.45193705348277</v>
      </c>
      <c r="BB43" s="201">
        <v>1316.3575116582315</v>
      </c>
      <c r="BC43" s="201">
        <v>502.99899488927764</v>
      </c>
      <c r="BD43" s="201">
        <v>502.99899488927764</v>
      </c>
      <c r="BE43" s="201">
        <v>513.16059074562668</v>
      </c>
      <c r="BF43" s="201">
        <v>0</v>
      </c>
      <c r="BG43" s="201">
        <v>508.07979281745213</v>
      </c>
      <c r="BH43" s="201">
        <v>497.91819696110309</v>
      </c>
      <c r="BI43" s="201">
        <v>487.756601104754</v>
      </c>
      <c r="BJ43" s="201">
        <v>492.83739903292854</v>
      </c>
      <c r="BK43" s="201">
        <v>518.24138867380123</v>
      </c>
      <c r="BL43" s="201">
        <v>682.80780571820753</v>
      </c>
      <c r="BM43" s="201">
        <v>575.66945499069004</v>
      </c>
      <c r="BN43" s="201">
        <v>587.53892828946709</v>
      </c>
      <c r="BO43" s="201">
        <v>581.60419164007862</v>
      </c>
      <c r="BP43" s="201">
        <v>689.99525630471499</v>
      </c>
      <c r="BQ43" s="201">
        <v>718.7450586507448</v>
      </c>
      <c r="BR43" s="201">
        <v>718.7450586507448</v>
      </c>
      <c r="BS43" s="201">
        <v>704.37015747772989</v>
      </c>
      <c r="BT43" s="201">
        <v>711.55760806423734</v>
      </c>
      <c r="BU43" s="201">
        <v>593.47366493885579</v>
      </c>
      <c r="BV43" s="201">
        <v>605.34313823763284</v>
      </c>
      <c r="BW43" s="201">
        <v>837.36210488961967</v>
      </c>
      <c r="BX43" s="201">
        <v>837.36210488961967</v>
      </c>
      <c r="BY43" s="201">
        <v>0</v>
      </c>
      <c r="BZ43" s="201">
        <v>845.90661616400359</v>
      </c>
      <c r="CA43" s="201">
        <v>854.45112743838752</v>
      </c>
      <c r="CB43" s="201">
        <v>828.81759361523575</v>
      </c>
      <c r="CC43" s="201">
        <v>997.41419673875009</v>
      </c>
      <c r="CD43" s="201">
        <v>987.48967736821533</v>
      </c>
      <c r="CE43" s="201">
        <v>987.48967736821533</v>
      </c>
      <c r="CF43" s="201">
        <v>893.20674334813452</v>
      </c>
      <c r="CG43" s="201">
        <v>1152.9138989511951</v>
      </c>
      <c r="CH43" s="201">
        <v>1152.9138989511951</v>
      </c>
      <c r="CI43" s="201">
        <v>1316.3575116582315</v>
      </c>
      <c r="CJ43" s="201">
        <v>1309.7757240999401</v>
      </c>
      <c r="CK43" s="201">
        <v>1152.9138989511951</v>
      </c>
      <c r="CL43" s="201">
        <v>1147.1493294564391</v>
      </c>
      <c r="CM43" s="201">
        <v>1141.3847599616831</v>
      </c>
      <c r="CN43" s="201">
        <v>1315.6000000000001</v>
      </c>
      <c r="CO43" s="201">
        <v>1370.3750852951846</v>
      </c>
      <c r="CP43" s="201">
        <v>1356.8070151437469</v>
      </c>
      <c r="CQ43" s="201">
        <v>1576.7443690305665</v>
      </c>
      <c r="CR43" s="201">
        <v>1576.7443690305665</v>
      </c>
      <c r="CS43" s="201">
        <v>1584.7077244297107</v>
      </c>
      <c r="CT43" s="201">
        <v>1592.671079828855</v>
      </c>
      <c r="CU43" s="201">
        <v>1592.671079828855</v>
      </c>
      <c r="CV43" s="201">
        <v>1350.0229800680283</v>
      </c>
      <c r="CW43" s="201">
        <v>1350.0229800680283</v>
      </c>
      <c r="CX43" s="201">
        <v>1356.8070151437469</v>
      </c>
      <c r="CY43" s="201">
        <v>1363.5910502194656</v>
      </c>
      <c r="CZ43" s="201">
        <v>1322.9392992165224</v>
      </c>
      <c r="DA43" s="201">
        <v>1315.6000000000001</v>
      </c>
      <c r="DB43" s="201">
        <v>1316.3575116582315</v>
      </c>
      <c r="DC43" s="201">
        <v>1345.9525590225971</v>
      </c>
      <c r="DD43" s="201">
        <v>1356.8070151437469</v>
      </c>
      <c r="DE43" s="201">
        <v>1592.671079828855</v>
      </c>
      <c r="DF43" s="201">
        <v>1329.5210867748137</v>
      </c>
      <c r="DG43" s="201">
        <v>1322.9392992165224</v>
      </c>
      <c r="DH43" s="201">
        <v>1243.8400000000001</v>
      </c>
      <c r="DI43" s="201">
        <v>1316.3575116582315</v>
      </c>
      <c r="DJ43" s="201">
        <v>1309.7757240999401</v>
      </c>
    </row>
    <row r="44" spans="1:114" ht="14.65" thickBot="1">
      <c r="A44" s="1">
        <v>40</v>
      </c>
      <c r="B44" s="1">
        <v>40</v>
      </c>
      <c r="C44" s="1">
        <v>150</v>
      </c>
      <c r="D44" s="1">
        <v>1</v>
      </c>
      <c r="F44" t="s">
        <v>206</v>
      </c>
      <c r="G44" t="s">
        <v>202</v>
      </c>
      <c r="H44" t="s">
        <v>203</v>
      </c>
      <c r="I44" t="s">
        <v>204</v>
      </c>
      <c r="J44" t="s">
        <v>205</v>
      </c>
      <c r="N44" s="211">
        <v>9.5</v>
      </c>
      <c r="O44" s="212">
        <v>16625</v>
      </c>
      <c r="P44" s="201">
        <v>1613.0300253499761</v>
      </c>
      <c r="Q44" s="201">
        <v>1629.2413823886691</v>
      </c>
      <c r="R44" s="201">
        <v>1621.1357038693227</v>
      </c>
      <c r="S44" s="201">
        <v>1379.0109897169918</v>
      </c>
      <c r="T44" s="201">
        <v>0</v>
      </c>
      <c r="U44" s="201">
        <v>1338.4654421043317</v>
      </c>
      <c r="V44" s="201">
        <v>1372.115934768407</v>
      </c>
      <c r="W44" s="201">
        <v>1621.1357038693227</v>
      </c>
      <c r="X44" s="201">
        <v>1621.1357038693227</v>
      </c>
      <c r="Y44" s="201">
        <v>1379.0109897169918</v>
      </c>
      <c r="Z44" s="201">
        <v>1379.0109897169918</v>
      </c>
      <c r="AA44" s="201">
        <v>1379.0109897169918</v>
      </c>
      <c r="AB44" s="201">
        <v>1379.0109897169918</v>
      </c>
      <c r="AC44" s="201">
        <v>1379.0109897169918</v>
      </c>
      <c r="AD44" s="201">
        <v>1621.1357038693227</v>
      </c>
      <c r="AE44" s="201">
        <v>1604.9243468306295</v>
      </c>
      <c r="AF44" s="201">
        <v>1720.5552000000002</v>
      </c>
      <c r="AG44" s="201">
        <v>1703.52</v>
      </c>
      <c r="AH44" s="201">
        <v>1351.430769922652</v>
      </c>
      <c r="AI44" s="201">
        <v>999.25193135486245</v>
      </c>
      <c r="AJ44" s="201">
        <v>1014</v>
      </c>
      <c r="AK44" s="201">
        <v>1009.3453852069317</v>
      </c>
      <c r="AL44" s="201">
        <v>1159.2400628222961</v>
      </c>
      <c r="AM44" s="201">
        <v>1182.659053990423</v>
      </c>
      <c r="AN44" s="201">
        <v>1170.9495584063595</v>
      </c>
      <c r="AO44" s="201">
        <v>727.64763542575349</v>
      </c>
      <c r="AP44" s="201">
        <v>734.924111780011</v>
      </c>
      <c r="AQ44" s="201">
        <v>720.37115907149598</v>
      </c>
      <c r="AR44" s="201">
        <v>871.55328000000009</v>
      </c>
      <c r="AS44" s="201">
        <v>837.37472000000002</v>
      </c>
      <c r="AT44" s="201">
        <v>854.46400000000006</v>
      </c>
      <c r="AU44" s="201">
        <v>713.09468271723836</v>
      </c>
      <c r="AV44" s="201">
        <v>713.09468271723836</v>
      </c>
      <c r="AW44" s="201">
        <v>855.81292288561167</v>
      </c>
      <c r="AX44" s="201">
        <v>855.81292288561167</v>
      </c>
      <c r="AY44" s="201">
        <v>864.45749786425426</v>
      </c>
      <c r="AZ44" s="201">
        <v>1004.2986582808971</v>
      </c>
      <c r="BA44" s="201">
        <v>1009.3453852069317</v>
      </c>
      <c r="BB44" s="201">
        <v>1338.4654421043317</v>
      </c>
      <c r="BC44" s="201">
        <v>511.73647894783738</v>
      </c>
      <c r="BD44" s="201">
        <v>511.73647894783738</v>
      </c>
      <c r="BE44" s="201">
        <v>522.07458963365229</v>
      </c>
      <c r="BF44" s="201">
        <v>0</v>
      </c>
      <c r="BG44" s="201">
        <v>516.90553429074487</v>
      </c>
      <c r="BH44" s="201">
        <v>506.5674236049299</v>
      </c>
      <c r="BI44" s="201">
        <v>496.22931291911499</v>
      </c>
      <c r="BJ44" s="201">
        <v>501.39836826202247</v>
      </c>
      <c r="BK44" s="201">
        <v>527.24364497655972</v>
      </c>
      <c r="BL44" s="201">
        <v>691.26525365446582</v>
      </c>
      <c r="BM44" s="201">
        <v>584.26768934111612</v>
      </c>
      <c r="BN44" s="201">
        <v>596.31444582237634</v>
      </c>
      <c r="BO44" s="201">
        <v>590.29106758174635</v>
      </c>
      <c r="BP44" s="201">
        <v>698.54173000872333</v>
      </c>
      <c r="BQ44" s="201">
        <v>727.64763542575349</v>
      </c>
      <c r="BR44" s="201">
        <v>727.64763542575349</v>
      </c>
      <c r="BS44" s="201">
        <v>713.09468271723836</v>
      </c>
      <c r="BT44" s="201">
        <v>720.37115907149598</v>
      </c>
      <c r="BU44" s="201">
        <v>602.33782406300645</v>
      </c>
      <c r="BV44" s="201">
        <v>614.38458054426656</v>
      </c>
      <c r="BW44" s="201">
        <v>847.16834790696919</v>
      </c>
      <c r="BX44" s="201">
        <v>847.16834790696919</v>
      </c>
      <c r="BY44" s="201">
        <v>0</v>
      </c>
      <c r="BZ44" s="201">
        <v>855.81292288561167</v>
      </c>
      <c r="CA44" s="201">
        <v>864.45749786425426</v>
      </c>
      <c r="CB44" s="201">
        <v>838.52377292832659</v>
      </c>
      <c r="CC44" s="201">
        <v>1014.3921121329663</v>
      </c>
      <c r="CD44" s="201">
        <v>1004.2986582808971</v>
      </c>
      <c r="CE44" s="201">
        <v>1004.2986582808971</v>
      </c>
      <c r="CF44" s="201">
        <v>908.41084668623853</v>
      </c>
      <c r="CG44" s="201">
        <v>1170.9495584063595</v>
      </c>
      <c r="CH44" s="201">
        <v>1170.9495584063595</v>
      </c>
      <c r="CI44" s="201">
        <v>1338.4654421043317</v>
      </c>
      <c r="CJ44" s="201">
        <v>1331.7731148938103</v>
      </c>
      <c r="CK44" s="201">
        <v>1170.9495584063595</v>
      </c>
      <c r="CL44" s="201">
        <v>1165.0948106143276</v>
      </c>
      <c r="CM44" s="201">
        <v>1159.2400628222961</v>
      </c>
      <c r="CN44" s="201">
        <v>1336.4</v>
      </c>
      <c r="CO44" s="201">
        <v>1392.8010996141618</v>
      </c>
      <c r="CP44" s="201">
        <v>1379.0109897169918</v>
      </c>
      <c r="CQ44" s="201">
        <v>1604.9243468306295</v>
      </c>
      <c r="CR44" s="201">
        <v>1604.9243468306295</v>
      </c>
      <c r="CS44" s="201">
        <v>1613.0300253499761</v>
      </c>
      <c r="CT44" s="201">
        <v>1621.1357038693227</v>
      </c>
      <c r="CU44" s="201">
        <v>1621.1357038693227</v>
      </c>
      <c r="CV44" s="201">
        <v>1372.115934768407</v>
      </c>
      <c r="CW44" s="201">
        <v>1372.115934768407</v>
      </c>
      <c r="CX44" s="201">
        <v>1379.0109897169918</v>
      </c>
      <c r="CY44" s="201">
        <v>1385.9060446655767</v>
      </c>
      <c r="CZ44" s="201">
        <v>1345.1577693148533</v>
      </c>
      <c r="DA44" s="201">
        <v>1336.4</v>
      </c>
      <c r="DB44" s="201">
        <v>1338.4654421043317</v>
      </c>
      <c r="DC44" s="201">
        <v>1367.9789017992559</v>
      </c>
      <c r="DD44" s="201">
        <v>1379.0109897169918</v>
      </c>
      <c r="DE44" s="201">
        <v>1621.1357038693227</v>
      </c>
      <c r="DF44" s="201">
        <v>1351.8500965253752</v>
      </c>
      <c r="DG44" s="201">
        <v>1345.1577693148533</v>
      </c>
      <c r="DH44" s="201">
        <v>1265.472</v>
      </c>
      <c r="DI44" s="201">
        <v>1338.4654421043317</v>
      </c>
      <c r="DJ44" s="201">
        <v>1331.7731148938103</v>
      </c>
    </row>
    <row r="45" spans="1:114" ht="14.65" thickBot="1">
      <c r="A45" s="1">
        <v>41</v>
      </c>
      <c r="B45" s="1">
        <v>41</v>
      </c>
      <c r="C45" s="1">
        <v>160</v>
      </c>
      <c r="D45" s="1">
        <v>1</v>
      </c>
      <c r="F45" t="s">
        <v>206</v>
      </c>
      <c r="G45" t="s">
        <v>202</v>
      </c>
      <c r="H45" t="s">
        <v>203</v>
      </c>
      <c r="I45" t="s">
        <v>204</v>
      </c>
      <c r="J45" t="s">
        <v>205</v>
      </c>
      <c r="N45" s="211">
        <v>9.6</v>
      </c>
      <c r="O45" s="212">
        <v>16800</v>
      </c>
      <c r="P45" s="201">
        <v>1637.1121297902419</v>
      </c>
      <c r="Q45" s="201">
        <v>1653.5655180293397</v>
      </c>
      <c r="R45" s="201">
        <v>1645.338823909791</v>
      </c>
      <c r="S45" s="201">
        <v>1400.1495882902373</v>
      </c>
      <c r="T45" s="201">
        <v>0</v>
      </c>
      <c r="U45" s="201">
        <v>1359.5079965504326</v>
      </c>
      <c r="V45" s="201">
        <v>1393.1488403487861</v>
      </c>
      <c r="W45" s="201">
        <v>1645.338823909791</v>
      </c>
      <c r="X45" s="201">
        <v>1645.338823909791</v>
      </c>
      <c r="Y45" s="201">
        <v>1400.1495882902373</v>
      </c>
      <c r="Z45" s="201">
        <v>1400.1495882902373</v>
      </c>
      <c r="AA45" s="201">
        <v>1400.1495882902373</v>
      </c>
      <c r="AB45" s="201">
        <v>1400.1495882902373</v>
      </c>
      <c r="AC45" s="201">
        <v>1400.1495882902373</v>
      </c>
      <c r="AD45" s="201">
        <v>1645.338823909791</v>
      </c>
      <c r="AE45" s="201">
        <v>1628.8854356706931</v>
      </c>
      <c r="AF45" s="201">
        <v>1747.8656000000001</v>
      </c>
      <c r="AG45" s="201">
        <v>1730.56</v>
      </c>
      <c r="AH45" s="201">
        <v>1372.1465965244327</v>
      </c>
      <c r="AI45" s="201">
        <v>1015.9764450267771</v>
      </c>
      <c r="AJ45" s="201">
        <v>1029.6000000000001</v>
      </c>
      <c r="AK45" s="201">
        <v>1026.238833360381</v>
      </c>
      <c r="AL45" s="201">
        <v>1176.0406434429092</v>
      </c>
      <c r="AM45" s="201">
        <v>1199.7990402801397</v>
      </c>
      <c r="AN45" s="201">
        <v>1187.9198418615244</v>
      </c>
      <c r="AO45" s="201">
        <v>736.55021220076208</v>
      </c>
      <c r="AP45" s="201">
        <v>743.91571432276965</v>
      </c>
      <c r="AQ45" s="201">
        <v>729.18471007875439</v>
      </c>
      <c r="AR45" s="201">
        <v>882.5856</v>
      </c>
      <c r="AS45" s="201">
        <v>847.97440000000006</v>
      </c>
      <c r="AT45" s="201">
        <v>865.28</v>
      </c>
      <c r="AU45" s="201">
        <v>721.81920795674671</v>
      </c>
      <c r="AV45" s="201">
        <v>721.81920795674671</v>
      </c>
      <c r="AW45" s="201">
        <v>864.66450736721947</v>
      </c>
      <c r="AX45" s="201">
        <v>864.66450736721947</v>
      </c>
      <c r="AY45" s="201">
        <v>873.39849229012066</v>
      </c>
      <c r="AZ45" s="201">
        <v>1021.107639193579</v>
      </c>
      <c r="BA45" s="201">
        <v>1026.238833360381</v>
      </c>
      <c r="BB45" s="201">
        <v>1359.5079965504326</v>
      </c>
      <c r="BC45" s="201">
        <v>519.41924076639737</v>
      </c>
      <c r="BD45" s="201">
        <v>519.41924076639737</v>
      </c>
      <c r="BE45" s="201">
        <v>529.91255876167804</v>
      </c>
      <c r="BF45" s="201">
        <v>0</v>
      </c>
      <c r="BG45" s="201">
        <v>524.6658997640377</v>
      </c>
      <c r="BH45" s="201">
        <v>514.17258176875691</v>
      </c>
      <c r="BI45" s="201">
        <v>503.67926377347624</v>
      </c>
      <c r="BJ45" s="201">
        <v>508.92592277111657</v>
      </c>
      <c r="BK45" s="201">
        <v>535.15921775931849</v>
      </c>
      <c r="BL45" s="201">
        <v>699.72270159072389</v>
      </c>
      <c r="BM45" s="201">
        <v>592.86592369154232</v>
      </c>
      <c r="BN45" s="201">
        <v>605.08996335528536</v>
      </c>
      <c r="BO45" s="201">
        <v>598.97794352341384</v>
      </c>
      <c r="BP45" s="201">
        <v>707.08820371273146</v>
      </c>
      <c r="BQ45" s="201">
        <v>736.55021220076208</v>
      </c>
      <c r="BR45" s="201">
        <v>736.55021220076208</v>
      </c>
      <c r="BS45" s="201">
        <v>721.81920795674671</v>
      </c>
      <c r="BT45" s="201">
        <v>729.18471007875439</v>
      </c>
      <c r="BU45" s="201">
        <v>611.201983187157</v>
      </c>
      <c r="BV45" s="201">
        <v>623.42602285090027</v>
      </c>
      <c r="BW45" s="201">
        <v>855.93052244431817</v>
      </c>
      <c r="BX45" s="201">
        <v>855.93052244431817</v>
      </c>
      <c r="BY45" s="201">
        <v>0</v>
      </c>
      <c r="BZ45" s="201">
        <v>864.66450736721947</v>
      </c>
      <c r="CA45" s="201">
        <v>873.39849229012066</v>
      </c>
      <c r="CB45" s="201">
        <v>847.19653752141699</v>
      </c>
      <c r="CC45" s="201">
        <v>1031.3700275271829</v>
      </c>
      <c r="CD45" s="201">
        <v>1021.107639193579</v>
      </c>
      <c r="CE45" s="201">
        <v>1021.107639193579</v>
      </c>
      <c r="CF45" s="201">
        <v>923.61495002434299</v>
      </c>
      <c r="CG45" s="201">
        <v>1187.9198418615244</v>
      </c>
      <c r="CH45" s="201">
        <v>1187.9198418615244</v>
      </c>
      <c r="CI45" s="201">
        <v>1359.5079965504326</v>
      </c>
      <c r="CJ45" s="201">
        <v>1352.7104565676805</v>
      </c>
      <c r="CK45" s="201">
        <v>1187.9198418615244</v>
      </c>
      <c r="CL45" s="201">
        <v>1181.9802426522169</v>
      </c>
      <c r="CM45" s="201">
        <v>1176.0406434429092</v>
      </c>
      <c r="CN45" s="201">
        <v>1357.2</v>
      </c>
      <c r="CO45" s="201">
        <v>1414.1510841731397</v>
      </c>
      <c r="CP45" s="201">
        <v>1400.1495882902373</v>
      </c>
      <c r="CQ45" s="201">
        <v>1628.8854356706931</v>
      </c>
      <c r="CR45" s="201">
        <v>1628.8854356706931</v>
      </c>
      <c r="CS45" s="201">
        <v>1637.1121297902419</v>
      </c>
      <c r="CT45" s="201">
        <v>1645.338823909791</v>
      </c>
      <c r="CU45" s="201">
        <v>1645.338823909791</v>
      </c>
      <c r="CV45" s="201">
        <v>1393.1488403487861</v>
      </c>
      <c r="CW45" s="201">
        <v>1393.1488403487861</v>
      </c>
      <c r="CX45" s="201">
        <v>1400.1495882902373</v>
      </c>
      <c r="CY45" s="201">
        <v>1407.1503362316885</v>
      </c>
      <c r="CZ45" s="201">
        <v>1366.3055365331847</v>
      </c>
      <c r="DA45" s="201">
        <v>1357.2</v>
      </c>
      <c r="DB45" s="201">
        <v>1359.5079965504326</v>
      </c>
      <c r="DC45" s="201">
        <v>1388.9483915839155</v>
      </c>
      <c r="DD45" s="201">
        <v>1400.1495882902373</v>
      </c>
      <c r="DE45" s="201">
        <v>1645.338823909791</v>
      </c>
      <c r="DF45" s="201">
        <v>1373.1030765159369</v>
      </c>
      <c r="DG45" s="201">
        <v>1366.3055365331847</v>
      </c>
      <c r="DH45" s="201">
        <v>1287.1040000000003</v>
      </c>
      <c r="DI45" s="201">
        <v>1359.5079965504326</v>
      </c>
      <c r="DJ45" s="201">
        <v>1352.7104565676805</v>
      </c>
    </row>
    <row r="46" spans="1:114" ht="14.65" thickBot="1">
      <c r="A46" s="1">
        <v>42</v>
      </c>
      <c r="B46" s="1">
        <v>42</v>
      </c>
      <c r="C46" s="1">
        <v>180</v>
      </c>
      <c r="D46" s="1">
        <v>1</v>
      </c>
      <c r="F46" t="s">
        <v>206</v>
      </c>
      <c r="G46" t="s">
        <v>202</v>
      </c>
      <c r="H46" t="s">
        <v>203</v>
      </c>
      <c r="I46" t="s">
        <v>204</v>
      </c>
      <c r="J46" t="s">
        <v>205</v>
      </c>
      <c r="N46" s="211">
        <v>10</v>
      </c>
      <c r="O46" s="212">
        <v>17500</v>
      </c>
      <c r="P46" s="201">
        <v>1665.4344307105071</v>
      </c>
      <c r="Q46" s="201">
        <v>1682.1724651900095</v>
      </c>
      <c r="R46" s="201">
        <v>1673.8034479502585</v>
      </c>
      <c r="S46" s="201">
        <v>1424.4843148634825</v>
      </c>
      <c r="T46" s="201">
        <v>0</v>
      </c>
      <c r="U46" s="201">
        <v>1381.6159269965328</v>
      </c>
      <c r="V46" s="201">
        <v>1417.3618932891652</v>
      </c>
      <c r="W46" s="201">
        <v>1673.8034479502585</v>
      </c>
      <c r="X46" s="201">
        <v>1673.8034479502585</v>
      </c>
      <c r="Y46" s="201">
        <v>1424.4843148634825</v>
      </c>
      <c r="Z46" s="201">
        <v>1424.4843148634825</v>
      </c>
      <c r="AA46" s="201">
        <v>1424.4843148634825</v>
      </c>
      <c r="AB46" s="201">
        <v>1424.4843148634825</v>
      </c>
      <c r="AC46" s="201">
        <v>1424.4843148634825</v>
      </c>
      <c r="AD46" s="201">
        <v>1673.8034479502585</v>
      </c>
      <c r="AE46" s="201">
        <v>1657.0654134707559</v>
      </c>
      <c r="AF46" s="201">
        <v>1775.1760000000002</v>
      </c>
      <c r="AG46" s="201">
        <v>1757.6000000000001</v>
      </c>
      <c r="AH46" s="201">
        <v>1395.9946285662129</v>
      </c>
      <c r="AI46" s="201">
        <v>1033.7556809386913</v>
      </c>
      <c r="AJ46" s="201">
        <v>1045.2</v>
      </c>
      <c r="AK46" s="201">
        <v>1044.1976575138294</v>
      </c>
      <c r="AL46" s="201">
        <v>1193.8959463035219</v>
      </c>
      <c r="AM46" s="201">
        <v>1218.015056329856</v>
      </c>
      <c r="AN46" s="201">
        <v>1205.9555013166889</v>
      </c>
      <c r="AO46" s="201">
        <v>746.51816497577079</v>
      </c>
      <c r="AP46" s="201">
        <v>753.98334662552861</v>
      </c>
      <c r="AQ46" s="201">
        <v>739.05298332601308</v>
      </c>
      <c r="AR46" s="201">
        <v>888.10176000000013</v>
      </c>
      <c r="AS46" s="201">
        <v>853.27424000000008</v>
      </c>
      <c r="AT46" s="201">
        <v>870.6880000000001</v>
      </c>
      <c r="AU46" s="201">
        <v>731.58780167625537</v>
      </c>
      <c r="AV46" s="201">
        <v>731.58780167625537</v>
      </c>
      <c r="AW46" s="201">
        <v>874.57081408882766</v>
      </c>
      <c r="AX46" s="201">
        <v>874.57081408882766</v>
      </c>
      <c r="AY46" s="201">
        <v>883.40486271598752</v>
      </c>
      <c r="AZ46" s="201">
        <v>1038.9766692262604</v>
      </c>
      <c r="BA46" s="201">
        <v>1044.1976575138294</v>
      </c>
      <c r="BB46" s="201">
        <v>1381.6159269965328</v>
      </c>
      <c r="BC46" s="201">
        <v>528.15672482495745</v>
      </c>
      <c r="BD46" s="201">
        <v>528.15672482495745</v>
      </c>
      <c r="BE46" s="201">
        <v>538.82655764970411</v>
      </c>
      <c r="BF46" s="201">
        <v>0</v>
      </c>
      <c r="BG46" s="201">
        <v>533.49164123733078</v>
      </c>
      <c r="BH46" s="201">
        <v>522.82180841258412</v>
      </c>
      <c r="BI46" s="201">
        <v>512.15197558783746</v>
      </c>
      <c r="BJ46" s="201">
        <v>517.48689200021079</v>
      </c>
      <c r="BK46" s="201">
        <v>544.16147406207733</v>
      </c>
      <c r="BL46" s="201">
        <v>709.19225672698224</v>
      </c>
      <c r="BM46" s="201">
        <v>601.46415804196897</v>
      </c>
      <c r="BN46" s="201">
        <v>613.86548088819518</v>
      </c>
      <c r="BO46" s="201">
        <v>607.66481946508202</v>
      </c>
      <c r="BP46" s="201">
        <v>716.65743837674006</v>
      </c>
      <c r="BQ46" s="201">
        <v>746.51816497577079</v>
      </c>
      <c r="BR46" s="201">
        <v>746.51816497577079</v>
      </c>
      <c r="BS46" s="201">
        <v>731.58780167625537</v>
      </c>
      <c r="BT46" s="201">
        <v>739.05298332601308</v>
      </c>
      <c r="BU46" s="201">
        <v>620.06614231130823</v>
      </c>
      <c r="BV46" s="201">
        <v>632.46746515753432</v>
      </c>
      <c r="BW46" s="201">
        <v>865.73676546166769</v>
      </c>
      <c r="BX46" s="201">
        <v>865.73676546166769</v>
      </c>
      <c r="BY46" s="201">
        <v>0</v>
      </c>
      <c r="BZ46" s="201">
        <v>874.57081408882766</v>
      </c>
      <c r="CA46" s="201">
        <v>883.40486271598752</v>
      </c>
      <c r="CB46" s="201">
        <v>856.90271683450794</v>
      </c>
      <c r="CC46" s="201">
        <v>1049.4186458013985</v>
      </c>
      <c r="CD46" s="201">
        <v>1038.9766692262604</v>
      </c>
      <c r="CE46" s="201">
        <v>1038.9766692262604</v>
      </c>
      <c r="CF46" s="201">
        <v>1044.1976575138294</v>
      </c>
      <c r="CG46" s="201">
        <v>1205.9555013166889</v>
      </c>
      <c r="CH46" s="201">
        <v>1205.9555013166889</v>
      </c>
      <c r="CI46" s="201">
        <v>1381.6159269965328</v>
      </c>
      <c r="CJ46" s="201">
        <v>1374.70784736155</v>
      </c>
      <c r="CK46" s="201">
        <v>1205.9555013166889</v>
      </c>
      <c r="CL46" s="201">
        <v>1199.9257238101054</v>
      </c>
      <c r="CM46" s="201">
        <v>1193.8959463035219</v>
      </c>
      <c r="CN46" s="201">
        <v>1378</v>
      </c>
      <c r="CO46" s="201">
        <v>1438.7291580121175</v>
      </c>
      <c r="CP46" s="201">
        <v>1424.4843148634825</v>
      </c>
      <c r="CQ46" s="201">
        <v>1657.0654134707559</v>
      </c>
      <c r="CR46" s="201">
        <v>1657.0654134707559</v>
      </c>
      <c r="CS46" s="201">
        <v>1665.4344307105071</v>
      </c>
      <c r="CT46" s="201">
        <v>1673.8034479502585</v>
      </c>
      <c r="CU46" s="201">
        <v>1673.8034479502585</v>
      </c>
      <c r="CV46" s="201">
        <v>1417.3618932891652</v>
      </c>
      <c r="CW46" s="201">
        <v>1417.3618932891652</v>
      </c>
      <c r="CX46" s="201">
        <v>1424.4843148634825</v>
      </c>
      <c r="CY46" s="201">
        <v>1431.6067364377998</v>
      </c>
      <c r="CZ46" s="201">
        <v>1388.5240066315152</v>
      </c>
      <c r="DA46" s="201">
        <v>1378</v>
      </c>
      <c r="DB46" s="201">
        <v>1381.6159269965328</v>
      </c>
      <c r="DC46" s="201">
        <v>1413.0884403445746</v>
      </c>
      <c r="DD46" s="201">
        <v>1424.4843148634825</v>
      </c>
      <c r="DE46" s="201">
        <v>1673.8034479502585</v>
      </c>
      <c r="DF46" s="201">
        <v>1395.4320862664981</v>
      </c>
      <c r="DG46" s="201">
        <v>1388.5240066315152</v>
      </c>
      <c r="DH46" s="201">
        <v>1308.7360000000001</v>
      </c>
      <c r="DI46" s="201">
        <v>1381.6159269965328</v>
      </c>
      <c r="DJ46" s="201">
        <v>1374.70784736155</v>
      </c>
    </row>
    <row r="47" spans="1:114" ht="14.65" thickBot="1">
      <c r="A47" s="1">
        <v>44</v>
      </c>
      <c r="B47" s="1">
        <v>44</v>
      </c>
      <c r="C47" s="1">
        <v>200</v>
      </c>
      <c r="D47" s="1">
        <v>1</v>
      </c>
      <c r="F47" t="s">
        <v>206</v>
      </c>
      <c r="G47" t="s">
        <v>202</v>
      </c>
      <c r="H47" t="s">
        <v>203</v>
      </c>
      <c r="I47" t="s">
        <v>204</v>
      </c>
      <c r="J47" t="s">
        <v>205</v>
      </c>
      <c r="N47" s="211">
        <v>10.4</v>
      </c>
      <c r="O47" s="212">
        <v>18200</v>
      </c>
      <c r="P47" s="201">
        <v>1693.7567316307732</v>
      </c>
      <c r="Q47" s="201">
        <v>1710.7794123506801</v>
      </c>
      <c r="R47" s="201">
        <v>1702.2680719907266</v>
      </c>
      <c r="S47" s="201">
        <v>1447.7536654367275</v>
      </c>
      <c r="T47" s="201">
        <v>0</v>
      </c>
      <c r="U47" s="201">
        <v>1404.7892334426335</v>
      </c>
      <c r="V47" s="201">
        <v>1440.5148971095439</v>
      </c>
      <c r="W47" s="201">
        <v>1702.2680719907266</v>
      </c>
      <c r="X47" s="201">
        <v>1702.2680719907266</v>
      </c>
      <c r="Y47" s="201">
        <v>1447.7536654367275</v>
      </c>
      <c r="Z47" s="201">
        <v>1447.7536654367275</v>
      </c>
      <c r="AA47" s="201">
        <v>1447.7536654367275</v>
      </c>
      <c r="AB47" s="201">
        <v>1447.7536654367275</v>
      </c>
      <c r="AC47" s="201">
        <v>1447.7536654367275</v>
      </c>
      <c r="AD47" s="201">
        <v>1702.2680719907266</v>
      </c>
      <c r="AE47" s="201">
        <v>1685.2453912708193</v>
      </c>
      <c r="AF47" s="201">
        <v>1802.4864000000002</v>
      </c>
      <c r="AG47" s="201">
        <v>1784.64</v>
      </c>
      <c r="AH47" s="201">
        <v>1418.7985921279928</v>
      </c>
      <c r="AI47" s="201">
        <v>1055.6936683197421</v>
      </c>
      <c r="AJ47" s="201">
        <v>1071.2</v>
      </c>
      <c r="AK47" s="201">
        <v>1066.3572407270121</v>
      </c>
      <c r="AL47" s="201">
        <v>1212.8059714041351</v>
      </c>
      <c r="AM47" s="201">
        <v>1237.307102139572</v>
      </c>
      <c r="AN47" s="201">
        <v>1225.0565367718536</v>
      </c>
      <c r="AO47" s="201">
        <v>756.48611775077939</v>
      </c>
      <c r="AP47" s="201">
        <v>764.05097892828724</v>
      </c>
      <c r="AQ47" s="201">
        <v>748.92125657327153</v>
      </c>
      <c r="AR47" s="201">
        <v>893.61792000000003</v>
      </c>
      <c r="AS47" s="201">
        <v>858.57407999999998</v>
      </c>
      <c r="AT47" s="201">
        <v>876.096</v>
      </c>
      <c r="AU47" s="201">
        <v>741.35639539576368</v>
      </c>
      <c r="AV47" s="201">
        <v>741.35639539576368</v>
      </c>
      <c r="AW47" s="201">
        <v>884.47712081043528</v>
      </c>
      <c r="AX47" s="201">
        <v>884.47712081043528</v>
      </c>
      <c r="AY47" s="201">
        <v>893.41123314185381</v>
      </c>
      <c r="AZ47" s="201">
        <v>1061.025454523377</v>
      </c>
      <c r="BA47" s="201">
        <v>1066.3572407270121</v>
      </c>
      <c r="BB47" s="201">
        <v>1404.7892334426335</v>
      </c>
      <c r="BC47" s="201">
        <v>533.05282797423718</v>
      </c>
      <c r="BD47" s="201">
        <v>533.05282797423718</v>
      </c>
      <c r="BE47" s="201">
        <v>543.82157197371691</v>
      </c>
      <c r="BF47" s="201">
        <v>0</v>
      </c>
      <c r="BG47" s="201">
        <v>538.43719997397704</v>
      </c>
      <c r="BH47" s="201">
        <v>527.66845597449753</v>
      </c>
      <c r="BI47" s="201">
        <v>516.89971197501791</v>
      </c>
      <c r="BJ47" s="201">
        <v>522.28408397475778</v>
      </c>
      <c r="BK47" s="201">
        <v>549.20594397345656</v>
      </c>
      <c r="BL47" s="201">
        <v>718.66181186324036</v>
      </c>
      <c r="BM47" s="201">
        <v>610.06239239239494</v>
      </c>
      <c r="BN47" s="201">
        <v>622.6409984211042</v>
      </c>
      <c r="BO47" s="201">
        <v>616.35169540674951</v>
      </c>
      <c r="BP47" s="201">
        <v>726.22667304074821</v>
      </c>
      <c r="BQ47" s="201">
        <v>756.48611775077939</v>
      </c>
      <c r="BR47" s="201">
        <v>756.48611775077939</v>
      </c>
      <c r="BS47" s="201">
        <v>741.35639539576368</v>
      </c>
      <c r="BT47" s="201">
        <v>748.92125657327153</v>
      </c>
      <c r="BU47" s="201">
        <v>628.93030143545877</v>
      </c>
      <c r="BV47" s="201">
        <v>641.50890746416792</v>
      </c>
      <c r="BW47" s="201">
        <v>875.54300847901675</v>
      </c>
      <c r="BX47" s="201">
        <v>875.54300847901675</v>
      </c>
      <c r="BY47" s="201">
        <v>0</v>
      </c>
      <c r="BZ47" s="201">
        <v>884.47712081043528</v>
      </c>
      <c r="CA47" s="201">
        <v>893.41123314185381</v>
      </c>
      <c r="CB47" s="201">
        <v>866.6088961475981</v>
      </c>
      <c r="CC47" s="201">
        <v>1071.6890269306471</v>
      </c>
      <c r="CD47" s="201">
        <v>1061.025454523377</v>
      </c>
      <c r="CE47" s="201">
        <v>1061.025454523377</v>
      </c>
      <c r="CF47" s="201">
        <v>1066.3572407270121</v>
      </c>
      <c r="CG47" s="201">
        <v>1225.0565367718536</v>
      </c>
      <c r="CH47" s="201">
        <v>1225.0565367718536</v>
      </c>
      <c r="CI47" s="201">
        <v>1404.7892334426335</v>
      </c>
      <c r="CJ47" s="201">
        <v>1397.7652872754204</v>
      </c>
      <c r="CK47" s="201">
        <v>1225.0565367718536</v>
      </c>
      <c r="CL47" s="201">
        <v>1218.9312540879944</v>
      </c>
      <c r="CM47" s="201">
        <v>1212.8059714041351</v>
      </c>
      <c r="CN47" s="201">
        <v>1404</v>
      </c>
      <c r="CO47" s="201">
        <v>1462.2312020910947</v>
      </c>
      <c r="CP47" s="201">
        <v>1447.7536654367275</v>
      </c>
      <c r="CQ47" s="201">
        <v>1685.2453912708193</v>
      </c>
      <c r="CR47" s="201">
        <v>1685.2453912708193</v>
      </c>
      <c r="CS47" s="201">
        <v>1693.7567316307732</v>
      </c>
      <c r="CT47" s="201">
        <v>1702.2680719907266</v>
      </c>
      <c r="CU47" s="201">
        <v>1702.2680719907266</v>
      </c>
      <c r="CV47" s="201">
        <v>1440.5148971095439</v>
      </c>
      <c r="CW47" s="201">
        <v>1440.5148971095439</v>
      </c>
      <c r="CX47" s="201">
        <v>1447.7536654367275</v>
      </c>
      <c r="CY47" s="201">
        <v>1454.9924337639109</v>
      </c>
      <c r="CZ47" s="201">
        <v>1411.8131796098467</v>
      </c>
      <c r="DA47" s="201">
        <v>1404</v>
      </c>
      <c r="DB47" s="201">
        <v>1404.7892334426335</v>
      </c>
      <c r="DC47" s="201">
        <v>1436.1716361132337</v>
      </c>
      <c r="DD47" s="201">
        <v>1447.7536654367275</v>
      </c>
      <c r="DE47" s="201">
        <v>1702.2680719907266</v>
      </c>
      <c r="DF47" s="201">
        <v>1418.8371257770598</v>
      </c>
      <c r="DG47" s="201">
        <v>1411.8131796098467</v>
      </c>
      <c r="DH47" s="201">
        <v>1330.3680000000002</v>
      </c>
      <c r="DI47" s="201">
        <v>1404.7892334426335</v>
      </c>
      <c r="DJ47" s="201">
        <v>1397.7652872754204</v>
      </c>
    </row>
    <row r="48" spans="1:114" ht="14.65" thickBot="1">
      <c r="A48" s="1">
        <v>45</v>
      </c>
      <c r="B48" s="1">
        <v>45</v>
      </c>
      <c r="C48" s="1">
        <v>190</v>
      </c>
      <c r="D48" s="1">
        <v>1</v>
      </c>
      <c r="F48" t="s">
        <v>206</v>
      </c>
      <c r="G48" t="s">
        <v>202</v>
      </c>
      <c r="H48" t="s">
        <v>203</v>
      </c>
      <c r="I48" t="s">
        <v>204</v>
      </c>
      <c r="J48" t="s">
        <v>205</v>
      </c>
      <c r="N48" s="211">
        <v>10.5</v>
      </c>
      <c r="O48" s="212">
        <v>18375</v>
      </c>
      <c r="P48" s="201">
        <v>1727.3792781510385</v>
      </c>
      <c r="Q48" s="201">
        <v>1744.7398739113503</v>
      </c>
      <c r="R48" s="201">
        <v>1736.0595760311946</v>
      </c>
      <c r="S48" s="201">
        <v>1471.0230160099727</v>
      </c>
      <c r="T48" s="201">
        <v>0</v>
      </c>
      <c r="U48" s="201">
        <v>1430.0932918887338</v>
      </c>
      <c r="V48" s="201">
        <v>1463.6679009299228</v>
      </c>
      <c r="W48" s="201">
        <v>1736.0595760311946</v>
      </c>
      <c r="X48" s="201">
        <v>1736.0595760311946</v>
      </c>
      <c r="Y48" s="201">
        <v>1471.0230160099727</v>
      </c>
      <c r="Z48" s="201">
        <v>1471.0230160099727</v>
      </c>
      <c r="AA48" s="201">
        <v>1471.0230160099727</v>
      </c>
      <c r="AB48" s="201">
        <v>1471.0230160099727</v>
      </c>
      <c r="AC48" s="201">
        <v>1471.0230160099727</v>
      </c>
      <c r="AD48" s="201">
        <v>1736.0595760311946</v>
      </c>
      <c r="AE48" s="201">
        <v>1718.6989802708824</v>
      </c>
      <c r="AF48" s="201">
        <v>1829.7968000000001</v>
      </c>
      <c r="AG48" s="201">
        <v>1811.68</v>
      </c>
      <c r="AH48" s="201">
        <v>1441.6025556897732</v>
      </c>
      <c r="AI48" s="201">
        <v>1069.3141527625198</v>
      </c>
      <c r="AJ48" s="201">
        <v>1081.6000000000001</v>
      </c>
      <c r="AK48" s="201">
        <v>1080.1153058207271</v>
      </c>
      <c r="AL48" s="201">
        <v>1233.8254409847477</v>
      </c>
      <c r="AM48" s="201">
        <v>1258.7512074692884</v>
      </c>
      <c r="AN48" s="201">
        <v>1246.2883242270182</v>
      </c>
      <c r="AO48" s="201">
        <v>765.38869452578808</v>
      </c>
      <c r="AP48" s="201">
        <v>773.04258147104588</v>
      </c>
      <c r="AQ48" s="201">
        <v>757.73480758053017</v>
      </c>
      <c r="AR48" s="201">
        <v>904.65024000000017</v>
      </c>
      <c r="AS48" s="201">
        <v>869.17376000000002</v>
      </c>
      <c r="AT48" s="201">
        <v>886.91200000000015</v>
      </c>
      <c r="AU48" s="201">
        <v>750.08092063527238</v>
      </c>
      <c r="AV48" s="201">
        <v>750.08092063527238</v>
      </c>
      <c r="AW48" s="201">
        <v>892.27398305204315</v>
      </c>
      <c r="AX48" s="201">
        <v>892.27398305204315</v>
      </c>
      <c r="AY48" s="201">
        <v>901.2868515677203</v>
      </c>
      <c r="AZ48" s="201">
        <v>1074.7147292916236</v>
      </c>
      <c r="BA48" s="201">
        <v>1080.1153058207271</v>
      </c>
      <c r="BB48" s="201">
        <v>1430.0932918887338</v>
      </c>
      <c r="BC48" s="201">
        <v>537.94893112351735</v>
      </c>
      <c r="BD48" s="201">
        <v>537.94893112351735</v>
      </c>
      <c r="BE48" s="201">
        <v>548.81658629772983</v>
      </c>
      <c r="BF48" s="201">
        <v>0</v>
      </c>
      <c r="BG48" s="201">
        <v>543.38275871062365</v>
      </c>
      <c r="BH48" s="201">
        <v>532.51510353641117</v>
      </c>
      <c r="BI48" s="201">
        <v>521.64744836219859</v>
      </c>
      <c r="BJ48" s="201">
        <v>527.08127594930488</v>
      </c>
      <c r="BK48" s="201">
        <v>554.25041388483601</v>
      </c>
      <c r="BL48" s="201">
        <v>727.11925979949865</v>
      </c>
      <c r="BM48" s="201">
        <v>618.66062674282114</v>
      </c>
      <c r="BN48" s="201">
        <v>631.41651595401333</v>
      </c>
      <c r="BO48" s="201">
        <v>625.03857134841724</v>
      </c>
      <c r="BP48" s="201">
        <v>734.77314674475645</v>
      </c>
      <c r="BQ48" s="201">
        <v>765.38869452578808</v>
      </c>
      <c r="BR48" s="201">
        <v>765.38869452578808</v>
      </c>
      <c r="BS48" s="201">
        <v>750.08092063527238</v>
      </c>
      <c r="BT48" s="201">
        <v>757.73480758053017</v>
      </c>
      <c r="BU48" s="201">
        <v>637.79446055960943</v>
      </c>
      <c r="BV48" s="201">
        <v>650.55034977080163</v>
      </c>
      <c r="BW48" s="201">
        <v>883.26111453636588</v>
      </c>
      <c r="BX48" s="201">
        <v>883.26111453636588</v>
      </c>
      <c r="BY48" s="201">
        <v>0</v>
      </c>
      <c r="BZ48" s="201">
        <v>892.27398305204315</v>
      </c>
      <c r="CA48" s="201">
        <v>901.2868515677203</v>
      </c>
      <c r="CB48" s="201">
        <v>874.24824602068873</v>
      </c>
      <c r="CC48" s="201">
        <v>1085.5158823498307</v>
      </c>
      <c r="CD48" s="201">
        <v>1074.7147292916236</v>
      </c>
      <c r="CE48" s="201">
        <v>1074.7147292916236</v>
      </c>
      <c r="CF48" s="201">
        <v>1080.1153058207271</v>
      </c>
      <c r="CG48" s="201">
        <v>1246.2883242270182</v>
      </c>
      <c r="CH48" s="201">
        <v>1246.2883242270182</v>
      </c>
      <c r="CI48" s="201">
        <v>1430.0932918887338</v>
      </c>
      <c r="CJ48" s="201">
        <v>1422.9428254292902</v>
      </c>
      <c r="CK48" s="201">
        <v>1246.2883242270182</v>
      </c>
      <c r="CL48" s="201">
        <v>1240.0568826058832</v>
      </c>
      <c r="CM48" s="201">
        <v>1233.8254409847477</v>
      </c>
      <c r="CN48" s="201">
        <v>1427.92</v>
      </c>
      <c r="CO48" s="201">
        <v>1485.7332461700726</v>
      </c>
      <c r="CP48" s="201">
        <v>1471.0230160099727</v>
      </c>
      <c r="CQ48" s="201">
        <v>1718.6989802708824</v>
      </c>
      <c r="CR48" s="201">
        <v>1718.6989802708824</v>
      </c>
      <c r="CS48" s="201">
        <v>1727.3792781510385</v>
      </c>
      <c r="CT48" s="201">
        <v>1736.0595760311946</v>
      </c>
      <c r="CU48" s="201">
        <v>1736.0595760311946</v>
      </c>
      <c r="CV48" s="201">
        <v>1463.6679009299228</v>
      </c>
      <c r="CW48" s="201">
        <v>1463.6679009299228</v>
      </c>
      <c r="CX48" s="201">
        <v>1471.0230160099727</v>
      </c>
      <c r="CY48" s="201">
        <v>1478.3781310900224</v>
      </c>
      <c r="CZ48" s="201">
        <v>1437.2437583481774</v>
      </c>
      <c r="DA48" s="201">
        <v>1424.8</v>
      </c>
      <c r="DB48" s="201">
        <v>1430.0932918887338</v>
      </c>
      <c r="DC48" s="201">
        <v>1459.2548318818929</v>
      </c>
      <c r="DD48" s="201">
        <v>1471.0230160099727</v>
      </c>
      <c r="DE48" s="201">
        <v>1736.0595760311946</v>
      </c>
      <c r="DF48" s="201">
        <v>1444.3942248076212</v>
      </c>
      <c r="DG48" s="201">
        <v>1437.2437583481774</v>
      </c>
      <c r="DH48" s="201">
        <v>1352</v>
      </c>
      <c r="DI48" s="201">
        <v>1430.0932918887338</v>
      </c>
      <c r="DJ48" s="201">
        <v>1422.9428254292902</v>
      </c>
    </row>
    <row r="49" spans="1:114" ht="14.65" thickBot="1">
      <c r="A49" s="1">
        <v>46</v>
      </c>
      <c r="B49" s="1">
        <v>46</v>
      </c>
      <c r="C49" s="1">
        <v>170</v>
      </c>
      <c r="D49" s="1">
        <v>1</v>
      </c>
      <c r="F49" t="s">
        <v>206</v>
      </c>
      <c r="G49" t="s">
        <v>202</v>
      </c>
      <c r="H49" t="s">
        <v>203</v>
      </c>
      <c r="I49" t="s">
        <v>204</v>
      </c>
      <c r="J49" t="s">
        <v>205</v>
      </c>
      <c r="N49" s="211">
        <v>10.8</v>
      </c>
      <c r="O49" s="212">
        <v>18900</v>
      </c>
      <c r="P49" s="201">
        <v>1757.8216773113043</v>
      </c>
      <c r="Q49" s="201">
        <v>1775.4882268320207</v>
      </c>
      <c r="R49" s="201">
        <v>1766.6549520716626</v>
      </c>
      <c r="S49" s="201">
        <v>1493.2269905832179</v>
      </c>
      <c r="T49" s="201">
        <v>0</v>
      </c>
      <c r="U49" s="201">
        <v>1456.4627263348345</v>
      </c>
      <c r="V49" s="201">
        <v>1485.7608556303019</v>
      </c>
      <c r="W49" s="201">
        <v>1766.6549520716626</v>
      </c>
      <c r="X49" s="201">
        <v>1766.6549520716626</v>
      </c>
      <c r="Y49" s="201">
        <v>1493.2269905832179</v>
      </c>
      <c r="Z49" s="201">
        <v>1493.2269905832179</v>
      </c>
      <c r="AA49" s="201">
        <v>1493.2269905832179</v>
      </c>
      <c r="AB49" s="201">
        <v>1493.2269905832179</v>
      </c>
      <c r="AC49" s="201">
        <v>1493.2269905832179</v>
      </c>
      <c r="AD49" s="201">
        <v>1766.6549520716626</v>
      </c>
      <c r="AE49" s="201">
        <v>1748.9884025509459</v>
      </c>
      <c r="AF49" s="201">
        <v>1857.1072000000001</v>
      </c>
      <c r="AG49" s="201">
        <v>1838.72</v>
      </c>
      <c r="AH49" s="201">
        <v>1463.3624507715535</v>
      </c>
      <c r="AI49" s="201">
        <v>1084.9839441944339</v>
      </c>
      <c r="AJ49" s="201">
        <v>1097.2</v>
      </c>
      <c r="AK49" s="201">
        <v>1095.9433779741757</v>
      </c>
      <c r="AL49" s="201">
        <v>1255.8996328053609</v>
      </c>
      <c r="AM49" s="201">
        <v>1281.2713425590048</v>
      </c>
      <c r="AN49" s="201">
        <v>1268.5854876821829</v>
      </c>
      <c r="AO49" s="201">
        <v>773.22589530079642</v>
      </c>
      <c r="AP49" s="201">
        <v>780.95815425380442</v>
      </c>
      <c r="AQ49" s="201">
        <v>765.49363634778854</v>
      </c>
      <c r="AR49" s="201">
        <v>915.68256000000008</v>
      </c>
      <c r="AS49" s="201">
        <v>879.77344000000005</v>
      </c>
      <c r="AT49" s="201">
        <v>897.72800000000007</v>
      </c>
      <c r="AU49" s="201">
        <v>757.76137739478054</v>
      </c>
      <c r="AV49" s="201">
        <v>757.76137739478054</v>
      </c>
      <c r="AW49" s="201">
        <v>900.07084529365113</v>
      </c>
      <c r="AX49" s="201">
        <v>900.07084529365113</v>
      </c>
      <c r="AY49" s="201">
        <v>909.16246999358691</v>
      </c>
      <c r="AZ49" s="201">
        <v>1090.4636610843049</v>
      </c>
      <c r="BA49" s="201">
        <v>1095.9433779741757</v>
      </c>
      <c r="BB49" s="201">
        <v>1456.4627263348345</v>
      </c>
      <c r="BC49" s="201">
        <v>541.79031203279737</v>
      </c>
      <c r="BD49" s="201">
        <v>541.79031203279737</v>
      </c>
      <c r="BE49" s="201">
        <v>552.73557086174264</v>
      </c>
      <c r="BF49" s="201">
        <v>0</v>
      </c>
      <c r="BG49" s="201">
        <v>547.26294144727001</v>
      </c>
      <c r="BH49" s="201">
        <v>536.31768261832462</v>
      </c>
      <c r="BI49" s="201">
        <v>525.37242378937913</v>
      </c>
      <c r="BJ49" s="201">
        <v>530.84505320385188</v>
      </c>
      <c r="BK49" s="201">
        <v>558.20820027621539</v>
      </c>
      <c r="BL49" s="201">
        <v>734.56460053575654</v>
      </c>
      <c r="BM49" s="201">
        <v>627.25886109324756</v>
      </c>
      <c r="BN49" s="201">
        <v>640.19203348692281</v>
      </c>
      <c r="BO49" s="201">
        <v>633.72544729008519</v>
      </c>
      <c r="BP49" s="201">
        <v>742.29685948876465</v>
      </c>
      <c r="BQ49" s="201">
        <v>773.22589530079642</v>
      </c>
      <c r="BR49" s="201">
        <v>773.22589530079642</v>
      </c>
      <c r="BS49" s="201">
        <v>757.76137739478054</v>
      </c>
      <c r="BT49" s="201">
        <v>765.49363634778854</v>
      </c>
      <c r="BU49" s="201">
        <v>646.65861968376032</v>
      </c>
      <c r="BV49" s="201">
        <v>659.59179207743557</v>
      </c>
      <c r="BW49" s="201">
        <v>890.97922059371524</v>
      </c>
      <c r="BX49" s="201">
        <v>890.97922059371524</v>
      </c>
      <c r="BY49" s="201">
        <v>0</v>
      </c>
      <c r="BZ49" s="201">
        <v>900.07084529365113</v>
      </c>
      <c r="CA49" s="201">
        <v>909.16246999358691</v>
      </c>
      <c r="CB49" s="201">
        <v>881.88759589377935</v>
      </c>
      <c r="CC49" s="201">
        <v>1101.4230948640466</v>
      </c>
      <c r="CD49" s="201">
        <v>1090.4636610843049</v>
      </c>
      <c r="CE49" s="201">
        <v>1090.4636610843049</v>
      </c>
      <c r="CF49" s="201">
        <v>1095.9433779741757</v>
      </c>
      <c r="CG49" s="201">
        <v>1268.5854876821829</v>
      </c>
      <c r="CH49" s="201">
        <v>1268.5854876821829</v>
      </c>
      <c r="CI49" s="201">
        <v>1456.4627263348345</v>
      </c>
      <c r="CJ49" s="201">
        <v>1449.1804127031603</v>
      </c>
      <c r="CK49" s="201">
        <v>1268.5854876821829</v>
      </c>
      <c r="CL49" s="201">
        <v>1262.242560243772</v>
      </c>
      <c r="CM49" s="201">
        <v>1255.8996328053609</v>
      </c>
      <c r="CN49" s="201">
        <v>1453.92</v>
      </c>
      <c r="CO49" s="201">
        <v>1508.1592604890502</v>
      </c>
      <c r="CP49" s="201">
        <v>1493.2269905832179</v>
      </c>
      <c r="CQ49" s="201">
        <v>1748.9884025509459</v>
      </c>
      <c r="CR49" s="201">
        <v>1748.9884025509459</v>
      </c>
      <c r="CS49" s="201">
        <v>1757.8216773113043</v>
      </c>
      <c r="CT49" s="201">
        <v>1766.6549520716626</v>
      </c>
      <c r="CU49" s="201">
        <v>1766.6549520716626</v>
      </c>
      <c r="CV49" s="201">
        <v>1485.7608556303019</v>
      </c>
      <c r="CW49" s="201">
        <v>1485.7608556303019</v>
      </c>
      <c r="CX49" s="201">
        <v>1493.2269905832179</v>
      </c>
      <c r="CY49" s="201">
        <v>1500.6931255361337</v>
      </c>
      <c r="CZ49" s="201">
        <v>1463.7450399665086</v>
      </c>
      <c r="DA49" s="201">
        <v>1450.8</v>
      </c>
      <c r="DB49" s="201">
        <v>1456.4627263348345</v>
      </c>
      <c r="DC49" s="201">
        <v>1481.2811746585521</v>
      </c>
      <c r="DD49" s="201">
        <v>1493.2269905832179</v>
      </c>
      <c r="DE49" s="201">
        <v>1766.6549520716626</v>
      </c>
      <c r="DF49" s="201">
        <v>1471.0273535981828</v>
      </c>
      <c r="DG49" s="201">
        <v>1463.7450399665086</v>
      </c>
      <c r="DH49" s="201">
        <v>1373.6320000000001</v>
      </c>
      <c r="DI49" s="201">
        <v>1456.4627263348345</v>
      </c>
      <c r="DJ49" s="201">
        <v>1449.1804127031603</v>
      </c>
    </row>
    <row r="50" spans="1:114" ht="14.65" thickBot="1">
      <c r="A50" s="1">
        <v>47</v>
      </c>
      <c r="B50" s="1">
        <v>47</v>
      </c>
      <c r="C50" s="1">
        <v>140</v>
      </c>
      <c r="D50" s="1">
        <v>1</v>
      </c>
      <c r="F50" t="s">
        <v>206</v>
      </c>
      <c r="G50" t="s">
        <v>202</v>
      </c>
      <c r="H50" t="s">
        <v>203</v>
      </c>
      <c r="I50" t="s">
        <v>204</v>
      </c>
      <c r="J50" t="s">
        <v>205</v>
      </c>
      <c r="N50" s="211">
        <v>11</v>
      </c>
      <c r="O50" s="212">
        <v>19250</v>
      </c>
      <c r="P50" s="201">
        <v>1786.1439782315701</v>
      </c>
      <c r="Q50" s="201">
        <v>1804.0951739926911</v>
      </c>
      <c r="R50" s="201">
        <v>1795.1195761121307</v>
      </c>
      <c r="S50" s="201">
        <v>1516.4963411564634</v>
      </c>
      <c r="T50" s="201">
        <v>0</v>
      </c>
      <c r="U50" s="201">
        <v>1477.505280780935</v>
      </c>
      <c r="V50" s="201">
        <v>1508.9138594506812</v>
      </c>
      <c r="W50" s="201">
        <v>1795.1195761121307</v>
      </c>
      <c r="X50" s="201">
        <v>1795.1195761121307</v>
      </c>
      <c r="Y50" s="201">
        <v>1516.4963411564634</v>
      </c>
      <c r="Z50" s="201">
        <v>1516.4963411564634</v>
      </c>
      <c r="AA50" s="201">
        <v>1516.4963411564634</v>
      </c>
      <c r="AB50" s="201">
        <v>1516.4963411564634</v>
      </c>
      <c r="AC50" s="201">
        <v>1516.4963411564634</v>
      </c>
      <c r="AD50" s="201">
        <v>1795.1195761121307</v>
      </c>
      <c r="AE50" s="201">
        <v>1777.1683803510093</v>
      </c>
      <c r="AF50" s="201">
        <v>1911.7280000000001</v>
      </c>
      <c r="AG50" s="201">
        <v>1892.8</v>
      </c>
      <c r="AH50" s="201">
        <v>1486.1664143333339</v>
      </c>
      <c r="AI50" s="201">
        <v>1104.8726245863488</v>
      </c>
      <c r="AJ50" s="201">
        <v>1118</v>
      </c>
      <c r="AK50" s="201">
        <v>1116.0329541276251</v>
      </c>
      <c r="AL50" s="201">
        <v>1272.7002134259737</v>
      </c>
      <c r="AM50" s="201">
        <v>1298.4113288487208</v>
      </c>
      <c r="AN50" s="201">
        <v>1285.5557711373474</v>
      </c>
      <c r="AO50" s="201">
        <v>783.19384807580536</v>
      </c>
      <c r="AP50" s="201">
        <v>791.02578655656339</v>
      </c>
      <c r="AQ50" s="201">
        <v>775.36190959504734</v>
      </c>
      <c r="AR50" s="201">
        <v>926.71487999999999</v>
      </c>
      <c r="AS50" s="201">
        <v>890.37312000000009</v>
      </c>
      <c r="AT50" s="201">
        <v>908.5440000000001</v>
      </c>
      <c r="AU50" s="201">
        <v>767.52997111428931</v>
      </c>
      <c r="AV50" s="201">
        <v>767.52997111428931</v>
      </c>
      <c r="AW50" s="201">
        <v>911.0318742552588</v>
      </c>
      <c r="AX50" s="201">
        <v>911.0318742552588</v>
      </c>
      <c r="AY50" s="201">
        <v>920.23421641945322</v>
      </c>
      <c r="AZ50" s="201">
        <v>1110.4527893569868</v>
      </c>
      <c r="BA50" s="201">
        <v>1116.0329541276251</v>
      </c>
      <c r="BB50" s="201">
        <v>1477.505280780935</v>
      </c>
      <c r="BC50" s="201">
        <v>546.6864151820771</v>
      </c>
      <c r="BD50" s="201">
        <v>546.6864151820771</v>
      </c>
      <c r="BE50" s="201">
        <v>557.73058518575544</v>
      </c>
      <c r="BF50" s="201">
        <v>0</v>
      </c>
      <c r="BG50" s="201">
        <v>552.20850018391627</v>
      </c>
      <c r="BH50" s="201">
        <v>541.16433018023793</v>
      </c>
      <c r="BI50" s="201">
        <v>530.12016017655958</v>
      </c>
      <c r="BJ50" s="201">
        <v>535.64224517839875</v>
      </c>
      <c r="BK50" s="201">
        <v>563.25267018759473</v>
      </c>
      <c r="BL50" s="201">
        <v>744.03415567201512</v>
      </c>
      <c r="BM50" s="201">
        <v>635.85709544367387</v>
      </c>
      <c r="BN50" s="201">
        <v>648.96755101983206</v>
      </c>
      <c r="BO50" s="201">
        <v>642.41232323175302</v>
      </c>
      <c r="BP50" s="201">
        <v>751.86609415277314</v>
      </c>
      <c r="BQ50" s="201">
        <v>783.19384807580536</v>
      </c>
      <c r="BR50" s="201">
        <v>783.19384807580536</v>
      </c>
      <c r="BS50" s="201">
        <v>767.52997111428931</v>
      </c>
      <c r="BT50" s="201">
        <v>775.36190959504734</v>
      </c>
      <c r="BU50" s="201">
        <v>655.52277880791121</v>
      </c>
      <c r="BV50" s="201">
        <v>668.6332343840694</v>
      </c>
      <c r="BW50" s="201">
        <v>901.82953209106415</v>
      </c>
      <c r="BX50" s="201">
        <v>901.82953209106415</v>
      </c>
      <c r="BY50" s="201">
        <v>0</v>
      </c>
      <c r="BZ50" s="201">
        <v>911.0318742552588</v>
      </c>
      <c r="CA50" s="201">
        <v>920.23421641945322</v>
      </c>
      <c r="CB50" s="201">
        <v>892.62718992686962</v>
      </c>
      <c r="CC50" s="201">
        <v>1121.6131188982631</v>
      </c>
      <c r="CD50" s="201">
        <v>1110.4527893569868</v>
      </c>
      <c r="CE50" s="201">
        <v>1110.4527893569868</v>
      </c>
      <c r="CF50" s="201">
        <v>1116.0329541276251</v>
      </c>
      <c r="CG50" s="201">
        <v>1285.5557711373474</v>
      </c>
      <c r="CH50" s="201">
        <v>1285.5557711373474</v>
      </c>
      <c r="CI50" s="201">
        <v>1477.505280780935</v>
      </c>
      <c r="CJ50" s="201">
        <v>1470.1177543770302</v>
      </c>
      <c r="CK50" s="201">
        <v>1285.5557711373474</v>
      </c>
      <c r="CL50" s="201">
        <v>1279.1279922816605</v>
      </c>
      <c r="CM50" s="201">
        <v>1272.7002134259737</v>
      </c>
      <c r="CN50" s="201">
        <v>1476.8</v>
      </c>
      <c r="CO50" s="201">
        <v>1531.6613045680281</v>
      </c>
      <c r="CP50" s="201">
        <v>1516.4963411564634</v>
      </c>
      <c r="CQ50" s="201">
        <v>1777.1683803510093</v>
      </c>
      <c r="CR50" s="201">
        <v>1777.1683803510093</v>
      </c>
      <c r="CS50" s="201">
        <v>1786.1439782315701</v>
      </c>
      <c r="CT50" s="201">
        <v>1795.1195761121307</v>
      </c>
      <c r="CU50" s="201">
        <v>1795.1195761121307</v>
      </c>
      <c r="CV50" s="201">
        <v>1508.9138594506812</v>
      </c>
      <c r="CW50" s="201">
        <v>1508.9138594506812</v>
      </c>
      <c r="CX50" s="201">
        <v>1516.4963411564634</v>
      </c>
      <c r="CY50" s="201">
        <v>1524.0788228622457</v>
      </c>
      <c r="CZ50" s="201">
        <v>1484.8928071848395</v>
      </c>
      <c r="DA50" s="201">
        <v>1476.8</v>
      </c>
      <c r="DB50" s="201">
        <v>1477.505280780935</v>
      </c>
      <c r="DC50" s="201">
        <v>1504.3643704272117</v>
      </c>
      <c r="DD50" s="201">
        <v>1516.4963411564634</v>
      </c>
      <c r="DE50" s="201">
        <v>1795.1195761121307</v>
      </c>
      <c r="DF50" s="201">
        <v>1492.2803335887443</v>
      </c>
      <c r="DG50" s="201">
        <v>1484.8928071848395</v>
      </c>
      <c r="DH50" s="201">
        <v>1395.2640000000001</v>
      </c>
      <c r="DI50" s="201">
        <v>1477.505280780935</v>
      </c>
      <c r="DJ50" s="201">
        <v>1470.1177543770302</v>
      </c>
    </row>
    <row r="51" spans="1:114" ht="14.65" thickBot="1">
      <c r="A51" s="1">
        <v>48</v>
      </c>
      <c r="B51" s="1">
        <v>48</v>
      </c>
      <c r="C51" s="1">
        <v>220</v>
      </c>
      <c r="D51" s="1">
        <v>1</v>
      </c>
      <c r="F51" t="s">
        <v>206</v>
      </c>
      <c r="G51" t="s">
        <v>202</v>
      </c>
      <c r="H51" t="s">
        <v>203</v>
      </c>
      <c r="I51" t="s">
        <v>204</v>
      </c>
      <c r="J51" t="s">
        <v>205</v>
      </c>
      <c r="N51" s="211">
        <v>11.2</v>
      </c>
      <c r="O51" s="212">
        <v>19600</v>
      </c>
      <c r="P51" s="201">
        <v>1811.2861317918355</v>
      </c>
      <c r="Q51" s="201">
        <v>1829.4900125133613</v>
      </c>
      <c r="R51" s="201">
        <v>1820.3880721525984</v>
      </c>
      <c r="S51" s="201">
        <v>1539.7656917297079</v>
      </c>
      <c r="T51" s="201">
        <v>0</v>
      </c>
      <c r="U51" s="201">
        <v>1498.5478352270356</v>
      </c>
      <c r="V51" s="201">
        <v>1532.0668632710592</v>
      </c>
      <c r="W51" s="201">
        <v>1820.3880721525984</v>
      </c>
      <c r="X51" s="201">
        <v>1820.3880721525984</v>
      </c>
      <c r="Y51" s="201">
        <v>1539.7656917297079</v>
      </c>
      <c r="Z51" s="201">
        <v>1539.7656917297079</v>
      </c>
      <c r="AA51" s="201">
        <v>1539.7656917297079</v>
      </c>
      <c r="AB51" s="201">
        <v>1539.7656917297079</v>
      </c>
      <c r="AC51" s="201">
        <v>1539.7656917297079</v>
      </c>
      <c r="AD51" s="201">
        <v>1820.3880721525984</v>
      </c>
      <c r="AE51" s="201">
        <v>1802.1841914310723</v>
      </c>
      <c r="AF51" s="201">
        <v>1939.0384000000001</v>
      </c>
      <c r="AG51" s="201">
        <v>1919.8400000000001</v>
      </c>
      <c r="AH51" s="201">
        <v>1508.9703778951136</v>
      </c>
      <c r="AI51" s="201">
        <v>1121.5971382582629</v>
      </c>
      <c r="AJ51" s="201">
        <v>1133.6000000000001</v>
      </c>
      <c r="AK51" s="201">
        <v>1132.9264022810737</v>
      </c>
      <c r="AL51" s="201">
        <v>1289.5007940465871</v>
      </c>
      <c r="AM51" s="201">
        <v>1315.5513151384373</v>
      </c>
      <c r="AN51" s="201">
        <v>1302.5260545925123</v>
      </c>
      <c r="AO51" s="201">
        <v>793.16180085081396</v>
      </c>
      <c r="AP51" s="201">
        <v>801.09341885932213</v>
      </c>
      <c r="AQ51" s="201">
        <v>785.23018284230579</v>
      </c>
      <c r="AR51" s="201">
        <v>937.74720000000013</v>
      </c>
      <c r="AS51" s="201">
        <v>900.97280000000001</v>
      </c>
      <c r="AT51" s="201">
        <v>919.36</v>
      </c>
      <c r="AU51" s="201">
        <v>777.29856483379763</v>
      </c>
      <c r="AV51" s="201">
        <v>777.29856483379763</v>
      </c>
      <c r="AW51" s="201">
        <v>920.93818097686687</v>
      </c>
      <c r="AX51" s="201">
        <v>920.93818097686687</v>
      </c>
      <c r="AY51" s="201">
        <v>930.24058684532008</v>
      </c>
      <c r="AZ51" s="201">
        <v>1127.2617702696684</v>
      </c>
      <c r="BA51" s="201">
        <v>1132.9264022810737</v>
      </c>
      <c r="BB51" s="201">
        <v>1498.5478352270356</v>
      </c>
      <c r="BC51" s="201">
        <v>551.58251833135728</v>
      </c>
      <c r="BD51" s="201">
        <v>551.58251833135728</v>
      </c>
      <c r="BE51" s="201">
        <v>562.72559950976847</v>
      </c>
      <c r="BF51" s="201">
        <v>0</v>
      </c>
      <c r="BG51" s="201">
        <v>557.15405892056287</v>
      </c>
      <c r="BH51" s="201">
        <v>546.01097774215157</v>
      </c>
      <c r="BI51" s="201">
        <v>534.86789656374026</v>
      </c>
      <c r="BJ51" s="201">
        <v>540.43943715294597</v>
      </c>
      <c r="BK51" s="201">
        <v>568.29714009897418</v>
      </c>
      <c r="BL51" s="201">
        <v>753.50371080827324</v>
      </c>
      <c r="BM51" s="201">
        <v>644.45532979410007</v>
      </c>
      <c r="BN51" s="201">
        <v>657.74306855274142</v>
      </c>
      <c r="BO51" s="201">
        <v>651.09919917342063</v>
      </c>
      <c r="BP51" s="201">
        <v>761.43532881678141</v>
      </c>
      <c r="BQ51" s="201">
        <v>793.16180085081396</v>
      </c>
      <c r="BR51" s="201">
        <v>793.16180085081396</v>
      </c>
      <c r="BS51" s="201">
        <v>777.29856483379763</v>
      </c>
      <c r="BT51" s="201">
        <v>785.23018284230579</v>
      </c>
      <c r="BU51" s="201">
        <v>664.38693793206198</v>
      </c>
      <c r="BV51" s="201">
        <v>677.67467669070334</v>
      </c>
      <c r="BW51" s="201">
        <v>911.63577510841367</v>
      </c>
      <c r="BX51" s="201">
        <v>911.63577510841367</v>
      </c>
      <c r="BY51" s="201">
        <v>0</v>
      </c>
      <c r="BZ51" s="201">
        <v>920.93818097686687</v>
      </c>
      <c r="CA51" s="201">
        <v>930.24058684532008</v>
      </c>
      <c r="CB51" s="201">
        <v>902.33336923996035</v>
      </c>
      <c r="CC51" s="201">
        <v>1138.5910342924792</v>
      </c>
      <c r="CD51" s="201">
        <v>1127.2617702696684</v>
      </c>
      <c r="CE51" s="201">
        <v>1127.2617702696684</v>
      </c>
      <c r="CF51" s="201">
        <v>1132.9264022810737</v>
      </c>
      <c r="CG51" s="201">
        <v>1302.5260545925123</v>
      </c>
      <c r="CH51" s="201">
        <v>1302.5260545925123</v>
      </c>
      <c r="CI51" s="201">
        <v>1498.5478352270356</v>
      </c>
      <c r="CJ51" s="201">
        <v>1491.0550960509006</v>
      </c>
      <c r="CK51" s="201">
        <v>1302.5260545925123</v>
      </c>
      <c r="CL51" s="201">
        <v>1296.0134243195496</v>
      </c>
      <c r="CM51" s="201">
        <v>1289.5007940465871</v>
      </c>
      <c r="CN51" s="201">
        <v>1497.6000000000001</v>
      </c>
      <c r="CO51" s="201">
        <v>1555.163348647005</v>
      </c>
      <c r="CP51" s="201">
        <v>1539.7656917297079</v>
      </c>
      <c r="CQ51" s="201">
        <v>1802.1841914310723</v>
      </c>
      <c r="CR51" s="201">
        <v>1802.1841914310723</v>
      </c>
      <c r="CS51" s="201">
        <v>1811.2861317918355</v>
      </c>
      <c r="CT51" s="201">
        <v>1820.3880721525984</v>
      </c>
      <c r="CU51" s="201">
        <v>1820.3880721525984</v>
      </c>
      <c r="CV51" s="201">
        <v>1532.0668632710592</v>
      </c>
      <c r="CW51" s="201">
        <v>1532.0668632710592</v>
      </c>
      <c r="CX51" s="201">
        <v>1539.7656917297079</v>
      </c>
      <c r="CY51" s="201">
        <v>1547.4645201883563</v>
      </c>
      <c r="CZ51" s="201">
        <v>1506.0405744031707</v>
      </c>
      <c r="DA51" s="201">
        <v>1497.6000000000001</v>
      </c>
      <c r="DB51" s="201">
        <v>1498.5478352270356</v>
      </c>
      <c r="DC51" s="201">
        <v>1527.4475661958702</v>
      </c>
      <c r="DD51" s="201">
        <v>1539.7656917297079</v>
      </c>
      <c r="DE51" s="201">
        <v>1820.3880721525984</v>
      </c>
      <c r="DF51" s="201">
        <v>1513.5333135793062</v>
      </c>
      <c r="DG51" s="201">
        <v>1506.0405744031707</v>
      </c>
      <c r="DH51" s="201">
        <v>1416.8960000000002</v>
      </c>
      <c r="DI51" s="201">
        <v>1498.5478352270356</v>
      </c>
      <c r="DJ51" s="201">
        <v>1491.0550960509006</v>
      </c>
    </row>
    <row r="52" spans="1:114" ht="14.65" thickBot="1">
      <c r="A52" s="1">
        <v>49</v>
      </c>
      <c r="B52" s="1">
        <v>49</v>
      </c>
      <c r="C52" s="1">
        <v>220</v>
      </c>
      <c r="D52" s="1">
        <v>2</v>
      </c>
      <c r="F52" t="s">
        <v>202</v>
      </c>
      <c r="G52" t="s">
        <v>203</v>
      </c>
      <c r="H52" t="s">
        <v>204</v>
      </c>
      <c r="I52" t="s">
        <v>205</v>
      </c>
      <c r="J52" t="s">
        <v>206</v>
      </c>
      <c r="N52" s="211">
        <v>11.5</v>
      </c>
      <c r="O52" s="212">
        <v>20125</v>
      </c>
      <c r="P52" s="201">
        <v>1837.4883344721013</v>
      </c>
      <c r="Q52" s="201">
        <v>1855.9555539140317</v>
      </c>
      <c r="R52" s="201">
        <v>1846.7219441930665</v>
      </c>
      <c r="S52" s="201">
        <v>1567.2965463029539</v>
      </c>
      <c r="T52" s="201">
        <v>0</v>
      </c>
      <c r="U52" s="201">
        <v>1520.6557656731361</v>
      </c>
      <c r="V52" s="201">
        <v>1559.4600635714389</v>
      </c>
      <c r="W52" s="201">
        <v>1846.7219441930665</v>
      </c>
      <c r="X52" s="201">
        <v>1846.7219441930665</v>
      </c>
      <c r="Y52" s="201">
        <v>1567.2965463029539</v>
      </c>
      <c r="Z52" s="201">
        <v>1567.2965463029539</v>
      </c>
      <c r="AA52" s="201">
        <v>1567.2965463029539</v>
      </c>
      <c r="AB52" s="201">
        <v>1567.2965463029539</v>
      </c>
      <c r="AC52" s="201">
        <v>1567.2965463029539</v>
      </c>
      <c r="AD52" s="201">
        <v>1846.7219441930665</v>
      </c>
      <c r="AE52" s="201">
        <v>1828.2547247511357</v>
      </c>
      <c r="AF52" s="201">
        <v>1966.3488</v>
      </c>
      <c r="AG52" s="201">
        <v>1946.88</v>
      </c>
      <c r="AH52" s="201">
        <v>1535.9506153768946</v>
      </c>
      <c r="AI52" s="201">
        <v>1143.5952631301773</v>
      </c>
      <c r="AJ52" s="201">
        <v>1159.6000000000001</v>
      </c>
      <c r="AK52" s="201">
        <v>1155.1467304345226</v>
      </c>
      <c r="AL52" s="201">
        <v>1307.3560969071996</v>
      </c>
      <c r="AM52" s="201">
        <v>1333.7673311881531</v>
      </c>
      <c r="AN52" s="201">
        <v>1320.5617140476763</v>
      </c>
      <c r="AO52" s="201">
        <v>804.19512962582257</v>
      </c>
      <c r="AP52" s="201">
        <v>812.23708092208074</v>
      </c>
      <c r="AQ52" s="201">
        <v>796.1531783295643</v>
      </c>
      <c r="AR52" s="201">
        <v>948.77952000000005</v>
      </c>
      <c r="AS52" s="201">
        <v>911.57247999999993</v>
      </c>
      <c r="AT52" s="201">
        <v>930.17600000000004</v>
      </c>
      <c r="AU52" s="201">
        <v>788.11122703330602</v>
      </c>
      <c r="AV52" s="201">
        <v>788.11122703330602</v>
      </c>
      <c r="AW52" s="201">
        <v>934.00865441847498</v>
      </c>
      <c r="AX52" s="201">
        <v>934.00865441847498</v>
      </c>
      <c r="AY52" s="201">
        <v>943.44308527118676</v>
      </c>
      <c r="AZ52" s="201">
        <v>1149.3709967823502</v>
      </c>
      <c r="BA52" s="201">
        <v>1155.1467304345226</v>
      </c>
      <c r="BB52" s="201">
        <v>1520.6557656731361</v>
      </c>
      <c r="BC52" s="201">
        <v>555.42389924063707</v>
      </c>
      <c r="BD52" s="201">
        <v>555.42389924063707</v>
      </c>
      <c r="BE52" s="201">
        <v>566.6445840737814</v>
      </c>
      <c r="BF52" s="201">
        <v>0</v>
      </c>
      <c r="BG52" s="201">
        <v>561.03424165720924</v>
      </c>
      <c r="BH52" s="201">
        <v>549.81355682406513</v>
      </c>
      <c r="BI52" s="201">
        <v>538.59287199092091</v>
      </c>
      <c r="BJ52" s="201">
        <v>544.20321440749296</v>
      </c>
      <c r="BK52" s="201">
        <v>572.25492649035345</v>
      </c>
      <c r="BL52" s="201">
        <v>763.98537314453142</v>
      </c>
      <c r="BM52" s="201">
        <v>654.08697886452637</v>
      </c>
      <c r="BN52" s="201">
        <v>667.57330832565071</v>
      </c>
      <c r="BO52" s="201">
        <v>660.83014359508854</v>
      </c>
      <c r="BP52" s="201">
        <v>772.02732444078958</v>
      </c>
      <c r="BQ52" s="201">
        <v>804.19512962582257</v>
      </c>
      <c r="BR52" s="201">
        <v>804.19512962582257</v>
      </c>
      <c r="BS52" s="201">
        <v>788.11122703330602</v>
      </c>
      <c r="BT52" s="201">
        <v>796.1531783295643</v>
      </c>
      <c r="BU52" s="201">
        <v>674.31647305621277</v>
      </c>
      <c r="BV52" s="201">
        <v>687.80280251733711</v>
      </c>
      <c r="BW52" s="201">
        <v>924.57422356576296</v>
      </c>
      <c r="BX52" s="201">
        <v>924.57422356576296</v>
      </c>
      <c r="BY52" s="201">
        <v>0</v>
      </c>
      <c r="BZ52" s="201">
        <v>934.00865441847498</v>
      </c>
      <c r="CA52" s="201">
        <v>943.44308527118676</v>
      </c>
      <c r="CB52" s="201">
        <v>915.13979271305118</v>
      </c>
      <c r="CC52" s="201">
        <v>1160.9224640866951</v>
      </c>
      <c r="CD52" s="201">
        <v>1149.3709967823502</v>
      </c>
      <c r="CE52" s="201">
        <v>1149.3709967823502</v>
      </c>
      <c r="CF52" s="201">
        <v>1155.1467304345226</v>
      </c>
      <c r="CG52" s="201">
        <v>1320.5617140476763</v>
      </c>
      <c r="CH52" s="201">
        <v>1320.5617140476763</v>
      </c>
      <c r="CI52" s="201">
        <v>1520.6557656731361</v>
      </c>
      <c r="CJ52" s="201">
        <v>1513.0524868447703</v>
      </c>
      <c r="CK52" s="201">
        <v>1320.5617140476763</v>
      </c>
      <c r="CL52" s="201">
        <v>1313.9589054774381</v>
      </c>
      <c r="CM52" s="201">
        <v>1307.3560969071996</v>
      </c>
      <c r="CN52" s="201">
        <v>1518.4</v>
      </c>
      <c r="CO52" s="201">
        <v>1582.9695117659833</v>
      </c>
      <c r="CP52" s="201">
        <v>1567.2965463029539</v>
      </c>
      <c r="CQ52" s="201">
        <v>1828.2547247511357</v>
      </c>
      <c r="CR52" s="201">
        <v>1828.2547247511357</v>
      </c>
      <c r="CS52" s="201">
        <v>1837.4883344721013</v>
      </c>
      <c r="CT52" s="201">
        <v>1846.7219441930665</v>
      </c>
      <c r="CU52" s="201">
        <v>1846.7219441930665</v>
      </c>
      <c r="CV52" s="201">
        <v>1559.4600635714389</v>
      </c>
      <c r="CW52" s="201">
        <v>1559.4600635714389</v>
      </c>
      <c r="CX52" s="201">
        <v>1567.2965463029539</v>
      </c>
      <c r="CY52" s="201">
        <v>1575.1330290344686</v>
      </c>
      <c r="CZ52" s="201">
        <v>1528.2590445015016</v>
      </c>
      <c r="DA52" s="201">
        <v>1518.4</v>
      </c>
      <c r="DB52" s="201">
        <v>1520.6557656731361</v>
      </c>
      <c r="DC52" s="201">
        <v>1554.7581739325301</v>
      </c>
      <c r="DD52" s="201">
        <v>1567.2965463029539</v>
      </c>
      <c r="DE52" s="201">
        <v>1846.7219441930665</v>
      </c>
      <c r="DF52" s="201">
        <v>1535.8623233298674</v>
      </c>
      <c r="DG52" s="201">
        <v>1528.2590445015016</v>
      </c>
      <c r="DH52" s="201">
        <v>1438.528</v>
      </c>
      <c r="DI52" s="201">
        <v>1520.6557656731361</v>
      </c>
      <c r="DJ52" s="201">
        <v>1513.0524868447703</v>
      </c>
    </row>
    <row r="53" spans="1:114" ht="14.65" thickBot="1">
      <c r="A53" s="1">
        <v>50</v>
      </c>
      <c r="B53" s="1">
        <v>50</v>
      </c>
      <c r="C53" s="1">
        <v>210</v>
      </c>
      <c r="D53" s="1">
        <v>2</v>
      </c>
      <c r="F53" t="s">
        <v>202</v>
      </c>
      <c r="G53" t="s">
        <v>203</v>
      </c>
      <c r="H53" t="s">
        <v>204</v>
      </c>
      <c r="I53" t="s">
        <v>205</v>
      </c>
      <c r="J53" t="s">
        <v>206</v>
      </c>
      <c r="N53" s="211">
        <v>11.6</v>
      </c>
      <c r="O53" s="212">
        <v>20300</v>
      </c>
      <c r="P53" s="201">
        <v>1862.6304880323667</v>
      </c>
      <c r="Q53" s="201">
        <v>1881.3503924347017</v>
      </c>
      <c r="R53" s="201">
        <v>1871.9904402335344</v>
      </c>
      <c r="S53" s="201">
        <v>1588.4351448761993</v>
      </c>
      <c r="T53" s="201">
        <v>0</v>
      </c>
      <c r="U53" s="201">
        <v>1541.6983201192365</v>
      </c>
      <c r="V53" s="201">
        <v>1580.4929691518184</v>
      </c>
      <c r="W53" s="201">
        <v>1871.9904402335344</v>
      </c>
      <c r="X53" s="201">
        <v>1871.9904402335344</v>
      </c>
      <c r="Y53" s="201">
        <v>1588.4351448761993</v>
      </c>
      <c r="Z53" s="201">
        <v>1588.4351448761993</v>
      </c>
      <c r="AA53" s="201">
        <v>1588.4351448761993</v>
      </c>
      <c r="AB53" s="201">
        <v>1588.4351448761993</v>
      </c>
      <c r="AC53" s="201">
        <v>1588.4351448761993</v>
      </c>
      <c r="AD53" s="201">
        <v>1871.9904402335344</v>
      </c>
      <c r="AE53" s="201">
        <v>1853.2705358311991</v>
      </c>
      <c r="AF53" s="201">
        <v>1993.6592000000001</v>
      </c>
      <c r="AG53" s="201">
        <v>1973.92</v>
      </c>
      <c r="AH53" s="201">
        <v>1556.6664419786753</v>
      </c>
      <c r="AI53" s="201">
        <v>1160.3197768020918</v>
      </c>
      <c r="AJ53" s="201">
        <v>1175.2</v>
      </c>
      <c r="AK53" s="201">
        <v>1172.0401785879717</v>
      </c>
      <c r="AL53" s="201">
        <v>1324.1566775278129</v>
      </c>
      <c r="AM53" s="201">
        <v>1350.9073174778696</v>
      </c>
      <c r="AN53" s="201">
        <v>1337.5319975028413</v>
      </c>
      <c r="AO53" s="201">
        <v>814.16308240083129</v>
      </c>
      <c r="AP53" s="201">
        <v>822.30471322483959</v>
      </c>
      <c r="AQ53" s="201">
        <v>806.0214515768231</v>
      </c>
      <c r="AR53" s="201">
        <v>959.81184000000007</v>
      </c>
      <c r="AS53" s="201">
        <v>922.17216000000008</v>
      </c>
      <c r="AT53" s="201">
        <v>940.99200000000008</v>
      </c>
      <c r="AU53" s="201">
        <v>797.87982075281468</v>
      </c>
      <c r="AV53" s="201">
        <v>797.87982075281468</v>
      </c>
      <c r="AW53" s="201">
        <v>942.86023890008255</v>
      </c>
      <c r="AX53" s="201">
        <v>942.86023890008255</v>
      </c>
      <c r="AY53" s="201">
        <v>952.38407969705315</v>
      </c>
      <c r="AZ53" s="201">
        <v>1166.1799776950318</v>
      </c>
      <c r="BA53" s="201">
        <v>1172.0401785879717</v>
      </c>
      <c r="BB53" s="201">
        <v>1541.6983201192365</v>
      </c>
      <c r="BC53" s="201">
        <v>560.32000238991714</v>
      </c>
      <c r="BD53" s="201">
        <v>560.32000238991714</v>
      </c>
      <c r="BE53" s="201">
        <v>571.6395983977942</v>
      </c>
      <c r="BF53" s="201">
        <v>0</v>
      </c>
      <c r="BG53" s="201">
        <v>565.97980039385573</v>
      </c>
      <c r="BH53" s="201">
        <v>554.66020438597866</v>
      </c>
      <c r="BI53" s="201">
        <v>543.34060837810136</v>
      </c>
      <c r="BJ53" s="201">
        <v>549.00040638203996</v>
      </c>
      <c r="BK53" s="201">
        <v>577.29939640173279</v>
      </c>
      <c r="BL53" s="201">
        <v>773.45492828078966</v>
      </c>
      <c r="BM53" s="201">
        <v>662.68521321495234</v>
      </c>
      <c r="BN53" s="201">
        <v>676.34882585855962</v>
      </c>
      <c r="BO53" s="201">
        <v>669.51701953675592</v>
      </c>
      <c r="BP53" s="201">
        <v>781.59655910479808</v>
      </c>
      <c r="BQ53" s="201">
        <v>814.16308240083129</v>
      </c>
      <c r="BR53" s="201">
        <v>814.16308240083129</v>
      </c>
      <c r="BS53" s="201">
        <v>797.87982075281468</v>
      </c>
      <c r="BT53" s="201">
        <v>806.0214515768231</v>
      </c>
      <c r="BU53" s="201">
        <v>683.18063218036332</v>
      </c>
      <c r="BV53" s="201">
        <v>696.8442448239706</v>
      </c>
      <c r="BW53" s="201">
        <v>933.33639810311217</v>
      </c>
      <c r="BX53" s="201">
        <v>933.33639810311217</v>
      </c>
      <c r="BY53" s="201">
        <v>0</v>
      </c>
      <c r="BZ53" s="201">
        <v>942.86023890008255</v>
      </c>
      <c r="CA53" s="201">
        <v>952.38407969705315</v>
      </c>
      <c r="CB53" s="201">
        <v>923.81255730614157</v>
      </c>
      <c r="CC53" s="201">
        <v>1177.9003794809114</v>
      </c>
      <c r="CD53" s="201">
        <v>1166.1799776950318</v>
      </c>
      <c r="CE53" s="201">
        <v>1166.1799776950318</v>
      </c>
      <c r="CF53" s="201">
        <v>1172.0401785879717</v>
      </c>
      <c r="CG53" s="201">
        <v>1337.5319975028413</v>
      </c>
      <c r="CH53" s="201">
        <v>1337.5319975028413</v>
      </c>
      <c r="CI53" s="201">
        <v>1541.6983201192365</v>
      </c>
      <c r="CJ53" s="201">
        <v>1533.9898285186405</v>
      </c>
      <c r="CK53" s="201">
        <v>1337.5319975028413</v>
      </c>
      <c r="CL53" s="201">
        <v>1330.844337515327</v>
      </c>
      <c r="CM53" s="201">
        <v>1324.1566775278129</v>
      </c>
      <c r="CN53" s="201">
        <v>1539.2</v>
      </c>
      <c r="CO53" s="201">
        <v>1604.3194963249614</v>
      </c>
      <c r="CP53" s="201">
        <v>1588.4351448761993</v>
      </c>
      <c r="CQ53" s="201">
        <v>1853.2705358311991</v>
      </c>
      <c r="CR53" s="201">
        <v>1853.2705358311991</v>
      </c>
      <c r="CS53" s="201">
        <v>1862.6304880323667</v>
      </c>
      <c r="CT53" s="201">
        <v>1871.9904402335344</v>
      </c>
      <c r="CU53" s="201">
        <v>1871.9904402335344</v>
      </c>
      <c r="CV53" s="201">
        <v>1580.4929691518184</v>
      </c>
      <c r="CW53" s="201">
        <v>1580.4929691518184</v>
      </c>
      <c r="CX53" s="201">
        <v>1588.4351448761993</v>
      </c>
      <c r="CY53" s="201">
        <v>1596.3773206005803</v>
      </c>
      <c r="CZ53" s="201">
        <v>1549.4068117198326</v>
      </c>
      <c r="DA53" s="201">
        <v>1539.2</v>
      </c>
      <c r="DB53" s="201">
        <v>1541.6983201192365</v>
      </c>
      <c r="DC53" s="201">
        <v>1575.7276637171897</v>
      </c>
      <c r="DD53" s="201">
        <v>1588.4351448761993</v>
      </c>
      <c r="DE53" s="201">
        <v>1871.9904402335344</v>
      </c>
      <c r="DF53" s="201">
        <v>1557.1153033204287</v>
      </c>
      <c r="DG53" s="201">
        <v>1549.4068117198326</v>
      </c>
      <c r="DH53" s="201">
        <v>1460.16</v>
      </c>
      <c r="DI53" s="201">
        <v>1541.6983201192365</v>
      </c>
      <c r="DJ53" s="201">
        <v>1533.9898285186405</v>
      </c>
    </row>
    <row r="54" spans="1:114" ht="14.65" thickBot="1">
      <c r="A54" s="1">
        <v>51</v>
      </c>
      <c r="B54" s="1">
        <v>51</v>
      </c>
      <c r="C54" s="1">
        <v>220</v>
      </c>
      <c r="D54" s="1">
        <v>2</v>
      </c>
      <c r="F54" t="s">
        <v>202</v>
      </c>
      <c r="G54" t="s">
        <v>203</v>
      </c>
      <c r="H54" t="s">
        <v>204</v>
      </c>
      <c r="I54" t="s">
        <v>205</v>
      </c>
      <c r="J54" t="s">
        <v>206</v>
      </c>
      <c r="N54" s="211">
        <v>12</v>
      </c>
      <c r="O54" s="212">
        <v>21000</v>
      </c>
      <c r="P54" s="201">
        <v>1886.7125924726322</v>
      </c>
      <c r="Q54" s="201">
        <v>1905.6745280753721</v>
      </c>
      <c r="R54" s="201">
        <v>1896.1935602740023</v>
      </c>
      <c r="S54" s="201">
        <v>1608.5083674494444</v>
      </c>
      <c r="T54" s="201">
        <v>0</v>
      </c>
      <c r="U54" s="201">
        <v>1561.675498565337</v>
      </c>
      <c r="V54" s="201">
        <v>1600.4658256121972</v>
      </c>
      <c r="W54" s="201">
        <v>1896.1935602740023</v>
      </c>
      <c r="X54" s="201">
        <v>1896.1935602740023</v>
      </c>
      <c r="Y54" s="201">
        <v>1608.5083674494444</v>
      </c>
      <c r="Z54" s="201">
        <v>1608.5083674494444</v>
      </c>
      <c r="AA54" s="201">
        <v>1608.5083674494444</v>
      </c>
      <c r="AB54" s="201">
        <v>1608.5083674494444</v>
      </c>
      <c r="AC54" s="201">
        <v>1608.5083674494444</v>
      </c>
      <c r="AD54" s="201">
        <v>1896.1935602740023</v>
      </c>
      <c r="AE54" s="201">
        <v>1877.2316246712621</v>
      </c>
      <c r="AF54" s="201">
        <v>2013.3226880000002</v>
      </c>
      <c r="AG54" s="201">
        <v>1993.3888000000002</v>
      </c>
      <c r="AH54" s="201">
        <v>1576.3382001004557</v>
      </c>
      <c r="AI54" s="201">
        <v>1175.9895682340061</v>
      </c>
      <c r="AJ54" s="201">
        <v>1190.8</v>
      </c>
      <c r="AK54" s="201">
        <v>1187.8682507414203</v>
      </c>
      <c r="AL54" s="201">
        <v>1339.9025359084258</v>
      </c>
      <c r="AM54" s="201">
        <v>1366.9712740075859</v>
      </c>
      <c r="AN54" s="201">
        <v>1353.4369049580057</v>
      </c>
      <c r="AO54" s="201">
        <v>822.00028317584008</v>
      </c>
      <c r="AP54" s="201">
        <v>830.22028600759847</v>
      </c>
      <c r="AQ54" s="201">
        <v>813.78028034408169</v>
      </c>
      <c r="AR54" s="201">
        <v>965.32800000000009</v>
      </c>
      <c r="AS54" s="201">
        <v>927.47199999999998</v>
      </c>
      <c r="AT54" s="201">
        <v>946.4</v>
      </c>
      <c r="AU54" s="201">
        <v>805.56027751232318</v>
      </c>
      <c r="AV54" s="201">
        <v>805.56027751232318</v>
      </c>
      <c r="AW54" s="201">
        <v>950.65710114169053</v>
      </c>
      <c r="AX54" s="201">
        <v>950.65710114169053</v>
      </c>
      <c r="AY54" s="201">
        <v>960.25969812291976</v>
      </c>
      <c r="AZ54" s="201">
        <v>1181.9289094877131</v>
      </c>
      <c r="BA54" s="201">
        <v>1187.8682507414203</v>
      </c>
      <c r="BB54" s="201">
        <v>1561.675498565337</v>
      </c>
      <c r="BC54" s="201">
        <v>564.16138329919727</v>
      </c>
      <c r="BD54" s="201">
        <v>564.16138329919727</v>
      </c>
      <c r="BE54" s="201">
        <v>575.55858296180725</v>
      </c>
      <c r="BF54" s="201">
        <v>0</v>
      </c>
      <c r="BG54" s="201">
        <v>569.8599831305022</v>
      </c>
      <c r="BH54" s="201">
        <v>558.46278346789211</v>
      </c>
      <c r="BI54" s="201">
        <v>547.06558380528213</v>
      </c>
      <c r="BJ54" s="201">
        <v>552.76418363658718</v>
      </c>
      <c r="BK54" s="201">
        <v>581.25718279311229</v>
      </c>
      <c r="BL54" s="201">
        <v>780.90026901704812</v>
      </c>
      <c r="BM54" s="201">
        <v>670.25003284537888</v>
      </c>
      <c r="BN54" s="201">
        <v>684.06962115146916</v>
      </c>
      <c r="BO54" s="201">
        <v>677.15982699842402</v>
      </c>
      <c r="BP54" s="201">
        <v>789.12027184880651</v>
      </c>
      <c r="BQ54" s="201">
        <v>822.00028317584008</v>
      </c>
      <c r="BR54" s="201">
        <v>822.00028317584008</v>
      </c>
      <c r="BS54" s="201">
        <v>805.56027751232318</v>
      </c>
      <c r="BT54" s="201">
        <v>813.78028034408169</v>
      </c>
      <c r="BU54" s="201">
        <v>690.9794153045143</v>
      </c>
      <c r="BV54" s="201">
        <v>704.79900361060459</v>
      </c>
      <c r="BW54" s="201">
        <v>941.05450416046131</v>
      </c>
      <c r="BX54" s="201">
        <v>941.05450416046131</v>
      </c>
      <c r="BY54" s="201">
        <v>0</v>
      </c>
      <c r="BZ54" s="201">
        <v>950.65710114169053</v>
      </c>
      <c r="CA54" s="201">
        <v>960.25969812291976</v>
      </c>
      <c r="CB54" s="201">
        <v>931.45190717923208</v>
      </c>
      <c r="CC54" s="201">
        <v>1193.8075919951273</v>
      </c>
      <c r="CD54" s="201">
        <v>1181.9289094877131</v>
      </c>
      <c r="CE54" s="201">
        <v>1181.9289094877131</v>
      </c>
      <c r="CF54" s="201">
        <v>1187.8682507414203</v>
      </c>
      <c r="CG54" s="201">
        <v>1353.4369049580057</v>
      </c>
      <c r="CH54" s="201">
        <v>1353.4369049580057</v>
      </c>
      <c r="CI54" s="201">
        <v>1561.675498565337</v>
      </c>
      <c r="CJ54" s="201">
        <v>1553.8671210725101</v>
      </c>
      <c r="CK54" s="201">
        <v>1353.4369049580057</v>
      </c>
      <c r="CL54" s="201">
        <v>1346.6697204332158</v>
      </c>
      <c r="CM54" s="201">
        <v>1339.9025359084258</v>
      </c>
      <c r="CN54" s="201">
        <v>1560</v>
      </c>
      <c r="CO54" s="201">
        <v>1624.5934511239388</v>
      </c>
      <c r="CP54" s="201">
        <v>1608.5083674494444</v>
      </c>
      <c r="CQ54" s="201">
        <v>1877.2316246712621</v>
      </c>
      <c r="CR54" s="201">
        <v>1877.2316246712621</v>
      </c>
      <c r="CS54" s="201">
        <v>1886.7125924726322</v>
      </c>
      <c r="CT54" s="201">
        <v>1896.1935602740023</v>
      </c>
      <c r="CU54" s="201">
        <v>1896.1935602740023</v>
      </c>
      <c r="CV54" s="201">
        <v>1600.4658256121972</v>
      </c>
      <c r="CW54" s="201">
        <v>1600.4658256121972</v>
      </c>
      <c r="CX54" s="201">
        <v>1608.5083674494444</v>
      </c>
      <c r="CY54" s="201">
        <v>1616.5509092866914</v>
      </c>
      <c r="CZ54" s="201">
        <v>1569.4838760581633</v>
      </c>
      <c r="DA54" s="201">
        <v>1560</v>
      </c>
      <c r="DB54" s="201">
        <v>1561.675498565337</v>
      </c>
      <c r="DC54" s="201">
        <v>1595.6403005098489</v>
      </c>
      <c r="DD54" s="201">
        <v>1608.5083674494444</v>
      </c>
      <c r="DE54" s="201">
        <v>1896.1935602740023</v>
      </c>
      <c r="DF54" s="201">
        <v>1577.2922535509902</v>
      </c>
      <c r="DG54" s="201">
        <v>1569.4838760581633</v>
      </c>
      <c r="DH54" s="201">
        <v>1476.3840000000002</v>
      </c>
      <c r="DI54" s="201">
        <v>1561.675498565337</v>
      </c>
      <c r="DJ54" s="201">
        <v>1553.8671210725101</v>
      </c>
    </row>
    <row r="55" spans="1:114" ht="14.65" thickBot="1">
      <c r="A55" s="1">
        <v>52</v>
      </c>
      <c r="B55" s="1">
        <v>52</v>
      </c>
      <c r="C55" s="1">
        <v>170</v>
      </c>
      <c r="D55" s="1">
        <v>2</v>
      </c>
      <c r="F55" t="s">
        <v>202</v>
      </c>
      <c r="G55" t="s">
        <v>203</v>
      </c>
      <c r="H55" t="s">
        <v>204</v>
      </c>
      <c r="I55" t="s">
        <v>205</v>
      </c>
      <c r="J55" t="s">
        <v>206</v>
      </c>
      <c r="N55" s="211">
        <v>12.4</v>
      </c>
      <c r="O55" s="212">
        <v>21700</v>
      </c>
      <c r="P55" s="201">
        <v>1910.7946969128973</v>
      </c>
      <c r="Q55" s="201">
        <v>1929.9986637160421</v>
      </c>
      <c r="R55" s="201">
        <v>1920.3966803144697</v>
      </c>
      <c r="S55" s="201">
        <v>1628.5815900226894</v>
      </c>
      <c r="T55" s="201">
        <v>0</v>
      </c>
      <c r="U55" s="201">
        <v>1581.6526770114372</v>
      </c>
      <c r="V55" s="201">
        <v>1620.4386820725758</v>
      </c>
      <c r="W55" s="201">
        <v>1920.3966803144697</v>
      </c>
      <c r="X55" s="201">
        <v>1920.3966803144697</v>
      </c>
      <c r="Y55" s="201">
        <v>1628.5815900226894</v>
      </c>
      <c r="Z55" s="201">
        <v>1628.5815900226894</v>
      </c>
      <c r="AA55" s="201">
        <v>1628.5815900226894</v>
      </c>
      <c r="AB55" s="201">
        <v>1628.5815900226894</v>
      </c>
      <c r="AC55" s="201">
        <v>1628.5815900226894</v>
      </c>
      <c r="AD55" s="201">
        <v>1920.3966803144697</v>
      </c>
      <c r="AE55" s="201">
        <v>1901.1927135113251</v>
      </c>
      <c r="AF55" s="201">
        <v>2013.3226880000002</v>
      </c>
      <c r="AG55" s="201">
        <v>1993.3888000000002</v>
      </c>
      <c r="AH55" s="201">
        <v>1596.0099582222356</v>
      </c>
      <c r="AI55" s="201">
        <v>1187.741911807942</v>
      </c>
      <c r="AJ55" s="201">
        <v>1201.2</v>
      </c>
      <c r="AK55" s="201">
        <v>1199.739304856507</v>
      </c>
      <c r="AL55" s="201">
        <v>1355.6483942890391</v>
      </c>
      <c r="AM55" s="201">
        <v>1383.0352305373024</v>
      </c>
      <c r="AN55" s="201">
        <v>1369.3418124131706</v>
      </c>
      <c r="AO55" s="201">
        <v>829.83748395084865</v>
      </c>
      <c r="AP55" s="201">
        <v>838.13585879035713</v>
      </c>
      <c r="AQ55" s="201">
        <v>821.53910911134017</v>
      </c>
      <c r="AR55" s="201">
        <v>970.8441600000001</v>
      </c>
      <c r="AS55" s="201">
        <v>932.77184000000011</v>
      </c>
      <c r="AT55" s="201">
        <v>951.80800000000011</v>
      </c>
      <c r="AU55" s="201">
        <v>813.24073427183168</v>
      </c>
      <c r="AV55" s="201">
        <v>813.24073427183168</v>
      </c>
      <c r="AW55" s="201">
        <v>958.45396338329806</v>
      </c>
      <c r="AX55" s="201">
        <v>958.45396338329806</v>
      </c>
      <c r="AY55" s="201">
        <v>968.13531654878591</v>
      </c>
      <c r="AZ55" s="201">
        <v>1193.7406083322246</v>
      </c>
      <c r="BA55" s="201">
        <v>1199.739304856507</v>
      </c>
      <c r="BB55" s="201">
        <v>1581.6526770114372</v>
      </c>
      <c r="BC55" s="201">
        <v>568.00276420847729</v>
      </c>
      <c r="BD55" s="201">
        <v>568.00276420847729</v>
      </c>
      <c r="BE55" s="201">
        <v>579.47756752582018</v>
      </c>
      <c r="BF55" s="201">
        <v>0</v>
      </c>
      <c r="BG55" s="201">
        <v>573.74016586714879</v>
      </c>
      <c r="BH55" s="201">
        <v>562.26536254980579</v>
      </c>
      <c r="BI55" s="201">
        <v>550.79055923246278</v>
      </c>
      <c r="BJ55" s="201">
        <v>556.52796089113428</v>
      </c>
      <c r="BK55" s="201">
        <v>585.21496918449179</v>
      </c>
      <c r="BL55" s="201">
        <v>788.34560975330612</v>
      </c>
      <c r="BM55" s="201">
        <v>677.81485247580508</v>
      </c>
      <c r="BN55" s="201">
        <v>691.79041644437837</v>
      </c>
      <c r="BO55" s="201">
        <v>684.80263446009167</v>
      </c>
      <c r="BP55" s="201">
        <v>796.6439845928146</v>
      </c>
      <c r="BQ55" s="201">
        <v>829.83748395084865</v>
      </c>
      <c r="BR55" s="201">
        <v>829.83748395084865</v>
      </c>
      <c r="BS55" s="201">
        <v>813.24073427183168</v>
      </c>
      <c r="BT55" s="201">
        <v>821.53910911134017</v>
      </c>
      <c r="BU55" s="201">
        <v>698.77819842866495</v>
      </c>
      <c r="BV55" s="201">
        <v>712.75376239723823</v>
      </c>
      <c r="BW55" s="201">
        <v>948.7726102178101</v>
      </c>
      <c r="BX55" s="201">
        <v>948.7726102178101</v>
      </c>
      <c r="BY55" s="201">
        <v>0</v>
      </c>
      <c r="BZ55" s="201">
        <v>958.45396338329806</v>
      </c>
      <c r="CA55" s="201">
        <v>968.13531654878591</v>
      </c>
      <c r="CB55" s="201">
        <v>939.09125705232225</v>
      </c>
      <c r="CC55" s="201">
        <v>1205.7380013807895</v>
      </c>
      <c r="CD55" s="201">
        <v>1193.7406083322246</v>
      </c>
      <c r="CE55" s="201">
        <v>1193.7406083322246</v>
      </c>
      <c r="CF55" s="201">
        <v>1199.739304856507</v>
      </c>
      <c r="CG55" s="201">
        <v>1369.3418124131706</v>
      </c>
      <c r="CH55" s="201">
        <v>1369.3418124131706</v>
      </c>
      <c r="CI55" s="201">
        <v>1581.6526770114372</v>
      </c>
      <c r="CJ55" s="201">
        <v>1573.74441362638</v>
      </c>
      <c r="CK55" s="201">
        <v>1369.3418124131706</v>
      </c>
      <c r="CL55" s="201">
        <v>1362.4951033511049</v>
      </c>
      <c r="CM55" s="201">
        <v>1355.6483942890391</v>
      </c>
      <c r="CN55" s="201">
        <v>1580.8</v>
      </c>
      <c r="CO55" s="201">
        <v>1644.8674059229165</v>
      </c>
      <c r="CP55" s="201">
        <v>1628.5815900226894</v>
      </c>
      <c r="CQ55" s="201">
        <v>1901.1927135113251</v>
      </c>
      <c r="CR55" s="201">
        <v>1901.1927135113251</v>
      </c>
      <c r="CS55" s="201">
        <v>1910.7946969128973</v>
      </c>
      <c r="CT55" s="201">
        <v>1920.3966803144697</v>
      </c>
      <c r="CU55" s="201">
        <v>1920.3966803144697</v>
      </c>
      <c r="CV55" s="201">
        <v>1620.4386820725758</v>
      </c>
      <c r="CW55" s="201">
        <v>1620.4386820725758</v>
      </c>
      <c r="CX55" s="201">
        <v>1628.5815900226894</v>
      </c>
      <c r="CY55" s="201">
        <v>1636.7244979728027</v>
      </c>
      <c r="CZ55" s="201">
        <v>1589.5609403964943</v>
      </c>
      <c r="DA55" s="201">
        <v>1580.8</v>
      </c>
      <c r="DB55" s="201">
        <v>1581.6526770114372</v>
      </c>
      <c r="DC55" s="201">
        <v>1615.5529373025079</v>
      </c>
      <c r="DD55" s="201">
        <v>1628.5815900226894</v>
      </c>
      <c r="DE55" s="201">
        <v>1920.3966803144697</v>
      </c>
      <c r="DF55" s="201">
        <v>1597.4692037815516</v>
      </c>
      <c r="DG55" s="201">
        <v>1589.5609403964943</v>
      </c>
      <c r="DH55" s="201">
        <v>1498.0160000000001</v>
      </c>
      <c r="DI55" s="201">
        <v>1581.6526770114372</v>
      </c>
      <c r="DJ55" s="201">
        <v>1573.74441362638</v>
      </c>
    </row>
    <row r="56" spans="1:114" ht="14.65" thickBot="1">
      <c r="A56" s="1">
        <v>53</v>
      </c>
      <c r="B56" s="1">
        <v>53</v>
      </c>
      <c r="C56" s="1">
        <v>290</v>
      </c>
      <c r="D56" s="1">
        <v>2</v>
      </c>
      <c r="F56" t="s">
        <v>202</v>
      </c>
      <c r="G56" t="s">
        <v>203</v>
      </c>
      <c r="H56" t="s">
        <v>204</v>
      </c>
      <c r="I56" t="s">
        <v>205</v>
      </c>
      <c r="J56" t="s">
        <v>206</v>
      </c>
      <c r="N56" s="211">
        <v>12.5</v>
      </c>
      <c r="O56" s="212">
        <v>21875</v>
      </c>
      <c r="P56" s="201">
        <v>1934.8768013531635</v>
      </c>
      <c r="Q56" s="201">
        <v>1954.3227993567127</v>
      </c>
      <c r="R56" s="201">
        <v>1944.5998003549382</v>
      </c>
      <c r="S56" s="201">
        <v>1648.6548125959343</v>
      </c>
      <c r="T56" s="201">
        <v>0</v>
      </c>
      <c r="U56" s="201">
        <v>1601.6298554575383</v>
      </c>
      <c r="V56" s="201">
        <v>1640.4115385329549</v>
      </c>
      <c r="W56" s="201">
        <v>1944.5998003549382</v>
      </c>
      <c r="X56" s="201">
        <v>1944.5998003549382</v>
      </c>
      <c r="Y56" s="201">
        <v>1648.6548125959343</v>
      </c>
      <c r="Z56" s="201">
        <v>1648.6548125959343</v>
      </c>
      <c r="AA56" s="201">
        <v>1648.6548125959343</v>
      </c>
      <c r="AB56" s="201">
        <v>1648.6548125959343</v>
      </c>
      <c r="AC56" s="201">
        <v>1648.6548125959343</v>
      </c>
      <c r="AD56" s="201">
        <v>1944.5998003549382</v>
      </c>
      <c r="AE56" s="201">
        <v>1925.1538023513888</v>
      </c>
      <c r="AF56" s="201">
        <v>2013.3226880000002</v>
      </c>
      <c r="AG56" s="201">
        <v>1993.3888000000002</v>
      </c>
      <c r="AH56" s="201">
        <v>1615.6817163440155</v>
      </c>
      <c r="AI56" s="201">
        <v>1199.4942553818776</v>
      </c>
      <c r="AJ56" s="201">
        <v>1216.8</v>
      </c>
      <c r="AK56" s="201">
        <v>1211.6103589715935</v>
      </c>
      <c r="AL56" s="201">
        <v>1371.3942526696517</v>
      </c>
      <c r="AM56" s="201">
        <v>1399.0991870670184</v>
      </c>
      <c r="AN56" s="201">
        <v>1385.246719868335</v>
      </c>
      <c r="AO56" s="201">
        <v>837.67468472585733</v>
      </c>
      <c r="AP56" s="201">
        <v>846.05143157311579</v>
      </c>
      <c r="AQ56" s="201">
        <v>829.29793787859876</v>
      </c>
      <c r="AR56" s="201">
        <v>976.36032</v>
      </c>
      <c r="AS56" s="201">
        <v>938.07168000000001</v>
      </c>
      <c r="AT56" s="201">
        <v>957.21600000000001</v>
      </c>
      <c r="AU56" s="201">
        <v>820.92119103134019</v>
      </c>
      <c r="AV56" s="201">
        <v>820.92119103134019</v>
      </c>
      <c r="AW56" s="201">
        <v>966.25082562490638</v>
      </c>
      <c r="AX56" s="201">
        <v>966.25082562490638</v>
      </c>
      <c r="AY56" s="201">
        <v>976.01093497465286</v>
      </c>
      <c r="AZ56" s="201">
        <v>1205.5523071767357</v>
      </c>
      <c r="BA56" s="201">
        <v>1211.6103589715935</v>
      </c>
      <c r="BB56" s="201">
        <v>1601.6298554575383</v>
      </c>
      <c r="BC56" s="201">
        <v>571.84414511775719</v>
      </c>
      <c r="BD56" s="201">
        <v>571.84414511775719</v>
      </c>
      <c r="BE56" s="201">
        <v>583.39655208983322</v>
      </c>
      <c r="BF56" s="201">
        <v>0</v>
      </c>
      <c r="BG56" s="201">
        <v>577.62034860379515</v>
      </c>
      <c r="BH56" s="201">
        <v>566.06794163171924</v>
      </c>
      <c r="BI56" s="201">
        <v>554.51553465964332</v>
      </c>
      <c r="BJ56" s="201">
        <v>560.29173814568128</v>
      </c>
      <c r="BK56" s="201">
        <v>589.17275557587107</v>
      </c>
      <c r="BL56" s="201">
        <v>795.79095048956435</v>
      </c>
      <c r="BM56" s="201">
        <v>685.37967210623128</v>
      </c>
      <c r="BN56" s="201">
        <v>699.51121173728768</v>
      </c>
      <c r="BO56" s="201">
        <v>692.44544192175942</v>
      </c>
      <c r="BP56" s="201">
        <v>804.16769733682293</v>
      </c>
      <c r="BQ56" s="201">
        <v>837.67468472585733</v>
      </c>
      <c r="BR56" s="201">
        <v>837.67468472585733</v>
      </c>
      <c r="BS56" s="201">
        <v>820.92119103134019</v>
      </c>
      <c r="BT56" s="201">
        <v>829.29793787859876</v>
      </c>
      <c r="BU56" s="201">
        <v>706.57698155281582</v>
      </c>
      <c r="BV56" s="201">
        <v>720.70852118387211</v>
      </c>
      <c r="BW56" s="201">
        <v>956.4907162751598</v>
      </c>
      <c r="BX56" s="201">
        <v>956.4907162751598</v>
      </c>
      <c r="BY56" s="201">
        <v>0</v>
      </c>
      <c r="BZ56" s="201">
        <v>966.25082562490638</v>
      </c>
      <c r="CA56" s="201">
        <v>976.01093497465286</v>
      </c>
      <c r="CB56" s="201">
        <v>946.73060692541333</v>
      </c>
      <c r="CC56" s="201">
        <v>1217.6684107664514</v>
      </c>
      <c r="CD56" s="201">
        <v>1205.5523071767357</v>
      </c>
      <c r="CE56" s="201">
        <v>1205.5523071767357</v>
      </c>
      <c r="CF56" s="201">
        <v>1211.6103589715935</v>
      </c>
      <c r="CG56" s="201">
        <v>1385.246719868335</v>
      </c>
      <c r="CH56" s="201">
        <v>1385.246719868335</v>
      </c>
      <c r="CI56" s="201">
        <v>1601.6298554575383</v>
      </c>
      <c r="CJ56" s="201">
        <v>1593.6217061802506</v>
      </c>
      <c r="CK56" s="201">
        <v>1385.246719868335</v>
      </c>
      <c r="CL56" s="201">
        <v>1378.3204862689934</v>
      </c>
      <c r="CM56" s="201">
        <v>1371.3942526696517</v>
      </c>
      <c r="CN56" s="201">
        <v>1596.4</v>
      </c>
      <c r="CO56" s="201">
        <v>1665.1413607218938</v>
      </c>
      <c r="CP56" s="201">
        <v>1648.6548125959343</v>
      </c>
      <c r="CQ56" s="201">
        <v>1925.1538023513888</v>
      </c>
      <c r="CR56" s="201">
        <v>1925.1538023513888</v>
      </c>
      <c r="CS56" s="201">
        <v>1934.8768013531635</v>
      </c>
      <c r="CT56" s="201">
        <v>1944.5998003549382</v>
      </c>
      <c r="CU56" s="201">
        <v>1944.5998003549382</v>
      </c>
      <c r="CV56" s="201">
        <v>1640.4115385329549</v>
      </c>
      <c r="CW56" s="201">
        <v>1640.4115385329549</v>
      </c>
      <c r="CX56" s="201">
        <v>1648.6548125959343</v>
      </c>
      <c r="CY56" s="201">
        <v>1656.8980866589138</v>
      </c>
      <c r="CZ56" s="201">
        <v>1609.6380047348257</v>
      </c>
      <c r="DA56" s="201">
        <v>1596.4</v>
      </c>
      <c r="DB56" s="201">
        <v>1601.6298554575383</v>
      </c>
      <c r="DC56" s="201">
        <v>1635.4655740951669</v>
      </c>
      <c r="DD56" s="201">
        <v>1648.6548125959343</v>
      </c>
      <c r="DE56" s="201">
        <v>1944.5998003549382</v>
      </c>
      <c r="DF56" s="201">
        <v>1617.6461540121138</v>
      </c>
      <c r="DG56" s="201">
        <v>1609.6380047348257</v>
      </c>
      <c r="DH56" s="201">
        <v>1514.24</v>
      </c>
      <c r="DI56" s="201">
        <v>1601.6298554575383</v>
      </c>
      <c r="DJ56" s="201">
        <v>1593.6217061802506</v>
      </c>
    </row>
    <row r="57" spans="1:114" ht="14.65" thickBot="1">
      <c r="A57" s="1">
        <v>54</v>
      </c>
      <c r="B57" s="1">
        <v>54</v>
      </c>
      <c r="C57" s="1">
        <v>450</v>
      </c>
      <c r="D57" s="1">
        <v>2</v>
      </c>
      <c r="F57" t="s">
        <v>202</v>
      </c>
      <c r="G57" t="s">
        <v>203</v>
      </c>
      <c r="H57" t="s">
        <v>204</v>
      </c>
      <c r="I57" t="s">
        <v>205</v>
      </c>
      <c r="J57" t="s">
        <v>206</v>
      </c>
      <c r="N57" s="221">
        <v>12.8</v>
      </c>
      <c r="O57" s="222">
        <v>22400</v>
      </c>
      <c r="P57" s="201">
        <v>1958.9589057934288</v>
      </c>
      <c r="Q57" s="201">
        <v>1978.6469349973827</v>
      </c>
      <c r="R57" s="201">
        <v>1968.8029203954059</v>
      </c>
      <c r="S57" s="201">
        <v>1676.0030195376</v>
      </c>
      <c r="T57" s="201">
        <v>0</v>
      </c>
      <c r="U57" s="201">
        <v>1621.6070339036385</v>
      </c>
      <c r="V57" s="201">
        <v>1667.6230044399119</v>
      </c>
      <c r="W57" s="201">
        <v>1968.8029203954059</v>
      </c>
      <c r="X57" s="201">
        <v>1968.8029203954059</v>
      </c>
      <c r="Y57" s="201">
        <v>1676.0030195376</v>
      </c>
      <c r="Z57" s="201">
        <v>1676.0030195376</v>
      </c>
      <c r="AA57" s="201">
        <v>1676.0030195376</v>
      </c>
      <c r="AB57" s="201">
        <v>1676.0030195376</v>
      </c>
      <c r="AC57" s="201">
        <v>1676.0030195376</v>
      </c>
      <c r="AD57" s="201">
        <v>1968.8029203954059</v>
      </c>
      <c r="AE57" s="201">
        <v>1949.1148911914518</v>
      </c>
      <c r="AF57" s="201">
        <v>2013.3226880000002</v>
      </c>
      <c r="AG57" s="201">
        <v>1993.3888000000002</v>
      </c>
      <c r="AH57" s="201">
        <v>1642.4829591468481</v>
      </c>
      <c r="AI57" s="201">
        <v>1211.2465989558134</v>
      </c>
      <c r="AJ57" s="201">
        <v>1227.2</v>
      </c>
      <c r="AK57" s="201">
        <v>1223.48141308668</v>
      </c>
      <c r="AL57" s="201">
        <v>1387.1401110502652</v>
      </c>
      <c r="AM57" s="201">
        <v>1415.1631435967352</v>
      </c>
      <c r="AN57" s="201">
        <v>1401.1516273235002</v>
      </c>
      <c r="AO57" s="201">
        <v>845.5118855008659</v>
      </c>
      <c r="AP57" s="201">
        <v>853.96700435587456</v>
      </c>
      <c r="AQ57" s="201">
        <v>837.05676664585724</v>
      </c>
      <c r="AR57" s="201">
        <v>981.87648000000013</v>
      </c>
      <c r="AS57" s="201">
        <v>943.37152000000003</v>
      </c>
      <c r="AT57" s="201">
        <v>962.62400000000002</v>
      </c>
      <c r="AU57" s="201">
        <v>828.60164779084857</v>
      </c>
      <c r="AV57" s="201">
        <v>828.60164779084857</v>
      </c>
      <c r="AW57" s="201">
        <v>974.04768786651391</v>
      </c>
      <c r="AX57" s="201">
        <v>974.04768786651391</v>
      </c>
      <c r="AY57" s="201">
        <v>983.88655340051912</v>
      </c>
      <c r="AZ57" s="201">
        <v>1217.3640060212465</v>
      </c>
      <c r="BA57" s="201">
        <v>1223.48141308668</v>
      </c>
      <c r="BB57" s="201">
        <v>1621.6070339036385</v>
      </c>
      <c r="BC57" s="201">
        <v>575.68552602703699</v>
      </c>
      <c r="BD57" s="201">
        <v>575.68552602703699</v>
      </c>
      <c r="BE57" s="201">
        <v>587.31553665384592</v>
      </c>
      <c r="BF57" s="201">
        <v>0</v>
      </c>
      <c r="BG57" s="201">
        <v>581.50053134044151</v>
      </c>
      <c r="BH57" s="201">
        <v>569.87052071363269</v>
      </c>
      <c r="BI57" s="201">
        <v>558.24051008682375</v>
      </c>
      <c r="BJ57" s="201">
        <v>564.05551540022816</v>
      </c>
      <c r="BK57" s="201">
        <v>593.13054196725022</v>
      </c>
      <c r="BL57" s="201">
        <v>803.23629122582258</v>
      </c>
      <c r="BM57" s="201">
        <v>692.9444917366576</v>
      </c>
      <c r="BN57" s="201">
        <v>707.232007030197</v>
      </c>
      <c r="BO57" s="201">
        <v>700.08824938342741</v>
      </c>
      <c r="BP57" s="201">
        <v>811.69141008083125</v>
      </c>
      <c r="BQ57" s="201">
        <v>845.5118855008659</v>
      </c>
      <c r="BR57" s="201">
        <v>845.5118855008659</v>
      </c>
      <c r="BS57" s="201">
        <v>828.60164779084857</v>
      </c>
      <c r="BT57" s="201">
        <v>837.05676664585724</v>
      </c>
      <c r="BU57" s="201">
        <v>714.3757646769667</v>
      </c>
      <c r="BV57" s="201">
        <v>728.66327997050598</v>
      </c>
      <c r="BW57" s="201">
        <v>964.2088223325087</v>
      </c>
      <c r="BX57" s="201">
        <v>964.2088223325087</v>
      </c>
      <c r="BY57" s="201">
        <v>0</v>
      </c>
      <c r="BZ57" s="201">
        <v>974.04768786651391</v>
      </c>
      <c r="CA57" s="201">
        <v>983.88655340051912</v>
      </c>
      <c r="CB57" s="201">
        <v>954.36995679850349</v>
      </c>
      <c r="CC57" s="201">
        <v>1229.5988201521131</v>
      </c>
      <c r="CD57" s="201">
        <v>1217.3640060212465</v>
      </c>
      <c r="CE57" s="201">
        <v>1217.3640060212465</v>
      </c>
      <c r="CF57" s="201">
        <v>1223.48141308668</v>
      </c>
      <c r="CG57" s="201">
        <v>1401.1516273235002</v>
      </c>
      <c r="CH57" s="201">
        <v>1401.1516273235002</v>
      </c>
      <c r="CI57" s="201">
        <v>1621.6070339036385</v>
      </c>
      <c r="CJ57" s="201">
        <v>1613.4989987341201</v>
      </c>
      <c r="CK57" s="201">
        <v>1401.1516273235002</v>
      </c>
      <c r="CL57" s="201">
        <v>1394.1458691868827</v>
      </c>
      <c r="CM57" s="201">
        <v>1387.1401110502652</v>
      </c>
      <c r="CN57" s="201">
        <v>1612</v>
      </c>
      <c r="CO57" s="201">
        <v>1692.7630497329762</v>
      </c>
      <c r="CP57" s="201">
        <v>1676.0030195376</v>
      </c>
      <c r="CQ57" s="201">
        <v>1949.1148911914518</v>
      </c>
      <c r="CR57" s="201">
        <v>1949.1148911914518</v>
      </c>
      <c r="CS57" s="201">
        <v>1958.9589057934288</v>
      </c>
      <c r="CT57" s="201">
        <v>1968.8029203954059</v>
      </c>
      <c r="CU57" s="201">
        <v>1968.8029203954059</v>
      </c>
      <c r="CV57" s="201">
        <v>1667.6230044399119</v>
      </c>
      <c r="CW57" s="201">
        <v>1667.6230044399119</v>
      </c>
      <c r="CX57" s="201">
        <v>1676.0030195376</v>
      </c>
      <c r="CY57" s="201">
        <v>1684.3830346352879</v>
      </c>
      <c r="CZ57" s="201">
        <v>1629.7150690731564</v>
      </c>
      <c r="DA57" s="201">
        <v>1617.2</v>
      </c>
      <c r="DB57" s="201">
        <v>1621.6070339036385</v>
      </c>
      <c r="DC57" s="201">
        <v>1662.5949953812992</v>
      </c>
      <c r="DD57" s="201">
        <v>1676.0030195376</v>
      </c>
      <c r="DE57" s="201">
        <v>1968.8029203954059</v>
      </c>
      <c r="DF57" s="201">
        <v>1637.8231042426748</v>
      </c>
      <c r="DG57" s="201">
        <v>1629.7150690731564</v>
      </c>
      <c r="DH57" s="201">
        <v>1535.8720000000001</v>
      </c>
      <c r="DI57" s="201">
        <v>1621.6070339036385</v>
      </c>
      <c r="DJ57" s="201">
        <v>1613.4989987341201</v>
      </c>
    </row>
    <row r="58" spans="1:114">
      <c r="A58" s="1">
        <v>55</v>
      </c>
      <c r="B58" s="1">
        <v>55</v>
      </c>
      <c r="C58" s="1">
        <v>410</v>
      </c>
      <c r="D58" s="1">
        <v>2</v>
      </c>
      <c r="F58" t="s">
        <v>202</v>
      </c>
      <c r="G58" t="s">
        <v>203</v>
      </c>
      <c r="H58" t="s">
        <v>204</v>
      </c>
      <c r="I58" t="s">
        <v>205</v>
      </c>
      <c r="J58" t="s">
        <v>206</v>
      </c>
      <c r="N58" s="182">
        <v>13.6</v>
      </c>
      <c r="O58" s="213">
        <v>25000</v>
      </c>
      <c r="P58" s="201">
        <v>1983.0410102336941</v>
      </c>
      <c r="Q58" s="201">
        <v>2002.9710706380527</v>
      </c>
      <c r="R58" s="201">
        <v>1993.0060404358735</v>
      </c>
      <c r="S58" s="201">
        <v>1799.5776271176601</v>
      </c>
      <c r="T58" s="201">
        <v>0</v>
      </c>
      <c r="U58" s="201">
        <v>1641.5842123497387</v>
      </c>
      <c r="V58" s="201">
        <v>1790.5797389820718</v>
      </c>
      <c r="W58" s="201">
        <v>1993.0060404358735</v>
      </c>
      <c r="X58" s="201">
        <v>1993.0060404358735</v>
      </c>
      <c r="Y58" s="201">
        <v>1799.5776271176601</v>
      </c>
      <c r="Z58" s="201">
        <v>1799.5776271176601</v>
      </c>
      <c r="AA58" s="201">
        <v>1799.5776271176601</v>
      </c>
      <c r="AB58" s="201">
        <v>1799.5776271176601</v>
      </c>
      <c r="AC58" s="201">
        <v>1799.5776271176601</v>
      </c>
      <c r="AD58" s="201">
        <v>1993.0060404358735</v>
      </c>
      <c r="AE58" s="201">
        <v>1973.0759800315147</v>
      </c>
      <c r="AF58" s="201">
        <v>2012.9361008402323</v>
      </c>
      <c r="AG58" s="201">
        <v>1993.0060404358735</v>
      </c>
      <c r="AH58" s="201">
        <v>1763.5860745753068</v>
      </c>
      <c r="AI58" s="201">
        <v>1222.9989425297495</v>
      </c>
      <c r="AJ58" s="201">
        <v>1239.68</v>
      </c>
      <c r="AK58" s="201">
        <v>1235.3524672017672</v>
      </c>
      <c r="AL58" s="201">
        <v>1402.885969430878</v>
      </c>
      <c r="AM58" s="201">
        <v>1431.2271001264514</v>
      </c>
      <c r="AN58" s="201">
        <v>1417.0565347786646</v>
      </c>
      <c r="AO58" s="201">
        <v>853.34908627587481</v>
      </c>
      <c r="AP58" s="201">
        <v>861.88257713863356</v>
      </c>
      <c r="AQ58" s="201">
        <v>844.81559541311606</v>
      </c>
      <c r="AR58" s="201">
        <v>987.39264000000014</v>
      </c>
      <c r="AS58" s="201">
        <v>948.67136000000016</v>
      </c>
      <c r="AT58" s="201">
        <v>968.03200000000015</v>
      </c>
      <c r="AU58" s="201">
        <v>836.2821045503573</v>
      </c>
      <c r="AV58" s="201">
        <v>836.2821045503573</v>
      </c>
      <c r="AW58" s="201">
        <v>981.84455010812167</v>
      </c>
      <c r="AX58" s="201">
        <v>981.84455010812167</v>
      </c>
      <c r="AY58" s="201">
        <v>991.7621718263855</v>
      </c>
      <c r="AZ58" s="201">
        <v>1229.1757048657585</v>
      </c>
      <c r="BA58" s="201">
        <v>1235.3524672017672</v>
      </c>
      <c r="BB58" s="201">
        <v>1641.5842123497387</v>
      </c>
      <c r="BC58" s="201">
        <v>581.88307054105155</v>
      </c>
      <c r="BD58" s="201">
        <v>581.88307054105155</v>
      </c>
      <c r="BE58" s="201">
        <v>593.63828408733548</v>
      </c>
      <c r="BF58" s="201">
        <v>0</v>
      </c>
      <c r="BG58" s="201">
        <v>587.76067731419357</v>
      </c>
      <c r="BH58" s="201">
        <v>576.00546376790965</v>
      </c>
      <c r="BI58" s="201">
        <v>564.25025022162572</v>
      </c>
      <c r="BJ58" s="201">
        <v>570.12785699476763</v>
      </c>
      <c r="BK58" s="201">
        <v>599.51589086047738</v>
      </c>
      <c r="BL58" s="201">
        <v>810.68163196208104</v>
      </c>
      <c r="BM58" s="201">
        <v>700.50931136708368</v>
      </c>
      <c r="BN58" s="201">
        <v>714.95280232310608</v>
      </c>
      <c r="BO58" s="201">
        <v>707.73105684509483</v>
      </c>
      <c r="BP58" s="201">
        <v>819.2151228248398</v>
      </c>
      <c r="BQ58" s="201">
        <v>853.34908627587481</v>
      </c>
      <c r="BR58" s="201">
        <v>853.34908627587481</v>
      </c>
      <c r="BS58" s="201">
        <v>836.2821045503573</v>
      </c>
      <c r="BT58" s="201">
        <v>844.81559541311606</v>
      </c>
      <c r="BU58" s="201">
        <v>722.17454780111723</v>
      </c>
      <c r="BV58" s="201">
        <v>736.61803875713963</v>
      </c>
      <c r="BW58" s="201">
        <v>971.92692838985784</v>
      </c>
      <c r="BX58" s="201">
        <v>971.92692838985784</v>
      </c>
      <c r="BY58" s="201">
        <v>0</v>
      </c>
      <c r="BZ58" s="201">
        <v>981.84455010812167</v>
      </c>
      <c r="CA58" s="201">
        <v>991.7621718263855</v>
      </c>
      <c r="CB58" s="201">
        <v>962.00930667159389</v>
      </c>
      <c r="CC58" s="201">
        <v>1241.529229537776</v>
      </c>
      <c r="CD58" s="201">
        <v>1229.1757048657585</v>
      </c>
      <c r="CE58" s="201">
        <v>1229.1757048657585</v>
      </c>
      <c r="CF58" s="201">
        <v>1235.3524672017672</v>
      </c>
      <c r="CG58" s="201">
        <v>1417.0565347786646</v>
      </c>
      <c r="CH58" s="201">
        <v>1417.0565347786646</v>
      </c>
      <c r="CI58" s="201">
        <v>1641.5842123497387</v>
      </c>
      <c r="CJ58" s="201">
        <v>1633.3762912879902</v>
      </c>
      <c r="CK58" s="201">
        <v>1417.0565347786646</v>
      </c>
      <c r="CL58" s="201">
        <v>1409.9712521047713</v>
      </c>
      <c r="CM58" s="201">
        <v>1402.885969430878</v>
      </c>
      <c r="CN58" s="201">
        <v>1638</v>
      </c>
      <c r="CO58" s="201">
        <v>1817.5734033888368</v>
      </c>
      <c r="CP58" s="201">
        <v>1799.5776271176601</v>
      </c>
      <c r="CQ58" s="201">
        <v>1973.0759800315147</v>
      </c>
      <c r="CR58" s="201">
        <v>1973.0759800315147</v>
      </c>
      <c r="CS58" s="201">
        <v>1983.0410102336941</v>
      </c>
      <c r="CT58" s="201">
        <v>1993.0060404358735</v>
      </c>
      <c r="CU58" s="201">
        <v>1993.0060404358735</v>
      </c>
      <c r="CV58" s="201">
        <v>1790.5797389820718</v>
      </c>
      <c r="CW58" s="201">
        <v>1790.5797389820718</v>
      </c>
      <c r="CX58" s="201">
        <v>1799.5776271176601</v>
      </c>
      <c r="CY58" s="201">
        <v>1808.5755152532483</v>
      </c>
      <c r="CZ58" s="201">
        <v>1649.7921334114874</v>
      </c>
      <c r="DA58" s="201">
        <v>1638</v>
      </c>
      <c r="DB58" s="201">
        <v>1641.5842123497387</v>
      </c>
      <c r="DC58" s="201">
        <v>1785.1810061007188</v>
      </c>
      <c r="DD58" s="201">
        <v>1799.5776271176601</v>
      </c>
      <c r="DE58" s="201">
        <v>1993.0060404358735</v>
      </c>
      <c r="DF58" s="201">
        <v>1658.0000544732361</v>
      </c>
      <c r="DG58" s="201">
        <v>1649.7921334114874</v>
      </c>
      <c r="DH58" s="201">
        <v>1557.5040000000001</v>
      </c>
      <c r="DI58" s="201">
        <v>1641.5842123497387</v>
      </c>
      <c r="DJ58" s="201">
        <v>1633.3762912879902</v>
      </c>
    </row>
    <row r="59" spans="1:114">
      <c r="A59" s="1">
        <v>56</v>
      </c>
      <c r="B59" s="1">
        <v>56</v>
      </c>
      <c r="C59" s="1">
        <v>420</v>
      </c>
      <c r="D59" s="1">
        <v>2</v>
      </c>
      <c r="F59" t="s">
        <v>202</v>
      </c>
      <c r="G59" t="s">
        <v>203</v>
      </c>
      <c r="H59" t="s">
        <v>204</v>
      </c>
      <c r="I59" t="s">
        <v>205</v>
      </c>
      <c r="J59" t="s">
        <v>206</v>
      </c>
    </row>
    <row r="60" spans="1:114">
      <c r="A60" s="1">
        <v>57</v>
      </c>
      <c r="B60" s="1">
        <v>57</v>
      </c>
      <c r="C60" s="1">
        <v>250</v>
      </c>
      <c r="D60" s="1">
        <v>2</v>
      </c>
      <c r="F60" t="s">
        <v>202</v>
      </c>
      <c r="G60" t="s">
        <v>203</v>
      </c>
      <c r="H60" t="s">
        <v>204</v>
      </c>
      <c r="I60" t="s">
        <v>205</v>
      </c>
      <c r="J60" t="s">
        <v>206</v>
      </c>
    </row>
    <row r="61" spans="1:114">
      <c r="A61" s="1">
        <v>58</v>
      </c>
      <c r="B61" s="1">
        <v>58</v>
      </c>
      <c r="C61" s="1">
        <v>200</v>
      </c>
      <c r="D61" s="1">
        <v>2</v>
      </c>
      <c r="F61" t="s">
        <v>202</v>
      </c>
      <c r="G61" t="s">
        <v>203</v>
      </c>
      <c r="H61" t="s">
        <v>204</v>
      </c>
      <c r="I61" t="s">
        <v>205</v>
      </c>
      <c r="J61" t="s">
        <v>206</v>
      </c>
    </row>
    <row r="62" spans="1:114">
      <c r="A62" s="1">
        <v>59</v>
      </c>
      <c r="B62" s="1">
        <v>59</v>
      </c>
      <c r="C62" s="1">
        <v>230</v>
      </c>
      <c r="D62" s="1">
        <v>2</v>
      </c>
      <c r="F62" t="s">
        <v>202</v>
      </c>
      <c r="G62" t="s">
        <v>203</v>
      </c>
      <c r="H62" t="s">
        <v>204</v>
      </c>
      <c r="I62" t="s">
        <v>205</v>
      </c>
      <c r="J62" t="s">
        <v>206</v>
      </c>
    </row>
    <row r="63" spans="1:114">
      <c r="A63" s="1">
        <v>60</v>
      </c>
      <c r="B63" s="1">
        <v>60</v>
      </c>
      <c r="C63" s="1">
        <v>430</v>
      </c>
      <c r="D63" s="1">
        <v>2</v>
      </c>
      <c r="F63" t="s">
        <v>202</v>
      </c>
      <c r="G63" t="s">
        <v>203</v>
      </c>
      <c r="H63" t="s">
        <v>204</v>
      </c>
      <c r="I63" t="s">
        <v>205</v>
      </c>
      <c r="J63" t="s">
        <v>206</v>
      </c>
    </row>
    <row r="64" spans="1:114">
      <c r="A64" s="1">
        <v>61</v>
      </c>
      <c r="B64" s="1">
        <v>61</v>
      </c>
      <c r="C64" s="1">
        <v>450</v>
      </c>
      <c r="D64" s="1">
        <v>2</v>
      </c>
      <c r="F64" t="s">
        <v>202</v>
      </c>
      <c r="G64" t="s">
        <v>203</v>
      </c>
      <c r="H64" t="s">
        <v>204</v>
      </c>
      <c r="I64" t="s">
        <v>205</v>
      </c>
      <c r="J64" t="s">
        <v>206</v>
      </c>
    </row>
    <row r="65" spans="1:10">
      <c r="A65" s="1">
        <v>63</v>
      </c>
      <c r="B65" s="1">
        <v>63</v>
      </c>
      <c r="C65" s="1">
        <v>530</v>
      </c>
      <c r="D65" s="1">
        <v>2</v>
      </c>
      <c r="F65" t="s">
        <v>202</v>
      </c>
      <c r="G65" t="s">
        <v>203</v>
      </c>
      <c r="H65" t="s">
        <v>204</v>
      </c>
      <c r="I65" t="s">
        <v>205</v>
      </c>
      <c r="J65" t="s">
        <v>206</v>
      </c>
    </row>
    <row r="66" spans="1:10">
      <c r="A66" s="1">
        <v>64</v>
      </c>
      <c r="B66" s="1">
        <v>64</v>
      </c>
      <c r="C66" s="1">
        <v>440</v>
      </c>
      <c r="D66" s="1">
        <v>2</v>
      </c>
      <c r="F66" t="s">
        <v>202</v>
      </c>
      <c r="G66" t="s">
        <v>203</v>
      </c>
      <c r="H66" t="s">
        <v>204</v>
      </c>
      <c r="I66" t="s">
        <v>205</v>
      </c>
      <c r="J66" t="s">
        <v>206</v>
      </c>
    </row>
    <row r="67" spans="1:10">
      <c r="A67" s="1">
        <v>65</v>
      </c>
      <c r="B67" s="1">
        <v>65</v>
      </c>
      <c r="C67" s="1">
        <v>530</v>
      </c>
      <c r="D67" s="1">
        <v>2</v>
      </c>
      <c r="F67" t="s">
        <v>202</v>
      </c>
      <c r="G67" t="s">
        <v>203</v>
      </c>
      <c r="H67" t="s">
        <v>204</v>
      </c>
      <c r="I67" t="s">
        <v>205</v>
      </c>
      <c r="J67" t="s">
        <v>206</v>
      </c>
    </row>
    <row r="68" spans="1:10">
      <c r="A68" s="1">
        <v>66</v>
      </c>
      <c r="B68" s="1">
        <v>66</v>
      </c>
      <c r="C68" s="1">
        <v>600</v>
      </c>
      <c r="D68" s="1">
        <v>3</v>
      </c>
      <c r="F68" t="s">
        <v>203</v>
      </c>
      <c r="G68" t="s">
        <v>204</v>
      </c>
      <c r="H68" t="s">
        <v>205</v>
      </c>
      <c r="I68" t="s">
        <v>206</v>
      </c>
      <c r="J68" t="s">
        <v>206</v>
      </c>
    </row>
    <row r="69" spans="1:10">
      <c r="A69" s="1">
        <v>67</v>
      </c>
      <c r="B69" s="1">
        <v>67</v>
      </c>
      <c r="C69" s="1">
        <v>530</v>
      </c>
      <c r="D69" s="1">
        <v>3</v>
      </c>
      <c r="F69" t="s">
        <v>203</v>
      </c>
      <c r="G69" t="s">
        <v>204</v>
      </c>
      <c r="H69" t="s">
        <v>205</v>
      </c>
      <c r="I69" t="s">
        <v>206</v>
      </c>
      <c r="J69" t="s">
        <v>206</v>
      </c>
    </row>
    <row r="70" spans="1:10">
      <c r="A70" s="1">
        <v>68</v>
      </c>
      <c r="B70" s="1">
        <v>68</v>
      </c>
      <c r="C70" s="1">
        <v>640</v>
      </c>
      <c r="D70" s="1">
        <v>3</v>
      </c>
      <c r="F70" t="s">
        <v>203</v>
      </c>
      <c r="G70" t="s">
        <v>204</v>
      </c>
      <c r="H70" t="s">
        <v>205</v>
      </c>
      <c r="I70" t="s">
        <v>206</v>
      </c>
      <c r="J70" t="s">
        <v>206</v>
      </c>
    </row>
    <row r="71" spans="1:10">
      <c r="A71" s="1">
        <v>69</v>
      </c>
      <c r="B71" s="1">
        <v>69</v>
      </c>
      <c r="C71" s="1">
        <v>590</v>
      </c>
      <c r="D71" s="1">
        <v>3</v>
      </c>
      <c r="F71" t="s">
        <v>203</v>
      </c>
      <c r="G71" t="s">
        <v>204</v>
      </c>
      <c r="H71" t="s">
        <v>205</v>
      </c>
      <c r="I71" t="s">
        <v>206</v>
      </c>
      <c r="J71" t="s">
        <v>206</v>
      </c>
    </row>
    <row r="72" spans="1:10">
      <c r="A72" s="1">
        <v>70</v>
      </c>
      <c r="B72" s="1">
        <v>70</v>
      </c>
      <c r="C72" s="1">
        <v>540</v>
      </c>
      <c r="D72" s="1">
        <v>3</v>
      </c>
      <c r="F72" t="s">
        <v>203</v>
      </c>
      <c r="G72" t="s">
        <v>204</v>
      </c>
      <c r="H72" t="s">
        <v>205</v>
      </c>
      <c r="I72" t="s">
        <v>206</v>
      </c>
      <c r="J72" t="s">
        <v>206</v>
      </c>
    </row>
    <row r="73" spans="1:10">
      <c r="A73" s="1">
        <v>71</v>
      </c>
      <c r="B73" s="1">
        <v>71</v>
      </c>
      <c r="C73" s="1">
        <v>600</v>
      </c>
      <c r="D73" s="1">
        <v>3</v>
      </c>
      <c r="F73" t="s">
        <v>203</v>
      </c>
      <c r="G73" t="s">
        <v>204</v>
      </c>
      <c r="H73" t="s">
        <v>205</v>
      </c>
      <c r="I73" t="s">
        <v>206</v>
      </c>
      <c r="J73" t="s">
        <v>206</v>
      </c>
    </row>
    <row r="74" spans="1:10">
      <c r="A74" s="1">
        <v>72</v>
      </c>
      <c r="B74" s="1">
        <v>72</v>
      </c>
      <c r="C74" s="1">
        <v>640</v>
      </c>
      <c r="D74" s="1">
        <v>3</v>
      </c>
      <c r="F74" t="s">
        <v>203</v>
      </c>
      <c r="G74" t="s">
        <v>204</v>
      </c>
      <c r="H74" t="s">
        <v>205</v>
      </c>
      <c r="I74" t="s">
        <v>206</v>
      </c>
      <c r="J74" t="s">
        <v>206</v>
      </c>
    </row>
    <row r="75" spans="1:10">
      <c r="A75" s="1">
        <v>73</v>
      </c>
      <c r="B75" s="1">
        <v>73</v>
      </c>
      <c r="C75" s="1">
        <v>710</v>
      </c>
      <c r="D75" s="1">
        <v>3</v>
      </c>
      <c r="F75" t="s">
        <v>203</v>
      </c>
      <c r="G75" t="s">
        <v>204</v>
      </c>
      <c r="H75" t="s">
        <v>205</v>
      </c>
      <c r="I75" t="s">
        <v>206</v>
      </c>
      <c r="J75" t="s">
        <v>206</v>
      </c>
    </row>
    <row r="76" spans="1:10">
      <c r="A76" s="1">
        <v>74</v>
      </c>
      <c r="B76" s="1">
        <v>74</v>
      </c>
      <c r="C76" s="1">
        <v>590</v>
      </c>
      <c r="D76" s="1">
        <v>3</v>
      </c>
      <c r="F76" t="s">
        <v>203</v>
      </c>
      <c r="G76" t="s">
        <v>204</v>
      </c>
      <c r="H76" t="s">
        <v>205</v>
      </c>
      <c r="I76" t="s">
        <v>206</v>
      </c>
      <c r="J76" t="s">
        <v>206</v>
      </c>
    </row>
    <row r="77" spans="1:10">
      <c r="A77" s="1">
        <v>75</v>
      </c>
      <c r="B77" s="1">
        <v>75</v>
      </c>
      <c r="C77" s="1">
        <v>700</v>
      </c>
      <c r="D77" s="1">
        <v>3</v>
      </c>
      <c r="F77" t="s">
        <v>203</v>
      </c>
      <c r="G77" t="s">
        <v>204</v>
      </c>
      <c r="H77" t="s">
        <v>205</v>
      </c>
      <c r="I77" t="s">
        <v>206</v>
      </c>
      <c r="J77" t="s">
        <v>206</v>
      </c>
    </row>
    <row r="78" spans="1:10">
      <c r="A78" s="1">
        <v>76</v>
      </c>
      <c r="B78" s="1">
        <v>76</v>
      </c>
      <c r="C78" s="1">
        <v>670</v>
      </c>
      <c r="D78" s="1">
        <v>3</v>
      </c>
      <c r="F78" t="s">
        <v>203</v>
      </c>
      <c r="G78" t="s">
        <v>204</v>
      </c>
      <c r="H78" t="s">
        <v>205</v>
      </c>
      <c r="I78" t="s">
        <v>206</v>
      </c>
      <c r="J78" t="s">
        <v>206</v>
      </c>
    </row>
    <row r="79" spans="1:10">
      <c r="A79" s="1">
        <v>77</v>
      </c>
      <c r="B79" s="1">
        <v>77</v>
      </c>
      <c r="C79" s="1">
        <v>730</v>
      </c>
      <c r="D79" s="1">
        <v>4</v>
      </c>
      <c r="F79" t="s">
        <v>203</v>
      </c>
      <c r="G79" t="s">
        <v>204</v>
      </c>
      <c r="H79" t="s">
        <v>206</v>
      </c>
      <c r="I79" t="s">
        <v>206</v>
      </c>
      <c r="J79" t="s">
        <v>206</v>
      </c>
    </row>
    <row r="80" spans="1:10">
      <c r="A80" s="1">
        <v>78</v>
      </c>
      <c r="B80" s="1">
        <v>78</v>
      </c>
      <c r="C80" s="1">
        <v>700</v>
      </c>
      <c r="D80" s="1">
        <v>4</v>
      </c>
      <c r="F80" t="s">
        <v>203</v>
      </c>
      <c r="G80" t="s">
        <v>204</v>
      </c>
      <c r="H80" t="s">
        <v>206</v>
      </c>
      <c r="I80" t="s">
        <v>206</v>
      </c>
      <c r="J80" t="s">
        <v>206</v>
      </c>
    </row>
    <row r="81" spans="1:10">
      <c r="A81" s="1">
        <v>79</v>
      </c>
      <c r="B81" s="1">
        <v>79</v>
      </c>
      <c r="C81" s="1">
        <v>640</v>
      </c>
      <c r="D81" s="1">
        <v>4</v>
      </c>
      <c r="F81" t="s">
        <v>203</v>
      </c>
      <c r="G81" t="s">
        <v>204</v>
      </c>
      <c r="H81" t="s">
        <v>206</v>
      </c>
      <c r="I81" t="s">
        <v>206</v>
      </c>
      <c r="J81" t="s">
        <v>206</v>
      </c>
    </row>
    <row r="82" spans="1:10">
      <c r="A82" s="1">
        <v>80</v>
      </c>
      <c r="B82" s="1">
        <v>80</v>
      </c>
      <c r="C82" s="1">
        <v>720</v>
      </c>
      <c r="D82" s="1">
        <v>4</v>
      </c>
      <c r="F82" t="s">
        <v>203</v>
      </c>
      <c r="G82" t="s">
        <v>204</v>
      </c>
      <c r="H82" t="s">
        <v>206</v>
      </c>
      <c r="I82" t="s">
        <v>206</v>
      </c>
      <c r="J82" t="s">
        <v>206</v>
      </c>
    </row>
    <row r="83" spans="1:10">
      <c r="A83" s="1">
        <v>81</v>
      </c>
      <c r="B83" s="1">
        <v>81</v>
      </c>
      <c r="C83" s="1">
        <v>700</v>
      </c>
      <c r="D83" s="1">
        <v>4</v>
      </c>
      <c r="F83" t="s">
        <v>203</v>
      </c>
      <c r="G83" t="s">
        <v>204</v>
      </c>
      <c r="H83" t="s">
        <v>206</v>
      </c>
      <c r="I83" t="s">
        <v>206</v>
      </c>
      <c r="J83" t="s">
        <v>206</v>
      </c>
    </row>
    <row r="84" spans="1:10">
      <c r="A84" s="1">
        <v>82</v>
      </c>
      <c r="B84" s="1">
        <v>82</v>
      </c>
      <c r="C84" s="1">
        <v>640</v>
      </c>
      <c r="D84" s="1">
        <v>4</v>
      </c>
      <c r="F84" t="s">
        <v>203</v>
      </c>
      <c r="G84" t="s">
        <v>204</v>
      </c>
      <c r="H84" t="s">
        <v>206</v>
      </c>
      <c r="I84" t="s">
        <v>206</v>
      </c>
      <c r="J84" t="s">
        <v>206</v>
      </c>
    </row>
    <row r="85" spans="1:10">
      <c r="A85" s="1">
        <v>83</v>
      </c>
      <c r="B85" s="1">
        <v>83</v>
      </c>
      <c r="C85" s="1">
        <v>750</v>
      </c>
      <c r="D85" s="1">
        <v>4</v>
      </c>
      <c r="F85" t="s">
        <v>203</v>
      </c>
      <c r="G85" t="s">
        <v>204</v>
      </c>
      <c r="H85" t="s">
        <v>206</v>
      </c>
      <c r="I85" t="s">
        <v>206</v>
      </c>
      <c r="J85" t="s">
        <v>206</v>
      </c>
    </row>
    <row r="86" spans="1:10">
      <c r="A86" s="1">
        <v>84</v>
      </c>
      <c r="B86" s="1">
        <v>84</v>
      </c>
      <c r="C86" s="1">
        <v>720</v>
      </c>
      <c r="D86" s="1">
        <v>4</v>
      </c>
      <c r="F86" t="s">
        <v>203</v>
      </c>
      <c r="G86" t="s">
        <v>204</v>
      </c>
      <c r="H86" t="s">
        <v>206</v>
      </c>
      <c r="I86" t="s">
        <v>206</v>
      </c>
      <c r="J86" t="s">
        <v>206</v>
      </c>
    </row>
    <row r="87" spans="1:10">
      <c r="A87" s="1">
        <v>85</v>
      </c>
      <c r="B87" s="1">
        <v>85</v>
      </c>
      <c r="C87" s="1">
        <v>750</v>
      </c>
      <c r="D87" s="1">
        <v>4</v>
      </c>
      <c r="F87" t="s">
        <v>203</v>
      </c>
      <c r="G87" t="s">
        <v>204</v>
      </c>
      <c r="H87" t="s">
        <v>206</v>
      </c>
      <c r="I87" t="s">
        <v>206</v>
      </c>
      <c r="J87" t="s">
        <v>206</v>
      </c>
    </row>
    <row r="88" spans="1:10">
      <c r="A88" s="1">
        <v>86</v>
      </c>
      <c r="B88" s="1">
        <v>86</v>
      </c>
      <c r="C88" s="1">
        <v>720</v>
      </c>
      <c r="D88" s="1">
        <v>4</v>
      </c>
      <c r="F88" t="s">
        <v>203</v>
      </c>
      <c r="G88" t="s">
        <v>204</v>
      </c>
      <c r="H88" t="s">
        <v>206</v>
      </c>
      <c r="I88" t="s">
        <v>206</v>
      </c>
      <c r="J88" t="s">
        <v>206</v>
      </c>
    </row>
    <row r="89" spans="1:10">
      <c r="A89" s="1">
        <v>87</v>
      </c>
      <c r="B89" s="1">
        <v>87</v>
      </c>
      <c r="C89" s="1">
        <v>780</v>
      </c>
      <c r="D89" s="1">
        <v>4</v>
      </c>
      <c r="F89" t="s">
        <v>203</v>
      </c>
      <c r="G89" t="s">
        <v>204</v>
      </c>
      <c r="H89" t="s">
        <v>206</v>
      </c>
      <c r="I89" t="s">
        <v>206</v>
      </c>
      <c r="J89" t="s">
        <v>206</v>
      </c>
    </row>
    <row r="90" spans="1:10">
      <c r="A90" s="1">
        <v>88</v>
      </c>
      <c r="B90" s="1">
        <v>88</v>
      </c>
      <c r="C90" s="1">
        <v>700</v>
      </c>
      <c r="D90" s="1">
        <v>4</v>
      </c>
      <c r="F90" t="s">
        <v>203</v>
      </c>
      <c r="G90" t="s">
        <v>204</v>
      </c>
      <c r="H90" t="s">
        <v>206</v>
      </c>
      <c r="I90" t="s">
        <v>206</v>
      </c>
      <c r="J90" t="s">
        <v>206</v>
      </c>
    </row>
    <row r="91" spans="1:10">
      <c r="A91" s="1">
        <v>89</v>
      </c>
      <c r="B91" s="1">
        <v>89</v>
      </c>
      <c r="C91" s="1">
        <v>540</v>
      </c>
      <c r="D91" s="1">
        <v>4</v>
      </c>
      <c r="F91" t="s">
        <v>203</v>
      </c>
      <c r="G91" t="s">
        <v>204</v>
      </c>
      <c r="H91" t="s">
        <v>206</v>
      </c>
      <c r="I91" t="s">
        <v>206</v>
      </c>
      <c r="J91" t="s">
        <v>206</v>
      </c>
    </row>
    <row r="92" spans="1:10">
      <c r="A92" s="1">
        <v>90</v>
      </c>
      <c r="B92" s="1">
        <v>90</v>
      </c>
      <c r="C92" s="1">
        <v>580</v>
      </c>
      <c r="D92" s="1">
        <v>4</v>
      </c>
      <c r="F92" t="s">
        <v>203</v>
      </c>
      <c r="G92" t="s">
        <v>204</v>
      </c>
      <c r="H92" t="s">
        <v>206</v>
      </c>
      <c r="I92" t="s">
        <v>206</v>
      </c>
      <c r="J92" t="s">
        <v>206</v>
      </c>
    </row>
    <row r="93" spans="1:10">
      <c r="A93" s="1">
        <v>91</v>
      </c>
      <c r="B93" s="1">
        <v>91</v>
      </c>
      <c r="C93" s="1">
        <v>500</v>
      </c>
      <c r="D93" s="1">
        <v>4</v>
      </c>
      <c r="F93" t="s">
        <v>203</v>
      </c>
      <c r="G93" t="s">
        <v>204</v>
      </c>
      <c r="H93" t="s">
        <v>206</v>
      </c>
      <c r="I93" t="s">
        <v>206</v>
      </c>
      <c r="J93" t="s">
        <v>206</v>
      </c>
    </row>
    <row r="94" spans="1:10">
      <c r="A94" s="1">
        <v>92</v>
      </c>
      <c r="B94" s="1">
        <v>92</v>
      </c>
      <c r="C94" s="1">
        <v>710</v>
      </c>
      <c r="D94" s="1">
        <v>4</v>
      </c>
      <c r="F94" t="s">
        <v>203</v>
      </c>
      <c r="G94" t="s">
        <v>204</v>
      </c>
      <c r="H94" t="s">
        <v>206</v>
      </c>
      <c r="I94" t="s">
        <v>206</v>
      </c>
      <c r="J94" t="s">
        <v>206</v>
      </c>
    </row>
    <row r="95" spans="1:10">
      <c r="A95" s="1">
        <v>93</v>
      </c>
      <c r="B95" s="1">
        <v>93</v>
      </c>
      <c r="C95" s="1">
        <v>780</v>
      </c>
      <c r="D95" s="1">
        <v>4</v>
      </c>
      <c r="F95" t="s">
        <v>203</v>
      </c>
      <c r="G95" t="s">
        <v>204</v>
      </c>
      <c r="H95" t="s">
        <v>206</v>
      </c>
      <c r="I95" t="s">
        <v>206</v>
      </c>
      <c r="J95" t="s">
        <v>206</v>
      </c>
    </row>
    <row r="96" spans="1:10">
      <c r="A96" s="1">
        <v>94</v>
      </c>
      <c r="B96" s="1">
        <v>94</v>
      </c>
      <c r="C96" s="1">
        <v>780</v>
      </c>
      <c r="D96" s="1">
        <v>4</v>
      </c>
      <c r="F96" t="s">
        <v>203</v>
      </c>
      <c r="G96" t="s">
        <v>204</v>
      </c>
      <c r="H96" t="s">
        <v>206</v>
      </c>
      <c r="I96" t="s">
        <v>206</v>
      </c>
      <c r="J96" t="s">
        <v>206</v>
      </c>
    </row>
    <row r="97" spans="1:10">
      <c r="A97" s="1">
        <v>95</v>
      </c>
      <c r="B97" s="1">
        <v>95</v>
      </c>
      <c r="C97" s="1">
        <v>620</v>
      </c>
      <c r="D97" s="1">
        <v>4</v>
      </c>
      <c r="F97" t="s">
        <v>203</v>
      </c>
      <c r="G97" t="s">
        <v>204</v>
      </c>
      <c r="H97" t="s">
        <v>206</v>
      </c>
      <c r="I97" t="s">
        <v>206</v>
      </c>
      <c r="J97" t="s">
        <v>206</v>
      </c>
    </row>
    <row r="98" spans="1:10">
      <c r="A98" s="1">
        <v>96</v>
      </c>
      <c r="B98" s="1">
        <v>96</v>
      </c>
      <c r="C98" s="1">
        <v>650</v>
      </c>
      <c r="D98" s="1">
        <v>4</v>
      </c>
      <c r="F98" t="s">
        <v>203</v>
      </c>
      <c r="G98" t="s">
        <v>204</v>
      </c>
      <c r="H98" t="s">
        <v>206</v>
      </c>
      <c r="I98" t="s">
        <v>206</v>
      </c>
      <c r="J98" t="s">
        <v>206</v>
      </c>
    </row>
    <row r="99" spans="1:10">
      <c r="A99" s="1">
        <v>97</v>
      </c>
      <c r="B99" s="1">
        <v>97</v>
      </c>
      <c r="C99" s="1">
        <v>760</v>
      </c>
      <c r="D99" s="1">
        <v>4</v>
      </c>
      <c r="F99" t="s">
        <v>203</v>
      </c>
      <c r="G99" t="s">
        <v>204</v>
      </c>
      <c r="H99" t="s">
        <v>206</v>
      </c>
      <c r="I99" t="s">
        <v>206</v>
      </c>
      <c r="J99" t="s">
        <v>206</v>
      </c>
    </row>
    <row r="100" spans="1:10">
      <c r="A100" s="1">
        <v>98</v>
      </c>
      <c r="B100" s="1">
        <v>98</v>
      </c>
      <c r="C100" s="1">
        <v>710</v>
      </c>
      <c r="D100" s="1">
        <v>4</v>
      </c>
      <c r="F100" t="s">
        <v>203</v>
      </c>
      <c r="G100" t="s">
        <v>204</v>
      </c>
      <c r="H100" t="s">
        <v>206</v>
      </c>
      <c r="I100" t="s">
        <v>206</v>
      </c>
      <c r="J100" t="s">
        <v>206</v>
      </c>
    </row>
    <row r="101" spans="1:10">
      <c r="A101" s="1">
        <v>99</v>
      </c>
      <c r="B101" s="1">
        <v>99</v>
      </c>
      <c r="C101" s="1">
        <v>680</v>
      </c>
      <c r="D101" s="1">
        <v>4</v>
      </c>
      <c r="F101" t="s">
        <v>203</v>
      </c>
      <c r="G101" t="s">
        <v>204</v>
      </c>
      <c r="H101" t="s">
        <v>206</v>
      </c>
      <c r="I101" t="s">
        <v>206</v>
      </c>
      <c r="J101" t="s">
        <v>206</v>
      </c>
    </row>
  </sheetData>
  <sheetProtection algorithmName="SHA-512" hashValue="JU+RDVqsqFKZYgs5ZIiBBHjWTX/rnXBNVQrvSUlHv7gIonGo0gm02uqtWbqavb2dmwwcFJ0Qu0XGB56WeLGQfg==" saltValue="xKB/UHM+CzH6v5jXQZP15g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31A5-D1FD-4B93-A3CA-7823367BF08C}">
  <sheetPr codeName="Blad11"/>
  <dimension ref="A5:DJ100"/>
  <sheetViews>
    <sheetView workbookViewId="0">
      <pane xSplit="24" ySplit="6" topLeftCell="Y7" activePane="bottomRight" state="frozen"/>
      <selection pane="bottomRight" activeCell="Z13" sqref="Z13"/>
      <selection pane="bottomLeft" activeCell="AY2" sqref="AY2"/>
      <selection pane="topRight" activeCell="AY2" sqref="AY2"/>
    </sheetView>
  </sheetViews>
  <sheetFormatPr defaultRowHeight="14.45"/>
  <cols>
    <col min="1" max="2" width="8.85546875" hidden="1" customWidth="1"/>
    <col min="3" max="3" width="6.42578125" hidden="1" customWidth="1"/>
    <col min="4" max="4" width="6.140625" hidden="1" customWidth="1"/>
    <col min="5" max="5" width="12.5703125" hidden="1" customWidth="1"/>
    <col min="6" max="6" width="12.140625" hidden="1" customWidth="1"/>
    <col min="7" max="7" width="11.5703125" hidden="1" customWidth="1"/>
    <col min="8" max="8" width="14.140625" hidden="1" customWidth="1"/>
    <col min="9" max="9" width="12.42578125" hidden="1" customWidth="1"/>
    <col min="10" max="10" width="14.5703125" hidden="1" customWidth="1"/>
    <col min="11" max="13" width="8.85546875" hidden="1" customWidth="1"/>
    <col min="14" max="14" width="10.28515625" customWidth="1"/>
    <col min="15" max="15" width="10.140625" customWidth="1"/>
    <col min="16" max="23" width="0" hidden="1" customWidth="1"/>
    <col min="24" max="24" width="1" hidden="1" customWidth="1"/>
    <col min="29" max="34" width="0" hidden="1" customWidth="1"/>
    <col min="44" max="44" width="0" hidden="1" customWidth="1"/>
    <col min="74" max="75" width="8.85546875" hidden="1" customWidth="1"/>
    <col min="92" max="95" width="0" hidden="1" customWidth="1"/>
  </cols>
  <sheetData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/>
      <c r="Q5" s="184"/>
      <c r="R5" s="184"/>
      <c r="S5" s="184"/>
      <c r="T5" s="184"/>
      <c r="U5" s="184"/>
      <c r="V5" s="184"/>
      <c r="W5" s="184"/>
      <c r="X5" s="184"/>
      <c r="Y5" s="184">
        <v>10</v>
      </c>
      <c r="Z5" s="184">
        <v>11</v>
      </c>
      <c r="AA5" s="184">
        <v>12</v>
      </c>
      <c r="AB5" s="184">
        <v>13</v>
      </c>
      <c r="AC5" s="184"/>
      <c r="AD5" s="184"/>
      <c r="AE5" s="184"/>
      <c r="AF5" s="184"/>
      <c r="AG5" s="184"/>
      <c r="AH5" s="184"/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/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>
        <v>55</v>
      </c>
      <c r="BS5" s="184">
        <v>56</v>
      </c>
      <c r="BT5" s="184">
        <v>57</v>
      </c>
      <c r="BU5" s="184">
        <v>60</v>
      </c>
      <c r="BV5" s="184"/>
      <c r="BW5" s="184"/>
      <c r="BX5" s="184">
        <v>61</v>
      </c>
      <c r="BY5" s="184">
        <v>62</v>
      </c>
      <c r="BZ5" s="184">
        <v>63</v>
      </c>
      <c r="CA5" s="184">
        <v>64</v>
      </c>
      <c r="CB5" s="184">
        <v>65</v>
      </c>
      <c r="CC5" s="184">
        <v>66</v>
      </c>
      <c r="CD5" s="184">
        <v>67</v>
      </c>
      <c r="CE5" s="184">
        <v>68</v>
      </c>
      <c r="CF5" s="184">
        <v>69</v>
      </c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80</v>
      </c>
      <c r="CN5" s="184"/>
      <c r="CO5" s="184"/>
      <c r="CP5" s="184"/>
      <c r="CQ5" s="184"/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  <c r="DA5" s="184">
        <v>90</v>
      </c>
      <c r="DB5" s="184">
        <v>91</v>
      </c>
      <c r="DC5" s="184">
        <v>92</v>
      </c>
      <c r="DD5" s="184">
        <v>93</v>
      </c>
      <c r="DE5" s="184">
        <v>94</v>
      </c>
      <c r="DF5" s="184">
        <v>95</v>
      </c>
      <c r="DG5" s="184">
        <v>96</v>
      </c>
      <c r="DH5" s="184">
        <v>97</v>
      </c>
      <c r="DI5" s="184">
        <v>98</v>
      </c>
      <c r="DJ5" s="184">
        <v>99</v>
      </c>
    </row>
    <row r="6" spans="1:114" ht="14.65" thickBot="1">
      <c r="A6" s="1">
        <v>10</v>
      </c>
      <c r="B6" s="1">
        <v>10</v>
      </c>
      <c r="C6" s="1"/>
      <c r="D6" s="1">
        <v>4</v>
      </c>
      <c r="F6" t="s">
        <v>203</v>
      </c>
      <c r="G6" t="s">
        <v>204</v>
      </c>
      <c r="H6" t="s">
        <v>206</v>
      </c>
      <c r="I6" t="s">
        <v>206</v>
      </c>
      <c r="J6" t="s">
        <v>202</v>
      </c>
      <c r="N6" s="6">
        <v>0</v>
      </c>
      <c r="O6" s="182">
        <v>0</v>
      </c>
      <c r="P6" s="183"/>
      <c r="Q6" s="183"/>
      <c r="R6" s="183"/>
      <c r="S6" s="183"/>
      <c r="T6" s="183"/>
      <c r="U6" s="183"/>
      <c r="V6" s="183"/>
      <c r="W6" s="183"/>
      <c r="X6" s="183"/>
      <c r="Y6" s="29" t="s">
        <v>517</v>
      </c>
      <c r="Z6" s="27" t="s">
        <v>517</v>
      </c>
      <c r="AA6" s="27" t="s">
        <v>517</v>
      </c>
      <c r="AB6" s="27" t="s">
        <v>517</v>
      </c>
      <c r="AC6" s="183"/>
      <c r="AD6" s="183"/>
      <c r="AE6" s="183"/>
      <c r="AF6" s="183"/>
      <c r="AG6" s="183"/>
      <c r="AH6" s="183"/>
      <c r="AI6" s="27" t="s">
        <v>518</v>
      </c>
      <c r="AJ6" s="27" t="s">
        <v>519</v>
      </c>
      <c r="AK6" s="27" t="s">
        <v>520</v>
      </c>
      <c r="AL6" s="27" t="s">
        <v>521</v>
      </c>
      <c r="AM6" s="27" t="s">
        <v>522</v>
      </c>
      <c r="AN6" s="27" t="s">
        <v>523</v>
      </c>
      <c r="AO6" s="27" t="s">
        <v>524</v>
      </c>
      <c r="AP6" s="27" t="s">
        <v>525</v>
      </c>
      <c r="AQ6" s="27" t="s">
        <v>526</v>
      </c>
      <c r="AR6" s="183"/>
      <c r="AS6" s="27" t="s">
        <v>527</v>
      </c>
      <c r="AT6" s="27" t="s">
        <v>528</v>
      </c>
      <c r="AU6" s="27" t="s">
        <v>529</v>
      </c>
      <c r="AV6" s="27" t="s">
        <v>530</v>
      </c>
      <c r="AW6" s="27" t="s">
        <v>531</v>
      </c>
      <c r="AX6" s="27" t="s">
        <v>532</v>
      </c>
      <c r="AY6" s="27" t="s">
        <v>533</v>
      </c>
      <c r="AZ6" s="27" t="s">
        <v>534</v>
      </c>
      <c r="BA6" s="27" t="s">
        <v>535</v>
      </c>
      <c r="BB6" s="27" t="s">
        <v>536</v>
      </c>
      <c r="BC6" s="27" t="s">
        <v>537</v>
      </c>
      <c r="BD6" s="27" t="s">
        <v>538</v>
      </c>
      <c r="BE6" s="27" t="s">
        <v>539</v>
      </c>
      <c r="BF6" s="27" t="s">
        <v>540</v>
      </c>
      <c r="BG6" s="27" t="s">
        <v>541</v>
      </c>
      <c r="BH6" s="27" t="s">
        <v>542</v>
      </c>
      <c r="BI6" s="27" t="s">
        <v>543</v>
      </c>
      <c r="BJ6" s="27" t="s">
        <v>544</v>
      </c>
      <c r="BK6" s="27" t="s">
        <v>545</v>
      </c>
      <c r="BL6" s="27" t="s">
        <v>546</v>
      </c>
      <c r="BM6" s="27" t="s">
        <v>547</v>
      </c>
      <c r="BN6" s="27" t="s">
        <v>548</v>
      </c>
      <c r="BO6" s="27" t="s">
        <v>549</v>
      </c>
      <c r="BP6" s="27" t="s">
        <v>550</v>
      </c>
      <c r="BQ6" s="27" t="s">
        <v>551</v>
      </c>
      <c r="BR6" s="27" t="s">
        <v>552</v>
      </c>
      <c r="BS6" s="27" t="s">
        <v>553</v>
      </c>
      <c r="BT6" s="27" t="s">
        <v>554</v>
      </c>
      <c r="BU6" s="27" t="s">
        <v>555</v>
      </c>
      <c r="BV6" s="219"/>
      <c r="BW6" s="183"/>
      <c r="BX6" s="27" t="s">
        <v>556</v>
      </c>
      <c r="BY6" s="27" t="s">
        <v>557</v>
      </c>
      <c r="BZ6" s="27" t="s">
        <v>558</v>
      </c>
      <c r="CA6" s="27" t="s">
        <v>559</v>
      </c>
      <c r="CB6" s="27" t="s">
        <v>560</v>
      </c>
      <c r="CC6" s="27" t="s">
        <v>561</v>
      </c>
      <c r="CD6" s="27" t="s">
        <v>562</v>
      </c>
      <c r="CE6" s="27" t="s">
        <v>563</v>
      </c>
      <c r="CF6" s="27" t="s">
        <v>564</v>
      </c>
      <c r="CG6" s="27" t="s">
        <v>565</v>
      </c>
      <c r="CH6" s="27" t="s">
        <v>566</v>
      </c>
      <c r="CI6" s="27" t="s">
        <v>567</v>
      </c>
      <c r="CJ6" s="27" t="s">
        <v>568</v>
      </c>
      <c r="CK6" s="27" t="s">
        <v>569</v>
      </c>
      <c r="CL6" s="27" t="s">
        <v>570</v>
      </c>
      <c r="CM6" s="27" t="s">
        <v>571</v>
      </c>
      <c r="CN6" s="183"/>
      <c r="CO6" s="183"/>
      <c r="CP6" s="183"/>
      <c r="CQ6" s="183"/>
      <c r="CR6" s="27" t="s">
        <v>571</v>
      </c>
      <c r="CS6" s="27" t="s">
        <v>572</v>
      </c>
      <c r="CT6" s="27" t="s">
        <v>573</v>
      </c>
      <c r="CU6" s="27" t="s">
        <v>574</v>
      </c>
      <c r="CV6" s="27" t="s">
        <v>575</v>
      </c>
      <c r="CW6" s="27" t="s">
        <v>576</v>
      </c>
      <c r="CX6" s="27" t="s">
        <v>577</v>
      </c>
      <c r="CY6" s="27" t="s">
        <v>578</v>
      </c>
      <c r="CZ6" s="27" t="s">
        <v>579</v>
      </c>
      <c r="DA6" s="27" t="s">
        <v>580</v>
      </c>
      <c r="DB6" s="27" t="s">
        <v>581</v>
      </c>
      <c r="DC6" s="27" t="s">
        <v>582</v>
      </c>
      <c r="DD6" s="27" t="s">
        <v>583</v>
      </c>
      <c r="DE6" s="27" t="s">
        <v>584</v>
      </c>
      <c r="DF6" s="27" t="s">
        <v>585</v>
      </c>
      <c r="DG6" s="27" t="s">
        <v>586</v>
      </c>
      <c r="DH6" s="27" t="s">
        <v>587</v>
      </c>
      <c r="DI6" s="27" t="s">
        <v>588</v>
      </c>
      <c r="DJ6" s="28" t="s">
        <v>589</v>
      </c>
    </row>
    <row r="7" spans="1:114">
      <c r="A7" s="1">
        <v>11</v>
      </c>
      <c r="B7" s="1">
        <v>11</v>
      </c>
      <c r="C7" s="1"/>
      <c r="D7" s="1">
        <v>4</v>
      </c>
      <c r="F7" t="s">
        <v>203</v>
      </c>
      <c r="G7" t="s">
        <v>204</v>
      </c>
      <c r="H7" t="s">
        <v>206</v>
      </c>
      <c r="I7" t="s">
        <v>206</v>
      </c>
      <c r="J7" t="s">
        <v>202</v>
      </c>
      <c r="N7" s="218">
        <v>0.4</v>
      </c>
      <c r="O7" s="186">
        <v>700</v>
      </c>
      <c r="Y7" s="206">
        <f>'AT-Exp (O)'!Y7*(1+Toeslagen!$Q$6)</f>
        <v>517.09132800000009</v>
      </c>
      <c r="Z7" s="206">
        <f>'AT-Exp (O)'!Z7*(1+Toeslagen!$Q$6)</f>
        <v>517.09132800000009</v>
      </c>
      <c r="AA7" s="206">
        <f>'AT-Exp (O)'!AA7*(1+Toeslagen!$Q$6)</f>
        <v>517.09132800000009</v>
      </c>
      <c r="AB7" s="206">
        <f>'AT-Exp (O)'!AB7*(1+Toeslagen!$Q$6)</f>
        <v>517.09132800000009</v>
      </c>
      <c r="AC7" s="206">
        <f>'AT-Exp (O)'!AC7*(1+Toeslagen!$Q$6)</f>
        <v>0</v>
      </c>
      <c r="AD7" s="206">
        <f>'AT-Exp (O)'!AD7*(1+Toeslagen!$Q$6)</f>
        <v>0</v>
      </c>
      <c r="AE7" s="206">
        <f>'AT-Exp (O)'!AE7*(1+Toeslagen!$Q$6)</f>
        <v>0</v>
      </c>
      <c r="AF7" s="206">
        <f>'AT-Exp (O)'!AF7*(1+Toeslagen!$Q$6)</f>
        <v>0</v>
      </c>
      <c r="AG7" s="206">
        <f>'AT-Exp (O)'!AG7*(1+Toeslagen!$Q$6)</f>
        <v>0</v>
      </c>
      <c r="AH7" s="206">
        <f>'AT-Exp (O)'!AH7*(1+Toeslagen!$Q$6)</f>
        <v>0</v>
      </c>
      <c r="AI7" s="206">
        <f>'AT-Exp (O)'!AI7*(1+Toeslagen!$Q$6)</f>
        <v>519.16800000000012</v>
      </c>
      <c r="AJ7" s="206">
        <f>'AT-Exp (O)'!AJ7*(1+Toeslagen!$Q$6)</f>
        <v>524.35968000000014</v>
      </c>
      <c r="AK7" s="206">
        <f>'AT-Exp (O)'!AK7*(1+Toeslagen!$Q$6)</f>
        <v>524.35968000000014</v>
      </c>
      <c r="AL7" s="206">
        <f>'AT-Exp (O)'!AL7*(1+Toeslagen!$Q$6)</f>
        <v>519.16800000000012</v>
      </c>
      <c r="AM7" s="206">
        <f>'AT-Exp (O)'!AM7*(1+Toeslagen!$Q$6)</f>
        <v>519.16800000000012</v>
      </c>
      <c r="AN7" s="206">
        <f>'AT-Exp (O)'!AN7*(1+Toeslagen!$Q$6)</f>
        <v>519.16800000000012</v>
      </c>
      <c r="AO7" s="206">
        <f>'AT-Exp (O)'!AO7*(1+Toeslagen!$Q$6)</f>
        <v>519.16800000000012</v>
      </c>
      <c r="AP7" s="206">
        <f>'AT-Exp (O)'!AP7*(1+Toeslagen!$Q$6)</f>
        <v>519.16800000000012</v>
      </c>
      <c r="AQ7" s="206">
        <f>'AT-Exp (O)'!AQ7*(1+Toeslagen!$Q$6)</f>
        <v>519.16800000000012</v>
      </c>
      <c r="AR7" s="206">
        <f>'AT-Exp (O)'!AR7*(1+Toeslagen!$Q$6)</f>
        <v>0</v>
      </c>
      <c r="AS7" s="206">
        <f>'AT-Exp (O)'!AS7*(1+Toeslagen!$Q$6)</f>
        <v>515.01465600000006</v>
      </c>
      <c r="AT7" s="206">
        <f>'AT-Exp (O)'!AT7*(1+Toeslagen!$Q$6)</f>
        <v>513.9763200000001</v>
      </c>
      <c r="AU7" s="206">
        <f>'AT-Exp (O)'!AU7*(1+Toeslagen!$Q$6)</f>
        <v>513.9763200000001</v>
      </c>
      <c r="AV7" s="206">
        <f>'AT-Exp (O)'!AV7*(1+Toeslagen!$Q$6)</f>
        <v>508.78464000000002</v>
      </c>
      <c r="AW7" s="206">
        <f>'AT-Exp (O)'!AW7*(1+Toeslagen!$Q$6)</f>
        <v>519.16800000000012</v>
      </c>
      <c r="AX7" s="206">
        <f>'AT-Exp (O)'!AX7*(1+Toeslagen!$Q$6)</f>
        <v>519.16800000000012</v>
      </c>
      <c r="AY7" s="206">
        <f>'AT-Exp (O)'!AY7*(1+Toeslagen!$Q$6)</f>
        <v>519.16800000000012</v>
      </c>
      <c r="AZ7" s="206">
        <f>'AT-Exp (O)'!AZ7*(1+Toeslagen!$Q$6)</f>
        <v>519.16800000000012</v>
      </c>
      <c r="BA7" s="206">
        <f>'AT-Exp (O)'!BA7*(1+Toeslagen!$Q$6)</f>
        <v>519.16800000000012</v>
      </c>
      <c r="BB7" s="206">
        <f>'AT-Exp (O)'!BB7*(1+Toeslagen!$Q$6)</f>
        <v>519.16800000000012</v>
      </c>
      <c r="BC7" s="206">
        <f>'AT-Exp (O)'!BC7*(1+Toeslagen!$Q$6)</f>
        <v>494.55078400000002</v>
      </c>
      <c r="BD7" s="206">
        <f>'AT-Exp (O)'!BD7*(1+Toeslagen!$Q$6)</f>
        <v>491.5655680000001</v>
      </c>
      <c r="BE7" s="206">
        <f>'AT-Exp (O)'!BE7*(1+Toeslagen!$Q$6)</f>
        <v>499.52614400000004</v>
      </c>
      <c r="BF7" s="206">
        <f>'AT-Exp (O)'!BF7*(1+Toeslagen!$Q$6)</f>
        <v>497.53600000000006</v>
      </c>
      <c r="BG7" s="206">
        <f>'AT-Exp (O)'!BG7*(1+Toeslagen!$Q$6)</f>
        <v>497.53600000000006</v>
      </c>
      <c r="BH7" s="206">
        <f>'AT-Exp (O)'!BH7*(1+Toeslagen!$Q$6)</f>
        <v>497.53600000000006</v>
      </c>
      <c r="BI7" s="206">
        <f>'AT-Exp (O)'!BI7*(1+Toeslagen!$Q$6)</f>
        <v>497.53600000000006</v>
      </c>
      <c r="BJ7" s="206">
        <f>'AT-Exp (O)'!BJ7*(1+Toeslagen!$Q$6)</f>
        <v>496.04339200000004</v>
      </c>
      <c r="BK7" s="206">
        <f>'AT-Exp (O)'!BK7*(1+Toeslagen!$Q$6)</f>
        <v>494.55526182400007</v>
      </c>
      <c r="BL7" s="206">
        <f>'AT-Exp (O)'!BL7*(1+Toeslagen!$Q$6)</f>
        <v>492.56064000000003</v>
      </c>
      <c r="BM7" s="206">
        <f>'AT-Exp (O)'!BM7*(1+Toeslagen!$Q$6)</f>
        <v>495.04832000000005</v>
      </c>
      <c r="BN7" s="206">
        <f>'AT-Exp (O)'!BN7*(1+Toeslagen!$Q$6)</f>
        <v>495.04832000000005</v>
      </c>
      <c r="BO7" s="206">
        <f>'AT-Exp (O)'!BO7*(1+Toeslagen!$Q$6)</f>
        <v>495.04832000000005</v>
      </c>
      <c r="BP7" s="206">
        <f>'AT-Exp (O)'!BP7*(1+Toeslagen!$Q$6)</f>
        <v>495.04832000000005</v>
      </c>
      <c r="BQ7" s="206">
        <f>'AT-Exp (O)'!BQ7*(1+Toeslagen!$Q$6)</f>
        <v>495.04832000000005</v>
      </c>
      <c r="BR7" s="206">
        <f>'AT-Exp (O)'!BR7*(1+Toeslagen!$Q$6)</f>
        <v>622.59645939522557</v>
      </c>
      <c r="BS7" s="206">
        <f>'AT-Exp (O)'!BS7*(1+Toeslagen!$Q$6)</f>
        <v>622.59645939522557</v>
      </c>
      <c r="BT7" s="206">
        <f>'AT-Exp (O)'!BT7*(1+Toeslagen!$Q$6)</f>
        <v>622.59645939522557</v>
      </c>
      <c r="BU7" s="206">
        <f>'AT-Exp (O)'!BU7*(1+Toeslagen!$Q$6)</f>
        <v>618.64522478735796</v>
      </c>
      <c r="BV7" s="206">
        <f>'AT-Exp (O)'!BV7*(1+Toeslagen!$Q$6)</f>
        <v>0</v>
      </c>
      <c r="BW7" s="206">
        <f>'AT-Exp (O)'!BW7*(1+Toeslagen!$Q$6)</f>
        <v>0</v>
      </c>
      <c r="BX7" s="206">
        <f>'AT-Exp (O)'!BX7*(1+Toeslagen!$Q$6)</f>
        <v>614.33625307242119</v>
      </c>
      <c r="BY7" s="206">
        <f>'AT-Exp (O)'!BY7*(1+Toeslagen!$Q$6)</f>
        <v>615.56738784811739</v>
      </c>
      <c r="BZ7" s="206">
        <f>'AT-Exp (O)'!BZ7*(1+Toeslagen!$Q$6)</f>
        <v>612.48955090887682</v>
      </c>
      <c r="CA7" s="206">
        <f>'AT-Exp (O)'!CA7*(1+Toeslagen!$Q$6)</f>
        <v>612.48955090887682</v>
      </c>
      <c r="CB7" s="206">
        <f>'AT-Exp (O)'!CB7*(1+Toeslagen!$Q$6)</f>
        <v>617.41409001166164</v>
      </c>
      <c r="CC7" s="206">
        <f>'AT-Exp (O)'!CC7*(1+Toeslagen!$Q$6)</f>
        <v>610.64284874533246</v>
      </c>
      <c r="CD7" s="206">
        <f>'AT-Exp (O)'!CD7*(1+Toeslagen!$Q$6)</f>
        <v>616.18295523596544</v>
      </c>
      <c r="CE7" s="206">
        <f>'AT-Exp (O)'!CE7*(1+Toeslagen!$Q$6)</f>
        <v>615.56738784811739</v>
      </c>
      <c r="CF7" s="206">
        <f>'AT-Exp (O)'!CF7*(1+Toeslagen!$Q$6)</f>
        <v>603.256040091155</v>
      </c>
      <c r="CG7" s="206">
        <f>'AT-Exp (O)'!CG7*(1+Toeslagen!$Q$6)</f>
        <v>562.43200000000013</v>
      </c>
      <c r="CH7" s="206">
        <f>'AT-Exp (O)'!CH7*(1+Toeslagen!$Q$6)</f>
        <v>562.43200000000013</v>
      </c>
      <c r="CI7" s="206">
        <f>'AT-Exp (O)'!CI7*(1+Toeslagen!$Q$6)</f>
        <v>562.43200000000013</v>
      </c>
      <c r="CJ7" s="206">
        <f>'AT-Exp (O)'!CJ7*(1+Toeslagen!$Q$6)</f>
        <v>709.09538690433351</v>
      </c>
      <c r="CK7" s="206">
        <f>'AT-Exp (O)'!CK7*(1+Toeslagen!$Q$6)</f>
        <v>716.18634077337686</v>
      </c>
      <c r="CL7" s="206">
        <f>'AT-Exp (O)'!CL7*(1+Toeslagen!$Q$6)</f>
        <v>716.18634077337686</v>
      </c>
      <c r="CM7" s="206">
        <f>'AT-Exp (O)'!CM7*(1+Toeslagen!$Q$6)</f>
        <v>709.09538690433374</v>
      </c>
      <c r="CN7" s="206">
        <f>'AT-Exp (O)'!CN7*(1+Toeslagen!$Q$6)</f>
        <v>0</v>
      </c>
      <c r="CO7" s="206">
        <f>'AT-Exp (O)'!CO7*(1+Toeslagen!$Q$6)</f>
        <v>0</v>
      </c>
      <c r="CP7" s="206">
        <f>'AT-Exp (O)'!CP7*(1+Toeslagen!$Q$6)</f>
        <v>0</v>
      </c>
      <c r="CQ7" s="206">
        <f>'AT-Exp (O)'!CQ7*(1+Toeslagen!$Q$6)</f>
        <v>0</v>
      </c>
      <c r="CR7" s="206">
        <f>'AT-Exp (O)'!CR7*(1+Toeslagen!$Q$6)</f>
        <v>709.09538690433374</v>
      </c>
      <c r="CS7" s="206">
        <f>'AT-Exp (O)'!CS7*(1+Toeslagen!$Q$6)</f>
        <v>709.09538690433374</v>
      </c>
      <c r="CT7" s="206">
        <f>'AT-Exp (O)'!CT7*(1+Toeslagen!$Q$6)</f>
        <v>709.09538690433374</v>
      </c>
      <c r="CU7" s="206">
        <f>'AT-Exp (O)'!CU7*(1+Toeslagen!$Q$6)</f>
        <v>709.09538690433374</v>
      </c>
      <c r="CV7" s="206">
        <f>'AT-Exp (O)'!CV7*(1+Toeslagen!$Q$6)</f>
        <v>709.09538690433374</v>
      </c>
      <c r="CW7" s="206">
        <f>'AT-Exp (O)'!CW7*(1+Toeslagen!$Q$6)</f>
        <v>702.0044330352905</v>
      </c>
      <c r="CX7" s="206">
        <f>'AT-Exp (O)'!CX7*(1+Toeslagen!$Q$6)</f>
        <v>694.91347916624704</v>
      </c>
      <c r="CY7" s="206">
        <f>'AT-Exp (O)'!CY7*(1+Toeslagen!$Q$6)</f>
        <v>709.09538690433374</v>
      </c>
      <c r="CZ7" s="206">
        <f>'AT-Exp (O)'!CZ7*(1+Toeslagen!$Q$6)</f>
        <v>687.8225252972037</v>
      </c>
      <c r="DA7" s="206">
        <f>'AT-Exp (O)'!DA7*(1+Toeslagen!$Q$6)</f>
        <v>743.16571016795979</v>
      </c>
      <c r="DB7" s="206">
        <f>'AT-Exp (O)'!DB7*(1+Toeslagen!$Q$6)</f>
        <v>743.16571016795979</v>
      </c>
      <c r="DC7" s="206">
        <f>'AT-Exp (O)'!DC7*(1+Toeslagen!$Q$6)</f>
        <v>743.16571016795979</v>
      </c>
      <c r="DD7" s="206">
        <f>'AT-Exp (O)'!DD7*(1+Toeslagen!$Q$6)</f>
        <v>743.16571016795979</v>
      </c>
      <c r="DE7" s="206">
        <f>'AT-Exp (O)'!DE7*(1+Toeslagen!$Q$6)</f>
        <v>743.16571016795899</v>
      </c>
      <c r="DF7" s="206">
        <f>'AT-Exp (O)'!DF7*(1+Toeslagen!$Q$6)</f>
        <v>735.73405306627933</v>
      </c>
      <c r="DG7" s="206">
        <f>'AT-Exp (O)'!DG7*(1+Toeslagen!$Q$6)</f>
        <v>743.16571016795899</v>
      </c>
      <c r="DH7" s="206">
        <f>'AT-Exp (O)'!DH7*(1+Toeslagen!$Q$6)</f>
        <v>732.01822451543967</v>
      </c>
      <c r="DI7" s="206">
        <f>'AT-Exp (O)'!DI7*(1+Toeslagen!$Q$6)</f>
        <v>732.01822451543967</v>
      </c>
      <c r="DJ7" s="206">
        <f>'AT-Exp (O)'!DJ7*(1+Toeslagen!$Q$6)</f>
        <v>720.87073886292023</v>
      </c>
    </row>
    <row r="8" spans="1:114">
      <c r="A8" s="1">
        <v>12</v>
      </c>
      <c r="B8" s="1">
        <v>12</v>
      </c>
      <c r="C8" s="1"/>
      <c r="D8" s="1">
        <v>4</v>
      </c>
      <c r="F8" t="s">
        <v>203</v>
      </c>
      <c r="G8" t="s">
        <v>204</v>
      </c>
      <c r="H8" t="s">
        <v>206</v>
      </c>
      <c r="I8" t="s">
        <v>206</v>
      </c>
      <c r="J8" t="s">
        <v>202</v>
      </c>
      <c r="N8" s="218">
        <v>0.5</v>
      </c>
      <c r="O8" s="186">
        <v>875</v>
      </c>
      <c r="Y8" s="206">
        <f>'AT-Exp (O)'!Y8*(1+Toeslagen!$Q$6)</f>
        <v>570.95500800000013</v>
      </c>
      <c r="Z8" s="206">
        <f>'AT-Exp (O)'!Z8*(1+Toeslagen!$Q$6)</f>
        <v>570.95500800000013</v>
      </c>
      <c r="AA8" s="206">
        <f>'AT-Exp (O)'!AA8*(1+Toeslagen!$Q$6)</f>
        <v>570.95500800000013</v>
      </c>
      <c r="AB8" s="206">
        <f>'AT-Exp (O)'!AB8*(1+Toeslagen!$Q$6)</f>
        <v>570.95500800000013</v>
      </c>
      <c r="AC8" s="206">
        <f>'AT-Exp (O)'!AC8*(1+Toeslagen!$Q$6)</f>
        <v>0</v>
      </c>
      <c r="AD8" s="206">
        <f>'AT-Exp (O)'!AD8*(1+Toeslagen!$Q$6)</f>
        <v>0</v>
      </c>
      <c r="AE8" s="206">
        <f>'AT-Exp (O)'!AE8*(1+Toeslagen!$Q$6)</f>
        <v>0</v>
      </c>
      <c r="AF8" s="206">
        <f>'AT-Exp (O)'!AF8*(1+Toeslagen!$Q$6)</f>
        <v>0</v>
      </c>
      <c r="AG8" s="206">
        <f>'AT-Exp (O)'!AG8*(1+Toeslagen!$Q$6)</f>
        <v>0</v>
      </c>
      <c r="AH8" s="206">
        <f>'AT-Exp (O)'!AH8*(1+Toeslagen!$Q$6)</f>
        <v>0</v>
      </c>
      <c r="AI8" s="206">
        <f>'AT-Exp (O)'!AI8*(1+Toeslagen!$Q$6)</f>
        <v>573.24800000000005</v>
      </c>
      <c r="AJ8" s="206">
        <f>'AT-Exp (O)'!AJ8*(1+Toeslagen!$Q$6)</f>
        <v>578.98048000000017</v>
      </c>
      <c r="AK8" s="206">
        <f>'AT-Exp (O)'!AK8*(1+Toeslagen!$Q$6)</f>
        <v>578.98048000000017</v>
      </c>
      <c r="AL8" s="206">
        <f>'AT-Exp (O)'!AL8*(1+Toeslagen!$Q$6)</f>
        <v>573.24800000000005</v>
      </c>
      <c r="AM8" s="206">
        <f>'AT-Exp (O)'!AM8*(1+Toeslagen!$Q$6)</f>
        <v>573.24800000000005</v>
      </c>
      <c r="AN8" s="206">
        <f>'AT-Exp (O)'!AN8*(1+Toeslagen!$Q$6)</f>
        <v>573.24800000000005</v>
      </c>
      <c r="AO8" s="206">
        <f>'AT-Exp (O)'!AO8*(1+Toeslagen!$Q$6)</f>
        <v>573.24800000000005</v>
      </c>
      <c r="AP8" s="206">
        <f>'AT-Exp (O)'!AP8*(1+Toeslagen!$Q$6)</f>
        <v>573.24800000000005</v>
      </c>
      <c r="AQ8" s="206">
        <f>'AT-Exp (O)'!AQ8*(1+Toeslagen!$Q$6)</f>
        <v>573.24800000000005</v>
      </c>
      <c r="AR8" s="206">
        <f>'AT-Exp (O)'!AR8*(1+Toeslagen!$Q$6)</f>
        <v>0</v>
      </c>
      <c r="AS8" s="206">
        <f>'AT-Exp (O)'!AS8*(1+Toeslagen!$Q$6)</f>
        <v>568.66201600000011</v>
      </c>
      <c r="AT8" s="206">
        <f>'AT-Exp (O)'!AT8*(1+Toeslagen!$Q$6)</f>
        <v>567.51552000000004</v>
      </c>
      <c r="AU8" s="206">
        <f>'AT-Exp (O)'!AU8*(1+Toeslagen!$Q$6)</f>
        <v>567.51552000000004</v>
      </c>
      <c r="AV8" s="206">
        <f>'AT-Exp (O)'!AV8*(1+Toeslagen!$Q$6)</f>
        <v>561.78304000000003</v>
      </c>
      <c r="AW8" s="206">
        <f>'AT-Exp (O)'!AW8*(1+Toeslagen!$Q$6)</f>
        <v>573.24800000000005</v>
      </c>
      <c r="AX8" s="206">
        <f>'AT-Exp (O)'!AX8*(1+Toeslagen!$Q$6)</f>
        <v>573.24800000000005</v>
      </c>
      <c r="AY8" s="206">
        <f>'AT-Exp (O)'!AY8*(1+Toeslagen!$Q$6)</f>
        <v>573.24800000000005</v>
      </c>
      <c r="AZ8" s="206">
        <f>'AT-Exp (O)'!AZ8*(1+Toeslagen!$Q$6)</f>
        <v>573.24800000000005</v>
      </c>
      <c r="BA8" s="206">
        <f>'AT-Exp (O)'!BA8*(1+Toeslagen!$Q$6)</f>
        <v>573.24800000000005</v>
      </c>
      <c r="BB8" s="206">
        <f>'AT-Exp (O)'!BB8*(1+Toeslagen!$Q$6)</f>
        <v>573.24800000000005</v>
      </c>
      <c r="BC8" s="206">
        <f>'AT-Exp (O)'!BC8*(1+Toeslagen!$Q$6)</f>
        <v>548.30630399999995</v>
      </c>
      <c r="BD8" s="206">
        <f>'AT-Exp (O)'!BD8*(1+Toeslagen!$Q$6)</f>
        <v>544.99660799999992</v>
      </c>
      <c r="BE8" s="206">
        <f>'AT-Exp (O)'!BE8*(1+Toeslagen!$Q$6)</f>
        <v>553.82246400000008</v>
      </c>
      <c r="BF8" s="206">
        <f>'AT-Exp (O)'!BF8*(1+Toeslagen!$Q$6)</f>
        <v>551.61599999999999</v>
      </c>
      <c r="BG8" s="206">
        <f>'AT-Exp (O)'!BG8*(1+Toeslagen!$Q$6)</f>
        <v>551.61599999999999</v>
      </c>
      <c r="BH8" s="206">
        <f>'AT-Exp (O)'!BH8*(1+Toeslagen!$Q$6)</f>
        <v>551.61599999999999</v>
      </c>
      <c r="BI8" s="206">
        <f>'AT-Exp (O)'!BI8*(1+Toeslagen!$Q$6)</f>
        <v>551.61599999999999</v>
      </c>
      <c r="BJ8" s="206">
        <f>'AT-Exp (O)'!BJ8*(1+Toeslagen!$Q$6)</f>
        <v>549.96115200000008</v>
      </c>
      <c r="BK8" s="206">
        <f>'AT-Exp (O)'!BK8*(1+Toeslagen!$Q$6)</f>
        <v>548.31126854399997</v>
      </c>
      <c r="BL8" s="206">
        <f>'AT-Exp (O)'!BL8*(1+Toeslagen!$Q$6)</f>
        <v>546.09983999999997</v>
      </c>
      <c r="BM8" s="206">
        <f>'AT-Exp (O)'!BM8*(1+Toeslagen!$Q$6)</f>
        <v>548.85791999999992</v>
      </c>
      <c r="BN8" s="206">
        <f>'AT-Exp (O)'!BN8*(1+Toeslagen!$Q$6)</f>
        <v>548.85791999999992</v>
      </c>
      <c r="BO8" s="206">
        <f>'AT-Exp (O)'!BO8*(1+Toeslagen!$Q$6)</f>
        <v>548.85791999999992</v>
      </c>
      <c r="BP8" s="206">
        <f>'AT-Exp (O)'!BP8*(1+Toeslagen!$Q$6)</f>
        <v>548.85791999999992</v>
      </c>
      <c r="BQ8" s="206">
        <f>'AT-Exp (O)'!BQ8*(1+Toeslagen!$Q$6)</f>
        <v>548.85791999999992</v>
      </c>
      <c r="BR8" s="206">
        <f>'AT-Exp (O)'!BR8*(1+Toeslagen!$Q$6)</f>
        <v>674.3441870218652</v>
      </c>
      <c r="BS8" s="206">
        <f>'AT-Exp (O)'!BS8*(1+Toeslagen!$Q$6)</f>
        <v>674.3441870218652</v>
      </c>
      <c r="BT8" s="206">
        <f>'AT-Exp (O)'!BT8*(1+Toeslagen!$Q$6)</f>
        <v>674.3441870218652</v>
      </c>
      <c r="BU8" s="206">
        <f>'AT-Exp (O)'!BU8*(1+Toeslagen!$Q$6)</f>
        <v>672.89561877484573</v>
      </c>
      <c r="BV8" s="206">
        <f>'AT-Exp (O)'!BV8*(1+Toeslagen!$Q$6)</f>
        <v>0</v>
      </c>
      <c r="BW8" s="206">
        <f>'AT-Exp (O)'!BW8*(1+Toeslagen!$Q$6)</f>
        <v>0</v>
      </c>
      <c r="BX8" s="206">
        <f>'AT-Exp (O)'!BX8*(1+Toeslagen!$Q$6)</f>
        <v>668.20878361920018</v>
      </c>
      <c r="BY8" s="206">
        <f>'AT-Exp (O)'!BY8*(1+Toeslagen!$Q$6)</f>
        <v>669.54787937795606</v>
      </c>
      <c r="BZ8" s="206">
        <f>'AT-Exp (O)'!BZ8*(1+Toeslagen!$Q$6)</f>
        <v>666.20013998106629</v>
      </c>
      <c r="CA8" s="206">
        <f>'AT-Exp (O)'!CA8*(1+Toeslagen!$Q$6)</f>
        <v>666.20013998106629</v>
      </c>
      <c r="CB8" s="206">
        <f>'AT-Exp (O)'!CB8*(1+Toeslagen!$Q$6)</f>
        <v>671.55652301608984</v>
      </c>
      <c r="CC8" s="206">
        <f>'AT-Exp (O)'!CC8*(1+Toeslagen!$Q$6)</f>
        <v>664.1914963429324</v>
      </c>
      <c r="CD8" s="206">
        <f>'AT-Exp (O)'!CD8*(1+Toeslagen!$Q$6)</f>
        <v>670.21742725733395</v>
      </c>
      <c r="CE8" s="206">
        <f>'AT-Exp (O)'!CE8*(1+Toeslagen!$Q$6)</f>
        <v>669.54787937795606</v>
      </c>
      <c r="CF8" s="206">
        <f>'AT-Exp (O)'!CF8*(1+Toeslagen!$Q$6)</f>
        <v>656.15692179039695</v>
      </c>
      <c r="CG8" s="206">
        <f>'AT-Exp (O)'!CG8*(1+Toeslagen!$Q$6)</f>
        <v>616.51200000000006</v>
      </c>
      <c r="CH8" s="206">
        <f>'AT-Exp (O)'!CH8*(1+Toeslagen!$Q$6)</f>
        <v>616.51200000000006</v>
      </c>
      <c r="CI8" s="206">
        <f>'AT-Exp (O)'!CI8*(1+Toeslagen!$Q$6)</f>
        <v>616.51200000000006</v>
      </c>
      <c r="CJ8" s="206">
        <f>'AT-Exp (O)'!CJ8*(1+Toeslagen!$Q$6)</f>
        <v>762.3316237997725</v>
      </c>
      <c r="CK8" s="206">
        <f>'AT-Exp (O)'!CK8*(1+Toeslagen!$Q$6)</f>
        <v>769.95494003777026</v>
      </c>
      <c r="CL8" s="206">
        <f>'AT-Exp (O)'!CL8*(1+Toeslagen!$Q$6)</f>
        <v>769.95494003777026</v>
      </c>
      <c r="CM8" s="206">
        <f>'AT-Exp (O)'!CM8*(1+Toeslagen!$Q$6)</f>
        <v>762.33162379977159</v>
      </c>
      <c r="CN8" s="206">
        <f>'AT-Exp (O)'!CN8*(1+Toeslagen!$Q$6)</f>
        <v>0</v>
      </c>
      <c r="CO8" s="206">
        <f>'AT-Exp (O)'!CO8*(1+Toeslagen!$Q$6)</f>
        <v>0</v>
      </c>
      <c r="CP8" s="206">
        <f>'AT-Exp (O)'!CP8*(1+Toeslagen!$Q$6)</f>
        <v>0</v>
      </c>
      <c r="CQ8" s="206">
        <f>'AT-Exp (O)'!CQ8*(1+Toeslagen!$Q$6)</f>
        <v>0</v>
      </c>
      <c r="CR8" s="206">
        <f>'AT-Exp (O)'!CR8*(1+Toeslagen!$Q$6)</f>
        <v>762.33162379977159</v>
      </c>
      <c r="CS8" s="206">
        <f>'AT-Exp (O)'!CS8*(1+Toeslagen!$Q$6)</f>
        <v>762.33162379977159</v>
      </c>
      <c r="CT8" s="206">
        <f>'AT-Exp (O)'!CT8*(1+Toeslagen!$Q$6)</f>
        <v>762.33162379977159</v>
      </c>
      <c r="CU8" s="206">
        <f>'AT-Exp (O)'!CU8*(1+Toeslagen!$Q$6)</f>
        <v>762.33162379977159</v>
      </c>
      <c r="CV8" s="206">
        <f>'AT-Exp (O)'!CV8*(1+Toeslagen!$Q$6)</f>
        <v>762.33162379977159</v>
      </c>
      <c r="CW8" s="206">
        <f>'AT-Exp (O)'!CW8*(1+Toeslagen!$Q$6)</f>
        <v>754.70830756177384</v>
      </c>
      <c r="CX8" s="206">
        <f>'AT-Exp (O)'!CX8*(1+Toeslagen!$Q$6)</f>
        <v>747.08499132377619</v>
      </c>
      <c r="CY8" s="206">
        <f>'AT-Exp (O)'!CY8*(1+Toeslagen!$Q$6)</f>
        <v>762.33162379977159</v>
      </c>
      <c r="CZ8" s="206">
        <f>'AT-Exp (O)'!CZ8*(1+Toeslagen!$Q$6)</f>
        <v>739.46167508577844</v>
      </c>
      <c r="DA8" s="206">
        <f>'AT-Exp (O)'!DA8*(1+Toeslagen!$Q$6)</f>
        <v>796.40194706339855</v>
      </c>
      <c r="DB8" s="206">
        <f>'AT-Exp (O)'!DB8*(1+Toeslagen!$Q$6)</f>
        <v>796.40194706339855</v>
      </c>
      <c r="DC8" s="206">
        <f>'AT-Exp (O)'!DC8*(1+Toeslagen!$Q$6)</f>
        <v>796.40194706339855</v>
      </c>
      <c r="DD8" s="206">
        <f>'AT-Exp (O)'!DD8*(1+Toeslagen!$Q$6)</f>
        <v>796.40194706339855</v>
      </c>
      <c r="DE8" s="206">
        <f>'AT-Exp (O)'!DE8*(1+Toeslagen!$Q$6)</f>
        <v>796.40194706339901</v>
      </c>
      <c r="DF8" s="206">
        <f>'AT-Exp (O)'!DF8*(1+Toeslagen!$Q$6)</f>
        <v>788.43792759276505</v>
      </c>
      <c r="DG8" s="206">
        <f>'AT-Exp (O)'!DG8*(1+Toeslagen!$Q$6)</f>
        <v>796.40194706339901</v>
      </c>
      <c r="DH8" s="206">
        <f>'AT-Exp (O)'!DH8*(1+Toeslagen!$Q$6)</f>
        <v>784.45591785744807</v>
      </c>
      <c r="DI8" s="206">
        <f>'AT-Exp (O)'!DI8*(1+Toeslagen!$Q$6)</f>
        <v>784.45591785744807</v>
      </c>
      <c r="DJ8" s="206">
        <f>'AT-Exp (O)'!DJ8*(1+Toeslagen!$Q$6)</f>
        <v>772.50988865149714</v>
      </c>
    </row>
    <row r="9" spans="1:114">
      <c r="A9" s="1">
        <v>13</v>
      </c>
      <c r="B9" s="1">
        <v>13</v>
      </c>
      <c r="C9" s="1"/>
      <c r="D9" s="1">
        <v>4</v>
      </c>
      <c r="F9" t="s">
        <v>203</v>
      </c>
      <c r="G9" t="s">
        <v>204</v>
      </c>
      <c r="H9" t="s">
        <v>206</v>
      </c>
      <c r="I9" t="s">
        <v>206</v>
      </c>
      <c r="J9" t="s">
        <v>202</v>
      </c>
      <c r="N9" s="218">
        <v>0.8</v>
      </c>
      <c r="O9" s="186">
        <v>1400</v>
      </c>
      <c r="Y9" s="206">
        <f>'AT-Exp (O)'!Y9*(1+Toeslagen!$Q$6)</f>
        <v>807.95519999999999</v>
      </c>
      <c r="Z9" s="206">
        <f>'AT-Exp (O)'!Z9*(1+Toeslagen!$Q$6)</f>
        <v>807.95519999999999</v>
      </c>
      <c r="AA9" s="206">
        <f>'AT-Exp (O)'!AA9*(1+Toeslagen!$Q$6)</f>
        <v>807.95519999999999</v>
      </c>
      <c r="AB9" s="206">
        <f>'AT-Exp (O)'!AB9*(1+Toeslagen!$Q$6)</f>
        <v>807.95519999999999</v>
      </c>
      <c r="AC9" s="206">
        <f>'AT-Exp (O)'!AC9*(1+Toeslagen!$Q$6)</f>
        <v>0</v>
      </c>
      <c r="AD9" s="206">
        <f>'AT-Exp (O)'!AD9*(1+Toeslagen!$Q$6)</f>
        <v>0</v>
      </c>
      <c r="AE9" s="206">
        <f>'AT-Exp (O)'!AE9*(1+Toeslagen!$Q$6)</f>
        <v>0</v>
      </c>
      <c r="AF9" s="206">
        <f>'AT-Exp (O)'!AF9*(1+Toeslagen!$Q$6)</f>
        <v>0</v>
      </c>
      <c r="AG9" s="206">
        <f>'AT-Exp (O)'!AG9*(1+Toeslagen!$Q$6)</f>
        <v>0</v>
      </c>
      <c r="AH9" s="206">
        <f>'AT-Exp (O)'!AH9*(1+Toeslagen!$Q$6)</f>
        <v>0</v>
      </c>
      <c r="AI9" s="206">
        <f>'AT-Exp (O)'!AI9*(1+Toeslagen!$Q$6)</f>
        <v>811.2</v>
      </c>
      <c r="AJ9" s="206">
        <f>'AT-Exp (O)'!AJ9*(1+Toeslagen!$Q$6)</f>
        <v>819.31200000000001</v>
      </c>
      <c r="AK9" s="206">
        <f>'AT-Exp (O)'!AK9*(1+Toeslagen!$Q$6)</f>
        <v>819.31200000000001</v>
      </c>
      <c r="AL9" s="206">
        <f>'AT-Exp (O)'!AL9*(1+Toeslagen!$Q$6)</f>
        <v>811.2</v>
      </c>
      <c r="AM9" s="206">
        <f>'AT-Exp (O)'!AM9*(1+Toeslagen!$Q$6)</f>
        <v>811.2</v>
      </c>
      <c r="AN9" s="206">
        <f>'AT-Exp (O)'!AN9*(1+Toeslagen!$Q$6)</f>
        <v>811.2</v>
      </c>
      <c r="AO9" s="206">
        <f>'AT-Exp (O)'!AO9*(1+Toeslagen!$Q$6)</f>
        <v>811.2</v>
      </c>
      <c r="AP9" s="206">
        <f>'AT-Exp (O)'!AP9*(1+Toeslagen!$Q$6)</f>
        <v>811.2</v>
      </c>
      <c r="AQ9" s="206">
        <f>'AT-Exp (O)'!AQ9*(1+Toeslagen!$Q$6)</f>
        <v>811.2</v>
      </c>
      <c r="AR9" s="206">
        <f>'AT-Exp (O)'!AR9*(1+Toeslagen!$Q$6)</f>
        <v>0</v>
      </c>
      <c r="AS9" s="206">
        <f>'AT-Exp (O)'!AS9*(1+Toeslagen!$Q$6)</f>
        <v>804.71040000000005</v>
      </c>
      <c r="AT9" s="206">
        <f>'AT-Exp (O)'!AT9*(1+Toeslagen!$Q$6)</f>
        <v>803.08800000000008</v>
      </c>
      <c r="AU9" s="206">
        <f>'AT-Exp (O)'!AU9*(1+Toeslagen!$Q$6)</f>
        <v>803.08800000000008</v>
      </c>
      <c r="AV9" s="206">
        <f>'AT-Exp (O)'!AV9*(1+Toeslagen!$Q$6)</f>
        <v>794.976</v>
      </c>
      <c r="AW9" s="206">
        <f>'AT-Exp (O)'!AW9*(1+Toeslagen!$Q$6)</f>
        <v>811.2</v>
      </c>
      <c r="AX9" s="206">
        <f>'AT-Exp (O)'!AX9*(1+Toeslagen!$Q$6)</f>
        <v>811.2</v>
      </c>
      <c r="AY9" s="206">
        <f>'AT-Exp (O)'!AY9*(1+Toeslagen!$Q$6)</f>
        <v>811.2</v>
      </c>
      <c r="AZ9" s="206">
        <f>'AT-Exp (O)'!AZ9*(1+Toeslagen!$Q$6)</f>
        <v>811.2</v>
      </c>
      <c r="BA9" s="206">
        <f>'AT-Exp (O)'!BA9*(1+Toeslagen!$Q$6)</f>
        <v>811.2</v>
      </c>
      <c r="BB9" s="206">
        <f>'AT-Exp (O)'!BB9*(1+Toeslagen!$Q$6)</f>
        <v>811.2</v>
      </c>
      <c r="BC9" s="206">
        <f>'AT-Exp (O)'!BC9*(1+Toeslagen!$Q$6)</f>
        <v>731.07507200000009</v>
      </c>
      <c r="BD9" s="206">
        <f>'AT-Exp (O)'!BD9*(1+Toeslagen!$Q$6)</f>
        <v>726.66214400000001</v>
      </c>
      <c r="BE9" s="206">
        <f>'AT-Exp (O)'!BE9*(1+Toeslagen!$Q$6)</f>
        <v>738.42995200000007</v>
      </c>
      <c r="BF9" s="206">
        <f>'AT-Exp (O)'!BF9*(1+Toeslagen!$Q$6)</f>
        <v>735.48800000000006</v>
      </c>
      <c r="BG9" s="206">
        <f>'AT-Exp (O)'!BG9*(1+Toeslagen!$Q$6)</f>
        <v>735.48800000000006</v>
      </c>
      <c r="BH9" s="206">
        <f>'AT-Exp (O)'!BH9*(1+Toeslagen!$Q$6)</f>
        <v>735.48800000000006</v>
      </c>
      <c r="BI9" s="206">
        <f>'AT-Exp (O)'!BI9*(1+Toeslagen!$Q$6)</f>
        <v>735.48800000000006</v>
      </c>
      <c r="BJ9" s="206">
        <f>'AT-Exp (O)'!BJ9*(1+Toeslagen!$Q$6)</f>
        <v>733.28153599999996</v>
      </c>
      <c r="BK9" s="206">
        <f>'AT-Exp (O)'!BK9*(1+Toeslagen!$Q$6)</f>
        <v>731.08169139199993</v>
      </c>
      <c r="BL9" s="206">
        <f>'AT-Exp (O)'!BL9*(1+Toeslagen!$Q$6)</f>
        <v>728.13312000000008</v>
      </c>
      <c r="BM9" s="206">
        <f>'AT-Exp (O)'!BM9*(1+Toeslagen!$Q$6)</f>
        <v>731.81056000000001</v>
      </c>
      <c r="BN9" s="206">
        <f>'AT-Exp (O)'!BN9*(1+Toeslagen!$Q$6)</f>
        <v>731.81056000000001</v>
      </c>
      <c r="BO9" s="206">
        <f>'AT-Exp (O)'!BO9*(1+Toeslagen!$Q$6)</f>
        <v>731.81056000000001</v>
      </c>
      <c r="BP9" s="206">
        <f>'AT-Exp (O)'!BP9*(1+Toeslagen!$Q$6)</f>
        <v>731.81056000000001</v>
      </c>
      <c r="BQ9" s="206">
        <f>'AT-Exp (O)'!BQ9*(1+Toeslagen!$Q$6)</f>
        <v>731.81056000000001</v>
      </c>
      <c r="BR9" s="206">
        <f>'AT-Exp (O)'!BR9*(1+Toeslagen!$Q$6)</f>
        <v>827.45661790178417</v>
      </c>
      <c r="BS9" s="206">
        <f>'AT-Exp (O)'!BS9*(1+Toeslagen!$Q$6)</f>
        <v>827.45661790178417</v>
      </c>
      <c r="BT9" s="206">
        <f>'AT-Exp (O)'!BT9*(1+Toeslagen!$Q$6)</f>
        <v>827.45661790178417</v>
      </c>
      <c r="BU9" s="206">
        <f>'AT-Exp (O)'!BU9*(1+Toeslagen!$Q$6)</f>
        <v>798.76606949231734</v>
      </c>
      <c r="BV9" s="206">
        <f>'AT-Exp (O)'!BV9*(1+Toeslagen!$Q$6)</f>
        <v>0</v>
      </c>
      <c r="BW9" s="206">
        <f>'AT-Exp (O)'!BW9*(1+Toeslagen!$Q$6)</f>
        <v>0</v>
      </c>
      <c r="BX9" s="206">
        <f>'AT-Exp (O)'!BX9*(1+Toeslagen!$Q$6)</f>
        <v>793.20252472968423</v>
      </c>
      <c r="BY9" s="206">
        <f>'AT-Exp (O)'!BY9*(1+Toeslagen!$Q$6)</f>
        <v>794.79210894757944</v>
      </c>
      <c r="BZ9" s="206">
        <f>'AT-Exp (O)'!BZ9*(1+Toeslagen!$Q$6)</f>
        <v>790.81814840284164</v>
      </c>
      <c r="CA9" s="206">
        <f>'AT-Exp (O)'!CA9*(1+Toeslagen!$Q$6)</f>
        <v>790.81814840284164</v>
      </c>
      <c r="CB9" s="206">
        <f>'AT-Exp (O)'!CB9*(1+Toeslagen!$Q$6)</f>
        <v>797.17648527442213</v>
      </c>
      <c r="CC9" s="206">
        <f>'AT-Exp (O)'!CC9*(1+Toeslagen!$Q$6)</f>
        <v>788.43377207599883</v>
      </c>
      <c r="CD9" s="206">
        <f>'AT-Exp (O)'!CD9*(1+Toeslagen!$Q$6)</f>
        <v>795.58690105652704</v>
      </c>
      <c r="CE9" s="206">
        <f>'AT-Exp (O)'!CE9*(1+Toeslagen!$Q$6)</f>
        <v>794.79210894757944</v>
      </c>
      <c r="CF9" s="206">
        <f>'AT-Exp (O)'!CF9*(1+Toeslagen!$Q$6)</f>
        <v>778.89626676862792</v>
      </c>
      <c r="CG9" s="206">
        <f>'AT-Exp (O)'!CG9*(1+Toeslagen!$Q$6)</f>
        <v>854.46400000000006</v>
      </c>
      <c r="CH9" s="206">
        <f>'AT-Exp (O)'!CH9*(1+Toeslagen!$Q$6)</f>
        <v>854.46400000000006</v>
      </c>
      <c r="CI9" s="206">
        <f>'AT-Exp (O)'!CI9*(1+Toeslagen!$Q$6)</f>
        <v>854.46400000000006</v>
      </c>
      <c r="CJ9" s="206">
        <f>'AT-Exp (O)'!CJ9*(1+Toeslagen!$Q$6)</f>
        <v>936.94474411790293</v>
      </c>
      <c r="CK9" s="206">
        <f>'AT-Exp (O)'!CK9*(1+Toeslagen!$Q$6)</f>
        <v>946.31419155908191</v>
      </c>
      <c r="CL9" s="206">
        <f>'AT-Exp (O)'!CL9*(1+Toeslagen!$Q$6)</f>
        <v>946.31419155908191</v>
      </c>
      <c r="CM9" s="206">
        <f>'AT-Exp (O)'!CM9*(1+Toeslagen!$Q$6)</f>
        <v>936.94474411790236</v>
      </c>
      <c r="CN9" s="206">
        <f>'AT-Exp (O)'!CN9*(1+Toeslagen!$Q$6)</f>
        <v>0</v>
      </c>
      <c r="CO9" s="206">
        <f>'AT-Exp (O)'!CO9*(1+Toeslagen!$Q$6)</f>
        <v>0</v>
      </c>
      <c r="CP9" s="206">
        <f>'AT-Exp (O)'!CP9*(1+Toeslagen!$Q$6)</f>
        <v>0</v>
      </c>
      <c r="CQ9" s="206">
        <f>'AT-Exp (O)'!CQ9*(1+Toeslagen!$Q$6)</f>
        <v>0</v>
      </c>
      <c r="CR9" s="206">
        <f>'AT-Exp (O)'!CR9*(1+Toeslagen!$Q$6)</f>
        <v>936.94474411790236</v>
      </c>
      <c r="CS9" s="206">
        <f>'AT-Exp (O)'!CS9*(1+Toeslagen!$Q$6)</f>
        <v>936.94474411790236</v>
      </c>
      <c r="CT9" s="206">
        <f>'AT-Exp (O)'!CT9*(1+Toeslagen!$Q$6)</f>
        <v>936.94474411790236</v>
      </c>
      <c r="CU9" s="206">
        <f>'AT-Exp (O)'!CU9*(1+Toeslagen!$Q$6)</f>
        <v>936.94474411790236</v>
      </c>
      <c r="CV9" s="206">
        <f>'AT-Exp (O)'!CV9*(1+Toeslagen!$Q$6)</f>
        <v>936.94474411790236</v>
      </c>
      <c r="CW9" s="206">
        <f>'AT-Exp (O)'!CW9*(1+Toeslagen!$Q$6)</f>
        <v>927.57529667672338</v>
      </c>
      <c r="CX9" s="206">
        <f>'AT-Exp (O)'!CX9*(1+Toeslagen!$Q$6)</f>
        <v>918.20584923554429</v>
      </c>
      <c r="CY9" s="206">
        <f>'AT-Exp (O)'!CY9*(1+Toeslagen!$Q$6)</f>
        <v>936.94474411790236</v>
      </c>
      <c r="CZ9" s="206">
        <f>'AT-Exp (O)'!CZ9*(1+Toeslagen!$Q$6)</f>
        <v>908.8364017943652</v>
      </c>
      <c r="DA9" s="206">
        <f>'AT-Exp (O)'!DA9*(1+Toeslagen!$Q$6)</f>
        <v>988.05022901334166</v>
      </c>
      <c r="DB9" s="206">
        <f>'AT-Exp (O)'!DB9*(1+Toeslagen!$Q$6)</f>
        <v>988.05022901334166</v>
      </c>
      <c r="DC9" s="206">
        <f>'AT-Exp (O)'!DC9*(1+Toeslagen!$Q$6)</f>
        <v>988.05022901334166</v>
      </c>
      <c r="DD9" s="206">
        <f>'AT-Exp (O)'!DD9*(1+Toeslagen!$Q$6)</f>
        <v>988.05022901334166</v>
      </c>
      <c r="DE9" s="206">
        <f>'AT-Exp (O)'!DE9*(1+Toeslagen!$Q$6)</f>
        <v>988.05022901334257</v>
      </c>
      <c r="DF9" s="206">
        <f>'AT-Exp (O)'!DF9*(1+Toeslagen!$Q$6)</f>
        <v>978.16972672320912</v>
      </c>
      <c r="DG9" s="206">
        <f>'AT-Exp (O)'!DG9*(1+Toeslagen!$Q$6)</f>
        <v>988.05022901334257</v>
      </c>
      <c r="DH9" s="206">
        <f>'AT-Exp (O)'!DH9*(1+Toeslagen!$Q$6)</f>
        <v>973.22947557814246</v>
      </c>
      <c r="DI9" s="206">
        <f>'AT-Exp (O)'!DI9*(1+Toeslagen!$Q$6)</f>
        <v>973.22947557814246</v>
      </c>
      <c r="DJ9" s="206">
        <f>'AT-Exp (O)'!DJ9*(1+Toeslagen!$Q$6)</f>
        <v>958.40872214294222</v>
      </c>
    </row>
    <row r="10" spans="1:114">
      <c r="A10" s="1">
        <v>14</v>
      </c>
      <c r="B10" s="1">
        <v>14</v>
      </c>
      <c r="C10" s="1"/>
      <c r="D10" s="1">
        <v>4</v>
      </c>
      <c r="F10" t="s">
        <v>203</v>
      </c>
      <c r="G10" t="s">
        <v>204</v>
      </c>
      <c r="H10" t="s">
        <v>206</v>
      </c>
      <c r="I10" t="s">
        <v>206</v>
      </c>
      <c r="J10" t="s">
        <v>202</v>
      </c>
      <c r="N10" s="218">
        <v>1</v>
      </c>
      <c r="O10" s="186">
        <v>1750</v>
      </c>
      <c r="Y10" s="206">
        <f>'AT-Exp (O)'!Y10*(1+Toeslagen!$Q$6)</f>
        <v>948.00076800000011</v>
      </c>
      <c r="Z10" s="206">
        <f>'AT-Exp (O)'!Z10*(1+Toeslagen!$Q$6)</f>
        <v>948.00076800000011</v>
      </c>
      <c r="AA10" s="206">
        <f>'AT-Exp (O)'!AA10*(1+Toeslagen!$Q$6)</f>
        <v>948.00076800000011</v>
      </c>
      <c r="AB10" s="206">
        <f>'AT-Exp (O)'!AB10*(1+Toeslagen!$Q$6)</f>
        <v>948.00076800000011</v>
      </c>
      <c r="AC10" s="206">
        <f>'AT-Exp (O)'!AC10*(1+Toeslagen!$Q$6)</f>
        <v>0</v>
      </c>
      <c r="AD10" s="206">
        <f>'AT-Exp (O)'!AD10*(1+Toeslagen!$Q$6)</f>
        <v>0</v>
      </c>
      <c r="AE10" s="206">
        <f>'AT-Exp (O)'!AE10*(1+Toeslagen!$Q$6)</f>
        <v>0</v>
      </c>
      <c r="AF10" s="206">
        <f>'AT-Exp (O)'!AF10*(1+Toeslagen!$Q$6)</f>
        <v>0</v>
      </c>
      <c r="AG10" s="206">
        <f>'AT-Exp (O)'!AG10*(1+Toeslagen!$Q$6)</f>
        <v>0</v>
      </c>
      <c r="AH10" s="206">
        <f>'AT-Exp (O)'!AH10*(1+Toeslagen!$Q$6)</f>
        <v>0</v>
      </c>
      <c r="AI10" s="206">
        <f>'AT-Exp (O)'!AI10*(1+Toeslagen!$Q$6)</f>
        <v>951.80800000000011</v>
      </c>
      <c r="AJ10" s="206">
        <f>'AT-Exp (O)'!AJ10*(1+Toeslagen!$Q$6)</f>
        <v>961.32608000000016</v>
      </c>
      <c r="AK10" s="206">
        <f>'AT-Exp (O)'!AK10*(1+Toeslagen!$Q$6)</f>
        <v>961.32608000000016</v>
      </c>
      <c r="AL10" s="206">
        <f>'AT-Exp (O)'!AL10*(1+Toeslagen!$Q$6)</f>
        <v>951.80800000000011</v>
      </c>
      <c r="AM10" s="206">
        <f>'AT-Exp (O)'!AM10*(1+Toeslagen!$Q$6)</f>
        <v>951.80800000000011</v>
      </c>
      <c r="AN10" s="206">
        <f>'AT-Exp (O)'!AN10*(1+Toeslagen!$Q$6)</f>
        <v>951.80800000000011</v>
      </c>
      <c r="AO10" s="206">
        <f>'AT-Exp (O)'!AO10*(1+Toeslagen!$Q$6)</f>
        <v>951.80800000000011</v>
      </c>
      <c r="AP10" s="206">
        <f>'AT-Exp (O)'!AP10*(1+Toeslagen!$Q$6)</f>
        <v>951.80800000000011</v>
      </c>
      <c r="AQ10" s="206">
        <f>'AT-Exp (O)'!AQ10*(1+Toeslagen!$Q$6)</f>
        <v>951.80800000000011</v>
      </c>
      <c r="AR10" s="206">
        <f>'AT-Exp (O)'!AR10*(1+Toeslagen!$Q$6)</f>
        <v>0</v>
      </c>
      <c r="AS10" s="206">
        <f>'AT-Exp (O)'!AS10*(1+Toeslagen!$Q$6)</f>
        <v>944.19353600000011</v>
      </c>
      <c r="AT10" s="206">
        <f>'AT-Exp (O)'!AT10*(1+Toeslagen!$Q$6)</f>
        <v>942.28992000000005</v>
      </c>
      <c r="AU10" s="206">
        <f>'AT-Exp (O)'!AU10*(1+Toeslagen!$Q$6)</f>
        <v>942.28992000000005</v>
      </c>
      <c r="AV10" s="206">
        <f>'AT-Exp (O)'!AV10*(1+Toeslagen!$Q$6)</f>
        <v>932.77184000000011</v>
      </c>
      <c r="AW10" s="206">
        <f>'AT-Exp (O)'!AW10*(1+Toeslagen!$Q$6)</f>
        <v>951.80800000000011</v>
      </c>
      <c r="AX10" s="206">
        <f>'AT-Exp (O)'!AX10*(1+Toeslagen!$Q$6)</f>
        <v>951.80800000000011</v>
      </c>
      <c r="AY10" s="206">
        <f>'AT-Exp (O)'!AY10*(1+Toeslagen!$Q$6)</f>
        <v>951.80800000000011</v>
      </c>
      <c r="AZ10" s="206">
        <f>'AT-Exp (O)'!AZ10*(1+Toeslagen!$Q$6)</f>
        <v>951.80800000000011</v>
      </c>
      <c r="BA10" s="206">
        <f>'AT-Exp (O)'!BA10*(1+Toeslagen!$Q$6)</f>
        <v>951.80800000000011</v>
      </c>
      <c r="BB10" s="206">
        <f>'AT-Exp (O)'!BB10*(1+Toeslagen!$Q$6)</f>
        <v>951.80800000000011</v>
      </c>
      <c r="BC10" s="206">
        <f>'AT-Exp (O)'!BC10*(1+Toeslagen!$Q$6)</f>
        <v>892.341632</v>
      </c>
      <c r="BD10" s="206">
        <f>'AT-Exp (O)'!BD10*(1+Toeslagen!$Q$6)</f>
        <v>886.95526400000017</v>
      </c>
      <c r="BE10" s="206">
        <f>'AT-Exp (O)'!BE10*(1+Toeslagen!$Q$6)</f>
        <v>901.31891200000007</v>
      </c>
      <c r="BF10" s="206">
        <f>'AT-Exp (O)'!BF10*(1+Toeslagen!$Q$6)</f>
        <v>897.72800000000007</v>
      </c>
      <c r="BG10" s="206">
        <f>'AT-Exp (O)'!BG10*(1+Toeslagen!$Q$6)</f>
        <v>897.72800000000007</v>
      </c>
      <c r="BH10" s="206">
        <f>'AT-Exp (O)'!BH10*(1+Toeslagen!$Q$6)</f>
        <v>897.72800000000007</v>
      </c>
      <c r="BI10" s="206">
        <f>'AT-Exp (O)'!BI10*(1+Toeslagen!$Q$6)</f>
        <v>897.72800000000007</v>
      </c>
      <c r="BJ10" s="206">
        <f>'AT-Exp (O)'!BJ10*(1+Toeslagen!$Q$6)</f>
        <v>895.03481600000009</v>
      </c>
      <c r="BK10" s="206">
        <f>'AT-Exp (O)'!BK10*(1+Toeslagen!$Q$6)</f>
        <v>892.34971155200003</v>
      </c>
      <c r="BL10" s="206">
        <f>'AT-Exp (O)'!BL10*(1+Toeslagen!$Q$6)</f>
        <v>888.75072</v>
      </c>
      <c r="BM10" s="206">
        <f>'AT-Exp (O)'!BM10*(1+Toeslagen!$Q$6)</f>
        <v>893.23936000000003</v>
      </c>
      <c r="BN10" s="206">
        <f>'AT-Exp (O)'!BN10*(1+Toeslagen!$Q$6)</f>
        <v>893.23936000000003</v>
      </c>
      <c r="BO10" s="206">
        <f>'AT-Exp (O)'!BO10*(1+Toeslagen!$Q$6)</f>
        <v>893.23936000000003</v>
      </c>
      <c r="BP10" s="206">
        <f>'AT-Exp (O)'!BP10*(1+Toeslagen!$Q$6)</f>
        <v>893.23936000000003</v>
      </c>
      <c r="BQ10" s="206">
        <f>'AT-Exp (O)'!BQ10*(1+Toeslagen!$Q$6)</f>
        <v>893.23936000000003</v>
      </c>
      <c r="BR10" s="206">
        <f>'AT-Exp (O)'!BR10*(1+Toeslagen!$Q$6)</f>
        <v>982.69980078170283</v>
      </c>
      <c r="BS10" s="206">
        <f>'AT-Exp (O)'!BS10*(1+Toeslagen!$Q$6)</f>
        <v>982.69980078170283</v>
      </c>
      <c r="BT10" s="206">
        <f>'AT-Exp (O)'!BT10*(1+Toeslagen!$Q$6)</f>
        <v>982.69980078170283</v>
      </c>
      <c r="BU10" s="206">
        <f>'AT-Exp (O)'!BU10*(1+Toeslagen!$Q$6)</f>
        <v>892.03860048479726</v>
      </c>
      <c r="BV10" s="206">
        <f>'AT-Exp (O)'!BV10*(1+Toeslagen!$Q$6)</f>
        <v>0</v>
      </c>
      <c r="BW10" s="206">
        <f>'AT-Exp (O)'!BW10*(1+Toeslagen!$Q$6)</f>
        <v>0</v>
      </c>
      <c r="BX10" s="206">
        <f>'AT-Exp (O)'!BX10*(1+Toeslagen!$Q$6)</f>
        <v>885.82539630231611</v>
      </c>
      <c r="BY10" s="206">
        <f>'AT-Exp (O)'!BY10*(1+Toeslagen!$Q$6)</f>
        <v>887.60059749731079</v>
      </c>
      <c r="BZ10" s="206">
        <f>'AT-Exp (O)'!BZ10*(1+Toeslagen!$Q$6)</f>
        <v>883.1625945098242</v>
      </c>
      <c r="CA10" s="206">
        <f>'AT-Exp (O)'!CA10*(1+Toeslagen!$Q$6)</f>
        <v>883.1625945098242</v>
      </c>
      <c r="CB10" s="206">
        <f>'AT-Exp (O)'!CB10*(1+Toeslagen!$Q$6)</f>
        <v>890.26339928980258</v>
      </c>
      <c r="CC10" s="206">
        <f>'AT-Exp (O)'!CC10*(1+Toeslagen!$Q$6)</f>
        <v>880.4997927173323</v>
      </c>
      <c r="CD10" s="206">
        <f>'AT-Exp (O)'!CD10*(1+Toeslagen!$Q$6)</f>
        <v>888.4881980948079</v>
      </c>
      <c r="CE10" s="206">
        <f>'AT-Exp (O)'!CE10*(1+Toeslagen!$Q$6)</f>
        <v>887.60059749731079</v>
      </c>
      <c r="CF10" s="206">
        <f>'AT-Exp (O)'!CF10*(1+Toeslagen!$Q$6)</f>
        <v>869.84858554736456</v>
      </c>
      <c r="CG10" s="206">
        <f>'AT-Exp (O)'!CG10*(1+Toeslagen!$Q$6)</f>
        <v>995.07200000000012</v>
      </c>
      <c r="CH10" s="206">
        <f>'AT-Exp (O)'!CH10*(1+Toeslagen!$Q$6)</f>
        <v>995.07200000000012</v>
      </c>
      <c r="CI10" s="206">
        <f>'AT-Exp (O)'!CI10*(1+Toeslagen!$Q$6)</f>
        <v>995.07200000000012</v>
      </c>
      <c r="CJ10" s="206">
        <f>'AT-Exp (O)'!CJ10*(1+Toeslagen!$Q$6)</f>
        <v>1079.6182931724068</v>
      </c>
      <c r="CK10" s="206">
        <f>'AT-Exp (O)'!CK10*(1+Toeslagen!$Q$6)</f>
        <v>1090.4144761041307</v>
      </c>
      <c r="CL10" s="206">
        <f>'AT-Exp (O)'!CL10*(1+Toeslagen!$Q$6)</f>
        <v>1090.4144761041307</v>
      </c>
      <c r="CM10" s="206">
        <f>'AT-Exp (O)'!CM10*(1+Toeslagen!$Q$6)</f>
        <v>1079.6182931724059</v>
      </c>
      <c r="CN10" s="206">
        <f>'AT-Exp (O)'!CN10*(1+Toeslagen!$Q$6)</f>
        <v>0</v>
      </c>
      <c r="CO10" s="206">
        <f>'AT-Exp (O)'!CO10*(1+Toeslagen!$Q$6)</f>
        <v>0</v>
      </c>
      <c r="CP10" s="206">
        <f>'AT-Exp (O)'!CP10*(1+Toeslagen!$Q$6)</f>
        <v>0</v>
      </c>
      <c r="CQ10" s="206">
        <f>'AT-Exp (O)'!CQ10*(1+Toeslagen!$Q$6)</f>
        <v>0</v>
      </c>
      <c r="CR10" s="206">
        <f>'AT-Exp (O)'!CR10*(1+Toeslagen!$Q$6)</f>
        <v>1079.6182931724059</v>
      </c>
      <c r="CS10" s="206">
        <f>'AT-Exp (O)'!CS10*(1+Toeslagen!$Q$6)</f>
        <v>1079.6182931724059</v>
      </c>
      <c r="CT10" s="206">
        <f>'AT-Exp (O)'!CT10*(1+Toeslagen!$Q$6)</f>
        <v>1079.6182931724059</v>
      </c>
      <c r="CU10" s="206">
        <f>'AT-Exp (O)'!CU10*(1+Toeslagen!$Q$6)</f>
        <v>1079.6182931724059</v>
      </c>
      <c r="CV10" s="206">
        <f>'AT-Exp (O)'!CV10*(1+Toeslagen!$Q$6)</f>
        <v>1079.6182931724059</v>
      </c>
      <c r="CW10" s="206">
        <f>'AT-Exp (O)'!CW10*(1+Toeslagen!$Q$6)</f>
        <v>1068.8221102406819</v>
      </c>
      <c r="CX10" s="206">
        <f>'AT-Exp (O)'!CX10*(1+Toeslagen!$Q$6)</f>
        <v>1058.0259273089578</v>
      </c>
      <c r="CY10" s="206">
        <f>'AT-Exp (O)'!CY10*(1+Toeslagen!$Q$6)</f>
        <v>1079.6182931724059</v>
      </c>
      <c r="CZ10" s="206">
        <f>'AT-Exp (O)'!CZ10*(1+Toeslagen!$Q$6)</f>
        <v>1047.2297443772336</v>
      </c>
      <c r="DA10" s="206">
        <f>'AT-Exp (O)'!DA10*(1+Toeslagen!$Q$6)</f>
        <v>1130.7237780678458</v>
      </c>
      <c r="DB10" s="206">
        <f>'AT-Exp (O)'!DB10*(1+Toeslagen!$Q$6)</f>
        <v>1130.7237780678458</v>
      </c>
      <c r="DC10" s="206">
        <f>'AT-Exp (O)'!DC10*(1+Toeslagen!$Q$6)</f>
        <v>1130.7237780678458</v>
      </c>
      <c r="DD10" s="206">
        <f>'AT-Exp (O)'!DD10*(1+Toeslagen!$Q$6)</f>
        <v>1130.7237780678458</v>
      </c>
      <c r="DE10" s="206">
        <f>'AT-Exp (O)'!DE10*(1+Toeslagen!$Q$6)</f>
        <v>1130.7237780678458</v>
      </c>
      <c r="DF10" s="206">
        <f>'AT-Exp (O)'!DF10*(1+Toeslagen!$Q$6)</f>
        <v>1119.4165402871674</v>
      </c>
      <c r="DG10" s="206">
        <f>'AT-Exp (O)'!DG10*(1+Toeslagen!$Q$6)</f>
        <v>1130.7237780678458</v>
      </c>
      <c r="DH10" s="206">
        <f>'AT-Exp (O)'!DH10*(1+Toeslagen!$Q$6)</f>
        <v>1113.7629213968282</v>
      </c>
      <c r="DI10" s="206">
        <f>'AT-Exp (O)'!DI10*(1+Toeslagen!$Q$6)</f>
        <v>1113.7629213968282</v>
      </c>
      <c r="DJ10" s="206">
        <f>'AT-Exp (O)'!DJ10*(1+Toeslagen!$Q$6)</f>
        <v>1096.8020647258106</v>
      </c>
    </row>
    <row r="11" spans="1:114">
      <c r="A11" s="1">
        <v>15</v>
      </c>
      <c r="B11" s="1">
        <v>15</v>
      </c>
      <c r="C11" s="1"/>
      <c r="D11" s="1">
        <v>4</v>
      </c>
      <c r="F11" t="s">
        <v>203</v>
      </c>
      <c r="G11" t="s">
        <v>204</v>
      </c>
      <c r="H11" t="s">
        <v>206</v>
      </c>
      <c r="I11" t="s">
        <v>206</v>
      </c>
      <c r="J11" t="s">
        <v>202</v>
      </c>
      <c r="N11" s="218">
        <v>1.2</v>
      </c>
      <c r="O11" s="186">
        <v>2100</v>
      </c>
      <c r="Y11" s="206">
        <f>'AT-Exp (O)'!Y11*(1+Toeslagen!$Q$6)</f>
        <v>1012.637184</v>
      </c>
      <c r="Z11" s="206">
        <f>'AT-Exp (O)'!Z11*(1+Toeslagen!$Q$6)</f>
        <v>1012.637184</v>
      </c>
      <c r="AA11" s="206">
        <f>'AT-Exp (O)'!AA11*(1+Toeslagen!$Q$6)</f>
        <v>1012.637184</v>
      </c>
      <c r="AB11" s="206">
        <f>'AT-Exp (O)'!AB11*(1+Toeslagen!$Q$6)</f>
        <v>1012.637184</v>
      </c>
      <c r="AC11" s="206">
        <f>'AT-Exp (O)'!AC11*(1+Toeslagen!$Q$6)</f>
        <v>0</v>
      </c>
      <c r="AD11" s="206">
        <f>'AT-Exp (O)'!AD11*(1+Toeslagen!$Q$6)</f>
        <v>0</v>
      </c>
      <c r="AE11" s="206">
        <f>'AT-Exp (O)'!AE11*(1+Toeslagen!$Q$6)</f>
        <v>0</v>
      </c>
      <c r="AF11" s="206">
        <f>'AT-Exp (O)'!AF11*(1+Toeslagen!$Q$6)</f>
        <v>0</v>
      </c>
      <c r="AG11" s="206">
        <f>'AT-Exp (O)'!AG11*(1+Toeslagen!$Q$6)</f>
        <v>0</v>
      </c>
      <c r="AH11" s="206">
        <f>'AT-Exp (O)'!AH11*(1+Toeslagen!$Q$6)</f>
        <v>0</v>
      </c>
      <c r="AI11" s="206">
        <f>'AT-Exp (O)'!AI11*(1+Toeslagen!$Q$6)</f>
        <v>1016.7040000000001</v>
      </c>
      <c r="AJ11" s="206">
        <f>'AT-Exp (O)'!AJ11*(1+Toeslagen!$Q$6)</f>
        <v>1026.87104</v>
      </c>
      <c r="AK11" s="206">
        <f>'AT-Exp (O)'!AK11*(1+Toeslagen!$Q$6)</f>
        <v>1026.87104</v>
      </c>
      <c r="AL11" s="206">
        <f>'AT-Exp (O)'!AL11*(1+Toeslagen!$Q$6)</f>
        <v>1016.7040000000001</v>
      </c>
      <c r="AM11" s="206">
        <f>'AT-Exp (O)'!AM11*(1+Toeslagen!$Q$6)</f>
        <v>1016.7040000000001</v>
      </c>
      <c r="AN11" s="206">
        <f>'AT-Exp (O)'!AN11*(1+Toeslagen!$Q$6)</f>
        <v>1016.7040000000001</v>
      </c>
      <c r="AO11" s="206">
        <f>'AT-Exp (O)'!AO11*(1+Toeslagen!$Q$6)</f>
        <v>1016.7040000000001</v>
      </c>
      <c r="AP11" s="206">
        <f>'AT-Exp (O)'!AP11*(1+Toeslagen!$Q$6)</f>
        <v>1016.7040000000001</v>
      </c>
      <c r="AQ11" s="206">
        <f>'AT-Exp (O)'!AQ11*(1+Toeslagen!$Q$6)</f>
        <v>1016.7040000000001</v>
      </c>
      <c r="AR11" s="206">
        <f>'AT-Exp (O)'!AR11*(1+Toeslagen!$Q$6)</f>
        <v>0</v>
      </c>
      <c r="AS11" s="206">
        <f>'AT-Exp (O)'!AS11*(1+Toeslagen!$Q$6)</f>
        <v>1008.5703680000001</v>
      </c>
      <c r="AT11" s="206">
        <f>'AT-Exp (O)'!AT11*(1+Toeslagen!$Q$6)</f>
        <v>1006.5369600000001</v>
      </c>
      <c r="AU11" s="206">
        <f>'AT-Exp (O)'!AU11*(1+Toeslagen!$Q$6)</f>
        <v>1006.5369600000001</v>
      </c>
      <c r="AV11" s="206">
        <f>'AT-Exp (O)'!AV11*(1+Toeslagen!$Q$6)</f>
        <v>996.36991999999998</v>
      </c>
      <c r="AW11" s="206">
        <f>'AT-Exp (O)'!AW11*(1+Toeslagen!$Q$6)</f>
        <v>1016.7040000000001</v>
      </c>
      <c r="AX11" s="206">
        <f>'AT-Exp (O)'!AX11*(1+Toeslagen!$Q$6)</f>
        <v>1016.7040000000001</v>
      </c>
      <c r="AY11" s="206">
        <f>'AT-Exp (O)'!AY11*(1+Toeslagen!$Q$6)</f>
        <v>1016.7040000000001</v>
      </c>
      <c r="AZ11" s="206">
        <f>'AT-Exp (O)'!AZ11*(1+Toeslagen!$Q$6)</f>
        <v>1016.7040000000001</v>
      </c>
      <c r="BA11" s="206">
        <f>'AT-Exp (O)'!BA11*(1+Toeslagen!$Q$6)</f>
        <v>1016.7040000000001</v>
      </c>
      <c r="BB11" s="206">
        <f>'AT-Exp (O)'!BB11*(1+Toeslagen!$Q$6)</f>
        <v>1016.7040000000001</v>
      </c>
      <c r="BC11" s="206">
        <f>'AT-Exp (O)'!BC11*(1+Toeslagen!$Q$6)</f>
        <v>956.84825600000011</v>
      </c>
      <c r="BD11" s="206">
        <f>'AT-Exp (O)'!BD11*(1+Toeslagen!$Q$6)</f>
        <v>951.07251200000007</v>
      </c>
      <c r="BE11" s="206">
        <f>'AT-Exp (O)'!BE11*(1+Toeslagen!$Q$6)</f>
        <v>966.47449600000004</v>
      </c>
      <c r="BF11" s="206">
        <f>'AT-Exp (O)'!BF11*(1+Toeslagen!$Q$6)</f>
        <v>962.62400000000002</v>
      </c>
      <c r="BG11" s="206">
        <f>'AT-Exp (O)'!BG11*(1+Toeslagen!$Q$6)</f>
        <v>962.62400000000002</v>
      </c>
      <c r="BH11" s="206">
        <f>'AT-Exp (O)'!BH11*(1+Toeslagen!$Q$6)</f>
        <v>962.62400000000002</v>
      </c>
      <c r="BI11" s="206">
        <f>'AT-Exp (O)'!BI11*(1+Toeslagen!$Q$6)</f>
        <v>962.62400000000002</v>
      </c>
      <c r="BJ11" s="206">
        <f>'AT-Exp (O)'!BJ11*(1+Toeslagen!$Q$6)</f>
        <v>959.73612800000012</v>
      </c>
      <c r="BK11" s="206">
        <f>'AT-Exp (O)'!BK11*(1+Toeslagen!$Q$6)</f>
        <v>956.85691961600003</v>
      </c>
      <c r="BL11" s="206">
        <f>'AT-Exp (O)'!BL11*(1+Toeslagen!$Q$6)</f>
        <v>952.99776000000008</v>
      </c>
      <c r="BM11" s="206">
        <f>'AT-Exp (O)'!BM11*(1+Toeslagen!$Q$6)</f>
        <v>957.81088</v>
      </c>
      <c r="BN11" s="206">
        <f>'AT-Exp (O)'!BN11*(1+Toeslagen!$Q$6)</f>
        <v>957.81088</v>
      </c>
      <c r="BO11" s="206">
        <f>'AT-Exp (O)'!BO11*(1+Toeslagen!$Q$6)</f>
        <v>957.81088</v>
      </c>
      <c r="BP11" s="206">
        <f>'AT-Exp (O)'!BP11*(1+Toeslagen!$Q$6)</f>
        <v>957.81088</v>
      </c>
      <c r="BQ11" s="206">
        <f>'AT-Exp (O)'!BQ11*(1+Toeslagen!$Q$6)</f>
        <v>957.81088</v>
      </c>
      <c r="BR11" s="206">
        <f>'AT-Exp (O)'!BR11*(1+Toeslagen!$Q$6)</f>
        <v>1160.8054263375202</v>
      </c>
      <c r="BS11" s="206">
        <f>'AT-Exp (O)'!BS11*(1+Toeslagen!$Q$6)</f>
        <v>1160.8054263375202</v>
      </c>
      <c r="BT11" s="206">
        <f>'AT-Exp (O)'!BT11*(1+Toeslagen!$Q$6)</f>
        <v>1160.8054263375202</v>
      </c>
      <c r="BU11" s="206">
        <f>'AT-Exp (O)'!BU11*(1+Toeslagen!$Q$6)</f>
        <v>1033.1373081847648</v>
      </c>
      <c r="BV11" s="206">
        <f>'AT-Exp (O)'!BV11*(1+Toeslagen!$Q$6)</f>
        <v>0</v>
      </c>
      <c r="BW11" s="206">
        <f>'AT-Exp (O)'!BW11*(1+Toeslagen!$Q$6)</f>
        <v>0</v>
      </c>
      <c r="BX11" s="206">
        <f>'AT-Exp (O)'!BX11*(1+Toeslagen!$Q$6)</f>
        <v>1025.9413269337267</v>
      </c>
      <c r="BY11" s="206">
        <f>'AT-Exp (O)'!BY11*(1+Toeslagen!$Q$6)</f>
        <v>1027.9973215768805</v>
      </c>
      <c r="BZ11" s="206">
        <f>'AT-Exp (O)'!BZ11*(1+Toeslagen!$Q$6)</f>
        <v>1022.8573349689962</v>
      </c>
      <c r="CA11" s="206">
        <f>'AT-Exp (O)'!CA11*(1+Toeslagen!$Q$6)</f>
        <v>1022.8573349689962</v>
      </c>
      <c r="CB11" s="206">
        <f>'AT-Exp (O)'!CB11*(1+Toeslagen!$Q$6)</f>
        <v>1031.0813135416111</v>
      </c>
      <c r="CC11" s="206">
        <f>'AT-Exp (O)'!CC11*(1+Toeslagen!$Q$6)</f>
        <v>1019.7733430042655</v>
      </c>
      <c r="CD11" s="206">
        <f>'AT-Exp (O)'!CD11*(1+Toeslagen!$Q$6)</f>
        <v>1029.0253188984573</v>
      </c>
      <c r="CE11" s="206">
        <f>'AT-Exp (O)'!CE11*(1+Toeslagen!$Q$6)</f>
        <v>1027.9973215768805</v>
      </c>
      <c r="CF11" s="206">
        <f>'AT-Exp (O)'!CF11*(1+Toeslagen!$Q$6)</f>
        <v>1007.4373751453429</v>
      </c>
      <c r="CG11" s="206">
        <f>'AT-Exp (O)'!CG11*(1+Toeslagen!$Q$6)</f>
        <v>1070.7840000000001</v>
      </c>
      <c r="CH11" s="206">
        <f>'AT-Exp (O)'!CH11*(1+Toeslagen!$Q$6)</f>
        <v>1070.7840000000001</v>
      </c>
      <c r="CI11" s="206">
        <f>'AT-Exp (O)'!CI11*(1+Toeslagen!$Q$6)</f>
        <v>1070.7840000000001</v>
      </c>
      <c r="CJ11" s="206">
        <f>'AT-Exp (O)'!CJ11*(1+Toeslagen!$Q$6)</f>
        <v>1218.0303382269105</v>
      </c>
      <c r="CK11" s="206">
        <f>'AT-Exp (O)'!CK11*(1+Toeslagen!$Q$6)</f>
        <v>1230.2106416091797</v>
      </c>
      <c r="CL11" s="206">
        <f>'AT-Exp (O)'!CL11*(1+Toeslagen!$Q$6)</f>
        <v>1230.2106416091797</v>
      </c>
      <c r="CM11" s="206">
        <f>'AT-Exp (O)'!CM11*(1+Toeslagen!$Q$6)</f>
        <v>1218.0303382269115</v>
      </c>
      <c r="CN11" s="206">
        <f>'AT-Exp (O)'!CN11*(1+Toeslagen!$Q$6)</f>
        <v>0</v>
      </c>
      <c r="CO11" s="206">
        <f>'AT-Exp (O)'!CO11*(1+Toeslagen!$Q$6)</f>
        <v>0</v>
      </c>
      <c r="CP11" s="206">
        <f>'AT-Exp (O)'!CP11*(1+Toeslagen!$Q$6)</f>
        <v>0</v>
      </c>
      <c r="CQ11" s="206">
        <f>'AT-Exp (O)'!CQ11*(1+Toeslagen!$Q$6)</f>
        <v>0</v>
      </c>
      <c r="CR11" s="206">
        <f>'AT-Exp (O)'!CR11*(1+Toeslagen!$Q$6)</f>
        <v>1218.0303382269115</v>
      </c>
      <c r="CS11" s="206">
        <f>'AT-Exp (O)'!CS11*(1+Toeslagen!$Q$6)</f>
        <v>1218.0303382269115</v>
      </c>
      <c r="CT11" s="206">
        <f>'AT-Exp (O)'!CT11*(1+Toeslagen!$Q$6)</f>
        <v>1218.0303382269115</v>
      </c>
      <c r="CU11" s="206">
        <f>'AT-Exp (O)'!CU11*(1+Toeslagen!$Q$6)</f>
        <v>1218.0303382269115</v>
      </c>
      <c r="CV11" s="206">
        <f>'AT-Exp (O)'!CV11*(1+Toeslagen!$Q$6)</f>
        <v>1218.0303382269115</v>
      </c>
      <c r="CW11" s="206">
        <f>'AT-Exp (O)'!CW11*(1+Toeslagen!$Q$6)</f>
        <v>1205.8500348446423</v>
      </c>
      <c r="CX11" s="206">
        <f>'AT-Exp (O)'!CX11*(1+Toeslagen!$Q$6)</f>
        <v>1193.669731462373</v>
      </c>
      <c r="CY11" s="206">
        <f>'AT-Exp (O)'!CY11*(1+Toeslagen!$Q$6)</f>
        <v>1218.0303382269115</v>
      </c>
      <c r="CZ11" s="206">
        <f>'AT-Exp (O)'!CZ11*(1+Toeslagen!$Q$6)</f>
        <v>1181.4894280801041</v>
      </c>
      <c r="DA11" s="206">
        <f>'AT-Exp (O)'!DA11*(1+Toeslagen!$Q$6)</f>
        <v>1269.1358231223501</v>
      </c>
      <c r="DB11" s="206">
        <f>'AT-Exp (O)'!DB11*(1+Toeslagen!$Q$6)</f>
        <v>1269.1358231223501</v>
      </c>
      <c r="DC11" s="206">
        <f>'AT-Exp (O)'!DC11*(1+Toeslagen!$Q$6)</f>
        <v>1269.1358231223501</v>
      </c>
      <c r="DD11" s="206">
        <f>'AT-Exp (O)'!DD11*(1+Toeslagen!$Q$6)</f>
        <v>1269.1358231223501</v>
      </c>
      <c r="DE11" s="206">
        <f>'AT-Exp (O)'!DE11*(1+Toeslagen!$Q$6)</f>
        <v>1269.1358231223492</v>
      </c>
      <c r="DF11" s="206">
        <f>'AT-Exp (O)'!DF11*(1+Toeslagen!$Q$6)</f>
        <v>1256.4444648911256</v>
      </c>
      <c r="DG11" s="206">
        <f>'AT-Exp (O)'!DG11*(1+Toeslagen!$Q$6)</f>
        <v>1269.1358231223492</v>
      </c>
      <c r="DH11" s="206">
        <f>'AT-Exp (O)'!DH11*(1+Toeslagen!$Q$6)</f>
        <v>1250.098785775514</v>
      </c>
      <c r="DI11" s="206">
        <f>'AT-Exp (O)'!DI11*(1+Toeslagen!$Q$6)</f>
        <v>1250.098785775514</v>
      </c>
      <c r="DJ11" s="206">
        <f>'AT-Exp (O)'!DJ11*(1+Toeslagen!$Q$6)</f>
        <v>1231.0617484286786</v>
      </c>
    </row>
    <row r="12" spans="1:114">
      <c r="A12" s="1">
        <v>16</v>
      </c>
      <c r="B12" s="1">
        <v>16</v>
      </c>
      <c r="C12" s="1"/>
      <c r="D12" s="1">
        <v>4</v>
      </c>
      <c r="F12" t="s">
        <v>203</v>
      </c>
      <c r="G12" t="s">
        <v>204</v>
      </c>
      <c r="H12" t="s">
        <v>206</v>
      </c>
      <c r="I12" t="s">
        <v>206</v>
      </c>
      <c r="J12" t="s">
        <v>202</v>
      </c>
      <c r="N12" s="218">
        <v>1.5</v>
      </c>
      <c r="O12" s="186">
        <v>2625</v>
      </c>
      <c r="Y12" s="206">
        <f>'AT-Exp (O)'!Y12*(1+Toeslagen!$Q$6)</f>
        <v>1185.0009600000001</v>
      </c>
      <c r="Z12" s="206">
        <f>'AT-Exp (O)'!Z12*(1+Toeslagen!$Q$6)</f>
        <v>1185.0009600000001</v>
      </c>
      <c r="AA12" s="206">
        <f>'AT-Exp (O)'!AA12*(1+Toeslagen!$Q$6)</f>
        <v>1185.0009600000001</v>
      </c>
      <c r="AB12" s="206">
        <f>'AT-Exp (O)'!AB12*(1+Toeslagen!$Q$6)</f>
        <v>1185.0009600000001</v>
      </c>
      <c r="AC12" s="206">
        <f>'AT-Exp (O)'!AC12*(1+Toeslagen!$Q$6)</f>
        <v>0</v>
      </c>
      <c r="AD12" s="206">
        <f>'AT-Exp (O)'!AD12*(1+Toeslagen!$Q$6)</f>
        <v>0</v>
      </c>
      <c r="AE12" s="206">
        <f>'AT-Exp (O)'!AE12*(1+Toeslagen!$Q$6)</f>
        <v>0</v>
      </c>
      <c r="AF12" s="206">
        <f>'AT-Exp (O)'!AF12*(1+Toeslagen!$Q$6)</f>
        <v>0</v>
      </c>
      <c r="AG12" s="206">
        <f>'AT-Exp (O)'!AG12*(1+Toeslagen!$Q$6)</f>
        <v>0</v>
      </c>
      <c r="AH12" s="206">
        <f>'AT-Exp (O)'!AH12*(1+Toeslagen!$Q$6)</f>
        <v>0</v>
      </c>
      <c r="AI12" s="206">
        <f>'AT-Exp (O)'!AI12*(1+Toeslagen!$Q$6)</f>
        <v>1189.76</v>
      </c>
      <c r="AJ12" s="206">
        <f>'AT-Exp (O)'!AJ12*(1+Toeslagen!$Q$6)</f>
        <v>1201.6576</v>
      </c>
      <c r="AK12" s="206">
        <f>'AT-Exp (O)'!AK12*(1+Toeslagen!$Q$6)</f>
        <v>1201.6576</v>
      </c>
      <c r="AL12" s="206">
        <f>'AT-Exp (O)'!AL12*(1+Toeslagen!$Q$6)</f>
        <v>1189.76</v>
      </c>
      <c r="AM12" s="206">
        <f>'AT-Exp (O)'!AM12*(1+Toeslagen!$Q$6)</f>
        <v>1189.76</v>
      </c>
      <c r="AN12" s="206">
        <f>'AT-Exp (O)'!AN12*(1+Toeslagen!$Q$6)</f>
        <v>1189.76</v>
      </c>
      <c r="AO12" s="206">
        <f>'AT-Exp (O)'!AO12*(1+Toeslagen!$Q$6)</f>
        <v>1189.76</v>
      </c>
      <c r="AP12" s="206">
        <f>'AT-Exp (O)'!AP12*(1+Toeslagen!$Q$6)</f>
        <v>1189.76</v>
      </c>
      <c r="AQ12" s="206">
        <f>'AT-Exp (O)'!AQ12*(1+Toeslagen!$Q$6)</f>
        <v>1189.76</v>
      </c>
      <c r="AR12" s="206">
        <f>'AT-Exp (O)'!AR12*(1+Toeslagen!$Q$6)</f>
        <v>0</v>
      </c>
      <c r="AS12" s="206">
        <f>'AT-Exp (O)'!AS12*(1+Toeslagen!$Q$6)</f>
        <v>1180.2419199999999</v>
      </c>
      <c r="AT12" s="206">
        <f>'AT-Exp (O)'!AT12*(1+Toeslagen!$Q$6)</f>
        <v>1177.8624</v>
      </c>
      <c r="AU12" s="206">
        <f>'AT-Exp (O)'!AU12*(1+Toeslagen!$Q$6)</f>
        <v>1177.8624</v>
      </c>
      <c r="AV12" s="206">
        <f>'AT-Exp (O)'!AV12*(1+Toeslagen!$Q$6)</f>
        <v>1165.9648</v>
      </c>
      <c r="AW12" s="206">
        <f>'AT-Exp (O)'!AW12*(1+Toeslagen!$Q$6)</f>
        <v>1189.76</v>
      </c>
      <c r="AX12" s="206">
        <f>'AT-Exp (O)'!AX12*(1+Toeslagen!$Q$6)</f>
        <v>1189.76</v>
      </c>
      <c r="AY12" s="206">
        <f>'AT-Exp (O)'!AY12*(1+Toeslagen!$Q$6)</f>
        <v>1189.76</v>
      </c>
      <c r="AZ12" s="206">
        <f>'AT-Exp (O)'!AZ12*(1+Toeslagen!$Q$6)</f>
        <v>1189.76</v>
      </c>
      <c r="BA12" s="206">
        <f>'AT-Exp (O)'!BA12*(1+Toeslagen!$Q$6)</f>
        <v>1189.76</v>
      </c>
      <c r="BB12" s="206">
        <f>'AT-Exp (O)'!BB12*(1+Toeslagen!$Q$6)</f>
        <v>1189.76</v>
      </c>
      <c r="BC12" s="206">
        <f>'AT-Exp (O)'!BC12*(1+Toeslagen!$Q$6)</f>
        <v>1139.6170240000001</v>
      </c>
      <c r="BD12" s="206">
        <f>'AT-Exp (O)'!BD12*(1+Toeslagen!$Q$6)</f>
        <v>1132.7380479999999</v>
      </c>
      <c r="BE12" s="206">
        <f>'AT-Exp (O)'!BE12*(1+Toeslagen!$Q$6)</f>
        <v>1151.0819840000001</v>
      </c>
      <c r="BF12" s="206">
        <f>'AT-Exp (O)'!BF12*(1+Toeslagen!$Q$6)</f>
        <v>1146.4960000000001</v>
      </c>
      <c r="BG12" s="206">
        <f>'AT-Exp (O)'!BG12*(1+Toeslagen!$Q$6)</f>
        <v>1146.4960000000001</v>
      </c>
      <c r="BH12" s="206">
        <f>'AT-Exp (O)'!BH12*(1+Toeslagen!$Q$6)</f>
        <v>1146.4960000000001</v>
      </c>
      <c r="BI12" s="206">
        <f>'AT-Exp (O)'!BI12*(1+Toeslagen!$Q$6)</f>
        <v>1146.4960000000001</v>
      </c>
      <c r="BJ12" s="206">
        <f>'AT-Exp (O)'!BJ12*(1+Toeslagen!$Q$6)</f>
        <v>1143.0565120000001</v>
      </c>
      <c r="BK12" s="206">
        <f>'AT-Exp (O)'!BK12*(1+Toeslagen!$Q$6)</f>
        <v>1139.6273424640001</v>
      </c>
      <c r="BL12" s="206">
        <f>'AT-Exp (O)'!BL12*(1+Toeslagen!$Q$6)</f>
        <v>1135.0310400000001</v>
      </c>
      <c r="BM12" s="206">
        <f>'AT-Exp (O)'!BM12*(1+Toeslagen!$Q$6)</f>
        <v>1140.7635200000002</v>
      </c>
      <c r="BN12" s="206">
        <f>'AT-Exp (O)'!BN12*(1+Toeslagen!$Q$6)</f>
        <v>1140.7635200000002</v>
      </c>
      <c r="BO12" s="206">
        <f>'AT-Exp (O)'!BO12*(1+Toeslagen!$Q$6)</f>
        <v>1140.7635200000002</v>
      </c>
      <c r="BP12" s="206">
        <f>'AT-Exp (O)'!BP12*(1+Toeslagen!$Q$6)</f>
        <v>1140.7635200000002</v>
      </c>
      <c r="BQ12" s="206">
        <f>'AT-Exp (O)'!BQ12*(1+Toeslagen!$Q$6)</f>
        <v>1140.7635200000002</v>
      </c>
      <c r="BR12" s="206">
        <f>'AT-Exp (O)'!BR12*(1+Toeslagen!$Q$6)</f>
        <v>1274.6624956409294</v>
      </c>
      <c r="BS12" s="206">
        <f>'AT-Exp (O)'!BS12*(1+Toeslagen!$Q$6)</f>
        <v>1274.6624956409294</v>
      </c>
      <c r="BT12" s="206">
        <f>'AT-Exp (O)'!BT12*(1+Toeslagen!$Q$6)</f>
        <v>1274.6624956409294</v>
      </c>
      <c r="BU12" s="206">
        <f>'AT-Exp (O)'!BU12*(1+Toeslagen!$Q$6)</f>
        <v>1148.0623134397399</v>
      </c>
      <c r="BV12" s="206">
        <f>'AT-Exp (O)'!BV12*(1+Toeslagen!$Q$6)</f>
        <v>0</v>
      </c>
      <c r="BW12" s="206">
        <f>'AT-Exp (O)'!BW12*(1+Toeslagen!$Q$6)</f>
        <v>0</v>
      </c>
      <c r="BX12" s="206">
        <f>'AT-Exp (O)'!BX12*(1+Toeslagen!$Q$6)</f>
        <v>1140.0658595152843</v>
      </c>
      <c r="BY12" s="206">
        <f>'AT-Exp (O)'!BY12*(1+Toeslagen!$Q$6)</f>
        <v>1142.3505606365572</v>
      </c>
      <c r="BZ12" s="206">
        <f>'AT-Exp (O)'!BZ12*(1+Toeslagen!$Q$6)</f>
        <v>1136.6388078333744</v>
      </c>
      <c r="CA12" s="206">
        <f>'AT-Exp (O)'!CA12*(1+Toeslagen!$Q$6)</f>
        <v>1136.6388078333744</v>
      </c>
      <c r="CB12" s="206">
        <f>'AT-Exp (O)'!CB12*(1+Toeslagen!$Q$6)</f>
        <v>1145.7776123184669</v>
      </c>
      <c r="CC12" s="206">
        <f>'AT-Exp (O)'!CC12*(1+Toeslagen!$Q$6)</f>
        <v>1133.2117561514647</v>
      </c>
      <c r="CD12" s="206">
        <f>'AT-Exp (O)'!CD12*(1+Toeslagen!$Q$6)</f>
        <v>1143.4929111971937</v>
      </c>
      <c r="CE12" s="206">
        <f>'AT-Exp (O)'!CE12*(1+Toeslagen!$Q$6)</f>
        <v>1142.3505606365572</v>
      </c>
      <c r="CF12" s="206">
        <f>'AT-Exp (O)'!CF12*(1+Toeslagen!$Q$6)</f>
        <v>1119.5035494238261</v>
      </c>
      <c r="CG12" s="206">
        <f>'AT-Exp (O)'!CG12*(1+Toeslagen!$Q$6)</f>
        <v>1233.0240000000001</v>
      </c>
      <c r="CH12" s="206">
        <f>'AT-Exp (O)'!CH12*(1+Toeslagen!$Q$6)</f>
        <v>1233.0240000000001</v>
      </c>
      <c r="CI12" s="206">
        <f>'AT-Exp (O)'!CI12*(1+Toeslagen!$Q$6)</f>
        <v>1233.0240000000001</v>
      </c>
      <c r="CJ12" s="206">
        <f>'AT-Exp (O)'!CJ12*(1+Toeslagen!$Q$6)</f>
        <v>1364.9653912814151</v>
      </c>
      <c r="CK12" s="206">
        <f>'AT-Exp (O)'!CK12*(1+Toeslagen!$Q$6)</f>
        <v>1378.6150451942292</v>
      </c>
      <c r="CL12" s="206">
        <f>'AT-Exp (O)'!CL12*(1+Toeslagen!$Q$6)</f>
        <v>1378.6150451942292</v>
      </c>
      <c r="CM12" s="206">
        <f>'AT-Exp (O)'!CM12*(1+Toeslagen!$Q$6)</f>
        <v>1364.9653912814147</v>
      </c>
      <c r="CN12" s="206">
        <f>'AT-Exp (O)'!CN12*(1+Toeslagen!$Q$6)</f>
        <v>0</v>
      </c>
      <c r="CO12" s="206">
        <f>'AT-Exp (O)'!CO12*(1+Toeslagen!$Q$6)</f>
        <v>0</v>
      </c>
      <c r="CP12" s="206">
        <f>'AT-Exp (O)'!CP12*(1+Toeslagen!$Q$6)</f>
        <v>0</v>
      </c>
      <c r="CQ12" s="206">
        <f>'AT-Exp (O)'!CQ12*(1+Toeslagen!$Q$6)</f>
        <v>0</v>
      </c>
      <c r="CR12" s="206">
        <f>'AT-Exp (O)'!CR12*(1+Toeslagen!$Q$6)</f>
        <v>1364.9653912814147</v>
      </c>
      <c r="CS12" s="206">
        <f>'AT-Exp (O)'!CS12*(1+Toeslagen!$Q$6)</f>
        <v>1364.9653912814147</v>
      </c>
      <c r="CT12" s="206">
        <f>'AT-Exp (O)'!CT12*(1+Toeslagen!$Q$6)</f>
        <v>1364.9653912814147</v>
      </c>
      <c r="CU12" s="206">
        <f>'AT-Exp (O)'!CU12*(1+Toeslagen!$Q$6)</f>
        <v>1364.9653912814147</v>
      </c>
      <c r="CV12" s="206">
        <f>'AT-Exp (O)'!CV12*(1+Toeslagen!$Q$6)</f>
        <v>1364.9653912814147</v>
      </c>
      <c r="CW12" s="206">
        <f>'AT-Exp (O)'!CW12*(1+Toeslagen!$Q$6)</f>
        <v>1351.3157373686006</v>
      </c>
      <c r="CX12" s="206">
        <f>'AT-Exp (O)'!CX12*(1+Toeslagen!$Q$6)</f>
        <v>1337.6660834557863</v>
      </c>
      <c r="CY12" s="206">
        <f>'AT-Exp (O)'!CY12*(1+Toeslagen!$Q$6)</f>
        <v>1364.9653912814147</v>
      </c>
      <c r="CZ12" s="206">
        <f>'AT-Exp (O)'!CZ12*(1+Toeslagen!$Q$6)</f>
        <v>1324.0164295429722</v>
      </c>
      <c r="DA12" s="206">
        <f>'AT-Exp (O)'!DA12*(1+Toeslagen!$Q$6)</f>
        <v>1399.0357145450412</v>
      </c>
      <c r="DB12" s="206">
        <f>'AT-Exp (O)'!DB12*(1+Toeslagen!$Q$6)</f>
        <v>1399.0357145450412</v>
      </c>
      <c r="DC12" s="206">
        <f>'AT-Exp (O)'!DC12*(1+Toeslagen!$Q$6)</f>
        <v>1399.0357145450412</v>
      </c>
      <c r="DD12" s="206">
        <f>'AT-Exp (O)'!DD12*(1+Toeslagen!$Q$6)</f>
        <v>1399.0357145450412</v>
      </c>
      <c r="DE12" s="206">
        <f>'AT-Exp (O)'!DE12*(1+Toeslagen!$Q$6)</f>
        <v>1399.0357145450421</v>
      </c>
      <c r="DF12" s="206">
        <f>'AT-Exp (O)'!DF12*(1+Toeslagen!$Q$6)</f>
        <v>1385.0453573995915</v>
      </c>
      <c r="DG12" s="206">
        <f>'AT-Exp (O)'!DG12*(1+Toeslagen!$Q$6)</f>
        <v>1399.0357145450421</v>
      </c>
      <c r="DH12" s="206">
        <f>'AT-Exp (O)'!DH12*(1+Toeslagen!$Q$6)</f>
        <v>1378.0501788268662</v>
      </c>
      <c r="DI12" s="206">
        <f>'AT-Exp (O)'!DI12*(1+Toeslagen!$Q$6)</f>
        <v>1378.0501788268662</v>
      </c>
      <c r="DJ12" s="206">
        <f>'AT-Exp (O)'!DJ12*(1+Toeslagen!$Q$6)</f>
        <v>1357.0646431086907</v>
      </c>
    </row>
    <row r="13" spans="1:114">
      <c r="A13" s="1">
        <v>17</v>
      </c>
      <c r="B13" s="1">
        <v>17</v>
      </c>
      <c r="C13" s="1"/>
      <c r="D13" s="1">
        <v>4</v>
      </c>
      <c r="F13" t="s">
        <v>203</v>
      </c>
      <c r="G13" t="s">
        <v>204</v>
      </c>
      <c r="H13" t="s">
        <v>206</v>
      </c>
      <c r="I13" t="s">
        <v>206</v>
      </c>
      <c r="J13" t="s">
        <v>202</v>
      </c>
      <c r="N13" s="218">
        <v>1.6</v>
      </c>
      <c r="O13" s="186">
        <v>2800</v>
      </c>
      <c r="Y13" s="206">
        <f>'AT-Exp (O)'!Y13*(1+Toeslagen!$Q$6)</f>
        <v>1260.410112</v>
      </c>
      <c r="Z13" s="206">
        <f>'AT-Exp (O)'!Z13*(1+Toeslagen!$Q$6)</f>
        <v>1260.410112</v>
      </c>
      <c r="AA13" s="206">
        <f>'AT-Exp (O)'!AA13*(1+Toeslagen!$Q$6)</f>
        <v>1260.410112</v>
      </c>
      <c r="AB13" s="206">
        <f>'AT-Exp (O)'!AB13*(1+Toeslagen!$Q$6)</f>
        <v>1260.410112</v>
      </c>
      <c r="AC13" s="206">
        <f>'AT-Exp (O)'!AC13*(1+Toeslagen!$Q$6)</f>
        <v>0</v>
      </c>
      <c r="AD13" s="206">
        <f>'AT-Exp (O)'!AD13*(1+Toeslagen!$Q$6)</f>
        <v>0</v>
      </c>
      <c r="AE13" s="206">
        <f>'AT-Exp (O)'!AE13*(1+Toeslagen!$Q$6)</f>
        <v>0</v>
      </c>
      <c r="AF13" s="206">
        <f>'AT-Exp (O)'!AF13*(1+Toeslagen!$Q$6)</f>
        <v>0</v>
      </c>
      <c r="AG13" s="206">
        <f>'AT-Exp (O)'!AG13*(1+Toeslagen!$Q$6)</f>
        <v>0</v>
      </c>
      <c r="AH13" s="206">
        <f>'AT-Exp (O)'!AH13*(1+Toeslagen!$Q$6)</f>
        <v>0</v>
      </c>
      <c r="AI13" s="206">
        <f>'AT-Exp (O)'!AI13*(1+Toeslagen!$Q$6)</f>
        <v>1265.472</v>
      </c>
      <c r="AJ13" s="206">
        <f>'AT-Exp (O)'!AJ13*(1+Toeslagen!$Q$6)</f>
        <v>1278.1267200000002</v>
      </c>
      <c r="AK13" s="206">
        <f>'AT-Exp (O)'!AK13*(1+Toeslagen!$Q$6)</f>
        <v>1278.1267200000002</v>
      </c>
      <c r="AL13" s="206">
        <f>'AT-Exp (O)'!AL13*(1+Toeslagen!$Q$6)</f>
        <v>1265.472</v>
      </c>
      <c r="AM13" s="206">
        <f>'AT-Exp (O)'!AM13*(1+Toeslagen!$Q$6)</f>
        <v>1265.472</v>
      </c>
      <c r="AN13" s="206">
        <f>'AT-Exp (O)'!AN13*(1+Toeslagen!$Q$6)</f>
        <v>1265.472</v>
      </c>
      <c r="AO13" s="206">
        <f>'AT-Exp (O)'!AO13*(1+Toeslagen!$Q$6)</f>
        <v>1265.472</v>
      </c>
      <c r="AP13" s="206">
        <f>'AT-Exp (O)'!AP13*(1+Toeslagen!$Q$6)</f>
        <v>1265.472</v>
      </c>
      <c r="AQ13" s="206">
        <f>'AT-Exp (O)'!AQ13*(1+Toeslagen!$Q$6)</f>
        <v>1265.472</v>
      </c>
      <c r="AR13" s="206">
        <f>'AT-Exp (O)'!AR13*(1+Toeslagen!$Q$6)</f>
        <v>0</v>
      </c>
      <c r="AS13" s="206">
        <f>'AT-Exp (O)'!AS13*(1+Toeslagen!$Q$6)</f>
        <v>1255.3482239999998</v>
      </c>
      <c r="AT13" s="206">
        <f>'AT-Exp (O)'!AT13*(1+Toeslagen!$Q$6)</f>
        <v>1252.81728</v>
      </c>
      <c r="AU13" s="206">
        <f>'AT-Exp (O)'!AU13*(1+Toeslagen!$Q$6)</f>
        <v>1252.81728</v>
      </c>
      <c r="AV13" s="206">
        <f>'AT-Exp (O)'!AV13*(1+Toeslagen!$Q$6)</f>
        <v>1240.16256</v>
      </c>
      <c r="AW13" s="206">
        <f>'AT-Exp (O)'!AW13*(1+Toeslagen!$Q$6)</f>
        <v>1265.472</v>
      </c>
      <c r="AX13" s="206">
        <f>'AT-Exp (O)'!AX13*(1+Toeslagen!$Q$6)</f>
        <v>1265.472</v>
      </c>
      <c r="AY13" s="206">
        <f>'AT-Exp (O)'!AY13*(1+Toeslagen!$Q$6)</f>
        <v>1265.472</v>
      </c>
      <c r="AZ13" s="206">
        <f>'AT-Exp (O)'!AZ13*(1+Toeslagen!$Q$6)</f>
        <v>1265.472</v>
      </c>
      <c r="BA13" s="206">
        <f>'AT-Exp (O)'!BA13*(1+Toeslagen!$Q$6)</f>
        <v>1265.472</v>
      </c>
      <c r="BB13" s="206">
        <f>'AT-Exp (O)'!BB13*(1+Toeslagen!$Q$6)</f>
        <v>1265.472</v>
      </c>
      <c r="BC13" s="206">
        <f>'AT-Exp (O)'!BC13*(1+Toeslagen!$Q$6)</f>
        <v>1182.6214399999999</v>
      </c>
      <c r="BD13" s="206">
        <f>'AT-Exp (O)'!BD13*(1+Toeslagen!$Q$6)</f>
        <v>1175.48288</v>
      </c>
      <c r="BE13" s="206">
        <f>'AT-Exp (O)'!BE13*(1+Toeslagen!$Q$6)</f>
        <v>1194.5190400000001</v>
      </c>
      <c r="BF13" s="206">
        <f>'AT-Exp (O)'!BF13*(1+Toeslagen!$Q$6)</f>
        <v>1189.76</v>
      </c>
      <c r="BG13" s="206">
        <f>'AT-Exp (O)'!BG13*(1+Toeslagen!$Q$6)</f>
        <v>1189.76</v>
      </c>
      <c r="BH13" s="206">
        <f>'AT-Exp (O)'!BH13*(1+Toeslagen!$Q$6)</f>
        <v>1189.76</v>
      </c>
      <c r="BI13" s="206">
        <f>'AT-Exp (O)'!BI13*(1+Toeslagen!$Q$6)</f>
        <v>1189.76</v>
      </c>
      <c r="BJ13" s="206">
        <f>'AT-Exp (O)'!BJ13*(1+Toeslagen!$Q$6)</f>
        <v>1186.1907200000001</v>
      </c>
      <c r="BK13" s="206">
        <f>'AT-Exp (O)'!BK13*(1+Toeslagen!$Q$6)</f>
        <v>1182.63214784</v>
      </c>
      <c r="BL13" s="206">
        <f>'AT-Exp (O)'!BL13*(1+Toeslagen!$Q$6)</f>
        <v>1177.8624</v>
      </c>
      <c r="BM13" s="206">
        <f>'AT-Exp (O)'!BM13*(1+Toeslagen!$Q$6)</f>
        <v>1183.8112000000001</v>
      </c>
      <c r="BN13" s="206">
        <f>'AT-Exp (O)'!BN13*(1+Toeslagen!$Q$6)</f>
        <v>1183.8112000000001</v>
      </c>
      <c r="BO13" s="206">
        <f>'AT-Exp (O)'!BO13*(1+Toeslagen!$Q$6)</f>
        <v>1183.8112000000001</v>
      </c>
      <c r="BP13" s="206">
        <f>'AT-Exp (O)'!BP13*(1+Toeslagen!$Q$6)</f>
        <v>1183.8112000000001</v>
      </c>
      <c r="BQ13" s="206">
        <f>'AT-Exp (O)'!BQ13*(1+Toeslagen!$Q$6)</f>
        <v>1183.8112000000001</v>
      </c>
      <c r="BR13" s="206">
        <f>'AT-Exp (O)'!BR13*(1+Toeslagen!$Q$6)</f>
        <v>1379.9965569443416</v>
      </c>
      <c r="BS13" s="206">
        <f>'AT-Exp (O)'!BS13*(1+Toeslagen!$Q$6)</f>
        <v>1379.9965569443416</v>
      </c>
      <c r="BT13" s="206">
        <f>'AT-Exp (O)'!BT13*(1+Toeslagen!$Q$6)</f>
        <v>1379.9965569443416</v>
      </c>
      <c r="BU13" s="206">
        <f>'AT-Exp (O)'!BU13*(1+Toeslagen!$Q$6)</f>
        <v>1289.1610211397076</v>
      </c>
      <c r="BV13" s="206">
        <f>'AT-Exp (O)'!BV13*(1+Toeslagen!$Q$6)</f>
        <v>0</v>
      </c>
      <c r="BW13" s="206">
        <f>'AT-Exp (O)'!BW13*(1+Toeslagen!$Q$6)</f>
        <v>0</v>
      </c>
      <c r="BX13" s="206">
        <f>'AT-Exp (O)'!BX13*(1+Toeslagen!$Q$6)</f>
        <v>1280.181790146695</v>
      </c>
      <c r="BY13" s="206">
        <f>'AT-Exp (O)'!BY13*(1+Toeslagen!$Q$6)</f>
        <v>1282.7472847161271</v>
      </c>
      <c r="BZ13" s="206">
        <f>'AT-Exp (O)'!BZ13*(1+Toeslagen!$Q$6)</f>
        <v>1276.3335482925463</v>
      </c>
      <c r="CA13" s="206">
        <f>'AT-Exp (O)'!CA13*(1+Toeslagen!$Q$6)</f>
        <v>1276.3335482925463</v>
      </c>
      <c r="CB13" s="206">
        <f>'AT-Exp (O)'!CB13*(1+Toeslagen!$Q$6)</f>
        <v>1286.5955265702753</v>
      </c>
      <c r="CC13" s="206">
        <f>'AT-Exp (O)'!CC13*(1+Toeslagen!$Q$6)</f>
        <v>1272.4853064383981</v>
      </c>
      <c r="CD13" s="206">
        <f>'AT-Exp (O)'!CD13*(1+Toeslagen!$Q$6)</f>
        <v>1284.030032000843</v>
      </c>
      <c r="CE13" s="206">
        <f>'AT-Exp (O)'!CE13*(1+Toeslagen!$Q$6)</f>
        <v>1282.7472847161271</v>
      </c>
      <c r="CF13" s="206">
        <f>'AT-Exp (O)'!CF13*(1+Toeslagen!$Q$6)</f>
        <v>1257.0923390218045</v>
      </c>
      <c r="CG13" s="206">
        <f>'AT-Exp (O)'!CG13*(1+Toeslagen!$Q$6)</f>
        <v>1308.7360000000001</v>
      </c>
      <c r="CH13" s="206">
        <f>'AT-Exp (O)'!CH13*(1+Toeslagen!$Q$6)</f>
        <v>1308.7360000000001</v>
      </c>
      <c r="CI13" s="206">
        <f>'AT-Exp (O)'!CI13*(1+Toeslagen!$Q$6)</f>
        <v>1308.7360000000001</v>
      </c>
      <c r="CJ13" s="206">
        <f>'AT-Exp (O)'!CJ13*(1+Toeslagen!$Q$6)</f>
        <v>1503.3774363359194</v>
      </c>
      <c r="CK13" s="206">
        <f>'AT-Exp (O)'!CK13*(1+Toeslagen!$Q$6)</f>
        <v>1518.4112106992789</v>
      </c>
      <c r="CL13" s="206">
        <f>'AT-Exp (O)'!CL13*(1+Toeslagen!$Q$6)</f>
        <v>1518.4112106992789</v>
      </c>
      <c r="CM13" s="206">
        <f>'AT-Exp (O)'!CM13*(1+Toeslagen!$Q$6)</f>
        <v>1503.3774363359203</v>
      </c>
      <c r="CN13" s="206">
        <f>'AT-Exp (O)'!CN13*(1+Toeslagen!$Q$6)</f>
        <v>0</v>
      </c>
      <c r="CO13" s="206">
        <f>'AT-Exp (O)'!CO13*(1+Toeslagen!$Q$6)</f>
        <v>0</v>
      </c>
      <c r="CP13" s="206">
        <f>'AT-Exp (O)'!CP13*(1+Toeslagen!$Q$6)</f>
        <v>0</v>
      </c>
      <c r="CQ13" s="206">
        <f>'AT-Exp (O)'!CQ13*(1+Toeslagen!$Q$6)</f>
        <v>0</v>
      </c>
      <c r="CR13" s="206">
        <f>'AT-Exp (O)'!CR13*(1+Toeslagen!$Q$6)</f>
        <v>1503.3774363359203</v>
      </c>
      <c r="CS13" s="206">
        <f>'AT-Exp (O)'!CS13*(1+Toeslagen!$Q$6)</f>
        <v>1503.3774363359203</v>
      </c>
      <c r="CT13" s="206">
        <f>'AT-Exp (O)'!CT13*(1+Toeslagen!$Q$6)</f>
        <v>1503.3774363359203</v>
      </c>
      <c r="CU13" s="206">
        <f>'AT-Exp (O)'!CU13*(1+Toeslagen!$Q$6)</f>
        <v>1503.3774363359203</v>
      </c>
      <c r="CV13" s="206">
        <f>'AT-Exp (O)'!CV13*(1+Toeslagen!$Q$6)</f>
        <v>1503.3774363359203</v>
      </c>
      <c r="CW13" s="206">
        <f>'AT-Exp (O)'!CW13*(1+Toeslagen!$Q$6)</f>
        <v>1488.3436619725608</v>
      </c>
      <c r="CX13" s="206">
        <f>'AT-Exp (O)'!CX13*(1+Toeslagen!$Q$6)</f>
        <v>1473.3098876092017</v>
      </c>
      <c r="CY13" s="206">
        <f>'AT-Exp (O)'!CY13*(1+Toeslagen!$Q$6)</f>
        <v>1503.3774363359203</v>
      </c>
      <c r="CZ13" s="206">
        <f>'AT-Exp (O)'!CZ13*(1+Toeslagen!$Q$6)</f>
        <v>1458.2761132458425</v>
      </c>
      <c r="DA13" s="206">
        <f>'AT-Exp (O)'!DA13*(1+Toeslagen!$Q$6)</f>
        <v>1554.482921231358</v>
      </c>
      <c r="DB13" s="206">
        <f>'AT-Exp (O)'!DB13*(1+Toeslagen!$Q$6)</f>
        <v>1554.482921231358</v>
      </c>
      <c r="DC13" s="206">
        <f>'AT-Exp (O)'!DC13*(1+Toeslagen!$Q$6)</f>
        <v>1554.482921231358</v>
      </c>
      <c r="DD13" s="206">
        <f>'AT-Exp (O)'!DD13*(1+Toeslagen!$Q$6)</f>
        <v>1554.482921231358</v>
      </c>
      <c r="DE13" s="206">
        <f>'AT-Exp (O)'!DE13*(1+Toeslagen!$Q$6)</f>
        <v>1554.482921231358</v>
      </c>
      <c r="DF13" s="206">
        <f>'AT-Exp (O)'!DF13*(1+Toeslagen!$Q$6)</f>
        <v>1538.9380920190445</v>
      </c>
      <c r="DG13" s="206">
        <f>'AT-Exp (O)'!DG13*(1+Toeslagen!$Q$6)</f>
        <v>1554.482921231358</v>
      </c>
      <c r="DH13" s="206">
        <f>'AT-Exp (O)'!DH13*(1+Toeslagen!$Q$6)</f>
        <v>1531.1656774128876</v>
      </c>
      <c r="DI13" s="206">
        <f>'AT-Exp (O)'!DI13*(1+Toeslagen!$Q$6)</f>
        <v>1531.1656774128876</v>
      </c>
      <c r="DJ13" s="206">
        <f>'AT-Exp (O)'!DJ13*(1+Toeslagen!$Q$6)</f>
        <v>1507.8484335944174</v>
      </c>
    </row>
    <row r="14" spans="1:114">
      <c r="A14" s="1">
        <v>18</v>
      </c>
      <c r="B14" s="1">
        <v>18</v>
      </c>
      <c r="C14" s="1"/>
      <c r="D14" s="1">
        <v>4</v>
      </c>
      <c r="F14" t="s">
        <v>203</v>
      </c>
      <c r="G14" t="s">
        <v>204</v>
      </c>
      <c r="H14" t="s">
        <v>206</v>
      </c>
      <c r="I14" t="s">
        <v>206</v>
      </c>
      <c r="J14" t="s">
        <v>202</v>
      </c>
      <c r="N14" s="218">
        <v>2</v>
      </c>
      <c r="O14" s="186">
        <v>3500</v>
      </c>
      <c r="Y14" s="206">
        <f>'AT-Exp (O)'!Y14*(1+Toeslagen!$Q$6)</f>
        <v>1443.5466240000003</v>
      </c>
      <c r="Z14" s="206">
        <f>'AT-Exp (O)'!Z14*(1+Toeslagen!$Q$6)</f>
        <v>1443.5466240000003</v>
      </c>
      <c r="AA14" s="206">
        <f>'AT-Exp (O)'!AA14*(1+Toeslagen!$Q$6)</f>
        <v>1443.5466240000003</v>
      </c>
      <c r="AB14" s="206">
        <f>'AT-Exp (O)'!AB14*(1+Toeslagen!$Q$6)</f>
        <v>1443.5466240000003</v>
      </c>
      <c r="AC14" s="206">
        <f>'AT-Exp (O)'!AC14*(1+Toeslagen!$Q$6)</f>
        <v>0</v>
      </c>
      <c r="AD14" s="206">
        <f>'AT-Exp (O)'!AD14*(1+Toeslagen!$Q$6)</f>
        <v>0</v>
      </c>
      <c r="AE14" s="206">
        <f>'AT-Exp (O)'!AE14*(1+Toeslagen!$Q$6)</f>
        <v>0</v>
      </c>
      <c r="AF14" s="206">
        <f>'AT-Exp (O)'!AF14*(1+Toeslagen!$Q$6)</f>
        <v>0</v>
      </c>
      <c r="AG14" s="206">
        <f>'AT-Exp (O)'!AG14*(1+Toeslagen!$Q$6)</f>
        <v>0</v>
      </c>
      <c r="AH14" s="206">
        <f>'AT-Exp (O)'!AH14*(1+Toeslagen!$Q$6)</f>
        <v>0</v>
      </c>
      <c r="AI14" s="206">
        <f>'AT-Exp (O)'!AI14*(1+Toeslagen!$Q$6)</f>
        <v>1449.3440000000003</v>
      </c>
      <c r="AJ14" s="206">
        <f>'AT-Exp (O)'!AJ14*(1+Toeslagen!$Q$6)</f>
        <v>1463.83744</v>
      </c>
      <c r="AK14" s="206">
        <f>'AT-Exp (O)'!AK14*(1+Toeslagen!$Q$6)</f>
        <v>1463.83744</v>
      </c>
      <c r="AL14" s="206">
        <f>'AT-Exp (O)'!AL14*(1+Toeslagen!$Q$6)</f>
        <v>1449.3440000000003</v>
      </c>
      <c r="AM14" s="206">
        <f>'AT-Exp (O)'!AM14*(1+Toeslagen!$Q$6)</f>
        <v>1449.3440000000003</v>
      </c>
      <c r="AN14" s="206">
        <f>'AT-Exp (O)'!AN14*(1+Toeslagen!$Q$6)</f>
        <v>1449.3440000000003</v>
      </c>
      <c r="AO14" s="206">
        <f>'AT-Exp (O)'!AO14*(1+Toeslagen!$Q$6)</f>
        <v>1449.3440000000003</v>
      </c>
      <c r="AP14" s="206">
        <f>'AT-Exp (O)'!AP14*(1+Toeslagen!$Q$6)</f>
        <v>1449.3440000000003</v>
      </c>
      <c r="AQ14" s="206">
        <f>'AT-Exp (O)'!AQ14*(1+Toeslagen!$Q$6)</f>
        <v>1449.3440000000003</v>
      </c>
      <c r="AR14" s="206">
        <f>'AT-Exp (O)'!AR14*(1+Toeslagen!$Q$6)</f>
        <v>0</v>
      </c>
      <c r="AS14" s="206">
        <f>'AT-Exp (O)'!AS14*(1+Toeslagen!$Q$6)</f>
        <v>1437.7492480000003</v>
      </c>
      <c r="AT14" s="206">
        <f>'AT-Exp (O)'!AT14*(1+Toeslagen!$Q$6)</f>
        <v>1434.8505600000003</v>
      </c>
      <c r="AU14" s="206">
        <f>'AT-Exp (O)'!AU14*(1+Toeslagen!$Q$6)</f>
        <v>1434.8505600000003</v>
      </c>
      <c r="AV14" s="206">
        <f>'AT-Exp (O)'!AV14*(1+Toeslagen!$Q$6)</f>
        <v>1420.3571200000001</v>
      </c>
      <c r="AW14" s="206">
        <f>'AT-Exp (O)'!AW14*(1+Toeslagen!$Q$6)</f>
        <v>1449.3440000000003</v>
      </c>
      <c r="AX14" s="206">
        <f>'AT-Exp (O)'!AX14*(1+Toeslagen!$Q$6)</f>
        <v>1449.3440000000003</v>
      </c>
      <c r="AY14" s="206">
        <f>'AT-Exp (O)'!AY14*(1+Toeslagen!$Q$6)</f>
        <v>1449.3440000000003</v>
      </c>
      <c r="AZ14" s="206">
        <f>'AT-Exp (O)'!AZ14*(1+Toeslagen!$Q$6)</f>
        <v>1449.3440000000003</v>
      </c>
      <c r="BA14" s="206">
        <f>'AT-Exp (O)'!BA14*(1+Toeslagen!$Q$6)</f>
        <v>1449.3440000000003</v>
      </c>
      <c r="BB14" s="206">
        <f>'AT-Exp (O)'!BB14*(1+Toeslagen!$Q$6)</f>
        <v>1449.3440000000003</v>
      </c>
      <c r="BC14" s="206">
        <f>'AT-Exp (O)'!BC14*(1+Toeslagen!$Q$6)</f>
        <v>1333.1368960000002</v>
      </c>
      <c r="BD14" s="206">
        <f>'AT-Exp (O)'!BD14*(1+Toeslagen!$Q$6)</f>
        <v>1325.089792</v>
      </c>
      <c r="BE14" s="206">
        <f>'AT-Exp (O)'!BE14*(1+Toeslagen!$Q$6)</f>
        <v>1346.5487360000002</v>
      </c>
      <c r="BF14" s="206">
        <f>'AT-Exp (O)'!BF14*(1+Toeslagen!$Q$6)</f>
        <v>1341.1840000000002</v>
      </c>
      <c r="BG14" s="206">
        <f>'AT-Exp (O)'!BG14*(1+Toeslagen!$Q$6)</f>
        <v>1341.1840000000002</v>
      </c>
      <c r="BH14" s="206">
        <f>'AT-Exp (O)'!BH14*(1+Toeslagen!$Q$6)</f>
        <v>1341.1840000000002</v>
      </c>
      <c r="BI14" s="206">
        <f>'AT-Exp (O)'!BI14*(1+Toeslagen!$Q$6)</f>
        <v>1341.1840000000002</v>
      </c>
      <c r="BJ14" s="206">
        <f>'AT-Exp (O)'!BJ14*(1+Toeslagen!$Q$6)</f>
        <v>1337.1604480000003</v>
      </c>
      <c r="BK14" s="206">
        <f>'AT-Exp (O)'!BK14*(1+Toeslagen!$Q$6)</f>
        <v>1333.1489666560001</v>
      </c>
      <c r="BL14" s="206">
        <f>'AT-Exp (O)'!BL14*(1+Toeslagen!$Q$6)</f>
        <v>1327.7721600000002</v>
      </c>
      <c r="BM14" s="206">
        <f>'AT-Exp (O)'!BM14*(1+Toeslagen!$Q$6)</f>
        <v>1334.4780800000001</v>
      </c>
      <c r="BN14" s="206">
        <f>'AT-Exp (O)'!BN14*(1+Toeslagen!$Q$6)</f>
        <v>1334.4780800000001</v>
      </c>
      <c r="BO14" s="206">
        <f>'AT-Exp (O)'!BO14*(1+Toeslagen!$Q$6)</f>
        <v>1334.4780800000001</v>
      </c>
      <c r="BP14" s="206">
        <f>'AT-Exp (O)'!BP14*(1+Toeslagen!$Q$6)</f>
        <v>1334.4780800000001</v>
      </c>
      <c r="BQ14" s="206">
        <f>'AT-Exp (O)'!BQ14*(1+Toeslagen!$Q$6)</f>
        <v>1334.4780800000001</v>
      </c>
      <c r="BR14" s="206">
        <f>'AT-Exp (O)'!BR14*(1+Toeslagen!$Q$6)</f>
        <v>1491.722874247753</v>
      </c>
      <c r="BS14" s="206">
        <f>'AT-Exp (O)'!BS14*(1+Toeslagen!$Q$6)</f>
        <v>1491.722874247753</v>
      </c>
      <c r="BT14" s="206">
        <f>'AT-Exp (O)'!BT14*(1+Toeslagen!$Q$6)</f>
        <v>1491.722874247753</v>
      </c>
      <c r="BU14" s="206">
        <f>'AT-Exp (O)'!BU14*(1+Toeslagen!$Q$6)</f>
        <v>1384.5749578921875</v>
      </c>
      <c r="BV14" s="206">
        <f>'AT-Exp (O)'!BV14*(1+Toeslagen!$Q$6)</f>
        <v>0</v>
      </c>
      <c r="BW14" s="206">
        <f>'AT-Exp (O)'!BW14*(1+Toeslagen!$Q$6)</f>
        <v>0</v>
      </c>
      <c r="BX14" s="206">
        <f>'AT-Exp (O)'!BX14*(1+Toeslagen!$Q$6)</f>
        <v>1374.9311522153266</v>
      </c>
      <c r="BY14" s="206">
        <f>'AT-Exp (O)'!BY14*(1+Toeslagen!$Q$6)</f>
        <v>1377.6865252658583</v>
      </c>
      <c r="BZ14" s="206">
        <f>'AT-Exp (O)'!BZ14*(1+Toeslagen!$Q$6)</f>
        <v>1370.7980926395289</v>
      </c>
      <c r="CA14" s="206">
        <f>'AT-Exp (O)'!CA14*(1+Toeslagen!$Q$6)</f>
        <v>1370.7980926395289</v>
      </c>
      <c r="CB14" s="206">
        <f>'AT-Exp (O)'!CB14*(1+Toeslagen!$Q$6)</f>
        <v>1381.8195848416558</v>
      </c>
      <c r="CC14" s="206">
        <f>'AT-Exp (O)'!CC14*(1+Toeslagen!$Q$6)</f>
        <v>1366.6650330637312</v>
      </c>
      <c r="CD14" s="206">
        <f>'AT-Exp (O)'!CD14*(1+Toeslagen!$Q$6)</f>
        <v>1379.0642117911239</v>
      </c>
      <c r="CE14" s="206">
        <f>'AT-Exp (O)'!CE14*(1+Toeslagen!$Q$6)</f>
        <v>1377.6865252658583</v>
      </c>
      <c r="CF14" s="206">
        <f>'AT-Exp (O)'!CF14*(1+Toeslagen!$Q$6)</f>
        <v>1350.1327947605412</v>
      </c>
      <c r="CG14" s="206">
        <f>'AT-Exp (O)'!CG14*(1+Toeslagen!$Q$6)</f>
        <v>1492.6080000000002</v>
      </c>
      <c r="CH14" s="206">
        <f>'AT-Exp (O)'!CH14*(1+Toeslagen!$Q$6)</f>
        <v>1492.6080000000002</v>
      </c>
      <c r="CI14" s="206">
        <f>'AT-Exp (O)'!CI14*(1+Toeslagen!$Q$6)</f>
        <v>1492.6080000000002</v>
      </c>
      <c r="CJ14" s="206">
        <f>'AT-Exp (O)'!CJ14*(1+Toeslagen!$Q$6)</f>
        <v>1648.1817373904237</v>
      </c>
      <c r="CK14" s="206">
        <f>'AT-Exp (O)'!CK14*(1+Toeslagen!$Q$6)</f>
        <v>1664.663554764328</v>
      </c>
      <c r="CL14" s="206">
        <f>'AT-Exp (O)'!CL14*(1+Toeslagen!$Q$6)</f>
        <v>1664.663554764328</v>
      </c>
      <c r="CM14" s="206">
        <f>'AT-Exp (O)'!CM14*(1+Toeslagen!$Q$6)</f>
        <v>1648.1817373904235</v>
      </c>
      <c r="CN14" s="206">
        <f>'AT-Exp (O)'!CN14*(1+Toeslagen!$Q$6)</f>
        <v>0</v>
      </c>
      <c r="CO14" s="206">
        <f>'AT-Exp (O)'!CO14*(1+Toeslagen!$Q$6)</f>
        <v>0</v>
      </c>
      <c r="CP14" s="206">
        <f>'AT-Exp (O)'!CP14*(1+Toeslagen!$Q$6)</f>
        <v>0</v>
      </c>
      <c r="CQ14" s="206">
        <f>'AT-Exp (O)'!CQ14*(1+Toeslagen!$Q$6)</f>
        <v>0</v>
      </c>
      <c r="CR14" s="206">
        <f>'AT-Exp (O)'!CR14*(1+Toeslagen!$Q$6)</f>
        <v>1648.1817373904235</v>
      </c>
      <c r="CS14" s="206">
        <f>'AT-Exp (O)'!CS14*(1+Toeslagen!$Q$6)</f>
        <v>1648.1817373904235</v>
      </c>
      <c r="CT14" s="206">
        <f>'AT-Exp (O)'!CT14*(1+Toeslagen!$Q$6)</f>
        <v>1648.1817373904235</v>
      </c>
      <c r="CU14" s="206">
        <f>'AT-Exp (O)'!CU14*(1+Toeslagen!$Q$6)</f>
        <v>1648.1817373904235</v>
      </c>
      <c r="CV14" s="206">
        <f>'AT-Exp (O)'!CV14*(1+Toeslagen!$Q$6)</f>
        <v>1648.1817373904235</v>
      </c>
      <c r="CW14" s="206">
        <f>'AT-Exp (O)'!CW14*(1+Toeslagen!$Q$6)</f>
        <v>1631.6999200165192</v>
      </c>
      <c r="CX14" s="206">
        <f>'AT-Exp (O)'!CX14*(1+Toeslagen!$Q$6)</f>
        <v>1615.2181026426151</v>
      </c>
      <c r="CY14" s="206">
        <f>'AT-Exp (O)'!CY14*(1+Toeslagen!$Q$6)</f>
        <v>1648.1817373904235</v>
      </c>
      <c r="CZ14" s="206">
        <f>'AT-Exp (O)'!CZ14*(1+Toeslagen!$Q$6)</f>
        <v>1598.7362852687106</v>
      </c>
      <c r="DA14" s="206">
        <f>'AT-Exp (O)'!DA14*(1+Toeslagen!$Q$6)</f>
        <v>1716.3223839176749</v>
      </c>
      <c r="DB14" s="206">
        <f>'AT-Exp (O)'!DB14*(1+Toeslagen!$Q$6)</f>
        <v>1716.3223839176749</v>
      </c>
      <c r="DC14" s="206">
        <f>'AT-Exp (O)'!DC14*(1+Toeslagen!$Q$6)</f>
        <v>1716.3223839176749</v>
      </c>
      <c r="DD14" s="206">
        <f>'AT-Exp (O)'!DD14*(1+Toeslagen!$Q$6)</f>
        <v>1716.3223839176749</v>
      </c>
      <c r="DE14" s="206">
        <f>'AT-Exp (O)'!DE14*(1+Toeslagen!$Q$6)</f>
        <v>1716.322383917674</v>
      </c>
      <c r="DF14" s="206">
        <f>'AT-Exp (O)'!DF14*(1+Toeslagen!$Q$6)</f>
        <v>1699.1591600784973</v>
      </c>
      <c r="DG14" s="206">
        <f>'AT-Exp (O)'!DG14*(1+Toeslagen!$Q$6)</f>
        <v>1716.322383917674</v>
      </c>
      <c r="DH14" s="206">
        <f>'AT-Exp (O)'!DH14*(1+Toeslagen!$Q$6)</f>
        <v>1690.5775481589087</v>
      </c>
      <c r="DI14" s="206">
        <f>'AT-Exp (O)'!DI14*(1+Toeslagen!$Q$6)</f>
        <v>1690.5775481589087</v>
      </c>
      <c r="DJ14" s="206">
        <f>'AT-Exp (O)'!DJ14*(1+Toeslagen!$Q$6)</f>
        <v>1664.8327124001437</v>
      </c>
    </row>
    <row r="15" spans="1:114">
      <c r="A15" s="1">
        <v>19</v>
      </c>
      <c r="B15" s="1">
        <v>19</v>
      </c>
      <c r="C15" s="1"/>
      <c r="D15" s="1">
        <v>4</v>
      </c>
      <c r="F15" t="s">
        <v>203</v>
      </c>
      <c r="G15" t="s">
        <v>204</v>
      </c>
      <c r="H15" t="s">
        <v>206</v>
      </c>
      <c r="I15" t="s">
        <v>206</v>
      </c>
      <c r="J15" t="s">
        <v>202</v>
      </c>
      <c r="N15" s="218">
        <v>2.4</v>
      </c>
      <c r="O15" s="186">
        <v>4200</v>
      </c>
      <c r="Y15" s="206">
        <f>'AT-Exp (O)'!Y15*(1+Toeslagen!$Q$6)</f>
        <v>1605.1376640000003</v>
      </c>
      <c r="Z15" s="206">
        <f>'AT-Exp (O)'!Z15*(1+Toeslagen!$Q$6)</f>
        <v>1605.1376640000003</v>
      </c>
      <c r="AA15" s="206">
        <f>'AT-Exp (O)'!AA15*(1+Toeslagen!$Q$6)</f>
        <v>1605.1376640000003</v>
      </c>
      <c r="AB15" s="206">
        <f>'AT-Exp (O)'!AB15*(1+Toeslagen!$Q$6)</f>
        <v>1605.1376640000003</v>
      </c>
      <c r="AC15" s="206">
        <f>'AT-Exp (O)'!AC15*(1+Toeslagen!$Q$6)</f>
        <v>0</v>
      </c>
      <c r="AD15" s="206">
        <f>'AT-Exp (O)'!AD15*(1+Toeslagen!$Q$6)</f>
        <v>0</v>
      </c>
      <c r="AE15" s="206">
        <f>'AT-Exp (O)'!AE15*(1+Toeslagen!$Q$6)</f>
        <v>0</v>
      </c>
      <c r="AF15" s="206">
        <f>'AT-Exp (O)'!AF15*(1+Toeslagen!$Q$6)</f>
        <v>0</v>
      </c>
      <c r="AG15" s="206">
        <f>'AT-Exp (O)'!AG15*(1+Toeslagen!$Q$6)</f>
        <v>0</v>
      </c>
      <c r="AH15" s="206">
        <f>'AT-Exp (O)'!AH15*(1+Toeslagen!$Q$6)</f>
        <v>0</v>
      </c>
      <c r="AI15" s="206">
        <f>'AT-Exp (O)'!AI15*(1+Toeslagen!$Q$6)</f>
        <v>1611.5840000000003</v>
      </c>
      <c r="AJ15" s="206">
        <f>'AT-Exp (O)'!AJ15*(1+Toeslagen!$Q$6)</f>
        <v>1627.6998400000002</v>
      </c>
      <c r="AK15" s="206">
        <f>'AT-Exp (O)'!AK15*(1+Toeslagen!$Q$6)</f>
        <v>1627.6998400000002</v>
      </c>
      <c r="AL15" s="206">
        <f>'AT-Exp (O)'!AL15*(1+Toeslagen!$Q$6)</f>
        <v>1611.5840000000003</v>
      </c>
      <c r="AM15" s="206">
        <f>'AT-Exp (O)'!AM15*(1+Toeslagen!$Q$6)</f>
        <v>1611.5840000000003</v>
      </c>
      <c r="AN15" s="206">
        <f>'AT-Exp (O)'!AN15*(1+Toeslagen!$Q$6)</f>
        <v>1611.5840000000003</v>
      </c>
      <c r="AO15" s="206">
        <f>'AT-Exp (O)'!AO15*(1+Toeslagen!$Q$6)</f>
        <v>1611.5840000000003</v>
      </c>
      <c r="AP15" s="206">
        <f>'AT-Exp (O)'!AP15*(1+Toeslagen!$Q$6)</f>
        <v>1611.5840000000003</v>
      </c>
      <c r="AQ15" s="206">
        <f>'AT-Exp (O)'!AQ15*(1+Toeslagen!$Q$6)</f>
        <v>1611.5840000000003</v>
      </c>
      <c r="AR15" s="206">
        <f>'AT-Exp (O)'!AR15*(1+Toeslagen!$Q$6)</f>
        <v>0</v>
      </c>
      <c r="AS15" s="206">
        <f>'AT-Exp (O)'!AS15*(1+Toeslagen!$Q$6)</f>
        <v>1598.6913280000001</v>
      </c>
      <c r="AT15" s="206">
        <f>'AT-Exp (O)'!AT15*(1+Toeslagen!$Q$6)</f>
        <v>1595.4681600000001</v>
      </c>
      <c r="AU15" s="206">
        <f>'AT-Exp (O)'!AU15*(1+Toeslagen!$Q$6)</f>
        <v>1595.4681600000001</v>
      </c>
      <c r="AV15" s="206">
        <f>'AT-Exp (O)'!AV15*(1+Toeslagen!$Q$6)</f>
        <v>1579.3523200000002</v>
      </c>
      <c r="AW15" s="206">
        <f>'AT-Exp (O)'!AW15*(1+Toeslagen!$Q$6)</f>
        <v>1611.5840000000003</v>
      </c>
      <c r="AX15" s="206">
        <f>'AT-Exp (O)'!AX15*(1+Toeslagen!$Q$6)</f>
        <v>1611.5840000000003</v>
      </c>
      <c r="AY15" s="206">
        <f>'AT-Exp (O)'!AY15*(1+Toeslagen!$Q$6)</f>
        <v>1611.5840000000003</v>
      </c>
      <c r="AZ15" s="206">
        <f>'AT-Exp (O)'!AZ15*(1+Toeslagen!$Q$6)</f>
        <v>1611.5840000000003</v>
      </c>
      <c r="BA15" s="206">
        <f>'AT-Exp (O)'!BA15*(1+Toeslagen!$Q$6)</f>
        <v>1611.5840000000003</v>
      </c>
      <c r="BB15" s="206">
        <f>'AT-Exp (O)'!BB15*(1+Toeslagen!$Q$6)</f>
        <v>1611.5840000000003</v>
      </c>
      <c r="BC15" s="206">
        <f>'AT-Exp (O)'!BC15*(1+Toeslagen!$Q$6)</f>
        <v>1483.6523520000001</v>
      </c>
      <c r="BD15" s="206">
        <f>'AT-Exp (O)'!BD15*(1+Toeslagen!$Q$6)</f>
        <v>1474.696704</v>
      </c>
      <c r="BE15" s="206">
        <f>'AT-Exp (O)'!BE15*(1+Toeslagen!$Q$6)</f>
        <v>1498.5784320000002</v>
      </c>
      <c r="BF15" s="206">
        <f>'AT-Exp (O)'!BF15*(1+Toeslagen!$Q$6)</f>
        <v>1492.6080000000002</v>
      </c>
      <c r="BG15" s="206">
        <f>'AT-Exp (O)'!BG15*(1+Toeslagen!$Q$6)</f>
        <v>1492.6080000000002</v>
      </c>
      <c r="BH15" s="206">
        <f>'AT-Exp (O)'!BH15*(1+Toeslagen!$Q$6)</f>
        <v>1492.6080000000002</v>
      </c>
      <c r="BI15" s="206">
        <f>'AT-Exp (O)'!BI15*(1+Toeslagen!$Q$6)</f>
        <v>1492.6080000000002</v>
      </c>
      <c r="BJ15" s="206">
        <f>'AT-Exp (O)'!BJ15*(1+Toeslagen!$Q$6)</f>
        <v>1488.1301760000001</v>
      </c>
      <c r="BK15" s="206">
        <f>'AT-Exp (O)'!BK15*(1+Toeslagen!$Q$6)</f>
        <v>1483.6657854720002</v>
      </c>
      <c r="BL15" s="206">
        <f>'AT-Exp (O)'!BL15*(1+Toeslagen!$Q$6)</f>
        <v>1477.68192</v>
      </c>
      <c r="BM15" s="206">
        <f>'AT-Exp (O)'!BM15*(1+Toeslagen!$Q$6)</f>
        <v>1485.1449600000001</v>
      </c>
      <c r="BN15" s="206">
        <f>'AT-Exp (O)'!BN15*(1+Toeslagen!$Q$6)</f>
        <v>1485.1449600000001</v>
      </c>
      <c r="BO15" s="206">
        <f>'AT-Exp (O)'!BO15*(1+Toeslagen!$Q$6)</f>
        <v>1485.1449600000001</v>
      </c>
      <c r="BP15" s="206">
        <f>'AT-Exp (O)'!BP15*(1+Toeslagen!$Q$6)</f>
        <v>1485.1449600000001</v>
      </c>
      <c r="BQ15" s="206">
        <f>'AT-Exp (O)'!BQ15*(1+Toeslagen!$Q$6)</f>
        <v>1485.1449600000001</v>
      </c>
      <c r="BR15" s="206">
        <f>'AT-Exp (O)'!BR15*(1+Toeslagen!$Q$6)</f>
        <v>1566.9173364500261</v>
      </c>
      <c r="BS15" s="206">
        <f>'AT-Exp (O)'!BS15*(1+Toeslagen!$Q$6)</f>
        <v>1566.9173364500261</v>
      </c>
      <c r="BT15" s="206">
        <f>'AT-Exp (O)'!BT15*(1+Toeslagen!$Q$6)</f>
        <v>1566.9173364500261</v>
      </c>
      <c r="BU15" s="206">
        <f>'AT-Exp (O)'!BU15*(1+Toeslagen!$Q$6)</f>
        <v>1443.1081633996755</v>
      </c>
      <c r="BV15" s="206">
        <f>'AT-Exp (O)'!BV15*(1+Toeslagen!$Q$6)</f>
        <v>0</v>
      </c>
      <c r="BW15" s="206">
        <f>'AT-Exp (O)'!BW15*(1+Toeslagen!$Q$6)</f>
        <v>0</v>
      </c>
      <c r="BX15" s="206">
        <f>'AT-Exp (O)'!BX15*(1+Toeslagen!$Q$6)</f>
        <v>1433.0566637541056</v>
      </c>
      <c r="BY15" s="206">
        <f>'AT-Exp (O)'!BY15*(1+Toeslagen!$Q$6)</f>
        <v>1435.9285207956971</v>
      </c>
      <c r="BZ15" s="206">
        <f>'AT-Exp (O)'!BZ15*(1+Toeslagen!$Q$6)</f>
        <v>1428.7488781917186</v>
      </c>
      <c r="CA15" s="206">
        <f>'AT-Exp (O)'!CA15*(1+Toeslagen!$Q$6)</f>
        <v>1428.7488781917186</v>
      </c>
      <c r="CB15" s="206">
        <f>'AT-Exp (O)'!CB15*(1+Toeslagen!$Q$6)</f>
        <v>1440.236306358084</v>
      </c>
      <c r="CC15" s="206">
        <f>'AT-Exp (O)'!CC15*(1+Toeslagen!$Q$6)</f>
        <v>1424.4410926293315</v>
      </c>
      <c r="CD15" s="206">
        <f>'AT-Exp (O)'!CD15*(1+Toeslagen!$Q$6)</f>
        <v>1437.3644493164927</v>
      </c>
      <c r="CE15" s="206">
        <f>'AT-Exp (O)'!CE15*(1+Toeslagen!$Q$6)</f>
        <v>1435.9285207956971</v>
      </c>
      <c r="CF15" s="206">
        <f>'AT-Exp (O)'!CF15*(1+Toeslagen!$Q$6)</f>
        <v>1407.2099503797831</v>
      </c>
      <c r="CG15" s="206">
        <f>'AT-Exp (O)'!CG15*(1+Toeslagen!$Q$6)</f>
        <v>1654.8480000000002</v>
      </c>
      <c r="CH15" s="206">
        <f>'AT-Exp (O)'!CH15*(1+Toeslagen!$Q$6)</f>
        <v>1654.8480000000002</v>
      </c>
      <c r="CI15" s="206">
        <f>'AT-Exp (O)'!CI15*(1+Toeslagen!$Q$6)</f>
        <v>1654.8480000000002</v>
      </c>
      <c r="CJ15" s="206">
        <f>'AT-Exp (O)'!CJ15*(1+Toeslagen!$Q$6)</f>
        <v>1739.7498015494882</v>
      </c>
      <c r="CK15" s="206">
        <f>'AT-Exp (O)'!CK15*(1+Toeslagen!$Q$6)</f>
        <v>1757.1472995649831</v>
      </c>
      <c r="CL15" s="206">
        <f>'AT-Exp (O)'!CL15*(1+Toeslagen!$Q$6)</f>
        <v>1757.1472995649831</v>
      </c>
      <c r="CM15" s="206">
        <f>'AT-Exp (O)'!CM15*(1+Toeslagen!$Q$6)</f>
        <v>1739.7498015494891</v>
      </c>
      <c r="CN15" s="206">
        <f>'AT-Exp (O)'!CN15*(1+Toeslagen!$Q$6)</f>
        <v>0</v>
      </c>
      <c r="CO15" s="206">
        <f>'AT-Exp (O)'!CO15*(1+Toeslagen!$Q$6)</f>
        <v>0</v>
      </c>
      <c r="CP15" s="206">
        <f>'AT-Exp (O)'!CP15*(1+Toeslagen!$Q$6)</f>
        <v>0</v>
      </c>
      <c r="CQ15" s="206">
        <f>'AT-Exp (O)'!CQ15*(1+Toeslagen!$Q$6)</f>
        <v>0</v>
      </c>
      <c r="CR15" s="206">
        <f>'AT-Exp (O)'!CR15*(1+Toeslagen!$Q$6)</f>
        <v>1739.7498015494891</v>
      </c>
      <c r="CS15" s="206">
        <f>'AT-Exp (O)'!CS15*(1+Toeslagen!$Q$6)</f>
        <v>1739.7498015494891</v>
      </c>
      <c r="CT15" s="206">
        <f>'AT-Exp (O)'!CT15*(1+Toeslagen!$Q$6)</f>
        <v>1739.7498015494891</v>
      </c>
      <c r="CU15" s="206">
        <f>'AT-Exp (O)'!CU15*(1+Toeslagen!$Q$6)</f>
        <v>1739.7498015494891</v>
      </c>
      <c r="CV15" s="206">
        <f>'AT-Exp (O)'!CV15*(1+Toeslagen!$Q$6)</f>
        <v>1739.7498015494891</v>
      </c>
      <c r="CW15" s="206">
        <f>'AT-Exp (O)'!CW15*(1+Toeslagen!$Q$6)</f>
        <v>1722.352303533994</v>
      </c>
      <c r="CX15" s="206">
        <f>'AT-Exp (O)'!CX15*(1+Toeslagen!$Q$6)</f>
        <v>1704.9548055184991</v>
      </c>
      <c r="CY15" s="206">
        <f>'AT-Exp (O)'!CY15*(1+Toeslagen!$Q$6)</f>
        <v>1739.7498015494891</v>
      </c>
      <c r="CZ15" s="206">
        <f>'AT-Exp (O)'!CZ15*(1+Toeslagen!$Q$6)</f>
        <v>1687.5573075030043</v>
      </c>
      <c r="DA15" s="206">
        <f>'AT-Exp (O)'!DA15*(1+Toeslagen!$Q$6)</f>
        <v>1807.8904480767399</v>
      </c>
      <c r="DB15" s="206">
        <f>'AT-Exp (O)'!DB15*(1+Toeslagen!$Q$6)</f>
        <v>1807.8904480767399</v>
      </c>
      <c r="DC15" s="206">
        <f>'AT-Exp (O)'!DC15*(1+Toeslagen!$Q$6)</f>
        <v>1807.8904480767399</v>
      </c>
      <c r="DD15" s="206">
        <f>'AT-Exp (O)'!DD15*(1+Toeslagen!$Q$6)</f>
        <v>1807.8904480767399</v>
      </c>
      <c r="DE15" s="206">
        <f>'AT-Exp (O)'!DE15*(1+Toeslagen!$Q$6)</f>
        <v>1807.8904480767394</v>
      </c>
      <c r="DF15" s="206">
        <f>'AT-Exp (O)'!DF15*(1+Toeslagen!$Q$6)</f>
        <v>1789.8115435959721</v>
      </c>
      <c r="DG15" s="206">
        <f>'AT-Exp (O)'!DG15*(1+Toeslagen!$Q$6)</f>
        <v>1807.8904480767394</v>
      </c>
      <c r="DH15" s="206">
        <f>'AT-Exp (O)'!DH15*(1+Toeslagen!$Q$6)</f>
        <v>1780.7720913555884</v>
      </c>
      <c r="DI15" s="206">
        <f>'AT-Exp (O)'!DI15*(1+Toeslagen!$Q$6)</f>
        <v>1780.7720913555884</v>
      </c>
      <c r="DJ15" s="206">
        <f>'AT-Exp (O)'!DJ15*(1+Toeslagen!$Q$6)</f>
        <v>1753.6537346344373</v>
      </c>
    </row>
    <row r="16" spans="1:114">
      <c r="A16" s="1">
        <v>20</v>
      </c>
      <c r="B16" s="1">
        <v>20</v>
      </c>
      <c r="C16" s="1"/>
      <c r="D16" s="1">
        <v>4</v>
      </c>
      <c r="F16" t="s">
        <v>203</v>
      </c>
      <c r="G16" t="s">
        <v>204</v>
      </c>
      <c r="H16" t="s">
        <v>206</v>
      </c>
      <c r="I16" t="s">
        <v>206</v>
      </c>
      <c r="J16" t="s">
        <v>202</v>
      </c>
      <c r="N16" s="218">
        <v>2.5</v>
      </c>
      <c r="O16" s="186">
        <v>4375</v>
      </c>
      <c r="Y16" s="206">
        <f>'AT-Exp (O)'!Y16*(1+Toeslagen!$Q$6)</f>
        <v>1691.3195520000002</v>
      </c>
      <c r="Z16" s="206">
        <f>'AT-Exp (O)'!Z16*(1+Toeslagen!$Q$6)</f>
        <v>1691.3195520000002</v>
      </c>
      <c r="AA16" s="206">
        <f>'AT-Exp (O)'!AA16*(1+Toeslagen!$Q$6)</f>
        <v>1691.3195520000002</v>
      </c>
      <c r="AB16" s="206">
        <f>'AT-Exp (O)'!AB16*(1+Toeslagen!$Q$6)</f>
        <v>1691.3195520000002</v>
      </c>
      <c r="AC16" s="206">
        <f>'AT-Exp (O)'!AC16*(1+Toeslagen!$Q$6)</f>
        <v>0</v>
      </c>
      <c r="AD16" s="206">
        <f>'AT-Exp (O)'!AD16*(1+Toeslagen!$Q$6)</f>
        <v>0</v>
      </c>
      <c r="AE16" s="206">
        <f>'AT-Exp (O)'!AE16*(1+Toeslagen!$Q$6)</f>
        <v>0</v>
      </c>
      <c r="AF16" s="206">
        <f>'AT-Exp (O)'!AF16*(1+Toeslagen!$Q$6)</f>
        <v>0</v>
      </c>
      <c r="AG16" s="206">
        <f>'AT-Exp (O)'!AG16*(1+Toeslagen!$Q$6)</f>
        <v>0</v>
      </c>
      <c r="AH16" s="206">
        <f>'AT-Exp (O)'!AH16*(1+Toeslagen!$Q$6)</f>
        <v>0</v>
      </c>
      <c r="AI16" s="206">
        <f>'AT-Exp (O)'!AI16*(1+Toeslagen!$Q$6)</f>
        <v>1698.1120000000001</v>
      </c>
      <c r="AJ16" s="206">
        <f>'AT-Exp (O)'!AJ16*(1+Toeslagen!$Q$6)</f>
        <v>1715.09312</v>
      </c>
      <c r="AK16" s="206">
        <f>'AT-Exp (O)'!AK16*(1+Toeslagen!$Q$6)</f>
        <v>1715.09312</v>
      </c>
      <c r="AL16" s="206">
        <f>'AT-Exp (O)'!AL16*(1+Toeslagen!$Q$6)</f>
        <v>1698.1120000000001</v>
      </c>
      <c r="AM16" s="206">
        <f>'AT-Exp (O)'!AM16*(1+Toeslagen!$Q$6)</f>
        <v>1698.1120000000001</v>
      </c>
      <c r="AN16" s="206">
        <f>'AT-Exp (O)'!AN16*(1+Toeslagen!$Q$6)</f>
        <v>1698.1120000000001</v>
      </c>
      <c r="AO16" s="206">
        <f>'AT-Exp (O)'!AO16*(1+Toeslagen!$Q$6)</f>
        <v>1698.1120000000001</v>
      </c>
      <c r="AP16" s="206">
        <f>'AT-Exp (O)'!AP16*(1+Toeslagen!$Q$6)</f>
        <v>1698.1120000000001</v>
      </c>
      <c r="AQ16" s="206">
        <f>'AT-Exp (O)'!AQ16*(1+Toeslagen!$Q$6)</f>
        <v>1698.1120000000001</v>
      </c>
      <c r="AR16" s="206">
        <f>'AT-Exp (O)'!AR16*(1+Toeslagen!$Q$6)</f>
        <v>0</v>
      </c>
      <c r="AS16" s="206">
        <f>'AT-Exp (O)'!AS16*(1+Toeslagen!$Q$6)</f>
        <v>1684.527104</v>
      </c>
      <c r="AT16" s="206">
        <f>'AT-Exp (O)'!AT16*(1+Toeslagen!$Q$6)</f>
        <v>1681.1308799999999</v>
      </c>
      <c r="AU16" s="206">
        <f>'AT-Exp (O)'!AU16*(1+Toeslagen!$Q$6)</f>
        <v>1681.1308799999999</v>
      </c>
      <c r="AV16" s="206">
        <f>'AT-Exp (O)'!AV16*(1+Toeslagen!$Q$6)</f>
        <v>1664.14976</v>
      </c>
      <c r="AW16" s="206">
        <f>'AT-Exp (O)'!AW16*(1+Toeslagen!$Q$6)</f>
        <v>1698.1120000000001</v>
      </c>
      <c r="AX16" s="206">
        <f>'AT-Exp (O)'!AX16*(1+Toeslagen!$Q$6)</f>
        <v>1698.1120000000001</v>
      </c>
      <c r="AY16" s="206">
        <f>'AT-Exp (O)'!AY16*(1+Toeslagen!$Q$6)</f>
        <v>1698.1120000000001</v>
      </c>
      <c r="AZ16" s="206">
        <f>'AT-Exp (O)'!AZ16*(1+Toeslagen!$Q$6)</f>
        <v>1698.1120000000001</v>
      </c>
      <c r="BA16" s="206">
        <f>'AT-Exp (O)'!BA16*(1+Toeslagen!$Q$6)</f>
        <v>1698.1120000000001</v>
      </c>
      <c r="BB16" s="206">
        <f>'AT-Exp (O)'!BB16*(1+Toeslagen!$Q$6)</f>
        <v>1698.1120000000001</v>
      </c>
      <c r="BC16" s="206">
        <f>'AT-Exp (O)'!BC16*(1+Toeslagen!$Q$6)</f>
        <v>1548.1589760000002</v>
      </c>
      <c r="BD16" s="206">
        <f>'AT-Exp (O)'!BD16*(1+Toeslagen!$Q$6)</f>
        <v>1538.8139520000002</v>
      </c>
      <c r="BE16" s="206">
        <f>'AT-Exp (O)'!BE16*(1+Toeslagen!$Q$6)</f>
        <v>1563.7340160000001</v>
      </c>
      <c r="BF16" s="206">
        <f>'AT-Exp (O)'!BF16*(1+Toeslagen!$Q$6)</f>
        <v>1557.5040000000001</v>
      </c>
      <c r="BG16" s="206">
        <f>'AT-Exp (O)'!BG16*(1+Toeslagen!$Q$6)</f>
        <v>1557.5040000000001</v>
      </c>
      <c r="BH16" s="206">
        <f>'AT-Exp (O)'!BH16*(1+Toeslagen!$Q$6)</f>
        <v>1557.5040000000001</v>
      </c>
      <c r="BI16" s="206">
        <f>'AT-Exp (O)'!BI16*(1+Toeslagen!$Q$6)</f>
        <v>1557.5040000000001</v>
      </c>
      <c r="BJ16" s="206">
        <f>'AT-Exp (O)'!BJ16*(1+Toeslagen!$Q$6)</f>
        <v>1552.8314880000003</v>
      </c>
      <c r="BK16" s="206">
        <f>'AT-Exp (O)'!BK16*(1+Toeslagen!$Q$6)</f>
        <v>1548.1729935360001</v>
      </c>
      <c r="BL16" s="206">
        <f>'AT-Exp (O)'!BL16*(1+Toeslagen!$Q$6)</f>
        <v>1541.9289600000002</v>
      </c>
      <c r="BM16" s="206">
        <f>'AT-Exp (O)'!BM16*(1+Toeslagen!$Q$6)</f>
        <v>1549.71648</v>
      </c>
      <c r="BN16" s="206">
        <f>'AT-Exp (O)'!BN16*(1+Toeslagen!$Q$6)</f>
        <v>1549.71648</v>
      </c>
      <c r="BO16" s="206">
        <f>'AT-Exp (O)'!BO16*(1+Toeslagen!$Q$6)</f>
        <v>1549.71648</v>
      </c>
      <c r="BP16" s="206">
        <f>'AT-Exp (O)'!BP16*(1+Toeslagen!$Q$6)</f>
        <v>1549.71648</v>
      </c>
      <c r="BQ16" s="206">
        <f>'AT-Exp (O)'!BQ16*(1+Toeslagen!$Q$6)</f>
        <v>1549.71648</v>
      </c>
      <c r="BR16" s="206">
        <f>'AT-Exp (O)'!BR16*(1+Toeslagen!$Q$6)</f>
        <v>1642.1117986522991</v>
      </c>
      <c r="BS16" s="206">
        <f>'AT-Exp (O)'!BS16*(1+Toeslagen!$Q$6)</f>
        <v>1642.1117986522991</v>
      </c>
      <c r="BT16" s="206">
        <f>'AT-Exp (O)'!BT16*(1+Toeslagen!$Q$6)</f>
        <v>1642.1117986522991</v>
      </c>
      <c r="BU16" s="206">
        <f>'AT-Exp (O)'!BU16*(1+Toeslagen!$Q$6)</f>
        <v>1484.2717061646667</v>
      </c>
      <c r="BV16" s="206">
        <f>'AT-Exp (O)'!BV16*(1+Toeslagen!$Q$6)</f>
        <v>0</v>
      </c>
      <c r="BW16" s="206">
        <f>'AT-Exp (O)'!BW16*(1+Toeslagen!$Q$6)</f>
        <v>0</v>
      </c>
      <c r="BX16" s="206">
        <f>'AT-Exp (O)'!BX16*(1+Toeslagen!$Q$6)</f>
        <v>1473.933495275958</v>
      </c>
      <c r="BY16" s="206">
        <f>'AT-Exp (O)'!BY16*(1+Toeslagen!$Q$6)</f>
        <v>1476.887269815589</v>
      </c>
      <c r="BZ16" s="206">
        <f>'AT-Exp (O)'!BZ16*(1+Toeslagen!$Q$6)</f>
        <v>1469.5028334665112</v>
      </c>
      <c r="CA16" s="206">
        <f>'AT-Exp (O)'!CA16*(1+Toeslagen!$Q$6)</f>
        <v>1469.5028334665112</v>
      </c>
      <c r="CB16" s="206">
        <f>'AT-Exp (O)'!CB16*(1+Toeslagen!$Q$6)</f>
        <v>1481.3179316250357</v>
      </c>
      <c r="CC16" s="206">
        <f>'AT-Exp (O)'!CC16*(1+Toeslagen!$Q$6)</f>
        <v>1465.0721716570642</v>
      </c>
      <c r="CD16" s="206">
        <f>'AT-Exp (O)'!CD16*(1+Toeslagen!$Q$6)</f>
        <v>1478.3641570854045</v>
      </c>
      <c r="CE16" s="206">
        <f>'AT-Exp (O)'!CE16*(1+Toeslagen!$Q$6)</f>
        <v>1476.887269815589</v>
      </c>
      <c r="CF16" s="206">
        <f>'AT-Exp (O)'!CF16*(1+Toeslagen!$Q$6)</f>
        <v>1447.3495244192773</v>
      </c>
      <c r="CG16" s="206">
        <f>'AT-Exp (O)'!CG16*(1+Toeslagen!$Q$6)</f>
        <v>1730.56</v>
      </c>
      <c r="CH16" s="206">
        <f>'AT-Exp (O)'!CH16*(1+Toeslagen!$Q$6)</f>
        <v>1730.56</v>
      </c>
      <c r="CI16" s="206">
        <f>'AT-Exp (O)'!CI16*(1+Toeslagen!$Q$6)</f>
        <v>1730.56</v>
      </c>
      <c r="CJ16" s="206">
        <f>'AT-Exp (O)'!CJ16*(1+Toeslagen!$Q$6)</f>
        <v>1831.3178657085534</v>
      </c>
      <c r="CK16" s="206">
        <f>'AT-Exp (O)'!CK16*(1+Toeslagen!$Q$6)</f>
        <v>1849.6310443656389</v>
      </c>
      <c r="CL16" s="206">
        <f>'AT-Exp (O)'!CL16*(1+Toeslagen!$Q$6)</f>
        <v>1849.6310443656389</v>
      </c>
      <c r="CM16" s="206">
        <f>'AT-Exp (O)'!CM16*(1+Toeslagen!$Q$6)</f>
        <v>1831.3178657085543</v>
      </c>
      <c r="CN16" s="206">
        <f>'AT-Exp (O)'!CN16*(1+Toeslagen!$Q$6)</f>
        <v>0</v>
      </c>
      <c r="CO16" s="206">
        <f>'AT-Exp (O)'!CO16*(1+Toeslagen!$Q$6)</f>
        <v>0</v>
      </c>
      <c r="CP16" s="206">
        <f>'AT-Exp (O)'!CP16*(1+Toeslagen!$Q$6)</f>
        <v>0</v>
      </c>
      <c r="CQ16" s="206">
        <f>'AT-Exp (O)'!CQ16*(1+Toeslagen!$Q$6)</f>
        <v>0</v>
      </c>
      <c r="CR16" s="206">
        <f>'AT-Exp (O)'!CR16*(1+Toeslagen!$Q$6)</f>
        <v>1831.3178657085543</v>
      </c>
      <c r="CS16" s="206">
        <f>'AT-Exp (O)'!CS16*(1+Toeslagen!$Q$6)</f>
        <v>1831.3178657085543</v>
      </c>
      <c r="CT16" s="206">
        <f>'AT-Exp (O)'!CT16*(1+Toeslagen!$Q$6)</f>
        <v>1831.3178657085543</v>
      </c>
      <c r="CU16" s="206">
        <f>'AT-Exp (O)'!CU16*(1+Toeslagen!$Q$6)</f>
        <v>1831.3178657085543</v>
      </c>
      <c r="CV16" s="206">
        <f>'AT-Exp (O)'!CV16*(1+Toeslagen!$Q$6)</f>
        <v>1831.3178657085543</v>
      </c>
      <c r="CW16" s="206">
        <f>'AT-Exp (O)'!CW16*(1+Toeslagen!$Q$6)</f>
        <v>1813.0046870514689</v>
      </c>
      <c r="CX16" s="206">
        <f>'AT-Exp (O)'!CX16*(1+Toeslagen!$Q$6)</f>
        <v>1794.6915083943832</v>
      </c>
      <c r="CY16" s="206">
        <f>'AT-Exp (O)'!CY16*(1+Toeslagen!$Q$6)</f>
        <v>1831.3178657085543</v>
      </c>
      <c r="CZ16" s="206">
        <f>'AT-Exp (O)'!CZ16*(1+Toeslagen!$Q$6)</f>
        <v>1776.3783297372977</v>
      </c>
      <c r="DA16" s="206">
        <f>'AT-Exp (O)'!DA16*(1+Toeslagen!$Q$6)</f>
        <v>1882.4233506039925</v>
      </c>
      <c r="DB16" s="206">
        <f>'AT-Exp (O)'!DB16*(1+Toeslagen!$Q$6)</f>
        <v>1882.4233506039925</v>
      </c>
      <c r="DC16" s="206">
        <f>'AT-Exp (O)'!DC16*(1+Toeslagen!$Q$6)</f>
        <v>1882.4233506039925</v>
      </c>
      <c r="DD16" s="206">
        <f>'AT-Exp (O)'!DD16*(1+Toeslagen!$Q$6)</f>
        <v>1882.4233506039925</v>
      </c>
      <c r="DE16" s="206">
        <f>'AT-Exp (O)'!DE16*(1+Toeslagen!$Q$6)</f>
        <v>1882.4233506039923</v>
      </c>
      <c r="DF16" s="206">
        <f>'AT-Exp (O)'!DF16*(1+Toeslagen!$Q$6)</f>
        <v>1863.5991170979523</v>
      </c>
      <c r="DG16" s="206">
        <f>'AT-Exp (O)'!DG16*(1+Toeslagen!$Q$6)</f>
        <v>1882.4233506039923</v>
      </c>
      <c r="DH16" s="206">
        <f>'AT-Exp (O)'!DH16*(1+Toeslagen!$Q$6)</f>
        <v>1854.1870003449324</v>
      </c>
      <c r="DI16" s="206">
        <f>'AT-Exp (O)'!DI16*(1+Toeslagen!$Q$6)</f>
        <v>1854.1870003449324</v>
      </c>
      <c r="DJ16" s="206">
        <f>'AT-Exp (O)'!DJ16*(1+Toeslagen!$Q$6)</f>
        <v>1825.9506500858722</v>
      </c>
    </row>
    <row r="17" spans="1:114">
      <c r="A17" s="1">
        <v>21</v>
      </c>
      <c r="B17" s="1">
        <v>21</v>
      </c>
      <c r="C17" s="1"/>
      <c r="D17" s="1">
        <v>4</v>
      </c>
      <c r="F17" t="s">
        <v>203</v>
      </c>
      <c r="G17" t="s">
        <v>204</v>
      </c>
      <c r="H17" t="s">
        <v>206</v>
      </c>
      <c r="I17" t="s">
        <v>206</v>
      </c>
      <c r="J17" t="s">
        <v>202</v>
      </c>
      <c r="N17" s="218">
        <v>2.8</v>
      </c>
      <c r="O17" s="186">
        <v>4900</v>
      </c>
      <c r="Y17" s="206">
        <f>'AT-Exp (O)'!Y17*(1+Toeslagen!$Q$6)</f>
        <v>1745.1832320000001</v>
      </c>
      <c r="Z17" s="206">
        <f>'AT-Exp (O)'!Z17*(1+Toeslagen!$Q$6)</f>
        <v>1745.1832320000001</v>
      </c>
      <c r="AA17" s="206">
        <f>'AT-Exp (O)'!AA17*(1+Toeslagen!$Q$6)</f>
        <v>1745.1832320000001</v>
      </c>
      <c r="AB17" s="206">
        <f>'AT-Exp (O)'!AB17*(1+Toeslagen!$Q$6)</f>
        <v>1745.1832320000001</v>
      </c>
      <c r="AC17" s="206">
        <f>'AT-Exp (O)'!AC17*(1+Toeslagen!$Q$6)</f>
        <v>0</v>
      </c>
      <c r="AD17" s="206">
        <f>'AT-Exp (O)'!AD17*(1+Toeslagen!$Q$6)</f>
        <v>0</v>
      </c>
      <c r="AE17" s="206">
        <f>'AT-Exp (O)'!AE17*(1+Toeslagen!$Q$6)</f>
        <v>0</v>
      </c>
      <c r="AF17" s="206">
        <f>'AT-Exp (O)'!AF17*(1+Toeslagen!$Q$6)</f>
        <v>0</v>
      </c>
      <c r="AG17" s="206">
        <f>'AT-Exp (O)'!AG17*(1+Toeslagen!$Q$6)</f>
        <v>0</v>
      </c>
      <c r="AH17" s="206">
        <f>'AT-Exp (O)'!AH17*(1+Toeslagen!$Q$6)</f>
        <v>0</v>
      </c>
      <c r="AI17" s="206">
        <f>'AT-Exp (O)'!AI17*(1+Toeslagen!$Q$6)</f>
        <v>1752.192</v>
      </c>
      <c r="AJ17" s="206">
        <f>'AT-Exp (O)'!AJ17*(1+Toeslagen!$Q$6)</f>
        <v>1769.7139199999999</v>
      </c>
      <c r="AK17" s="206">
        <f>'AT-Exp (O)'!AK17*(1+Toeslagen!$Q$6)</f>
        <v>1769.7139199999999</v>
      </c>
      <c r="AL17" s="206">
        <f>'AT-Exp (O)'!AL17*(1+Toeslagen!$Q$6)</f>
        <v>1752.192</v>
      </c>
      <c r="AM17" s="206">
        <f>'AT-Exp (O)'!AM17*(1+Toeslagen!$Q$6)</f>
        <v>1752.192</v>
      </c>
      <c r="AN17" s="206">
        <f>'AT-Exp (O)'!AN17*(1+Toeslagen!$Q$6)</f>
        <v>1752.192</v>
      </c>
      <c r="AO17" s="206">
        <f>'AT-Exp (O)'!AO17*(1+Toeslagen!$Q$6)</f>
        <v>1752.192</v>
      </c>
      <c r="AP17" s="206">
        <f>'AT-Exp (O)'!AP17*(1+Toeslagen!$Q$6)</f>
        <v>1752.192</v>
      </c>
      <c r="AQ17" s="206">
        <f>'AT-Exp (O)'!AQ17*(1+Toeslagen!$Q$6)</f>
        <v>1752.192</v>
      </c>
      <c r="AR17" s="206">
        <f>'AT-Exp (O)'!AR17*(1+Toeslagen!$Q$6)</f>
        <v>0</v>
      </c>
      <c r="AS17" s="206">
        <f>'AT-Exp (O)'!AS17*(1+Toeslagen!$Q$6)</f>
        <v>1738.1744639999999</v>
      </c>
      <c r="AT17" s="206">
        <f>'AT-Exp (O)'!AT17*(1+Toeslagen!$Q$6)</f>
        <v>1734.6700800000001</v>
      </c>
      <c r="AU17" s="206">
        <f>'AT-Exp (O)'!AU17*(1+Toeslagen!$Q$6)</f>
        <v>1734.6700800000001</v>
      </c>
      <c r="AV17" s="206">
        <f>'AT-Exp (O)'!AV17*(1+Toeslagen!$Q$6)</f>
        <v>1717.14816</v>
      </c>
      <c r="AW17" s="206">
        <f>'AT-Exp (O)'!AW17*(1+Toeslagen!$Q$6)</f>
        <v>1752.192</v>
      </c>
      <c r="AX17" s="206">
        <f>'AT-Exp (O)'!AX17*(1+Toeslagen!$Q$6)</f>
        <v>1752.192</v>
      </c>
      <c r="AY17" s="206">
        <f>'AT-Exp (O)'!AY17*(1+Toeslagen!$Q$6)</f>
        <v>1752.192</v>
      </c>
      <c r="AZ17" s="206">
        <f>'AT-Exp (O)'!AZ17*(1+Toeslagen!$Q$6)</f>
        <v>1752.192</v>
      </c>
      <c r="BA17" s="206">
        <f>'AT-Exp (O)'!BA17*(1+Toeslagen!$Q$6)</f>
        <v>1752.192</v>
      </c>
      <c r="BB17" s="206">
        <f>'AT-Exp (O)'!BB17*(1+Toeslagen!$Q$6)</f>
        <v>1752.192</v>
      </c>
      <c r="BC17" s="206">
        <f>'AT-Exp (O)'!BC17*(1+Toeslagen!$Q$6)</f>
        <v>1601.9144960000001</v>
      </c>
      <c r="BD17" s="206">
        <f>'AT-Exp (O)'!BD17*(1+Toeslagen!$Q$6)</f>
        <v>1592.2449920000001</v>
      </c>
      <c r="BE17" s="206">
        <f>'AT-Exp (O)'!BE17*(1+Toeslagen!$Q$6)</f>
        <v>1618.0303360000003</v>
      </c>
      <c r="BF17" s="206">
        <f>'AT-Exp (O)'!BF17*(1+Toeslagen!$Q$6)</f>
        <v>1611.5840000000003</v>
      </c>
      <c r="BG17" s="206">
        <f>'AT-Exp (O)'!BG17*(1+Toeslagen!$Q$6)</f>
        <v>1611.5840000000003</v>
      </c>
      <c r="BH17" s="206">
        <f>'AT-Exp (O)'!BH17*(1+Toeslagen!$Q$6)</f>
        <v>1611.5840000000003</v>
      </c>
      <c r="BI17" s="206">
        <f>'AT-Exp (O)'!BI17*(1+Toeslagen!$Q$6)</f>
        <v>1611.5840000000003</v>
      </c>
      <c r="BJ17" s="206">
        <f>'AT-Exp (O)'!BJ17*(1+Toeslagen!$Q$6)</f>
        <v>1606.7492480000003</v>
      </c>
      <c r="BK17" s="206">
        <f>'AT-Exp (O)'!BK17*(1+Toeslagen!$Q$6)</f>
        <v>1601.9290002560001</v>
      </c>
      <c r="BL17" s="206">
        <f>'AT-Exp (O)'!BL17*(1+Toeslagen!$Q$6)</f>
        <v>1595.4681600000001</v>
      </c>
      <c r="BM17" s="206">
        <f>'AT-Exp (O)'!BM17*(1+Toeslagen!$Q$6)</f>
        <v>1603.5260800000001</v>
      </c>
      <c r="BN17" s="206">
        <f>'AT-Exp (O)'!BN17*(1+Toeslagen!$Q$6)</f>
        <v>1603.5260800000001</v>
      </c>
      <c r="BO17" s="206">
        <f>'AT-Exp (O)'!BO17*(1+Toeslagen!$Q$6)</f>
        <v>1603.5260800000001</v>
      </c>
      <c r="BP17" s="206">
        <f>'AT-Exp (O)'!BP17*(1+Toeslagen!$Q$6)</f>
        <v>1603.5260800000001</v>
      </c>
      <c r="BQ17" s="206">
        <f>'AT-Exp (O)'!BQ17*(1+Toeslagen!$Q$6)</f>
        <v>1603.5260800000001</v>
      </c>
      <c r="BR17" s="206">
        <f>'AT-Exp (O)'!BR17*(1+Toeslagen!$Q$6)</f>
        <v>1713.0447568545742</v>
      </c>
      <c r="BS17" s="206">
        <f>'AT-Exp (O)'!BS17*(1+Toeslagen!$Q$6)</f>
        <v>1713.0447568545742</v>
      </c>
      <c r="BT17" s="206">
        <f>'AT-Exp (O)'!BT17*(1+Toeslagen!$Q$6)</f>
        <v>1713.0447568545742</v>
      </c>
      <c r="BU17" s="206">
        <f>'AT-Exp (O)'!BU17*(1+Toeslagen!$Q$6)</f>
        <v>1538.522100152155</v>
      </c>
      <c r="BV17" s="206">
        <f>'AT-Exp (O)'!BV17*(1+Toeslagen!$Q$6)</f>
        <v>0</v>
      </c>
      <c r="BW17" s="206">
        <f>'AT-Exp (O)'!BW17*(1+Toeslagen!$Q$6)</f>
        <v>0</v>
      </c>
      <c r="BX17" s="206">
        <f>'AT-Exp (O)'!BX17*(1+Toeslagen!$Q$6)</f>
        <v>1527.8060258227372</v>
      </c>
      <c r="BY17" s="206">
        <f>'AT-Exp (O)'!BY17*(1+Toeslagen!$Q$6)</f>
        <v>1530.8677613454281</v>
      </c>
      <c r="BZ17" s="206">
        <f>'AT-Exp (O)'!BZ17*(1+Toeslagen!$Q$6)</f>
        <v>1523.2134225387008</v>
      </c>
      <c r="CA17" s="206">
        <f>'AT-Exp (O)'!CA17*(1+Toeslagen!$Q$6)</f>
        <v>1523.2134225387008</v>
      </c>
      <c r="CB17" s="206">
        <f>'AT-Exp (O)'!CB17*(1+Toeslagen!$Q$6)</f>
        <v>1535.4603646294643</v>
      </c>
      <c r="CC17" s="206">
        <f>'AT-Exp (O)'!CC17*(1+Toeslagen!$Q$6)</f>
        <v>1518.6208192546644</v>
      </c>
      <c r="CD17" s="206">
        <f>'AT-Exp (O)'!CD17*(1+Toeslagen!$Q$6)</f>
        <v>1532.3986291067733</v>
      </c>
      <c r="CE17" s="206">
        <f>'AT-Exp (O)'!CE17*(1+Toeslagen!$Q$6)</f>
        <v>1530.8677613454281</v>
      </c>
      <c r="CF17" s="206">
        <f>'AT-Exp (O)'!CF17*(1+Toeslagen!$Q$6)</f>
        <v>1500.2504061185193</v>
      </c>
      <c r="CG17" s="206">
        <f>'AT-Exp (O)'!CG17*(1+Toeslagen!$Q$6)</f>
        <v>1806.2719999999999</v>
      </c>
      <c r="CH17" s="206">
        <f>'AT-Exp (O)'!CH17*(1+Toeslagen!$Q$6)</f>
        <v>1806.2719999999999</v>
      </c>
      <c r="CI17" s="206">
        <f>'AT-Exp (O)'!CI17*(1+Toeslagen!$Q$6)</f>
        <v>1806.2719999999999</v>
      </c>
      <c r="CJ17" s="206">
        <f>'AT-Exp (O)'!CJ17*(1+Toeslagen!$Q$6)</f>
        <v>1918.6244258676184</v>
      </c>
      <c r="CK17" s="206">
        <f>'AT-Exp (O)'!CK17*(1+Toeslagen!$Q$6)</f>
        <v>1937.8106701262948</v>
      </c>
      <c r="CL17" s="206">
        <f>'AT-Exp (O)'!CL17*(1+Toeslagen!$Q$6)</f>
        <v>1937.8106701262948</v>
      </c>
      <c r="CM17" s="206">
        <f>'AT-Exp (O)'!CM17*(1+Toeslagen!$Q$6)</f>
        <v>1918.6244258676174</v>
      </c>
      <c r="CN17" s="206">
        <f>'AT-Exp (O)'!CN17*(1+Toeslagen!$Q$6)</f>
        <v>0</v>
      </c>
      <c r="CO17" s="206">
        <f>'AT-Exp (O)'!CO17*(1+Toeslagen!$Q$6)</f>
        <v>0</v>
      </c>
      <c r="CP17" s="206">
        <f>'AT-Exp (O)'!CP17*(1+Toeslagen!$Q$6)</f>
        <v>0</v>
      </c>
      <c r="CQ17" s="206">
        <f>'AT-Exp (O)'!CQ17*(1+Toeslagen!$Q$6)</f>
        <v>0</v>
      </c>
      <c r="CR17" s="206">
        <f>'AT-Exp (O)'!CR17*(1+Toeslagen!$Q$6)</f>
        <v>1918.6244258676174</v>
      </c>
      <c r="CS17" s="206">
        <f>'AT-Exp (O)'!CS17*(1+Toeslagen!$Q$6)</f>
        <v>1918.6244258676174</v>
      </c>
      <c r="CT17" s="206">
        <f>'AT-Exp (O)'!CT17*(1+Toeslagen!$Q$6)</f>
        <v>1918.6244258676174</v>
      </c>
      <c r="CU17" s="206">
        <f>'AT-Exp (O)'!CU17*(1+Toeslagen!$Q$6)</f>
        <v>1918.6244258676174</v>
      </c>
      <c r="CV17" s="206">
        <f>'AT-Exp (O)'!CV17*(1+Toeslagen!$Q$6)</f>
        <v>1918.6244258676174</v>
      </c>
      <c r="CW17" s="206">
        <f>'AT-Exp (O)'!CW17*(1+Toeslagen!$Q$6)</f>
        <v>1899.4381816089412</v>
      </c>
      <c r="CX17" s="206">
        <f>'AT-Exp (O)'!CX17*(1+Toeslagen!$Q$6)</f>
        <v>1880.2519373502651</v>
      </c>
      <c r="CY17" s="206">
        <f>'AT-Exp (O)'!CY17*(1+Toeslagen!$Q$6)</f>
        <v>1918.6244258676174</v>
      </c>
      <c r="CZ17" s="206">
        <f>'AT-Exp (O)'!CZ17*(1+Toeslagen!$Q$6)</f>
        <v>1861.0656930915891</v>
      </c>
      <c r="DA17" s="206">
        <f>'AT-Exp (O)'!DA17*(1+Toeslagen!$Q$6)</f>
        <v>1969.729910763057</v>
      </c>
      <c r="DB17" s="206">
        <f>'AT-Exp (O)'!DB17*(1+Toeslagen!$Q$6)</f>
        <v>1969.729910763057</v>
      </c>
      <c r="DC17" s="206">
        <f>'AT-Exp (O)'!DC17*(1+Toeslagen!$Q$6)</f>
        <v>1969.729910763057</v>
      </c>
      <c r="DD17" s="206">
        <f>'AT-Exp (O)'!DD17*(1+Toeslagen!$Q$6)</f>
        <v>1969.729910763057</v>
      </c>
      <c r="DE17" s="206">
        <f>'AT-Exp (O)'!DE17*(1+Toeslagen!$Q$6)</f>
        <v>1969.7299107630577</v>
      </c>
      <c r="DF17" s="206">
        <f>'AT-Exp (O)'!DF17*(1+Toeslagen!$Q$6)</f>
        <v>1950.0326116554272</v>
      </c>
      <c r="DG17" s="206">
        <f>'AT-Exp (O)'!DG17*(1+Toeslagen!$Q$6)</f>
        <v>1969.7299107630577</v>
      </c>
      <c r="DH17" s="206">
        <f>'AT-Exp (O)'!DH17*(1+Toeslagen!$Q$6)</f>
        <v>1940.183962101612</v>
      </c>
      <c r="DI17" s="206">
        <f>'AT-Exp (O)'!DI17*(1+Toeslagen!$Q$6)</f>
        <v>1940.183962101612</v>
      </c>
      <c r="DJ17" s="206">
        <f>'AT-Exp (O)'!DJ17*(1+Toeslagen!$Q$6)</f>
        <v>1910.6380134401661</v>
      </c>
    </row>
    <row r="18" spans="1:114">
      <c r="A18" s="1">
        <v>22</v>
      </c>
      <c r="B18" s="1">
        <v>22</v>
      </c>
      <c r="C18" s="1"/>
      <c r="D18" s="1">
        <v>4</v>
      </c>
      <c r="F18" t="s">
        <v>203</v>
      </c>
      <c r="G18" t="s">
        <v>204</v>
      </c>
      <c r="H18" t="s">
        <v>206</v>
      </c>
      <c r="I18" t="s">
        <v>206</v>
      </c>
      <c r="J18" t="s">
        <v>202</v>
      </c>
      <c r="N18" s="218">
        <v>3</v>
      </c>
      <c r="O18" s="186">
        <v>5250</v>
      </c>
      <c r="Y18" s="206">
        <f>'AT-Exp (O)'!Y18*(1+Toeslagen!$Q$6)</f>
        <v>1831.3651199999999</v>
      </c>
      <c r="Z18" s="206">
        <f>'AT-Exp (O)'!Z18*(1+Toeslagen!$Q$6)</f>
        <v>1831.3651199999999</v>
      </c>
      <c r="AA18" s="206">
        <f>'AT-Exp (O)'!AA18*(1+Toeslagen!$Q$6)</f>
        <v>1831.3651199999999</v>
      </c>
      <c r="AB18" s="206">
        <f>'AT-Exp (O)'!AB18*(1+Toeslagen!$Q$6)</f>
        <v>1831.3651199999999</v>
      </c>
      <c r="AC18" s="206">
        <f>'AT-Exp (O)'!AC18*(1+Toeslagen!$Q$6)</f>
        <v>0</v>
      </c>
      <c r="AD18" s="206">
        <f>'AT-Exp (O)'!AD18*(1+Toeslagen!$Q$6)</f>
        <v>0</v>
      </c>
      <c r="AE18" s="206">
        <f>'AT-Exp (O)'!AE18*(1+Toeslagen!$Q$6)</f>
        <v>0</v>
      </c>
      <c r="AF18" s="206">
        <f>'AT-Exp (O)'!AF18*(1+Toeslagen!$Q$6)</f>
        <v>0</v>
      </c>
      <c r="AG18" s="206">
        <f>'AT-Exp (O)'!AG18*(1+Toeslagen!$Q$6)</f>
        <v>0</v>
      </c>
      <c r="AH18" s="206">
        <f>'AT-Exp (O)'!AH18*(1+Toeslagen!$Q$6)</f>
        <v>0</v>
      </c>
      <c r="AI18" s="206">
        <f>'AT-Exp (O)'!AI18*(1+Toeslagen!$Q$6)</f>
        <v>1838.72</v>
      </c>
      <c r="AJ18" s="206">
        <f>'AT-Exp (O)'!AJ18*(1+Toeslagen!$Q$6)</f>
        <v>1857.1072000000001</v>
      </c>
      <c r="AK18" s="206">
        <f>'AT-Exp (O)'!AK18*(1+Toeslagen!$Q$6)</f>
        <v>1857.1072000000001</v>
      </c>
      <c r="AL18" s="206">
        <f>'AT-Exp (O)'!AL18*(1+Toeslagen!$Q$6)</f>
        <v>1838.72</v>
      </c>
      <c r="AM18" s="206">
        <f>'AT-Exp (O)'!AM18*(1+Toeslagen!$Q$6)</f>
        <v>1838.72</v>
      </c>
      <c r="AN18" s="206">
        <f>'AT-Exp (O)'!AN18*(1+Toeslagen!$Q$6)</f>
        <v>1838.72</v>
      </c>
      <c r="AO18" s="206">
        <f>'AT-Exp (O)'!AO18*(1+Toeslagen!$Q$6)</f>
        <v>1838.72</v>
      </c>
      <c r="AP18" s="206">
        <f>'AT-Exp (O)'!AP18*(1+Toeslagen!$Q$6)</f>
        <v>1838.72</v>
      </c>
      <c r="AQ18" s="206">
        <f>'AT-Exp (O)'!AQ18*(1+Toeslagen!$Q$6)</f>
        <v>1838.72</v>
      </c>
      <c r="AR18" s="206">
        <f>'AT-Exp (O)'!AR18*(1+Toeslagen!$Q$6)</f>
        <v>0</v>
      </c>
      <c r="AS18" s="206">
        <f>'AT-Exp (O)'!AS18*(1+Toeslagen!$Q$6)</f>
        <v>1824.0102400000001</v>
      </c>
      <c r="AT18" s="206">
        <f>'AT-Exp (O)'!AT18*(1+Toeslagen!$Q$6)</f>
        <v>1820.3327999999999</v>
      </c>
      <c r="AU18" s="206">
        <f>'AT-Exp (O)'!AU18*(1+Toeslagen!$Q$6)</f>
        <v>1820.3327999999999</v>
      </c>
      <c r="AV18" s="206">
        <f>'AT-Exp (O)'!AV18*(1+Toeslagen!$Q$6)</f>
        <v>1801.9456</v>
      </c>
      <c r="AW18" s="206">
        <f>'AT-Exp (O)'!AW18*(1+Toeslagen!$Q$6)</f>
        <v>1838.72</v>
      </c>
      <c r="AX18" s="206">
        <f>'AT-Exp (O)'!AX18*(1+Toeslagen!$Q$6)</f>
        <v>1838.72</v>
      </c>
      <c r="AY18" s="206">
        <f>'AT-Exp (O)'!AY18*(1+Toeslagen!$Q$6)</f>
        <v>1838.72</v>
      </c>
      <c r="AZ18" s="206">
        <f>'AT-Exp (O)'!AZ18*(1+Toeslagen!$Q$6)</f>
        <v>1838.72</v>
      </c>
      <c r="BA18" s="206">
        <f>'AT-Exp (O)'!BA18*(1+Toeslagen!$Q$6)</f>
        <v>1838.72</v>
      </c>
      <c r="BB18" s="206">
        <f>'AT-Exp (O)'!BB18*(1+Toeslagen!$Q$6)</f>
        <v>1838.72</v>
      </c>
      <c r="BC18" s="206">
        <f>'AT-Exp (O)'!BC18*(1+Toeslagen!$Q$6)</f>
        <v>1677.1722240000001</v>
      </c>
      <c r="BD18" s="206">
        <f>'AT-Exp (O)'!BD18*(1+Toeslagen!$Q$6)</f>
        <v>1667.048448</v>
      </c>
      <c r="BE18" s="206">
        <f>'AT-Exp (O)'!BE18*(1+Toeslagen!$Q$6)</f>
        <v>1694.0451840000003</v>
      </c>
      <c r="BF18" s="206">
        <f>'AT-Exp (O)'!BF18*(1+Toeslagen!$Q$6)</f>
        <v>1687.296</v>
      </c>
      <c r="BG18" s="206">
        <f>'AT-Exp (O)'!BG18*(1+Toeslagen!$Q$6)</f>
        <v>1687.296</v>
      </c>
      <c r="BH18" s="206">
        <f>'AT-Exp (O)'!BH18*(1+Toeslagen!$Q$6)</f>
        <v>1687.296</v>
      </c>
      <c r="BI18" s="206">
        <f>'AT-Exp (O)'!BI18*(1+Toeslagen!$Q$6)</f>
        <v>1687.296</v>
      </c>
      <c r="BJ18" s="206">
        <f>'AT-Exp (O)'!BJ18*(1+Toeslagen!$Q$6)</f>
        <v>1682.2341120000003</v>
      </c>
      <c r="BK18" s="206">
        <f>'AT-Exp (O)'!BK18*(1+Toeslagen!$Q$6)</f>
        <v>1677.1874096640001</v>
      </c>
      <c r="BL18" s="206">
        <f>'AT-Exp (O)'!BL18*(1+Toeslagen!$Q$6)</f>
        <v>1670.4230400000001</v>
      </c>
      <c r="BM18" s="206">
        <f>'AT-Exp (O)'!BM18*(1+Toeslagen!$Q$6)</f>
        <v>1678.85952</v>
      </c>
      <c r="BN18" s="206">
        <f>'AT-Exp (O)'!BN18*(1+Toeslagen!$Q$6)</f>
        <v>1678.85952</v>
      </c>
      <c r="BO18" s="206">
        <f>'AT-Exp (O)'!BO18*(1+Toeslagen!$Q$6)</f>
        <v>1678.85952</v>
      </c>
      <c r="BP18" s="206">
        <f>'AT-Exp (O)'!BP18*(1+Toeslagen!$Q$6)</f>
        <v>1678.85952</v>
      </c>
      <c r="BQ18" s="206">
        <f>'AT-Exp (O)'!BQ18*(1+Toeslagen!$Q$6)</f>
        <v>1678.85952</v>
      </c>
      <c r="BR18" s="206">
        <f>'AT-Exp (O)'!BR18*(1+Toeslagen!$Q$6)</f>
        <v>1790.3699710568474</v>
      </c>
      <c r="BS18" s="206">
        <f>'AT-Exp (O)'!BS18*(1+Toeslagen!$Q$6)</f>
        <v>1790.3699710568474</v>
      </c>
      <c r="BT18" s="206">
        <f>'AT-Exp (O)'!BT18*(1+Toeslagen!$Q$6)</f>
        <v>1790.3699710568474</v>
      </c>
      <c r="BU18" s="206">
        <f>'AT-Exp (O)'!BU18*(1+Toeslagen!$Q$6)</f>
        <v>1633.9360369046344</v>
      </c>
      <c r="BV18" s="206">
        <f>'AT-Exp (O)'!BV18*(1+Toeslagen!$Q$6)</f>
        <v>0</v>
      </c>
      <c r="BW18" s="206">
        <f>'AT-Exp (O)'!BW18*(1+Toeslagen!$Q$6)</f>
        <v>0</v>
      </c>
      <c r="BX18" s="206">
        <f>'AT-Exp (O)'!BX18*(1+Toeslagen!$Q$6)</f>
        <v>1622.5553878913684</v>
      </c>
      <c r="BY18" s="206">
        <f>'AT-Exp (O)'!BY18*(1+Toeslagen!$Q$6)</f>
        <v>1625.8070018951587</v>
      </c>
      <c r="BZ18" s="206">
        <f>'AT-Exp (O)'!BZ18*(1+Toeslagen!$Q$6)</f>
        <v>1617.677966885683</v>
      </c>
      <c r="CA18" s="206">
        <f>'AT-Exp (O)'!CA18*(1+Toeslagen!$Q$6)</f>
        <v>1617.677966885683</v>
      </c>
      <c r="CB18" s="206">
        <f>'AT-Exp (O)'!CB18*(1+Toeslagen!$Q$6)</f>
        <v>1630.6844229008439</v>
      </c>
      <c r="CC18" s="206">
        <f>'AT-Exp (O)'!CC18*(1+Toeslagen!$Q$6)</f>
        <v>1612.8005458799976</v>
      </c>
      <c r="CD18" s="206">
        <f>'AT-Exp (O)'!CD18*(1+Toeslagen!$Q$6)</f>
        <v>1627.4328088970537</v>
      </c>
      <c r="CE18" s="206">
        <f>'AT-Exp (O)'!CE18*(1+Toeslagen!$Q$6)</f>
        <v>1625.8070018951587</v>
      </c>
      <c r="CF18" s="206">
        <f>'AT-Exp (O)'!CF18*(1+Toeslagen!$Q$6)</f>
        <v>1593.2908618572555</v>
      </c>
      <c r="CG18" s="206">
        <f>'AT-Exp (O)'!CG18*(1+Toeslagen!$Q$6)</f>
        <v>1892.8</v>
      </c>
      <c r="CH18" s="206">
        <f>'AT-Exp (O)'!CH18*(1+Toeslagen!$Q$6)</f>
        <v>1892.8</v>
      </c>
      <c r="CI18" s="206">
        <f>'AT-Exp (O)'!CI18*(1+Toeslagen!$Q$6)</f>
        <v>1892.8</v>
      </c>
      <c r="CJ18" s="206">
        <f>'AT-Exp (O)'!CJ18*(1+Toeslagen!$Q$6)</f>
        <v>1995.288080394871</v>
      </c>
      <c r="CK18" s="206">
        <f>'AT-Exp (O)'!CK18*(1+Toeslagen!$Q$6)</f>
        <v>2015.2409611988196</v>
      </c>
      <c r="CL18" s="206">
        <f>'AT-Exp (O)'!CL18*(1+Toeslagen!$Q$6)</f>
        <v>2015.2409611988196</v>
      </c>
      <c r="CM18" s="206">
        <f>'AT-Exp (O)'!CM18*(1+Toeslagen!$Q$6)</f>
        <v>1995.2880803948703</v>
      </c>
      <c r="CN18" s="206">
        <f>'AT-Exp (O)'!CN18*(1+Toeslagen!$Q$6)</f>
        <v>0</v>
      </c>
      <c r="CO18" s="206">
        <f>'AT-Exp (O)'!CO18*(1+Toeslagen!$Q$6)</f>
        <v>0</v>
      </c>
      <c r="CP18" s="206">
        <f>'AT-Exp (O)'!CP18*(1+Toeslagen!$Q$6)</f>
        <v>0</v>
      </c>
      <c r="CQ18" s="206">
        <f>'AT-Exp (O)'!CQ18*(1+Toeslagen!$Q$6)</f>
        <v>0</v>
      </c>
      <c r="CR18" s="206">
        <f>'AT-Exp (O)'!CR18*(1+Toeslagen!$Q$6)</f>
        <v>1995.2880803948703</v>
      </c>
      <c r="CS18" s="206">
        <f>'AT-Exp (O)'!CS18*(1+Toeslagen!$Q$6)</f>
        <v>1995.2880803948703</v>
      </c>
      <c r="CT18" s="206">
        <f>'AT-Exp (O)'!CT18*(1+Toeslagen!$Q$6)</f>
        <v>1995.2880803948703</v>
      </c>
      <c r="CU18" s="206">
        <f>'AT-Exp (O)'!CU18*(1+Toeslagen!$Q$6)</f>
        <v>1995.2880803948703</v>
      </c>
      <c r="CV18" s="206">
        <f>'AT-Exp (O)'!CV18*(1+Toeslagen!$Q$6)</f>
        <v>1995.2880803948703</v>
      </c>
      <c r="CW18" s="206">
        <f>'AT-Exp (O)'!CW18*(1+Toeslagen!$Q$6)</f>
        <v>1975.3351995909215</v>
      </c>
      <c r="CX18" s="206">
        <f>'AT-Exp (O)'!CX18*(1+Toeslagen!$Q$6)</f>
        <v>1955.382318786973</v>
      </c>
      <c r="CY18" s="206">
        <f>'AT-Exp (O)'!CY18*(1+Toeslagen!$Q$6)</f>
        <v>1995.2880803948703</v>
      </c>
      <c r="CZ18" s="206">
        <f>'AT-Exp (O)'!CZ18*(1+Toeslagen!$Q$6)</f>
        <v>1935.4294379830242</v>
      </c>
      <c r="DA18" s="206">
        <f>'AT-Exp (O)'!DA18*(1+Toeslagen!$Q$6)</f>
        <v>2046.3935652903097</v>
      </c>
      <c r="DB18" s="206">
        <f>'AT-Exp (O)'!DB18*(1+Toeslagen!$Q$6)</f>
        <v>2046.3935652903097</v>
      </c>
      <c r="DC18" s="206">
        <f>'AT-Exp (O)'!DC18*(1+Toeslagen!$Q$6)</f>
        <v>2046.3935652903097</v>
      </c>
      <c r="DD18" s="206">
        <f>'AT-Exp (O)'!DD18*(1+Toeslagen!$Q$6)</f>
        <v>2046.3935652903097</v>
      </c>
      <c r="DE18" s="206">
        <f>'AT-Exp (O)'!DE18*(1+Toeslagen!$Q$6)</f>
        <v>2046.3935652903103</v>
      </c>
      <c r="DF18" s="206">
        <f>'AT-Exp (O)'!DF18*(1+Toeslagen!$Q$6)</f>
        <v>2025.9296296374073</v>
      </c>
      <c r="DG18" s="206">
        <f>'AT-Exp (O)'!DG18*(1+Toeslagen!$Q$6)</f>
        <v>2046.3935652903103</v>
      </c>
      <c r="DH18" s="206">
        <f>'AT-Exp (O)'!DH18*(1+Toeslagen!$Q$6)</f>
        <v>2015.6976618109554</v>
      </c>
      <c r="DI18" s="206">
        <f>'AT-Exp (O)'!DI18*(1+Toeslagen!$Q$6)</f>
        <v>2015.6976618109554</v>
      </c>
      <c r="DJ18" s="206">
        <f>'AT-Exp (O)'!DJ18*(1+Toeslagen!$Q$6)</f>
        <v>1985.001758331601</v>
      </c>
    </row>
    <row r="19" spans="1:114">
      <c r="A19" s="1">
        <v>23</v>
      </c>
      <c r="B19" s="1">
        <v>23</v>
      </c>
      <c r="C19" s="1"/>
      <c r="D19" s="1">
        <v>4</v>
      </c>
      <c r="F19" t="s">
        <v>203</v>
      </c>
      <c r="G19" t="s">
        <v>204</v>
      </c>
      <c r="H19" t="s">
        <v>206</v>
      </c>
      <c r="I19" t="s">
        <v>206</v>
      </c>
      <c r="J19" t="s">
        <v>202</v>
      </c>
      <c r="N19" s="218">
        <v>3.2</v>
      </c>
      <c r="O19" s="186">
        <v>5600</v>
      </c>
      <c r="Y19" s="206">
        <f>'AT-Exp (O)'!Y19*(1+Toeslagen!$Q$6)</f>
        <v>1928.3197440000001</v>
      </c>
      <c r="Z19" s="206">
        <f>'AT-Exp (O)'!Z19*(1+Toeslagen!$Q$6)</f>
        <v>1928.3197440000001</v>
      </c>
      <c r="AA19" s="206">
        <f>'AT-Exp (O)'!AA19*(1+Toeslagen!$Q$6)</f>
        <v>1928.3197440000001</v>
      </c>
      <c r="AB19" s="206">
        <f>'AT-Exp (O)'!AB19*(1+Toeslagen!$Q$6)</f>
        <v>1928.3197440000001</v>
      </c>
      <c r="AC19" s="206">
        <f>'AT-Exp (O)'!AC19*(1+Toeslagen!$Q$6)</f>
        <v>0</v>
      </c>
      <c r="AD19" s="206">
        <f>'AT-Exp (O)'!AD19*(1+Toeslagen!$Q$6)</f>
        <v>0</v>
      </c>
      <c r="AE19" s="206">
        <f>'AT-Exp (O)'!AE19*(1+Toeslagen!$Q$6)</f>
        <v>0</v>
      </c>
      <c r="AF19" s="206">
        <f>'AT-Exp (O)'!AF19*(1+Toeslagen!$Q$6)</f>
        <v>0</v>
      </c>
      <c r="AG19" s="206">
        <f>'AT-Exp (O)'!AG19*(1+Toeslagen!$Q$6)</f>
        <v>0</v>
      </c>
      <c r="AH19" s="206">
        <f>'AT-Exp (O)'!AH19*(1+Toeslagen!$Q$6)</f>
        <v>0</v>
      </c>
      <c r="AI19" s="206">
        <f>'AT-Exp (O)'!AI19*(1+Toeslagen!$Q$6)</f>
        <v>1936.0640000000003</v>
      </c>
      <c r="AJ19" s="206">
        <f>'AT-Exp (O)'!AJ19*(1+Toeslagen!$Q$6)</f>
        <v>1955.4246400000002</v>
      </c>
      <c r="AK19" s="206">
        <f>'AT-Exp (O)'!AK19*(1+Toeslagen!$Q$6)</f>
        <v>1955.4246400000002</v>
      </c>
      <c r="AL19" s="206">
        <f>'AT-Exp (O)'!AL19*(1+Toeslagen!$Q$6)</f>
        <v>1936.0640000000003</v>
      </c>
      <c r="AM19" s="206">
        <f>'AT-Exp (O)'!AM19*(1+Toeslagen!$Q$6)</f>
        <v>1936.0640000000003</v>
      </c>
      <c r="AN19" s="206">
        <f>'AT-Exp (O)'!AN19*(1+Toeslagen!$Q$6)</f>
        <v>1936.0640000000003</v>
      </c>
      <c r="AO19" s="206">
        <f>'AT-Exp (O)'!AO19*(1+Toeslagen!$Q$6)</f>
        <v>1936.0640000000003</v>
      </c>
      <c r="AP19" s="206">
        <f>'AT-Exp (O)'!AP19*(1+Toeslagen!$Q$6)</f>
        <v>1936.0640000000003</v>
      </c>
      <c r="AQ19" s="206">
        <f>'AT-Exp (O)'!AQ19*(1+Toeslagen!$Q$6)</f>
        <v>1936.0640000000003</v>
      </c>
      <c r="AR19" s="206">
        <f>'AT-Exp (O)'!AR19*(1+Toeslagen!$Q$6)</f>
        <v>0</v>
      </c>
      <c r="AS19" s="206">
        <f>'AT-Exp (O)'!AS19*(1+Toeslagen!$Q$6)</f>
        <v>1920.5754880000002</v>
      </c>
      <c r="AT19" s="206">
        <f>'AT-Exp (O)'!AT19*(1+Toeslagen!$Q$6)</f>
        <v>1916.7033600000002</v>
      </c>
      <c r="AU19" s="206">
        <f>'AT-Exp (O)'!AU19*(1+Toeslagen!$Q$6)</f>
        <v>1916.7033600000002</v>
      </c>
      <c r="AV19" s="206">
        <f>'AT-Exp (O)'!AV19*(1+Toeslagen!$Q$6)</f>
        <v>1897.3427200000003</v>
      </c>
      <c r="AW19" s="206">
        <f>'AT-Exp (O)'!AW19*(1+Toeslagen!$Q$6)</f>
        <v>1936.0640000000003</v>
      </c>
      <c r="AX19" s="206">
        <f>'AT-Exp (O)'!AX19*(1+Toeslagen!$Q$6)</f>
        <v>1936.0640000000003</v>
      </c>
      <c r="AY19" s="206">
        <f>'AT-Exp (O)'!AY19*(1+Toeslagen!$Q$6)</f>
        <v>1936.0640000000003</v>
      </c>
      <c r="AZ19" s="206">
        <f>'AT-Exp (O)'!AZ19*(1+Toeslagen!$Q$6)</f>
        <v>1936.0640000000003</v>
      </c>
      <c r="BA19" s="206">
        <f>'AT-Exp (O)'!BA19*(1+Toeslagen!$Q$6)</f>
        <v>1936.0640000000003</v>
      </c>
      <c r="BB19" s="206">
        <f>'AT-Exp (O)'!BB19*(1+Toeslagen!$Q$6)</f>
        <v>1936.0640000000003</v>
      </c>
      <c r="BC19" s="206">
        <f>'AT-Exp (O)'!BC19*(1+Toeslagen!$Q$6)</f>
        <v>1720.1766400000001</v>
      </c>
      <c r="BD19" s="206">
        <f>'AT-Exp (O)'!BD19*(1+Toeslagen!$Q$6)</f>
        <v>1709.7932799999999</v>
      </c>
      <c r="BE19" s="206">
        <f>'AT-Exp (O)'!BE19*(1+Toeslagen!$Q$6)</f>
        <v>1737.48224</v>
      </c>
      <c r="BF19" s="206">
        <f>'AT-Exp (O)'!BF19*(1+Toeslagen!$Q$6)</f>
        <v>1730.56</v>
      </c>
      <c r="BG19" s="206">
        <f>'AT-Exp (O)'!BG19*(1+Toeslagen!$Q$6)</f>
        <v>1730.56</v>
      </c>
      <c r="BH19" s="206">
        <f>'AT-Exp (O)'!BH19*(1+Toeslagen!$Q$6)</f>
        <v>1730.56</v>
      </c>
      <c r="BI19" s="206">
        <f>'AT-Exp (O)'!BI19*(1+Toeslagen!$Q$6)</f>
        <v>1730.56</v>
      </c>
      <c r="BJ19" s="206">
        <f>'AT-Exp (O)'!BJ19*(1+Toeslagen!$Q$6)</f>
        <v>1725.36832</v>
      </c>
      <c r="BK19" s="206">
        <f>'AT-Exp (O)'!BK19*(1+Toeslagen!$Q$6)</f>
        <v>1720.1922150400001</v>
      </c>
      <c r="BL19" s="206">
        <f>'AT-Exp (O)'!BL19*(1+Toeslagen!$Q$6)</f>
        <v>1713.2544</v>
      </c>
      <c r="BM19" s="206">
        <f>'AT-Exp (O)'!BM19*(1+Toeslagen!$Q$6)</f>
        <v>1721.9072000000001</v>
      </c>
      <c r="BN19" s="206">
        <f>'AT-Exp (O)'!BN19*(1+Toeslagen!$Q$6)</f>
        <v>1721.9072000000001</v>
      </c>
      <c r="BO19" s="206">
        <f>'AT-Exp (O)'!BO19*(1+Toeslagen!$Q$6)</f>
        <v>1721.9072000000001</v>
      </c>
      <c r="BP19" s="206">
        <f>'AT-Exp (O)'!BP19*(1+Toeslagen!$Q$6)</f>
        <v>1721.9072000000001</v>
      </c>
      <c r="BQ19" s="206">
        <f>'AT-Exp (O)'!BQ19*(1+Toeslagen!$Q$6)</f>
        <v>1721.9072000000001</v>
      </c>
      <c r="BR19" s="206">
        <f>'AT-Exp (O)'!BR19*(1+Toeslagen!$Q$6)</f>
        <v>1846.2331297085543</v>
      </c>
      <c r="BS19" s="206">
        <f>'AT-Exp (O)'!BS19*(1+Toeslagen!$Q$6)</f>
        <v>1846.2331297085543</v>
      </c>
      <c r="BT19" s="206">
        <f>'AT-Exp (O)'!BT19*(1+Toeslagen!$Q$6)</f>
        <v>1846.2331297085543</v>
      </c>
      <c r="BU19" s="206">
        <f>'AT-Exp (O)'!BU19*(1+Toeslagen!$Q$6)</f>
        <v>1725.0671621371143</v>
      </c>
      <c r="BV19" s="206">
        <f>'AT-Exp (O)'!BV19*(1+Toeslagen!$Q$6)</f>
        <v>0</v>
      </c>
      <c r="BW19" s="206">
        <f>'AT-Exp (O)'!BW19*(1+Toeslagen!$Q$6)</f>
        <v>0</v>
      </c>
      <c r="BX19" s="206">
        <f>'AT-Exp (O)'!BX19*(1+Toeslagen!$Q$6)</f>
        <v>1713.051768968</v>
      </c>
      <c r="BY19" s="206">
        <f>'AT-Exp (O)'!BY19*(1+Toeslagen!$Q$6)</f>
        <v>1716.4847384448899</v>
      </c>
      <c r="BZ19" s="206">
        <f>'AT-Exp (O)'!BZ19*(1+Toeslagen!$Q$6)</f>
        <v>1707.9023147526655</v>
      </c>
      <c r="CA19" s="206">
        <f>'AT-Exp (O)'!CA19*(1+Toeslagen!$Q$6)</f>
        <v>1707.9023147526655</v>
      </c>
      <c r="CB19" s="206">
        <f>'AT-Exp (O)'!CB19*(1+Toeslagen!$Q$6)</f>
        <v>1721.6341926602245</v>
      </c>
      <c r="CC19" s="206">
        <f>'AT-Exp (O)'!CC19*(1+Toeslagen!$Q$6)</f>
        <v>1702.7528605373307</v>
      </c>
      <c r="CD19" s="206">
        <f>'AT-Exp (O)'!CD19*(1+Toeslagen!$Q$6)</f>
        <v>1718.2012231833346</v>
      </c>
      <c r="CE19" s="206">
        <f>'AT-Exp (O)'!CE19*(1+Toeslagen!$Q$6)</f>
        <v>1716.4847384448899</v>
      </c>
      <c r="CF19" s="206">
        <f>'AT-Exp (O)'!CF19*(1+Toeslagen!$Q$6)</f>
        <v>1682.1550436759919</v>
      </c>
      <c r="CG19" s="206">
        <f>'AT-Exp (O)'!CG19*(1+Toeslagen!$Q$6)</f>
        <v>1979.3280000000002</v>
      </c>
      <c r="CH19" s="206">
        <f>'AT-Exp (O)'!CH19*(1+Toeslagen!$Q$6)</f>
        <v>1979.3280000000002</v>
      </c>
      <c r="CI19" s="206">
        <f>'AT-Exp (O)'!CI19*(1+Toeslagen!$Q$6)</f>
        <v>1979.3280000000002</v>
      </c>
      <c r="CJ19" s="206">
        <f>'AT-Exp (O)'!CJ19*(1+Toeslagen!$Q$6)</f>
        <v>2050.6550692903097</v>
      </c>
      <c r="CK19" s="206">
        <f>'AT-Exp (O)'!CK19*(1+Toeslagen!$Q$6)</f>
        <v>2071.1616199832129</v>
      </c>
      <c r="CL19" s="206">
        <f>'AT-Exp (O)'!CL19*(1+Toeslagen!$Q$6)</f>
        <v>2071.1616199832129</v>
      </c>
      <c r="CM19" s="206">
        <f>'AT-Exp (O)'!CM19*(1+Toeslagen!$Q$6)</f>
        <v>2050.6550692903102</v>
      </c>
      <c r="CN19" s="206">
        <f>'AT-Exp (O)'!CN19*(1+Toeslagen!$Q$6)</f>
        <v>0</v>
      </c>
      <c r="CO19" s="206">
        <f>'AT-Exp (O)'!CO19*(1+Toeslagen!$Q$6)</f>
        <v>0</v>
      </c>
      <c r="CP19" s="206">
        <f>'AT-Exp (O)'!CP19*(1+Toeslagen!$Q$6)</f>
        <v>0</v>
      </c>
      <c r="CQ19" s="206">
        <f>'AT-Exp (O)'!CQ19*(1+Toeslagen!$Q$6)</f>
        <v>0</v>
      </c>
      <c r="CR19" s="206">
        <f>'AT-Exp (O)'!CR19*(1+Toeslagen!$Q$6)</f>
        <v>2050.6550692903102</v>
      </c>
      <c r="CS19" s="206">
        <f>'AT-Exp (O)'!CS19*(1+Toeslagen!$Q$6)</f>
        <v>2050.6550692903102</v>
      </c>
      <c r="CT19" s="206">
        <f>'AT-Exp (O)'!CT19*(1+Toeslagen!$Q$6)</f>
        <v>2050.6550692903102</v>
      </c>
      <c r="CU19" s="206">
        <f>'AT-Exp (O)'!CU19*(1+Toeslagen!$Q$6)</f>
        <v>2050.6550692903102</v>
      </c>
      <c r="CV19" s="206">
        <f>'AT-Exp (O)'!CV19*(1+Toeslagen!$Q$6)</f>
        <v>2050.6550692903102</v>
      </c>
      <c r="CW19" s="206">
        <f>'AT-Exp (O)'!CW19*(1+Toeslagen!$Q$6)</f>
        <v>2030.1485185974072</v>
      </c>
      <c r="CX19" s="206">
        <f>'AT-Exp (O)'!CX19*(1+Toeslagen!$Q$6)</f>
        <v>2009.6419679045041</v>
      </c>
      <c r="CY19" s="206">
        <f>'AT-Exp (O)'!CY19*(1+Toeslagen!$Q$6)</f>
        <v>2050.6550692903102</v>
      </c>
      <c r="CZ19" s="206">
        <f>'AT-Exp (O)'!CZ19*(1+Toeslagen!$Q$6)</f>
        <v>1989.135417211601</v>
      </c>
      <c r="DA19" s="206">
        <f>'AT-Exp (O)'!DA19*(1+Toeslagen!$Q$6)</f>
        <v>2118.7957158175618</v>
      </c>
      <c r="DB19" s="206">
        <f>'AT-Exp (O)'!DB19*(1+Toeslagen!$Q$6)</f>
        <v>2118.7957158175618</v>
      </c>
      <c r="DC19" s="206">
        <f>'AT-Exp (O)'!DC19*(1+Toeslagen!$Q$6)</f>
        <v>2118.7957158175618</v>
      </c>
      <c r="DD19" s="206">
        <f>'AT-Exp (O)'!DD19*(1+Toeslagen!$Q$6)</f>
        <v>2118.7957158175618</v>
      </c>
      <c r="DE19" s="206">
        <f>'AT-Exp (O)'!DE19*(1+Toeslagen!$Q$6)</f>
        <v>2118.7957158175609</v>
      </c>
      <c r="DF19" s="206">
        <f>'AT-Exp (O)'!DF19*(1+Toeslagen!$Q$6)</f>
        <v>2097.6077586593856</v>
      </c>
      <c r="DG19" s="206">
        <f>'AT-Exp (O)'!DG19*(1+Toeslagen!$Q$6)</f>
        <v>2118.7957158175609</v>
      </c>
      <c r="DH19" s="206">
        <f>'AT-Exp (O)'!DH19*(1+Toeslagen!$Q$6)</f>
        <v>2087.0137800802977</v>
      </c>
      <c r="DI19" s="206">
        <f>'AT-Exp (O)'!DI19*(1+Toeslagen!$Q$6)</f>
        <v>2087.0137800802977</v>
      </c>
      <c r="DJ19" s="206">
        <f>'AT-Exp (O)'!DJ19*(1+Toeslagen!$Q$6)</f>
        <v>2055.231844343034</v>
      </c>
    </row>
    <row r="20" spans="1:114">
      <c r="A20" s="1">
        <v>24</v>
      </c>
      <c r="B20" s="1">
        <v>24</v>
      </c>
      <c r="C20" s="1"/>
      <c r="D20" s="1">
        <v>4</v>
      </c>
      <c r="F20" t="s">
        <v>203</v>
      </c>
      <c r="G20" t="s">
        <v>204</v>
      </c>
      <c r="H20" t="s">
        <v>206</v>
      </c>
      <c r="I20" t="s">
        <v>206</v>
      </c>
      <c r="J20" t="s">
        <v>202</v>
      </c>
      <c r="N20" s="218">
        <v>3.5</v>
      </c>
      <c r="O20" s="186">
        <v>6125</v>
      </c>
      <c r="Y20" s="206">
        <f>'AT-Exp (O)'!Y20*(1+Toeslagen!$Q$6)</f>
        <v>1992.9561600000002</v>
      </c>
      <c r="Z20" s="206">
        <f>'AT-Exp (O)'!Z20*(1+Toeslagen!$Q$6)</f>
        <v>1992.9561600000002</v>
      </c>
      <c r="AA20" s="206">
        <f>'AT-Exp (O)'!AA20*(1+Toeslagen!$Q$6)</f>
        <v>1992.9561600000002</v>
      </c>
      <c r="AB20" s="206">
        <f>'AT-Exp (O)'!AB20*(1+Toeslagen!$Q$6)</f>
        <v>1992.9561600000002</v>
      </c>
      <c r="AC20" s="206">
        <f>'AT-Exp (O)'!AC20*(1+Toeslagen!$Q$6)</f>
        <v>0</v>
      </c>
      <c r="AD20" s="206">
        <f>'AT-Exp (O)'!AD20*(1+Toeslagen!$Q$6)</f>
        <v>0</v>
      </c>
      <c r="AE20" s="206">
        <f>'AT-Exp (O)'!AE20*(1+Toeslagen!$Q$6)</f>
        <v>0</v>
      </c>
      <c r="AF20" s="206">
        <f>'AT-Exp (O)'!AF20*(1+Toeslagen!$Q$6)</f>
        <v>0</v>
      </c>
      <c r="AG20" s="206">
        <f>'AT-Exp (O)'!AG20*(1+Toeslagen!$Q$6)</f>
        <v>0</v>
      </c>
      <c r="AH20" s="206">
        <f>'AT-Exp (O)'!AH20*(1+Toeslagen!$Q$6)</f>
        <v>0</v>
      </c>
      <c r="AI20" s="206">
        <f>'AT-Exp (O)'!AI20*(1+Toeslagen!$Q$6)</f>
        <v>2000.96</v>
      </c>
      <c r="AJ20" s="206">
        <f>'AT-Exp (O)'!AJ20*(1+Toeslagen!$Q$6)</f>
        <v>2020.9696000000001</v>
      </c>
      <c r="AK20" s="206">
        <f>'AT-Exp (O)'!AK20*(1+Toeslagen!$Q$6)</f>
        <v>2020.9696000000001</v>
      </c>
      <c r="AL20" s="206">
        <f>'AT-Exp (O)'!AL20*(1+Toeslagen!$Q$6)</f>
        <v>2000.96</v>
      </c>
      <c r="AM20" s="206">
        <f>'AT-Exp (O)'!AM20*(1+Toeslagen!$Q$6)</f>
        <v>2000.96</v>
      </c>
      <c r="AN20" s="206">
        <f>'AT-Exp (O)'!AN20*(1+Toeslagen!$Q$6)</f>
        <v>2000.96</v>
      </c>
      <c r="AO20" s="206">
        <f>'AT-Exp (O)'!AO20*(1+Toeslagen!$Q$6)</f>
        <v>2000.96</v>
      </c>
      <c r="AP20" s="206">
        <f>'AT-Exp (O)'!AP20*(1+Toeslagen!$Q$6)</f>
        <v>2000.96</v>
      </c>
      <c r="AQ20" s="206">
        <f>'AT-Exp (O)'!AQ20*(1+Toeslagen!$Q$6)</f>
        <v>2000.96</v>
      </c>
      <c r="AR20" s="206">
        <f>'AT-Exp (O)'!AR20*(1+Toeslagen!$Q$6)</f>
        <v>0</v>
      </c>
      <c r="AS20" s="206">
        <f>'AT-Exp (O)'!AS20*(1+Toeslagen!$Q$6)</f>
        <v>1984.9523200000001</v>
      </c>
      <c r="AT20" s="206">
        <f>'AT-Exp (O)'!AT20*(1+Toeslagen!$Q$6)</f>
        <v>1980.9503999999999</v>
      </c>
      <c r="AU20" s="206">
        <f>'AT-Exp (O)'!AU20*(1+Toeslagen!$Q$6)</f>
        <v>1980.9503999999999</v>
      </c>
      <c r="AV20" s="206">
        <f>'AT-Exp (O)'!AV20*(1+Toeslagen!$Q$6)</f>
        <v>1960.9408000000001</v>
      </c>
      <c r="AW20" s="206">
        <f>'AT-Exp (O)'!AW20*(1+Toeslagen!$Q$6)</f>
        <v>2000.96</v>
      </c>
      <c r="AX20" s="206">
        <f>'AT-Exp (O)'!AX20*(1+Toeslagen!$Q$6)</f>
        <v>2000.96</v>
      </c>
      <c r="AY20" s="206">
        <f>'AT-Exp (O)'!AY20*(1+Toeslagen!$Q$6)</f>
        <v>2000.96</v>
      </c>
      <c r="AZ20" s="206">
        <f>'AT-Exp (O)'!AZ20*(1+Toeslagen!$Q$6)</f>
        <v>2000.96</v>
      </c>
      <c r="BA20" s="206">
        <f>'AT-Exp (O)'!BA20*(1+Toeslagen!$Q$6)</f>
        <v>2000.96</v>
      </c>
      <c r="BB20" s="206">
        <f>'AT-Exp (O)'!BB20*(1+Toeslagen!$Q$6)</f>
        <v>2000.96</v>
      </c>
      <c r="BC20" s="206">
        <f>'AT-Exp (O)'!BC20*(1+Toeslagen!$Q$6)</f>
        <v>1795.4343679999999</v>
      </c>
      <c r="BD20" s="206">
        <f>'AT-Exp (O)'!BD20*(1+Toeslagen!$Q$6)</f>
        <v>1784.596736</v>
      </c>
      <c r="BE20" s="206">
        <f>'AT-Exp (O)'!BE20*(1+Toeslagen!$Q$6)</f>
        <v>1813.4970880000001</v>
      </c>
      <c r="BF20" s="206">
        <f>'AT-Exp (O)'!BF20*(1+Toeslagen!$Q$6)</f>
        <v>1806.2719999999999</v>
      </c>
      <c r="BG20" s="206">
        <f>'AT-Exp (O)'!BG20*(1+Toeslagen!$Q$6)</f>
        <v>1806.2719999999999</v>
      </c>
      <c r="BH20" s="206">
        <f>'AT-Exp (O)'!BH20*(1+Toeslagen!$Q$6)</f>
        <v>1806.2719999999999</v>
      </c>
      <c r="BI20" s="206">
        <f>'AT-Exp (O)'!BI20*(1+Toeslagen!$Q$6)</f>
        <v>1806.2719999999999</v>
      </c>
      <c r="BJ20" s="206">
        <f>'AT-Exp (O)'!BJ20*(1+Toeslagen!$Q$6)</f>
        <v>1800.8531840000001</v>
      </c>
      <c r="BK20" s="206">
        <f>'AT-Exp (O)'!BK20*(1+Toeslagen!$Q$6)</f>
        <v>1795.4506244480001</v>
      </c>
      <c r="BL20" s="206">
        <f>'AT-Exp (O)'!BL20*(1+Toeslagen!$Q$6)</f>
        <v>1788.20928</v>
      </c>
      <c r="BM20" s="206">
        <f>'AT-Exp (O)'!BM20*(1+Toeslagen!$Q$6)</f>
        <v>1797.24064</v>
      </c>
      <c r="BN20" s="206">
        <f>'AT-Exp (O)'!BN20*(1+Toeslagen!$Q$6)</f>
        <v>1797.24064</v>
      </c>
      <c r="BO20" s="206">
        <f>'AT-Exp (O)'!BO20*(1+Toeslagen!$Q$6)</f>
        <v>1797.24064</v>
      </c>
      <c r="BP20" s="206">
        <f>'AT-Exp (O)'!BP20*(1+Toeslagen!$Q$6)</f>
        <v>1797.24064</v>
      </c>
      <c r="BQ20" s="206">
        <f>'AT-Exp (O)'!BQ20*(1+Toeslagen!$Q$6)</f>
        <v>1797.24064</v>
      </c>
      <c r="BR20" s="206">
        <f>'AT-Exp (O)'!BR20*(1+Toeslagen!$Q$6)</f>
        <v>1906.3577923602591</v>
      </c>
      <c r="BS20" s="206">
        <f>'AT-Exp (O)'!BS20*(1+Toeslagen!$Q$6)</f>
        <v>1906.3577923602591</v>
      </c>
      <c r="BT20" s="206">
        <f>'AT-Exp (O)'!BT20*(1+Toeslagen!$Q$6)</f>
        <v>1906.3577923602591</v>
      </c>
      <c r="BU20" s="206">
        <f>'AT-Exp (O)'!BU20*(1+Toeslagen!$Q$6)</f>
        <v>1820.4810988895945</v>
      </c>
      <c r="BV20" s="206">
        <f>'AT-Exp (O)'!BV20*(1+Toeslagen!$Q$6)</f>
        <v>0</v>
      </c>
      <c r="BW20" s="206">
        <f>'AT-Exp (O)'!BW20*(1+Toeslagen!$Q$6)</f>
        <v>0</v>
      </c>
      <c r="BX20" s="206">
        <f>'AT-Exp (O)'!BX20*(1+Toeslagen!$Q$6)</f>
        <v>1807.8011310366323</v>
      </c>
      <c r="BY20" s="206">
        <f>'AT-Exp (O)'!BY20*(1+Toeslagen!$Q$6)</f>
        <v>1811.4239789946216</v>
      </c>
      <c r="BZ20" s="206">
        <f>'AT-Exp (O)'!BZ20*(1+Toeslagen!$Q$6)</f>
        <v>1802.3668590996485</v>
      </c>
      <c r="CA20" s="206">
        <f>'AT-Exp (O)'!CA20*(1+Toeslagen!$Q$6)</f>
        <v>1802.3668590996485</v>
      </c>
      <c r="CB20" s="206">
        <f>'AT-Exp (O)'!CB20*(1+Toeslagen!$Q$6)</f>
        <v>1816.8582509316052</v>
      </c>
      <c r="CC20" s="206">
        <f>'AT-Exp (O)'!CC20*(1+Toeslagen!$Q$6)</f>
        <v>1796.9325871626645</v>
      </c>
      <c r="CD20" s="206">
        <f>'AT-Exp (O)'!CD20*(1+Toeslagen!$Q$6)</f>
        <v>1813.2354029736161</v>
      </c>
      <c r="CE20" s="206">
        <f>'AT-Exp (O)'!CE20*(1+Toeslagen!$Q$6)</f>
        <v>1811.4239789946216</v>
      </c>
      <c r="CF20" s="206">
        <f>'AT-Exp (O)'!CF20*(1+Toeslagen!$Q$6)</f>
        <v>1775.1954994147291</v>
      </c>
      <c r="CG20" s="206">
        <f>'AT-Exp (O)'!CG20*(1+Toeslagen!$Q$6)</f>
        <v>2033.4080000000001</v>
      </c>
      <c r="CH20" s="206">
        <f>'AT-Exp (O)'!CH20*(1+Toeslagen!$Q$6)</f>
        <v>2033.4080000000001</v>
      </c>
      <c r="CI20" s="206">
        <f>'AT-Exp (O)'!CI20*(1+Toeslagen!$Q$6)</f>
        <v>2033.4080000000001</v>
      </c>
      <c r="CJ20" s="206">
        <f>'AT-Exp (O)'!CJ20*(1+Toeslagen!$Q$6)</f>
        <v>2127.3187238175619</v>
      </c>
      <c r="CK20" s="206">
        <f>'AT-Exp (O)'!CK20*(1+Toeslagen!$Q$6)</f>
        <v>2148.5919110557375</v>
      </c>
      <c r="CL20" s="206">
        <f>'AT-Exp (O)'!CL20*(1+Toeslagen!$Q$6)</f>
        <v>2148.5919110557375</v>
      </c>
      <c r="CM20" s="206">
        <f>'AT-Exp (O)'!CM20*(1+Toeslagen!$Q$6)</f>
        <v>2127.318723817561</v>
      </c>
      <c r="CN20" s="206">
        <f>'AT-Exp (O)'!CN20*(1+Toeslagen!$Q$6)</f>
        <v>0</v>
      </c>
      <c r="CO20" s="206">
        <f>'AT-Exp (O)'!CO20*(1+Toeslagen!$Q$6)</f>
        <v>0</v>
      </c>
      <c r="CP20" s="206">
        <f>'AT-Exp (O)'!CP20*(1+Toeslagen!$Q$6)</f>
        <v>0</v>
      </c>
      <c r="CQ20" s="206">
        <f>'AT-Exp (O)'!CQ20*(1+Toeslagen!$Q$6)</f>
        <v>0</v>
      </c>
      <c r="CR20" s="206">
        <f>'AT-Exp (O)'!CR20*(1+Toeslagen!$Q$6)</f>
        <v>2127.318723817561</v>
      </c>
      <c r="CS20" s="206">
        <f>'AT-Exp (O)'!CS20*(1+Toeslagen!$Q$6)</f>
        <v>2127.318723817561</v>
      </c>
      <c r="CT20" s="206">
        <f>'AT-Exp (O)'!CT20*(1+Toeslagen!$Q$6)</f>
        <v>2127.318723817561</v>
      </c>
      <c r="CU20" s="206">
        <f>'AT-Exp (O)'!CU20*(1+Toeslagen!$Q$6)</f>
        <v>2127.318723817561</v>
      </c>
      <c r="CV20" s="206">
        <f>'AT-Exp (O)'!CV20*(1+Toeslagen!$Q$6)</f>
        <v>2127.318723817561</v>
      </c>
      <c r="CW20" s="206">
        <f>'AT-Exp (O)'!CW20*(1+Toeslagen!$Q$6)</f>
        <v>2106.0455365793855</v>
      </c>
      <c r="CX20" s="206">
        <f>'AT-Exp (O)'!CX20*(1+Toeslagen!$Q$6)</f>
        <v>2084.77234934121</v>
      </c>
      <c r="CY20" s="206">
        <f>'AT-Exp (O)'!CY20*(1+Toeslagen!$Q$6)</f>
        <v>2127.318723817561</v>
      </c>
      <c r="CZ20" s="206">
        <f>'AT-Exp (O)'!CZ20*(1+Toeslagen!$Q$6)</f>
        <v>2063.4991621030345</v>
      </c>
      <c r="DA20" s="206">
        <f>'AT-Exp (O)'!DA20*(1+Toeslagen!$Q$6)</f>
        <v>2178.4242087130001</v>
      </c>
      <c r="DB20" s="206">
        <f>'AT-Exp (O)'!DB20*(1+Toeslagen!$Q$6)</f>
        <v>2178.4242087130001</v>
      </c>
      <c r="DC20" s="206">
        <f>'AT-Exp (O)'!DC20*(1+Toeslagen!$Q$6)</f>
        <v>2178.4242087130001</v>
      </c>
      <c r="DD20" s="206">
        <f>'AT-Exp (O)'!DD20*(1+Toeslagen!$Q$6)</f>
        <v>2178.4242087130001</v>
      </c>
      <c r="DE20" s="206">
        <f>'AT-Exp (O)'!DE20*(1+Toeslagen!$Q$6)</f>
        <v>2178.4242087129969</v>
      </c>
      <c r="DF20" s="206">
        <f>'AT-Exp (O)'!DF20*(1+Toeslagen!$Q$6)</f>
        <v>2156.6399666258667</v>
      </c>
      <c r="DG20" s="206">
        <f>'AT-Exp (O)'!DG20*(1+Toeslagen!$Q$6)</f>
        <v>2178.4242087129969</v>
      </c>
      <c r="DH20" s="206">
        <f>'AT-Exp (O)'!DH20*(1+Toeslagen!$Q$6)</f>
        <v>2145.7478455823016</v>
      </c>
      <c r="DI20" s="206">
        <f>'AT-Exp (O)'!DI20*(1+Toeslagen!$Q$6)</f>
        <v>2145.7478455823016</v>
      </c>
      <c r="DJ20" s="206">
        <f>'AT-Exp (O)'!DJ20*(1+Toeslagen!$Q$6)</f>
        <v>2113.0714824516067</v>
      </c>
    </row>
    <row r="21" spans="1:114">
      <c r="A21" s="1">
        <v>25</v>
      </c>
      <c r="B21" s="1">
        <v>25</v>
      </c>
      <c r="C21" s="1"/>
      <c r="D21" s="1">
        <v>4</v>
      </c>
      <c r="F21" t="s">
        <v>203</v>
      </c>
      <c r="G21" t="s">
        <v>204</v>
      </c>
      <c r="H21" t="s">
        <v>206</v>
      </c>
      <c r="I21" t="s">
        <v>206</v>
      </c>
      <c r="J21" t="s">
        <v>202</v>
      </c>
      <c r="N21" s="218">
        <v>3.6</v>
      </c>
      <c r="O21" s="186">
        <v>6300</v>
      </c>
      <c r="Y21" s="206">
        <f>'AT-Exp (O)'!Y21*(1+Toeslagen!$Q$6)</f>
        <v>2057.592576</v>
      </c>
      <c r="Z21" s="206">
        <f>'AT-Exp (O)'!Z21*(1+Toeslagen!$Q$6)</f>
        <v>2057.592576</v>
      </c>
      <c r="AA21" s="206">
        <f>'AT-Exp (O)'!AA21*(1+Toeslagen!$Q$6)</f>
        <v>2057.592576</v>
      </c>
      <c r="AB21" s="206">
        <f>'AT-Exp (O)'!AB21*(1+Toeslagen!$Q$6)</f>
        <v>2057.592576</v>
      </c>
      <c r="AC21" s="206">
        <f>'AT-Exp (O)'!AC21*(1+Toeslagen!$Q$6)</f>
        <v>0</v>
      </c>
      <c r="AD21" s="206">
        <f>'AT-Exp (O)'!AD21*(1+Toeslagen!$Q$6)</f>
        <v>0</v>
      </c>
      <c r="AE21" s="206">
        <f>'AT-Exp (O)'!AE21*(1+Toeslagen!$Q$6)</f>
        <v>0</v>
      </c>
      <c r="AF21" s="206">
        <f>'AT-Exp (O)'!AF21*(1+Toeslagen!$Q$6)</f>
        <v>0</v>
      </c>
      <c r="AG21" s="206">
        <f>'AT-Exp (O)'!AG21*(1+Toeslagen!$Q$6)</f>
        <v>0</v>
      </c>
      <c r="AH21" s="206">
        <f>'AT-Exp (O)'!AH21*(1+Toeslagen!$Q$6)</f>
        <v>0</v>
      </c>
      <c r="AI21" s="206">
        <f>'AT-Exp (O)'!AI21*(1+Toeslagen!$Q$6)</f>
        <v>2065.8560000000002</v>
      </c>
      <c r="AJ21" s="206">
        <f>'AT-Exp (O)'!AJ21*(1+Toeslagen!$Q$6)</f>
        <v>2086.5145600000001</v>
      </c>
      <c r="AK21" s="206">
        <f>'AT-Exp (O)'!AK21*(1+Toeslagen!$Q$6)</f>
        <v>2086.5145600000001</v>
      </c>
      <c r="AL21" s="206">
        <f>'AT-Exp (O)'!AL21*(1+Toeslagen!$Q$6)</f>
        <v>2065.8560000000002</v>
      </c>
      <c r="AM21" s="206">
        <f>'AT-Exp (O)'!AM21*(1+Toeslagen!$Q$6)</f>
        <v>2065.8560000000002</v>
      </c>
      <c r="AN21" s="206">
        <f>'AT-Exp (O)'!AN21*(1+Toeslagen!$Q$6)</f>
        <v>2065.8560000000002</v>
      </c>
      <c r="AO21" s="206">
        <f>'AT-Exp (O)'!AO21*(1+Toeslagen!$Q$6)</f>
        <v>2065.8560000000002</v>
      </c>
      <c r="AP21" s="206">
        <f>'AT-Exp (O)'!AP21*(1+Toeslagen!$Q$6)</f>
        <v>2065.8560000000002</v>
      </c>
      <c r="AQ21" s="206">
        <f>'AT-Exp (O)'!AQ21*(1+Toeslagen!$Q$6)</f>
        <v>2065.8560000000002</v>
      </c>
      <c r="AR21" s="206">
        <f>'AT-Exp (O)'!AR21*(1+Toeslagen!$Q$6)</f>
        <v>0</v>
      </c>
      <c r="AS21" s="206">
        <f>'AT-Exp (O)'!AS21*(1+Toeslagen!$Q$6)</f>
        <v>2049.3291520000002</v>
      </c>
      <c r="AT21" s="206">
        <f>'AT-Exp (O)'!AT21*(1+Toeslagen!$Q$6)</f>
        <v>2045.1974400000001</v>
      </c>
      <c r="AU21" s="206">
        <f>'AT-Exp (O)'!AU21*(1+Toeslagen!$Q$6)</f>
        <v>2045.1974400000001</v>
      </c>
      <c r="AV21" s="206">
        <f>'AT-Exp (O)'!AV21*(1+Toeslagen!$Q$6)</f>
        <v>2024.5388800000001</v>
      </c>
      <c r="AW21" s="206">
        <f>'AT-Exp (O)'!AW21*(1+Toeslagen!$Q$6)</f>
        <v>2065.8560000000002</v>
      </c>
      <c r="AX21" s="206">
        <f>'AT-Exp (O)'!AX21*(1+Toeslagen!$Q$6)</f>
        <v>2065.8560000000002</v>
      </c>
      <c r="AY21" s="206">
        <f>'AT-Exp (O)'!AY21*(1+Toeslagen!$Q$6)</f>
        <v>2065.8560000000002</v>
      </c>
      <c r="AZ21" s="206">
        <f>'AT-Exp (O)'!AZ21*(1+Toeslagen!$Q$6)</f>
        <v>2065.8560000000002</v>
      </c>
      <c r="BA21" s="206">
        <f>'AT-Exp (O)'!BA21*(1+Toeslagen!$Q$6)</f>
        <v>2065.8560000000002</v>
      </c>
      <c r="BB21" s="206">
        <f>'AT-Exp (O)'!BB21*(1+Toeslagen!$Q$6)</f>
        <v>2065.8560000000002</v>
      </c>
      <c r="BC21" s="206">
        <f>'AT-Exp (O)'!BC21*(1+Toeslagen!$Q$6)</f>
        <v>1892.1943040000001</v>
      </c>
      <c r="BD21" s="206">
        <f>'AT-Exp (O)'!BD21*(1+Toeslagen!$Q$6)</f>
        <v>1880.7726080000002</v>
      </c>
      <c r="BE21" s="206">
        <f>'AT-Exp (O)'!BE21*(1+Toeslagen!$Q$6)</f>
        <v>1911.2304640000002</v>
      </c>
      <c r="BF21" s="206">
        <f>'AT-Exp (O)'!BF21*(1+Toeslagen!$Q$6)</f>
        <v>1903.6160000000002</v>
      </c>
      <c r="BG21" s="206">
        <f>'AT-Exp (O)'!BG21*(1+Toeslagen!$Q$6)</f>
        <v>1903.6160000000002</v>
      </c>
      <c r="BH21" s="206">
        <f>'AT-Exp (O)'!BH21*(1+Toeslagen!$Q$6)</f>
        <v>1903.6160000000002</v>
      </c>
      <c r="BI21" s="206">
        <f>'AT-Exp (O)'!BI21*(1+Toeslagen!$Q$6)</f>
        <v>1903.6160000000002</v>
      </c>
      <c r="BJ21" s="206">
        <f>'AT-Exp (O)'!BJ21*(1+Toeslagen!$Q$6)</f>
        <v>1897.9051520000003</v>
      </c>
      <c r="BK21" s="206">
        <f>'AT-Exp (O)'!BK21*(1+Toeslagen!$Q$6)</f>
        <v>1892.2114365440002</v>
      </c>
      <c r="BL21" s="206">
        <f>'AT-Exp (O)'!BL21*(1+Toeslagen!$Q$6)</f>
        <v>1884.5798400000001</v>
      </c>
      <c r="BM21" s="206">
        <f>'AT-Exp (O)'!BM21*(1+Toeslagen!$Q$6)</f>
        <v>1894.0979200000002</v>
      </c>
      <c r="BN21" s="206">
        <f>'AT-Exp (O)'!BN21*(1+Toeslagen!$Q$6)</f>
        <v>1894.0979200000002</v>
      </c>
      <c r="BO21" s="206">
        <f>'AT-Exp (O)'!BO21*(1+Toeslagen!$Q$6)</f>
        <v>1894.0979200000002</v>
      </c>
      <c r="BP21" s="206">
        <f>'AT-Exp (O)'!BP21*(1+Toeslagen!$Q$6)</f>
        <v>1894.0979200000002</v>
      </c>
      <c r="BQ21" s="206">
        <f>'AT-Exp (O)'!BQ21*(1+Toeslagen!$Q$6)</f>
        <v>1894.0979200000002</v>
      </c>
      <c r="BR21" s="206">
        <f>'AT-Exp (O)'!BR21*(1+Toeslagen!$Q$6)</f>
        <v>1994.4913021131003</v>
      </c>
      <c r="BS21" s="206">
        <f>'AT-Exp (O)'!BS21*(1+Toeslagen!$Q$6)</f>
        <v>1994.4913021131003</v>
      </c>
      <c r="BT21" s="206">
        <f>'AT-Exp (O)'!BT21*(1+Toeslagen!$Q$6)</f>
        <v>1994.4913021131003</v>
      </c>
      <c r="BU21" s="206">
        <f>'AT-Exp (O)'!BU21*(1+Toeslagen!$Q$6)</f>
        <v>1909.4708183620744</v>
      </c>
      <c r="BV21" s="206">
        <f>'AT-Exp (O)'!BV21*(1+Toeslagen!$Q$6)</f>
        <v>0</v>
      </c>
      <c r="BW21" s="206">
        <f>'AT-Exp (O)'!BW21*(1+Toeslagen!$Q$6)</f>
        <v>0</v>
      </c>
      <c r="BX21" s="206">
        <f>'AT-Exp (O)'!BX21*(1+Toeslagen!$Q$6)</f>
        <v>1896.1710216172642</v>
      </c>
      <c r="BY21" s="206">
        <f>'AT-Exp (O)'!BY21*(1+Toeslagen!$Q$6)</f>
        <v>1899.9709635443528</v>
      </c>
      <c r="BZ21" s="206">
        <f>'AT-Exp (O)'!BZ21*(1+Toeslagen!$Q$6)</f>
        <v>1890.471108726631</v>
      </c>
      <c r="CA21" s="206">
        <f>'AT-Exp (O)'!CA21*(1+Toeslagen!$Q$6)</f>
        <v>1890.471108726631</v>
      </c>
      <c r="CB21" s="206">
        <f>'AT-Exp (O)'!CB21*(1+Toeslagen!$Q$6)</f>
        <v>1905.6708764349858</v>
      </c>
      <c r="CC21" s="206">
        <f>'AT-Exp (O)'!CC21*(1+Toeslagen!$Q$6)</f>
        <v>1884.7711958359978</v>
      </c>
      <c r="CD21" s="206">
        <f>'AT-Exp (O)'!CD21*(1+Toeslagen!$Q$6)</f>
        <v>1901.8709345078969</v>
      </c>
      <c r="CE21" s="206">
        <f>'AT-Exp (O)'!CE21*(1+Toeslagen!$Q$6)</f>
        <v>1899.9709635443528</v>
      </c>
      <c r="CF21" s="206">
        <f>'AT-Exp (O)'!CF21*(1+Toeslagen!$Q$6)</f>
        <v>1861.9715442734657</v>
      </c>
      <c r="CG21" s="206">
        <f>'AT-Exp (O)'!CG21*(1+Toeslagen!$Q$6)</f>
        <v>2109.12</v>
      </c>
      <c r="CH21" s="206">
        <f>'AT-Exp (O)'!CH21*(1+Toeslagen!$Q$6)</f>
        <v>2109.12</v>
      </c>
      <c r="CI21" s="206">
        <f>'AT-Exp (O)'!CI21*(1+Toeslagen!$Q$6)</f>
        <v>2109.12</v>
      </c>
      <c r="CJ21" s="206">
        <f>'AT-Exp (O)'!CJ21*(1+Toeslagen!$Q$6)</f>
        <v>2231.6604456084397</v>
      </c>
      <c r="CK21" s="206">
        <f>'AT-Exp (O)'!CK21*(1+Toeslagen!$Q$6)</f>
        <v>2253.9770500645245</v>
      </c>
      <c r="CL21" s="206">
        <f>'AT-Exp (O)'!CL21*(1+Toeslagen!$Q$6)</f>
        <v>2253.9770500645245</v>
      </c>
      <c r="CM21" s="206">
        <f>'AT-Exp (O)'!CM21*(1+Toeslagen!$Q$6)</f>
        <v>2231.6604456084328</v>
      </c>
      <c r="CN21" s="206">
        <f>'AT-Exp (O)'!CN21*(1+Toeslagen!$Q$6)</f>
        <v>0</v>
      </c>
      <c r="CO21" s="206">
        <f>'AT-Exp (O)'!CO21*(1+Toeslagen!$Q$6)</f>
        <v>0</v>
      </c>
      <c r="CP21" s="206">
        <f>'AT-Exp (O)'!CP21*(1+Toeslagen!$Q$6)</f>
        <v>0</v>
      </c>
      <c r="CQ21" s="206">
        <f>'AT-Exp (O)'!CQ21*(1+Toeslagen!$Q$6)</f>
        <v>0</v>
      </c>
      <c r="CR21" s="206">
        <f>'AT-Exp (O)'!CR21*(1+Toeslagen!$Q$6)</f>
        <v>2231.6604456084328</v>
      </c>
      <c r="CS21" s="206">
        <f>'AT-Exp (O)'!CS21*(1+Toeslagen!$Q$6)</f>
        <v>2231.6604456084328</v>
      </c>
      <c r="CT21" s="206">
        <f>'AT-Exp (O)'!CT21*(1+Toeslagen!$Q$6)</f>
        <v>2231.6604456084328</v>
      </c>
      <c r="CU21" s="206">
        <f>'AT-Exp (O)'!CU21*(1+Toeslagen!$Q$6)</f>
        <v>2231.6604456084328</v>
      </c>
      <c r="CV21" s="206">
        <f>'AT-Exp (O)'!CV21*(1+Toeslagen!$Q$6)</f>
        <v>2231.6604456084328</v>
      </c>
      <c r="CW21" s="206">
        <f>'AT-Exp (O)'!CW21*(1+Toeslagen!$Q$6)</f>
        <v>2209.3438411523484</v>
      </c>
      <c r="CX21" s="206">
        <f>'AT-Exp (O)'!CX21*(1+Toeslagen!$Q$6)</f>
        <v>2187.027236696264</v>
      </c>
      <c r="CY21" s="206">
        <f>'AT-Exp (O)'!CY21*(1+Toeslagen!$Q$6)</f>
        <v>2231.6604456084328</v>
      </c>
      <c r="CZ21" s="206">
        <f>'AT-Exp (O)'!CZ21*(1+Toeslagen!$Q$6)</f>
        <v>2164.7106322401796</v>
      </c>
      <c r="DA21" s="206">
        <f>'AT-Exp (O)'!DA21*(1+Toeslagen!$Q$6)</f>
        <v>2299.8010921356913</v>
      </c>
      <c r="DB21" s="206">
        <f>'AT-Exp (O)'!DB21*(1+Toeslagen!$Q$6)</f>
        <v>2299.8010921356913</v>
      </c>
      <c r="DC21" s="206">
        <f>'AT-Exp (O)'!DC21*(1+Toeslagen!$Q$6)</f>
        <v>2299.8010921356913</v>
      </c>
      <c r="DD21" s="206">
        <f>'AT-Exp (O)'!DD21*(1+Toeslagen!$Q$6)</f>
        <v>2299.8010921356913</v>
      </c>
      <c r="DE21" s="206">
        <f>'AT-Exp (O)'!DE21*(1+Toeslagen!$Q$6)</f>
        <v>2299.8010921356877</v>
      </c>
      <c r="DF21" s="206">
        <f>'AT-Exp (O)'!DF21*(1+Toeslagen!$Q$6)</f>
        <v>2276.8030812143306</v>
      </c>
      <c r="DG21" s="206">
        <f>'AT-Exp (O)'!DG21*(1+Toeslagen!$Q$6)</f>
        <v>2299.8010921356877</v>
      </c>
      <c r="DH21" s="206">
        <f>'AT-Exp (O)'!DH21*(1+Toeslagen!$Q$6)</f>
        <v>2265.3040757536523</v>
      </c>
      <c r="DI21" s="206">
        <f>'AT-Exp (O)'!DI21*(1+Toeslagen!$Q$6)</f>
        <v>2265.3040757536523</v>
      </c>
      <c r="DJ21" s="206">
        <f>'AT-Exp (O)'!DJ21*(1+Toeslagen!$Q$6)</f>
        <v>2230.8070593716166</v>
      </c>
    </row>
    <row r="22" spans="1:114">
      <c r="A22" s="1">
        <v>26</v>
      </c>
      <c r="B22" s="1">
        <v>26</v>
      </c>
      <c r="C22" s="1"/>
      <c r="D22" s="1">
        <v>4</v>
      </c>
      <c r="F22" t="s">
        <v>203</v>
      </c>
      <c r="G22" t="s">
        <v>204</v>
      </c>
      <c r="H22" t="s">
        <v>206</v>
      </c>
      <c r="I22" t="s">
        <v>206</v>
      </c>
      <c r="J22" t="s">
        <v>202</v>
      </c>
      <c r="N22" s="218">
        <v>4</v>
      </c>
      <c r="O22" s="186">
        <v>7000</v>
      </c>
      <c r="Y22" s="206">
        <f>'AT-Exp (O)'!Y22*(1+Toeslagen!$Q$6)</f>
        <v>2154.5472</v>
      </c>
      <c r="Z22" s="206">
        <f>'AT-Exp (O)'!Z22*(1+Toeslagen!$Q$6)</f>
        <v>2154.5472</v>
      </c>
      <c r="AA22" s="206">
        <f>'AT-Exp (O)'!AA22*(1+Toeslagen!$Q$6)</f>
        <v>2154.5472</v>
      </c>
      <c r="AB22" s="206">
        <f>'AT-Exp (O)'!AB22*(1+Toeslagen!$Q$6)</f>
        <v>2154.5472</v>
      </c>
      <c r="AC22" s="206">
        <f>'AT-Exp (O)'!AC22*(1+Toeslagen!$Q$6)</f>
        <v>0</v>
      </c>
      <c r="AD22" s="206">
        <f>'AT-Exp (O)'!AD22*(1+Toeslagen!$Q$6)</f>
        <v>0</v>
      </c>
      <c r="AE22" s="206">
        <f>'AT-Exp (O)'!AE22*(1+Toeslagen!$Q$6)</f>
        <v>0</v>
      </c>
      <c r="AF22" s="206">
        <f>'AT-Exp (O)'!AF22*(1+Toeslagen!$Q$6)</f>
        <v>0</v>
      </c>
      <c r="AG22" s="206">
        <f>'AT-Exp (O)'!AG22*(1+Toeslagen!$Q$6)</f>
        <v>0</v>
      </c>
      <c r="AH22" s="206">
        <f>'AT-Exp (O)'!AH22*(1+Toeslagen!$Q$6)</f>
        <v>0</v>
      </c>
      <c r="AI22" s="206">
        <f>'AT-Exp (O)'!AI22*(1+Toeslagen!$Q$6)</f>
        <v>2163.2000000000003</v>
      </c>
      <c r="AJ22" s="206">
        <f>'AT-Exp (O)'!AJ22*(1+Toeslagen!$Q$6)</f>
        <v>2184.8320000000003</v>
      </c>
      <c r="AK22" s="206">
        <f>'AT-Exp (O)'!AK22*(1+Toeslagen!$Q$6)</f>
        <v>2184.8320000000003</v>
      </c>
      <c r="AL22" s="206">
        <f>'AT-Exp (O)'!AL22*(1+Toeslagen!$Q$6)</f>
        <v>2163.2000000000003</v>
      </c>
      <c r="AM22" s="206">
        <f>'AT-Exp (O)'!AM22*(1+Toeslagen!$Q$6)</f>
        <v>2163.2000000000003</v>
      </c>
      <c r="AN22" s="206">
        <f>'AT-Exp (O)'!AN22*(1+Toeslagen!$Q$6)</f>
        <v>2163.2000000000003</v>
      </c>
      <c r="AO22" s="206">
        <f>'AT-Exp (O)'!AO22*(1+Toeslagen!$Q$6)</f>
        <v>2163.2000000000003</v>
      </c>
      <c r="AP22" s="206">
        <f>'AT-Exp (O)'!AP22*(1+Toeslagen!$Q$6)</f>
        <v>2163.2000000000003</v>
      </c>
      <c r="AQ22" s="206">
        <f>'AT-Exp (O)'!AQ22*(1+Toeslagen!$Q$6)</f>
        <v>2163.2000000000003</v>
      </c>
      <c r="AR22" s="206">
        <f>'AT-Exp (O)'!AR22*(1+Toeslagen!$Q$6)</f>
        <v>0</v>
      </c>
      <c r="AS22" s="206">
        <f>'AT-Exp (O)'!AS22*(1+Toeslagen!$Q$6)</f>
        <v>2145.8944000000001</v>
      </c>
      <c r="AT22" s="206">
        <f>'AT-Exp (O)'!AT22*(1+Toeslagen!$Q$6)</f>
        <v>2141.5679999999998</v>
      </c>
      <c r="AU22" s="206">
        <f>'AT-Exp (O)'!AU22*(1+Toeslagen!$Q$6)</f>
        <v>2141.5679999999998</v>
      </c>
      <c r="AV22" s="206">
        <f>'AT-Exp (O)'!AV22*(1+Toeslagen!$Q$6)</f>
        <v>2119.9360000000001</v>
      </c>
      <c r="AW22" s="206">
        <f>'AT-Exp (O)'!AW22*(1+Toeslagen!$Q$6)</f>
        <v>2163.2000000000003</v>
      </c>
      <c r="AX22" s="206">
        <f>'AT-Exp (O)'!AX22*(1+Toeslagen!$Q$6)</f>
        <v>2163.2000000000003</v>
      </c>
      <c r="AY22" s="206">
        <f>'AT-Exp (O)'!AY22*(1+Toeslagen!$Q$6)</f>
        <v>2163.2000000000003</v>
      </c>
      <c r="AZ22" s="206">
        <f>'AT-Exp (O)'!AZ22*(1+Toeslagen!$Q$6)</f>
        <v>2163.2000000000003</v>
      </c>
      <c r="BA22" s="206">
        <f>'AT-Exp (O)'!BA22*(1+Toeslagen!$Q$6)</f>
        <v>2163.2000000000003</v>
      </c>
      <c r="BB22" s="206">
        <f>'AT-Exp (O)'!BB22*(1+Toeslagen!$Q$6)</f>
        <v>2163.2000000000003</v>
      </c>
      <c r="BC22" s="206">
        <f>'AT-Exp (O)'!BC22*(1+Toeslagen!$Q$6)</f>
        <v>1956.700928</v>
      </c>
      <c r="BD22" s="206">
        <f>'AT-Exp (O)'!BD22*(1+Toeslagen!$Q$6)</f>
        <v>1944.889856</v>
      </c>
      <c r="BE22" s="206">
        <f>'AT-Exp (O)'!BE22*(1+Toeslagen!$Q$6)</f>
        <v>1976.3860480000001</v>
      </c>
      <c r="BF22" s="206">
        <f>'AT-Exp (O)'!BF22*(1+Toeslagen!$Q$6)</f>
        <v>1968.5119999999999</v>
      </c>
      <c r="BG22" s="206">
        <f>'AT-Exp (O)'!BG22*(1+Toeslagen!$Q$6)</f>
        <v>1968.5119999999999</v>
      </c>
      <c r="BH22" s="206">
        <f>'AT-Exp (O)'!BH22*(1+Toeslagen!$Q$6)</f>
        <v>1968.5119999999999</v>
      </c>
      <c r="BI22" s="206">
        <f>'AT-Exp (O)'!BI22*(1+Toeslagen!$Q$6)</f>
        <v>1968.5119999999999</v>
      </c>
      <c r="BJ22" s="206">
        <f>'AT-Exp (O)'!BJ22*(1+Toeslagen!$Q$6)</f>
        <v>1962.606464</v>
      </c>
      <c r="BK22" s="206">
        <f>'AT-Exp (O)'!BK22*(1+Toeslagen!$Q$6)</f>
        <v>1956.718644608</v>
      </c>
      <c r="BL22" s="206">
        <f>'AT-Exp (O)'!BL22*(1+Toeslagen!$Q$6)</f>
        <v>1948.8268799999998</v>
      </c>
      <c r="BM22" s="206">
        <f>'AT-Exp (O)'!BM22*(1+Toeslagen!$Q$6)</f>
        <v>1958.6694400000001</v>
      </c>
      <c r="BN22" s="206">
        <f>'AT-Exp (O)'!BN22*(1+Toeslagen!$Q$6)</f>
        <v>1958.6694400000001</v>
      </c>
      <c r="BO22" s="206">
        <f>'AT-Exp (O)'!BO22*(1+Toeslagen!$Q$6)</f>
        <v>1958.6694400000001</v>
      </c>
      <c r="BP22" s="206">
        <f>'AT-Exp (O)'!BP22*(1+Toeslagen!$Q$6)</f>
        <v>1958.6694400000001</v>
      </c>
      <c r="BQ22" s="206">
        <f>'AT-Exp (O)'!BQ22*(1+Toeslagen!$Q$6)</f>
        <v>1958.6694400000001</v>
      </c>
      <c r="BR22" s="206">
        <f>'AT-Exp (O)'!BR22*(1+Toeslagen!$Q$6)</f>
        <v>2089.0170678659438</v>
      </c>
      <c r="BS22" s="206">
        <f>'AT-Exp (O)'!BS22*(1+Toeslagen!$Q$6)</f>
        <v>2089.0170678659438</v>
      </c>
      <c r="BT22" s="206">
        <f>'AT-Exp (O)'!BT22*(1+Toeslagen!$Q$6)</f>
        <v>2089.0170678659438</v>
      </c>
      <c r="BU22" s="206">
        <f>'AT-Exp (O)'!BU22*(1+Toeslagen!$Q$6)</f>
        <v>2004.8847551145545</v>
      </c>
      <c r="BV22" s="206">
        <f>'AT-Exp (O)'!BV22*(1+Toeslagen!$Q$6)</f>
        <v>0</v>
      </c>
      <c r="BW22" s="206">
        <f>'AT-Exp (O)'!BW22*(1+Toeslagen!$Q$6)</f>
        <v>0</v>
      </c>
      <c r="BX22" s="206">
        <f>'AT-Exp (O)'!BX22*(1+Toeslagen!$Q$6)</f>
        <v>1990.920383685896</v>
      </c>
      <c r="BY22" s="206">
        <f>'AT-Exp (O)'!BY22*(1+Toeslagen!$Q$6)</f>
        <v>1994.9102040940843</v>
      </c>
      <c r="BZ22" s="206">
        <f>'AT-Exp (O)'!BZ22*(1+Toeslagen!$Q$6)</f>
        <v>1984.9356530736138</v>
      </c>
      <c r="CA22" s="206">
        <f>'AT-Exp (O)'!CA22*(1+Toeslagen!$Q$6)</f>
        <v>1984.9356530736138</v>
      </c>
      <c r="CB22" s="206">
        <f>'AT-Exp (O)'!CB22*(1+Toeslagen!$Q$6)</f>
        <v>2000.8949347063663</v>
      </c>
      <c r="CC22" s="206">
        <f>'AT-Exp (O)'!CC22*(1+Toeslagen!$Q$6)</f>
        <v>1978.9509224613316</v>
      </c>
      <c r="CD22" s="206">
        <f>'AT-Exp (O)'!CD22*(1+Toeslagen!$Q$6)</f>
        <v>1996.9051142981782</v>
      </c>
      <c r="CE22" s="206">
        <f>'AT-Exp (O)'!CE22*(1+Toeslagen!$Q$6)</f>
        <v>1994.9102040940843</v>
      </c>
      <c r="CF22" s="206">
        <f>'AT-Exp (O)'!CF22*(1+Toeslagen!$Q$6)</f>
        <v>1955.0120000122024</v>
      </c>
      <c r="CG22" s="206">
        <f>'AT-Exp (O)'!CG22*(1+Toeslagen!$Q$6)</f>
        <v>2217.2800000000002</v>
      </c>
      <c r="CH22" s="206">
        <f>'AT-Exp (O)'!CH22*(1+Toeslagen!$Q$6)</f>
        <v>2217.2800000000002</v>
      </c>
      <c r="CI22" s="206">
        <f>'AT-Exp (O)'!CI22*(1+Toeslagen!$Q$6)</f>
        <v>2217.2800000000002</v>
      </c>
      <c r="CJ22" s="206">
        <f>'AT-Exp (O)'!CJ22*(1+Toeslagen!$Q$6)</f>
        <v>2342.3944233993179</v>
      </c>
      <c r="CK22" s="206">
        <f>'AT-Exp (O)'!CK22*(1+Toeslagen!$Q$6)</f>
        <v>2365.818367633311</v>
      </c>
      <c r="CL22" s="206">
        <f>'AT-Exp (O)'!CL22*(1+Toeslagen!$Q$6)</f>
        <v>2365.818367633311</v>
      </c>
      <c r="CM22" s="206">
        <f>'AT-Exp (O)'!CM22*(1+Toeslagen!$Q$6)</f>
        <v>2342.3944233993257</v>
      </c>
      <c r="CN22" s="206">
        <f>'AT-Exp (O)'!CN22*(1+Toeslagen!$Q$6)</f>
        <v>0</v>
      </c>
      <c r="CO22" s="206">
        <f>'AT-Exp (O)'!CO22*(1+Toeslagen!$Q$6)</f>
        <v>0</v>
      </c>
      <c r="CP22" s="206">
        <f>'AT-Exp (O)'!CP22*(1+Toeslagen!$Q$6)</f>
        <v>0</v>
      </c>
      <c r="CQ22" s="206">
        <f>'AT-Exp (O)'!CQ22*(1+Toeslagen!$Q$6)</f>
        <v>0</v>
      </c>
      <c r="CR22" s="206">
        <f>'AT-Exp (O)'!CR22*(1+Toeslagen!$Q$6)</f>
        <v>2342.3944233993257</v>
      </c>
      <c r="CS22" s="206">
        <f>'AT-Exp (O)'!CS22*(1+Toeslagen!$Q$6)</f>
        <v>2342.3944233993257</v>
      </c>
      <c r="CT22" s="206">
        <f>'AT-Exp (O)'!CT22*(1+Toeslagen!$Q$6)</f>
        <v>2342.3944233993257</v>
      </c>
      <c r="CU22" s="206">
        <f>'AT-Exp (O)'!CU22*(1+Toeslagen!$Q$6)</f>
        <v>2342.3944233993257</v>
      </c>
      <c r="CV22" s="206">
        <f>'AT-Exp (O)'!CV22*(1+Toeslagen!$Q$6)</f>
        <v>2342.3944233993257</v>
      </c>
      <c r="CW22" s="206">
        <f>'AT-Exp (O)'!CW22*(1+Toeslagen!$Q$6)</f>
        <v>2318.9704791653326</v>
      </c>
      <c r="CX22" s="206">
        <f>'AT-Exp (O)'!CX22*(1+Toeslagen!$Q$6)</f>
        <v>2295.5465349313395</v>
      </c>
      <c r="CY22" s="206">
        <f>'AT-Exp (O)'!CY22*(1+Toeslagen!$Q$6)</f>
        <v>2342.3944233993257</v>
      </c>
      <c r="CZ22" s="206">
        <f>'AT-Exp (O)'!CZ22*(1+Toeslagen!$Q$6)</f>
        <v>2272.1225906973455</v>
      </c>
      <c r="DA22" s="206">
        <f>'AT-Exp (O)'!DA22*(1+Toeslagen!$Q$6)</f>
        <v>2410.53506992657</v>
      </c>
      <c r="DB22" s="206">
        <f>'AT-Exp (O)'!DB22*(1+Toeslagen!$Q$6)</f>
        <v>2410.53506992657</v>
      </c>
      <c r="DC22" s="206">
        <f>'AT-Exp (O)'!DC22*(1+Toeslagen!$Q$6)</f>
        <v>2410.53506992657</v>
      </c>
      <c r="DD22" s="206">
        <f>'AT-Exp (O)'!DD22*(1+Toeslagen!$Q$6)</f>
        <v>2410.53506992657</v>
      </c>
      <c r="DE22" s="206">
        <f>'AT-Exp (O)'!DE22*(1+Toeslagen!$Q$6)</f>
        <v>2410.5350699265805</v>
      </c>
      <c r="DF22" s="206">
        <f>'AT-Exp (O)'!DF22*(1+Toeslagen!$Q$6)</f>
        <v>2386.4297192273148</v>
      </c>
      <c r="DG22" s="206">
        <f>'AT-Exp (O)'!DG22*(1+Toeslagen!$Q$6)</f>
        <v>2410.5350699265805</v>
      </c>
      <c r="DH22" s="206">
        <f>'AT-Exp (O)'!DH22*(1+Toeslagen!$Q$6)</f>
        <v>2374.3770438776814</v>
      </c>
      <c r="DI22" s="206">
        <f>'AT-Exp (O)'!DI22*(1+Toeslagen!$Q$6)</f>
        <v>2374.3770438776814</v>
      </c>
      <c r="DJ22" s="206">
        <f>'AT-Exp (O)'!DJ22*(1+Toeslagen!$Q$6)</f>
        <v>2338.2190178287829</v>
      </c>
    </row>
    <row r="23" spans="1:114">
      <c r="A23" s="1">
        <v>27</v>
      </c>
      <c r="B23" s="1">
        <v>27</v>
      </c>
      <c r="C23" s="1"/>
      <c r="D23" s="1">
        <v>4</v>
      </c>
      <c r="F23" t="s">
        <v>203</v>
      </c>
      <c r="G23" t="s">
        <v>204</v>
      </c>
      <c r="H23" t="s">
        <v>206</v>
      </c>
      <c r="I23" t="s">
        <v>206</v>
      </c>
      <c r="J23" t="s">
        <v>202</v>
      </c>
      <c r="N23" s="218">
        <v>4.4000000000000004</v>
      </c>
      <c r="O23" s="186">
        <v>7700</v>
      </c>
      <c r="Y23" s="206">
        <f>'AT-Exp (O)'!Y23*(1+Toeslagen!$Q$6)</f>
        <v>2316.1382400000002</v>
      </c>
      <c r="Z23" s="206">
        <f>'AT-Exp (O)'!Z23*(1+Toeslagen!$Q$6)</f>
        <v>2316.1382400000002</v>
      </c>
      <c r="AA23" s="206">
        <f>'AT-Exp (O)'!AA23*(1+Toeslagen!$Q$6)</f>
        <v>2316.1382400000002</v>
      </c>
      <c r="AB23" s="206">
        <f>'AT-Exp (O)'!AB23*(1+Toeslagen!$Q$6)</f>
        <v>2316.1382400000002</v>
      </c>
      <c r="AC23" s="206">
        <f>'AT-Exp (O)'!AC23*(1+Toeslagen!$Q$6)</f>
        <v>0</v>
      </c>
      <c r="AD23" s="206">
        <f>'AT-Exp (O)'!AD23*(1+Toeslagen!$Q$6)</f>
        <v>0</v>
      </c>
      <c r="AE23" s="206">
        <f>'AT-Exp (O)'!AE23*(1+Toeslagen!$Q$6)</f>
        <v>0</v>
      </c>
      <c r="AF23" s="206">
        <f>'AT-Exp (O)'!AF23*(1+Toeslagen!$Q$6)</f>
        <v>0</v>
      </c>
      <c r="AG23" s="206">
        <f>'AT-Exp (O)'!AG23*(1+Toeslagen!$Q$6)</f>
        <v>0</v>
      </c>
      <c r="AH23" s="206">
        <f>'AT-Exp (O)'!AH23*(1+Toeslagen!$Q$6)</f>
        <v>0</v>
      </c>
      <c r="AI23" s="206">
        <f>'AT-Exp (O)'!AI23*(1+Toeslagen!$Q$6)</f>
        <v>2325.44</v>
      </c>
      <c r="AJ23" s="206">
        <f>'AT-Exp (O)'!AJ23*(1+Toeslagen!$Q$6)</f>
        <v>2348.6944000000003</v>
      </c>
      <c r="AK23" s="206">
        <f>'AT-Exp (O)'!AK23*(1+Toeslagen!$Q$6)</f>
        <v>2348.6944000000003</v>
      </c>
      <c r="AL23" s="206">
        <f>'AT-Exp (O)'!AL23*(1+Toeslagen!$Q$6)</f>
        <v>2325.44</v>
      </c>
      <c r="AM23" s="206">
        <f>'AT-Exp (O)'!AM23*(1+Toeslagen!$Q$6)</f>
        <v>2325.44</v>
      </c>
      <c r="AN23" s="206">
        <f>'AT-Exp (O)'!AN23*(1+Toeslagen!$Q$6)</f>
        <v>2325.44</v>
      </c>
      <c r="AO23" s="206">
        <f>'AT-Exp (O)'!AO23*(1+Toeslagen!$Q$6)</f>
        <v>2325.44</v>
      </c>
      <c r="AP23" s="206">
        <f>'AT-Exp (O)'!AP23*(1+Toeslagen!$Q$6)</f>
        <v>2325.44</v>
      </c>
      <c r="AQ23" s="206">
        <f>'AT-Exp (O)'!AQ23*(1+Toeslagen!$Q$6)</f>
        <v>2325.44</v>
      </c>
      <c r="AR23" s="206">
        <f>'AT-Exp (O)'!AR23*(1+Toeslagen!$Q$6)</f>
        <v>0</v>
      </c>
      <c r="AS23" s="206">
        <f>'AT-Exp (O)'!AS23*(1+Toeslagen!$Q$6)</f>
        <v>2306.8364799999999</v>
      </c>
      <c r="AT23" s="206">
        <f>'AT-Exp (O)'!AT23*(1+Toeslagen!$Q$6)</f>
        <v>2302.1855999999998</v>
      </c>
      <c r="AU23" s="206">
        <f>'AT-Exp (O)'!AU23*(1+Toeslagen!$Q$6)</f>
        <v>2302.1855999999998</v>
      </c>
      <c r="AV23" s="206">
        <f>'AT-Exp (O)'!AV23*(1+Toeslagen!$Q$6)</f>
        <v>2278.9312</v>
      </c>
      <c r="AW23" s="206">
        <f>'AT-Exp (O)'!AW23*(1+Toeslagen!$Q$6)</f>
        <v>2325.44</v>
      </c>
      <c r="AX23" s="206">
        <f>'AT-Exp (O)'!AX23*(1+Toeslagen!$Q$6)</f>
        <v>2325.44</v>
      </c>
      <c r="AY23" s="206">
        <f>'AT-Exp (O)'!AY23*(1+Toeslagen!$Q$6)</f>
        <v>2325.44</v>
      </c>
      <c r="AZ23" s="206">
        <f>'AT-Exp (O)'!AZ23*(1+Toeslagen!$Q$6)</f>
        <v>2325.44</v>
      </c>
      <c r="BA23" s="206">
        <f>'AT-Exp (O)'!BA23*(1+Toeslagen!$Q$6)</f>
        <v>2325.44</v>
      </c>
      <c r="BB23" s="206">
        <f>'AT-Exp (O)'!BB23*(1+Toeslagen!$Q$6)</f>
        <v>2325.44</v>
      </c>
      <c r="BC23" s="206">
        <f>'AT-Exp (O)'!BC23*(1+Toeslagen!$Q$6)</f>
        <v>2074.963072</v>
      </c>
      <c r="BD23" s="206">
        <f>'AT-Exp (O)'!BD23*(1+Toeslagen!$Q$6)</f>
        <v>2062.4381440000002</v>
      </c>
      <c r="BE23" s="206">
        <f>'AT-Exp (O)'!BE23*(1+Toeslagen!$Q$6)</f>
        <v>2095.8379520000003</v>
      </c>
      <c r="BF23" s="206">
        <f>'AT-Exp (O)'!BF23*(1+Toeslagen!$Q$6)</f>
        <v>2087.4880000000003</v>
      </c>
      <c r="BG23" s="206">
        <f>'AT-Exp (O)'!BG23*(1+Toeslagen!$Q$6)</f>
        <v>2087.4880000000003</v>
      </c>
      <c r="BH23" s="206">
        <f>'AT-Exp (O)'!BH23*(1+Toeslagen!$Q$6)</f>
        <v>2087.4880000000003</v>
      </c>
      <c r="BI23" s="206">
        <f>'AT-Exp (O)'!BI23*(1+Toeslagen!$Q$6)</f>
        <v>2087.4880000000003</v>
      </c>
      <c r="BJ23" s="206">
        <f>'AT-Exp (O)'!BJ23*(1+Toeslagen!$Q$6)</f>
        <v>2081.2255359999999</v>
      </c>
      <c r="BK23" s="206">
        <f>'AT-Exp (O)'!BK23*(1+Toeslagen!$Q$6)</f>
        <v>2074.9818593919999</v>
      </c>
      <c r="BL23" s="206">
        <f>'AT-Exp (O)'!BL23*(1+Toeslagen!$Q$6)</f>
        <v>2066.61312</v>
      </c>
      <c r="BM23" s="206">
        <f>'AT-Exp (O)'!BM23*(1+Toeslagen!$Q$6)</f>
        <v>2077.0505600000001</v>
      </c>
      <c r="BN23" s="206">
        <f>'AT-Exp (O)'!BN23*(1+Toeslagen!$Q$6)</f>
        <v>2077.0505600000001</v>
      </c>
      <c r="BO23" s="206">
        <f>'AT-Exp (O)'!BO23*(1+Toeslagen!$Q$6)</f>
        <v>2077.0505600000001</v>
      </c>
      <c r="BP23" s="206">
        <f>'AT-Exp (O)'!BP23*(1+Toeslagen!$Q$6)</f>
        <v>2077.0505600000001</v>
      </c>
      <c r="BQ23" s="206">
        <f>'AT-Exp (O)'!BQ23*(1+Toeslagen!$Q$6)</f>
        <v>2077.0505600000001</v>
      </c>
      <c r="BR23" s="206">
        <f>'AT-Exp (O)'!BR23*(1+Toeslagen!$Q$6)</f>
        <v>2183.5428336187915</v>
      </c>
      <c r="BS23" s="206">
        <f>'AT-Exp (O)'!BS23*(1+Toeslagen!$Q$6)</f>
        <v>2183.5428336187915</v>
      </c>
      <c r="BT23" s="206">
        <f>'AT-Exp (O)'!BT23*(1+Toeslagen!$Q$6)</f>
        <v>2183.5428336187915</v>
      </c>
      <c r="BU23" s="206">
        <f>'AT-Exp (O)'!BU23*(1+Toeslagen!$Q$6)</f>
        <v>2100.298691867034</v>
      </c>
      <c r="BV23" s="206">
        <f>'AT-Exp (O)'!BV23*(1+Toeslagen!$Q$6)</f>
        <v>0</v>
      </c>
      <c r="BW23" s="206">
        <f>'AT-Exp (O)'!BW23*(1+Toeslagen!$Q$6)</f>
        <v>0</v>
      </c>
      <c r="BX23" s="206">
        <f>'AT-Exp (O)'!BX23*(1+Toeslagen!$Q$6)</f>
        <v>2085.6697457545274</v>
      </c>
      <c r="BY23" s="206">
        <f>'AT-Exp (O)'!BY23*(1+Toeslagen!$Q$6)</f>
        <v>2089.8494446438149</v>
      </c>
      <c r="BZ23" s="206">
        <f>'AT-Exp (O)'!BZ23*(1+Toeslagen!$Q$6)</f>
        <v>2079.4001974205958</v>
      </c>
      <c r="CA23" s="206">
        <f>'AT-Exp (O)'!CA23*(1+Toeslagen!$Q$6)</f>
        <v>2079.4001974205958</v>
      </c>
      <c r="CB23" s="206">
        <f>'AT-Exp (O)'!CB23*(1+Toeslagen!$Q$6)</f>
        <v>2096.1189929777461</v>
      </c>
      <c r="CC23" s="206">
        <f>'AT-Exp (O)'!CC23*(1+Toeslagen!$Q$6)</f>
        <v>2073.1306490866646</v>
      </c>
      <c r="CD23" s="206">
        <f>'AT-Exp (O)'!CD23*(1+Toeslagen!$Q$6)</f>
        <v>2091.9392940884586</v>
      </c>
      <c r="CE23" s="206">
        <f>'AT-Exp (O)'!CE23*(1+Toeslagen!$Q$6)</f>
        <v>2089.8494446438149</v>
      </c>
      <c r="CF23" s="206">
        <f>'AT-Exp (O)'!CF23*(1+Toeslagen!$Q$6)</f>
        <v>2048.0524557509389</v>
      </c>
      <c r="CG23" s="206">
        <f>'AT-Exp (O)'!CG23*(1+Toeslagen!$Q$6)</f>
        <v>2368.7040000000002</v>
      </c>
      <c r="CH23" s="206">
        <f>'AT-Exp (O)'!CH23*(1+Toeslagen!$Q$6)</f>
        <v>2368.7040000000002</v>
      </c>
      <c r="CI23" s="206">
        <f>'AT-Exp (O)'!CI23*(1+Toeslagen!$Q$6)</f>
        <v>2368.7040000000002</v>
      </c>
      <c r="CJ23" s="206">
        <f>'AT-Exp (O)'!CJ23*(1+Toeslagen!$Q$6)</f>
        <v>2453.1284011901957</v>
      </c>
      <c r="CK23" s="206">
        <f>'AT-Exp (O)'!CK23*(1+Toeslagen!$Q$6)</f>
        <v>2477.6596852020975</v>
      </c>
      <c r="CL23" s="206">
        <f>'AT-Exp (O)'!CL23*(1+Toeslagen!$Q$6)</f>
        <v>2477.6596852020975</v>
      </c>
      <c r="CM23" s="206">
        <f>'AT-Exp (O)'!CM23*(1+Toeslagen!$Q$6)</f>
        <v>2453.1284011901971</v>
      </c>
      <c r="CN23" s="206">
        <f>'AT-Exp (O)'!CN23*(1+Toeslagen!$Q$6)</f>
        <v>0</v>
      </c>
      <c r="CO23" s="206">
        <f>'AT-Exp (O)'!CO23*(1+Toeslagen!$Q$6)</f>
        <v>0</v>
      </c>
      <c r="CP23" s="206">
        <f>'AT-Exp (O)'!CP23*(1+Toeslagen!$Q$6)</f>
        <v>0</v>
      </c>
      <c r="CQ23" s="206">
        <f>'AT-Exp (O)'!CQ23*(1+Toeslagen!$Q$6)</f>
        <v>0</v>
      </c>
      <c r="CR23" s="206">
        <f>'AT-Exp (O)'!CR23*(1+Toeslagen!$Q$6)</f>
        <v>2453.1284011901971</v>
      </c>
      <c r="CS23" s="206">
        <f>'AT-Exp (O)'!CS23*(1+Toeslagen!$Q$6)</f>
        <v>2453.1284011901971</v>
      </c>
      <c r="CT23" s="206">
        <f>'AT-Exp (O)'!CT23*(1+Toeslagen!$Q$6)</f>
        <v>2453.1284011901971</v>
      </c>
      <c r="CU23" s="206">
        <f>'AT-Exp (O)'!CU23*(1+Toeslagen!$Q$6)</f>
        <v>2453.1284011901971</v>
      </c>
      <c r="CV23" s="206">
        <f>'AT-Exp (O)'!CV23*(1+Toeslagen!$Q$6)</f>
        <v>2453.1284011901971</v>
      </c>
      <c r="CW23" s="206">
        <f>'AT-Exp (O)'!CW23*(1+Toeslagen!$Q$6)</f>
        <v>2428.5971171782953</v>
      </c>
      <c r="CX23" s="206">
        <f>'AT-Exp (O)'!CX23*(1+Toeslagen!$Q$6)</f>
        <v>2404.0658331663931</v>
      </c>
      <c r="CY23" s="206">
        <f>'AT-Exp (O)'!CY23*(1+Toeslagen!$Q$6)</f>
        <v>2453.1284011901971</v>
      </c>
      <c r="CZ23" s="206">
        <f>'AT-Exp (O)'!CZ23*(1+Toeslagen!$Q$6)</f>
        <v>2379.5345491544913</v>
      </c>
      <c r="DA23" s="206">
        <f>'AT-Exp (O)'!DA23*(1+Toeslagen!$Q$6)</f>
        <v>2521.2690477174478</v>
      </c>
      <c r="DB23" s="206">
        <f>'AT-Exp (O)'!DB23*(1+Toeslagen!$Q$6)</f>
        <v>2521.2690477174478</v>
      </c>
      <c r="DC23" s="206">
        <f>'AT-Exp (O)'!DC23*(1+Toeslagen!$Q$6)</f>
        <v>2521.2690477174478</v>
      </c>
      <c r="DD23" s="206">
        <f>'AT-Exp (O)'!DD23*(1+Toeslagen!$Q$6)</f>
        <v>2521.2690477174478</v>
      </c>
      <c r="DE23" s="206">
        <f>'AT-Exp (O)'!DE23*(1+Toeslagen!$Q$6)</f>
        <v>2521.2690477174524</v>
      </c>
      <c r="DF23" s="206">
        <f>'AT-Exp (O)'!DF23*(1+Toeslagen!$Q$6)</f>
        <v>2496.0563572402775</v>
      </c>
      <c r="DG23" s="206">
        <f>'AT-Exp (O)'!DG23*(1+Toeslagen!$Q$6)</f>
        <v>2521.2690477174524</v>
      </c>
      <c r="DH23" s="206">
        <f>'AT-Exp (O)'!DH23*(1+Toeslagen!$Q$6)</f>
        <v>2483.450012001691</v>
      </c>
      <c r="DI23" s="206">
        <f>'AT-Exp (O)'!DI23*(1+Toeslagen!$Q$6)</f>
        <v>2483.450012001691</v>
      </c>
      <c r="DJ23" s="206">
        <f>'AT-Exp (O)'!DJ23*(1+Toeslagen!$Q$6)</f>
        <v>2445.6309762859287</v>
      </c>
    </row>
    <row r="24" spans="1:114">
      <c r="A24" s="1">
        <v>28</v>
      </c>
      <c r="B24" s="1">
        <v>28</v>
      </c>
      <c r="C24" s="1"/>
      <c r="D24" s="1">
        <v>4</v>
      </c>
      <c r="F24" t="s">
        <v>203</v>
      </c>
      <c r="G24" t="s">
        <v>204</v>
      </c>
      <c r="H24" t="s">
        <v>206</v>
      </c>
      <c r="I24" t="s">
        <v>206</v>
      </c>
      <c r="J24" t="s">
        <v>202</v>
      </c>
      <c r="N24" s="218">
        <v>4.5</v>
      </c>
      <c r="O24" s="186">
        <v>7875</v>
      </c>
      <c r="Y24" s="206">
        <f>'AT-Exp (O)'!Y24*(1+Toeslagen!$Q$6)</f>
        <v>2391.5473920000004</v>
      </c>
      <c r="Z24" s="206">
        <f>'AT-Exp (O)'!Z24*(1+Toeslagen!$Q$6)</f>
        <v>2391.5473920000004</v>
      </c>
      <c r="AA24" s="206">
        <f>'AT-Exp (O)'!AA24*(1+Toeslagen!$Q$6)</f>
        <v>2391.5473920000004</v>
      </c>
      <c r="AB24" s="206">
        <f>'AT-Exp (O)'!AB24*(1+Toeslagen!$Q$6)</f>
        <v>2391.5473920000004</v>
      </c>
      <c r="AC24" s="206">
        <f>'AT-Exp (O)'!AC24*(1+Toeslagen!$Q$6)</f>
        <v>0</v>
      </c>
      <c r="AD24" s="206">
        <f>'AT-Exp (O)'!AD24*(1+Toeslagen!$Q$6)</f>
        <v>0</v>
      </c>
      <c r="AE24" s="206">
        <f>'AT-Exp (O)'!AE24*(1+Toeslagen!$Q$6)</f>
        <v>0</v>
      </c>
      <c r="AF24" s="206">
        <f>'AT-Exp (O)'!AF24*(1+Toeslagen!$Q$6)</f>
        <v>0</v>
      </c>
      <c r="AG24" s="206">
        <f>'AT-Exp (O)'!AG24*(1+Toeslagen!$Q$6)</f>
        <v>0</v>
      </c>
      <c r="AH24" s="206">
        <f>'AT-Exp (O)'!AH24*(1+Toeslagen!$Q$6)</f>
        <v>0</v>
      </c>
      <c r="AI24" s="206">
        <f>'AT-Exp (O)'!AI24*(1+Toeslagen!$Q$6)</f>
        <v>2401.1520000000005</v>
      </c>
      <c r="AJ24" s="206">
        <f>'AT-Exp (O)'!AJ24*(1+Toeslagen!$Q$6)</f>
        <v>2425.1635200000005</v>
      </c>
      <c r="AK24" s="206">
        <f>'AT-Exp (O)'!AK24*(1+Toeslagen!$Q$6)</f>
        <v>2425.1635200000005</v>
      </c>
      <c r="AL24" s="206">
        <f>'AT-Exp (O)'!AL24*(1+Toeslagen!$Q$6)</f>
        <v>2401.1520000000005</v>
      </c>
      <c r="AM24" s="206">
        <f>'AT-Exp (O)'!AM24*(1+Toeslagen!$Q$6)</f>
        <v>2401.1520000000005</v>
      </c>
      <c r="AN24" s="206">
        <f>'AT-Exp (O)'!AN24*(1+Toeslagen!$Q$6)</f>
        <v>2401.1520000000005</v>
      </c>
      <c r="AO24" s="206">
        <f>'AT-Exp (O)'!AO24*(1+Toeslagen!$Q$6)</f>
        <v>2401.1520000000005</v>
      </c>
      <c r="AP24" s="206">
        <f>'AT-Exp (O)'!AP24*(1+Toeslagen!$Q$6)</f>
        <v>2401.1520000000005</v>
      </c>
      <c r="AQ24" s="206">
        <f>'AT-Exp (O)'!AQ24*(1+Toeslagen!$Q$6)</f>
        <v>2401.1520000000005</v>
      </c>
      <c r="AR24" s="206">
        <f>'AT-Exp (O)'!AR24*(1+Toeslagen!$Q$6)</f>
        <v>0</v>
      </c>
      <c r="AS24" s="206">
        <f>'AT-Exp (O)'!AS24*(1+Toeslagen!$Q$6)</f>
        <v>2381.9427840000003</v>
      </c>
      <c r="AT24" s="206">
        <f>'AT-Exp (O)'!AT24*(1+Toeslagen!$Q$6)</f>
        <v>2377.14048</v>
      </c>
      <c r="AU24" s="206">
        <f>'AT-Exp (O)'!AU24*(1+Toeslagen!$Q$6)</f>
        <v>2377.14048</v>
      </c>
      <c r="AV24" s="206">
        <f>'AT-Exp (O)'!AV24*(1+Toeslagen!$Q$6)</f>
        <v>2353.1289600000005</v>
      </c>
      <c r="AW24" s="206">
        <f>'AT-Exp (O)'!AW24*(1+Toeslagen!$Q$6)</f>
        <v>2401.1520000000005</v>
      </c>
      <c r="AX24" s="206">
        <f>'AT-Exp (O)'!AX24*(1+Toeslagen!$Q$6)</f>
        <v>2401.1520000000005</v>
      </c>
      <c r="AY24" s="206">
        <f>'AT-Exp (O)'!AY24*(1+Toeslagen!$Q$6)</f>
        <v>2401.1520000000005</v>
      </c>
      <c r="AZ24" s="206">
        <f>'AT-Exp (O)'!AZ24*(1+Toeslagen!$Q$6)</f>
        <v>2401.1520000000005</v>
      </c>
      <c r="BA24" s="206">
        <f>'AT-Exp (O)'!BA24*(1+Toeslagen!$Q$6)</f>
        <v>2401.1520000000005</v>
      </c>
      <c r="BB24" s="206">
        <f>'AT-Exp (O)'!BB24*(1+Toeslagen!$Q$6)</f>
        <v>2401.1520000000005</v>
      </c>
      <c r="BC24" s="206">
        <f>'AT-Exp (O)'!BC24*(1+Toeslagen!$Q$6)</f>
        <v>2160.9719040000004</v>
      </c>
      <c r="BD24" s="206">
        <f>'AT-Exp (O)'!BD24*(1+Toeslagen!$Q$6)</f>
        <v>2147.9278079999999</v>
      </c>
      <c r="BE24" s="206">
        <f>'AT-Exp (O)'!BE24*(1+Toeslagen!$Q$6)</f>
        <v>2182.7120640000003</v>
      </c>
      <c r="BF24" s="206">
        <f>'AT-Exp (O)'!BF24*(1+Toeslagen!$Q$6)</f>
        <v>2174.0160000000001</v>
      </c>
      <c r="BG24" s="206">
        <f>'AT-Exp (O)'!BG24*(1+Toeslagen!$Q$6)</f>
        <v>2174.0160000000001</v>
      </c>
      <c r="BH24" s="206">
        <f>'AT-Exp (O)'!BH24*(1+Toeslagen!$Q$6)</f>
        <v>2174.0160000000001</v>
      </c>
      <c r="BI24" s="206">
        <f>'AT-Exp (O)'!BI24*(1+Toeslagen!$Q$6)</f>
        <v>2174.0160000000001</v>
      </c>
      <c r="BJ24" s="206">
        <f>'AT-Exp (O)'!BJ24*(1+Toeslagen!$Q$6)</f>
        <v>2167.4939519999998</v>
      </c>
      <c r="BK24" s="206">
        <f>'AT-Exp (O)'!BK24*(1+Toeslagen!$Q$6)</f>
        <v>2160.9914701440002</v>
      </c>
      <c r="BL24" s="206">
        <f>'AT-Exp (O)'!BL24*(1+Toeslagen!$Q$6)</f>
        <v>2152.2758400000002</v>
      </c>
      <c r="BM24" s="206">
        <f>'AT-Exp (O)'!BM24*(1+Toeslagen!$Q$6)</f>
        <v>2163.1459199999999</v>
      </c>
      <c r="BN24" s="206">
        <f>'AT-Exp (O)'!BN24*(1+Toeslagen!$Q$6)</f>
        <v>2163.1459199999999</v>
      </c>
      <c r="BO24" s="206">
        <f>'AT-Exp (O)'!BO24*(1+Toeslagen!$Q$6)</f>
        <v>2163.1459199999999</v>
      </c>
      <c r="BP24" s="206">
        <f>'AT-Exp (O)'!BP24*(1+Toeslagen!$Q$6)</f>
        <v>2163.1459199999999</v>
      </c>
      <c r="BQ24" s="206">
        <f>'AT-Exp (O)'!BQ24*(1+Toeslagen!$Q$6)</f>
        <v>2163.1459199999999</v>
      </c>
      <c r="BR24" s="206">
        <f>'AT-Exp (O)'!BR24*(1+Toeslagen!$Q$6)</f>
        <v>2273.8070953716219</v>
      </c>
      <c r="BS24" s="206">
        <f>'AT-Exp (O)'!BS24*(1+Toeslagen!$Q$6)</f>
        <v>2273.8070953716219</v>
      </c>
      <c r="BT24" s="206">
        <f>'AT-Exp (O)'!BT24*(1+Toeslagen!$Q$6)</f>
        <v>2273.8070953716219</v>
      </c>
      <c r="BU24" s="206">
        <f>'AT-Exp (O)'!BU24*(1+Toeslagen!$Q$6)</f>
        <v>2191.4298170995125</v>
      </c>
      <c r="BV24" s="206">
        <f>'AT-Exp (O)'!BV24*(1+Toeslagen!$Q$6)</f>
        <v>0</v>
      </c>
      <c r="BW24" s="206">
        <f>'AT-Exp (O)'!BW24*(1+Toeslagen!$Q$6)</f>
        <v>0</v>
      </c>
      <c r="BX24" s="206">
        <f>'AT-Exp (O)'!BX24*(1+Toeslagen!$Q$6)</f>
        <v>2176.1661268311577</v>
      </c>
      <c r="BY24" s="206">
        <f>'AT-Exp (O)'!BY24*(1+Toeslagen!$Q$6)</f>
        <v>2180.5271811935454</v>
      </c>
      <c r="BZ24" s="206">
        <f>'AT-Exp (O)'!BZ24*(1+Toeslagen!$Q$6)</f>
        <v>2169.6245452875773</v>
      </c>
      <c r="CA24" s="206">
        <f>'AT-Exp (O)'!CA24*(1+Toeslagen!$Q$6)</f>
        <v>2169.6245452875773</v>
      </c>
      <c r="CB24" s="206">
        <f>'AT-Exp (O)'!CB24*(1+Toeslagen!$Q$6)</f>
        <v>2187.0687627371258</v>
      </c>
      <c r="CC24" s="206">
        <f>'AT-Exp (O)'!CC24*(1+Toeslagen!$Q$6)</f>
        <v>2163.082963743997</v>
      </c>
      <c r="CD24" s="206">
        <f>'AT-Exp (O)'!CD24*(1+Toeslagen!$Q$6)</f>
        <v>2182.7077083747386</v>
      </c>
      <c r="CE24" s="206">
        <f>'AT-Exp (O)'!CE24*(1+Toeslagen!$Q$6)</f>
        <v>2180.5271811935454</v>
      </c>
      <c r="CF24" s="206">
        <f>'AT-Exp (O)'!CF24*(1+Toeslagen!$Q$6)</f>
        <v>2136.9166375696741</v>
      </c>
      <c r="CG24" s="206">
        <f>'AT-Exp (O)'!CG24*(1+Toeslagen!$Q$6)</f>
        <v>2444.4160000000002</v>
      </c>
      <c r="CH24" s="206">
        <f>'AT-Exp (O)'!CH24*(1+Toeslagen!$Q$6)</f>
        <v>2444.4160000000002</v>
      </c>
      <c r="CI24" s="206">
        <f>'AT-Exp (O)'!CI24*(1+Toeslagen!$Q$6)</f>
        <v>2444.4160000000002</v>
      </c>
      <c r="CJ24" s="206">
        <f>'AT-Exp (O)'!CJ24*(1+Toeslagen!$Q$6)</f>
        <v>2559.600874981074</v>
      </c>
      <c r="CK24" s="206">
        <f>'AT-Exp (O)'!CK24*(1+Toeslagen!$Q$6)</f>
        <v>2585.1968837308846</v>
      </c>
      <c r="CL24" s="206">
        <f>'AT-Exp (O)'!CL24*(1+Toeslagen!$Q$6)</f>
        <v>2585.1968837308846</v>
      </c>
      <c r="CM24" s="206">
        <f>'AT-Exp (O)'!CM24*(1+Toeslagen!$Q$6)</f>
        <v>2559.600874981069</v>
      </c>
      <c r="CN24" s="206">
        <f>'AT-Exp (O)'!CN24*(1+Toeslagen!$Q$6)</f>
        <v>0</v>
      </c>
      <c r="CO24" s="206">
        <f>'AT-Exp (O)'!CO24*(1+Toeslagen!$Q$6)</f>
        <v>0</v>
      </c>
      <c r="CP24" s="206">
        <f>'AT-Exp (O)'!CP24*(1+Toeslagen!$Q$6)</f>
        <v>0</v>
      </c>
      <c r="CQ24" s="206">
        <f>'AT-Exp (O)'!CQ24*(1+Toeslagen!$Q$6)</f>
        <v>0</v>
      </c>
      <c r="CR24" s="206">
        <f>'AT-Exp (O)'!CR24*(1+Toeslagen!$Q$6)</f>
        <v>2559.600874981069</v>
      </c>
      <c r="CS24" s="206">
        <f>'AT-Exp (O)'!CS24*(1+Toeslagen!$Q$6)</f>
        <v>2559.600874981069</v>
      </c>
      <c r="CT24" s="206">
        <f>'AT-Exp (O)'!CT24*(1+Toeslagen!$Q$6)</f>
        <v>2559.600874981069</v>
      </c>
      <c r="CU24" s="206">
        <f>'AT-Exp (O)'!CU24*(1+Toeslagen!$Q$6)</f>
        <v>2559.600874981069</v>
      </c>
      <c r="CV24" s="206">
        <f>'AT-Exp (O)'!CV24*(1+Toeslagen!$Q$6)</f>
        <v>2559.600874981069</v>
      </c>
      <c r="CW24" s="206">
        <f>'AT-Exp (O)'!CW24*(1+Toeslagen!$Q$6)</f>
        <v>2534.0048662312579</v>
      </c>
      <c r="CX24" s="206">
        <f>'AT-Exp (O)'!CX24*(1+Toeslagen!$Q$6)</f>
        <v>2508.4088574814473</v>
      </c>
      <c r="CY24" s="206">
        <f>'AT-Exp (O)'!CY24*(1+Toeslagen!$Q$6)</f>
        <v>2559.600874981069</v>
      </c>
      <c r="CZ24" s="206">
        <f>'AT-Exp (O)'!CZ24*(1+Toeslagen!$Q$6)</f>
        <v>2482.8128487316367</v>
      </c>
      <c r="DA24" s="206">
        <f>'AT-Exp (O)'!DA24*(1+Toeslagen!$Q$6)</f>
        <v>2627.741521508327</v>
      </c>
      <c r="DB24" s="206">
        <f>'AT-Exp (O)'!DB24*(1+Toeslagen!$Q$6)</f>
        <v>2627.741521508327</v>
      </c>
      <c r="DC24" s="206">
        <f>'AT-Exp (O)'!DC24*(1+Toeslagen!$Q$6)</f>
        <v>2627.741521508327</v>
      </c>
      <c r="DD24" s="206">
        <f>'AT-Exp (O)'!DD24*(1+Toeslagen!$Q$6)</f>
        <v>2627.741521508327</v>
      </c>
      <c r="DE24" s="206">
        <f>'AT-Exp (O)'!DE24*(1+Toeslagen!$Q$6)</f>
        <v>2627.7415215083233</v>
      </c>
      <c r="DF24" s="206">
        <f>'AT-Exp (O)'!DF24*(1+Toeslagen!$Q$6)</f>
        <v>2601.4641062932405</v>
      </c>
      <c r="DG24" s="206">
        <f>'AT-Exp (O)'!DG24*(1+Toeslagen!$Q$6)</f>
        <v>2627.7415215083233</v>
      </c>
      <c r="DH24" s="206">
        <f>'AT-Exp (O)'!DH24*(1+Toeslagen!$Q$6)</f>
        <v>2588.3253986856985</v>
      </c>
      <c r="DI24" s="206">
        <f>'AT-Exp (O)'!DI24*(1+Toeslagen!$Q$6)</f>
        <v>2588.3253986856985</v>
      </c>
      <c r="DJ24" s="206">
        <f>'AT-Exp (O)'!DJ24*(1+Toeslagen!$Q$6)</f>
        <v>2548.9092758630741</v>
      </c>
    </row>
    <row r="25" spans="1:114">
      <c r="A25" s="1">
        <v>30</v>
      </c>
      <c r="B25" s="1">
        <v>30</v>
      </c>
      <c r="C25" s="1"/>
      <c r="D25" s="1">
        <v>4</v>
      </c>
      <c r="F25" t="s">
        <v>203</v>
      </c>
      <c r="G25" t="s">
        <v>204</v>
      </c>
      <c r="H25" t="s">
        <v>206</v>
      </c>
      <c r="I25" t="s">
        <v>206</v>
      </c>
      <c r="J25" t="s">
        <v>202</v>
      </c>
      <c r="N25" s="218">
        <v>4.8</v>
      </c>
      <c r="O25" s="186">
        <v>8400</v>
      </c>
      <c r="Y25" s="206">
        <f>'AT-Exp (O)'!Y25*(1+Toeslagen!$Q$6)</f>
        <v>2477.72928</v>
      </c>
      <c r="Z25" s="206">
        <f>'AT-Exp (O)'!Z25*(1+Toeslagen!$Q$6)</f>
        <v>2477.72928</v>
      </c>
      <c r="AA25" s="206">
        <f>'AT-Exp (O)'!AA25*(1+Toeslagen!$Q$6)</f>
        <v>2477.72928</v>
      </c>
      <c r="AB25" s="206">
        <f>'AT-Exp (O)'!AB25*(1+Toeslagen!$Q$6)</f>
        <v>2477.72928</v>
      </c>
      <c r="AC25" s="206">
        <f>'AT-Exp (O)'!AC25*(1+Toeslagen!$Q$6)</f>
        <v>0</v>
      </c>
      <c r="AD25" s="206">
        <f>'AT-Exp (O)'!AD25*(1+Toeslagen!$Q$6)</f>
        <v>0</v>
      </c>
      <c r="AE25" s="206">
        <f>'AT-Exp (O)'!AE25*(1+Toeslagen!$Q$6)</f>
        <v>0</v>
      </c>
      <c r="AF25" s="206">
        <f>'AT-Exp (O)'!AF25*(1+Toeslagen!$Q$6)</f>
        <v>0</v>
      </c>
      <c r="AG25" s="206">
        <f>'AT-Exp (O)'!AG25*(1+Toeslagen!$Q$6)</f>
        <v>0</v>
      </c>
      <c r="AH25" s="206">
        <f>'AT-Exp (O)'!AH25*(1+Toeslagen!$Q$6)</f>
        <v>0</v>
      </c>
      <c r="AI25" s="206">
        <f>'AT-Exp (O)'!AI25*(1+Toeslagen!$Q$6)</f>
        <v>2487.6800000000003</v>
      </c>
      <c r="AJ25" s="206">
        <f>'AT-Exp (O)'!AJ25*(1+Toeslagen!$Q$6)</f>
        <v>2512.5568000000003</v>
      </c>
      <c r="AK25" s="206">
        <f>'AT-Exp (O)'!AK25*(1+Toeslagen!$Q$6)</f>
        <v>2512.5568000000003</v>
      </c>
      <c r="AL25" s="206">
        <f>'AT-Exp (O)'!AL25*(1+Toeslagen!$Q$6)</f>
        <v>2487.6800000000003</v>
      </c>
      <c r="AM25" s="206">
        <f>'AT-Exp (O)'!AM25*(1+Toeslagen!$Q$6)</f>
        <v>2487.6800000000003</v>
      </c>
      <c r="AN25" s="206">
        <f>'AT-Exp (O)'!AN25*(1+Toeslagen!$Q$6)</f>
        <v>2487.6800000000003</v>
      </c>
      <c r="AO25" s="206">
        <f>'AT-Exp (O)'!AO25*(1+Toeslagen!$Q$6)</f>
        <v>2487.6800000000003</v>
      </c>
      <c r="AP25" s="206">
        <f>'AT-Exp (O)'!AP25*(1+Toeslagen!$Q$6)</f>
        <v>2487.6800000000003</v>
      </c>
      <c r="AQ25" s="206">
        <f>'AT-Exp (O)'!AQ25*(1+Toeslagen!$Q$6)</f>
        <v>2487.6800000000003</v>
      </c>
      <c r="AR25" s="206">
        <f>'AT-Exp (O)'!AR25*(1+Toeslagen!$Q$6)</f>
        <v>0</v>
      </c>
      <c r="AS25" s="206">
        <f>'AT-Exp (O)'!AS25*(1+Toeslagen!$Q$6)</f>
        <v>2467.7785600000002</v>
      </c>
      <c r="AT25" s="206">
        <f>'AT-Exp (O)'!AT25*(1+Toeslagen!$Q$6)</f>
        <v>2462.8031999999998</v>
      </c>
      <c r="AU25" s="206">
        <f>'AT-Exp (O)'!AU25*(1+Toeslagen!$Q$6)</f>
        <v>2462.8031999999998</v>
      </c>
      <c r="AV25" s="206">
        <f>'AT-Exp (O)'!AV25*(1+Toeslagen!$Q$6)</f>
        <v>2437.9263999999998</v>
      </c>
      <c r="AW25" s="206">
        <f>'AT-Exp (O)'!AW25*(1+Toeslagen!$Q$6)</f>
        <v>2487.6800000000003</v>
      </c>
      <c r="AX25" s="206">
        <f>'AT-Exp (O)'!AX25*(1+Toeslagen!$Q$6)</f>
        <v>2487.6800000000003</v>
      </c>
      <c r="AY25" s="206">
        <f>'AT-Exp (O)'!AY25*(1+Toeslagen!$Q$6)</f>
        <v>2487.6800000000003</v>
      </c>
      <c r="AZ25" s="206">
        <f>'AT-Exp (O)'!AZ25*(1+Toeslagen!$Q$6)</f>
        <v>2487.6800000000003</v>
      </c>
      <c r="BA25" s="206">
        <f>'AT-Exp (O)'!BA25*(1+Toeslagen!$Q$6)</f>
        <v>2487.6800000000003</v>
      </c>
      <c r="BB25" s="206">
        <f>'AT-Exp (O)'!BB25*(1+Toeslagen!$Q$6)</f>
        <v>2487.6800000000003</v>
      </c>
      <c r="BC25" s="206">
        <f>'AT-Exp (O)'!BC25*(1+Toeslagen!$Q$6)</f>
        <v>2257.7318400000004</v>
      </c>
      <c r="BD25" s="206">
        <f>'AT-Exp (O)'!BD25*(1+Toeslagen!$Q$6)</f>
        <v>2244.1036800000002</v>
      </c>
      <c r="BE25" s="206">
        <f>'AT-Exp (O)'!BE25*(1+Toeslagen!$Q$6)</f>
        <v>2280.44544</v>
      </c>
      <c r="BF25" s="206">
        <f>'AT-Exp (O)'!BF25*(1+Toeslagen!$Q$6)</f>
        <v>2271.36</v>
      </c>
      <c r="BG25" s="206">
        <f>'AT-Exp (O)'!BG25*(1+Toeslagen!$Q$6)</f>
        <v>2271.36</v>
      </c>
      <c r="BH25" s="206">
        <f>'AT-Exp (O)'!BH25*(1+Toeslagen!$Q$6)</f>
        <v>2271.36</v>
      </c>
      <c r="BI25" s="206">
        <f>'AT-Exp (O)'!BI25*(1+Toeslagen!$Q$6)</f>
        <v>2271.36</v>
      </c>
      <c r="BJ25" s="206">
        <f>'AT-Exp (O)'!BJ25*(1+Toeslagen!$Q$6)</f>
        <v>2264.54592</v>
      </c>
      <c r="BK25" s="206">
        <f>'AT-Exp (O)'!BK25*(1+Toeslagen!$Q$6)</f>
        <v>2257.7522822399997</v>
      </c>
      <c r="BL25" s="206">
        <f>'AT-Exp (O)'!BL25*(1+Toeslagen!$Q$6)</f>
        <v>2248.6464000000001</v>
      </c>
      <c r="BM25" s="206">
        <f>'AT-Exp (O)'!BM25*(1+Toeslagen!$Q$6)</f>
        <v>2260.0032000000001</v>
      </c>
      <c r="BN25" s="206">
        <f>'AT-Exp (O)'!BN25*(1+Toeslagen!$Q$6)</f>
        <v>2260.0032000000001</v>
      </c>
      <c r="BO25" s="206">
        <f>'AT-Exp (O)'!BO25*(1+Toeslagen!$Q$6)</f>
        <v>2260.0032000000001</v>
      </c>
      <c r="BP25" s="206">
        <f>'AT-Exp (O)'!BP25*(1+Toeslagen!$Q$6)</f>
        <v>2260.0032000000001</v>
      </c>
      <c r="BQ25" s="206">
        <f>'AT-Exp (O)'!BQ25*(1+Toeslagen!$Q$6)</f>
        <v>2260.0032000000001</v>
      </c>
      <c r="BR25" s="206">
        <f>'AT-Exp (O)'!BR25*(1+Toeslagen!$Q$6)</f>
        <v>2364.0713571244737</v>
      </c>
      <c r="BS25" s="206">
        <f>'AT-Exp (O)'!BS25*(1+Toeslagen!$Q$6)</f>
        <v>2364.0713571244737</v>
      </c>
      <c r="BT25" s="206">
        <f>'AT-Exp (O)'!BT25*(1+Toeslagen!$Q$6)</f>
        <v>2364.0713571244737</v>
      </c>
      <c r="BU25" s="206">
        <f>'AT-Exp (O)'!BU25*(1+Toeslagen!$Q$6)</f>
        <v>2282.5609423319925</v>
      </c>
      <c r="BV25" s="206">
        <f>'AT-Exp (O)'!BV25*(1+Toeslagen!$Q$6)</f>
        <v>0</v>
      </c>
      <c r="BW25" s="206">
        <f>'AT-Exp (O)'!BW25*(1+Toeslagen!$Q$6)</f>
        <v>0</v>
      </c>
      <c r="BX25" s="206">
        <f>'AT-Exp (O)'!BX25*(1+Toeslagen!$Q$6)</f>
        <v>2266.6625079077894</v>
      </c>
      <c r="BY25" s="206">
        <f>'AT-Exp (O)'!BY25*(1+Toeslagen!$Q$6)</f>
        <v>2271.2049177432764</v>
      </c>
      <c r="BZ25" s="206">
        <f>'AT-Exp (O)'!BZ25*(1+Toeslagen!$Q$6)</f>
        <v>2259.8488931545598</v>
      </c>
      <c r="CA25" s="206">
        <f>'AT-Exp (O)'!CA25*(1+Toeslagen!$Q$6)</f>
        <v>2259.8488931545598</v>
      </c>
      <c r="CB25" s="206">
        <f>'AT-Exp (O)'!CB25*(1+Toeslagen!$Q$6)</f>
        <v>2278.0185324965059</v>
      </c>
      <c r="CC25" s="206">
        <f>'AT-Exp (O)'!CC25*(1+Toeslagen!$Q$6)</f>
        <v>2253.0352784013298</v>
      </c>
      <c r="CD25" s="206">
        <f>'AT-Exp (O)'!CD25*(1+Toeslagen!$Q$6)</f>
        <v>2273.4761226610194</v>
      </c>
      <c r="CE25" s="206">
        <f>'AT-Exp (O)'!CE25*(1+Toeslagen!$Q$6)</f>
        <v>2271.2049177432764</v>
      </c>
      <c r="CF25" s="206">
        <f>'AT-Exp (O)'!CF25*(1+Toeslagen!$Q$6)</f>
        <v>2225.7808193884111</v>
      </c>
      <c r="CG25" s="206">
        <f>'AT-Exp (O)'!CG25*(1+Toeslagen!$Q$6)</f>
        <v>2541.7600000000002</v>
      </c>
      <c r="CH25" s="206">
        <f>'AT-Exp (O)'!CH25*(1+Toeslagen!$Q$6)</f>
        <v>2541.7600000000002</v>
      </c>
      <c r="CI25" s="206">
        <f>'AT-Exp (O)'!CI25*(1+Toeslagen!$Q$6)</f>
        <v>2541.7600000000002</v>
      </c>
      <c r="CJ25" s="206">
        <f>'AT-Exp (O)'!CJ25*(1+Toeslagen!$Q$6)</f>
        <v>2666.0733487719517</v>
      </c>
      <c r="CK25" s="206">
        <f>'AT-Exp (O)'!CK25*(1+Toeslagen!$Q$6)</f>
        <v>2692.7340822596711</v>
      </c>
      <c r="CL25" s="206">
        <f>'AT-Exp (O)'!CL25*(1+Toeslagen!$Q$6)</f>
        <v>2692.7340822596711</v>
      </c>
      <c r="CM25" s="206">
        <f>'AT-Exp (O)'!CM25*(1+Toeslagen!$Q$6)</f>
        <v>2666.0733487719622</v>
      </c>
      <c r="CN25" s="206">
        <f>'AT-Exp (O)'!CN25*(1+Toeslagen!$Q$6)</f>
        <v>0</v>
      </c>
      <c r="CO25" s="206">
        <f>'AT-Exp (O)'!CO25*(1+Toeslagen!$Q$6)</f>
        <v>0</v>
      </c>
      <c r="CP25" s="206">
        <f>'AT-Exp (O)'!CP25*(1+Toeslagen!$Q$6)</f>
        <v>0</v>
      </c>
      <c r="CQ25" s="206">
        <f>'AT-Exp (O)'!CQ25*(1+Toeslagen!$Q$6)</f>
        <v>0</v>
      </c>
      <c r="CR25" s="206">
        <f>'AT-Exp (O)'!CR25*(1+Toeslagen!$Q$6)</f>
        <v>2666.0733487719622</v>
      </c>
      <c r="CS25" s="206">
        <f>'AT-Exp (O)'!CS25*(1+Toeslagen!$Q$6)</f>
        <v>2666.0733487719622</v>
      </c>
      <c r="CT25" s="206">
        <f>'AT-Exp (O)'!CT25*(1+Toeslagen!$Q$6)</f>
        <v>2666.0733487719622</v>
      </c>
      <c r="CU25" s="206">
        <f>'AT-Exp (O)'!CU25*(1+Toeslagen!$Q$6)</f>
        <v>2666.0733487719622</v>
      </c>
      <c r="CV25" s="206">
        <f>'AT-Exp (O)'!CV25*(1+Toeslagen!$Q$6)</f>
        <v>2666.0733487719622</v>
      </c>
      <c r="CW25" s="206">
        <f>'AT-Exp (O)'!CW25*(1+Toeslagen!$Q$6)</f>
        <v>2639.4126152842423</v>
      </c>
      <c r="CX25" s="206">
        <f>'AT-Exp (O)'!CX25*(1+Toeslagen!$Q$6)</f>
        <v>2612.7518817965229</v>
      </c>
      <c r="CY25" s="206">
        <f>'AT-Exp (O)'!CY25*(1+Toeslagen!$Q$6)</f>
        <v>2666.0733487719622</v>
      </c>
      <c r="CZ25" s="206">
        <f>'AT-Exp (O)'!CZ25*(1+Toeslagen!$Q$6)</f>
        <v>2586.091148308803</v>
      </c>
      <c r="DA25" s="206">
        <f>'AT-Exp (O)'!DA25*(1+Toeslagen!$Q$6)</f>
        <v>2734.2139952992043</v>
      </c>
      <c r="DB25" s="206">
        <f>'AT-Exp (O)'!DB25*(1+Toeslagen!$Q$6)</f>
        <v>2734.2139952992043</v>
      </c>
      <c r="DC25" s="206">
        <f>'AT-Exp (O)'!DC25*(1+Toeslagen!$Q$6)</f>
        <v>2734.2139952992043</v>
      </c>
      <c r="DD25" s="206">
        <f>'AT-Exp (O)'!DD25*(1+Toeslagen!$Q$6)</f>
        <v>2734.2139952992043</v>
      </c>
      <c r="DE25" s="206">
        <f>'AT-Exp (O)'!DE25*(1+Toeslagen!$Q$6)</f>
        <v>2734.2139952991956</v>
      </c>
      <c r="DF25" s="206">
        <f>'AT-Exp (O)'!DF25*(1+Toeslagen!$Q$6)</f>
        <v>2706.8718553462036</v>
      </c>
      <c r="DG25" s="206">
        <f>'AT-Exp (O)'!DG25*(1+Toeslagen!$Q$6)</f>
        <v>2734.2139952991956</v>
      </c>
      <c r="DH25" s="206">
        <f>'AT-Exp (O)'!DH25*(1+Toeslagen!$Q$6)</f>
        <v>2693.2007853697078</v>
      </c>
      <c r="DI25" s="206">
        <f>'AT-Exp (O)'!DI25*(1+Toeslagen!$Q$6)</f>
        <v>2693.2007853697078</v>
      </c>
      <c r="DJ25" s="206">
        <f>'AT-Exp (O)'!DJ25*(1+Toeslagen!$Q$6)</f>
        <v>2652.1875754402199</v>
      </c>
    </row>
    <row r="26" spans="1:114">
      <c r="A26" s="1">
        <v>31</v>
      </c>
      <c r="B26" s="1">
        <v>31</v>
      </c>
      <c r="C26" s="1"/>
      <c r="D26" s="1">
        <v>4</v>
      </c>
      <c r="F26" t="s">
        <v>203</v>
      </c>
      <c r="G26" t="s">
        <v>204</v>
      </c>
      <c r="H26" t="s">
        <v>206</v>
      </c>
      <c r="I26" t="s">
        <v>206</v>
      </c>
      <c r="J26" t="s">
        <v>202</v>
      </c>
      <c r="N26" s="218">
        <v>5</v>
      </c>
      <c r="O26" s="186">
        <v>8750</v>
      </c>
      <c r="Y26" s="206">
        <f>'AT-Exp (O)'!Y26*(1+Toeslagen!$Q$6)</f>
        <v>2585.4566400000003</v>
      </c>
      <c r="Z26" s="206">
        <f>'AT-Exp (O)'!Z26*(1+Toeslagen!$Q$6)</f>
        <v>2585.4566400000003</v>
      </c>
      <c r="AA26" s="206">
        <f>'AT-Exp (O)'!AA26*(1+Toeslagen!$Q$6)</f>
        <v>2585.4566400000003</v>
      </c>
      <c r="AB26" s="206">
        <f>'AT-Exp (O)'!AB26*(1+Toeslagen!$Q$6)</f>
        <v>2585.4566400000003</v>
      </c>
      <c r="AC26" s="206">
        <f>'AT-Exp (O)'!AC26*(1+Toeslagen!$Q$6)</f>
        <v>0</v>
      </c>
      <c r="AD26" s="206">
        <f>'AT-Exp (O)'!AD26*(1+Toeslagen!$Q$6)</f>
        <v>0</v>
      </c>
      <c r="AE26" s="206">
        <f>'AT-Exp (O)'!AE26*(1+Toeslagen!$Q$6)</f>
        <v>0</v>
      </c>
      <c r="AF26" s="206">
        <f>'AT-Exp (O)'!AF26*(1+Toeslagen!$Q$6)</f>
        <v>0</v>
      </c>
      <c r="AG26" s="206">
        <f>'AT-Exp (O)'!AG26*(1+Toeslagen!$Q$6)</f>
        <v>0</v>
      </c>
      <c r="AH26" s="206">
        <f>'AT-Exp (O)'!AH26*(1+Toeslagen!$Q$6)</f>
        <v>0</v>
      </c>
      <c r="AI26" s="206">
        <f>'AT-Exp (O)'!AI26*(1+Toeslagen!$Q$6)</f>
        <v>2595.84</v>
      </c>
      <c r="AJ26" s="206">
        <f>'AT-Exp (O)'!AJ26*(1+Toeslagen!$Q$6)</f>
        <v>2621.7984000000001</v>
      </c>
      <c r="AK26" s="206">
        <f>'AT-Exp (O)'!AK26*(1+Toeslagen!$Q$6)</f>
        <v>2621.7984000000001</v>
      </c>
      <c r="AL26" s="206">
        <f>'AT-Exp (O)'!AL26*(1+Toeslagen!$Q$6)</f>
        <v>2595.84</v>
      </c>
      <c r="AM26" s="206">
        <f>'AT-Exp (O)'!AM26*(1+Toeslagen!$Q$6)</f>
        <v>2595.84</v>
      </c>
      <c r="AN26" s="206">
        <f>'AT-Exp (O)'!AN26*(1+Toeslagen!$Q$6)</f>
        <v>2595.84</v>
      </c>
      <c r="AO26" s="206">
        <f>'AT-Exp (O)'!AO26*(1+Toeslagen!$Q$6)</f>
        <v>2595.84</v>
      </c>
      <c r="AP26" s="206">
        <f>'AT-Exp (O)'!AP26*(1+Toeslagen!$Q$6)</f>
        <v>2595.84</v>
      </c>
      <c r="AQ26" s="206">
        <f>'AT-Exp (O)'!AQ26*(1+Toeslagen!$Q$6)</f>
        <v>2595.84</v>
      </c>
      <c r="AR26" s="206">
        <f>'AT-Exp (O)'!AR26*(1+Toeslagen!$Q$6)</f>
        <v>0</v>
      </c>
      <c r="AS26" s="206">
        <f>'AT-Exp (O)'!AS26*(1+Toeslagen!$Q$6)</f>
        <v>2575.0732800000001</v>
      </c>
      <c r="AT26" s="206">
        <f>'AT-Exp (O)'!AT26*(1+Toeslagen!$Q$6)</f>
        <v>2569.8816000000002</v>
      </c>
      <c r="AU26" s="206">
        <f>'AT-Exp (O)'!AU26*(1+Toeslagen!$Q$6)</f>
        <v>2569.8816000000002</v>
      </c>
      <c r="AV26" s="206">
        <f>'AT-Exp (O)'!AV26*(1+Toeslagen!$Q$6)</f>
        <v>2543.9232000000002</v>
      </c>
      <c r="AW26" s="206">
        <f>'AT-Exp (O)'!AW26*(1+Toeslagen!$Q$6)</f>
        <v>2595.84</v>
      </c>
      <c r="AX26" s="206">
        <f>'AT-Exp (O)'!AX26*(1+Toeslagen!$Q$6)</f>
        <v>2595.84</v>
      </c>
      <c r="AY26" s="206">
        <f>'AT-Exp (O)'!AY26*(1+Toeslagen!$Q$6)</f>
        <v>2595.84</v>
      </c>
      <c r="AZ26" s="206">
        <f>'AT-Exp (O)'!AZ26*(1+Toeslagen!$Q$6)</f>
        <v>2595.84</v>
      </c>
      <c r="BA26" s="206">
        <f>'AT-Exp (O)'!BA26*(1+Toeslagen!$Q$6)</f>
        <v>2595.84</v>
      </c>
      <c r="BB26" s="206">
        <f>'AT-Exp (O)'!BB26*(1+Toeslagen!$Q$6)</f>
        <v>2595.84</v>
      </c>
      <c r="BC26" s="206">
        <f>'AT-Exp (O)'!BC26*(1+Toeslagen!$Q$6)</f>
        <v>2332.989568</v>
      </c>
      <c r="BD26" s="206">
        <f>'AT-Exp (O)'!BD26*(1+Toeslagen!$Q$6)</f>
        <v>2318.9071360000003</v>
      </c>
      <c r="BE26" s="206">
        <f>'AT-Exp (O)'!BE26*(1+Toeslagen!$Q$6)</f>
        <v>2356.4602880000002</v>
      </c>
      <c r="BF26" s="206">
        <f>'AT-Exp (O)'!BF26*(1+Toeslagen!$Q$6)</f>
        <v>2347.0720000000001</v>
      </c>
      <c r="BG26" s="206">
        <f>'AT-Exp (O)'!BG26*(1+Toeslagen!$Q$6)</f>
        <v>2347.0720000000001</v>
      </c>
      <c r="BH26" s="206">
        <f>'AT-Exp (O)'!BH26*(1+Toeslagen!$Q$6)</f>
        <v>2347.0720000000001</v>
      </c>
      <c r="BI26" s="206">
        <f>'AT-Exp (O)'!BI26*(1+Toeslagen!$Q$6)</f>
        <v>2347.0720000000001</v>
      </c>
      <c r="BJ26" s="206">
        <f>'AT-Exp (O)'!BJ26*(1+Toeslagen!$Q$6)</f>
        <v>2340.0307840000005</v>
      </c>
      <c r="BK26" s="206">
        <f>'AT-Exp (O)'!BK26*(1+Toeslagen!$Q$6)</f>
        <v>2333.0106916480004</v>
      </c>
      <c r="BL26" s="206">
        <f>'AT-Exp (O)'!BL26*(1+Toeslagen!$Q$6)</f>
        <v>2323.6012799999999</v>
      </c>
      <c r="BM26" s="206">
        <f>'AT-Exp (O)'!BM26*(1+Toeslagen!$Q$6)</f>
        <v>2335.33664</v>
      </c>
      <c r="BN26" s="206">
        <f>'AT-Exp (O)'!BN26*(1+Toeslagen!$Q$6)</f>
        <v>2335.33664</v>
      </c>
      <c r="BO26" s="206">
        <f>'AT-Exp (O)'!BO26*(1+Toeslagen!$Q$6)</f>
        <v>2335.33664</v>
      </c>
      <c r="BP26" s="206">
        <f>'AT-Exp (O)'!BP26*(1+Toeslagen!$Q$6)</f>
        <v>2335.33664</v>
      </c>
      <c r="BQ26" s="206">
        <f>'AT-Exp (O)'!BQ26*(1+Toeslagen!$Q$6)</f>
        <v>2335.33664</v>
      </c>
      <c r="BR26" s="206">
        <f>'AT-Exp (O)'!BR26*(1+Toeslagen!$Q$6)</f>
        <v>2456.4663708773046</v>
      </c>
      <c r="BS26" s="206">
        <f>'AT-Exp (O)'!BS26*(1+Toeslagen!$Q$6)</f>
        <v>2456.4663708773046</v>
      </c>
      <c r="BT26" s="206">
        <f>'AT-Exp (O)'!BT26*(1+Toeslagen!$Q$6)</f>
        <v>2456.4663708773046</v>
      </c>
      <c r="BU26" s="206">
        <f>'AT-Exp (O)'!BU26*(1+Toeslagen!$Q$6)</f>
        <v>2375.8334733244724</v>
      </c>
      <c r="BV26" s="206">
        <f>'AT-Exp (O)'!BV26*(1+Toeslagen!$Q$6)</f>
        <v>0</v>
      </c>
      <c r="BW26" s="206">
        <f>'AT-Exp (O)'!BW26*(1+Toeslagen!$Q$6)</f>
        <v>0</v>
      </c>
      <c r="BX26" s="206">
        <f>'AT-Exp (O)'!BX26*(1+Toeslagen!$Q$6)</f>
        <v>2359.2853794804214</v>
      </c>
      <c r="BY26" s="206">
        <f>'AT-Exp (O)'!BY26*(1+Toeslagen!$Q$6)</f>
        <v>2364.0134062930074</v>
      </c>
      <c r="BZ26" s="206">
        <f>'AT-Exp (O)'!BZ26*(1+Toeslagen!$Q$6)</f>
        <v>2352.1933392615424</v>
      </c>
      <c r="CA26" s="206">
        <f>'AT-Exp (O)'!CA26*(1+Toeslagen!$Q$6)</f>
        <v>2352.1933392615424</v>
      </c>
      <c r="CB26" s="206">
        <f>'AT-Exp (O)'!CB26*(1+Toeslagen!$Q$6)</f>
        <v>2371.1054465118864</v>
      </c>
      <c r="CC26" s="206">
        <f>'AT-Exp (O)'!CC26*(1+Toeslagen!$Q$6)</f>
        <v>2345.1012990426634</v>
      </c>
      <c r="CD26" s="206">
        <f>'AT-Exp (O)'!CD26*(1+Toeslagen!$Q$6)</f>
        <v>2366.3774196992999</v>
      </c>
      <c r="CE26" s="206">
        <f>'AT-Exp (O)'!CE26*(1+Toeslagen!$Q$6)</f>
        <v>2364.0134062930074</v>
      </c>
      <c r="CF26" s="206">
        <f>'AT-Exp (O)'!CF26*(1+Toeslagen!$Q$6)</f>
        <v>2316.733138167147</v>
      </c>
      <c r="CG26" s="206">
        <f>'AT-Exp (O)'!CG26*(1+Toeslagen!$Q$6)</f>
        <v>2649.92</v>
      </c>
      <c r="CH26" s="206">
        <f>'AT-Exp (O)'!CH26*(1+Toeslagen!$Q$6)</f>
        <v>2649.92</v>
      </c>
      <c r="CI26" s="206">
        <f>'AT-Exp (O)'!CI26*(1+Toeslagen!$Q$6)</f>
        <v>2649.92</v>
      </c>
      <c r="CJ26" s="206">
        <f>'AT-Exp (O)'!CJ26*(1+Toeslagen!$Q$6)</f>
        <v>2774.67657456283</v>
      </c>
      <c r="CK26" s="206">
        <f>'AT-Exp (O)'!CK26*(1+Toeslagen!$Q$6)</f>
        <v>2802.4233403084581</v>
      </c>
      <c r="CL26" s="206">
        <f>'AT-Exp (O)'!CL26*(1+Toeslagen!$Q$6)</f>
        <v>2802.4233403084581</v>
      </c>
      <c r="CM26" s="206">
        <f>'AT-Exp (O)'!CM26*(1+Toeslagen!$Q$6)</f>
        <v>2774.6765745628336</v>
      </c>
      <c r="CN26" s="206">
        <f>'AT-Exp (O)'!CN26*(1+Toeslagen!$Q$6)</f>
        <v>0</v>
      </c>
      <c r="CO26" s="206">
        <f>'AT-Exp (O)'!CO26*(1+Toeslagen!$Q$6)</f>
        <v>0</v>
      </c>
      <c r="CP26" s="206">
        <f>'AT-Exp (O)'!CP26*(1+Toeslagen!$Q$6)</f>
        <v>0</v>
      </c>
      <c r="CQ26" s="206">
        <f>'AT-Exp (O)'!CQ26*(1+Toeslagen!$Q$6)</f>
        <v>0</v>
      </c>
      <c r="CR26" s="206">
        <f>'AT-Exp (O)'!CR26*(1+Toeslagen!$Q$6)</f>
        <v>2774.6765745628336</v>
      </c>
      <c r="CS26" s="206">
        <f>'AT-Exp (O)'!CS26*(1+Toeslagen!$Q$6)</f>
        <v>2774.6765745628336</v>
      </c>
      <c r="CT26" s="206">
        <f>'AT-Exp (O)'!CT26*(1+Toeslagen!$Q$6)</f>
        <v>2774.6765745628336</v>
      </c>
      <c r="CU26" s="206">
        <f>'AT-Exp (O)'!CU26*(1+Toeslagen!$Q$6)</f>
        <v>2774.6765745628336</v>
      </c>
      <c r="CV26" s="206">
        <f>'AT-Exp (O)'!CV26*(1+Toeslagen!$Q$6)</f>
        <v>2774.6765745628336</v>
      </c>
      <c r="CW26" s="206">
        <f>'AT-Exp (O)'!CW26*(1+Toeslagen!$Q$6)</f>
        <v>2746.9298088172054</v>
      </c>
      <c r="CX26" s="206">
        <f>'AT-Exp (O)'!CX26*(1+Toeslagen!$Q$6)</f>
        <v>2719.1830430715768</v>
      </c>
      <c r="CY26" s="206">
        <f>'AT-Exp (O)'!CY26*(1+Toeslagen!$Q$6)</f>
        <v>2774.6765745628336</v>
      </c>
      <c r="CZ26" s="206">
        <f>'AT-Exp (O)'!CZ26*(1+Toeslagen!$Q$6)</f>
        <v>2691.4362773259486</v>
      </c>
      <c r="DA26" s="206">
        <f>'AT-Exp (O)'!DA26*(1+Toeslagen!$Q$6)</f>
        <v>2842.8172210900816</v>
      </c>
      <c r="DB26" s="206">
        <f>'AT-Exp (O)'!DB26*(1+Toeslagen!$Q$6)</f>
        <v>2842.8172210900816</v>
      </c>
      <c r="DC26" s="206">
        <f>'AT-Exp (O)'!DC26*(1+Toeslagen!$Q$6)</f>
        <v>2842.8172210900816</v>
      </c>
      <c r="DD26" s="206">
        <f>'AT-Exp (O)'!DD26*(1+Toeslagen!$Q$6)</f>
        <v>2842.8172210900816</v>
      </c>
      <c r="DE26" s="206">
        <f>'AT-Exp (O)'!DE26*(1+Toeslagen!$Q$6)</f>
        <v>2842.8172210900884</v>
      </c>
      <c r="DF26" s="206">
        <f>'AT-Exp (O)'!DF26*(1+Toeslagen!$Q$6)</f>
        <v>2814.3890488791872</v>
      </c>
      <c r="DG26" s="206">
        <f>'AT-Exp (O)'!DG26*(1+Toeslagen!$Q$6)</f>
        <v>2842.8172210900884</v>
      </c>
      <c r="DH26" s="206">
        <f>'AT-Exp (O)'!DH26*(1+Toeslagen!$Q$6)</f>
        <v>2800.1749627737368</v>
      </c>
      <c r="DI26" s="206">
        <f>'AT-Exp (O)'!DI26*(1+Toeslagen!$Q$6)</f>
        <v>2800.1749627737368</v>
      </c>
      <c r="DJ26" s="206">
        <f>'AT-Exp (O)'!DJ26*(1+Toeslagen!$Q$6)</f>
        <v>2757.5327044573855</v>
      </c>
    </row>
    <row r="27" spans="1:114">
      <c r="A27" s="1">
        <v>32</v>
      </c>
      <c r="B27" s="1">
        <v>32</v>
      </c>
      <c r="C27" s="1"/>
      <c r="D27" s="1">
        <v>4</v>
      </c>
      <c r="F27" t="s">
        <v>203</v>
      </c>
      <c r="G27" t="s">
        <v>204</v>
      </c>
      <c r="H27" t="s">
        <v>206</v>
      </c>
      <c r="I27" t="s">
        <v>206</v>
      </c>
      <c r="J27" t="s">
        <v>202</v>
      </c>
      <c r="N27" s="218">
        <v>5.2</v>
      </c>
      <c r="O27" s="186">
        <v>9100</v>
      </c>
      <c r="Y27" s="206">
        <f>'AT-Exp (O)'!Y27*(1+Toeslagen!$Q$6)</f>
        <v>2671.6385280000004</v>
      </c>
      <c r="Z27" s="206">
        <f>'AT-Exp (O)'!Z27*(1+Toeslagen!$Q$6)</f>
        <v>2671.6385280000004</v>
      </c>
      <c r="AA27" s="206">
        <f>'AT-Exp (O)'!AA27*(1+Toeslagen!$Q$6)</f>
        <v>2671.6385280000004</v>
      </c>
      <c r="AB27" s="206">
        <f>'AT-Exp (O)'!AB27*(1+Toeslagen!$Q$6)</f>
        <v>2671.6385280000004</v>
      </c>
      <c r="AC27" s="206">
        <f>'AT-Exp (O)'!AC27*(1+Toeslagen!$Q$6)</f>
        <v>0</v>
      </c>
      <c r="AD27" s="206">
        <f>'AT-Exp (O)'!AD27*(1+Toeslagen!$Q$6)</f>
        <v>0</v>
      </c>
      <c r="AE27" s="206">
        <f>'AT-Exp (O)'!AE27*(1+Toeslagen!$Q$6)</f>
        <v>0</v>
      </c>
      <c r="AF27" s="206">
        <f>'AT-Exp (O)'!AF27*(1+Toeslagen!$Q$6)</f>
        <v>0</v>
      </c>
      <c r="AG27" s="206">
        <f>'AT-Exp (O)'!AG27*(1+Toeslagen!$Q$6)</f>
        <v>0</v>
      </c>
      <c r="AH27" s="206">
        <f>'AT-Exp (O)'!AH27*(1+Toeslagen!$Q$6)</f>
        <v>0</v>
      </c>
      <c r="AI27" s="206">
        <f>'AT-Exp (O)'!AI27*(1+Toeslagen!$Q$6)</f>
        <v>2682.3680000000004</v>
      </c>
      <c r="AJ27" s="206">
        <f>'AT-Exp (O)'!AJ27*(1+Toeslagen!$Q$6)</f>
        <v>2709.1916800000004</v>
      </c>
      <c r="AK27" s="206">
        <f>'AT-Exp (O)'!AK27*(1+Toeslagen!$Q$6)</f>
        <v>2709.1916800000004</v>
      </c>
      <c r="AL27" s="206">
        <f>'AT-Exp (O)'!AL27*(1+Toeslagen!$Q$6)</f>
        <v>2682.3680000000004</v>
      </c>
      <c r="AM27" s="206">
        <f>'AT-Exp (O)'!AM27*(1+Toeslagen!$Q$6)</f>
        <v>2682.3680000000004</v>
      </c>
      <c r="AN27" s="206">
        <f>'AT-Exp (O)'!AN27*(1+Toeslagen!$Q$6)</f>
        <v>2682.3680000000004</v>
      </c>
      <c r="AO27" s="206">
        <f>'AT-Exp (O)'!AO27*(1+Toeslagen!$Q$6)</f>
        <v>2682.3680000000004</v>
      </c>
      <c r="AP27" s="206">
        <f>'AT-Exp (O)'!AP27*(1+Toeslagen!$Q$6)</f>
        <v>2682.3680000000004</v>
      </c>
      <c r="AQ27" s="206">
        <f>'AT-Exp (O)'!AQ27*(1+Toeslagen!$Q$6)</f>
        <v>2682.3680000000004</v>
      </c>
      <c r="AR27" s="206">
        <f>'AT-Exp (O)'!AR27*(1+Toeslagen!$Q$6)</f>
        <v>0</v>
      </c>
      <c r="AS27" s="206">
        <f>'AT-Exp (O)'!AS27*(1+Toeslagen!$Q$6)</f>
        <v>2660.9090560000004</v>
      </c>
      <c r="AT27" s="206">
        <f>'AT-Exp (O)'!AT27*(1+Toeslagen!$Q$6)</f>
        <v>2655.5443200000004</v>
      </c>
      <c r="AU27" s="206">
        <f>'AT-Exp (O)'!AU27*(1+Toeslagen!$Q$6)</f>
        <v>2655.5443200000004</v>
      </c>
      <c r="AV27" s="206">
        <f>'AT-Exp (O)'!AV27*(1+Toeslagen!$Q$6)</f>
        <v>2628.7206400000005</v>
      </c>
      <c r="AW27" s="206">
        <f>'AT-Exp (O)'!AW27*(1+Toeslagen!$Q$6)</f>
        <v>2682.3680000000004</v>
      </c>
      <c r="AX27" s="206">
        <f>'AT-Exp (O)'!AX27*(1+Toeslagen!$Q$6)</f>
        <v>2682.3680000000004</v>
      </c>
      <c r="AY27" s="206">
        <f>'AT-Exp (O)'!AY27*(1+Toeslagen!$Q$6)</f>
        <v>2682.3680000000004</v>
      </c>
      <c r="AZ27" s="206">
        <f>'AT-Exp (O)'!AZ27*(1+Toeslagen!$Q$6)</f>
        <v>2682.3680000000004</v>
      </c>
      <c r="BA27" s="206">
        <f>'AT-Exp (O)'!BA27*(1+Toeslagen!$Q$6)</f>
        <v>2682.3680000000004</v>
      </c>
      <c r="BB27" s="206">
        <f>'AT-Exp (O)'!BB27*(1+Toeslagen!$Q$6)</f>
        <v>2682.3680000000004</v>
      </c>
      <c r="BC27" s="206">
        <f>'AT-Exp (O)'!BC27*(1+Toeslagen!$Q$6)</f>
        <v>2451.2517120000007</v>
      </c>
      <c r="BD27" s="206">
        <f>'AT-Exp (O)'!BD27*(1+Toeslagen!$Q$6)</f>
        <v>2436.4554240000002</v>
      </c>
      <c r="BE27" s="206">
        <f>'AT-Exp (O)'!BE27*(1+Toeslagen!$Q$6)</f>
        <v>2475.9121920000007</v>
      </c>
      <c r="BF27" s="206">
        <f>'AT-Exp (O)'!BF27*(1+Toeslagen!$Q$6)</f>
        <v>2466.0480000000002</v>
      </c>
      <c r="BG27" s="206">
        <f>'AT-Exp (O)'!BG27*(1+Toeslagen!$Q$6)</f>
        <v>2466.0480000000002</v>
      </c>
      <c r="BH27" s="206">
        <f>'AT-Exp (O)'!BH27*(1+Toeslagen!$Q$6)</f>
        <v>2466.0480000000002</v>
      </c>
      <c r="BI27" s="206">
        <f>'AT-Exp (O)'!BI27*(1+Toeslagen!$Q$6)</f>
        <v>2466.0480000000002</v>
      </c>
      <c r="BJ27" s="206">
        <f>'AT-Exp (O)'!BJ27*(1+Toeslagen!$Q$6)</f>
        <v>2458.6498560000005</v>
      </c>
      <c r="BK27" s="206">
        <f>'AT-Exp (O)'!BK27*(1+Toeslagen!$Q$6)</f>
        <v>2451.2739064319999</v>
      </c>
      <c r="BL27" s="206">
        <f>'AT-Exp (O)'!BL27*(1+Toeslagen!$Q$6)</f>
        <v>2441.3875200000002</v>
      </c>
      <c r="BM27" s="206">
        <f>'AT-Exp (O)'!BM27*(1+Toeslagen!$Q$6)</f>
        <v>2453.71776</v>
      </c>
      <c r="BN27" s="206">
        <f>'AT-Exp (O)'!BN27*(1+Toeslagen!$Q$6)</f>
        <v>2453.71776</v>
      </c>
      <c r="BO27" s="206">
        <f>'AT-Exp (O)'!BO27*(1+Toeslagen!$Q$6)</f>
        <v>2453.71776</v>
      </c>
      <c r="BP27" s="206">
        <f>'AT-Exp (O)'!BP27*(1+Toeslagen!$Q$6)</f>
        <v>2453.71776</v>
      </c>
      <c r="BQ27" s="206">
        <f>'AT-Exp (O)'!BQ27*(1+Toeslagen!$Q$6)</f>
        <v>2453.71776</v>
      </c>
      <c r="BR27" s="206">
        <f>'AT-Exp (O)'!BR27*(1+Toeslagen!$Q$6)</f>
        <v>2546.7306326301568</v>
      </c>
      <c r="BS27" s="206">
        <f>'AT-Exp (O)'!BS27*(1+Toeslagen!$Q$6)</f>
        <v>2546.7306326301568</v>
      </c>
      <c r="BT27" s="206">
        <f>'AT-Exp (O)'!BT27*(1+Toeslagen!$Q$6)</f>
        <v>2546.7306326301568</v>
      </c>
      <c r="BU27" s="206">
        <f>'AT-Exp (O)'!BU27*(1+Toeslagen!$Q$6)</f>
        <v>2466.9645985569509</v>
      </c>
      <c r="BV27" s="206">
        <f>'AT-Exp (O)'!BV27*(1+Toeslagen!$Q$6)</f>
        <v>0</v>
      </c>
      <c r="BW27" s="206">
        <f>'AT-Exp (O)'!BW27*(1+Toeslagen!$Q$6)</f>
        <v>0</v>
      </c>
      <c r="BX27" s="206">
        <f>'AT-Exp (O)'!BX27*(1+Toeslagen!$Q$6)</f>
        <v>2449.7817605570522</v>
      </c>
      <c r="BY27" s="206">
        <f>'AT-Exp (O)'!BY27*(1+Toeslagen!$Q$6)</f>
        <v>2454.6911428427379</v>
      </c>
      <c r="BZ27" s="206">
        <f>'AT-Exp (O)'!BZ27*(1+Toeslagen!$Q$6)</f>
        <v>2442.417687128524</v>
      </c>
      <c r="CA27" s="206">
        <f>'AT-Exp (O)'!CA27*(1+Toeslagen!$Q$6)</f>
        <v>2442.417687128524</v>
      </c>
      <c r="CB27" s="206">
        <f>'AT-Exp (O)'!CB27*(1+Toeslagen!$Q$6)</f>
        <v>2462.0552162712661</v>
      </c>
      <c r="CC27" s="206">
        <f>'AT-Exp (O)'!CC27*(1+Toeslagen!$Q$6)</f>
        <v>2435.0536136999958</v>
      </c>
      <c r="CD27" s="206">
        <f>'AT-Exp (O)'!CD27*(1+Toeslagen!$Q$6)</f>
        <v>2457.1458339855803</v>
      </c>
      <c r="CE27" s="206">
        <f>'AT-Exp (O)'!CE27*(1+Toeslagen!$Q$6)</f>
        <v>2454.6911428427379</v>
      </c>
      <c r="CF27" s="206">
        <f>'AT-Exp (O)'!CF27*(1+Toeslagen!$Q$6)</f>
        <v>2405.5973199858831</v>
      </c>
      <c r="CG27" s="206">
        <f>'AT-Exp (O)'!CG27*(1+Toeslagen!$Q$6)</f>
        <v>2736.4480000000003</v>
      </c>
      <c r="CH27" s="206">
        <f>'AT-Exp (O)'!CH27*(1+Toeslagen!$Q$6)</f>
        <v>2736.4480000000003</v>
      </c>
      <c r="CI27" s="206">
        <f>'AT-Exp (O)'!CI27*(1+Toeslagen!$Q$6)</f>
        <v>2736.4480000000003</v>
      </c>
      <c r="CJ27" s="206">
        <f>'AT-Exp (O)'!CJ27*(1+Toeslagen!$Q$6)</f>
        <v>2881.1490483537086</v>
      </c>
      <c r="CK27" s="206">
        <f>'AT-Exp (O)'!CK27*(1+Toeslagen!$Q$6)</f>
        <v>2909.9605388372456</v>
      </c>
      <c r="CL27" s="206">
        <f>'AT-Exp (O)'!CL27*(1+Toeslagen!$Q$6)</f>
        <v>2909.9605388372456</v>
      </c>
      <c r="CM27" s="206">
        <f>'AT-Exp (O)'!CM27*(1+Toeslagen!$Q$6)</f>
        <v>2881.149048353705</v>
      </c>
      <c r="CN27" s="206">
        <f>'AT-Exp (O)'!CN27*(1+Toeslagen!$Q$6)</f>
        <v>0</v>
      </c>
      <c r="CO27" s="206">
        <f>'AT-Exp (O)'!CO27*(1+Toeslagen!$Q$6)</f>
        <v>0</v>
      </c>
      <c r="CP27" s="206">
        <f>'AT-Exp (O)'!CP27*(1+Toeslagen!$Q$6)</f>
        <v>0</v>
      </c>
      <c r="CQ27" s="206">
        <f>'AT-Exp (O)'!CQ27*(1+Toeslagen!$Q$6)</f>
        <v>0</v>
      </c>
      <c r="CR27" s="206">
        <f>'AT-Exp (O)'!CR27*(1+Toeslagen!$Q$6)</f>
        <v>2881.149048353705</v>
      </c>
      <c r="CS27" s="206">
        <f>'AT-Exp (O)'!CS27*(1+Toeslagen!$Q$6)</f>
        <v>2881.149048353705</v>
      </c>
      <c r="CT27" s="206">
        <f>'AT-Exp (O)'!CT27*(1+Toeslagen!$Q$6)</f>
        <v>2881.149048353705</v>
      </c>
      <c r="CU27" s="206">
        <f>'AT-Exp (O)'!CU27*(1+Toeslagen!$Q$6)</f>
        <v>2881.149048353705</v>
      </c>
      <c r="CV27" s="206">
        <f>'AT-Exp (O)'!CV27*(1+Toeslagen!$Q$6)</f>
        <v>2881.149048353705</v>
      </c>
      <c r="CW27" s="206">
        <f>'AT-Exp (O)'!CW27*(1+Toeslagen!$Q$6)</f>
        <v>2852.3375578701675</v>
      </c>
      <c r="CX27" s="206">
        <f>'AT-Exp (O)'!CX27*(1+Toeslagen!$Q$6)</f>
        <v>2823.5260673866305</v>
      </c>
      <c r="CY27" s="206">
        <f>'AT-Exp (O)'!CY27*(1+Toeslagen!$Q$6)</f>
        <v>2881.149048353705</v>
      </c>
      <c r="CZ27" s="206">
        <f>'AT-Exp (O)'!CZ27*(1+Toeslagen!$Q$6)</f>
        <v>2794.7145769030935</v>
      </c>
      <c r="DA27" s="206">
        <f>'AT-Exp (O)'!DA27*(1+Toeslagen!$Q$6)</f>
        <v>2949.2896948809603</v>
      </c>
      <c r="DB27" s="206">
        <f>'AT-Exp (O)'!DB27*(1+Toeslagen!$Q$6)</f>
        <v>2949.2896948809603</v>
      </c>
      <c r="DC27" s="206">
        <f>'AT-Exp (O)'!DC27*(1+Toeslagen!$Q$6)</f>
        <v>2949.2896948809603</v>
      </c>
      <c r="DD27" s="206">
        <f>'AT-Exp (O)'!DD27*(1+Toeslagen!$Q$6)</f>
        <v>2949.2896948809603</v>
      </c>
      <c r="DE27" s="206">
        <f>'AT-Exp (O)'!DE27*(1+Toeslagen!$Q$6)</f>
        <v>2949.2896948809598</v>
      </c>
      <c r="DF27" s="206">
        <f>'AT-Exp (O)'!DF27*(1+Toeslagen!$Q$6)</f>
        <v>2919.7967979321506</v>
      </c>
      <c r="DG27" s="206">
        <f>'AT-Exp (O)'!DG27*(1+Toeslagen!$Q$6)</f>
        <v>2949.2896948809598</v>
      </c>
      <c r="DH27" s="206">
        <f>'AT-Exp (O)'!DH27*(1+Toeslagen!$Q$6)</f>
        <v>2905.0503494577456</v>
      </c>
      <c r="DI27" s="206">
        <f>'AT-Exp (O)'!DI27*(1+Toeslagen!$Q$6)</f>
        <v>2905.0503494577456</v>
      </c>
      <c r="DJ27" s="206">
        <f>'AT-Exp (O)'!DJ27*(1+Toeslagen!$Q$6)</f>
        <v>2860.8110040345314</v>
      </c>
    </row>
    <row r="28" spans="1:114">
      <c r="A28" s="1">
        <v>33</v>
      </c>
      <c r="B28" s="1">
        <v>33</v>
      </c>
      <c r="C28" s="1"/>
      <c r="D28" s="1">
        <v>4</v>
      </c>
      <c r="F28" t="s">
        <v>203</v>
      </c>
      <c r="G28" t="s">
        <v>204</v>
      </c>
      <c r="H28" t="s">
        <v>206</v>
      </c>
      <c r="I28" t="s">
        <v>206</v>
      </c>
      <c r="J28" t="s">
        <v>202</v>
      </c>
      <c r="N28" s="218">
        <v>5.5</v>
      </c>
      <c r="O28" s="186">
        <v>9625</v>
      </c>
      <c r="Y28" s="206">
        <f>'AT-Exp (O)'!Y28*(1+Toeslagen!$Q$6)</f>
        <v>2800.9113600000005</v>
      </c>
      <c r="Z28" s="206">
        <f>'AT-Exp (O)'!Z28*(1+Toeslagen!$Q$6)</f>
        <v>2800.9113600000005</v>
      </c>
      <c r="AA28" s="206">
        <f>'AT-Exp (O)'!AA28*(1+Toeslagen!$Q$6)</f>
        <v>2800.9113600000005</v>
      </c>
      <c r="AB28" s="206">
        <f>'AT-Exp (O)'!AB28*(1+Toeslagen!$Q$6)</f>
        <v>2800.9113600000005</v>
      </c>
      <c r="AC28" s="206">
        <f>'AT-Exp (O)'!AC28*(1+Toeslagen!$Q$6)</f>
        <v>0</v>
      </c>
      <c r="AD28" s="206">
        <f>'AT-Exp (O)'!AD28*(1+Toeslagen!$Q$6)</f>
        <v>0</v>
      </c>
      <c r="AE28" s="206">
        <f>'AT-Exp (O)'!AE28*(1+Toeslagen!$Q$6)</f>
        <v>0</v>
      </c>
      <c r="AF28" s="206">
        <f>'AT-Exp (O)'!AF28*(1+Toeslagen!$Q$6)</f>
        <v>0</v>
      </c>
      <c r="AG28" s="206">
        <f>'AT-Exp (O)'!AG28*(1+Toeslagen!$Q$6)</f>
        <v>0</v>
      </c>
      <c r="AH28" s="206">
        <f>'AT-Exp (O)'!AH28*(1+Toeslagen!$Q$6)</f>
        <v>0</v>
      </c>
      <c r="AI28" s="206">
        <f>'AT-Exp (O)'!AI28*(1+Toeslagen!$Q$6)</f>
        <v>2812.1600000000003</v>
      </c>
      <c r="AJ28" s="206">
        <f>'AT-Exp (O)'!AJ28*(1+Toeslagen!$Q$6)</f>
        <v>2840.2816000000003</v>
      </c>
      <c r="AK28" s="206">
        <f>'AT-Exp (O)'!AK28*(1+Toeslagen!$Q$6)</f>
        <v>2840.2816000000003</v>
      </c>
      <c r="AL28" s="206">
        <f>'AT-Exp (O)'!AL28*(1+Toeslagen!$Q$6)</f>
        <v>2812.1600000000003</v>
      </c>
      <c r="AM28" s="206">
        <f>'AT-Exp (O)'!AM28*(1+Toeslagen!$Q$6)</f>
        <v>2812.1600000000003</v>
      </c>
      <c r="AN28" s="206">
        <f>'AT-Exp (O)'!AN28*(1+Toeslagen!$Q$6)</f>
        <v>2812.1600000000003</v>
      </c>
      <c r="AO28" s="206">
        <f>'AT-Exp (O)'!AO28*(1+Toeslagen!$Q$6)</f>
        <v>2812.1600000000003</v>
      </c>
      <c r="AP28" s="206">
        <f>'AT-Exp (O)'!AP28*(1+Toeslagen!$Q$6)</f>
        <v>2812.1600000000003</v>
      </c>
      <c r="AQ28" s="206">
        <f>'AT-Exp (O)'!AQ28*(1+Toeslagen!$Q$6)</f>
        <v>2812.1600000000003</v>
      </c>
      <c r="AR28" s="206">
        <f>'AT-Exp (O)'!AR28*(1+Toeslagen!$Q$6)</f>
        <v>0</v>
      </c>
      <c r="AS28" s="206">
        <f>'AT-Exp (O)'!AS28*(1+Toeslagen!$Q$6)</f>
        <v>2789.6627199999998</v>
      </c>
      <c r="AT28" s="206">
        <f>'AT-Exp (O)'!AT28*(1+Toeslagen!$Q$6)</f>
        <v>2784.0383999999999</v>
      </c>
      <c r="AU28" s="206">
        <f>'AT-Exp (O)'!AU28*(1+Toeslagen!$Q$6)</f>
        <v>2784.0383999999999</v>
      </c>
      <c r="AV28" s="206">
        <f>'AT-Exp (O)'!AV28*(1+Toeslagen!$Q$6)</f>
        <v>2755.9168</v>
      </c>
      <c r="AW28" s="206">
        <f>'AT-Exp (O)'!AW28*(1+Toeslagen!$Q$6)</f>
        <v>2812.1600000000003</v>
      </c>
      <c r="AX28" s="206">
        <f>'AT-Exp (O)'!AX28*(1+Toeslagen!$Q$6)</f>
        <v>2812.1600000000003</v>
      </c>
      <c r="AY28" s="206">
        <f>'AT-Exp (O)'!AY28*(1+Toeslagen!$Q$6)</f>
        <v>2812.1600000000003</v>
      </c>
      <c r="AZ28" s="206">
        <f>'AT-Exp (O)'!AZ28*(1+Toeslagen!$Q$6)</f>
        <v>2812.1600000000003</v>
      </c>
      <c r="BA28" s="206">
        <f>'AT-Exp (O)'!BA28*(1+Toeslagen!$Q$6)</f>
        <v>2812.1600000000003</v>
      </c>
      <c r="BB28" s="206">
        <f>'AT-Exp (O)'!BB28*(1+Toeslagen!$Q$6)</f>
        <v>2812.1600000000003</v>
      </c>
      <c r="BC28" s="206">
        <f>'AT-Exp (O)'!BC28*(1+Toeslagen!$Q$6)</f>
        <v>2526.5094399999998</v>
      </c>
      <c r="BD28" s="206">
        <f>'AT-Exp (O)'!BD28*(1+Toeslagen!$Q$6)</f>
        <v>2511.2588800000003</v>
      </c>
      <c r="BE28" s="206">
        <f>'AT-Exp (O)'!BE28*(1+Toeslagen!$Q$6)</f>
        <v>2551.92704</v>
      </c>
      <c r="BF28" s="206">
        <f>'AT-Exp (O)'!BF28*(1+Toeslagen!$Q$6)</f>
        <v>2541.7600000000002</v>
      </c>
      <c r="BG28" s="206">
        <f>'AT-Exp (O)'!BG28*(1+Toeslagen!$Q$6)</f>
        <v>2541.7600000000002</v>
      </c>
      <c r="BH28" s="206">
        <f>'AT-Exp (O)'!BH28*(1+Toeslagen!$Q$6)</f>
        <v>2541.7600000000002</v>
      </c>
      <c r="BI28" s="206">
        <f>'AT-Exp (O)'!BI28*(1+Toeslagen!$Q$6)</f>
        <v>2541.7600000000002</v>
      </c>
      <c r="BJ28" s="206">
        <f>'AT-Exp (O)'!BJ28*(1+Toeslagen!$Q$6)</f>
        <v>2534.13472</v>
      </c>
      <c r="BK28" s="206">
        <f>'AT-Exp (O)'!BK28*(1+Toeslagen!$Q$6)</f>
        <v>2526.5323158400001</v>
      </c>
      <c r="BL28" s="206">
        <f>'AT-Exp (O)'!BL28*(1+Toeslagen!$Q$6)</f>
        <v>2516.3424</v>
      </c>
      <c r="BM28" s="206">
        <f>'AT-Exp (O)'!BM28*(1+Toeslagen!$Q$6)</f>
        <v>2529.0512000000003</v>
      </c>
      <c r="BN28" s="206">
        <f>'AT-Exp (O)'!BN28*(1+Toeslagen!$Q$6)</f>
        <v>2529.0512000000003</v>
      </c>
      <c r="BO28" s="206">
        <f>'AT-Exp (O)'!BO28*(1+Toeslagen!$Q$6)</f>
        <v>2529.0512000000003</v>
      </c>
      <c r="BP28" s="206">
        <f>'AT-Exp (O)'!BP28*(1+Toeslagen!$Q$6)</f>
        <v>2529.0512000000003</v>
      </c>
      <c r="BQ28" s="206">
        <f>'AT-Exp (O)'!BQ28*(1+Toeslagen!$Q$6)</f>
        <v>2529.0512000000003</v>
      </c>
      <c r="BR28" s="206">
        <f>'AT-Exp (O)'!BR28*(1+Toeslagen!$Q$6)</f>
        <v>2641.2563983830091</v>
      </c>
      <c r="BS28" s="206">
        <f>'AT-Exp (O)'!BS28*(1+Toeslagen!$Q$6)</f>
        <v>2641.2563983830091</v>
      </c>
      <c r="BT28" s="206">
        <f>'AT-Exp (O)'!BT28*(1+Toeslagen!$Q$6)</f>
        <v>2641.2563983830091</v>
      </c>
      <c r="BU28" s="206">
        <f>'AT-Exp (O)'!BU28*(1+Toeslagen!$Q$6)</f>
        <v>2562.3785353094322</v>
      </c>
      <c r="BV28" s="206">
        <f>'AT-Exp (O)'!BV28*(1+Toeslagen!$Q$6)</f>
        <v>0</v>
      </c>
      <c r="BW28" s="206">
        <f>'AT-Exp (O)'!BW28*(1+Toeslagen!$Q$6)</f>
        <v>0</v>
      </c>
      <c r="BX28" s="206">
        <f>'AT-Exp (O)'!BX28*(1+Toeslagen!$Q$6)</f>
        <v>2544.5311226256849</v>
      </c>
      <c r="BY28" s="206">
        <f>'AT-Exp (O)'!BY28*(1+Toeslagen!$Q$6)</f>
        <v>2549.6303833924699</v>
      </c>
      <c r="BZ28" s="206">
        <f>'AT-Exp (O)'!BZ28*(1+Toeslagen!$Q$6)</f>
        <v>2536.8822314755075</v>
      </c>
      <c r="CA28" s="206">
        <f>'AT-Exp (O)'!CA28*(1+Toeslagen!$Q$6)</f>
        <v>2536.8822314755075</v>
      </c>
      <c r="CB28" s="206">
        <f>'AT-Exp (O)'!CB28*(1+Toeslagen!$Q$6)</f>
        <v>2557.2792745426473</v>
      </c>
      <c r="CC28" s="206">
        <f>'AT-Exp (O)'!CC28*(1+Toeslagen!$Q$6)</f>
        <v>2529.2333403253301</v>
      </c>
      <c r="CD28" s="206">
        <f>'AT-Exp (O)'!CD28*(1+Toeslagen!$Q$6)</f>
        <v>2552.1800137758619</v>
      </c>
      <c r="CE28" s="206">
        <f>'AT-Exp (O)'!CE28*(1+Toeslagen!$Q$6)</f>
        <v>2549.6303833924699</v>
      </c>
      <c r="CF28" s="206">
        <f>'AT-Exp (O)'!CF28*(1+Toeslagen!$Q$6)</f>
        <v>2498.6377757246205</v>
      </c>
      <c r="CG28" s="206">
        <f>'AT-Exp (O)'!CG28*(1+Toeslagen!$Q$6)</f>
        <v>2866.2400000000002</v>
      </c>
      <c r="CH28" s="206">
        <f>'AT-Exp (O)'!CH28*(1+Toeslagen!$Q$6)</f>
        <v>2866.2400000000002</v>
      </c>
      <c r="CI28" s="206">
        <f>'AT-Exp (O)'!CI28*(1+Toeslagen!$Q$6)</f>
        <v>2866.2400000000002</v>
      </c>
      <c r="CJ28" s="206">
        <f>'AT-Exp (O)'!CJ28*(1+Toeslagen!$Q$6)</f>
        <v>2991.8830261445864</v>
      </c>
      <c r="CK28" s="206">
        <f>'AT-Exp (O)'!CK28*(1+Toeslagen!$Q$6)</f>
        <v>3021.8018564060321</v>
      </c>
      <c r="CL28" s="206">
        <f>'AT-Exp (O)'!CL28*(1+Toeslagen!$Q$6)</f>
        <v>3021.8018564060321</v>
      </c>
      <c r="CM28" s="206">
        <f>'AT-Exp (O)'!CM28*(1+Toeslagen!$Q$6)</f>
        <v>2991.8830261445769</v>
      </c>
      <c r="CN28" s="206">
        <f>'AT-Exp (O)'!CN28*(1+Toeslagen!$Q$6)</f>
        <v>0</v>
      </c>
      <c r="CO28" s="206">
        <f>'AT-Exp (O)'!CO28*(1+Toeslagen!$Q$6)</f>
        <v>0</v>
      </c>
      <c r="CP28" s="206">
        <f>'AT-Exp (O)'!CP28*(1+Toeslagen!$Q$6)</f>
        <v>0</v>
      </c>
      <c r="CQ28" s="206">
        <f>'AT-Exp (O)'!CQ28*(1+Toeslagen!$Q$6)</f>
        <v>0</v>
      </c>
      <c r="CR28" s="206">
        <f>'AT-Exp (O)'!CR28*(1+Toeslagen!$Q$6)</f>
        <v>2991.8830261445769</v>
      </c>
      <c r="CS28" s="206">
        <f>'AT-Exp (O)'!CS28*(1+Toeslagen!$Q$6)</f>
        <v>2991.8830261445769</v>
      </c>
      <c r="CT28" s="206">
        <f>'AT-Exp (O)'!CT28*(1+Toeslagen!$Q$6)</f>
        <v>2991.8830261445769</v>
      </c>
      <c r="CU28" s="206">
        <f>'AT-Exp (O)'!CU28*(1+Toeslagen!$Q$6)</f>
        <v>2991.8830261445769</v>
      </c>
      <c r="CV28" s="206">
        <f>'AT-Exp (O)'!CV28*(1+Toeslagen!$Q$6)</f>
        <v>2991.8830261445769</v>
      </c>
      <c r="CW28" s="206">
        <f>'AT-Exp (O)'!CW28*(1+Toeslagen!$Q$6)</f>
        <v>2961.9641958831312</v>
      </c>
      <c r="CX28" s="206">
        <f>'AT-Exp (O)'!CX28*(1+Toeslagen!$Q$6)</f>
        <v>2932.0453656216851</v>
      </c>
      <c r="CY28" s="206">
        <f>'AT-Exp (O)'!CY28*(1+Toeslagen!$Q$6)</f>
        <v>2991.8830261445769</v>
      </c>
      <c r="CZ28" s="206">
        <f>'AT-Exp (O)'!CZ28*(1+Toeslagen!$Q$6)</f>
        <v>2902.1265353602394</v>
      </c>
      <c r="DA28" s="206">
        <f>'AT-Exp (O)'!DA28*(1+Toeslagen!$Q$6)</f>
        <v>3060.023672671839</v>
      </c>
      <c r="DB28" s="206">
        <f>'AT-Exp (O)'!DB28*(1+Toeslagen!$Q$6)</f>
        <v>3060.023672671839</v>
      </c>
      <c r="DC28" s="206">
        <f>'AT-Exp (O)'!DC28*(1+Toeslagen!$Q$6)</f>
        <v>3060.023672671839</v>
      </c>
      <c r="DD28" s="206">
        <f>'AT-Exp (O)'!DD28*(1+Toeslagen!$Q$6)</f>
        <v>3060.023672671839</v>
      </c>
      <c r="DE28" s="206">
        <f>'AT-Exp (O)'!DE28*(1+Toeslagen!$Q$6)</f>
        <v>3060.0236726718317</v>
      </c>
      <c r="DF28" s="206">
        <f>'AT-Exp (O)'!DF28*(1+Toeslagen!$Q$6)</f>
        <v>3029.4234359451134</v>
      </c>
      <c r="DG28" s="206">
        <f>'AT-Exp (O)'!DG28*(1+Toeslagen!$Q$6)</f>
        <v>3060.0236726718317</v>
      </c>
      <c r="DH28" s="206">
        <f>'AT-Exp (O)'!DH28*(1+Toeslagen!$Q$6)</f>
        <v>3014.1233175817542</v>
      </c>
      <c r="DI28" s="206">
        <f>'AT-Exp (O)'!DI28*(1+Toeslagen!$Q$6)</f>
        <v>3014.1233175817542</v>
      </c>
      <c r="DJ28" s="206">
        <f>'AT-Exp (O)'!DJ28*(1+Toeslagen!$Q$6)</f>
        <v>2968.2229624916763</v>
      </c>
    </row>
    <row r="29" spans="1:114">
      <c r="A29" s="1">
        <v>34</v>
      </c>
      <c r="B29" s="1">
        <v>34</v>
      </c>
      <c r="C29" s="1"/>
      <c r="D29" s="1">
        <v>4</v>
      </c>
      <c r="F29" t="s">
        <v>203</v>
      </c>
      <c r="G29" t="s">
        <v>204</v>
      </c>
      <c r="H29" t="s">
        <v>206</v>
      </c>
      <c r="I29" t="s">
        <v>206</v>
      </c>
      <c r="J29" t="s">
        <v>202</v>
      </c>
      <c r="N29" s="218">
        <v>5.6</v>
      </c>
      <c r="O29" s="186">
        <v>9800</v>
      </c>
      <c r="Y29" s="206">
        <f>'AT-Exp (O)'!Y29*(1+Toeslagen!$Q$6)</f>
        <v>2908.6387199999999</v>
      </c>
      <c r="Z29" s="206">
        <f>'AT-Exp (O)'!Z29*(1+Toeslagen!$Q$6)</f>
        <v>2908.6387199999999</v>
      </c>
      <c r="AA29" s="206">
        <f>'AT-Exp (O)'!AA29*(1+Toeslagen!$Q$6)</f>
        <v>2908.6387199999999</v>
      </c>
      <c r="AB29" s="206">
        <f>'AT-Exp (O)'!AB29*(1+Toeslagen!$Q$6)</f>
        <v>2908.6387199999999</v>
      </c>
      <c r="AC29" s="206">
        <f>'AT-Exp (O)'!AC29*(1+Toeslagen!$Q$6)</f>
        <v>0</v>
      </c>
      <c r="AD29" s="206">
        <f>'AT-Exp (O)'!AD29*(1+Toeslagen!$Q$6)</f>
        <v>0</v>
      </c>
      <c r="AE29" s="206">
        <f>'AT-Exp (O)'!AE29*(1+Toeslagen!$Q$6)</f>
        <v>0</v>
      </c>
      <c r="AF29" s="206">
        <f>'AT-Exp (O)'!AF29*(1+Toeslagen!$Q$6)</f>
        <v>0</v>
      </c>
      <c r="AG29" s="206">
        <f>'AT-Exp (O)'!AG29*(1+Toeslagen!$Q$6)</f>
        <v>0</v>
      </c>
      <c r="AH29" s="206">
        <f>'AT-Exp (O)'!AH29*(1+Toeslagen!$Q$6)</f>
        <v>0</v>
      </c>
      <c r="AI29" s="206">
        <f>'AT-Exp (O)'!AI29*(1+Toeslagen!$Q$6)</f>
        <v>2920.32</v>
      </c>
      <c r="AJ29" s="206">
        <f>'AT-Exp (O)'!AJ29*(1+Toeslagen!$Q$6)</f>
        <v>2949.5232000000001</v>
      </c>
      <c r="AK29" s="206">
        <f>'AT-Exp (O)'!AK29*(1+Toeslagen!$Q$6)</f>
        <v>2949.5232000000001</v>
      </c>
      <c r="AL29" s="206">
        <f>'AT-Exp (O)'!AL29*(1+Toeslagen!$Q$6)</f>
        <v>2920.32</v>
      </c>
      <c r="AM29" s="206">
        <f>'AT-Exp (O)'!AM29*(1+Toeslagen!$Q$6)</f>
        <v>2920.32</v>
      </c>
      <c r="AN29" s="206">
        <f>'AT-Exp (O)'!AN29*(1+Toeslagen!$Q$6)</f>
        <v>2920.32</v>
      </c>
      <c r="AO29" s="206">
        <f>'AT-Exp (O)'!AO29*(1+Toeslagen!$Q$6)</f>
        <v>2920.32</v>
      </c>
      <c r="AP29" s="206">
        <f>'AT-Exp (O)'!AP29*(1+Toeslagen!$Q$6)</f>
        <v>2920.32</v>
      </c>
      <c r="AQ29" s="206">
        <f>'AT-Exp (O)'!AQ29*(1+Toeslagen!$Q$6)</f>
        <v>2920.32</v>
      </c>
      <c r="AR29" s="206">
        <f>'AT-Exp (O)'!AR29*(1+Toeslagen!$Q$6)</f>
        <v>0</v>
      </c>
      <c r="AS29" s="206">
        <f>'AT-Exp (O)'!AS29*(1+Toeslagen!$Q$6)</f>
        <v>2896.9574400000001</v>
      </c>
      <c r="AT29" s="206">
        <f>'AT-Exp (O)'!AT29*(1+Toeslagen!$Q$6)</f>
        <v>2891.1168000000002</v>
      </c>
      <c r="AU29" s="206">
        <f>'AT-Exp (O)'!AU29*(1+Toeslagen!$Q$6)</f>
        <v>2891.1168000000002</v>
      </c>
      <c r="AV29" s="206">
        <f>'AT-Exp (O)'!AV29*(1+Toeslagen!$Q$6)</f>
        <v>2861.9136000000003</v>
      </c>
      <c r="AW29" s="206">
        <f>'AT-Exp (O)'!AW29*(1+Toeslagen!$Q$6)</f>
        <v>2920.32</v>
      </c>
      <c r="AX29" s="206">
        <f>'AT-Exp (O)'!AX29*(1+Toeslagen!$Q$6)</f>
        <v>2920.32</v>
      </c>
      <c r="AY29" s="206">
        <f>'AT-Exp (O)'!AY29*(1+Toeslagen!$Q$6)</f>
        <v>2920.32</v>
      </c>
      <c r="AZ29" s="206">
        <f>'AT-Exp (O)'!AZ29*(1+Toeslagen!$Q$6)</f>
        <v>2920.32</v>
      </c>
      <c r="BA29" s="206">
        <f>'AT-Exp (O)'!BA29*(1+Toeslagen!$Q$6)</f>
        <v>2920.32</v>
      </c>
      <c r="BB29" s="206">
        <f>'AT-Exp (O)'!BB29*(1+Toeslagen!$Q$6)</f>
        <v>2920.32</v>
      </c>
      <c r="BC29" s="206">
        <f>'AT-Exp (O)'!BC29*(1+Toeslagen!$Q$6)</f>
        <v>2580.26496</v>
      </c>
      <c r="BD29" s="206">
        <f>'AT-Exp (O)'!BD29*(1+Toeslagen!$Q$6)</f>
        <v>2564.6899199999998</v>
      </c>
      <c r="BE29" s="206">
        <f>'AT-Exp (O)'!BE29*(1+Toeslagen!$Q$6)</f>
        <v>2606.22336</v>
      </c>
      <c r="BF29" s="206">
        <f>'AT-Exp (O)'!BF29*(1+Toeslagen!$Q$6)</f>
        <v>2595.84</v>
      </c>
      <c r="BG29" s="206">
        <f>'AT-Exp (O)'!BG29*(1+Toeslagen!$Q$6)</f>
        <v>2595.84</v>
      </c>
      <c r="BH29" s="206">
        <f>'AT-Exp (O)'!BH29*(1+Toeslagen!$Q$6)</f>
        <v>2595.84</v>
      </c>
      <c r="BI29" s="206">
        <f>'AT-Exp (O)'!BI29*(1+Toeslagen!$Q$6)</f>
        <v>2595.84</v>
      </c>
      <c r="BJ29" s="206">
        <f>'AT-Exp (O)'!BJ29*(1+Toeslagen!$Q$6)</f>
        <v>2588.0524800000003</v>
      </c>
      <c r="BK29" s="206">
        <f>'AT-Exp (O)'!BK29*(1+Toeslagen!$Q$6)</f>
        <v>2580.2883225600003</v>
      </c>
      <c r="BL29" s="206">
        <f>'AT-Exp (O)'!BL29*(1+Toeslagen!$Q$6)</f>
        <v>2569.8816000000002</v>
      </c>
      <c r="BM29" s="206">
        <f>'AT-Exp (O)'!BM29*(1+Toeslagen!$Q$6)</f>
        <v>2582.8607999999999</v>
      </c>
      <c r="BN29" s="206">
        <f>'AT-Exp (O)'!BN29*(1+Toeslagen!$Q$6)</f>
        <v>2582.8607999999999</v>
      </c>
      <c r="BO29" s="206">
        <f>'AT-Exp (O)'!BO29*(1+Toeslagen!$Q$6)</f>
        <v>2582.8607999999999</v>
      </c>
      <c r="BP29" s="206">
        <f>'AT-Exp (O)'!BP29*(1+Toeslagen!$Q$6)</f>
        <v>2582.8607999999999</v>
      </c>
      <c r="BQ29" s="206">
        <f>'AT-Exp (O)'!BQ29*(1+Toeslagen!$Q$6)</f>
        <v>2582.8607999999999</v>
      </c>
      <c r="BR29" s="206">
        <f>'AT-Exp (O)'!BR29*(1+Toeslagen!$Q$6)</f>
        <v>2712.1893565852815</v>
      </c>
      <c r="BS29" s="206">
        <f>'AT-Exp (O)'!BS29*(1+Toeslagen!$Q$6)</f>
        <v>2712.1893565852815</v>
      </c>
      <c r="BT29" s="206">
        <f>'AT-Exp (O)'!BT29*(1+Toeslagen!$Q$6)</f>
        <v>2712.1893565852815</v>
      </c>
      <c r="BU29" s="206">
        <f>'AT-Exp (O)'!BU29*(1+Toeslagen!$Q$6)</f>
        <v>2633.9985920394156</v>
      </c>
      <c r="BV29" s="206">
        <f>'AT-Exp (O)'!BV29*(1+Toeslagen!$Q$6)</f>
        <v>0</v>
      </c>
      <c r="BW29" s="206">
        <f>'AT-Exp (O)'!BW29*(1+Toeslagen!$Q$6)</f>
        <v>0</v>
      </c>
      <c r="BX29" s="206">
        <f>'AT-Exp (O)'!BX29*(1+Toeslagen!$Q$6)</f>
        <v>2615.65233318939</v>
      </c>
      <c r="BY29" s="206">
        <f>'AT-Exp (O)'!BY29*(1+Toeslagen!$Q$6)</f>
        <v>2620.8941214322545</v>
      </c>
      <c r="BZ29" s="206">
        <f>'AT-Exp (O)'!BZ29*(1+Toeslagen!$Q$6)</f>
        <v>2607.7896508250933</v>
      </c>
      <c r="CA29" s="206">
        <f>'AT-Exp (O)'!CA29*(1+Toeslagen!$Q$6)</f>
        <v>2607.7896508250933</v>
      </c>
      <c r="CB29" s="206">
        <f>'AT-Exp (O)'!CB29*(1+Toeslagen!$Q$6)</f>
        <v>2628.7568037965511</v>
      </c>
      <c r="CC29" s="206">
        <f>'AT-Exp (O)'!CC29*(1+Toeslagen!$Q$6)</f>
        <v>2599.9269684607962</v>
      </c>
      <c r="CD29" s="206">
        <f>'AT-Exp (O)'!CD29*(1+Toeslagen!$Q$6)</f>
        <v>2623.5150155536862</v>
      </c>
      <c r="CE29" s="206">
        <f>'AT-Exp (O)'!CE29*(1+Toeslagen!$Q$6)</f>
        <v>2620.8941214322545</v>
      </c>
      <c r="CF29" s="206">
        <f>'AT-Exp (O)'!CF29*(1+Toeslagen!$Q$6)</f>
        <v>2568.4762390036094</v>
      </c>
      <c r="CG29" s="206">
        <f>'AT-Exp (O)'!CG29*(1+Toeslagen!$Q$6)</f>
        <v>2974.4</v>
      </c>
      <c r="CH29" s="206">
        <f>'AT-Exp (O)'!CH29*(1+Toeslagen!$Q$6)</f>
        <v>2974.4</v>
      </c>
      <c r="CI29" s="206">
        <f>'AT-Exp (O)'!CI29*(1+Toeslagen!$Q$6)</f>
        <v>2974.4</v>
      </c>
      <c r="CJ29" s="206">
        <f>'AT-Exp (O)'!CJ29*(1+Toeslagen!$Q$6)</f>
        <v>3096.2247479354642</v>
      </c>
      <c r="CK29" s="206">
        <f>'AT-Exp (O)'!CK29*(1+Toeslagen!$Q$6)</f>
        <v>3127.1869954148187</v>
      </c>
      <c r="CL29" s="206">
        <f>'AT-Exp (O)'!CL29*(1+Toeslagen!$Q$6)</f>
        <v>3127.1869954148187</v>
      </c>
      <c r="CM29" s="206">
        <f>'AT-Exp (O)'!CM29*(1+Toeslagen!$Q$6)</f>
        <v>3096.2247479354701</v>
      </c>
      <c r="CN29" s="206">
        <f>'AT-Exp (O)'!CN29*(1+Toeslagen!$Q$6)</f>
        <v>0</v>
      </c>
      <c r="CO29" s="206">
        <f>'AT-Exp (O)'!CO29*(1+Toeslagen!$Q$6)</f>
        <v>0</v>
      </c>
      <c r="CP29" s="206">
        <f>'AT-Exp (O)'!CP29*(1+Toeslagen!$Q$6)</f>
        <v>0</v>
      </c>
      <c r="CQ29" s="206">
        <f>'AT-Exp (O)'!CQ29*(1+Toeslagen!$Q$6)</f>
        <v>0</v>
      </c>
      <c r="CR29" s="206">
        <f>'AT-Exp (O)'!CR29*(1+Toeslagen!$Q$6)</f>
        <v>3096.2247479354701</v>
      </c>
      <c r="CS29" s="206">
        <f>'AT-Exp (O)'!CS29*(1+Toeslagen!$Q$6)</f>
        <v>3096.2247479354701</v>
      </c>
      <c r="CT29" s="206">
        <f>'AT-Exp (O)'!CT29*(1+Toeslagen!$Q$6)</f>
        <v>3096.2247479354701</v>
      </c>
      <c r="CU29" s="206">
        <f>'AT-Exp (O)'!CU29*(1+Toeslagen!$Q$6)</f>
        <v>3096.2247479354701</v>
      </c>
      <c r="CV29" s="206">
        <f>'AT-Exp (O)'!CV29*(1+Toeslagen!$Q$6)</f>
        <v>3096.2247479354701</v>
      </c>
      <c r="CW29" s="206">
        <f>'AT-Exp (O)'!CW29*(1+Toeslagen!$Q$6)</f>
        <v>3065.2625004561155</v>
      </c>
      <c r="CX29" s="206">
        <f>'AT-Exp (O)'!CX29*(1+Toeslagen!$Q$6)</f>
        <v>3034.3002529767605</v>
      </c>
      <c r="CY29" s="206">
        <f>'AT-Exp (O)'!CY29*(1+Toeslagen!$Q$6)</f>
        <v>3096.2247479354701</v>
      </c>
      <c r="CZ29" s="206">
        <f>'AT-Exp (O)'!CZ29*(1+Toeslagen!$Q$6)</f>
        <v>3003.3380054974059</v>
      </c>
      <c r="DA29" s="206">
        <f>'AT-Exp (O)'!DA29*(1+Toeslagen!$Q$6)</f>
        <v>3164.3653944627163</v>
      </c>
      <c r="DB29" s="206">
        <f>'AT-Exp (O)'!DB29*(1+Toeslagen!$Q$6)</f>
        <v>3164.3653944627163</v>
      </c>
      <c r="DC29" s="206">
        <f>'AT-Exp (O)'!DC29*(1+Toeslagen!$Q$6)</f>
        <v>3164.3653944627163</v>
      </c>
      <c r="DD29" s="206">
        <f>'AT-Exp (O)'!DD29*(1+Toeslagen!$Q$6)</f>
        <v>3164.3653944627163</v>
      </c>
      <c r="DE29" s="206">
        <f>'AT-Exp (O)'!DE29*(1+Toeslagen!$Q$6)</f>
        <v>3164.3653944627249</v>
      </c>
      <c r="DF29" s="206">
        <f>'AT-Exp (O)'!DF29*(1+Toeslagen!$Q$6)</f>
        <v>3132.7217405180977</v>
      </c>
      <c r="DG29" s="206">
        <f>'AT-Exp (O)'!DG29*(1+Toeslagen!$Q$6)</f>
        <v>3164.3653944627249</v>
      </c>
      <c r="DH29" s="206">
        <f>'AT-Exp (O)'!DH29*(1+Toeslagen!$Q$6)</f>
        <v>3116.8999135457843</v>
      </c>
      <c r="DI29" s="206">
        <f>'AT-Exp (O)'!DI29*(1+Toeslagen!$Q$6)</f>
        <v>3116.8999135457843</v>
      </c>
      <c r="DJ29" s="206">
        <f>'AT-Exp (O)'!DJ29*(1+Toeslagen!$Q$6)</f>
        <v>3069.4344326288433</v>
      </c>
    </row>
    <row r="30" spans="1:114">
      <c r="A30" s="1">
        <v>35</v>
      </c>
      <c r="B30" s="1">
        <v>35</v>
      </c>
      <c r="C30" s="1"/>
      <c r="D30" s="1">
        <v>4</v>
      </c>
      <c r="F30" t="s">
        <v>203</v>
      </c>
      <c r="G30" t="s">
        <v>204</v>
      </c>
      <c r="H30" t="s">
        <v>206</v>
      </c>
      <c r="I30" t="s">
        <v>206</v>
      </c>
      <c r="J30" t="s">
        <v>202</v>
      </c>
      <c r="N30" s="218">
        <v>6</v>
      </c>
      <c r="O30" s="186">
        <v>10500</v>
      </c>
      <c r="Y30" s="206">
        <f>'AT-Exp (O)'!Y30*(1+Toeslagen!$Q$6)</f>
        <v>3016.3660799999998</v>
      </c>
      <c r="Z30" s="206">
        <f>'AT-Exp (O)'!Z30*(1+Toeslagen!$Q$6)</f>
        <v>3016.3660799999998</v>
      </c>
      <c r="AA30" s="206">
        <f>'AT-Exp (O)'!AA30*(1+Toeslagen!$Q$6)</f>
        <v>3016.3660799999998</v>
      </c>
      <c r="AB30" s="206">
        <f>'AT-Exp (O)'!AB30*(1+Toeslagen!$Q$6)</f>
        <v>3016.3660799999998</v>
      </c>
      <c r="AC30" s="206">
        <f>'AT-Exp (O)'!AC30*(1+Toeslagen!$Q$6)</f>
        <v>0</v>
      </c>
      <c r="AD30" s="206">
        <f>'AT-Exp (O)'!AD30*(1+Toeslagen!$Q$6)</f>
        <v>0</v>
      </c>
      <c r="AE30" s="206">
        <f>'AT-Exp (O)'!AE30*(1+Toeslagen!$Q$6)</f>
        <v>0</v>
      </c>
      <c r="AF30" s="206">
        <f>'AT-Exp (O)'!AF30*(1+Toeslagen!$Q$6)</f>
        <v>0</v>
      </c>
      <c r="AG30" s="206">
        <f>'AT-Exp (O)'!AG30*(1+Toeslagen!$Q$6)</f>
        <v>0</v>
      </c>
      <c r="AH30" s="206">
        <f>'AT-Exp (O)'!AH30*(1+Toeslagen!$Q$6)</f>
        <v>0</v>
      </c>
      <c r="AI30" s="206">
        <f>'AT-Exp (O)'!AI30*(1+Toeslagen!$Q$6)</f>
        <v>3028.48</v>
      </c>
      <c r="AJ30" s="206">
        <f>'AT-Exp (O)'!AJ30*(1+Toeslagen!$Q$6)</f>
        <v>3058.7647999999999</v>
      </c>
      <c r="AK30" s="206">
        <f>'AT-Exp (O)'!AK30*(1+Toeslagen!$Q$6)</f>
        <v>3058.7647999999999</v>
      </c>
      <c r="AL30" s="206">
        <f>'AT-Exp (O)'!AL30*(1+Toeslagen!$Q$6)</f>
        <v>3028.48</v>
      </c>
      <c r="AM30" s="206">
        <f>'AT-Exp (O)'!AM30*(1+Toeslagen!$Q$6)</f>
        <v>3028.48</v>
      </c>
      <c r="AN30" s="206">
        <f>'AT-Exp (O)'!AN30*(1+Toeslagen!$Q$6)</f>
        <v>3028.48</v>
      </c>
      <c r="AO30" s="206">
        <f>'AT-Exp (O)'!AO30*(1+Toeslagen!$Q$6)</f>
        <v>3028.48</v>
      </c>
      <c r="AP30" s="206">
        <f>'AT-Exp (O)'!AP30*(1+Toeslagen!$Q$6)</f>
        <v>3028.48</v>
      </c>
      <c r="AQ30" s="206">
        <f>'AT-Exp (O)'!AQ30*(1+Toeslagen!$Q$6)</f>
        <v>3028.48</v>
      </c>
      <c r="AR30" s="206">
        <f>'AT-Exp (O)'!AR30*(1+Toeslagen!$Q$6)</f>
        <v>0</v>
      </c>
      <c r="AS30" s="206">
        <f>'AT-Exp (O)'!AS30*(1+Toeslagen!$Q$6)</f>
        <v>3004.2521600000005</v>
      </c>
      <c r="AT30" s="206">
        <f>'AT-Exp (O)'!AT30*(1+Toeslagen!$Q$6)</f>
        <v>2998.1952000000001</v>
      </c>
      <c r="AU30" s="206">
        <f>'AT-Exp (O)'!AU30*(1+Toeslagen!$Q$6)</f>
        <v>2998.1952000000001</v>
      </c>
      <c r="AV30" s="206">
        <f>'AT-Exp (O)'!AV30*(1+Toeslagen!$Q$6)</f>
        <v>2967.9103999999998</v>
      </c>
      <c r="AW30" s="206">
        <f>'AT-Exp (O)'!AW30*(1+Toeslagen!$Q$6)</f>
        <v>3028.48</v>
      </c>
      <c r="AX30" s="206">
        <f>'AT-Exp (O)'!AX30*(1+Toeslagen!$Q$6)</f>
        <v>3028.48</v>
      </c>
      <c r="AY30" s="206">
        <f>'AT-Exp (O)'!AY30*(1+Toeslagen!$Q$6)</f>
        <v>3028.48</v>
      </c>
      <c r="AZ30" s="206">
        <f>'AT-Exp (O)'!AZ30*(1+Toeslagen!$Q$6)</f>
        <v>3028.48</v>
      </c>
      <c r="BA30" s="206">
        <f>'AT-Exp (O)'!BA30*(1+Toeslagen!$Q$6)</f>
        <v>3028.48</v>
      </c>
      <c r="BB30" s="206">
        <f>'AT-Exp (O)'!BB30*(1+Toeslagen!$Q$6)</f>
        <v>3028.48</v>
      </c>
      <c r="BC30" s="206">
        <f>'AT-Exp (O)'!BC30*(1+Toeslagen!$Q$6)</f>
        <v>2687.7760000000003</v>
      </c>
      <c r="BD30" s="206">
        <f>'AT-Exp (O)'!BD30*(1+Toeslagen!$Q$6)</f>
        <v>2671.5520000000001</v>
      </c>
      <c r="BE30" s="206">
        <f>'AT-Exp (O)'!BE30*(1+Toeslagen!$Q$6)</f>
        <v>2714.8160000000003</v>
      </c>
      <c r="BF30" s="206">
        <f>'AT-Exp (O)'!BF30*(1+Toeslagen!$Q$6)</f>
        <v>2704</v>
      </c>
      <c r="BG30" s="206">
        <f>'AT-Exp (O)'!BG30*(1+Toeslagen!$Q$6)</f>
        <v>2704</v>
      </c>
      <c r="BH30" s="206">
        <f>'AT-Exp (O)'!BH30*(1+Toeslagen!$Q$6)</f>
        <v>2704</v>
      </c>
      <c r="BI30" s="206">
        <f>'AT-Exp (O)'!BI30*(1+Toeslagen!$Q$6)</f>
        <v>2704</v>
      </c>
      <c r="BJ30" s="206">
        <f>'AT-Exp (O)'!BJ30*(1+Toeslagen!$Q$6)</f>
        <v>2695.8879999999999</v>
      </c>
      <c r="BK30" s="206">
        <f>'AT-Exp (O)'!BK30*(1+Toeslagen!$Q$6)</f>
        <v>2687.8003359999998</v>
      </c>
      <c r="BL30" s="206">
        <f>'AT-Exp (O)'!BL30*(1+Toeslagen!$Q$6)</f>
        <v>2676.96</v>
      </c>
      <c r="BM30" s="206">
        <f>'AT-Exp (O)'!BM30*(1+Toeslagen!$Q$6)</f>
        <v>2690.48</v>
      </c>
      <c r="BN30" s="206">
        <f>'AT-Exp (O)'!BN30*(1+Toeslagen!$Q$6)</f>
        <v>2690.48</v>
      </c>
      <c r="BO30" s="206">
        <f>'AT-Exp (O)'!BO30*(1+Toeslagen!$Q$6)</f>
        <v>2690.48</v>
      </c>
      <c r="BP30" s="206">
        <f>'AT-Exp (O)'!BP30*(1+Toeslagen!$Q$6)</f>
        <v>2690.48</v>
      </c>
      <c r="BQ30" s="206">
        <f>'AT-Exp (O)'!BQ30*(1+Toeslagen!$Q$6)</f>
        <v>2690.48</v>
      </c>
      <c r="BR30" s="206">
        <f>'AT-Exp (O)'!BR30*(1+Toeslagen!$Q$6)</f>
        <v>2789.5145707875545</v>
      </c>
      <c r="BS30" s="206">
        <f>'AT-Exp (O)'!BS30*(1+Toeslagen!$Q$6)</f>
        <v>2789.5145707875545</v>
      </c>
      <c r="BT30" s="206">
        <f>'AT-Exp (O)'!BT30*(1+Toeslagen!$Q$6)</f>
        <v>2789.5145707875545</v>
      </c>
      <c r="BU30" s="206">
        <f>'AT-Exp (O)'!BU30*(1+Toeslagen!$Q$6)</f>
        <v>2712.0428660493985</v>
      </c>
      <c r="BV30" s="206">
        <f>'AT-Exp (O)'!BV30*(1+Toeslagen!$Q$6)</f>
        <v>0</v>
      </c>
      <c r="BW30" s="206">
        <f>'AT-Exp (O)'!BW30*(1+Toeslagen!$Q$6)</f>
        <v>0</v>
      </c>
      <c r="BX30" s="206">
        <f>'AT-Exp (O)'!BX30*(1+Toeslagen!$Q$6)</f>
        <v>2693.1530152410942</v>
      </c>
      <c r="BY30" s="206">
        <f>'AT-Exp (O)'!BY30*(1+Toeslagen!$Q$6)</f>
        <v>2698.5501154720382</v>
      </c>
      <c r="BZ30" s="206">
        <f>'AT-Exp (O)'!BZ30*(1+Toeslagen!$Q$6)</f>
        <v>2685.0573648946784</v>
      </c>
      <c r="CA30" s="206">
        <f>'AT-Exp (O)'!CA30*(1+Toeslagen!$Q$6)</f>
        <v>2685.0573648946784</v>
      </c>
      <c r="CB30" s="206">
        <f>'AT-Exp (O)'!CB30*(1+Toeslagen!$Q$6)</f>
        <v>2706.645765818454</v>
      </c>
      <c r="CC30" s="206">
        <f>'AT-Exp (O)'!CC30*(1+Toeslagen!$Q$6)</f>
        <v>2676.9617145482621</v>
      </c>
      <c r="CD30" s="206">
        <f>'AT-Exp (O)'!CD30*(1+Toeslagen!$Q$6)</f>
        <v>2701.2486655875105</v>
      </c>
      <c r="CE30" s="206">
        <f>'AT-Exp (O)'!CE30*(1+Toeslagen!$Q$6)</f>
        <v>2698.5501154720382</v>
      </c>
      <c r="CF30" s="206">
        <f>'AT-Exp (O)'!CF30*(1+Toeslagen!$Q$6)</f>
        <v>2644.5791131625979</v>
      </c>
      <c r="CG30" s="206">
        <f>'AT-Exp (O)'!CG30*(1+Toeslagen!$Q$6)</f>
        <v>3071.7440000000001</v>
      </c>
      <c r="CH30" s="206">
        <f>'AT-Exp (O)'!CH30*(1+Toeslagen!$Q$6)</f>
        <v>3071.7440000000001</v>
      </c>
      <c r="CI30" s="206">
        <f>'AT-Exp (O)'!CI30*(1+Toeslagen!$Q$6)</f>
        <v>3071.7440000000001</v>
      </c>
      <c r="CJ30" s="206">
        <f>'AT-Exp (O)'!CJ30*(1+Toeslagen!$Q$6)</f>
        <v>3206.958725726342</v>
      </c>
      <c r="CK30" s="206">
        <f>'AT-Exp (O)'!CK30*(1+Toeslagen!$Q$6)</f>
        <v>3239.0283129836052</v>
      </c>
      <c r="CL30" s="206">
        <f>'AT-Exp (O)'!CL30*(1+Toeslagen!$Q$6)</f>
        <v>3239.0283129836052</v>
      </c>
      <c r="CM30" s="206">
        <f>'AT-Exp (O)'!CM30*(1+Toeslagen!$Q$6)</f>
        <v>3206.9587257263411</v>
      </c>
      <c r="CN30" s="206">
        <f>'AT-Exp (O)'!CN30*(1+Toeslagen!$Q$6)</f>
        <v>0</v>
      </c>
      <c r="CO30" s="206">
        <f>'AT-Exp (O)'!CO30*(1+Toeslagen!$Q$6)</f>
        <v>0</v>
      </c>
      <c r="CP30" s="206">
        <f>'AT-Exp (O)'!CP30*(1+Toeslagen!$Q$6)</f>
        <v>0</v>
      </c>
      <c r="CQ30" s="206">
        <f>'AT-Exp (O)'!CQ30*(1+Toeslagen!$Q$6)</f>
        <v>0</v>
      </c>
      <c r="CR30" s="206">
        <f>'AT-Exp (O)'!CR30*(1+Toeslagen!$Q$6)</f>
        <v>3206.9587257263411</v>
      </c>
      <c r="CS30" s="206">
        <f>'AT-Exp (O)'!CS30*(1+Toeslagen!$Q$6)</f>
        <v>3206.9587257263411</v>
      </c>
      <c r="CT30" s="206">
        <f>'AT-Exp (O)'!CT30*(1+Toeslagen!$Q$6)</f>
        <v>3206.9587257263411</v>
      </c>
      <c r="CU30" s="206">
        <f>'AT-Exp (O)'!CU30*(1+Toeslagen!$Q$6)</f>
        <v>3206.9587257263411</v>
      </c>
      <c r="CV30" s="206">
        <f>'AT-Exp (O)'!CV30*(1+Toeslagen!$Q$6)</f>
        <v>3206.9587257263411</v>
      </c>
      <c r="CW30" s="206">
        <f>'AT-Exp (O)'!CW30*(1+Toeslagen!$Q$6)</f>
        <v>3174.8891384690778</v>
      </c>
      <c r="CX30" s="206">
        <f>'AT-Exp (O)'!CX30*(1+Toeslagen!$Q$6)</f>
        <v>3142.8195512118141</v>
      </c>
      <c r="CY30" s="206">
        <f>'AT-Exp (O)'!CY30*(1+Toeslagen!$Q$6)</f>
        <v>3206.9587257263411</v>
      </c>
      <c r="CZ30" s="206">
        <f>'AT-Exp (O)'!CZ30*(1+Toeslagen!$Q$6)</f>
        <v>3110.7499639545508</v>
      </c>
      <c r="DA30" s="206">
        <f>'AT-Exp (O)'!DA30*(1+Toeslagen!$Q$6)</f>
        <v>3275.0993722535945</v>
      </c>
      <c r="DB30" s="206">
        <f>'AT-Exp (O)'!DB30*(1+Toeslagen!$Q$6)</f>
        <v>3275.0993722535945</v>
      </c>
      <c r="DC30" s="206">
        <f>'AT-Exp (O)'!DC30*(1+Toeslagen!$Q$6)</f>
        <v>3275.0993722535945</v>
      </c>
      <c r="DD30" s="206">
        <f>'AT-Exp (O)'!DD30*(1+Toeslagen!$Q$6)</f>
        <v>3275.0993722535945</v>
      </c>
      <c r="DE30" s="206">
        <f>'AT-Exp (O)'!DE30*(1+Toeslagen!$Q$6)</f>
        <v>3275.0993722535959</v>
      </c>
      <c r="DF30" s="206">
        <f>'AT-Exp (O)'!DF30*(1+Toeslagen!$Q$6)</f>
        <v>3242.34837853106</v>
      </c>
      <c r="DG30" s="206">
        <f>'AT-Exp (O)'!DG30*(1+Toeslagen!$Q$6)</f>
        <v>3275.0993722535959</v>
      </c>
      <c r="DH30" s="206">
        <f>'AT-Exp (O)'!DH30*(1+Toeslagen!$Q$6)</f>
        <v>3225.9728816697921</v>
      </c>
      <c r="DI30" s="206">
        <f>'AT-Exp (O)'!DI30*(1+Toeslagen!$Q$6)</f>
        <v>3225.9728816697921</v>
      </c>
      <c r="DJ30" s="206">
        <f>'AT-Exp (O)'!DJ30*(1+Toeslagen!$Q$6)</f>
        <v>3176.8463910859878</v>
      </c>
    </row>
    <row r="31" spans="1:114">
      <c r="A31" s="1">
        <v>36</v>
      </c>
      <c r="B31" s="1">
        <v>36</v>
      </c>
      <c r="C31" s="1"/>
      <c r="D31" s="1">
        <v>4</v>
      </c>
      <c r="F31" t="s">
        <v>203</v>
      </c>
      <c r="G31" t="s">
        <v>204</v>
      </c>
      <c r="H31" t="s">
        <v>206</v>
      </c>
      <c r="I31" t="s">
        <v>206</v>
      </c>
      <c r="J31" t="s">
        <v>202</v>
      </c>
      <c r="N31" s="218">
        <v>6.4</v>
      </c>
      <c r="O31" s="186">
        <v>11200</v>
      </c>
      <c r="Y31" s="206">
        <f>'AT-Exp (O)'!Y31*(1+Toeslagen!$Q$6)</f>
        <v>3124.0934400000001</v>
      </c>
      <c r="Z31" s="206">
        <f>'AT-Exp (O)'!Z31*(1+Toeslagen!$Q$6)</f>
        <v>3124.0934400000001</v>
      </c>
      <c r="AA31" s="206">
        <f>'AT-Exp (O)'!AA31*(1+Toeslagen!$Q$6)</f>
        <v>3124.0934400000001</v>
      </c>
      <c r="AB31" s="206">
        <f>'AT-Exp (O)'!AB31*(1+Toeslagen!$Q$6)</f>
        <v>3124.0934400000001</v>
      </c>
      <c r="AC31" s="206">
        <f>'AT-Exp (O)'!AC31*(1+Toeslagen!$Q$6)</f>
        <v>0</v>
      </c>
      <c r="AD31" s="206">
        <f>'AT-Exp (O)'!AD31*(1+Toeslagen!$Q$6)</f>
        <v>0</v>
      </c>
      <c r="AE31" s="206">
        <f>'AT-Exp (O)'!AE31*(1+Toeslagen!$Q$6)</f>
        <v>0</v>
      </c>
      <c r="AF31" s="206">
        <f>'AT-Exp (O)'!AF31*(1+Toeslagen!$Q$6)</f>
        <v>0</v>
      </c>
      <c r="AG31" s="206">
        <f>'AT-Exp (O)'!AG31*(1+Toeslagen!$Q$6)</f>
        <v>0</v>
      </c>
      <c r="AH31" s="206">
        <f>'AT-Exp (O)'!AH31*(1+Toeslagen!$Q$6)</f>
        <v>0</v>
      </c>
      <c r="AI31" s="206">
        <f>'AT-Exp (O)'!AI31*(1+Toeslagen!$Q$6)</f>
        <v>3136.6400000000003</v>
      </c>
      <c r="AJ31" s="206">
        <f>'AT-Exp (O)'!AJ31*(1+Toeslagen!$Q$6)</f>
        <v>3168.0063999999998</v>
      </c>
      <c r="AK31" s="206">
        <f>'AT-Exp (O)'!AK31*(1+Toeslagen!$Q$6)</f>
        <v>3168.0063999999998</v>
      </c>
      <c r="AL31" s="206">
        <f>'AT-Exp (O)'!AL31*(1+Toeslagen!$Q$6)</f>
        <v>3136.6400000000003</v>
      </c>
      <c r="AM31" s="206">
        <f>'AT-Exp (O)'!AM31*(1+Toeslagen!$Q$6)</f>
        <v>3136.6400000000003</v>
      </c>
      <c r="AN31" s="206">
        <f>'AT-Exp (O)'!AN31*(1+Toeslagen!$Q$6)</f>
        <v>3136.6400000000003</v>
      </c>
      <c r="AO31" s="206">
        <f>'AT-Exp (O)'!AO31*(1+Toeslagen!$Q$6)</f>
        <v>3136.6400000000003</v>
      </c>
      <c r="AP31" s="206">
        <f>'AT-Exp (O)'!AP31*(1+Toeslagen!$Q$6)</f>
        <v>3136.6400000000003</v>
      </c>
      <c r="AQ31" s="206">
        <f>'AT-Exp (O)'!AQ31*(1+Toeslagen!$Q$6)</f>
        <v>3136.6400000000003</v>
      </c>
      <c r="AR31" s="206">
        <f>'AT-Exp (O)'!AR31*(1+Toeslagen!$Q$6)</f>
        <v>0</v>
      </c>
      <c r="AS31" s="206">
        <f>'AT-Exp (O)'!AS31*(1+Toeslagen!$Q$6)</f>
        <v>3111.5468799999999</v>
      </c>
      <c r="AT31" s="206">
        <f>'AT-Exp (O)'!AT31*(1+Toeslagen!$Q$6)</f>
        <v>3105.2736000000004</v>
      </c>
      <c r="AU31" s="206">
        <f>'AT-Exp (O)'!AU31*(1+Toeslagen!$Q$6)</f>
        <v>3105.2736000000004</v>
      </c>
      <c r="AV31" s="206">
        <f>'AT-Exp (O)'!AV31*(1+Toeslagen!$Q$6)</f>
        <v>3073.9072000000001</v>
      </c>
      <c r="AW31" s="206">
        <f>'AT-Exp (O)'!AW31*(1+Toeslagen!$Q$6)</f>
        <v>3136.6400000000003</v>
      </c>
      <c r="AX31" s="206">
        <f>'AT-Exp (O)'!AX31*(1+Toeslagen!$Q$6)</f>
        <v>3136.6400000000003</v>
      </c>
      <c r="AY31" s="206">
        <f>'AT-Exp (O)'!AY31*(1+Toeslagen!$Q$6)</f>
        <v>3136.6400000000003</v>
      </c>
      <c r="AZ31" s="206">
        <f>'AT-Exp (O)'!AZ31*(1+Toeslagen!$Q$6)</f>
        <v>3136.6400000000003</v>
      </c>
      <c r="BA31" s="206">
        <f>'AT-Exp (O)'!BA31*(1+Toeslagen!$Q$6)</f>
        <v>3136.6400000000003</v>
      </c>
      <c r="BB31" s="206">
        <f>'AT-Exp (O)'!BB31*(1+Toeslagen!$Q$6)</f>
        <v>3136.6400000000003</v>
      </c>
      <c r="BC31" s="206">
        <f>'AT-Exp (O)'!BC31*(1+Toeslagen!$Q$6)</f>
        <v>2795.2870399999997</v>
      </c>
      <c r="BD31" s="206">
        <f>'AT-Exp (O)'!BD31*(1+Toeslagen!$Q$6)</f>
        <v>2778.41408</v>
      </c>
      <c r="BE31" s="206">
        <f>'AT-Exp (O)'!BE31*(1+Toeslagen!$Q$6)</f>
        <v>2823.4086400000001</v>
      </c>
      <c r="BF31" s="206">
        <f>'AT-Exp (O)'!BF31*(1+Toeslagen!$Q$6)</f>
        <v>2812.1600000000003</v>
      </c>
      <c r="BG31" s="206">
        <f>'AT-Exp (O)'!BG31*(1+Toeslagen!$Q$6)</f>
        <v>2812.1600000000003</v>
      </c>
      <c r="BH31" s="206">
        <f>'AT-Exp (O)'!BH31*(1+Toeslagen!$Q$6)</f>
        <v>2812.1600000000003</v>
      </c>
      <c r="BI31" s="206">
        <f>'AT-Exp (O)'!BI31*(1+Toeslagen!$Q$6)</f>
        <v>2812.1600000000003</v>
      </c>
      <c r="BJ31" s="206">
        <f>'AT-Exp (O)'!BJ31*(1+Toeslagen!$Q$6)</f>
        <v>2803.72352</v>
      </c>
      <c r="BK31" s="206">
        <f>'AT-Exp (O)'!BK31*(1+Toeslagen!$Q$6)</f>
        <v>2795.3123494399997</v>
      </c>
      <c r="BL31" s="206">
        <f>'AT-Exp (O)'!BL31*(1+Toeslagen!$Q$6)</f>
        <v>2784.0383999999999</v>
      </c>
      <c r="BM31" s="206">
        <f>'AT-Exp (O)'!BM31*(1+Toeslagen!$Q$6)</f>
        <v>2798.0992000000001</v>
      </c>
      <c r="BN31" s="206">
        <f>'AT-Exp (O)'!BN31*(1+Toeslagen!$Q$6)</f>
        <v>2798.0992000000001</v>
      </c>
      <c r="BO31" s="206">
        <f>'AT-Exp (O)'!BO31*(1+Toeslagen!$Q$6)</f>
        <v>2798.0992000000001</v>
      </c>
      <c r="BP31" s="206">
        <f>'AT-Exp (O)'!BP31*(1+Toeslagen!$Q$6)</f>
        <v>2798.0992000000001</v>
      </c>
      <c r="BQ31" s="206">
        <f>'AT-Exp (O)'!BQ31*(1+Toeslagen!$Q$6)</f>
        <v>2798.0992000000001</v>
      </c>
      <c r="BR31" s="206">
        <f>'AT-Exp (O)'!BR31*(1+Toeslagen!$Q$6)</f>
        <v>2862.5782809898274</v>
      </c>
      <c r="BS31" s="206">
        <f>'AT-Exp (O)'!BS31*(1+Toeslagen!$Q$6)</f>
        <v>2862.5782809898274</v>
      </c>
      <c r="BT31" s="206">
        <f>'AT-Exp (O)'!BT31*(1+Toeslagen!$Q$6)</f>
        <v>2862.5782809898274</v>
      </c>
      <c r="BU31" s="206">
        <f>'AT-Exp (O)'!BU31*(1+Toeslagen!$Q$6)</f>
        <v>2785.8043285393833</v>
      </c>
      <c r="BV31" s="206">
        <f>'AT-Exp (O)'!BV31*(1+Toeslagen!$Q$6)</f>
        <v>0</v>
      </c>
      <c r="BW31" s="206">
        <f>'AT-Exp (O)'!BW31*(1+Toeslagen!$Q$6)</f>
        <v>0</v>
      </c>
      <c r="BX31" s="206">
        <f>'AT-Exp (O)'!BX31*(1+Toeslagen!$Q$6)</f>
        <v>2766.4007163008005</v>
      </c>
      <c r="BY31" s="206">
        <f>'AT-Exp (O)'!BY31*(1+Toeslagen!$Q$6)</f>
        <v>2771.9446055118242</v>
      </c>
      <c r="BZ31" s="206">
        <f>'AT-Exp (O)'!BZ31*(1+Toeslagen!$Q$6)</f>
        <v>2758.0848824842656</v>
      </c>
      <c r="CA31" s="206">
        <f>'AT-Exp (O)'!CA31*(1+Toeslagen!$Q$6)</f>
        <v>2758.0848824842656</v>
      </c>
      <c r="CB31" s="206">
        <f>'AT-Exp (O)'!CB31*(1+Toeslagen!$Q$6)</f>
        <v>2780.2604393283596</v>
      </c>
      <c r="CC31" s="206">
        <f>'AT-Exp (O)'!CC31*(1+Toeslagen!$Q$6)</f>
        <v>2749.7690486677297</v>
      </c>
      <c r="CD31" s="206">
        <f>'AT-Exp (O)'!CD31*(1+Toeslagen!$Q$6)</f>
        <v>2774.7165501173358</v>
      </c>
      <c r="CE31" s="206">
        <f>'AT-Exp (O)'!CE31*(1+Toeslagen!$Q$6)</f>
        <v>2771.9446055118242</v>
      </c>
      <c r="CF31" s="206">
        <f>'AT-Exp (O)'!CF31*(1+Toeslagen!$Q$6)</f>
        <v>2716.5057134015874</v>
      </c>
      <c r="CG31" s="206">
        <f>'AT-Exp (O)'!CG31*(1+Toeslagen!$Q$6)</f>
        <v>3190.7200000000003</v>
      </c>
      <c r="CH31" s="206">
        <f>'AT-Exp (O)'!CH31*(1+Toeslagen!$Q$6)</f>
        <v>3190.7200000000003</v>
      </c>
      <c r="CI31" s="206">
        <f>'AT-Exp (O)'!CI31*(1+Toeslagen!$Q$6)</f>
        <v>3190.7200000000003</v>
      </c>
      <c r="CJ31" s="206">
        <f>'AT-Exp (O)'!CJ31*(1+Toeslagen!$Q$6)</f>
        <v>3313.4311995172188</v>
      </c>
      <c r="CK31" s="206">
        <f>'AT-Exp (O)'!CK31*(1+Toeslagen!$Q$6)</f>
        <v>3346.5655115123914</v>
      </c>
      <c r="CL31" s="206">
        <f>'AT-Exp (O)'!CL31*(1+Toeslagen!$Q$6)</f>
        <v>3346.5655115123914</v>
      </c>
      <c r="CM31" s="206">
        <f>'AT-Exp (O)'!CM31*(1+Toeslagen!$Q$6)</f>
        <v>3313.4311995172129</v>
      </c>
      <c r="CN31" s="206">
        <f>'AT-Exp (O)'!CN31*(1+Toeslagen!$Q$6)</f>
        <v>0</v>
      </c>
      <c r="CO31" s="206">
        <f>'AT-Exp (O)'!CO31*(1+Toeslagen!$Q$6)</f>
        <v>0</v>
      </c>
      <c r="CP31" s="206">
        <f>'AT-Exp (O)'!CP31*(1+Toeslagen!$Q$6)</f>
        <v>0</v>
      </c>
      <c r="CQ31" s="206">
        <f>'AT-Exp (O)'!CQ31*(1+Toeslagen!$Q$6)</f>
        <v>0</v>
      </c>
      <c r="CR31" s="206">
        <f>'AT-Exp (O)'!CR31*(1+Toeslagen!$Q$6)</f>
        <v>3313.4311995172129</v>
      </c>
      <c r="CS31" s="206">
        <f>'AT-Exp (O)'!CS31*(1+Toeslagen!$Q$6)</f>
        <v>3313.4311995172129</v>
      </c>
      <c r="CT31" s="206">
        <f>'AT-Exp (O)'!CT31*(1+Toeslagen!$Q$6)</f>
        <v>3313.4311995172129</v>
      </c>
      <c r="CU31" s="206">
        <f>'AT-Exp (O)'!CU31*(1+Toeslagen!$Q$6)</f>
        <v>3313.4311995172129</v>
      </c>
      <c r="CV31" s="206">
        <f>'AT-Exp (O)'!CV31*(1+Toeslagen!$Q$6)</f>
        <v>3313.4311995172129</v>
      </c>
      <c r="CW31" s="206">
        <f>'AT-Exp (O)'!CW31*(1+Toeslagen!$Q$6)</f>
        <v>3280.2968875220408</v>
      </c>
      <c r="CX31" s="206">
        <f>'AT-Exp (O)'!CX31*(1+Toeslagen!$Q$6)</f>
        <v>3247.1625755268683</v>
      </c>
      <c r="CY31" s="206">
        <f>'AT-Exp (O)'!CY31*(1+Toeslagen!$Q$6)</f>
        <v>3313.4311995172129</v>
      </c>
      <c r="CZ31" s="206">
        <f>'AT-Exp (O)'!CZ31*(1+Toeslagen!$Q$6)</f>
        <v>3214.0282635316962</v>
      </c>
      <c r="DA31" s="206">
        <f>'AT-Exp (O)'!DA31*(1+Toeslagen!$Q$6)</f>
        <v>3381.5718460444727</v>
      </c>
      <c r="DB31" s="206">
        <f>'AT-Exp (O)'!DB31*(1+Toeslagen!$Q$6)</f>
        <v>3381.5718460444727</v>
      </c>
      <c r="DC31" s="206">
        <f>'AT-Exp (O)'!DC31*(1+Toeslagen!$Q$6)</f>
        <v>3381.5718460444727</v>
      </c>
      <c r="DD31" s="206">
        <f>'AT-Exp (O)'!DD31*(1+Toeslagen!$Q$6)</f>
        <v>3381.5718460444727</v>
      </c>
      <c r="DE31" s="206">
        <f>'AT-Exp (O)'!DE31*(1+Toeslagen!$Q$6)</f>
        <v>3381.5718460444682</v>
      </c>
      <c r="DF31" s="206">
        <f>'AT-Exp (O)'!DF31*(1+Toeslagen!$Q$6)</f>
        <v>3347.7561275840235</v>
      </c>
      <c r="DG31" s="206">
        <f>'AT-Exp (O)'!DG31*(1+Toeslagen!$Q$6)</f>
        <v>3381.5718460444682</v>
      </c>
      <c r="DH31" s="206">
        <f>'AT-Exp (O)'!DH31*(1+Toeslagen!$Q$6)</f>
        <v>3330.8482683538014</v>
      </c>
      <c r="DI31" s="206">
        <f>'AT-Exp (O)'!DI31*(1+Toeslagen!$Q$6)</f>
        <v>3330.8482683538014</v>
      </c>
      <c r="DJ31" s="206">
        <f>'AT-Exp (O)'!DJ31*(1+Toeslagen!$Q$6)</f>
        <v>3280.1246906631336</v>
      </c>
    </row>
    <row r="32" spans="1:114">
      <c r="A32" s="1">
        <v>37</v>
      </c>
      <c r="B32" s="1">
        <v>37</v>
      </c>
      <c r="C32" s="1"/>
      <c r="D32" s="1">
        <v>4</v>
      </c>
      <c r="F32" t="s">
        <v>203</v>
      </c>
      <c r="G32" t="s">
        <v>204</v>
      </c>
      <c r="H32" t="s">
        <v>206</v>
      </c>
      <c r="I32" t="s">
        <v>206</v>
      </c>
      <c r="J32" t="s">
        <v>202</v>
      </c>
      <c r="N32" s="218">
        <v>6.5</v>
      </c>
      <c r="O32" s="186">
        <v>11375</v>
      </c>
      <c r="Y32" s="206">
        <f>'AT-Exp (O)'!Y32*(1+Toeslagen!$Q$6)</f>
        <v>3210.2753280000006</v>
      </c>
      <c r="Z32" s="206">
        <f>'AT-Exp (O)'!Z32*(1+Toeslagen!$Q$6)</f>
        <v>3210.2753280000006</v>
      </c>
      <c r="AA32" s="206">
        <f>'AT-Exp (O)'!AA32*(1+Toeslagen!$Q$6)</f>
        <v>3210.2753280000006</v>
      </c>
      <c r="AB32" s="206">
        <f>'AT-Exp (O)'!AB32*(1+Toeslagen!$Q$6)</f>
        <v>3210.2753280000006</v>
      </c>
      <c r="AC32" s="206">
        <f>'AT-Exp (O)'!AC32*(1+Toeslagen!$Q$6)</f>
        <v>0</v>
      </c>
      <c r="AD32" s="206">
        <f>'AT-Exp (O)'!AD32*(1+Toeslagen!$Q$6)</f>
        <v>0</v>
      </c>
      <c r="AE32" s="206">
        <f>'AT-Exp (O)'!AE32*(1+Toeslagen!$Q$6)</f>
        <v>0</v>
      </c>
      <c r="AF32" s="206">
        <f>'AT-Exp (O)'!AF32*(1+Toeslagen!$Q$6)</f>
        <v>0</v>
      </c>
      <c r="AG32" s="206">
        <f>'AT-Exp (O)'!AG32*(1+Toeslagen!$Q$6)</f>
        <v>0</v>
      </c>
      <c r="AH32" s="206">
        <f>'AT-Exp (O)'!AH32*(1+Toeslagen!$Q$6)</f>
        <v>0</v>
      </c>
      <c r="AI32" s="206">
        <f>'AT-Exp (O)'!AI32*(1+Toeslagen!$Q$6)</f>
        <v>3223.1680000000006</v>
      </c>
      <c r="AJ32" s="206">
        <f>'AT-Exp (O)'!AJ32*(1+Toeslagen!$Q$6)</f>
        <v>3255.3996800000004</v>
      </c>
      <c r="AK32" s="206">
        <f>'AT-Exp (O)'!AK32*(1+Toeslagen!$Q$6)</f>
        <v>3255.3996800000004</v>
      </c>
      <c r="AL32" s="206">
        <f>'AT-Exp (O)'!AL32*(1+Toeslagen!$Q$6)</f>
        <v>3223.1680000000006</v>
      </c>
      <c r="AM32" s="206">
        <f>'AT-Exp (O)'!AM32*(1+Toeslagen!$Q$6)</f>
        <v>3223.1680000000006</v>
      </c>
      <c r="AN32" s="206">
        <f>'AT-Exp (O)'!AN32*(1+Toeslagen!$Q$6)</f>
        <v>3223.1680000000006</v>
      </c>
      <c r="AO32" s="206">
        <f>'AT-Exp (O)'!AO32*(1+Toeslagen!$Q$6)</f>
        <v>3223.1680000000006</v>
      </c>
      <c r="AP32" s="206">
        <f>'AT-Exp (O)'!AP32*(1+Toeslagen!$Q$6)</f>
        <v>3223.1680000000006</v>
      </c>
      <c r="AQ32" s="206">
        <f>'AT-Exp (O)'!AQ32*(1+Toeslagen!$Q$6)</f>
        <v>3223.1680000000006</v>
      </c>
      <c r="AR32" s="206">
        <f>'AT-Exp (O)'!AR32*(1+Toeslagen!$Q$6)</f>
        <v>0</v>
      </c>
      <c r="AS32" s="206">
        <f>'AT-Exp (O)'!AS32*(1+Toeslagen!$Q$6)</f>
        <v>3197.3826560000002</v>
      </c>
      <c r="AT32" s="206">
        <f>'AT-Exp (O)'!AT32*(1+Toeslagen!$Q$6)</f>
        <v>3190.9363200000003</v>
      </c>
      <c r="AU32" s="206">
        <f>'AT-Exp (O)'!AU32*(1+Toeslagen!$Q$6)</f>
        <v>3190.9363200000003</v>
      </c>
      <c r="AV32" s="206">
        <f>'AT-Exp (O)'!AV32*(1+Toeslagen!$Q$6)</f>
        <v>3158.7046400000004</v>
      </c>
      <c r="AW32" s="206">
        <f>'AT-Exp (O)'!AW32*(1+Toeslagen!$Q$6)</f>
        <v>3223.1680000000006</v>
      </c>
      <c r="AX32" s="206">
        <f>'AT-Exp (O)'!AX32*(1+Toeslagen!$Q$6)</f>
        <v>3223.1680000000006</v>
      </c>
      <c r="AY32" s="206">
        <f>'AT-Exp (O)'!AY32*(1+Toeslagen!$Q$6)</f>
        <v>3223.1680000000006</v>
      </c>
      <c r="AZ32" s="206">
        <f>'AT-Exp (O)'!AZ32*(1+Toeslagen!$Q$6)</f>
        <v>3223.1680000000006</v>
      </c>
      <c r="BA32" s="206">
        <f>'AT-Exp (O)'!BA32*(1+Toeslagen!$Q$6)</f>
        <v>3223.1680000000006</v>
      </c>
      <c r="BB32" s="206">
        <f>'AT-Exp (O)'!BB32*(1+Toeslagen!$Q$6)</f>
        <v>3223.1680000000006</v>
      </c>
      <c r="BC32" s="206">
        <f>'AT-Exp (O)'!BC32*(1+Toeslagen!$Q$6)</f>
        <v>2849.0425599999999</v>
      </c>
      <c r="BD32" s="206">
        <f>'AT-Exp (O)'!BD32*(1+Toeslagen!$Q$6)</f>
        <v>2831.84512</v>
      </c>
      <c r="BE32" s="206">
        <f>'AT-Exp (O)'!BE32*(1+Toeslagen!$Q$6)</f>
        <v>2877.70496</v>
      </c>
      <c r="BF32" s="206">
        <f>'AT-Exp (O)'!BF32*(1+Toeslagen!$Q$6)</f>
        <v>2866.2400000000002</v>
      </c>
      <c r="BG32" s="206">
        <f>'AT-Exp (O)'!BG32*(1+Toeslagen!$Q$6)</f>
        <v>2866.2400000000002</v>
      </c>
      <c r="BH32" s="206">
        <f>'AT-Exp (O)'!BH32*(1+Toeslagen!$Q$6)</f>
        <v>2866.2400000000002</v>
      </c>
      <c r="BI32" s="206">
        <f>'AT-Exp (O)'!BI32*(1+Toeslagen!$Q$6)</f>
        <v>2866.2400000000002</v>
      </c>
      <c r="BJ32" s="206">
        <f>'AT-Exp (O)'!BJ32*(1+Toeslagen!$Q$6)</f>
        <v>2857.6412800000003</v>
      </c>
      <c r="BK32" s="206">
        <f>'AT-Exp (O)'!BK32*(1+Toeslagen!$Q$6)</f>
        <v>2849.0683561600003</v>
      </c>
      <c r="BL32" s="206">
        <f>'AT-Exp (O)'!BL32*(1+Toeslagen!$Q$6)</f>
        <v>2837.5776000000001</v>
      </c>
      <c r="BM32" s="206">
        <f>'AT-Exp (O)'!BM32*(1+Toeslagen!$Q$6)</f>
        <v>2851.9087999999997</v>
      </c>
      <c r="BN32" s="206">
        <f>'AT-Exp (O)'!BN32*(1+Toeslagen!$Q$6)</f>
        <v>2851.9087999999997</v>
      </c>
      <c r="BO32" s="206">
        <f>'AT-Exp (O)'!BO32*(1+Toeslagen!$Q$6)</f>
        <v>2851.9087999999997</v>
      </c>
      <c r="BP32" s="206">
        <f>'AT-Exp (O)'!BP32*(1+Toeslagen!$Q$6)</f>
        <v>2851.9087999999997</v>
      </c>
      <c r="BQ32" s="206">
        <f>'AT-Exp (O)'!BQ32*(1+Toeslagen!$Q$6)</f>
        <v>2851.9087999999997</v>
      </c>
      <c r="BR32" s="206">
        <f>'AT-Exp (O)'!BR32*(1+Toeslagen!$Q$6)</f>
        <v>2939.9034951921008</v>
      </c>
      <c r="BS32" s="206">
        <f>'AT-Exp (O)'!BS32*(1+Toeslagen!$Q$6)</f>
        <v>2939.9034951921008</v>
      </c>
      <c r="BT32" s="206">
        <f>'AT-Exp (O)'!BT32*(1+Toeslagen!$Q$6)</f>
        <v>2939.9034951921008</v>
      </c>
      <c r="BU32" s="206">
        <f>'AT-Exp (O)'!BU32*(1+Toeslagen!$Q$6)</f>
        <v>2863.8486025493667</v>
      </c>
      <c r="BV32" s="206">
        <f>'AT-Exp (O)'!BV32*(1+Toeslagen!$Q$6)</f>
        <v>0</v>
      </c>
      <c r="BW32" s="206">
        <f>'AT-Exp (O)'!BW32*(1+Toeslagen!$Q$6)</f>
        <v>0</v>
      </c>
      <c r="BX32" s="206">
        <f>'AT-Exp (O)'!BX32*(1+Toeslagen!$Q$6)</f>
        <v>2843.9013983525056</v>
      </c>
      <c r="BY32" s="206">
        <f>'AT-Exp (O)'!BY32*(1+Toeslagen!$Q$6)</f>
        <v>2849.6005995516089</v>
      </c>
      <c r="BZ32" s="206">
        <f>'AT-Exp (O)'!BZ32*(1+Toeslagen!$Q$6)</f>
        <v>2835.3525965538511</v>
      </c>
      <c r="CA32" s="206">
        <f>'AT-Exp (O)'!CA32*(1+Toeslagen!$Q$6)</f>
        <v>2835.3525965538511</v>
      </c>
      <c r="CB32" s="206">
        <f>'AT-Exp (O)'!CB32*(1+Toeslagen!$Q$6)</f>
        <v>2858.1494013502634</v>
      </c>
      <c r="CC32" s="206">
        <f>'AT-Exp (O)'!CC32*(1+Toeslagen!$Q$6)</f>
        <v>2826.8037947551961</v>
      </c>
      <c r="CD32" s="206">
        <f>'AT-Exp (O)'!CD32*(1+Toeslagen!$Q$6)</f>
        <v>2852.4502001511601</v>
      </c>
      <c r="CE32" s="206">
        <f>'AT-Exp (O)'!CE32*(1+Toeslagen!$Q$6)</f>
        <v>2849.6005995516089</v>
      </c>
      <c r="CF32" s="206">
        <f>'AT-Exp (O)'!CF32*(1+Toeslagen!$Q$6)</f>
        <v>2792.6085875605768</v>
      </c>
      <c r="CG32" s="206">
        <f>'AT-Exp (O)'!CG32*(1+Toeslagen!$Q$6)</f>
        <v>3266.4320000000002</v>
      </c>
      <c r="CH32" s="206">
        <f>'AT-Exp (O)'!CH32*(1+Toeslagen!$Q$6)</f>
        <v>3266.4320000000002</v>
      </c>
      <c r="CI32" s="206">
        <f>'AT-Exp (O)'!CI32*(1+Toeslagen!$Q$6)</f>
        <v>3266.4320000000002</v>
      </c>
      <c r="CJ32" s="206">
        <f>'AT-Exp (O)'!CJ32*(1+Toeslagen!$Q$6)</f>
        <v>3424.1651773080985</v>
      </c>
      <c r="CK32" s="206">
        <f>'AT-Exp (O)'!CK32*(1+Toeslagen!$Q$6)</f>
        <v>3458.4068290811797</v>
      </c>
      <c r="CL32" s="206">
        <f>'AT-Exp (O)'!CL32*(1+Toeslagen!$Q$6)</f>
        <v>3458.4068290811797</v>
      </c>
      <c r="CM32" s="206">
        <f>'AT-Exp (O)'!CM32*(1+Toeslagen!$Q$6)</f>
        <v>3424.1651773081062</v>
      </c>
      <c r="CN32" s="206">
        <f>'AT-Exp (O)'!CN32*(1+Toeslagen!$Q$6)</f>
        <v>0</v>
      </c>
      <c r="CO32" s="206">
        <f>'AT-Exp (O)'!CO32*(1+Toeslagen!$Q$6)</f>
        <v>0</v>
      </c>
      <c r="CP32" s="206">
        <f>'AT-Exp (O)'!CP32*(1+Toeslagen!$Q$6)</f>
        <v>0</v>
      </c>
      <c r="CQ32" s="206">
        <f>'AT-Exp (O)'!CQ32*(1+Toeslagen!$Q$6)</f>
        <v>0</v>
      </c>
      <c r="CR32" s="206">
        <f>'AT-Exp (O)'!CR32*(1+Toeslagen!$Q$6)</f>
        <v>3424.1651773081062</v>
      </c>
      <c r="CS32" s="206">
        <f>'AT-Exp (O)'!CS32*(1+Toeslagen!$Q$6)</f>
        <v>3424.1651773081062</v>
      </c>
      <c r="CT32" s="206">
        <f>'AT-Exp (O)'!CT32*(1+Toeslagen!$Q$6)</f>
        <v>3424.1651773081062</v>
      </c>
      <c r="CU32" s="206">
        <f>'AT-Exp (O)'!CU32*(1+Toeslagen!$Q$6)</f>
        <v>3424.1651773081062</v>
      </c>
      <c r="CV32" s="206">
        <f>'AT-Exp (O)'!CV32*(1+Toeslagen!$Q$6)</f>
        <v>3424.1651773081062</v>
      </c>
      <c r="CW32" s="206">
        <f>'AT-Exp (O)'!CW32*(1+Toeslagen!$Q$6)</f>
        <v>3389.923525535025</v>
      </c>
      <c r="CX32" s="206">
        <f>'AT-Exp (O)'!CX32*(1+Toeslagen!$Q$6)</f>
        <v>3355.6818737619442</v>
      </c>
      <c r="CY32" s="206">
        <f>'AT-Exp (O)'!CY32*(1+Toeslagen!$Q$6)</f>
        <v>3424.1651773081062</v>
      </c>
      <c r="CZ32" s="206">
        <f>'AT-Exp (O)'!CZ32*(1+Toeslagen!$Q$6)</f>
        <v>3321.4402219888625</v>
      </c>
      <c r="DA32" s="206">
        <f>'AT-Exp (O)'!DA32*(1+Toeslagen!$Q$6)</f>
        <v>3492.3058238353501</v>
      </c>
      <c r="DB32" s="206">
        <f>'AT-Exp (O)'!DB32*(1+Toeslagen!$Q$6)</f>
        <v>3492.3058238353501</v>
      </c>
      <c r="DC32" s="206">
        <f>'AT-Exp (O)'!DC32*(1+Toeslagen!$Q$6)</f>
        <v>3492.3058238353501</v>
      </c>
      <c r="DD32" s="206">
        <f>'AT-Exp (O)'!DD32*(1+Toeslagen!$Q$6)</f>
        <v>3492.3058238353501</v>
      </c>
      <c r="DE32" s="206">
        <f>'AT-Exp (O)'!DE32*(1+Toeslagen!$Q$6)</f>
        <v>3492.3058238353392</v>
      </c>
      <c r="DF32" s="206">
        <f>'AT-Exp (O)'!DF32*(1+Toeslagen!$Q$6)</f>
        <v>3457.3827655969858</v>
      </c>
      <c r="DG32" s="206">
        <f>'AT-Exp (O)'!DG32*(1+Toeslagen!$Q$6)</f>
        <v>3492.3058238353392</v>
      </c>
      <c r="DH32" s="206">
        <f>'AT-Exp (O)'!DH32*(1+Toeslagen!$Q$6)</f>
        <v>3439.9212364778091</v>
      </c>
      <c r="DI32" s="206">
        <f>'AT-Exp (O)'!DI32*(1+Toeslagen!$Q$6)</f>
        <v>3439.9212364778091</v>
      </c>
      <c r="DJ32" s="206">
        <f>'AT-Exp (O)'!DJ32*(1+Toeslagen!$Q$6)</f>
        <v>3387.536649120279</v>
      </c>
    </row>
    <row r="33" spans="1:114">
      <c r="A33" s="1">
        <v>38</v>
      </c>
      <c r="B33" s="1">
        <v>38</v>
      </c>
      <c r="C33" s="1"/>
      <c r="D33" s="1">
        <v>4</v>
      </c>
      <c r="F33" t="s">
        <v>203</v>
      </c>
      <c r="G33" t="s">
        <v>204</v>
      </c>
      <c r="H33" t="s">
        <v>206</v>
      </c>
      <c r="I33" t="s">
        <v>206</v>
      </c>
      <c r="J33" t="s">
        <v>202</v>
      </c>
      <c r="N33" s="218">
        <v>6.8</v>
      </c>
      <c r="O33" s="186">
        <v>11900</v>
      </c>
      <c r="Y33" s="206">
        <f>'AT-Exp (O)'!Y33*(1+Toeslagen!$Q$6)</f>
        <v>3296.4572160000002</v>
      </c>
      <c r="Z33" s="206">
        <f>'AT-Exp (O)'!Z33*(1+Toeslagen!$Q$6)</f>
        <v>3296.4572160000002</v>
      </c>
      <c r="AA33" s="206">
        <f>'AT-Exp (O)'!AA33*(1+Toeslagen!$Q$6)</f>
        <v>3296.4572160000002</v>
      </c>
      <c r="AB33" s="206">
        <f>'AT-Exp (O)'!AB33*(1+Toeslagen!$Q$6)</f>
        <v>3296.4572160000002</v>
      </c>
      <c r="AC33" s="206">
        <f>'AT-Exp (O)'!AC33*(1+Toeslagen!$Q$6)</f>
        <v>0</v>
      </c>
      <c r="AD33" s="206">
        <f>'AT-Exp (O)'!AD33*(1+Toeslagen!$Q$6)</f>
        <v>0</v>
      </c>
      <c r="AE33" s="206">
        <f>'AT-Exp (O)'!AE33*(1+Toeslagen!$Q$6)</f>
        <v>0</v>
      </c>
      <c r="AF33" s="206">
        <f>'AT-Exp (O)'!AF33*(1+Toeslagen!$Q$6)</f>
        <v>0</v>
      </c>
      <c r="AG33" s="206">
        <f>'AT-Exp (O)'!AG33*(1+Toeslagen!$Q$6)</f>
        <v>0</v>
      </c>
      <c r="AH33" s="206">
        <f>'AT-Exp (O)'!AH33*(1+Toeslagen!$Q$6)</f>
        <v>0</v>
      </c>
      <c r="AI33" s="206">
        <f>'AT-Exp (O)'!AI33*(1+Toeslagen!$Q$6)</f>
        <v>3309.6960000000004</v>
      </c>
      <c r="AJ33" s="206">
        <f>'AT-Exp (O)'!AJ33*(1+Toeslagen!$Q$6)</f>
        <v>3342.7929600000002</v>
      </c>
      <c r="AK33" s="206">
        <f>'AT-Exp (O)'!AK33*(1+Toeslagen!$Q$6)</f>
        <v>3342.7929600000002</v>
      </c>
      <c r="AL33" s="206">
        <f>'AT-Exp (O)'!AL33*(1+Toeslagen!$Q$6)</f>
        <v>3309.6960000000004</v>
      </c>
      <c r="AM33" s="206">
        <f>'AT-Exp (O)'!AM33*(1+Toeslagen!$Q$6)</f>
        <v>3309.6960000000004</v>
      </c>
      <c r="AN33" s="206">
        <f>'AT-Exp (O)'!AN33*(1+Toeslagen!$Q$6)</f>
        <v>3309.6960000000004</v>
      </c>
      <c r="AO33" s="206">
        <f>'AT-Exp (O)'!AO33*(1+Toeslagen!$Q$6)</f>
        <v>3309.6960000000004</v>
      </c>
      <c r="AP33" s="206">
        <f>'AT-Exp (O)'!AP33*(1+Toeslagen!$Q$6)</f>
        <v>3309.6960000000004</v>
      </c>
      <c r="AQ33" s="206">
        <f>'AT-Exp (O)'!AQ33*(1+Toeslagen!$Q$6)</f>
        <v>3309.6960000000004</v>
      </c>
      <c r="AR33" s="206">
        <f>'AT-Exp (O)'!AR33*(1+Toeslagen!$Q$6)</f>
        <v>0</v>
      </c>
      <c r="AS33" s="206">
        <f>'AT-Exp (O)'!AS33*(1+Toeslagen!$Q$6)</f>
        <v>3283.2184320000001</v>
      </c>
      <c r="AT33" s="206">
        <f>'AT-Exp (O)'!AT33*(1+Toeslagen!$Q$6)</f>
        <v>3276.5990400000001</v>
      </c>
      <c r="AU33" s="206">
        <f>'AT-Exp (O)'!AU33*(1+Toeslagen!$Q$6)</f>
        <v>3276.5990400000001</v>
      </c>
      <c r="AV33" s="206">
        <f>'AT-Exp (O)'!AV33*(1+Toeslagen!$Q$6)</f>
        <v>3243.5020800000002</v>
      </c>
      <c r="AW33" s="206">
        <f>'AT-Exp (O)'!AW33*(1+Toeslagen!$Q$6)</f>
        <v>3309.6960000000004</v>
      </c>
      <c r="AX33" s="206">
        <f>'AT-Exp (O)'!AX33*(1+Toeslagen!$Q$6)</f>
        <v>3309.6960000000004</v>
      </c>
      <c r="AY33" s="206">
        <f>'AT-Exp (O)'!AY33*(1+Toeslagen!$Q$6)</f>
        <v>3309.6960000000004</v>
      </c>
      <c r="AZ33" s="206">
        <f>'AT-Exp (O)'!AZ33*(1+Toeslagen!$Q$6)</f>
        <v>3309.6960000000004</v>
      </c>
      <c r="BA33" s="206">
        <f>'AT-Exp (O)'!BA33*(1+Toeslagen!$Q$6)</f>
        <v>3309.6960000000004</v>
      </c>
      <c r="BB33" s="206">
        <f>'AT-Exp (O)'!BB33*(1+Toeslagen!$Q$6)</f>
        <v>3309.6960000000004</v>
      </c>
      <c r="BC33" s="206">
        <f>'AT-Exp (O)'!BC33*(1+Toeslagen!$Q$6)</f>
        <v>2945.8024959999998</v>
      </c>
      <c r="BD33" s="206">
        <f>'AT-Exp (O)'!BD33*(1+Toeslagen!$Q$6)</f>
        <v>2928.0209919999998</v>
      </c>
      <c r="BE33" s="206">
        <f>'AT-Exp (O)'!BE33*(1+Toeslagen!$Q$6)</f>
        <v>2975.4383360000002</v>
      </c>
      <c r="BF33" s="206">
        <f>'AT-Exp (O)'!BF33*(1+Toeslagen!$Q$6)</f>
        <v>2963.5839999999998</v>
      </c>
      <c r="BG33" s="206">
        <f>'AT-Exp (O)'!BG33*(1+Toeslagen!$Q$6)</f>
        <v>2963.5839999999998</v>
      </c>
      <c r="BH33" s="206">
        <f>'AT-Exp (O)'!BH33*(1+Toeslagen!$Q$6)</f>
        <v>2963.5839999999998</v>
      </c>
      <c r="BI33" s="206">
        <f>'AT-Exp (O)'!BI33*(1+Toeslagen!$Q$6)</f>
        <v>2963.5839999999998</v>
      </c>
      <c r="BJ33" s="206">
        <f>'AT-Exp (O)'!BJ33*(1+Toeslagen!$Q$6)</f>
        <v>2954.693248</v>
      </c>
      <c r="BK33" s="206">
        <f>'AT-Exp (O)'!BK33*(1+Toeslagen!$Q$6)</f>
        <v>2945.8291682559998</v>
      </c>
      <c r="BL33" s="206">
        <f>'AT-Exp (O)'!BL33*(1+Toeslagen!$Q$6)</f>
        <v>2933.9481599999999</v>
      </c>
      <c r="BM33" s="206">
        <f>'AT-Exp (O)'!BM33*(1+Toeslagen!$Q$6)</f>
        <v>2948.7660799999999</v>
      </c>
      <c r="BN33" s="206">
        <f>'AT-Exp (O)'!BN33*(1+Toeslagen!$Q$6)</f>
        <v>2948.7660799999999</v>
      </c>
      <c r="BO33" s="206">
        <f>'AT-Exp (O)'!BO33*(1+Toeslagen!$Q$6)</f>
        <v>2948.7660799999999</v>
      </c>
      <c r="BP33" s="206">
        <f>'AT-Exp (O)'!BP33*(1+Toeslagen!$Q$6)</f>
        <v>2948.7660799999999</v>
      </c>
      <c r="BQ33" s="206">
        <f>'AT-Exp (O)'!BQ33*(1+Toeslagen!$Q$6)</f>
        <v>2948.7660799999999</v>
      </c>
      <c r="BR33" s="206">
        <f>'AT-Exp (O)'!BR33*(1+Toeslagen!$Q$6)</f>
        <v>3015.0979573943741</v>
      </c>
      <c r="BS33" s="206">
        <f>'AT-Exp (O)'!BS33*(1+Toeslagen!$Q$6)</f>
        <v>3015.0979573943741</v>
      </c>
      <c r="BT33" s="206">
        <f>'AT-Exp (O)'!BT33*(1+Toeslagen!$Q$6)</f>
        <v>3015.0979573943741</v>
      </c>
      <c r="BU33" s="206">
        <f>'AT-Exp (O)'!BU33*(1+Toeslagen!$Q$6)</f>
        <v>2939.7514707993514</v>
      </c>
      <c r="BV33" s="206">
        <f>'AT-Exp (O)'!BV33*(1+Toeslagen!$Q$6)</f>
        <v>0</v>
      </c>
      <c r="BW33" s="206">
        <f>'AT-Exp (O)'!BW33*(1+Toeslagen!$Q$6)</f>
        <v>0</v>
      </c>
      <c r="BX33" s="206">
        <f>'AT-Exp (O)'!BX33*(1+Toeslagen!$Q$6)</f>
        <v>2919.2755899082113</v>
      </c>
      <c r="BY33" s="206">
        <f>'AT-Exp (O)'!BY33*(1+Toeslagen!$Q$6)</f>
        <v>2925.1258415913944</v>
      </c>
      <c r="BZ33" s="206">
        <f>'AT-Exp (O)'!BZ33*(1+Toeslagen!$Q$6)</f>
        <v>2910.5002123834374</v>
      </c>
      <c r="CA33" s="206">
        <f>'AT-Exp (O)'!CA33*(1+Toeslagen!$Q$6)</f>
        <v>2910.5002123834374</v>
      </c>
      <c r="CB33" s="206">
        <f>'AT-Exp (O)'!CB33*(1+Toeslagen!$Q$6)</f>
        <v>2933.9012191161682</v>
      </c>
      <c r="CC33" s="206">
        <f>'AT-Exp (O)'!CC33*(1+Toeslagen!$Q$6)</f>
        <v>2901.7248348586631</v>
      </c>
      <c r="CD33" s="206">
        <f>'AT-Exp (O)'!CD33*(1+Toeslagen!$Q$6)</f>
        <v>2928.0509674329851</v>
      </c>
      <c r="CE33" s="206">
        <f>'AT-Exp (O)'!CE33*(1+Toeslagen!$Q$6)</f>
        <v>2925.1258415913944</v>
      </c>
      <c r="CF33" s="206">
        <f>'AT-Exp (O)'!CF33*(1+Toeslagen!$Q$6)</f>
        <v>2866.6233247595665</v>
      </c>
      <c r="CG33" s="206">
        <f>'AT-Exp (O)'!CG33*(1+Toeslagen!$Q$6)</f>
        <v>3352.96</v>
      </c>
      <c r="CH33" s="206">
        <f>'AT-Exp (O)'!CH33*(1+Toeslagen!$Q$6)</f>
        <v>3352.96</v>
      </c>
      <c r="CI33" s="206">
        <f>'AT-Exp (O)'!CI33*(1+Toeslagen!$Q$6)</f>
        <v>3352.96</v>
      </c>
      <c r="CJ33" s="206">
        <f>'AT-Exp (O)'!CJ33*(1+Toeslagen!$Q$6)</f>
        <v>3532.7684030989763</v>
      </c>
      <c r="CK33" s="206">
        <f>'AT-Exp (O)'!CK33*(1+Toeslagen!$Q$6)</f>
        <v>3568.0960871299662</v>
      </c>
      <c r="CL33" s="206">
        <f>'AT-Exp (O)'!CL33*(1+Toeslagen!$Q$6)</f>
        <v>3568.0960871299662</v>
      </c>
      <c r="CM33" s="206">
        <f>'AT-Exp (O)'!CM33*(1+Toeslagen!$Q$6)</f>
        <v>3532.7684030989776</v>
      </c>
      <c r="CN33" s="206">
        <f>'AT-Exp (O)'!CN33*(1+Toeslagen!$Q$6)</f>
        <v>0</v>
      </c>
      <c r="CO33" s="206">
        <f>'AT-Exp (O)'!CO33*(1+Toeslagen!$Q$6)</f>
        <v>0</v>
      </c>
      <c r="CP33" s="206">
        <f>'AT-Exp (O)'!CP33*(1+Toeslagen!$Q$6)</f>
        <v>0</v>
      </c>
      <c r="CQ33" s="206">
        <f>'AT-Exp (O)'!CQ33*(1+Toeslagen!$Q$6)</f>
        <v>0</v>
      </c>
      <c r="CR33" s="206">
        <f>'AT-Exp (O)'!CR33*(1+Toeslagen!$Q$6)</f>
        <v>3532.7684030989776</v>
      </c>
      <c r="CS33" s="206">
        <f>'AT-Exp (O)'!CS33*(1+Toeslagen!$Q$6)</f>
        <v>3532.7684030989776</v>
      </c>
      <c r="CT33" s="206">
        <f>'AT-Exp (O)'!CT33*(1+Toeslagen!$Q$6)</f>
        <v>3532.7684030989776</v>
      </c>
      <c r="CU33" s="206">
        <f>'AT-Exp (O)'!CU33*(1+Toeslagen!$Q$6)</f>
        <v>3532.7684030989776</v>
      </c>
      <c r="CV33" s="206">
        <f>'AT-Exp (O)'!CV33*(1+Toeslagen!$Q$6)</f>
        <v>3532.7684030989776</v>
      </c>
      <c r="CW33" s="206">
        <f>'AT-Exp (O)'!CW33*(1+Toeslagen!$Q$6)</f>
        <v>3497.4407190679881</v>
      </c>
      <c r="CX33" s="206">
        <f>'AT-Exp (O)'!CX33*(1+Toeslagen!$Q$6)</f>
        <v>3462.1130350369981</v>
      </c>
      <c r="CY33" s="206">
        <f>'AT-Exp (O)'!CY33*(1+Toeslagen!$Q$6)</f>
        <v>3532.7684030989776</v>
      </c>
      <c r="CZ33" s="206">
        <f>'AT-Exp (O)'!CZ33*(1+Toeslagen!$Q$6)</f>
        <v>3426.7853510060081</v>
      </c>
      <c r="DA33" s="206">
        <f>'AT-Exp (O)'!DA33*(1+Toeslagen!$Q$6)</f>
        <v>3600.9090496262293</v>
      </c>
      <c r="DB33" s="206">
        <f>'AT-Exp (O)'!DB33*(1+Toeslagen!$Q$6)</f>
        <v>3600.9090496262293</v>
      </c>
      <c r="DC33" s="206">
        <f>'AT-Exp (O)'!DC33*(1+Toeslagen!$Q$6)</f>
        <v>3600.9090496262293</v>
      </c>
      <c r="DD33" s="206">
        <f>'AT-Exp (O)'!DD33*(1+Toeslagen!$Q$6)</f>
        <v>3600.9090496262293</v>
      </c>
      <c r="DE33" s="206">
        <f>'AT-Exp (O)'!DE33*(1+Toeslagen!$Q$6)</f>
        <v>3600.9090496262324</v>
      </c>
      <c r="DF33" s="206">
        <f>'AT-Exp (O)'!DF33*(1+Toeslagen!$Q$6)</f>
        <v>3564.8999591299703</v>
      </c>
      <c r="DG33" s="206">
        <f>'AT-Exp (O)'!DG33*(1+Toeslagen!$Q$6)</f>
        <v>3600.9090496262324</v>
      </c>
      <c r="DH33" s="206">
        <f>'AT-Exp (O)'!DH33*(1+Toeslagen!$Q$6)</f>
        <v>3546.895413881839</v>
      </c>
      <c r="DI33" s="206">
        <f>'AT-Exp (O)'!DI33*(1+Toeslagen!$Q$6)</f>
        <v>3546.895413881839</v>
      </c>
      <c r="DJ33" s="206">
        <f>'AT-Exp (O)'!DJ33*(1+Toeslagen!$Q$6)</f>
        <v>3492.8817781374455</v>
      </c>
    </row>
    <row r="34" spans="1:114">
      <c r="A34" s="1">
        <v>39</v>
      </c>
      <c r="B34" s="1">
        <v>39</v>
      </c>
      <c r="C34" s="1"/>
      <c r="D34" s="1">
        <v>4</v>
      </c>
      <c r="F34" t="s">
        <v>203</v>
      </c>
      <c r="G34" t="s">
        <v>204</v>
      </c>
      <c r="H34" t="s">
        <v>206</v>
      </c>
      <c r="I34" t="s">
        <v>206</v>
      </c>
      <c r="J34" t="s">
        <v>202</v>
      </c>
      <c r="N34" s="218">
        <v>7</v>
      </c>
      <c r="O34" s="186">
        <v>12250</v>
      </c>
      <c r="Y34" s="206">
        <f>'AT-Exp (O)'!Y34*(1+Toeslagen!$Q$6)</f>
        <v>3447.2755200000001</v>
      </c>
      <c r="Z34" s="206">
        <f>'AT-Exp (O)'!Z34*(1+Toeslagen!$Q$6)</f>
        <v>3447.2755200000001</v>
      </c>
      <c r="AA34" s="206">
        <f>'AT-Exp (O)'!AA34*(1+Toeslagen!$Q$6)</f>
        <v>3447.2755200000001</v>
      </c>
      <c r="AB34" s="206">
        <f>'AT-Exp (O)'!AB34*(1+Toeslagen!$Q$6)</f>
        <v>3447.2755200000001</v>
      </c>
      <c r="AC34" s="206">
        <f>'AT-Exp (O)'!AC34*(1+Toeslagen!$Q$6)</f>
        <v>0</v>
      </c>
      <c r="AD34" s="206">
        <f>'AT-Exp (O)'!AD34*(1+Toeslagen!$Q$6)</f>
        <v>0</v>
      </c>
      <c r="AE34" s="206">
        <f>'AT-Exp (O)'!AE34*(1+Toeslagen!$Q$6)</f>
        <v>0</v>
      </c>
      <c r="AF34" s="206">
        <f>'AT-Exp (O)'!AF34*(1+Toeslagen!$Q$6)</f>
        <v>0</v>
      </c>
      <c r="AG34" s="206">
        <f>'AT-Exp (O)'!AG34*(1+Toeslagen!$Q$6)</f>
        <v>0</v>
      </c>
      <c r="AH34" s="206">
        <f>'AT-Exp (O)'!AH34*(1+Toeslagen!$Q$6)</f>
        <v>0</v>
      </c>
      <c r="AI34" s="206">
        <f>'AT-Exp (O)'!AI34*(1+Toeslagen!$Q$6)</f>
        <v>3461.12</v>
      </c>
      <c r="AJ34" s="206">
        <f>'AT-Exp (O)'!AJ34*(1+Toeslagen!$Q$6)</f>
        <v>3495.7312000000002</v>
      </c>
      <c r="AK34" s="206">
        <f>'AT-Exp (O)'!AK34*(1+Toeslagen!$Q$6)</f>
        <v>3495.7312000000002</v>
      </c>
      <c r="AL34" s="206">
        <f>'AT-Exp (O)'!AL34*(1+Toeslagen!$Q$6)</f>
        <v>3461.12</v>
      </c>
      <c r="AM34" s="206">
        <f>'AT-Exp (O)'!AM34*(1+Toeslagen!$Q$6)</f>
        <v>3461.12</v>
      </c>
      <c r="AN34" s="206">
        <f>'AT-Exp (O)'!AN34*(1+Toeslagen!$Q$6)</f>
        <v>3461.12</v>
      </c>
      <c r="AO34" s="206">
        <f>'AT-Exp (O)'!AO34*(1+Toeslagen!$Q$6)</f>
        <v>3461.12</v>
      </c>
      <c r="AP34" s="206">
        <f>'AT-Exp (O)'!AP34*(1+Toeslagen!$Q$6)</f>
        <v>3461.12</v>
      </c>
      <c r="AQ34" s="206">
        <f>'AT-Exp (O)'!AQ34*(1+Toeslagen!$Q$6)</f>
        <v>3461.12</v>
      </c>
      <c r="AR34" s="206">
        <f>'AT-Exp (O)'!AR34*(1+Toeslagen!$Q$6)</f>
        <v>0</v>
      </c>
      <c r="AS34" s="206">
        <f>'AT-Exp (O)'!AS34*(1+Toeslagen!$Q$6)</f>
        <v>3433.4310400000004</v>
      </c>
      <c r="AT34" s="206">
        <f>'AT-Exp (O)'!AT34*(1+Toeslagen!$Q$6)</f>
        <v>3426.5088000000001</v>
      </c>
      <c r="AU34" s="206">
        <f>'AT-Exp (O)'!AU34*(1+Toeslagen!$Q$6)</f>
        <v>3426.5088000000001</v>
      </c>
      <c r="AV34" s="206">
        <f>'AT-Exp (O)'!AV34*(1+Toeslagen!$Q$6)</f>
        <v>3391.8976000000002</v>
      </c>
      <c r="AW34" s="206">
        <f>'AT-Exp (O)'!AW34*(1+Toeslagen!$Q$6)</f>
        <v>3461.12</v>
      </c>
      <c r="AX34" s="206">
        <f>'AT-Exp (O)'!AX34*(1+Toeslagen!$Q$6)</f>
        <v>3461.12</v>
      </c>
      <c r="AY34" s="206">
        <f>'AT-Exp (O)'!AY34*(1+Toeslagen!$Q$6)</f>
        <v>3461.12</v>
      </c>
      <c r="AZ34" s="206">
        <f>'AT-Exp (O)'!AZ34*(1+Toeslagen!$Q$6)</f>
        <v>3461.12</v>
      </c>
      <c r="BA34" s="206">
        <f>'AT-Exp (O)'!BA34*(1+Toeslagen!$Q$6)</f>
        <v>3461.12</v>
      </c>
      <c r="BB34" s="206">
        <f>'AT-Exp (O)'!BB34*(1+Toeslagen!$Q$6)</f>
        <v>3461.12</v>
      </c>
      <c r="BC34" s="206">
        <f>'AT-Exp (O)'!BC34*(1+Toeslagen!$Q$6)</f>
        <v>3010.3091199999999</v>
      </c>
      <c r="BD34" s="206">
        <f>'AT-Exp (O)'!BD34*(1+Toeslagen!$Q$6)</f>
        <v>2992.1382400000002</v>
      </c>
      <c r="BE34" s="206">
        <f>'AT-Exp (O)'!BE34*(1+Toeslagen!$Q$6)</f>
        <v>3040.5939200000003</v>
      </c>
      <c r="BF34" s="206">
        <f>'AT-Exp (O)'!BF34*(1+Toeslagen!$Q$6)</f>
        <v>3028.48</v>
      </c>
      <c r="BG34" s="206">
        <f>'AT-Exp (O)'!BG34*(1+Toeslagen!$Q$6)</f>
        <v>3028.48</v>
      </c>
      <c r="BH34" s="206">
        <f>'AT-Exp (O)'!BH34*(1+Toeslagen!$Q$6)</f>
        <v>3028.48</v>
      </c>
      <c r="BI34" s="206">
        <f>'AT-Exp (O)'!BI34*(1+Toeslagen!$Q$6)</f>
        <v>3028.48</v>
      </c>
      <c r="BJ34" s="206">
        <f>'AT-Exp (O)'!BJ34*(1+Toeslagen!$Q$6)</f>
        <v>3019.3945600000002</v>
      </c>
      <c r="BK34" s="206">
        <f>'AT-Exp (O)'!BK34*(1+Toeslagen!$Q$6)</f>
        <v>3010.33637632</v>
      </c>
      <c r="BL34" s="206">
        <f>'AT-Exp (O)'!BL34*(1+Toeslagen!$Q$6)</f>
        <v>2998.1952000000001</v>
      </c>
      <c r="BM34" s="206">
        <f>'AT-Exp (O)'!BM34*(1+Toeslagen!$Q$6)</f>
        <v>3013.3376000000003</v>
      </c>
      <c r="BN34" s="206">
        <f>'AT-Exp (O)'!BN34*(1+Toeslagen!$Q$6)</f>
        <v>3013.3376000000003</v>
      </c>
      <c r="BO34" s="206">
        <f>'AT-Exp (O)'!BO34*(1+Toeslagen!$Q$6)</f>
        <v>3013.3376000000003</v>
      </c>
      <c r="BP34" s="206">
        <f>'AT-Exp (O)'!BP34*(1+Toeslagen!$Q$6)</f>
        <v>3013.3376000000003</v>
      </c>
      <c r="BQ34" s="206">
        <f>'AT-Exp (O)'!BQ34*(1+Toeslagen!$Q$6)</f>
        <v>3013.3376000000003</v>
      </c>
      <c r="BR34" s="206">
        <f>'AT-Exp (O)'!BR34*(1+Toeslagen!$Q$6)</f>
        <v>3088.161667596647</v>
      </c>
      <c r="BS34" s="206">
        <f>'AT-Exp (O)'!BS34*(1+Toeslagen!$Q$6)</f>
        <v>3088.161667596647</v>
      </c>
      <c r="BT34" s="206">
        <f>'AT-Exp (O)'!BT34*(1+Toeslagen!$Q$6)</f>
        <v>3088.161667596647</v>
      </c>
      <c r="BU34" s="206">
        <f>'AT-Exp (O)'!BU34*(1+Toeslagen!$Q$6)</f>
        <v>3013.5129332893339</v>
      </c>
      <c r="BV34" s="206">
        <f>'AT-Exp (O)'!BV34*(1+Toeslagen!$Q$6)</f>
        <v>0</v>
      </c>
      <c r="BW34" s="206">
        <f>'AT-Exp (O)'!BW34*(1+Toeslagen!$Q$6)</f>
        <v>0</v>
      </c>
      <c r="BX34" s="206">
        <f>'AT-Exp (O)'!BX34*(1+Toeslagen!$Q$6)</f>
        <v>2992.5232909679162</v>
      </c>
      <c r="BY34" s="206">
        <f>'AT-Exp (O)'!BY34*(1+Toeslagen!$Q$6)</f>
        <v>2998.5203316311781</v>
      </c>
      <c r="BZ34" s="206">
        <f>'AT-Exp (O)'!BZ34*(1+Toeslagen!$Q$6)</f>
        <v>2983.5277299730224</v>
      </c>
      <c r="CA34" s="206">
        <f>'AT-Exp (O)'!CA34*(1+Toeslagen!$Q$6)</f>
        <v>2983.5277299730224</v>
      </c>
      <c r="CB34" s="206">
        <f>'AT-Exp (O)'!CB34*(1+Toeslagen!$Q$6)</f>
        <v>3007.5158926260715</v>
      </c>
      <c r="CC34" s="206">
        <f>'AT-Exp (O)'!CC34*(1+Toeslagen!$Q$6)</f>
        <v>2974.532168978129</v>
      </c>
      <c r="CD34" s="206">
        <f>'AT-Exp (O)'!CD34*(1+Toeslagen!$Q$6)</f>
        <v>3001.5188519628091</v>
      </c>
      <c r="CE34" s="206">
        <f>'AT-Exp (O)'!CE34*(1+Toeslagen!$Q$6)</f>
        <v>2998.5203316311781</v>
      </c>
      <c r="CF34" s="206">
        <f>'AT-Exp (O)'!CF34*(1+Toeslagen!$Q$6)</f>
        <v>2938.5499249985546</v>
      </c>
      <c r="CG34" s="206">
        <f>'AT-Exp (O)'!CG34*(1+Toeslagen!$Q$6)</f>
        <v>3515.2000000000003</v>
      </c>
      <c r="CH34" s="206">
        <f>'AT-Exp (O)'!CH34*(1+Toeslagen!$Q$6)</f>
        <v>3515.2000000000003</v>
      </c>
      <c r="CI34" s="206">
        <f>'AT-Exp (O)'!CI34*(1+Toeslagen!$Q$6)</f>
        <v>3515.2000000000003</v>
      </c>
      <c r="CJ34" s="206">
        <f>'AT-Exp (O)'!CJ34*(1+Toeslagen!$Q$6)</f>
        <v>3639.2408768898549</v>
      </c>
      <c r="CK34" s="206">
        <f>'AT-Exp (O)'!CK34*(1+Toeslagen!$Q$6)</f>
        <v>3675.6332856587537</v>
      </c>
      <c r="CL34" s="206">
        <f>'AT-Exp (O)'!CL34*(1+Toeslagen!$Q$6)</f>
        <v>3675.6332856587537</v>
      </c>
      <c r="CM34" s="206">
        <f>'AT-Exp (O)'!CM34*(1+Toeslagen!$Q$6)</f>
        <v>3639.2408768898495</v>
      </c>
      <c r="CN34" s="206">
        <f>'AT-Exp (O)'!CN34*(1+Toeslagen!$Q$6)</f>
        <v>0</v>
      </c>
      <c r="CO34" s="206">
        <f>'AT-Exp (O)'!CO34*(1+Toeslagen!$Q$6)</f>
        <v>0</v>
      </c>
      <c r="CP34" s="206">
        <f>'AT-Exp (O)'!CP34*(1+Toeslagen!$Q$6)</f>
        <v>0</v>
      </c>
      <c r="CQ34" s="206">
        <f>'AT-Exp (O)'!CQ34*(1+Toeslagen!$Q$6)</f>
        <v>0</v>
      </c>
      <c r="CR34" s="206">
        <f>'AT-Exp (O)'!CR34*(1+Toeslagen!$Q$6)</f>
        <v>3639.2408768898495</v>
      </c>
      <c r="CS34" s="206">
        <f>'AT-Exp (O)'!CS34*(1+Toeslagen!$Q$6)</f>
        <v>3639.2408768898495</v>
      </c>
      <c r="CT34" s="206">
        <f>'AT-Exp (O)'!CT34*(1+Toeslagen!$Q$6)</f>
        <v>3639.2408768898495</v>
      </c>
      <c r="CU34" s="206">
        <f>'AT-Exp (O)'!CU34*(1+Toeslagen!$Q$6)</f>
        <v>3639.2408768898495</v>
      </c>
      <c r="CV34" s="206">
        <f>'AT-Exp (O)'!CV34*(1+Toeslagen!$Q$6)</f>
        <v>3639.2408768898495</v>
      </c>
      <c r="CW34" s="206">
        <f>'AT-Exp (O)'!CW34*(1+Toeslagen!$Q$6)</f>
        <v>3602.8484681209511</v>
      </c>
      <c r="CX34" s="206">
        <f>'AT-Exp (O)'!CX34*(1+Toeslagen!$Q$6)</f>
        <v>3566.4560593520523</v>
      </c>
      <c r="CY34" s="206">
        <f>'AT-Exp (O)'!CY34*(1+Toeslagen!$Q$6)</f>
        <v>3639.2408768898495</v>
      </c>
      <c r="CZ34" s="206">
        <f>'AT-Exp (O)'!CZ34*(1+Toeslagen!$Q$6)</f>
        <v>3530.063650583154</v>
      </c>
      <c r="DA34" s="206">
        <f>'AT-Exp (O)'!DA34*(1+Toeslagen!$Q$6)</f>
        <v>3707.3815234171066</v>
      </c>
      <c r="DB34" s="206">
        <f>'AT-Exp (O)'!DB34*(1+Toeslagen!$Q$6)</f>
        <v>3707.3815234171066</v>
      </c>
      <c r="DC34" s="206">
        <f>'AT-Exp (O)'!DC34*(1+Toeslagen!$Q$6)</f>
        <v>3707.3815234171066</v>
      </c>
      <c r="DD34" s="206">
        <f>'AT-Exp (O)'!DD34*(1+Toeslagen!$Q$6)</f>
        <v>3707.3815234171066</v>
      </c>
      <c r="DE34" s="206">
        <f>'AT-Exp (O)'!DE34*(1+Toeslagen!$Q$6)</f>
        <v>3707.3815234171043</v>
      </c>
      <c r="DF34" s="206">
        <f>'AT-Exp (O)'!DF34*(1+Toeslagen!$Q$6)</f>
        <v>3670.3077081829329</v>
      </c>
      <c r="DG34" s="206">
        <f>'AT-Exp (O)'!DG34*(1+Toeslagen!$Q$6)</f>
        <v>3707.3815234171043</v>
      </c>
      <c r="DH34" s="206">
        <f>'AT-Exp (O)'!DH34*(1+Toeslagen!$Q$6)</f>
        <v>3651.7708005658474</v>
      </c>
      <c r="DI34" s="206">
        <f>'AT-Exp (O)'!DI34*(1+Toeslagen!$Q$6)</f>
        <v>3651.7708005658474</v>
      </c>
      <c r="DJ34" s="206">
        <f>'AT-Exp (O)'!DJ34*(1+Toeslagen!$Q$6)</f>
        <v>3596.1600777145909</v>
      </c>
    </row>
    <row r="35" spans="1:114">
      <c r="A35" s="1">
        <v>40</v>
      </c>
      <c r="B35" s="1">
        <v>40</v>
      </c>
      <c r="C35" s="1"/>
      <c r="D35" s="1">
        <v>4</v>
      </c>
      <c r="F35" t="s">
        <v>203</v>
      </c>
      <c r="G35" t="s">
        <v>204</v>
      </c>
      <c r="H35" t="s">
        <v>206</v>
      </c>
      <c r="I35" t="s">
        <v>206</v>
      </c>
      <c r="J35" t="s">
        <v>202</v>
      </c>
      <c r="N35" s="218">
        <v>7.2</v>
      </c>
      <c r="O35" s="186">
        <v>12600</v>
      </c>
      <c r="Y35" s="206">
        <f>'AT-Exp (O)'!Y35*(1+Toeslagen!$Q$6)</f>
        <v>3579.6553523251969</v>
      </c>
      <c r="Z35" s="206">
        <f>'AT-Exp (O)'!Z35*(1+Toeslagen!$Q$6)</f>
        <v>3579.6553523251969</v>
      </c>
      <c r="AA35" s="206">
        <f>'AT-Exp (O)'!AA35*(1+Toeslagen!$Q$6)</f>
        <v>3579.6553523251969</v>
      </c>
      <c r="AB35" s="206">
        <f>'AT-Exp (O)'!AB35*(1+Toeslagen!$Q$6)</f>
        <v>3579.6553523251969</v>
      </c>
      <c r="AC35" s="206">
        <f>'AT-Exp (O)'!AC35*(1+Toeslagen!$Q$6)</f>
        <v>0</v>
      </c>
      <c r="AD35" s="206">
        <f>'AT-Exp (O)'!AD35*(1+Toeslagen!$Q$6)</f>
        <v>0</v>
      </c>
      <c r="AE35" s="206">
        <f>'AT-Exp (O)'!AE35*(1+Toeslagen!$Q$6)</f>
        <v>0</v>
      </c>
      <c r="AF35" s="206">
        <f>'AT-Exp (O)'!AF35*(1+Toeslagen!$Q$6)</f>
        <v>0</v>
      </c>
      <c r="AG35" s="206">
        <f>'AT-Exp (O)'!AG35*(1+Toeslagen!$Q$6)</f>
        <v>0</v>
      </c>
      <c r="AH35" s="206">
        <f>'AT-Exp (O)'!AH35*(1+Toeslagen!$Q$6)</f>
        <v>0</v>
      </c>
      <c r="AI35" s="206">
        <f>'AT-Exp (O)'!AI35*(1+Toeslagen!$Q$6)</f>
        <v>3594.0314782381497</v>
      </c>
      <c r="AJ35" s="206">
        <f>'AT-Exp (O)'!AJ35*(1+Toeslagen!$Q$6)</f>
        <v>3629.9717930205311</v>
      </c>
      <c r="AK35" s="206">
        <f>'AT-Exp (O)'!AK35*(1+Toeslagen!$Q$6)</f>
        <v>3629.9717930205311</v>
      </c>
      <c r="AL35" s="206">
        <f>'AT-Exp (O)'!AL35*(1+Toeslagen!$Q$6)</f>
        <v>3594.0314782381497</v>
      </c>
      <c r="AM35" s="206">
        <f>'AT-Exp (O)'!AM35*(1+Toeslagen!$Q$6)</f>
        <v>3594.0314782381497</v>
      </c>
      <c r="AN35" s="206">
        <f>'AT-Exp (O)'!AN35*(1+Toeslagen!$Q$6)</f>
        <v>3594.0314782381497</v>
      </c>
      <c r="AO35" s="206">
        <f>'AT-Exp (O)'!AO35*(1+Toeslagen!$Q$6)</f>
        <v>3594.0314782381552</v>
      </c>
      <c r="AP35" s="206">
        <f>'AT-Exp (O)'!AP35*(1+Toeslagen!$Q$6)</f>
        <v>3594.0314782381552</v>
      </c>
      <c r="AQ35" s="206">
        <f>'AT-Exp (O)'!AQ35*(1+Toeslagen!$Q$6)</f>
        <v>3594.0314782381552</v>
      </c>
      <c r="AR35" s="206">
        <f>'AT-Exp (O)'!AR35*(1+Toeslagen!$Q$6)</f>
        <v>0</v>
      </c>
      <c r="AS35" s="206">
        <f>'AT-Exp (O)'!AS35*(1+Toeslagen!$Q$6)</f>
        <v>3565.27922641225</v>
      </c>
      <c r="AT35" s="206">
        <f>'AT-Exp (O)'!AT35*(1+Toeslagen!$Q$6)</f>
        <v>3558.0911634557733</v>
      </c>
      <c r="AU35" s="206">
        <f>'AT-Exp (O)'!AU35*(1+Toeslagen!$Q$6)</f>
        <v>3558.0911634557733</v>
      </c>
      <c r="AV35" s="206">
        <f>'AT-Exp (O)'!AV35*(1+Toeslagen!$Q$6)</f>
        <v>3522.1508486733924</v>
      </c>
      <c r="AW35" s="206">
        <f>'AT-Exp (O)'!AW35*(1+Toeslagen!$Q$6)</f>
        <v>3594.0314782381552</v>
      </c>
      <c r="AX35" s="206">
        <f>'AT-Exp (O)'!AX35*(1+Toeslagen!$Q$6)</f>
        <v>3594.0314782381552</v>
      </c>
      <c r="AY35" s="206">
        <f>'AT-Exp (O)'!AY35*(1+Toeslagen!$Q$6)</f>
        <v>3594.0314782381552</v>
      </c>
      <c r="AZ35" s="206">
        <f>'AT-Exp (O)'!AZ35*(1+Toeslagen!$Q$6)</f>
        <v>3594.0314782381552</v>
      </c>
      <c r="BA35" s="206">
        <f>'AT-Exp (O)'!BA35*(1+Toeslagen!$Q$6)</f>
        <v>3594.0314782381552</v>
      </c>
      <c r="BB35" s="206">
        <f>'AT-Exp (O)'!BB35*(1+Toeslagen!$Q$6)</f>
        <v>3594.0314782381552</v>
      </c>
      <c r="BC35" s="206">
        <f>'AT-Exp (O)'!BC35*(1+Toeslagen!$Q$6)</f>
        <v>3117.8201600000002</v>
      </c>
      <c r="BD35" s="206">
        <f>'AT-Exp (O)'!BD35*(1+Toeslagen!$Q$6)</f>
        <v>3099.0003200000001</v>
      </c>
      <c r="BE35" s="206">
        <f>'AT-Exp (O)'!BE35*(1+Toeslagen!$Q$6)</f>
        <v>3149.1865600000001</v>
      </c>
      <c r="BF35" s="206">
        <f>'AT-Exp (O)'!BF35*(1+Toeslagen!$Q$6)</f>
        <v>3136.6400000000003</v>
      </c>
      <c r="BG35" s="206">
        <f>'AT-Exp (O)'!BG35*(1+Toeslagen!$Q$6)</f>
        <v>3136.6400000000003</v>
      </c>
      <c r="BH35" s="206">
        <f>'AT-Exp (O)'!BH35*(1+Toeslagen!$Q$6)</f>
        <v>3136.6400000000003</v>
      </c>
      <c r="BI35" s="206">
        <f>'AT-Exp (O)'!BI35*(1+Toeslagen!$Q$6)</f>
        <v>3136.6400000000003</v>
      </c>
      <c r="BJ35" s="206">
        <f>'AT-Exp (O)'!BJ35*(1+Toeslagen!$Q$6)</f>
        <v>3127.2300799999998</v>
      </c>
      <c r="BK35" s="206">
        <f>'AT-Exp (O)'!BK35*(1+Toeslagen!$Q$6)</f>
        <v>3117.8483897599999</v>
      </c>
      <c r="BL35" s="206">
        <f>'AT-Exp (O)'!BL35*(1+Toeslagen!$Q$6)</f>
        <v>3105.2736000000004</v>
      </c>
      <c r="BM35" s="206">
        <f>'AT-Exp (O)'!BM35*(1+Toeslagen!$Q$6)</f>
        <v>3120.9568000000004</v>
      </c>
      <c r="BN35" s="206">
        <f>'AT-Exp (O)'!BN35*(1+Toeslagen!$Q$6)</f>
        <v>3120.9568000000004</v>
      </c>
      <c r="BO35" s="206">
        <f>'AT-Exp (O)'!BO35*(1+Toeslagen!$Q$6)</f>
        <v>3120.9568000000004</v>
      </c>
      <c r="BP35" s="206">
        <f>'AT-Exp (O)'!BP35*(1+Toeslagen!$Q$6)</f>
        <v>3120.9568000000004</v>
      </c>
      <c r="BQ35" s="206">
        <f>'AT-Exp (O)'!BQ35*(1+Toeslagen!$Q$6)</f>
        <v>3120.9568000000004</v>
      </c>
      <c r="BR35" s="206">
        <f>'AT-Exp (O)'!BR35*(1+Toeslagen!$Q$6)</f>
        <v>3163.3561297989199</v>
      </c>
      <c r="BS35" s="206">
        <f>'AT-Exp (O)'!BS35*(1+Toeslagen!$Q$6)</f>
        <v>3163.3561297989199</v>
      </c>
      <c r="BT35" s="206">
        <f>'AT-Exp (O)'!BT35*(1+Toeslagen!$Q$6)</f>
        <v>3163.3561297989199</v>
      </c>
      <c r="BU35" s="206">
        <f>'AT-Exp (O)'!BU35*(1+Toeslagen!$Q$6)</f>
        <v>3089.4158015393177</v>
      </c>
      <c r="BV35" s="206">
        <f>'AT-Exp (O)'!BV35*(1+Toeslagen!$Q$6)</f>
        <v>0</v>
      </c>
      <c r="BW35" s="206">
        <f>'AT-Exp (O)'!BW35*(1+Toeslagen!$Q$6)</f>
        <v>0</v>
      </c>
      <c r="BX35" s="206">
        <f>'AT-Exp (O)'!BX35*(1+Toeslagen!$Q$6)</f>
        <v>3067.8974825236205</v>
      </c>
      <c r="BY35" s="206">
        <f>'AT-Exp (O)'!BY35*(1+Toeslagen!$Q$6)</f>
        <v>3074.0455736709628</v>
      </c>
      <c r="BZ35" s="206">
        <f>'AT-Exp (O)'!BZ35*(1+Toeslagen!$Q$6)</f>
        <v>3058.6753458026083</v>
      </c>
      <c r="CA35" s="206">
        <f>'AT-Exp (O)'!CA35*(1+Toeslagen!$Q$6)</f>
        <v>3058.6753458026083</v>
      </c>
      <c r="CB35" s="206">
        <f>'AT-Exp (O)'!CB35*(1+Toeslagen!$Q$6)</f>
        <v>3083.2677103919755</v>
      </c>
      <c r="CC35" s="206">
        <f>'AT-Exp (O)'!CC35*(1+Toeslagen!$Q$6)</f>
        <v>3049.4532090815951</v>
      </c>
      <c r="CD35" s="206">
        <f>'AT-Exp (O)'!CD35*(1+Toeslagen!$Q$6)</f>
        <v>3077.1196192446337</v>
      </c>
      <c r="CE35" s="206">
        <f>'AT-Exp (O)'!CE35*(1+Toeslagen!$Q$6)</f>
        <v>3074.0455736709628</v>
      </c>
      <c r="CF35" s="206">
        <f>'AT-Exp (O)'!CF35*(1+Toeslagen!$Q$6)</f>
        <v>3012.5646621975434</v>
      </c>
      <c r="CG35" s="206">
        <f>'AT-Exp (O)'!CG35*(1+Toeslagen!$Q$6)</f>
        <v>3677.44</v>
      </c>
      <c r="CH35" s="206">
        <f>'AT-Exp (O)'!CH35*(1+Toeslagen!$Q$6)</f>
        <v>3677.44</v>
      </c>
      <c r="CI35" s="206">
        <f>'AT-Exp (O)'!CI35*(1+Toeslagen!$Q$6)</f>
        <v>3677.44</v>
      </c>
      <c r="CJ35" s="206">
        <f>'AT-Exp (O)'!CJ35*(1+Toeslagen!$Q$6)</f>
        <v>3747.8441026807322</v>
      </c>
      <c r="CK35" s="206">
        <f>'AT-Exp (O)'!CK35*(1+Toeslagen!$Q$6)</f>
        <v>3785.3225437075398</v>
      </c>
      <c r="CL35" s="206">
        <f>'AT-Exp (O)'!CL35*(1+Toeslagen!$Q$6)</f>
        <v>3785.3225437075398</v>
      </c>
      <c r="CM35" s="206">
        <f>'AT-Exp (O)'!CM35*(1+Toeslagen!$Q$6)</f>
        <v>3747.8441026807427</v>
      </c>
      <c r="CN35" s="206">
        <f>'AT-Exp (O)'!CN35*(1+Toeslagen!$Q$6)</f>
        <v>0</v>
      </c>
      <c r="CO35" s="206">
        <f>'AT-Exp (O)'!CO35*(1+Toeslagen!$Q$6)</f>
        <v>0</v>
      </c>
      <c r="CP35" s="206">
        <f>'AT-Exp (O)'!CP35*(1+Toeslagen!$Q$6)</f>
        <v>0</v>
      </c>
      <c r="CQ35" s="206">
        <f>'AT-Exp (O)'!CQ35*(1+Toeslagen!$Q$6)</f>
        <v>0</v>
      </c>
      <c r="CR35" s="206">
        <f>'AT-Exp (O)'!CR35*(1+Toeslagen!$Q$6)</f>
        <v>3747.8441026807427</v>
      </c>
      <c r="CS35" s="206">
        <f>'AT-Exp (O)'!CS35*(1+Toeslagen!$Q$6)</f>
        <v>3747.8441026807427</v>
      </c>
      <c r="CT35" s="206">
        <f>'AT-Exp (O)'!CT35*(1+Toeslagen!$Q$6)</f>
        <v>3747.8441026807427</v>
      </c>
      <c r="CU35" s="206">
        <f>'AT-Exp (O)'!CU35*(1+Toeslagen!$Q$6)</f>
        <v>3747.8441026807427</v>
      </c>
      <c r="CV35" s="206">
        <f>'AT-Exp (O)'!CV35*(1+Toeslagen!$Q$6)</f>
        <v>3747.8441026807427</v>
      </c>
      <c r="CW35" s="206">
        <f>'AT-Exp (O)'!CW35*(1+Toeslagen!$Q$6)</f>
        <v>3710.3656616539351</v>
      </c>
      <c r="CX35" s="206">
        <f>'AT-Exp (O)'!CX35*(1+Toeslagen!$Q$6)</f>
        <v>3672.8872206271276</v>
      </c>
      <c r="CY35" s="206">
        <f>'AT-Exp (O)'!CY35*(1+Toeslagen!$Q$6)</f>
        <v>3747.8441026807427</v>
      </c>
      <c r="CZ35" s="206">
        <f>'AT-Exp (O)'!CZ35*(1+Toeslagen!$Q$6)</f>
        <v>3635.40877960032</v>
      </c>
      <c r="DA35" s="206">
        <f>'AT-Exp (O)'!DA35*(1+Toeslagen!$Q$6)</f>
        <v>3815.9847492079853</v>
      </c>
      <c r="DB35" s="206">
        <f>'AT-Exp (O)'!DB35*(1+Toeslagen!$Q$6)</f>
        <v>3815.9847492079853</v>
      </c>
      <c r="DC35" s="206">
        <f>'AT-Exp (O)'!DC35*(1+Toeslagen!$Q$6)</f>
        <v>3815.9847492079853</v>
      </c>
      <c r="DD35" s="206">
        <f>'AT-Exp (O)'!DD35*(1+Toeslagen!$Q$6)</f>
        <v>3815.9847492079853</v>
      </c>
      <c r="DE35" s="206">
        <f>'AT-Exp (O)'!DE35*(1+Toeslagen!$Q$6)</f>
        <v>3815.9847492079757</v>
      </c>
      <c r="DF35" s="206">
        <f>'AT-Exp (O)'!DF35*(1+Toeslagen!$Q$6)</f>
        <v>3777.824901715896</v>
      </c>
      <c r="DG35" s="206">
        <f>'AT-Exp (O)'!DG35*(1+Toeslagen!$Q$6)</f>
        <v>3815.9847492079757</v>
      </c>
      <c r="DH35" s="206">
        <f>'AT-Exp (O)'!DH35*(1+Toeslagen!$Q$6)</f>
        <v>3758.7449779698559</v>
      </c>
      <c r="DI35" s="206">
        <f>'AT-Exp (O)'!DI35*(1+Toeslagen!$Q$6)</f>
        <v>3758.7449779698559</v>
      </c>
      <c r="DJ35" s="206">
        <f>'AT-Exp (O)'!DJ35*(1+Toeslagen!$Q$6)</f>
        <v>3701.5052067317365</v>
      </c>
    </row>
    <row r="36" spans="1:114">
      <c r="A36" s="1">
        <v>41</v>
      </c>
      <c r="B36" s="1">
        <v>41</v>
      </c>
      <c r="C36" s="1"/>
      <c r="D36" s="1">
        <v>4</v>
      </c>
      <c r="F36" t="s">
        <v>203</v>
      </c>
      <c r="G36" t="s">
        <v>204</v>
      </c>
      <c r="H36" t="s">
        <v>206</v>
      </c>
      <c r="I36" t="s">
        <v>206</v>
      </c>
      <c r="J36" t="s">
        <v>202</v>
      </c>
      <c r="N36" s="218">
        <v>7.5</v>
      </c>
      <c r="O36" s="186">
        <v>13125</v>
      </c>
      <c r="Y36" s="206">
        <f>'AT-Exp (O)'!Y36*(1+Toeslagen!$Q$6)</f>
        <v>3671.2689651253258</v>
      </c>
      <c r="Z36" s="206">
        <f>'AT-Exp (O)'!Z36*(1+Toeslagen!$Q$6)</f>
        <v>3671.2689651253258</v>
      </c>
      <c r="AA36" s="206">
        <f>'AT-Exp (O)'!AA36*(1+Toeslagen!$Q$6)</f>
        <v>3671.2689651253258</v>
      </c>
      <c r="AB36" s="206">
        <f>'AT-Exp (O)'!AB36*(1+Toeslagen!$Q$6)</f>
        <v>3671.2689651253258</v>
      </c>
      <c r="AC36" s="206">
        <f>'AT-Exp (O)'!AC36*(1+Toeslagen!$Q$6)</f>
        <v>0</v>
      </c>
      <c r="AD36" s="206">
        <f>'AT-Exp (O)'!AD36*(1+Toeslagen!$Q$6)</f>
        <v>0</v>
      </c>
      <c r="AE36" s="206">
        <f>'AT-Exp (O)'!AE36*(1+Toeslagen!$Q$6)</f>
        <v>0</v>
      </c>
      <c r="AF36" s="206">
        <f>'AT-Exp (O)'!AF36*(1+Toeslagen!$Q$6)</f>
        <v>0</v>
      </c>
      <c r="AG36" s="206">
        <f>'AT-Exp (O)'!AG36*(1+Toeslagen!$Q$6)</f>
        <v>0</v>
      </c>
      <c r="AH36" s="206">
        <f>'AT-Exp (O)'!AH36*(1+Toeslagen!$Q$6)</f>
        <v>0</v>
      </c>
      <c r="AI36" s="206">
        <f>'AT-Exp (O)'!AI36*(1+Toeslagen!$Q$6)</f>
        <v>3686.0130171941018</v>
      </c>
      <c r="AJ36" s="206">
        <f>'AT-Exp (O)'!AJ36*(1+Toeslagen!$Q$6)</f>
        <v>3686.0130171941018</v>
      </c>
      <c r="AK36" s="206">
        <f>'AT-Exp (O)'!AK36*(1+Toeslagen!$Q$6)</f>
        <v>3686.0130171941018</v>
      </c>
      <c r="AL36" s="206">
        <f>'AT-Exp (O)'!AL36*(1+Toeslagen!$Q$6)</f>
        <v>3686.0130171941018</v>
      </c>
      <c r="AM36" s="206">
        <f>'AT-Exp (O)'!AM36*(1+Toeslagen!$Q$6)</f>
        <v>3686.0130171941018</v>
      </c>
      <c r="AN36" s="206">
        <f>'AT-Exp (O)'!AN36*(1+Toeslagen!$Q$6)</f>
        <v>3686.0130171941018</v>
      </c>
      <c r="AO36" s="206">
        <f>'AT-Exp (O)'!AO36*(1+Toeslagen!$Q$6)</f>
        <v>3686.0130171941078</v>
      </c>
      <c r="AP36" s="206">
        <f>'AT-Exp (O)'!AP36*(1+Toeslagen!$Q$6)</f>
        <v>3686.0130171941078</v>
      </c>
      <c r="AQ36" s="206">
        <f>'AT-Exp (O)'!AQ36*(1+Toeslagen!$Q$6)</f>
        <v>3686.0130171941078</v>
      </c>
      <c r="AR36" s="206">
        <f>'AT-Exp (O)'!AR36*(1+Toeslagen!$Q$6)</f>
        <v>0</v>
      </c>
      <c r="AS36" s="206">
        <f>'AT-Exp (O)'!AS36*(1+Toeslagen!$Q$6)</f>
        <v>3656.5249130565549</v>
      </c>
      <c r="AT36" s="206">
        <f>'AT-Exp (O)'!AT36*(1+Toeslagen!$Q$6)</f>
        <v>3649.1528870221669</v>
      </c>
      <c r="AU36" s="206">
        <f>'AT-Exp (O)'!AU36*(1+Toeslagen!$Q$6)</f>
        <v>3649.1528870221669</v>
      </c>
      <c r="AV36" s="206">
        <f>'AT-Exp (O)'!AV36*(1+Toeslagen!$Q$6)</f>
        <v>3612.2927568502255</v>
      </c>
      <c r="AW36" s="206">
        <f>'AT-Exp (O)'!AW36*(1+Toeslagen!$Q$6)</f>
        <v>3686.0130171941078</v>
      </c>
      <c r="AX36" s="206">
        <f>'AT-Exp (O)'!AX36*(1+Toeslagen!$Q$6)</f>
        <v>3686.0130171941078</v>
      </c>
      <c r="AY36" s="206">
        <f>'AT-Exp (O)'!AY36*(1+Toeslagen!$Q$6)</f>
        <v>3686.0130171941078</v>
      </c>
      <c r="AZ36" s="206">
        <f>'AT-Exp (O)'!AZ36*(1+Toeslagen!$Q$6)</f>
        <v>3686.0130171941078</v>
      </c>
      <c r="BA36" s="206">
        <f>'AT-Exp (O)'!BA36*(1+Toeslagen!$Q$6)</f>
        <v>3686.0130171941078</v>
      </c>
      <c r="BB36" s="206">
        <f>'AT-Exp (O)'!BB36*(1+Toeslagen!$Q$6)</f>
        <v>3686.0130171941078</v>
      </c>
      <c r="BC36" s="206">
        <f>'AT-Exp (O)'!BC36*(1+Toeslagen!$Q$6)</f>
        <v>3219.1192884491811</v>
      </c>
      <c r="BD36" s="206">
        <f>'AT-Exp (O)'!BD36*(1+Toeslagen!$Q$6)</f>
        <v>3199.6879848971744</v>
      </c>
      <c r="BE36" s="206">
        <f>'AT-Exp (O)'!BE36*(1+Toeslagen!$Q$6)</f>
        <v>3251.5047943691934</v>
      </c>
      <c r="BF36" s="206">
        <f>'AT-Exp (O)'!BF36*(1+Toeslagen!$Q$6)</f>
        <v>3238.5505920011888</v>
      </c>
      <c r="BG36" s="206">
        <f>'AT-Exp (O)'!BG36*(1+Toeslagen!$Q$6)</f>
        <v>3238.5505920011888</v>
      </c>
      <c r="BH36" s="206">
        <f>'AT-Exp (O)'!BH36*(1+Toeslagen!$Q$6)</f>
        <v>3238.5505920011933</v>
      </c>
      <c r="BI36" s="206">
        <f>'AT-Exp (O)'!BI36*(1+Toeslagen!$Q$6)</f>
        <v>3238.5505920011933</v>
      </c>
      <c r="BJ36" s="206">
        <f>'AT-Exp (O)'!BJ36*(1+Toeslagen!$Q$6)</f>
        <v>3228.8349402251897</v>
      </c>
      <c r="BK36" s="206">
        <f>'AT-Exp (O)'!BK36*(1+Toeslagen!$Q$6)</f>
        <v>3219.1484354045142</v>
      </c>
      <c r="BL36" s="206">
        <f>'AT-Exp (O)'!BL36*(1+Toeslagen!$Q$6)</f>
        <v>3206.1650860811815</v>
      </c>
      <c r="BM36" s="206">
        <f>'AT-Exp (O)'!BM36*(1+Toeslagen!$Q$6)</f>
        <v>3222.3578390411872</v>
      </c>
      <c r="BN36" s="206">
        <f>'AT-Exp (O)'!BN36*(1+Toeslagen!$Q$6)</f>
        <v>3222.3578390411872</v>
      </c>
      <c r="BO36" s="206">
        <f>'AT-Exp (O)'!BO36*(1+Toeslagen!$Q$6)</f>
        <v>3222.3578390411872</v>
      </c>
      <c r="BP36" s="206">
        <f>'AT-Exp (O)'!BP36*(1+Toeslagen!$Q$6)</f>
        <v>3222.3578390411872</v>
      </c>
      <c r="BQ36" s="206">
        <f>'AT-Exp (O)'!BQ36*(1+Toeslagen!$Q$6)</f>
        <v>3222.3578390411872</v>
      </c>
      <c r="BR36" s="206">
        <f>'AT-Exp (O)'!BR36*(1+Toeslagen!$Q$6)</f>
        <v>3238.5505920011933</v>
      </c>
      <c r="BS36" s="206">
        <f>'AT-Exp (O)'!BS36*(1+Toeslagen!$Q$6)</f>
        <v>3238.5505920011933</v>
      </c>
      <c r="BT36" s="206">
        <f>'AT-Exp (O)'!BT36*(1+Toeslagen!$Q$6)</f>
        <v>3238.5505920011933</v>
      </c>
      <c r="BU36" s="206">
        <f>'AT-Exp (O)'!BU36*(1+Toeslagen!$Q$6)</f>
        <v>3165.3186697893016</v>
      </c>
      <c r="BV36" s="206">
        <f>'AT-Exp (O)'!BV36*(1+Toeslagen!$Q$6)</f>
        <v>0</v>
      </c>
      <c r="BW36" s="206">
        <f>'AT-Exp (O)'!BW36*(1+Toeslagen!$Q$6)</f>
        <v>0</v>
      </c>
      <c r="BX36" s="206">
        <f>'AT-Exp (O)'!BX36*(1+Toeslagen!$Q$6)</f>
        <v>3143.2716740793267</v>
      </c>
      <c r="BY36" s="206">
        <f>'AT-Exp (O)'!BY36*(1+Toeslagen!$Q$6)</f>
        <v>3149.5708157107483</v>
      </c>
      <c r="BZ36" s="206">
        <f>'AT-Exp (O)'!BZ36*(1+Toeslagen!$Q$6)</f>
        <v>3133.8229616321946</v>
      </c>
      <c r="CA36" s="206">
        <f>'AT-Exp (O)'!CA36*(1+Toeslagen!$Q$6)</f>
        <v>3133.8229616321946</v>
      </c>
      <c r="CB36" s="206">
        <f>'AT-Exp (O)'!CB36*(1+Toeslagen!$Q$6)</f>
        <v>3159.0195281578804</v>
      </c>
      <c r="CC36" s="206">
        <f>'AT-Exp (O)'!CC36*(1+Toeslagen!$Q$6)</f>
        <v>3124.3742491850621</v>
      </c>
      <c r="CD36" s="206">
        <f>'AT-Exp (O)'!CD36*(1+Toeslagen!$Q$6)</f>
        <v>3152.7203865264587</v>
      </c>
      <c r="CE36" s="206">
        <f>'AT-Exp (O)'!CE36*(1+Toeslagen!$Q$6)</f>
        <v>3149.5708157107483</v>
      </c>
      <c r="CF36" s="206">
        <f>'AT-Exp (O)'!CF36*(1+Toeslagen!$Q$6)</f>
        <v>3086.5793993965331</v>
      </c>
      <c r="CG36" s="206">
        <f>'AT-Exp (O)'!CG36*(1+Toeslagen!$Q$6)</f>
        <v>3779.3183819021797</v>
      </c>
      <c r="CH36" s="206">
        <f>'AT-Exp (O)'!CH36*(1+Toeslagen!$Q$6)</f>
        <v>3779.3183819021797</v>
      </c>
      <c r="CI36" s="206">
        <f>'AT-Exp (O)'!CI36*(1+Toeslagen!$Q$6)</f>
        <v>3779.3183819021797</v>
      </c>
      <c r="CJ36" s="206">
        <f>'AT-Exp (O)'!CJ36*(1+Toeslagen!$Q$6)</f>
        <v>3856.4473284716119</v>
      </c>
      <c r="CK36" s="206">
        <f>'AT-Exp (O)'!CK36*(1+Toeslagen!$Q$6)</f>
        <v>3895.0118017563282</v>
      </c>
      <c r="CL36" s="206">
        <f>'AT-Exp (O)'!CL36*(1+Toeslagen!$Q$6)</f>
        <v>3895.0118017563282</v>
      </c>
      <c r="CM36" s="206">
        <f>'AT-Exp (O)'!CM36*(1+Toeslagen!$Q$6)</f>
        <v>3856.4473284716141</v>
      </c>
      <c r="CN36" s="206">
        <f>'AT-Exp (O)'!CN36*(1+Toeslagen!$Q$6)</f>
        <v>0</v>
      </c>
      <c r="CO36" s="206">
        <f>'AT-Exp (O)'!CO36*(1+Toeslagen!$Q$6)</f>
        <v>0</v>
      </c>
      <c r="CP36" s="206">
        <f>'AT-Exp (O)'!CP36*(1+Toeslagen!$Q$6)</f>
        <v>0</v>
      </c>
      <c r="CQ36" s="206">
        <f>'AT-Exp (O)'!CQ36*(1+Toeslagen!$Q$6)</f>
        <v>0</v>
      </c>
      <c r="CR36" s="206">
        <f>'AT-Exp (O)'!CR36*(1+Toeslagen!$Q$6)</f>
        <v>3856.4473284716141</v>
      </c>
      <c r="CS36" s="206">
        <f>'AT-Exp (O)'!CS36*(1+Toeslagen!$Q$6)</f>
        <v>3856.4473284716141</v>
      </c>
      <c r="CT36" s="206">
        <f>'AT-Exp (O)'!CT36*(1+Toeslagen!$Q$6)</f>
        <v>3856.4473284716141</v>
      </c>
      <c r="CU36" s="206">
        <f>'AT-Exp (O)'!CU36*(1+Toeslagen!$Q$6)</f>
        <v>3856.4473284716141</v>
      </c>
      <c r="CV36" s="206">
        <f>'AT-Exp (O)'!CV36*(1+Toeslagen!$Q$6)</f>
        <v>3856.4473284716141</v>
      </c>
      <c r="CW36" s="206">
        <f>'AT-Exp (O)'!CW36*(1+Toeslagen!$Q$6)</f>
        <v>3817.8828551868978</v>
      </c>
      <c r="CX36" s="206">
        <f>'AT-Exp (O)'!CX36*(1+Toeslagen!$Q$6)</f>
        <v>3779.318381902182</v>
      </c>
      <c r="CY36" s="206">
        <f>'AT-Exp (O)'!CY36*(1+Toeslagen!$Q$6)</f>
        <v>3856.4473284716141</v>
      </c>
      <c r="CZ36" s="206">
        <f>'AT-Exp (O)'!CZ36*(1+Toeslagen!$Q$6)</f>
        <v>3740.7539086174656</v>
      </c>
      <c r="DA36" s="206">
        <f>'AT-Exp (O)'!DA36*(1+Toeslagen!$Q$6)</f>
        <v>3924.5879749988635</v>
      </c>
      <c r="DB36" s="206">
        <f>'AT-Exp (O)'!DB36*(1+Toeslagen!$Q$6)</f>
        <v>3924.5879749988635</v>
      </c>
      <c r="DC36" s="206">
        <f>'AT-Exp (O)'!DC36*(1+Toeslagen!$Q$6)</f>
        <v>3924.5879749988635</v>
      </c>
      <c r="DD36" s="206">
        <f>'AT-Exp (O)'!DD36*(1+Toeslagen!$Q$6)</f>
        <v>3924.5879749988635</v>
      </c>
      <c r="DE36" s="206">
        <f>'AT-Exp (O)'!DE36*(1+Toeslagen!$Q$6)</f>
        <v>3924.587974998869</v>
      </c>
      <c r="DF36" s="206">
        <f>'AT-Exp (O)'!DF36*(1+Toeslagen!$Q$6)</f>
        <v>3885.34209524888</v>
      </c>
      <c r="DG36" s="206">
        <f>'AT-Exp (O)'!DG36*(1+Toeslagen!$Q$6)</f>
        <v>3924.587974998869</v>
      </c>
      <c r="DH36" s="206">
        <f>'AT-Exp (O)'!DH36*(1+Toeslagen!$Q$6)</f>
        <v>3865.7191553738858</v>
      </c>
      <c r="DI36" s="206">
        <f>'AT-Exp (O)'!DI36*(1+Toeslagen!$Q$6)</f>
        <v>3865.7191553738858</v>
      </c>
      <c r="DJ36" s="206">
        <f>'AT-Exp (O)'!DJ36*(1+Toeslagen!$Q$6)</f>
        <v>3806.850335748903</v>
      </c>
    </row>
    <row r="37" spans="1:114">
      <c r="A37" s="1">
        <v>42</v>
      </c>
      <c r="B37" s="1">
        <v>42</v>
      </c>
      <c r="C37" s="1"/>
      <c r="D37" s="1">
        <v>4</v>
      </c>
      <c r="F37" t="s">
        <v>203</v>
      </c>
      <c r="G37" t="s">
        <v>204</v>
      </c>
      <c r="H37" t="s">
        <v>206</v>
      </c>
      <c r="I37" t="s">
        <v>206</v>
      </c>
      <c r="J37" t="s">
        <v>202</v>
      </c>
      <c r="N37" s="218">
        <v>7.6</v>
      </c>
      <c r="O37" s="186">
        <v>13300</v>
      </c>
      <c r="Y37" s="206">
        <f>'AT-Exp (O)'!Y37*(1+Toeslagen!$Q$6)</f>
        <v>3760.760348933456</v>
      </c>
      <c r="Z37" s="206">
        <f>'AT-Exp (O)'!Z37*(1+Toeslagen!$Q$6)</f>
        <v>3760.760348933456</v>
      </c>
      <c r="AA37" s="206">
        <f>'AT-Exp (O)'!AA37*(1+Toeslagen!$Q$6)</f>
        <v>3760.760348933456</v>
      </c>
      <c r="AB37" s="206">
        <f>'AT-Exp (O)'!AB37*(1+Toeslagen!$Q$6)</f>
        <v>3760.760348933456</v>
      </c>
      <c r="AC37" s="206">
        <f>'AT-Exp (O)'!AC37*(1+Toeslagen!$Q$6)</f>
        <v>0</v>
      </c>
      <c r="AD37" s="206">
        <f>'AT-Exp (O)'!AD37*(1+Toeslagen!$Q$6)</f>
        <v>0</v>
      </c>
      <c r="AE37" s="206">
        <f>'AT-Exp (O)'!AE37*(1+Toeslagen!$Q$6)</f>
        <v>0</v>
      </c>
      <c r="AF37" s="206">
        <f>'AT-Exp (O)'!AF37*(1+Toeslagen!$Q$6)</f>
        <v>0</v>
      </c>
      <c r="AG37" s="206">
        <f>'AT-Exp (O)'!AG37*(1+Toeslagen!$Q$6)</f>
        <v>0</v>
      </c>
      <c r="AH37" s="206">
        <f>'AT-Exp (O)'!AH37*(1+Toeslagen!$Q$6)</f>
        <v>0</v>
      </c>
      <c r="AI37" s="206">
        <f>'AT-Exp (O)'!AI37*(1+Toeslagen!$Q$6)</f>
        <v>3775.8638041500562</v>
      </c>
      <c r="AJ37" s="206">
        <f>'AT-Exp (O)'!AJ37*(1+Toeslagen!$Q$6)</f>
        <v>3775.8638041500562</v>
      </c>
      <c r="AK37" s="206">
        <f>'AT-Exp (O)'!AK37*(1+Toeslagen!$Q$6)</f>
        <v>3775.8638041500562</v>
      </c>
      <c r="AL37" s="206">
        <f>'AT-Exp (O)'!AL37*(1+Toeslagen!$Q$6)</f>
        <v>3775.8638041500562</v>
      </c>
      <c r="AM37" s="206">
        <f>'AT-Exp (O)'!AM37*(1+Toeslagen!$Q$6)</f>
        <v>3775.8638041500562</v>
      </c>
      <c r="AN37" s="206">
        <f>'AT-Exp (O)'!AN37*(1+Toeslagen!$Q$6)</f>
        <v>3775.8638041500562</v>
      </c>
      <c r="AO37" s="206">
        <f>'AT-Exp (O)'!AO37*(1+Toeslagen!$Q$6)</f>
        <v>3775.8638041500599</v>
      </c>
      <c r="AP37" s="206">
        <f>'AT-Exp (O)'!AP37*(1+Toeslagen!$Q$6)</f>
        <v>3775.8638041500599</v>
      </c>
      <c r="AQ37" s="206">
        <f>'AT-Exp (O)'!AQ37*(1+Toeslagen!$Q$6)</f>
        <v>3775.8638041500599</v>
      </c>
      <c r="AR37" s="206">
        <f>'AT-Exp (O)'!AR37*(1+Toeslagen!$Q$6)</f>
        <v>0</v>
      </c>
      <c r="AS37" s="206">
        <f>'AT-Exp (O)'!AS37*(1+Toeslagen!$Q$6)</f>
        <v>3745.6568937168595</v>
      </c>
      <c r="AT37" s="206">
        <f>'AT-Exp (O)'!AT37*(1+Toeslagen!$Q$6)</f>
        <v>3738.1051661085594</v>
      </c>
      <c r="AU37" s="206">
        <f>'AT-Exp (O)'!AU37*(1+Toeslagen!$Q$6)</f>
        <v>3738.1051661085594</v>
      </c>
      <c r="AV37" s="206">
        <f>'AT-Exp (O)'!AV37*(1+Toeslagen!$Q$6)</f>
        <v>3700.3465280670589</v>
      </c>
      <c r="AW37" s="206">
        <f>'AT-Exp (O)'!AW37*(1+Toeslagen!$Q$6)</f>
        <v>3775.8638041500599</v>
      </c>
      <c r="AX37" s="206">
        <f>'AT-Exp (O)'!AX37*(1+Toeslagen!$Q$6)</f>
        <v>3775.8638041500599</v>
      </c>
      <c r="AY37" s="206">
        <f>'AT-Exp (O)'!AY37*(1+Toeslagen!$Q$6)</f>
        <v>3775.8638041500599</v>
      </c>
      <c r="AZ37" s="206">
        <f>'AT-Exp (O)'!AZ37*(1+Toeslagen!$Q$6)</f>
        <v>3775.8638041500599</v>
      </c>
      <c r="BA37" s="206">
        <f>'AT-Exp (O)'!BA37*(1+Toeslagen!$Q$6)</f>
        <v>3775.8638041500599</v>
      </c>
      <c r="BB37" s="206">
        <f>'AT-Exp (O)'!BB37*(1+Toeslagen!$Q$6)</f>
        <v>3775.8638041500599</v>
      </c>
      <c r="BC37" s="206">
        <f>'AT-Exp (O)'!BC37*(1+Toeslagen!$Q$6)</f>
        <v>3291.7446163902423</v>
      </c>
      <c r="BD37" s="206">
        <f>'AT-Exp (O)'!BD37*(1+Toeslagen!$Q$6)</f>
        <v>3271.8749305770211</v>
      </c>
      <c r="BE37" s="206">
        <f>'AT-Exp (O)'!BE37*(1+Toeslagen!$Q$6)</f>
        <v>3324.8607594122768</v>
      </c>
      <c r="BF37" s="206">
        <f>'AT-Exp (O)'!BF37*(1+Toeslagen!$Q$6)</f>
        <v>3311.614302203463</v>
      </c>
      <c r="BG37" s="206">
        <f>'AT-Exp (O)'!BG37*(1+Toeslagen!$Q$6)</f>
        <v>3311.614302203463</v>
      </c>
      <c r="BH37" s="206">
        <f>'AT-Exp (O)'!BH37*(1+Toeslagen!$Q$6)</f>
        <v>3311.6143022034662</v>
      </c>
      <c r="BI37" s="206">
        <f>'AT-Exp (O)'!BI37*(1+Toeslagen!$Q$6)</f>
        <v>3311.6143022034662</v>
      </c>
      <c r="BJ37" s="206">
        <f>'AT-Exp (O)'!BJ37*(1+Toeslagen!$Q$6)</f>
        <v>3301.6794592968558</v>
      </c>
      <c r="BK37" s="206">
        <f>'AT-Exp (O)'!BK37*(1+Toeslagen!$Q$6)</f>
        <v>3291.7744209189655</v>
      </c>
      <c r="BL37" s="206">
        <f>'AT-Exp (O)'!BL37*(1+Toeslagen!$Q$6)</f>
        <v>3278.4981591814312</v>
      </c>
      <c r="BM37" s="206">
        <f>'AT-Exp (O)'!BM37*(1+Toeslagen!$Q$6)</f>
        <v>3295.0562306924489</v>
      </c>
      <c r="BN37" s="206">
        <f>'AT-Exp (O)'!BN37*(1+Toeslagen!$Q$6)</f>
        <v>3295.0562306924489</v>
      </c>
      <c r="BO37" s="206">
        <f>'AT-Exp (O)'!BO37*(1+Toeslagen!$Q$6)</f>
        <v>3295.0562306924489</v>
      </c>
      <c r="BP37" s="206">
        <f>'AT-Exp (O)'!BP37*(1+Toeslagen!$Q$6)</f>
        <v>3295.0562306924489</v>
      </c>
      <c r="BQ37" s="206">
        <f>'AT-Exp (O)'!BQ37*(1+Toeslagen!$Q$6)</f>
        <v>3295.0562306924489</v>
      </c>
      <c r="BR37" s="206">
        <f>'AT-Exp (O)'!BR37*(1+Toeslagen!$Q$6)</f>
        <v>3311.6143022034662</v>
      </c>
      <c r="BS37" s="206">
        <f>'AT-Exp (O)'!BS37*(1+Toeslagen!$Q$6)</f>
        <v>3311.6143022034662</v>
      </c>
      <c r="BT37" s="206">
        <f>'AT-Exp (O)'!BT37*(1+Toeslagen!$Q$6)</f>
        <v>3311.6143022034662</v>
      </c>
      <c r="BU37" s="206">
        <f>'AT-Exp (O)'!BU37*(1+Toeslagen!$Q$6)</f>
        <v>3239.080132279285</v>
      </c>
      <c r="BV37" s="206">
        <f>'AT-Exp (O)'!BV37*(1+Toeslagen!$Q$6)</f>
        <v>0</v>
      </c>
      <c r="BW37" s="206">
        <f>'AT-Exp (O)'!BW37*(1+Toeslagen!$Q$6)</f>
        <v>0</v>
      </c>
      <c r="BX37" s="206">
        <f>'AT-Exp (O)'!BX37*(1+Toeslagen!$Q$6)</f>
        <v>3216.5193751390311</v>
      </c>
      <c r="BY37" s="206">
        <f>'AT-Exp (O)'!BY37*(1+Toeslagen!$Q$6)</f>
        <v>3222.965305750532</v>
      </c>
      <c r="BZ37" s="206">
        <f>'AT-Exp (O)'!BZ37*(1+Toeslagen!$Q$6)</f>
        <v>3206.8504792217796</v>
      </c>
      <c r="CA37" s="206">
        <f>'AT-Exp (O)'!CA37*(1+Toeslagen!$Q$6)</f>
        <v>3206.8504792217796</v>
      </c>
      <c r="CB37" s="206">
        <f>'AT-Exp (O)'!CB37*(1+Toeslagen!$Q$6)</f>
        <v>3232.6342016677836</v>
      </c>
      <c r="CC37" s="206">
        <f>'AT-Exp (O)'!CC37*(1+Toeslagen!$Q$6)</f>
        <v>3197.181583304528</v>
      </c>
      <c r="CD37" s="206">
        <f>'AT-Exp (O)'!CD37*(1+Toeslagen!$Q$6)</f>
        <v>3226.1882710562822</v>
      </c>
      <c r="CE37" s="206">
        <f>'AT-Exp (O)'!CE37*(1+Toeslagen!$Q$6)</f>
        <v>3222.965305750532</v>
      </c>
      <c r="CF37" s="206">
        <f>'AT-Exp (O)'!CF37*(1+Toeslagen!$Q$6)</f>
        <v>3158.5059996355217</v>
      </c>
      <c r="CG37" s="206">
        <f>'AT-Exp (O)'!CG37*(1+Toeslagen!$Q$6)</f>
        <v>3883.6614062172393</v>
      </c>
      <c r="CH37" s="206">
        <f>'AT-Exp (O)'!CH37*(1+Toeslagen!$Q$6)</f>
        <v>3883.6614062172393</v>
      </c>
      <c r="CI37" s="206">
        <f>'AT-Exp (O)'!CI37*(1+Toeslagen!$Q$6)</f>
        <v>3883.6614062172393</v>
      </c>
      <c r="CJ37" s="206">
        <f>'AT-Exp (O)'!CJ37*(1+Toeslagen!$Q$6)</f>
        <v>3962.9198022624896</v>
      </c>
      <c r="CK37" s="206">
        <f>'AT-Exp (O)'!CK37*(1+Toeslagen!$Q$6)</f>
        <v>4002.5490002851143</v>
      </c>
      <c r="CL37" s="206">
        <f>'AT-Exp (O)'!CL37*(1+Toeslagen!$Q$6)</f>
        <v>4002.5490002851143</v>
      </c>
      <c r="CM37" s="206">
        <f>'AT-Exp (O)'!CM37*(1+Toeslagen!$Q$6)</f>
        <v>3962.9198022624855</v>
      </c>
      <c r="CN37" s="206">
        <f>'AT-Exp (O)'!CN37*(1+Toeslagen!$Q$6)</f>
        <v>0</v>
      </c>
      <c r="CO37" s="206">
        <f>'AT-Exp (O)'!CO37*(1+Toeslagen!$Q$6)</f>
        <v>0</v>
      </c>
      <c r="CP37" s="206">
        <f>'AT-Exp (O)'!CP37*(1+Toeslagen!$Q$6)</f>
        <v>0</v>
      </c>
      <c r="CQ37" s="206">
        <f>'AT-Exp (O)'!CQ37*(1+Toeslagen!$Q$6)</f>
        <v>0</v>
      </c>
      <c r="CR37" s="206">
        <f>'AT-Exp (O)'!CR37*(1+Toeslagen!$Q$6)</f>
        <v>3962.9198022624855</v>
      </c>
      <c r="CS37" s="206">
        <f>'AT-Exp (O)'!CS37*(1+Toeslagen!$Q$6)</f>
        <v>3962.9198022624855</v>
      </c>
      <c r="CT37" s="206">
        <f>'AT-Exp (O)'!CT37*(1+Toeslagen!$Q$6)</f>
        <v>3962.9198022624855</v>
      </c>
      <c r="CU37" s="206">
        <f>'AT-Exp (O)'!CU37*(1+Toeslagen!$Q$6)</f>
        <v>3962.9198022624855</v>
      </c>
      <c r="CV37" s="206">
        <f>'AT-Exp (O)'!CV37*(1+Toeslagen!$Q$6)</f>
        <v>3962.9198022624855</v>
      </c>
      <c r="CW37" s="206">
        <f>'AT-Exp (O)'!CW37*(1+Toeslagen!$Q$6)</f>
        <v>3923.2906042398604</v>
      </c>
      <c r="CX37" s="206">
        <f>'AT-Exp (O)'!CX37*(1+Toeslagen!$Q$6)</f>
        <v>3883.6614062172357</v>
      </c>
      <c r="CY37" s="206">
        <f>'AT-Exp (O)'!CY37*(1+Toeslagen!$Q$6)</f>
        <v>3962.9198022624855</v>
      </c>
      <c r="CZ37" s="206">
        <f>'AT-Exp (O)'!CZ37*(1+Toeslagen!$Q$6)</f>
        <v>3844.0322081946106</v>
      </c>
      <c r="DA37" s="206">
        <f>'AT-Exp (O)'!DA37*(1+Toeslagen!$Q$6)</f>
        <v>4031.0604487897422</v>
      </c>
      <c r="DB37" s="206">
        <f>'AT-Exp (O)'!DB37*(1+Toeslagen!$Q$6)</f>
        <v>4031.0604487897422</v>
      </c>
      <c r="DC37" s="206">
        <f>'AT-Exp (O)'!DC37*(1+Toeslagen!$Q$6)</f>
        <v>4031.0604487897422</v>
      </c>
      <c r="DD37" s="206">
        <f>'AT-Exp (O)'!DD37*(1+Toeslagen!$Q$6)</f>
        <v>4031.0604487897422</v>
      </c>
      <c r="DE37" s="206">
        <f>'AT-Exp (O)'!DE37*(1+Toeslagen!$Q$6)</f>
        <v>4031.0604487897403</v>
      </c>
      <c r="DF37" s="206">
        <f>'AT-Exp (O)'!DF37*(1+Toeslagen!$Q$6)</f>
        <v>3990.749844301843</v>
      </c>
      <c r="DG37" s="206">
        <f>'AT-Exp (O)'!DG37*(1+Toeslagen!$Q$6)</f>
        <v>4031.0604487897403</v>
      </c>
      <c r="DH37" s="206">
        <f>'AT-Exp (O)'!DH37*(1+Toeslagen!$Q$6)</f>
        <v>3970.5945420578942</v>
      </c>
      <c r="DI37" s="206">
        <f>'AT-Exp (O)'!DI37*(1+Toeslagen!$Q$6)</f>
        <v>3970.5945420578942</v>
      </c>
      <c r="DJ37" s="206">
        <f>'AT-Exp (O)'!DJ37*(1+Toeslagen!$Q$6)</f>
        <v>3910.128635326048</v>
      </c>
    </row>
    <row r="38" spans="1:114">
      <c r="A38" s="1">
        <v>43</v>
      </c>
      <c r="B38" s="1">
        <v>43</v>
      </c>
      <c r="C38" s="1"/>
      <c r="D38" s="1">
        <v>4</v>
      </c>
      <c r="F38" t="s">
        <v>203</v>
      </c>
      <c r="G38" t="s">
        <v>204</v>
      </c>
      <c r="H38" t="s">
        <v>206</v>
      </c>
      <c r="I38" t="s">
        <v>206</v>
      </c>
      <c r="J38" t="s">
        <v>202</v>
      </c>
      <c r="N38" s="218">
        <v>8</v>
      </c>
      <c r="O38" s="186">
        <v>14000</v>
      </c>
      <c r="Y38" s="206">
        <f>'AT-Exp (O)'!Y38*(1+Toeslagen!$Q$6)</f>
        <v>3852.373961733585</v>
      </c>
      <c r="Z38" s="206">
        <f>'AT-Exp (O)'!Z38*(1+Toeslagen!$Q$6)</f>
        <v>3852.373961733585</v>
      </c>
      <c r="AA38" s="206">
        <f>'AT-Exp (O)'!AA38*(1+Toeslagen!$Q$6)</f>
        <v>3852.373961733585</v>
      </c>
      <c r="AB38" s="206">
        <f>'AT-Exp (O)'!AB38*(1+Toeslagen!$Q$6)</f>
        <v>3852.373961733585</v>
      </c>
      <c r="AC38" s="206">
        <f>'AT-Exp (O)'!AC38*(1+Toeslagen!$Q$6)</f>
        <v>0</v>
      </c>
      <c r="AD38" s="206">
        <f>'AT-Exp (O)'!AD38*(1+Toeslagen!$Q$6)</f>
        <v>0</v>
      </c>
      <c r="AE38" s="206">
        <f>'AT-Exp (O)'!AE38*(1+Toeslagen!$Q$6)</f>
        <v>0</v>
      </c>
      <c r="AF38" s="206">
        <f>'AT-Exp (O)'!AF38*(1+Toeslagen!$Q$6)</f>
        <v>0</v>
      </c>
      <c r="AG38" s="206">
        <f>'AT-Exp (O)'!AG38*(1+Toeslagen!$Q$6)</f>
        <v>0</v>
      </c>
      <c r="AH38" s="206">
        <f>'AT-Exp (O)'!AH38*(1+Toeslagen!$Q$6)</f>
        <v>0</v>
      </c>
      <c r="AI38" s="206">
        <f>'AT-Exp (O)'!AI38*(1+Toeslagen!$Q$6)</f>
        <v>3867.8453431060093</v>
      </c>
      <c r="AJ38" s="206">
        <f>'AT-Exp (O)'!AJ38*(1+Toeslagen!$Q$6)</f>
        <v>3867.8453431060093</v>
      </c>
      <c r="AK38" s="206">
        <f>'AT-Exp (O)'!AK38*(1+Toeslagen!$Q$6)</f>
        <v>3867.8453431060093</v>
      </c>
      <c r="AL38" s="206">
        <f>'AT-Exp (O)'!AL38*(1+Toeslagen!$Q$6)</f>
        <v>3867.8453431060093</v>
      </c>
      <c r="AM38" s="206">
        <f>'AT-Exp (O)'!AM38*(1+Toeslagen!$Q$6)</f>
        <v>3867.8453431060093</v>
      </c>
      <c r="AN38" s="206">
        <f>'AT-Exp (O)'!AN38*(1+Toeslagen!$Q$6)</f>
        <v>3867.8453431060093</v>
      </c>
      <c r="AO38" s="206">
        <f>'AT-Exp (O)'!AO38*(1+Toeslagen!$Q$6)</f>
        <v>3867.8453431060125</v>
      </c>
      <c r="AP38" s="206">
        <f>'AT-Exp (O)'!AP38*(1+Toeslagen!$Q$6)</f>
        <v>3867.8453431060125</v>
      </c>
      <c r="AQ38" s="206">
        <f>'AT-Exp (O)'!AQ38*(1+Toeslagen!$Q$6)</f>
        <v>3867.8453431060125</v>
      </c>
      <c r="AR38" s="206">
        <f>'AT-Exp (O)'!AR38*(1+Toeslagen!$Q$6)</f>
        <v>0</v>
      </c>
      <c r="AS38" s="206">
        <f>'AT-Exp (O)'!AS38*(1+Toeslagen!$Q$6)</f>
        <v>3836.9025803611639</v>
      </c>
      <c r="AT38" s="206">
        <f>'AT-Exp (O)'!AT38*(1+Toeslagen!$Q$6)</f>
        <v>3829.166889674952</v>
      </c>
      <c r="AU38" s="206">
        <f>'AT-Exp (O)'!AU38*(1+Toeslagen!$Q$6)</f>
        <v>3829.166889674952</v>
      </c>
      <c r="AV38" s="206">
        <f>'AT-Exp (O)'!AV38*(1+Toeslagen!$Q$6)</f>
        <v>3790.4884362438925</v>
      </c>
      <c r="AW38" s="206">
        <f>'AT-Exp (O)'!AW38*(1+Toeslagen!$Q$6)</f>
        <v>3867.8453431060125</v>
      </c>
      <c r="AX38" s="206">
        <f>'AT-Exp (O)'!AX38*(1+Toeslagen!$Q$6)</f>
        <v>3867.8453431060125</v>
      </c>
      <c r="AY38" s="206">
        <f>'AT-Exp (O)'!AY38*(1+Toeslagen!$Q$6)</f>
        <v>3867.8453431060125</v>
      </c>
      <c r="AZ38" s="206">
        <f>'AT-Exp (O)'!AZ38*(1+Toeslagen!$Q$6)</f>
        <v>3867.8453431060125</v>
      </c>
      <c r="BA38" s="206">
        <f>'AT-Exp (O)'!BA38*(1+Toeslagen!$Q$6)</f>
        <v>3867.8453431060125</v>
      </c>
      <c r="BB38" s="206">
        <f>'AT-Exp (O)'!BB38*(1+Toeslagen!$Q$6)</f>
        <v>3867.8453431060125</v>
      </c>
      <c r="BC38" s="206">
        <f>'AT-Exp (O)'!BC38*(1+Toeslagen!$Q$6)</f>
        <v>3366.4879118193026</v>
      </c>
      <c r="BD38" s="206">
        <f>'AT-Exp (O)'!BD38*(1+Toeslagen!$Q$6)</f>
        <v>3346.1670592328683</v>
      </c>
      <c r="BE38" s="206">
        <f>'AT-Exp (O)'!BE38*(1+Toeslagen!$Q$6)</f>
        <v>3400.3559994633601</v>
      </c>
      <c r="BF38" s="206">
        <f>'AT-Exp (O)'!BF38*(1+Toeslagen!$Q$6)</f>
        <v>3386.8087644057373</v>
      </c>
      <c r="BG38" s="206">
        <f>'AT-Exp (O)'!BG38*(1+Toeslagen!$Q$6)</f>
        <v>3386.8087644057373</v>
      </c>
      <c r="BH38" s="206">
        <f>'AT-Exp (O)'!BH38*(1+Toeslagen!$Q$6)</f>
        <v>3386.8087644057391</v>
      </c>
      <c r="BI38" s="206">
        <f>'AT-Exp (O)'!BI38*(1+Toeslagen!$Q$6)</f>
        <v>3386.8087644057391</v>
      </c>
      <c r="BJ38" s="206">
        <f>'AT-Exp (O)'!BJ38*(1+Toeslagen!$Q$6)</f>
        <v>3376.6483381125217</v>
      </c>
      <c r="BK38" s="206">
        <f>'AT-Exp (O)'!BK38*(1+Toeslagen!$Q$6)</f>
        <v>3366.5183930981839</v>
      </c>
      <c r="BL38" s="206">
        <f>'AT-Exp (O)'!BL38*(1+Toeslagen!$Q$6)</f>
        <v>3352.940676761682</v>
      </c>
      <c r="BM38" s="206">
        <f>'AT-Exp (O)'!BM38*(1+Toeslagen!$Q$6)</f>
        <v>3369.8747205837103</v>
      </c>
      <c r="BN38" s="206">
        <f>'AT-Exp (O)'!BN38*(1+Toeslagen!$Q$6)</f>
        <v>3369.8747205837103</v>
      </c>
      <c r="BO38" s="206">
        <f>'AT-Exp (O)'!BO38*(1+Toeslagen!$Q$6)</f>
        <v>3369.8747205837103</v>
      </c>
      <c r="BP38" s="206">
        <f>'AT-Exp (O)'!BP38*(1+Toeslagen!$Q$6)</f>
        <v>3369.8747205837103</v>
      </c>
      <c r="BQ38" s="206">
        <f>'AT-Exp (O)'!BQ38*(1+Toeslagen!$Q$6)</f>
        <v>3369.8747205837103</v>
      </c>
      <c r="BR38" s="206">
        <f>'AT-Exp (O)'!BR38*(1+Toeslagen!$Q$6)</f>
        <v>3386.8087644057391</v>
      </c>
      <c r="BS38" s="206">
        <f>'AT-Exp (O)'!BS38*(1+Toeslagen!$Q$6)</f>
        <v>3386.8087644057391</v>
      </c>
      <c r="BT38" s="206">
        <f>'AT-Exp (O)'!BT38*(1+Toeslagen!$Q$6)</f>
        <v>3386.8087644057391</v>
      </c>
      <c r="BU38" s="206">
        <f>'AT-Exp (O)'!BU38*(1+Toeslagen!$Q$6)</f>
        <v>3314.9830005292692</v>
      </c>
      <c r="BV38" s="206">
        <f>'AT-Exp (O)'!BV38*(1+Toeslagen!$Q$6)</f>
        <v>0</v>
      </c>
      <c r="BW38" s="206">
        <f>'AT-Exp (O)'!BW38*(1+Toeslagen!$Q$6)</f>
        <v>0</v>
      </c>
      <c r="BX38" s="206">
        <f>'AT-Exp (O)'!BX38*(1+Toeslagen!$Q$6)</f>
        <v>3291.8935666947368</v>
      </c>
      <c r="BY38" s="206">
        <f>'AT-Exp (O)'!BY38*(1+Toeslagen!$Q$6)</f>
        <v>3298.4905477903176</v>
      </c>
      <c r="BZ38" s="206">
        <f>'AT-Exp (O)'!BZ38*(1+Toeslagen!$Q$6)</f>
        <v>3281.9980950513664</v>
      </c>
      <c r="CA38" s="206">
        <f>'AT-Exp (O)'!CA38*(1+Toeslagen!$Q$6)</f>
        <v>3281.9980950513664</v>
      </c>
      <c r="CB38" s="206">
        <f>'AT-Exp (O)'!CB38*(1+Toeslagen!$Q$6)</f>
        <v>3308.3860194336885</v>
      </c>
      <c r="CC38" s="206">
        <f>'AT-Exp (O)'!CC38*(1+Toeslagen!$Q$6)</f>
        <v>3272.102623407995</v>
      </c>
      <c r="CD38" s="206">
        <f>'AT-Exp (O)'!CD38*(1+Toeslagen!$Q$6)</f>
        <v>3301.7890383381077</v>
      </c>
      <c r="CE38" s="206">
        <f>'AT-Exp (O)'!CE38*(1+Toeslagen!$Q$6)</f>
        <v>3298.4905477903176</v>
      </c>
      <c r="CF38" s="206">
        <f>'AT-Exp (O)'!CF38*(1+Toeslagen!$Q$6)</f>
        <v>3232.5207368345114</v>
      </c>
      <c r="CG38" s="206">
        <f>'AT-Exp (O)'!CG38*(1+Toeslagen!$Q$6)</f>
        <v>3990.0925674922996</v>
      </c>
      <c r="CH38" s="206">
        <f>'AT-Exp (O)'!CH38*(1+Toeslagen!$Q$6)</f>
        <v>3990.0925674922996</v>
      </c>
      <c r="CI38" s="206">
        <f>'AT-Exp (O)'!CI38*(1+Toeslagen!$Q$6)</f>
        <v>3990.0925674922996</v>
      </c>
      <c r="CJ38" s="206">
        <f>'AT-Exp (O)'!CJ38*(1+Toeslagen!$Q$6)</f>
        <v>4071.5230280533669</v>
      </c>
      <c r="CK38" s="206">
        <f>'AT-Exp (O)'!CK38*(1+Toeslagen!$Q$6)</f>
        <v>4112.2382583339004</v>
      </c>
      <c r="CL38" s="206">
        <f>'AT-Exp (O)'!CL38*(1+Toeslagen!$Q$6)</f>
        <v>4112.2382583339004</v>
      </c>
      <c r="CM38" s="206">
        <f>'AT-Exp (O)'!CM38*(1+Toeslagen!$Q$6)</f>
        <v>4071.5230280533574</v>
      </c>
      <c r="CN38" s="206">
        <f>'AT-Exp (O)'!CN38*(1+Toeslagen!$Q$6)</f>
        <v>0</v>
      </c>
      <c r="CO38" s="206">
        <f>'AT-Exp (O)'!CO38*(1+Toeslagen!$Q$6)</f>
        <v>0</v>
      </c>
      <c r="CP38" s="206">
        <f>'AT-Exp (O)'!CP38*(1+Toeslagen!$Q$6)</f>
        <v>0</v>
      </c>
      <c r="CQ38" s="206">
        <f>'AT-Exp (O)'!CQ38*(1+Toeslagen!$Q$6)</f>
        <v>0</v>
      </c>
      <c r="CR38" s="206">
        <f>'AT-Exp (O)'!CR38*(1+Toeslagen!$Q$6)</f>
        <v>4071.5230280533574</v>
      </c>
      <c r="CS38" s="206">
        <f>'AT-Exp (O)'!CS38*(1+Toeslagen!$Q$6)</f>
        <v>4071.5230280533574</v>
      </c>
      <c r="CT38" s="206">
        <f>'AT-Exp (O)'!CT38*(1+Toeslagen!$Q$6)</f>
        <v>4071.5230280533574</v>
      </c>
      <c r="CU38" s="206">
        <f>'AT-Exp (O)'!CU38*(1+Toeslagen!$Q$6)</f>
        <v>4071.5230280533574</v>
      </c>
      <c r="CV38" s="206">
        <f>'AT-Exp (O)'!CV38*(1+Toeslagen!$Q$6)</f>
        <v>4071.5230280533574</v>
      </c>
      <c r="CW38" s="206">
        <f>'AT-Exp (O)'!CW38*(1+Toeslagen!$Q$6)</f>
        <v>4030.8077977728235</v>
      </c>
      <c r="CX38" s="206">
        <f>'AT-Exp (O)'!CX38*(1+Toeslagen!$Q$6)</f>
        <v>3990.0925674922901</v>
      </c>
      <c r="CY38" s="206">
        <f>'AT-Exp (O)'!CY38*(1+Toeslagen!$Q$6)</f>
        <v>4071.5230280533574</v>
      </c>
      <c r="CZ38" s="206">
        <f>'AT-Exp (O)'!CZ38*(1+Toeslagen!$Q$6)</f>
        <v>3949.3773372117562</v>
      </c>
      <c r="DA38" s="206">
        <f>'AT-Exp (O)'!DA38*(1+Toeslagen!$Q$6)</f>
        <v>4139.663674580619</v>
      </c>
      <c r="DB38" s="206">
        <f>'AT-Exp (O)'!DB38*(1+Toeslagen!$Q$6)</f>
        <v>4139.663674580619</v>
      </c>
      <c r="DC38" s="206">
        <f>'AT-Exp (O)'!DC38*(1+Toeslagen!$Q$6)</f>
        <v>4139.663674580619</v>
      </c>
      <c r="DD38" s="206">
        <f>'AT-Exp (O)'!DD38*(1+Toeslagen!$Q$6)</f>
        <v>4139.663674580619</v>
      </c>
      <c r="DE38" s="206">
        <f>'AT-Exp (O)'!DE38*(1+Toeslagen!$Q$6)</f>
        <v>4139.6636745806118</v>
      </c>
      <c r="DF38" s="206">
        <f>'AT-Exp (O)'!DF38*(1+Toeslagen!$Q$6)</f>
        <v>4098.2670378348057</v>
      </c>
      <c r="DG38" s="206">
        <f>'AT-Exp (O)'!DG38*(1+Toeslagen!$Q$6)</f>
        <v>4139.6636745806118</v>
      </c>
      <c r="DH38" s="206">
        <f>'AT-Exp (O)'!DH38*(1+Toeslagen!$Q$6)</f>
        <v>4077.5687194619027</v>
      </c>
      <c r="DI38" s="206">
        <f>'AT-Exp (O)'!DI38*(1+Toeslagen!$Q$6)</f>
        <v>4077.5687194619027</v>
      </c>
      <c r="DJ38" s="206">
        <f>'AT-Exp (O)'!DJ38*(1+Toeslagen!$Q$6)</f>
        <v>4015.4737643431936</v>
      </c>
    </row>
    <row r="39" spans="1:114">
      <c r="A39" s="1">
        <v>44</v>
      </c>
      <c r="B39" s="1">
        <v>44</v>
      </c>
      <c r="C39" s="1"/>
      <c r="D39" s="1">
        <v>4</v>
      </c>
      <c r="F39" t="s">
        <v>203</v>
      </c>
      <c r="G39" t="s">
        <v>204</v>
      </c>
      <c r="H39" t="s">
        <v>206</v>
      </c>
      <c r="I39" t="s">
        <v>206</v>
      </c>
      <c r="J39" t="s">
        <v>202</v>
      </c>
      <c r="N39" s="218">
        <v>8.4</v>
      </c>
      <c r="O39" s="186">
        <v>14700</v>
      </c>
      <c r="Y39" s="206">
        <f>'AT-Exp (O)'!Y39*(1+Toeslagen!$Q$6)</f>
        <v>3941.8653455417166</v>
      </c>
      <c r="Z39" s="206">
        <f>'AT-Exp (O)'!Z39*(1+Toeslagen!$Q$6)</f>
        <v>3941.8653455417166</v>
      </c>
      <c r="AA39" s="206">
        <f>'AT-Exp (O)'!AA39*(1+Toeslagen!$Q$6)</f>
        <v>3941.8653455417166</v>
      </c>
      <c r="AB39" s="206">
        <f>'AT-Exp (O)'!AB39*(1+Toeslagen!$Q$6)</f>
        <v>3941.8653455417166</v>
      </c>
      <c r="AC39" s="206">
        <f>'AT-Exp (O)'!AC39*(1+Toeslagen!$Q$6)</f>
        <v>0</v>
      </c>
      <c r="AD39" s="206">
        <f>'AT-Exp (O)'!AD39*(1+Toeslagen!$Q$6)</f>
        <v>0</v>
      </c>
      <c r="AE39" s="206">
        <f>'AT-Exp (O)'!AE39*(1+Toeslagen!$Q$6)</f>
        <v>0</v>
      </c>
      <c r="AF39" s="206">
        <f>'AT-Exp (O)'!AF39*(1+Toeslagen!$Q$6)</f>
        <v>0</v>
      </c>
      <c r="AG39" s="206">
        <f>'AT-Exp (O)'!AG39*(1+Toeslagen!$Q$6)</f>
        <v>0</v>
      </c>
      <c r="AH39" s="206">
        <f>'AT-Exp (O)'!AH39*(1+Toeslagen!$Q$6)</f>
        <v>0</v>
      </c>
      <c r="AI39" s="206">
        <f>'AT-Exp (O)'!AI39*(1+Toeslagen!$Q$6)</f>
        <v>3957.6961300619641</v>
      </c>
      <c r="AJ39" s="206">
        <f>'AT-Exp (O)'!AJ39*(1+Toeslagen!$Q$6)</f>
        <v>3957.6961300619641</v>
      </c>
      <c r="AK39" s="206">
        <f>'AT-Exp (O)'!AK39*(1+Toeslagen!$Q$6)</f>
        <v>3957.6961300619641</v>
      </c>
      <c r="AL39" s="206">
        <f>'AT-Exp (O)'!AL39*(1+Toeslagen!$Q$6)</f>
        <v>3957.6961300619641</v>
      </c>
      <c r="AM39" s="206">
        <f>'AT-Exp (O)'!AM39*(1+Toeslagen!$Q$6)</f>
        <v>3957.6961300619641</v>
      </c>
      <c r="AN39" s="206">
        <f>'AT-Exp (O)'!AN39*(1+Toeslagen!$Q$6)</f>
        <v>3957.6961300619641</v>
      </c>
      <c r="AO39" s="206">
        <f>'AT-Exp (O)'!AO39*(1+Toeslagen!$Q$6)</f>
        <v>3957.6961300619641</v>
      </c>
      <c r="AP39" s="206">
        <f>'AT-Exp (O)'!AP39*(1+Toeslagen!$Q$6)</f>
        <v>3957.6961300619641</v>
      </c>
      <c r="AQ39" s="206">
        <f>'AT-Exp (O)'!AQ39*(1+Toeslagen!$Q$6)</f>
        <v>3957.6961300619641</v>
      </c>
      <c r="AR39" s="206">
        <f>'AT-Exp (O)'!AR39*(1+Toeslagen!$Q$6)</f>
        <v>0</v>
      </c>
      <c r="AS39" s="206">
        <f>'AT-Exp (O)'!AS39*(1+Toeslagen!$Q$6)</f>
        <v>3926.0345610214686</v>
      </c>
      <c r="AT39" s="206">
        <f>'AT-Exp (O)'!AT39*(1+Toeslagen!$Q$6)</f>
        <v>3918.1191687613446</v>
      </c>
      <c r="AU39" s="206">
        <f>'AT-Exp (O)'!AU39*(1+Toeslagen!$Q$6)</f>
        <v>3918.1191687613446</v>
      </c>
      <c r="AV39" s="206">
        <f>'AT-Exp (O)'!AV39*(1+Toeslagen!$Q$6)</f>
        <v>3878.542207460725</v>
      </c>
      <c r="AW39" s="206">
        <f>'AT-Exp (O)'!AW39*(1+Toeslagen!$Q$6)</f>
        <v>3957.6961300619641</v>
      </c>
      <c r="AX39" s="206">
        <f>'AT-Exp (O)'!AX39*(1+Toeslagen!$Q$6)</f>
        <v>3957.6961300619641</v>
      </c>
      <c r="AY39" s="206">
        <f>'AT-Exp (O)'!AY39*(1+Toeslagen!$Q$6)</f>
        <v>3957.6961300619641</v>
      </c>
      <c r="AZ39" s="206">
        <f>'AT-Exp (O)'!AZ39*(1+Toeslagen!$Q$6)</f>
        <v>3957.6961300619641</v>
      </c>
      <c r="BA39" s="206">
        <f>'AT-Exp (O)'!BA39*(1+Toeslagen!$Q$6)</f>
        <v>3957.6961300619641</v>
      </c>
      <c r="BB39" s="206">
        <f>'AT-Exp (O)'!BB39*(1+Toeslagen!$Q$6)</f>
        <v>3957.6961300619641</v>
      </c>
      <c r="BC39" s="206">
        <f>'AT-Exp (O)'!BC39*(1+Toeslagen!$Q$6)</f>
        <v>3439.1132397603624</v>
      </c>
      <c r="BD39" s="206">
        <f>'AT-Exp (O)'!BD39*(1+Toeslagen!$Q$6)</f>
        <v>3418.3540049127141</v>
      </c>
      <c r="BE39" s="206">
        <f>'AT-Exp (O)'!BE39*(1+Toeslagen!$Q$6)</f>
        <v>3473.7119645064427</v>
      </c>
      <c r="BF39" s="206">
        <f>'AT-Exp (O)'!BF39*(1+Toeslagen!$Q$6)</f>
        <v>3459.8724746080106</v>
      </c>
      <c r="BG39" s="206">
        <f>'AT-Exp (O)'!BG39*(1+Toeslagen!$Q$6)</f>
        <v>3459.8724746080106</v>
      </c>
      <c r="BH39" s="206">
        <f>'AT-Exp (O)'!BH39*(1+Toeslagen!$Q$6)</f>
        <v>3459.872474608012</v>
      </c>
      <c r="BI39" s="206">
        <f>'AT-Exp (O)'!BI39*(1+Toeslagen!$Q$6)</f>
        <v>3459.872474608012</v>
      </c>
      <c r="BJ39" s="206">
        <f>'AT-Exp (O)'!BJ39*(1+Toeslagen!$Q$6)</f>
        <v>3449.4928571841879</v>
      </c>
      <c r="BK39" s="206">
        <f>'AT-Exp (O)'!BK39*(1+Toeslagen!$Q$6)</f>
        <v>3439.1443786126351</v>
      </c>
      <c r="BL39" s="206">
        <f>'AT-Exp (O)'!BL39*(1+Toeslagen!$Q$6)</f>
        <v>3425.2737498619322</v>
      </c>
      <c r="BM39" s="206">
        <f>'AT-Exp (O)'!BM39*(1+Toeslagen!$Q$6)</f>
        <v>3442.5731122349716</v>
      </c>
      <c r="BN39" s="206">
        <f>'AT-Exp (O)'!BN39*(1+Toeslagen!$Q$6)</f>
        <v>3442.5731122349716</v>
      </c>
      <c r="BO39" s="206">
        <f>'AT-Exp (O)'!BO39*(1+Toeslagen!$Q$6)</f>
        <v>3442.5731122349716</v>
      </c>
      <c r="BP39" s="206">
        <f>'AT-Exp (O)'!BP39*(1+Toeslagen!$Q$6)</f>
        <v>3442.5731122349716</v>
      </c>
      <c r="BQ39" s="206">
        <f>'AT-Exp (O)'!BQ39*(1+Toeslagen!$Q$6)</f>
        <v>3442.5731122349716</v>
      </c>
      <c r="BR39" s="206">
        <f>'AT-Exp (O)'!BR39*(1+Toeslagen!$Q$6)</f>
        <v>3459.872474608012</v>
      </c>
      <c r="BS39" s="206">
        <f>'AT-Exp (O)'!BS39*(1+Toeslagen!$Q$6)</f>
        <v>3459.872474608012</v>
      </c>
      <c r="BT39" s="206">
        <f>'AT-Exp (O)'!BT39*(1+Toeslagen!$Q$6)</f>
        <v>3459.872474608012</v>
      </c>
      <c r="BU39" s="206">
        <f>'AT-Exp (O)'!BU39*(1+Toeslagen!$Q$6)</f>
        <v>3388.7444630192531</v>
      </c>
      <c r="BV39" s="206">
        <f>'AT-Exp (O)'!BV39*(1+Toeslagen!$Q$6)</f>
        <v>0</v>
      </c>
      <c r="BW39" s="206">
        <f>'AT-Exp (O)'!BW39*(1+Toeslagen!$Q$6)</f>
        <v>0</v>
      </c>
      <c r="BX39" s="206">
        <f>'AT-Exp (O)'!BX39*(1+Toeslagen!$Q$6)</f>
        <v>3365.1412677544427</v>
      </c>
      <c r="BY39" s="206">
        <f>'AT-Exp (O)'!BY39*(1+Toeslagen!$Q$6)</f>
        <v>3371.8850378301026</v>
      </c>
      <c r="BZ39" s="206">
        <f>'AT-Exp (O)'!BZ39*(1+Toeslagen!$Q$6)</f>
        <v>3355.0256126409522</v>
      </c>
      <c r="CA39" s="206">
        <f>'AT-Exp (O)'!CA39*(1+Toeslagen!$Q$6)</f>
        <v>3355.0256126409522</v>
      </c>
      <c r="CB39" s="206">
        <f>'AT-Exp (O)'!CB39*(1+Toeslagen!$Q$6)</f>
        <v>3382.0006929435922</v>
      </c>
      <c r="CC39" s="206">
        <f>'AT-Exp (O)'!CC39*(1+Toeslagen!$Q$6)</f>
        <v>3344.9099575274618</v>
      </c>
      <c r="CD39" s="206">
        <f>'AT-Exp (O)'!CD39*(1+Toeslagen!$Q$6)</f>
        <v>3375.2569228679322</v>
      </c>
      <c r="CE39" s="206">
        <f>'AT-Exp (O)'!CE39*(1+Toeslagen!$Q$6)</f>
        <v>3371.8850378301026</v>
      </c>
      <c r="CF39" s="206">
        <f>'AT-Exp (O)'!CF39*(1+Toeslagen!$Q$6)</f>
        <v>3304.4473370735009</v>
      </c>
      <c r="CG39" s="206">
        <f>'AT-Exp (O)'!CG39*(1+Toeslagen!$Q$6)</f>
        <v>4094.4355918073616</v>
      </c>
      <c r="CH39" s="206">
        <f>'AT-Exp (O)'!CH39*(1+Toeslagen!$Q$6)</f>
        <v>4094.4355918073616</v>
      </c>
      <c r="CI39" s="206">
        <f>'AT-Exp (O)'!CI39*(1+Toeslagen!$Q$6)</f>
        <v>4094.4355918073616</v>
      </c>
      <c r="CJ39" s="206">
        <f>'AT-Exp (O)'!CJ39*(1+Toeslagen!$Q$6)</f>
        <v>4177.9955018442461</v>
      </c>
      <c r="CK39" s="206">
        <f>'AT-Exp (O)'!CK39*(1+Toeslagen!$Q$6)</f>
        <v>4219.7754568626888</v>
      </c>
      <c r="CL39" s="206">
        <f>'AT-Exp (O)'!CL39*(1+Toeslagen!$Q$6)</f>
        <v>4219.7754568626888</v>
      </c>
      <c r="CM39" s="206">
        <f>'AT-Exp (O)'!CM39*(1+Toeslagen!$Q$6)</f>
        <v>4177.9955018442506</v>
      </c>
      <c r="CN39" s="206">
        <f>'AT-Exp (O)'!CN39*(1+Toeslagen!$Q$6)</f>
        <v>0</v>
      </c>
      <c r="CO39" s="206">
        <f>'AT-Exp (O)'!CO39*(1+Toeslagen!$Q$6)</f>
        <v>0</v>
      </c>
      <c r="CP39" s="206">
        <f>'AT-Exp (O)'!CP39*(1+Toeslagen!$Q$6)</f>
        <v>0</v>
      </c>
      <c r="CQ39" s="206">
        <f>'AT-Exp (O)'!CQ39*(1+Toeslagen!$Q$6)</f>
        <v>0</v>
      </c>
      <c r="CR39" s="206">
        <f>'AT-Exp (O)'!CR39*(1+Toeslagen!$Q$6)</f>
        <v>4177.9955018442506</v>
      </c>
      <c r="CS39" s="206">
        <f>'AT-Exp (O)'!CS39*(1+Toeslagen!$Q$6)</f>
        <v>4177.9955018442506</v>
      </c>
      <c r="CT39" s="206">
        <f>'AT-Exp (O)'!CT39*(1+Toeslagen!$Q$6)</f>
        <v>4177.9955018442506</v>
      </c>
      <c r="CU39" s="206">
        <f>'AT-Exp (O)'!CU39*(1+Toeslagen!$Q$6)</f>
        <v>4177.9955018442506</v>
      </c>
      <c r="CV39" s="206">
        <f>'AT-Exp (O)'!CV39*(1+Toeslagen!$Q$6)</f>
        <v>4177.9955018442506</v>
      </c>
      <c r="CW39" s="206">
        <f>'AT-Exp (O)'!CW39*(1+Toeslagen!$Q$6)</f>
        <v>4136.2155468258079</v>
      </c>
      <c r="CX39" s="206">
        <f>'AT-Exp (O)'!CX39*(1+Toeslagen!$Q$6)</f>
        <v>4094.4355918073652</v>
      </c>
      <c r="CY39" s="206">
        <f>'AT-Exp (O)'!CY39*(1+Toeslagen!$Q$6)</f>
        <v>4177.9955018442506</v>
      </c>
      <c r="CZ39" s="206">
        <f>'AT-Exp (O)'!CZ39*(1+Toeslagen!$Q$6)</f>
        <v>4052.6556367889225</v>
      </c>
      <c r="DA39" s="206">
        <f>'AT-Exp (O)'!DA39*(1+Toeslagen!$Q$6)</f>
        <v>4246.1361483714973</v>
      </c>
      <c r="DB39" s="206">
        <f>'AT-Exp (O)'!DB39*(1+Toeslagen!$Q$6)</f>
        <v>4246.1361483714973</v>
      </c>
      <c r="DC39" s="206">
        <f>'AT-Exp (O)'!DC39*(1+Toeslagen!$Q$6)</f>
        <v>4246.1361483714973</v>
      </c>
      <c r="DD39" s="206">
        <f>'AT-Exp (O)'!DD39*(1+Toeslagen!$Q$6)</f>
        <v>4246.1361483714973</v>
      </c>
      <c r="DE39" s="206">
        <f>'AT-Exp (O)'!DE39*(1+Toeslagen!$Q$6)</f>
        <v>4246.1361483715054</v>
      </c>
      <c r="DF39" s="206">
        <f>'AT-Exp (O)'!DF39*(1+Toeslagen!$Q$6)</f>
        <v>4203.6747868877901</v>
      </c>
      <c r="DG39" s="206">
        <f>'AT-Exp (O)'!DG39*(1+Toeslagen!$Q$6)</f>
        <v>4246.1361483715054</v>
      </c>
      <c r="DH39" s="206">
        <f>'AT-Exp (O)'!DH39*(1+Toeslagen!$Q$6)</f>
        <v>4182.4441061459329</v>
      </c>
      <c r="DI39" s="206">
        <f>'AT-Exp (O)'!DI39*(1+Toeslagen!$Q$6)</f>
        <v>4182.4441061459329</v>
      </c>
      <c r="DJ39" s="206">
        <f>'AT-Exp (O)'!DJ39*(1+Toeslagen!$Q$6)</f>
        <v>4118.7520639203603</v>
      </c>
    </row>
    <row r="40" spans="1:114">
      <c r="A40" s="1">
        <v>45</v>
      </c>
      <c r="B40" s="1">
        <v>45</v>
      </c>
      <c r="C40" s="1"/>
      <c r="D40" s="1">
        <v>4</v>
      </c>
      <c r="F40" t="s">
        <v>203</v>
      </c>
      <c r="G40" t="s">
        <v>204</v>
      </c>
      <c r="H40" t="s">
        <v>206</v>
      </c>
      <c r="I40" t="s">
        <v>206</v>
      </c>
      <c r="J40" t="s">
        <v>202</v>
      </c>
      <c r="N40" s="218">
        <v>8.5</v>
      </c>
      <c r="O40" s="186">
        <v>14875</v>
      </c>
      <c r="Y40" s="206">
        <f>'AT-Exp (O)'!Y40*(1+Toeslagen!$Q$6)</f>
        <v>4035.6011873338462</v>
      </c>
      <c r="Z40" s="206">
        <f>'AT-Exp (O)'!Z40*(1+Toeslagen!$Q$6)</f>
        <v>4035.6011873338462</v>
      </c>
      <c r="AA40" s="206">
        <f>'AT-Exp (O)'!AA40*(1+Toeslagen!$Q$6)</f>
        <v>4035.6011873338462</v>
      </c>
      <c r="AB40" s="206">
        <f>'AT-Exp (O)'!AB40*(1+Toeslagen!$Q$6)</f>
        <v>4035.6011873338462</v>
      </c>
      <c r="AC40" s="206">
        <f>'AT-Exp (O)'!AC40*(1+Toeslagen!$Q$6)</f>
        <v>0</v>
      </c>
      <c r="AD40" s="206">
        <f>'AT-Exp (O)'!AD40*(1+Toeslagen!$Q$6)</f>
        <v>0</v>
      </c>
      <c r="AE40" s="206">
        <f>'AT-Exp (O)'!AE40*(1+Toeslagen!$Q$6)</f>
        <v>0</v>
      </c>
      <c r="AF40" s="206">
        <f>'AT-Exp (O)'!AF40*(1+Toeslagen!$Q$6)</f>
        <v>0</v>
      </c>
      <c r="AG40" s="206">
        <f>'AT-Exp (O)'!AG40*(1+Toeslagen!$Q$6)</f>
        <v>0</v>
      </c>
      <c r="AH40" s="206">
        <f>'AT-Exp (O)'!AH40*(1+Toeslagen!$Q$6)</f>
        <v>0</v>
      </c>
      <c r="AI40" s="206">
        <f>'AT-Exp (O)'!AI40*(1+Toeslagen!$Q$6)</f>
        <v>4051.8084210179177</v>
      </c>
      <c r="AJ40" s="206">
        <f>'AT-Exp (O)'!AJ40*(1+Toeslagen!$Q$6)</f>
        <v>4051.8084210179177</v>
      </c>
      <c r="AK40" s="206">
        <f>'AT-Exp (O)'!AK40*(1+Toeslagen!$Q$6)</f>
        <v>4051.8084210179177</v>
      </c>
      <c r="AL40" s="206">
        <f>'AT-Exp (O)'!AL40*(1+Toeslagen!$Q$6)</f>
        <v>4051.8084210179177</v>
      </c>
      <c r="AM40" s="206">
        <f>'AT-Exp (O)'!AM40*(1+Toeslagen!$Q$6)</f>
        <v>4051.8084210179177</v>
      </c>
      <c r="AN40" s="206">
        <f>'AT-Exp (O)'!AN40*(1+Toeslagen!$Q$6)</f>
        <v>4051.8084210179177</v>
      </c>
      <c r="AO40" s="206">
        <f>'AT-Exp (O)'!AO40*(1+Toeslagen!$Q$6)</f>
        <v>4051.8084210179168</v>
      </c>
      <c r="AP40" s="206">
        <f>'AT-Exp (O)'!AP40*(1+Toeslagen!$Q$6)</f>
        <v>4051.8084210179168</v>
      </c>
      <c r="AQ40" s="206">
        <f>'AT-Exp (O)'!AQ40*(1+Toeslagen!$Q$6)</f>
        <v>4051.8084210179168</v>
      </c>
      <c r="AR40" s="206">
        <f>'AT-Exp (O)'!AR40*(1+Toeslagen!$Q$6)</f>
        <v>0</v>
      </c>
      <c r="AS40" s="206">
        <f>'AT-Exp (O)'!AS40*(1+Toeslagen!$Q$6)</f>
        <v>4019.3939536497733</v>
      </c>
      <c r="AT40" s="206">
        <f>'AT-Exp (O)'!AT40*(1+Toeslagen!$Q$6)</f>
        <v>4011.2903368077373</v>
      </c>
      <c r="AU40" s="206">
        <f>'AT-Exp (O)'!AU40*(1+Toeslagen!$Q$6)</f>
        <v>4011.2903368077373</v>
      </c>
      <c r="AV40" s="206">
        <f>'AT-Exp (O)'!AV40*(1+Toeslagen!$Q$6)</f>
        <v>3970.7722525975582</v>
      </c>
      <c r="AW40" s="206">
        <f>'AT-Exp (O)'!AW40*(1+Toeslagen!$Q$6)</f>
        <v>4051.8084210179168</v>
      </c>
      <c r="AX40" s="206">
        <f>'AT-Exp (O)'!AX40*(1+Toeslagen!$Q$6)</f>
        <v>4051.8084210179168</v>
      </c>
      <c r="AY40" s="206">
        <f>'AT-Exp (O)'!AY40*(1+Toeslagen!$Q$6)</f>
        <v>4051.8084210179168</v>
      </c>
      <c r="AZ40" s="206">
        <f>'AT-Exp (O)'!AZ40*(1+Toeslagen!$Q$6)</f>
        <v>4051.8084210179168</v>
      </c>
      <c r="BA40" s="206">
        <f>'AT-Exp (O)'!BA40*(1+Toeslagen!$Q$6)</f>
        <v>4051.8084210179168</v>
      </c>
      <c r="BB40" s="206">
        <f>'AT-Exp (O)'!BB40*(1+Toeslagen!$Q$6)</f>
        <v>4051.8084210179168</v>
      </c>
      <c r="BC40" s="206">
        <f>'AT-Exp (O)'!BC40*(1+Toeslagen!$Q$6)</f>
        <v>3515.9745026774226</v>
      </c>
      <c r="BD40" s="206">
        <f>'AT-Exp (O)'!BD40*(1+Toeslagen!$Q$6)</f>
        <v>3494.7513165445607</v>
      </c>
      <c r="BE40" s="206">
        <f>'AT-Exp (O)'!BE40*(1+Toeslagen!$Q$6)</f>
        <v>3551.3464795655259</v>
      </c>
      <c r="BF40" s="206">
        <f>'AT-Exp (O)'!BF40*(1+Toeslagen!$Q$6)</f>
        <v>3537.1976888102845</v>
      </c>
      <c r="BG40" s="206">
        <f>'AT-Exp (O)'!BG40*(1+Toeslagen!$Q$6)</f>
        <v>3537.1976888102845</v>
      </c>
      <c r="BH40" s="206">
        <f>'AT-Exp (O)'!BH40*(1+Toeslagen!$Q$6)</f>
        <v>3537.1976888102849</v>
      </c>
      <c r="BI40" s="206">
        <f>'AT-Exp (O)'!BI40*(1+Toeslagen!$Q$6)</f>
        <v>3537.1976888102849</v>
      </c>
      <c r="BJ40" s="206">
        <f>'AT-Exp (O)'!BJ40*(1+Toeslagen!$Q$6)</f>
        <v>3526.586095743854</v>
      </c>
      <c r="BK40" s="206">
        <f>'AT-Exp (O)'!BK40*(1+Toeslagen!$Q$6)</f>
        <v>3516.0063374566221</v>
      </c>
      <c r="BL40" s="206">
        <f>'AT-Exp (O)'!BL40*(1+Toeslagen!$Q$6)</f>
        <v>3501.8257119221821</v>
      </c>
      <c r="BM40" s="206">
        <f>'AT-Exp (O)'!BM40*(1+Toeslagen!$Q$6)</f>
        <v>3519.5117003662335</v>
      </c>
      <c r="BN40" s="206">
        <f>'AT-Exp (O)'!BN40*(1+Toeslagen!$Q$6)</f>
        <v>3519.5117003662335</v>
      </c>
      <c r="BO40" s="206">
        <f>'AT-Exp (O)'!BO40*(1+Toeslagen!$Q$6)</f>
        <v>3519.5117003662335</v>
      </c>
      <c r="BP40" s="206">
        <f>'AT-Exp (O)'!BP40*(1+Toeslagen!$Q$6)</f>
        <v>3519.5117003662335</v>
      </c>
      <c r="BQ40" s="206">
        <f>'AT-Exp (O)'!BQ40*(1+Toeslagen!$Q$6)</f>
        <v>3519.5117003662335</v>
      </c>
      <c r="BR40" s="206">
        <f>'AT-Exp (O)'!BR40*(1+Toeslagen!$Q$6)</f>
        <v>3537.1976888102849</v>
      </c>
      <c r="BS40" s="206">
        <f>'AT-Exp (O)'!BS40*(1+Toeslagen!$Q$6)</f>
        <v>3537.1976888102849</v>
      </c>
      <c r="BT40" s="206">
        <f>'AT-Exp (O)'!BT40*(1+Toeslagen!$Q$6)</f>
        <v>3537.1976888102849</v>
      </c>
      <c r="BU40" s="206">
        <f>'AT-Exp (O)'!BU40*(1+Toeslagen!$Q$6)</f>
        <v>3466.788737029236</v>
      </c>
      <c r="BV40" s="206">
        <f>'AT-Exp (O)'!BV40*(1+Toeslagen!$Q$6)</f>
        <v>0</v>
      </c>
      <c r="BW40" s="206">
        <f>'AT-Exp (O)'!BW40*(1+Toeslagen!$Q$6)</f>
        <v>0</v>
      </c>
      <c r="BX40" s="206">
        <f>'AT-Exp (O)'!BX40*(1+Toeslagen!$Q$6)</f>
        <v>3442.6419498061477</v>
      </c>
      <c r="BY40" s="206">
        <f>'AT-Exp (O)'!BY40*(1+Toeslagen!$Q$6)</f>
        <v>3449.5410318698873</v>
      </c>
      <c r="BZ40" s="206">
        <f>'AT-Exp (O)'!BZ40*(1+Toeslagen!$Q$6)</f>
        <v>3432.2933267105377</v>
      </c>
      <c r="CA40" s="206">
        <f>'AT-Exp (O)'!CA40*(1+Toeslagen!$Q$6)</f>
        <v>3432.2933267105377</v>
      </c>
      <c r="CB40" s="206">
        <f>'AT-Exp (O)'!CB40*(1+Toeslagen!$Q$6)</f>
        <v>3459.8896549654964</v>
      </c>
      <c r="CC40" s="206">
        <f>'AT-Exp (O)'!CC40*(1+Toeslagen!$Q$6)</f>
        <v>3421.9447036149281</v>
      </c>
      <c r="CD40" s="206">
        <f>'AT-Exp (O)'!CD40*(1+Toeslagen!$Q$6)</f>
        <v>3452.9905729017564</v>
      </c>
      <c r="CE40" s="206">
        <f>'AT-Exp (O)'!CE40*(1+Toeslagen!$Q$6)</f>
        <v>3449.5410318698873</v>
      </c>
      <c r="CF40" s="206">
        <f>'AT-Exp (O)'!CF40*(1+Toeslagen!$Q$6)</f>
        <v>3380.5502112324893</v>
      </c>
      <c r="CG40" s="206">
        <f>'AT-Exp (O)'!CG40*(1+Toeslagen!$Q$6)</f>
        <v>4202.9548900424215</v>
      </c>
      <c r="CH40" s="206">
        <f>'AT-Exp (O)'!CH40*(1+Toeslagen!$Q$6)</f>
        <v>4202.9548900424215</v>
      </c>
      <c r="CI40" s="206">
        <f>'AT-Exp (O)'!CI40*(1+Toeslagen!$Q$6)</f>
        <v>4202.9548900424215</v>
      </c>
      <c r="CJ40" s="206">
        <f>'AT-Exp (O)'!CJ40*(1+Toeslagen!$Q$6)</f>
        <v>4288.7294796351234</v>
      </c>
      <c r="CK40" s="206">
        <f>'AT-Exp (O)'!CK40*(1+Toeslagen!$Q$6)</f>
        <v>4331.6167744314753</v>
      </c>
      <c r="CL40" s="206">
        <f>'AT-Exp (O)'!CL40*(1+Toeslagen!$Q$6)</f>
        <v>4331.6167744314753</v>
      </c>
      <c r="CM40" s="206">
        <f>'AT-Exp (O)'!CM40*(1+Toeslagen!$Q$6)</f>
        <v>4288.7294796351216</v>
      </c>
      <c r="CN40" s="206">
        <f>'AT-Exp (O)'!CN40*(1+Toeslagen!$Q$6)</f>
        <v>0</v>
      </c>
      <c r="CO40" s="206">
        <f>'AT-Exp (O)'!CO40*(1+Toeslagen!$Q$6)</f>
        <v>0</v>
      </c>
      <c r="CP40" s="206">
        <f>'AT-Exp (O)'!CP40*(1+Toeslagen!$Q$6)</f>
        <v>0</v>
      </c>
      <c r="CQ40" s="206">
        <f>'AT-Exp (O)'!CQ40*(1+Toeslagen!$Q$6)</f>
        <v>0</v>
      </c>
      <c r="CR40" s="206">
        <f>'AT-Exp (O)'!CR40*(1+Toeslagen!$Q$6)</f>
        <v>4288.7294796351216</v>
      </c>
      <c r="CS40" s="206">
        <f>'AT-Exp (O)'!CS40*(1+Toeslagen!$Q$6)</f>
        <v>4288.7294796351216</v>
      </c>
      <c r="CT40" s="206">
        <f>'AT-Exp (O)'!CT40*(1+Toeslagen!$Q$6)</f>
        <v>4288.7294796351216</v>
      </c>
      <c r="CU40" s="206">
        <f>'AT-Exp (O)'!CU40*(1+Toeslagen!$Q$6)</f>
        <v>4288.7294796351216</v>
      </c>
      <c r="CV40" s="206">
        <f>'AT-Exp (O)'!CV40*(1+Toeslagen!$Q$6)</f>
        <v>4288.7294796351216</v>
      </c>
      <c r="CW40" s="206">
        <f>'AT-Exp (O)'!CW40*(1+Toeslagen!$Q$6)</f>
        <v>4245.8421848387707</v>
      </c>
      <c r="CX40" s="206">
        <f>'AT-Exp (O)'!CX40*(1+Toeslagen!$Q$6)</f>
        <v>4202.9548900424197</v>
      </c>
      <c r="CY40" s="206">
        <f>'AT-Exp (O)'!CY40*(1+Toeslagen!$Q$6)</f>
        <v>4288.7294796351216</v>
      </c>
      <c r="CZ40" s="206">
        <f>'AT-Exp (O)'!CZ40*(1+Toeslagen!$Q$6)</f>
        <v>4160.0675952460679</v>
      </c>
      <c r="DA40" s="206">
        <f>'AT-Exp (O)'!DA40*(1+Toeslagen!$Q$6)</f>
        <v>4356.8701261623764</v>
      </c>
      <c r="DB40" s="206">
        <f>'AT-Exp (O)'!DB40*(1+Toeslagen!$Q$6)</f>
        <v>4356.8701261623764</v>
      </c>
      <c r="DC40" s="206">
        <f>'AT-Exp (O)'!DC40*(1+Toeslagen!$Q$6)</f>
        <v>4356.8701261623764</v>
      </c>
      <c r="DD40" s="206">
        <f>'AT-Exp (O)'!DD40*(1+Toeslagen!$Q$6)</f>
        <v>4356.8701261623764</v>
      </c>
      <c r="DE40" s="206">
        <f>'AT-Exp (O)'!DE40*(1+Toeslagen!$Q$6)</f>
        <v>4356.8701261623773</v>
      </c>
      <c r="DF40" s="206">
        <f>'AT-Exp (O)'!DF40*(1+Toeslagen!$Q$6)</f>
        <v>4313.3014249007529</v>
      </c>
      <c r="DG40" s="206">
        <f>'AT-Exp (O)'!DG40*(1+Toeslagen!$Q$6)</f>
        <v>4356.8701261623773</v>
      </c>
      <c r="DH40" s="206">
        <f>'AT-Exp (O)'!DH40*(1+Toeslagen!$Q$6)</f>
        <v>4291.517074269942</v>
      </c>
      <c r="DI40" s="206">
        <f>'AT-Exp (O)'!DI40*(1+Toeslagen!$Q$6)</f>
        <v>4291.517074269942</v>
      </c>
      <c r="DJ40" s="206">
        <f>'AT-Exp (O)'!DJ40*(1+Toeslagen!$Q$6)</f>
        <v>4226.1640223775057</v>
      </c>
    </row>
    <row r="41" spans="1:114">
      <c r="A41" s="1">
        <v>46</v>
      </c>
      <c r="B41" s="1">
        <v>46</v>
      </c>
      <c r="C41" s="1"/>
      <c r="D41" s="1">
        <v>4</v>
      </c>
      <c r="F41" t="s">
        <v>203</v>
      </c>
      <c r="G41" t="s">
        <v>204</v>
      </c>
      <c r="H41" t="s">
        <v>206</v>
      </c>
      <c r="I41" t="s">
        <v>206</v>
      </c>
      <c r="J41" t="s">
        <v>202</v>
      </c>
      <c r="N41" s="218">
        <v>8.8000000000000007</v>
      </c>
      <c r="O41" s="186">
        <v>15400</v>
      </c>
      <c r="Y41" s="206">
        <f>'AT-Exp (O)'!Y41*(1+Toeslagen!$Q$6)</f>
        <v>4125.092571141975</v>
      </c>
      <c r="Z41" s="206">
        <f>'AT-Exp (O)'!Z41*(1+Toeslagen!$Q$6)</f>
        <v>4125.092571141975</v>
      </c>
      <c r="AA41" s="206">
        <f>'AT-Exp (O)'!AA41*(1+Toeslagen!$Q$6)</f>
        <v>4125.092571141975</v>
      </c>
      <c r="AB41" s="206">
        <f>'AT-Exp (O)'!AB41*(1+Toeslagen!$Q$6)</f>
        <v>4125.092571141975</v>
      </c>
      <c r="AC41" s="206">
        <f>'AT-Exp (O)'!AC41*(1+Toeslagen!$Q$6)</f>
        <v>0</v>
      </c>
      <c r="AD41" s="206">
        <f>'AT-Exp (O)'!AD41*(1+Toeslagen!$Q$6)</f>
        <v>0</v>
      </c>
      <c r="AE41" s="206">
        <f>'AT-Exp (O)'!AE41*(1+Toeslagen!$Q$6)</f>
        <v>0</v>
      </c>
      <c r="AF41" s="206">
        <f>'AT-Exp (O)'!AF41*(1+Toeslagen!$Q$6)</f>
        <v>0</v>
      </c>
      <c r="AG41" s="206">
        <f>'AT-Exp (O)'!AG41*(1+Toeslagen!$Q$6)</f>
        <v>0</v>
      </c>
      <c r="AH41" s="206">
        <f>'AT-Exp (O)'!AH41*(1+Toeslagen!$Q$6)</f>
        <v>0</v>
      </c>
      <c r="AI41" s="206">
        <f>'AT-Exp (O)'!AI41*(1+Toeslagen!$Q$6)</f>
        <v>4141.6592079738712</v>
      </c>
      <c r="AJ41" s="206">
        <f>'AT-Exp (O)'!AJ41*(1+Toeslagen!$Q$6)</f>
        <v>4141.6592079738712</v>
      </c>
      <c r="AK41" s="206">
        <f>'AT-Exp (O)'!AK41*(1+Toeslagen!$Q$6)</f>
        <v>4141.6592079738712</v>
      </c>
      <c r="AL41" s="206">
        <f>'AT-Exp (O)'!AL41*(1+Toeslagen!$Q$6)</f>
        <v>4141.6592079738712</v>
      </c>
      <c r="AM41" s="206">
        <f>'AT-Exp (O)'!AM41*(1+Toeslagen!$Q$6)</f>
        <v>4141.6592079738712</v>
      </c>
      <c r="AN41" s="206">
        <f>'AT-Exp (O)'!AN41*(1+Toeslagen!$Q$6)</f>
        <v>4141.6592079738712</v>
      </c>
      <c r="AO41" s="206">
        <f>'AT-Exp (O)'!AO41*(1+Toeslagen!$Q$6)</f>
        <v>4141.6592079738693</v>
      </c>
      <c r="AP41" s="206">
        <f>'AT-Exp (O)'!AP41*(1+Toeslagen!$Q$6)</f>
        <v>4141.6592079738693</v>
      </c>
      <c r="AQ41" s="206">
        <f>'AT-Exp (O)'!AQ41*(1+Toeslagen!$Q$6)</f>
        <v>4141.6592079738693</v>
      </c>
      <c r="AR41" s="206">
        <f>'AT-Exp (O)'!AR41*(1+Toeslagen!$Q$6)</f>
        <v>0</v>
      </c>
      <c r="AS41" s="206">
        <f>'AT-Exp (O)'!AS41*(1+Toeslagen!$Q$6)</f>
        <v>4108.5259343100779</v>
      </c>
      <c r="AT41" s="206">
        <f>'AT-Exp (O)'!AT41*(1+Toeslagen!$Q$6)</f>
        <v>4100.2426158941298</v>
      </c>
      <c r="AU41" s="206">
        <f>'AT-Exp (O)'!AU41*(1+Toeslagen!$Q$6)</f>
        <v>4100.2426158941298</v>
      </c>
      <c r="AV41" s="206">
        <f>'AT-Exp (O)'!AV41*(1+Toeslagen!$Q$6)</f>
        <v>4058.8260238143916</v>
      </c>
      <c r="AW41" s="206">
        <f>'AT-Exp (O)'!AW41*(1+Toeslagen!$Q$6)</f>
        <v>4141.6592079738693</v>
      </c>
      <c r="AX41" s="206">
        <f>'AT-Exp (O)'!AX41*(1+Toeslagen!$Q$6)</f>
        <v>4141.6592079738693</v>
      </c>
      <c r="AY41" s="206">
        <f>'AT-Exp (O)'!AY41*(1+Toeslagen!$Q$6)</f>
        <v>4141.6592079738693</v>
      </c>
      <c r="AZ41" s="206">
        <f>'AT-Exp (O)'!AZ41*(1+Toeslagen!$Q$6)</f>
        <v>4141.6592079738693</v>
      </c>
      <c r="BA41" s="206">
        <f>'AT-Exp (O)'!BA41*(1+Toeslagen!$Q$6)</f>
        <v>4141.6592079738693</v>
      </c>
      <c r="BB41" s="206">
        <f>'AT-Exp (O)'!BB41*(1+Toeslagen!$Q$6)</f>
        <v>4141.6592079738693</v>
      </c>
      <c r="BC41" s="206">
        <f>'AT-Exp (O)'!BC41*(1+Toeslagen!$Q$6)</f>
        <v>3588.5998306184838</v>
      </c>
      <c r="BD41" s="206">
        <f>'AT-Exp (O)'!BD41*(1+Toeslagen!$Q$6)</f>
        <v>3566.9382622244084</v>
      </c>
      <c r="BE41" s="206">
        <f>'AT-Exp (O)'!BE41*(1+Toeslagen!$Q$6)</f>
        <v>3624.7024446086093</v>
      </c>
      <c r="BF41" s="206">
        <f>'AT-Exp (O)'!BF41*(1+Toeslagen!$Q$6)</f>
        <v>3610.2613990125592</v>
      </c>
      <c r="BG41" s="206">
        <f>'AT-Exp (O)'!BG41*(1+Toeslagen!$Q$6)</f>
        <v>3610.2613990125592</v>
      </c>
      <c r="BH41" s="206">
        <f>'AT-Exp (O)'!BH41*(1+Toeslagen!$Q$6)</f>
        <v>3610.2613990125583</v>
      </c>
      <c r="BI41" s="206">
        <f>'AT-Exp (O)'!BI41*(1+Toeslagen!$Q$6)</f>
        <v>3610.2613990125583</v>
      </c>
      <c r="BJ41" s="206">
        <f>'AT-Exp (O)'!BJ41*(1+Toeslagen!$Q$6)</f>
        <v>3599.4306148155206</v>
      </c>
      <c r="BK41" s="206">
        <f>'AT-Exp (O)'!BK41*(1+Toeslagen!$Q$6)</f>
        <v>3588.6323229710738</v>
      </c>
      <c r="BL41" s="206">
        <f>'AT-Exp (O)'!BL41*(1+Toeslagen!$Q$6)</f>
        <v>3574.1587850224323</v>
      </c>
      <c r="BM41" s="206">
        <f>'AT-Exp (O)'!BM41*(1+Toeslagen!$Q$6)</f>
        <v>3592.2100920174958</v>
      </c>
      <c r="BN41" s="206">
        <f>'AT-Exp (O)'!BN41*(1+Toeslagen!$Q$6)</f>
        <v>3592.2100920174958</v>
      </c>
      <c r="BO41" s="206">
        <f>'AT-Exp (O)'!BO41*(1+Toeslagen!$Q$6)</f>
        <v>3592.2100920174958</v>
      </c>
      <c r="BP41" s="206">
        <f>'AT-Exp (O)'!BP41*(1+Toeslagen!$Q$6)</f>
        <v>3592.2100920174958</v>
      </c>
      <c r="BQ41" s="206">
        <f>'AT-Exp (O)'!BQ41*(1+Toeslagen!$Q$6)</f>
        <v>3592.2100920174958</v>
      </c>
      <c r="BR41" s="206">
        <f>'AT-Exp (O)'!BR41*(1+Toeslagen!$Q$6)</f>
        <v>3610.2613990125583</v>
      </c>
      <c r="BS41" s="206">
        <f>'AT-Exp (O)'!BS41*(1+Toeslagen!$Q$6)</f>
        <v>3610.2613990125583</v>
      </c>
      <c r="BT41" s="206">
        <f>'AT-Exp (O)'!BT41*(1+Toeslagen!$Q$6)</f>
        <v>3610.2613990125583</v>
      </c>
      <c r="BU41" s="206">
        <f>'AT-Exp (O)'!BU41*(1+Toeslagen!$Q$6)</f>
        <v>3540.5501995192203</v>
      </c>
      <c r="BV41" s="206">
        <f>'AT-Exp (O)'!BV41*(1+Toeslagen!$Q$6)</f>
        <v>0</v>
      </c>
      <c r="BW41" s="206">
        <f>'AT-Exp (O)'!BW41*(1+Toeslagen!$Q$6)</f>
        <v>0</v>
      </c>
      <c r="BX41" s="206">
        <f>'AT-Exp (O)'!BX41*(1+Toeslagen!$Q$6)</f>
        <v>3515.8896508658531</v>
      </c>
      <c r="BY41" s="206">
        <f>'AT-Exp (O)'!BY41*(1+Toeslagen!$Q$6)</f>
        <v>3522.9355219096724</v>
      </c>
      <c r="BZ41" s="206">
        <f>'AT-Exp (O)'!BZ41*(1+Toeslagen!$Q$6)</f>
        <v>3505.3208443001245</v>
      </c>
      <c r="CA41" s="206">
        <f>'AT-Exp (O)'!CA41*(1+Toeslagen!$Q$6)</f>
        <v>3505.3208443001245</v>
      </c>
      <c r="CB41" s="206">
        <f>'AT-Exp (O)'!CB41*(1+Toeslagen!$Q$6)</f>
        <v>3533.5043284754015</v>
      </c>
      <c r="CC41" s="206">
        <f>'AT-Exp (O)'!CC41*(1+Toeslagen!$Q$6)</f>
        <v>3494.7520377343949</v>
      </c>
      <c r="CD41" s="206">
        <f>'AT-Exp (O)'!CD41*(1+Toeslagen!$Q$6)</f>
        <v>3526.4584574315822</v>
      </c>
      <c r="CE41" s="206">
        <f>'AT-Exp (O)'!CE41*(1+Toeslagen!$Q$6)</f>
        <v>3522.9355219096724</v>
      </c>
      <c r="CF41" s="206">
        <f>'AT-Exp (O)'!CF41*(1+Toeslagen!$Q$6)</f>
        <v>3452.4768114714793</v>
      </c>
      <c r="CG41" s="206">
        <f>'AT-Exp (O)'!CG41*(1+Toeslagen!$Q$6)</f>
        <v>4273.9089975591287</v>
      </c>
      <c r="CH41" s="206">
        <f>'AT-Exp (O)'!CH41*(1+Toeslagen!$Q$6)</f>
        <v>4273.9089975591287</v>
      </c>
      <c r="CI41" s="206">
        <f>'AT-Exp (O)'!CI41*(1+Toeslagen!$Q$6)</f>
        <v>4273.9089975591287</v>
      </c>
      <c r="CJ41" s="206">
        <f>'AT-Exp (O)'!CJ41*(1+Toeslagen!$Q$6)</f>
        <v>4361.1316301623765</v>
      </c>
      <c r="CK41" s="206">
        <f>'AT-Exp (O)'!CK41*(1+Toeslagen!$Q$6)</f>
        <v>4404.7429464639999</v>
      </c>
      <c r="CL41" s="206">
        <f>'AT-Exp (O)'!CL41*(1+Toeslagen!$Q$6)</f>
        <v>4404.7429464639999</v>
      </c>
      <c r="CM41" s="206">
        <f>'AT-Exp (O)'!CM41*(1+Toeslagen!$Q$6)</f>
        <v>4361.1316301623774</v>
      </c>
      <c r="CN41" s="206">
        <f>'AT-Exp (O)'!CN41*(1+Toeslagen!$Q$6)</f>
        <v>0</v>
      </c>
      <c r="CO41" s="206">
        <f>'AT-Exp (O)'!CO41*(1+Toeslagen!$Q$6)</f>
        <v>0</v>
      </c>
      <c r="CP41" s="206">
        <f>'AT-Exp (O)'!CP41*(1+Toeslagen!$Q$6)</f>
        <v>0</v>
      </c>
      <c r="CQ41" s="206">
        <f>'AT-Exp (O)'!CQ41*(1+Toeslagen!$Q$6)</f>
        <v>0</v>
      </c>
      <c r="CR41" s="206">
        <f>'AT-Exp (O)'!CR41*(1+Toeslagen!$Q$6)</f>
        <v>4361.1316301623774</v>
      </c>
      <c r="CS41" s="206">
        <f>'AT-Exp (O)'!CS41*(1+Toeslagen!$Q$6)</f>
        <v>4361.1316301623774</v>
      </c>
      <c r="CT41" s="206">
        <f>'AT-Exp (O)'!CT41*(1+Toeslagen!$Q$6)</f>
        <v>4361.1316301623774</v>
      </c>
      <c r="CU41" s="206">
        <f>'AT-Exp (O)'!CU41*(1+Toeslagen!$Q$6)</f>
        <v>4361.1316301623774</v>
      </c>
      <c r="CV41" s="206">
        <f>'AT-Exp (O)'!CV41*(1+Toeslagen!$Q$6)</f>
        <v>4361.1316301623774</v>
      </c>
      <c r="CW41" s="206">
        <f>'AT-Exp (O)'!CW41*(1+Toeslagen!$Q$6)</f>
        <v>4317.520313860753</v>
      </c>
      <c r="CX41" s="206">
        <f>'AT-Exp (O)'!CX41*(1+Toeslagen!$Q$6)</f>
        <v>4273.9089975591296</v>
      </c>
      <c r="CY41" s="206">
        <f>'AT-Exp (O)'!CY41*(1+Toeslagen!$Q$6)</f>
        <v>4361.1316301623774</v>
      </c>
      <c r="CZ41" s="206">
        <f>'AT-Exp (O)'!CZ41*(1+Toeslagen!$Q$6)</f>
        <v>4230.2976812575062</v>
      </c>
      <c r="DA41" s="206">
        <f>'AT-Exp (O)'!DA41*(1+Toeslagen!$Q$6)</f>
        <v>4463.3425999532537</v>
      </c>
      <c r="DB41" s="206">
        <f>'AT-Exp (O)'!DB41*(1+Toeslagen!$Q$6)</f>
        <v>4463.3425999532537</v>
      </c>
      <c r="DC41" s="206">
        <f>'AT-Exp (O)'!DC41*(1+Toeslagen!$Q$6)</f>
        <v>4463.3425999532537</v>
      </c>
      <c r="DD41" s="206">
        <f>'AT-Exp (O)'!DD41*(1+Toeslagen!$Q$6)</f>
        <v>4463.3425999532537</v>
      </c>
      <c r="DE41" s="206">
        <f>'AT-Exp (O)'!DE41*(1+Toeslagen!$Q$6)</f>
        <v>4463.3425999532492</v>
      </c>
      <c r="DF41" s="206">
        <f>'AT-Exp (O)'!DF41*(1+Toeslagen!$Q$6)</f>
        <v>4418.7091739537163</v>
      </c>
      <c r="DG41" s="206">
        <f>'AT-Exp (O)'!DG41*(1+Toeslagen!$Q$6)</f>
        <v>4463.3425999532492</v>
      </c>
      <c r="DH41" s="206">
        <f>'AT-Exp (O)'!DH41*(1+Toeslagen!$Q$6)</f>
        <v>4396.3924609539499</v>
      </c>
      <c r="DI41" s="206">
        <f>'AT-Exp (O)'!DI41*(1+Toeslagen!$Q$6)</f>
        <v>4396.3924609539499</v>
      </c>
      <c r="DJ41" s="206">
        <f>'AT-Exp (O)'!DJ41*(1+Toeslagen!$Q$6)</f>
        <v>4329.4423219546516</v>
      </c>
    </row>
    <row r="42" spans="1:114">
      <c r="A42" s="1">
        <v>47</v>
      </c>
      <c r="B42" s="1">
        <v>47</v>
      </c>
      <c r="C42" s="1"/>
      <c r="D42" s="1">
        <v>4</v>
      </c>
      <c r="F42" t="s">
        <v>203</v>
      </c>
      <c r="G42" t="s">
        <v>204</v>
      </c>
      <c r="H42" t="s">
        <v>206</v>
      </c>
      <c r="I42" t="s">
        <v>206</v>
      </c>
      <c r="J42" t="s">
        <v>202</v>
      </c>
      <c r="N42" s="218">
        <v>9</v>
      </c>
      <c r="O42" s="186">
        <v>15750</v>
      </c>
      <c r="Y42" s="206">
        <f>'AT-Exp (O)'!Y42*(1+Toeslagen!$Q$6)</f>
        <v>4216.7061839421058</v>
      </c>
      <c r="Z42" s="206">
        <f>'AT-Exp (O)'!Z42*(1+Toeslagen!$Q$6)</f>
        <v>4216.7061839421058</v>
      </c>
      <c r="AA42" s="206">
        <f>'AT-Exp (O)'!AA42*(1+Toeslagen!$Q$6)</f>
        <v>4216.7061839421058</v>
      </c>
      <c r="AB42" s="206">
        <f>'AT-Exp (O)'!AB42*(1+Toeslagen!$Q$6)</f>
        <v>4216.7061839421058</v>
      </c>
      <c r="AC42" s="206">
        <f>'AT-Exp (O)'!AC42*(1+Toeslagen!$Q$6)</f>
        <v>0</v>
      </c>
      <c r="AD42" s="206">
        <f>'AT-Exp (O)'!AD42*(1+Toeslagen!$Q$6)</f>
        <v>0</v>
      </c>
      <c r="AE42" s="206">
        <f>'AT-Exp (O)'!AE42*(1+Toeslagen!$Q$6)</f>
        <v>0</v>
      </c>
      <c r="AF42" s="206">
        <f>'AT-Exp (O)'!AF42*(1+Toeslagen!$Q$6)</f>
        <v>0</v>
      </c>
      <c r="AG42" s="206">
        <f>'AT-Exp (O)'!AG42*(1+Toeslagen!$Q$6)</f>
        <v>0</v>
      </c>
      <c r="AH42" s="206">
        <f>'AT-Exp (O)'!AH42*(1+Toeslagen!$Q$6)</f>
        <v>0</v>
      </c>
      <c r="AI42" s="206">
        <f>'AT-Exp (O)'!AI42*(1+Toeslagen!$Q$6)</f>
        <v>4233.6407469298256</v>
      </c>
      <c r="AJ42" s="206">
        <f>'AT-Exp (O)'!AJ42*(1+Toeslagen!$Q$6)</f>
        <v>4233.6407469298256</v>
      </c>
      <c r="AK42" s="206">
        <f>'AT-Exp (O)'!AK42*(1+Toeslagen!$Q$6)</f>
        <v>4233.6407469298256</v>
      </c>
      <c r="AL42" s="206">
        <f>'AT-Exp (O)'!AL42*(1+Toeslagen!$Q$6)</f>
        <v>4233.6407469298256</v>
      </c>
      <c r="AM42" s="206">
        <f>'AT-Exp (O)'!AM42*(1+Toeslagen!$Q$6)</f>
        <v>4233.6407469298256</v>
      </c>
      <c r="AN42" s="206">
        <f>'AT-Exp (O)'!AN42*(1+Toeslagen!$Q$6)</f>
        <v>4233.6407469298256</v>
      </c>
      <c r="AO42" s="206">
        <f>'AT-Exp (O)'!AO42*(1+Toeslagen!$Q$6)</f>
        <v>4233.640746929821</v>
      </c>
      <c r="AP42" s="206">
        <f>'AT-Exp (O)'!AP42*(1+Toeslagen!$Q$6)</f>
        <v>4233.640746929821</v>
      </c>
      <c r="AQ42" s="206">
        <f>'AT-Exp (O)'!AQ42*(1+Toeslagen!$Q$6)</f>
        <v>4233.640746929821</v>
      </c>
      <c r="AR42" s="206">
        <f>'AT-Exp (O)'!AR42*(1+Toeslagen!$Q$6)</f>
        <v>0</v>
      </c>
      <c r="AS42" s="206">
        <f>'AT-Exp (O)'!AS42*(1+Toeslagen!$Q$6)</f>
        <v>4199.7716209543823</v>
      </c>
      <c r="AT42" s="206">
        <f>'AT-Exp (O)'!AT42*(1+Toeslagen!$Q$6)</f>
        <v>4191.3043394605229</v>
      </c>
      <c r="AU42" s="206">
        <f>'AT-Exp (O)'!AU42*(1+Toeslagen!$Q$6)</f>
        <v>4191.3043394605229</v>
      </c>
      <c r="AV42" s="206">
        <f>'AT-Exp (O)'!AV42*(1+Toeslagen!$Q$6)</f>
        <v>4148.9679319912248</v>
      </c>
      <c r="AW42" s="206">
        <f>'AT-Exp (O)'!AW42*(1+Toeslagen!$Q$6)</f>
        <v>4233.640746929821</v>
      </c>
      <c r="AX42" s="206">
        <f>'AT-Exp (O)'!AX42*(1+Toeslagen!$Q$6)</f>
        <v>4233.640746929821</v>
      </c>
      <c r="AY42" s="206">
        <f>'AT-Exp (O)'!AY42*(1+Toeslagen!$Q$6)</f>
        <v>4233.640746929821</v>
      </c>
      <c r="AZ42" s="206">
        <f>'AT-Exp (O)'!AZ42*(1+Toeslagen!$Q$6)</f>
        <v>4233.640746929821</v>
      </c>
      <c r="BA42" s="206">
        <f>'AT-Exp (O)'!BA42*(1+Toeslagen!$Q$6)</f>
        <v>4233.640746929821</v>
      </c>
      <c r="BB42" s="206">
        <f>'AT-Exp (O)'!BB42*(1+Toeslagen!$Q$6)</f>
        <v>4233.640746929821</v>
      </c>
      <c r="BC42" s="206">
        <f>'AT-Exp (O)'!BC42*(1+Toeslagen!$Q$6)</f>
        <v>3663.3431260475445</v>
      </c>
      <c r="BD42" s="206">
        <f>'AT-Exp (O)'!BD42*(1+Toeslagen!$Q$6)</f>
        <v>3641.2303908802551</v>
      </c>
      <c r="BE42" s="206">
        <f>'AT-Exp (O)'!BE42*(1+Toeslagen!$Q$6)</f>
        <v>3700.1976846596926</v>
      </c>
      <c r="BF42" s="206">
        <f>'AT-Exp (O)'!BF42*(1+Toeslagen!$Q$6)</f>
        <v>3685.4558612148335</v>
      </c>
      <c r="BG42" s="206">
        <f>'AT-Exp (O)'!BG42*(1+Toeslagen!$Q$6)</f>
        <v>3685.4558612148335</v>
      </c>
      <c r="BH42" s="206">
        <f>'AT-Exp (O)'!BH42*(1+Toeslagen!$Q$6)</f>
        <v>3685.4558612148317</v>
      </c>
      <c r="BI42" s="206">
        <f>'AT-Exp (O)'!BI42*(1+Toeslagen!$Q$6)</f>
        <v>3685.4558612148317</v>
      </c>
      <c r="BJ42" s="206">
        <f>'AT-Exp (O)'!BJ42*(1+Toeslagen!$Q$6)</f>
        <v>3674.3994936311874</v>
      </c>
      <c r="BK42" s="206">
        <f>'AT-Exp (O)'!BK42*(1+Toeslagen!$Q$6)</f>
        <v>3663.3762951502936</v>
      </c>
      <c r="BL42" s="206">
        <f>'AT-Exp (O)'!BL42*(1+Toeslagen!$Q$6)</f>
        <v>3648.6013026026831</v>
      </c>
      <c r="BM42" s="206">
        <f>'AT-Exp (O)'!BM42*(1+Toeslagen!$Q$6)</f>
        <v>3667.0285819087576</v>
      </c>
      <c r="BN42" s="206">
        <f>'AT-Exp (O)'!BN42*(1+Toeslagen!$Q$6)</f>
        <v>3667.0285819087576</v>
      </c>
      <c r="BO42" s="206">
        <f>'AT-Exp (O)'!BO42*(1+Toeslagen!$Q$6)</f>
        <v>3667.0285819087576</v>
      </c>
      <c r="BP42" s="206">
        <f>'AT-Exp (O)'!BP42*(1+Toeslagen!$Q$6)</f>
        <v>3667.0285819087576</v>
      </c>
      <c r="BQ42" s="206">
        <f>'AT-Exp (O)'!BQ42*(1+Toeslagen!$Q$6)</f>
        <v>3667.0285819087576</v>
      </c>
      <c r="BR42" s="206">
        <f>'AT-Exp (O)'!BR42*(1+Toeslagen!$Q$6)</f>
        <v>3685.4558612148317</v>
      </c>
      <c r="BS42" s="206">
        <f>'AT-Exp (O)'!BS42*(1+Toeslagen!$Q$6)</f>
        <v>3685.4558612148317</v>
      </c>
      <c r="BT42" s="206">
        <f>'AT-Exp (O)'!BT42*(1+Toeslagen!$Q$6)</f>
        <v>3685.4558612148317</v>
      </c>
      <c r="BU42" s="206">
        <f>'AT-Exp (O)'!BU42*(1+Toeslagen!$Q$6)</f>
        <v>3616.4530677692037</v>
      </c>
      <c r="BV42" s="206">
        <f>'AT-Exp (O)'!BV42*(1+Toeslagen!$Q$6)</f>
        <v>0</v>
      </c>
      <c r="BW42" s="206">
        <f>'AT-Exp (O)'!BW42*(1+Toeslagen!$Q$6)</f>
        <v>0</v>
      </c>
      <c r="BX42" s="206">
        <f>'AT-Exp (O)'!BX42*(1+Toeslagen!$Q$6)</f>
        <v>3591.2638424215584</v>
      </c>
      <c r="BY42" s="206">
        <f>'AT-Exp (O)'!BY42*(1+Toeslagen!$Q$6)</f>
        <v>3598.460763949457</v>
      </c>
      <c r="BZ42" s="206">
        <f>'AT-Exp (O)'!BZ42*(1+Toeslagen!$Q$6)</f>
        <v>3580.4684601297099</v>
      </c>
      <c r="CA42" s="206">
        <f>'AT-Exp (O)'!CA42*(1+Toeslagen!$Q$6)</f>
        <v>3580.4684601297099</v>
      </c>
      <c r="CB42" s="206">
        <f>'AT-Exp (O)'!CB42*(1+Toeslagen!$Q$6)</f>
        <v>3609.256146241305</v>
      </c>
      <c r="CC42" s="206">
        <f>'AT-Exp (O)'!CC42*(1+Toeslagen!$Q$6)</f>
        <v>3569.6730778378615</v>
      </c>
      <c r="CD42" s="206">
        <f>'AT-Exp (O)'!CD42*(1+Toeslagen!$Q$6)</f>
        <v>3602.0592247134064</v>
      </c>
      <c r="CE42" s="206">
        <f>'AT-Exp (O)'!CE42*(1+Toeslagen!$Q$6)</f>
        <v>3598.460763949457</v>
      </c>
      <c r="CF42" s="206">
        <f>'AT-Exp (O)'!CF42*(1+Toeslagen!$Q$6)</f>
        <v>3526.4915486704681</v>
      </c>
      <c r="CG42" s="206">
        <f>'AT-Exp (O)'!CG42*(1+Toeslagen!$Q$6)</f>
        <v>4346.9512420358333</v>
      </c>
      <c r="CH42" s="206">
        <f>'AT-Exp (O)'!CH42*(1+Toeslagen!$Q$6)</f>
        <v>4346.9512420358333</v>
      </c>
      <c r="CI42" s="206">
        <f>'AT-Exp (O)'!CI42*(1+Toeslagen!$Q$6)</f>
        <v>4346.9512420358333</v>
      </c>
      <c r="CJ42" s="206">
        <f>'AT-Exp (O)'!CJ42*(1+Toeslagen!$Q$6)</f>
        <v>4435.664532689626</v>
      </c>
      <c r="CK42" s="206">
        <f>'AT-Exp (O)'!CK42*(1+Toeslagen!$Q$6)</f>
        <v>4480.0211780165228</v>
      </c>
      <c r="CL42" s="206">
        <f>'AT-Exp (O)'!CL42*(1+Toeslagen!$Q$6)</f>
        <v>4480.0211780165228</v>
      </c>
      <c r="CM42" s="206">
        <f>'AT-Exp (O)'!CM42*(1+Toeslagen!$Q$6)</f>
        <v>4435.6645326896314</v>
      </c>
      <c r="CN42" s="206">
        <f>'AT-Exp (O)'!CN42*(1+Toeslagen!$Q$6)</f>
        <v>0</v>
      </c>
      <c r="CO42" s="206">
        <f>'AT-Exp (O)'!CO42*(1+Toeslagen!$Q$6)</f>
        <v>0</v>
      </c>
      <c r="CP42" s="206">
        <f>'AT-Exp (O)'!CP42*(1+Toeslagen!$Q$6)</f>
        <v>0</v>
      </c>
      <c r="CQ42" s="206">
        <f>'AT-Exp (O)'!CQ42*(1+Toeslagen!$Q$6)</f>
        <v>0</v>
      </c>
      <c r="CR42" s="206">
        <f>'AT-Exp (O)'!CR42*(1+Toeslagen!$Q$6)</f>
        <v>4435.6645326896314</v>
      </c>
      <c r="CS42" s="206">
        <f>'AT-Exp (O)'!CS42*(1+Toeslagen!$Q$6)</f>
        <v>4435.6645326896314</v>
      </c>
      <c r="CT42" s="206">
        <f>'AT-Exp (O)'!CT42*(1+Toeslagen!$Q$6)</f>
        <v>4435.6645326896314</v>
      </c>
      <c r="CU42" s="206">
        <f>'AT-Exp (O)'!CU42*(1+Toeslagen!$Q$6)</f>
        <v>4435.6645326896314</v>
      </c>
      <c r="CV42" s="206">
        <f>'AT-Exp (O)'!CV42*(1+Toeslagen!$Q$6)</f>
        <v>4435.6645326896314</v>
      </c>
      <c r="CW42" s="206">
        <f>'AT-Exp (O)'!CW42*(1+Toeslagen!$Q$6)</f>
        <v>4391.3078873627355</v>
      </c>
      <c r="CX42" s="206">
        <f>'AT-Exp (O)'!CX42*(1+Toeslagen!$Q$6)</f>
        <v>4346.9512420358378</v>
      </c>
      <c r="CY42" s="206">
        <f>'AT-Exp (O)'!CY42*(1+Toeslagen!$Q$6)</f>
        <v>4435.6645326896314</v>
      </c>
      <c r="CZ42" s="206">
        <f>'AT-Exp (O)'!CZ42*(1+Toeslagen!$Q$6)</f>
        <v>4302.5945967089419</v>
      </c>
      <c r="DA42" s="206">
        <f>'AT-Exp (O)'!DA42*(1+Toeslagen!$Q$6)</f>
        <v>4554.910664112318</v>
      </c>
      <c r="DB42" s="206">
        <f>'AT-Exp (O)'!DB42*(1+Toeslagen!$Q$6)</f>
        <v>4554.910664112318</v>
      </c>
      <c r="DC42" s="206">
        <f>'AT-Exp (O)'!DC42*(1+Toeslagen!$Q$6)</f>
        <v>4554.910664112318</v>
      </c>
      <c r="DD42" s="206">
        <f>'AT-Exp (O)'!DD42*(1+Toeslagen!$Q$6)</f>
        <v>4554.910664112318</v>
      </c>
      <c r="DE42" s="206">
        <f>'AT-Exp (O)'!DE42*(1+Toeslagen!$Q$6)</f>
        <v>4554.9106641123217</v>
      </c>
      <c r="DF42" s="206">
        <f>'AT-Exp (O)'!DF42*(1+Toeslagen!$Q$6)</f>
        <v>4509.3615574711985</v>
      </c>
      <c r="DG42" s="206">
        <f>'AT-Exp (O)'!DG42*(1+Toeslagen!$Q$6)</f>
        <v>4554.9106641123217</v>
      </c>
      <c r="DH42" s="206">
        <f>'AT-Exp (O)'!DH42*(1+Toeslagen!$Q$6)</f>
        <v>4486.5870041506369</v>
      </c>
      <c r="DI42" s="206">
        <f>'AT-Exp (O)'!DI42*(1+Toeslagen!$Q$6)</f>
        <v>4486.5870041506369</v>
      </c>
      <c r="DJ42" s="206">
        <f>'AT-Exp (O)'!DJ42*(1+Toeslagen!$Q$6)</f>
        <v>4418.263344188952</v>
      </c>
    </row>
    <row r="43" spans="1:114">
      <c r="A43" s="1">
        <v>48</v>
      </c>
      <c r="B43" s="1">
        <v>48</v>
      </c>
      <c r="C43" s="1"/>
      <c r="D43" s="1">
        <v>4</v>
      </c>
      <c r="F43" t="s">
        <v>203</v>
      </c>
      <c r="G43" t="s">
        <v>204</v>
      </c>
      <c r="H43" t="s">
        <v>206</v>
      </c>
      <c r="I43" t="s">
        <v>206</v>
      </c>
      <c r="J43" t="s">
        <v>202</v>
      </c>
      <c r="N43" s="218">
        <v>9.1999999999999993</v>
      </c>
      <c r="O43" s="186">
        <v>16100</v>
      </c>
      <c r="Y43" s="206">
        <f>'AT-Exp (O)'!Y43*(1+Toeslagen!$Q$6)</f>
        <v>4306.197567750236</v>
      </c>
      <c r="Z43" s="206">
        <f>'AT-Exp (O)'!Z43*(1+Toeslagen!$Q$6)</f>
        <v>4306.197567750236</v>
      </c>
      <c r="AA43" s="206">
        <f>'AT-Exp (O)'!AA43*(1+Toeslagen!$Q$6)</f>
        <v>4306.197567750236</v>
      </c>
      <c r="AB43" s="206">
        <f>'AT-Exp (O)'!AB43*(1+Toeslagen!$Q$6)</f>
        <v>4306.197567750236</v>
      </c>
      <c r="AC43" s="206">
        <f>'AT-Exp (O)'!AC43*(1+Toeslagen!$Q$6)</f>
        <v>0</v>
      </c>
      <c r="AD43" s="206">
        <f>'AT-Exp (O)'!AD43*(1+Toeslagen!$Q$6)</f>
        <v>0</v>
      </c>
      <c r="AE43" s="206">
        <f>'AT-Exp (O)'!AE43*(1+Toeslagen!$Q$6)</f>
        <v>0</v>
      </c>
      <c r="AF43" s="206">
        <f>'AT-Exp (O)'!AF43*(1+Toeslagen!$Q$6)</f>
        <v>0</v>
      </c>
      <c r="AG43" s="206">
        <f>'AT-Exp (O)'!AG43*(1+Toeslagen!$Q$6)</f>
        <v>0</v>
      </c>
      <c r="AH43" s="206">
        <f>'AT-Exp (O)'!AH43*(1+Toeslagen!$Q$6)</f>
        <v>0</v>
      </c>
      <c r="AI43" s="206">
        <f>'AT-Exp (O)'!AI43*(1+Toeslagen!$Q$6)</f>
        <v>4323.4915338857791</v>
      </c>
      <c r="AJ43" s="206">
        <f>'AT-Exp (O)'!AJ43*(1+Toeslagen!$Q$6)</f>
        <v>4323.4915338857791</v>
      </c>
      <c r="AK43" s="206">
        <f>'AT-Exp (O)'!AK43*(1+Toeslagen!$Q$6)</f>
        <v>4323.4915338857791</v>
      </c>
      <c r="AL43" s="206">
        <f>'AT-Exp (O)'!AL43*(1+Toeslagen!$Q$6)</f>
        <v>4323.4915338857791</v>
      </c>
      <c r="AM43" s="206">
        <f>'AT-Exp (O)'!AM43*(1+Toeslagen!$Q$6)</f>
        <v>4323.4915338857791</v>
      </c>
      <c r="AN43" s="206">
        <f>'AT-Exp (O)'!AN43*(1+Toeslagen!$Q$6)</f>
        <v>4323.4915338857791</v>
      </c>
      <c r="AO43" s="206">
        <f>'AT-Exp (O)'!AO43*(1+Toeslagen!$Q$6)</f>
        <v>4323.4915338857736</v>
      </c>
      <c r="AP43" s="206">
        <f>'AT-Exp (O)'!AP43*(1+Toeslagen!$Q$6)</f>
        <v>4323.4915338857736</v>
      </c>
      <c r="AQ43" s="206">
        <f>'AT-Exp (O)'!AQ43*(1+Toeslagen!$Q$6)</f>
        <v>4323.4915338857736</v>
      </c>
      <c r="AR43" s="206">
        <f>'AT-Exp (O)'!AR43*(1+Toeslagen!$Q$6)</f>
        <v>0</v>
      </c>
      <c r="AS43" s="206">
        <f>'AT-Exp (O)'!AS43*(1+Toeslagen!$Q$6)</f>
        <v>4288.9036016146865</v>
      </c>
      <c r="AT43" s="206">
        <f>'AT-Exp (O)'!AT43*(1+Toeslagen!$Q$6)</f>
        <v>4280.2566185469159</v>
      </c>
      <c r="AU43" s="206">
        <f>'AT-Exp (O)'!AU43*(1+Toeslagen!$Q$6)</f>
        <v>4280.2566185469159</v>
      </c>
      <c r="AV43" s="206">
        <f>'AT-Exp (O)'!AV43*(1+Toeslagen!$Q$6)</f>
        <v>4237.0217032080573</v>
      </c>
      <c r="AW43" s="206">
        <f>'AT-Exp (O)'!AW43*(1+Toeslagen!$Q$6)</f>
        <v>4323.4915338857736</v>
      </c>
      <c r="AX43" s="206">
        <f>'AT-Exp (O)'!AX43*(1+Toeslagen!$Q$6)</f>
        <v>4323.4915338857736</v>
      </c>
      <c r="AY43" s="206">
        <f>'AT-Exp (O)'!AY43*(1+Toeslagen!$Q$6)</f>
        <v>4323.4915338857736</v>
      </c>
      <c r="AZ43" s="206">
        <f>'AT-Exp (O)'!AZ43*(1+Toeslagen!$Q$6)</f>
        <v>4323.4915338857736</v>
      </c>
      <c r="BA43" s="206">
        <f>'AT-Exp (O)'!BA43*(1+Toeslagen!$Q$6)</f>
        <v>4323.4915338857736</v>
      </c>
      <c r="BB43" s="206">
        <f>'AT-Exp (O)'!BB43*(1+Toeslagen!$Q$6)</f>
        <v>4323.4915338857736</v>
      </c>
      <c r="BC43" s="206">
        <f>'AT-Exp (O)'!BC43*(1+Toeslagen!$Q$6)</f>
        <v>3735.9684539886034</v>
      </c>
      <c r="BD43" s="206">
        <f>'AT-Exp (O)'!BD43*(1+Toeslagen!$Q$6)</f>
        <v>3713.4173365601009</v>
      </c>
      <c r="BE43" s="206">
        <f>'AT-Exp (O)'!BE43*(1+Toeslagen!$Q$6)</f>
        <v>3773.5536497027747</v>
      </c>
      <c r="BF43" s="206">
        <f>'AT-Exp (O)'!BF43*(1+Toeslagen!$Q$6)</f>
        <v>3758.5195714171064</v>
      </c>
      <c r="BG43" s="206">
        <f>'AT-Exp (O)'!BG43*(1+Toeslagen!$Q$6)</f>
        <v>3758.5195714171064</v>
      </c>
      <c r="BH43" s="206">
        <f>'AT-Exp (O)'!BH43*(1+Toeslagen!$Q$6)</f>
        <v>3758.5195714171045</v>
      </c>
      <c r="BI43" s="206">
        <f>'AT-Exp (O)'!BI43*(1+Toeslagen!$Q$6)</f>
        <v>3758.5195714171045</v>
      </c>
      <c r="BJ43" s="206">
        <f>'AT-Exp (O)'!BJ43*(1+Toeslagen!$Q$6)</f>
        <v>3747.2440127028531</v>
      </c>
      <c r="BK43" s="206">
        <f>'AT-Exp (O)'!BK43*(1+Toeslagen!$Q$6)</f>
        <v>3736.0022806647444</v>
      </c>
      <c r="BL43" s="206">
        <f>'AT-Exp (O)'!BL43*(1+Toeslagen!$Q$6)</f>
        <v>3720.9343757029333</v>
      </c>
      <c r="BM43" s="206">
        <f>'AT-Exp (O)'!BM43*(1+Toeslagen!$Q$6)</f>
        <v>3739.7269735600189</v>
      </c>
      <c r="BN43" s="206">
        <f>'AT-Exp (O)'!BN43*(1+Toeslagen!$Q$6)</f>
        <v>3739.7269735600189</v>
      </c>
      <c r="BO43" s="206">
        <f>'AT-Exp (O)'!BO43*(1+Toeslagen!$Q$6)</f>
        <v>3739.7269735600189</v>
      </c>
      <c r="BP43" s="206">
        <f>'AT-Exp (O)'!BP43*(1+Toeslagen!$Q$6)</f>
        <v>3739.7269735600189</v>
      </c>
      <c r="BQ43" s="206">
        <f>'AT-Exp (O)'!BQ43*(1+Toeslagen!$Q$6)</f>
        <v>3739.7269735600189</v>
      </c>
      <c r="BR43" s="206">
        <f>'AT-Exp (O)'!BR43*(1+Toeslagen!$Q$6)</f>
        <v>3758.5195714171045</v>
      </c>
      <c r="BS43" s="206">
        <f>'AT-Exp (O)'!BS43*(1+Toeslagen!$Q$6)</f>
        <v>3758.5195714171045</v>
      </c>
      <c r="BT43" s="206">
        <f>'AT-Exp (O)'!BT43*(1+Toeslagen!$Q$6)</f>
        <v>3758.5195714171045</v>
      </c>
      <c r="BU43" s="206">
        <f>'AT-Exp (O)'!BU43*(1+Toeslagen!$Q$6)</f>
        <v>3690.2145302591889</v>
      </c>
      <c r="BV43" s="206">
        <f>'AT-Exp (O)'!BV43*(1+Toeslagen!$Q$6)</f>
        <v>0</v>
      </c>
      <c r="BW43" s="206">
        <f>'AT-Exp (O)'!BW43*(1+Toeslagen!$Q$6)</f>
        <v>0</v>
      </c>
      <c r="BX43" s="206">
        <f>'AT-Exp (O)'!BX43*(1+Toeslagen!$Q$6)</f>
        <v>3664.5115434812642</v>
      </c>
      <c r="BY43" s="206">
        <f>'AT-Exp (O)'!BY43*(1+Toeslagen!$Q$6)</f>
        <v>3671.855253989243</v>
      </c>
      <c r="BZ43" s="206">
        <f>'AT-Exp (O)'!BZ43*(1+Toeslagen!$Q$6)</f>
        <v>3653.4959777192971</v>
      </c>
      <c r="CA43" s="206">
        <f>'AT-Exp (O)'!CA43*(1+Toeslagen!$Q$6)</f>
        <v>3653.4959777192971</v>
      </c>
      <c r="CB43" s="206">
        <f>'AT-Exp (O)'!CB43*(1+Toeslagen!$Q$6)</f>
        <v>3682.8708197512105</v>
      </c>
      <c r="CC43" s="206">
        <f>'AT-Exp (O)'!CC43*(1+Toeslagen!$Q$6)</f>
        <v>3642.4804119573291</v>
      </c>
      <c r="CD43" s="206">
        <f>'AT-Exp (O)'!CD43*(1+Toeslagen!$Q$6)</f>
        <v>3675.5271092432317</v>
      </c>
      <c r="CE43" s="206">
        <f>'AT-Exp (O)'!CE43*(1+Toeslagen!$Q$6)</f>
        <v>3671.855253989243</v>
      </c>
      <c r="CF43" s="206">
        <f>'AT-Exp (O)'!CF43*(1+Toeslagen!$Q$6)</f>
        <v>3598.4181489094581</v>
      </c>
      <c r="CG43" s="206">
        <f>'AT-Exp (O)'!CG43*(1+Toeslagen!$Q$6)</f>
        <v>4417.9053495525422</v>
      </c>
      <c r="CH43" s="206">
        <f>'AT-Exp (O)'!CH43*(1+Toeslagen!$Q$6)</f>
        <v>4417.9053495525422</v>
      </c>
      <c r="CI43" s="206">
        <f>'AT-Exp (O)'!CI43*(1+Toeslagen!$Q$6)</f>
        <v>4417.9053495525422</v>
      </c>
      <c r="CJ43" s="206">
        <f>'AT-Exp (O)'!CJ43*(1+Toeslagen!$Q$6)</f>
        <v>4508.0666832168799</v>
      </c>
      <c r="CK43" s="206">
        <f>'AT-Exp (O)'!CK43*(1+Toeslagen!$Q$6)</f>
        <v>4553.1473500490483</v>
      </c>
      <c r="CL43" s="206">
        <f>'AT-Exp (O)'!CL43*(1+Toeslagen!$Q$6)</f>
        <v>4553.1473500490483</v>
      </c>
      <c r="CM43" s="206">
        <f>'AT-Exp (O)'!CM43*(1+Toeslagen!$Q$6)</f>
        <v>4508.0666832168863</v>
      </c>
      <c r="CN43" s="206">
        <f>'AT-Exp (O)'!CN43*(1+Toeslagen!$Q$6)</f>
        <v>0</v>
      </c>
      <c r="CO43" s="206">
        <f>'AT-Exp (O)'!CO43*(1+Toeslagen!$Q$6)</f>
        <v>0</v>
      </c>
      <c r="CP43" s="206">
        <f>'AT-Exp (O)'!CP43*(1+Toeslagen!$Q$6)</f>
        <v>0</v>
      </c>
      <c r="CQ43" s="206">
        <f>'AT-Exp (O)'!CQ43*(1+Toeslagen!$Q$6)</f>
        <v>0</v>
      </c>
      <c r="CR43" s="206">
        <f>'AT-Exp (O)'!CR43*(1+Toeslagen!$Q$6)</f>
        <v>4508.0666832168863</v>
      </c>
      <c r="CS43" s="206">
        <f>'AT-Exp (O)'!CS43*(1+Toeslagen!$Q$6)</f>
        <v>4508.0666832168863</v>
      </c>
      <c r="CT43" s="206">
        <f>'AT-Exp (O)'!CT43*(1+Toeslagen!$Q$6)</f>
        <v>4508.0666832168863</v>
      </c>
      <c r="CU43" s="206">
        <f>'AT-Exp (O)'!CU43*(1+Toeslagen!$Q$6)</f>
        <v>4508.0666832168863</v>
      </c>
      <c r="CV43" s="206">
        <f>'AT-Exp (O)'!CV43*(1+Toeslagen!$Q$6)</f>
        <v>4508.0666832168863</v>
      </c>
      <c r="CW43" s="206">
        <f>'AT-Exp (O)'!CW43*(1+Toeslagen!$Q$6)</f>
        <v>4462.9860163847179</v>
      </c>
      <c r="CX43" s="206">
        <f>'AT-Exp (O)'!CX43*(1+Toeslagen!$Q$6)</f>
        <v>4417.9053495525477</v>
      </c>
      <c r="CY43" s="206">
        <f>'AT-Exp (O)'!CY43*(1+Toeslagen!$Q$6)</f>
        <v>4508.0666832168863</v>
      </c>
      <c r="CZ43" s="206">
        <f>'AT-Exp (O)'!CZ43*(1+Toeslagen!$Q$6)</f>
        <v>4372.8246827203793</v>
      </c>
      <c r="DA43" s="206">
        <f>'AT-Exp (O)'!DA43*(1+Toeslagen!$Q$6)</f>
        <v>4644.3479762713832</v>
      </c>
      <c r="DB43" s="206">
        <f>'AT-Exp (O)'!DB43*(1+Toeslagen!$Q$6)</f>
        <v>4644.3479762713832</v>
      </c>
      <c r="DC43" s="206">
        <f>'AT-Exp (O)'!DC43*(1+Toeslagen!$Q$6)</f>
        <v>4644.3479762713832</v>
      </c>
      <c r="DD43" s="206">
        <f>'AT-Exp (O)'!DD43*(1+Toeslagen!$Q$6)</f>
        <v>4644.3479762713832</v>
      </c>
      <c r="DE43" s="206">
        <f>'AT-Exp (O)'!DE43*(1+Toeslagen!$Q$6)</f>
        <v>4644.347976271375</v>
      </c>
      <c r="DF43" s="206">
        <f>'AT-Exp (O)'!DF43*(1+Toeslagen!$Q$6)</f>
        <v>4597.9044965086614</v>
      </c>
      <c r="DG43" s="206">
        <f>'AT-Exp (O)'!DG43*(1+Toeslagen!$Q$6)</f>
        <v>4644.347976271375</v>
      </c>
      <c r="DH43" s="206">
        <f>'AT-Exp (O)'!DH43*(1+Toeslagen!$Q$6)</f>
        <v>4574.682756627305</v>
      </c>
      <c r="DI43" s="206">
        <f>'AT-Exp (O)'!DI43*(1+Toeslagen!$Q$6)</f>
        <v>4574.682756627305</v>
      </c>
      <c r="DJ43" s="206">
        <f>'AT-Exp (O)'!DJ43*(1+Toeslagen!$Q$6)</f>
        <v>4505.0175369832332</v>
      </c>
    </row>
    <row r="44" spans="1:114">
      <c r="A44" s="1">
        <v>49</v>
      </c>
      <c r="B44" s="1">
        <v>49</v>
      </c>
      <c r="C44" s="1"/>
      <c r="D44" s="1">
        <v>4</v>
      </c>
      <c r="F44" t="s">
        <v>203</v>
      </c>
      <c r="G44" t="s">
        <v>204</v>
      </c>
      <c r="H44" t="s">
        <v>206</v>
      </c>
      <c r="I44" t="s">
        <v>206</v>
      </c>
      <c r="J44" t="s">
        <v>202</v>
      </c>
      <c r="N44" s="218">
        <v>9.5</v>
      </c>
      <c r="O44" s="186">
        <v>16625</v>
      </c>
      <c r="Y44" s="206">
        <f>'AT-Exp (O)'!Y44*(1+Toeslagen!$Q$6)</f>
        <v>4399.9334095423665</v>
      </c>
      <c r="Z44" s="206">
        <f>'AT-Exp (O)'!Z44*(1+Toeslagen!$Q$6)</f>
        <v>4399.9334095423665</v>
      </c>
      <c r="AA44" s="206">
        <f>'AT-Exp (O)'!AA44*(1+Toeslagen!$Q$6)</f>
        <v>4399.9334095423665</v>
      </c>
      <c r="AB44" s="206">
        <f>'AT-Exp (O)'!AB44*(1+Toeslagen!$Q$6)</f>
        <v>4399.9334095423665</v>
      </c>
      <c r="AC44" s="206">
        <f>'AT-Exp (O)'!AC44*(1+Toeslagen!$Q$6)</f>
        <v>0</v>
      </c>
      <c r="AD44" s="206">
        <f>'AT-Exp (O)'!AD44*(1+Toeslagen!$Q$6)</f>
        <v>0</v>
      </c>
      <c r="AE44" s="206">
        <f>'AT-Exp (O)'!AE44*(1+Toeslagen!$Q$6)</f>
        <v>0</v>
      </c>
      <c r="AF44" s="206">
        <f>'AT-Exp (O)'!AF44*(1+Toeslagen!$Q$6)</f>
        <v>0</v>
      </c>
      <c r="AG44" s="206">
        <f>'AT-Exp (O)'!AG44*(1+Toeslagen!$Q$6)</f>
        <v>0</v>
      </c>
      <c r="AH44" s="206">
        <f>'AT-Exp (O)'!AH44*(1+Toeslagen!$Q$6)</f>
        <v>0</v>
      </c>
      <c r="AI44" s="206">
        <f>'AT-Exp (O)'!AI44*(1+Toeslagen!$Q$6)</f>
        <v>4417.6038248417335</v>
      </c>
      <c r="AJ44" s="206">
        <f>'AT-Exp (O)'!AJ44*(1+Toeslagen!$Q$6)</f>
        <v>4417.6038248417335</v>
      </c>
      <c r="AK44" s="206">
        <f>'AT-Exp (O)'!AK44*(1+Toeslagen!$Q$6)</f>
        <v>4417.6038248417335</v>
      </c>
      <c r="AL44" s="206">
        <f>'AT-Exp (O)'!AL44*(1+Toeslagen!$Q$6)</f>
        <v>4417.6038248417335</v>
      </c>
      <c r="AM44" s="206">
        <f>'AT-Exp (O)'!AM44*(1+Toeslagen!$Q$6)</f>
        <v>4417.6038248417335</v>
      </c>
      <c r="AN44" s="206">
        <f>'AT-Exp (O)'!AN44*(1+Toeslagen!$Q$6)</f>
        <v>4417.6038248417335</v>
      </c>
      <c r="AO44" s="206">
        <f>'AT-Exp (O)'!AO44*(1+Toeslagen!$Q$6)</f>
        <v>4417.6038248417253</v>
      </c>
      <c r="AP44" s="206">
        <f>'AT-Exp (O)'!AP44*(1+Toeslagen!$Q$6)</f>
        <v>4417.6038248417253</v>
      </c>
      <c r="AQ44" s="206">
        <f>'AT-Exp (O)'!AQ44*(1+Toeslagen!$Q$6)</f>
        <v>4417.6038248417253</v>
      </c>
      <c r="AR44" s="206">
        <f>'AT-Exp (O)'!AR44*(1+Toeslagen!$Q$6)</f>
        <v>0</v>
      </c>
      <c r="AS44" s="206">
        <f>'AT-Exp (O)'!AS44*(1+Toeslagen!$Q$6)</f>
        <v>4382.2629942429921</v>
      </c>
      <c r="AT44" s="206">
        <f>'AT-Exp (O)'!AT44*(1+Toeslagen!$Q$6)</f>
        <v>4373.4277865933091</v>
      </c>
      <c r="AU44" s="206">
        <f>'AT-Exp (O)'!AU44*(1+Toeslagen!$Q$6)</f>
        <v>4373.4277865933091</v>
      </c>
      <c r="AV44" s="206">
        <f>'AT-Exp (O)'!AV44*(1+Toeslagen!$Q$6)</f>
        <v>4329.251748344891</v>
      </c>
      <c r="AW44" s="206">
        <f>'AT-Exp (O)'!AW44*(1+Toeslagen!$Q$6)</f>
        <v>4417.6038248417253</v>
      </c>
      <c r="AX44" s="206">
        <f>'AT-Exp (O)'!AX44*(1+Toeslagen!$Q$6)</f>
        <v>4417.6038248417253</v>
      </c>
      <c r="AY44" s="206">
        <f>'AT-Exp (O)'!AY44*(1+Toeslagen!$Q$6)</f>
        <v>4417.6038248417253</v>
      </c>
      <c r="AZ44" s="206">
        <f>'AT-Exp (O)'!AZ44*(1+Toeslagen!$Q$6)</f>
        <v>4417.6038248417253</v>
      </c>
      <c r="BA44" s="206">
        <f>'AT-Exp (O)'!BA44*(1+Toeslagen!$Q$6)</f>
        <v>4417.6038248417253</v>
      </c>
      <c r="BB44" s="206">
        <f>'AT-Exp (O)'!BB44*(1+Toeslagen!$Q$6)</f>
        <v>4417.6038248417253</v>
      </c>
      <c r="BC44" s="206">
        <f>'AT-Exp (O)'!BC44*(1+Toeslagen!$Q$6)</f>
        <v>3812.8297169056632</v>
      </c>
      <c r="BD44" s="206">
        <f>'AT-Exp (O)'!BD44*(1+Toeslagen!$Q$6)</f>
        <v>3789.8146481919471</v>
      </c>
      <c r="BE44" s="206">
        <f>'AT-Exp (O)'!BE44*(1+Toeslagen!$Q$6)</f>
        <v>3851.188164761857</v>
      </c>
      <c r="BF44" s="206">
        <f>'AT-Exp (O)'!BF44*(1+Toeslagen!$Q$6)</f>
        <v>3835.8447856193798</v>
      </c>
      <c r="BG44" s="206">
        <f>'AT-Exp (O)'!BG44*(1+Toeslagen!$Q$6)</f>
        <v>3835.8447856193798</v>
      </c>
      <c r="BH44" s="206">
        <f>'AT-Exp (O)'!BH44*(1+Toeslagen!$Q$6)</f>
        <v>3835.8447856193775</v>
      </c>
      <c r="BI44" s="206">
        <f>'AT-Exp (O)'!BI44*(1+Toeslagen!$Q$6)</f>
        <v>3835.8447856193775</v>
      </c>
      <c r="BJ44" s="206">
        <f>'AT-Exp (O)'!BJ44*(1+Toeslagen!$Q$6)</f>
        <v>3824.3372512625192</v>
      </c>
      <c r="BK44" s="206">
        <f>'AT-Exp (O)'!BK44*(1+Toeslagen!$Q$6)</f>
        <v>3812.8642395087313</v>
      </c>
      <c r="BL44" s="206">
        <f>'AT-Exp (O)'!BL44*(1+Toeslagen!$Q$6)</f>
        <v>3797.4863377631837</v>
      </c>
      <c r="BM44" s="206">
        <f>'AT-Exp (O)'!BM44*(1+Toeslagen!$Q$6)</f>
        <v>3816.6655616912803</v>
      </c>
      <c r="BN44" s="206">
        <f>'AT-Exp (O)'!BN44*(1+Toeslagen!$Q$6)</f>
        <v>3816.6655616912803</v>
      </c>
      <c r="BO44" s="206">
        <f>'AT-Exp (O)'!BO44*(1+Toeslagen!$Q$6)</f>
        <v>3816.6655616912803</v>
      </c>
      <c r="BP44" s="206">
        <f>'AT-Exp (O)'!BP44*(1+Toeslagen!$Q$6)</f>
        <v>3816.6655616912803</v>
      </c>
      <c r="BQ44" s="206">
        <f>'AT-Exp (O)'!BQ44*(1+Toeslagen!$Q$6)</f>
        <v>3816.6655616912803</v>
      </c>
      <c r="BR44" s="206">
        <f>'AT-Exp (O)'!BR44*(1+Toeslagen!$Q$6)</f>
        <v>3835.8447856193775</v>
      </c>
      <c r="BS44" s="206">
        <f>'AT-Exp (O)'!BS44*(1+Toeslagen!$Q$6)</f>
        <v>3835.8447856193775</v>
      </c>
      <c r="BT44" s="206">
        <f>'AT-Exp (O)'!BT44*(1+Toeslagen!$Q$6)</f>
        <v>3835.8447856193775</v>
      </c>
      <c r="BU44" s="206">
        <f>'AT-Exp (O)'!BU44*(1+Toeslagen!$Q$6)</f>
        <v>3768.2588042691718</v>
      </c>
      <c r="BV44" s="206">
        <f>'AT-Exp (O)'!BV44*(1+Toeslagen!$Q$6)</f>
        <v>0</v>
      </c>
      <c r="BW44" s="206">
        <f>'AT-Exp (O)'!BW44*(1+Toeslagen!$Q$6)</f>
        <v>0</v>
      </c>
      <c r="BX44" s="206">
        <f>'AT-Exp (O)'!BX44*(1+Toeslagen!$Q$6)</f>
        <v>3742.0122255329688</v>
      </c>
      <c r="BY44" s="206">
        <f>'AT-Exp (O)'!BY44*(1+Toeslagen!$Q$6)</f>
        <v>3749.5112480290272</v>
      </c>
      <c r="BZ44" s="206">
        <f>'AT-Exp (O)'!BZ44*(1+Toeslagen!$Q$6)</f>
        <v>3730.7636917888822</v>
      </c>
      <c r="CA44" s="206">
        <f>'AT-Exp (O)'!CA44*(1+Toeslagen!$Q$6)</f>
        <v>3730.7636917888822</v>
      </c>
      <c r="CB44" s="206">
        <f>'AT-Exp (O)'!CB44*(1+Toeslagen!$Q$6)</f>
        <v>3760.7597817731134</v>
      </c>
      <c r="CC44" s="206">
        <f>'AT-Exp (O)'!CC44*(1+Toeslagen!$Q$6)</f>
        <v>3719.515158044795</v>
      </c>
      <c r="CD44" s="206">
        <f>'AT-Exp (O)'!CD44*(1+Toeslagen!$Q$6)</f>
        <v>3753.2607592770555</v>
      </c>
      <c r="CE44" s="206">
        <f>'AT-Exp (O)'!CE44*(1+Toeslagen!$Q$6)</f>
        <v>3749.5112480290272</v>
      </c>
      <c r="CF44" s="206">
        <f>'AT-Exp (O)'!CF44*(1+Toeslagen!$Q$6)</f>
        <v>3674.5210230684465</v>
      </c>
      <c r="CG44" s="206">
        <f>'AT-Exp (O)'!CG44*(1+Toeslagen!$Q$6)</f>
        <v>4493.0357309892488</v>
      </c>
      <c r="CH44" s="206">
        <f>'AT-Exp (O)'!CH44*(1+Toeslagen!$Q$6)</f>
        <v>4493.0357309892488</v>
      </c>
      <c r="CI44" s="206">
        <f>'AT-Exp (O)'!CI44*(1+Toeslagen!$Q$6)</f>
        <v>4493.0357309892488</v>
      </c>
      <c r="CJ44" s="206">
        <f>'AT-Exp (O)'!CJ44*(1+Toeslagen!$Q$6)</f>
        <v>4584.7303377441322</v>
      </c>
      <c r="CK44" s="206">
        <f>'AT-Exp (O)'!CK44*(1+Toeslagen!$Q$6)</f>
        <v>4630.5776411215738</v>
      </c>
      <c r="CL44" s="206">
        <f>'AT-Exp (O)'!CL44*(1+Toeslagen!$Q$6)</f>
        <v>4630.5776411215738</v>
      </c>
      <c r="CM44" s="206">
        <f>'AT-Exp (O)'!CM44*(1+Toeslagen!$Q$6)</f>
        <v>4584.7303377441422</v>
      </c>
      <c r="CN44" s="206">
        <f>'AT-Exp (O)'!CN44*(1+Toeslagen!$Q$6)</f>
        <v>0</v>
      </c>
      <c r="CO44" s="206">
        <f>'AT-Exp (O)'!CO44*(1+Toeslagen!$Q$6)</f>
        <v>0</v>
      </c>
      <c r="CP44" s="206">
        <f>'AT-Exp (O)'!CP44*(1+Toeslagen!$Q$6)</f>
        <v>0</v>
      </c>
      <c r="CQ44" s="206">
        <f>'AT-Exp (O)'!CQ44*(1+Toeslagen!$Q$6)</f>
        <v>0</v>
      </c>
      <c r="CR44" s="206">
        <f>'AT-Exp (O)'!CR44*(1+Toeslagen!$Q$6)</f>
        <v>4584.7303377441422</v>
      </c>
      <c r="CS44" s="206">
        <f>'AT-Exp (O)'!CS44*(1+Toeslagen!$Q$6)</f>
        <v>4584.7303377441422</v>
      </c>
      <c r="CT44" s="206">
        <f>'AT-Exp (O)'!CT44*(1+Toeslagen!$Q$6)</f>
        <v>4584.7303377441422</v>
      </c>
      <c r="CU44" s="206">
        <f>'AT-Exp (O)'!CU44*(1+Toeslagen!$Q$6)</f>
        <v>4584.7303377441422</v>
      </c>
      <c r="CV44" s="206">
        <f>'AT-Exp (O)'!CV44*(1+Toeslagen!$Q$6)</f>
        <v>4584.7303377441422</v>
      </c>
      <c r="CW44" s="206">
        <f>'AT-Exp (O)'!CW44*(1+Toeslagen!$Q$6)</f>
        <v>4538.8830343667005</v>
      </c>
      <c r="CX44" s="206">
        <f>'AT-Exp (O)'!CX44*(1+Toeslagen!$Q$6)</f>
        <v>4493.0357309892588</v>
      </c>
      <c r="CY44" s="206">
        <f>'AT-Exp (O)'!CY44*(1+Toeslagen!$Q$6)</f>
        <v>4584.7303377441422</v>
      </c>
      <c r="CZ44" s="206">
        <f>'AT-Exp (O)'!CZ44*(1+Toeslagen!$Q$6)</f>
        <v>4447.1884276118171</v>
      </c>
      <c r="DA44" s="206">
        <f>'AT-Exp (O)'!DA44*(1+Toeslagen!$Q$6)</f>
        <v>4738.0467924304494</v>
      </c>
      <c r="DB44" s="206">
        <f>'AT-Exp (O)'!DB44*(1+Toeslagen!$Q$6)</f>
        <v>4738.0467924304494</v>
      </c>
      <c r="DC44" s="206">
        <f>'AT-Exp (O)'!DC44*(1+Toeslagen!$Q$6)</f>
        <v>4738.0467924304494</v>
      </c>
      <c r="DD44" s="206">
        <f>'AT-Exp (O)'!DD44*(1+Toeslagen!$Q$6)</f>
        <v>4738.0467924304494</v>
      </c>
      <c r="DE44" s="206">
        <f>'AT-Exp (O)'!DE44*(1+Toeslagen!$Q$6)</f>
        <v>4738.0467924304494</v>
      </c>
      <c r="DF44" s="206">
        <f>'AT-Exp (O)'!DF44*(1+Toeslagen!$Q$6)</f>
        <v>4690.6663245061454</v>
      </c>
      <c r="DG44" s="206">
        <f>'AT-Exp (O)'!DG44*(1+Toeslagen!$Q$6)</f>
        <v>4738.0467924304494</v>
      </c>
      <c r="DH44" s="206">
        <f>'AT-Exp (O)'!DH44*(1+Toeslagen!$Q$6)</f>
        <v>4666.9760905439925</v>
      </c>
      <c r="DI44" s="206">
        <f>'AT-Exp (O)'!DI44*(1+Toeslagen!$Q$6)</f>
        <v>4666.9760905439925</v>
      </c>
      <c r="DJ44" s="206">
        <f>'AT-Exp (O)'!DJ44*(1+Toeslagen!$Q$6)</f>
        <v>4595.9053886575357</v>
      </c>
    </row>
    <row r="45" spans="1:114">
      <c r="A45" s="1">
        <v>50</v>
      </c>
      <c r="B45" s="1">
        <v>50</v>
      </c>
      <c r="C45" s="1"/>
      <c r="D45" s="1">
        <v>4</v>
      </c>
      <c r="F45" t="s">
        <v>203</v>
      </c>
      <c r="G45" t="s">
        <v>204</v>
      </c>
      <c r="H45" t="s">
        <v>206</v>
      </c>
      <c r="I45" t="s">
        <v>206</v>
      </c>
      <c r="J45" t="s">
        <v>202</v>
      </c>
      <c r="N45" s="218">
        <v>9.6</v>
      </c>
      <c r="O45" s="186">
        <v>16800</v>
      </c>
      <c r="Y45" s="206">
        <f>'AT-Exp (O)'!Y45*(1+Toeslagen!$Q$6)</f>
        <v>4489.4247933504957</v>
      </c>
      <c r="Z45" s="206">
        <f>'AT-Exp (O)'!Z45*(1+Toeslagen!$Q$6)</f>
        <v>4489.4247933504957</v>
      </c>
      <c r="AA45" s="206">
        <f>'AT-Exp (O)'!AA45*(1+Toeslagen!$Q$6)</f>
        <v>4489.4247933504957</v>
      </c>
      <c r="AB45" s="206">
        <f>'AT-Exp (O)'!AB45*(1+Toeslagen!$Q$6)</f>
        <v>4489.4247933504957</v>
      </c>
      <c r="AC45" s="206">
        <f>'AT-Exp (O)'!AC45*(1+Toeslagen!$Q$6)</f>
        <v>0</v>
      </c>
      <c r="AD45" s="206">
        <f>'AT-Exp (O)'!AD45*(1+Toeslagen!$Q$6)</f>
        <v>0</v>
      </c>
      <c r="AE45" s="206">
        <f>'AT-Exp (O)'!AE45*(1+Toeslagen!$Q$6)</f>
        <v>0</v>
      </c>
      <c r="AF45" s="206">
        <f>'AT-Exp (O)'!AF45*(1+Toeslagen!$Q$6)</f>
        <v>0</v>
      </c>
      <c r="AG45" s="206">
        <f>'AT-Exp (O)'!AG45*(1+Toeslagen!$Q$6)</f>
        <v>0</v>
      </c>
      <c r="AH45" s="206">
        <f>'AT-Exp (O)'!AH45*(1+Toeslagen!$Q$6)</f>
        <v>0</v>
      </c>
      <c r="AI45" s="206">
        <f>'AT-Exp (O)'!AI45*(1+Toeslagen!$Q$6)</f>
        <v>4507.454611797687</v>
      </c>
      <c r="AJ45" s="206">
        <f>'AT-Exp (O)'!AJ45*(1+Toeslagen!$Q$6)</f>
        <v>4507.454611797687</v>
      </c>
      <c r="AK45" s="206">
        <f>'AT-Exp (O)'!AK45*(1+Toeslagen!$Q$6)</f>
        <v>4507.454611797687</v>
      </c>
      <c r="AL45" s="206">
        <f>'AT-Exp (O)'!AL45*(1+Toeslagen!$Q$6)</f>
        <v>4507.454611797687</v>
      </c>
      <c r="AM45" s="206">
        <f>'AT-Exp (O)'!AM45*(1+Toeslagen!$Q$6)</f>
        <v>4507.454611797687</v>
      </c>
      <c r="AN45" s="206">
        <f>'AT-Exp (O)'!AN45*(1+Toeslagen!$Q$6)</f>
        <v>4507.454611797687</v>
      </c>
      <c r="AO45" s="206">
        <f>'AT-Exp (O)'!AO45*(1+Toeslagen!$Q$6)</f>
        <v>4507.4546117976779</v>
      </c>
      <c r="AP45" s="206">
        <f>'AT-Exp (O)'!AP45*(1+Toeslagen!$Q$6)</f>
        <v>4507.4546117976779</v>
      </c>
      <c r="AQ45" s="206">
        <f>'AT-Exp (O)'!AQ45*(1+Toeslagen!$Q$6)</f>
        <v>4507.4546117976779</v>
      </c>
      <c r="AR45" s="206">
        <f>'AT-Exp (O)'!AR45*(1+Toeslagen!$Q$6)</f>
        <v>0</v>
      </c>
      <c r="AS45" s="206">
        <f>'AT-Exp (O)'!AS45*(1+Toeslagen!$Q$6)</f>
        <v>4471.3949749032972</v>
      </c>
      <c r="AT45" s="206">
        <f>'AT-Exp (O)'!AT45*(1+Toeslagen!$Q$6)</f>
        <v>4462.3800656797011</v>
      </c>
      <c r="AU45" s="206">
        <f>'AT-Exp (O)'!AU45*(1+Toeslagen!$Q$6)</f>
        <v>4462.3800656797011</v>
      </c>
      <c r="AV45" s="206">
        <f>'AT-Exp (O)'!AV45*(1+Toeslagen!$Q$6)</f>
        <v>4417.3055195617244</v>
      </c>
      <c r="AW45" s="206">
        <f>'AT-Exp (O)'!AW45*(1+Toeslagen!$Q$6)</f>
        <v>4507.4546117976779</v>
      </c>
      <c r="AX45" s="206">
        <f>'AT-Exp (O)'!AX45*(1+Toeslagen!$Q$6)</f>
        <v>4507.4546117976779</v>
      </c>
      <c r="AY45" s="206">
        <f>'AT-Exp (O)'!AY45*(1+Toeslagen!$Q$6)</f>
        <v>4507.4546117976779</v>
      </c>
      <c r="AZ45" s="206">
        <f>'AT-Exp (O)'!AZ45*(1+Toeslagen!$Q$6)</f>
        <v>4507.4546117976779</v>
      </c>
      <c r="BA45" s="206">
        <f>'AT-Exp (O)'!BA45*(1+Toeslagen!$Q$6)</f>
        <v>4507.4546117976779</v>
      </c>
      <c r="BB45" s="206">
        <f>'AT-Exp (O)'!BB45*(1+Toeslagen!$Q$6)</f>
        <v>4507.4546117976779</v>
      </c>
      <c r="BC45" s="206">
        <f>'AT-Exp (O)'!BC45*(1+Toeslagen!$Q$6)</f>
        <v>3885.4550448467244</v>
      </c>
      <c r="BD45" s="206">
        <f>'AT-Exp (O)'!BD45*(1+Toeslagen!$Q$6)</f>
        <v>3862.0015938717943</v>
      </c>
      <c r="BE45" s="206">
        <f>'AT-Exp (O)'!BE45*(1+Toeslagen!$Q$6)</f>
        <v>3924.5441298049409</v>
      </c>
      <c r="BF45" s="206">
        <f>'AT-Exp (O)'!BF45*(1+Toeslagen!$Q$6)</f>
        <v>3908.9084958216545</v>
      </c>
      <c r="BG45" s="206">
        <f>'AT-Exp (O)'!BG45*(1+Toeslagen!$Q$6)</f>
        <v>3908.9084958216545</v>
      </c>
      <c r="BH45" s="206">
        <f>'AT-Exp (O)'!BH45*(1+Toeslagen!$Q$6)</f>
        <v>3908.9084958216504</v>
      </c>
      <c r="BI45" s="206">
        <f>'AT-Exp (O)'!BI45*(1+Toeslagen!$Q$6)</f>
        <v>3908.9084958216504</v>
      </c>
      <c r="BJ45" s="206">
        <f>'AT-Exp (O)'!BJ45*(1+Toeslagen!$Q$6)</f>
        <v>3897.1817703341858</v>
      </c>
      <c r="BK45" s="206">
        <f>'AT-Exp (O)'!BK45*(1+Toeslagen!$Q$6)</f>
        <v>3885.4902250231835</v>
      </c>
      <c r="BL45" s="206">
        <f>'AT-Exp (O)'!BL45*(1+Toeslagen!$Q$6)</f>
        <v>3869.8194108634343</v>
      </c>
      <c r="BM45" s="206">
        <f>'AT-Exp (O)'!BM45*(1+Toeslagen!$Q$6)</f>
        <v>3889.3639533425426</v>
      </c>
      <c r="BN45" s="206">
        <f>'AT-Exp (O)'!BN45*(1+Toeslagen!$Q$6)</f>
        <v>3889.3639533425426</v>
      </c>
      <c r="BO45" s="206">
        <f>'AT-Exp (O)'!BO45*(1+Toeslagen!$Q$6)</f>
        <v>3889.3639533425426</v>
      </c>
      <c r="BP45" s="206">
        <f>'AT-Exp (O)'!BP45*(1+Toeslagen!$Q$6)</f>
        <v>3889.3639533425426</v>
      </c>
      <c r="BQ45" s="206">
        <f>'AT-Exp (O)'!BQ45*(1+Toeslagen!$Q$6)</f>
        <v>3889.3639533425426</v>
      </c>
      <c r="BR45" s="206">
        <f>'AT-Exp (O)'!BR45*(1+Toeslagen!$Q$6)</f>
        <v>3908.9084958216504</v>
      </c>
      <c r="BS45" s="206">
        <f>'AT-Exp (O)'!BS45*(1+Toeslagen!$Q$6)</f>
        <v>3908.9084958216504</v>
      </c>
      <c r="BT45" s="206">
        <f>'AT-Exp (O)'!BT45*(1+Toeslagen!$Q$6)</f>
        <v>3908.9084958216504</v>
      </c>
      <c r="BU45" s="206">
        <f>'AT-Exp (O)'!BU45*(1+Toeslagen!$Q$6)</f>
        <v>3842.0202667591552</v>
      </c>
      <c r="BV45" s="206">
        <f>'AT-Exp (O)'!BV45*(1+Toeslagen!$Q$6)</f>
        <v>0</v>
      </c>
      <c r="BW45" s="206">
        <f>'AT-Exp (O)'!BW45*(1+Toeslagen!$Q$6)</f>
        <v>0</v>
      </c>
      <c r="BX45" s="206">
        <f>'AT-Exp (O)'!BX45*(1+Toeslagen!$Q$6)</f>
        <v>3815.2599265926742</v>
      </c>
      <c r="BY45" s="206">
        <f>'AT-Exp (O)'!BY45*(1+Toeslagen!$Q$6)</f>
        <v>3822.9057380688118</v>
      </c>
      <c r="BZ45" s="206">
        <f>'AT-Exp (O)'!BZ45*(1+Toeslagen!$Q$6)</f>
        <v>3803.791209378468</v>
      </c>
      <c r="CA45" s="206">
        <f>'AT-Exp (O)'!CA45*(1+Toeslagen!$Q$6)</f>
        <v>3803.791209378468</v>
      </c>
      <c r="CB45" s="206">
        <f>'AT-Exp (O)'!CB45*(1+Toeslagen!$Q$6)</f>
        <v>3834.3744552830181</v>
      </c>
      <c r="CC45" s="206">
        <f>'AT-Exp (O)'!CC45*(1+Toeslagen!$Q$6)</f>
        <v>3792.3224921642613</v>
      </c>
      <c r="CD45" s="206">
        <f>'AT-Exp (O)'!CD45*(1+Toeslagen!$Q$6)</f>
        <v>3826.72864380688</v>
      </c>
      <c r="CE45" s="206">
        <f>'AT-Exp (O)'!CE45*(1+Toeslagen!$Q$6)</f>
        <v>3822.9057380688118</v>
      </c>
      <c r="CF45" s="206">
        <f>'AT-Exp (O)'!CF45*(1+Toeslagen!$Q$6)</f>
        <v>3746.4476233074356</v>
      </c>
      <c r="CG45" s="206">
        <f>'AT-Exp (O)'!CG45*(1+Toeslagen!$Q$6)</f>
        <v>4563.989838505955</v>
      </c>
      <c r="CH45" s="206">
        <f>'AT-Exp (O)'!CH45*(1+Toeslagen!$Q$6)</f>
        <v>4563.989838505955</v>
      </c>
      <c r="CI45" s="206">
        <f>'AT-Exp (O)'!CI45*(1+Toeslagen!$Q$6)</f>
        <v>4563.989838505955</v>
      </c>
      <c r="CJ45" s="206">
        <f>'AT-Exp (O)'!CJ45*(1+Toeslagen!$Q$6)</f>
        <v>4657.1324882713825</v>
      </c>
      <c r="CK45" s="206">
        <f>'AT-Exp (O)'!CK45*(1+Toeslagen!$Q$6)</f>
        <v>4703.7038131540967</v>
      </c>
      <c r="CL45" s="206">
        <f>'AT-Exp (O)'!CL45*(1+Toeslagen!$Q$6)</f>
        <v>4703.7038131540967</v>
      </c>
      <c r="CM45" s="206">
        <f>'AT-Exp (O)'!CM45*(1+Toeslagen!$Q$6)</f>
        <v>4657.1324882713752</v>
      </c>
      <c r="CN45" s="206">
        <f>'AT-Exp (O)'!CN45*(1+Toeslagen!$Q$6)</f>
        <v>0</v>
      </c>
      <c r="CO45" s="206">
        <f>'AT-Exp (O)'!CO45*(1+Toeslagen!$Q$6)</f>
        <v>0</v>
      </c>
      <c r="CP45" s="206">
        <f>'AT-Exp (O)'!CP45*(1+Toeslagen!$Q$6)</f>
        <v>0</v>
      </c>
      <c r="CQ45" s="206">
        <f>'AT-Exp (O)'!CQ45*(1+Toeslagen!$Q$6)</f>
        <v>0</v>
      </c>
      <c r="CR45" s="206">
        <f>'AT-Exp (O)'!CR45*(1+Toeslagen!$Q$6)</f>
        <v>4657.1324882713752</v>
      </c>
      <c r="CS45" s="206">
        <f>'AT-Exp (O)'!CS45*(1+Toeslagen!$Q$6)</f>
        <v>4657.1324882713752</v>
      </c>
      <c r="CT45" s="206">
        <f>'AT-Exp (O)'!CT45*(1+Toeslagen!$Q$6)</f>
        <v>4657.1324882713752</v>
      </c>
      <c r="CU45" s="206">
        <f>'AT-Exp (O)'!CU45*(1+Toeslagen!$Q$6)</f>
        <v>4657.1324882713752</v>
      </c>
      <c r="CV45" s="206">
        <f>'AT-Exp (O)'!CV45*(1+Toeslagen!$Q$6)</f>
        <v>4657.1324882713752</v>
      </c>
      <c r="CW45" s="206">
        <f>'AT-Exp (O)'!CW45*(1+Toeslagen!$Q$6)</f>
        <v>4610.561163388661</v>
      </c>
      <c r="CX45" s="206">
        <f>'AT-Exp (O)'!CX45*(1+Toeslagen!$Q$6)</f>
        <v>4563.9898385059478</v>
      </c>
      <c r="CY45" s="206">
        <f>'AT-Exp (O)'!CY45*(1+Toeslagen!$Q$6)</f>
        <v>4657.1324882713752</v>
      </c>
      <c r="CZ45" s="206">
        <f>'AT-Exp (O)'!CZ45*(1+Toeslagen!$Q$6)</f>
        <v>4517.4185136232336</v>
      </c>
      <c r="DA45" s="206">
        <f>'AT-Exp (O)'!DA45*(1+Toeslagen!$Q$6)</f>
        <v>4827.4841045895137</v>
      </c>
      <c r="DB45" s="206">
        <f>'AT-Exp (O)'!DB45*(1+Toeslagen!$Q$6)</f>
        <v>4827.4841045895137</v>
      </c>
      <c r="DC45" s="206">
        <f>'AT-Exp (O)'!DC45*(1+Toeslagen!$Q$6)</f>
        <v>4827.4841045895137</v>
      </c>
      <c r="DD45" s="206">
        <f>'AT-Exp (O)'!DD45*(1+Toeslagen!$Q$6)</f>
        <v>4827.4841045895137</v>
      </c>
      <c r="DE45" s="206">
        <f>'AT-Exp (O)'!DE45*(1+Toeslagen!$Q$6)</f>
        <v>4827.4841045895237</v>
      </c>
      <c r="DF45" s="206">
        <f>'AT-Exp (O)'!DF45*(1+Toeslagen!$Q$6)</f>
        <v>4779.2092635436275</v>
      </c>
      <c r="DG45" s="206">
        <f>'AT-Exp (O)'!DG45*(1+Toeslagen!$Q$6)</f>
        <v>4827.4841045895237</v>
      </c>
      <c r="DH45" s="206">
        <f>'AT-Exp (O)'!DH45*(1+Toeslagen!$Q$6)</f>
        <v>4755.0718430206807</v>
      </c>
      <c r="DI45" s="206">
        <f>'AT-Exp (O)'!DI45*(1+Toeslagen!$Q$6)</f>
        <v>4755.0718430206807</v>
      </c>
      <c r="DJ45" s="206">
        <f>'AT-Exp (O)'!DJ45*(1+Toeslagen!$Q$6)</f>
        <v>4682.6595814518369</v>
      </c>
    </row>
    <row r="46" spans="1:114">
      <c r="A46" s="1">
        <v>51</v>
      </c>
      <c r="B46" s="1">
        <v>51</v>
      </c>
      <c r="C46" s="1"/>
      <c r="D46" s="1">
        <v>4</v>
      </c>
      <c r="F46" t="s">
        <v>203</v>
      </c>
      <c r="G46" t="s">
        <v>204</v>
      </c>
      <c r="H46" t="s">
        <v>206</v>
      </c>
      <c r="I46" t="s">
        <v>206</v>
      </c>
      <c r="J46" t="s">
        <v>202</v>
      </c>
      <c r="N46" s="218">
        <v>10</v>
      </c>
      <c r="O46" s="186">
        <v>17500</v>
      </c>
      <c r="Y46" s="206">
        <f>'AT-Exp (O)'!Y46*(1+Toeslagen!$Q$6)</f>
        <v>4563.9890209857995</v>
      </c>
      <c r="Z46" s="206">
        <f>'AT-Exp (O)'!Z46*(1+Toeslagen!$Q$6)</f>
        <v>4563.9890209857995</v>
      </c>
      <c r="AA46" s="206">
        <f>'AT-Exp (O)'!AA46*(1+Toeslagen!$Q$6)</f>
        <v>4563.9890209857995</v>
      </c>
      <c r="AB46" s="206">
        <f>'AT-Exp (O)'!AB46*(1+Toeslagen!$Q$6)</f>
        <v>4563.9890209857995</v>
      </c>
      <c r="AC46" s="206">
        <f>'AT-Exp (O)'!AC46*(1+Toeslagen!$Q$6)</f>
        <v>0</v>
      </c>
      <c r="AD46" s="206">
        <f>'AT-Exp (O)'!AD46*(1+Toeslagen!$Q$6)</f>
        <v>0</v>
      </c>
      <c r="AE46" s="206">
        <f>'AT-Exp (O)'!AE46*(1+Toeslagen!$Q$6)</f>
        <v>0</v>
      </c>
      <c r="AF46" s="206">
        <f>'AT-Exp (O)'!AF46*(1+Toeslagen!$Q$6)</f>
        <v>0</v>
      </c>
      <c r="AG46" s="206">
        <f>'AT-Exp (O)'!AG46*(1+Toeslagen!$Q$6)</f>
        <v>0</v>
      </c>
      <c r="AH46" s="206">
        <f>'AT-Exp (O)'!AH46*(1+Toeslagen!$Q$6)</f>
        <v>0</v>
      </c>
      <c r="AI46" s="206">
        <f>'AT-Exp (O)'!AI46*(1+Toeslagen!$Q$6)</f>
        <v>4582.3182941624491</v>
      </c>
      <c r="AJ46" s="206">
        <f>'AT-Exp (O)'!AJ46*(1+Toeslagen!$Q$6)</f>
        <v>4582.3182941624491</v>
      </c>
      <c r="AK46" s="206">
        <f>'AT-Exp (O)'!AK46*(1+Toeslagen!$Q$6)</f>
        <v>4582.3182941624491</v>
      </c>
      <c r="AL46" s="206">
        <f>'AT-Exp (O)'!AL46*(1+Toeslagen!$Q$6)</f>
        <v>4582.3182941624491</v>
      </c>
      <c r="AM46" s="206">
        <f>'AT-Exp (O)'!AM46*(1+Toeslagen!$Q$6)</f>
        <v>4582.3182941624491</v>
      </c>
      <c r="AN46" s="206">
        <f>'AT-Exp (O)'!AN46*(1+Toeslagen!$Q$6)</f>
        <v>4582.3182941624491</v>
      </c>
      <c r="AO46" s="206">
        <f>'AT-Exp (O)'!AO46*(1+Toeslagen!$Q$6)</f>
        <v>4582.3182941624536</v>
      </c>
      <c r="AP46" s="206">
        <f>'AT-Exp (O)'!AP46*(1+Toeslagen!$Q$6)</f>
        <v>4582.3182941624536</v>
      </c>
      <c r="AQ46" s="206">
        <f>'AT-Exp (O)'!AQ46*(1+Toeslagen!$Q$6)</f>
        <v>4582.3182941624536</v>
      </c>
      <c r="AR46" s="206">
        <f>'AT-Exp (O)'!AR46*(1+Toeslagen!$Q$6)</f>
        <v>0</v>
      </c>
      <c r="AS46" s="206">
        <f>'AT-Exp (O)'!AS46*(1+Toeslagen!$Q$6)</f>
        <v>4545.6597478091535</v>
      </c>
      <c r="AT46" s="206">
        <f>'AT-Exp (O)'!AT46*(1+Toeslagen!$Q$6)</f>
        <v>4536.4951112208291</v>
      </c>
      <c r="AU46" s="206">
        <f>'AT-Exp (O)'!AU46*(1+Toeslagen!$Q$6)</f>
        <v>4536.4951112208291</v>
      </c>
      <c r="AV46" s="206">
        <f>'AT-Exp (O)'!AV46*(1+Toeslagen!$Q$6)</f>
        <v>4490.6719282792046</v>
      </c>
      <c r="AW46" s="206">
        <f>'AT-Exp (O)'!AW46*(1+Toeslagen!$Q$6)</f>
        <v>4582.3182941624536</v>
      </c>
      <c r="AX46" s="206">
        <f>'AT-Exp (O)'!AX46*(1+Toeslagen!$Q$6)</f>
        <v>4582.3182941624536</v>
      </c>
      <c r="AY46" s="206">
        <f>'AT-Exp (O)'!AY46*(1+Toeslagen!$Q$6)</f>
        <v>4582.3182941624536</v>
      </c>
      <c r="AZ46" s="206">
        <f>'AT-Exp (O)'!AZ46*(1+Toeslagen!$Q$6)</f>
        <v>4582.3182941624536</v>
      </c>
      <c r="BA46" s="206">
        <f>'AT-Exp (O)'!BA46*(1+Toeslagen!$Q$6)</f>
        <v>4582.3182941624536</v>
      </c>
      <c r="BB46" s="206">
        <f>'AT-Exp (O)'!BB46*(1+Toeslagen!$Q$6)</f>
        <v>4582.3182941624536</v>
      </c>
      <c r="BC46" s="206">
        <f>'AT-Exp (O)'!BC46*(1+Toeslagen!$Q$6)</f>
        <v>3960.1983402757855</v>
      </c>
      <c r="BD46" s="206">
        <f>'AT-Exp (O)'!BD46*(1+Toeslagen!$Q$6)</f>
        <v>3936.2937225276419</v>
      </c>
      <c r="BE46" s="206">
        <f>'AT-Exp (O)'!BE46*(1+Toeslagen!$Q$6)</f>
        <v>4000.0393698560247</v>
      </c>
      <c r="BF46" s="206">
        <f>'AT-Exp (O)'!BF46*(1+Toeslagen!$Q$6)</f>
        <v>3984.1029580239292</v>
      </c>
      <c r="BG46" s="206">
        <f>'AT-Exp (O)'!BG46*(1+Toeslagen!$Q$6)</f>
        <v>3984.1029580239292</v>
      </c>
      <c r="BH46" s="206">
        <f>'AT-Exp (O)'!BH46*(1+Toeslagen!$Q$6)</f>
        <v>3984.1029580239228</v>
      </c>
      <c r="BI46" s="206">
        <f>'AT-Exp (O)'!BI46*(1+Toeslagen!$Q$6)</f>
        <v>3984.1029580239228</v>
      </c>
      <c r="BJ46" s="206">
        <f>'AT-Exp (O)'!BJ46*(1+Toeslagen!$Q$6)</f>
        <v>3972.1506491498512</v>
      </c>
      <c r="BK46" s="206">
        <f>'AT-Exp (O)'!BK46*(1+Toeslagen!$Q$6)</f>
        <v>3960.2341972024014</v>
      </c>
      <c r="BL46" s="206">
        <f>'AT-Exp (O)'!BL46*(1+Toeslagen!$Q$6)</f>
        <v>3944.2619284436837</v>
      </c>
      <c r="BM46" s="206">
        <f>'AT-Exp (O)'!BM46*(1+Toeslagen!$Q$6)</f>
        <v>3964.1824432338035</v>
      </c>
      <c r="BN46" s="206">
        <f>'AT-Exp (O)'!BN46*(1+Toeslagen!$Q$6)</f>
        <v>3964.1824432338035</v>
      </c>
      <c r="BO46" s="206">
        <f>'AT-Exp (O)'!BO46*(1+Toeslagen!$Q$6)</f>
        <v>3964.1824432338035</v>
      </c>
      <c r="BP46" s="206">
        <f>'AT-Exp (O)'!BP46*(1+Toeslagen!$Q$6)</f>
        <v>3964.1824432338035</v>
      </c>
      <c r="BQ46" s="206">
        <f>'AT-Exp (O)'!BQ46*(1+Toeslagen!$Q$6)</f>
        <v>3964.1824432338035</v>
      </c>
      <c r="BR46" s="206">
        <f>'AT-Exp (O)'!BR46*(1+Toeslagen!$Q$6)</f>
        <v>3984.1029580239228</v>
      </c>
      <c r="BS46" s="206">
        <f>'AT-Exp (O)'!BS46*(1+Toeslagen!$Q$6)</f>
        <v>3984.1029580239228</v>
      </c>
      <c r="BT46" s="206">
        <f>'AT-Exp (O)'!BT46*(1+Toeslagen!$Q$6)</f>
        <v>3984.1029580239228</v>
      </c>
      <c r="BU46" s="206">
        <f>'AT-Exp (O)'!BU46*(1+Toeslagen!$Q$6)</f>
        <v>3917.9231350091395</v>
      </c>
      <c r="BV46" s="206">
        <f>'AT-Exp (O)'!BV46*(1+Toeslagen!$Q$6)</f>
        <v>0</v>
      </c>
      <c r="BW46" s="206">
        <f>'AT-Exp (O)'!BW46*(1+Toeslagen!$Q$6)</f>
        <v>0</v>
      </c>
      <c r="BX46" s="206">
        <f>'AT-Exp (O)'!BX46*(1+Toeslagen!$Q$6)</f>
        <v>3890.6341181483799</v>
      </c>
      <c r="BY46" s="206">
        <f>'AT-Exp (O)'!BY46*(1+Toeslagen!$Q$6)</f>
        <v>3898.4309801085969</v>
      </c>
      <c r="BZ46" s="206">
        <f>'AT-Exp (O)'!BZ46*(1+Toeslagen!$Q$6)</f>
        <v>3878.9388252080539</v>
      </c>
      <c r="CA46" s="206">
        <f>'AT-Exp (O)'!CA46*(1+Toeslagen!$Q$6)</f>
        <v>3878.9388252080539</v>
      </c>
      <c r="CB46" s="206">
        <f>'AT-Exp (O)'!CB46*(1+Toeslagen!$Q$6)</f>
        <v>3910.126273048922</v>
      </c>
      <c r="CC46" s="206">
        <f>'AT-Exp (O)'!CC46*(1+Toeslagen!$Q$6)</f>
        <v>3867.2435322677279</v>
      </c>
      <c r="CD46" s="206">
        <f>'AT-Exp (O)'!CD46*(1+Toeslagen!$Q$6)</f>
        <v>3902.3294110887055</v>
      </c>
      <c r="CE46" s="206">
        <f>'AT-Exp (O)'!CE46*(1+Toeslagen!$Q$6)</f>
        <v>3898.4309801085969</v>
      </c>
      <c r="CF46" s="206">
        <f>'AT-Exp (O)'!CF46*(1+Toeslagen!$Q$6)</f>
        <v>3820.4623605064248</v>
      </c>
      <c r="CG46" s="206">
        <f>'AT-Exp (O)'!CG46*(1+Toeslagen!$Q$6)</f>
        <v>4637.0320829826624</v>
      </c>
      <c r="CH46" s="206">
        <f>'AT-Exp (O)'!CH46*(1+Toeslagen!$Q$6)</f>
        <v>4637.0320829826624</v>
      </c>
      <c r="CI46" s="206">
        <f>'AT-Exp (O)'!CI46*(1+Toeslagen!$Q$6)</f>
        <v>4637.0320829826624</v>
      </c>
      <c r="CJ46" s="206">
        <f>'AT-Exp (O)'!CJ46*(1+Toeslagen!$Q$6)</f>
        <v>4731.6653907986356</v>
      </c>
      <c r="CK46" s="206">
        <f>'AT-Exp (O)'!CK46*(1+Toeslagen!$Q$6)</f>
        <v>4778.9820447066222</v>
      </c>
      <c r="CL46" s="206">
        <f>'AT-Exp (O)'!CL46*(1+Toeslagen!$Q$6)</f>
        <v>4778.9820447066222</v>
      </c>
      <c r="CM46" s="206">
        <f>'AT-Exp (O)'!CM46*(1+Toeslagen!$Q$6)</f>
        <v>4731.6653907986301</v>
      </c>
      <c r="CN46" s="206">
        <f>'AT-Exp (O)'!CN46*(1+Toeslagen!$Q$6)</f>
        <v>0</v>
      </c>
      <c r="CO46" s="206">
        <f>'AT-Exp (O)'!CO46*(1+Toeslagen!$Q$6)</f>
        <v>0</v>
      </c>
      <c r="CP46" s="206">
        <f>'AT-Exp (O)'!CP46*(1+Toeslagen!$Q$6)</f>
        <v>0</v>
      </c>
      <c r="CQ46" s="206">
        <f>'AT-Exp (O)'!CQ46*(1+Toeslagen!$Q$6)</f>
        <v>0</v>
      </c>
      <c r="CR46" s="206">
        <f>'AT-Exp (O)'!CR46*(1+Toeslagen!$Q$6)</f>
        <v>4731.6653907986301</v>
      </c>
      <c r="CS46" s="206">
        <f>'AT-Exp (O)'!CS46*(1+Toeslagen!$Q$6)</f>
        <v>4731.6653907986301</v>
      </c>
      <c r="CT46" s="206">
        <f>'AT-Exp (O)'!CT46*(1+Toeslagen!$Q$6)</f>
        <v>4731.6653907986301</v>
      </c>
      <c r="CU46" s="206">
        <f>'AT-Exp (O)'!CU46*(1+Toeslagen!$Q$6)</f>
        <v>4731.6653907986301</v>
      </c>
      <c r="CV46" s="206">
        <f>'AT-Exp (O)'!CV46*(1+Toeslagen!$Q$6)</f>
        <v>4731.6653907986301</v>
      </c>
      <c r="CW46" s="206">
        <f>'AT-Exp (O)'!CW46*(1+Toeslagen!$Q$6)</f>
        <v>4684.3487368906444</v>
      </c>
      <c r="CX46" s="206">
        <f>'AT-Exp (O)'!CX46*(1+Toeslagen!$Q$6)</f>
        <v>4637.0320829826578</v>
      </c>
      <c r="CY46" s="206">
        <f>'AT-Exp (O)'!CY46*(1+Toeslagen!$Q$6)</f>
        <v>4731.6653907986301</v>
      </c>
      <c r="CZ46" s="206">
        <f>'AT-Exp (O)'!CZ46*(1+Toeslagen!$Q$6)</f>
        <v>4589.7154290746712</v>
      </c>
      <c r="DA46" s="206">
        <f>'AT-Exp (O)'!DA46*(1+Toeslagen!$Q$6)</f>
        <v>4919.0521687485789</v>
      </c>
      <c r="DB46" s="206">
        <f>'AT-Exp (O)'!DB46*(1+Toeslagen!$Q$6)</f>
        <v>4919.0521687485789</v>
      </c>
      <c r="DC46" s="206">
        <f>'AT-Exp (O)'!DC46*(1+Toeslagen!$Q$6)</f>
        <v>4919.0521687485789</v>
      </c>
      <c r="DD46" s="206">
        <f>'AT-Exp (O)'!DD46*(1+Toeslagen!$Q$6)</f>
        <v>4919.0521687485789</v>
      </c>
      <c r="DE46" s="206">
        <f>'AT-Exp (O)'!DE46*(1+Toeslagen!$Q$6)</f>
        <v>4919.0521687485752</v>
      </c>
      <c r="DF46" s="206">
        <f>'AT-Exp (O)'!DF46*(1+Toeslagen!$Q$6)</f>
        <v>4869.8616470610896</v>
      </c>
      <c r="DG46" s="206">
        <f>'AT-Exp (O)'!DG46*(1+Toeslagen!$Q$6)</f>
        <v>4919.0521687485752</v>
      </c>
      <c r="DH46" s="206">
        <f>'AT-Exp (O)'!DH46*(1+Toeslagen!$Q$6)</f>
        <v>4845.2663862173467</v>
      </c>
      <c r="DI46" s="206">
        <f>'AT-Exp (O)'!DI46*(1+Toeslagen!$Q$6)</f>
        <v>4845.2663862173467</v>
      </c>
      <c r="DJ46" s="206">
        <f>'AT-Exp (O)'!DJ46*(1+Toeslagen!$Q$6)</f>
        <v>4771.4806036861173</v>
      </c>
    </row>
    <row r="47" spans="1:114">
      <c r="A47" s="1">
        <v>52</v>
      </c>
      <c r="B47" s="1">
        <v>52</v>
      </c>
      <c r="C47" s="1"/>
      <c r="D47" s="1">
        <v>4</v>
      </c>
      <c r="F47" t="s">
        <v>203</v>
      </c>
      <c r="G47" t="s">
        <v>204</v>
      </c>
      <c r="H47" t="s">
        <v>206</v>
      </c>
      <c r="I47" t="s">
        <v>206</v>
      </c>
      <c r="J47" t="s">
        <v>202</v>
      </c>
      <c r="N47" s="218">
        <v>10.4</v>
      </c>
      <c r="O47" s="186">
        <v>18200</v>
      </c>
      <c r="Y47" s="206">
        <f>'AT-Exp (O)'!Y47*(1+Toeslagen!$Q$6)</f>
        <v>4638.5532486211023</v>
      </c>
      <c r="Z47" s="206">
        <f>'AT-Exp (O)'!Z47*(1+Toeslagen!$Q$6)</f>
        <v>4638.5532486211023</v>
      </c>
      <c r="AA47" s="206">
        <f>'AT-Exp (O)'!AA47*(1+Toeslagen!$Q$6)</f>
        <v>4638.5532486211023</v>
      </c>
      <c r="AB47" s="206">
        <f>'AT-Exp (O)'!AB47*(1+Toeslagen!$Q$6)</f>
        <v>4638.5532486211023</v>
      </c>
      <c r="AC47" s="206">
        <f>'AT-Exp (O)'!AC47*(1+Toeslagen!$Q$6)</f>
        <v>0</v>
      </c>
      <c r="AD47" s="206">
        <f>'AT-Exp (O)'!AD47*(1+Toeslagen!$Q$6)</f>
        <v>0</v>
      </c>
      <c r="AE47" s="206">
        <f>'AT-Exp (O)'!AE47*(1+Toeslagen!$Q$6)</f>
        <v>0</v>
      </c>
      <c r="AF47" s="206">
        <f>'AT-Exp (O)'!AF47*(1+Toeslagen!$Q$6)</f>
        <v>0</v>
      </c>
      <c r="AG47" s="206">
        <f>'AT-Exp (O)'!AG47*(1+Toeslagen!$Q$6)</f>
        <v>0</v>
      </c>
      <c r="AH47" s="206">
        <f>'AT-Exp (O)'!AH47*(1+Toeslagen!$Q$6)</f>
        <v>0</v>
      </c>
      <c r="AI47" s="206">
        <f>'AT-Exp (O)'!AI47*(1+Toeslagen!$Q$6)</f>
        <v>4657.1819765272112</v>
      </c>
      <c r="AJ47" s="206">
        <f>'AT-Exp (O)'!AJ47*(1+Toeslagen!$Q$6)</f>
        <v>4657.1819765272112</v>
      </c>
      <c r="AK47" s="206">
        <f>'AT-Exp (O)'!AK47*(1+Toeslagen!$Q$6)</f>
        <v>4657.1819765272112</v>
      </c>
      <c r="AL47" s="206">
        <f>'AT-Exp (O)'!AL47*(1+Toeslagen!$Q$6)</f>
        <v>4657.1819765272112</v>
      </c>
      <c r="AM47" s="206">
        <f>'AT-Exp (O)'!AM47*(1+Toeslagen!$Q$6)</f>
        <v>4657.1819765272112</v>
      </c>
      <c r="AN47" s="206">
        <f>'AT-Exp (O)'!AN47*(1+Toeslagen!$Q$6)</f>
        <v>4657.1819765272112</v>
      </c>
      <c r="AO47" s="206">
        <f>'AT-Exp (O)'!AO47*(1+Toeslagen!$Q$6)</f>
        <v>4657.1819765272057</v>
      </c>
      <c r="AP47" s="206">
        <f>'AT-Exp (O)'!AP47*(1+Toeslagen!$Q$6)</f>
        <v>4657.1819765272057</v>
      </c>
      <c r="AQ47" s="206">
        <f>'AT-Exp (O)'!AQ47*(1+Toeslagen!$Q$6)</f>
        <v>4657.1819765272057</v>
      </c>
      <c r="AR47" s="206">
        <f>'AT-Exp (O)'!AR47*(1+Toeslagen!$Q$6)</f>
        <v>0</v>
      </c>
      <c r="AS47" s="206">
        <f>'AT-Exp (O)'!AS47*(1+Toeslagen!$Q$6)</f>
        <v>4619.9245207149879</v>
      </c>
      <c r="AT47" s="206">
        <f>'AT-Exp (O)'!AT47*(1+Toeslagen!$Q$6)</f>
        <v>4610.6101567619335</v>
      </c>
      <c r="AU47" s="206">
        <f>'AT-Exp (O)'!AU47*(1+Toeslagen!$Q$6)</f>
        <v>4610.6101567619335</v>
      </c>
      <c r="AV47" s="206">
        <f>'AT-Exp (O)'!AV47*(1+Toeslagen!$Q$6)</f>
        <v>4564.0383369966612</v>
      </c>
      <c r="AW47" s="206">
        <f>'AT-Exp (O)'!AW47*(1+Toeslagen!$Q$6)</f>
        <v>4657.1819765272057</v>
      </c>
      <c r="AX47" s="206">
        <f>'AT-Exp (O)'!AX47*(1+Toeslagen!$Q$6)</f>
        <v>4657.1819765272057</v>
      </c>
      <c r="AY47" s="206">
        <f>'AT-Exp (O)'!AY47*(1+Toeslagen!$Q$6)</f>
        <v>4657.1819765272057</v>
      </c>
      <c r="AZ47" s="206">
        <f>'AT-Exp (O)'!AZ47*(1+Toeslagen!$Q$6)</f>
        <v>4657.1819765272057</v>
      </c>
      <c r="BA47" s="206">
        <f>'AT-Exp (O)'!BA47*(1+Toeslagen!$Q$6)</f>
        <v>4657.1819765272057</v>
      </c>
      <c r="BB47" s="206">
        <f>'AT-Exp (O)'!BB47*(1+Toeslagen!$Q$6)</f>
        <v>4657.1819765272057</v>
      </c>
      <c r="BC47" s="206">
        <f>'AT-Exp (O)'!BC47*(1+Toeslagen!$Q$6)</f>
        <v>4034.9416357048458</v>
      </c>
      <c r="BD47" s="206">
        <f>'AT-Exp (O)'!BD47*(1+Toeslagen!$Q$6)</f>
        <v>4010.5858511834886</v>
      </c>
      <c r="BE47" s="206">
        <f>'AT-Exp (O)'!BE47*(1+Toeslagen!$Q$6)</f>
        <v>4075.5346099071076</v>
      </c>
      <c r="BF47" s="206">
        <f>'AT-Exp (O)'!BF47*(1+Toeslagen!$Q$6)</f>
        <v>4059.297420226203</v>
      </c>
      <c r="BG47" s="206">
        <f>'AT-Exp (O)'!BG47*(1+Toeslagen!$Q$6)</f>
        <v>4059.297420226203</v>
      </c>
      <c r="BH47" s="206">
        <f>'AT-Exp (O)'!BH47*(1+Toeslagen!$Q$6)</f>
        <v>4059.2974202261962</v>
      </c>
      <c r="BI47" s="206">
        <f>'AT-Exp (O)'!BI47*(1+Toeslagen!$Q$6)</f>
        <v>4059.2974202261962</v>
      </c>
      <c r="BJ47" s="206">
        <f>'AT-Exp (O)'!BJ47*(1+Toeslagen!$Q$6)</f>
        <v>4047.1195279655176</v>
      </c>
      <c r="BK47" s="206">
        <f>'AT-Exp (O)'!BK47*(1+Toeslagen!$Q$6)</f>
        <v>4034.9781693816212</v>
      </c>
      <c r="BL47" s="206">
        <f>'AT-Exp (O)'!BL47*(1+Toeslagen!$Q$6)</f>
        <v>4018.704446023934</v>
      </c>
      <c r="BM47" s="206">
        <f>'AT-Exp (O)'!BM47*(1+Toeslagen!$Q$6)</f>
        <v>4039.0009331250653</v>
      </c>
      <c r="BN47" s="206">
        <f>'AT-Exp (O)'!BN47*(1+Toeslagen!$Q$6)</f>
        <v>4039.0009331250653</v>
      </c>
      <c r="BO47" s="206">
        <f>'AT-Exp (O)'!BO47*(1+Toeslagen!$Q$6)</f>
        <v>4039.0009331250653</v>
      </c>
      <c r="BP47" s="206">
        <f>'AT-Exp (O)'!BP47*(1+Toeslagen!$Q$6)</f>
        <v>4039.0009331250653</v>
      </c>
      <c r="BQ47" s="206">
        <f>'AT-Exp (O)'!BQ47*(1+Toeslagen!$Q$6)</f>
        <v>4039.0009331250653</v>
      </c>
      <c r="BR47" s="206">
        <f>'AT-Exp (O)'!BR47*(1+Toeslagen!$Q$6)</f>
        <v>4059.2974202261962</v>
      </c>
      <c r="BS47" s="206">
        <f>'AT-Exp (O)'!BS47*(1+Toeslagen!$Q$6)</f>
        <v>4059.2974202261962</v>
      </c>
      <c r="BT47" s="206">
        <f>'AT-Exp (O)'!BT47*(1+Toeslagen!$Q$6)</f>
        <v>4059.2974202261962</v>
      </c>
      <c r="BU47" s="206">
        <f>'AT-Exp (O)'!BU47*(1+Toeslagen!$Q$6)</f>
        <v>3993.8260032591234</v>
      </c>
      <c r="BV47" s="206">
        <f>'AT-Exp (O)'!BV47*(1+Toeslagen!$Q$6)</f>
        <v>0</v>
      </c>
      <c r="BW47" s="206">
        <f>'AT-Exp (O)'!BW47*(1+Toeslagen!$Q$6)</f>
        <v>0</v>
      </c>
      <c r="BX47" s="206">
        <f>'AT-Exp (O)'!BX47*(1+Toeslagen!$Q$6)</f>
        <v>3966.0083097040851</v>
      </c>
      <c r="BY47" s="206">
        <f>'AT-Exp (O)'!BY47*(1+Toeslagen!$Q$6)</f>
        <v>3973.956222148382</v>
      </c>
      <c r="BZ47" s="206">
        <f>'AT-Exp (O)'!BZ47*(1+Toeslagen!$Q$6)</f>
        <v>3954.0864410376403</v>
      </c>
      <c r="CA47" s="206">
        <f>'AT-Exp (O)'!CA47*(1+Toeslagen!$Q$6)</f>
        <v>3954.0864410376403</v>
      </c>
      <c r="CB47" s="206">
        <f>'AT-Exp (O)'!CB47*(1+Toeslagen!$Q$6)</f>
        <v>3985.8780908148265</v>
      </c>
      <c r="CC47" s="206">
        <f>'AT-Exp (O)'!CC47*(1+Toeslagen!$Q$6)</f>
        <v>3942.1645723711949</v>
      </c>
      <c r="CD47" s="206">
        <f>'AT-Exp (O)'!CD47*(1+Toeslagen!$Q$6)</f>
        <v>3977.93017837053</v>
      </c>
      <c r="CE47" s="206">
        <f>'AT-Exp (O)'!CE47*(1+Toeslagen!$Q$6)</f>
        <v>3973.956222148382</v>
      </c>
      <c r="CF47" s="206">
        <f>'AT-Exp (O)'!CF47*(1+Toeslagen!$Q$6)</f>
        <v>3894.4770977054141</v>
      </c>
      <c r="CG47" s="206">
        <f>'AT-Exp (O)'!CG47*(1+Toeslagen!$Q$6)</f>
        <v>4710.0743274593697</v>
      </c>
      <c r="CH47" s="206">
        <f>'AT-Exp (O)'!CH47*(1+Toeslagen!$Q$6)</f>
        <v>4710.0743274593697</v>
      </c>
      <c r="CI47" s="206">
        <f>'AT-Exp (O)'!CI47*(1+Toeslagen!$Q$6)</f>
        <v>4710.0743274593697</v>
      </c>
      <c r="CJ47" s="206">
        <f>'AT-Exp (O)'!CJ47*(1+Toeslagen!$Q$6)</f>
        <v>4806.1982933258878</v>
      </c>
      <c r="CK47" s="206">
        <f>'AT-Exp (O)'!CK47*(1+Toeslagen!$Q$6)</f>
        <v>4854.2602762591468</v>
      </c>
      <c r="CL47" s="206">
        <f>'AT-Exp (O)'!CL47*(1+Toeslagen!$Q$6)</f>
        <v>4854.2602762591468</v>
      </c>
      <c r="CM47" s="206">
        <f>'AT-Exp (O)'!CM47*(1+Toeslagen!$Q$6)</f>
        <v>4806.1982933258842</v>
      </c>
      <c r="CN47" s="206">
        <f>'AT-Exp (O)'!CN47*(1+Toeslagen!$Q$6)</f>
        <v>0</v>
      </c>
      <c r="CO47" s="206">
        <f>'AT-Exp (O)'!CO47*(1+Toeslagen!$Q$6)</f>
        <v>0</v>
      </c>
      <c r="CP47" s="206">
        <f>'AT-Exp (O)'!CP47*(1+Toeslagen!$Q$6)</f>
        <v>0</v>
      </c>
      <c r="CQ47" s="206">
        <f>'AT-Exp (O)'!CQ47*(1+Toeslagen!$Q$6)</f>
        <v>0</v>
      </c>
      <c r="CR47" s="206">
        <f>'AT-Exp (O)'!CR47*(1+Toeslagen!$Q$6)</f>
        <v>4806.1982933258842</v>
      </c>
      <c r="CS47" s="206">
        <f>'AT-Exp (O)'!CS47*(1+Toeslagen!$Q$6)</f>
        <v>4806.1982933258842</v>
      </c>
      <c r="CT47" s="206">
        <f>'AT-Exp (O)'!CT47*(1+Toeslagen!$Q$6)</f>
        <v>4806.1982933258842</v>
      </c>
      <c r="CU47" s="206">
        <f>'AT-Exp (O)'!CU47*(1+Toeslagen!$Q$6)</f>
        <v>4806.1982933258842</v>
      </c>
      <c r="CV47" s="206">
        <f>'AT-Exp (O)'!CV47*(1+Toeslagen!$Q$6)</f>
        <v>4806.1982933258842</v>
      </c>
      <c r="CW47" s="206">
        <f>'AT-Exp (O)'!CW47*(1+Toeslagen!$Q$6)</f>
        <v>4758.1363103926251</v>
      </c>
      <c r="CX47" s="206">
        <f>'AT-Exp (O)'!CX47*(1+Toeslagen!$Q$6)</f>
        <v>4710.074327459366</v>
      </c>
      <c r="CY47" s="206">
        <f>'AT-Exp (O)'!CY47*(1+Toeslagen!$Q$6)</f>
        <v>4806.1982933258842</v>
      </c>
      <c r="CZ47" s="206">
        <f>'AT-Exp (O)'!CZ47*(1+Toeslagen!$Q$6)</f>
        <v>4662.012344526107</v>
      </c>
      <c r="DA47" s="206">
        <f>'AT-Exp (O)'!DA47*(1+Toeslagen!$Q$6)</f>
        <v>5010.6202329076432</v>
      </c>
      <c r="DB47" s="206">
        <f>'AT-Exp (O)'!DB47*(1+Toeslagen!$Q$6)</f>
        <v>5010.6202329076432</v>
      </c>
      <c r="DC47" s="206">
        <f>'AT-Exp (O)'!DC47*(1+Toeslagen!$Q$6)</f>
        <v>5010.6202329076432</v>
      </c>
      <c r="DD47" s="206">
        <f>'AT-Exp (O)'!DD47*(1+Toeslagen!$Q$6)</f>
        <v>5010.6202329076432</v>
      </c>
      <c r="DE47" s="206">
        <f>'AT-Exp (O)'!DE47*(1+Toeslagen!$Q$6)</f>
        <v>5010.6202329076496</v>
      </c>
      <c r="DF47" s="206">
        <f>'AT-Exp (O)'!DF47*(1+Toeslagen!$Q$6)</f>
        <v>4960.5140305785735</v>
      </c>
      <c r="DG47" s="206">
        <f>'AT-Exp (O)'!DG47*(1+Toeslagen!$Q$6)</f>
        <v>5010.6202329076496</v>
      </c>
      <c r="DH47" s="206">
        <f>'AT-Exp (O)'!DH47*(1+Toeslagen!$Q$6)</f>
        <v>4935.4609294140346</v>
      </c>
      <c r="DI47" s="206">
        <f>'AT-Exp (O)'!DI47*(1+Toeslagen!$Q$6)</f>
        <v>4935.4609294140346</v>
      </c>
      <c r="DJ47" s="206">
        <f>'AT-Exp (O)'!DJ47*(1+Toeslagen!$Q$6)</f>
        <v>4860.3016259204196</v>
      </c>
    </row>
    <row r="48" spans="1:114">
      <c r="A48" s="1">
        <v>53</v>
      </c>
      <c r="B48" s="1">
        <v>53</v>
      </c>
      <c r="C48" s="1"/>
      <c r="D48" s="1">
        <v>4</v>
      </c>
      <c r="F48" t="s">
        <v>203</v>
      </c>
      <c r="G48" t="s">
        <v>204</v>
      </c>
      <c r="H48" t="s">
        <v>206</v>
      </c>
      <c r="I48" t="s">
        <v>206</v>
      </c>
      <c r="J48" t="s">
        <v>202</v>
      </c>
      <c r="N48" s="218">
        <v>10.5</v>
      </c>
      <c r="O48" s="186">
        <v>18375</v>
      </c>
      <c r="Y48" s="206">
        <f>'AT-Exp (O)'!Y48*(1+Toeslagen!$Q$6)</f>
        <v>4713.117476256406</v>
      </c>
      <c r="Z48" s="206">
        <f>'AT-Exp (O)'!Z48*(1+Toeslagen!$Q$6)</f>
        <v>4713.117476256406</v>
      </c>
      <c r="AA48" s="206">
        <f>'AT-Exp (O)'!AA48*(1+Toeslagen!$Q$6)</f>
        <v>4713.117476256406</v>
      </c>
      <c r="AB48" s="206">
        <f>'AT-Exp (O)'!AB48*(1+Toeslagen!$Q$6)</f>
        <v>4713.117476256406</v>
      </c>
      <c r="AC48" s="206">
        <f>'AT-Exp (O)'!AC48*(1+Toeslagen!$Q$6)</f>
        <v>0</v>
      </c>
      <c r="AD48" s="206">
        <f>'AT-Exp (O)'!AD48*(1+Toeslagen!$Q$6)</f>
        <v>0</v>
      </c>
      <c r="AE48" s="206">
        <f>'AT-Exp (O)'!AE48*(1+Toeslagen!$Q$6)</f>
        <v>0</v>
      </c>
      <c r="AF48" s="206">
        <f>'AT-Exp (O)'!AF48*(1+Toeslagen!$Q$6)</f>
        <v>0</v>
      </c>
      <c r="AG48" s="206">
        <f>'AT-Exp (O)'!AG48*(1+Toeslagen!$Q$6)</f>
        <v>0</v>
      </c>
      <c r="AH48" s="206">
        <f>'AT-Exp (O)'!AH48*(1+Toeslagen!$Q$6)</f>
        <v>0</v>
      </c>
      <c r="AI48" s="206">
        <f>'AT-Exp (O)'!AI48*(1+Toeslagen!$Q$6)</f>
        <v>4732.0456588919742</v>
      </c>
      <c r="AJ48" s="206">
        <f>'AT-Exp (O)'!AJ48*(1+Toeslagen!$Q$6)</f>
        <v>4732.0456588919742</v>
      </c>
      <c r="AK48" s="206">
        <f>'AT-Exp (O)'!AK48*(1+Toeslagen!$Q$6)</f>
        <v>4732.0456588919742</v>
      </c>
      <c r="AL48" s="206">
        <f>'AT-Exp (O)'!AL48*(1+Toeslagen!$Q$6)</f>
        <v>4732.0456588919742</v>
      </c>
      <c r="AM48" s="206">
        <f>'AT-Exp (O)'!AM48*(1+Toeslagen!$Q$6)</f>
        <v>4732.0456588919742</v>
      </c>
      <c r="AN48" s="206">
        <f>'AT-Exp (O)'!AN48*(1+Toeslagen!$Q$6)</f>
        <v>4732.0456588919742</v>
      </c>
      <c r="AO48" s="206">
        <f>'AT-Exp (O)'!AO48*(1+Toeslagen!$Q$6)</f>
        <v>4732.0456588919806</v>
      </c>
      <c r="AP48" s="206">
        <f>'AT-Exp (O)'!AP48*(1+Toeslagen!$Q$6)</f>
        <v>4732.0456588919806</v>
      </c>
      <c r="AQ48" s="206">
        <f>'AT-Exp (O)'!AQ48*(1+Toeslagen!$Q$6)</f>
        <v>4732.0456588919806</v>
      </c>
      <c r="AR48" s="206">
        <f>'AT-Exp (O)'!AR48*(1+Toeslagen!$Q$6)</f>
        <v>0</v>
      </c>
      <c r="AS48" s="206">
        <f>'AT-Exp (O)'!AS48*(1+Toeslagen!$Q$6)</f>
        <v>4694.1892936208451</v>
      </c>
      <c r="AT48" s="206">
        <f>'AT-Exp (O)'!AT48*(1+Toeslagen!$Q$6)</f>
        <v>4684.7252023030615</v>
      </c>
      <c r="AU48" s="206">
        <f>'AT-Exp (O)'!AU48*(1+Toeslagen!$Q$6)</f>
        <v>4684.7252023030615</v>
      </c>
      <c r="AV48" s="206">
        <f>'AT-Exp (O)'!AV48*(1+Toeslagen!$Q$6)</f>
        <v>4637.4047457141405</v>
      </c>
      <c r="AW48" s="206">
        <f>'AT-Exp (O)'!AW48*(1+Toeslagen!$Q$6)</f>
        <v>4732.0456588919806</v>
      </c>
      <c r="AX48" s="206">
        <f>'AT-Exp (O)'!AX48*(1+Toeslagen!$Q$6)</f>
        <v>4732.0456588919806</v>
      </c>
      <c r="AY48" s="206">
        <f>'AT-Exp (O)'!AY48*(1+Toeslagen!$Q$6)</f>
        <v>4732.0456588919806</v>
      </c>
      <c r="AZ48" s="206">
        <f>'AT-Exp (O)'!AZ48*(1+Toeslagen!$Q$6)</f>
        <v>4732.0456588919806</v>
      </c>
      <c r="BA48" s="206">
        <f>'AT-Exp (O)'!BA48*(1+Toeslagen!$Q$6)</f>
        <v>4732.0456588919806</v>
      </c>
      <c r="BB48" s="206">
        <f>'AT-Exp (O)'!BB48*(1+Toeslagen!$Q$6)</f>
        <v>4732.0456588919806</v>
      </c>
      <c r="BC48" s="206">
        <f>'AT-Exp (O)'!BC48*(1+Toeslagen!$Q$6)</f>
        <v>4109.6849311339038</v>
      </c>
      <c r="BD48" s="206">
        <f>'AT-Exp (O)'!BD48*(1+Toeslagen!$Q$6)</f>
        <v>4084.8779798393325</v>
      </c>
      <c r="BE48" s="206">
        <f>'AT-Exp (O)'!BE48*(1+Toeslagen!$Q$6)</f>
        <v>4151.0298499581886</v>
      </c>
      <c r="BF48" s="206">
        <f>'AT-Exp (O)'!BF48*(1+Toeslagen!$Q$6)</f>
        <v>4134.4918824284741</v>
      </c>
      <c r="BG48" s="206">
        <f>'AT-Exp (O)'!BG48*(1+Toeslagen!$Q$6)</f>
        <v>4134.4918824284741</v>
      </c>
      <c r="BH48" s="206">
        <f>'AT-Exp (O)'!BH48*(1+Toeslagen!$Q$6)</f>
        <v>4134.4918824284696</v>
      </c>
      <c r="BI48" s="206">
        <f>'AT-Exp (O)'!BI48*(1+Toeslagen!$Q$6)</f>
        <v>4134.4918824284696</v>
      </c>
      <c r="BJ48" s="206">
        <f>'AT-Exp (O)'!BJ48*(1+Toeslagen!$Q$6)</f>
        <v>4122.0884067811839</v>
      </c>
      <c r="BK48" s="206">
        <f>'AT-Exp (O)'!BK48*(1+Toeslagen!$Q$6)</f>
        <v>4109.7221415608401</v>
      </c>
      <c r="BL48" s="206">
        <f>'AT-Exp (O)'!BL48*(1+Toeslagen!$Q$6)</f>
        <v>4093.1469636041847</v>
      </c>
      <c r="BM48" s="206">
        <f>'AT-Exp (O)'!BM48*(1+Toeslagen!$Q$6)</f>
        <v>4113.8194230163272</v>
      </c>
      <c r="BN48" s="206">
        <f>'AT-Exp (O)'!BN48*(1+Toeslagen!$Q$6)</f>
        <v>4113.8194230163272</v>
      </c>
      <c r="BO48" s="206">
        <f>'AT-Exp (O)'!BO48*(1+Toeslagen!$Q$6)</f>
        <v>4113.8194230163272</v>
      </c>
      <c r="BP48" s="206">
        <f>'AT-Exp (O)'!BP48*(1+Toeslagen!$Q$6)</f>
        <v>4113.8194230163272</v>
      </c>
      <c r="BQ48" s="206">
        <f>'AT-Exp (O)'!BQ48*(1+Toeslagen!$Q$6)</f>
        <v>4113.8194230163272</v>
      </c>
      <c r="BR48" s="206">
        <f>'AT-Exp (O)'!BR48*(1+Toeslagen!$Q$6)</f>
        <v>4134.4918824284696</v>
      </c>
      <c r="BS48" s="206">
        <f>'AT-Exp (O)'!BS48*(1+Toeslagen!$Q$6)</f>
        <v>4134.4918824284696</v>
      </c>
      <c r="BT48" s="206">
        <f>'AT-Exp (O)'!BT48*(1+Toeslagen!$Q$6)</f>
        <v>4134.4918824284696</v>
      </c>
      <c r="BU48" s="206">
        <f>'AT-Exp (O)'!BU48*(1+Toeslagen!$Q$6)</f>
        <v>4069.7288715091086</v>
      </c>
      <c r="BV48" s="206">
        <f>'AT-Exp (O)'!BV48*(1+Toeslagen!$Q$6)</f>
        <v>0</v>
      </c>
      <c r="BW48" s="206">
        <f>'AT-Exp (O)'!BW48*(1+Toeslagen!$Q$6)</f>
        <v>0</v>
      </c>
      <c r="BX48" s="206">
        <f>'AT-Exp (O)'!BX48*(1+Toeslagen!$Q$6)</f>
        <v>4041.3825012597918</v>
      </c>
      <c r="BY48" s="206">
        <f>'AT-Exp (O)'!BY48*(1+Toeslagen!$Q$6)</f>
        <v>4049.4814641881685</v>
      </c>
      <c r="BZ48" s="206">
        <f>'AT-Exp (O)'!BZ48*(1+Toeslagen!$Q$6)</f>
        <v>4029.2340568672275</v>
      </c>
      <c r="CA48" s="206">
        <f>'AT-Exp (O)'!CA48*(1+Toeslagen!$Q$6)</f>
        <v>4029.2340568672275</v>
      </c>
      <c r="CB48" s="206">
        <f>'AT-Exp (O)'!CB48*(1+Toeslagen!$Q$6)</f>
        <v>4061.6299085807327</v>
      </c>
      <c r="CC48" s="206">
        <f>'AT-Exp (O)'!CC48*(1+Toeslagen!$Q$6)</f>
        <v>4017.0856124746629</v>
      </c>
      <c r="CD48" s="206">
        <f>'AT-Exp (O)'!CD48*(1+Toeslagen!$Q$6)</f>
        <v>4053.530945652356</v>
      </c>
      <c r="CE48" s="206">
        <f>'AT-Exp (O)'!CE48*(1+Toeslagen!$Q$6)</f>
        <v>4049.4814641881685</v>
      </c>
      <c r="CF48" s="206">
        <f>'AT-Exp (O)'!CF48*(1+Toeslagen!$Q$6)</f>
        <v>3968.4918349044046</v>
      </c>
      <c r="CG48" s="206">
        <f>'AT-Exp (O)'!CG48*(1+Toeslagen!$Q$6)</f>
        <v>4783.116571936077</v>
      </c>
      <c r="CH48" s="206">
        <f>'AT-Exp (O)'!CH48*(1+Toeslagen!$Q$6)</f>
        <v>4783.116571936077</v>
      </c>
      <c r="CI48" s="206">
        <f>'AT-Exp (O)'!CI48*(1+Toeslagen!$Q$6)</f>
        <v>4783.116571936077</v>
      </c>
      <c r="CJ48" s="206">
        <f>'AT-Exp (O)'!CJ48*(1+Toeslagen!$Q$6)</f>
        <v>4880.73119585314</v>
      </c>
      <c r="CK48" s="206">
        <f>'AT-Exp (O)'!CK48*(1+Toeslagen!$Q$6)</f>
        <v>4929.5385078116715</v>
      </c>
      <c r="CL48" s="206">
        <f>'AT-Exp (O)'!CL48*(1+Toeslagen!$Q$6)</f>
        <v>4929.5385078116715</v>
      </c>
      <c r="CM48" s="206">
        <f>'AT-Exp (O)'!CM48*(1+Toeslagen!$Q$6)</f>
        <v>4880.73119585314</v>
      </c>
      <c r="CN48" s="206">
        <f>'AT-Exp (O)'!CN48*(1+Toeslagen!$Q$6)</f>
        <v>0</v>
      </c>
      <c r="CO48" s="206">
        <f>'AT-Exp (O)'!CO48*(1+Toeslagen!$Q$6)</f>
        <v>0</v>
      </c>
      <c r="CP48" s="206">
        <f>'AT-Exp (O)'!CP48*(1+Toeslagen!$Q$6)</f>
        <v>0</v>
      </c>
      <c r="CQ48" s="206">
        <f>'AT-Exp (O)'!CQ48*(1+Toeslagen!$Q$6)</f>
        <v>0</v>
      </c>
      <c r="CR48" s="206">
        <f>'AT-Exp (O)'!CR48*(1+Toeslagen!$Q$6)</f>
        <v>4880.73119585314</v>
      </c>
      <c r="CS48" s="206">
        <f>'AT-Exp (O)'!CS48*(1+Toeslagen!$Q$6)</f>
        <v>4880.73119585314</v>
      </c>
      <c r="CT48" s="206">
        <f>'AT-Exp (O)'!CT48*(1+Toeslagen!$Q$6)</f>
        <v>4880.73119585314</v>
      </c>
      <c r="CU48" s="206">
        <f>'AT-Exp (O)'!CU48*(1+Toeslagen!$Q$6)</f>
        <v>4880.73119585314</v>
      </c>
      <c r="CV48" s="206">
        <f>'AT-Exp (O)'!CV48*(1+Toeslagen!$Q$6)</f>
        <v>4880.73119585314</v>
      </c>
      <c r="CW48" s="206">
        <f>'AT-Exp (O)'!CW48*(1+Toeslagen!$Q$6)</f>
        <v>4831.9238838946085</v>
      </c>
      <c r="CX48" s="206">
        <f>'AT-Exp (O)'!CX48*(1+Toeslagen!$Q$6)</f>
        <v>4783.116571936077</v>
      </c>
      <c r="CY48" s="206">
        <f>'AT-Exp (O)'!CY48*(1+Toeslagen!$Q$6)</f>
        <v>4880.73119585314</v>
      </c>
      <c r="CZ48" s="206">
        <f>'AT-Exp (O)'!CZ48*(1+Toeslagen!$Q$6)</f>
        <v>4734.3092599775455</v>
      </c>
      <c r="DA48" s="206">
        <f>'AT-Exp (O)'!DA48*(1+Toeslagen!$Q$6)</f>
        <v>5102.1882970667084</v>
      </c>
      <c r="DB48" s="206">
        <f>'AT-Exp (O)'!DB48*(1+Toeslagen!$Q$6)</f>
        <v>5102.1882970667084</v>
      </c>
      <c r="DC48" s="206">
        <f>'AT-Exp (O)'!DC48*(1+Toeslagen!$Q$6)</f>
        <v>5102.1882970667084</v>
      </c>
      <c r="DD48" s="206">
        <f>'AT-Exp (O)'!DD48*(1+Toeslagen!$Q$6)</f>
        <v>5102.1882970667084</v>
      </c>
      <c r="DE48" s="206">
        <f>'AT-Exp (O)'!DE48*(1+Toeslagen!$Q$6)</f>
        <v>5102.188297066702</v>
      </c>
      <c r="DF48" s="206">
        <f>'AT-Exp (O)'!DF48*(1+Toeslagen!$Q$6)</f>
        <v>5051.1664140960347</v>
      </c>
      <c r="DG48" s="206">
        <f>'AT-Exp (O)'!DG48*(1+Toeslagen!$Q$6)</f>
        <v>5102.188297066702</v>
      </c>
      <c r="DH48" s="206">
        <f>'AT-Exp (O)'!DH48*(1+Toeslagen!$Q$6)</f>
        <v>5025.6554726107015</v>
      </c>
      <c r="DI48" s="206">
        <f>'AT-Exp (O)'!DI48*(1+Toeslagen!$Q$6)</f>
        <v>5025.6554726107015</v>
      </c>
      <c r="DJ48" s="206">
        <f>'AT-Exp (O)'!DJ48*(1+Toeslagen!$Q$6)</f>
        <v>4949.122648154701</v>
      </c>
    </row>
    <row r="49" spans="1:114">
      <c r="A49" s="1">
        <v>54</v>
      </c>
      <c r="B49" s="1">
        <v>54</v>
      </c>
      <c r="C49" s="1"/>
      <c r="D49" s="1">
        <v>4</v>
      </c>
      <c r="F49" t="s">
        <v>203</v>
      </c>
      <c r="G49" t="s">
        <v>204</v>
      </c>
      <c r="H49" t="s">
        <v>206</v>
      </c>
      <c r="I49" t="s">
        <v>206</v>
      </c>
      <c r="J49" t="s">
        <v>202</v>
      </c>
      <c r="N49" s="218">
        <v>10.8</v>
      </c>
      <c r="O49" s="186">
        <v>18900</v>
      </c>
      <c r="Y49" s="206">
        <f>'AT-Exp (O)'!Y49*(1+Toeslagen!$Q$6)</f>
        <v>4791.9261618757091</v>
      </c>
      <c r="Z49" s="206">
        <f>'AT-Exp (O)'!Z49*(1+Toeslagen!$Q$6)</f>
        <v>4791.9261618757091</v>
      </c>
      <c r="AA49" s="206">
        <f>'AT-Exp (O)'!AA49*(1+Toeslagen!$Q$6)</f>
        <v>4791.9261618757091</v>
      </c>
      <c r="AB49" s="206">
        <f>'AT-Exp (O)'!AB49*(1+Toeslagen!$Q$6)</f>
        <v>4791.9261618757091</v>
      </c>
      <c r="AC49" s="206">
        <f>'AT-Exp (O)'!AC49*(1+Toeslagen!$Q$6)</f>
        <v>0</v>
      </c>
      <c r="AD49" s="206">
        <f>'AT-Exp (O)'!AD49*(1+Toeslagen!$Q$6)</f>
        <v>0</v>
      </c>
      <c r="AE49" s="206">
        <f>'AT-Exp (O)'!AE49*(1+Toeslagen!$Q$6)</f>
        <v>0</v>
      </c>
      <c r="AF49" s="206">
        <f>'AT-Exp (O)'!AF49*(1+Toeslagen!$Q$6)</f>
        <v>0</v>
      </c>
      <c r="AG49" s="206">
        <f>'AT-Exp (O)'!AG49*(1+Toeslagen!$Q$6)</f>
        <v>0</v>
      </c>
      <c r="AH49" s="206">
        <f>'AT-Exp (O)'!AH49*(1+Toeslagen!$Q$6)</f>
        <v>0</v>
      </c>
      <c r="AI49" s="206">
        <f>'AT-Exp (O)'!AI49*(1+Toeslagen!$Q$6)</f>
        <v>4811.1708452567364</v>
      </c>
      <c r="AJ49" s="206">
        <f>'AT-Exp (O)'!AJ49*(1+Toeslagen!$Q$6)</f>
        <v>4811.1708452567364</v>
      </c>
      <c r="AK49" s="206">
        <f>'AT-Exp (O)'!AK49*(1+Toeslagen!$Q$6)</f>
        <v>4811.1708452567364</v>
      </c>
      <c r="AL49" s="206">
        <f>'AT-Exp (O)'!AL49*(1+Toeslagen!$Q$6)</f>
        <v>4811.1708452567364</v>
      </c>
      <c r="AM49" s="206">
        <f>'AT-Exp (O)'!AM49*(1+Toeslagen!$Q$6)</f>
        <v>4811.1708452567364</v>
      </c>
      <c r="AN49" s="206">
        <f>'AT-Exp (O)'!AN49*(1+Toeslagen!$Q$6)</f>
        <v>4811.1708452567364</v>
      </c>
      <c r="AO49" s="206">
        <f>'AT-Exp (O)'!AO49*(1+Toeslagen!$Q$6)</f>
        <v>4811.1708452567345</v>
      </c>
      <c r="AP49" s="206">
        <f>'AT-Exp (O)'!AP49*(1+Toeslagen!$Q$6)</f>
        <v>4811.1708452567345</v>
      </c>
      <c r="AQ49" s="206">
        <f>'AT-Exp (O)'!AQ49*(1+Toeslagen!$Q$6)</f>
        <v>4811.1708452567345</v>
      </c>
      <c r="AR49" s="206">
        <f>'AT-Exp (O)'!AR49*(1+Toeslagen!$Q$6)</f>
        <v>0</v>
      </c>
      <c r="AS49" s="206">
        <f>'AT-Exp (O)'!AS49*(1+Toeslagen!$Q$6)</f>
        <v>4772.681478494681</v>
      </c>
      <c r="AT49" s="206">
        <f>'AT-Exp (O)'!AT49*(1+Toeslagen!$Q$6)</f>
        <v>4763.0591368041669</v>
      </c>
      <c r="AU49" s="206">
        <f>'AT-Exp (O)'!AU49*(1+Toeslagen!$Q$6)</f>
        <v>4763.0591368041669</v>
      </c>
      <c r="AV49" s="206">
        <f>'AT-Exp (O)'!AV49*(1+Toeslagen!$Q$6)</f>
        <v>4714.9474283515992</v>
      </c>
      <c r="AW49" s="206">
        <f>'AT-Exp (O)'!AW49*(1+Toeslagen!$Q$6)</f>
        <v>4811.1708452567345</v>
      </c>
      <c r="AX49" s="206">
        <f>'AT-Exp (O)'!AX49*(1+Toeslagen!$Q$6)</f>
        <v>4811.1708452567345</v>
      </c>
      <c r="AY49" s="206">
        <f>'AT-Exp (O)'!AY49*(1+Toeslagen!$Q$6)</f>
        <v>4811.1708452567345</v>
      </c>
      <c r="AZ49" s="206">
        <f>'AT-Exp (O)'!AZ49*(1+Toeslagen!$Q$6)</f>
        <v>4811.1708452567345</v>
      </c>
      <c r="BA49" s="206">
        <f>'AT-Exp (O)'!BA49*(1+Toeslagen!$Q$6)</f>
        <v>4811.1708452567345</v>
      </c>
      <c r="BB49" s="206">
        <f>'AT-Exp (O)'!BB49*(1+Toeslagen!$Q$6)</f>
        <v>4811.1708452567345</v>
      </c>
      <c r="BC49" s="206">
        <f>'AT-Exp (O)'!BC49*(1+Toeslagen!$Q$6)</f>
        <v>4188.6641615389672</v>
      </c>
      <c r="BD49" s="206">
        <f>'AT-Exp (O)'!BD49*(1+Toeslagen!$Q$6)</f>
        <v>4163.3804744471827</v>
      </c>
      <c r="BE49" s="206">
        <f>'AT-Exp (O)'!BE49*(1+Toeslagen!$Q$6)</f>
        <v>4230.803640025274</v>
      </c>
      <c r="BF49" s="206">
        <f>'AT-Exp (O)'!BF49*(1+Toeslagen!$Q$6)</f>
        <v>4213.9478486307517</v>
      </c>
      <c r="BG49" s="206">
        <f>'AT-Exp (O)'!BG49*(1+Toeslagen!$Q$6)</f>
        <v>4213.9478486307517</v>
      </c>
      <c r="BH49" s="206">
        <f>'AT-Exp (O)'!BH49*(1+Toeslagen!$Q$6)</f>
        <v>4213.9478486307426</v>
      </c>
      <c r="BI49" s="206">
        <f>'AT-Exp (O)'!BI49*(1+Toeslagen!$Q$6)</f>
        <v>4213.9478486307426</v>
      </c>
      <c r="BJ49" s="206">
        <f>'AT-Exp (O)'!BJ49*(1+Toeslagen!$Q$6)</f>
        <v>4201.3060050848499</v>
      </c>
      <c r="BK49" s="206">
        <f>'AT-Exp (O)'!BK49*(1+Toeslagen!$Q$6)</f>
        <v>4188.702087069596</v>
      </c>
      <c r="BL49" s="206">
        <f>'AT-Exp (O)'!BL49*(1+Toeslagen!$Q$6)</f>
        <v>4171.8083701444348</v>
      </c>
      <c r="BM49" s="206">
        <f>'AT-Exp (O)'!BM49*(1+Toeslagen!$Q$6)</f>
        <v>4192.8781093875887</v>
      </c>
      <c r="BN49" s="206">
        <f>'AT-Exp (O)'!BN49*(1+Toeslagen!$Q$6)</f>
        <v>4192.8781093875887</v>
      </c>
      <c r="BO49" s="206">
        <f>'AT-Exp (O)'!BO49*(1+Toeslagen!$Q$6)</f>
        <v>4192.8781093875887</v>
      </c>
      <c r="BP49" s="206">
        <f>'AT-Exp (O)'!BP49*(1+Toeslagen!$Q$6)</f>
        <v>4192.8781093875887</v>
      </c>
      <c r="BQ49" s="206">
        <f>'AT-Exp (O)'!BQ49*(1+Toeslagen!$Q$6)</f>
        <v>4192.8781093875887</v>
      </c>
      <c r="BR49" s="206">
        <f>'AT-Exp (O)'!BR49*(1+Toeslagen!$Q$6)</f>
        <v>4213.9478486307426</v>
      </c>
      <c r="BS49" s="206">
        <f>'AT-Exp (O)'!BS49*(1+Toeslagen!$Q$6)</f>
        <v>4213.9478486307426</v>
      </c>
      <c r="BT49" s="206">
        <f>'AT-Exp (O)'!BT49*(1+Toeslagen!$Q$6)</f>
        <v>4213.9478486307426</v>
      </c>
      <c r="BU49" s="206">
        <f>'AT-Exp (O)'!BU49*(1+Toeslagen!$Q$6)</f>
        <v>4149.9145512790901</v>
      </c>
      <c r="BV49" s="206">
        <f>'AT-Exp (O)'!BV49*(1+Toeslagen!$Q$6)</f>
        <v>0</v>
      </c>
      <c r="BW49" s="206">
        <f>'AT-Exp (O)'!BW49*(1+Toeslagen!$Q$6)</f>
        <v>0</v>
      </c>
      <c r="BX49" s="206">
        <f>'AT-Exp (O)'!BX49*(1+Toeslagen!$Q$6)</f>
        <v>4121.0096738074953</v>
      </c>
      <c r="BY49" s="206">
        <f>'AT-Exp (O)'!BY49*(1+Toeslagen!$Q$6)</f>
        <v>4129.2682102279514</v>
      </c>
      <c r="BZ49" s="206">
        <f>'AT-Exp (O)'!BZ49*(1+Toeslagen!$Q$6)</f>
        <v>4108.6218691768108</v>
      </c>
      <c r="CA49" s="206">
        <f>'AT-Exp (O)'!CA49*(1+Toeslagen!$Q$6)</f>
        <v>4108.6218691768108</v>
      </c>
      <c r="CB49" s="206">
        <f>'AT-Exp (O)'!CB49*(1+Toeslagen!$Q$6)</f>
        <v>4141.6560148586341</v>
      </c>
      <c r="CC49" s="206">
        <f>'AT-Exp (O)'!CC49*(1+Toeslagen!$Q$6)</f>
        <v>4096.2340645461272</v>
      </c>
      <c r="CD49" s="206">
        <f>'AT-Exp (O)'!CD49*(1+Toeslagen!$Q$6)</f>
        <v>4133.397478438178</v>
      </c>
      <c r="CE49" s="206">
        <f>'AT-Exp (O)'!CE49*(1+Toeslagen!$Q$6)</f>
        <v>4129.2682102279514</v>
      </c>
      <c r="CF49" s="206">
        <f>'AT-Exp (O)'!CF49*(1+Toeslagen!$Q$6)</f>
        <v>4046.6828460233919</v>
      </c>
      <c r="CG49" s="206">
        <f>'AT-Exp (O)'!CG49*(1+Toeslagen!$Q$6)</f>
        <v>4860.3350903327837</v>
      </c>
      <c r="CH49" s="206">
        <f>'AT-Exp (O)'!CH49*(1+Toeslagen!$Q$6)</f>
        <v>4860.3350903327837</v>
      </c>
      <c r="CI49" s="206">
        <f>'AT-Exp (O)'!CI49*(1+Toeslagen!$Q$6)</f>
        <v>4860.3350903327837</v>
      </c>
      <c r="CJ49" s="206">
        <f>'AT-Exp (O)'!CJ49*(1+Toeslagen!$Q$6)</f>
        <v>4959.5256023803913</v>
      </c>
      <c r="CK49" s="206">
        <f>'AT-Exp (O)'!CK49*(1+Toeslagen!$Q$6)</f>
        <v>5009.1208584041951</v>
      </c>
      <c r="CL49" s="206">
        <f>'AT-Exp (O)'!CL49*(1+Toeslagen!$Q$6)</f>
        <v>5009.1208584041951</v>
      </c>
      <c r="CM49" s="206">
        <f>'AT-Exp (O)'!CM49*(1+Toeslagen!$Q$6)</f>
        <v>4959.525602380394</v>
      </c>
      <c r="CN49" s="206">
        <f>'AT-Exp (O)'!CN49*(1+Toeslagen!$Q$6)</f>
        <v>0</v>
      </c>
      <c r="CO49" s="206">
        <f>'AT-Exp (O)'!CO49*(1+Toeslagen!$Q$6)</f>
        <v>0</v>
      </c>
      <c r="CP49" s="206">
        <f>'AT-Exp (O)'!CP49*(1+Toeslagen!$Q$6)</f>
        <v>0</v>
      </c>
      <c r="CQ49" s="206">
        <f>'AT-Exp (O)'!CQ49*(1+Toeslagen!$Q$6)</f>
        <v>0</v>
      </c>
      <c r="CR49" s="206">
        <f>'AT-Exp (O)'!CR49*(1+Toeslagen!$Q$6)</f>
        <v>4959.525602380394</v>
      </c>
      <c r="CS49" s="206">
        <f>'AT-Exp (O)'!CS49*(1+Toeslagen!$Q$6)</f>
        <v>4959.525602380394</v>
      </c>
      <c r="CT49" s="206">
        <f>'AT-Exp (O)'!CT49*(1+Toeslagen!$Q$6)</f>
        <v>4959.525602380394</v>
      </c>
      <c r="CU49" s="206">
        <f>'AT-Exp (O)'!CU49*(1+Toeslagen!$Q$6)</f>
        <v>4959.525602380394</v>
      </c>
      <c r="CV49" s="206">
        <f>'AT-Exp (O)'!CV49*(1+Toeslagen!$Q$6)</f>
        <v>4959.525602380394</v>
      </c>
      <c r="CW49" s="206">
        <f>'AT-Exp (O)'!CW49*(1+Toeslagen!$Q$6)</f>
        <v>4909.9303463565902</v>
      </c>
      <c r="CX49" s="206">
        <f>'AT-Exp (O)'!CX49*(1+Toeslagen!$Q$6)</f>
        <v>4860.3350903327864</v>
      </c>
      <c r="CY49" s="206">
        <f>'AT-Exp (O)'!CY49*(1+Toeslagen!$Q$6)</f>
        <v>4959.525602380394</v>
      </c>
      <c r="CZ49" s="206">
        <f>'AT-Exp (O)'!CZ49*(1+Toeslagen!$Q$6)</f>
        <v>4810.7398343089817</v>
      </c>
      <c r="DA49" s="206">
        <f>'AT-Exp (O)'!DA49*(1+Toeslagen!$Q$6)</f>
        <v>5198.0178652257737</v>
      </c>
      <c r="DB49" s="206">
        <f>'AT-Exp (O)'!DB49*(1+Toeslagen!$Q$6)</f>
        <v>5198.0178652257737</v>
      </c>
      <c r="DC49" s="206">
        <f>'AT-Exp (O)'!DC49*(1+Toeslagen!$Q$6)</f>
        <v>5198.0178652257737</v>
      </c>
      <c r="DD49" s="206">
        <f>'AT-Exp (O)'!DD49*(1+Toeslagen!$Q$6)</f>
        <v>5198.0178652257737</v>
      </c>
      <c r="DE49" s="206">
        <f>'AT-Exp (O)'!DE49*(1+Toeslagen!$Q$6)</f>
        <v>5198.0178652257755</v>
      </c>
      <c r="DF49" s="206">
        <f>'AT-Exp (O)'!DF49*(1+Toeslagen!$Q$6)</f>
        <v>5146.0376865735179</v>
      </c>
      <c r="DG49" s="206">
        <f>'AT-Exp (O)'!DG49*(1+Toeslagen!$Q$6)</f>
        <v>5198.0178652257755</v>
      </c>
      <c r="DH49" s="206">
        <f>'AT-Exp (O)'!DH49*(1+Toeslagen!$Q$6)</f>
        <v>5120.0475972473887</v>
      </c>
      <c r="DI49" s="206">
        <f>'AT-Exp (O)'!DI49*(1+Toeslagen!$Q$6)</f>
        <v>5120.0475972473887</v>
      </c>
      <c r="DJ49" s="206">
        <f>'AT-Exp (O)'!DJ49*(1+Toeslagen!$Q$6)</f>
        <v>5042.0773292690019</v>
      </c>
    </row>
    <row r="50" spans="1:114">
      <c r="A50" s="1">
        <v>55</v>
      </c>
      <c r="B50" s="1">
        <v>55</v>
      </c>
      <c r="C50" s="1"/>
      <c r="D50" s="1">
        <v>4</v>
      </c>
      <c r="F50" t="s">
        <v>203</v>
      </c>
      <c r="G50" t="s">
        <v>204</v>
      </c>
      <c r="H50" t="s">
        <v>206</v>
      </c>
      <c r="I50" t="s">
        <v>206</v>
      </c>
      <c r="J50" t="s">
        <v>202</v>
      </c>
      <c r="N50" s="218">
        <v>11</v>
      </c>
      <c r="O50" s="186">
        <v>19250</v>
      </c>
      <c r="Y50" s="206">
        <f>'AT-Exp (O)'!Y50*(1+Toeslagen!$Q$6)</f>
        <v>4868.6126185030143</v>
      </c>
      <c r="Z50" s="206">
        <f>'AT-Exp (O)'!Z50*(1+Toeslagen!$Q$6)</f>
        <v>4868.6126185030143</v>
      </c>
      <c r="AA50" s="206">
        <f>'AT-Exp (O)'!AA50*(1+Toeslagen!$Q$6)</f>
        <v>4868.6126185030143</v>
      </c>
      <c r="AB50" s="206">
        <f>'AT-Exp (O)'!AB50*(1+Toeslagen!$Q$6)</f>
        <v>4868.6126185030143</v>
      </c>
      <c r="AC50" s="206">
        <f>'AT-Exp (O)'!AC50*(1+Toeslagen!$Q$6)</f>
        <v>0</v>
      </c>
      <c r="AD50" s="206">
        <f>'AT-Exp (O)'!AD50*(1+Toeslagen!$Q$6)</f>
        <v>0</v>
      </c>
      <c r="AE50" s="206">
        <f>'AT-Exp (O)'!AE50*(1+Toeslagen!$Q$6)</f>
        <v>0</v>
      </c>
      <c r="AF50" s="206">
        <f>'AT-Exp (O)'!AF50*(1+Toeslagen!$Q$6)</f>
        <v>0</v>
      </c>
      <c r="AG50" s="206">
        <f>'AT-Exp (O)'!AG50*(1+Toeslagen!$Q$6)</f>
        <v>0</v>
      </c>
      <c r="AH50" s="206">
        <f>'AT-Exp (O)'!AH50*(1+Toeslagen!$Q$6)</f>
        <v>0</v>
      </c>
      <c r="AI50" s="206">
        <f>'AT-Exp (O)'!AI50*(1+Toeslagen!$Q$6)</f>
        <v>4888.1652796215003</v>
      </c>
      <c r="AJ50" s="206">
        <f>'AT-Exp (O)'!AJ50*(1+Toeslagen!$Q$6)</f>
        <v>4888.1652796215003</v>
      </c>
      <c r="AK50" s="206">
        <f>'AT-Exp (O)'!AK50*(1+Toeslagen!$Q$6)</f>
        <v>4888.1652796215003</v>
      </c>
      <c r="AL50" s="206">
        <f>'AT-Exp (O)'!AL50*(1+Toeslagen!$Q$6)</f>
        <v>4888.1652796215003</v>
      </c>
      <c r="AM50" s="206">
        <f>'AT-Exp (O)'!AM50*(1+Toeslagen!$Q$6)</f>
        <v>4888.1652796215003</v>
      </c>
      <c r="AN50" s="206">
        <f>'AT-Exp (O)'!AN50*(1+Toeslagen!$Q$6)</f>
        <v>4888.1652796215003</v>
      </c>
      <c r="AO50" s="206">
        <f>'AT-Exp (O)'!AO50*(1+Toeslagen!$Q$6)</f>
        <v>4888.1652796215085</v>
      </c>
      <c r="AP50" s="206">
        <f>'AT-Exp (O)'!AP50*(1+Toeslagen!$Q$6)</f>
        <v>4888.1652796215085</v>
      </c>
      <c r="AQ50" s="206">
        <f>'AT-Exp (O)'!AQ50*(1+Toeslagen!$Q$6)</f>
        <v>4888.1652796215085</v>
      </c>
      <c r="AR50" s="206">
        <f>'AT-Exp (O)'!AR50*(1+Toeslagen!$Q$6)</f>
        <v>0</v>
      </c>
      <c r="AS50" s="206">
        <f>'AT-Exp (O)'!AS50*(1+Toeslagen!$Q$6)</f>
        <v>4849.0599573845366</v>
      </c>
      <c r="AT50" s="206">
        <f>'AT-Exp (O)'!AT50*(1+Toeslagen!$Q$6)</f>
        <v>4839.2836268252931</v>
      </c>
      <c r="AU50" s="206">
        <f>'AT-Exp (O)'!AU50*(1+Toeslagen!$Q$6)</f>
        <v>4839.2836268252931</v>
      </c>
      <c r="AV50" s="206">
        <f>'AT-Exp (O)'!AV50*(1+Toeslagen!$Q$6)</f>
        <v>4790.4019740290787</v>
      </c>
      <c r="AW50" s="206">
        <f>'AT-Exp (O)'!AW50*(1+Toeslagen!$Q$6)</f>
        <v>4888.1652796215085</v>
      </c>
      <c r="AX50" s="206">
        <f>'AT-Exp (O)'!AX50*(1+Toeslagen!$Q$6)</f>
        <v>4888.1652796215085</v>
      </c>
      <c r="AY50" s="206">
        <f>'AT-Exp (O)'!AY50*(1+Toeslagen!$Q$6)</f>
        <v>4888.1652796215085</v>
      </c>
      <c r="AZ50" s="206">
        <f>'AT-Exp (O)'!AZ50*(1+Toeslagen!$Q$6)</f>
        <v>4888.1652796215085</v>
      </c>
      <c r="BA50" s="206">
        <f>'AT-Exp (O)'!BA50*(1+Toeslagen!$Q$6)</f>
        <v>4888.1652796215085</v>
      </c>
      <c r="BB50" s="206">
        <f>'AT-Exp (O)'!BB50*(1+Toeslagen!$Q$6)</f>
        <v>4888.1652796215085</v>
      </c>
      <c r="BC50" s="206">
        <f>'AT-Exp (O)'!BC50*(1+Toeslagen!$Q$6)</f>
        <v>4265.5254244560274</v>
      </c>
      <c r="BD50" s="206">
        <f>'AT-Exp (O)'!BD50*(1+Toeslagen!$Q$6)</f>
        <v>4239.7777860790293</v>
      </c>
      <c r="BE50" s="206">
        <f>'AT-Exp (O)'!BE50*(1+Toeslagen!$Q$6)</f>
        <v>4308.4381550843582</v>
      </c>
      <c r="BF50" s="206">
        <f>'AT-Exp (O)'!BF50*(1+Toeslagen!$Q$6)</f>
        <v>4291.2730628330264</v>
      </c>
      <c r="BG50" s="206">
        <f>'AT-Exp (O)'!BG50*(1+Toeslagen!$Q$6)</f>
        <v>4291.2730628330264</v>
      </c>
      <c r="BH50" s="206">
        <f>'AT-Exp (O)'!BH50*(1+Toeslagen!$Q$6)</f>
        <v>4291.2730628330155</v>
      </c>
      <c r="BI50" s="206">
        <f>'AT-Exp (O)'!BI50*(1+Toeslagen!$Q$6)</f>
        <v>4291.2730628330155</v>
      </c>
      <c r="BJ50" s="206">
        <f>'AT-Exp (O)'!BJ50*(1+Toeslagen!$Q$6)</f>
        <v>4278.3992436445169</v>
      </c>
      <c r="BK50" s="206">
        <f>'AT-Exp (O)'!BK50*(1+Toeslagen!$Q$6)</f>
        <v>4265.564045913583</v>
      </c>
      <c r="BL50" s="206">
        <f>'AT-Exp (O)'!BL50*(1+Toeslagen!$Q$6)</f>
        <v>4248.3603322046856</v>
      </c>
      <c r="BM50" s="206">
        <f>'AT-Exp (O)'!BM50*(1+Toeslagen!$Q$6)</f>
        <v>4269.8166975188506</v>
      </c>
      <c r="BN50" s="206">
        <f>'AT-Exp (O)'!BN50*(1+Toeslagen!$Q$6)</f>
        <v>4269.8166975188506</v>
      </c>
      <c r="BO50" s="206">
        <f>'AT-Exp (O)'!BO50*(1+Toeslagen!$Q$6)</f>
        <v>4269.8166975188506</v>
      </c>
      <c r="BP50" s="206">
        <f>'AT-Exp (O)'!BP50*(1+Toeslagen!$Q$6)</f>
        <v>4269.8166975188506</v>
      </c>
      <c r="BQ50" s="206">
        <f>'AT-Exp (O)'!BQ50*(1+Toeslagen!$Q$6)</f>
        <v>4269.8166975188506</v>
      </c>
      <c r="BR50" s="206">
        <f>'AT-Exp (O)'!BR50*(1+Toeslagen!$Q$6)</f>
        <v>4291.2730628330155</v>
      </c>
      <c r="BS50" s="206">
        <f>'AT-Exp (O)'!BS50*(1+Toeslagen!$Q$6)</f>
        <v>4291.2730628330155</v>
      </c>
      <c r="BT50" s="206">
        <f>'AT-Exp (O)'!BT50*(1+Toeslagen!$Q$6)</f>
        <v>4291.2730628330155</v>
      </c>
      <c r="BU50" s="206">
        <f>'AT-Exp (O)'!BU50*(1+Toeslagen!$Q$6)</f>
        <v>4227.9588252890753</v>
      </c>
      <c r="BV50" s="206">
        <f>'AT-Exp (O)'!BV50*(1+Toeslagen!$Q$6)</f>
        <v>0</v>
      </c>
      <c r="BW50" s="206">
        <f>'AT-Exp (O)'!BW50*(1+Toeslagen!$Q$6)</f>
        <v>0</v>
      </c>
      <c r="BX50" s="206">
        <f>'AT-Exp (O)'!BX50*(1+Toeslagen!$Q$6)</f>
        <v>4198.5103558592018</v>
      </c>
      <c r="BY50" s="206">
        <f>'AT-Exp (O)'!BY50*(1+Toeslagen!$Q$6)</f>
        <v>4206.924204267737</v>
      </c>
      <c r="BZ50" s="206">
        <f>'AT-Exp (O)'!BZ50*(1+Toeslagen!$Q$6)</f>
        <v>4185.8895832463986</v>
      </c>
      <c r="CA50" s="206">
        <f>'AT-Exp (O)'!CA50*(1+Toeslagen!$Q$6)</f>
        <v>4185.8895832463986</v>
      </c>
      <c r="CB50" s="206">
        <f>'AT-Exp (O)'!CB50*(1+Toeslagen!$Q$6)</f>
        <v>4219.5449768805402</v>
      </c>
      <c r="CC50" s="206">
        <f>'AT-Exp (O)'!CC50*(1+Toeslagen!$Q$6)</f>
        <v>4173.2688106335954</v>
      </c>
      <c r="CD50" s="206">
        <f>'AT-Exp (O)'!CD50*(1+Toeslagen!$Q$6)</f>
        <v>4211.131128472005</v>
      </c>
      <c r="CE50" s="206">
        <f>'AT-Exp (O)'!CE50*(1+Toeslagen!$Q$6)</f>
        <v>4206.924204267737</v>
      </c>
      <c r="CF50" s="206">
        <f>'AT-Exp (O)'!CF50*(1+Toeslagen!$Q$6)</f>
        <v>4122.7857201823826</v>
      </c>
      <c r="CG50" s="206">
        <f>'AT-Exp (O)'!CG50*(1+Toeslagen!$Q$6)</f>
        <v>4935.4654717694912</v>
      </c>
      <c r="CH50" s="206">
        <f>'AT-Exp (O)'!CH50*(1+Toeslagen!$Q$6)</f>
        <v>4935.4654717694912</v>
      </c>
      <c r="CI50" s="206">
        <f>'AT-Exp (O)'!CI50*(1+Toeslagen!$Q$6)</f>
        <v>4935.4654717694912</v>
      </c>
      <c r="CJ50" s="206">
        <f>'AT-Exp (O)'!CJ50*(1+Toeslagen!$Q$6)</f>
        <v>5036.1892569076435</v>
      </c>
      <c r="CK50" s="206">
        <f>'AT-Exp (O)'!CK50*(1+Toeslagen!$Q$6)</f>
        <v>5086.5511494767206</v>
      </c>
      <c r="CL50" s="206">
        <f>'AT-Exp (O)'!CL50*(1+Toeslagen!$Q$6)</f>
        <v>5086.5511494767206</v>
      </c>
      <c r="CM50" s="206">
        <f>'AT-Exp (O)'!CM50*(1+Toeslagen!$Q$6)</f>
        <v>5036.189256907649</v>
      </c>
      <c r="CN50" s="206">
        <f>'AT-Exp (O)'!CN50*(1+Toeslagen!$Q$6)</f>
        <v>0</v>
      </c>
      <c r="CO50" s="206">
        <f>'AT-Exp (O)'!CO50*(1+Toeslagen!$Q$6)</f>
        <v>0</v>
      </c>
      <c r="CP50" s="206">
        <f>'AT-Exp (O)'!CP50*(1+Toeslagen!$Q$6)</f>
        <v>0</v>
      </c>
      <c r="CQ50" s="206">
        <f>'AT-Exp (O)'!CQ50*(1+Toeslagen!$Q$6)</f>
        <v>0</v>
      </c>
      <c r="CR50" s="206">
        <f>'AT-Exp (O)'!CR50*(1+Toeslagen!$Q$6)</f>
        <v>5036.189256907649</v>
      </c>
      <c r="CS50" s="206">
        <f>'AT-Exp (O)'!CS50*(1+Toeslagen!$Q$6)</f>
        <v>5036.189256907649</v>
      </c>
      <c r="CT50" s="206">
        <f>'AT-Exp (O)'!CT50*(1+Toeslagen!$Q$6)</f>
        <v>5036.189256907649</v>
      </c>
      <c r="CU50" s="206">
        <f>'AT-Exp (O)'!CU50*(1+Toeslagen!$Q$6)</f>
        <v>5036.189256907649</v>
      </c>
      <c r="CV50" s="206">
        <f>'AT-Exp (O)'!CV50*(1+Toeslagen!$Q$6)</f>
        <v>5036.189256907649</v>
      </c>
      <c r="CW50" s="206">
        <f>'AT-Exp (O)'!CW50*(1+Toeslagen!$Q$6)</f>
        <v>4985.8273643385728</v>
      </c>
      <c r="CX50" s="206">
        <f>'AT-Exp (O)'!CX50*(1+Toeslagen!$Q$6)</f>
        <v>4935.4654717694957</v>
      </c>
      <c r="CY50" s="206">
        <f>'AT-Exp (O)'!CY50*(1+Toeslagen!$Q$6)</f>
        <v>5036.189256907649</v>
      </c>
      <c r="CZ50" s="206">
        <f>'AT-Exp (O)'!CZ50*(1+Toeslagen!$Q$6)</f>
        <v>4885.1035792004195</v>
      </c>
      <c r="DA50" s="206">
        <f>'AT-Exp (O)'!DA50*(1+Toeslagen!$Q$6)</f>
        <v>5291.716681384838</v>
      </c>
      <c r="DB50" s="206">
        <f>'AT-Exp (O)'!DB50*(1+Toeslagen!$Q$6)</f>
        <v>5291.716681384838</v>
      </c>
      <c r="DC50" s="206">
        <f>'AT-Exp (O)'!DC50*(1+Toeslagen!$Q$6)</f>
        <v>5291.716681384838</v>
      </c>
      <c r="DD50" s="206">
        <f>'AT-Exp (O)'!DD50*(1+Toeslagen!$Q$6)</f>
        <v>5291.716681384838</v>
      </c>
      <c r="DE50" s="206">
        <f>'AT-Exp (O)'!DE50*(1+Toeslagen!$Q$6)</f>
        <v>5291.7166813848289</v>
      </c>
      <c r="DF50" s="206">
        <f>'AT-Exp (O)'!DF50*(1+Toeslagen!$Q$6)</f>
        <v>5238.799514570981</v>
      </c>
      <c r="DG50" s="206">
        <f>'AT-Exp (O)'!DG50*(1+Toeslagen!$Q$6)</f>
        <v>5291.7166813848289</v>
      </c>
      <c r="DH50" s="206">
        <f>'AT-Exp (O)'!DH50*(1+Toeslagen!$Q$6)</f>
        <v>5212.3409311640562</v>
      </c>
      <c r="DI50" s="206">
        <f>'AT-Exp (O)'!DI50*(1+Toeslagen!$Q$6)</f>
        <v>5212.3409311640562</v>
      </c>
      <c r="DJ50" s="206">
        <f>'AT-Exp (O)'!DJ50*(1+Toeslagen!$Q$6)</f>
        <v>5132.9651809432835</v>
      </c>
    </row>
    <row r="51" spans="1:114">
      <c r="A51" s="1">
        <v>56</v>
      </c>
      <c r="B51" s="1">
        <v>56</v>
      </c>
      <c r="C51" s="1"/>
      <c r="D51" s="1">
        <v>4</v>
      </c>
      <c r="F51" t="s">
        <v>203</v>
      </c>
      <c r="G51" t="s">
        <v>204</v>
      </c>
      <c r="H51" t="s">
        <v>206</v>
      </c>
      <c r="I51" t="s">
        <v>206</v>
      </c>
      <c r="J51" t="s">
        <v>202</v>
      </c>
      <c r="N51" s="218">
        <v>11.2</v>
      </c>
      <c r="O51" s="186">
        <v>19600</v>
      </c>
      <c r="Y51" s="206">
        <f>'AT-Exp (O)'!Y51*(1+Toeslagen!$Q$6)</f>
        <v>4938.9323881543187</v>
      </c>
      <c r="Z51" s="206">
        <f>'AT-Exp (O)'!Z51*(1+Toeslagen!$Q$6)</f>
        <v>4938.9323881543187</v>
      </c>
      <c r="AA51" s="206">
        <f>'AT-Exp (O)'!AA51*(1+Toeslagen!$Q$6)</f>
        <v>4938.9323881543187</v>
      </c>
      <c r="AB51" s="206">
        <f>'AT-Exp (O)'!AB51*(1+Toeslagen!$Q$6)</f>
        <v>4938.9323881543187</v>
      </c>
      <c r="AC51" s="206">
        <f>'AT-Exp (O)'!AC51*(1+Toeslagen!$Q$6)</f>
        <v>0</v>
      </c>
      <c r="AD51" s="206">
        <f>'AT-Exp (O)'!AD51*(1+Toeslagen!$Q$6)</f>
        <v>0</v>
      </c>
      <c r="AE51" s="206">
        <f>'AT-Exp (O)'!AE51*(1+Toeslagen!$Q$6)</f>
        <v>0</v>
      </c>
      <c r="AF51" s="206">
        <f>'AT-Exp (O)'!AF51*(1+Toeslagen!$Q$6)</f>
        <v>0</v>
      </c>
      <c r="AG51" s="206">
        <f>'AT-Exp (O)'!AG51*(1+Toeslagen!$Q$6)</f>
        <v>0</v>
      </c>
      <c r="AH51" s="206">
        <f>'AT-Exp (O)'!AH51*(1+Toeslagen!$Q$6)</f>
        <v>0</v>
      </c>
      <c r="AI51" s="206">
        <f>'AT-Exp (O)'!AI51*(1+Toeslagen!$Q$6)</f>
        <v>4958.7674579862642</v>
      </c>
      <c r="AJ51" s="206">
        <f>'AT-Exp (O)'!AJ51*(1+Toeslagen!$Q$6)</f>
        <v>4958.7674579862642</v>
      </c>
      <c r="AK51" s="206">
        <f>'AT-Exp (O)'!AK51*(1+Toeslagen!$Q$6)</f>
        <v>4958.7674579862642</v>
      </c>
      <c r="AL51" s="206">
        <f>'AT-Exp (O)'!AL51*(1+Toeslagen!$Q$6)</f>
        <v>4958.7674579862642</v>
      </c>
      <c r="AM51" s="206">
        <f>'AT-Exp (O)'!AM51*(1+Toeslagen!$Q$6)</f>
        <v>4958.7674579862642</v>
      </c>
      <c r="AN51" s="206">
        <f>'AT-Exp (O)'!AN51*(1+Toeslagen!$Q$6)</f>
        <v>4958.7674579862642</v>
      </c>
      <c r="AO51" s="206">
        <f>'AT-Exp (O)'!AO51*(1+Toeslagen!$Q$6)</f>
        <v>4958.7674579862614</v>
      </c>
      <c r="AP51" s="206">
        <f>'AT-Exp (O)'!AP51*(1+Toeslagen!$Q$6)</f>
        <v>4958.7674579862614</v>
      </c>
      <c r="AQ51" s="206">
        <f>'AT-Exp (O)'!AQ51*(1+Toeslagen!$Q$6)</f>
        <v>4958.7674579862614</v>
      </c>
      <c r="AR51" s="206">
        <f>'AT-Exp (O)'!AR51*(1+Toeslagen!$Q$6)</f>
        <v>0</v>
      </c>
      <c r="AS51" s="206">
        <f>'AT-Exp (O)'!AS51*(1+Toeslagen!$Q$6)</f>
        <v>4919.0973183223714</v>
      </c>
      <c r="AT51" s="206">
        <f>'AT-Exp (O)'!AT51*(1+Toeslagen!$Q$6)</f>
        <v>4909.1797834063991</v>
      </c>
      <c r="AU51" s="206">
        <f>'AT-Exp (O)'!AU51*(1+Toeslagen!$Q$6)</f>
        <v>4909.1797834063991</v>
      </c>
      <c r="AV51" s="206">
        <f>'AT-Exp (O)'!AV51*(1+Toeslagen!$Q$6)</f>
        <v>4859.5921088265359</v>
      </c>
      <c r="AW51" s="206">
        <f>'AT-Exp (O)'!AW51*(1+Toeslagen!$Q$6)</f>
        <v>4958.7674579862614</v>
      </c>
      <c r="AX51" s="206">
        <f>'AT-Exp (O)'!AX51*(1+Toeslagen!$Q$6)</f>
        <v>4958.7674579862614</v>
      </c>
      <c r="AY51" s="206">
        <f>'AT-Exp (O)'!AY51*(1+Toeslagen!$Q$6)</f>
        <v>4958.7674579862614</v>
      </c>
      <c r="AZ51" s="206">
        <f>'AT-Exp (O)'!AZ51*(1+Toeslagen!$Q$6)</f>
        <v>4958.7674579862614</v>
      </c>
      <c r="BA51" s="206">
        <f>'AT-Exp (O)'!BA51*(1+Toeslagen!$Q$6)</f>
        <v>4958.7674579862614</v>
      </c>
      <c r="BB51" s="206">
        <f>'AT-Exp (O)'!BB51*(1+Toeslagen!$Q$6)</f>
        <v>4958.7674579862614</v>
      </c>
      <c r="BC51" s="206">
        <f>'AT-Exp (O)'!BC51*(1+Toeslagen!$Q$6)</f>
        <v>4336.0327849090882</v>
      </c>
      <c r="BD51" s="206">
        <f>'AT-Exp (O)'!BD51*(1+Toeslagen!$Q$6)</f>
        <v>4309.8595487828752</v>
      </c>
      <c r="BE51" s="206">
        <f>'AT-Exp (O)'!BE51*(1+Toeslagen!$Q$6)</f>
        <v>4379.6548451194403</v>
      </c>
      <c r="BF51" s="206">
        <f>'AT-Exp (O)'!BF51*(1+Toeslagen!$Q$6)</f>
        <v>4362.2060210352993</v>
      </c>
      <c r="BG51" s="206">
        <f>'AT-Exp (O)'!BG51*(1+Toeslagen!$Q$6)</f>
        <v>4362.2060210352993</v>
      </c>
      <c r="BH51" s="206">
        <f>'AT-Exp (O)'!BH51*(1+Toeslagen!$Q$6)</f>
        <v>4362.2060210352884</v>
      </c>
      <c r="BI51" s="206">
        <f>'AT-Exp (O)'!BI51*(1+Toeslagen!$Q$6)</f>
        <v>4362.2060210352884</v>
      </c>
      <c r="BJ51" s="206">
        <f>'AT-Exp (O)'!BJ51*(1+Toeslagen!$Q$6)</f>
        <v>4349.1194029721819</v>
      </c>
      <c r="BK51" s="206">
        <f>'AT-Exp (O)'!BK51*(1+Toeslagen!$Q$6)</f>
        <v>4336.0720447632657</v>
      </c>
      <c r="BL51" s="206">
        <f>'AT-Exp (O)'!BL51*(1+Toeslagen!$Q$6)</f>
        <v>4318.5839608249353</v>
      </c>
      <c r="BM51" s="206">
        <f>'AT-Exp (O)'!BM51*(1+Toeslagen!$Q$6)</f>
        <v>4340.3949909301118</v>
      </c>
      <c r="BN51" s="206">
        <f>'AT-Exp (O)'!BN51*(1+Toeslagen!$Q$6)</f>
        <v>4340.3949909301118</v>
      </c>
      <c r="BO51" s="206">
        <f>'AT-Exp (O)'!BO51*(1+Toeslagen!$Q$6)</f>
        <v>4340.3949909301118</v>
      </c>
      <c r="BP51" s="206">
        <f>'AT-Exp (O)'!BP51*(1+Toeslagen!$Q$6)</f>
        <v>4340.3949909301118</v>
      </c>
      <c r="BQ51" s="206">
        <f>'AT-Exp (O)'!BQ51*(1+Toeslagen!$Q$6)</f>
        <v>4340.3949909301118</v>
      </c>
      <c r="BR51" s="206">
        <f>'AT-Exp (O)'!BR51*(1+Toeslagen!$Q$6)</f>
        <v>4362.2060210352884</v>
      </c>
      <c r="BS51" s="206">
        <f>'AT-Exp (O)'!BS51*(1+Toeslagen!$Q$6)</f>
        <v>4362.2060210352884</v>
      </c>
      <c r="BT51" s="206">
        <f>'AT-Exp (O)'!BT51*(1+Toeslagen!$Q$6)</f>
        <v>4362.2060210352884</v>
      </c>
      <c r="BU51" s="206">
        <f>'AT-Exp (O)'!BU51*(1+Toeslagen!$Q$6)</f>
        <v>4299.5788820190592</v>
      </c>
      <c r="BV51" s="206">
        <f>'AT-Exp (O)'!BV51*(1+Toeslagen!$Q$6)</f>
        <v>0</v>
      </c>
      <c r="BW51" s="206">
        <f>'AT-Exp (O)'!BW51*(1+Toeslagen!$Q$6)</f>
        <v>0</v>
      </c>
      <c r="BX51" s="206">
        <f>'AT-Exp (O)'!BX51*(1+Toeslagen!$Q$6)</f>
        <v>4269.6315664229078</v>
      </c>
      <c r="BY51" s="206">
        <f>'AT-Exp (O)'!BY51*(1+Toeslagen!$Q$6)</f>
        <v>4278.1879423075225</v>
      </c>
      <c r="BZ51" s="206">
        <f>'AT-Exp (O)'!BZ51*(1+Toeslagen!$Q$6)</f>
        <v>4256.7970025959848</v>
      </c>
      <c r="CA51" s="206">
        <f>'AT-Exp (O)'!CA51*(1+Toeslagen!$Q$6)</f>
        <v>4256.7970025959848</v>
      </c>
      <c r="CB51" s="206">
        <f>'AT-Exp (O)'!CB51*(1+Toeslagen!$Q$6)</f>
        <v>4291.0225061344445</v>
      </c>
      <c r="CC51" s="206">
        <f>'AT-Exp (O)'!CC51*(1+Toeslagen!$Q$6)</f>
        <v>4243.9624387690619</v>
      </c>
      <c r="CD51" s="206">
        <f>'AT-Exp (O)'!CD51*(1+Toeslagen!$Q$6)</f>
        <v>4282.4661302498298</v>
      </c>
      <c r="CE51" s="206">
        <f>'AT-Exp (O)'!CE51*(1+Toeslagen!$Q$6)</f>
        <v>4278.1879423075225</v>
      </c>
      <c r="CF51" s="206">
        <f>'AT-Exp (O)'!CF51*(1+Toeslagen!$Q$6)</f>
        <v>4192.624183461372</v>
      </c>
      <c r="CG51" s="206">
        <f>'AT-Exp (O)'!CG51*(1+Toeslagen!$Q$6)</f>
        <v>5004.3314423261991</v>
      </c>
      <c r="CH51" s="206">
        <f>'AT-Exp (O)'!CH51*(1+Toeslagen!$Q$6)</f>
        <v>5004.3314423261991</v>
      </c>
      <c r="CI51" s="206">
        <f>'AT-Exp (O)'!CI51*(1+Toeslagen!$Q$6)</f>
        <v>5004.3314423261991</v>
      </c>
      <c r="CJ51" s="206">
        <f>'AT-Exp (O)'!CJ51*(1+Toeslagen!$Q$6)</f>
        <v>5106.4606554348966</v>
      </c>
      <c r="CK51" s="206">
        <f>'AT-Exp (O)'!CK51*(1+Toeslagen!$Q$6)</f>
        <v>5157.5252619892453</v>
      </c>
      <c r="CL51" s="206">
        <f>'AT-Exp (O)'!CL51*(1+Toeslagen!$Q$6)</f>
        <v>5157.5252619892453</v>
      </c>
      <c r="CM51" s="206">
        <f>'AT-Exp (O)'!CM51*(1+Toeslagen!$Q$6)</f>
        <v>5106.4606554349039</v>
      </c>
      <c r="CN51" s="206">
        <f>'AT-Exp (O)'!CN51*(1+Toeslagen!$Q$6)</f>
        <v>0</v>
      </c>
      <c r="CO51" s="206">
        <f>'AT-Exp (O)'!CO51*(1+Toeslagen!$Q$6)</f>
        <v>0</v>
      </c>
      <c r="CP51" s="206">
        <f>'AT-Exp (O)'!CP51*(1+Toeslagen!$Q$6)</f>
        <v>0</v>
      </c>
      <c r="CQ51" s="206">
        <f>'AT-Exp (O)'!CQ51*(1+Toeslagen!$Q$6)</f>
        <v>0</v>
      </c>
      <c r="CR51" s="206">
        <f>'AT-Exp (O)'!CR51*(1+Toeslagen!$Q$6)</f>
        <v>5106.4606554349039</v>
      </c>
      <c r="CS51" s="206">
        <f>'AT-Exp (O)'!CS51*(1+Toeslagen!$Q$6)</f>
        <v>5106.4606554349039</v>
      </c>
      <c r="CT51" s="206">
        <f>'AT-Exp (O)'!CT51*(1+Toeslagen!$Q$6)</f>
        <v>5106.4606554349039</v>
      </c>
      <c r="CU51" s="206">
        <f>'AT-Exp (O)'!CU51*(1+Toeslagen!$Q$6)</f>
        <v>5106.4606554349039</v>
      </c>
      <c r="CV51" s="206">
        <f>'AT-Exp (O)'!CV51*(1+Toeslagen!$Q$6)</f>
        <v>5106.4606554349039</v>
      </c>
      <c r="CW51" s="206">
        <f>'AT-Exp (O)'!CW51*(1+Toeslagen!$Q$6)</f>
        <v>5055.3960488805542</v>
      </c>
      <c r="CX51" s="206">
        <f>'AT-Exp (O)'!CX51*(1+Toeslagen!$Q$6)</f>
        <v>5004.3314423262054</v>
      </c>
      <c r="CY51" s="206">
        <f>'AT-Exp (O)'!CY51*(1+Toeslagen!$Q$6)</f>
        <v>5106.4606554349039</v>
      </c>
      <c r="CZ51" s="206">
        <f>'AT-Exp (O)'!CZ51*(1+Toeslagen!$Q$6)</f>
        <v>4953.2668357718567</v>
      </c>
      <c r="DA51" s="206">
        <f>'AT-Exp (O)'!DA51*(1+Toeslagen!$Q$6)</f>
        <v>5379.0232415439023</v>
      </c>
      <c r="DB51" s="206">
        <f>'AT-Exp (O)'!DB51*(1+Toeslagen!$Q$6)</f>
        <v>5379.0232415439023</v>
      </c>
      <c r="DC51" s="206">
        <f>'AT-Exp (O)'!DC51*(1+Toeslagen!$Q$6)</f>
        <v>5379.0232415439023</v>
      </c>
      <c r="DD51" s="206">
        <f>'AT-Exp (O)'!DD51*(1+Toeslagen!$Q$6)</f>
        <v>5379.0232415439023</v>
      </c>
      <c r="DE51" s="206">
        <f>'AT-Exp (O)'!DE51*(1+Toeslagen!$Q$6)</f>
        <v>5379.0232415439023</v>
      </c>
      <c r="DF51" s="206">
        <f>'AT-Exp (O)'!DF51*(1+Toeslagen!$Q$6)</f>
        <v>5325.233009128463</v>
      </c>
      <c r="DG51" s="206">
        <f>'AT-Exp (O)'!DG51*(1+Toeslagen!$Q$6)</f>
        <v>5379.0232415439023</v>
      </c>
      <c r="DH51" s="206">
        <f>'AT-Exp (O)'!DH51*(1+Toeslagen!$Q$6)</f>
        <v>5298.3378929207438</v>
      </c>
      <c r="DI51" s="206">
        <f>'AT-Exp (O)'!DI51*(1+Toeslagen!$Q$6)</f>
        <v>5298.3378929207438</v>
      </c>
      <c r="DJ51" s="206">
        <f>'AT-Exp (O)'!DJ51*(1+Toeslagen!$Q$6)</f>
        <v>5217.6525442975844</v>
      </c>
    </row>
    <row r="52" spans="1:114">
      <c r="A52" s="1">
        <v>57</v>
      </c>
      <c r="B52" s="1">
        <v>57</v>
      </c>
      <c r="C52" s="1"/>
      <c r="D52" s="1">
        <v>4</v>
      </c>
      <c r="F52" t="s">
        <v>203</v>
      </c>
      <c r="G52" t="s">
        <v>204</v>
      </c>
      <c r="H52" t="s">
        <v>206</v>
      </c>
      <c r="I52" t="s">
        <v>206</v>
      </c>
      <c r="J52" t="s">
        <v>202</v>
      </c>
      <c r="N52" s="218">
        <v>11.5</v>
      </c>
      <c r="O52" s="186">
        <v>20125</v>
      </c>
      <c r="Y52" s="206">
        <f>'AT-Exp (O)'!Y52*(1+Toeslagen!$Q$6)</f>
        <v>5011.3743867976236</v>
      </c>
      <c r="Z52" s="206">
        <f>'AT-Exp (O)'!Z52*(1+Toeslagen!$Q$6)</f>
        <v>5011.3743867976236</v>
      </c>
      <c r="AA52" s="206">
        <f>'AT-Exp (O)'!AA52*(1+Toeslagen!$Q$6)</f>
        <v>5011.3743867976236</v>
      </c>
      <c r="AB52" s="206">
        <f>'AT-Exp (O)'!AB52*(1+Toeslagen!$Q$6)</f>
        <v>5011.3743867976236</v>
      </c>
      <c r="AC52" s="206">
        <f>'AT-Exp (O)'!AC52*(1+Toeslagen!$Q$6)</f>
        <v>0</v>
      </c>
      <c r="AD52" s="206">
        <f>'AT-Exp (O)'!AD52*(1+Toeslagen!$Q$6)</f>
        <v>0</v>
      </c>
      <c r="AE52" s="206">
        <f>'AT-Exp (O)'!AE52*(1+Toeslagen!$Q$6)</f>
        <v>0</v>
      </c>
      <c r="AF52" s="206">
        <f>'AT-Exp (O)'!AF52*(1+Toeslagen!$Q$6)</f>
        <v>0</v>
      </c>
      <c r="AG52" s="206">
        <f>'AT-Exp (O)'!AG52*(1+Toeslagen!$Q$6)</f>
        <v>0</v>
      </c>
      <c r="AH52" s="206">
        <f>'AT-Exp (O)'!AH52*(1+Toeslagen!$Q$6)</f>
        <v>0</v>
      </c>
      <c r="AI52" s="206">
        <f>'AT-Exp (O)'!AI52*(1+Toeslagen!$Q$6)</f>
        <v>5031.5003883510281</v>
      </c>
      <c r="AJ52" s="206">
        <f>'AT-Exp (O)'!AJ52*(1+Toeslagen!$Q$6)</f>
        <v>5031.5003883510281</v>
      </c>
      <c r="AK52" s="206">
        <f>'AT-Exp (O)'!AK52*(1+Toeslagen!$Q$6)</f>
        <v>5031.5003883510281</v>
      </c>
      <c r="AL52" s="206">
        <f>'AT-Exp (O)'!AL52*(1+Toeslagen!$Q$6)</f>
        <v>5031.5003883510281</v>
      </c>
      <c r="AM52" s="206">
        <f>'AT-Exp (O)'!AM52*(1+Toeslagen!$Q$6)</f>
        <v>5031.5003883510281</v>
      </c>
      <c r="AN52" s="206">
        <f>'AT-Exp (O)'!AN52*(1+Toeslagen!$Q$6)</f>
        <v>5031.5003883510281</v>
      </c>
      <c r="AO52" s="206">
        <f>'AT-Exp (O)'!AO52*(1+Toeslagen!$Q$6)</f>
        <v>5031.5003883510362</v>
      </c>
      <c r="AP52" s="206">
        <f>'AT-Exp (O)'!AP52*(1+Toeslagen!$Q$6)</f>
        <v>5031.5003883510362</v>
      </c>
      <c r="AQ52" s="206">
        <f>'AT-Exp (O)'!AQ52*(1+Toeslagen!$Q$6)</f>
        <v>5031.5003883510362</v>
      </c>
      <c r="AR52" s="206">
        <f>'AT-Exp (O)'!AR52*(1+Toeslagen!$Q$6)</f>
        <v>0</v>
      </c>
      <c r="AS52" s="206">
        <f>'AT-Exp (O)'!AS52*(1+Toeslagen!$Q$6)</f>
        <v>4991.2483852442274</v>
      </c>
      <c r="AT52" s="206">
        <f>'AT-Exp (O)'!AT52*(1+Toeslagen!$Q$6)</f>
        <v>4981.1853844675252</v>
      </c>
      <c r="AU52" s="206">
        <f>'AT-Exp (O)'!AU52*(1+Toeslagen!$Q$6)</f>
        <v>4981.1853844675252</v>
      </c>
      <c r="AV52" s="206">
        <f>'AT-Exp (O)'!AV52*(1+Toeslagen!$Q$6)</f>
        <v>4930.870380584015</v>
      </c>
      <c r="AW52" s="206">
        <f>'AT-Exp (O)'!AW52*(1+Toeslagen!$Q$6)</f>
        <v>5031.5003883510362</v>
      </c>
      <c r="AX52" s="206">
        <f>'AT-Exp (O)'!AX52*(1+Toeslagen!$Q$6)</f>
        <v>5031.5003883510362</v>
      </c>
      <c r="AY52" s="206">
        <f>'AT-Exp (O)'!AY52*(1+Toeslagen!$Q$6)</f>
        <v>5031.5003883510362</v>
      </c>
      <c r="AZ52" s="206">
        <f>'AT-Exp (O)'!AZ52*(1+Toeslagen!$Q$6)</f>
        <v>5031.5003883510362</v>
      </c>
      <c r="BA52" s="206">
        <f>'AT-Exp (O)'!BA52*(1+Toeslagen!$Q$6)</f>
        <v>5031.5003883510362</v>
      </c>
      <c r="BB52" s="206">
        <f>'AT-Exp (O)'!BB52*(1+Toeslagen!$Q$6)</f>
        <v>5031.5003883510362</v>
      </c>
      <c r="BC52" s="206">
        <f>'AT-Exp (O)'!BC52*(1+Toeslagen!$Q$6)</f>
        <v>4408.6581128501466</v>
      </c>
      <c r="BD52" s="206">
        <f>'AT-Exp (O)'!BD52*(1+Toeslagen!$Q$6)</f>
        <v>4382.046494462722</v>
      </c>
      <c r="BE52" s="206">
        <f>'AT-Exp (O)'!BE52*(1+Toeslagen!$Q$6)</f>
        <v>4453.0108101625219</v>
      </c>
      <c r="BF52" s="206">
        <f>'AT-Exp (O)'!BF52*(1+Toeslagen!$Q$6)</f>
        <v>4435.2697312375722</v>
      </c>
      <c r="BG52" s="206">
        <f>'AT-Exp (O)'!BG52*(1+Toeslagen!$Q$6)</f>
        <v>4435.2697312375722</v>
      </c>
      <c r="BH52" s="206">
        <f>'AT-Exp (O)'!BH52*(1+Toeslagen!$Q$6)</f>
        <v>4435.2697312375622</v>
      </c>
      <c r="BI52" s="206">
        <f>'AT-Exp (O)'!BI52*(1+Toeslagen!$Q$6)</f>
        <v>4435.2697312375622</v>
      </c>
      <c r="BJ52" s="206">
        <f>'AT-Exp (O)'!BJ52*(1+Toeslagen!$Q$6)</f>
        <v>4421.9639220438485</v>
      </c>
      <c r="BK52" s="206">
        <f>'AT-Exp (O)'!BK52*(1+Toeslagen!$Q$6)</f>
        <v>4408.6980302777174</v>
      </c>
      <c r="BL52" s="206">
        <f>'AT-Exp (O)'!BL52*(1+Toeslagen!$Q$6)</f>
        <v>4390.9170339251859</v>
      </c>
      <c r="BM52" s="206">
        <f>'AT-Exp (O)'!BM52*(1+Toeslagen!$Q$6)</f>
        <v>4413.0933825813736</v>
      </c>
      <c r="BN52" s="206">
        <f>'AT-Exp (O)'!BN52*(1+Toeslagen!$Q$6)</f>
        <v>4413.0933825813736</v>
      </c>
      <c r="BO52" s="206">
        <f>'AT-Exp (O)'!BO52*(1+Toeslagen!$Q$6)</f>
        <v>4413.0933825813736</v>
      </c>
      <c r="BP52" s="206">
        <f>'AT-Exp (O)'!BP52*(1+Toeslagen!$Q$6)</f>
        <v>4413.0933825813736</v>
      </c>
      <c r="BQ52" s="206">
        <f>'AT-Exp (O)'!BQ52*(1+Toeslagen!$Q$6)</f>
        <v>4413.0933825813736</v>
      </c>
      <c r="BR52" s="206">
        <f>'AT-Exp (O)'!BR52*(1+Toeslagen!$Q$6)</f>
        <v>4435.2697312375622</v>
      </c>
      <c r="BS52" s="206">
        <f>'AT-Exp (O)'!BS52*(1+Toeslagen!$Q$6)</f>
        <v>4435.2697312375622</v>
      </c>
      <c r="BT52" s="206">
        <f>'AT-Exp (O)'!BT52*(1+Toeslagen!$Q$6)</f>
        <v>4435.2697312375622</v>
      </c>
      <c r="BU52" s="206">
        <f>'AT-Exp (O)'!BU52*(1+Toeslagen!$Q$6)</f>
        <v>4373.3403445090426</v>
      </c>
      <c r="BV52" s="206">
        <f>'AT-Exp (O)'!BV52*(1+Toeslagen!$Q$6)</f>
        <v>0</v>
      </c>
      <c r="BW52" s="206">
        <f>'AT-Exp (O)'!BW52*(1+Toeslagen!$Q$6)</f>
        <v>0</v>
      </c>
      <c r="BX52" s="206">
        <f>'AT-Exp (O)'!BX52*(1+Toeslagen!$Q$6)</f>
        <v>4342.8792674826109</v>
      </c>
      <c r="BY52" s="206">
        <f>'AT-Exp (O)'!BY52*(1+Toeslagen!$Q$6)</f>
        <v>4351.5824323473062</v>
      </c>
      <c r="BZ52" s="206">
        <f>'AT-Exp (O)'!BZ52*(1+Toeslagen!$Q$6)</f>
        <v>4329.8245201855698</v>
      </c>
      <c r="CA52" s="206">
        <f>'AT-Exp (O)'!CA52*(1+Toeslagen!$Q$6)</f>
        <v>4329.8245201855698</v>
      </c>
      <c r="CB52" s="206">
        <f>'AT-Exp (O)'!CB52*(1+Toeslagen!$Q$6)</f>
        <v>4364.6371796443482</v>
      </c>
      <c r="CC52" s="206">
        <f>'AT-Exp (O)'!CC52*(1+Toeslagen!$Q$6)</f>
        <v>4316.7697728885287</v>
      </c>
      <c r="CD52" s="206">
        <f>'AT-Exp (O)'!CD52*(1+Toeslagen!$Q$6)</f>
        <v>4355.9340147796529</v>
      </c>
      <c r="CE52" s="206">
        <f>'AT-Exp (O)'!CE52*(1+Toeslagen!$Q$6)</f>
        <v>4351.5824323473062</v>
      </c>
      <c r="CF52" s="206">
        <f>'AT-Exp (O)'!CF52*(1+Toeslagen!$Q$6)</f>
        <v>4264.5507837003606</v>
      </c>
      <c r="CG52" s="206">
        <f>'AT-Exp (O)'!CG52*(1+Toeslagen!$Q$6)</f>
        <v>5075.2855498429044</v>
      </c>
      <c r="CH52" s="206">
        <f>'AT-Exp (O)'!CH52*(1+Toeslagen!$Q$6)</f>
        <v>5075.2855498429044</v>
      </c>
      <c r="CI52" s="206">
        <f>'AT-Exp (O)'!CI52*(1+Toeslagen!$Q$6)</f>
        <v>5075.2855498429044</v>
      </c>
      <c r="CJ52" s="206">
        <f>'AT-Exp (O)'!CJ52*(1+Toeslagen!$Q$6)</f>
        <v>5178.8628059621478</v>
      </c>
      <c r="CK52" s="206">
        <f>'AT-Exp (O)'!CK52*(1+Toeslagen!$Q$6)</f>
        <v>5178.8628059621478</v>
      </c>
      <c r="CL52" s="206">
        <f>'AT-Exp (O)'!CL52*(1+Toeslagen!$Q$6)</f>
        <v>5178.8628059621478</v>
      </c>
      <c r="CM52" s="206">
        <f>'AT-Exp (O)'!CM52*(1+Toeslagen!$Q$6)</f>
        <v>5178.8628059621378</v>
      </c>
      <c r="CN52" s="206">
        <f>'AT-Exp (O)'!CN52*(1+Toeslagen!$Q$6)</f>
        <v>0</v>
      </c>
      <c r="CO52" s="206">
        <f>'AT-Exp (O)'!CO52*(1+Toeslagen!$Q$6)</f>
        <v>0</v>
      </c>
      <c r="CP52" s="206">
        <f>'AT-Exp (O)'!CP52*(1+Toeslagen!$Q$6)</f>
        <v>0</v>
      </c>
      <c r="CQ52" s="206">
        <f>'AT-Exp (O)'!CQ52*(1+Toeslagen!$Q$6)</f>
        <v>0</v>
      </c>
      <c r="CR52" s="206">
        <f>'AT-Exp (O)'!CR52*(1+Toeslagen!$Q$6)</f>
        <v>5178.8628059621378</v>
      </c>
      <c r="CS52" s="206">
        <f>'AT-Exp (O)'!CS52*(1+Toeslagen!$Q$6)</f>
        <v>5178.8628059621378</v>
      </c>
      <c r="CT52" s="206">
        <f>'AT-Exp (O)'!CT52*(1+Toeslagen!$Q$6)</f>
        <v>5178.8628059621378</v>
      </c>
      <c r="CU52" s="206">
        <f>'AT-Exp (O)'!CU52*(1+Toeslagen!$Q$6)</f>
        <v>5178.8628059621378</v>
      </c>
      <c r="CV52" s="206">
        <f>'AT-Exp (O)'!CV52*(1+Toeslagen!$Q$6)</f>
        <v>5178.8628059621378</v>
      </c>
      <c r="CW52" s="206">
        <f>'AT-Exp (O)'!CW52*(1+Toeslagen!$Q$6)</f>
        <v>5127.0741779025166</v>
      </c>
      <c r="CX52" s="206">
        <f>'AT-Exp (O)'!CX52*(1+Toeslagen!$Q$6)</f>
        <v>5075.2855498428944</v>
      </c>
      <c r="CY52" s="206">
        <f>'AT-Exp (O)'!CY52*(1+Toeslagen!$Q$6)</f>
        <v>5178.8628059621378</v>
      </c>
      <c r="CZ52" s="206">
        <f>'AT-Exp (O)'!CZ52*(1+Toeslagen!$Q$6)</f>
        <v>5023.4969217832731</v>
      </c>
      <c r="DA52" s="206">
        <f>'AT-Exp (O)'!DA52*(1+Toeslagen!$Q$6)</f>
        <v>5468.4605537029693</v>
      </c>
      <c r="DB52" s="206">
        <f>'AT-Exp (O)'!DB52*(1+Toeslagen!$Q$6)</f>
        <v>5468.4605537029693</v>
      </c>
      <c r="DC52" s="206">
        <f>'AT-Exp (O)'!DC52*(1+Toeslagen!$Q$6)</f>
        <v>5468.4605537029693</v>
      </c>
      <c r="DD52" s="206">
        <f>'AT-Exp (O)'!DD52*(1+Toeslagen!$Q$6)</f>
        <v>5468.4605537029693</v>
      </c>
      <c r="DE52" s="206">
        <f>'AT-Exp (O)'!DE52*(1+Toeslagen!$Q$6)</f>
        <v>5468.4605537029765</v>
      </c>
      <c r="DF52" s="206">
        <f>'AT-Exp (O)'!DF52*(1+Toeslagen!$Q$6)</f>
        <v>5413.7759481659468</v>
      </c>
      <c r="DG52" s="206">
        <f>'AT-Exp (O)'!DG52*(1+Toeslagen!$Q$6)</f>
        <v>5468.4605537029765</v>
      </c>
      <c r="DH52" s="206">
        <f>'AT-Exp (O)'!DH52*(1+Toeslagen!$Q$6)</f>
        <v>5386.4336453974311</v>
      </c>
      <c r="DI52" s="206">
        <f>'AT-Exp (O)'!DI52*(1+Toeslagen!$Q$6)</f>
        <v>5386.4336453974311</v>
      </c>
      <c r="DJ52" s="206">
        <f>'AT-Exp (O)'!DJ52*(1+Toeslagen!$Q$6)</f>
        <v>5304.4067370918874</v>
      </c>
    </row>
    <row r="53" spans="1:114">
      <c r="A53" s="1">
        <v>60</v>
      </c>
      <c r="B53" s="1">
        <v>60</v>
      </c>
      <c r="C53" s="1"/>
      <c r="D53" s="1">
        <v>5</v>
      </c>
      <c r="F53" t="s">
        <v>204</v>
      </c>
      <c r="G53" t="s">
        <v>206</v>
      </c>
      <c r="H53" t="s">
        <v>206</v>
      </c>
      <c r="I53" t="s">
        <v>206</v>
      </c>
      <c r="J53" t="s">
        <v>202</v>
      </c>
      <c r="N53" s="218">
        <v>11.6</v>
      </c>
      <c r="O53" s="186">
        <v>20300</v>
      </c>
      <c r="Y53" s="206">
        <f>'AT-Exp (O)'!Y53*(1+Toeslagen!$Q$6)</f>
        <v>5081.6941564489262</v>
      </c>
      <c r="Z53" s="206">
        <f>'AT-Exp (O)'!Z53*(1+Toeslagen!$Q$6)</f>
        <v>5081.6941564489262</v>
      </c>
      <c r="AA53" s="206">
        <f>'AT-Exp (O)'!AA53*(1+Toeslagen!$Q$6)</f>
        <v>5081.6941564489262</v>
      </c>
      <c r="AB53" s="206">
        <f>'AT-Exp (O)'!AB53*(1+Toeslagen!$Q$6)</f>
        <v>5081.6941564489262</v>
      </c>
      <c r="AC53" s="206">
        <f>'AT-Exp (O)'!AC53*(1+Toeslagen!$Q$6)</f>
        <v>0</v>
      </c>
      <c r="AD53" s="206">
        <f>'AT-Exp (O)'!AD53*(1+Toeslagen!$Q$6)</f>
        <v>0</v>
      </c>
      <c r="AE53" s="206">
        <f>'AT-Exp (O)'!AE53*(1+Toeslagen!$Q$6)</f>
        <v>0</v>
      </c>
      <c r="AF53" s="206">
        <f>'AT-Exp (O)'!AF53*(1+Toeslagen!$Q$6)</f>
        <v>0</v>
      </c>
      <c r="AG53" s="206">
        <f>'AT-Exp (O)'!AG53*(1+Toeslagen!$Q$6)</f>
        <v>0</v>
      </c>
      <c r="AH53" s="206">
        <f>'AT-Exp (O)'!AH53*(1+Toeslagen!$Q$6)</f>
        <v>0</v>
      </c>
      <c r="AI53" s="206">
        <f>'AT-Exp (O)'!AI53*(1+Toeslagen!$Q$6)</f>
        <v>5102.1025667157901</v>
      </c>
      <c r="AJ53" s="206">
        <f>'AT-Exp (O)'!AJ53*(1+Toeslagen!$Q$6)</f>
        <v>5102.1025667157901</v>
      </c>
      <c r="AK53" s="206">
        <f>'AT-Exp (O)'!AK53*(1+Toeslagen!$Q$6)</f>
        <v>5102.1025667157901</v>
      </c>
      <c r="AL53" s="206">
        <f>'AT-Exp (O)'!AL53*(1+Toeslagen!$Q$6)</f>
        <v>5102.1025667157901</v>
      </c>
      <c r="AM53" s="206">
        <f>'AT-Exp (O)'!AM53*(1+Toeslagen!$Q$6)</f>
        <v>5102.1025667157901</v>
      </c>
      <c r="AN53" s="206">
        <f>'AT-Exp (O)'!AN53*(1+Toeslagen!$Q$6)</f>
        <v>5102.1025667157901</v>
      </c>
      <c r="AO53" s="206">
        <f>'AT-Exp (O)'!AO53*(1+Toeslagen!$Q$6)</f>
        <v>5102.1025667157901</v>
      </c>
      <c r="AP53" s="206">
        <f>'AT-Exp (O)'!AP53*(1+Toeslagen!$Q$6)</f>
        <v>5102.1025667157901</v>
      </c>
      <c r="AQ53" s="206">
        <f>'AT-Exp (O)'!AQ53*(1+Toeslagen!$Q$6)</f>
        <v>5102.1025667157901</v>
      </c>
      <c r="AR53" s="206">
        <f>'AT-Exp (O)'!AR53*(1+Toeslagen!$Q$6)</f>
        <v>0</v>
      </c>
      <c r="AS53" s="206">
        <f>'AT-Exp (O)'!AS53*(1+Toeslagen!$Q$6)</f>
        <v>5061.285746182064</v>
      </c>
      <c r="AT53" s="206">
        <f>'AT-Exp (O)'!AT53*(1+Toeslagen!$Q$6)</f>
        <v>5051.0815410486321</v>
      </c>
      <c r="AU53" s="206">
        <f>'AT-Exp (O)'!AU53*(1+Toeslagen!$Q$6)</f>
        <v>5051.0815410486321</v>
      </c>
      <c r="AV53" s="206">
        <f>'AT-Exp (O)'!AV53*(1+Toeslagen!$Q$6)</f>
        <v>5000.060515381474</v>
      </c>
      <c r="AW53" s="206">
        <f>'AT-Exp (O)'!AW53*(1+Toeslagen!$Q$6)</f>
        <v>5102.1025667157901</v>
      </c>
      <c r="AX53" s="206">
        <f>'AT-Exp (O)'!AX53*(1+Toeslagen!$Q$6)</f>
        <v>5102.1025667157901</v>
      </c>
      <c r="AY53" s="206">
        <f>'AT-Exp (O)'!AY53*(1+Toeslagen!$Q$6)</f>
        <v>5102.1025667157901</v>
      </c>
      <c r="AZ53" s="206">
        <f>'AT-Exp (O)'!AZ53*(1+Toeslagen!$Q$6)</f>
        <v>5102.1025667157901</v>
      </c>
      <c r="BA53" s="206">
        <f>'AT-Exp (O)'!BA53*(1+Toeslagen!$Q$6)</f>
        <v>5102.1025667157901</v>
      </c>
      <c r="BB53" s="206">
        <f>'AT-Exp (O)'!BB53*(1+Toeslagen!$Q$6)</f>
        <v>5102.1025667157901</v>
      </c>
      <c r="BC53" s="206">
        <f>'AT-Exp (O)'!BC53*(1+Toeslagen!$Q$6)</f>
        <v>4479.1654733032065</v>
      </c>
      <c r="BD53" s="206">
        <f>'AT-Exp (O)'!BD53*(1+Toeslagen!$Q$6)</f>
        <v>4452.1282571665679</v>
      </c>
      <c r="BE53" s="206">
        <f>'AT-Exp (O)'!BE53*(1+Toeslagen!$Q$6)</f>
        <v>4524.227500197605</v>
      </c>
      <c r="BF53" s="206">
        <f>'AT-Exp (O)'!BF53*(1+Toeslagen!$Q$6)</f>
        <v>4506.202689439845</v>
      </c>
      <c r="BG53" s="206">
        <f>'AT-Exp (O)'!BG53*(1+Toeslagen!$Q$6)</f>
        <v>4506.202689439845</v>
      </c>
      <c r="BH53" s="206">
        <f>'AT-Exp (O)'!BH53*(1+Toeslagen!$Q$6)</f>
        <v>4506.2026894398559</v>
      </c>
      <c r="BI53" s="206">
        <f>'AT-Exp (O)'!BI53*(1+Toeslagen!$Q$6)</f>
        <v>4506.2026894398559</v>
      </c>
      <c r="BJ53" s="206">
        <f>'AT-Exp (O)'!BJ53*(1+Toeslagen!$Q$6)</f>
        <v>4492.6840813715362</v>
      </c>
      <c r="BK53" s="206">
        <f>'AT-Exp (O)'!BK53*(1+Toeslagen!$Q$6)</f>
        <v>4479.206029127422</v>
      </c>
      <c r="BL53" s="206">
        <f>'AT-Exp (O)'!BL53*(1+Toeslagen!$Q$6)</f>
        <v>4461.1406625454574</v>
      </c>
      <c r="BM53" s="206">
        <f>'AT-Exp (O)'!BM53*(1+Toeslagen!$Q$6)</f>
        <v>4483.6716759926567</v>
      </c>
      <c r="BN53" s="206">
        <f>'AT-Exp (O)'!BN53*(1+Toeslagen!$Q$6)</f>
        <v>4483.6716759926567</v>
      </c>
      <c r="BO53" s="206">
        <f>'AT-Exp (O)'!BO53*(1+Toeslagen!$Q$6)</f>
        <v>4483.6716759926567</v>
      </c>
      <c r="BP53" s="206">
        <f>'AT-Exp (O)'!BP53*(1+Toeslagen!$Q$6)</f>
        <v>4483.6716759926567</v>
      </c>
      <c r="BQ53" s="206">
        <f>'AT-Exp (O)'!BQ53*(1+Toeslagen!$Q$6)</f>
        <v>4483.6716759926567</v>
      </c>
      <c r="BR53" s="206">
        <f>'AT-Exp (O)'!BR53*(1+Toeslagen!$Q$6)</f>
        <v>4506.2026894398559</v>
      </c>
      <c r="BS53" s="206">
        <f>'AT-Exp (O)'!BS53*(1+Toeslagen!$Q$6)</f>
        <v>4506.2026894398559</v>
      </c>
      <c r="BT53" s="206">
        <f>'AT-Exp (O)'!BT53*(1+Toeslagen!$Q$6)</f>
        <v>4506.2026894398559</v>
      </c>
      <c r="BU53" s="206">
        <f>'AT-Exp (O)'!BU53*(1+Toeslagen!$Q$6)</f>
        <v>4444.9604012390264</v>
      </c>
      <c r="BV53" s="206">
        <f>'AT-Exp (O)'!BV53*(1+Toeslagen!$Q$6)</f>
        <v>0</v>
      </c>
      <c r="BW53" s="206">
        <f>'AT-Exp (O)'!BW53*(1+Toeslagen!$Q$6)</f>
        <v>0</v>
      </c>
      <c r="BX53" s="206">
        <f>'AT-Exp (O)'!BX53*(1+Toeslagen!$Q$6)</f>
        <v>4414.0004780463169</v>
      </c>
      <c r="BY53" s="206">
        <f>'AT-Exp (O)'!BY53*(1+Toeslagen!$Q$6)</f>
        <v>4422.8461703870908</v>
      </c>
      <c r="BZ53" s="206">
        <f>'AT-Exp (O)'!BZ53*(1+Toeslagen!$Q$6)</f>
        <v>4400.7319395351551</v>
      </c>
      <c r="CA53" s="206">
        <f>'AT-Exp (O)'!CA53*(1+Toeslagen!$Q$6)</f>
        <v>4400.7319395351551</v>
      </c>
      <c r="CB53" s="206">
        <f>'AT-Exp (O)'!CB53*(1+Toeslagen!$Q$6)</f>
        <v>4436.1147088982516</v>
      </c>
      <c r="CC53" s="206">
        <f>'AT-Exp (O)'!CC53*(1+Toeslagen!$Q$6)</f>
        <v>4387.4634010239943</v>
      </c>
      <c r="CD53" s="206">
        <f>'AT-Exp (O)'!CD53*(1+Toeslagen!$Q$6)</f>
        <v>4427.2690165574777</v>
      </c>
      <c r="CE53" s="206">
        <f>'AT-Exp (O)'!CE53*(1+Toeslagen!$Q$6)</f>
        <v>4422.8461703870908</v>
      </c>
      <c r="CF53" s="206">
        <f>'AT-Exp (O)'!CF53*(1+Toeslagen!$Q$6)</f>
        <v>4334.3892469793482</v>
      </c>
      <c r="CG53" s="206">
        <f>'AT-Exp (O)'!CG53*(1+Toeslagen!$Q$6)</f>
        <v>5144.1515203996123</v>
      </c>
      <c r="CH53" s="206">
        <f>'AT-Exp (O)'!CH53*(1+Toeslagen!$Q$6)</f>
        <v>5144.1515203996123</v>
      </c>
      <c r="CI53" s="206">
        <f>'AT-Exp (O)'!CI53*(1+Toeslagen!$Q$6)</f>
        <v>5144.1515203996123</v>
      </c>
      <c r="CJ53" s="206">
        <f>'AT-Exp (O)'!CJ53*(1+Toeslagen!$Q$6)</f>
        <v>5249.1342044894009</v>
      </c>
      <c r="CK53" s="206">
        <f>'AT-Exp (O)'!CK53*(1+Toeslagen!$Q$6)</f>
        <v>5249.1342044894009</v>
      </c>
      <c r="CL53" s="206">
        <f>'AT-Exp (O)'!CL53*(1+Toeslagen!$Q$6)</f>
        <v>5249.1342044894009</v>
      </c>
      <c r="CM53" s="206">
        <f>'AT-Exp (O)'!CM53*(1+Toeslagen!$Q$6)</f>
        <v>5249.1342044893936</v>
      </c>
      <c r="CN53" s="206">
        <f>'AT-Exp (O)'!CN53*(1+Toeslagen!$Q$6)</f>
        <v>0</v>
      </c>
      <c r="CO53" s="206">
        <f>'AT-Exp (O)'!CO53*(1+Toeslagen!$Q$6)</f>
        <v>0</v>
      </c>
      <c r="CP53" s="206">
        <f>'AT-Exp (O)'!CP53*(1+Toeslagen!$Q$6)</f>
        <v>0</v>
      </c>
      <c r="CQ53" s="206">
        <f>'AT-Exp (O)'!CQ53*(1+Toeslagen!$Q$6)</f>
        <v>0</v>
      </c>
      <c r="CR53" s="206">
        <f>'AT-Exp (O)'!CR53*(1+Toeslagen!$Q$6)</f>
        <v>5249.1342044893936</v>
      </c>
      <c r="CS53" s="206">
        <f>'AT-Exp (O)'!CS53*(1+Toeslagen!$Q$6)</f>
        <v>5249.1342044893936</v>
      </c>
      <c r="CT53" s="206">
        <f>'AT-Exp (O)'!CT53*(1+Toeslagen!$Q$6)</f>
        <v>5249.1342044893936</v>
      </c>
      <c r="CU53" s="206">
        <f>'AT-Exp (O)'!CU53*(1+Toeslagen!$Q$6)</f>
        <v>5249.1342044893936</v>
      </c>
      <c r="CV53" s="206">
        <f>'AT-Exp (O)'!CV53*(1+Toeslagen!$Q$6)</f>
        <v>5249.1342044893936</v>
      </c>
      <c r="CW53" s="206">
        <f>'AT-Exp (O)'!CW53*(1+Toeslagen!$Q$6)</f>
        <v>5196.6428624444998</v>
      </c>
      <c r="CX53" s="206">
        <f>'AT-Exp (O)'!CX53*(1+Toeslagen!$Q$6)</f>
        <v>5144.151520399605</v>
      </c>
      <c r="CY53" s="206">
        <f>'AT-Exp (O)'!CY53*(1+Toeslagen!$Q$6)</f>
        <v>5249.1342044893936</v>
      </c>
      <c r="CZ53" s="206">
        <f>'AT-Exp (O)'!CZ53*(1+Toeslagen!$Q$6)</f>
        <v>5091.6601783547112</v>
      </c>
      <c r="DA53" s="206">
        <f>'AT-Exp (O)'!DA53*(1+Toeslagen!$Q$6)</f>
        <v>5555.7671138620344</v>
      </c>
      <c r="DB53" s="206">
        <f>'AT-Exp (O)'!DB53*(1+Toeslagen!$Q$6)</f>
        <v>5555.7671138620344</v>
      </c>
      <c r="DC53" s="206">
        <f>'AT-Exp (O)'!DC53*(1+Toeslagen!$Q$6)</f>
        <v>5555.7671138620344</v>
      </c>
      <c r="DD53" s="206">
        <f>'AT-Exp (O)'!DD53*(1+Toeslagen!$Q$6)</f>
        <v>5555.7671138620344</v>
      </c>
      <c r="DE53" s="206">
        <f>'AT-Exp (O)'!DE53*(1+Toeslagen!$Q$6)</f>
        <v>5555.767113862029</v>
      </c>
      <c r="DF53" s="206">
        <f>'AT-Exp (O)'!DF53*(1+Toeslagen!$Q$6)</f>
        <v>5500.2094427234088</v>
      </c>
      <c r="DG53" s="206">
        <f>'AT-Exp (O)'!DG53*(1+Toeslagen!$Q$6)</f>
        <v>5555.767113862029</v>
      </c>
      <c r="DH53" s="206">
        <f>'AT-Exp (O)'!DH53*(1+Toeslagen!$Q$6)</f>
        <v>5472.4306071540987</v>
      </c>
      <c r="DI53" s="206">
        <f>'AT-Exp (O)'!DI53*(1+Toeslagen!$Q$6)</f>
        <v>5472.4306071540987</v>
      </c>
      <c r="DJ53" s="206">
        <f>'AT-Exp (O)'!DJ53*(1+Toeslagen!$Q$6)</f>
        <v>5389.0941004461683</v>
      </c>
    </row>
    <row r="54" spans="1:114">
      <c r="A54" s="1">
        <v>61</v>
      </c>
      <c r="B54" s="1">
        <v>61</v>
      </c>
      <c r="C54" s="1"/>
      <c r="D54" s="1">
        <v>5</v>
      </c>
      <c r="F54" t="s">
        <v>204</v>
      </c>
      <c r="G54" t="s">
        <v>206</v>
      </c>
      <c r="H54" t="s">
        <v>206</v>
      </c>
      <c r="I54" t="s">
        <v>206</v>
      </c>
      <c r="J54" t="s">
        <v>202</v>
      </c>
      <c r="N54" s="218">
        <v>12</v>
      </c>
      <c r="O54" s="186">
        <v>21000</v>
      </c>
      <c r="Y54" s="206">
        <f>'AT-Exp (O)'!Y54*(1+Toeslagen!$Q$6)</f>
        <v>5145.5756858954055</v>
      </c>
      <c r="Z54" s="206">
        <f>'AT-Exp (O)'!Z54*(1+Toeslagen!$Q$6)</f>
        <v>5145.5756858954055</v>
      </c>
      <c r="AA54" s="206">
        <f>'AT-Exp (O)'!AA54*(1+Toeslagen!$Q$6)</f>
        <v>5145.5756858954055</v>
      </c>
      <c r="AB54" s="206">
        <f>'AT-Exp (O)'!AB54*(1+Toeslagen!$Q$6)</f>
        <v>5145.5756858954055</v>
      </c>
      <c r="AC54" s="206">
        <f>'AT-Exp (O)'!AC54*(1+Toeslagen!$Q$6)</f>
        <v>0</v>
      </c>
      <c r="AD54" s="206">
        <f>'AT-Exp (O)'!AD54*(1+Toeslagen!$Q$6)</f>
        <v>0</v>
      </c>
      <c r="AE54" s="206">
        <f>'AT-Exp (O)'!AE54*(1+Toeslagen!$Q$6)</f>
        <v>0</v>
      </c>
      <c r="AF54" s="206">
        <f>'AT-Exp (O)'!AF54*(1+Toeslagen!$Q$6)</f>
        <v>0</v>
      </c>
      <c r="AG54" s="206">
        <f>'AT-Exp (O)'!AG54*(1+Toeslagen!$Q$6)</f>
        <v>0</v>
      </c>
      <c r="AH54" s="206">
        <f>'AT-Exp (O)'!AH54*(1+Toeslagen!$Q$6)</f>
        <v>0</v>
      </c>
      <c r="AI54" s="206">
        <f>'AT-Exp (O)'!AI54*(1+Toeslagen!$Q$6)</f>
        <v>5166.2406484893627</v>
      </c>
      <c r="AJ54" s="206">
        <f>'AT-Exp (O)'!AJ54*(1+Toeslagen!$Q$6)</f>
        <v>5166.2406484893627</v>
      </c>
      <c r="AK54" s="206">
        <f>'AT-Exp (O)'!AK54*(1+Toeslagen!$Q$6)</f>
        <v>5166.2406484893627</v>
      </c>
      <c r="AL54" s="206">
        <f>'AT-Exp (O)'!AL54*(1+Toeslagen!$Q$6)</f>
        <v>5166.2406484893627</v>
      </c>
      <c r="AM54" s="206">
        <f>'AT-Exp (O)'!AM54*(1+Toeslagen!$Q$6)</f>
        <v>5166.2406484893627</v>
      </c>
      <c r="AN54" s="206">
        <f>'AT-Exp (O)'!AN54*(1+Toeslagen!$Q$6)</f>
        <v>5166.2406484893627</v>
      </c>
      <c r="AO54" s="206">
        <f>'AT-Exp (O)'!AO54*(1+Toeslagen!$Q$6)</f>
        <v>5166.2406484893654</v>
      </c>
      <c r="AP54" s="206">
        <f>'AT-Exp (O)'!AP54*(1+Toeslagen!$Q$6)</f>
        <v>5166.2406484893654</v>
      </c>
      <c r="AQ54" s="206">
        <f>'AT-Exp (O)'!AQ54*(1+Toeslagen!$Q$6)</f>
        <v>5166.2406484893654</v>
      </c>
      <c r="AR54" s="206">
        <f>'AT-Exp (O)'!AR54*(1+Toeslagen!$Q$6)</f>
        <v>0</v>
      </c>
      <c r="AS54" s="206">
        <f>'AT-Exp (O)'!AS54*(1+Toeslagen!$Q$6)</f>
        <v>5124.9107233014511</v>
      </c>
      <c r="AT54" s="206">
        <f>'AT-Exp (O)'!AT54*(1+Toeslagen!$Q$6)</f>
        <v>5114.5782420044725</v>
      </c>
      <c r="AU54" s="206">
        <f>'AT-Exp (O)'!AU54*(1+Toeslagen!$Q$6)</f>
        <v>5114.5782420044725</v>
      </c>
      <c r="AV54" s="206">
        <f>'AT-Exp (O)'!AV54*(1+Toeslagen!$Q$6)</f>
        <v>5062.9158355195777</v>
      </c>
      <c r="AW54" s="206">
        <f>'AT-Exp (O)'!AW54*(1+Toeslagen!$Q$6)</f>
        <v>5166.2406484893654</v>
      </c>
      <c r="AX54" s="206">
        <f>'AT-Exp (O)'!AX54*(1+Toeslagen!$Q$6)</f>
        <v>5166.2406484893654</v>
      </c>
      <c r="AY54" s="206">
        <f>'AT-Exp (O)'!AY54*(1+Toeslagen!$Q$6)</f>
        <v>5166.2406484893654</v>
      </c>
      <c r="AZ54" s="206">
        <f>'AT-Exp (O)'!AZ54*(1+Toeslagen!$Q$6)</f>
        <v>5166.2406484893654</v>
      </c>
      <c r="BA54" s="206">
        <f>'AT-Exp (O)'!BA54*(1+Toeslagen!$Q$6)</f>
        <v>5166.2406484893654</v>
      </c>
      <c r="BB54" s="206">
        <f>'AT-Exp (O)'!BB54*(1+Toeslagen!$Q$6)</f>
        <v>5166.2406484893654</v>
      </c>
      <c r="BC54" s="206">
        <f>'AT-Exp (O)'!BC54*(1+Toeslagen!$Q$6)</f>
        <v>4560.2626711962675</v>
      </c>
      <c r="BD54" s="206">
        <f>'AT-Exp (O)'!BD54*(1+Toeslagen!$Q$6)</f>
        <v>4532.7359347504143</v>
      </c>
      <c r="BE54" s="206">
        <f>'AT-Exp (O)'!BE54*(1+Toeslagen!$Q$6)</f>
        <v>4606.1405652726889</v>
      </c>
      <c r="BF54" s="206">
        <f>'AT-Exp (O)'!BF54*(1+Toeslagen!$Q$6)</f>
        <v>4587.7894076421198</v>
      </c>
      <c r="BG54" s="206">
        <f>'AT-Exp (O)'!BG54*(1+Toeslagen!$Q$6)</f>
        <v>4587.7894076421198</v>
      </c>
      <c r="BH54" s="206">
        <f>'AT-Exp (O)'!BH54*(1+Toeslagen!$Q$6)</f>
        <v>4587.7894076421289</v>
      </c>
      <c r="BI54" s="206">
        <f>'AT-Exp (O)'!BI54*(1+Toeslagen!$Q$6)</f>
        <v>4587.7894076421289</v>
      </c>
      <c r="BJ54" s="206">
        <f>'AT-Exp (O)'!BJ54*(1+Toeslagen!$Q$6)</f>
        <v>4574.0260394192028</v>
      </c>
      <c r="BK54" s="206">
        <f>'AT-Exp (O)'!BK54*(1+Toeslagen!$Q$6)</f>
        <v>4560.303961300945</v>
      </c>
      <c r="BL54" s="206">
        <f>'AT-Exp (O)'!BL54*(1+Toeslagen!$Q$6)</f>
        <v>4541.9115135657075</v>
      </c>
      <c r="BM54" s="206">
        <f>'AT-Exp (O)'!BM54*(1+Toeslagen!$Q$6)</f>
        <v>4564.8504606039178</v>
      </c>
      <c r="BN54" s="206">
        <f>'AT-Exp (O)'!BN54*(1+Toeslagen!$Q$6)</f>
        <v>4564.8504606039178</v>
      </c>
      <c r="BO54" s="206">
        <f>'AT-Exp (O)'!BO54*(1+Toeslagen!$Q$6)</f>
        <v>4564.8504606039178</v>
      </c>
      <c r="BP54" s="206">
        <f>'AT-Exp (O)'!BP54*(1+Toeslagen!$Q$6)</f>
        <v>4564.8504606039178</v>
      </c>
      <c r="BQ54" s="206">
        <f>'AT-Exp (O)'!BQ54*(1+Toeslagen!$Q$6)</f>
        <v>4564.8504606039178</v>
      </c>
      <c r="BR54" s="206">
        <f>'AT-Exp (O)'!BR54*(1+Toeslagen!$Q$6)</f>
        <v>4587.7894076421289</v>
      </c>
      <c r="BS54" s="206">
        <f>'AT-Exp (O)'!BS54*(1+Toeslagen!$Q$6)</f>
        <v>4587.7894076421289</v>
      </c>
      <c r="BT54" s="206">
        <f>'AT-Exp (O)'!BT54*(1+Toeslagen!$Q$6)</f>
        <v>4587.7894076421289</v>
      </c>
      <c r="BU54" s="206">
        <f>'AT-Exp (O)'!BU54*(1+Toeslagen!$Q$6)</f>
        <v>4509.9178240265119</v>
      </c>
      <c r="BV54" s="206">
        <f>'AT-Exp (O)'!BV54*(1+Toeslagen!$Q$6)</f>
        <v>0</v>
      </c>
      <c r="BW54" s="206">
        <f>'AT-Exp (O)'!BW54*(1+Toeslagen!$Q$6)</f>
        <v>0</v>
      </c>
      <c r="BX54" s="206">
        <f>'AT-Exp (O)'!BX54*(1+Toeslagen!$Q$6)</f>
        <v>4478.505461073094</v>
      </c>
      <c r="BY54" s="206">
        <f>'AT-Exp (O)'!BY54*(1+Toeslagen!$Q$6)</f>
        <v>4487.4804219169282</v>
      </c>
      <c r="BZ54" s="206">
        <f>'AT-Exp (O)'!BZ54*(1+Toeslagen!$Q$6)</f>
        <v>4465.0430198073427</v>
      </c>
      <c r="CA54" s="206">
        <f>'AT-Exp (O)'!CA54*(1+Toeslagen!$Q$6)</f>
        <v>4465.0430198073427</v>
      </c>
      <c r="CB54" s="206">
        <f>'AT-Exp (O)'!CB54*(1+Toeslagen!$Q$6)</f>
        <v>4500.9428631826777</v>
      </c>
      <c r="CC54" s="206">
        <f>'AT-Exp (O)'!CC54*(1+Toeslagen!$Q$6)</f>
        <v>4451.5805785415923</v>
      </c>
      <c r="CD54" s="206">
        <f>'AT-Exp (O)'!CD54*(1+Toeslagen!$Q$6)</f>
        <v>4491.9679023388444</v>
      </c>
      <c r="CE54" s="206">
        <f>'AT-Exp (O)'!CE54*(1+Toeslagen!$Q$6)</f>
        <v>4487.4804219169282</v>
      </c>
      <c r="CF54" s="206">
        <f>'AT-Exp (O)'!CF54*(1+Toeslagen!$Q$6)</f>
        <v>4397.7308134785899</v>
      </c>
      <c r="CG54" s="206">
        <f>'AT-Exp (O)'!CG54*(1+Toeslagen!$Q$6)</f>
        <v>5223.4581757563201</v>
      </c>
      <c r="CH54" s="206">
        <f>'AT-Exp (O)'!CH54*(1+Toeslagen!$Q$6)</f>
        <v>5223.4581757563201</v>
      </c>
      <c r="CI54" s="206">
        <f>'AT-Exp (O)'!CI54*(1+Toeslagen!$Q$6)</f>
        <v>5223.4581757563201</v>
      </c>
      <c r="CJ54" s="206">
        <f>'AT-Exp (O)'!CJ54*(1+Toeslagen!$Q$6)</f>
        <v>5330.0593630166532</v>
      </c>
      <c r="CK54" s="206">
        <f>'AT-Exp (O)'!CK54*(1+Toeslagen!$Q$6)</f>
        <v>5330.0593630166532</v>
      </c>
      <c r="CL54" s="206">
        <f>'AT-Exp (O)'!CL54*(1+Toeslagen!$Q$6)</f>
        <v>5330.0593630166532</v>
      </c>
      <c r="CM54" s="206">
        <f>'AT-Exp (O)'!CM54*(1+Toeslagen!$Q$6)</f>
        <v>5330.0593630166477</v>
      </c>
      <c r="CN54" s="206">
        <f>'AT-Exp (O)'!CN54*(1+Toeslagen!$Q$6)</f>
        <v>0</v>
      </c>
      <c r="CO54" s="206">
        <f>'AT-Exp (O)'!CO54*(1+Toeslagen!$Q$6)</f>
        <v>0</v>
      </c>
      <c r="CP54" s="206">
        <f>'AT-Exp (O)'!CP54*(1+Toeslagen!$Q$6)</f>
        <v>0</v>
      </c>
      <c r="CQ54" s="206">
        <f>'AT-Exp (O)'!CQ54*(1+Toeslagen!$Q$6)</f>
        <v>0</v>
      </c>
      <c r="CR54" s="206">
        <f>'AT-Exp (O)'!CR54*(1+Toeslagen!$Q$6)</f>
        <v>5330.0593630166477</v>
      </c>
      <c r="CS54" s="206">
        <f>'AT-Exp (O)'!CS54*(1+Toeslagen!$Q$6)</f>
        <v>5330.0593630166477</v>
      </c>
      <c r="CT54" s="206">
        <f>'AT-Exp (O)'!CT54*(1+Toeslagen!$Q$6)</f>
        <v>5330.0593630166477</v>
      </c>
      <c r="CU54" s="206">
        <f>'AT-Exp (O)'!CU54*(1+Toeslagen!$Q$6)</f>
        <v>5330.0593630166477</v>
      </c>
      <c r="CV54" s="206">
        <f>'AT-Exp (O)'!CV54*(1+Toeslagen!$Q$6)</f>
        <v>5330.0593630166477</v>
      </c>
      <c r="CW54" s="206">
        <f>'AT-Exp (O)'!CW54*(1+Toeslagen!$Q$6)</f>
        <v>5276.7587693864807</v>
      </c>
      <c r="CX54" s="206">
        <f>'AT-Exp (O)'!CX54*(1+Toeslagen!$Q$6)</f>
        <v>5223.4581757563146</v>
      </c>
      <c r="CY54" s="206">
        <f>'AT-Exp (O)'!CY54*(1+Toeslagen!$Q$6)</f>
        <v>5330.0593630166477</v>
      </c>
      <c r="CZ54" s="206">
        <f>'AT-Exp (O)'!CZ54*(1+Toeslagen!$Q$6)</f>
        <v>5170.1575821261486</v>
      </c>
      <c r="DA54" s="206">
        <f>'AT-Exp (O)'!DA54*(1+Toeslagen!$Q$6)</f>
        <v>5636.6922723892876</v>
      </c>
      <c r="DB54" s="206">
        <f>'AT-Exp (O)'!DB54*(1+Toeslagen!$Q$6)</f>
        <v>5636.6922723892876</v>
      </c>
      <c r="DC54" s="206">
        <f>'AT-Exp (O)'!DC54*(1+Toeslagen!$Q$6)</f>
        <v>5636.6922723892876</v>
      </c>
      <c r="DD54" s="206">
        <f>'AT-Exp (O)'!DD54*(1+Toeslagen!$Q$6)</f>
        <v>5636.6922723892876</v>
      </c>
      <c r="DE54" s="206">
        <f>'AT-Exp (O)'!DE54*(1+Toeslagen!$Q$6)</f>
        <v>5636.692272389284</v>
      </c>
      <c r="DF54" s="206">
        <f>'AT-Exp (O)'!DF54*(1+Toeslagen!$Q$6)</f>
        <v>5580.3253496653915</v>
      </c>
      <c r="DG54" s="206">
        <f>'AT-Exp (O)'!DG54*(1+Toeslagen!$Q$6)</f>
        <v>5636.692272389284</v>
      </c>
      <c r="DH54" s="206">
        <f>'AT-Exp (O)'!DH54*(1+Toeslagen!$Q$6)</f>
        <v>5552.1418883034448</v>
      </c>
      <c r="DI54" s="206">
        <f>'AT-Exp (O)'!DI54*(1+Toeslagen!$Q$6)</f>
        <v>5552.1418883034448</v>
      </c>
      <c r="DJ54" s="206">
        <f>'AT-Exp (O)'!DJ54*(1+Toeslagen!$Q$6)</f>
        <v>5467.5915042176057</v>
      </c>
    </row>
    <row r="55" spans="1:114">
      <c r="A55" s="1">
        <v>62</v>
      </c>
      <c r="B55" s="1">
        <v>62</v>
      </c>
      <c r="C55" s="1"/>
      <c r="D55" s="1">
        <v>5</v>
      </c>
      <c r="F55" t="s">
        <v>204</v>
      </c>
      <c r="G55" t="s">
        <v>206</v>
      </c>
      <c r="H55" t="s">
        <v>206</v>
      </c>
      <c r="I55" t="s">
        <v>206</v>
      </c>
      <c r="J55" t="s">
        <v>202</v>
      </c>
      <c r="N55" s="218">
        <v>12.4</v>
      </c>
      <c r="O55" s="186">
        <v>21700</v>
      </c>
      <c r="Y55" s="206">
        <f>'AT-Exp (O)'!Y55*(1+Toeslagen!$Q$6)</f>
        <v>5207.3349863498834</v>
      </c>
      <c r="Z55" s="206">
        <f>'AT-Exp (O)'!Z55*(1+Toeslagen!$Q$6)</f>
        <v>5207.3349863498834</v>
      </c>
      <c r="AA55" s="206">
        <f>'AT-Exp (O)'!AA55*(1+Toeslagen!$Q$6)</f>
        <v>5207.3349863498834</v>
      </c>
      <c r="AB55" s="206">
        <f>'AT-Exp (O)'!AB55*(1+Toeslagen!$Q$6)</f>
        <v>5207.3349863498834</v>
      </c>
      <c r="AC55" s="206">
        <f>'AT-Exp (O)'!AC55*(1+Toeslagen!$Q$6)</f>
        <v>0</v>
      </c>
      <c r="AD55" s="206">
        <f>'AT-Exp (O)'!AD55*(1+Toeslagen!$Q$6)</f>
        <v>0</v>
      </c>
      <c r="AE55" s="206">
        <f>'AT-Exp (O)'!AE55*(1+Toeslagen!$Q$6)</f>
        <v>0</v>
      </c>
      <c r="AF55" s="206">
        <f>'AT-Exp (O)'!AF55*(1+Toeslagen!$Q$6)</f>
        <v>0</v>
      </c>
      <c r="AG55" s="206">
        <f>'AT-Exp (O)'!AG55*(1+Toeslagen!$Q$6)</f>
        <v>0</v>
      </c>
      <c r="AH55" s="206">
        <f>'AT-Exp (O)'!AH55*(1+Toeslagen!$Q$6)</f>
        <v>0</v>
      </c>
      <c r="AI55" s="206">
        <f>'AT-Exp (O)'!AI55*(1+Toeslagen!$Q$6)</f>
        <v>5228.2479782629343</v>
      </c>
      <c r="AJ55" s="206">
        <f>'AT-Exp (O)'!AJ55*(1+Toeslagen!$Q$6)</f>
        <v>5228.2479782629343</v>
      </c>
      <c r="AK55" s="206">
        <f>'AT-Exp (O)'!AK55*(1+Toeslagen!$Q$6)</f>
        <v>5228.2479782629343</v>
      </c>
      <c r="AL55" s="206">
        <f>'AT-Exp (O)'!AL55*(1+Toeslagen!$Q$6)</f>
        <v>5228.2479782629343</v>
      </c>
      <c r="AM55" s="206">
        <f>'AT-Exp (O)'!AM55*(1+Toeslagen!$Q$6)</f>
        <v>5228.2479782629343</v>
      </c>
      <c r="AN55" s="206">
        <f>'AT-Exp (O)'!AN55*(1+Toeslagen!$Q$6)</f>
        <v>5228.2479782629343</v>
      </c>
      <c r="AO55" s="206">
        <f>'AT-Exp (O)'!AO55*(1+Toeslagen!$Q$6)</f>
        <v>5228.2479782629416</v>
      </c>
      <c r="AP55" s="206">
        <f>'AT-Exp (O)'!AP55*(1+Toeslagen!$Q$6)</f>
        <v>5228.2479782629416</v>
      </c>
      <c r="AQ55" s="206">
        <f>'AT-Exp (O)'!AQ55*(1+Toeslagen!$Q$6)</f>
        <v>5228.2479782629416</v>
      </c>
      <c r="AR55" s="206">
        <f>'AT-Exp (O)'!AR55*(1+Toeslagen!$Q$6)</f>
        <v>0</v>
      </c>
      <c r="AS55" s="206">
        <f>'AT-Exp (O)'!AS55*(1+Toeslagen!$Q$6)</f>
        <v>5186.4219944368369</v>
      </c>
      <c r="AT55" s="206">
        <f>'AT-Exp (O)'!AT55*(1+Toeslagen!$Q$6)</f>
        <v>5175.9654984803119</v>
      </c>
      <c r="AU55" s="206">
        <f>'AT-Exp (O)'!AU55*(1+Toeslagen!$Q$6)</f>
        <v>5175.9654984803119</v>
      </c>
      <c r="AV55" s="206">
        <f>'AT-Exp (O)'!AV55*(1+Toeslagen!$Q$6)</f>
        <v>5123.6830186976822</v>
      </c>
      <c r="AW55" s="206">
        <f>'AT-Exp (O)'!AW55*(1+Toeslagen!$Q$6)</f>
        <v>5228.2479782629416</v>
      </c>
      <c r="AX55" s="206">
        <f>'AT-Exp (O)'!AX55*(1+Toeslagen!$Q$6)</f>
        <v>5228.2479782629416</v>
      </c>
      <c r="AY55" s="206">
        <f>'AT-Exp (O)'!AY55*(1+Toeslagen!$Q$6)</f>
        <v>5228.2479782629416</v>
      </c>
      <c r="AZ55" s="206">
        <f>'AT-Exp (O)'!AZ55*(1+Toeslagen!$Q$6)</f>
        <v>5228.2479782629416</v>
      </c>
      <c r="BA55" s="206">
        <f>'AT-Exp (O)'!BA55*(1+Toeslagen!$Q$6)</f>
        <v>5228.2479782629416</v>
      </c>
      <c r="BB55" s="206">
        <f>'AT-Exp (O)'!BB55*(1+Toeslagen!$Q$6)</f>
        <v>5228.2479782629416</v>
      </c>
      <c r="BC55" s="206">
        <f>'AT-Exp (O)'!BC55*(1+Toeslagen!$Q$6)</f>
        <v>4639.2419016013282</v>
      </c>
      <c r="BD55" s="206">
        <f>'AT-Exp (O)'!BD55*(1+Toeslagen!$Q$6)</f>
        <v>4611.2384293582618</v>
      </c>
      <c r="BE55" s="206">
        <f>'AT-Exp (O)'!BE55*(1+Toeslagen!$Q$6)</f>
        <v>4685.9143553397726</v>
      </c>
      <c r="BF55" s="206">
        <f>'AT-Exp (O)'!BF55*(1+Toeslagen!$Q$6)</f>
        <v>4667.2453738443946</v>
      </c>
      <c r="BG55" s="206">
        <f>'AT-Exp (O)'!BG55*(1+Toeslagen!$Q$6)</f>
        <v>4667.2453738443946</v>
      </c>
      <c r="BH55" s="206">
        <f>'AT-Exp (O)'!BH55*(1+Toeslagen!$Q$6)</f>
        <v>4667.2453738444019</v>
      </c>
      <c r="BI55" s="206">
        <f>'AT-Exp (O)'!BI55*(1+Toeslagen!$Q$6)</f>
        <v>4667.2453738444019</v>
      </c>
      <c r="BJ55" s="206">
        <f>'AT-Exp (O)'!BJ55*(1+Toeslagen!$Q$6)</f>
        <v>4653.2436377228696</v>
      </c>
      <c r="BK55" s="206">
        <f>'AT-Exp (O)'!BK55*(1+Toeslagen!$Q$6)</f>
        <v>4639.283906809701</v>
      </c>
      <c r="BL55" s="206">
        <f>'AT-Exp (O)'!BL55*(1+Toeslagen!$Q$6)</f>
        <v>4620.5729201059576</v>
      </c>
      <c r="BM55" s="206">
        <f>'AT-Exp (O)'!BM55*(1+Toeslagen!$Q$6)</f>
        <v>4643.9091469751802</v>
      </c>
      <c r="BN55" s="206">
        <f>'AT-Exp (O)'!BN55*(1+Toeslagen!$Q$6)</f>
        <v>4643.9091469751802</v>
      </c>
      <c r="BO55" s="206">
        <f>'AT-Exp (O)'!BO55*(1+Toeslagen!$Q$6)</f>
        <v>4643.9091469751802</v>
      </c>
      <c r="BP55" s="206">
        <f>'AT-Exp (O)'!BP55*(1+Toeslagen!$Q$6)</f>
        <v>4643.9091469751802</v>
      </c>
      <c r="BQ55" s="206">
        <f>'AT-Exp (O)'!BQ55*(1+Toeslagen!$Q$6)</f>
        <v>4643.9091469751802</v>
      </c>
      <c r="BR55" s="206">
        <f>'AT-Exp (O)'!BR55*(1+Toeslagen!$Q$6)</f>
        <v>4667.2453738444019</v>
      </c>
      <c r="BS55" s="206">
        <f>'AT-Exp (O)'!BS55*(1+Toeslagen!$Q$6)</f>
        <v>4667.2453738444019</v>
      </c>
      <c r="BT55" s="206">
        <f>'AT-Exp (O)'!BT55*(1+Toeslagen!$Q$6)</f>
        <v>4667.2453738444019</v>
      </c>
      <c r="BU55" s="206">
        <f>'AT-Exp (O)'!BU55*(1+Toeslagen!$Q$6)</f>
        <v>4572.7338410540005</v>
      </c>
      <c r="BV55" s="206">
        <f>'AT-Exp (O)'!BV55*(1+Toeslagen!$Q$6)</f>
        <v>0</v>
      </c>
      <c r="BW55" s="206">
        <f>'AT-Exp (O)'!BW55*(1+Toeslagen!$Q$6)</f>
        <v>0</v>
      </c>
      <c r="BX55" s="206">
        <f>'AT-Exp (O)'!BX55*(1+Toeslagen!$Q$6)</f>
        <v>4540.883953603874</v>
      </c>
      <c r="BY55" s="206">
        <f>'AT-Exp (O)'!BY55*(1+Toeslagen!$Q$6)</f>
        <v>4549.9839214467665</v>
      </c>
      <c r="BZ55" s="206">
        <f>'AT-Exp (O)'!BZ55*(1+Toeslagen!$Q$6)</f>
        <v>4527.2340018395334</v>
      </c>
      <c r="CA55" s="206">
        <f>'AT-Exp (O)'!CA55*(1+Toeslagen!$Q$6)</f>
        <v>4527.2340018395334</v>
      </c>
      <c r="CB55" s="206">
        <f>'AT-Exp (O)'!CB55*(1+Toeslagen!$Q$6)</f>
        <v>4563.6338732111062</v>
      </c>
      <c r="CC55" s="206">
        <f>'AT-Exp (O)'!CC55*(1+Toeslagen!$Q$6)</f>
        <v>4513.5840500751929</v>
      </c>
      <c r="CD55" s="206">
        <f>'AT-Exp (O)'!CD55*(1+Toeslagen!$Q$6)</f>
        <v>4554.5339053682137</v>
      </c>
      <c r="CE55" s="206">
        <f>'AT-Exp (O)'!CE55*(1+Toeslagen!$Q$6)</f>
        <v>4549.9839214467665</v>
      </c>
      <c r="CF55" s="206">
        <f>'AT-Exp (O)'!CF55*(1+Toeslagen!$Q$6)</f>
        <v>4458.9842430178314</v>
      </c>
      <c r="CG55" s="206">
        <f>'AT-Exp (O)'!CG55*(1+Toeslagen!$Q$6)</f>
        <v>5300.6766941530259</v>
      </c>
      <c r="CH55" s="206">
        <f>'AT-Exp (O)'!CH55*(1+Toeslagen!$Q$6)</f>
        <v>5300.6766941530259</v>
      </c>
      <c r="CI55" s="206">
        <f>'AT-Exp (O)'!CI55*(1+Toeslagen!$Q$6)</f>
        <v>5300.6766941530259</v>
      </c>
      <c r="CJ55" s="206">
        <f>'AT-Exp (O)'!CJ55*(1+Toeslagen!$Q$6)</f>
        <v>5408.8537695439036</v>
      </c>
      <c r="CK55" s="206">
        <f>'AT-Exp (O)'!CK55*(1+Toeslagen!$Q$6)</f>
        <v>5408.8537695439036</v>
      </c>
      <c r="CL55" s="206">
        <f>'AT-Exp (O)'!CL55*(1+Toeslagen!$Q$6)</f>
        <v>5408.8537695439036</v>
      </c>
      <c r="CM55" s="206">
        <f>'AT-Exp (O)'!CM55*(1+Toeslagen!$Q$6)</f>
        <v>5408.8537695439027</v>
      </c>
      <c r="CN55" s="206">
        <f>'AT-Exp (O)'!CN55*(1+Toeslagen!$Q$6)</f>
        <v>0</v>
      </c>
      <c r="CO55" s="206">
        <f>'AT-Exp (O)'!CO55*(1+Toeslagen!$Q$6)</f>
        <v>0</v>
      </c>
      <c r="CP55" s="206">
        <f>'AT-Exp (O)'!CP55*(1+Toeslagen!$Q$6)</f>
        <v>0</v>
      </c>
      <c r="CQ55" s="206">
        <f>'AT-Exp (O)'!CQ55*(1+Toeslagen!$Q$6)</f>
        <v>0</v>
      </c>
      <c r="CR55" s="206">
        <f>'AT-Exp (O)'!CR55*(1+Toeslagen!$Q$6)</f>
        <v>5408.8537695439027</v>
      </c>
      <c r="CS55" s="206">
        <f>'AT-Exp (O)'!CS55*(1+Toeslagen!$Q$6)</f>
        <v>5408.8537695439027</v>
      </c>
      <c r="CT55" s="206">
        <f>'AT-Exp (O)'!CT55*(1+Toeslagen!$Q$6)</f>
        <v>5408.8537695439027</v>
      </c>
      <c r="CU55" s="206">
        <f>'AT-Exp (O)'!CU55*(1+Toeslagen!$Q$6)</f>
        <v>5408.8537695439027</v>
      </c>
      <c r="CV55" s="206">
        <f>'AT-Exp (O)'!CV55*(1+Toeslagen!$Q$6)</f>
        <v>5408.8537695439027</v>
      </c>
      <c r="CW55" s="206">
        <f>'AT-Exp (O)'!CW55*(1+Toeslagen!$Q$6)</f>
        <v>5354.7652318484634</v>
      </c>
      <c r="CX55" s="206">
        <f>'AT-Exp (O)'!CX55*(1+Toeslagen!$Q$6)</f>
        <v>5300.676694153025</v>
      </c>
      <c r="CY55" s="206">
        <f>'AT-Exp (O)'!CY55*(1+Toeslagen!$Q$6)</f>
        <v>5408.8537695439027</v>
      </c>
      <c r="CZ55" s="206">
        <f>'AT-Exp (O)'!CZ55*(1+Toeslagen!$Q$6)</f>
        <v>5246.5881564575848</v>
      </c>
      <c r="DA55" s="206">
        <f>'AT-Exp (O)'!DA55*(1+Toeslagen!$Q$6)</f>
        <v>5715.4866789165389</v>
      </c>
      <c r="DB55" s="206">
        <f>'AT-Exp (O)'!DB55*(1+Toeslagen!$Q$6)</f>
        <v>5715.4866789165389</v>
      </c>
      <c r="DC55" s="206">
        <f>'AT-Exp (O)'!DC55*(1+Toeslagen!$Q$6)</f>
        <v>5715.4866789165389</v>
      </c>
      <c r="DD55" s="206">
        <f>'AT-Exp (O)'!DD55*(1+Toeslagen!$Q$6)</f>
        <v>5715.4866789165389</v>
      </c>
      <c r="DE55" s="206">
        <f>'AT-Exp (O)'!DE55*(1+Toeslagen!$Q$6)</f>
        <v>5715.486678916538</v>
      </c>
      <c r="DF55" s="206">
        <f>'AT-Exp (O)'!DF55*(1+Toeslagen!$Q$6)</f>
        <v>5658.3318121273724</v>
      </c>
      <c r="DG55" s="206">
        <f>'AT-Exp (O)'!DG55*(1+Toeslagen!$Q$6)</f>
        <v>5715.486678916538</v>
      </c>
      <c r="DH55" s="206">
        <f>'AT-Exp (O)'!DH55*(1+Toeslagen!$Q$6)</f>
        <v>5629.7543787327904</v>
      </c>
      <c r="DI55" s="206">
        <f>'AT-Exp (O)'!DI55*(1+Toeslagen!$Q$6)</f>
        <v>5629.7543787327904</v>
      </c>
      <c r="DJ55" s="206">
        <f>'AT-Exp (O)'!DJ55*(1+Toeslagen!$Q$6)</f>
        <v>5544.0220785490419</v>
      </c>
    </row>
    <row r="56" spans="1:114">
      <c r="A56" s="1">
        <v>63</v>
      </c>
      <c r="B56" s="1">
        <v>63</v>
      </c>
      <c r="C56" s="1"/>
      <c r="D56" s="1">
        <v>5</v>
      </c>
      <c r="F56" t="s">
        <v>204</v>
      </c>
      <c r="G56" t="s">
        <v>206</v>
      </c>
      <c r="H56" t="s">
        <v>206</v>
      </c>
      <c r="I56" t="s">
        <v>206</v>
      </c>
      <c r="J56" t="s">
        <v>202</v>
      </c>
      <c r="N56" s="218">
        <v>12.5</v>
      </c>
      <c r="O56" s="186">
        <v>21875</v>
      </c>
      <c r="Y56" s="206">
        <f>'AT-Exp (O)'!Y56*(1+Toeslagen!$Q$6)</f>
        <v>5264.8498288203609</v>
      </c>
      <c r="Z56" s="206">
        <f>'AT-Exp (O)'!Z56*(1+Toeslagen!$Q$6)</f>
        <v>5264.8498288203609</v>
      </c>
      <c r="AA56" s="206">
        <f>'AT-Exp (O)'!AA56*(1+Toeslagen!$Q$6)</f>
        <v>5264.8498288203609</v>
      </c>
      <c r="AB56" s="206">
        <f>'AT-Exp (O)'!AB56*(1+Toeslagen!$Q$6)</f>
        <v>5264.8498288203609</v>
      </c>
      <c r="AC56" s="206">
        <f>'AT-Exp (O)'!AC56*(1+Toeslagen!$Q$6)</f>
        <v>0</v>
      </c>
      <c r="AD56" s="206">
        <f>'AT-Exp (O)'!AD56*(1+Toeslagen!$Q$6)</f>
        <v>0</v>
      </c>
      <c r="AE56" s="206">
        <f>'AT-Exp (O)'!AE56*(1+Toeslagen!$Q$6)</f>
        <v>0</v>
      </c>
      <c r="AF56" s="206">
        <f>'AT-Exp (O)'!AF56*(1+Toeslagen!$Q$6)</f>
        <v>0</v>
      </c>
      <c r="AG56" s="206">
        <f>'AT-Exp (O)'!AG56*(1+Toeslagen!$Q$6)</f>
        <v>0</v>
      </c>
      <c r="AH56" s="206">
        <f>'AT-Exp (O)'!AH56*(1+Toeslagen!$Q$6)</f>
        <v>0</v>
      </c>
      <c r="AI56" s="206">
        <f>'AT-Exp (O)'!AI56*(1+Toeslagen!$Q$6)</f>
        <v>5285.9938040365068</v>
      </c>
      <c r="AJ56" s="206">
        <f>'AT-Exp (O)'!AJ56*(1+Toeslagen!$Q$6)</f>
        <v>5285.9938040365068</v>
      </c>
      <c r="AK56" s="206">
        <f>'AT-Exp (O)'!AK56*(1+Toeslagen!$Q$6)</f>
        <v>5285.9938040365068</v>
      </c>
      <c r="AL56" s="206">
        <f>'AT-Exp (O)'!AL56*(1+Toeslagen!$Q$6)</f>
        <v>5285.9938040365068</v>
      </c>
      <c r="AM56" s="206">
        <f>'AT-Exp (O)'!AM56*(1+Toeslagen!$Q$6)</f>
        <v>5285.9938040365068</v>
      </c>
      <c r="AN56" s="206">
        <f>'AT-Exp (O)'!AN56*(1+Toeslagen!$Q$6)</f>
        <v>5285.9938040365068</v>
      </c>
      <c r="AO56" s="206">
        <f>'AT-Exp (O)'!AO56*(1+Toeslagen!$Q$6)</f>
        <v>5285.9938040365168</v>
      </c>
      <c r="AP56" s="206">
        <f>'AT-Exp (O)'!AP56*(1+Toeslagen!$Q$6)</f>
        <v>5285.9938040365168</v>
      </c>
      <c r="AQ56" s="206">
        <f>'AT-Exp (O)'!AQ56*(1+Toeslagen!$Q$6)</f>
        <v>5285.9938040365168</v>
      </c>
      <c r="AR56" s="206">
        <f>'AT-Exp (O)'!AR56*(1+Toeslagen!$Q$6)</f>
        <v>0</v>
      </c>
      <c r="AS56" s="206">
        <f>'AT-Exp (O)'!AS56*(1+Toeslagen!$Q$6)</f>
        <v>5243.7058536042241</v>
      </c>
      <c r="AT56" s="206">
        <f>'AT-Exp (O)'!AT56*(1+Toeslagen!$Q$6)</f>
        <v>5233.1338659961511</v>
      </c>
      <c r="AU56" s="206">
        <f>'AT-Exp (O)'!AU56*(1+Toeslagen!$Q$6)</f>
        <v>5233.1338659961511</v>
      </c>
      <c r="AV56" s="206">
        <f>'AT-Exp (O)'!AV56*(1+Toeslagen!$Q$6)</f>
        <v>5180.2739279557863</v>
      </c>
      <c r="AW56" s="206">
        <f>'AT-Exp (O)'!AW56*(1+Toeslagen!$Q$6)</f>
        <v>5285.9938040365168</v>
      </c>
      <c r="AX56" s="206">
        <f>'AT-Exp (O)'!AX56*(1+Toeslagen!$Q$6)</f>
        <v>5285.9938040365168</v>
      </c>
      <c r="AY56" s="206">
        <f>'AT-Exp (O)'!AY56*(1+Toeslagen!$Q$6)</f>
        <v>5285.9938040365168</v>
      </c>
      <c r="AZ56" s="206">
        <f>'AT-Exp (O)'!AZ56*(1+Toeslagen!$Q$6)</f>
        <v>5285.9938040365168</v>
      </c>
      <c r="BA56" s="206">
        <f>'AT-Exp (O)'!BA56*(1+Toeslagen!$Q$6)</f>
        <v>5285.9938040365168</v>
      </c>
      <c r="BB56" s="206">
        <f>'AT-Exp (O)'!BB56*(1+Toeslagen!$Q$6)</f>
        <v>5285.9938040365168</v>
      </c>
      <c r="BC56" s="206">
        <f>'AT-Exp (O)'!BC56*(1+Toeslagen!$Q$6)</f>
        <v>4713.985197030388</v>
      </c>
      <c r="BD56" s="206">
        <f>'AT-Exp (O)'!BD56*(1+Toeslagen!$Q$6)</f>
        <v>4685.5305580141076</v>
      </c>
      <c r="BE56" s="206">
        <f>'AT-Exp (O)'!BE56*(1+Toeslagen!$Q$6)</f>
        <v>4761.4095953908554</v>
      </c>
      <c r="BF56" s="206">
        <f>'AT-Exp (O)'!BF56*(1+Toeslagen!$Q$6)</f>
        <v>4742.4398360466676</v>
      </c>
      <c r="BG56" s="206">
        <f>'AT-Exp (O)'!BG56*(1+Toeslagen!$Q$6)</f>
        <v>4742.4398360466676</v>
      </c>
      <c r="BH56" s="206">
        <f>'AT-Exp (O)'!BH56*(1+Toeslagen!$Q$6)</f>
        <v>4742.4398360466748</v>
      </c>
      <c r="BI56" s="206">
        <f>'AT-Exp (O)'!BI56*(1+Toeslagen!$Q$6)</f>
        <v>4742.4398360466748</v>
      </c>
      <c r="BJ56" s="206">
        <f>'AT-Exp (O)'!BJ56*(1+Toeslagen!$Q$6)</f>
        <v>4728.2125165385351</v>
      </c>
      <c r="BK56" s="206">
        <f>'AT-Exp (O)'!BK56*(1+Toeslagen!$Q$6)</f>
        <v>4714.0278789889198</v>
      </c>
      <c r="BL56" s="206">
        <f>'AT-Exp (O)'!BL56*(1+Toeslagen!$Q$6)</f>
        <v>4695.0154376862083</v>
      </c>
      <c r="BM56" s="206">
        <f>'AT-Exp (O)'!BM56*(1+Toeslagen!$Q$6)</f>
        <v>4718.7276368664407</v>
      </c>
      <c r="BN56" s="206">
        <f>'AT-Exp (O)'!BN56*(1+Toeslagen!$Q$6)</f>
        <v>4718.7276368664407</v>
      </c>
      <c r="BO56" s="206">
        <f>'AT-Exp (O)'!BO56*(1+Toeslagen!$Q$6)</f>
        <v>4718.7276368664407</v>
      </c>
      <c r="BP56" s="206">
        <f>'AT-Exp (O)'!BP56*(1+Toeslagen!$Q$6)</f>
        <v>4718.7276368664407</v>
      </c>
      <c r="BQ56" s="206">
        <f>'AT-Exp (O)'!BQ56*(1+Toeslagen!$Q$6)</f>
        <v>4718.7276368664407</v>
      </c>
      <c r="BR56" s="206">
        <f>'AT-Exp (O)'!BR56*(1+Toeslagen!$Q$6)</f>
        <v>4742.4398360466748</v>
      </c>
      <c r="BS56" s="206">
        <f>'AT-Exp (O)'!BS56*(1+Toeslagen!$Q$6)</f>
        <v>4742.4398360466748</v>
      </c>
      <c r="BT56" s="206">
        <f>'AT-Exp (O)'!BT56*(1+Toeslagen!$Q$6)</f>
        <v>4742.4398360466748</v>
      </c>
      <c r="BU56" s="206">
        <f>'AT-Exp (O)'!BU56*(1+Toeslagen!$Q$6)</f>
        <v>4631.2670465614892</v>
      </c>
      <c r="BV56" s="206">
        <f>'AT-Exp (O)'!BV56*(1+Toeslagen!$Q$6)</f>
        <v>0</v>
      </c>
      <c r="BW56" s="206">
        <f>'AT-Exp (O)'!BW56*(1+Toeslagen!$Q$6)</f>
        <v>0</v>
      </c>
      <c r="BX56" s="206">
        <f>'AT-Exp (O)'!BX56*(1+Toeslagen!$Q$6)</f>
        <v>4599.0094651426534</v>
      </c>
      <c r="BY56" s="206">
        <f>'AT-Exp (O)'!BY56*(1+Toeslagen!$Q$6)</f>
        <v>4608.2259169766066</v>
      </c>
      <c r="BZ56" s="206">
        <f>'AT-Exp (O)'!BZ56*(1+Toeslagen!$Q$6)</f>
        <v>4585.1847873917231</v>
      </c>
      <c r="CA56" s="206">
        <f>'AT-Exp (O)'!CA56*(1+Toeslagen!$Q$6)</f>
        <v>4585.1847873917231</v>
      </c>
      <c r="CB56" s="206">
        <f>'AT-Exp (O)'!CB56*(1+Toeslagen!$Q$6)</f>
        <v>4622.050594727536</v>
      </c>
      <c r="CC56" s="206">
        <f>'AT-Exp (O)'!CC56*(1+Toeslagen!$Q$6)</f>
        <v>4571.3601096407938</v>
      </c>
      <c r="CD56" s="206">
        <f>'AT-Exp (O)'!CD56*(1+Toeslagen!$Q$6)</f>
        <v>4612.8341428935828</v>
      </c>
      <c r="CE56" s="206">
        <f>'AT-Exp (O)'!CE56*(1+Toeslagen!$Q$6)</f>
        <v>4608.2259169766066</v>
      </c>
      <c r="CF56" s="206">
        <f>'AT-Exp (O)'!CF56*(1+Toeslagen!$Q$6)</f>
        <v>4516.0613986370736</v>
      </c>
      <c r="CG56" s="206">
        <f>'AT-Exp (O)'!CG56*(1+Toeslagen!$Q$6)</f>
        <v>5373.7189386297323</v>
      </c>
      <c r="CH56" s="206">
        <f>'AT-Exp (O)'!CH56*(1+Toeslagen!$Q$6)</f>
        <v>5373.7189386297323</v>
      </c>
      <c r="CI56" s="206">
        <f>'AT-Exp (O)'!CI56*(1+Toeslagen!$Q$6)</f>
        <v>5373.7189386297323</v>
      </c>
      <c r="CJ56" s="206">
        <f>'AT-Exp (O)'!CJ56*(1+Toeslagen!$Q$6)</f>
        <v>5483.3866720711558</v>
      </c>
      <c r="CK56" s="206">
        <f>'AT-Exp (O)'!CK56*(1+Toeslagen!$Q$6)</f>
        <v>5483.3866720711558</v>
      </c>
      <c r="CL56" s="206">
        <f>'AT-Exp (O)'!CL56*(1+Toeslagen!$Q$6)</f>
        <v>5483.3866720711558</v>
      </c>
      <c r="CM56" s="206">
        <f>'AT-Exp (O)'!CM56*(1+Toeslagen!$Q$6)</f>
        <v>5483.3866720711567</v>
      </c>
      <c r="CN56" s="206">
        <f>'AT-Exp (O)'!CN56*(1+Toeslagen!$Q$6)</f>
        <v>0</v>
      </c>
      <c r="CO56" s="206">
        <f>'AT-Exp (O)'!CO56*(1+Toeslagen!$Q$6)</f>
        <v>0</v>
      </c>
      <c r="CP56" s="206">
        <f>'AT-Exp (O)'!CP56*(1+Toeslagen!$Q$6)</f>
        <v>0</v>
      </c>
      <c r="CQ56" s="206">
        <f>'AT-Exp (O)'!CQ56*(1+Toeslagen!$Q$6)</f>
        <v>0</v>
      </c>
      <c r="CR56" s="206">
        <f>'AT-Exp (O)'!CR56*(1+Toeslagen!$Q$6)</f>
        <v>5483.3866720711567</v>
      </c>
      <c r="CS56" s="206">
        <f>'AT-Exp (O)'!CS56*(1+Toeslagen!$Q$6)</f>
        <v>5483.3866720711567</v>
      </c>
      <c r="CT56" s="206">
        <f>'AT-Exp (O)'!CT56*(1+Toeslagen!$Q$6)</f>
        <v>5483.3866720711567</v>
      </c>
      <c r="CU56" s="206">
        <f>'AT-Exp (O)'!CU56*(1+Toeslagen!$Q$6)</f>
        <v>5483.3866720711567</v>
      </c>
      <c r="CV56" s="206">
        <f>'AT-Exp (O)'!CV56*(1+Toeslagen!$Q$6)</f>
        <v>5483.3866720711567</v>
      </c>
      <c r="CW56" s="206">
        <f>'AT-Exp (O)'!CW56*(1+Toeslagen!$Q$6)</f>
        <v>5428.5528053504449</v>
      </c>
      <c r="CX56" s="206">
        <f>'AT-Exp (O)'!CX56*(1+Toeslagen!$Q$6)</f>
        <v>5373.7189386297332</v>
      </c>
      <c r="CY56" s="206">
        <f>'AT-Exp (O)'!CY56*(1+Toeslagen!$Q$6)</f>
        <v>5483.3866720711567</v>
      </c>
      <c r="CZ56" s="206">
        <f>'AT-Exp (O)'!CZ56*(1+Toeslagen!$Q$6)</f>
        <v>5318.8850719090215</v>
      </c>
      <c r="DA56" s="206">
        <f>'AT-Exp (O)'!DA56*(1+Toeslagen!$Q$6)</f>
        <v>5790.0195814437911</v>
      </c>
      <c r="DB56" s="206">
        <f>'AT-Exp (O)'!DB56*(1+Toeslagen!$Q$6)</f>
        <v>5790.0195814437911</v>
      </c>
      <c r="DC56" s="206">
        <f>'AT-Exp (O)'!DC56*(1+Toeslagen!$Q$6)</f>
        <v>5790.0195814437911</v>
      </c>
      <c r="DD56" s="206">
        <f>'AT-Exp (O)'!DD56*(1+Toeslagen!$Q$6)</f>
        <v>5790.0195814437911</v>
      </c>
      <c r="DE56" s="206">
        <f>'AT-Exp (O)'!DE56*(1+Toeslagen!$Q$6)</f>
        <v>5790.0195814437939</v>
      </c>
      <c r="DF56" s="206">
        <f>'AT-Exp (O)'!DF56*(1+Toeslagen!$Q$6)</f>
        <v>5732.1193856293567</v>
      </c>
      <c r="DG56" s="206">
        <f>'AT-Exp (O)'!DG56*(1+Toeslagen!$Q$6)</f>
        <v>5790.0195814437939</v>
      </c>
      <c r="DH56" s="206">
        <f>'AT-Exp (O)'!DH56*(1+Toeslagen!$Q$6)</f>
        <v>5703.1692877221367</v>
      </c>
      <c r="DI56" s="206">
        <f>'AT-Exp (O)'!DI56*(1+Toeslagen!$Q$6)</f>
        <v>5703.1692877221367</v>
      </c>
      <c r="DJ56" s="206">
        <f>'AT-Exp (O)'!DJ56*(1+Toeslagen!$Q$6)</f>
        <v>5616.3189940004804</v>
      </c>
    </row>
    <row r="57" spans="1:114">
      <c r="A57" s="1">
        <v>64</v>
      </c>
      <c r="B57" s="1">
        <v>64</v>
      </c>
      <c r="C57" s="1"/>
      <c r="D57" s="1">
        <v>5</v>
      </c>
      <c r="F57" t="s">
        <v>204</v>
      </c>
      <c r="G57" t="s">
        <v>206</v>
      </c>
      <c r="H57" t="s">
        <v>206</v>
      </c>
      <c r="I57" t="s">
        <v>206</v>
      </c>
      <c r="J57" t="s">
        <v>202</v>
      </c>
      <c r="N57" s="218">
        <v>12.8</v>
      </c>
      <c r="O57" s="186">
        <v>22400</v>
      </c>
      <c r="Y57" s="206">
        <f>'AT-Exp (O)'!Y57*(1+Toeslagen!$Q$6)</f>
        <v>5315.9979843148394</v>
      </c>
      <c r="Z57" s="206">
        <f>'AT-Exp (O)'!Z57*(1+Toeslagen!$Q$6)</f>
        <v>5315.9979843148394</v>
      </c>
      <c r="AA57" s="206">
        <f>'AT-Exp (O)'!AA57*(1+Toeslagen!$Q$6)</f>
        <v>5315.9979843148394</v>
      </c>
      <c r="AB57" s="206">
        <f>'AT-Exp (O)'!AB57*(1+Toeslagen!$Q$6)</f>
        <v>5315.9979843148394</v>
      </c>
      <c r="AC57" s="206">
        <f>'AT-Exp (O)'!AC57*(1+Toeslagen!$Q$6)</f>
        <v>0</v>
      </c>
      <c r="AD57" s="206">
        <f>'AT-Exp (O)'!AD57*(1+Toeslagen!$Q$6)</f>
        <v>0</v>
      </c>
      <c r="AE57" s="206">
        <f>'AT-Exp (O)'!AE57*(1+Toeslagen!$Q$6)</f>
        <v>0</v>
      </c>
      <c r="AF57" s="206">
        <f>'AT-Exp (O)'!AF57*(1+Toeslagen!$Q$6)</f>
        <v>0</v>
      </c>
      <c r="AG57" s="206">
        <f>'AT-Exp (O)'!AG57*(1+Toeslagen!$Q$6)</f>
        <v>0</v>
      </c>
      <c r="AH57" s="206">
        <f>'AT-Exp (O)'!AH57*(1+Toeslagen!$Q$6)</f>
        <v>0</v>
      </c>
      <c r="AI57" s="206">
        <f>'AT-Exp (O)'!AI57*(1+Toeslagen!$Q$6)</f>
        <v>5337.3473738100793</v>
      </c>
      <c r="AJ57" s="206">
        <f>'AT-Exp (O)'!AJ57*(1+Toeslagen!$Q$6)</f>
        <v>5337.3473738100793</v>
      </c>
      <c r="AK57" s="206">
        <f>'AT-Exp (O)'!AK57*(1+Toeslagen!$Q$6)</f>
        <v>5337.3473738100793</v>
      </c>
      <c r="AL57" s="206">
        <f>'AT-Exp (O)'!AL57*(1+Toeslagen!$Q$6)</f>
        <v>5337.3473738100793</v>
      </c>
      <c r="AM57" s="206">
        <f>'AT-Exp (O)'!AM57*(1+Toeslagen!$Q$6)</f>
        <v>5337.3473738100793</v>
      </c>
      <c r="AN57" s="206">
        <f>'AT-Exp (O)'!AN57*(1+Toeslagen!$Q$6)</f>
        <v>5337.3473738100793</v>
      </c>
      <c r="AO57" s="206">
        <f>'AT-Exp (O)'!AO57*(1+Toeslagen!$Q$6)</f>
        <v>5337.3473738100711</v>
      </c>
      <c r="AP57" s="206">
        <f>'AT-Exp (O)'!AP57*(1+Toeslagen!$Q$6)</f>
        <v>5337.3473738100711</v>
      </c>
      <c r="AQ57" s="206">
        <f>'AT-Exp (O)'!AQ57*(1+Toeslagen!$Q$6)</f>
        <v>5337.3473738100711</v>
      </c>
      <c r="AR57" s="206">
        <f>'AT-Exp (O)'!AR57*(1+Toeslagen!$Q$6)</f>
        <v>0</v>
      </c>
      <c r="AS57" s="206">
        <f>'AT-Exp (O)'!AS57*(1+Toeslagen!$Q$6)</f>
        <v>5294.6485948195905</v>
      </c>
      <c r="AT57" s="206">
        <f>'AT-Exp (O)'!AT57*(1+Toeslagen!$Q$6)</f>
        <v>5283.973900071971</v>
      </c>
      <c r="AU57" s="206">
        <f>'AT-Exp (O)'!AU57*(1+Toeslagen!$Q$6)</f>
        <v>5283.973900071971</v>
      </c>
      <c r="AV57" s="206">
        <f>'AT-Exp (O)'!AV57*(1+Toeslagen!$Q$6)</f>
        <v>5230.60042633387</v>
      </c>
      <c r="AW57" s="206">
        <f>'AT-Exp (O)'!AW57*(1+Toeslagen!$Q$6)</f>
        <v>5337.3473738100711</v>
      </c>
      <c r="AX57" s="206">
        <f>'AT-Exp (O)'!AX57*(1+Toeslagen!$Q$6)</f>
        <v>5337.3473738100711</v>
      </c>
      <c r="AY57" s="206">
        <f>'AT-Exp (O)'!AY57*(1+Toeslagen!$Q$6)</f>
        <v>5337.3473738100711</v>
      </c>
      <c r="AZ57" s="206">
        <f>'AT-Exp (O)'!AZ57*(1+Toeslagen!$Q$6)</f>
        <v>5337.3473738100711</v>
      </c>
      <c r="BA57" s="206">
        <f>'AT-Exp (O)'!BA57*(1+Toeslagen!$Q$6)</f>
        <v>5337.3473738100711</v>
      </c>
      <c r="BB57" s="206">
        <f>'AT-Exp (O)'!BB57*(1+Toeslagen!$Q$6)</f>
        <v>5337.3473738100711</v>
      </c>
      <c r="BC57" s="206">
        <f>'AT-Exp (O)'!BC57*(1+Toeslagen!$Q$6)</f>
        <v>4782.3745899954483</v>
      </c>
      <c r="BD57" s="206">
        <f>'AT-Exp (O)'!BD57*(1+Toeslagen!$Q$6)</f>
        <v>4753.5071377419545</v>
      </c>
      <c r="BE57" s="206">
        <f>'AT-Exp (O)'!BE57*(1+Toeslagen!$Q$6)</f>
        <v>4830.4870104179372</v>
      </c>
      <c r="BF57" s="206">
        <f>'AT-Exp (O)'!BF57*(1+Toeslagen!$Q$6)</f>
        <v>4811.2420422489422</v>
      </c>
      <c r="BG57" s="206">
        <f>'AT-Exp (O)'!BG57*(1+Toeslagen!$Q$6)</f>
        <v>4811.2420422489422</v>
      </c>
      <c r="BH57" s="206">
        <f>'AT-Exp (O)'!BH57*(1+Toeslagen!$Q$6)</f>
        <v>4811.2420422489486</v>
      </c>
      <c r="BI57" s="206">
        <f>'AT-Exp (O)'!BI57*(1+Toeslagen!$Q$6)</f>
        <v>4811.2420422489486</v>
      </c>
      <c r="BJ57" s="206">
        <f>'AT-Exp (O)'!BJ57*(1+Toeslagen!$Q$6)</f>
        <v>4796.8083161222012</v>
      </c>
      <c r="BK57" s="206">
        <f>'AT-Exp (O)'!BK57*(1+Toeslagen!$Q$6)</f>
        <v>4782.4178911738345</v>
      </c>
      <c r="BL57" s="206">
        <f>'AT-Exp (O)'!BL57*(1+Toeslagen!$Q$6)</f>
        <v>4763.1296218264588</v>
      </c>
      <c r="BM57" s="206">
        <f>'AT-Exp (O)'!BM57*(1+Toeslagen!$Q$6)</f>
        <v>4787.1858320377032</v>
      </c>
      <c r="BN57" s="206">
        <f>'AT-Exp (O)'!BN57*(1+Toeslagen!$Q$6)</f>
        <v>4787.1858320377032</v>
      </c>
      <c r="BO57" s="206">
        <f>'AT-Exp (O)'!BO57*(1+Toeslagen!$Q$6)</f>
        <v>4787.1858320377032</v>
      </c>
      <c r="BP57" s="206">
        <f>'AT-Exp (O)'!BP57*(1+Toeslagen!$Q$6)</f>
        <v>4787.1858320377032</v>
      </c>
      <c r="BQ57" s="206">
        <f>'AT-Exp (O)'!BQ57*(1+Toeslagen!$Q$6)</f>
        <v>4787.1858320377032</v>
      </c>
      <c r="BR57" s="206">
        <f>'AT-Exp (O)'!BR57*(1+Toeslagen!$Q$6)</f>
        <v>4811.2420422489486</v>
      </c>
      <c r="BS57" s="206">
        <f>'AT-Exp (O)'!BS57*(1+Toeslagen!$Q$6)</f>
        <v>4811.2420422489486</v>
      </c>
      <c r="BT57" s="206">
        <f>'AT-Exp (O)'!BT57*(1+Toeslagen!$Q$6)</f>
        <v>4811.2420422489486</v>
      </c>
      <c r="BU57" s="206">
        <f>'AT-Exp (O)'!BU57*(1+Toeslagen!$Q$6)</f>
        <v>4683.3760347889774</v>
      </c>
      <c r="BV57" s="206">
        <f>'AT-Exp (O)'!BV57*(1+Toeslagen!$Q$6)</f>
        <v>0</v>
      </c>
      <c r="BW57" s="206">
        <f>'AT-Exp (O)'!BW57*(1+Toeslagen!$Q$6)</f>
        <v>0</v>
      </c>
      <c r="BX57" s="206">
        <f>'AT-Exp (O)'!BX57*(1+Toeslagen!$Q$6)</f>
        <v>4650.7555051934332</v>
      </c>
      <c r="BY57" s="206">
        <f>'AT-Exp (O)'!BY57*(1+Toeslagen!$Q$6)</f>
        <v>4660.0756565064457</v>
      </c>
      <c r="BZ57" s="206">
        <f>'AT-Exp (O)'!BZ57*(1+Toeslagen!$Q$6)</f>
        <v>4636.7752782239131</v>
      </c>
      <c r="CA57" s="206">
        <f>'AT-Exp (O)'!CA57*(1+Toeslagen!$Q$6)</f>
        <v>4636.7752782239131</v>
      </c>
      <c r="CB57" s="206">
        <f>'AT-Exp (O)'!CB57*(1+Toeslagen!$Q$6)</f>
        <v>4674.0558834759649</v>
      </c>
      <c r="CC57" s="206">
        <f>'AT-Exp (O)'!CC57*(1+Toeslagen!$Q$6)</f>
        <v>4622.7950512543948</v>
      </c>
      <c r="CD57" s="206">
        <f>'AT-Exp (O)'!CD57*(1+Toeslagen!$Q$6)</f>
        <v>4664.7357321629524</v>
      </c>
      <c r="CE57" s="206">
        <f>'AT-Exp (O)'!CE57*(1+Toeslagen!$Q$6)</f>
        <v>4660.0756565064457</v>
      </c>
      <c r="CF57" s="206">
        <f>'AT-Exp (O)'!CF57*(1+Toeslagen!$Q$6)</f>
        <v>4566.8741433763171</v>
      </c>
      <c r="CG57" s="206">
        <f>'AT-Exp (O)'!CG57*(1+Toeslagen!$Q$6)</f>
        <v>5440.49677222644</v>
      </c>
      <c r="CH57" s="206">
        <f>'AT-Exp (O)'!CH57*(1+Toeslagen!$Q$6)</f>
        <v>5440.49677222644</v>
      </c>
      <c r="CI57" s="206">
        <f>'AT-Exp (O)'!CI57*(1+Toeslagen!$Q$6)</f>
        <v>5440.49677222644</v>
      </c>
      <c r="CJ57" s="206">
        <f>'AT-Exp (O)'!CJ57*(1+Toeslagen!$Q$6)</f>
        <v>5551.5273185984079</v>
      </c>
      <c r="CK57" s="206">
        <f>'AT-Exp (O)'!CK57*(1+Toeslagen!$Q$6)</f>
        <v>5551.5273185984079</v>
      </c>
      <c r="CL57" s="206">
        <f>'AT-Exp (O)'!CL57*(1+Toeslagen!$Q$6)</f>
        <v>5551.5273185984079</v>
      </c>
      <c r="CM57" s="206">
        <f>'AT-Exp (O)'!CM57*(1+Toeslagen!$Q$6)</f>
        <v>5551.5273185984124</v>
      </c>
      <c r="CN57" s="206">
        <f>'AT-Exp (O)'!CN57*(1+Toeslagen!$Q$6)</f>
        <v>0</v>
      </c>
      <c r="CO57" s="206">
        <f>'AT-Exp (O)'!CO57*(1+Toeslagen!$Q$6)</f>
        <v>0</v>
      </c>
      <c r="CP57" s="206">
        <f>'AT-Exp (O)'!CP57*(1+Toeslagen!$Q$6)</f>
        <v>0</v>
      </c>
      <c r="CQ57" s="206">
        <f>'AT-Exp (O)'!CQ57*(1+Toeslagen!$Q$6)</f>
        <v>0</v>
      </c>
      <c r="CR57" s="206">
        <f>'AT-Exp (O)'!CR57*(1+Toeslagen!$Q$6)</f>
        <v>5551.5273185984124</v>
      </c>
      <c r="CS57" s="206">
        <f>'AT-Exp (O)'!CS57*(1+Toeslagen!$Q$6)</f>
        <v>5551.5273185984124</v>
      </c>
      <c r="CT57" s="206">
        <f>'AT-Exp (O)'!CT57*(1+Toeslagen!$Q$6)</f>
        <v>5551.5273185984124</v>
      </c>
      <c r="CU57" s="206">
        <f>'AT-Exp (O)'!CU57*(1+Toeslagen!$Q$6)</f>
        <v>5551.5273185984124</v>
      </c>
      <c r="CV57" s="206">
        <f>'AT-Exp (O)'!CV57*(1+Toeslagen!$Q$6)</f>
        <v>5551.5273185984124</v>
      </c>
      <c r="CW57" s="206">
        <f>'AT-Exp (O)'!CW57*(1+Toeslagen!$Q$6)</f>
        <v>5496.012045412429</v>
      </c>
      <c r="CX57" s="206">
        <f>'AT-Exp (O)'!CX57*(1+Toeslagen!$Q$6)</f>
        <v>5440.4967722264446</v>
      </c>
      <c r="CY57" s="206">
        <f>'AT-Exp (O)'!CY57*(1+Toeslagen!$Q$6)</f>
        <v>5551.5273185984124</v>
      </c>
      <c r="CZ57" s="206">
        <f>'AT-Exp (O)'!CZ57*(1+Toeslagen!$Q$6)</f>
        <v>5384.9814990404602</v>
      </c>
      <c r="DA57" s="206">
        <f>'AT-Exp (O)'!DA57*(1+Toeslagen!$Q$6)</f>
        <v>5841.1250663392284</v>
      </c>
      <c r="DB57" s="206">
        <f>'AT-Exp (O)'!DB57*(1+Toeslagen!$Q$6)</f>
        <v>5841.1250663392284</v>
      </c>
      <c r="DC57" s="206">
        <f>'AT-Exp (O)'!DC57*(1+Toeslagen!$Q$6)</f>
        <v>5841.1250663392284</v>
      </c>
      <c r="DD57" s="206">
        <f>'AT-Exp (O)'!DD57*(1+Toeslagen!$Q$6)</f>
        <v>5841.1250663392284</v>
      </c>
      <c r="DE57" s="206">
        <f>'AT-Exp (O)'!DE57*(1+Toeslagen!$Q$6)</f>
        <v>5841.1250663392293</v>
      </c>
      <c r="DF57" s="206">
        <f>'AT-Exp (O)'!DF57*(1+Toeslagen!$Q$6)</f>
        <v>5782.7138156758374</v>
      </c>
      <c r="DG57" s="206">
        <f>'AT-Exp (O)'!DG57*(1+Toeslagen!$Q$6)</f>
        <v>5841.1250663392293</v>
      </c>
      <c r="DH57" s="206">
        <f>'AT-Exp (O)'!DH57*(1+Toeslagen!$Q$6)</f>
        <v>5753.5081903441414</v>
      </c>
      <c r="DI57" s="206">
        <f>'AT-Exp (O)'!DI57*(1+Toeslagen!$Q$6)</f>
        <v>5753.5081903441414</v>
      </c>
      <c r="DJ57" s="206">
        <f>'AT-Exp (O)'!DJ57*(1+Toeslagen!$Q$6)</f>
        <v>5665.8913143490518</v>
      </c>
    </row>
    <row r="58" spans="1:114">
      <c r="A58" s="1">
        <v>65</v>
      </c>
      <c r="B58" s="1">
        <v>65</v>
      </c>
      <c r="C58" s="1"/>
      <c r="D58" s="1">
        <v>5</v>
      </c>
      <c r="F58" t="s">
        <v>204</v>
      </c>
      <c r="G58" t="s">
        <v>206</v>
      </c>
      <c r="H58" t="s">
        <v>206</v>
      </c>
      <c r="I58" t="s">
        <v>206</v>
      </c>
      <c r="J58" t="s">
        <v>202</v>
      </c>
      <c r="N58" s="249">
        <v>13.6</v>
      </c>
      <c r="O58" s="186">
        <v>25000</v>
      </c>
      <c r="Y58" s="206">
        <f>'AT-Exp (O)'!Y58*(1+Toeslagen!$Q$6)</f>
        <v>5367.1461398093161</v>
      </c>
      <c r="Z58" s="206">
        <f>'AT-Exp (O)'!Z58*(1+Toeslagen!$Q$6)</f>
        <v>5367.1461398093161</v>
      </c>
      <c r="AA58" s="206">
        <f>'AT-Exp (O)'!AA58*(1+Toeslagen!$Q$6)</f>
        <v>5367.1461398093161</v>
      </c>
      <c r="AB58" s="206">
        <f>'AT-Exp (O)'!AB58*(1+Toeslagen!$Q$6)</f>
        <v>5367.1461398093161</v>
      </c>
      <c r="AC58" s="206">
        <f>'AT-Exp (O)'!AC58*(1+Toeslagen!$Q$6)</f>
        <v>0</v>
      </c>
      <c r="AD58" s="206">
        <f>'AT-Exp (O)'!AD58*(1+Toeslagen!$Q$6)</f>
        <v>0</v>
      </c>
      <c r="AE58" s="206">
        <f>'AT-Exp (O)'!AE58*(1+Toeslagen!$Q$6)</f>
        <v>0</v>
      </c>
      <c r="AF58" s="206">
        <f>'AT-Exp (O)'!AF58*(1+Toeslagen!$Q$6)</f>
        <v>0</v>
      </c>
      <c r="AG58" s="206">
        <f>'AT-Exp (O)'!AG58*(1+Toeslagen!$Q$6)</f>
        <v>0</v>
      </c>
      <c r="AH58" s="206">
        <f>'AT-Exp (O)'!AH58*(1+Toeslagen!$Q$6)</f>
        <v>0</v>
      </c>
      <c r="AI58" s="206">
        <f>'AT-Exp (O)'!AI58*(1+Toeslagen!$Q$6)</f>
        <v>5388.7009435836508</v>
      </c>
      <c r="AJ58" s="206">
        <f>'AT-Exp (O)'!AJ58*(1+Toeslagen!$Q$6)</f>
        <v>5388.7009435836508</v>
      </c>
      <c r="AK58" s="206">
        <f>'AT-Exp (O)'!AK58*(1+Toeslagen!$Q$6)</f>
        <v>5388.7009435836508</v>
      </c>
      <c r="AL58" s="206">
        <f>'AT-Exp (O)'!AL58*(1+Toeslagen!$Q$6)</f>
        <v>5388.7009435836508</v>
      </c>
      <c r="AM58" s="206">
        <f>'AT-Exp (O)'!AM58*(1+Toeslagen!$Q$6)</f>
        <v>5388.7009435836508</v>
      </c>
      <c r="AN58" s="206">
        <f>'AT-Exp (O)'!AN58*(1+Toeslagen!$Q$6)</f>
        <v>5388.7009435836508</v>
      </c>
      <c r="AO58" s="206">
        <f>'AT-Exp (O)'!AO58*(1+Toeslagen!$Q$6)</f>
        <v>5388.7009435836462</v>
      </c>
      <c r="AP58" s="206">
        <f>'AT-Exp (O)'!AP58*(1+Toeslagen!$Q$6)</f>
        <v>5388.7009435836462</v>
      </c>
      <c r="AQ58" s="206">
        <f>'AT-Exp (O)'!AQ58*(1+Toeslagen!$Q$6)</f>
        <v>5388.7009435836462</v>
      </c>
      <c r="AR58" s="206">
        <f>'AT-Exp (O)'!AR58*(1+Toeslagen!$Q$6)</f>
        <v>0</v>
      </c>
      <c r="AS58" s="206">
        <f>'AT-Exp (O)'!AS58*(1+Toeslagen!$Q$6)</f>
        <v>5345.5913360349768</v>
      </c>
      <c r="AT58" s="206">
        <f>'AT-Exp (O)'!AT58*(1+Toeslagen!$Q$6)</f>
        <v>5334.81393414781</v>
      </c>
      <c r="AU58" s="206">
        <f>'AT-Exp (O)'!AU58*(1+Toeslagen!$Q$6)</f>
        <v>5334.81393414781</v>
      </c>
      <c r="AV58" s="206">
        <f>'AT-Exp (O)'!AV58*(1+Toeslagen!$Q$6)</f>
        <v>5280.9269247119728</v>
      </c>
      <c r="AW58" s="206">
        <f>'AT-Exp (O)'!AW58*(1+Toeslagen!$Q$6)</f>
        <v>5388.7009435836462</v>
      </c>
      <c r="AX58" s="206">
        <f>'AT-Exp (O)'!AX58*(1+Toeslagen!$Q$6)</f>
        <v>5388.7009435836462</v>
      </c>
      <c r="AY58" s="206">
        <f>'AT-Exp (O)'!AY58*(1+Toeslagen!$Q$6)</f>
        <v>5388.7009435836462</v>
      </c>
      <c r="AZ58" s="206">
        <f>'AT-Exp (O)'!AZ58*(1+Toeslagen!$Q$6)</f>
        <v>5388.7009435836462</v>
      </c>
      <c r="BA58" s="206">
        <f>'AT-Exp (O)'!BA58*(1+Toeslagen!$Q$6)</f>
        <v>5388.7009435836462</v>
      </c>
      <c r="BB58" s="206">
        <f>'AT-Exp (O)'!BB58*(1+Toeslagen!$Q$6)</f>
        <v>5388.7009435836462</v>
      </c>
      <c r="BC58" s="206">
        <f>'AT-Exp (O)'!BC58*(1+Toeslagen!$Q$6)</f>
        <v>4850.7639829605087</v>
      </c>
      <c r="BD58" s="206">
        <f>'AT-Exp (O)'!BD58*(1+Toeslagen!$Q$6)</f>
        <v>4821.4837174698014</v>
      </c>
      <c r="BE58" s="206">
        <f>'AT-Exp (O)'!BE58*(1+Toeslagen!$Q$6)</f>
        <v>4899.5644254450217</v>
      </c>
      <c r="BF58" s="206">
        <f>'AT-Exp (O)'!BF58*(1+Toeslagen!$Q$6)</f>
        <v>4880.0442484512168</v>
      </c>
      <c r="BG58" s="206">
        <f>'AT-Exp (O)'!BG58*(1+Toeslagen!$Q$6)</f>
        <v>4880.0442484512168</v>
      </c>
      <c r="BH58" s="206">
        <f>'AT-Exp (O)'!BH58*(1+Toeslagen!$Q$6)</f>
        <v>4880.0442484512214</v>
      </c>
      <c r="BI58" s="206">
        <f>'AT-Exp (O)'!BI58*(1+Toeslagen!$Q$6)</f>
        <v>4880.0442484512214</v>
      </c>
      <c r="BJ58" s="206">
        <f>'AT-Exp (O)'!BJ58*(1+Toeslagen!$Q$6)</f>
        <v>4865.12</v>
      </c>
      <c r="BK58" s="206">
        <f>'AT-Exp (O)'!BK58*(1+Toeslagen!$Q$6)</f>
        <v>4865.12</v>
      </c>
      <c r="BL58" s="206">
        <f>'AT-Exp (O)'!BL58*(1+Toeslagen!$Q$6)</f>
        <v>4831.2438059667093</v>
      </c>
      <c r="BM58" s="206">
        <f>'AT-Exp (O)'!BM58*(1+Toeslagen!$Q$6)</f>
        <v>4855.6440272089649</v>
      </c>
      <c r="BN58" s="206">
        <f>'AT-Exp (O)'!BN58*(1+Toeslagen!$Q$6)</f>
        <v>4855.6440272089649</v>
      </c>
      <c r="BO58" s="206">
        <f>'AT-Exp (O)'!BO58*(1+Toeslagen!$Q$6)</f>
        <v>4855.6440272089649</v>
      </c>
      <c r="BP58" s="206">
        <f>'AT-Exp (O)'!BP58*(1+Toeslagen!$Q$6)</f>
        <v>4855.6440272089649</v>
      </c>
      <c r="BQ58" s="206">
        <f>'AT-Exp (O)'!BQ58*(1+Toeslagen!$Q$6)</f>
        <v>4855.6440272089649</v>
      </c>
      <c r="BR58" s="206">
        <f>'AT-Exp (O)'!BR58*(1+Toeslagen!$Q$6)</f>
        <v>4880.0442484512214</v>
      </c>
      <c r="BS58" s="206">
        <f>'AT-Exp (O)'!BS58*(1+Toeslagen!$Q$6)</f>
        <v>4880.0442484512214</v>
      </c>
      <c r="BT58" s="206">
        <f>'AT-Exp (O)'!BT58*(1+Toeslagen!$Q$6)</f>
        <v>4880.0442484512214</v>
      </c>
      <c r="BU58" s="206">
        <f>'AT-Exp (O)'!BU58*(1+Toeslagen!$Q$6)</f>
        <v>4735.4850230164639</v>
      </c>
      <c r="BV58" s="206">
        <f>'AT-Exp (O)'!BV58*(1+Toeslagen!$Q$6)</f>
        <v>0</v>
      </c>
      <c r="BW58" s="206">
        <f>'AT-Exp (O)'!BW58*(1+Toeslagen!$Q$6)</f>
        <v>0</v>
      </c>
      <c r="BX58" s="206">
        <f>'AT-Exp (O)'!BX58*(1+Toeslagen!$Q$6)</f>
        <v>4702.5015452442103</v>
      </c>
      <c r="BY58" s="206">
        <f>'AT-Exp (O)'!BY58*(1+Toeslagen!$Q$6)</f>
        <v>4711.925396036283</v>
      </c>
      <c r="BZ58" s="206">
        <f>'AT-Exp (O)'!BZ58*(1+Toeslagen!$Q$6)</f>
        <v>4688.3657690561013</v>
      </c>
      <c r="CA58" s="206">
        <f>'AT-Exp (O)'!CA58*(1+Toeslagen!$Q$6)</f>
        <v>4688.3657690561013</v>
      </c>
      <c r="CB58" s="206">
        <f>'AT-Exp (O)'!CB58*(1+Toeslagen!$Q$6)</f>
        <v>4726.0611722243912</v>
      </c>
      <c r="CC58" s="206">
        <f>'AT-Exp (O)'!CC58*(1+Toeslagen!$Q$6)</f>
        <v>4674.2299928679931</v>
      </c>
      <c r="CD58" s="206">
        <f>'AT-Exp (O)'!CD58*(1+Toeslagen!$Q$6)</f>
        <v>4716.6373214323194</v>
      </c>
      <c r="CE58" s="206">
        <f>'AT-Exp (O)'!CE58*(1+Toeslagen!$Q$6)</f>
        <v>4711.925396036283</v>
      </c>
      <c r="CF58" s="206">
        <f>'AT-Exp (O)'!CF58*(1+Toeslagen!$Q$6)</f>
        <v>4617.6868881155569</v>
      </c>
      <c r="CG58" s="206">
        <f>'AT-Exp (O)'!CG58*(1+Toeslagen!$Q$6)</f>
        <v>5507.2746058231469</v>
      </c>
      <c r="CH58" s="206">
        <f>'AT-Exp (O)'!CH58*(1+Toeslagen!$Q$6)</f>
        <v>5507.2746058231469</v>
      </c>
      <c r="CI58" s="206">
        <f>'AT-Exp (O)'!CI58*(1+Toeslagen!$Q$6)</f>
        <v>5507.2746058231469</v>
      </c>
      <c r="CJ58" s="206">
        <f>'AT-Exp (O)'!CJ58*(1+Toeslagen!$Q$6)</f>
        <v>5619.66796512566</v>
      </c>
      <c r="CK58" s="206">
        <f>'AT-Exp (O)'!CK58*(1+Toeslagen!$Q$6)</f>
        <v>5619.66796512566</v>
      </c>
      <c r="CL58" s="206">
        <f>'AT-Exp (O)'!CL58*(1+Toeslagen!$Q$6)</f>
        <v>5619.66796512566</v>
      </c>
      <c r="CM58" s="206">
        <f>'AT-Exp (O)'!CM58*(1+Toeslagen!$Q$6)</f>
        <v>5619.6679651256673</v>
      </c>
      <c r="CN58" s="206">
        <f>'AT-Exp (O)'!CN58*(1+Toeslagen!$Q$6)</f>
        <v>0</v>
      </c>
      <c r="CO58" s="206">
        <f>'AT-Exp (O)'!CO58*(1+Toeslagen!$Q$6)</f>
        <v>0</v>
      </c>
      <c r="CP58" s="206">
        <f>'AT-Exp (O)'!CP58*(1+Toeslagen!$Q$6)</f>
        <v>0</v>
      </c>
      <c r="CQ58" s="206">
        <f>'AT-Exp (O)'!CQ58*(1+Toeslagen!$Q$6)</f>
        <v>0</v>
      </c>
      <c r="CR58" s="206">
        <f>'AT-Exp (O)'!CR58*(1+Toeslagen!$Q$6)</f>
        <v>5619.6679651256673</v>
      </c>
      <c r="CS58" s="206">
        <f>'AT-Exp (O)'!CS58*(1+Toeslagen!$Q$6)</f>
        <v>5619.6679651256673</v>
      </c>
      <c r="CT58" s="206">
        <f>'AT-Exp (O)'!CT58*(1+Toeslagen!$Q$6)</f>
        <v>5619.6679651256673</v>
      </c>
      <c r="CU58" s="206">
        <f>'AT-Exp (O)'!CU58*(1+Toeslagen!$Q$6)</f>
        <v>5619.6679651256673</v>
      </c>
      <c r="CV58" s="206">
        <f>'AT-Exp (O)'!CV58*(1+Toeslagen!$Q$6)</f>
        <v>5619.6679651256673</v>
      </c>
      <c r="CW58" s="206">
        <f>'AT-Exp (O)'!CW58*(1+Toeslagen!$Q$6)</f>
        <v>5563.4712854744103</v>
      </c>
      <c r="CX58" s="206">
        <f>'AT-Exp (O)'!CX58*(1+Toeslagen!$Q$6)</f>
        <v>5507.2746058231542</v>
      </c>
      <c r="CY58" s="206">
        <f>'AT-Exp (O)'!CY58*(1+Toeslagen!$Q$6)</f>
        <v>5619.6679651256673</v>
      </c>
      <c r="CZ58" s="206">
        <f>'AT-Exp (O)'!CZ58*(1+Toeslagen!$Q$6)</f>
        <v>5451.0779261718972</v>
      </c>
      <c r="DA58" s="206">
        <f>'AT-Exp (O)'!DA58*(1+Toeslagen!$Q$6)</f>
        <v>5892.2305512346684</v>
      </c>
      <c r="DB58" s="206">
        <f>'AT-Exp (O)'!DB58*(1+Toeslagen!$Q$6)</f>
        <v>5892.2305512346684</v>
      </c>
      <c r="DC58" s="206">
        <f>'AT-Exp (O)'!DC58*(1+Toeslagen!$Q$6)</f>
        <v>5892.2305512346684</v>
      </c>
      <c r="DD58" s="206">
        <f>'AT-Exp (O)'!DD58*(1+Toeslagen!$Q$6)</f>
        <v>5892.2305512346684</v>
      </c>
      <c r="DE58" s="206">
        <f>'AT-Exp (O)'!DE58*(1+Toeslagen!$Q$6)</f>
        <v>5892.2305512346666</v>
      </c>
      <c r="DF58" s="206">
        <f>'AT-Exp (O)'!DF58*(1+Toeslagen!$Q$6)</f>
        <v>5833.30824572232</v>
      </c>
      <c r="DG58" s="206">
        <f>'AT-Exp (O)'!DG58*(1+Toeslagen!$Q$6)</f>
        <v>5892.2305512346666</v>
      </c>
      <c r="DH58" s="206">
        <f>'AT-Exp (O)'!DH58*(1+Toeslagen!$Q$6)</f>
        <v>5803.8470929661453</v>
      </c>
      <c r="DI58" s="206">
        <f>'AT-Exp (O)'!DI58*(1+Toeslagen!$Q$6)</f>
        <v>5803.8470929661453</v>
      </c>
      <c r="DJ58" s="206">
        <f>'AT-Exp (O)'!DJ58*(1+Toeslagen!$Q$6)</f>
        <v>5715.4636346976258</v>
      </c>
    </row>
    <row r="59" spans="1:114">
      <c r="A59" s="1">
        <v>66</v>
      </c>
      <c r="B59" s="1">
        <v>66</v>
      </c>
      <c r="C59" s="1"/>
      <c r="D59" s="1">
        <v>5</v>
      </c>
      <c r="F59" t="s">
        <v>204</v>
      </c>
      <c r="G59" t="s">
        <v>206</v>
      </c>
      <c r="H59" t="s">
        <v>206</v>
      </c>
      <c r="I59" t="s">
        <v>206</v>
      </c>
      <c r="J59" t="s">
        <v>202</v>
      </c>
    </row>
    <row r="60" spans="1:114">
      <c r="A60" s="1">
        <v>67</v>
      </c>
      <c r="B60" s="1">
        <v>67</v>
      </c>
      <c r="C60" s="1"/>
      <c r="D60" s="1">
        <v>5</v>
      </c>
      <c r="F60" t="s">
        <v>204</v>
      </c>
      <c r="G60" t="s">
        <v>206</v>
      </c>
      <c r="H60" t="s">
        <v>206</v>
      </c>
      <c r="I60" t="s">
        <v>206</v>
      </c>
      <c r="J60" t="s">
        <v>202</v>
      </c>
    </row>
    <row r="61" spans="1:114">
      <c r="A61" s="1">
        <v>68</v>
      </c>
      <c r="B61" s="1">
        <v>68</v>
      </c>
      <c r="C61" s="1"/>
      <c r="D61" s="1">
        <v>5</v>
      </c>
      <c r="F61" t="s">
        <v>204</v>
      </c>
      <c r="G61" t="s">
        <v>206</v>
      </c>
      <c r="H61" t="s">
        <v>206</v>
      </c>
      <c r="I61" t="s">
        <v>206</v>
      </c>
      <c r="J61" t="s">
        <v>202</v>
      </c>
    </row>
    <row r="62" spans="1:114">
      <c r="A62" s="1">
        <v>69</v>
      </c>
      <c r="B62" s="1">
        <v>69</v>
      </c>
      <c r="C62" s="1"/>
      <c r="D62" s="1">
        <v>5</v>
      </c>
      <c r="F62" t="s">
        <v>204</v>
      </c>
      <c r="G62" t="s">
        <v>206</v>
      </c>
      <c r="H62" t="s">
        <v>206</v>
      </c>
      <c r="I62" t="s">
        <v>206</v>
      </c>
      <c r="J62" t="s">
        <v>202</v>
      </c>
    </row>
    <row r="63" spans="1:114">
      <c r="A63" s="1">
        <v>70</v>
      </c>
      <c r="B63" s="1">
        <v>70</v>
      </c>
      <c r="C63" s="1"/>
      <c r="D63" s="1">
        <v>4</v>
      </c>
      <c r="F63" t="s">
        <v>203</v>
      </c>
      <c r="G63" t="s">
        <v>204</v>
      </c>
      <c r="H63" t="s">
        <v>206</v>
      </c>
      <c r="I63" t="s">
        <v>202</v>
      </c>
      <c r="J63" t="s">
        <v>202</v>
      </c>
    </row>
    <row r="64" spans="1:114">
      <c r="A64" s="1">
        <v>71</v>
      </c>
      <c r="B64" s="1">
        <v>71</v>
      </c>
      <c r="C64" s="1"/>
      <c r="D64" s="1">
        <v>4</v>
      </c>
      <c r="F64" t="s">
        <v>203</v>
      </c>
      <c r="G64" t="s">
        <v>204</v>
      </c>
      <c r="H64" t="s">
        <v>206</v>
      </c>
      <c r="I64" t="s">
        <v>202</v>
      </c>
      <c r="J64" t="s">
        <v>202</v>
      </c>
    </row>
    <row r="65" spans="1:10">
      <c r="A65" s="1">
        <v>72</v>
      </c>
      <c r="B65" s="1">
        <v>72</v>
      </c>
      <c r="C65" s="1"/>
      <c r="D65" s="1">
        <v>4</v>
      </c>
      <c r="F65" t="s">
        <v>203</v>
      </c>
      <c r="G65" t="s">
        <v>204</v>
      </c>
      <c r="H65" t="s">
        <v>206</v>
      </c>
      <c r="I65" t="s">
        <v>202</v>
      </c>
      <c r="J65" t="s">
        <v>202</v>
      </c>
    </row>
    <row r="66" spans="1:10">
      <c r="A66" s="1">
        <v>73</v>
      </c>
      <c r="B66" s="1">
        <v>73</v>
      </c>
      <c r="C66" s="1"/>
      <c r="D66" s="1">
        <v>4</v>
      </c>
      <c r="F66" t="s">
        <v>203</v>
      </c>
      <c r="G66" t="s">
        <v>204</v>
      </c>
      <c r="H66" t="s">
        <v>206</v>
      </c>
      <c r="I66" t="s">
        <v>202</v>
      </c>
      <c r="J66" t="s">
        <v>202</v>
      </c>
    </row>
    <row r="67" spans="1:10">
      <c r="A67" s="1">
        <v>74</v>
      </c>
      <c r="B67" s="1">
        <v>74</v>
      </c>
      <c r="C67" s="1"/>
      <c r="D67" s="1">
        <v>5</v>
      </c>
      <c r="F67" t="s">
        <v>204</v>
      </c>
      <c r="G67" t="s">
        <v>206</v>
      </c>
      <c r="H67" t="s">
        <v>206</v>
      </c>
      <c r="I67" t="s">
        <v>202</v>
      </c>
      <c r="J67" t="s">
        <v>202</v>
      </c>
    </row>
    <row r="68" spans="1:10">
      <c r="A68" s="1">
        <v>75</v>
      </c>
      <c r="B68" s="1">
        <v>75</v>
      </c>
      <c r="C68" s="1"/>
      <c r="D68" s="1">
        <v>5</v>
      </c>
      <c r="F68" t="s">
        <v>204</v>
      </c>
      <c r="G68" t="s">
        <v>206</v>
      </c>
      <c r="H68" t="s">
        <v>206</v>
      </c>
      <c r="I68" t="s">
        <v>202</v>
      </c>
      <c r="J68" t="s">
        <v>202</v>
      </c>
    </row>
    <row r="69" spans="1:10">
      <c r="A69" s="1">
        <v>80</v>
      </c>
      <c r="B69" s="1">
        <v>80</v>
      </c>
      <c r="C69" s="1"/>
      <c r="D69" s="1">
        <v>5</v>
      </c>
      <c r="F69" t="s">
        <v>204</v>
      </c>
      <c r="G69" t="s">
        <v>206</v>
      </c>
      <c r="H69" t="s">
        <v>206</v>
      </c>
      <c r="I69" t="s">
        <v>202</v>
      </c>
      <c r="J69" t="s">
        <v>202</v>
      </c>
    </row>
    <row r="70" spans="1:10">
      <c r="A70" s="1">
        <v>81</v>
      </c>
      <c r="B70" s="1">
        <v>81</v>
      </c>
      <c r="C70" s="1"/>
      <c r="D70" s="1">
        <v>5</v>
      </c>
      <c r="F70" t="s">
        <v>204</v>
      </c>
      <c r="G70" t="s">
        <v>206</v>
      </c>
      <c r="H70" t="s">
        <v>206</v>
      </c>
      <c r="I70" t="s">
        <v>202</v>
      </c>
      <c r="J70" t="s">
        <v>202</v>
      </c>
    </row>
    <row r="71" spans="1:10">
      <c r="A71" s="1">
        <v>82</v>
      </c>
      <c r="B71" s="1">
        <v>82</v>
      </c>
      <c r="C71" s="1"/>
      <c r="D71" s="1">
        <v>5</v>
      </c>
      <c r="F71" t="s">
        <v>204</v>
      </c>
      <c r="G71" t="s">
        <v>206</v>
      </c>
      <c r="H71" t="s">
        <v>206</v>
      </c>
      <c r="I71" t="s">
        <v>202</v>
      </c>
      <c r="J71" t="s">
        <v>202</v>
      </c>
    </row>
    <row r="72" spans="1:10">
      <c r="A72" s="1">
        <v>83</v>
      </c>
      <c r="B72" s="1">
        <v>83</v>
      </c>
      <c r="C72" s="1"/>
      <c r="D72" s="1">
        <v>5</v>
      </c>
      <c r="F72" t="s">
        <v>204</v>
      </c>
      <c r="G72" t="s">
        <v>206</v>
      </c>
      <c r="H72" t="s">
        <v>206</v>
      </c>
      <c r="I72" t="s">
        <v>202</v>
      </c>
      <c r="J72" t="s">
        <v>202</v>
      </c>
    </row>
    <row r="73" spans="1:10">
      <c r="A73" s="1">
        <v>84</v>
      </c>
      <c r="B73" s="1">
        <v>84</v>
      </c>
      <c r="C73" s="1"/>
      <c r="D73" s="1">
        <v>5</v>
      </c>
      <c r="F73" t="s">
        <v>204</v>
      </c>
      <c r="G73" t="s">
        <v>206</v>
      </c>
      <c r="H73" t="s">
        <v>206</v>
      </c>
      <c r="I73" t="s">
        <v>202</v>
      </c>
      <c r="J73" t="s">
        <v>202</v>
      </c>
    </row>
    <row r="74" spans="1:10">
      <c r="A74" s="1">
        <v>85</v>
      </c>
      <c r="B74" s="1">
        <v>85</v>
      </c>
      <c r="C74" s="1"/>
      <c r="D74" s="1">
        <v>5</v>
      </c>
      <c r="F74" t="s">
        <v>204</v>
      </c>
      <c r="G74" t="s">
        <v>206</v>
      </c>
      <c r="H74" t="s">
        <v>206</v>
      </c>
      <c r="I74" t="s">
        <v>202</v>
      </c>
      <c r="J74" t="s">
        <v>202</v>
      </c>
    </row>
    <row r="75" spans="1:10">
      <c r="A75" s="1">
        <v>86</v>
      </c>
      <c r="B75" s="1">
        <v>86</v>
      </c>
      <c r="C75" s="1"/>
      <c r="D75" s="1">
        <v>5</v>
      </c>
      <c r="F75" t="s">
        <v>204</v>
      </c>
      <c r="G75" t="s">
        <v>206</v>
      </c>
      <c r="H75" t="s">
        <v>206</v>
      </c>
      <c r="I75" t="s">
        <v>202</v>
      </c>
      <c r="J75" t="s">
        <v>202</v>
      </c>
    </row>
    <row r="76" spans="1:10">
      <c r="A76" s="1">
        <v>87</v>
      </c>
      <c r="B76" s="1">
        <v>87</v>
      </c>
      <c r="C76" s="1"/>
      <c r="D76" s="1">
        <v>5</v>
      </c>
      <c r="F76" t="s">
        <v>204</v>
      </c>
      <c r="G76" t="s">
        <v>206</v>
      </c>
      <c r="H76" t="s">
        <v>206</v>
      </c>
      <c r="I76" t="s">
        <v>202</v>
      </c>
      <c r="J76" t="s">
        <v>202</v>
      </c>
    </row>
    <row r="77" spans="1:10">
      <c r="A77" s="1">
        <v>88</v>
      </c>
      <c r="B77" s="1">
        <v>88</v>
      </c>
      <c r="C77" s="1"/>
      <c r="D77" s="1">
        <v>5</v>
      </c>
      <c r="F77" t="s">
        <v>204</v>
      </c>
      <c r="G77" t="s">
        <v>206</v>
      </c>
      <c r="H77" t="s">
        <v>206</v>
      </c>
      <c r="I77" t="s">
        <v>202</v>
      </c>
      <c r="J77" t="s">
        <v>202</v>
      </c>
    </row>
    <row r="78" spans="1:10">
      <c r="A78" s="1">
        <v>89</v>
      </c>
      <c r="B78" s="1">
        <v>89</v>
      </c>
      <c r="C78" s="1"/>
      <c r="D78" s="1">
        <v>5</v>
      </c>
      <c r="F78" t="s">
        <v>204</v>
      </c>
      <c r="G78" t="s">
        <v>206</v>
      </c>
      <c r="H78" t="s">
        <v>206</v>
      </c>
      <c r="I78" t="s">
        <v>202</v>
      </c>
      <c r="J78" t="s">
        <v>202</v>
      </c>
    </row>
    <row r="79" spans="1:10">
      <c r="A79" s="1">
        <v>90</v>
      </c>
      <c r="B79" s="1">
        <v>90</v>
      </c>
      <c r="C79" s="1"/>
      <c r="D79" s="1">
        <v>5</v>
      </c>
      <c r="F79" t="s">
        <v>204</v>
      </c>
      <c r="G79" t="s">
        <v>206</v>
      </c>
      <c r="H79" t="s">
        <v>206</v>
      </c>
      <c r="I79" t="s">
        <v>202</v>
      </c>
      <c r="J79" t="s">
        <v>202</v>
      </c>
    </row>
    <row r="80" spans="1:10">
      <c r="A80" s="1">
        <v>91</v>
      </c>
      <c r="B80" s="1">
        <v>91</v>
      </c>
      <c r="C80" s="1"/>
      <c r="D80" s="1">
        <v>5</v>
      </c>
      <c r="F80" t="s">
        <v>204</v>
      </c>
      <c r="G80" t="s">
        <v>206</v>
      </c>
      <c r="H80" t="s">
        <v>206</v>
      </c>
      <c r="I80" t="s">
        <v>202</v>
      </c>
      <c r="J80" t="s">
        <v>202</v>
      </c>
    </row>
    <row r="81" spans="1:10">
      <c r="A81" s="1">
        <v>92</v>
      </c>
      <c r="B81" s="1">
        <v>92</v>
      </c>
      <c r="C81" s="1"/>
      <c r="D81" s="1">
        <v>5</v>
      </c>
      <c r="F81" t="s">
        <v>204</v>
      </c>
      <c r="G81" t="s">
        <v>206</v>
      </c>
      <c r="H81" t="s">
        <v>206</v>
      </c>
      <c r="I81" t="s">
        <v>202</v>
      </c>
      <c r="J81" t="s">
        <v>202</v>
      </c>
    </row>
    <row r="82" spans="1:10">
      <c r="A82" s="1">
        <v>93</v>
      </c>
      <c r="B82" s="1">
        <v>93</v>
      </c>
      <c r="C82" s="1"/>
      <c r="D82" s="1">
        <v>5</v>
      </c>
      <c r="F82" t="s">
        <v>204</v>
      </c>
      <c r="G82" t="s">
        <v>206</v>
      </c>
      <c r="H82" t="s">
        <v>206</v>
      </c>
      <c r="I82" t="s">
        <v>202</v>
      </c>
      <c r="J82" t="s">
        <v>202</v>
      </c>
    </row>
    <row r="83" spans="1:10">
      <c r="A83" s="1">
        <v>94</v>
      </c>
      <c r="B83" s="1">
        <v>94</v>
      </c>
      <c r="C83" s="1"/>
      <c r="D83" s="1">
        <v>5</v>
      </c>
      <c r="F83" t="s">
        <v>204</v>
      </c>
      <c r="G83" t="s">
        <v>206</v>
      </c>
      <c r="H83" t="s">
        <v>206</v>
      </c>
      <c r="I83" t="s">
        <v>202</v>
      </c>
      <c r="J83" t="s">
        <v>202</v>
      </c>
    </row>
    <row r="84" spans="1:10">
      <c r="A84" s="1">
        <v>95</v>
      </c>
      <c r="B84" s="1">
        <v>95</v>
      </c>
      <c r="C84" s="1"/>
      <c r="D84" s="1">
        <v>5</v>
      </c>
      <c r="F84" t="s">
        <v>204</v>
      </c>
      <c r="G84" t="s">
        <v>206</v>
      </c>
      <c r="H84" t="s">
        <v>206</v>
      </c>
      <c r="I84" t="s">
        <v>202</v>
      </c>
      <c r="J84" t="s">
        <v>202</v>
      </c>
    </row>
    <row r="85" spans="1:10">
      <c r="A85" s="1">
        <v>96</v>
      </c>
      <c r="B85" s="1">
        <v>96</v>
      </c>
      <c r="C85" s="1"/>
      <c r="D85" s="1">
        <v>5</v>
      </c>
      <c r="F85" t="s">
        <v>204</v>
      </c>
      <c r="G85" t="s">
        <v>206</v>
      </c>
      <c r="H85" t="s">
        <v>206</v>
      </c>
      <c r="I85" t="s">
        <v>202</v>
      </c>
      <c r="J85" t="s">
        <v>202</v>
      </c>
    </row>
    <row r="86" spans="1:10">
      <c r="A86" s="1">
        <v>97</v>
      </c>
      <c r="B86" s="1">
        <v>97</v>
      </c>
      <c r="C86" s="1"/>
      <c r="D86" s="1">
        <v>5</v>
      </c>
      <c r="F86" t="s">
        <v>204</v>
      </c>
      <c r="G86" t="s">
        <v>206</v>
      </c>
      <c r="H86" t="s">
        <v>206</v>
      </c>
      <c r="I86" t="s">
        <v>202</v>
      </c>
      <c r="J86" t="s">
        <v>202</v>
      </c>
    </row>
    <row r="87" spans="1:10">
      <c r="A87" s="1">
        <v>98</v>
      </c>
      <c r="B87" s="1">
        <v>98</v>
      </c>
      <c r="C87" s="1"/>
      <c r="D87" s="1">
        <v>5</v>
      </c>
      <c r="F87" t="s">
        <v>204</v>
      </c>
      <c r="G87" t="s">
        <v>206</v>
      </c>
      <c r="H87" t="s">
        <v>206</v>
      </c>
      <c r="I87" t="s">
        <v>202</v>
      </c>
      <c r="J87" t="s">
        <v>202</v>
      </c>
    </row>
    <row r="88" spans="1:10">
      <c r="A88" s="1">
        <v>99</v>
      </c>
      <c r="B88" s="1">
        <v>99</v>
      </c>
      <c r="C88" s="1"/>
      <c r="D88" s="1">
        <v>5</v>
      </c>
      <c r="F88" t="s">
        <v>204</v>
      </c>
      <c r="G88" t="s">
        <v>206</v>
      </c>
      <c r="H88" t="s">
        <v>206</v>
      </c>
      <c r="I88" t="s">
        <v>202</v>
      </c>
      <c r="J88" t="s">
        <v>202</v>
      </c>
    </row>
    <row r="89" spans="1:10">
      <c r="A89" s="1"/>
      <c r="B89" s="1"/>
      <c r="C89" s="1"/>
      <c r="D89" s="1"/>
    </row>
    <row r="90" spans="1:10">
      <c r="A90" s="1"/>
      <c r="B90" s="1"/>
      <c r="C90" s="1"/>
      <c r="D90" s="1"/>
    </row>
    <row r="91" spans="1:10">
      <c r="A91" s="1"/>
      <c r="B91" s="1"/>
      <c r="C91" s="1"/>
      <c r="D91" s="1"/>
    </row>
    <row r="92" spans="1:10">
      <c r="A92" s="1"/>
      <c r="B92" s="1"/>
      <c r="C92" s="1"/>
      <c r="D92" s="1"/>
    </row>
    <row r="93" spans="1:10">
      <c r="A93" s="1"/>
      <c r="B93" s="1"/>
      <c r="C93" s="1"/>
      <c r="D93" s="1"/>
    </row>
    <row r="94" spans="1:10">
      <c r="A94" s="1"/>
      <c r="B94" s="1"/>
      <c r="C94" s="1"/>
      <c r="D94" s="1"/>
    </row>
    <row r="95" spans="1:10">
      <c r="A95" s="1"/>
      <c r="B95" s="1"/>
      <c r="C95" s="1"/>
      <c r="D95" s="1"/>
    </row>
    <row r="96" spans="1:10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algorithmName="SHA-512" hashValue="P0TatRP8f4HBJ9R576bR0XDlV7i1vHNXJ7symTD+zC5zOrYVHRJVj3jc46FsrDUr4oeI4mMzpk0MuNcZv3W/yg==" saltValue="FvH8vLurmiGtf6zKynHz3Q==" spinCount="100000" sheet="1" objects="1" scenarios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5DB8-3B3F-4C69-8625-5F2F69073596}">
  <sheetPr codeName="Blad10"/>
  <dimension ref="A5:DJ100"/>
  <sheetViews>
    <sheetView workbookViewId="0">
      <pane xSplit="24" ySplit="6" topLeftCell="Y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2" width="8.85546875" hidden="1" customWidth="1"/>
    <col min="3" max="3" width="6.42578125" hidden="1" customWidth="1"/>
    <col min="4" max="4" width="6.140625" hidden="1" customWidth="1"/>
    <col min="5" max="5" width="12.5703125" hidden="1" customWidth="1"/>
    <col min="6" max="6" width="12.140625" hidden="1" customWidth="1"/>
    <col min="7" max="7" width="11.5703125" hidden="1" customWidth="1"/>
    <col min="8" max="8" width="14.140625" hidden="1" customWidth="1"/>
    <col min="9" max="9" width="12.42578125" hidden="1" customWidth="1"/>
    <col min="10" max="10" width="14.5703125" hidden="1" customWidth="1"/>
    <col min="11" max="13" width="8.85546875" hidden="1" customWidth="1"/>
    <col min="14" max="14" width="10.28515625" customWidth="1"/>
    <col min="15" max="15" width="10.140625" customWidth="1"/>
    <col min="16" max="23" width="0" hidden="1" customWidth="1"/>
    <col min="24" max="24" width="1" hidden="1" customWidth="1"/>
    <col min="29" max="34" width="0" hidden="1" customWidth="1"/>
    <col min="44" max="44" width="0" hidden="1" customWidth="1"/>
    <col min="74" max="75" width="8.85546875" hidden="1" customWidth="1"/>
    <col min="92" max="95" width="0" hidden="1" customWidth="1"/>
  </cols>
  <sheetData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/>
      <c r="Q5" s="184"/>
      <c r="R5" s="184"/>
      <c r="S5" s="184"/>
      <c r="T5" s="184"/>
      <c r="U5" s="184"/>
      <c r="V5" s="184"/>
      <c r="W5" s="184"/>
      <c r="X5" s="184"/>
      <c r="Y5" s="184">
        <v>10</v>
      </c>
      <c r="Z5" s="184">
        <v>11</v>
      </c>
      <c r="AA5" s="184">
        <v>12</v>
      </c>
      <c r="AB5" s="184">
        <v>13</v>
      </c>
      <c r="AC5" s="184"/>
      <c r="AD5" s="184"/>
      <c r="AE5" s="184"/>
      <c r="AF5" s="184"/>
      <c r="AG5" s="184"/>
      <c r="AH5" s="184"/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/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>
        <v>55</v>
      </c>
      <c r="BS5" s="184">
        <v>56</v>
      </c>
      <c r="BT5" s="184">
        <v>57</v>
      </c>
      <c r="BU5" s="184">
        <v>60</v>
      </c>
      <c r="BV5" s="184"/>
      <c r="BW5" s="184"/>
      <c r="BX5" s="184">
        <v>61</v>
      </c>
      <c r="BY5" s="184">
        <v>62</v>
      </c>
      <c r="BZ5" s="184">
        <v>63</v>
      </c>
      <c r="CA5" s="184">
        <v>64</v>
      </c>
      <c r="CB5" s="184">
        <v>65</v>
      </c>
      <c r="CC5" s="184">
        <v>66</v>
      </c>
      <c r="CD5" s="184">
        <v>67</v>
      </c>
      <c r="CE5" s="184">
        <v>68</v>
      </c>
      <c r="CF5" s="184">
        <v>69</v>
      </c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80</v>
      </c>
      <c r="CN5" s="184"/>
      <c r="CO5" s="184"/>
      <c r="CP5" s="184"/>
      <c r="CQ5" s="184"/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  <c r="DA5" s="184">
        <v>90</v>
      </c>
      <c r="DB5" s="184">
        <v>91</v>
      </c>
      <c r="DC5" s="184">
        <v>92</v>
      </c>
      <c r="DD5" s="184">
        <v>93</v>
      </c>
      <c r="DE5" s="184">
        <v>94</v>
      </c>
      <c r="DF5" s="184">
        <v>95</v>
      </c>
      <c r="DG5" s="184">
        <v>96</v>
      </c>
      <c r="DH5" s="184">
        <v>97</v>
      </c>
      <c r="DI5" s="184">
        <v>98</v>
      </c>
      <c r="DJ5" s="184">
        <v>99</v>
      </c>
    </row>
    <row r="6" spans="1:114" ht="14.65" thickBot="1">
      <c r="A6" s="1">
        <v>10</v>
      </c>
      <c r="B6" s="1">
        <v>10</v>
      </c>
      <c r="C6" s="1"/>
      <c r="D6" s="1">
        <v>4</v>
      </c>
      <c r="F6" t="s">
        <v>203</v>
      </c>
      <c r="G6" t="s">
        <v>204</v>
      </c>
      <c r="H6" t="s">
        <v>206</v>
      </c>
      <c r="I6" t="s">
        <v>206</v>
      </c>
      <c r="J6" t="s">
        <v>202</v>
      </c>
      <c r="N6" s="6">
        <v>0</v>
      </c>
      <c r="O6" s="182">
        <v>0</v>
      </c>
      <c r="P6" s="183"/>
      <c r="Q6" s="183"/>
      <c r="R6" s="183"/>
      <c r="S6" s="183"/>
      <c r="T6" s="183"/>
      <c r="U6" s="183"/>
      <c r="V6" s="183"/>
      <c r="W6" s="183"/>
      <c r="X6" s="183"/>
      <c r="Y6" s="29" t="s">
        <v>517</v>
      </c>
      <c r="Z6" s="27" t="s">
        <v>517</v>
      </c>
      <c r="AA6" s="27" t="s">
        <v>517</v>
      </c>
      <c r="AB6" s="27" t="s">
        <v>517</v>
      </c>
      <c r="AC6" s="183"/>
      <c r="AD6" s="183"/>
      <c r="AE6" s="183"/>
      <c r="AF6" s="183"/>
      <c r="AG6" s="183"/>
      <c r="AH6" s="183"/>
      <c r="AI6" s="27" t="s">
        <v>518</v>
      </c>
      <c r="AJ6" s="27" t="s">
        <v>519</v>
      </c>
      <c r="AK6" s="27" t="s">
        <v>520</v>
      </c>
      <c r="AL6" s="27" t="s">
        <v>521</v>
      </c>
      <c r="AM6" s="27" t="s">
        <v>522</v>
      </c>
      <c r="AN6" s="27" t="s">
        <v>523</v>
      </c>
      <c r="AO6" s="27" t="s">
        <v>524</v>
      </c>
      <c r="AP6" s="27" t="s">
        <v>525</v>
      </c>
      <c r="AQ6" s="27" t="s">
        <v>526</v>
      </c>
      <c r="AR6" s="183"/>
      <c r="AS6" s="27" t="s">
        <v>527</v>
      </c>
      <c r="AT6" s="27" t="s">
        <v>528</v>
      </c>
      <c r="AU6" s="27" t="s">
        <v>529</v>
      </c>
      <c r="AV6" s="27" t="s">
        <v>530</v>
      </c>
      <c r="AW6" s="27" t="s">
        <v>531</v>
      </c>
      <c r="AX6" s="27" t="s">
        <v>532</v>
      </c>
      <c r="AY6" s="27" t="s">
        <v>533</v>
      </c>
      <c r="AZ6" s="27" t="s">
        <v>534</v>
      </c>
      <c r="BA6" s="27" t="s">
        <v>535</v>
      </c>
      <c r="BB6" s="27" t="s">
        <v>536</v>
      </c>
      <c r="BC6" s="27" t="s">
        <v>537</v>
      </c>
      <c r="BD6" s="27" t="s">
        <v>538</v>
      </c>
      <c r="BE6" s="27" t="s">
        <v>539</v>
      </c>
      <c r="BF6" s="27" t="s">
        <v>540</v>
      </c>
      <c r="BG6" s="27" t="s">
        <v>541</v>
      </c>
      <c r="BH6" s="27" t="s">
        <v>542</v>
      </c>
      <c r="BI6" s="27" t="s">
        <v>543</v>
      </c>
      <c r="BJ6" s="27" t="s">
        <v>544</v>
      </c>
      <c r="BK6" s="27" t="s">
        <v>545</v>
      </c>
      <c r="BL6" s="27" t="s">
        <v>546</v>
      </c>
      <c r="BM6" s="27" t="s">
        <v>547</v>
      </c>
      <c r="BN6" s="27" t="s">
        <v>548</v>
      </c>
      <c r="BO6" s="27" t="s">
        <v>549</v>
      </c>
      <c r="BP6" s="27" t="s">
        <v>550</v>
      </c>
      <c r="BQ6" s="27" t="s">
        <v>551</v>
      </c>
      <c r="BR6" s="27" t="s">
        <v>552</v>
      </c>
      <c r="BS6" s="27" t="s">
        <v>553</v>
      </c>
      <c r="BT6" s="27" t="s">
        <v>554</v>
      </c>
      <c r="BU6" s="27" t="s">
        <v>555</v>
      </c>
      <c r="BV6" s="219"/>
      <c r="BW6" s="183"/>
      <c r="BX6" s="27" t="s">
        <v>556</v>
      </c>
      <c r="BY6" s="27" t="s">
        <v>557</v>
      </c>
      <c r="BZ6" s="27" t="s">
        <v>558</v>
      </c>
      <c r="CA6" s="27" t="s">
        <v>559</v>
      </c>
      <c r="CB6" s="27" t="s">
        <v>560</v>
      </c>
      <c r="CC6" s="27" t="s">
        <v>561</v>
      </c>
      <c r="CD6" s="27" t="s">
        <v>562</v>
      </c>
      <c r="CE6" s="27" t="s">
        <v>563</v>
      </c>
      <c r="CF6" s="27" t="s">
        <v>564</v>
      </c>
      <c r="CG6" s="27" t="s">
        <v>565</v>
      </c>
      <c r="CH6" s="27" t="s">
        <v>566</v>
      </c>
      <c r="CI6" s="27" t="s">
        <v>567</v>
      </c>
      <c r="CJ6" s="27" t="s">
        <v>568</v>
      </c>
      <c r="CK6" s="27" t="s">
        <v>569</v>
      </c>
      <c r="CL6" s="27" t="s">
        <v>570</v>
      </c>
      <c r="CM6" s="27" t="s">
        <v>571</v>
      </c>
      <c r="CN6" s="183"/>
      <c r="CO6" s="183"/>
      <c r="CP6" s="183"/>
      <c r="CQ6" s="183"/>
      <c r="CR6" s="27" t="s">
        <v>571</v>
      </c>
      <c r="CS6" s="27" t="s">
        <v>572</v>
      </c>
      <c r="CT6" s="27" t="s">
        <v>573</v>
      </c>
      <c r="CU6" s="27" t="s">
        <v>574</v>
      </c>
      <c r="CV6" s="27" t="s">
        <v>575</v>
      </c>
      <c r="CW6" s="27" t="s">
        <v>576</v>
      </c>
      <c r="CX6" s="27" t="s">
        <v>577</v>
      </c>
      <c r="CY6" s="27" t="s">
        <v>578</v>
      </c>
      <c r="CZ6" s="27" t="s">
        <v>579</v>
      </c>
      <c r="DA6" s="27" t="s">
        <v>580</v>
      </c>
      <c r="DB6" s="27" t="s">
        <v>581</v>
      </c>
      <c r="DC6" s="27" t="s">
        <v>582</v>
      </c>
      <c r="DD6" s="27" t="s">
        <v>583</v>
      </c>
      <c r="DE6" s="27" t="s">
        <v>584</v>
      </c>
      <c r="DF6" s="27" t="s">
        <v>585</v>
      </c>
      <c r="DG6" s="27" t="s">
        <v>586</v>
      </c>
      <c r="DH6" s="27" t="s">
        <v>587</v>
      </c>
      <c r="DI6" s="27" t="s">
        <v>588</v>
      </c>
      <c r="DJ6" s="28" t="s">
        <v>589</v>
      </c>
    </row>
    <row r="7" spans="1:114">
      <c r="A7" s="1">
        <v>11</v>
      </c>
      <c r="B7" s="1">
        <v>11</v>
      </c>
      <c r="C7" s="1"/>
      <c r="D7" s="1">
        <v>4</v>
      </c>
      <c r="F7" t="s">
        <v>203</v>
      </c>
      <c r="G7" t="s">
        <v>204</v>
      </c>
      <c r="H7" t="s">
        <v>206</v>
      </c>
      <c r="I7" t="s">
        <v>206</v>
      </c>
      <c r="J7" t="s">
        <v>202</v>
      </c>
      <c r="N7" s="218">
        <v>0.4</v>
      </c>
      <c r="O7" s="186">
        <v>700</v>
      </c>
      <c r="Y7" s="187">
        <v>258.54566400000004</v>
      </c>
      <c r="Z7" s="141">
        <v>258.54566400000004</v>
      </c>
      <c r="AA7" s="141">
        <v>258.54566400000004</v>
      </c>
      <c r="AB7" s="141">
        <v>258.54566400000004</v>
      </c>
      <c r="AC7" s="142"/>
      <c r="AD7" s="142"/>
      <c r="AE7" s="142"/>
      <c r="AF7" s="142"/>
      <c r="AG7" s="142"/>
      <c r="AH7" s="142"/>
      <c r="AI7" s="141">
        <v>259.58400000000006</v>
      </c>
      <c r="AJ7" s="141">
        <v>262.17984000000007</v>
      </c>
      <c r="AK7" s="141">
        <v>262.17984000000007</v>
      </c>
      <c r="AL7" s="141">
        <v>259.58400000000006</v>
      </c>
      <c r="AM7" s="141">
        <v>259.58400000000006</v>
      </c>
      <c r="AN7" s="141">
        <v>259.58400000000006</v>
      </c>
      <c r="AO7" s="141">
        <v>259.58400000000006</v>
      </c>
      <c r="AP7" s="141">
        <v>259.58400000000006</v>
      </c>
      <c r="AQ7" s="141">
        <v>259.58400000000006</v>
      </c>
      <c r="AR7" s="142"/>
      <c r="AS7" s="141">
        <v>257.50732800000003</v>
      </c>
      <c r="AT7" s="141">
        <v>256.98816000000005</v>
      </c>
      <c r="AU7" s="141">
        <v>256.98816000000005</v>
      </c>
      <c r="AV7" s="141">
        <v>254.39232000000001</v>
      </c>
      <c r="AW7" s="141">
        <v>259.58400000000006</v>
      </c>
      <c r="AX7" s="141">
        <v>259.58400000000006</v>
      </c>
      <c r="AY7" s="141">
        <v>259.58400000000006</v>
      </c>
      <c r="AZ7" s="141">
        <v>259.58400000000006</v>
      </c>
      <c r="BA7" s="141">
        <v>259.58400000000006</v>
      </c>
      <c r="BB7" s="141">
        <v>259.58400000000006</v>
      </c>
      <c r="BC7" s="141">
        <v>247.27539200000001</v>
      </c>
      <c r="BD7" s="141">
        <v>245.78278400000005</v>
      </c>
      <c r="BE7" s="141">
        <v>249.76307200000002</v>
      </c>
      <c r="BF7" s="141">
        <v>248.76800000000003</v>
      </c>
      <c r="BG7" s="141">
        <v>248.76800000000003</v>
      </c>
      <c r="BH7" s="141">
        <v>248.76800000000003</v>
      </c>
      <c r="BI7" s="141">
        <v>248.76800000000003</v>
      </c>
      <c r="BJ7" s="141">
        <v>248.02169600000002</v>
      </c>
      <c r="BK7" s="141">
        <v>247.27763091200003</v>
      </c>
      <c r="BL7" s="141">
        <v>246.28032000000002</v>
      </c>
      <c r="BM7" s="141">
        <v>247.52416000000002</v>
      </c>
      <c r="BN7" s="141">
        <v>247.52416000000002</v>
      </c>
      <c r="BO7" s="141">
        <v>247.52416000000002</v>
      </c>
      <c r="BP7" s="141">
        <v>247.52416000000002</v>
      </c>
      <c r="BQ7" s="141">
        <v>247.52416000000002</v>
      </c>
      <c r="BR7" s="141">
        <v>311.29822969761278</v>
      </c>
      <c r="BS7" s="141">
        <v>311.29822969761278</v>
      </c>
      <c r="BT7" s="141">
        <v>311.29822969761278</v>
      </c>
      <c r="BU7" s="141">
        <v>309.32261239367898</v>
      </c>
      <c r="BV7" s="142"/>
      <c r="BW7" s="142"/>
      <c r="BX7" s="141">
        <v>307.16812653621059</v>
      </c>
      <c r="BY7" s="141">
        <v>307.7836939240587</v>
      </c>
      <c r="BZ7" s="141">
        <v>306.24477545443841</v>
      </c>
      <c r="CA7" s="141">
        <v>306.24477545443841</v>
      </c>
      <c r="CB7" s="141">
        <v>308.70704500583082</v>
      </c>
      <c r="CC7" s="141">
        <v>305.32142437266623</v>
      </c>
      <c r="CD7" s="141">
        <v>308.09147761798272</v>
      </c>
      <c r="CE7" s="141">
        <v>307.7836939240587</v>
      </c>
      <c r="CF7" s="141">
        <v>301.6280200455775</v>
      </c>
      <c r="CG7" s="141">
        <v>281.21600000000007</v>
      </c>
      <c r="CH7" s="141">
        <v>281.21600000000007</v>
      </c>
      <c r="CI7" s="141">
        <v>281.21600000000007</v>
      </c>
      <c r="CJ7" s="141">
        <v>354.54769345216675</v>
      </c>
      <c r="CK7" s="141">
        <v>358.09317038668843</v>
      </c>
      <c r="CL7" s="141">
        <v>358.09317038668843</v>
      </c>
      <c r="CM7" s="141">
        <v>354.54769345216687</v>
      </c>
      <c r="CN7" s="142"/>
      <c r="CO7" s="142"/>
      <c r="CP7" s="142"/>
      <c r="CQ7" s="142"/>
      <c r="CR7" s="141">
        <v>354.54769345216687</v>
      </c>
      <c r="CS7" s="141">
        <v>354.54769345216687</v>
      </c>
      <c r="CT7" s="141">
        <v>354.54769345216687</v>
      </c>
      <c r="CU7" s="141">
        <v>354.54769345216687</v>
      </c>
      <c r="CV7" s="141">
        <v>354.54769345216687</v>
      </c>
      <c r="CW7" s="141">
        <v>351.00221651764525</v>
      </c>
      <c r="CX7" s="141">
        <v>347.45673958312352</v>
      </c>
      <c r="CY7" s="141">
        <v>354.54769345216687</v>
      </c>
      <c r="CZ7" s="141">
        <v>343.91126264860185</v>
      </c>
      <c r="DA7" s="141">
        <v>371.58285508397989</v>
      </c>
      <c r="DB7" s="141">
        <v>371.58285508397989</v>
      </c>
      <c r="DC7" s="141">
        <v>371.58285508397989</v>
      </c>
      <c r="DD7" s="141">
        <v>371.58285508397989</v>
      </c>
      <c r="DE7" s="141">
        <v>371.5828550839795</v>
      </c>
      <c r="DF7" s="141">
        <v>367.86702653313966</v>
      </c>
      <c r="DG7" s="141">
        <v>371.5828550839795</v>
      </c>
      <c r="DH7" s="141">
        <v>366.00911225771983</v>
      </c>
      <c r="DI7" s="141">
        <v>366.00911225771983</v>
      </c>
      <c r="DJ7" s="145">
        <v>360.43536943146012</v>
      </c>
    </row>
    <row r="8" spans="1:114">
      <c r="A8" s="1">
        <v>12</v>
      </c>
      <c r="B8" s="1">
        <v>12</v>
      </c>
      <c r="C8" s="1"/>
      <c r="D8" s="1">
        <v>4</v>
      </c>
      <c r="F8" t="s">
        <v>203</v>
      </c>
      <c r="G8" t="s">
        <v>204</v>
      </c>
      <c r="H8" t="s">
        <v>206</v>
      </c>
      <c r="I8" t="s">
        <v>206</v>
      </c>
      <c r="J8" t="s">
        <v>202</v>
      </c>
      <c r="N8" s="218">
        <v>0.5</v>
      </c>
      <c r="O8" s="186">
        <v>875</v>
      </c>
      <c r="Y8" s="188">
        <v>285.47750400000007</v>
      </c>
      <c r="Z8" s="181">
        <v>285.47750400000007</v>
      </c>
      <c r="AA8" s="181">
        <v>285.47750400000007</v>
      </c>
      <c r="AB8" s="181">
        <v>285.47750400000007</v>
      </c>
      <c r="AC8" s="142"/>
      <c r="AD8" s="142"/>
      <c r="AE8" s="142"/>
      <c r="AF8" s="142"/>
      <c r="AG8" s="142"/>
      <c r="AH8" s="142"/>
      <c r="AI8" s="181">
        <v>286.62400000000002</v>
      </c>
      <c r="AJ8" s="181">
        <v>289.49024000000009</v>
      </c>
      <c r="AK8" s="181">
        <v>289.49024000000009</v>
      </c>
      <c r="AL8" s="181">
        <v>286.62400000000002</v>
      </c>
      <c r="AM8" s="181">
        <v>286.62400000000002</v>
      </c>
      <c r="AN8" s="181">
        <v>286.62400000000002</v>
      </c>
      <c r="AO8" s="181">
        <v>286.62400000000002</v>
      </c>
      <c r="AP8" s="181">
        <v>286.62400000000002</v>
      </c>
      <c r="AQ8" s="181">
        <v>286.62400000000002</v>
      </c>
      <c r="AR8" s="142"/>
      <c r="AS8" s="181">
        <v>284.33100800000005</v>
      </c>
      <c r="AT8" s="181">
        <v>283.75776000000002</v>
      </c>
      <c r="AU8" s="181">
        <v>283.75776000000002</v>
      </c>
      <c r="AV8" s="181">
        <v>280.89152000000001</v>
      </c>
      <c r="AW8" s="181">
        <v>286.62400000000002</v>
      </c>
      <c r="AX8" s="181">
        <v>286.62400000000002</v>
      </c>
      <c r="AY8" s="181">
        <v>286.62400000000002</v>
      </c>
      <c r="AZ8" s="181">
        <v>286.62400000000002</v>
      </c>
      <c r="BA8" s="181">
        <v>286.62400000000002</v>
      </c>
      <c r="BB8" s="181">
        <v>286.62400000000002</v>
      </c>
      <c r="BC8" s="181">
        <v>274.15315199999998</v>
      </c>
      <c r="BD8" s="181">
        <v>272.49830399999996</v>
      </c>
      <c r="BE8" s="181">
        <v>276.91123200000004</v>
      </c>
      <c r="BF8" s="181">
        <v>275.80799999999999</v>
      </c>
      <c r="BG8" s="181">
        <v>275.80799999999999</v>
      </c>
      <c r="BH8" s="181">
        <v>275.80799999999999</v>
      </c>
      <c r="BI8" s="181">
        <v>275.80799999999999</v>
      </c>
      <c r="BJ8" s="181">
        <v>274.98057600000004</v>
      </c>
      <c r="BK8" s="181">
        <v>274.15563427199999</v>
      </c>
      <c r="BL8" s="181">
        <v>273.04991999999999</v>
      </c>
      <c r="BM8" s="181">
        <v>274.42895999999996</v>
      </c>
      <c r="BN8" s="181">
        <v>274.42895999999996</v>
      </c>
      <c r="BO8" s="181">
        <v>274.42895999999996</v>
      </c>
      <c r="BP8" s="181">
        <v>274.42895999999996</v>
      </c>
      <c r="BQ8" s="181">
        <v>274.42895999999996</v>
      </c>
      <c r="BR8" s="181">
        <v>337.1720935109326</v>
      </c>
      <c r="BS8" s="181">
        <v>337.1720935109326</v>
      </c>
      <c r="BT8" s="181">
        <v>337.1720935109326</v>
      </c>
      <c r="BU8" s="181">
        <v>336.44780938742286</v>
      </c>
      <c r="BV8" s="142"/>
      <c r="BW8" s="142"/>
      <c r="BX8" s="181">
        <v>334.10439180960009</v>
      </c>
      <c r="BY8" s="181">
        <v>334.77393968897803</v>
      </c>
      <c r="BZ8" s="181">
        <v>333.10006999053314</v>
      </c>
      <c r="CA8" s="181">
        <v>333.10006999053314</v>
      </c>
      <c r="CB8" s="181">
        <v>335.77826150804492</v>
      </c>
      <c r="CC8" s="181">
        <v>332.0957481714662</v>
      </c>
      <c r="CD8" s="181">
        <v>335.10871362866698</v>
      </c>
      <c r="CE8" s="181">
        <v>334.77393968897803</v>
      </c>
      <c r="CF8" s="181">
        <v>328.07846089519848</v>
      </c>
      <c r="CG8" s="181">
        <v>308.25600000000003</v>
      </c>
      <c r="CH8" s="181">
        <v>308.25600000000003</v>
      </c>
      <c r="CI8" s="181">
        <v>308.25600000000003</v>
      </c>
      <c r="CJ8" s="181">
        <v>381.16581189988625</v>
      </c>
      <c r="CK8" s="181">
        <v>384.97747001888513</v>
      </c>
      <c r="CL8" s="181">
        <v>384.97747001888513</v>
      </c>
      <c r="CM8" s="181">
        <v>381.1658118998858</v>
      </c>
      <c r="CN8" s="142"/>
      <c r="CO8" s="142"/>
      <c r="CP8" s="142"/>
      <c r="CQ8" s="142"/>
      <c r="CR8" s="181">
        <v>381.1658118998858</v>
      </c>
      <c r="CS8" s="181">
        <v>381.1658118998858</v>
      </c>
      <c r="CT8" s="181">
        <v>381.1658118998858</v>
      </c>
      <c r="CU8" s="181">
        <v>381.1658118998858</v>
      </c>
      <c r="CV8" s="181">
        <v>381.1658118998858</v>
      </c>
      <c r="CW8" s="181">
        <v>377.35415378088692</v>
      </c>
      <c r="CX8" s="181">
        <v>373.5424956618881</v>
      </c>
      <c r="CY8" s="181">
        <v>381.1658118998858</v>
      </c>
      <c r="CZ8" s="181">
        <v>369.73083754288922</v>
      </c>
      <c r="DA8" s="181">
        <v>398.20097353169928</v>
      </c>
      <c r="DB8" s="181">
        <v>398.20097353169928</v>
      </c>
      <c r="DC8" s="181">
        <v>398.20097353169928</v>
      </c>
      <c r="DD8" s="181">
        <v>398.20097353169928</v>
      </c>
      <c r="DE8" s="181">
        <v>398.2009735316995</v>
      </c>
      <c r="DF8" s="181">
        <v>394.21896379638252</v>
      </c>
      <c r="DG8" s="181">
        <v>398.2009735316995</v>
      </c>
      <c r="DH8" s="181">
        <v>392.22795892872404</v>
      </c>
      <c r="DI8" s="181">
        <v>392.22795892872404</v>
      </c>
      <c r="DJ8" s="146">
        <v>386.25494432574857</v>
      </c>
    </row>
    <row r="9" spans="1:114">
      <c r="A9" s="1">
        <v>13</v>
      </c>
      <c r="B9" s="1">
        <v>13</v>
      </c>
      <c r="C9" s="1"/>
      <c r="D9" s="1">
        <v>4</v>
      </c>
      <c r="F9" t="s">
        <v>203</v>
      </c>
      <c r="G9" t="s">
        <v>204</v>
      </c>
      <c r="H9" t="s">
        <v>206</v>
      </c>
      <c r="I9" t="s">
        <v>206</v>
      </c>
      <c r="J9" t="s">
        <v>202</v>
      </c>
      <c r="N9" s="218">
        <v>0.8</v>
      </c>
      <c r="O9" s="186">
        <v>1400</v>
      </c>
      <c r="Y9" s="188">
        <v>403.9776</v>
      </c>
      <c r="Z9" s="181">
        <v>403.9776</v>
      </c>
      <c r="AA9" s="181">
        <v>403.9776</v>
      </c>
      <c r="AB9" s="181">
        <v>403.9776</v>
      </c>
      <c r="AC9" s="142"/>
      <c r="AD9" s="142"/>
      <c r="AE9" s="142"/>
      <c r="AF9" s="142"/>
      <c r="AG9" s="142"/>
      <c r="AH9" s="142"/>
      <c r="AI9" s="181">
        <v>405.6</v>
      </c>
      <c r="AJ9" s="181">
        <v>409.65600000000001</v>
      </c>
      <c r="AK9" s="181">
        <v>409.65600000000001</v>
      </c>
      <c r="AL9" s="181">
        <v>405.6</v>
      </c>
      <c r="AM9" s="181">
        <v>405.6</v>
      </c>
      <c r="AN9" s="181">
        <v>405.6</v>
      </c>
      <c r="AO9" s="181">
        <v>405.6</v>
      </c>
      <c r="AP9" s="181">
        <v>405.6</v>
      </c>
      <c r="AQ9" s="181">
        <v>405.6</v>
      </c>
      <c r="AR9" s="142"/>
      <c r="AS9" s="181">
        <v>402.35520000000002</v>
      </c>
      <c r="AT9" s="181">
        <v>401.54400000000004</v>
      </c>
      <c r="AU9" s="181">
        <v>401.54400000000004</v>
      </c>
      <c r="AV9" s="181">
        <v>397.488</v>
      </c>
      <c r="AW9" s="181">
        <v>405.6</v>
      </c>
      <c r="AX9" s="181">
        <v>405.6</v>
      </c>
      <c r="AY9" s="181">
        <v>405.6</v>
      </c>
      <c r="AZ9" s="181">
        <v>405.6</v>
      </c>
      <c r="BA9" s="181">
        <v>405.6</v>
      </c>
      <c r="BB9" s="181">
        <v>405.6</v>
      </c>
      <c r="BC9" s="181">
        <v>365.53753600000005</v>
      </c>
      <c r="BD9" s="181">
        <v>363.33107200000001</v>
      </c>
      <c r="BE9" s="181">
        <v>369.21497600000004</v>
      </c>
      <c r="BF9" s="181">
        <v>367.74400000000003</v>
      </c>
      <c r="BG9" s="181">
        <v>367.74400000000003</v>
      </c>
      <c r="BH9" s="181">
        <v>367.74400000000003</v>
      </c>
      <c r="BI9" s="181">
        <v>367.74400000000003</v>
      </c>
      <c r="BJ9" s="181">
        <v>366.64076799999998</v>
      </c>
      <c r="BK9" s="181">
        <v>365.54084569599996</v>
      </c>
      <c r="BL9" s="181">
        <v>364.06656000000004</v>
      </c>
      <c r="BM9" s="181">
        <v>365.90528</v>
      </c>
      <c r="BN9" s="181">
        <v>365.90528</v>
      </c>
      <c r="BO9" s="181">
        <v>365.90528</v>
      </c>
      <c r="BP9" s="181">
        <v>365.90528</v>
      </c>
      <c r="BQ9" s="181">
        <v>365.90528</v>
      </c>
      <c r="BR9" s="181">
        <v>413.72830895089209</v>
      </c>
      <c r="BS9" s="181">
        <v>413.72830895089209</v>
      </c>
      <c r="BT9" s="181">
        <v>413.72830895089209</v>
      </c>
      <c r="BU9" s="181">
        <v>399.38303474615867</v>
      </c>
      <c r="BV9" s="142"/>
      <c r="BW9" s="142"/>
      <c r="BX9" s="181">
        <v>396.60126236484211</v>
      </c>
      <c r="BY9" s="181">
        <v>397.39605447378972</v>
      </c>
      <c r="BZ9" s="181">
        <v>395.40907420142082</v>
      </c>
      <c r="CA9" s="181">
        <v>395.40907420142082</v>
      </c>
      <c r="CB9" s="181">
        <v>398.58824263721107</v>
      </c>
      <c r="CC9" s="181">
        <v>394.21688603799942</v>
      </c>
      <c r="CD9" s="181">
        <v>397.79345052826352</v>
      </c>
      <c r="CE9" s="181">
        <v>397.39605447378972</v>
      </c>
      <c r="CF9" s="181">
        <v>389.44813338431396</v>
      </c>
      <c r="CG9" s="181">
        <v>427.23200000000003</v>
      </c>
      <c r="CH9" s="181">
        <v>427.23200000000003</v>
      </c>
      <c r="CI9" s="181">
        <v>427.23200000000003</v>
      </c>
      <c r="CJ9" s="181">
        <v>468.47237205895146</v>
      </c>
      <c r="CK9" s="181">
        <v>473.15709577954095</v>
      </c>
      <c r="CL9" s="181">
        <v>473.15709577954095</v>
      </c>
      <c r="CM9" s="181">
        <v>468.47237205895118</v>
      </c>
      <c r="CN9" s="142"/>
      <c r="CO9" s="142"/>
      <c r="CP9" s="142"/>
      <c r="CQ9" s="142"/>
      <c r="CR9" s="181">
        <v>468.47237205895118</v>
      </c>
      <c r="CS9" s="181">
        <v>468.47237205895118</v>
      </c>
      <c r="CT9" s="181">
        <v>468.47237205895118</v>
      </c>
      <c r="CU9" s="181">
        <v>468.47237205895118</v>
      </c>
      <c r="CV9" s="181">
        <v>468.47237205895118</v>
      </c>
      <c r="CW9" s="181">
        <v>463.78764833836169</v>
      </c>
      <c r="CX9" s="181">
        <v>459.10292461777215</v>
      </c>
      <c r="CY9" s="181">
        <v>468.47237205895118</v>
      </c>
      <c r="CZ9" s="181">
        <v>454.4182008971826</v>
      </c>
      <c r="DA9" s="181">
        <v>494.02511450667083</v>
      </c>
      <c r="DB9" s="181">
        <v>494.02511450667083</v>
      </c>
      <c r="DC9" s="181">
        <v>494.02511450667083</v>
      </c>
      <c r="DD9" s="181">
        <v>494.02511450667083</v>
      </c>
      <c r="DE9" s="181">
        <v>494.02511450667129</v>
      </c>
      <c r="DF9" s="181">
        <v>489.08486336160456</v>
      </c>
      <c r="DG9" s="181">
        <v>494.02511450667129</v>
      </c>
      <c r="DH9" s="181">
        <v>486.61473778907123</v>
      </c>
      <c r="DI9" s="181">
        <v>486.61473778907123</v>
      </c>
      <c r="DJ9" s="146">
        <v>479.20436107147111</v>
      </c>
    </row>
    <row r="10" spans="1:114">
      <c r="A10" s="1">
        <v>14</v>
      </c>
      <c r="B10" s="1">
        <v>14</v>
      </c>
      <c r="C10" s="1"/>
      <c r="D10" s="1">
        <v>4</v>
      </c>
      <c r="F10" t="s">
        <v>203</v>
      </c>
      <c r="G10" t="s">
        <v>204</v>
      </c>
      <c r="H10" t="s">
        <v>206</v>
      </c>
      <c r="I10" t="s">
        <v>206</v>
      </c>
      <c r="J10" t="s">
        <v>202</v>
      </c>
      <c r="N10" s="218">
        <v>1</v>
      </c>
      <c r="O10" s="186">
        <v>1750</v>
      </c>
      <c r="Y10" s="188">
        <v>474.00038400000005</v>
      </c>
      <c r="Z10" s="181">
        <v>474.00038400000005</v>
      </c>
      <c r="AA10" s="181">
        <v>474.00038400000005</v>
      </c>
      <c r="AB10" s="181">
        <v>474.00038400000005</v>
      </c>
      <c r="AC10" s="142"/>
      <c r="AD10" s="142"/>
      <c r="AE10" s="142"/>
      <c r="AF10" s="142"/>
      <c r="AG10" s="142"/>
      <c r="AH10" s="142"/>
      <c r="AI10" s="181">
        <v>475.90400000000005</v>
      </c>
      <c r="AJ10" s="181">
        <v>480.66304000000008</v>
      </c>
      <c r="AK10" s="181">
        <v>480.66304000000008</v>
      </c>
      <c r="AL10" s="181">
        <v>475.90400000000005</v>
      </c>
      <c r="AM10" s="181">
        <v>475.90400000000005</v>
      </c>
      <c r="AN10" s="181">
        <v>475.90400000000005</v>
      </c>
      <c r="AO10" s="181">
        <v>475.90400000000005</v>
      </c>
      <c r="AP10" s="181">
        <v>475.90400000000005</v>
      </c>
      <c r="AQ10" s="181">
        <v>475.90400000000005</v>
      </c>
      <c r="AR10" s="142"/>
      <c r="AS10" s="181">
        <v>472.09676800000005</v>
      </c>
      <c r="AT10" s="181">
        <v>471.14496000000003</v>
      </c>
      <c r="AU10" s="181">
        <v>471.14496000000003</v>
      </c>
      <c r="AV10" s="181">
        <v>466.38592000000006</v>
      </c>
      <c r="AW10" s="181">
        <v>475.90400000000005</v>
      </c>
      <c r="AX10" s="181">
        <v>475.90400000000005</v>
      </c>
      <c r="AY10" s="181">
        <v>475.90400000000005</v>
      </c>
      <c r="AZ10" s="181">
        <v>475.90400000000005</v>
      </c>
      <c r="BA10" s="181">
        <v>475.90400000000005</v>
      </c>
      <c r="BB10" s="181">
        <v>475.90400000000005</v>
      </c>
      <c r="BC10" s="181">
        <v>446.170816</v>
      </c>
      <c r="BD10" s="181">
        <v>443.47763200000009</v>
      </c>
      <c r="BE10" s="181">
        <v>450.65945600000003</v>
      </c>
      <c r="BF10" s="181">
        <v>448.86400000000003</v>
      </c>
      <c r="BG10" s="181">
        <v>448.86400000000003</v>
      </c>
      <c r="BH10" s="181">
        <v>448.86400000000003</v>
      </c>
      <c r="BI10" s="181">
        <v>448.86400000000003</v>
      </c>
      <c r="BJ10" s="181">
        <v>447.51740800000005</v>
      </c>
      <c r="BK10" s="181">
        <v>446.17485577600002</v>
      </c>
      <c r="BL10" s="181">
        <v>444.37536</v>
      </c>
      <c r="BM10" s="181">
        <v>446.61968000000002</v>
      </c>
      <c r="BN10" s="181">
        <v>446.61968000000002</v>
      </c>
      <c r="BO10" s="181">
        <v>446.61968000000002</v>
      </c>
      <c r="BP10" s="181">
        <v>446.61968000000002</v>
      </c>
      <c r="BQ10" s="181">
        <v>446.61968000000002</v>
      </c>
      <c r="BR10" s="181">
        <v>491.34990039085142</v>
      </c>
      <c r="BS10" s="181">
        <v>491.34990039085142</v>
      </c>
      <c r="BT10" s="181">
        <v>491.34990039085142</v>
      </c>
      <c r="BU10" s="181">
        <v>446.01930024239863</v>
      </c>
      <c r="BV10" s="142"/>
      <c r="BW10" s="142"/>
      <c r="BX10" s="181">
        <v>442.91269815115805</v>
      </c>
      <c r="BY10" s="181">
        <v>443.80029874865539</v>
      </c>
      <c r="BZ10" s="181">
        <v>441.5812972549121</v>
      </c>
      <c r="CA10" s="181">
        <v>441.5812972549121</v>
      </c>
      <c r="CB10" s="181">
        <v>445.13169964490129</v>
      </c>
      <c r="CC10" s="181">
        <v>440.24989635866615</v>
      </c>
      <c r="CD10" s="181">
        <v>444.24409904740395</v>
      </c>
      <c r="CE10" s="181">
        <v>443.80029874865539</v>
      </c>
      <c r="CF10" s="181">
        <v>434.92429277368228</v>
      </c>
      <c r="CG10" s="181">
        <v>497.53600000000006</v>
      </c>
      <c r="CH10" s="181">
        <v>497.53600000000006</v>
      </c>
      <c r="CI10" s="181">
        <v>497.53600000000006</v>
      </c>
      <c r="CJ10" s="181">
        <v>539.80914658620338</v>
      </c>
      <c r="CK10" s="181">
        <v>545.20723805206535</v>
      </c>
      <c r="CL10" s="181">
        <v>545.20723805206535</v>
      </c>
      <c r="CM10" s="181">
        <v>539.80914658620293</v>
      </c>
      <c r="CN10" s="142"/>
      <c r="CO10" s="142"/>
      <c r="CP10" s="142"/>
      <c r="CQ10" s="142"/>
      <c r="CR10" s="181">
        <v>539.80914658620293</v>
      </c>
      <c r="CS10" s="181">
        <v>539.80914658620293</v>
      </c>
      <c r="CT10" s="181">
        <v>539.80914658620293</v>
      </c>
      <c r="CU10" s="181">
        <v>539.80914658620293</v>
      </c>
      <c r="CV10" s="181">
        <v>539.80914658620293</v>
      </c>
      <c r="CW10" s="181">
        <v>534.41105512034096</v>
      </c>
      <c r="CX10" s="181">
        <v>529.01296365447888</v>
      </c>
      <c r="CY10" s="181">
        <v>539.80914658620293</v>
      </c>
      <c r="CZ10" s="181">
        <v>523.6148721886168</v>
      </c>
      <c r="DA10" s="181">
        <v>565.36188903392292</v>
      </c>
      <c r="DB10" s="181">
        <v>565.36188903392292</v>
      </c>
      <c r="DC10" s="181">
        <v>565.36188903392292</v>
      </c>
      <c r="DD10" s="181">
        <v>565.36188903392292</v>
      </c>
      <c r="DE10" s="181">
        <v>565.36188903392292</v>
      </c>
      <c r="DF10" s="181">
        <v>559.70827014358372</v>
      </c>
      <c r="DG10" s="181">
        <v>565.36188903392292</v>
      </c>
      <c r="DH10" s="181">
        <v>556.88146069841412</v>
      </c>
      <c r="DI10" s="181">
        <v>556.88146069841412</v>
      </c>
      <c r="DJ10" s="146">
        <v>548.40103236290531</v>
      </c>
    </row>
    <row r="11" spans="1:114">
      <c r="A11" s="1">
        <v>15</v>
      </c>
      <c r="B11" s="1">
        <v>15</v>
      </c>
      <c r="C11" s="1"/>
      <c r="D11" s="1">
        <v>4</v>
      </c>
      <c r="F11" t="s">
        <v>203</v>
      </c>
      <c r="G11" t="s">
        <v>204</v>
      </c>
      <c r="H11" t="s">
        <v>206</v>
      </c>
      <c r="I11" t="s">
        <v>206</v>
      </c>
      <c r="J11" t="s">
        <v>202</v>
      </c>
      <c r="N11" s="218">
        <v>1.2</v>
      </c>
      <c r="O11" s="186">
        <v>2100</v>
      </c>
      <c r="Y11" s="188">
        <v>506.31859200000002</v>
      </c>
      <c r="Z11" s="181">
        <v>506.31859200000002</v>
      </c>
      <c r="AA11" s="181">
        <v>506.31859200000002</v>
      </c>
      <c r="AB11" s="181">
        <v>506.31859200000002</v>
      </c>
      <c r="AC11" s="142"/>
      <c r="AD11" s="142"/>
      <c r="AE11" s="142"/>
      <c r="AF11" s="142"/>
      <c r="AG11" s="142"/>
      <c r="AH11" s="142"/>
      <c r="AI11" s="181">
        <v>508.35200000000003</v>
      </c>
      <c r="AJ11" s="181">
        <v>513.43552</v>
      </c>
      <c r="AK11" s="181">
        <v>513.43552</v>
      </c>
      <c r="AL11" s="181">
        <v>508.35200000000003</v>
      </c>
      <c r="AM11" s="181">
        <v>508.35200000000003</v>
      </c>
      <c r="AN11" s="181">
        <v>508.35200000000003</v>
      </c>
      <c r="AO11" s="181">
        <v>508.35200000000003</v>
      </c>
      <c r="AP11" s="181">
        <v>508.35200000000003</v>
      </c>
      <c r="AQ11" s="181">
        <v>508.35200000000003</v>
      </c>
      <c r="AR11" s="142"/>
      <c r="AS11" s="181">
        <v>504.28518400000007</v>
      </c>
      <c r="AT11" s="181">
        <v>503.26848000000007</v>
      </c>
      <c r="AU11" s="181">
        <v>503.26848000000007</v>
      </c>
      <c r="AV11" s="181">
        <v>498.18495999999999</v>
      </c>
      <c r="AW11" s="181">
        <v>508.35200000000003</v>
      </c>
      <c r="AX11" s="181">
        <v>508.35200000000003</v>
      </c>
      <c r="AY11" s="181">
        <v>508.35200000000003</v>
      </c>
      <c r="AZ11" s="181">
        <v>508.35200000000003</v>
      </c>
      <c r="BA11" s="181">
        <v>508.35200000000003</v>
      </c>
      <c r="BB11" s="181">
        <v>508.35200000000003</v>
      </c>
      <c r="BC11" s="181">
        <v>478.42412800000005</v>
      </c>
      <c r="BD11" s="181">
        <v>475.53625600000004</v>
      </c>
      <c r="BE11" s="181">
        <v>483.23724800000002</v>
      </c>
      <c r="BF11" s="181">
        <v>481.31200000000001</v>
      </c>
      <c r="BG11" s="181">
        <v>481.31200000000001</v>
      </c>
      <c r="BH11" s="181">
        <v>481.31200000000001</v>
      </c>
      <c r="BI11" s="181">
        <v>481.31200000000001</v>
      </c>
      <c r="BJ11" s="181">
        <v>479.86806400000006</v>
      </c>
      <c r="BK11" s="181">
        <v>478.42845980800001</v>
      </c>
      <c r="BL11" s="181">
        <v>476.49888000000004</v>
      </c>
      <c r="BM11" s="181">
        <v>478.90544</v>
      </c>
      <c r="BN11" s="181">
        <v>478.90544</v>
      </c>
      <c r="BO11" s="181">
        <v>478.90544</v>
      </c>
      <c r="BP11" s="181">
        <v>478.90544</v>
      </c>
      <c r="BQ11" s="181">
        <v>478.90544</v>
      </c>
      <c r="BR11" s="181">
        <v>580.4027131687601</v>
      </c>
      <c r="BS11" s="181">
        <v>580.4027131687601</v>
      </c>
      <c r="BT11" s="181">
        <v>580.4027131687601</v>
      </c>
      <c r="BU11" s="181">
        <v>516.56865409238242</v>
      </c>
      <c r="BV11" s="142"/>
      <c r="BW11" s="142"/>
      <c r="BX11" s="181">
        <v>512.97066346686336</v>
      </c>
      <c r="BY11" s="181">
        <v>513.99866078844025</v>
      </c>
      <c r="BZ11" s="181">
        <v>511.42866748449808</v>
      </c>
      <c r="CA11" s="181">
        <v>511.42866748449808</v>
      </c>
      <c r="CB11" s="181">
        <v>515.54065677080553</v>
      </c>
      <c r="CC11" s="181">
        <v>509.88667150213274</v>
      </c>
      <c r="CD11" s="181">
        <v>514.51265944922864</v>
      </c>
      <c r="CE11" s="181">
        <v>513.99866078844025</v>
      </c>
      <c r="CF11" s="181">
        <v>503.71868757267146</v>
      </c>
      <c r="CG11" s="181">
        <v>535.39200000000005</v>
      </c>
      <c r="CH11" s="181">
        <v>535.39200000000005</v>
      </c>
      <c r="CI11" s="181">
        <v>535.39200000000005</v>
      </c>
      <c r="CJ11" s="181">
        <v>609.01516911345527</v>
      </c>
      <c r="CK11" s="181">
        <v>615.10532080458984</v>
      </c>
      <c r="CL11" s="181">
        <v>615.10532080458984</v>
      </c>
      <c r="CM11" s="181">
        <v>609.01516911345573</v>
      </c>
      <c r="CN11" s="142"/>
      <c r="CO11" s="142"/>
      <c r="CP11" s="142"/>
      <c r="CQ11" s="142"/>
      <c r="CR11" s="181">
        <v>609.01516911345573</v>
      </c>
      <c r="CS11" s="181">
        <v>609.01516911345573</v>
      </c>
      <c r="CT11" s="181">
        <v>609.01516911345573</v>
      </c>
      <c r="CU11" s="181">
        <v>609.01516911345573</v>
      </c>
      <c r="CV11" s="181">
        <v>609.01516911345573</v>
      </c>
      <c r="CW11" s="181">
        <v>602.92501742232116</v>
      </c>
      <c r="CX11" s="181">
        <v>596.83486573118648</v>
      </c>
      <c r="CY11" s="181">
        <v>609.01516911345573</v>
      </c>
      <c r="CZ11" s="181">
        <v>590.74471404005203</v>
      </c>
      <c r="DA11" s="181">
        <v>634.56791156117504</v>
      </c>
      <c r="DB11" s="181">
        <v>634.56791156117504</v>
      </c>
      <c r="DC11" s="181">
        <v>634.56791156117504</v>
      </c>
      <c r="DD11" s="181">
        <v>634.56791156117504</v>
      </c>
      <c r="DE11" s="181">
        <v>634.56791156117458</v>
      </c>
      <c r="DF11" s="181">
        <v>628.22223244556278</v>
      </c>
      <c r="DG11" s="181">
        <v>634.56791156117458</v>
      </c>
      <c r="DH11" s="181">
        <v>625.04939288775699</v>
      </c>
      <c r="DI11" s="181">
        <v>625.04939288775699</v>
      </c>
      <c r="DJ11" s="146">
        <v>615.53087421433929</v>
      </c>
    </row>
    <row r="12" spans="1:114">
      <c r="A12" s="1">
        <v>16</v>
      </c>
      <c r="B12" s="1">
        <v>16</v>
      </c>
      <c r="C12" s="1"/>
      <c r="D12" s="1">
        <v>4</v>
      </c>
      <c r="F12" t="s">
        <v>203</v>
      </c>
      <c r="G12" t="s">
        <v>204</v>
      </c>
      <c r="H12" t="s">
        <v>206</v>
      </c>
      <c r="I12" t="s">
        <v>206</v>
      </c>
      <c r="J12" t="s">
        <v>202</v>
      </c>
      <c r="N12" s="218">
        <v>1.5</v>
      </c>
      <c r="O12" s="186">
        <v>2625</v>
      </c>
      <c r="Y12" s="188">
        <v>592.50048000000004</v>
      </c>
      <c r="Z12" s="181">
        <v>592.50048000000004</v>
      </c>
      <c r="AA12" s="181">
        <v>592.50048000000004</v>
      </c>
      <c r="AB12" s="181">
        <v>592.50048000000004</v>
      </c>
      <c r="AC12" s="142"/>
      <c r="AD12" s="142"/>
      <c r="AE12" s="142"/>
      <c r="AF12" s="142"/>
      <c r="AG12" s="142"/>
      <c r="AH12" s="142"/>
      <c r="AI12" s="181">
        <v>594.88</v>
      </c>
      <c r="AJ12" s="181">
        <v>600.8288</v>
      </c>
      <c r="AK12" s="181">
        <v>600.8288</v>
      </c>
      <c r="AL12" s="181">
        <v>594.88</v>
      </c>
      <c r="AM12" s="181">
        <v>594.88</v>
      </c>
      <c r="AN12" s="181">
        <v>594.88</v>
      </c>
      <c r="AO12" s="181">
        <v>594.88</v>
      </c>
      <c r="AP12" s="181">
        <v>594.88</v>
      </c>
      <c r="AQ12" s="181">
        <v>594.88</v>
      </c>
      <c r="AR12" s="142"/>
      <c r="AS12" s="181">
        <v>590.12095999999997</v>
      </c>
      <c r="AT12" s="181">
        <v>588.93119999999999</v>
      </c>
      <c r="AU12" s="181">
        <v>588.93119999999999</v>
      </c>
      <c r="AV12" s="181">
        <v>582.98239999999998</v>
      </c>
      <c r="AW12" s="181">
        <v>594.88</v>
      </c>
      <c r="AX12" s="181">
        <v>594.88</v>
      </c>
      <c r="AY12" s="181">
        <v>594.88</v>
      </c>
      <c r="AZ12" s="181">
        <v>594.88</v>
      </c>
      <c r="BA12" s="181">
        <v>594.88</v>
      </c>
      <c r="BB12" s="181">
        <v>594.88</v>
      </c>
      <c r="BC12" s="181">
        <v>569.80851200000006</v>
      </c>
      <c r="BD12" s="181">
        <v>566.36902399999997</v>
      </c>
      <c r="BE12" s="181">
        <v>575.54099200000007</v>
      </c>
      <c r="BF12" s="181">
        <v>573.24800000000005</v>
      </c>
      <c r="BG12" s="181">
        <v>573.24800000000005</v>
      </c>
      <c r="BH12" s="181">
        <v>573.24800000000005</v>
      </c>
      <c r="BI12" s="181">
        <v>573.24800000000005</v>
      </c>
      <c r="BJ12" s="181">
        <v>571.52825600000006</v>
      </c>
      <c r="BK12" s="181">
        <v>569.81367123200005</v>
      </c>
      <c r="BL12" s="181">
        <v>567.51552000000004</v>
      </c>
      <c r="BM12" s="181">
        <v>570.3817600000001</v>
      </c>
      <c r="BN12" s="181">
        <v>570.3817600000001</v>
      </c>
      <c r="BO12" s="181">
        <v>570.3817600000001</v>
      </c>
      <c r="BP12" s="181">
        <v>570.3817600000001</v>
      </c>
      <c r="BQ12" s="181">
        <v>570.3817600000001</v>
      </c>
      <c r="BR12" s="181">
        <v>637.33124782046468</v>
      </c>
      <c r="BS12" s="181">
        <v>637.33124782046468</v>
      </c>
      <c r="BT12" s="181">
        <v>637.33124782046468</v>
      </c>
      <c r="BU12" s="181">
        <v>574.03115671986995</v>
      </c>
      <c r="BV12" s="142"/>
      <c r="BW12" s="142"/>
      <c r="BX12" s="181">
        <v>570.03292975764214</v>
      </c>
      <c r="BY12" s="181">
        <v>571.17528031827862</v>
      </c>
      <c r="BZ12" s="181">
        <v>568.31940391668718</v>
      </c>
      <c r="CA12" s="181">
        <v>568.31940391668718</v>
      </c>
      <c r="CB12" s="181">
        <v>572.88880615923347</v>
      </c>
      <c r="CC12" s="181">
        <v>566.60587807573233</v>
      </c>
      <c r="CD12" s="181">
        <v>571.74645559859687</v>
      </c>
      <c r="CE12" s="181">
        <v>571.17528031827862</v>
      </c>
      <c r="CF12" s="181">
        <v>559.75177471191307</v>
      </c>
      <c r="CG12" s="181">
        <v>616.51200000000006</v>
      </c>
      <c r="CH12" s="181">
        <v>616.51200000000006</v>
      </c>
      <c r="CI12" s="181">
        <v>616.51200000000006</v>
      </c>
      <c r="CJ12" s="181">
        <v>682.48269564070756</v>
      </c>
      <c r="CK12" s="181">
        <v>689.3075225971146</v>
      </c>
      <c r="CL12" s="181">
        <v>689.3075225971146</v>
      </c>
      <c r="CM12" s="181">
        <v>682.48269564070733</v>
      </c>
      <c r="CN12" s="142"/>
      <c r="CO12" s="142"/>
      <c r="CP12" s="142"/>
      <c r="CQ12" s="142"/>
      <c r="CR12" s="181">
        <v>682.48269564070733</v>
      </c>
      <c r="CS12" s="181">
        <v>682.48269564070733</v>
      </c>
      <c r="CT12" s="181">
        <v>682.48269564070733</v>
      </c>
      <c r="CU12" s="181">
        <v>682.48269564070733</v>
      </c>
      <c r="CV12" s="181">
        <v>682.48269564070733</v>
      </c>
      <c r="CW12" s="181">
        <v>675.6578686843003</v>
      </c>
      <c r="CX12" s="181">
        <v>668.83304172789315</v>
      </c>
      <c r="CY12" s="181">
        <v>682.48269564070733</v>
      </c>
      <c r="CZ12" s="181">
        <v>662.00821477148611</v>
      </c>
      <c r="DA12" s="181">
        <v>699.51785727252059</v>
      </c>
      <c r="DB12" s="181">
        <v>699.51785727252059</v>
      </c>
      <c r="DC12" s="181">
        <v>699.51785727252059</v>
      </c>
      <c r="DD12" s="181">
        <v>699.51785727252059</v>
      </c>
      <c r="DE12" s="181">
        <v>699.51785727252104</v>
      </c>
      <c r="DF12" s="181">
        <v>692.52267869979573</v>
      </c>
      <c r="DG12" s="181">
        <v>699.51785727252104</v>
      </c>
      <c r="DH12" s="181">
        <v>689.02508941343308</v>
      </c>
      <c r="DI12" s="181">
        <v>689.02508941343308</v>
      </c>
      <c r="DJ12" s="146">
        <v>678.53232155434534</v>
      </c>
    </row>
    <row r="13" spans="1:114">
      <c r="A13" s="1">
        <v>17</v>
      </c>
      <c r="B13" s="1">
        <v>17</v>
      </c>
      <c r="C13" s="1"/>
      <c r="D13" s="1">
        <v>4</v>
      </c>
      <c r="F13" t="s">
        <v>203</v>
      </c>
      <c r="G13" t="s">
        <v>204</v>
      </c>
      <c r="H13" t="s">
        <v>206</v>
      </c>
      <c r="I13" t="s">
        <v>206</v>
      </c>
      <c r="J13" t="s">
        <v>202</v>
      </c>
      <c r="N13" s="218">
        <v>1.6</v>
      </c>
      <c r="O13" s="186">
        <v>2800</v>
      </c>
      <c r="Y13" s="188">
        <v>630.20505600000001</v>
      </c>
      <c r="Z13" s="181">
        <v>630.20505600000001</v>
      </c>
      <c r="AA13" s="181">
        <v>630.20505600000001</v>
      </c>
      <c r="AB13" s="181">
        <v>630.20505600000001</v>
      </c>
      <c r="AC13" s="142"/>
      <c r="AD13" s="142"/>
      <c r="AE13" s="142"/>
      <c r="AF13" s="142"/>
      <c r="AG13" s="142"/>
      <c r="AH13" s="142"/>
      <c r="AI13" s="181">
        <v>632.73599999999999</v>
      </c>
      <c r="AJ13" s="181">
        <v>639.0633600000001</v>
      </c>
      <c r="AK13" s="181">
        <v>639.0633600000001</v>
      </c>
      <c r="AL13" s="181">
        <v>632.73599999999999</v>
      </c>
      <c r="AM13" s="181">
        <v>632.73599999999999</v>
      </c>
      <c r="AN13" s="181">
        <v>632.73599999999999</v>
      </c>
      <c r="AO13" s="181">
        <v>632.73599999999999</v>
      </c>
      <c r="AP13" s="181">
        <v>632.73599999999999</v>
      </c>
      <c r="AQ13" s="181">
        <v>632.73599999999999</v>
      </c>
      <c r="AR13" s="142"/>
      <c r="AS13" s="181">
        <v>627.67411199999992</v>
      </c>
      <c r="AT13" s="181">
        <v>626.40863999999999</v>
      </c>
      <c r="AU13" s="181">
        <v>626.40863999999999</v>
      </c>
      <c r="AV13" s="181">
        <v>620.08127999999999</v>
      </c>
      <c r="AW13" s="181">
        <v>632.73599999999999</v>
      </c>
      <c r="AX13" s="181">
        <v>632.73599999999999</v>
      </c>
      <c r="AY13" s="181">
        <v>632.73599999999999</v>
      </c>
      <c r="AZ13" s="181">
        <v>632.73599999999999</v>
      </c>
      <c r="BA13" s="181">
        <v>632.73599999999999</v>
      </c>
      <c r="BB13" s="181">
        <v>632.73599999999999</v>
      </c>
      <c r="BC13" s="181">
        <v>591.31071999999995</v>
      </c>
      <c r="BD13" s="181">
        <v>587.74144000000001</v>
      </c>
      <c r="BE13" s="181">
        <v>597.25952000000007</v>
      </c>
      <c r="BF13" s="181">
        <v>594.88</v>
      </c>
      <c r="BG13" s="181">
        <v>594.88</v>
      </c>
      <c r="BH13" s="181">
        <v>594.88</v>
      </c>
      <c r="BI13" s="181">
        <v>594.88</v>
      </c>
      <c r="BJ13" s="181">
        <v>593.09536000000003</v>
      </c>
      <c r="BK13" s="181">
        <v>591.31607392000001</v>
      </c>
      <c r="BL13" s="181">
        <v>588.93119999999999</v>
      </c>
      <c r="BM13" s="181">
        <v>591.90560000000005</v>
      </c>
      <c r="BN13" s="181">
        <v>591.90560000000005</v>
      </c>
      <c r="BO13" s="181">
        <v>591.90560000000005</v>
      </c>
      <c r="BP13" s="181">
        <v>591.90560000000005</v>
      </c>
      <c r="BQ13" s="181">
        <v>591.90560000000005</v>
      </c>
      <c r="BR13" s="181">
        <v>689.9982784721708</v>
      </c>
      <c r="BS13" s="181">
        <v>689.9982784721708</v>
      </c>
      <c r="BT13" s="181">
        <v>689.9982784721708</v>
      </c>
      <c r="BU13" s="181">
        <v>644.5805105698538</v>
      </c>
      <c r="BV13" s="142"/>
      <c r="BW13" s="142"/>
      <c r="BX13" s="181">
        <v>640.0908950733475</v>
      </c>
      <c r="BY13" s="181">
        <v>641.37364235806353</v>
      </c>
      <c r="BZ13" s="181">
        <v>638.16677414627316</v>
      </c>
      <c r="CA13" s="181">
        <v>638.16677414627316</v>
      </c>
      <c r="CB13" s="181">
        <v>643.29776328513765</v>
      </c>
      <c r="CC13" s="181">
        <v>636.24265321919904</v>
      </c>
      <c r="CD13" s="181">
        <v>642.0150160004215</v>
      </c>
      <c r="CE13" s="181">
        <v>641.37364235806353</v>
      </c>
      <c r="CF13" s="181">
        <v>628.54616951090225</v>
      </c>
      <c r="CG13" s="181">
        <v>654.36800000000005</v>
      </c>
      <c r="CH13" s="181">
        <v>654.36800000000005</v>
      </c>
      <c r="CI13" s="181">
        <v>654.36800000000005</v>
      </c>
      <c r="CJ13" s="181">
        <v>751.68871816795968</v>
      </c>
      <c r="CK13" s="181">
        <v>759.20560534963943</v>
      </c>
      <c r="CL13" s="181">
        <v>759.20560534963943</v>
      </c>
      <c r="CM13" s="181">
        <v>751.68871816796013</v>
      </c>
      <c r="CN13" s="142"/>
      <c r="CO13" s="142"/>
      <c r="CP13" s="142"/>
      <c r="CQ13" s="142"/>
      <c r="CR13" s="181">
        <v>751.68871816796013</v>
      </c>
      <c r="CS13" s="181">
        <v>751.68871816796013</v>
      </c>
      <c r="CT13" s="181">
        <v>751.68871816796013</v>
      </c>
      <c r="CU13" s="181">
        <v>751.68871816796013</v>
      </c>
      <c r="CV13" s="181">
        <v>751.68871816796013</v>
      </c>
      <c r="CW13" s="181">
        <v>744.17183098628038</v>
      </c>
      <c r="CX13" s="181">
        <v>736.65494380460086</v>
      </c>
      <c r="CY13" s="181">
        <v>751.68871816796013</v>
      </c>
      <c r="CZ13" s="181">
        <v>729.13805662292123</v>
      </c>
      <c r="DA13" s="181">
        <v>777.24146061567899</v>
      </c>
      <c r="DB13" s="181">
        <v>777.24146061567899</v>
      </c>
      <c r="DC13" s="181">
        <v>777.24146061567899</v>
      </c>
      <c r="DD13" s="181">
        <v>777.24146061567899</v>
      </c>
      <c r="DE13" s="181">
        <v>777.24146061567899</v>
      </c>
      <c r="DF13" s="181">
        <v>769.46904600952223</v>
      </c>
      <c r="DG13" s="181">
        <v>777.24146061567899</v>
      </c>
      <c r="DH13" s="181">
        <v>765.58283870644379</v>
      </c>
      <c r="DI13" s="181">
        <v>765.58283870644379</v>
      </c>
      <c r="DJ13" s="146">
        <v>753.92421679720871</v>
      </c>
    </row>
    <row r="14" spans="1:114">
      <c r="A14" s="1">
        <v>18</v>
      </c>
      <c r="B14" s="1">
        <v>18</v>
      </c>
      <c r="C14" s="1"/>
      <c r="D14" s="1">
        <v>4</v>
      </c>
      <c r="F14" t="s">
        <v>203</v>
      </c>
      <c r="G14" t="s">
        <v>204</v>
      </c>
      <c r="H14" t="s">
        <v>206</v>
      </c>
      <c r="I14" t="s">
        <v>206</v>
      </c>
      <c r="J14" t="s">
        <v>202</v>
      </c>
      <c r="N14" s="218">
        <v>2</v>
      </c>
      <c r="O14" s="186">
        <v>3500</v>
      </c>
      <c r="Y14" s="188">
        <v>721.77331200000015</v>
      </c>
      <c r="Z14" s="181">
        <v>721.77331200000015</v>
      </c>
      <c r="AA14" s="181">
        <v>721.77331200000015</v>
      </c>
      <c r="AB14" s="181">
        <v>721.77331200000015</v>
      </c>
      <c r="AC14" s="142"/>
      <c r="AD14" s="142"/>
      <c r="AE14" s="142"/>
      <c r="AF14" s="142"/>
      <c r="AG14" s="142"/>
      <c r="AH14" s="142"/>
      <c r="AI14" s="181">
        <v>724.67200000000014</v>
      </c>
      <c r="AJ14" s="181">
        <v>731.91872000000001</v>
      </c>
      <c r="AK14" s="181">
        <v>731.91872000000001</v>
      </c>
      <c r="AL14" s="181">
        <v>724.67200000000014</v>
      </c>
      <c r="AM14" s="181">
        <v>724.67200000000014</v>
      </c>
      <c r="AN14" s="181">
        <v>724.67200000000014</v>
      </c>
      <c r="AO14" s="181">
        <v>724.67200000000014</v>
      </c>
      <c r="AP14" s="181">
        <v>724.67200000000014</v>
      </c>
      <c r="AQ14" s="181">
        <v>724.67200000000014</v>
      </c>
      <c r="AR14" s="142"/>
      <c r="AS14" s="181">
        <v>718.87462400000015</v>
      </c>
      <c r="AT14" s="181">
        <v>717.42528000000016</v>
      </c>
      <c r="AU14" s="181">
        <v>717.42528000000016</v>
      </c>
      <c r="AV14" s="181">
        <v>710.17856000000006</v>
      </c>
      <c r="AW14" s="181">
        <v>724.67200000000014</v>
      </c>
      <c r="AX14" s="181">
        <v>724.67200000000014</v>
      </c>
      <c r="AY14" s="181">
        <v>724.67200000000014</v>
      </c>
      <c r="AZ14" s="181">
        <v>724.67200000000014</v>
      </c>
      <c r="BA14" s="181">
        <v>724.67200000000014</v>
      </c>
      <c r="BB14" s="181">
        <v>724.67200000000014</v>
      </c>
      <c r="BC14" s="181">
        <v>666.5684480000001</v>
      </c>
      <c r="BD14" s="181">
        <v>662.54489599999999</v>
      </c>
      <c r="BE14" s="181">
        <v>673.27436800000009</v>
      </c>
      <c r="BF14" s="181">
        <v>670.5920000000001</v>
      </c>
      <c r="BG14" s="181">
        <v>670.5920000000001</v>
      </c>
      <c r="BH14" s="181">
        <v>670.5920000000001</v>
      </c>
      <c r="BI14" s="181">
        <v>670.5920000000001</v>
      </c>
      <c r="BJ14" s="181">
        <v>668.58022400000016</v>
      </c>
      <c r="BK14" s="181">
        <v>666.57448332800004</v>
      </c>
      <c r="BL14" s="181">
        <v>663.88608000000011</v>
      </c>
      <c r="BM14" s="181">
        <v>667.23904000000005</v>
      </c>
      <c r="BN14" s="181">
        <v>667.23904000000005</v>
      </c>
      <c r="BO14" s="181">
        <v>667.23904000000005</v>
      </c>
      <c r="BP14" s="181">
        <v>667.23904000000005</v>
      </c>
      <c r="BQ14" s="181">
        <v>667.23904000000005</v>
      </c>
      <c r="BR14" s="181">
        <v>745.8614371238765</v>
      </c>
      <c r="BS14" s="181">
        <v>745.8614371238765</v>
      </c>
      <c r="BT14" s="181">
        <v>745.8614371238765</v>
      </c>
      <c r="BU14" s="181">
        <v>692.28747894609376</v>
      </c>
      <c r="BV14" s="142"/>
      <c r="BW14" s="142"/>
      <c r="BX14" s="181">
        <v>687.46557610766331</v>
      </c>
      <c r="BY14" s="181">
        <v>688.84326263292917</v>
      </c>
      <c r="BZ14" s="181">
        <v>685.39904631976447</v>
      </c>
      <c r="CA14" s="181">
        <v>685.39904631976447</v>
      </c>
      <c r="CB14" s="181">
        <v>690.9097924208279</v>
      </c>
      <c r="CC14" s="181">
        <v>683.33251653186562</v>
      </c>
      <c r="CD14" s="181">
        <v>689.53210589556193</v>
      </c>
      <c r="CE14" s="181">
        <v>688.84326263292917</v>
      </c>
      <c r="CF14" s="181">
        <v>675.06639738027059</v>
      </c>
      <c r="CG14" s="181">
        <v>746.30400000000009</v>
      </c>
      <c r="CH14" s="181">
        <v>746.30400000000009</v>
      </c>
      <c r="CI14" s="181">
        <v>746.30400000000009</v>
      </c>
      <c r="CJ14" s="181">
        <v>824.09086869521184</v>
      </c>
      <c r="CK14" s="181">
        <v>832.33177738216398</v>
      </c>
      <c r="CL14" s="181">
        <v>832.33177738216398</v>
      </c>
      <c r="CM14" s="181">
        <v>824.09086869521173</v>
      </c>
      <c r="CN14" s="142"/>
      <c r="CO14" s="142"/>
      <c r="CP14" s="142"/>
      <c r="CQ14" s="142"/>
      <c r="CR14" s="181">
        <v>824.09086869521173</v>
      </c>
      <c r="CS14" s="181">
        <v>824.09086869521173</v>
      </c>
      <c r="CT14" s="181">
        <v>824.09086869521173</v>
      </c>
      <c r="CU14" s="181">
        <v>824.09086869521173</v>
      </c>
      <c r="CV14" s="181">
        <v>824.09086869521173</v>
      </c>
      <c r="CW14" s="181">
        <v>815.84996000825959</v>
      </c>
      <c r="CX14" s="181">
        <v>807.60905132130756</v>
      </c>
      <c r="CY14" s="181">
        <v>824.09086869521173</v>
      </c>
      <c r="CZ14" s="181">
        <v>799.36814263435531</v>
      </c>
      <c r="DA14" s="181">
        <v>858.16119195883743</v>
      </c>
      <c r="DB14" s="181">
        <v>858.16119195883743</v>
      </c>
      <c r="DC14" s="181">
        <v>858.16119195883743</v>
      </c>
      <c r="DD14" s="181">
        <v>858.16119195883743</v>
      </c>
      <c r="DE14" s="181">
        <v>858.16119195883698</v>
      </c>
      <c r="DF14" s="181">
        <v>849.57958003924864</v>
      </c>
      <c r="DG14" s="181">
        <v>858.16119195883698</v>
      </c>
      <c r="DH14" s="181">
        <v>845.28877407945436</v>
      </c>
      <c r="DI14" s="181">
        <v>845.28877407945436</v>
      </c>
      <c r="DJ14" s="146">
        <v>832.41635620007185</v>
      </c>
    </row>
    <row r="15" spans="1:114">
      <c r="A15" s="1">
        <v>19</v>
      </c>
      <c r="B15" s="1">
        <v>19</v>
      </c>
      <c r="C15" s="1"/>
      <c r="D15" s="1">
        <v>4</v>
      </c>
      <c r="F15" t="s">
        <v>203</v>
      </c>
      <c r="G15" t="s">
        <v>204</v>
      </c>
      <c r="H15" t="s">
        <v>206</v>
      </c>
      <c r="I15" t="s">
        <v>206</v>
      </c>
      <c r="J15" t="s">
        <v>202</v>
      </c>
      <c r="N15" s="218">
        <v>2.4</v>
      </c>
      <c r="O15" s="186">
        <v>4200</v>
      </c>
      <c r="Y15" s="188">
        <v>802.56883200000016</v>
      </c>
      <c r="Z15" s="181">
        <v>802.56883200000016</v>
      </c>
      <c r="AA15" s="181">
        <v>802.56883200000016</v>
      </c>
      <c r="AB15" s="181">
        <v>802.56883200000016</v>
      </c>
      <c r="AC15" s="142"/>
      <c r="AD15" s="142"/>
      <c r="AE15" s="142"/>
      <c r="AF15" s="142"/>
      <c r="AG15" s="142"/>
      <c r="AH15" s="142"/>
      <c r="AI15" s="181">
        <v>805.79200000000014</v>
      </c>
      <c r="AJ15" s="181">
        <v>813.84992000000011</v>
      </c>
      <c r="AK15" s="181">
        <v>813.84992000000011</v>
      </c>
      <c r="AL15" s="181">
        <v>805.79200000000014</v>
      </c>
      <c r="AM15" s="181">
        <v>805.79200000000014</v>
      </c>
      <c r="AN15" s="181">
        <v>805.79200000000014</v>
      </c>
      <c r="AO15" s="181">
        <v>805.79200000000014</v>
      </c>
      <c r="AP15" s="181">
        <v>805.79200000000014</v>
      </c>
      <c r="AQ15" s="181">
        <v>805.79200000000014</v>
      </c>
      <c r="AR15" s="142"/>
      <c r="AS15" s="181">
        <v>799.34566400000006</v>
      </c>
      <c r="AT15" s="181">
        <v>797.73408000000006</v>
      </c>
      <c r="AU15" s="181">
        <v>797.73408000000006</v>
      </c>
      <c r="AV15" s="181">
        <v>789.6761600000001</v>
      </c>
      <c r="AW15" s="181">
        <v>805.79200000000014</v>
      </c>
      <c r="AX15" s="181">
        <v>805.79200000000014</v>
      </c>
      <c r="AY15" s="181">
        <v>805.79200000000014</v>
      </c>
      <c r="AZ15" s="181">
        <v>805.79200000000014</v>
      </c>
      <c r="BA15" s="181">
        <v>805.79200000000014</v>
      </c>
      <c r="BB15" s="181">
        <v>805.79200000000014</v>
      </c>
      <c r="BC15" s="181">
        <v>741.82617600000003</v>
      </c>
      <c r="BD15" s="181">
        <v>737.34835199999998</v>
      </c>
      <c r="BE15" s="181">
        <v>749.28921600000012</v>
      </c>
      <c r="BF15" s="181">
        <v>746.30400000000009</v>
      </c>
      <c r="BG15" s="181">
        <v>746.30400000000009</v>
      </c>
      <c r="BH15" s="181">
        <v>746.30400000000009</v>
      </c>
      <c r="BI15" s="181">
        <v>746.30400000000009</v>
      </c>
      <c r="BJ15" s="181">
        <v>744.06508800000006</v>
      </c>
      <c r="BK15" s="181">
        <v>741.83289273600008</v>
      </c>
      <c r="BL15" s="181">
        <v>738.84096</v>
      </c>
      <c r="BM15" s="181">
        <v>742.57248000000004</v>
      </c>
      <c r="BN15" s="181">
        <v>742.57248000000004</v>
      </c>
      <c r="BO15" s="181">
        <v>742.57248000000004</v>
      </c>
      <c r="BP15" s="181">
        <v>742.57248000000004</v>
      </c>
      <c r="BQ15" s="181">
        <v>742.57248000000004</v>
      </c>
      <c r="BR15" s="181">
        <v>783.45866822501307</v>
      </c>
      <c r="BS15" s="181">
        <v>783.45866822501307</v>
      </c>
      <c r="BT15" s="181">
        <v>783.45866822501307</v>
      </c>
      <c r="BU15" s="181">
        <v>721.55408169983775</v>
      </c>
      <c r="BV15" s="142"/>
      <c r="BW15" s="142"/>
      <c r="BX15" s="181">
        <v>716.52833187705278</v>
      </c>
      <c r="BY15" s="181">
        <v>717.96426039784853</v>
      </c>
      <c r="BZ15" s="181">
        <v>714.37443909585932</v>
      </c>
      <c r="CA15" s="181">
        <v>714.37443909585932</v>
      </c>
      <c r="CB15" s="181">
        <v>720.118153179042</v>
      </c>
      <c r="CC15" s="181">
        <v>712.22054631466574</v>
      </c>
      <c r="CD15" s="181">
        <v>718.68222465824635</v>
      </c>
      <c r="CE15" s="181">
        <v>717.96426039784853</v>
      </c>
      <c r="CF15" s="181">
        <v>703.60497518989155</v>
      </c>
      <c r="CG15" s="181">
        <v>827.42400000000009</v>
      </c>
      <c r="CH15" s="181">
        <v>827.42400000000009</v>
      </c>
      <c r="CI15" s="181">
        <v>827.42400000000009</v>
      </c>
      <c r="CJ15" s="181">
        <v>869.87490077474411</v>
      </c>
      <c r="CK15" s="181">
        <v>878.57364978249154</v>
      </c>
      <c r="CL15" s="181">
        <v>878.57364978249154</v>
      </c>
      <c r="CM15" s="181">
        <v>869.87490077474456</v>
      </c>
      <c r="CN15" s="142"/>
      <c r="CO15" s="142"/>
      <c r="CP15" s="142"/>
      <c r="CQ15" s="142"/>
      <c r="CR15" s="181">
        <v>869.87490077474456</v>
      </c>
      <c r="CS15" s="181">
        <v>869.87490077474456</v>
      </c>
      <c r="CT15" s="181">
        <v>869.87490077474456</v>
      </c>
      <c r="CU15" s="181">
        <v>869.87490077474456</v>
      </c>
      <c r="CV15" s="181">
        <v>869.87490077474456</v>
      </c>
      <c r="CW15" s="181">
        <v>861.17615176699701</v>
      </c>
      <c r="CX15" s="181">
        <v>852.47740275924957</v>
      </c>
      <c r="CY15" s="181">
        <v>869.87490077474456</v>
      </c>
      <c r="CZ15" s="181">
        <v>843.77865375150213</v>
      </c>
      <c r="DA15" s="181">
        <v>903.94522403836993</v>
      </c>
      <c r="DB15" s="181">
        <v>903.94522403836993</v>
      </c>
      <c r="DC15" s="181">
        <v>903.94522403836993</v>
      </c>
      <c r="DD15" s="181">
        <v>903.94522403836993</v>
      </c>
      <c r="DE15" s="181">
        <v>903.9452240383697</v>
      </c>
      <c r="DF15" s="181">
        <v>894.90577179798606</v>
      </c>
      <c r="DG15" s="181">
        <v>903.9452240383697</v>
      </c>
      <c r="DH15" s="181">
        <v>890.38604567779419</v>
      </c>
      <c r="DI15" s="181">
        <v>890.38604567779419</v>
      </c>
      <c r="DJ15" s="146">
        <v>876.82686731721867</v>
      </c>
    </row>
    <row r="16" spans="1:114">
      <c r="A16" s="1">
        <v>20</v>
      </c>
      <c r="B16" s="1">
        <v>20</v>
      </c>
      <c r="C16" s="1"/>
      <c r="D16" s="1">
        <v>4</v>
      </c>
      <c r="F16" t="s">
        <v>203</v>
      </c>
      <c r="G16" t="s">
        <v>204</v>
      </c>
      <c r="H16" t="s">
        <v>206</v>
      </c>
      <c r="I16" t="s">
        <v>206</v>
      </c>
      <c r="J16" t="s">
        <v>202</v>
      </c>
      <c r="N16" s="218">
        <v>2.5</v>
      </c>
      <c r="O16" s="186">
        <v>4375</v>
      </c>
      <c r="Y16" s="188">
        <v>845.65977600000008</v>
      </c>
      <c r="Z16" s="181">
        <v>845.65977600000008</v>
      </c>
      <c r="AA16" s="181">
        <v>845.65977600000008</v>
      </c>
      <c r="AB16" s="181">
        <v>845.65977600000008</v>
      </c>
      <c r="AC16" s="142"/>
      <c r="AD16" s="142"/>
      <c r="AE16" s="142"/>
      <c r="AF16" s="142"/>
      <c r="AG16" s="142"/>
      <c r="AH16" s="142"/>
      <c r="AI16" s="181">
        <v>849.05600000000004</v>
      </c>
      <c r="AJ16" s="181">
        <v>857.54656</v>
      </c>
      <c r="AK16" s="181">
        <v>857.54656</v>
      </c>
      <c r="AL16" s="181">
        <v>849.05600000000004</v>
      </c>
      <c r="AM16" s="181">
        <v>849.05600000000004</v>
      </c>
      <c r="AN16" s="181">
        <v>849.05600000000004</v>
      </c>
      <c r="AO16" s="181">
        <v>849.05600000000004</v>
      </c>
      <c r="AP16" s="181">
        <v>849.05600000000004</v>
      </c>
      <c r="AQ16" s="181">
        <v>849.05600000000004</v>
      </c>
      <c r="AR16" s="142"/>
      <c r="AS16" s="181">
        <v>842.263552</v>
      </c>
      <c r="AT16" s="181">
        <v>840.56543999999997</v>
      </c>
      <c r="AU16" s="181">
        <v>840.56543999999997</v>
      </c>
      <c r="AV16" s="181">
        <v>832.07488000000001</v>
      </c>
      <c r="AW16" s="181">
        <v>849.05600000000004</v>
      </c>
      <c r="AX16" s="181">
        <v>849.05600000000004</v>
      </c>
      <c r="AY16" s="181">
        <v>849.05600000000004</v>
      </c>
      <c r="AZ16" s="181">
        <v>849.05600000000004</v>
      </c>
      <c r="BA16" s="181">
        <v>849.05600000000004</v>
      </c>
      <c r="BB16" s="181">
        <v>849.05600000000004</v>
      </c>
      <c r="BC16" s="181">
        <v>774.07948800000008</v>
      </c>
      <c r="BD16" s="181">
        <v>769.4069760000001</v>
      </c>
      <c r="BE16" s="181">
        <v>781.86700800000006</v>
      </c>
      <c r="BF16" s="181">
        <v>778.75200000000007</v>
      </c>
      <c r="BG16" s="181">
        <v>778.75200000000007</v>
      </c>
      <c r="BH16" s="181">
        <v>778.75200000000007</v>
      </c>
      <c r="BI16" s="181">
        <v>778.75200000000007</v>
      </c>
      <c r="BJ16" s="181">
        <v>776.41574400000013</v>
      </c>
      <c r="BK16" s="181">
        <v>774.08649676800007</v>
      </c>
      <c r="BL16" s="181">
        <v>770.96448000000009</v>
      </c>
      <c r="BM16" s="181">
        <v>774.85824000000002</v>
      </c>
      <c r="BN16" s="181">
        <v>774.85824000000002</v>
      </c>
      <c r="BO16" s="181">
        <v>774.85824000000002</v>
      </c>
      <c r="BP16" s="181">
        <v>774.85824000000002</v>
      </c>
      <c r="BQ16" s="181">
        <v>774.85824000000002</v>
      </c>
      <c r="BR16" s="181">
        <v>821.05589932614953</v>
      </c>
      <c r="BS16" s="181">
        <v>821.05589932614953</v>
      </c>
      <c r="BT16" s="181">
        <v>821.05589932614953</v>
      </c>
      <c r="BU16" s="181">
        <v>742.13585308233337</v>
      </c>
      <c r="BV16" s="142"/>
      <c r="BW16" s="142"/>
      <c r="BX16" s="181">
        <v>736.96674763797898</v>
      </c>
      <c r="BY16" s="181">
        <v>738.44363490779449</v>
      </c>
      <c r="BZ16" s="181">
        <v>734.75141673325561</v>
      </c>
      <c r="CA16" s="181">
        <v>734.75141673325561</v>
      </c>
      <c r="CB16" s="181">
        <v>740.65896581251786</v>
      </c>
      <c r="CC16" s="181">
        <v>732.53608582853212</v>
      </c>
      <c r="CD16" s="181">
        <v>739.18207854270224</v>
      </c>
      <c r="CE16" s="181">
        <v>738.44363490779449</v>
      </c>
      <c r="CF16" s="181">
        <v>723.67476220963863</v>
      </c>
      <c r="CG16" s="181">
        <v>865.28</v>
      </c>
      <c r="CH16" s="181">
        <v>865.28</v>
      </c>
      <c r="CI16" s="181">
        <v>865.28</v>
      </c>
      <c r="CJ16" s="181">
        <v>915.65893285427671</v>
      </c>
      <c r="CK16" s="181">
        <v>924.81552218281945</v>
      </c>
      <c r="CL16" s="181">
        <v>924.81552218281945</v>
      </c>
      <c r="CM16" s="181">
        <v>915.65893285427717</v>
      </c>
      <c r="CN16" s="142"/>
      <c r="CO16" s="142"/>
      <c r="CP16" s="142"/>
      <c r="CQ16" s="142"/>
      <c r="CR16" s="181">
        <v>915.65893285427717</v>
      </c>
      <c r="CS16" s="181">
        <v>915.65893285427717</v>
      </c>
      <c r="CT16" s="181">
        <v>915.65893285427717</v>
      </c>
      <c r="CU16" s="181">
        <v>915.65893285427717</v>
      </c>
      <c r="CV16" s="181">
        <v>915.65893285427717</v>
      </c>
      <c r="CW16" s="181">
        <v>906.50234352573443</v>
      </c>
      <c r="CX16" s="181">
        <v>897.34575419719158</v>
      </c>
      <c r="CY16" s="181">
        <v>915.65893285427717</v>
      </c>
      <c r="CZ16" s="181">
        <v>888.18916486864885</v>
      </c>
      <c r="DA16" s="181">
        <v>941.21167530199625</v>
      </c>
      <c r="DB16" s="181">
        <v>941.21167530199625</v>
      </c>
      <c r="DC16" s="181">
        <v>941.21167530199625</v>
      </c>
      <c r="DD16" s="181">
        <v>941.21167530199625</v>
      </c>
      <c r="DE16" s="181">
        <v>941.21167530199614</v>
      </c>
      <c r="DF16" s="181">
        <v>931.79955854897617</v>
      </c>
      <c r="DG16" s="181">
        <v>941.21167530199614</v>
      </c>
      <c r="DH16" s="181">
        <v>927.09350017246618</v>
      </c>
      <c r="DI16" s="181">
        <v>927.09350017246618</v>
      </c>
      <c r="DJ16" s="146">
        <v>912.97532504293611</v>
      </c>
    </row>
    <row r="17" spans="1:114">
      <c r="A17" s="1">
        <v>21</v>
      </c>
      <c r="B17" s="1">
        <v>21</v>
      </c>
      <c r="C17" s="1"/>
      <c r="D17" s="1">
        <v>4</v>
      </c>
      <c r="F17" t="s">
        <v>203</v>
      </c>
      <c r="G17" t="s">
        <v>204</v>
      </c>
      <c r="H17" t="s">
        <v>206</v>
      </c>
      <c r="I17" t="s">
        <v>206</v>
      </c>
      <c r="J17" t="s">
        <v>202</v>
      </c>
      <c r="N17" s="218">
        <v>2.8</v>
      </c>
      <c r="O17" s="186">
        <v>4900</v>
      </c>
      <c r="Y17" s="188">
        <v>872.59161600000004</v>
      </c>
      <c r="Z17" s="181">
        <v>872.59161600000004</v>
      </c>
      <c r="AA17" s="181">
        <v>872.59161600000004</v>
      </c>
      <c r="AB17" s="181">
        <v>872.59161600000004</v>
      </c>
      <c r="AC17" s="142"/>
      <c r="AD17" s="142"/>
      <c r="AE17" s="142"/>
      <c r="AF17" s="142"/>
      <c r="AG17" s="142"/>
      <c r="AH17" s="142"/>
      <c r="AI17" s="181">
        <v>876.096</v>
      </c>
      <c r="AJ17" s="181">
        <v>884.85695999999996</v>
      </c>
      <c r="AK17" s="181">
        <v>884.85695999999996</v>
      </c>
      <c r="AL17" s="181">
        <v>876.096</v>
      </c>
      <c r="AM17" s="181">
        <v>876.096</v>
      </c>
      <c r="AN17" s="181">
        <v>876.096</v>
      </c>
      <c r="AO17" s="181">
        <v>876.096</v>
      </c>
      <c r="AP17" s="181">
        <v>876.096</v>
      </c>
      <c r="AQ17" s="181">
        <v>876.096</v>
      </c>
      <c r="AR17" s="142"/>
      <c r="AS17" s="181">
        <v>869.08723199999997</v>
      </c>
      <c r="AT17" s="181">
        <v>867.33504000000005</v>
      </c>
      <c r="AU17" s="181">
        <v>867.33504000000005</v>
      </c>
      <c r="AV17" s="181">
        <v>858.57407999999998</v>
      </c>
      <c r="AW17" s="181">
        <v>876.096</v>
      </c>
      <c r="AX17" s="181">
        <v>876.096</v>
      </c>
      <c r="AY17" s="181">
        <v>876.096</v>
      </c>
      <c r="AZ17" s="181">
        <v>876.096</v>
      </c>
      <c r="BA17" s="181">
        <v>876.096</v>
      </c>
      <c r="BB17" s="181">
        <v>876.096</v>
      </c>
      <c r="BC17" s="181">
        <v>800.95724800000005</v>
      </c>
      <c r="BD17" s="181">
        <v>796.12249600000007</v>
      </c>
      <c r="BE17" s="181">
        <v>809.01516800000013</v>
      </c>
      <c r="BF17" s="181">
        <v>805.79200000000014</v>
      </c>
      <c r="BG17" s="181">
        <v>805.79200000000014</v>
      </c>
      <c r="BH17" s="181">
        <v>805.79200000000014</v>
      </c>
      <c r="BI17" s="181">
        <v>805.79200000000014</v>
      </c>
      <c r="BJ17" s="181">
        <v>803.37462400000015</v>
      </c>
      <c r="BK17" s="181">
        <v>800.96450012800005</v>
      </c>
      <c r="BL17" s="181">
        <v>797.73408000000006</v>
      </c>
      <c r="BM17" s="181">
        <v>801.76304000000005</v>
      </c>
      <c r="BN17" s="181">
        <v>801.76304000000005</v>
      </c>
      <c r="BO17" s="181">
        <v>801.76304000000005</v>
      </c>
      <c r="BP17" s="181">
        <v>801.76304000000005</v>
      </c>
      <c r="BQ17" s="181">
        <v>801.76304000000005</v>
      </c>
      <c r="BR17" s="181">
        <v>856.52237842728709</v>
      </c>
      <c r="BS17" s="181">
        <v>856.52237842728709</v>
      </c>
      <c r="BT17" s="181">
        <v>856.52237842728709</v>
      </c>
      <c r="BU17" s="181">
        <v>769.26105007607748</v>
      </c>
      <c r="BV17" s="142"/>
      <c r="BW17" s="142"/>
      <c r="BX17" s="181">
        <v>763.90301291136859</v>
      </c>
      <c r="BY17" s="181">
        <v>765.43388067271405</v>
      </c>
      <c r="BZ17" s="181">
        <v>761.6067112693504</v>
      </c>
      <c r="CA17" s="181">
        <v>761.6067112693504</v>
      </c>
      <c r="CB17" s="181">
        <v>767.73018231473213</v>
      </c>
      <c r="CC17" s="181">
        <v>759.31040962733221</v>
      </c>
      <c r="CD17" s="181">
        <v>766.19931455338667</v>
      </c>
      <c r="CE17" s="181">
        <v>765.43388067271405</v>
      </c>
      <c r="CF17" s="181">
        <v>750.12520305925966</v>
      </c>
      <c r="CG17" s="181">
        <v>903.13599999999997</v>
      </c>
      <c r="CH17" s="181">
        <v>903.13599999999997</v>
      </c>
      <c r="CI17" s="181">
        <v>903.13599999999997</v>
      </c>
      <c r="CJ17" s="181">
        <v>959.31221293380918</v>
      </c>
      <c r="CK17" s="181">
        <v>968.90533506314739</v>
      </c>
      <c r="CL17" s="181">
        <v>968.90533506314739</v>
      </c>
      <c r="CM17" s="181">
        <v>959.31221293380872</v>
      </c>
      <c r="CN17" s="142"/>
      <c r="CO17" s="142"/>
      <c r="CP17" s="142"/>
      <c r="CQ17" s="142"/>
      <c r="CR17" s="181">
        <v>959.31221293380872</v>
      </c>
      <c r="CS17" s="181">
        <v>959.31221293380872</v>
      </c>
      <c r="CT17" s="181">
        <v>959.31221293380872</v>
      </c>
      <c r="CU17" s="181">
        <v>959.31221293380872</v>
      </c>
      <c r="CV17" s="181">
        <v>959.31221293380872</v>
      </c>
      <c r="CW17" s="181">
        <v>949.71909080447062</v>
      </c>
      <c r="CX17" s="181">
        <v>940.12596867513253</v>
      </c>
      <c r="CY17" s="181">
        <v>959.31221293380872</v>
      </c>
      <c r="CZ17" s="181">
        <v>930.53284654579454</v>
      </c>
      <c r="DA17" s="181">
        <v>984.86495538152849</v>
      </c>
      <c r="DB17" s="181">
        <v>984.86495538152849</v>
      </c>
      <c r="DC17" s="181">
        <v>984.86495538152849</v>
      </c>
      <c r="DD17" s="181">
        <v>984.86495538152849</v>
      </c>
      <c r="DE17" s="181">
        <v>984.86495538152883</v>
      </c>
      <c r="DF17" s="181">
        <v>975.01630582771361</v>
      </c>
      <c r="DG17" s="181">
        <v>984.86495538152883</v>
      </c>
      <c r="DH17" s="181">
        <v>970.091981050806</v>
      </c>
      <c r="DI17" s="181">
        <v>970.091981050806</v>
      </c>
      <c r="DJ17" s="146">
        <v>955.31900672008305</v>
      </c>
    </row>
    <row r="18" spans="1:114">
      <c r="A18" s="1">
        <v>22</v>
      </c>
      <c r="B18" s="1">
        <v>22</v>
      </c>
      <c r="C18" s="1"/>
      <c r="D18" s="1">
        <v>4</v>
      </c>
      <c r="F18" t="s">
        <v>203</v>
      </c>
      <c r="G18" t="s">
        <v>204</v>
      </c>
      <c r="H18" t="s">
        <v>206</v>
      </c>
      <c r="I18" t="s">
        <v>206</v>
      </c>
      <c r="J18" t="s">
        <v>202</v>
      </c>
      <c r="N18" s="218">
        <v>3</v>
      </c>
      <c r="O18" s="186">
        <v>5250</v>
      </c>
      <c r="Y18" s="188">
        <v>915.68255999999997</v>
      </c>
      <c r="Z18" s="181">
        <v>915.68255999999997</v>
      </c>
      <c r="AA18" s="181">
        <v>915.68255999999997</v>
      </c>
      <c r="AB18" s="181">
        <v>915.68255999999997</v>
      </c>
      <c r="AC18" s="142"/>
      <c r="AD18" s="142"/>
      <c r="AE18" s="142"/>
      <c r="AF18" s="142"/>
      <c r="AG18" s="142"/>
      <c r="AH18" s="142"/>
      <c r="AI18" s="181">
        <v>919.36</v>
      </c>
      <c r="AJ18" s="181">
        <v>928.55360000000007</v>
      </c>
      <c r="AK18" s="181">
        <v>928.55360000000007</v>
      </c>
      <c r="AL18" s="181">
        <v>919.36</v>
      </c>
      <c r="AM18" s="181">
        <v>919.36</v>
      </c>
      <c r="AN18" s="181">
        <v>919.36</v>
      </c>
      <c r="AO18" s="181">
        <v>919.36</v>
      </c>
      <c r="AP18" s="181">
        <v>919.36</v>
      </c>
      <c r="AQ18" s="181">
        <v>919.36</v>
      </c>
      <c r="AR18" s="142"/>
      <c r="AS18" s="181">
        <v>912.00512000000003</v>
      </c>
      <c r="AT18" s="181">
        <v>910.16639999999995</v>
      </c>
      <c r="AU18" s="181">
        <v>910.16639999999995</v>
      </c>
      <c r="AV18" s="181">
        <v>900.97280000000001</v>
      </c>
      <c r="AW18" s="181">
        <v>919.36</v>
      </c>
      <c r="AX18" s="181">
        <v>919.36</v>
      </c>
      <c r="AY18" s="181">
        <v>919.36</v>
      </c>
      <c r="AZ18" s="181">
        <v>919.36</v>
      </c>
      <c r="BA18" s="181">
        <v>919.36</v>
      </c>
      <c r="BB18" s="181">
        <v>919.36</v>
      </c>
      <c r="BC18" s="181">
        <v>838.58611200000007</v>
      </c>
      <c r="BD18" s="181">
        <v>833.524224</v>
      </c>
      <c r="BE18" s="181">
        <v>847.02259200000015</v>
      </c>
      <c r="BF18" s="181">
        <v>843.64800000000002</v>
      </c>
      <c r="BG18" s="181">
        <v>843.64800000000002</v>
      </c>
      <c r="BH18" s="181">
        <v>843.64800000000002</v>
      </c>
      <c r="BI18" s="181">
        <v>843.64800000000002</v>
      </c>
      <c r="BJ18" s="181">
        <v>841.11705600000016</v>
      </c>
      <c r="BK18" s="181">
        <v>838.59370483200007</v>
      </c>
      <c r="BL18" s="181">
        <v>835.21152000000006</v>
      </c>
      <c r="BM18" s="181">
        <v>839.42975999999999</v>
      </c>
      <c r="BN18" s="181">
        <v>839.42975999999999</v>
      </c>
      <c r="BO18" s="181">
        <v>839.42975999999999</v>
      </c>
      <c r="BP18" s="181">
        <v>839.42975999999999</v>
      </c>
      <c r="BQ18" s="181">
        <v>839.42975999999999</v>
      </c>
      <c r="BR18" s="181">
        <v>895.18498552842368</v>
      </c>
      <c r="BS18" s="181">
        <v>895.18498552842368</v>
      </c>
      <c r="BT18" s="181">
        <v>895.18498552842368</v>
      </c>
      <c r="BU18" s="181">
        <v>816.96801845231721</v>
      </c>
      <c r="BV18" s="142"/>
      <c r="BW18" s="142"/>
      <c r="BX18" s="181">
        <v>811.27769394568418</v>
      </c>
      <c r="BY18" s="181">
        <v>812.90350094757935</v>
      </c>
      <c r="BZ18" s="181">
        <v>808.83898344284148</v>
      </c>
      <c r="CA18" s="181">
        <v>808.83898344284148</v>
      </c>
      <c r="CB18" s="181">
        <v>815.34221145042193</v>
      </c>
      <c r="CC18" s="181">
        <v>806.40027293999879</v>
      </c>
      <c r="CD18" s="181">
        <v>813.71640444852687</v>
      </c>
      <c r="CE18" s="181">
        <v>812.90350094757935</v>
      </c>
      <c r="CF18" s="181">
        <v>796.64543092862777</v>
      </c>
      <c r="CG18" s="181">
        <v>946.4</v>
      </c>
      <c r="CH18" s="181">
        <v>946.4</v>
      </c>
      <c r="CI18" s="181">
        <v>946.4</v>
      </c>
      <c r="CJ18" s="181">
        <v>997.64404019743552</v>
      </c>
      <c r="CK18" s="181">
        <v>1007.6204805994098</v>
      </c>
      <c r="CL18" s="181">
        <v>1007.6204805994098</v>
      </c>
      <c r="CM18" s="181">
        <v>997.64404019743517</v>
      </c>
      <c r="CN18" s="142"/>
      <c r="CO18" s="142"/>
      <c r="CP18" s="142"/>
      <c r="CQ18" s="142"/>
      <c r="CR18" s="181">
        <v>997.64404019743517</v>
      </c>
      <c r="CS18" s="181">
        <v>997.64404019743517</v>
      </c>
      <c r="CT18" s="181">
        <v>997.64404019743517</v>
      </c>
      <c r="CU18" s="181">
        <v>997.64404019743517</v>
      </c>
      <c r="CV18" s="181">
        <v>997.64404019743517</v>
      </c>
      <c r="CW18" s="181">
        <v>987.66759979546077</v>
      </c>
      <c r="CX18" s="181">
        <v>977.69115939348649</v>
      </c>
      <c r="CY18" s="181">
        <v>997.64404019743517</v>
      </c>
      <c r="CZ18" s="181">
        <v>967.71471899151209</v>
      </c>
      <c r="DA18" s="181">
        <v>1023.1967826451548</v>
      </c>
      <c r="DB18" s="181">
        <v>1023.1967826451548</v>
      </c>
      <c r="DC18" s="181">
        <v>1023.1967826451548</v>
      </c>
      <c r="DD18" s="181">
        <v>1023.1967826451548</v>
      </c>
      <c r="DE18" s="181">
        <v>1023.1967826451552</v>
      </c>
      <c r="DF18" s="181">
        <v>1012.9648148187036</v>
      </c>
      <c r="DG18" s="181">
        <v>1023.1967826451552</v>
      </c>
      <c r="DH18" s="181">
        <v>1007.8488309054777</v>
      </c>
      <c r="DI18" s="181">
        <v>1007.8488309054777</v>
      </c>
      <c r="DJ18" s="146">
        <v>992.50087916580048</v>
      </c>
    </row>
    <row r="19" spans="1:114">
      <c r="A19" s="1">
        <v>23</v>
      </c>
      <c r="B19" s="1">
        <v>23</v>
      </c>
      <c r="C19" s="1"/>
      <c r="D19" s="1">
        <v>4</v>
      </c>
      <c r="F19" t="s">
        <v>203</v>
      </c>
      <c r="G19" t="s">
        <v>204</v>
      </c>
      <c r="H19" t="s">
        <v>206</v>
      </c>
      <c r="I19" t="s">
        <v>206</v>
      </c>
      <c r="J19" t="s">
        <v>202</v>
      </c>
      <c r="N19" s="218">
        <v>3.2</v>
      </c>
      <c r="O19" s="186">
        <v>5600</v>
      </c>
      <c r="Y19" s="188">
        <v>964.15987200000006</v>
      </c>
      <c r="Z19" s="181">
        <v>964.15987200000006</v>
      </c>
      <c r="AA19" s="181">
        <v>964.15987200000006</v>
      </c>
      <c r="AB19" s="181">
        <v>964.15987200000006</v>
      </c>
      <c r="AC19" s="142"/>
      <c r="AD19" s="142"/>
      <c r="AE19" s="142"/>
      <c r="AF19" s="142"/>
      <c r="AG19" s="142"/>
      <c r="AH19" s="142"/>
      <c r="AI19" s="181">
        <v>968.03200000000015</v>
      </c>
      <c r="AJ19" s="181">
        <v>977.71232000000009</v>
      </c>
      <c r="AK19" s="181">
        <v>977.71232000000009</v>
      </c>
      <c r="AL19" s="181">
        <v>968.03200000000015</v>
      </c>
      <c r="AM19" s="181">
        <v>968.03200000000015</v>
      </c>
      <c r="AN19" s="181">
        <v>968.03200000000015</v>
      </c>
      <c r="AO19" s="181">
        <v>968.03200000000015</v>
      </c>
      <c r="AP19" s="181">
        <v>968.03200000000015</v>
      </c>
      <c r="AQ19" s="181">
        <v>968.03200000000015</v>
      </c>
      <c r="AR19" s="142"/>
      <c r="AS19" s="181">
        <v>960.28774400000009</v>
      </c>
      <c r="AT19" s="181">
        <v>958.3516800000001</v>
      </c>
      <c r="AU19" s="181">
        <v>958.3516800000001</v>
      </c>
      <c r="AV19" s="181">
        <v>948.67136000000016</v>
      </c>
      <c r="AW19" s="181">
        <v>968.03200000000015</v>
      </c>
      <c r="AX19" s="181">
        <v>968.03200000000015</v>
      </c>
      <c r="AY19" s="181">
        <v>968.03200000000015</v>
      </c>
      <c r="AZ19" s="181">
        <v>968.03200000000015</v>
      </c>
      <c r="BA19" s="181">
        <v>968.03200000000015</v>
      </c>
      <c r="BB19" s="181">
        <v>968.03200000000015</v>
      </c>
      <c r="BC19" s="181">
        <v>860.08832000000007</v>
      </c>
      <c r="BD19" s="181">
        <v>854.89663999999993</v>
      </c>
      <c r="BE19" s="181">
        <v>868.74112000000002</v>
      </c>
      <c r="BF19" s="181">
        <v>865.28</v>
      </c>
      <c r="BG19" s="181">
        <v>865.28</v>
      </c>
      <c r="BH19" s="181">
        <v>865.28</v>
      </c>
      <c r="BI19" s="181">
        <v>865.28</v>
      </c>
      <c r="BJ19" s="181">
        <v>862.68416000000002</v>
      </c>
      <c r="BK19" s="181">
        <v>860.09610752000003</v>
      </c>
      <c r="BL19" s="181">
        <v>856.62720000000002</v>
      </c>
      <c r="BM19" s="181">
        <v>860.95360000000005</v>
      </c>
      <c r="BN19" s="181">
        <v>860.95360000000005</v>
      </c>
      <c r="BO19" s="181">
        <v>860.95360000000005</v>
      </c>
      <c r="BP19" s="181">
        <v>860.95360000000005</v>
      </c>
      <c r="BQ19" s="181">
        <v>860.95360000000005</v>
      </c>
      <c r="BR19" s="181">
        <v>923.11656485427716</v>
      </c>
      <c r="BS19" s="181">
        <v>923.11656485427716</v>
      </c>
      <c r="BT19" s="181">
        <v>923.11656485427716</v>
      </c>
      <c r="BU19" s="181">
        <v>862.53358106855717</v>
      </c>
      <c r="BV19" s="142"/>
      <c r="BW19" s="142"/>
      <c r="BX19" s="181">
        <v>856.52588448400002</v>
      </c>
      <c r="BY19" s="181">
        <v>858.24236922244495</v>
      </c>
      <c r="BZ19" s="181">
        <v>853.95115737633273</v>
      </c>
      <c r="CA19" s="181">
        <v>853.95115737633273</v>
      </c>
      <c r="CB19" s="181">
        <v>860.81709633011224</v>
      </c>
      <c r="CC19" s="181">
        <v>851.37643026866533</v>
      </c>
      <c r="CD19" s="181">
        <v>859.1006115916673</v>
      </c>
      <c r="CE19" s="181">
        <v>858.24236922244495</v>
      </c>
      <c r="CF19" s="181">
        <v>841.07752183799596</v>
      </c>
      <c r="CG19" s="181">
        <v>989.6640000000001</v>
      </c>
      <c r="CH19" s="181">
        <v>989.6640000000001</v>
      </c>
      <c r="CI19" s="181">
        <v>989.6640000000001</v>
      </c>
      <c r="CJ19" s="181">
        <v>1025.3275346451549</v>
      </c>
      <c r="CK19" s="181">
        <v>1035.5808099916064</v>
      </c>
      <c r="CL19" s="181">
        <v>1035.5808099916064</v>
      </c>
      <c r="CM19" s="181">
        <v>1025.3275346451551</v>
      </c>
      <c r="CN19" s="142"/>
      <c r="CO19" s="142"/>
      <c r="CP19" s="142"/>
      <c r="CQ19" s="142"/>
      <c r="CR19" s="181">
        <v>1025.3275346451551</v>
      </c>
      <c r="CS19" s="181">
        <v>1025.3275346451551</v>
      </c>
      <c r="CT19" s="181">
        <v>1025.3275346451551</v>
      </c>
      <c r="CU19" s="181">
        <v>1025.3275346451551</v>
      </c>
      <c r="CV19" s="181">
        <v>1025.3275346451551</v>
      </c>
      <c r="CW19" s="181">
        <v>1015.0742592987036</v>
      </c>
      <c r="CX19" s="181">
        <v>1004.820983952252</v>
      </c>
      <c r="CY19" s="181">
        <v>1025.3275346451551</v>
      </c>
      <c r="CZ19" s="181">
        <v>994.56770860580048</v>
      </c>
      <c r="DA19" s="181">
        <v>1059.3978579087809</v>
      </c>
      <c r="DB19" s="181">
        <v>1059.3978579087809</v>
      </c>
      <c r="DC19" s="181">
        <v>1059.3978579087809</v>
      </c>
      <c r="DD19" s="181">
        <v>1059.3978579087809</v>
      </c>
      <c r="DE19" s="181">
        <v>1059.3978579087805</v>
      </c>
      <c r="DF19" s="181">
        <v>1048.8038793296928</v>
      </c>
      <c r="DG19" s="181">
        <v>1059.3978579087805</v>
      </c>
      <c r="DH19" s="181">
        <v>1043.5068900401488</v>
      </c>
      <c r="DI19" s="181">
        <v>1043.5068900401488</v>
      </c>
      <c r="DJ19" s="146">
        <v>1027.615922171517</v>
      </c>
    </row>
    <row r="20" spans="1:114">
      <c r="A20" s="1">
        <v>24</v>
      </c>
      <c r="B20" s="1">
        <v>24</v>
      </c>
      <c r="C20" s="1"/>
      <c r="D20" s="1">
        <v>4</v>
      </c>
      <c r="F20" t="s">
        <v>203</v>
      </c>
      <c r="G20" t="s">
        <v>204</v>
      </c>
      <c r="H20" t="s">
        <v>206</v>
      </c>
      <c r="I20" t="s">
        <v>206</v>
      </c>
      <c r="J20" t="s">
        <v>202</v>
      </c>
      <c r="N20" s="218">
        <v>3.5</v>
      </c>
      <c r="O20" s="186">
        <v>6125</v>
      </c>
      <c r="Y20" s="188">
        <v>996.47808000000009</v>
      </c>
      <c r="Z20" s="181">
        <v>996.47808000000009</v>
      </c>
      <c r="AA20" s="181">
        <v>996.47808000000009</v>
      </c>
      <c r="AB20" s="181">
        <v>996.47808000000009</v>
      </c>
      <c r="AC20" s="142"/>
      <c r="AD20" s="142"/>
      <c r="AE20" s="142"/>
      <c r="AF20" s="142"/>
      <c r="AG20" s="142"/>
      <c r="AH20" s="142"/>
      <c r="AI20" s="181">
        <v>1000.48</v>
      </c>
      <c r="AJ20" s="181">
        <v>1010.4848000000001</v>
      </c>
      <c r="AK20" s="181">
        <v>1010.4848000000001</v>
      </c>
      <c r="AL20" s="181">
        <v>1000.48</v>
      </c>
      <c r="AM20" s="181">
        <v>1000.48</v>
      </c>
      <c r="AN20" s="181">
        <v>1000.48</v>
      </c>
      <c r="AO20" s="181">
        <v>1000.48</v>
      </c>
      <c r="AP20" s="181">
        <v>1000.48</v>
      </c>
      <c r="AQ20" s="181">
        <v>1000.48</v>
      </c>
      <c r="AR20" s="142"/>
      <c r="AS20" s="181">
        <v>992.47616000000005</v>
      </c>
      <c r="AT20" s="181">
        <v>990.47519999999997</v>
      </c>
      <c r="AU20" s="181">
        <v>990.47519999999997</v>
      </c>
      <c r="AV20" s="181">
        <v>980.47040000000004</v>
      </c>
      <c r="AW20" s="181">
        <v>1000.48</v>
      </c>
      <c r="AX20" s="181">
        <v>1000.48</v>
      </c>
      <c r="AY20" s="181">
        <v>1000.48</v>
      </c>
      <c r="AZ20" s="181">
        <v>1000.48</v>
      </c>
      <c r="BA20" s="181">
        <v>1000.48</v>
      </c>
      <c r="BB20" s="181">
        <v>1000.48</v>
      </c>
      <c r="BC20" s="181">
        <v>897.71718399999997</v>
      </c>
      <c r="BD20" s="181">
        <v>892.29836799999998</v>
      </c>
      <c r="BE20" s="181">
        <v>906.74854400000004</v>
      </c>
      <c r="BF20" s="181">
        <v>903.13599999999997</v>
      </c>
      <c r="BG20" s="181">
        <v>903.13599999999997</v>
      </c>
      <c r="BH20" s="181">
        <v>903.13599999999997</v>
      </c>
      <c r="BI20" s="181">
        <v>903.13599999999997</v>
      </c>
      <c r="BJ20" s="181">
        <v>900.42659200000003</v>
      </c>
      <c r="BK20" s="181">
        <v>897.72531222400005</v>
      </c>
      <c r="BL20" s="181">
        <v>894.10464000000002</v>
      </c>
      <c r="BM20" s="181">
        <v>898.62031999999999</v>
      </c>
      <c r="BN20" s="181">
        <v>898.62031999999999</v>
      </c>
      <c r="BO20" s="181">
        <v>898.62031999999999</v>
      </c>
      <c r="BP20" s="181">
        <v>898.62031999999999</v>
      </c>
      <c r="BQ20" s="181">
        <v>898.62031999999999</v>
      </c>
      <c r="BR20" s="181">
        <v>953.17889618012953</v>
      </c>
      <c r="BS20" s="181">
        <v>953.17889618012953</v>
      </c>
      <c r="BT20" s="181">
        <v>953.17889618012953</v>
      </c>
      <c r="BU20" s="181">
        <v>910.24054944479724</v>
      </c>
      <c r="BV20" s="142"/>
      <c r="BW20" s="142"/>
      <c r="BX20" s="181">
        <v>903.90056551831617</v>
      </c>
      <c r="BY20" s="181">
        <v>905.71198949731081</v>
      </c>
      <c r="BZ20" s="181">
        <v>901.18342954982427</v>
      </c>
      <c r="CA20" s="181">
        <v>901.18342954982427</v>
      </c>
      <c r="CB20" s="181">
        <v>908.4291254658026</v>
      </c>
      <c r="CC20" s="181">
        <v>898.46629358133225</v>
      </c>
      <c r="CD20" s="181">
        <v>906.61770148680807</v>
      </c>
      <c r="CE20" s="181">
        <v>905.71198949731081</v>
      </c>
      <c r="CF20" s="181">
        <v>887.59774970736453</v>
      </c>
      <c r="CG20" s="181">
        <v>1016.7040000000001</v>
      </c>
      <c r="CH20" s="181">
        <v>1016.7040000000001</v>
      </c>
      <c r="CI20" s="181">
        <v>1016.7040000000001</v>
      </c>
      <c r="CJ20" s="181">
        <v>1063.659361908781</v>
      </c>
      <c r="CK20" s="181">
        <v>1074.2959555278687</v>
      </c>
      <c r="CL20" s="181">
        <v>1074.2959555278687</v>
      </c>
      <c r="CM20" s="181">
        <v>1063.6593619087805</v>
      </c>
      <c r="CN20" s="142"/>
      <c r="CO20" s="142"/>
      <c r="CP20" s="142"/>
      <c r="CQ20" s="142"/>
      <c r="CR20" s="181">
        <v>1063.6593619087805</v>
      </c>
      <c r="CS20" s="181">
        <v>1063.6593619087805</v>
      </c>
      <c r="CT20" s="181">
        <v>1063.6593619087805</v>
      </c>
      <c r="CU20" s="181">
        <v>1063.6593619087805</v>
      </c>
      <c r="CV20" s="181">
        <v>1063.6593619087805</v>
      </c>
      <c r="CW20" s="181">
        <v>1053.0227682896927</v>
      </c>
      <c r="CX20" s="181">
        <v>1042.386174670605</v>
      </c>
      <c r="CY20" s="181">
        <v>1063.6593619087805</v>
      </c>
      <c r="CZ20" s="181">
        <v>1031.7495810515172</v>
      </c>
      <c r="DA20" s="181">
        <v>1089.2121043565</v>
      </c>
      <c r="DB20" s="181">
        <v>1089.2121043565</v>
      </c>
      <c r="DC20" s="181">
        <v>1089.2121043565</v>
      </c>
      <c r="DD20" s="181">
        <v>1089.2121043565</v>
      </c>
      <c r="DE20" s="181">
        <v>1089.2121043564985</v>
      </c>
      <c r="DF20" s="181">
        <v>1078.3199833129333</v>
      </c>
      <c r="DG20" s="181">
        <v>1089.2121043564985</v>
      </c>
      <c r="DH20" s="181">
        <v>1072.8739227911508</v>
      </c>
      <c r="DI20" s="181">
        <v>1072.8739227911508</v>
      </c>
      <c r="DJ20" s="146">
        <v>1056.5357412258033</v>
      </c>
    </row>
    <row r="21" spans="1:114">
      <c r="A21" s="1">
        <v>25</v>
      </c>
      <c r="B21" s="1">
        <v>25</v>
      </c>
      <c r="C21" s="1"/>
      <c r="D21" s="1">
        <v>4</v>
      </c>
      <c r="F21" t="s">
        <v>203</v>
      </c>
      <c r="G21" t="s">
        <v>204</v>
      </c>
      <c r="H21" t="s">
        <v>206</v>
      </c>
      <c r="I21" t="s">
        <v>206</v>
      </c>
      <c r="J21" t="s">
        <v>202</v>
      </c>
      <c r="N21" s="218">
        <v>3.6</v>
      </c>
      <c r="O21" s="186">
        <v>6300</v>
      </c>
      <c r="Y21" s="188">
        <v>1028.796288</v>
      </c>
      <c r="Z21" s="181">
        <v>1028.796288</v>
      </c>
      <c r="AA21" s="181">
        <v>1028.796288</v>
      </c>
      <c r="AB21" s="181">
        <v>1028.796288</v>
      </c>
      <c r="AC21" s="142"/>
      <c r="AD21" s="142"/>
      <c r="AE21" s="142"/>
      <c r="AF21" s="142"/>
      <c r="AG21" s="142"/>
      <c r="AH21" s="142"/>
      <c r="AI21" s="181">
        <v>1032.9280000000001</v>
      </c>
      <c r="AJ21" s="181">
        <v>1043.25728</v>
      </c>
      <c r="AK21" s="181">
        <v>1043.25728</v>
      </c>
      <c r="AL21" s="181">
        <v>1032.9280000000001</v>
      </c>
      <c r="AM21" s="181">
        <v>1032.9280000000001</v>
      </c>
      <c r="AN21" s="181">
        <v>1032.9280000000001</v>
      </c>
      <c r="AO21" s="181">
        <v>1032.9280000000001</v>
      </c>
      <c r="AP21" s="181">
        <v>1032.9280000000001</v>
      </c>
      <c r="AQ21" s="181">
        <v>1032.9280000000001</v>
      </c>
      <c r="AR21" s="142"/>
      <c r="AS21" s="181">
        <v>1024.6645760000001</v>
      </c>
      <c r="AT21" s="181">
        <v>1022.5987200000001</v>
      </c>
      <c r="AU21" s="181">
        <v>1022.5987200000001</v>
      </c>
      <c r="AV21" s="181">
        <v>1012.26944</v>
      </c>
      <c r="AW21" s="181">
        <v>1032.9280000000001</v>
      </c>
      <c r="AX21" s="181">
        <v>1032.9280000000001</v>
      </c>
      <c r="AY21" s="181">
        <v>1032.9280000000001</v>
      </c>
      <c r="AZ21" s="181">
        <v>1032.9280000000001</v>
      </c>
      <c r="BA21" s="181">
        <v>1032.9280000000001</v>
      </c>
      <c r="BB21" s="181">
        <v>1032.9280000000001</v>
      </c>
      <c r="BC21" s="181">
        <v>946.09715200000005</v>
      </c>
      <c r="BD21" s="181">
        <v>940.38630400000011</v>
      </c>
      <c r="BE21" s="181">
        <v>955.61523200000011</v>
      </c>
      <c r="BF21" s="181">
        <v>951.80800000000011</v>
      </c>
      <c r="BG21" s="181">
        <v>951.80800000000011</v>
      </c>
      <c r="BH21" s="181">
        <v>951.80800000000011</v>
      </c>
      <c r="BI21" s="181">
        <v>951.80800000000011</v>
      </c>
      <c r="BJ21" s="181">
        <v>948.95257600000014</v>
      </c>
      <c r="BK21" s="181">
        <v>946.1057182720001</v>
      </c>
      <c r="BL21" s="181">
        <v>942.28992000000005</v>
      </c>
      <c r="BM21" s="181">
        <v>947.04896000000008</v>
      </c>
      <c r="BN21" s="181">
        <v>947.04896000000008</v>
      </c>
      <c r="BO21" s="181">
        <v>947.04896000000008</v>
      </c>
      <c r="BP21" s="181">
        <v>947.04896000000008</v>
      </c>
      <c r="BQ21" s="181">
        <v>947.04896000000008</v>
      </c>
      <c r="BR21" s="181">
        <v>997.24565105655017</v>
      </c>
      <c r="BS21" s="181">
        <v>997.24565105655017</v>
      </c>
      <c r="BT21" s="181">
        <v>997.24565105655017</v>
      </c>
      <c r="BU21" s="181">
        <v>954.7354091810372</v>
      </c>
      <c r="BV21" s="142"/>
      <c r="BW21" s="142"/>
      <c r="BX21" s="181">
        <v>948.08551080863208</v>
      </c>
      <c r="BY21" s="181">
        <v>949.9854817721764</v>
      </c>
      <c r="BZ21" s="181">
        <v>945.23555436331549</v>
      </c>
      <c r="CA21" s="181">
        <v>945.23555436331549</v>
      </c>
      <c r="CB21" s="181">
        <v>952.83543821749288</v>
      </c>
      <c r="CC21" s="181">
        <v>942.38559791799889</v>
      </c>
      <c r="CD21" s="181">
        <v>950.93546725394845</v>
      </c>
      <c r="CE21" s="181">
        <v>949.9854817721764</v>
      </c>
      <c r="CF21" s="181">
        <v>930.98577213673286</v>
      </c>
      <c r="CG21" s="181">
        <v>1054.56</v>
      </c>
      <c r="CH21" s="181">
        <v>1054.56</v>
      </c>
      <c r="CI21" s="181">
        <v>1054.56</v>
      </c>
      <c r="CJ21" s="181">
        <v>1115.8302228042198</v>
      </c>
      <c r="CK21" s="181">
        <v>1126.9885250322623</v>
      </c>
      <c r="CL21" s="181">
        <v>1126.9885250322623</v>
      </c>
      <c r="CM21" s="181">
        <v>1115.8302228042164</v>
      </c>
      <c r="CN21" s="142"/>
      <c r="CO21" s="142"/>
      <c r="CP21" s="142"/>
      <c r="CQ21" s="142"/>
      <c r="CR21" s="181">
        <v>1115.8302228042164</v>
      </c>
      <c r="CS21" s="181">
        <v>1115.8302228042164</v>
      </c>
      <c r="CT21" s="181">
        <v>1115.8302228042164</v>
      </c>
      <c r="CU21" s="181">
        <v>1115.8302228042164</v>
      </c>
      <c r="CV21" s="181">
        <v>1115.8302228042164</v>
      </c>
      <c r="CW21" s="181">
        <v>1104.6719205761742</v>
      </c>
      <c r="CX21" s="181">
        <v>1093.513618348132</v>
      </c>
      <c r="CY21" s="181">
        <v>1115.8302228042164</v>
      </c>
      <c r="CZ21" s="181">
        <v>1082.3553161200898</v>
      </c>
      <c r="DA21" s="181">
        <v>1149.9005460678457</v>
      </c>
      <c r="DB21" s="181">
        <v>1149.9005460678457</v>
      </c>
      <c r="DC21" s="181">
        <v>1149.9005460678457</v>
      </c>
      <c r="DD21" s="181">
        <v>1149.9005460678457</v>
      </c>
      <c r="DE21" s="181">
        <v>1149.9005460678438</v>
      </c>
      <c r="DF21" s="181">
        <v>1138.4015406071653</v>
      </c>
      <c r="DG21" s="181">
        <v>1149.9005460678438</v>
      </c>
      <c r="DH21" s="181">
        <v>1132.6520378768262</v>
      </c>
      <c r="DI21" s="181">
        <v>1132.6520378768262</v>
      </c>
      <c r="DJ21" s="146">
        <v>1115.4035296858083</v>
      </c>
    </row>
    <row r="22" spans="1:114">
      <c r="A22" s="1">
        <v>26</v>
      </c>
      <c r="B22" s="1">
        <v>26</v>
      </c>
      <c r="C22" s="1"/>
      <c r="D22" s="1">
        <v>4</v>
      </c>
      <c r="F22" t="s">
        <v>203</v>
      </c>
      <c r="G22" t="s">
        <v>204</v>
      </c>
      <c r="H22" t="s">
        <v>206</v>
      </c>
      <c r="I22" t="s">
        <v>206</v>
      </c>
      <c r="J22" t="s">
        <v>202</v>
      </c>
      <c r="N22" s="218">
        <v>4</v>
      </c>
      <c r="O22" s="186">
        <v>7000</v>
      </c>
      <c r="Y22" s="188">
        <v>1077.2736</v>
      </c>
      <c r="Z22" s="181">
        <v>1077.2736</v>
      </c>
      <c r="AA22" s="181">
        <v>1077.2736</v>
      </c>
      <c r="AB22" s="181">
        <v>1077.2736</v>
      </c>
      <c r="AC22" s="142"/>
      <c r="AD22" s="142"/>
      <c r="AE22" s="142"/>
      <c r="AF22" s="142"/>
      <c r="AG22" s="142"/>
      <c r="AH22" s="142"/>
      <c r="AI22" s="181">
        <v>1081.6000000000001</v>
      </c>
      <c r="AJ22" s="181">
        <v>1092.4160000000002</v>
      </c>
      <c r="AK22" s="181">
        <v>1092.4160000000002</v>
      </c>
      <c r="AL22" s="181">
        <v>1081.6000000000001</v>
      </c>
      <c r="AM22" s="181">
        <v>1081.6000000000001</v>
      </c>
      <c r="AN22" s="181">
        <v>1081.6000000000001</v>
      </c>
      <c r="AO22" s="181">
        <v>1081.6000000000001</v>
      </c>
      <c r="AP22" s="181">
        <v>1081.6000000000001</v>
      </c>
      <c r="AQ22" s="181">
        <v>1081.6000000000001</v>
      </c>
      <c r="AR22" s="142"/>
      <c r="AS22" s="181">
        <v>1072.9472000000001</v>
      </c>
      <c r="AT22" s="181">
        <v>1070.7839999999999</v>
      </c>
      <c r="AU22" s="181">
        <v>1070.7839999999999</v>
      </c>
      <c r="AV22" s="181">
        <v>1059.9680000000001</v>
      </c>
      <c r="AW22" s="181">
        <v>1081.6000000000001</v>
      </c>
      <c r="AX22" s="181">
        <v>1081.6000000000001</v>
      </c>
      <c r="AY22" s="181">
        <v>1081.6000000000001</v>
      </c>
      <c r="AZ22" s="181">
        <v>1081.6000000000001</v>
      </c>
      <c r="BA22" s="181">
        <v>1081.6000000000001</v>
      </c>
      <c r="BB22" s="181">
        <v>1081.6000000000001</v>
      </c>
      <c r="BC22" s="181">
        <v>978.35046399999999</v>
      </c>
      <c r="BD22" s="181">
        <v>972.444928</v>
      </c>
      <c r="BE22" s="181">
        <v>988.19302400000004</v>
      </c>
      <c r="BF22" s="181">
        <v>984.25599999999997</v>
      </c>
      <c r="BG22" s="181">
        <v>984.25599999999997</v>
      </c>
      <c r="BH22" s="181">
        <v>984.25599999999997</v>
      </c>
      <c r="BI22" s="181">
        <v>984.25599999999997</v>
      </c>
      <c r="BJ22" s="181">
        <v>981.30323199999998</v>
      </c>
      <c r="BK22" s="181">
        <v>978.35932230399999</v>
      </c>
      <c r="BL22" s="181">
        <v>974.41343999999992</v>
      </c>
      <c r="BM22" s="181">
        <v>979.33472000000006</v>
      </c>
      <c r="BN22" s="181">
        <v>979.33472000000006</v>
      </c>
      <c r="BO22" s="181">
        <v>979.33472000000006</v>
      </c>
      <c r="BP22" s="181">
        <v>979.33472000000006</v>
      </c>
      <c r="BQ22" s="181">
        <v>979.33472000000006</v>
      </c>
      <c r="BR22" s="181">
        <v>1044.5085339329719</v>
      </c>
      <c r="BS22" s="181">
        <v>1044.5085339329719</v>
      </c>
      <c r="BT22" s="181">
        <v>1044.5085339329719</v>
      </c>
      <c r="BU22" s="181">
        <v>1002.4423775572773</v>
      </c>
      <c r="BV22" s="142"/>
      <c r="BW22" s="142"/>
      <c r="BX22" s="181">
        <v>995.46019184294801</v>
      </c>
      <c r="BY22" s="181">
        <v>997.45510204704215</v>
      </c>
      <c r="BZ22" s="181">
        <v>992.46782653680691</v>
      </c>
      <c r="CA22" s="181">
        <v>992.46782653680691</v>
      </c>
      <c r="CB22" s="181">
        <v>1000.4474673531831</v>
      </c>
      <c r="CC22" s="181">
        <v>989.47546123066581</v>
      </c>
      <c r="CD22" s="181">
        <v>998.4525571490891</v>
      </c>
      <c r="CE22" s="181">
        <v>997.45510204704215</v>
      </c>
      <c r="CF22" s="181">
        <v>977.5060000061012</v>
      </c>
      <c r="CG22" s="181">
        <v>1108.6400000000001</v>
      </c>
      <c r="CH22" s="181">
        <v>1108.6400000000001</v>
      </c>
      <c r="CI22" s="181">
        <v>1108.6400000000001</v>
      </c>
      <c r="CJ22" s="181">
        <v>1171.197211699659</v>
      </c>
      <c r="CK22" s="181">
        <v>1182.9091838166555</v>
      </c>
      <c r="CL22" s="181">
        <v>1182.9091838166555</v>
      </c>
      <c r="CM22" s="181">
        <v>1171.1972116996628</v>
      </c>
      <c r="CN22" s="142"/>
      <c r="CO22" s="142"/>
      <c r="CP22" s="142"/>
      <c r="CQ22" s="142"/>
      <c r="CR22" s="181">
        <v>1171.1972116996628</v>
      </c>
      <c r="CS22" s="181">
        <v>1171.1972116996628</v>
      </c>
      <c r="CT22" s="181">
        <v>1171.1972116996628</v>
      </c>
      <c r="CU22" s="181">
        <v>1171.1972116996628</v>
      </c>
      <c r="CV22" s="181">
        <v>1171.1972116996628</v>
      </c>
      <c r="CW22" s="181">
        <v>1159.4852395826663</v>
      </c>
      <c r="CX22" s="181">
        <v>1147.7732674656697</v>
      </c>
      <c r="CY22" s="181">
        <v>1171.1972116996628</v>
      </c>
      <c r="CZ22" s="181">
        <v>1136.0612953486727</v>
      </c>
      <c r="DA22" s="181">
        <v>1205.267534963285</v>
      </c>
      <c r="DB22" s="181">
        <v>1205.267534963285</v>
      </c>
      <c r="DC22" s="181">
        <v>1205.267534963285</v>
      </c>
      <c r="DD22" s="181">
        <v>1205.267534963285</v>
      </c>
      <c r="DE22" s="181">
        <v>1205.2675349632902</v>
      </c>
      <c r="DF22" s="181">
        <v>1193.2148596136574</v>
      </c>
      <c r="DG22" s="181">
        <v>1205.2675349632902</v>
      </c>
      <c r="DH22" s="181">
        <v>1187.1885219388407</v>
      </c>
      <c r="DI22" s="181">
        <v>1187.1885219388407</v>
      </c>
      <c r="DJ22" s="146">
        <v>1169.1095089143914</v>
      </c>
    </row>
    <row r="23" spans="1:114">
      <c r="A23" s="1">
        <v>27</v>
      </c>
      <c r="B23" s="1">
        <v>27</v>
      </c>
      <c r="C23" s="1"/>
      <c r="D23" s="1">
        <v>4</v>
      </c>
      <c r="F23" t="s">
        <v>203</v>
      </c>
      <c r="G23" t="s">
        <v>204</v>
      </c>
      <c r="H23" t="s">
        <v>206</v>
      </c>
      <c r="I23" t="s">
        <v>206</v>
      </c>
      <c r="J23" t="s">
        <v>202</v>
      </c>
      <c r="N23" s="218">
        <v>4.4000000000000004</v>
      </c>
      <c r="O23" s="186">
        <v>7700</v>
      </c>
      <c r="Y23" s="188">
        <v>1158.0691200000001</v>
      </c>
      <c r="Z23" s="181">
        <v>1158.0691200000001</v>
      </c>
      <c r="AA23" s="181">
        <v>1158.0691200000001</v>
      </c>
      <c r="AB23" s="181">
        <v>1158.0691200000001</v>
      </c>
      <c r="AC23" s="142"/>
      <c r="AD23" s="142"/>
      <c r="AE23" s="142"/>
      <c r="AF23" s="142"/>
      <c r="AG23" s="142"/>
      <c r="AH23" s="142"/>
      <c r="AI23" s="181">
        <v>1162.72</v>
      </c>
      <c r="AJ23" s="181">
        <v>1174.3472000000002</v>
      </c>
      <c r="AK23" s="181">
        <v>1174.3472000000002</v>
      </c>
      <c r="AL23" s="181">
        <v>1162.72</v>
      </c>
      <c r="AM23" s="181">
        <v>1162.72</v>
      </c>
      <c r="AN23" s="181">
        <v>1162.72</v>
      </c>
      <c r="AO23" s="181">
        <v>1162.72</v>
      </c>
      <c r="AP23" s="181">
        <v>1162.72</v>
      </c>
      <c r="AQ23" s="181">
        <v>1162.72</v>
      </c>
      <c r="AR23" s="142"/>
      <c r="AS23" s="181">
        <v>1153.41824</v>
      </c>
      <c r="AT23" s="181">
        <v>1151.0927999999999</v>
      </c>
      <c r="AU23" s="181">
        <v>1151.0927999999999</v>
      </c>
      <c r="AV23" s="181">
        <v>1139.4656</v>
      </c>
      <c r="AW23" s="181">
        <v>1162.72</v>
      </c>
      <c r="AX23" s="181">
        <v>1162.72</v>
      </c>
      <c r="AY23" s="181">
        <v>1162.72</v>
      </c>
      <c r="AZ23" s="181">
        <v>1162.72</v>
      </c>
      <c r="BA23" s="181">
        <v>1162.72</v>
      </c>
      <c r="BB23" s="181">
        <v>1162.72</v>
      </c>
      <c r="BC23" s="181">
        <v>1037.481536</v>
      </c>
      <c r="BD23" s="181">
        <v>1031.2190720000001</v>
      </c>
      <c r="BE23" s="181">
        <v>1047.9189760000002</v>
      </c>
      <c r="BF23" s="181">
        <v>1043.7440000000001</v>
      </c>
      <c r="BG23" s="181">
        <v>1043.7440000000001</v>
      </c>
      <c r="BH23" s="181">
        <v>1043.7440000000001</v>
      </c>
      <c r="BI23" s="181">
        <v>1043.7440000000001</v>
      </c>
      <c r="BJ23" s="181">
        <v>1040.612768</v>
      </c>
      <c r="BK23" s="181">
        <v>1037.490929696</v>
      </c>
      <c r="BL23" s="181">
        <v>1033.30656</v>
      </c>
      <c r="BM23" s="181">
        <v>1038.5252800000001</v>
      </c>
      <c r="BN23" s="181">
        <v>1038.5252800000001</v>
      </c>
      <c r="BO23" s="181">
        <v>1038.5252800000001</v>
      </c>
      <c r="BP23" s="181">
        <v>1038.5252800000001</v>
      </c>
      <c r="BQ23" s="181">
        <v>1038.5252800000001</v>
      </c>
      <c r="BR23" s="181">
        <v>1091.7714168093958</v>
      </c>
      <c r="BS23" s="181">
        <v>1091.7714168093958</v>
      </c>
      <c r="BT23" s="181">
        <v>1091.7714168093958</v>
      </c>
      <c r="BU23" s="181">
        <v>1050.149345933517</v>
      </c>
      <c r="BV23" s="142"/>
      <c r="BW23" s="142"/>
      <c r="BX23" s="181">
        <v>1042.8348728772637</v>
      </c>
      <c r="BY23" s="181">
        <v>1044.9247223219074</v>
      </c>
      <c r="BZ23" s="181">
        <v>1039.7000987102979</v>
      </c>
      <c r="CA23" s="181">
        <v>1039.7000987102979</v>
      </c>
      <c r="CB23" s="181">
        <v>1048.059496488873</v>
      </c>
      <c r="CC23" s="181">
        <v>1036.5653245433323</v>
      </c>
      <c r="CD23" s="181">
        <v>1045.9696470442293</v>
      </c>
      <c r="CE23" s="181">
        <v>1044.9247223219074</v>
      </c>
      <c r="CF23" s="181">
        <v>1024.0262278754694</v>
      </c>
      <c r="CG23" s="181">
        <v>1184.3520000000001</v>
      </c>
      <c r="CH23" s="181">
        <v>1184.3520000000001</v>
      </c>
      <c r="CI23" s="181">
        <v>1184.3520000000001</v>
      </c>
      <c r="CJ23" s="181">
        <v>1226.5642005950979</v>
      </c>
      <c r="CK23" s="181">
        <v>1238.8298426010488</v>
      </c>
      <c r="CL23" s="181">
        <v>1238.8298426010488</v>
      </c>
      <c r="CM23" s="181">
        <v>1226.5642005950986</v>
      </c>
      <c r="CN23" s="142"/>
      <c r="CO23" s="142"/>
      <c r="CP23" s="142"/>
      <c r="CQ23" s="142"/>
      <c r="CR23" s="181">
        <v>1226.5642005950986</v>
      </c>
      <c r="CS23" s="181">
        <v>1226.5642005950986</v>
      </c>
      <c r="CT23" s="181">
        <v>1226.5642005950986</v>
      </c>
      <c r="CU23" s="181">
        <v>1226.5642005950986</v>
      </c>
      <c r="CV23" s="181">
        <v>1226.5642005950986</v>
      </c>
      <c r="CW23" s="181">
        <v>1214.2985585891477</v>
      </c>
      <c r="CX23" s="181">
        <v>1202.0329165831965</v>
      </c>
      <c r="CY23" s="181">
        <v>1226.5642005950986</v>
      </c>
      <c r="CZ23" s="181">
        <v>1189.7672745772456</v>
      </c>
      <c r="DA23" s="181">
        <v>1260.6345238587239</v>
      </c>
      <c r="DB23" s="181">
        <v>1260.6345238587239</v>
      </c>
      <c r="DC23" s="181">
        <v>1260.6345238587239</v>
      </c>
      <c r="DD23" s="181">
        <v>1260.6345238587239</v>
      </c>
      <c r="DE23" s="181">
        <v>1260.6345238587262</v>
      </c>
      <c r="DF23" s="181">
        <v>1248.0281786201388</v>
      </c>
      <c r="DG23" s="181">
        <v>1260.6345238587262</v>
      </c>
      <c r="DH23" s="181">
        <v>1241.7250060008455</v>
      </c>
      <c r="DI23" s="181">
        <v>1241.7250060008455</v>
      </c>
      <c r="DJ23" s="146">
        <v>1222.8154881429643</v>
      </c>
    </row>
    <row r="24" spans="1:114">
      <c r="A24" s="1">
        <v>28</v>
      </c>
      <c r="B24" s="1">
        <v>28</v>
      </c>
      <c r="C24" s="1"/>
      <c r="D24" s="1">
        <v>4</v>
      </c>
      <c r="F24" t="s">
        <v>203</v>
      </c>
      <c r="G24" t="s">
        <v>204</v>
      </c>
      <c r="H24" t="s">
        <v>206</v>
      </c>
      <c r="I24" t="s">
        <v>206</v>
      </c>
      <c r="J24" t="s">
        <v>202</v>
      </c>
      <c r="N24" s="218">
        <v>4.5</v>
      </c>
      <c r="O24" s="186">
        <v>7875</v>
      </c>
      <c r="Y24" s="188">
        <v>1195.7736960000002</v>
      </c>
      <c r="Z24" s="181">
        <v>1195.7736960000002</v>
      </c>
      <c r="AA24" s="181">
        <v>1195.7736960000002</v>
      </c>
      <c r="AB24" s="181">
        <v>1195.7736960000002</v>
      </c>
      <c r="AC24" s="142"/>
      <c r="AD24" s="142"/>
      <c r="AE24" s="142"/>
      <c r="AF24" s="142"/>
      <c r="AG24" s="142"/>
      <c r="AH24" s="142"/>
      <c r="AI24" s="181">
        <v>1200.5760000000002</v>
      </c>
      <c r="AJ24" s="181">
        <v>1212.5817600000003</v>
      </c>
      <c r="AK24" s="181">
        <v>1212.5817600000003</v>
      </c>
      <c r="AL24" s="181">
        <v>1200.5760000000002</v>
      </c>
      <c r="AM24" s="181">
        <v>1200.5760000000002</v>
      </c>
      <c r="AN24" s="181">
        <v>1200.5760000000002</v>
      </c>
      <c r="AO24" s="181">
        <v>1200.5760000000002</v>
      </c>
      <c r="AP24" s="181">
        <v>1200.5760000000002</v>
      </c>
      <c r="AQ24" s="181">
        <v>1200.5760000000002</v>
      </c>
      <c r="AR24" s="142"/>
      <c r="AS24" s="181">
        <v>1190.9713920000002</v>
      </c>
      <c r="AT24" s="181">
        <v>1188.57024</v>
      </c>
      <c r="AU24" s="181">
        <v>1188.57024</v>
      </c>
      <c r="AV24" s="181">
        <v>1176.5644800000002</v>
      </c>
      <c r="AW24" s="181">
        <v>1200.5760000000002</v>
      </c>
      <c r="AX24" s="181">
        <v>1200.5760000000002</v>
      </c>
      <c r="AY24" s="181">
        <v>1200.5760000000002</v>
      </c>
      <c r="AZ24" s="181">
        <v>1200.5760000000002</v>
      </c>
      <c r="BA24" s="181">
        <v>1200.5760000000002</v>
      </c>
      <c r="BB24" s="181">
        <v>1200.5760000000002</v>
      </c>
      <c r="BC24" s="181">
        <v>1080.4859520000002</v>
      </c>
      <c r="BD24" s="181">
        <v>1073.963904</v>
      </c>
      <c r="BE24" s="181">
        <v>1091.3560320000001</v>
      </c>
      <c r="BF24" s="181">
        <v>1087.008</v>
      </c>
      <c r="BG24" s="181">
        <v>1087.008</v>
      </c>
      <c r="BH24" s="181">
        <v>1087.008</v>
      </c>
      <c r="BI24" s="181">
        <v>1087.008</v>
      </c>
      <c r="BJ24" s="181">
        <v>1083.7469759999999</v>
      </c>
      <c r="BK24" s="181">
        <v>1080.4957350720001</v>
      </c>
      <c r="BL24" s="181">
        <v>1076.1379200000001</v>
      </c>
      <c r="BM24" s="181">
        <v>1081.57296</v>
      </c>
      <c r="BN24" s="181">
        <v>1081.57296</v>
      </c>
      <c r="BO24" s="181">
        <v>1081.57296</v>
      </c>
      <c r="BP24" s="181">
        <v>1081.57296</v>
      </c>
      <c r="BQ24" s="181">
        <v>1081.57296</v>
      </c>
      <c r="BR24" s="181">
        <v>1136.903547685811</v>
      </c>
      <c r="BS24" s="181">
        <v>1136.903547685811</v>
      </c>
      <c r="BT24" s="181">
        <v>1136.903547685811</v>
      </c>
      <c r="BU24" s="181">
        <v>1095.7149085497563</v>
      </c>
      <c r="BV24" s="142"/>
      <c r="BW24" s="142"/>
      <c r="BX24" s="181">
        <v>1088.0830634155789</v>
      </c>
      <c r="BY24" s="181">
        <v>1090.2635905967727</v>
      </c>
      <c r="BZ24" s="181">
        <v>1084.8122726437887</v>
      </c>
      <c r="CA24" s="181">
        <v>1084.8122726437887</v>
      </c>
      <c r="CB24" s="181">
        <v>1093.5343813685629</v>
      </c>
      <c r="CC24" s="181">
        <v>1081.5414818719985</v>
      </c>
      <c r="CD24" s="181">
        <v>1091.3538541873693</v>
      </c>
      <c r="CE24" s="181">
        <v>1090.2635905967727</v>
      </c>
      <c r="CF24" s="181">
        <v>1068.458318784837</v>
      </c>
      <c r="CG24" s="181">
        <v>1222.2080000000001</v>
      </c>
      <c r="CH24" s="181">
        <v>1222.2080000000001</v>
      </c>
      <c r="CI24" s="181">
        <v>1222.2080000000001</v>
      </c>
      <c r="CJ24" s="181">
        <v>1279.800437490537</v>
      </c>
      <c r="CK24" s="181">
        <v>1292.5984418654423</v>
      </c>
      <c r="CL24" s="181">
        <v>1292.5984418654423</v>
      </c>
      <c r="CM24" s="181">
        <v>1279.8004374905345</v>
      </c>
      <c r="CN24" s="142"/>
      <c r="CO24" s="142"/>
      <c r="CP24" s="142"/>
      <c r="CQ24" s="142"/>
      <c r="CR24" s="181">
        <v>1279.8004374905345</v>
      </c>
      <c r="CS24" s="181">
        <v>1279.8004374905345</v>
      </c>
      <c r="CT24" s="181">
        <v>1279.8004374905345</v>
      </c>
      <c r="CU24" s="181">
        <v>1279.8004374905345</v>
      </c>
      <c r="CV24" s="181">
        <v>1279.8004374905345</v>
      </c>
      <c r="CW24" s="181">
        <v>1267.0024331156289</v>
      </c>
      <c r="CX24" s="181">
        <v>1254.2044287407236</v>
      </c>
      <c r="CY24" s="181">
        <v>1279.8004374905345</v>
      </c>
      <c r="CZ24" s="181">
        <v>1241.4064243658183</v>
      </c>
      <c r="DA24" s="181">
        <v>1313.8707607541635</v>
      </c>
      <c r="DB24" s="181">
        <v>1313.8707607541635</v>
      </c>
      <c r="DC24" s="181">
        <v>1313.8707607541635</v>
      </c>
      <c r="DD24" s="181">
        <v>1313.8707607541635</v>
      </c>
      <c r="DE24" s="181">
        <v>1313.8707607541617</v>
      </c>
      <c r="DF24" s="181">
        <v>1300.7320531466203</v>
      </c>
      <c r="DG24" s="181">
        <v>1313.8707607541617</v>
      </c>
      <c r="DH24" s="181">
        <v>1294.1626993428492</v>
      </c>
      <c r="DI24" s="181">
        <v>1294.1626993428492</v>
      </c>
      <c r="DJ24" s="146">
        <v>1274.454637931537</v>
      </c>
    </row>
    <row r="25" spans="1:114">
      <c r="A25" s="1">
        <v>30</v>
      </c>
      <c r="B25" s="1">
        <v>30</v>
      </c>
      <c r="C25" s="1"/>
      <c r="D25" s="1">
        <v>4</v>
      </c>
      <c r="F25" t="s">
        <v>203</v>
      </c>
      <c r="G25" t="s">
        <v>204</v>
      </c>
      <c r="H25" t="s">
        <v>206</v>
      </c>
      <c r="I25" t="s">
        <v>206</v>
      </c>
      <c r="J25" t="s">
        <v>202</v>
      </c>
      <c r="N25" s="218">
        <v>4.8</v>
      </c>
      <c r="O25" s="186">
        <v>8400</v>
      </c>
      <c r="Y25" s="188">
        <v>1238.86464</v>
      </c>
      <c r="Z25" s="181">
        <v>1238.86464</v>
      </c>
      <c r="AA25" s="181">
        <v>1238.86464</v>
      </c>
      <c r="AB25" s="181">
        <v>1238.86464</v>
      </c>
      <c r="AC25" s="142"/>
      <c r="AD25" s="142"/>
      <c r="AE25" s="142"/>
      <c r="AF25" s="142"/>
      <c r="AG25" s="142"/>
      <c r="AH25" s="142"/>
      <c r="AI25" s="181">
        <v>1243.8400000000001</v>
      </c>
      <c r="AJ25" s="181">
        <v>1256.2784000000001</v>
      </c>
      <c r="AK25" s="181">
        <v>1256.2784000000001</v>
      </c>
      <c r="AL25" s="181">
        <v>1243.8400000000001</v>
      </c>
      <c r="AM25" s="181">
        <v>1243.8400000000001</v>
      </c>
      <c r="AN25" s="181">
        <v>1243.8400000000001</v>
      </c>
      <c r="AO25" s="181">
        <v>1243.8400000000001</v>
      </c>
      <c r="AP25" s="181">
        <v>1243.8400000000001</v>
      </c>
      <c r="AQ25" s="181">
        <v>1243.8400000000001</v>
      </c>
      <c r="AR25" s="142"/>
      <c r="AS25" s="181">
        <v>1233.8892800000001</v>
      </c>
      <c r="AT25" s="181">
        <v>1231.4015999999999</v>
      </c>
      <c r="AU25" s="181">
        <v>1231.4015999999999</v>
      </c>
      <c r="AV25" s="181">
        <v>1218.9631999999999</v>
      </c>
      <c r="AW25" s="181">
        <v>1243.8400000000001</v>
      </c>
      <c r="AX25" s="181">
        <v>1243.8400000000001</v>
      </c>
      <c r="AY25" s="181">
        <v>1243.8400000000001</v>
      </c>
      <c r="AZ25" s="181">
        <v>1243.8400000000001</v>
      </c>
      <c r="BA25" s="181">
        <v>1243.8400000000001</v>
      </c>
      <c r="BB25" s="181">
        <v>1243.8400000000001</v>
      </c>
      <c r="BC25" s="181">
        <v>1128.8659200000002</v>
      </c>
      <c r="BD25" s="181">
        <v>1122.0518400000001</v>
      </c>
      <c r="BE25" s="181">
        <v>1140.22272</v>
      </c>
      <c r="BF25" s="181">
        <v>1135.68</v>
      </c>
      <c r="BG25" s="181">
        <v>1135.68</v>
      </c>
      <c r="BH25" s="181">
        <v>1135.68</v>
      </c>
      <c r="BI25" s="181">
        <v>1135.68</v>
      </c>
      <c r="BJ25" s="181">
        <v>1132.27296</v>
      </c>
      <c r="BK25" s="181">
        <v>1128.8761411199998</v>
      </c>
      <c r="BL25" s="181">
        <v>1124.3232</v>
      </c>
      <c r="BM25" s="181">
        <v>1130.0016000000001</v>
      </c>
      <c r="BN25" s="181">
        <v>1130.0016000000001</v>
      </c>
      <c r="BO25" s="181">
        <v>1130.0016000000001</v>
      </c>
      <c r="BP25" s="181">
        <v>1130.0016000000001</v>
      </c>
      <c r="BQ25" s="181">
        <v>1130.0016000000001</v>
      </c>
      <c r="BR25" s="181">
        <v>1182.0356785622369</v>
      </c>
      <c r="BS25" s="181">
        <v>1182.0356785622369</v>
      </c>
      <c r="BT25" s="181">
        <v>1182.0356785622369</v>
      </c>
      <c r="BU25" s="181">
        <v>1141.2804711659962</v>
      </c>
      <c r="BV25" s="142"/>
      <c r="BW25" s="142"/>
      <c r="BX25" s="181">
        <v>1133.3312539538947</v>
      </c>
      <c r="BY25" s="181">
        <v>1135.6024588716382</v>
      </c>
      <c r="BZ25" s="181">
        <v>1129.9244465772799</v>
      </c>
      <c r="CA25" s="181">
        <v>1129.9244465772799</v>
      </c>
      <c r="CB25" s="181">
        <v>1139.009266248253</v>
      </c>
      <c r="CC25" s="181">
        <v>1126.5176392006649</v>
      </c>
      <c r="CD25" s="181">
        <v>1136.7380613305097</v>
      </c>
      <c r="CE25" s="181">
        <v>1135.6024588716382</v>
      </c>
      <c r="CF25" s="181">
        <v>1112.8904096942056</v>
      </c>
      <c r="CG25" s="181">
        <v>1270.8800000000001</v>
      </c>
      <c r="CH25" s="181">
        <v>1270.8800000000001</v>
      </c>
      <c r="CI25" s="181">
        <v>1270.8800000000001</v>
      </c>
      <c r="CJ25" s="181">
        <v>1333.0366743859759</v>
      </c>
      <c r="CK25" s="181">
        <v>1346.3670411298356</v>
      </c>
      <c r="CL25" s="181">
        <v>1346.3670411298356</v>
      </c>
      <c r="CM25" s="181">
        <v>1333.0366743859811</v>
      </c>
      <c r="CN25" s="142"/>
      <c r="CO25" s="142"/>
      <c r="CP25" s="142"/>
      <c r="CQ25" s="142"/>
      <c r="CR25" s="181">
        <v>1333.0366743859811</v>
      </c>
      <c r="CS25" s="181">
        <v>1333.0366743859811</v>
      </c>
      <c r="CT25" s="181">
        <v>1333.0366743859811</v>
      </c>
      <c r="CU25" s="181">
        <v>1333.0366743859811</v>
      </c>
      <c r="CV25" s="181">
        <v>1333.0366743859811</v>
      </c>
      <c r="CW25" s="181">
        <v>1319.7063076421211</v>
      </c>
      <c r="CX25" s="181">
        <v>1306.3759408982614</v>
      </c>
      <c r="CY25" s="181">
        <v>1333.0366743859811</v>
      </c>
      <c r="CZ25" s="181">
        <v>1293.0455741544015</v>
      </c>
      <c r="DA25" s="181">
        <v>1367.1069976496021</v>
      </c>
      <c r="DB25" s="181">
        <v>1367.1069976496021</v>
      </c>
      <c r="DC25" s="181">
        <v>1367.1069976496021</v>
      </c>
      <c r="DD25" s="181">
        <v>1367.1069976496021</v>
      </c>
      <c r="DE25" s="181">
        <v>1367.1069976495978</v>
      </c>
      <c r="DF25" s="181">
        <v>1353.4359276731018</v>
      </c>
      <c r="DG25" s="181">
        <v>1367.1069976495978</v>
      </c>
      <c r="DH25" s="181">
        <v>1346.6003926848539</v>
      </c>
      <c r="DI25" s="181">
        <v>1346.6003926848539</v>
      </c>
      <c r="DJ25" s="146">
        <v>1326.09378772011</v>
      </c>
    </row>
    <row r="26" spans="1:114">
      <c r="A26" s="1">
        <v>31</v>
      </c>
      <c r="B26" s="1">
        <v>31</v>
      </c>
      <c r="C26" s="1"/>
      <c r="D26" s="1">
        <v>4</v>
      </c>
      <c r="F26" t="s">
        <v>203</v>
      </c>
      <c r="G26" t="s">
        <v>204</v>
      </c>
      <c r="H26" t="s">
        <v>206</v>
      </c>
      <c r="I26" t="s">
        <v>206</v>
      </c>
      <c r="J26" t="s">
        <v>202</v>
      </c>
      <c r="N26" s="218">
        <v>5</v>
      </c>
      <c r="O26" s="186">
        <v>8750</v>
      </c>
      <c r="Y26" s="188">
        <v>1292.7283200000002</v>
      </c>
      <c r="Z26" s="181">
        <v>1292.7283200000002</v>
      </c>
      <c r="AA26" s="181">
        <v>1292.7283200000002</v>
      </c>
      <c r="AB26" s="181">
        <v>1292.7283200000002</v>
      </c>
      <c r="AC26" s="142"/>
      <c r="AD26" s="142"/>
      <c r="AE26" s="142"/>
      <c r="AF26" s="142"/>
      <c r="AG26" s="142"/>
      <c r="AH26" s="142"/>
      <c r="AI26" s="181">
        <v>1297.92</v>
      </c>
      <c r="AJ26" s="181">
        <v>1310.8992000000001</v>
      </c>
      <c r="AK26" s="181">
        <v>1310.8992000000001</v>
      </c>
      <c r="AL26" s="181">
        <v>1297.92</v>
      </c>
      <c r="AM26" s="181">
        <v>1297.92</v>
      </c>
      <c r="AN26" s="181">
        <v>1297.92</v>
      </c>
      <c r="AO26" s="181">
        <v>1297.92</v>
      </c>
      <c r="AP26" s="181">
        <v>1297.92</v>
      </c>
      <c r="AQ26" s="181">
        <v>1297.92</v>
      </c>
      <c r="AR26" s="142"/>
      <c r="AS26" s="181">
        <v>1287.53664</v>
      </c>
      <c r="AT26" s="181">
        <v>1284.9408000000001</v>
      </c>
      <c r="AU26" s="181">
        <v>1284.9408000000001</v>
      </c>
      <c r="AV26" s="181">
        <v>1271.9616000000001</v>
      </c>
      <c r="AW26" s="181">
        <v>1297.92</v>
      </c>
      <c r="AX26" s="181">
        <v>1297.92</v>
      </c>
      <c r="AY26" s="181">
        <v>1297.92</v>
      </c>
      <c r="AZ26" s="181">
        <v>1297.92</v>
      </c>
      <c r="BA26" s="181">
        <v>1297.92</v>
      </c>
      <c r="BB26" s="181">
        <v>1297.92</v>
      </c>
      <c r="BC26" s="181">
        <v>1166.494784</v>
      </c>
      <c r="BD26" s="181">
        <v>1159.4535680000001</v>
      </c>
      <c r="BE26" s="181">
        <v>1178.2301440000001</v>
      </c>
      <c r="BF26" s="181">
        <v>1173.5360000000001</v>
      </c>
      <c r="BG26" s="181">
        <v>1173.5360000000001</v>
      </c>
      <c r="BH26" s="181">
        <v>1173.5360000000001</v>
      </c>
      <c r="BI26" s="181">
        <v>1173.5360000000001</v>
      </c>
      <c r="BJ26" s="181">
        <v>1170.0153920000002</v>
      </c>
      <c r="BK26" s="181">
        <v>1166.5053458240002</v>
      </c>
      <c r="BL26" s="181">
        <v>1161.8006399999999</v>
      </c>
      <c r="BM26" s="181">
        <v>1167.66832</v>
      </c>
      <c r="BN26" s="181">
        <v>1167.66832</v>
      </c>
      <c r="BO26" s="181">
        <v>1167.66832</v>
      </c>
      <c r="BP26" s="181">
        <v>1167.66832</v>
      </c>
      <c r="BQ26" s="181">
        <v>1167.66832</v>
      </c>
      <c r="BR26" s="181">
        <v>1228.2331854386523</v>
      </c>
      <c r="BS26" s="181">
        <v>1228.2331854386523</v>
      </c>
      <c r="BT26" s="181">
        <v>1228.2331854386523</v>
      </c>
      <c r="BU26" s="181">
        <v>1187.9167366622362</v>
      </c>
      <c r="BV26" s="142"/>
      <c r="BW26" s="142"/>
      <c r="BX26" s="181">
        <v>1179.6426897402107</v>
      </c>
      <c r="BY26" s="181">
        <v>1182.0067031465037</v>
      </c>
      <c r="BZ26" s="181">
        <v>1176.0966696307712</v>
      </c>
      <c r="CA26" s="181">
        <v>1176.0966696307712</v>
      </c>
      <c r="CB26" s="181">
        <v>1185.5527232559432</v>
      </c>
      <c r="CC26" s="181">
        <v>1172.5506495213317</v>
      </c>
      <c r="CD26" s="181">
        <v>1183.18870984965</v>
      </c>
      <c r="CE26" s="181">
        <v>1182.0067031465037</v>
      </c>
      <c r="CF26" s="181">
        <v>1158.3665690835735</v>
      </c>
      <c r="CG26" s="181">
        <v>1324.96</v>
      </c>
      <c r="CH26" s="181">
        <v>1324.96</v>
      </c>
      <c r="CI26" s="181">
        <v>1324.96</v>
      </c>
      <c r="CJ26" s="181">
        <v>1387.338287281415</v>
      </c>
      <c r="CK26" s="181">
        <v>1401.2116701542291</v>
      </c>
      <c r="CL26" s="181">
        <v>1401.2116701542291</v>
      </c>
      <c r="CM26" s="181">
        <v>1387.3382872814168</v>
      </c>
      <c r="CN26" s="142"/>
      <c r="CO26" s="142"/>
      <c r="CP26" s="142"/>
      <c r="CQ26" s="142"/>
      <c r="CR26" s="181">
        <v>1387.3382872814168</v>
      </c>
      <c r="CS26" s="181">
        <v>1387.3382872814168</v>
      </c>
      <c r="CT26" s="181">
        <v>1387.3382872814168</v>
      </c>
      <c r="CU26" s="181">
        <v>1387.3382872814168</v>
      </c>
      <c r="CV26" s="181">
        <v>1387.3382872814168</v>
      </c>
      <c r="CW26" s="181">
        <v>1373.4649044086027</v>
      </c>
      <c r="CX26" s="181">
        <v>1359.5915215357884</v>
      </c>
      <c r="CY26" s="181">
        <v>1387.3382872814168</v>
      </c>
      <c r="CZ26" s="181">
        <v>1345.7181386629743</v>
      </c>
      <c r="DA26" s="181">
        <v>1421.4086105450408</v>
      </c>
      <c r="DB26" s="181">
        <v>1421.4086105450408</v>
      </c>
      <c r="DC26" s="181">
        <v>1421.4086105450408</v>
      </c>
      <c r="DD26" s="181">
        <v>1421.4086105450408</v>
      </c>
      <c r="DE26" s="181">
        <v>1421.4086105450442</v>
      </c>
      <c r="DF26" s="181">
        <v>1407.1945244395936</v>
      </c>
      <c r="DG26" s="181">
        <v>1421.4086105450442</v>
      </c>
      <c r="DH26" s="181">
        <v>1400.0874813868684</v>
      </c>
      <c r="DI26" s="181">
        <v>1400.0874813868684</v>
      </c>
      <c r="DJ26" s="146">
        <v>1378.7663522286928</v>
      </c>
    </row>
    <row r="27" spans="1:114">
      <c r="A27" s="1">
        <v>32</v>
      </c>
      <c r="B27" s="1">
        <v>32</v>
      </c>
      <c r="C27" s="1"/>
      <c r="D27" s="1">
        <v>4</v>
      </c>
      <c r="F27" t="s">
        <v>203</v>
      </c>
      <c r="G27" t="s">
        <v>204</v>
      </c>
      <c r="H27" t="s">
        <v>206</v>
      </c>
      <c r="I27" t="s">
        <v>206</v>
      </c>
      <c r="J27" t="s">
        <v>202</v>
      </c>
      <c r="N27" s="218">
        <v>5.2</v>
      </c>
      <c r="O27" s="186">
        <v>9100</v>
      </c>
      <c r="Y27" s="188">
        <v>1335.8192640000002</v>
      </c>
      <c r="Z27" s="181">
        <v>1335.8192640000002</v>
      </c>
      <c r="AA27" s="181">
        <v>1335.8192640000002</v>
      </c>
      <c r="AB27" s="181">
        <v>1335.8192640000002</v>
      </c>
      <c r="AC27" s="142"/>
      <c r="AD27" s="142"/>
      <c r="AE27" s="142"/>
      <c r="AF27" s="142"/>
      <c r="AG27" s="142"/>
      <c r="AH27" s="142"/>
      <c r="AI27" s="181">
        <v>1341.1840000000002</v>
      </c>
      <c r="AJ27" s="181">
        <v>1354.5958400000002</v>
      </c>
      <c r="AK27" s="181">
        <v>1354.5958400000002</v>
      </c>
      <c r="AL27" s="181">
        <v>1341.1840000000002</v>
      </c>
      <c r="AM27" s="181">
        <v>1341.1840000000002</v>
      </c>
      <c r="AN27" s="181">
        <v>1341.1840000000002</v>
      </c>
      <c r="AO27" s="181">
        <v>1341.1840000000002</v>
      </c>
      <c r="AP27" s="181">
        <v>1341.1840000000002</v>
      </c>
      <c r="AQ27" s="181">
        <v>1341.1840000000002</v>
      </c>
      <c r="AR27" s="142"/>
      <c r="AS27" s="181">
        <v>1330.4545280000002</v>
      </c>
      <c r="AT27" s="181">
        <v>1327.7721600000002</v>
      </c>
      <c r="AU27" s="181">
        <v>1327.7721600000002</v>
      </c>
      <c r="AV27" s="181">
        <v>1314.3603200000002</v>
      </c>
      <c r="AW27" s="181">
        <v>1341.1840000000002</v>
      </c>
      <c r="AX27" s="181">
        <v>1341.1840000000002</v>
      </c>
      <c r="AY27" s="181">
        <v>1341.1840000000002</v>
      </c>
      <c r="AZ27" s="181">
        <v>1341.1840000000002</v>
      </c>
      <c r="BA27" s="181">
        <v>1341.1840000000002</v>
      </c>
      <c r="BB27" s="181">
        <v>1341.1840000000002</v>
      </c>
      <c r="BC27" s="181">
        <v>1225.6258560000003</v>
      </c>
      <c r="BD27" s="181">
        <v>1218.2277120000001</v>
      </c>
      <c r="BE27" s="181">
        <v>1237.9560960000003</v>
      </c>
      <c r="BF27" s="181">
        <v>1233.0240000000001</v>
      </c>
      <c r="BG27" s="181">
        <v>1233.0240000000001</v>
      </c>
      <c r="BH27" s="181">
        <v>1233.0240000000001</v>
      </c>
      <c r="BI27" s="181">
        <v>1233.0240000000001</v>
      </c>
      <c r="BJ27" s="181">
        <v>1229.3249280000002</v>
      </c>
      <c r="BK27" s="181">
        <v>1225.6369532159999</v>
      </c>
      <c r="BL27" s="181">
        <v>1220.6937600000001</v>
      </c>
      <c r="BM27" s="181">
        <v>1226.85888</v>
      </c>
      <c r="BN27" s="181">
        <v>1226.85888</v>
      </c>
      <c r="BO27" s="181">
        <v>1226.85888</v>
      </c>
      <c r="BP27" s="181">
        <v>1226.85888</v>
      </c>
      <c r="BQ27" s="181">
        <v>1226.85888</v>
      </c>
      <c r="BR27" s="181">
        <v>1273.3653163150784</v>
      </c>
      <c r="BS27" s="181">
        <v>1273.3653163150784</v>
      </c>
      <c r="BT27" s="181">
        <v>1273.3653163150784</v>
      </c>
      <c r="BU27" s="181">
        <v>1233.4822992784755</v>
      </c>
      <c r="BV27" s="142"/>
      <c r="BW27" s="142"/>
      <c r="BX27" s="181">
        <v>1224.8908802785261</v>
      </c>
      <c r="BY27" s="181">
        <v>1227.345571421369</v>
      </c>
      <c r="BZ27" s="181">
        <v>1221.208843564262</v>
      </c>
      <c r="CA27" s="181">
        <v>1221.208843564262</v>
      </c>
      <c r="CB27" s="181">
        <v>1231.027608135633</v>
      </c>
      <c r="CC27" s="181">
        <v>1217.5268068499979</v>
      </c>
      <c r="CD27" s="181">
        <v>1228.5729169927902</v>
      </c>
      <c r="CE27" s="181">
        <v>1227.345571421369</v>
      </c>
      <c r="CF27" s="181">
        <v>1202.7986599929416</v>
      </c>
      <c r="CG27" s="181">
        <v>1368.2240000000002</v>
      </c>
      <c r="CH27" s="181">
        <v>1368.2240000000002</v>
      </c>
      <c r="CI27" s="181">
        <v>1368.2240000000002</v>
      </c>
      <c r="CJ27" s="181">
        <v>1440.5745241768543</v>
      </c>
      <c r="CK27" s="181">
        <v>1454.9802694186228</v>
      </c>
      <c r="CL27" s="181">
        <v>1454.9802694186228</v>
      </c>
      <c r="CM27" s="181">
        <v>1440.5745241768525</v>
      </c>
      <c r="CN27" s="142"/>
      <c r="CO27" s="142"/>
      <c r="CP27" s="142"/>
      <c r="CQ27" s="142"/>
      <c r="CR27" s="181">
        <v>1440.5745241768525</v>
      </c>
      <c r="CS27" s="181">
        <v>1440.5745241768525</v>
      </c>
      <c r="CT27" s="181">
        <v>1440.5745241768525</v>
      </c>
      <c r="CU27" s="181">
        <v>1440.5745241768525</v>
      </c>
      <c r="CV27" s="181">
        <v>1440.5745241768525</v>
      </c>
      <c r="CW27" s="181">
        <v>1426.1687789350838</v>
      </c>
      <c r="CX27" s="181">
        <v>1411.7630336933153</v>
      </c>
      <c r="CY27" s="181">
        <v>1440.5745241768525</v>
      </c>
      <c r="CZ27" s="181">
        <v>1397.3572884515468</v>
      </c>
      <c r="DA27" s="181">
        <v>1474.6448474404801</v>
      </c>
      <c r="DB27" s="181">
        <v>1474.6448474404801</v>
      </c>
      <c r="DC27" s="181">
        <v>1474.6448474404801</v>
      </c>
      <c r="DD27" s="181">
        <v>1474.6448474404801</v>
      </c>
      <c r="DE27" s="181">
        <v>1474.6448474404799</v>
      </c>
      <c r="DF27" s="181">
        <v>1459.8983989660753</v>
      </c>
      <c r="DG27" s="181">
        <v>1474.6448474404799</v>
      </c>
      <c r="DH27" s="181">
        <v>1452.5251747288728</v>
      </c>
      <c r="DI27" s="181">
        <v>1452.5251747288728</v>
      </c>
      <c r="DJ27" s="146">
        <v>1430.4055020172657</v>
      </c>
    </row>
    <row r="28" spans="1:114">
      <c r="A28" s="1">
        <v>33</v>
      </c>
      <c r="B28" s="1">
        <v>33</v>
      </c>
      <c r="C28" s="1"/>
      <c r="D28" s="1">
        <v>4</v>
      </c>
      <c r="F28" t="s">
        <v>203</v>
      </c>
      <c r="G28" t="s">
        <v>204</v>
      </c>
      <c r="H28" t="s">
        <v>206</v>
      </c>
      <c r="I28" t="s">
        <v>206</v>
      </c>
      <c r="J28" t="s">
        <v>202</v>
      </c>
      <c r="N28" s="218">
        <v>5.5</v>
      </c>
      <c r="O28" s="186">
        <v>9625</v>
      </c>
      <c r="Y28" s="188">
        <v>1400.4556800000003</v>
      </c>
      <c r="Z28" s="181">
        <v>1400.4556800000003</v>
      </c>
      <c r="AA28" s="181">
        <v>1400.4556800000003</v>
      </c>
      <c r="AB28" s="181">
        <v>1400.4556800000003</v>
      </c>
      <c r="AC28" s="142"/>
      <c r="AD28" s="142"/>
      <c r="AE28" s="142"/>
      <c r="AF28" s="142"/>
      <c r="AG28" s="142"/>
      <c r="AH28" s="142"/>
      <c r="AI28" s="181">
        <v>1406.0800000000002</v>
      </c>
      <c r="AJ28" s="181">
        <v>1420.1408000000001</v>
      </c>
      <c r="AK28" s="181">
        <v>1420.1408000000001</v>
      </c>
      <c r="AL28" s="181">
        <v>1406.0800000000002</v>
      </c>
      <c r="AM28" s="181">
        <v>1406.0800000000002</v>
      </c>
      <c r="AN28" s="181">
        <v>1406.0800000000002</v>
      </c>
      <c r="AO28" s="181">
        <v>1406.0800000000002</v>
      </c>
      <c r="AP28" s="181">
        <v>1406.0800000000002</v>
      </c>
      <c r="AQ28" s="181">
        <v>1406.0800000000002</v>
      </c>
      <c r="AR28" s="142"/>
      <c r="AS28" s="181">
        <v>1394.8313599999999</v>
      </c>
      <c r="AT28" s="181">
        <v>1392.0192</v>
      </c>
      <c r="AU28" s="181">
        <v>1392.0192</v>
      </c>
      <c r="AV28" s="181">
        <v>1377.9584</v>
      </c>
      <c r="AW28" s="181">
        <v>1406.0800000000002</v>
      </c>
      <c r="AX28" s="181">
        <v>1406.0800000000002</v>
      </c>
      <c r="AY28" s="181">
        <v>1406.0800000000002</v>
      </c>
      <c r="AZ28" s="181">
        <v>1406.0800000000002</v>
      </c>
      <c r="BA28" s="181">
        <v>1406.0800000000002</v>
      </c>
      <c r="BB28" s="181">
        <v>1406.0800000000002</v>
      </c>
      <c r="BC28" s="181">
        <v>1263.2547199999999</v>
      </c>
      <c r="BD28" s="181">
        <v>1255.6294400000002</v>
      </c>
      <c r="BE28" s="181">
        <v>1275.96352</v>
      </c>
      <c r="BF28" s="181">
        <v>1270.8800000000001</v>
      </c>
      <c r="BG28" s="181">
        <v>1270.8800000000001</v>
      </c>
      <c r="BH28" s="181">
        <v>1270.8800000000001</v>
      </c>
      <c r="BI28" s="181">
        <v>1270.8800000000001</v>
      </c>
      <c r="BJ28" s="181">
        <v>1267.06736</v>
      </c>
      <c r="BK28" s="181">
        <v>1263.2661579200001</v>
      </c>
      <c r="BL28" s="181">
        <v>1258.1712</v>
      </c>
      <c r="BM28" s="181">
        <v>1264.5256000000002</v>
      </c>
      <c r="BN28" s="181">
        <v>1264.5256000000002</v>
      </c>
      <c r="BO28" s="181">
        <v>1264.5256000000002</v>
      </c>
      <c r="BP28" s="181">
        <v>1264.5256000000002</v>
      </c>
      <c r="BQ28" s="181">
        <v>1264.5256000000002</v>
      </c>
      <c r="BR28" s="181">
        <v>1320.6281991915046</v>
      </c>
      <c r="BS28" s="181">
        <v>1320.6281991915046</v>
      </c>
      <c r="BT28" s="181">
        <v>1320.6281991915046</v>
      </c>
      <c r="BU28" s="181">
        <v>1281.1892676547161</v>
      </c>
      <c r="BV28" s="142"/>
      <c r="BW28" s="142"/>
      <c r="BX28" s="181">
        <v>1272.2655613128425</v>
      </c>
      <c r="BY28" s="181">
        <v>1274.8151916962349</v>
      </c>
      <c r="BZ28" s="181">
        <v>1268.4411157377538</v>
      </c>
      <c r="CA28" s="181">
        <v>1268.4411157377538</v>
      </c>
      <c r="CB28" s="181">
        <v>1278.6396372713236</v>
      </c>
      <c r="CC28" s="181">
        <v>1264.6166701626651</v>
      </c>
      <c r="CD28" s="181">
        <v>1276.0900068879309</v>
      </c>
      <c r="CE28" s="181">
        <v>1274.8151916962349</v>
      </c>
      <c r="CF28" s="181">
        <v>1249.3188878623102</v>
      </c>
      <c r="CG28" s="181">
        <v>1433.1200000000001</v>
      </c>
      <c r="CH28" s="181">
        <v>1433.1200000000001</v>
      </c>
      <c r="CI28" s="181">
        <v>1433.1200000000001</v>
      </c>
      <c r="CJ28" s="181">
        <v>1495.9415130722932</v>
      </c>
      <c r="CK28" s="181">
        <v>1510.9009282030161</v>
      </c>
      <c r="CL28" s="181">
        <v>1510.9009282030161</v>
      </c>
      <c r="CM28" s="181">
        <v>1495.9415130722884</v>
      </c>
      <c r="CN28" s="142"/>
      <c r="CO28" s="142"/>
      <c r="CP28" s="142"/>
      <c r="CQ28" s="142"/>
      <c r="CR28" s="181">
        <v>1495.9415130722884</v>
      </c>
      <c r="CS28" s="181">
        <v>1495.9415130722884</v>
      </c>
      <c r="CT28" s="181">
        <v>1495.9415130722884</v>
      </c>
      <c r="CU28" s="181">
        <v>1495.9415130722884</v>
      </c>
      <c r="CV28" s="181">
        <v>1495.9415130722884</v>
      </c>
      <c r="CW28" s="181">
        <v>1480.9820979415656</v>
      </c>
      <c r="CX28" s="181">
        <v>1466.0226828108425</v>
      </c>
      <c r="CY28" s="181">
        <v>1495.9415130722884</v>
      </c>
      <c r="CZ28" s="181">
        <v>1451.0632676801197</v>
      </c>
      <c r="DA28" s="181">
        <v>1530.0118363359195</v>
      </c>
      <c r="DB28" s="181">
        <v>1530.0118363359195</v>
      </c>
      <c r="DC28" s="181">
        <v>1530.0118363359195</v>
      </c>
      <c r="DD28" s="181">
        <v>1530.0118363359195</v>
      </c>
      <c r="DE28" s="181">
        <v>1530.0118363359159</v>
      </c>
      <c r="DF28" s="181">
        <v>1514.7117179725567</v>
      </c>
      <c r="DG28" s="181">
        <v>1530.0118363359159</v>
      </c>
      <c r="DH28" s="181">
        <v>1507.0616587908771</v>
      </c>
      <c r="DI28" s="181">
        <v>1507.0616587908771</v>
      </c>
      <c r="DJ28" s="146">
        <v>1484.1114812458381</v>
      </c>
    </row>
    <row r="29" spans="1:114">
      <c r="A29" s="1">
        <v>34</v>
      </c>
      <c r="B29" s="1">
        <v>34</v>
      </c>
      <c r="C29" s="1"/>
      <c r="D29" s="1">
        <v>4</v>
      </c>
      <c r="F29" t="s">
        <v>203</v>
      </c>
      <c r="G29" t="s">
        <v>204</v>
      </c>
      <c r="H29" t="s">
        <v>206</v>
      </c>
      <c r="I29" t="s">
        <v>206</v>
      </c>
      <c r="J29" t="s">
        <v>202</v>
      </c>
      <c r="N29" s="218">
        <v>5.6</v>
      </c>
      <c r="O29" s="186">
        <v>9800</v>
      </c>
      <c r="Y29" s="188">
        <v>1454.31936</v>
      </c>
      <c r="Z29" s="181">
        <v>1454.31936</v>
      </c>
      <c r="AA29" s="181">
        <v>1454.31936</v>
      </c>
      <c r="AB29" s="181">
        <v>1454.31936</v>
      </c>
      <c r="AC29" s="142"/>
      <c r="AD29" s="142"/>
      <c r="AE29" s="142"/>
      <c r="AF29" s="142"/>
      <c r="AG29" s="142"/>
      <c r="AH29" s="142"/>
      <c r="AI29" s="181">
        <v>1460.16</v>
      </c>
      <c r="AJ29" s="181">
        <v>1474.7616</v>
      </c>
      <c r="AK29" s="181">
        <v>1474.7616</v>
      </c>
      <c r="AL29" s="181">
        <v>1460.16</v>
      </c>
      <c r="AM29" s="181">
        <v>1460.16</v>
      </c>
      <c r="AN29" s="181">
        <v>1460.16</v>
      </c>
      <c r="AO29" s="181">
        <v>1460.16</v>
      </c>
      <c r="AP29" s="181">
        <v>1460.16</v>
      </c>
      <c r="AQ29" s="181">
        <v>1460.16</v>
      </c>
      <c r="AR29" s="142"/>
      <c r="AS29" s="181">
        <v>1448.4787200000001</v>
      </c>
      <c r="AT29" s="181">
        <v>1445.5584000000001</v>
      </c>
      <c r="AU29" s="181">
        <v>1445.5584000000001</v>
      </c>
      <c r="AV29" s="181">
        <v>1430.9568000000002</v>
      </c>
      <c r="AW29" s="181">
        <v>1460.16</v>
      </c>
      <c r="AX29" s="181">
        <v>1460.16</v>
      </c>
      <c r="AY29" s="181">
        <v>1460.16</v>
      </c>
      <c r="AZ29" s="181">
        <v>1460.16</v>
      </c>
      <c r="BA29" s="181">
        <v>1460.16</v>
      </c>
      <c r="BB29" s="181">
        <v>1460.16</v>
      </c>
      <c r="BC29" s="181">
        <v>1290.13248</v>
      </c>
      <c r="BD29" s="181">
        <v>1282.3449599999999</v>
      </c>
      <c r="BE29" s="181">
        <v>1303.11168</v>
      </c>
      <c r="BF29" s="181">
        <v>1297.92</v>
      </c>
      <c r="BG29" s="181">
        <v>1297.92</v>
      </c>
      <c r="BH29" s="181">
        <v>1297.92</v>
      </c>
      <c r="BI29" s="181">
        <v>1297.92</v>
      </c>
      <c r="BJ29" s="181">
        <v>1294.0262400000001</v>
      </c>
      <c r="BK29" s="181">
        <v>1290.1441612800002</v>
      </c>
      <c r="BL29" s="181">
        <v>1284.9408000000001</v>
      </c>
      <c r="BM29" s="181">
        <v>1291.4304</v>
      </c>
      <c r="BN29" s="181">
        <v>1291.4304</v>
      </c>
      <c r="BO29" s="181">
        <v>1291.4304</v>
      </c>
      <c r="BP29" s="181">
        <v>1291.4304</v>
      </c>
      <c r="BQ29" s="181">
        <v>1291.4304</v>
      </c>
      <c r="BR29" s="181">
        <v>1356.0946782926408</v>
      </c>
      <c r="BS29" s="181">
        <v>1356.0946782926408</v>
      </c>
      <c r="BT29" s="181">
        <v>1356.0946782926408</v>
      </c>
      <c r="BU29" s="181">
        <v>1316.9992960197078</v>
      </c>
      <c r="BV29" s="142"/>
      <c r="BW29" s="142"/>
      <c r="BX29" s="181">
        <v>1307.826166594695</v>
      </c>
      <c r="BY29" s="181">
        <v>1310.4470607161272</v>
      </c>
      <c r="BZ29" s="181">
        <v>1303.8948254125467</v>
      </c>
      <c r="CA29" s="181">
        <v>1303.8948254125467</v>
      </c>
      <c r="CB29" s="181">
        <v>1314.3784018982756</v>
      </c>
      <c r="CC29" s="181">
        <v>1299.9634842303981</v>
      </c>
      <c r="CD29" s="181">
        <v>1311.7575077768431</v>
      </c>
      <c r="CE29" s="181">
        <v>1310.4470607161272</v>
      </c>
      <c r="CF29" s="181">
        <v>1284.2381195018047</v>
      </c>
      <c r="CG29" s="181">
        <v>1487.2</v>
      </c>
      <c r="CH29" s="181">
        <v>1487.2</v>
      </c>
      <c r="CI29" s="181">
        <v>1487.2</v>
      </c>
      <c r="CJ29" s="181">
        <v>1548.1123739677321</v>
      </c>
      <c r="CK29" s="181">
        <v>1563.5934977074094</v>
      </c>
      <c r="CL29" s="181">
        <v>1563.5934977074094</v>
      </c>
      <c r="CM29" s="181">
        <v>1548.112373967735</v>
      </c>
      <c r="CN29" s="142"/>
      <c r="CO29" s="142"/>
      <c r="CP29" s="142"/>
      <c r="CQ29" s="142"/>
      <c r="CR29" s="181">
        <v>1548.112373967735</v>
      </c>
      <c r="CS29" s="181">
        <v>1548.112373967735</v>
      </c>
      <c r="CT29" s="181">
        <v>1548.112373967735</v>
      </c>
      <c r="CU29" s="181">
        <v>1548.112373967735</v>
      </c>
      <c r="CV29" s="181">
        <v>1548.112373967735</v>
      </c>
      <c r="CW29" s="181">
        <v>1532.6312502280578</v>
      </c>
      <c r="CX29" s="181">
        <v>1517.1501264883802</v>
      </c>
      <c r="CY29" s="181">
        <v>1548.112373967735</v>
      </c>
      <c r="CZ29" s="181">
        <v>1501.669002748703</v>
      </c>
      <c r="DA29" s="181">
        <v>1582.1826972313581</v>
      </c>
      <c r="DB29" s="181">
        <v>1582.1826972313581</v>
      </c>
      <c r="DC29" s="181">
        <v>1582.1826972313581</v>
      </c>
      <c r="DD29" s="181">
        <v>1582.1826972313581</v>
      </c>
      <c r="DE29" s="181">
        <v>1582.1826972313625</v>
      </c>
      <c r="DF29" s="181">
        <v>1566.3608702590489</v>
      </c>
      <c r="DG29" s="181">
        <v>1582.1826972313625</v>
      </c>
      <c r="DH29" s="181">
        <v>1558.4499567728922</v>
      </c>
      <c r="DI29" s="181">
        <v>1558.4499567728922</v>
      </c>
      <c r="DJ29" s="146">
        <v>1534.7172163144216</v>
      </c>
    </row>
    <row r="30" spans="1:114">
      <c r="A30" s="1">
        <v>35</v>
      </c>
      <c r="B30" s="1">
        <v>35</v>
      </c>
      <c r="C30" s="1"/>
      <c r="D30" s="1">
        <v>4</v>
      </c>
      <c r="F30" t="s">
        <v>203</v>
      </c>
      <c r="G30" t="s">
        <v>204</v>
      </c>
      <c r="H30" t="s">
        <v>206</v>
      </c>
      <c r="I30" t="s">
        <v>206</v>
      </c>
      <c r="J30" t="s">
        <v>202</v>
      </c>
      <c r="N30" s="218">
        <v>6</v>
      </c>
      <c r="O30" s="186">
        <v>10500</v>
      </c>
      <c r="Y30" s="188">
        <v>1508.1830399999999</v>
      </c>
      <c r="Z30" s="181">
        <v>1508.1830399999999</v>
      </c>
      <c r="AA30" s="181">
        <v>1508.1830399999999</v>
      </c>
      <c r="AB30" s="181">
        <v>1508.1830399999999</v>
      </c>
      <c r="AC30" s="142"/>
      <c r="AD30" s="142"/>
      <c r="AE30" s="142"/>
      <c r="AF30" s="142"/>
      <c r="AG30" s="142"/>
      <c r="AH30" s="142"/>
      <c r="AI30" s="181">
        <v>1514.24</v>
      </c>
      <c r="AJ30" s="181">
        <v>1529.3824</v>
      </c>
      <c r="AK30" s="181">
        <v>1529.3824</v>
      </c>
      <c r="AL30" s="181">
        <v>1514.24</v>
      </c>
      <c r="AM30" s="181">
        <v>1514.24</v>
      </c>
      <c r="AN30" s="181">
        <v>1514.24</v>
      </c>
      <c r="AO30" s="181">
        <v>1514.24</v>
      </c>
      <c r="AP30" s="181">
        <v>1514.24</v>
      </c>
      <c r="AQ30" s="181">
        <v>1514.24</v>
      </c>
      <c r="AR30" s="142"/>
      <c r="AS30" s="181">
        <v>1502.1260800000002</v>
      </c>
      <c r="AT30" s="181">
        <v>1499.0976000000001</v>
      </c>
      <c r="AU30" s="181">
        <v>1499.0976000000001</v>
      </c>
      <c r="AV30" s="181">
        <v>1483.9551999999999</v>
      </c>
      <c r="AW30" s="181">
        <v>1514.24</v>
      </c>
      <c r="AX30" s="181">
        <v>1514.24</v>
      </c>
      <c r="AY30" s="181">
        <v>1514.24</v>
      </c>
      <c r="AZ30" s="181">
        <v>1514.24</v>
      </c>
      <c r="BA30" s="181">
        <v>1514.24</v>
      </c>
      <c r="BB30" s="181">
        <v>1514.24</v>
      </c>
      <c r="BC30" s="181">
        <v>1343.8880000000001</v>
      </c>
      <c r="BD30" s="181">
        <v>1335.7760000000001</v>
      </c>
      <c r="BE30" s="181">
        <v>1357.4080000000001</v>
      </c>
      <c r="BF30" s="181">
        <v>1352</v>
      </c>
      <c r="BG30" s="181">
        <v>1352</v>
      </c>
      <c r="BH30" s="181">
        <v>1352</v>
      </c>
      <c r="BI30" s="181">
        <v>1352</v>
      </c>
      <c r="BJ30" s="181">
        <v>1347.944</v>
      </c>
      <c r="BK30" s="181">
        <v>1343.9001679999999</v>
      </c>
      <c r="BL30" s="181">
        <v>1338.48</v>
      </c>
      <c r="BM30" s="181">
        <v>1345.24</v>
      </c>
      <c r="BN30" s="181">
        <v>1345.24</v>
      </c>
      <c r="BO30" s="181">
        <v>1345.24</v>
      </c>
      <c r="BP30" s="181">
        <v>1345.24</v>
      </c>
      <c r="BQ30" s="181">
        <v>1345.24</v>
      </c>
      <c r="BR30" s="181">
        <v>1394.7572853937772</v>
      </c>
      <c r="BS30" s="181">
        <v>1394.7572853937772</v>
      </c>
      <c r="BT30" s="181">
        <v>1394.7572853937772</v>
      </c>
      <c r="BU30" s="181">
        <v>1356.0214330246993</v>
      </c>
      <c r="BV30" s="142"/>
      <c r="BW30" s="142"/>
      <c r="BX30" s="181">
        <v>1346.5765076205471</v>
      </c>
      <c r="BY30" s="181">
        <v>1349.2750577360191</v>
      </c>
      <c r="BZ30" s="181">
        <v>1342.5286824473392</v>
      </c>
      <c r="CA30" s="181">
        <v>1342.5286824473392</v>
      </c>
      <c r="CB30" s="181">
        <v>1353.322882909227</v>
      </c>
      <c r="CC30" s="181">
        <v>1338.480857274131</v>
      </c>
      <c r="CD30" s="181">
        <v>1350.6243327937552</v>
      </c>
      <c r="CE30" s="181">
        <v>1349.2750577360191</v>
      </c>
      <c r="CF30" s="181">
        <v>1322.2895565812989</v>
      </c>
      <c r="CG30" s="181">
        <v>1535.8720000000001</v>
      </c>
      <c r="CH30" s="181">
        <v>1535.8720000000001</v>
      </c>
      <c r="CI30" s="181">
        <v>1535.8720000000001</v>
      </c>
      <c r="CJ30" s="181">
        <v>1603.479362863171</v>
      </c>
      <c r="CK30" s="181">
        <v>1619.5141564918026</v>
      </c>
      <c r="CL30" s="181">
        <v>1619.5141564918026</v>
      </c>
      <c r="CM30" s="181">
        <v>1603.4793628631705</v>
      </c>
      <c r="CN30" s="142"/>
      <c r="CO30" s="142"/>
      <c r="CP30" s="142"/>
      <c r="CQ30" s="142"/>
      <c r="CR30" s="181">
        <v>1603.4793628631705</v>
      </c>
      <c r="CS30" s="181">
        <v>1603.4793628631705</v>
      </c>
      <c r="CT30" s="181">
        <v>1603.4793628631705</v>
      </c>
      <c r="CU30" s="181">
        <v>1603.4793628631705</v>
      </c>
      <c r="CV30" s="181">
        <v>1603.4793628631705</v>
      </c>
      <c r="CW30" s="181">
        <v>1587.4445692345389</v>
      </c>
      <c r="CX30" s="181">
        <v>1571.409775605907</v>
      </c>
      <c r="CY30" s="181">
        <v>1603.4793628631705</v>
      </c>
      <c r="CZ30" s="181">
        <v>1555.3749819772754</v>
      </c>
      <c r="DA30" s="181">
        <v>1637.5496861267973</v>
      </c>
      <c r="DB30" s="181">
        <v>1637.5496861267973</v>
      </c>
      <c r="DC30" s="181">
        <v>1637.5496861267973</v>
      </c>
      <c r="DD30" s="181">
        <v>1637.5496861267973</v>
      </c>
      <c r="DE30" s="181">
        <v>1637.549686126798</v>
      </c>
      <c r="DF30" s="181">
        <v>1621.17418926553</v>
      </c>
      <c r="DG30" s="181">
        <v>1637.549686126798</v>
      </c>
      <c r="DH30" s="181">
        <v>1612.986440834896</v>
      </c>
      <c r="DI30" s="181">
        <v>1612.986440834896</v>
      </c>
      <c r="DJ30" s="146">
        <v>1588.4231955429939</v>
      </c>
    </row>
    <row r="31" spans="1:114">
      <c r="A31" s="1">
        <v>36</v>
      </c>
      <c r="B31" s="1">
        <v>36</v>
      </c>
      <c r="C31" s="1"/>
      <c r="D31" s="1">
        <v>4</v>
      </c>
      <c r="F31" t="s">
        <v>203</v>
      </c>
      <c r="G31" t="s">
        <v>204</v>
      </c>
      <c r="H31" t="s">
        <v>206</v>
      </c>
      <c r="I31" t="s">
        <v>206</v>
      </c>
      <c r="J31" t="s">
        <v>202</v>
      </c>
      <c r="N31" s="218">
        <v>6.4</v>
      </c>
      <c r="O31" s="186">
        <v>11200</v>
      </c>
      <c r="Y31" s="188">
        <v>1562.0467200000001</v>
      </c>
      <c r="Z31" s="181">
        <v>1562.0467200000001</v>
      </c>
      <c r="AA31" s="181">
        <v>1562.0467200000001</v>
      </c>
      <c r="AB31" s="181">
        <v>1562.0467200000001</v>
      </c>
      <c r="AC31" s="142"/>
      <c r="AD31" s="142"/>
      <c r="AE31" s="142"/>
      <c r="AF31" s="142"/>
      <c r="AG31" s="142"/>
      <c r="AH31" s="142"/>
      <c r="AI31" s="181">
        <v>1568.3200000000002</v>
      </c>
      <c r="AJ31" s="181">
        <v>1584.0031999999999</v>
      </c>
      <c r="AK31" s="181">
        <v>1584.0031999999999</v>
      </c>
      <c r="AL31" s="181">
        <v>1568.3200000000002</v>
      </c>
      <c r="AM31" s="181">
        <v>1568.3200000000002</v>
      </c>
      <c r="AN31" s="181">
        <v>1568.3200000000002</v>
      </c>
      <c r="AO31" s="181">
        <v>1568.3200000000002</v>
      </c>
      <c r="AP31" s="181">
        <v>1568.3200000000002</v>
      </c>
      <c r="AQ31" s="181">
        <v>1568.3200000000002</v>
      </c>
      <c r="AR31" s="142"/>
      <c r="AS31" s="181">
        <v>1555.7734399999999</v>
      </c>
      <c r="AT31" s="181">
        <v>1552.6368000000002</v>
      </c>
      <c r="AU31" s="181">
        <v>1552.6368000000002</v>
      </c>
      <c r="AV31" s="181">
        <v>1536.9536000000001</v>
      </c>
      <c r="AW31" s="181">
        <v>1568.3200000000002</v>
      </c>
      <c r="AX31" s="181">
        <v>1568.3200000000002</v>
      </c>
      <c r="AY31" s="181">
        <v>1568.3200000000002</v>
      </c>
      <c r="AZ31" s="181">
        <v>1568.3200000000002</v>
      </c>
      <c r="BA31" s="181">
        <v>1568.3200000000002</v>
      </c>
      <c r="BB31" s="181">
        <v>1568.3200000000002</v>
      </c>
      <c r="BC31" s="181">
        <v>1397.6435199999999</v>
      </c>
      <c r="BD31" s="181">
        <v>1389.20704</v>
      </c>
      <c r="BE31" s="181">
        <v>1411.7043200000001</v>
      </c>
      <c r="BF31" s="181">
        <v>1406.0800000000002</v>
      </c>
      <c r="BG31" s="181">
        <v>1406.0800000000002</v>
      </c>
      <c r="BH31" s="181">
        <v>1406.0800000000002</v>
      </c>
      <c r="BI31" s="181">
        <v>1406.0800000000002</v>
      </c>
      <c r="BJ31" s="181">
        <v>1401.86176</v>
      </c>
      <c r="BK31" s="181">
        <v>1397.6561747199999</v>
      </c>
      <c r="BL31" s="181">
        <v>1392.0192</v>
      </c>
      <c r="BM31" s="181">
        <v>1399.0496000000001</v>
      </c>
      <c r="BN31" s="181">
        <v>1399.0496000000001</v>
      </c>
      <c r="BO31" s="181">
        <v>1399.0496000000001</v>
      </c>
      <c r="BP31" s="181">
        <v>1399.0496000000001</v>
      </c>
      <c r="BQ31" s="181">
        <v>1399.0496000000001</v>
      </c>
      <c r="BR31" s="181">
        <v>1431.2891404949137</v>
      </c>
      <c r="BS31" s="181">
        <v>1431.2891404949137</v>
      </c>
      <c r="BT31" s="181">
        <v>1431.2891404949137</v>
      </c>
      <c r="BU31" s="181">
        <v>1392.9021642696916</v>
      </c>
      <c r="BV31" s="142"/>
      <c r="BW31" s="142"/>
      <c r="BX31" s="181">
        <v>1383.2003581504002</v>
      </c>
      <c r="BY31" s="181">
        <v>1385.9723027559121</v>
      </c>
      <c r="BZ31" s="181">
        <v>1379.0424412421328</v>
      </c>
      <c r="CA31" s="181">
        <v>1379.0424412421328</v>
      </c>
      <c r="CB31" s="181">
        <v>1390.1302196641798</v>
      </c>
      <c r="CC31" s="181">
        <v>1374.8845243338649</v>
      </c>
      <c r="CD31" s="181">
        <v>1387.3582750586679</v>
      </c>
      <c r="CE31" s="181">
        <v>1385.9723027559121</v>
      </c>
      <c r="CF31" s="181">
        <v>1358.2528567007937</v>
      </c>
      <c r="CG31" s="181">
        <v>1595.3600000000001</v>
      </c>
      <c r="CH31" s="181">
        <v>1595.3600000000001</v>
      </c>
      <c r="CI31" s="181">
        <v>1595.3600000000001</v>
      </c>
      <c r="CJ31" s="181">
        <v>1656.7155997586094</v>
      </c>
      <c r="CK31" s="181">
        <v>1673.2827557561957</v>
      </c>
      <c r="CL31" s="181">
        <v>1673.2827557561957</v>
      </c>
      <c r="CM31" s="181">
        <v>1656.7155997586065</v>
      </c>
      <c r="CN31" s="142"/>
      <c r="CO31" s="142"/>
      <c r="CP31" s="142"/>
      <c r="CQ31" s="142"/>
      <c r="CR31" s="181">
        <v>1656.7155997586065</v>
      </c>
      <c r="CS31" s="181">
        <v>1656.7155997586065</v>
      </c>
      <c r="CT31" s="181">
        <v>1656.7155997586065</v>
      </c>
      <c r="CU31" s="181">
        <v>1656.7155997586065</v>
      </c>
      <c r="CV31" s="181">
        <v>1656.7155997586065</v>
      </c>
      <c r="CW31" s="181">
        <v>1640.1484437610204</v>
      </c>
      <c r="CX31" s="181">
        <v>1623.5812877634341</v>
      </c>
      <c r="CY31" s="181">
        <v>1656.7155997586065</v>
      </c>
      <c r="CZ31" s="181">
        <v>1607.0141317658481</v>
      </c>
      <c r="DA31" s="181">
        <v>1690.7859230222364</v>
      </c>
      <c r="DB31" s="181">
        <v>1690.7859230222364</v>
      </c>
      <c r="DC31" s="181">
        <v>1690.7859230222364</v>
      </c>
      <c r="DD31" s="181">
        <v>1690.7859230222364</v>
      </c>
      <c r="DE31" s="181">
        <v>1690.7859230222341</v>
      </c>
      <c r="DF31" s="181">
        <v>1673.8780637920117</v>
      </c>
      <c r="DG31" s="181">
        <v>1690.7859230222341</v>
      </c>
      <c r="DH31" s="181">
        <v>1665.4241341769007</v>
      </c>
      <c r="DI31" s="181">
        <v>1665.4241341769007</v>
      </c>
      <c r="DJ31" s="146">
        <v>1640.0623453315668</v>
      </c>
    </row>
    <row r="32" spans="1:114">
      <c r="A32" s="1">
        <v>37</v>
      </c>
      <c r="B32" s="1">
        <v>37</v>
      </c>
      <c r="C32" s="1"/>
      <c r="D32" s="1">
        <v>4</v>
      </c>
      <c r="F32" t="s">
        <v>203</v>
      </c>
      <c r="G32" t="s">
        <v>204</v>
      </c>
      <c r="H32" t="s">
        <v>206</v>
      </c>
      <c r="I32" t="s">
        <v>206</v>
      </c>
      <c r="J32" t="s">
        <v>202</v>
      </c>
      <c r="N32" s="218">
        <v>6.5</v>
      </c>
      <c r="O32" s="186">
        <v>11375</v>
      </c>
      <c r="Y32" s="188">
        <v>1605.1376640000003</v>
      </c>
      <c r="Z32" s="181">
        <v>1605.1376640000003</v>
      </c>
      <c r="AA32" s="181">
        <v>1605.1376640000003</v>
      </c>
      <c r="AB32" s="181">
        <v>1605.1376640000003</v>
      </c>
      <c r="AC32" s="142"/>
      <c r="AD32" s="142"/>
      <c r="AE32" s="142"/>
      <c r="AF32" s="142"/>
      <c r="AG32" s="142"/>
      <c r="AH32" s="142"/>
      <c r="AI32" s="181">
        <v>1611.5840000000003</v>
      </c>
      <c r="AJ32" s="181">
        <v>1627.6998400000002</v>
      </c>
      <c r="AK32" s="181">
        <v>1627.6998400000002</v>
      </c>
      <c r="AL32" s="181">
        <v>1611.5840000000003</v>
      </c>
      <c r="AM32" s="181">
        <v>1611.5840000000003</v>
      </c>
      <c r="AN32" s="181">
        <v>1611.5840000000003</v>
      </c>
      <c r="AO32" s="181">
        <v>1611.5840000000003</v>
      </c>
      <c r="AP32" s="181">
        <v>1611.5840000000003</v>
      </c>
      <c r="AQ32" s="181">
        <v>1611.5840000000003</v>
      </c>
      <c r="AR32" s="142"/>
      <c r="AS32" s="181">
        <v>1598.6913280000001</v>
      </c>
      <c r="AT32" s="181">
        <v>1595.4681600000001</v>
      </c>
      <c r="AU32" s="181">
        <v>1595.4681600000001</v>
      </c>
      <c r="AV32" s="181">
        <v>1579.3523200000002</v>
      </c>
      <c r="AW32" s="181">
        <v>1611.5840000000003</v>
      </c>
      <c r="AX32" s="181">
        <v>1611.5840000000003</v>
      </c>
      <c r="AY32" s="181">
        <v>1611.5840000000003</v>
      </c>
      <c r="AZ32" s="181">
        <v>1611.5840000000003</v>
      </c>
      <c r="BA32" s="181">
        <v>1611.5840000000003</v>
      </c>
      <c r="BB32" s="181">
        <v>1611.5840000000003</v>
      </c>
      <c r="BC32" s="181">
        <v>1424.5212799999999</v>
      </c>
      <c r="BD32" s="181">
        <v>1415.92256</v>
      </c>
      <c r="BE32" s="181">
        <v>1438.85248</v>
      </c>
      <c r="BF32" s="181">
        <v>1433.1200000000001</v>
      </c>
      <c r="BG32" s="181">
        <v>1433.1200000000001</v>
      </c>
      <c r="BH32" s="181">
        <v>1433.1200000000001</v>
      </c>
      <c r="BI32" s="181">
        <v>1433.1200000000001</v>
      </c>
      <c r="BJ32" s="181">
        <v>1428.8206400000001</v>
      </c>
      <c r="BK32" s="181">
        <v>1424.5341780800002</v>
      </c>
      <c r="BL32" s="181">
        <v>1418.7888</v>
      </c>
      <c r="BM32" s="181">
        <v>1425.9543999999999</v>
      </c>
      <c r="BN32" s="181">
        <v>1425.9543999999999</v>
      </c>
      <c r="BO32" s="181">
        <v>1425.9543999999999</v>
      </c>
      <c r="BP32" s="181">
        <v>1425.9543999999999</v>
      </c>
      <c r="BQ32" s="181">
        <v>1425.9543999999999</v>
      </c>
      <c r="BR32" s="181">
        <v>1469.9517475960504</v>
      </c>
      <c r="BS32" s="181">
        <v>1469.9517475960504</v>
      </c>
      <c r="BT32" s="181">
        <v>1469.9517475960504</v>
      </c>
      <c r="BU32" s="181">
        <v>1431.9243012746833</v>
      </c>
      <c r="BV32" s="142"/>
      <c r="BW32" s="142"/>
      <c r="BX32" s="181">
        <v>1421.9506991762528</v>
      </c>
      <c r="BY32" s="181">
        <v>1424.8002997758044</v>
      </c>
      <c r="BZ32" s="181">
        <v>1417.6762982769255</v>
      </c>
      <c r="CA32" s="181">
        <v>1417.6762982769255</v>
      </c>
      <c r="CB32" s="181">
        <v>1429.0747006751317</v>
      </c>
      <c r="CC32" s="181">
        <v>1413.4018973775981</v>
      </c>
      <c r="CD32" s="181">
        <v>1426.22510007558</v>
      </c>
      <c r="CE32" s="181">
        <v>1424.8002997758044</v>
      </c>
      <c r="CF32" s="181">
        <v>1396.3042937802884</v>
      </c>
      <c r="CG32" s="181">
        <v>1633.2160000000001</v>
      </c>
      <c r="CH32" s="181">
        <v>1633.2160000000001</v>
      </c>
      <c r="CI32" s="181">
        <v>1633.2160000000001</v>
      </c>
      <c r="CJ32" s="181">
        <v>1712.0825886540492</v>
      </c>
      <c r="CK32" s="181">
        <v>1729.2034145405898</v>
      </c>
      <c r="CL32" s="181">
        <v>1729.2034145405898</v>
      </c>
      <c r="CM32" s="181">
        <v>1712.0825886540531</v>
      </c>
      <c r="CN32" s="142"/>
      <c r="CO32" s="142"/>
      <c r="CP32" s="142"/>
      <c r="CQ32" s="142"/>
      <c r="CR32" s="181">
        <v>1712.0825886540531</v>
      </c>
      <c r="CS32" s="181">
        <v>1712.0825886540531</v>
      </c>
      <c r="CT32" s="181">
        <v>1712.0825886540531</v>
      </c>
      <c r="CU32" s="181">
        <v>1712.0825886540531</v>
      </c>
      <c r="CV32" s="181">
        <v>1712.0825886540531</v>
      </c>
      <c r="CW32" s="181">
        <v>1694.9617627675125</v>
      </c>
      <c r="CX32" s="181">
        <v>1677.8409368809721</v>
      </c>
      <c r="CY32" s="181">
        <v>1712.0825886540531</v>
      </c>
      <c r="CZ32" s="181">
        <v>1660.7201109944313</v>
      </c>
      <c r="DA32" s="181">
        <v>1746.1529119176751</v>
      </c>
      <c r="DB32" s="181">
        <v>1746.1529119176751</v>
      </c>
      <c r="DC32" s="181">
        <v>1746.1529119176751</v>
      </c>
      <c r="DD32" s="181">
        <v>1746.1529119176751</v>
      </c>
      <c r="DE32" s="181">
        <v>1746.1529119176696</v>
      </c>
      <c r="DF32" s="181">
        <v>1728.6913827984929</v>
      </c>
      <c r="DG32" s="181">
        <v>1746.1529119176696</v>
      </c>
      <c r="DH32" s="181">
        <v>1719.9606182389045</v>
      </c>
      <c r="DI32" s="181">
        <v>1719.9606182389045</v>
      </c>
      <c r="DJ32" s="146">
        <v>1693.7683245601395</v>
      </c>
    </row>
    <row r="33" spans="1:114">
      <c r="A33" s="1">
        <v>38</v>
      </c>
      <c r="B33" s="1">
        <v>38</v>
      </c>
      <c r="C33" s="1"/>
      <c r="D33" s="1">
        <v>4</v>
      </c>
      <c r="F33" t="s">
        <v>203</v>
      </c>
      <c r="G33" t="s">
        <v>204</v>
      </c>
      <c r="H33" t="s">
        <v>206</v>
      </c>
      <c r="I33" t="s">
        <v>206</v>
      </c>
      <c r="J33" t="s">
        <v>202</v>
      </c>
      <c r="N33" s="218">
        <v>6.8</v>
      </c>
      <c r="O33" s="186">
        <v>11900</v>
      </c>
      <c r="Y33" s="188">
        <v>1648.2286080000001</v>
      </c>
      <c r="Z33" s="181">
        <v>1648.2286080000001</v>
      </c>
      <c r="AA33" s="181">
        <v>1648.2286080000001</v>
      </c>
      <c r="AB33" s="181">
        <v>1648.2286080000001</v>
      </c>
      <c r="AC33" s="142"/>
      <c r="AD33" s="142"/>
      <c r="AE33" s="142"/>
      <c r="AF33" s="142"/>
      <c r="AG33" s="142"/>
      <c r="AH33" s="142"/>
      <c r="AI33" s="181">
        <v>1654.8480000000002</v>
      </c>
      <c r="AJ33" s="181">
        <v>1671.3964800000001</v>
      </c>
      <c r="AK33" s="181">
        <v>1671.3964800000001</v>
      </c>
      <c r="AL33" s="181">
        <v>1654.8480000000002</v>
      </c>
      <c r="AM33" s="181">
        <v>1654.8480000000002</v>
      </c>
      <c r="AN33" s="181">
        <v>1654.8480000000002</v>
      </c>
      <c r="AO33" s="181">
        <v>1654.8480000000002</v>
      </c>
      <c r="AP33" s="181">
        <v>1654.8480000000002</v>
      </c>
      <c r="AQ33" s="181">
        <v>1654.8480000000002</v>
      </c>
      <c r="AR33" s="142"/>
      <c r="AS33" s="181">
        <v>1641.6092160000001</v>
      </c>
      <c r="AT33" s="181">
        <v>1638.29952</v>
      </c>
      <c r="AU33" s="181">
        <v>1638.29952</v>
      </c>
      <c r="AV33" s="181">
        <v>1621.7510400000001</v>
      </c>
      <c r="AW33" s="181">
        <v>1654.8480000000002</v>
      </c>
      <c r="AX33" s="181">
        <v>1654.8480000000002</v>
      </c>
      <c r="AY33" s="181">
        <v>1654.8480000000002</v>
      </c>
      <c r="AZ33" s="181">
        <v>1654.8480000000002</v>
      </c>
      <c r="BA33" s="181">
        <v>1654.8480000000002</v>
      </c>
      <c r="BB33" s="181">
        <v>1654.8480000000002</v>
      </c>
      <c r="BC33" s="181">
        <v>1472.9012479999999</v>
      </c>
      <c r="BD33" s="181">
        <v>1464.0104959999999</v>
      </c>
      <c r="BE33" s="181">
        <v>1487.7191680000001</v>
      </c>
      <c r="BF33" s="181">
        <v>1481.7919999999999</v>
      </c>
      <c r="BG33" s="181">
        <v>1481.7919999999999</v>
      </c>
      <c r="BH33" s="181">
        <v>1481.7919999999999</v>
      </c>
      <c r="BI33" s="181">
        <v>1481.7919999999999</v>
      </c>
      <c r="BJ33" s="181">
        <v>1477.346624</v>
      </c>
      <c r="BK33" s="181">
        <v>1472.9145841279999</v>
      </c>
      <c r="BL33" s="181">
        <v>1466.97408</v>
      </c>
      <c r="BM33" s="181">
        <v>1474.3830399999999</v>
      </c>
      <c r="BN33" s="181">
        <v>1474.3830399999999</v>
      </c>
      <c r="BO33" s="181">
        <v>1474.3830399999999</v>
      </c>
      <c r="BP33" s="181">
        <v>1474.3830399999999</v>
      </c>
      <c r="BQ33" s="181">
        <v>1474.3830399999999</v>
      </c>
      <c r="BR33" s="181">
        <v>1507.5489786971871</v>
      </c>
      <c r="BS33" s="181">
        <v>1507.5489786971871</v>
      </c>
      <c r="BT33" s="181">
        <v>1507.5489786971871</v>
      </c>
      <c r="BU33" s="181">
        <v>1469.8757353996757</v>
      </c>
      <c r="BV33" s="142"/>
      <c r="BW33" s="142"/>
      <c r="BX33" s="181">
        <v>1459.6377949541056</v>
      </c>
      <c r="BY33" s="181">
        <v>1462.5629207956972</v>
      </c>
      <c r="BZ33" s="181">
        <v>1455.2501061917187</v>
      </c>
      <c r="CA33" s="181">
        <v>1455.2501061917187</v>
      </c>
      <c r="CB33" s="181">
        <v>1466.9506095580841</v>
      </c>
      <c r="CC33" s="181">
        <v>1450.8624174293316</v>
      </c>
      <c r="CD33" s="181">
        <v>1464.0254837164925</v>
      </c>
      <c r="CE33" s="181">
        <v>1462.5629207956972</v>
      </c>
      <c r="CF33" s="181">
        <v>1433.3116623797832</v>
      </c>
      <c r="CG33" s="181">
        <v>1676.48</v>
      </c>
      <c r="CH33" s="181">
        <v>1676.48</v>
      </c>
      <c r="CI33" s="181">
        <v>1676.48</v>
      </c>
      <c r="CJ33" s="181">
        <v>1766.3842015494881</v>
      </c>
      <c r="CK33" s="181">
        <v>1784.0480435649831</v>
      </c>
      <c r="CL33" s="181">
        <v>1784.0480435649831</v>
      </c>
      <c r="CM33" s="181">
        <v>1766.3842015494888</v>
      </c>
      <c r="CN33" s="142"/>
      <c r="CO33" s="142"/>
      <c r="CP33" s="142"/>
      <c r="CQ33" s="142"/>
      <c r="CR33" s="181">
        <v>1766.3842015494888</v>
      </c>
      <c r="CS33" s="181">
        <v>1766.3842015494888</v>
      </c>
      <c r="CT33" s="181">
        <v>1766.3842015494888</v>
      </c>
      <c r="CU33" s="181">
        <v>1766.3842015494888</v>
      </c>
      <c r="CV33" s="181">
        <v>1766.3842015494888</v>
      </c>
      <c r="CW33" s="181">
        <v>1748.720359533994</v>
      </c>
      <c r="CX33" s="181">
        <v>1731.056517518499</v>
      </c>
      <c r="CY33" s="181">
        <v>1766.3842015494888</v>
      </c>
      <c r="CZ33" s="181">
        <v>1713.3926755030041</v>
      </c>
      <c r="DA33" s="181">
        <v>1800.4545248131146</v>
      </c>
      <c r="DB33" s="181">
        <v>1800.4545248131146</v>
      </c>
      <c r="DC33" s="181">
        <v>1800.4545248131146</v>
      </c>
      <c r="DD33" s="181">
        <v>1800.4545248131146</v>
      </c>
      <c r="DE33" s="181">
        <v>1800.4545248131162</v>
      </c>
      <c r="DF33" s="181">
        <v>1782.4499795649851</v>
      </c>
      <c r="DG33" s="181">
        <v>1800.4545248131162</v>
      </c>
      <c r="DH33" s="181">
        <v>1773.4477069409195</v>
      </c>
      <c r="DI33" s="181">
        <v>1773.4477069409195</v>
      </c>
      <c r="DJ33" s="146">
        <v>1746.4408890687228</v>
      </c>
    </row>
    <row r="34" spans="1:114">
      <c r="A34" s="1">
        <v>39</v>
      </c>
      <c r="B34" s="1">
        <v>39</v>
      </c>
      <c r="C34" s="1"/>
      <c r="D34" s="1">
        <v>4</v>
      </c>
      <c r="F34" t="s">
        <v>203</v>
      </c>
      <c r="G34" t="s">
        <v>204</v>
      </c>
      <c r="H34" t="s">
        <v>206</v>
      </c>
      <c r="I34" t="s">
        <v>206</v>
      </c>
      <c r="J34" t="s">
        <v>202</v>
      </c>
      <c r="N34" s="218">
        <v>7</v>
      </c>
      <c r="O34" s="186">
        <v>12250</v>
      </c>
      <c r="Y34" s="188">
        <v>1723.6377600000001</v>
      </c>
      <c r="Z34" s="181">
        <v>1723.6377600000001</v>
      </c>
      <c r="AA34" s="181">
        <v>1723.6377600000001</v>
      </c>
      <c r="AB34" s="181">
        <v>1723.6377600000001</v>
      </c>
      <c r="AC34" s="142"/>
      <c r="AD34" s="142"/>
      <c r="AE34" s="142"/>
      <c r="AF34" s="142"/>
      <c r="AG34" s="142"/>
      <c r="AH34" s="142"/>
      <c r="AI34" s="181">
        <v>1730.56</v>
      </c>
      <c r="AJ34" s="181">
        <v>1747.8656000000001</v>
      </c>
      <c r="AK34" s="181">
        <v>1747.8656000000001</v>
      </c>
      <c r="AL34" s="181">
        <v>1730.56</v>
      </c>
      <c r="AM34" s="181">
        <v>1730.56</v>
      </c>
      <c r="AN34" s="181">
        <v>1730.56</v>
      </c>
      <c r="AO34" s="181">
        <v>1730.56</v>
      </c>
      <c r="AP34" s="181">
        <v>1730.56</v>
      </c>
      <c r="AQ34" s="181">
        <v>1730.56</v>
      </c>
      <c r="AR34" s="142"/>
      <c r="AS34" s="181">
        <v>1716.7155200000002</v>
      </c>
      <c r="AT34" s="181">
        <v>1713.2544</v>
      </c>
      <c r="AU34" s="181">
        <v>1713.2544</v>
      </c>
      <c r="AV34" s="181">
        <v>1695.9488000000001</v>
      </c>
      <c r="AW34" s="181">
        <v>1730.56</v>
      </c>
      <c r="AX34" s="181">
        <v>1730.56</v>
      </c>
      <c r="AY34" s="181">
        <v>1730.56</v>
      </c>
      <c r="AZ34" s="181">
        <v>1730.56</v>
      </c>
      <c r="BA34" s="181">
        <v>1730.56</v>
      </c>
      <c r="BB34" s="181">
        <v>1730.56</v>
      </c>
      <c r="BC34" s="181">
        <v>1505.1545599999999</v>
      </c>
      <c r="BD34" s="181">
        <v>1496.0691200000001</v>
      </c>
      <c r="BE34" s="181">
        <v>1520.2969600000001</v>
      </c>
      <c r="BF34" s="181">
        <v>1514.24</v>
      </c>
      <c r="BG34" s="181">
        <v>1514.24</v>
      </c>
      <c r="BH34" s="181">
        <v>1514.24</v>
      </c>
      <c r="BI34" s="181">
        <v>1514.24</v>
      </c>
      <c r="BJ34" s="181">
        <v>1509.6972800000001</v>
      </c>
      <c r="BK34" s="181">
        <v>1505.16818816</v>
      </c>
      <c r="BL34" s="181">
        <v>1499.0976000000001</v>
      </c>
      <c r="BM34" s="181">
        <v>1506.6688000000001</v>
      </c>
      <c r="BN34" s="181">
        <v>1506.6688000000001</v>
      </c>
      <c r="BO34" s="181">
        <v>1506.6688000000001</v>
      </c>
      <c r="BP34" s="181">
        <v>1506.6688000000001</v>
      </c>
      <c r="BQ34" s="181">
        <v>1506.6688000000001</v>
      </c>
      <c r="BR34" s="181">
        <v>1544.0808337983235</v>
      </c>
      <c r="BS34" s="181">
        <v>1544.0808337983235</v>
      </c>
      <c r="BT34" s="181">
        <v>1544.0808337983235</v>
      </c>
      <c r="BU34" s="181">
        <v>1506.7564666446669</v>
      </c>
      <c r="BV34" s="142"/>
      <c r="BW34" s="142"/>
      <c r="BX34" s="181">
        <v>1496.2616454839581</v>
      </c>
      <c r="BY34" s="181">
        <v>1499.2601658155891</v>
      </c>
      <c r="BZ34" s="181">
        <v>1491.7638649865112</v>
      </c>
      <c r="CA34" s="181">
        <v>1491.7638649865112</v>
      </c>
      <c r="CB34" s="181">
        <v>1503.7579463130357</v>
      </c>
      <c r="CC34" s="181">
        <v>1487.2660844890645</v>
      </c>
      <c r="CD34" s="181">
        <v>1500.7594259814045</v>
      </c>
      <c r="CE34" s="181">
        <v>1499.2601658155891</v>
      </c>
      <c r="CF34" s="181">
        <v>1469.2749624992773</v>
      </c>
      <c r="CG34" s="181">
        <v>1757.6000000000001</v>
      </c>
      <c r="CH34" s="181">
        <v>1757.6000000000001</v>
      </c>
      <c r="CI34" s="181">
        <v>1757.6000000000001</v>
      </c>
      <c r="CJ34" s="181">
        <v>1819.6204384449275</v>
      </c>
      <c r="CK34" s="181">
        <v>1837.8166428293769</v>
      </c>
      <c r="CL34" s="181">
        <v>1837.8166428293769</v>
      </c>
      <c r="CM34" s="181">
        <v>1819.6204384449247</v>
      </c>
      <c r="CN34" s="142"/>
      <c r="CO34" s="142"/>
      <c r="CP34" s="142"/>
      <c r="CQ34" s="142"/>
      <c r="CR34" s="181">
        <v>1819.6204384449247</v>
      </c>
      <c r="CS34" s="181">
        <v>1819.6204384449247</v>
      </c>
      <c r="CT34" s="181">
        <v>1819.6204384449247</v>
      </c>
      <c r="CU34" s="181">
        <v>1819.6204384449247</v>
      </c>
      <c r="CV34" s="181">
        <v>1819.6204384449247</v>
      </c>
      <c r="CW34" s="181">
        <v>1801.4242340604756</v>
      </c>
      <c r="CX34" s="181">
        <v>1783.2280296760262</v>
      </c>
      <c r="CY34" s="181">
        <v>1819.6204384449247</v>
      </c>
      <c r="CZ34" s="181">
        <v>1765.031825291577</v>
      </c>
      <c r="DA34" s="181">
        <v>1853.6907617085533</v>
      </c>
      <c r="DB34" s="181">
        <v>1853.6907617085533</v>
      </c>
      <c r="DC34" s="181">
        <v>1853.6907617085533</v>
      </c>
      <c r="DD34" s="181">
        <v>1853.6907617085533</v>
      </c>
      <c r="DE34" s="181">
        <v>1853.6907617085521</v>
      </c>
      <c r="DF34" s="181">
        <v>1835.1538540914664</v>
      </c>
      <c r="DG34" s="181">
        <v>1853.6907617085521</v>
      </c>
      <c r="DH34" s="181">
        <v>1825.8854002829237</v>
      </c>
      <c r="DI34" s="181">
        <v>1825.8854002829237</v>
      </c>
      <c r="DJ34" s="146">
        <v>1798.0800388572954</v>
      </c>
    </row>
    <row r="35" spans="1:114">
      <c r="A35" s="1">
        <v>40</v>
      </c>
      <c r="B35" s="1">
        <v>40</v>
      </c>
      <c r="C35" s="1"/>
      <c r="D35" s="1">
        <v>4</v>
      </c>
      <c r="F35" t="s">
        <v>203</v>
      </c>
      <c r="G35" t="s">
        <v>204</v>
      </c>
      <c r="H35" t="s">
        <v>206</v>
      </c>
      <c r="I35" t="s">
        <v>206</v>
      </c>
      <c r="J35" t="s">
        <v>202</v>
      </c>
      <c r="N35" s="218">
        <v>7.2</v>
      </c>
      <c r="O35" s="186">
        <v>12600</v>
      </c>
      <c r="Y35" s="188">
        <v>1789.8276761625984</v>
      </c>
      <c r="Z35" s="181">
        <v>1789.8276761625984</v>
      </c>
      <c r="AA35" s="181">
        <v>1789.8276761625984</v>
      </c>
      <c r="AB35" s="181">
        <v>1789.8276761625984</v>
      </c>
      <c r="AC35" s="142"/>
      <c r="AD35" s="142"/>
      <c r="AE35" s="142"/>
      <c r="AF35" s="142"/>
      <c r="AG35" s="142"/>
      <c r="AH35" s="142"/>
      <c r="AI35" s="181">
        <v>1797.0157391190749</v>
      </c>
      <c r="AJ35" s="181">
        <v>1814.9858965102655</v>
      </c>
      <c r="AK35" s="181">
        <v>1814.9858965102655</v>
      </c>
      <c r="AL35" s="181">
        <v>1797.0157391190749</v>
      </c>
      <c r="AM35" s="181">
        <v>1797.0157391190749</v>
      </c>
      <c r="AN35" s="181">
        <v>1797.0157391190749</v>
      </c>
      <c r="AO35" s="181">
        <v>1797.0157391190776</v>
      </c>
      <c r="AP35" s="181">
        <v>1797.0157391190776</v>
      </c>
      <c r="AQ35" s="181">
        <v>1797.0157391190776</v>
      </c>
      <c r="AR35" s="142"/>
      <c r="AS35" s="181">
        <v>1782.639613206125</v>
      </c>
      <c r="AT35" s="181">
        <v>1779.0455817278867</v>
      </c>
      <c r="AU35" s="181">
        <v>1779.0455817278867</v>
      </c>
      <c r="AV35" s="181">
        <v>1761.0754243366962</v>
      </c>
      <c r="AW35" s="181">
        <v>1797.0157391190776</v>
      </c>
      <c r="AX35" s="181">
        <v>1797.0157391190776</v>
      </c>
      <c r="AY35" s="181">
        <v>1797.0157391190776</v>
      </c>
      <c r="AZ35" s="181">
        <v>1797.0157391190776</v>
      </c>
      <c r="BA35" s="181">
        <v>1797.0157391190776</v>
      </c>
      <c r="BB35" s="181">
        <v>1797.0157391190776</v>
      </c>
      <c r="BC35" s="181">
        <v>1558.9100800000001</v>
      </c>
      <c r="BD35" s="181">
        <v>1549.5001600000001</v>
      </c>
      <c r="BE35" s="181">
        <v>1574.59328</v>
      </c>
      <c r="BF35" s="181">
        <v>1568.3200000000002</v>
      </c>
      <c r="BG35" s="181">
        <v>1568.3200000000002</v>
      </c>
      <c r="BH35" s="181">
        <v>1568.3200000000002</v>
      </c>
      <c r="BI35" s="181">
        <v>1568.3200000000002</v>
      </c>
      <c r="BJ35" s="181">
        <v>1563.6150399999999</v>
      </c>
      <c r="BK35" s="181">
        <v>1558.92419488</v>
      </c>
      <c r="BL35" s="181">
        <v>1552.6368000000002</v>
      </c>
      <c r="BM35" s="181">
        <v>1560.4784000000002</v>
      </c>
      <c r="BN35" s="181">
        <v>1560.4784000000002</v>
      </c>
      <c r="BO35" s="181">
        <v>1560.4784000000002</v>
      </c>
      <c r="BP35" s="181">
        <v>1560.4784000000002</v>
      </c>
      <c r="BQ35" s="181">
        <v>1560.4784000000002</v>
      </c>
      <c r="BR35" s="181">
        <v>1581.67806489946</v>
      </c>
      <c r="BS35" s="181">
        <v>1581.67806489946</v>
      </c>
      <c r="BT35" s="181">
        <v>1581.67806489946</v>
      </c>
      <c r="BU35" s="181">
        <v>1544.7079007696589</v>
      </c>
      <c r="BV35" s="142"/>
      <c r="BW35" s="142"/>
      <c r="BX35" s="181">
        <v>1533.9487412618103</v>
      </c>
      <c r="BY35" s="181">
        <v>1537.0227868354814</v>
      </c>
      <c r="BZ35" s="181">
        <v>1529.3376729013041</v>
      </c>
      <c r="CA35" s="181">
        <v>1529.3376729013041</v>
      </c>
      <c r="CB35" s="181">
        <v>1541.6338551959877</v>
      </c>
      <c r="CC35" s="181">
        <v>1524.7266045407976</v>
      </c>
      <c r="CD35" s="181">
        <v>1538.5598096223168</v>
      </c>
      <c r="CE35" s="181">
        <v>1537.0227868354814</v>
      </c>
      <c r="CF35" s="181">
        <v>1506.2823310987717</v>
      </c>
      <c r="CG35" s="181">
        <v>1838.72</v>
      </c>
      <c r="CH35" s="181">
        <v>1838.72</v>
      </c>
      <c r="CI35" s="181">
        <v>1838.72</v>
      </c>
      <c r="CJ35" s="181">
        <v>1873.9220513403661</v>
      </c>
      <c r="CK35" s="181">
        <v>1892.6612718537699</v>
      </c>
      <c r="CL35" s="181">
        <v>1892.6612718537699</v>
      </c>
      <c r="CM35" s="181">
        <v>1873.9220513403714</v>
      </c>
      <c r="CN35" s="142"/>
      <c r="CO35" s="142"/>
      <c r="CP35" s="142"/>
      <c r="CQ35" s="142"/>
      <c r="CR35" s="181">
        <v>1873.9220513403714</v>
      </c>
      <c r="CS35" s="181">
        <v>1873.9220513403714</v>
      </c>
      <c r="CT35" s="181">
        <v>1873.9220513403714</v>
      </c>
      <c r="CU35" s="181">
        <v>1873.9220513403714</v>
      </c>
      <c r="CV35" s="181">
        <v>1873.9220513403714</v>
      </c>
      <c r="CW35" s="181">
        <v>1855.1828308269676</v>
      </c>
      <c r="CX35" s="181">
        <v>1836.4436103135638</v>
      </c>
      <c r="CY35" s="181">
        <v>1873.9220513403714</v>
      </c>
      <c r="CZ35" s="181">
        <v>1817.70438980016</v>
      </c>
      <c r="DA35" s="181">
        <v>1907.9923746039926</v>
      </c>
      <c r="DB35" s="181">
        <v>1907.9923746039926</v>
      </c>
      <c r="DC35" s="181">
        <v>1907.9923746039926</v>
      </c>
      <c r="DD35" s="181">
        <v>1907.9923746039926</v>
      </c>
      <c r="DE35" s="181">
        <v>1907.9923746039879</v>
      </c>
      <c r="DF35" s="181">
        <v>1888.912450857948</v>
      </c>
      <c r="DG35" s="181">
        <v>1907.9923746039879</v>
      </c>
      <c r="DH35" s="181">
        <v>1879.3724889849279</v>
      </c>
      <c r="DI35" s="181">
        <v>1879.3724889849279</v>
      </c>
      <c r="DJ35" s="146">
        <v>1850.7526033658683</v>
      </c>
    </row>
    <row r="36" spans="1:114">
      <c r="A36" s="1">
        <v>41</v>
      </c>
      <c r="B36" s="1">
        <v>41</v>
      </c>
      <c r="C36" s="1"/>
      <c r="D36" s="1">
        <v>4</v>
      </c>
      <c r="F36" t="s">
        <v>203</v>
      </c>
      <c r="G36" t="s">
        <v>204</v>
      </c>
      <c r="H36" t="s">
        <v>206</v>
      </c>
      <c r="I36" t="s">
        <v>206</v>
      </c>
      <c r="J36" t="s">
        <v>202</v>
      </c>
      <c r="N36" s="218">
        <v>7.5</v>
      </c>
      <c r="O36" s="186">
        <v>13125</v>
      </c>
      <c r="Y36" s="188">
        <v>1835.6344825626629</v>
      </c>
      <c r="Z36" s="181">
        <v>1835.6344825626629</v>
      </c>
      <c r="AA36" s="181">
        <v>1835.6344825626629</v>
      </c>
      <c r="AB36" s="181">
        <v>1835.6344825626629</v>
      </c>
      <c r="AC36" s="142"/>
      <c r="AD36" s="142"/>
      <c r="AE36" s="142"/>
      <c r="AF36" s="142"/>
      <c r="AG36" s="142"/>
      <c r="AH36" s="142"/>
      <c r="AI36" s="181">
        <v>1843.0065085970509</v>
      </c>
      <c r="AJ36" s="181">
        <v>1843.0065085970509</v>
      </c>
      <c r="AK36" s="181">
        <v>1843.0065085970509</v>
      </c>
      <c r="AL36" s="181">
        <v>1843.0065085970509</v>
      </c>
      <c r="AM36" s="181">
        <v>1843.0065085970509</v>
      </c>
      <c r="AN36" s="181">
        <v>1843.0065085970509</v>
      </c>
      <c r="AO36" s="181">
        <v>1843.0065085970539</v>
      </c>
      <c r="AP36" s="181">
        <v>1843.0065085970539</v>
      </c>
      <c r="AQ36" s="181">
        <v>1843.0065085970539</v>
      </c>
      <c r="AR36" s="142"/>
      <c r="AS36" s="181">
        <v>1828.2624565282774</v>
      </c>
      <c r="AT36" s="181">
        <v>1824.5764435110834</v>
      </c>
      <c r="AU36" s="181">
        <v>1824.5764435110834</v>
      </c>
      <c r="AV36" s="181">
        <v>1806.1463784251127</v>
      </c>
      <c r="AW36" s="181">
        <v>1843.0065085970539</v>
      </c>
      <c r="AX36" s="181">
        <v>1843.0065085970539</v>
      </c>
      <c r="AY36" s="181">
        <v>1843.0065085970539</v>
      </c>
      <c r="AZ36" s="181">
        <v>1843.0065085970539</v>
      </c>
      <c r="BA36" s="181">
        <v>1843.0065085970539</v>
      </c>
      <c r="BB36" s="181">
        <v>1843.0065085970539</v>
      </c>
      <c r="BC36" s="181">
        <v>1609.5596442245906</v>
      </c>
      <c r="BD36" s="181">
        <v>1599.8439924485872</v>
      </c>
      <c r="BE36" s="181">
        <v>1625.7523971845967</v>
      </c>
      <c r="BF36" s="181">
        <v>1619.2752960005944</v>
      </c>
      <c r="BG36" s="181">
        <v>1619.2752960005944</v>
      </c>
      <c r="BH36" s="181">
        <v>1619.2752960005967</v>
      </c>
      <c r="BI36" s="181">
        <v>1619.2752960005967</v>
      </c>
      <c r="BJ36" s="181">
        <v>1614.4174701125949</v>
      </c>
      <c r="BK36" s="181">
        <v>1609.5742177022571</v>
      </c>
      <c r="BL36" s="181">
        <v>1603.0825430405907</v>
      </c>
      <c r="BM36" s="181">
        <v>1611.1789195205936</v>
      </c>
      <c r="BN36" s="181">
        <v>1611.1789195205936</v>
      </c>
      <c r="BO36" s="181">
        <v>1611.1789195205936</v>
      </c>
      <c r="BP36" s="181">
        <v>1611.1789195205936</v>
      </c>
      <c r="BQ36" s="181">
        <v>1611.1789195205936</v>
      </c>
      <c r="BR36" s="181">
        <v>1619.2752960005967</v>
      </c>
      <c r="BS36" s="181">
        <v>1619.2752960005967</v>
      </c>
      <c r="BT36" s="181">
        <v>1619.2752960005967</v>
      </c>
      <c r="BU36" s="181">
        <v>1582.6593348946508</v>
      </c>
      <c r="BV36" s="142"/>
      <c r="BW36" s="142"/>
      <c r="BX36" s="181">
        <v>1571.6358370396633</v>
      </c>
      <c r="BY36" s="181">
        <v>1574.7854078553742</v>
      </c>
      <c r="BZ36" s="181">
        <v>1566.9114808160973</v>
      </c>
      <c r="CA36" s="181">
        <v>1566.9114808160973</v>
      </c>
      <c r="CB36" s="181">
        <v>1579.5097640789402</v>
      </c>
      <c r="CC36" s="181">
        <v>1562.1871245925311</v>
      </c>
      <c r="CD36" s="181">
        <v>1576.3601932632293</v>
      </c>
      <c r="CE36" s="181">
        <v>1574.7854078553742</v>
      </c>
      <c r="CF36" s="181">
        <v>1543.2896996982665</v>
      </c>
      <c r="CG36" s="181">
        <v>1889.6591909510898</v>
      </c>
      <c r="CH36" s="181">
        <v>1889.6591909510898</v>
      </c>
      <c r="CI36" s="181">
        <v>1889.6591909510898</v>
      </c>
      <c r="CJ36" s="181">
        <v>1928.2236642358059</v>
      </c>
      <c r="CK36" s="181">
        <v>1947.5059008781641</v>
      </c>
      <c r="CL36" s="181">
        <v>1947.5059008781641</v>
      </c>
      <c r="CM36" s="181">
        <v>1928.2236642358071</v>
      </c>
      <c r="CN36" s="142"/>
      <c r="CO36" s="142"/>
      <c r="CP36" s="142"/>
      <c r="CQ36" s="142"/>
      <c r="CR36" s="181">
        <v>1928.2236642358071</v>
      </c>
      <c r="CS36" s="181">
        <v>1928.2236642358071</v>
      </c>
      <c r="CT36" s="181">
        <v>1928.2236642358071</v>
      </c>
      <c r="CU36" s="181">
        <v>1928.2236642358071</v>
      </c>
      <c r="CV36" s="181">
        <v>1928.2236642358071</v>
      </c>
      <c r="CW36" s="181">
        <v>1908.9414275934489</v>
      </c>
      <c r="CX36" s="181">
        <v>1889.659190951091</v>
      </c>
      <c r="CY36" s="181">
        <v>1928.2236642358071</v>
      </c>
      <c r="CZ36" s="181">
        <v>1870.3769543087328</v>
      </c>
      <c r="DA36" s="181">
        <v>1962.2939874994318</v>
      </c>
      <c r="DB36" s="181">
        <v>1962.2939874994318</v>
      </c>
      <c r="DC36" s="181">
        <v>1962.2939874994318</v>
      </c>
      <c r="DD36" s="181">
        <v>1962.2939874994318</v>
      </c>
      <c r="DE36" s="181">
        <v>1962.2939874994345</v>
      </c>
      <c r="DF36" s="181">
        <v>1942.67104762444</v>
      </c>
      <c r="DG36" s="181">
        <v>1962.2939874994345</v>
      </c>
      <c r="DH36" s="181">
        <v>1932.8595776869429</v>
      </c>
      <c r="DI36" s="181">
        <v>1932.8595776869429</v>
      </c>
      <c r="DJ36" s="146">
        <v>1903.4251678744515</v>
      </c>
    </row>
    <row r="37" spans="1:114">
      <c r="A37" s="1">
        <v>42</v>
      </c>
      <c r="B37" s="1">
        <v>42</v>
      </c>
      <c r="C37" s="1"/>
      <c r="D37" s="1">
        <v>4</v>
      </c>
      <c r="F37" t="s">
        <v>203</v>
      </c>
      <c r="G37" t="s">
        <v>204</v>
      </c>
      <c r="H37" t="s">
        <v>206</v>
      </c>
      <c r="I37" t="s">
        <v>206</v>
      </c>
      <c r="J37" t="s">
        <v>202</v>
      </c>
      <c r="N37" s="218">
        <v>7.6</v>
      </c>
      <c r="O37" s="186">
        <v>13300</v>
      </c>
      <c r="Y37" s="188">
        <v>1880.380174466728</v>
      </c>
      <c r="Z37" s="181">
        <v>1880.380174466728</v>
      </c>
      <c r="AA37" s="181">
        <v>1880.380174466728</v>
      </c>
      <c r="AB37" s="181">
        <v>1880.380174466728</v>
      </c>
      <c r="AC37" s="142"/>
      <c r="AD37" s="142"/>
      <c r="AE37" s="142"/>
      <c r="AF37" s="142"/>
      <c r="AG37" s="142"/>
      <c r="AH37" s="142"/>
      <c r="AI37" s="181">
        <v>1887.9319020750281</v>
      </c>
      <c r="AJ37" s="181">
        <v>1887.9319020750281</v>
      </c>
      <c r="AK37" s="181">
        <v>1887.9319020750281</v>
      </c>
      <c r="AL37" s="181">
        <v>1887.9319020750281</v>
      </c>
      <c r="AM37" s="181">
        <v>1887.9319020750281</v>
      </c>
      <c r="AN37" s="181">
        <v>1887.9319020750281</v>
      </c>
      <c r="AO37" s="181">
        <v>1887.9319020750299</v>
      </c>
      <c r="AP37" s="181">
        <v>1887.9319020750299</v>
      </c>
      <c r="AQ37" s="181">
        <v>1887.9319020750299</v>
      </c>
      <c r="AR37" s="142"/>
      <c r="AS37" s="181">
        <v>1872.8284468584297</v>
      </c>
      <c r="AT37" s="181">
        <v>1869.0525830542797</v>
      </c>
      <c r="AU37" s="181">
        <v>1869.0525830542797</v>
      </c>
      <c r="AV37" s="181">
        <v>1850.1732640335294</v>
      </c>
      <c r="AW37" s="181">
        <v>1887.9319020750299</v>
      </c>
      <c r="AX37" s="181">
        <v>1887.9319020750299</v>
      </c>
      <c r="AY37" s="181">
        <v>1887.9319020750299</v>
      </c>
      <c r="AZ37" s="181">
        <v>1887.9319020750299</v>
      </c>
      <c r="BA37" s="181">
        <v>1887.9319020750299</v>
      </c>
      <c r="BB37" s="181">
        <v>1887.9319020750299</v>
      </c>
      <c r="BC37" s="181">
        <v>1645.8723081951211</v>
      </c>
      <c r="BD37" s="181">
        <v>1635.9374652885106</v>
      </c>
      <c r="BE37" s="181">
        <v>1662.4303797061384</v>
      </c>
      <c r="BF37" s="181">
        <v>1655.8071511017315</v>
      </c>
      <c r="BG37" s="181">
        <v>1655.8071511017315</v>
      </c>
      <c r="BH37" s="181">
        <v>1655.8071511017331</v>
      </c>
      <c r="BI37" s="181">
        <v>1655.8071511017331</v>
      </c>
      <c r="BJ37" s="181">
        <v>1650.8397296484279</v>
      </c>
      <c r="BK37" s="181">
        <v>1645.8872104594827</v>
      </c>
      <c r="BL37" s="181">
        <v>1639.2490795907156</v>
      </c>
      <c r="BM37" s="181">
        <v>1647.5281153462245</v>
      </c>
      <c r="BN37" s="181">
        <v>1647.5281153462245</v>
      </c>
      <c r="BO37" s="181">
        <v>1647.5281153462245</v>
      </c>
      <c r="BP37" s="181">
        <v>1647.5281153462245</v>
      </c>
      <c r="BQ37" s="181">
        <v>1647.5281153462245</v>
      </c>
      <c r="BR37" s="181">
        <v>1655.8071511017331</v>
      </c>
      <c r="BS37" s="181">
        <v>1655.8071511017331</v>
      </c>
      <c r="BT37" s="181">
        <v>1655.8071511017331</v>
      </c>
      <c r="BU37" s="181">
        <v>1619.5400661396425</v>
      </c>
      <c r="BV37" s="142"/>
      <c r="BW37" s="142"/>
      <c r="BX37" s="181">
        <v>1608.2596875695156</v>
      </c>
      <c r="BY37" s="181">
        <v>1611.482652875266</v>
      </c>
      <c r="BZ37" s="181">
        <v>1603.4252396108898</v>
      </c>
      <c r="CA37" s="181">
        <v>1603.4252396108898</v>
      </c>
      <c r="CB37" s="181">
        <v>1616.3171008338918</v>
      </c>
      <c r="CC37" s="181">
        <v>1598.590791652264</v>
      </c>
      <c r="CD37" s="181">
        <v>1613.0941355281411</v>
      </c>
      <c r="CE37" s="181">
        <v>1611.482652875266</v>
      </c>
      <c r="CF37" s="181">
        <v>1579.2529998177608</v>
      </c>
      <c r="CG37" s="181">
        <v>1941.8307031086197</v>
      </c>
      <c r="CH37" s="181">
        <v>1941.8307031086197</v>
      </c>
      <c r="CI37" s="181">
        <v>1941.8307031086197</v>
      </c>
      <c r="CJ37" s="181">
        <v>1981.4599011312448</v>
      </c>
      <c r="CK37" s="181">
        <v>2001.2745001425571</v>
      </c>
      <c r="CL37" s="181">
        <v>2001.2745001425571</v>
      </c>
      <c r="CM37" s="181">
        <v>1981.4599011312428</v>
      </c>
      <c r="CN37" s="142"/>
      <c r="CO37" s="142"/>
      <c r="CP37" s="142"/>
      <c r="CQ37" s="142"/>
      <c r="CR37" s="181">
        <v>1981.4599011312428</v>
      </c>
      <c r="CS37" s="181">
        <v>1981.4599011312428</v>
      </c>
      <c r="CT37" s="181">
        <v>1981.4599011312428</v>
      </c>
      <c r="CU37" s="181">
        <v>1981.4599011312428</v>
      </c>
      <c r="CV37" s="181">
        <v>1981.4599011312428</v>
      </c>
      <c r="CW37" s="181">
        <v>1961.6453021199302</v>
      </c>
      <c r="CX37" s="181">
        <v>1941.8307031086179</v>
      </c>
      <c r="CY37" s="181">
        <v>1981.4599011312428</v>
      </c>
      <c r="CZ37" s="181">
        <v>1922.0161040973053</v>
      </c>
      <c r="DA37" s="181">
        <v>2015.5302243948711</v>
      </c>
      <c r="DB37" s="181">
        <v>2015.5302243948711</v>
      </c>
      <c r="DC37" s="181">
        <v>2015.5302243948711</v>
      </c>
      <c r="DD37" s="181">
        <v>2015.5302243948711</v>
      </c>
      <c r="DE37" s="181">
        <v>2015.5302243948702</v>
      </c>
      <c r="DF37" s="181">
        <v>1995.3749221509215</v>
      </c>
      <c r="DG37" s="181">
        <v>2015.5302243948702</v>
      </c>
      <c r="DH37" s="181">
        <v>1985.2972710289471</v>
      </c>
      <c r="DI37" s="181">
        <v>1985.2972710289471</v>
      </c>
      <c r="DJ37" s="146">
        <v>1955.064317663024</v>
      </c>
    </row>
    <row r="38" spans="1:114">
      <c r="A38" s="1">
        <v>43</v>
      </c>
      <c r="B38" s="1">
        <v>43</v>
      </c>
      <c r="C38" s="1"/>
      <c r="D38" s="1">
        <v>4</v>
      </c>
      <c r="F38" t="s">
        <v>203</v>
      </c>
      <c r="G38" t="s">
        <v>204</v>
      </c>
      <c r="H38" t="s">
        <v>206</v>
      </c>
      <c r="I38" t="s">
        <v>206</v>
      </c>
      <c r="J38" t="s">
        <v>202</v>
      </c>
      <c r="N38" s="218">
        <v>8</v>
      </c>
      <c r="O38" s="186">
        <v>14000</v>
      </c>
      <c r="Y38" s="188">
        <v>1926.1869808667925</v>
      </c>
      <c r="Z38" s="181">
        <v>1926.1869808667925</v>
      </c>
      <c r="AA38" s="181">
        <v>1926.1869808667925</v>
      </c>
      <c r="AB38" s="181">
        <v>1926.1869808667925</v>
      </c>
      <c r="AC38" s="142"/>
      <c r="AD38" s="142"/>
      <c r="AE38" s="142"/>
      <c r="AF38" s="142"/>
      <c r="AG38" s="142"/>
      <c r="AH38" s="142"/>
      <c r="AI38" s="181">
        <v>1933.9226715530046</v>
      </c>
      <c r="AJ38" s="181">
        <v>1933.9226715530046</v>
      </c>
      <c r="AK38" s="181">
        <v>1933.9226715530046</v>
      </c>
      <c r="AL38" s="181">
        <v>1933.9226715530046</v>
      </c>
      <c r="AM38" s="181">
        <v>1933.9226715530046</v>
      </c>
      <c r="AN38" s="181">
        <v>1933.9226715530046</v>
      </c>
      <c r="AO38" s="181">
        <v>1933.9226715530062</v>
      </c>
      <c r="AP38" s="181">
        <v>1933.9226715530062</v>
      </c>
      <c r="AQ38" s="181">
        <v>1933.9226715530062</v>
      </c>
      <c r="AR38" s="142"/>
      <c r="AS38" s="181">
        <v>1918.451290180582</v>
      </c>
      <c r="AT38" s="181">
        <v>1914.583444837476</v>
      </c>
      <c r="AU38" s="181">
        <v>1914.583444837476</v>
      </c>
      <c r="AV38" s="181">
        <v>1895.2442181219462</v>
      </c>
      <c r="AW38" s="181">
        <v>1933.9226715530062</v>
      </c>
      <c r="AX38" s="181">
        <v>1933.9226715530062</v>
      </c>
      <c r="AY38" s="181">
        <v>1933.9226715530062</v>
      </c>
      <c r="AZ38" s="181">
        <v>1933.9226715530062</v>
      </c>
      <c r="BA38" s="181">
        <v>1933.9226715530062</v>
      </c>
      <c r="BB38" s="181">
        <v>1933.9226715530062</v>
      </c>
      <c r="BC38" s="181">
        <v>1683.2439559096513</v>
      </c>
      <c r="BD38" s="181">
        <v>1673.0835296164341</v>
      </c>
      <c r="BE38" s="181">
        <v>1700.1779997316801</v>
      </c>
      <c r="BF38" s="181">
        <v>1693.4043822028686</v>
      </c>
      <c r="BG38" s="181">
        <v>1693.4043822028686</v>
      </c>
      <c r="BH38" s="181">
        <v>1693.4043822028696</v>
      </c>
      <c r="BI38" s="181">
        <v>1693.4043822028696</v>
      </c>
      <c r="BJ38" s="181">
        <v>1688.3241690562609</v>
      </c>
      <c r="BK38" s="181">
        <v>1683.2591965490919</v>
      </c>
      <c r="BL38" s="181">
        <v>1676.470338380841</v>
      </c>
      <c r="BM38" s="181">
        <v>1684.9373602918552</v>
      </c>
      <c r="BN38" s="181">
        <v>1684.9373602918552</v>
      </c>
      <c r="BO38" s="181">
        <v>1684.9373602918552</v>
      </c>
      <c r="BP38" s="181">
        <v>1684.9373602918552</v>
      </c>
      <c r="BQ38" s="181">
        <v>1684.9373602918552</v>
      </c>
      <c r="BR38" s="181">
        <v>1693.4043822028696</v>
      </c>
      <c r="BS38" s="181">
        <v>1693.4043822028696</v>
      </c>
      <c r="BT38" s="181">
        <v>1693.4043822028696</v>
      </c>
      <c r="BU38" s="181">
        <v>1657.4915002646346</v>
      </c>
      <c r="BV38" s="142"/>
      <c r="BW38" s="142"/>
      <c r="BX38" s="181">
        <v>1645.9467833473684</v>
      </c>
      <c r="BY38" s="181">
        <v>1649.2452738951588</v>
      </c>
      <c r="BZ38" s="181">
        <v>1640.9990475256832</v>
      </c>
      <c r="CA38" s="181">
        <v>1640.9990475256832</v>
      </c>
      <c r="CB38" s="181">
        <v>1654.1930097168442</v>
      </c>
      <c r="CC38" s="181">
        <v>1636.0513117039975</v>
      </c>
      <c r="CD38" s="181">
        <v>1650.8945191690539</v>
      </c>
      <c r="CE38" s="181">
        <v>1649.2452738951588</v>
      </c>
      <c r="CF38" s="181">
        <v>1616.2603684172557</v>
      </c>
      <c r="CG38" s="181">
        <v>1995.0462837461498</v>
      </c>
      <c r="CH38" s="181">
        <v>1995.0462837461498</v>
      </c>
      <c r="CI38" s="181">
        <v>1995.0462837461498</v>
      </c>
      <c r="CJ38" s="181">
        <v>2035.7615140266835</v>
      </c>
      <c r="CK38" s="181">
        <v>2056.1191291669502</v>
      </c>
      <c r="CL38" s="181">
        <v>2056.1191291669502</v>
      </c>
      <c r="CM38" s="181">
        <v>2035.7615140266787</v>
      </c>
      <c r="CN38" s="142"/>
      <c r="CO38" s="142"/>
      <c r="CP38" s="142"/>
      <c r="CQ38" s="142"/>
      <c r="CR38" s="181">
        <v>2035.7615140266787</v>
      </c>
      <c r="CS38" s="181">
        <v>2035.7615140266787</v>
      </c>
      <c r="CT38" s="181">
        <v>2035.7615140266787</v>
      </c>
      <c r="CU38" s="181">
        <v>2035.7615140266787</v>
      </c>
      <c r="CV38" s="181">
        <v>2035.7615140266787</v>
      </c>
      <c r="CW38" s="181">
        <v>2015.4038988864118</v>
      </c>
      <c r="CX38" s="181">
        <v>1995.046283746145</v>
      </c>
      <c r="CY38" s="181">
        <v>2035.7615140266787</v>
      </c>
      <c r="CZ38" s="181">
        <v>1974.6886686058781</v>
      </c>
      <c r="DA38" s="181">
        <v>2069.8318372903095</v>
      </c>
      <c r="DB38" s="181">
        <v>2069.8318372903095</v>
      </c>
      <c r="DC38" s="181">
        <v>2069.8318372903095</v>
      </c>
      <c r="DD38" s="181">
        <v>2069.8318372903095</v>
      </c>
      <c r="DE38" s="181">
        <v>2069.8318372903059</v>
      </c>
      <c r="DF38" s="181">
        <v>2049.1335189174029</v>
      </c>
      <c r="DG38" s="181">
        <v>2069.8318372903059</v>
      </c>
      <c r="DH38" s="181">
        <v>2038.7843597309513</v>
      </c>
      <c r="DI38" s="181">
        <v>2038.7843597309513</v>
      </c>
      <c r="DJ38" s="146">
        <v>2007.7368821715968</v>
      </c>
    </row>
    <row r="39" spans="1:114">
      <c r="A39" s="1">
        <v>44</v>
      </c>
      <c r="B39" s="1">
        <v>44</v>
      </c>
      <c r="C39" s="1"/>
      <c r="D39" s="1">
        <v>4</v>
      </c>
      <c r="F39" t="s">
        <v>203</v>
      </c>
      <c r="G39" t="s">
        <v>204</v>
      </c>
      <c r="H39" t="s">
        <v>206</v>
      </c>
      <c r="I39" t="s">
        <v>206</v>
      </c>
      <c r="J39" t="s">
        <v>202</v>
      </c>
      <c r="N39" s="218">
        <v>8.4</v>
      </c>
      <c r="O39" s="186">
        <v>14700</v>
      </c>
      <c r="Y39" s="188">
        <v>1970.9326727708583</v>
      </c>
      <c r="Z39" s="181">
        <v>1970.9326727708583</v>
      </c>
      <c r="AA39" s="181">
        <v>1970.9326727708583</v>
      </c>
      <c r="AB39" s="181">
        <v>1970.9326727708583</v>
      </c>
      <c r="AC39" s="142"/>
      <c r="AD39" s="142"/>
      <c r="AE39" s="142"/>
      <c r="AF39" s="142"/>
      <c r="AG39" s="142"/>
      <c r="AH39" s="142"/>
      <c r="AI39" s="181">
        <v>1978.8480650309821</v>
      </c>
      <c r="AJ39" s="181">
        <v>1978.8480650309821</v>
      </c>
      <c r="AK39" s="181">
        <v>1978.8480650309821</v>
      </c>
      <c r="AL39" s="181">
        <v>1978.8480650309821</v>
      </c>
      <c r="AM39" s="181">
        <v>1978.8480650309821</v>
      </c>
      <c r="AN39" s="181">
        <v>1978.8480650309821</v>
      </c>
      <c r="AO39" s="181">
        <v>1978.8480650309821</v>
      </c>
      <c r="AP39" s="181">
        <v>1978.8480650309821</v>
      </c>
      <c r="AQ39" s="181">
        <v>1978.8480650309821</v>
      </c>
      <c r="AR39" s="142"/>
      <c r="AS39" s="181">
        <v>1963.0172805107343</v>
      </c>
      <c r="AT39" s="181">
        <v>1959.0595843806723</v>
      </c>
      <c r="AU39" s="181">
        <v>1959.0595843806723</v>
      </c>
      <c r="AV39" s="181">
        <v>1939.2711037303625</v>
      </c>
      <c r="AW39" s="181">
        <v>1978.8480650309821</v>
      </c>
      <c r="AX39" s="181">
        <v>1978.8480650309821</v>
      </c>
      <c r="AY39" s="181">
        <v>1978.8480650309821</v>
      </c>
      <c r="AZ39" s="181">
        <v>1978.8480650309821</v>
      </c>
      <c r="BA39" s="181">
        <v>1978.8480650309821</v>
      </c>
      <c r="BB39" s="181">
        <v>1978.8480650309821</v>
      </c>
      <c r="BC39" s="181">
        <v>1719.5566198801812</v>
      </c>
      <c r="BD39" s="181">
        <v>1709.1770024563571</v>
      </c>
      <c r="BE39" s="181">
        <v>1736.8559822532213</v>
      </c>
      <c r="BF39" s="181">
        <v>1729.9362373040053</v>
      </c>
      <c r="BG39" s="181">
        <v>1729.9362373040053</v>
      </c>
      <c r="BH39" s="181">
        <v>1729.936237304006</v>
      </c>
      <c r="BI39" s="181">
        <v>1729.936237304006</v>
      </c>
      <c r="BJ39" s="181">
        <v>1724.7464285920939</v>
      </c>
      <c r="BK39" s="181">
        <v>1719.5721893063176</v>
      </c>
      <c r="BL39" s="181">
        <v>1712.6368749309661</v>
      </c>
      <c r="BM39" s="181">
        <v>1721.2865561174858</v>
      </c>
      <c r="BN39" s="181">
        <v>1721.2865561174858</v>
      </c>
      <c r="BO39" s="181">
        <v>1721.2865561174858</v>
      </c>
      <c r="BP39" s="181">
        <v>1721.2865561174858</v>
      </c>
      <c r="BQ39" s="181">
        <v>1721.2865561174858</v>
      </c>
      <c r="BR39" s="181">
        <v>1729.936237304006</v>
      </c>
      <c r="BS39" s="181">
        <v>1729.936237304006</v>
      </c>
      <c r="BT39" s="181">
        <v>1729.936237304006</v>
      </c>
      <c r="BU39" s="181">
        <v>1694.3722315096265</v>
      </c>
      <c r="BV39" s="142"/>
      <c r="BW39" s="142"/>
      <c r="BX39" s="181">
        <v>1682.5706338772213</v>
      </c>
      <c r="BY39" s="181">
        <v>1685.9425189150513</v>
      </c>
      <c r="BZ39" s="181">
        <v>1677.5128063204761</v>
      </c>
      <c r="CA39" s="181">
        <v>1677.5128063204761</v>
      </c>
      <c r="CB39" s="181">
        <v>1691.0003464717961</v>
      </c>
      <c r="CC39" s="181">
        <v>1672.4549787637309</v>
      </c>
      <c r="CD39" s="181">
        <v>1687.6284614339661</v>
      </c>
      <c r="CE39" s="181">
        <v>1685.9425189150513</v>
      </c>
      <c r="CF39" s="181">
        <v>1652.2236685367504</v>
      </c>
      <c r="CG39" s="181">
        <v>2047.2177959036808</v>
      </c>
      <c r="CH39" s="181">
        <v>2047.2177959036808</v>
      </c>
      <c r="CI39" s="181">
        <v>2047.2177959036808</v>
      </c>
      <c r="CJ39" s="181">
        <v>2088.997750922123</v>
      </c>
      <c r="CK39" s="181">
        <v>2109.8877284313444</v>
      </c>
      <c r="CL39" s="181">
        <v>2109.8877284313444</v>
      </c>
      <c r="CM39" s="181">
        <v>2088.9977509221253</v>
      </c>
      <c r="CN39" s="142"/>
      <c r="CO39" s="142"/>
      <c r="CP39" s="142"/>
      <c r="CQ39" s="142"/>
      <c r="CR39" s="181">
        <v>2088.9977509221253</v>
      </c>
      <c r="CS39" s="181">
        <v>2088.9977509221253</v>
      </c>
      <c r="CT39" s="181">
        <v>2088.9977509221253</v>
      </c>
      <c r="CU39" s="181">
        <v>2088.9977509221253</v>
      </c>
      <c r="CV39" s="181">
        <v>2088.9977509221253</v>
      </c>
      <c r="CW39" s="181">
        <v>2068.107773412904</v>
      </c>
      <c r="CX39" s="181">
        <v>2047.2177959036826</v>
      </c>
      <c r="CY39" s="181">
        <v>2088.9977509221253</v>
      </c>
      <c r="CZ39" s="181">
        <v>2026.3278183944612</v>
      </c>
      <c r="DA39" s="181">
        <v>2123.0680741857486</v>
      </c>
      <c r="DB39" s="181">
        <v>2123.0680741857486</v>
      </c>
      <c r="DC39" s="181">
        <v>2123.0680741857486</v>
      </c>
      <c r="DD39" s="181">
        <v>2123.0680741857486</v>
      </c>
      <c r="DE39" s="181">
        <v>2123.0680741857527</v>
      </c>
      <c r="DF39" s="181">
        <v>2101.8373934438951</v>
      </c>
      <c r="DG39" s="181">
        <v>2123.0680741857527</v>
      </c>
      <c r="DH39" s="181">
        <v>2091.2220530729664</v>
      </c>
      <c r="DI39" s="181">
        <v>2091.2220530729664</v>
      </c>
      <c r="DJ39" s="146">
        <v>2059.3760319601802</v>
      </c>
    </row>
    <row r="40" spans="1:114">
      <c r="A40" s="1">
        <v>45</v>
      </c>
      <c r="B40" s="1">
        <v>45</v>
      </c>
      <c r="C40" s="1"/>
      <c r="D40" s="1">
        <v>4</v>
      </c>
      <c r="F40" t="s">
        <v>203</v>
      </c>
      <c r="G40" t="s">
        <v>204</v>
      </c>
      <c r="H40" t="s">
        <v>206</v>
      </c>
      <c r="I40" t="s">
        <v>206</v>
      </c>
      <c r="J40" t="s">
        <v>202</v>
      </c>
      <c r="N40" s="218">
        <v>8.5</v>
      </c>
      <c r="O40" s="186">
        <v>14875</v>
      </c>
      <c r="Y40" s="188">
        <v>2017.8005936669231</v>
      </c>
      <c r="Z40" s="181">
        <v>2017.8005936669231</v>
      </c>
      <c r="AA40" s="181">
        <v>2017.8005936669231</v>
      </c>
      <c r="AB40" s="181">
        <v>2017.8005936669231</v>
      </c>
      <c r="AC40" s="142"/>
      <c r="AD40" s="142"/>
      <c r="AE40" s="142"/>
      <c r="AF40" s="142"/>
      <c r="AG40" s="142"/>
      <c r="AH40" s="142"/>
      <c r="AI40" s="181">
        <v>2025.9042105089588</v>
      </c>
      <c r="AJ40" s="181">
        <v>2025.9042105089588</v>
      </c>
      <c r="AK40" s="181">
        <v>2025.9042105089588</v>
      </c>
      <c r="AL40" s="181">
        <v>2025.9042105089588</v>
      </c>
      <c r="AM40" s="181">
        <v>2025.9042105089588</v>
      </c>
      <c r="AN40" s="181">
        <v>2025.9042105089588</v>
      </c>
      <c r="AO40" s="181">
        <v>2025.9042105089584</v>
      </c>
      <c r="AP40" s="181">
        <v>2025.9042105089584</v>
      </c>
      <c r="AQ40" s="181">
        <v>2025.9042105089584</v>
      </c>
      <c r="AR40" s="142"/>
      <c r="AS40" s="181">
        <v>2009.6969768248866</v>
      </c>
      <c r="AT40" s="181">
        <v>2005.6451684038686</v>
      </c>
      <c r="AU40" s="181">
        <v>2005.6451684038686</v>
      </c>
      <c r="AV40" s="181">
        <v>1985.3861262987791</v>
      </c>
      <c r="AW40" s="181">
        <v>2025.9042105089584</v>
      </c>
      <c r="AX40" s="181">
        <v>2025.9042105089584</v>
      </c>
      <c r="AY40" s="181">
        <v>2025.9042105089584</v>
      </c>
      <c r="AZ40" s="181">
        <v>2025.9042105089584</v>
      </c>
      <c r="BA40" s="181">
        <v>2025.9042105089584</v>
      </c>
      <c r="BB40" s="181">
        <v>2025.9042105089584</v>
      </c>
      <c r="BC40" s="181">
        <v>1757.9872513387113</v>
      </c>
      <c r="BD40" s="181">
        <v>1747.3756582722804</v>
      </c>
      <c r="BE40" s="181">
        <v>1775.6732397827629</v>
      </c>
      <c r="BF40" s="181">
        <v>1768.5988444051422</v>
      </c>
      <c r="BG40" s="181">
        <v>1768.5988444051422</v>
      </c>
      <c r="BH40" s="181">
        <v>1768.5988444051425</v>
      </c>
      <c r="BI40" s="181">
        <v>1768.5988444051425</v>
      </c>
      <c r="BJ40" s="181">
        <v>1763.293047871927</v>
      </c>
      <c r="BK40" s="181">
        <v>1758.003168728311</v>
      </c>
      <c r="BL40" s="181">
        <v>1750.9128559610911</v>
      </c>
      <c r="BM40" s="181">
        <v>1759.7558501831168</v>
      </c>
      <c r="BN40" s="181">
        <v>1759.7558501831168</v>
      </c>
      <c r="BO40" s="181">
        <v>1759.7558501831168</v>
      </c>
      <c r="BP40" s="181">
        <v>1759.7558501831168</v>
      </c>
      <c r="BQ40" s="181">
        <v>1759.7558501831168</v>
      </c>
      <c r="BR40" s="181">
        <v>1768.5988444051425</v>
      </c>
      <c r="BS40" s="181">
        <v>1768.5988444051425</v>
      </c>
      <c r="BT40" s="181">
        <v>1768.5988444051425</v>
      </c>
      <c r="BU40" s="181">
        <v>1733.394368514618</v>
      </c>
      <c r="BV40" s="142"/>
      <c r="BW40" s="142"/>
      <c r="BX40" s="181">
        <v>1721.3209749030739</v>
      </c>
      <c r="BY40" s="181">
        <v>1724.7705159349437</v>
      </c>
      <c r="BZ40" s="181">
        <v>1716.1466633552689</v>
      </c>
      <c r="CA40" s="181">
        <v>1716.1466633552689</v>
      </c>
      <c r="CB40" s="181">
        <v>1729.9448274827482</v>
      </c>
      <c r="CC40" s="181">
        <v>1710.9723518074641</v>
      </c>
      <c r="CD40" s="181">
        <v>1726.4952864508782</v>
      </c>
      <c r="CE40" s="181">
        <v>1724.7705159349437</v>
      </c>
      <c r="CF40" s="181">
        <v>1690.2751056162447</v>
      </c>
      <c r="CG40" s="181">
        <v>2101.4774450212108</v>
      </c>
      <c r="CH40" s="181">
        <v>2101.4774450212108</v>
      </c>
      <c r="CI40" s="181">
        <v>2101.4774450212108</v>
      </c>
      <c r="CJ40" s="181">
        <v>2144.3647398175617</v>
      </c>
      <c r="CK40" s="181">
        <v>2165.8083872157376</v>
      </c>
      <c r="CL40" s="181">
        <v>2165.8083872157376</v>
      </c>
      <c r="CM40" s="181">
        <v>2144.3647398175608</v>
      </c>
      <c r="CN40" s="142"/>
      <c r="CO40" s="142"/>
      <c r="CP40" s="142"/>
      <c r="CQ40" s="142"/>
      <c r="CR40" s="181">
        <v>2144.3647398175608</v>
      </c>
      <c r="CS40" s="181">
        <v>2144.3647398175608</v>
      </c>
      <c r="CT40" s="181">
        <v>2144.3647398175608</v>
      </c>
      <c r="CU40" s="181">
        <v>2144.3647398175608</v>
      </c>
      <c r="CV40" s="181">
        <v>2144.3647398175608</v>
      </c>
      <c r="CW40" s="181">
        <v>2122.9210924193853</v>
      </c>
      <c r="CX40" s="181">
        <v>2101.4774450212099</v>
      </c>
      <c r="CY40" s="181">
        <v>2144.3647398175608</v>
      </c>
      <c r="CZ40" s="181">
        <v>2080.0337976230339</v>
      </c>
      <c r="DA40" s="181">
        <v>2178.4350630811882</v>
      </c>
      <c r="DB40" s="181">
        <v>2178.4350630811882</v>
      </c>
      <c r="DC40" s="181">
        <v>2178.4350630811882</v>
      </c>
      <c r="DD40" s="181">
        <v>2178.4350630811882</v>
      </c>
      <c r="DE40" s="181">
        <v>2178.4350630811887</v>
      </c>
      <c r="DF40" s="181">
        <v>2156.6507124503764</v>
      </c>
      <c r="DG40" s="181">
        <v>2178.4350630811887</v>
      </c>
      <c r="DH40" s="181">
        <v>2145.758537134971</v>
      </c>
      <c r="DI40" s="181">
        <v>2145.758537134971</v>
      </c>
      <c r="DJ40" s="146">
        <v>2113.0820111887529</v>
      </c>
    </row>
    <row r="41" spans="1:114">
      <c r="A41" s="1">
        <v>46</v>
      </c>
      <c r="B41" s="1">
        <v>46</v>
      </c>
      <c r="C41" s="1"/>
      <c r="D41" s="1">
        <v>4</v>
      </c>
      <c r="F41" t="s">
        <v>203</v>
      </c>
      <c r="G41" t="s">
        <v>204</v>
      </c>
      <c r="H41" t="s">
        <v>206</v>
      </c>
      <c r="I41" t="s">
        <v>206</v>
      </c>
      <c r="J41" t="s">
        <v>202</v>
      </c>
      <c r="N41" s="218">
        <v>8.8000000000000007</v>
      </c>
      <c r="O41" s="186">
        <v>15400</v>
      </c>
      <c r="Y41" s="188">
        <v>2062.5462855709875</v>
      </c>
      <c r="Z41" s="181">
        <v>2062.5462855709875</v>
      </c>
      <c r="AA41" s="181">
        <v>2062.5462855709875</v>
      </c>
      <c r="AB41" s="181">
        <v>2062.5462855709875</v>
      </c>
      <c r="AC41" s="142"/>
      <c r="AD41" s="142"/>
      <c r="AE41" s="142"/>
      <c r="AF41" s="142"/>
      <c r="AG41" s="142"/>
      <c r="AH41" s="142"/>
      <c r="AI41" s="181">
        <v>2070.8296039869356</v>
      </c>
      <c r="AJ41" s="181">
        <v>2070.8296039869356</v>
      </c>
      <c r="AK41" s="181">
        <v>2070.8296039869356</v>
      </c>
      <c r="AL41" s="181">
        <v>2070.8296039869356</v>
      </c>
      <c r="AM41" s="181">
        <v>2070.8296039869356</v>
      </c>
      <c r="AN41" s="181">
        <v>2070.8296039869356</v>
      </c>
      <c r="AO41" s="181">
        <v>2070.8296039869347</v>
      </c>
      <c r="AP41" s="181">
        <v>2070.8296039869347</v>
      </c>
      <c r="AQ41" s="181">
        <v>2070.8296039869347</v>
      </c>
      <c r="AR41" s="142"/>
      <c r="AS41" s="181">
        <v>2054.262967155039</v>
      </c>
      <c r="AT41" s="181">
        <v>2050.1213079470649</v>
      </c>
      <c r="AU41" s="181">
        <v>2050.1213079470649</v>
      </c>
      <c r="AV41" s="181">
        <v>2029.4130119071958</v>
      </c>
      <c r="AW41" s="181">
        <v>2070.8296039869347</v>
      </c>
      <c r="AX41" s="181">
        <v>2070.8296039869347</v>
      </c>
      <c r="AY41" s="181">
        <v>2070.8296039869347</v>
      </c>
      <c r="AZ41" s="181">
        <v>2070.8296039869347</v>
      </c>
      <c r="BA41" s="181">
        <v>2070.8296039869347</v>
      </c>
      <c r="BB41" s="181">
        <v>2070.8296039869347</v>
      </c>
      <c r="BC41" s="181">
        <v>1794.2999153092419</v>
      </c>
      <c r="BD41" s="181">
        <v>1783.4691311122042</v>
      </c>
      <c r="BE41" s="181">
        <v>1812.3512223043047</v>
      </c>
      <c r="BF41" s="181">
        <v>1805.1306995062796</v>
      </c>
      <c r="BG41" s="181">
        <v>1805.1306995062796</v>
      </c>
      <c r="BH41" s="181">
        <v>1805.1306995062791</v>
      </c>
      <c r="BI41" s="181">
        <v>1805.1306995062791</v>
      </c>
      <c r="BJ41" s="181">
        <v>1799.7153074077603</v>
      </c>
      <c r="BK41" s="181">
        <v>1794.3161614855369</v>
      </c>
      <c r="BL41" s="181">
        <v>1787.0793925112162</v>
      </c>
      <c r="BM41" s="181">
        <v>1796.1050460087479</v>
      </c>
      <c r="BN41" s="181">
        <v>1796.1050460087479</v>
      </c>
      <c r="BO41" s="181">
        <v>1796.1050460087479</v>
      </c>
      <c r="BP41" s="181">
        <v>1796.1050460087479</v>
      </c>
      <c r="BQ41" s="181">
        <v>1796.1050460087479</v>
      </c>
      <c r="BR41" s="181">
        <v>1805.1306995062791</v>
      </c>
      <c r="BS41" s="181">
        <v>1805.1306995062791</v>
      </c>
      <c r="BT41" s="181">
        <v>1805.1306995062791</v>
      </c>
      <c r="BU41" s="181">
        <v>1770.2750997596102</v>
      </c>
      <c r="BV41" s="142"/>
      <c r="BW41" s="142"/>
      <c r="BX41" s="181">
        <v>1757.9448254329266</v>
      </c>
      <c r="BY41" s="181">
        <v>1761.4677609548362</v>
      </c>
      <c r="BZ41" s="181">
        <v>1752.6604221500622</v>
      </c>
      <c r="CA41" s="181">
        <v>1752.6604221500622</v>
      </c>
      <c r="CB41" s="181">
        <v>1766.7521642377008</v>
      </c>
      <c r="CC41" s="181">
        <v>1747.3760188671974</v>
      </c>
      <c r="CD41" s="181">
        <v>1763.2292287157911</v>
      </c>
      <c r="CE41" s="181">
        <v>1761.4677609548362</v>
      </c>
      <c r="CF41" s="181">
        <v>1726.2384057357397</v>
      </c>
      <c r="CG41" s="181">
        <v>2136.9544987795643</v>
      </c>
      <c r="CH41" s="181">
        <v>2136.9544987795643</v>
      </c>
      <c r="CI41" s="181">
        <v>2136.9544987795643</v>
      </c>
      <c r="CJ41" s="181">
        <v>2180.5658150811882</v>
      </c>
      <c r="CK41" s="181">
        <v>2202.371473232</v>
      </c>
      <c r="CL41" s="181">
        <v>2202.371473232</v>
      </c>
      <c r="CM41" s="181">
        <v>2180.5658150811887</v>
      </c>
      <c r="CN41" s="142"/>
      <c r="CO41" s="142"/>
      <c r="CP41" s="142"/>
      <c r="CQ41" s="142"/>
      <c r="CR41" s="181">
        <v>2180.5658150811887</v>
      </c>
      <c r="CS41" s="181">
        <v>2180.5658150811887</v>
      </c>
      <c r="CT41" s="181">
        <v>2180.5658150811887</v>
      </c>
      <c r="CU41" s="181">
        <v>2180.5658150811887</v>
      </c>
      <c r="CV41" s="181">
        <v>2180.5658150811887</v>
      </c>
      <c r="CW41" s="181">
        <v>2158.7601569303765</v>
      </c>
      <c r="CX41" s="181">
        <v>2136.9544987795648</v>
      </c>
      <c r="CY41" s="181">
        <v>2180.5658150811887</v>
      </c>
      <c r="CZ41" s="181">
        <v>2115.1488406287531</v>
      </c>
      <c r="DA41" s="181">
        <v>2231.6712999766269</v>
      </c>
      <c r="DB41" s="181">
        <v>2231.6712999766269</v>
      </c>
      <c r="DC41" s="181">
        <v>2231.6712999766269</v>
      </c>
      <c r="DD41" s="181">
        <v>2231.6712999766269</v>
      </c>
      <c r="DE41" s="181">
        <v>2231.6712999766246</v>
      </c>
      <c r="DF41" s="181">
        <v>2209.3545869768582</v>
      </c>
      <c r="DG41" s="181">
        <v>2231.6712999766246</v>
      </c>
      <c r="DH41" s="181">
        <v>2198.196230476975</v>
      </c>
      <c r="DI41" s="181">
        <v>2198.196230476975</v>
      </c>
      <c r="DJ41" s="146">
        <v>2164.7211609773258</v>
      </c>
    </row>
    <row r="42" spans="1:114">
      <c r="A42" s="1">
        <v>47</v>
      </c>
      <c r="B42" s="1">
        <v>47</v>
      </c>
      <c r="C42" s="1"/>
      <c r="D42" s="1">
        <v>4</v>
      </c>
      <c r="F42" t="s">
        <v>203</v>
      </c>
      <c r="G42" t="s">
        <v>204</v>
      </c>
      <c r="H42" t="s">
        <v>206</v>
      </c>
      <c r="I42" t="s">
        <v>206</v>
      </c>
      <c r="J42" t="s">
        <v>202</v>
      </c>
      <c r="N42" s="218">
        <v>9</v>
      </c>
      <c r="O42" s="186">
        <v>15750</v>
      </c>
      <c r="Y42" s="188">
        <v>2108.3530919710529</v>
      </c>
      <c r="Z42" s="181">
        <v>2108.3530919710529</v>
      </c>
      <c r="AA42" s="181">
        <v>2108.3530919710529</v>
      </c>
      <c r="AB42" s="181">
        <v>2108.3530919710529</v>
      </c>
      <c r="AC42" s="142"/>
      <c r="AD42" s="142"/>
      <c r="AE42" s="142"/>
      <c r="AF42" s="142"/>
      <c r="AG42" s="142"/>
      <c r="AH42" s="142"/>
      <c r="AI42" s="181">
        <v>2116.8203734649128</v>
      </c>
      <c r="AJ42" s="181">
        <v>2116.8203734649128</v>
      </c>
      <c r="AK42" s="181">
        <v>2116.8203734649128</v>
      </c>
      <c r="AL42" s="181">
        <v>2116.8203734649128</v>
      </c>
      <c r="AM42" s="181">
        <v>2116.8203734649128</v>
      </c>
      <c r="AN42" s="181">
        <v>2116.8203734649128</v>
      </c>
      <c r="AO42" s="181">
        <v>2116.8203734649105</v>
      </c>
      <c r="AP42" s="181">
        <v>2116.8203734649105</v>
      </c>
      <c r="AQ42" s="181">
        <v>2116.8203734649105</v>
      </c>
      <c r="AR42" s="142"/>
      <c r="AS42" s="181">
        <v>2099.8858104771912</v>
      </c>
      <c r="AT42" s="181">
        <v>2095.6521697302614</v>
      </c>
      <c r="AU42" s="181">
        <v>2095.6521697302614</v>
      </c>
      <c r="AV42" s="181">
        <v>2074.4839659956124</v>
      </c>
      <c r="AW42" s="181">
        <v>2116.8203734649105</v>
      </c>
      <c r="AX42" s="181">
        <v>2116.8203734649105</v>
      </c>
      <c r="AY42" s="181">
        <v>2116.8203734649105</v>
      </c>
      <c r="AZ42" s="181">
        <v>2116.8203734649105</v>
      </c>
      <c r="BA42" s="181">
        <v>2116.8203734649105</v>
      </c>
      <c r="BB42" s="181">
        <v>2116.8203734649105</v>
      </c>
      <c r="BC42" s="181">
        <v>1831.6715630237723</v>
      </c>
      <c r="BD42" s="181">
        <v>1820.6151954401275</v>
      </c>
      <c r="BE42" s="181">
        <v>1850.0988423298463</v>
      </c>
      <c r="BF42" s="181">
        <v>1842.7279306074167</v>
      </c>
      <c r="BG42" s="181">
        <v>1842.7279306074167</v>
      </c>
      <c r="BH42" s="181">
        <v>1842.7279306074158</v>
      </c>
      <c r="BI42" s="181">
        <v>1842.7279306074158</v>
      </c>
      <c r="BJ42" s="181">
        <v>1837.1997468155937</v>
      </c>
      <c r="BK42" s="181">
        <v>1831.6881475751468</v>
      </c>
      <c r="BL42" s="181">
        <v>1824.3006513013415</v>
      </c>
      <c r="BM42" s="181">
        <v>1833.5142909543788</v>
      </c>
      <c r="BN42" s="181">
        <v>1833.5142909543788</v>
      </c>
      <c r="BO42" s="181">
        <v>1833.5142909543788</v>
      </c>
      <c r="BP42" s="181">
        <v>1833.5142909543788</v>
      </c>
      <c r="BQ42" s="181">
        <v>1833.5142909543788</v>
      </c>
      <c r="BR42" s="181">
        <v>1842.7279306074158</v>
      </c>
      <c r="BS42" s="181">
        <v>1842.7279306074158</v>
      </c>
      <c r="BT42" s="181">
        <v>1842.7279306074158</v>
      </c>
      <c r="BU42" s="181">
        <v>1808.2265338846018</v>
      </c>
      <c r="BV42" s="142"/>
      <c r="BW42" s="142"/>
      <c r="BX42" s="181">
        <v>1795.6319212107792</v>
      </c>
      <c r="BY42" s="181">
        <v>1799.2303819747285</v>
      </c>
      <c r="BZ42" s="181">
        <v>1790.234230064855</v>
      </c>
      <c r="CA42" s="181">
        <v>1790.234230064855</v>
      </c>
      <c r="CB42" s="181">
        <v>1804.6280731206525</v>
      </c>
      <c r="CC42" s="181">
        <v>1784.8365389189307</v>
      </c>
      <c r="CD42" s="181">
        <v>1801.0296123567032</v>
      </c>
      <c r="CE42" s="181">
        <v>1799.2303819747285</v>
      </c>
      <c r="CF42" s="181">
        <v>1763.245774335234</v>
      </c>
      <c r="CG42" s="181">
        <v>2173.4756210179166</v>
      </c>
      <c r="CH42" s="181">
        <v>2173.4756210179166</v>
      </c>
      <c r="CI42" s="181">
        <v>2173.4756210179166</v>
      </c>
      <c r="CJ42" s="181">
        <v>2217.832266344813</v>
      </c>
      <c r="CK42" s="181">
        <v>2240.0105890082614</v>
      </c>
      <c r="CL42" s="181">
        <v>2240.0105890082614</v>
      </c>
      <c r="CM42" s="181">
        <v>2217.8322663448157</v>
      </c>
      <c r="CN42" s="142"/>
      <c r="CO42" s="142"/>
      <c r="CP42" s="142"/>
      <c r="CQ42" s="142"/>
      <c r="CR42" s="181">
        <v>2217.8322663448157</v>
      </c>
      <c r="CS42" s="181">
        <v>2217.8322663448157</v>
      </c>
      <c r="CT42" s="181">
        <v>2217.8322663448157</v>
      </c>
      <c r="CU42" s="181">
        <v>2217.8322663448157</v>
      </c>
      <c r="CV42" s="181">
        <v>2217.8322663448157</v>
      </c>
      <c r="CW42" s="181">
        <v>2195.6539436813678</v>
      </c>
      <c r="CX42" s="181">
        <v>2173.4756210179189</v>
      </c>
      <c r="CY42" s="181">
        <v>2217.8322663448157</v>
      </c>
      <c r="CZ42" s="181">
        <v>2151.297298354471</v>
      </c>
      <c r="DA42" s="181">
        <v>2277.455332056159</v>
      </c>
      <c r="DB42" s="181">
        <v>2277.455332056159</v>
      </c>
      <c r="DC42" s="181">
        <v>2277.455332056159</v>
      </c>
      <c r="DD42" s="181">
        <v>2277.455332056159</v>
      </c>
      <c r="DE42" s="181">
        <v>2277.4553320561608</v>
      </c>
      <c r="DF42" s="181">
        <v>2254.6807787355992</v>
      </c>
      <c r="DG42" s="181">
        <v>2277.4553320561608</v>
      </c>
      <c r="DH42" s="181">
        <v>2243.2935020753184</v>
      </c>
      <c r="DI42" s="181">
        <v>2243.2935020753184</v>
      </c>
      <c r="DJ42" s="146">
        <v>2209.131672094476</v>
      </c>
    </row>
    <row r="43" spans="1:114">
      <c r="A43" s="1">
        <v>48</v>
      </c>
      <c r="B43" s="1">
        <v>48</v>
      </c>
      <c r="C43" s="1"/>
      <c r="D43" s="1">
        <v>4</v>
      </c>
      <c r="F43" t="s">
        <v>203</v>
      </c>
      <c r="G43" t="s">
        <v>204</v>
      </c>
      <c r="H43" t="s">
        <v>206</v>
      </c>
      <c r="I43" t="s">
        <v>206</v>
      </c>
      <c r="J43" t="s">
        <v>202</v>
      </c>
      <c r="N43" s="218">
        <v>9.1999999999999993</v>
      </c>
      <c r="O43" s="186">
        <v>16100</v>
      </c>
      <c r="Y43" s="188">
        <v>2153.098783875118</v>
      </c>
      <c r="Z43" s="181">
        <v>2153.098783875118</v>
      </c>
      <c r="AA43" s="181">
        <v>2153.098783875118</v>
      </c>
      <c r="AB43" s="181">
        <v>2153.098783875118</v>
      </c>
      <c r="AC43" s="142"/>
      <c r="AD43" s="142"/>
      <c r="AE43" s="142"/>
      <c r="AF43" s="142"/>
      <c r="AG43" s="142"/>
      <c r="AH43" s="142"/>
      <c r="AI43" s="181">
        <v>2161.7457669428895</v>
      </c>
      <c r="AJ43" s="181">
        <v>2161.7457669428895</v>
      </c>
      <c r="AK43" s="181">
        <v>2161.7457669428895</v>
      </c>
      <c r="AL43" s="181">
        <v>2161.7457669428895</v>
      </c>
      <c r="AM43" s="181">
        <v>2161.7457669428895</v>
      </c>
      <c r="AN43" s="181">
        <v>2161.7457669428895</v>
      </c>
      <c r="AO43" s="181">
        <v>2161.7457669428868</v>
      </c>
      <c r="AP43" s="181">
        <v>2161.7457669428868</v>
      </c>
      <c r="AQ43" s="181">
        <v>2161.7457669428868</v>
      </c>
      <c r="AR43" s="142"/>
      <c r="AS43" s="181">
        <v>2144.4518008073433</v>
      </c>
      <c r="AT43" s="181">
        <v>2140.1283092734579</v>
      </c>
      <c r="AU43" s="181">
        <v>2140.1283092734579</v>
      </c>
      <c r="AV43" s="181">
        <v>2118.5108516040286</v>
      </c>
      <c r="AW43" s="181">
        <v>2161.7457669428868</v>
      </c>
      <c r="AX43" s="181">
        <v>2161.7457669428868</v>
      </c>
      <c r="AY43" s="181">
        <v>2161.7457669428868</v>
      </c>
      <c r="AZ43" s="181">
        <v>2161.7457669428868</v>
      </c>
      <c r="BA43" s="181">
        <v>2161.7457669428868</v>
      </c>
      <c r="BB43" s="181">
        <v>2161.7457669428868</v>
      </c>
      <c r="BC43" s="181">
        <v>1867.9842269943017</v>
      </c>
      <c r="BD43" s="181">
        <v>1856.7086682800505</v>
      </c>
      <c r="BE43" s="181">
        <v>1886.7768248513873</v>
      </c>
      <c r="BF43" s="181">
        <v>1879.2597857085532</v>
      </c>
      <c r="BG43" s="181">
        <v>1879.2597857085532</v>
      </c>
      <c r="BH43" s="181">
        <v>1879.2597857085523</v>
      </c>
      <c r="BI43" s="181">
        <v>1879.2597857085523</v>
      </c>
      <c r="BJ43" s="181">
        <v>1873.6220063514265</v>
      </c>
      <c r="BK43" s="181">
        <v>1868.0011403323722</v>
      </c>
      <c r="BL43" s="181">
        <v>1860.4671878514666</v>
      </c>
      <c r="BM43" s="181">
        <v>1869.8634867800095</v>
      </c>
      <c r="BN43" s="181">
        <v>1869.8634867800095</v>
      </c>
      <c r="BO43" s="181">
        <v>1869.8634867800095</v>
      </c>
      <c r="BP43" s="181">
        <v>1869.8634867800095</v>
      </c>
      <c r="BQ43" s="181">
        <v>1869.8634867800095</v>
      </c>
      <c r="BR43" s="181">
        <v>1879.2597857085523</v>
      </c>
      <c r="BS43" s="181">
        <v>1879.2597857085523</v>
      </c>
      <c r="BT43" s="181">
        <v>1879.2597857085523</v>
      </c>
      <c r="BU43" s="181">
        <v>1845.1072651295945</v>
      </c>
      <c r="BV43" s="142"/>
      <c r="BW43" s="142"/>
      <c r="BX43" s="181">
        <v>1832.2557717406321</v>
      </c>
      <c r="BY43" s="181">
        <v>1835.9276269946215</v>
      </c>
      <c r="BZ43" s="181">
        <v>1826.7479888596486</v>
      </c>
      <c r="CA43" s="181">
        <v>1826.7479888596486</v>
      </c>
      <c r="CB43" s="181">
        <v>1841.4354098756053</v>
      </c>
      <c r="CC43" s="181">
        <v>1821.2402059786646</v>
      </c>
      <c r="CD43" s="181">
        <v>1837.7635546216159</v>
      </c>
      <c r="CE43" s="181">
        <v>1835.9276269946215</v>
      </c>
      <c r="CF43" s="181">
        <v>1799.209074454729</v>
      </c>
      <c r="CG43" s="181">
        <v>2208.9526747762711</v>
      </c>
      <c r="CH43" s="181">
        <v>2208.9526747762711</v>
      </c>
      <c r="CI43" s="181">
        <v>2208.9526747762711</v>
      </c>
      <c r="CJ43" s="181">
        <v>2254.03334160844</v>
      </c>
      <c r="CK43" s="181">
        <v>2276.5736750245242</v>
      </c>
      <c r="CL43" s="181">
        <v>2276.5736750245242</v>
      </c>
      <c r="CM43" s="181">
        <v>2254.0333416084432</v>
      </c>
      <c r="CN43" s="142"/>
      <c r="CO43" s="142"/>
      <c r="CP43" s="142"/>
      <c r="CQ43" s="142"/>
      <c r="CR43" s="181">
        <v>2254.0333416084432</v>
      </c>
      <c r="CS43" s="181">
        <v>2254.0333416084432</v>
      </c>
      <c r="CT43" s="181">
        <v>2254.0333416084432</v>
      </c>
      <c r="CU43" s="181">
        <v>2254.0333416084432</v>
      </c>
      <c r="CV43" s="181">
        <v>2254.0333416084432</v>
      </c>
      <c r="CW43" s="181">
        <v>2231.493008192359</v>
      </c>
      <c r="CX43" s="181">
        <v>2208.9526747762739</v>
      </c>
      <c r="CY43" s="181">
        <v>2254.0333416084432</v>
      </c>
      <c r="CZ43" s="181">
        <v>2186.4123413601897</v>
      </c>
      <c r="DA43" s="181">
        <v>2322.1739881356916</v>
      </c>
      <c r="DB43" s="181">
        <v>2322.1739881356916</v>
      </c>
      <c r="DC43" s="181">
        <v>2322.1739881356916</v>
      </c>
      <c r="DD43" s="181">
        <v>2322.1739881356916</v>
      </c>
      <c r="DE43" s="181">
        <v>2322.1739881356875</v>
      </c>
      <c r="DF43" s="181">
        <v>2298.9522482543307</v>
      </c>
      <c r="DG43" s="181">
        <v>2322.1739881356875</v>
      </c>
      <c r="DH43" s="181">
        <v>2287.3413783136525</v>
      </c>
      <c r="DI43" s="181">
        <v>2287.3413783136525</v>
      </c>
      <c r="DJ43" s="146">
        <v>2252.5087684916166</v>
      </c>
    </row>
    <row r="44" spans="1:114">
      <c r="A44" s="1">
        <v>49</v>
      </c>
      <c r="B44" s="1">
        <v>49</v>
      </c>
      <c r="C44" s="1"/>
      <c r="D44" s="1">
        <v>4</v>
      </c>
      <c r="F44" t="s">
        <v>203</v>
      </c>
      <c r="G44" t="s">
        <v>204</v>
      </c>
      <c r="H44" t="s">
        <v>206</v>
      </c>
      <c r="I44" t="s">
        <v>206</v>
      </c>
      <c r="J44" t="s">
        <v>202</v>
      </c>
      <c r="N44" s="218">
        <v>9.5</v>
      </c>
      <c r="O44" s="186">
        <v>16625</v>
      </c>
      <c r="Y44" s="188">
        <v>2199.9667047711832</v>
      </c>
      <c r="Z44" s="181">
        <v>2199.9667047711832</v>
      </c>
      <c r="AA44" s="181">
        <v>2199.9667047711832</v>
      </c>
      <c r="AB44" s="181">
        <v>2199.9667047711832</v>
      </c>
      <c r="AC44" s="142"/>
      <c r="AD44" s="142"/>
      <c r="AE44" s="142"/>
      <c r="AF44" s="142"/>
      <c r="AG44" s="142"/>
      <c r="AH44" s="142"/>
      <c r="AI44" s="181">
        <v>2208.8019124208668</v>
      </c>
      <c r="AJ44" s="181">
        <v>2208.8019124208668</v>
      </c>
      <c r="AK44" s="181">
        <v>2208.8019124208668</v>
      </c>
      <c r="AL44" s="181">
        <v>2208.8019124208668</v>
      </c>
      <c r="AM44" s="181">
        <v>2208.8019124208668</v>
      </c>
      <c r="AN44" s="181">
        <v>2208.8019124208668</v>
      </c>
      <c r="AO44" s="181">
        <v>2208.8019124208627</v>
      </c>
      <c r="AP44" s="181">
        <v>2208.8019124208627</v>
      </c>
      <c r="AQ44" s="181">
        <v>2208.8019124208627</v>
      </c>
      <c r="AR44" s="142"/>
      <c r="AS44" s="181">
        <v>2191.1314971214961</v>
      </c>
      <c r="AT44" s="181">
        <v>2186.7138932966545</v>
      </c>
      <c r="AU44" s="181">
        <v>2186.7138932966545</v>
      </c>
      <c r="AV44" s="181">
        <v>2164.6258741724455</v>
      </c>
      <c r="AW44" s="181">
        <v>2208.8019124208627</v>
      </c>
      <c r="AX44" s="181">
        <v>2208.8019124208627</v>
      </c>
      <c r="AY44" s="181">
        <v>2208.8019124208627</v>
      </c>
      <c r="AZ44" s="181">
        <v>2208.8019124208627</v>
      </c>
      <c r="BA44" s="181">
        <v>2208.8019124208627</v>
      </c>
      <c r="BB44" s="181">
        <v>2208.8019124208627</v>
      </c>
      <c r="BC44" s="181">
        <v>1906.4148584528316</v>
      </c>
      <c r="BD44" s="181">
        <v>1894.9073240959735</v>
      </c>
      <c r="BE44" s="181">
        <v>1925.5940823809285</v>
      </c>
      <c r="BF44" s="181">
        <v>1917.9223928096899</v>
      </c>
      <c r="BG44" s="181">
        <v>1917.9223928096899</v>
      </c>
      <c r="BH44" s="181">
        <v>1917.9223928096887</v>
      </c>
      <c r="BI44" s="181">
        <v>1917.9223928096887</v>
      </c>
      <c r="BJ44" s="181">
        <v>1912.1686256312596</v>
      </c>
      <c r="BK44" s="181">
        <v>1906.4321197543657</v>
      </c>
      <c r="BL44" s="181">
        <v>1898.7431688815918</v>
      </c>
      <c r="BM44" s="181">
        <v>1908.3327808456402</v>
      </c>
      <c r="BN44" s="181">
        <v>1908.3327808456402</v>
      </c>
      <c r="BO44" s="181">
        <v>1908.3327808456402</v>
      </c>
      <c r="BP44" s="181">
        <v>1908.3327808456402</v>
      </c>
      <c r="BQ44" s="181">
        <v>1908.3327808456402</v>
      </c>
      <c r="BR44" s="181">
        <v>1917.9223928096887</v>
      </c>
      <c r="BS44" s="181">
        <v>1917.9223928096887</v>
      </c>
      <c r="BT44" s="181">
        <v>1917.9223928096887</v>
      </c>
      <c r="BU44" s="181">
        <v>1884.1294021345859</v>
      </c>
      <c r="BV44" s="142"/>
      <c r="BW44" s="142"/>
      <c r="BX44" s="181">
        <v>1871.0061127664844</v>
      </c>
      <c r="BY44" s="181">
        <v>1874.7556240145136</v>
      </c>
      <c r="BZ44" s="181">
        <v>1865.3818458944411</v>
      </c>
      <c r="CA44" s="181">
        <v>1865.3818458944411</v>
      </c>
      <c r="CB44" s="181">
        <v>1880.3798908865567</v>
      </c>
      <c r="CC44" s="181">
        <v>1859.7575790223975</v>
      </c>
      <c r="CD44" s="181">
        <v>1876.6303796385278</v>
      </c>
      <c r="CE44" s="181">
        <v>1874.7556240145136</v>
      </c>
      <c r="CF44" s="181">
        <v>1837.2605115342233</v>
      </c>
      <c r="CG44" s="181">
        <v>2246.5178654946244</v>
      </c>
      <c r="CH44" s="181">
        <v>2246.5178654946244</v>
      </c>
      <c r="CI44" s="181">
        <v>2246.5178654946244</v>
      </c>
      <c r="CJ44" s="181">
        <v>2292.3651688720661</v>
      </c>
      <c r="CK44" s="181">
        <v>2315.2888205607869</v>
      </c>
      <c r="CL44" s="181">
        <v>2315.2888205607869</v>
      </c>
      <c r="CM44" s="181">
        <v>2292.3651688720711</v>
      </c>
      <c r="CN44" s="142"/>
      <c r="CO44" s="142"/>
      <c r="CP44" s="142"/>
      <c r="CQ44" s="142"/>
      <c r="CR44" s="181">
        <v>2292.3651688720711</v>
      </c>
      <c r="CS44" s="181">
        <v>2292.3651688720711</v>
      </c>
      <c r="CT44" s="181">
        <v>2292.3651688720711</v>
      </c>
      <c r="CU44" s="181">
        <v>2292.3651688720711</v>
      </c>
      <c r="CV44" s="181">
        <v>2292.3651688720711</v>
      </c>
      <c r="CW44" s="181">
        <v>2269.4415171833502</v>
      </c>
      <c r="CX44" s="181">
        <v>2246.5178654946294</v>
      </c>
      <c r="CY44" s="181">
        <v>2292.3651688720711</v>
      </c>
      <c r="CZ44" s="181">
        <v>2223.5942138059086</v>
      </c>
      <c r="DA44" s="181">
        <v>2369.0233962152247</v>
      </c>
      <c r="DB44" s="181">
        <v>2369.0233962152247</v>
      </c>
      <c r="DC44" s="181">
        <v>2369.0233962152247</v>
      </c>
      <c r="DD44" s="181">
        <v>2369.0233962152247</v>
      </c>
      <c r="DE44" s="181">
        <v>2369.0233962152247</v>
      </c>
      <c r="DF44" s="181">
        <v>2345.3331622530727</v>
      </c>
      <c r="DG44" s="181">
        <v>2369.0233962152247</v>
      </c>
      <c r="DH44" s="181">
        <v>2333.4880452719963</v>
      </c>
      <c r="DI44" s="181">
        <v>2333.4880452719963</v>
      </c>
      <c r="DJ44" s="146">
        <v>2297.9526943287678</v>
      </c>
    </row>
    <row r="45" spans="1:114">
      <c r="A45" s="1">
        <v>50</v>
      </c>
      <c r="B45" s="1">
        <v>50</v>
      </c>
      <c r="C45" s="1"/>
      <c r="D45" s="1">
        <v>4</v>
      </c>
      <c r="F45" t="s">
        <v>203</v>
      </c>
      <c r="G45" t="s">
        <v>204</v>
      </c>
      <c r="H45" t="s">
        <v>206</v>
      </c>
      <c r="I45" t="s">
        <v>206</v>
      </c>
      <c r="J45" t="s">
        <v>202</v>
      </c>
      <c r="N45" s="218">
        <v>9.6</v>
      </c>
      <c r="O45" s="186">
        <v>16800</v>
      </c>
      <c r="Y45" s="188">
        <v>2244.7123966752479</v>
      </c>
      <c r="Z45" s="181">
        <v>2244.7123966752479</v>
      </c>
      <c r="AA45" s="181">
        <v>2244.7123966752479</v>
      </c>
      <c r="AB45" s="181">
        <v>2244.7123966752479</v>
      </c>
      <c r="AC45" s="142"/>
      <c r="AD45" s="142"/>
      <c r="AE45" s="142"/>
      <c r="AF45" s="142"/>
      <c r="AG45" s="142"/>
      <c r="AH45" s="142"/>
      <c r="AI45" s="181">
        <v>2253.7273058988435</v>
      </c>
      <c r="AJ45" s="181">
        <v>2253.7273058988435</v>
      </c>
      <c r="AK45" s="181">
        <v>2253.7273058988435</v>
      </c>
      <c r="AL45" s="181">
        <v>2253.7273058988435</v>
      </c>
      <c r="AM45" s="181">
        <v>2253.7273058988435</v>
      </c>
      <c r="AN45" s="181">
        <v>2253.7273058988435</v>
      </c>
      <c r="AO45" s="181">
        <v>2253.7273058988389</v>
      </c>
      <c r="AP45" s="181">
        <v>2253.7273058988389</v>
      </c>
      <c r="AQ45" s="181">
        <v>2253.7273058988389</v>
      </c>
      <c r="AR45" s="142"/>
      <c r="AS45" s="181">
        <v>2235.6974874516486</v>
      </c>
      <c r="AT45" s="181">
        <v>2231.1900328398506</v>
      </c>
      <c r="AU45" s="181">
        <v>2231.1900328398506</v>
      </c>
      <c r="AV45" s="181">
        <v>2208.6527597808622</v>
      </c>
      <c r="AW45" s="181">
        <v>2253.7273058988389</v>
      </c>
      <c r="AX45" s="181">
        <v>2253.7273058988389</v>
      </c>
      <c r="AY45" s="181">
        <v>2253.7273058988389</v>
      </c>
      <c r="AZ45" s="181">
        <v>2253.7273058988389</v>
      </c>
      <c r="BA45" s="181">
        <v>2253.7273058988389</v>
      </c>
      <c r="BB45" s="181">
        <v>2253.7273058988389</v>
      </c>
      <c r="BC45" s="181">
        <v>1942.7275224233622</v>
      </c>
      <c r="BD45" s="181">
        <v>1931.0007969358971</v>
      </c>
      <c r="BE45" s="181">
        <v>1962.2720649024704</v>
      </c>
      <c r="BF45" s="181">
        <v>1954.4542479108272</v>
      </c>
      <c r="BG45" s="181">
        <v>1954.4542479108272</v>
      </c>
      <c r="BH45" s="181">
        <v>1954.4542479108252</v>
      </c>
      <c r="BI45" s="181">
        <v>1954.4542479108252</v>
      </c>
      <c r="BJ45" s="181">
        <v>1948.5908851670929</v>
      </c>
      <c r="BK45" s="181">
        <v>1942.7451125115917</v>
      </c>
      <c r="BL45" s="181">
        <v>1934.9097054317172</v>
      </c>
      <c r="BM45" s="181">
        <v>1944.6819766712713</v>
      </c>
      <c r="BN45" s="181">
        <v>1944.6819766712713</v>
      </c>
      <c r="BO45" s="181">
        <v>1944.6819766712713</v>
      </c>
      <c r="BP45" s="181">
        <v>1944.6819766712713</v>
      </c>
      <c r="BQ45" s="181">
        <v>1944.6819766712713</v>
      </c>
      <c r="BR45" s="181">
        <v>1954.4542479108252</v>
      </c>
      <c r="BS45" s="181">
        <v>1954.4542479108252</v>
      </c>
      <c r="BT45" s="181">
        <v>1954.4542479108252</v>
      </c>
      <c r="BU45" s="181">
        <v>1921.0101333795776</v>
      </c>
      <c r="BV45" s="142"/>
      <c r="BW45" s="142"/>
      <c r="BX45" s="181">
        <v>1907.6299632963371</v>
      </c>
      <c r="BY45" s="181">
        <v>1911.4528690344059</v>
      </c>
      <c r="BZ45" s="181">
        <v>1901.895604689234</v>
      </c>
      <c r="CA45" s="181">
        <v>1901.895604689234</v>
      </c>
      <c r="CB45" s="181">
        <v>1917.187227641509</v>
      </c>
      <c r="CC45" s="181">
        <v>1896.1612460821307</v>
      </c>
      <c r="CD45" s="181">
        <v>1913.36432190344</v>
      </c>
      <c r="CE45" s="181">
        <v>1911.4528690344059</v>
      </c>
      <c r="CF45" s="181">
        <v>1873.2238116537178</v>
      </c>
      <c r="CG45" s="181">
        <v>2281.9949192529775</v>
      </c>
      <c r="CH45" s="181">
        <v>2281.9949192529775</v>
      </c>
      <c r="CI45" s="181">
        <v>2281.9949192529775</v>
      </c>
      <c r="CJ45" s="181">
        <v>2328.5662441356912</v>
      </c>
      <c r="CK45" s="181">
        <v>2351.8519065770483</v>
      </c>
      <c r="CL45" s="181">
        <v>2351.8519065770483</v>
      </c>
      <c r="CM45" s="181">
        <v>2328.5662441356876</v>
      </c>
      <c r="CN45" s="142"/>
      <c r="CO45" s="142"/>
      <c r="CP45" s="142"/>
      <c r="CQ45" s="142"/>
      <c r="CR45" s="181">
        <v>2328.5662441356876</v>
      </c>
      <c r="CS45" s="181">
        <v>2328.5662441356876</v>
      </c>
      <c r="CT45" s="181">
        <v>2328.5662441356876</v>
      </c>
      <c r="CU45" s="181">
        <v>2328.5662441356876</v>
      </c>
      <c r="CV45" s="181">
        <v>2328.5662441356876</v>
      </c>
      <c r="CW45" s="181">
        <v>2305.2805816943305</v>
      </c>
      <c r="CX45" s="181">
        <v>2281.9949192529739</v>
      </c>
      <c r="CY45" s="181">
        <v>2328.5662441356876</v>
      </c>
      <c r="CZ45" s="181">
        <v>2258.7092568116168</v>
      </c>
      <c r="DA45" s="181">
        <v>2413.7420522947568</v>
      </c>
      <c r="DB45" s="181">
        <v>2413.7420522947568</v>
      </c>
      <c r="DC45" s="181">
        <v>2413.7420522947568</v>
      </c>
      <c r="DD45" s="181">
        <v>2413.7420522947568</v>
      </c>
      <c r="DE45" s="181">
        <v>2413.7420522947618</v>
      </c>
      <c r="DF45" s="181">
        <v>2389.6046317718137</v>
      </c>
      <c r="DG45" s="181">
        <v>2413.7420522947618</v>
      </c>
      <c r="DH45" s="181">
        <v>2377.5359215103404</v>
      </c>
      <c r="DI45" s="181">
        <v>2377.5359215103404</v>
      </c>
      <c r="DJ45" s="146">
        <v>2341.3297907259184</v>
      </c>
    </row>
    <row r="46" spans="1:114">
      <c r="A46" s="1">
        <v>51</v>
      </c>
      <c r="B46" s="1">
        <v>51</v>
      </c>
      <c r="C46" s="1"/>
      <c r="D46" s="1">
        <v>4</v>
      </c>
      <c r="F46" t="s">
        <v>203</v>
      </c>
      <c r="G46" t="s">
        <v>204</v>
      </c>
      <c r="H46" t="s">
        <v>206</v>
      </c>
      <c r="I46" t="s">
        <v>206</v>
      </c>
      <c r="J46" t="s">
        <v>202</v>
      </c>
      <c r="N46" s="218">
        <v>10</v>
      </c>
      <c r="O46" s="186">
        <v>17500</v>
      </c>
      <c r="Y46" s="188">
        <v>2281.9945104928997</v>
      </c>
      <c r="Z46" s="181">
        <v>2281.9945104928997</v>
      </c>
      <c r="AA46" s="181">
        <v>2281.9945104928997</v>
      </c>
      <c r="AB46" s="181">
        <v>2281.9945104928997</v>
      </c>
      <c r="AC46" s="142"/>
      <c r="AD46" s="142"/>
      <c r="AE46" s="142"/>
      <c r="AF46" s="142"/>
      <c r="AG46" s="142"/>
      <c r="AH46" s="142"/>
      <c r="AI46" s="181">
        <v>2291.1591470812245</v>
      </c>
      <c r="AJ46" s="181">
        <v>2291.1591470812245</v>
      </c>
      <c r="AK46" s="181">
        <v>2291.1591470812245</v>
      </c>
      <c r="AL46" s="181">
        <v>2291.1591470812245</v>
      </c>
      <c r="AM46" s="181">
        <v>2291.1591470812245</v>
      </c>
      <c r="AN46" s="181">
        <v>2291.1591470812245</v>
      </c>
      <c r="AO46" s="181">
        <v>2291.1591470812268</v>
      </c>
      <c r="AP46" s="181">
        <v>2291.1591470812268</v>
      </c>
      <c r="AQ46" s="181">
        <v>2291.1591470812268</v>
      </c>
      <c r="AR46" s="142"/>
      <c r="AS46" s="181">
        <v>2272.8298739045767</v>
      </c>
      <c r="AT46" s="181">
        <v>2268.2475556104146</v>
      </c>
      <c r="AU46" s="181">
        <v>2268.2475556104146</v>
      </c>
      <c r="AV46" s="181">
        <v>2245.3359641396023</v>
      </c>
      <c r="AW46" s="181">
        <v>2291.1591470812268</v>
      </c>
      <c r="AX46" s="181">
        <v>2291.1591470812268</v>
      </c>
      <c r="AY46" s="181">
        <v>2291.1591470812268</v>
      </c>
      <c r="AZ46" s="181">
        <v>2291.1591470812268</v>
      </c>
      <c r="BA46" s="181">
        <v>2291.1591470812268</v>
      </c>
      <c r="BB46" s="181">
        <v>2291.1591470812268</v>
      </c>
      <c r="BC46" s="181">
        <v>1980.0991701378928</v>
      </c>
      <c r="BD46" s="181">
        <v>1968.1468612638209</v>
      </c>
      <c r="BE46" s="181">
        <v>2000.0196849280123</v>
      </c>
      <c r="BF46" s="181">
        <v>1992.0514790119646</v>
      </c>
      <c r="BG46" s="181">
        <v>1992.0514790119646</v>
      </c>
      <c r="BH46" s="181">
        <v>1992.0514790119614</v>
      </c>
      <c r="BI46" s="181">
        <v>1992.0514790119614</v>
      </c>
      <c r="BJ46" s="181">
        <v>1986.0753245749256</v>
      </c>
      <c r="BK46" s="181">
        <v>1980.1170986012007</v>
      </c>
      <c r="BL46" s="181">
        <v>1972.1309642218419</v>
      </c>
      <c r="BM46" s="181">
        <v>1982.0912216169017</v>
      </c>
      <c r="BN46" s="181">
        <v>1982.0912216169017</v>
      </c>
      <c r="BO46" s="181">
        <v>1982.0912216169017</v>
      </c>
      <c r="BP46" s="181">
        <v>1982.0912216169017</v>
      </c>
      <c r="BQ46" s="181">
        <v>1982.0912216169017</v>
      </c>
      <c r="BR46" s="181">
        <v>1992.0514790119614</v>
      </c>
      <c r="BS46" s="181">
        <v>1992.0514790119614</v>
      </c>
      <c r="BT46" s="181">
        <v>1992.0514790119614</v>
      </c>
      <c r="BU46" s="181">
        <v>1958.9615675045698</v>
      </c>
      <c r="BV46" s="142"/>
      <c r="BW46" s="142"/>
      <c r="BX46" s="181">
        <v>1945.31705907419</v>
      </c>
      <c r="BY46" s="181">
        <v>1949.2154900542985</v>
      </c>
      <c r="BZ46" s="181">
        <v>1939.469412604027</v>
      </c>
      <c r="CA46" s="181">
        <v>1939.469412604027</v>
      </c>
      <c r="CB46" s="181">
        <v>1955.063136524461</v>
      </c>
      <c r="CC46" s="181">
        <v>1933.621766133864</v>
      </c>
      <c r="CD46" s="181">
        <v>1951.1647055443527</v>
      </c>
      <c r="CE46" s="181">
        <v>1949.2154900542985</v>
      </c>
      <c r="CF46" s="181">
        <v>1910.2311802532124</v>
      </c>
      <c r="CG46" s="181">
        <v>2318.5160414913312</v>
      </c>
      <c r="CH46" s="181">
        <v>2318.5160414913312</v>
      </c>
      <c r="CI46" s="181">
        <v>2318.5160414913312</v>
      </c>
      <c r="CJ46" s="181">
        <v>2365.8326953993178</v>
      </c>
      <c r="CK46" s="181">
        <v>2389.4910223533111</v>
      </c>
      <c r="CL46" s="181">
        <v>2389.4910223533111</v>
      </c>
      <c r="CM46" s="181">
        <v>2365.8326953993151</v>
      </c>
      <c r="CN46" s="142"/>
      <c r="CO46" s="142"/>
      <c r="CP46" s="142"/>
      <c r="CQ46" s="142"/>
      <c r="CR46" s="181">
        <v>2365.8326953993151</v>
      </c>
      <c r="CS46" s="181">
        <v>2365.8326953993151</v>
      </c>
      <c r="CT46" s="181">
        <v>2365.8326953993151</v>
      </c>
      <c r="CU46" s="181">
        <v>2365.8326953993151</v>
      </c>
      <c r="CV46" s="181">
        <v>2365.8326953993151</v>
      </c>
      <c r="CW46" s="181">
        <v>2342.1743684453222</v>
      </c>
      <c r="CX46" s="181">
        <v>2318.5160414913289</v>
      </c>
      <c r="CY46" s="181">
        <v>2365.8326953993151</v>
      </c>
      <c r="CZ46" s="181">
        <v>2294.8577145373356</v>
      </c>
      <c r="DA46" s="181">
        <v>2459.5260843742894</v>
      </c>
      <c r="DB46" s="181">
        <v>2459.5260843742894</v>
      </c>
      <c r="DC46" s="181">
        <v>2459.5260843742894</v>
      </c>
      <c r="DD46" s="181">
        <v>2459.5260843742894</v>
      </c>
      <c r="DE46" s="181">
        <v>2459.5260843742876</v>
      </c>
      <c r="DF46" s="181">
        <v>2434.9308235305448</v>
      </c>
      <c r="DG46" s="181">
        <v>2459.5260843742876</v>
      </c>
      <c r="DH46" s="181">
        <v>2422.6331931086734</v>
      </c>
      <c r="DI46" s="181">
        <v>2422.6331931086734</v>
      </c>
      <c r="DJ46" s="146">
        <v>2385.7403018430587</v>
      </c>
    </row>
    <row r="47" spans="1:114">
      <c r="A47" s="1">
        <v>52</v>
      </c>
      <c r="B47" s="1">
        <v>52</v>
      </c>
      <c r="C47" s="1"/>
      <c r="D47" s="1">
        <v>4</v>
      </c>
      <c r="F47" t="s">
        <v>203</v>
      </c>
      <c r="G47" t="s">
        <v>204</v>
      </c>
      <c r="H47" t="s">
        <v>206</v>
      </c>
      <c r="I47" t="s">
        <v>206</v>
      </c>
      <c r="J47" t="s">
        <v>202</v>
      </c>
      <c r="N47" s="218">
        <v>10.4</v>
      </c>
      <c r="O47" s="186">
        <v>18200</v>
      </c>
      <c r="Y47" s="188">
        <v>2319.2766243105511</v>
      </c>
      <c r="Z47" s="181">
        <v>2319.2766243105511</v>
      </c>
      <c r="AA47" s="181">
        <v>2319.2766243105511</v>
      </c>
      <c r="AB47" s="181">
        <v>2319.2766243105511</v>
      </c>
      <c r="AC47" s="142"/>
      <c r="AD47" s="142"/>
      <c r="AE47" s="142"/>
      <c r="AF47" s="142"/>
      <c r="AG47" s="142"/>
      <c r="AH47" s="142"/>
      <c r="AI47" s="181">
        <v>2328.5909882636056</v>
      </c>
      <c r="AJ47" s="181">
        <v>2328.5909882636056</v>
      </c>
      <c r="AK47" s="181">
        <v>2328.5909882636056</v>
      </c>
      <c r="AL47" s="181">
        <v>2328.5909882636056</v>
      </c>
      <c r="AM47" s="181">
        <v>2328.5909882636056</v>
      </c>
      <c r="AN47" s="181">
        <v>2328.5909882636056</v>
      </c>
      <c r="AO47" s="181">
        <v>2328.5909882636029</v>
      </c>
      <c r="AP47" s="181">
        <v>2328.5909882636029</v>
      </c>
      <c r="AQ47" s="181">
        <v>2328.5909882636029</v>
      </c>
      <c r="AR47" s="142"/>
      <c r="AS47" s="181">
        <v>2309.962260357494</v>
      </c>
      <c r="AT47" s="181">
        <v>2305.3050783809667</v>
      </c>
      <c r="AU47" s="181">
        <v>2305.3050783809667</v>
      </c>
      <c r="AV47" s="181">
        <v>2282.0191684983306</v>
      </c>
      <c r="AW47" s="181">
        <v>2328.5909882636029</v>
      </c>
      <c r="AX47" s="181">
        <v>2328.5909882636029</v>
      </c>
      <c r="AY47" s="181">
        <v>2328.5909882636029</v>
      </c>
      <c r="AZ47" s="181">
        <v>2328.5909882636029</v>
      </c>
      <c r="BA47" s="181">
        <v>2328.5909882636029</v>
      </c>
      <c r="BB47" s="181">
        <v>2328.5909882636029</v>
      </c>
      <c r="BC47" s="181">
        <v>2017.4708178524229</v>
      </c>
      <c r="BD47" s="181">
        <v>2005.2929255917443</v>
      </c>
      <c r="BE47" s="181">
        <v>2037.7673049535538</v>
      </c>
      <c r="BF47" s="181">
        <v>2029.6487101131015</v>
      </c>
      <c r="BG47" s="181">
        <v>2029.6487101131015</v>
      </c>
      <c r="BH47" s="181">
        <v>2029.6487101130981</v>
      </c>
      <c r="BI47" s="181">
        <v>2029.6487101130981</v>
      </c>
      <c r="BJ47" s="181">
        <v>2023.5597639827588</v>
      </c>
      <c r="BK47" s="181">
        <v>2017.4890846908106</v>
      </c>
      <c r="BL47" s="181">
        <v>2009.352223011967</v>
      </c>
      <c r="BM47" s="181">
        <v>2019.5004665625327</v>
      </c>
      <c r="BN47" s="181">
        <v>2019.5004665625327</v>
      </c>
      <c r="BO47" s="181">
        <v>2019.5004665625327</v>
      </c>
      <c r="BP47" s="181">
        <v>2019.5004665625327</v>
      </c>
      <c r="BQ47" s="181">
        <v>2019.5004665625327</v>
      </c>
      <c r="BR47" s="181">
        <v>2029.6487101130981</v>
      </c>
      <c r="BS47" s="181">
        <v>2029.6487101130981</v>
      </c>
      <c r="BT47" s="181">
        <v>2029.6487101130981</v>
      </c>
      <c r="BU47" s="181">
        <v>1996.9130016295617</v>
      </c>
      <c r="BV47" s="142"/>
      <c r="BW47" s="142"/>
      <c r="BX47" s="181">
        <v>1983.0041548520426</v>
      </c>
      <c r="BY47" s="181">
        <v>1986.978111074191</v>
      </c>
      <c r="BZ47" s="181">
        <v>1977.0432205188201</v>
      </c>
      <c r="CA47" s="181">
        <v>1977.0432205188201</v>
      </c>
      <c r="CB47" s="181">
        <v>1992.9390454074132</v>
      </c>
      <c r="CC47" s="181">
        <v>1971.0822861855975</v>
      </c>
      <c r="CD47" s="181">
        <v>1988.965089185265</v>
      </c>
      <c r="CE47" s="181">
        <v>1986.978111074191</v>
      </c>
      <c r="CF47" s="181">
        <v>1947.238548852707</v>
      </c>
      <c r="CG47" s="181">
        <v>2355.0371637296848</v>
      </c>
      <c r="CH47" s="181">
        <v>2355.0371637296848</v>
      </c>
      <c r="CI47" s="181">
        <v>2355.0371637296848</v>
      </c>
      <c r="CJ47" s="181">
        <v>2403.0991466629439</v>
      </c>
      <c r="CK47" s="181">
        <v>2427.1301381295734</v>
      </c>
      <c r="CL47" s="181">
        <v>2427.1301381295734</v>
      </c>
      <c r="CM47" s="181">
        <v>2403.0991466629421</v>
      </c>
      <c r="CN47" s="142"/>
      <c r="CO47" s="142"/>
      <c r="CP47" s="142"/>
      <c r="CQ47" s="142"/>
      <c r="CR47" s="181">
        <v>2403.0991466629421</v>
      </c>
      <c r="CS47" s="181">
        <v>2403.0991466629421</v>
      </c>
      <c r="CT47" s="181">
        <v>2403.0991466629421</v>
      </c>
      <c r="CU47" s="181">
        <v>2403.0991466629421</v>
      </c>
      <c r="CV47" s="181">
        <v>2403.0991466629421</v>
      </c>
      <c r="CW47" s="181">
        <v>2379.0681551963125</v>
      </c>
      <c r="CX47" s="181">
        <v>2355.037163729683</v>
      </c>
      <c r="CY47" s="181">
        <v>2403.0991466629421</v>
      </c>
      <c r="CZ47" s="181">
        <v>2331.0061722630535</v>
      </c>
      <c r="DA47" s="181">
        <v>2505.3101164538216</v>
      </c>
      <c r="DB47" s="181">
        <v>2505.3101164538216</v>
      </c>
      <c r="DC47" s="181">
        <v>2505.3101164538216</v>
      </c>
      <c r="DD47" s="181">
        <v>2505.3101164538216</v>
      </c>
      <c r="DE47" s="181">
        <v>2505.3101164538248</v>
      </c>
      <c r="DF47" s="181">
        <v>2480.2570152892868</v>
      </c>
      <c r="DG47" s="181">
        <v>2505.3101164538248</v>
      </c>
      <c r="DH47" s="181">
        <v>2467.7304647070173</v>
      </c>
      <c r="DI47" s="181">
        <v>2467.7304647070173</v>
      </c>
      <c r="DJ47" s="146">
        <v>2430.1508129602098</v>
      </c>
    </row>
    <row r="48" spans="1:114">
      <c r="A48" s="1">
        <v>53</v>
      </c>
      <c r="B48" s="1">
        <v>53</v>
      </c>
      <c r="C48" s="1"/>
      <c r="D48" s="1">
        <v>4</v>
      </c>
      <c r="F48" t="s">
        <v>203</v>
      </c>
      <c r="G48" t="s">
        <v>204</v>
      </c>
      <c r="H48" t="s">
        <v>206</v>
      </c>
      <c r="I48" t="s">
        <v>206</v>
      </c>
      <c r="J48" t="s">
        <v>202</v>
      </c>
      <c r="N48" s="218">
        <v>10.5</v>
      </c>
      <c r="O48" s="186">
        <v>18375</v>
      </c>
      <c r="Y48" s="188">
        <v>2356.558738128203</v>
      </c>
      <c r="Z48" s="181">
        <v>2356.558738128203</v>
      </c>
      <c r="AA48" s="181">
        <v>2356.558738128203</v>
      </c>
      <c r="AB48" s="181">
        <v>2356.558738128203</v>
      </c>
      <c r="AC48" s="142"/>
      <c r="AD48" s="142"/>
      <c r="AE48" s="142"/>
      <c r="AF48" s="142"/>
      <c r="AG48" s="142"/>
      <c r="AH48" s="142"/>
      <c r="AI48" s="181">
        <v>2366.0228294459871</v>
      </c>
      <c r="AJ48" s="181">
        <v>2366.0228294459871</v>
      </c>
      <c r="AK48" s="181">
        <v>2366.0228294459871</v>
      </c>
      <c r="AL48" s="181">
        <v>2366.0228294459871</v>
      </c>
      <c r="AM48" s="181">
        <v>2366.0228294459871</v>
      </c>
      <c r="AN48" s="181">
        <v>2366.0228294459871</v>
      </c>
      <c r="AO48" s="181">
        <v>2366.0228294459903</v>
      </c>
      <c r="AP48" s="181">
        <v>2366.0228294459903</v>
      </c>
      <c r="AQ48" s="181">
        <v>2366.0228294459903</v>
      </c>
      <c r="AR48" s="142"/>
      <c r="AS48" s="181">
        <v>2347.0946468104225</v>
      </c>
      <c r="AT48" s="181">
        <v>2342.3626011515307</v>
      </c>
      <c r="AU48" s="181">
        <v>2342.3626011515307</v>
      </c>
      <c r="AV48" s="181">
        <v>2318.7023728570703</v>
      </c>
      <c r="AW48" s="181">
        <v>2366.0228294459903</v>
      </c>
      <c r="AX48" s="181">
        <v>2366.0228294459903</v>
      </c>
      <c r="AY48" s="181">
        <v>2366.0228294459903</v>
      </c>
      <c r="AZ48" s="181">
        <v>2366.0228294459903</v>
      </c>
      <c r="BA48" s="181">
        <v>2366.0228294459903</v>
      </c>
      <c r="BB48" s="181">
        <v>2366.0228294459903</v>
      </c>
      <c r="BC48" s="181">
        <v>2054.8424655669519</v>
      </c>
      <c r="BD48" s="181">
        <v>2042.4389899196663</v>
      </c>
      <c r="BE48" s="181">
        <v>2075.5149249790943</v>
      </c>
      <c r="BF48" s="181">
        <v>2067.2459412142371</v>
      </c>
      <c r="BG48" s="181">
        <v>2067.2459412142371</v>
      </c>
      <c r="BH48" s="181">
        <v>2067.2459412142348</v>
      </c>
      <c r="BI48" s="181">
        <v>2067.2459412142348</v>
      </c>
      <c r="BJ48" s="181">
        <v>2061.044203390592</v>
      </c>
      <c r="BK48" s="181">
        <v>2054.8610707804201</v>
      </c>
      <c r="BL48" s="181">
        <v>2046.5734818020924</v>
      </c>
      <c r="BM48" s="181">
        <v>2056.9097115081636</v>
      </c>
      <c r="BN48" s="181">
        <v>2056.9097115081636</v>
      </c>
      <c r="BO48" s="181">
        <v>2056.9097115081636</v>
      </c>
      <c r="BP48" s="181">
        <v>2056.9097115081636</v>
      </c>
      <c r="BQ48" s="181">
        <v>2056.9097115081636</v>
      </c>
      <c r="BR48" s="181">
        <v>2067.2459412142348</v>
      </c>
      <c r="BS48" s="181">
        <v>2067.2459412142348</v>
      </c>
      <c r="BT48" s="181">
        <v>2067.2459412142348</v>
      </c>
      <c r="BU48" s="181">
        <v>2034.8644357545543</v>
      </c>
      <c r="BV48" s="142"/>
      <c r="BW48" s="142"/>
      <c r="BX48" s="181">
        <v>2020.6912506298959</v>
      </c>
      <c r="BY48" s="181">
        <v>2024.7407320940843</v>
      </c>
      <c r="BZ48" s="181">
        <v>2014.6170284336138</v>
      </c>
      <c r="CA48" s="181">
        <v>2014.6170284336138</v>
      </c>
      <c r="CB48" s="181">
        <v>2030.8149542903664</v>
      </c>
      <c r="CC48" s="181">
        <v>2008.5428062373314</v>
      </c>
      <c r="CD48" s="181">
        <v>2026.765472826178</v>
      </c>
      <c r="CE48" s="181">
        <v>2024.7407320940843</v>
      </c>
      <c r="CF48" s="181">
        <v>1984.2459174522023</v>
      </c>
      <c r="CG48" s="181">
        <v>2391.5582859680385</v>
      </c>
      <c r="CH48" s="181">
        <v>2391.5582859680385</v>
      </c>
      <c r="CI48" s="181">
        <v>2391.5582859680385</v>
      </c>
      <c r="CJ48" s="181">
        <v>2440.36559792657</v>
      </c>
      <c r="CK48" s="181">
        <v>2464.7692539058357</v>
      </c>
      <c r="CL48" s="181">
        <v>2464.7692539058357</v>
      </c>
      <c r="CM48" s="181">
        <v>2440.36559792657</v>
      </c>
      <c r="CN48" s="142"/>
      <c r="CO48" s="142"/>
      <c r="CP48" s="142"/>
      <c r="CQ48" s="142"/>
      <c r="CR48" s="181">
        <v>2440.36559792657</v>
      </c>
      <c r="CS48" s="181">
        <v>2440.36559792657</v>
      </c>
      <c r="CT48" s="181">
        <v>2440.36559792657</v>
      </c>
      <c r="CU48" s="181">
        <v>2440.36559792657</v>
      </c>
      <c r="CV48" s="181">
        <v>2440.36559792657</v>
      </c>
      <c r="CW48" s="181">
        <v>2415.9619419473042</v>
      </c>
      <c r="CX48" s="181">
        <v>2391.5582859680385</v>
      </c>
      <c r="CY48" s="181">
        <v>2440.36559792657</v>
      </c>
      <c r="CZ48" s="181">
        <v>2367.1546299887727</v>
      </c>
      <c r="DA48" s="181">
        <v>2551.0941485333542</v>
      </c>
      <c r="DB48" s="181">
        <v>2551.0941485333542</v>
      </c>
      <c r="DC48" s="181">
        <v>2551.0941485333542</v>
      </c>
      <c r="DD48" s="181">
        <v>2551.0941485333542</v>
      </c>
      <c r="DE48" s="181">
        <v>2551.094148533351</v>
      </c>
      <c r="DF48" s="181">
        <v>2525.5832070480174</v>
      </c>
      <c r="DG48" s="181">
        <v>2551.094148533351</v>
      </c>
      <c r="DH48" s="181">
        <v>2512.8277363053508</v>
      </c>
      <c r="DI48" s="181">
        <v>2512.8277363053508</v>
      </c>
      <c r="DJ48" s="146">
        <v>2474.5613240773505</v>
      </c>
    </row>
    <row r="49" spans="1:114">
      <c r="A49" s="1">
        <v>54</v>
      </c>
      <c r="B49" s="1">
        <v>54</v>
      </c>
      <c r="C49" s="1"/>
      <c r="D49" s="1">
        <v>4</v>
      </c>
      <c r="F49" t="s">
        <v>203</v>
      </c>
      <c r="G49" t="s">
        <v>204</v>
      </c>
      <c r="H49" t="s">
        <v>206</v>
      </c>
      <c r="I49" t="s">
        <v>206</v>
      </c>
      <c r="J49" t="s">
        <v>202</v>
      </c>
      <c r="N49" s="218">
        <v>10.8</v>
      </c>
      <c r="O49" s="186">
        <v>18900</v>
      </c>
      <c r="Y49" s="188">
        <v>2395.9630809378546</v>
      </c>
      <c r="Z49" s="181">
        <v>2395.9630809378546</v>
      </c>
      <c r="AA49" s="181">
        <v>2395.9630809378546</v>
      </c>
      <c r="AB49" s="181">
        <v>2395.9630809378546</v>
      </c>
      <c r="AC49" s="142"/>
      <c r="AD49" s="142"/>
      <c r="AE49" s="142"/>
      <c r="AF49" s="142"/>
      <c r="AG49" s="142"/>
      <c r="AH49" s="142"/>
      <c r="AI49" s="181">
        <v>2405.5854226283682</v>
      </c>
      <c r="AJ49" s="181">
        <v>2405.5854226283682</v>
      </c>
      <c r="AK49" s="181">
        <v>2405.5854226283682</v>
      </c>
      <c r="AL49" s="181">
        <v>2405.5854226283682</v>
      </c>
      <c r="AM49" s="181">
        <v>2405.5854226283682</v>
      </c>
      <c r="AN49" s="181">
        <v>2405.5854226283682</v>
      </c>
      <c r="AO49" s="181">
        <v>2405.5854226283673</v>
      </c>
      <c r="AP49" s="181">
        <v>2405.5854226283673</v>
      </c>
      <c r="AQ49" s="181">
        <v>2405.5854226283673</v>
      </c>
      <c r="AR49" s="142"/>
      <c r="AS49" s="181">
        <v>2386.3407392473405</v>
      </c>
      <c r="AT49" s="181">
        <v>2381.5295684020834</v>
      </c>
      <c r="AU49" s="181">
        <v>2381.5295684020834</v>
      </c>
      <c r="AV49" s="181">
        <v>2357.4737141757996</v>
      </c>
      <c r="AW49" s="181">
        <v>2405.5854226283673</v>
      </c>
      <c r="AX49" s="181">
        <v>2405.5854226283673</v>
      </c>
      <c r="AY49" s="181">
        <v>2405.5854226283673</v>
      </c>
      <c r="AZ49" s="181">
        <v>2405.5854226283673</v>
      </c>
      <c r="BA49" s="181">
        <v>2405.5854226283673</v>
      </c>
      <c r="BB49" s="181">
        <v>2405.5854226283673</v>
      </c>
      <c r="BC49" s="181">
        <v>2094.3320807694836</v>
      </c>
      <c r="BD49" s="181">
        <v>2081.6902372235913</v>
      </c>
      <c r="BE49" s="181">
        <v>2115.401820012637</v>
      </c>
      <c r="BF49" s="181">
        <v>2106.9739243153758</v>
      </c>
      <c r="BG49" s="181">
        <v>2106.9739243153758</v>
      </c>
      <c r="BH49" s="181">
        <v>2106.9739243153713</v>
      </c>
      <c r="BI49" s="181">
        <v>2106.9739243153713</v>
      </c>
      <c r="BJ49" s="181">
        <v>2100.6530025424249</v>
      </c>
      <c r="BK49" s="181">
        <v>2094.351043534798</v>
      </c>
      <c r="BL49" s="181">
        <v>2085.9041850722174</v>
      </c>
      <c r="BM49" s="181">
        <v>2096.4390546937943</v>
      </c>
      <c r="BN49" s="181">
        <v>2096.4390546937943</v>
      </c>
      <c r="BO49" s="181">
        <v>2096.4390546937943</v>
      </c>
      <c r="BP49" s="181">
        <v>2096.4390546937943</v>
      </c>
      <c r="BQ49" s="181">
        <v>2096.4390546937943</v>
      </c>
      <c r="BR49" s="181">
        <v>2106.9739243153713</v>
      </c>
      <c r="BS49" s="181">
        <v>2106.9739243153713</v>
      </c>
      <c r="BT49" s="181">
        <v>2106.9739243153713</v>
      </c>
      <c r="BU49" s="181">
        <v>2074.9572756395451</v>
      </c>
      <c r="BV49" s="142"/>
      <c r="BW49" s="142"/>
      <c r="BX49" s="181">
        <v>2060.5048369037477</v>
      </c>
      <c r="BY49" s="181">
        <v>2064.6341051139757</v>
      </c>
      <c r="BZ49" s="181">
        <v>2054.3109345884054</v>
      </c>
      <c r="CA49" s="181">
        <v>2054.3109345884054</v>
      </c>
      <c r="CB49" s="181">
        <v>2070.828007429317</v>
      </c>
      <c r="CC49" s="181">
        <v>2048.1170322730636</v>
      </c>
      <c r="CD49" s="181">
        <v>2066.698739219089</v>
      </c>
      <c r="CE49" s="181">
        <v>2064.6341051139757</v>
      </c>
      <c r="CF49" s="181">
        <v>2023.341423011696</v>
      </c>
      <c r="CG49" s="181">
        <v>2430.1675451663918</v>
      </c>
      <c r="CH49" s="181">
        <v>2430.1675451663918</v>
      </c>
      <c r="CI49" s="181">
        <v>2430.1675451663918</v>
      </c>
      <c r="CJ49" s="181">
        <v>2479.7628011901957</v>
      </c>
      <c r="CK49" s="181">
        <v>2504.5604292020976</v>
      </c>
      <c r="CL49" s="181">
        <v>2504.5604292020976</v>
      </c>
      <c r="CM49" s="181">
        <v>2479.762801190197</v>
      </c>
      <c r="CN49" s="142"/>
      <c r="CO49" s="142"/>
      <c r="CP49" s="142"/>
      <c r="CQ49" s="142"/>
      <c r="CR49" s="181">
        <v>2479.762801190197</v>
      </c>
      <c r="CS49" s="181">
        <v>2479.762801190197</v>
      </c>
      <c r="CT49" s="181">
        <v>2479.762801190197</v>
      </c>
      <c r="CU49" s="181">
        <v>2479.762801190197</v>
      </c>
      <c r="CV49" s="181">
        <v>2479.762801190197</v>
      </c>
      <c r="CW49" s="181">
        <v>2454.9651731782951</v>
      </c>
      <c r="CX49" s="181">
        <v>2430.1675451663932</v>
      </c>
      <c r="CY49" s="181">
        <v>2479.762801190197</v>
      </c>
      <c r="CZ49" s="181">
        <v>2405.3699171544908</v>
      </c>
      <c r="DA49" s="181">
        <v>2599.0089326128868</v>
      </c>
      <c r="DB49" s="181">
        <v>2599.0089326128868</v>
      </c>
      <c r="DC49" s="181">
        <v>2599.0089326128868</v>
      </c>
      <c r="DD49" s="181">
        <v>2599.0089326128868</v>
      </c>
      <c r="DE49" s="181">
        <v>2599.0089326128877</v>
      </c>
      <c r="DF49" s="181">
        <v>2573.018843286759</v>
      </c>
      <c r="DG49" s="181">
        <v>2599.0089326128877</v>
      </c>
      <c r="DH49" s="181">
        <v>2560.0237986236943</v>
      </c>
      <c r="DI49" s="181">
        <v>2560.0237986236943</v>
      </c>
      <c r="DJ49" s="146">
        <v>2521.0386646345009</v>
      </c>
    </row>
    <row r="50" spans="1:114">
      <c r="A50" s="1">
        <v>55</v>
      </c>
      <c r="B50" s="1">
        <v>55</v>
      </c>
      <c r="C50" s="1"/>
      <c r="D50" s="1">
        <v>4</v>
      </c>
      <c r="F50" t="s">
        <v>203</v>
      </c>
      <c r="G50" t="s">
        <v>204</v>
      </c>
      <c r="H50" t="s">
        <v>206</v>
      </c>
      <c r="I50" t="s">
        <v>206</v>
      </c>
      <c r="J50" t="s">
        <v>202</v>
      </c>
      <c r="N50" s="218">
        <v>11</v>
      </c>
      <c r="O50" s="186">
        <v>19250</v>
      </c>
      <c r="Y50" s="188">
        <v>2434.3063092515072</v>
      </c>
      <c r="Z50" s="181">
        <v>2434.3063092515072</v>
      </c>
      <c r="AA50" s="181">
        <v>2434.3063092515072</v>
      </c>
      <c r="AB50" s="181">
        <v>2434.3063092515072</v>
      </c>
      <c r="AC50" s="142"/>
      <c r="AD50" s="142"/>
      <c r="AE50" s="142"/>
      <c r="AF50" s="142"/>
      <c r="AG50" s="142"/>
      <c r="AH50" s="142"/>
      <c r="AI50" s="181">
        <v>2444.0826398107502</v>
      </c>
      <c r="AJ50" s="181">
        <v>2444.0826398107502</v>
      </c>
      <c r="AK50" s="181">
        <v>2444.0826398107502</v>
      </c>
      <c r="AL50" s="181">
        <v>2444.0826398107502</v>
      </c>
      <c r="AM50" s="181">
        <v>2444.0826398107502</v>
      </c>
      <c r="AN50" s="181">
        <v>2444.0826398107502</v>
      </c>
      <c r="AO50" s="181">
        <v>2444.0826398107542</v>
      </c>
      <c r="AP50" s="181">
        <v>2444.0826398107542</v>
      </c>
      <c r="AQ50" s="181">
        <v>2444.0826398107542</v>
      </c>
      <c r="AR50" s="142"/>
      <c r="AS50" s="181">
        <v>2424.5299786922683</v>
      </c>
      <c r="AT50" s="181">
        <v>2419.6418134126466</v>
      </c>
      <c r="AU50" s="181">
        <v>2419.6418134126466</v>
      </c>
      <c r="AV50" s="181">
        <v>2395.2009870145394</v>
      </c>
      <c r="AW50" s="181">
        <v>2444.0826398107542</v>
      </c>
      <c r="AX50" s="181">
        <v>2444.0826398107542</v>
      </c>
      <c r="AY50" s="181">
        <v>2444.0826398107542</v>
      </c>
      <c r="AZ50" s="181">
        <v>2444.0826398107542</v>
      </c>
      <c r="BA50" s="181">
        <v>2444.0826398107542</v>
      </c>
      <c r="BB50" s="181">
        <v>2444.0826398107542</v>
      </c>
      <c r="BC50" s="181">
        <v>2132.7627122280137</v>
      </c>
      <c r="BD50" s="181">
        <v>2119.8888930395146</v>
      </c>
      <c r="BE50" s="181">
        <v>2154.2190775421791</v>
      </c>
      <c r="BF50" s="181">
        <v>2145.6365314165132</v>
      </c>
      <c r="BG50" s="181">
        <v>2145.6365314165132</v>
      </c>
      <c r="BH50" s="181">
        <v>2145.6365314165078</v>
      </c>
      <c r="BI50" s="181">
        <v>2145.6365314165078</v>
      </c>
      <c r="BJ50" s="181">
        <v>2139.1996218222585</v>
      </c>
      <c r="BK50" s="181">
        <v>2132.7820229567915</v>
      </c>
      <c r="BL50" s="181">
        <v>2124.1801661023428</v>
      </c>
      <c r="BM50" s="181">
        <v>2134.9083487594253</v>
      </c>
      <c r="BN50" s="181">
        <v>2134.9083487594253</v>
      </c>
      <c r="BO50" s="181">
        <v>2134.9083487594253</v>
      </c>
      <c r="BP50" s="181">
        <v>2134.9083487594253</v>
      </c>
      <c r="BQ50" s="181">
        <v>2134.9083487594253</v>
      </c>
      <c r="BR50" s="181">
        <v>2145.6365314165078</v>
      </c>
      <c r="BS50" s="181">
        <v>2145.6365314165078</v>
      </c>
      <c r="BT50" s="181">
        <v>2145.6365314165078</v>
      </c>
      <c r="BU50" s="181">
        <v>2113.9794126445377</v>
      </c>
      <c r="BV50" s="142"/>
      <c r="BW50" s="142"/>
      <c r="BX50" s="181">
        <v>2099.2551779296009</v>
      </c>
      <c r="BY50" s="181">
        <v>2103.4621021338685</v>
      </c>
      <c r="BZ50" s="181">
        <v>2092.9447916231993</v>
      </c>
      <c r="CA50" s="181">
        <v>2092.9447916231993</v>
      </c>
      <c r="CB50" s="181">
        <v>2109.7724884402701</v>
      </c>
      <c r="CC50" s="181">
        <v>2086.6344053167977</v>
      </c>
      <c r="CD50" s="181">
        <v>2105.5655642360025</v>
      </c>
      <c r="CE50" s="181">
        <v>2103.4621021338685</v>
      </c>
      <c r="CF50" s="181">
        <v>2061.3928600911913</v>
      </c>
      <c r="CG50" s="181">
        <v>2467.7327358847456</v>
      </c>
      <c r="CH50" s="181">
        <v>2467.7327358847456</v>
      </c>
      <c r="CI50" s="181">
        <v>2467.7327358847456</v>
      </c>
      <c r="CJ50" s="181">
        <v>2518.0946284538218</v>
      </c>
      <c r="CK50" s="181">
        <v>2543.2755747383603</v>
      </c>
      <c r="CL50" s="181">
        <v>2543.2755747383603</v>
      </c>
      <c r="CM50" s="181">
        <v>2518.0946284538245</v>
      </c>
      <c r="CN50" s="142"/>
      <c r="CO50" s="142"/>
      <c r="CP50" s="142"/>
      <c r="CQ50" s="142"/>
      <c r="CR50" s="181">
        <v>2518.0946284538245</v>
      </c>
      <c r="CS50" s="181">
        <v>2518.0946284538245</v>
      </c>
      <c r="CT50" s="181">
        <v>2518.0946284538245</v>
      </c>
      <c r="CU50" s="181">
        <v>2518.0946284538245</v>
      </c>
      <c r="CV50" s="181">
        <v>2518.0946284538245</v>
      </c>
      <c r="CW50" s="181">
        <v>2492.9136821692864</v>
      </c>
      <c r="CX50" s="181">
        <v>2467.7327358847479</v>
      </c>
      <c r="CY50" s="181">
        <v>2518.0946284538245</v>
      </c>
      <c r="CZ50" s="181">
        <v>2442.5517896002098</v>
      </c>
      <c r="DA50" s="181">
        <v>2645.858340692419</v>
      </c>
      <c r="DB50" s="181">
        <v>2645.858340692419</v>
      </c>
      <c r="DC50" s="181">
        <v>2645.858340692419</v>
      </c>
      <c r="DD50" s="181">
        <v>2645.858340692419</v>
      </c>
      <c r="DE50" s="181">
        <v>2645.8583406924145</v>
      </c>
      <c r="DF50" s="181">
        <v>2619.3997572854905</v>
      </c>
      <c r="DG50" s="181">
        <v>2645.8583406924145</v>
      </c>
      <c r="DH50" s="181">
        <v>2606.1704655820281</v>
      </c>
      <c r="DI50" s="181">
        <v>2606.1704655820281</v>
      </c>
      <c r="DJ50" s="146">
        <v>2566.4825904716417</v>
      </c>
    </row>
    <row r="51" spans="1:114">
      <c r="A51" s="1">
        <v>56</v>
      </c>
      <c r="B51" s="1">
        <v>56</v>
      </c>
      <c r="C51" s="1"/>
      <c r="D51" s="1">
        <v>4</v>
      </c>
      <c r="F51" t="s">
        <v>203</v>
      </c>
      <c r="G51" t="s">
        <v>204</v>
      </c>
      <c r="H51" t="s">
        <v>206</v>
      </c>
      <c r="I51" t="s">
        <v>206</v>
      </c>
      <c r="J51" t="s">
        <v>202</v>
      </c>
      <c r="N51" s="218">
        <v>11.2</v>
      </c>
      <c r="O51" s="186">
        <v>19600</v>
      </c>
      <c r="Y51" s="188">
        <v>2469.4661940771593</v>
      </c>
      <c r="Z51" s="181">
        <v>2469.4661940771593</v>
      </c>
      <c r="AA51" s="181">
        <v>2469.4661940771593</v>
      </c>
      <c r="AB51" s="181">
        <v>2469.4661940771593</v>
      </c>
      <c r="AC51" s="142"/>
      <c r="AD51" s="142"/>
      <c r="AE51" s="142"/>
      <c r="AF51" s="142"/>
      <c r="AG51" s="142"/>
      <c r="AH51" s="142"/>
      <c r="AI51" s="181">
        <v>2479.3837289931321</v>
      </c>
      <c r="AJ51" s="181">
        <v>2479.3837289931321</v>
      </c>
      <c r="AK51" s="181">
        <v>2479.3837289931321</v>
      </c>
      <c r="AL51" s="181">
        <v>2479.3837289931321</v>
      </c>
      <c r="AM51" s="181">
        <v>2479.3837289931321</v>
      </c>
      <c r="AN51" s="181">
        <v>2479.3837289931321</v>
      </c>
      <c r="AO51" s="181">
        <v>2479.3837289931307</v>
      </c>
      <c r="AP51" s="181">
        <v>2479.3837289931307</v>
      </c>
      <c r="AQ51" s="181">
        <v>2479.3837289931307</v>
      </c>
      <c r="AR51" s="142"/>
      <c r="AS51" s="181">
        <v>2459.5486591611857</v>
      </c>
      <c r="AT51" s="181">
        <v>2454.5898917031996</v>
      </c>
      <c r="AU51" s="181">
        <v>2454.5898917031996</v>
      </c>
      <c r="AV51" s="181">
        <v>2429.7960544132679</v>
      </c>
      <c r="AW51" s="181">
        <v>2479.3837289931307</v>
      </c>
      <c r="AX51" s="181">
        <v>2479.3837289931307</v>
      </c>
      <c r="AY51" s="181">
        <v>2479.3837289931307</v>
      </c>
      <c r="AZ51" s="181">
        <v>2479.3837289931307</v>
      </c>
      <c r="BA51" s="181">
        <v>2479.3837289931307</v>
      </c>
      <c r="BB51" s="181">
        <v>2479.3837289931307</v>
      </c>
      <c r="BC51" s="181">
        <v>2168.0163924545441</v>
      </c>
      <c r="BD51" s="181">
        <v>2154.9297743914376</v>
      </c>
      <c r="BE51" s="181">
        <v>2189.8274225597202</v>
      </c>
      <c r="BF51" s="181">
        <v>2181.1030105176496</v>
      </c>
      <c r="BG51" s="181">
        <v>2181.1030105176496</v>
      </c>
      <c r="BH51" s="181">
        <v>2181.1030105176442</v>
      </c>
      <c r="BI51" s="181">
        <v>2181.1030105176442</v>
      </c>
      <c r="BJ51" s="181">
        <v>2174.5597014860909</v>
      </c>
      <c r="BK51" s="181">
        <v>2168.0360223816328</v>
      </c>
      <c r="BL51" s="181">
        <v>2159.2919804124676</v>
      </c>
      <c r="BM51" s="181">
        <v>2170.1974954650559</v>
      </c>
      <c r="BN51" s="181">
        <v>2170.1974954650559</v>
      </c>
      <c r="BO51" s="181">
        <v>2170.1974954650559</v>
      </c>
      <c r="BP51" s="181">
        <v>2170.1974954650559</v>
      </c>
      <c r="BQ51" s="181">
        <v>2170.1974954650559</v>
      </c>
      <c r="BR51" s="181">
        <v>2181.1030105176442</v>
      </c>
      <c r="BS51" s="181">
        <v>2181.1030105176442</v>
      </c>
      <c r="BT51" s="181">
        <v>2181.1030105176442</v>
      </c>
      <c r="BU51" s="181">
        <v>2149.7894410095296</v>
      </c>
      <c r="BV51" s="142"/>
      <c r="BW51" s="142"/>
      <c r="BX51" s="181">
        <v>2134.8157832114539</v>
      </c>
      <c r="BY51" s="181">
        <v>2139.0939711537612</v>
      </c>
      <c r="BZ51" s="181">
        <v>2128.3985012979924</v>
      </c>
      <c r="CA51" s="181">
        <v>2128.3985012979924</v>
      </c>
      <c r="CB51" s="181">
        <v>2145.5112530672222</v>
      </c>
      <c r="CC51" s="181">
        <v>2121.981219384531</v>
      </c>
      <c r="CD51" s="181">
        <v>2141.2330651249149</v>
      </c>
      <c r="CE51" s="181">
        <v>2139.0939711537612</v>
      </c>
      <c r="CF51" s="181">
        <v>2096.312091730686</v>
      </c>
      <c r="CG51" s="181">
        <v>2502.1657211630995</v>
      </c>
      <c r="CH51" s="181">
        <v>2502.1657211630995</v>
      </c>
      <c r="CI51" s="181">
        <v>2502.1657211630995</v>
      </c>
      <c r="CJ51" s="181">
        <v>2553.2303277174483</v>
      </c>
      <c r="CK51" s="181">
        <v>2578.7626309946227</v>
      </c>
      <c r="CL51" s="181">
        <v>2578.7626309946227</v>
      </c>
      <c r="CM51" s="181">
        <v>2553.2303277174519</v>
      </c>
      <c r="CN51" s="142"/>
      <c r="CO51" s="142"/>
      <c r="CP51" s="142"/>
      <c r="CQ51" s="142"/>
      <c r="CR51" s="181">
        <v>2553.2303277174519</v>
      </c>
      <c r="CS51" s="181">
        <v>2553.2303277174519</v>
      </c>
      <c r="CT51" s="181">
        <v>2553.2303277174519</v>
      </c>
      <c r="CU51" s="181">
        <v>2553.2303277174519</v>
      </c>
      <c r="CV51" s="181">
        <v>2553.2303277174519</v>
      </c>
      <c r="CW51" s="181">
        <v>2527.6980244402771</v>
      </c>
      <c r="CX51" s="181">
        <v>2502.1657211631027</v>
      </c>
      <c r="CY51" s="181">
        <v>2553.2303277174519</v>
      </c>
      <c r="CZ51" s="181">
        <v>2476.6334178859283</v>
      </c>
      <c r="DA51" s="181">
        <v>2689.5116207719511</v>
      </c>
      <c r="DB51" s="181">
        <v>2689.5116207719511</v>
      </c>
      <c r="DC51" s="181">
        <v>2689.5116207719511</v>
      </c>
      <c r="DD51" s="181">
        <v>2689.5116207719511</v>
      </c>
      <c r="DE51" s="181">
        <v>2689.5116207719511</v>
      </c>
      <c r="DF51" s="181">
        <v>2662.6165045642315</v>
      </c>
      <c r="DG51" s="181">
        <v>2689.5116207719511</v>
      </c>
      <c r="DH51" s="181">
        <v>2649.1689464603719</v>
      </c>
      <c r="DI51" s="181">
        <v>2649.1689464603719</v>
      </c>
      <c r="DJ51" s="146">
        <v>2608.8262721487922</v>
      </c>
    </row>
    <row r="52" spans="1:114">
      <c r="A52" s="1">
        <v>57</v>
      </c>
      <c r="B52" s="1">
        <v>57</v>
      </c>
      <c r="C52" s="1"/>
      <c r="D52" s="1">
        <v>4</v>
      </c>
      <c r="F52" t="s">
        <v>203</v>
      </c>
      <c r="G52" t="s">
        <v>204</v>
      </c>
      <c r="H52" t="s">
        <v>206</v>
      </c>
      <c r="I52" t="s">
        <v>206</v>
      </c>
      <c r="J52" t="s">
        <v>202</v>
      </c>
      <c r="N52" s="218">
        <v>11.5</v>
      </c>
      <c r="O52" s="186">
        <v>20125</v>
      </c>
      <c r="Y52" s="188">
        <v>2505.6871933988118</v>
      </c>
      <c r="Z52" s="181">
        <v>2505.6871933988118</v>
      </c>
      <c r="AA52" s="181">
        <v>2505.6871933988118</v>
      </c>
      <c r="AB52" s="181">
        <v>2505.6871933988118</v>
      </c>
      <c r="AC52" s="142"/>
      <c r="AD52" s="142"/>
      <c r="AE52" s="142"/>
      <c r="AF52" s="142"/>
      <c r="AG52" s="142"/>
      <c r="AH52" s="142"/>
      <c r="AI52" s="181">
        <v>2515.750194175514</v>
      </c>
      <c r="AJ52" s="181">
        <v>2515.750194175514</v>
      </c>
      <c r="AK52" s="181">
        <v>2515.750194175514</v>
      </c>
      <c r="AL52" s="181">
        <v>2515.750194175514</v>
      </c>
      <c r="AM52" s="181">
        <v>2515.750194175514</v>
      </c>
      <c r="AN52" s="181">
        <v>2515.750194175514</v>
      </c>
      <c r="AO52" s="181">
        <v>2515.7501941755181</v>
      </c>
      <c r="AP52" s="181">
        <v>2515.7501941755181</v>
      </c>
      <c r="AQ52" s="181">
        <v>2515.7501941755181</v>
      </c>
      <c r="AR52" s="142"/>
      <c r="AS52" s="181">
        <v>2495.6241926221137</v>
      </c>
      <c r="AT52" s="181">
        <v>2490.5926922337626</v>
      </c>
      <c r="AU52" s="181">
        <v>2490.5926922337626</v>
      </c>
      <c r="AV52" s="181">
        <v>2465.4351902920075</v>
      </c>
      <c r="AW52" s="181">
        <v>2515.7501941755181</v>
      </c>
      <c r="AX52" s="181">
        <v>2515.7501941755181</v>
      </c>
      <c r="AY52" s="181">
        <v>2515.7501941755181</v>
      </c>
      <c r="AZ52" s="181">
        <v>2515.7501941755181</v>
      </c>
      <c r="BA52" s="181">
        <v>2515.7501941755181</v>
      </c>
      <c r="BB52" s="181">
        <v>2515.7501941755181</v>
      </c>
      <c r="BC52" s="181">
        <v>2204.3290564250733</v>
      </c>
      <c r="BD52" s="181">
        <v>2191.023247231361</v>
      </c>
      <c r="BE52" s="181">
        <v>2226.505405081261</v>
      </c>
      <c r="BF52" s="181">
        <v>2217.6348656187861</v>
      </c>
      <c r="BG52" s="181">
        <v>2217.6348656187861</v>
      </c>
      <c r="BH52" s="181">
        <v>2217.6348656187811</v>
      </c>
      <c r="BI52" s="181">
        <v>2217.6348656187811</v>
      </c>
      <c r="BJ52" s="181">
        <v>2210.9819610219242</v>
      </c>
      <c r="BK52" s="181">
        <v>2204.3490151388587</v>
      </c>
      <c r="BL52" s="181">
        <v>2195.458516962593</v>
      </c>
      <c r="BM52" s="181">
        <v>2206.5466912906868</v>
      </c>
      <c r="BN52" s="181">
        <v>2206.5466912906868</v>
      </c>
      <c r="BO52" s="181">
        <v>2206.5466912906868</v>
      </c>
      <c r="BP52" s="181">
        <v>2206.5466912906868</v>
      </c>
      <c r="BQ52" s="181">
        <v>2206.5466912906868</v>
      </c>
      <c r="BR52" s="181">
        <v>2217.6348656187811</v>
      </c>
      <c r="BS52" s="181">
        <v>2217.6348656187811</v>
      </c>
      <c r="BT52" s="181">
        <v>2217.6348656187811</v>
      </c>
      <c r="BU52" s="181">
        <v>2186.6701722545213</v>
      </c>
      <c r="BV52" s="142"/>
      <c r="BW52" s="142"/>
      <c r="BX52" s="181">
        <v>2171.4396337413054</v>
      </c>
      <c r="BY52" s="181">
        <v>2175.7912161736531</v>
      </c>
      <c r="BZ52" s="181">
        <v>2164.9122600927849</v>
      </c>
      <c r="CA52" s="181">
        <v>2164.9122600927849</v>
      </c>
      <c r="CB52" s="181">
        <v>2182.3185898221741</v>
      </c>
      <c r="CC52" s="181">
        <v>2158.3848864442643</v>
      </c>
      <c r="CD52" s="181">
        <v>2177.9670073898264</v>
      </c>
      <c r="CE52" s="181">
        <v>2175.7912161736531</v>
      </c>
      <c r="CF52" s="181">
        <v>2132.2753918501803</v>
      </c>
      <c r="CG52" s="181">
        <v>2537.6427749214522</v>
      </c>
      <c r="CH52" s="181">
        <v>2537.6427749214522</v>
      </c>
      <c r="CI52" s="181">
        <v>2537.6427749214522</v>
      </c>
      <c r="CJ52" s="181">
        <v>2589.4314029810739</v>
      </c>
      <c r="CK52" s="181">
        <v>2589.4314029810739</v>
      </c>
      <c r="CL52" s="181">
        <v>2589.4314029810739</v>
      </c>
      <c r="CM52" s="181">
        <v>2589.4314029810689</v>
      </c>
      <c r="CN52" s="142"/>
      <c r="CO52" s="142"/>
      <c r="CP52" s="142"/>
      <c r="CQ52" s="142"/>
      <c r="CR52" s="181">
        <v>2589.4314029810689</v>
      </c>
      <c r="CS52" s="181">
        <v>2589.4314029810689</v>
      </c>
      <c r="CT52" s="181">
        <v>2589.4314029810689</v>
      </c>
      <c r="CU52" s="181">
        <v>2589.4314029810689</v>
      </c>
      <c r="CV52" s="181">
        <v>2589.4314029810689</v>
      </c>
      <c r="CW52" s="181">
        <v>2563.5370889512583</v>
      </c>
      <c r="CX52" s="181">
        <v>2537.6427749214472</v>
      </c>
      <c r="CY52" s="181">
        <v>2589.4314029810689</v>
      </c>
      <c r="CZ52" s="181">
        <v>2511.7484608916366</v>
      </c>
      <c r="DA52" s="181">
        <v>2734.2302768514846</v>
      </c>
      <c r="DB52" s="181">
        <v>2734.2302768514846</v>
      </c>
      <c r="DC52" s="181">
        <v>2734.2302768514846</v>
      </c>
      <c r="DD52" s="181">
        <v>2734.2302768514846</v>
      </c>
      <c r="DE52" s="181">
        <v>2734.2302768514883</v>
      </c>
      <c r="DF52" s="181">
        <v>2706.8879740829734</v>
      </c>
      <c r="DG52" s="181">
        <v>2734.2302768514883</v>
      </c>
      <c r="DH52" s="181">
        <v>2693.2168226987155</v>
      </c>
      <c r="DI52" s="181">
        <v>2693.2168226987155</v>
      </c>
      <c r="DJ52" s="146">
        <v>2652.2033685459437</v>
      </c>
    </row>
    <row r="53" spans="1:114">
      <c r="A53" s="1">
        <v>60</v>
      </c>
      <c r="B53" s="1">
        <v>60</v>
      </c>
      <c r="C53" s="1"/>
      <c r="D53" s="1">
        <v>5</v>
      </c>
      <c r="F53" t="s">
        <v>204</v>
      </c>
      <c r="G53" t="s">
        <v>206</v>
      </c>
      <c r="H53" t="s">
        <v>206</v>
      </c>
      <c r="I53" t="s">
        <v>206</v>
      </c>
      <c r="J53" t="s">
        <v>202</v>
      </c>
      <c r="N53" s="218">
        <v>11.6</v>
      </c>
      <c r="O53" s="186">
        <v>20300</v>
      </c>
      <c r="Y53" s="188">
        <v>2540.8470782244631</v>
      </c>
      <c r="Z53" s="181">
        <v>2540.8470782244631</v>
      </c>
      <c r="AA53" s="181">
        <v>2540.8470782244631</v>
      </c>
      <c r="AB53" s="181">
        <v>2540.8470782244631</v>
      </c>
      <c r="AC53" s="142"/>
      <c r="AD53" s="142"/>
      <c r="AE53" s="142"/>
      <c r="AF53" s="142"/>
      <c r="AG53" s="142"/>
      <c r="AH53" s="142"/>
      <c r="AI53" s="181">
        <v>2551.051283357895</v>
      </c>
      <c r="AJ53" s="181">
        <v>2551.051283357895</v>
      </c>
      <c r="AK53" s="181">
        <v>2551.051283357895</v>
      </c>
      <c r="AL53" s="181">
        <v>2551.051283357895</v>
      </c>
      <c r="AM53" s="181">
        <v>2551.051283357895</v>
      </c>
      <c r="AN53" s="181">
        <v>2551.051283357895</v>
      </c>
      <c r="AO53" s="181">
        <v>2551.051283357895</v>
      </c>
      <c r="AP53" s="181">
        <v>2551.051283357895</v>
      </c>
      <c r="AQ53" s="181">
        <v>2551.051283357895</v>
      </c>
      <c r="AR53" s="142"/>
      <c r="AS53" s="181">
        <v>2530.642873091032</v>
      </c>
      <c r="AT53" s="181">
        <v>2525.540770524316</v>
      </c>
      <c r="AU53" s="181">
        <v>2525.540770524316</v>
      </c>
      <c r="AV53" s="181">
        <v>2500.030257690737</v>
      </c>
      <c r="AW53" s="181">
        <v>2551.051283357895</v>
      </c>
      <c r="AX53" s="181">
        <v>2551.051283357895</v>
      </c>
      <c r="AY53" s="181">
        <v>2551.051283357895</v>
      </c>
      <c r="AZ53" s="181">
        <v>2551.051283357895</v>
      </c>
      <c r="BA53" s="181">
        <v>2551.051283357895</v>
      </c>
      <c r="BB53" s="181">
        <v>2551.051283357895</v>
      </c>
      <c r="BC53" s="181">
        <v>2239.5827366516032</v>
      </c>
      <c r="BD53" s="181">
        <v>2226.0641285832839</v>
      </c>
      <c r="BE53" s="181">
        <v>2262.1137500988025</v>
      </c>
      <c r="BF53" s="181">
        <v>2253.1013447199225</v>
      </c>
      <c r="BG53" s="181">
        <v>2253.1013447199225</v>
      </c>
      <c r="BH53" s="181">
        <v>2253.101344719928</v>
      </c>
      <c r="BI53" s="181">
        <v>2253.101344719928</v>
      </c>
      <c r="BJ53" s="181">
        <v>2246.3420406857681</v>
      </c>
      <c r="BK53" s="181">
        <v>2239.603014563711</v>
      </c>
      <c r="BL53" s="181">
        <v>2230.5703312727287</v>
      </c>
      <c r="BM53" s="181">
        <v>2241.8358379963283</v>
      </c>
      <c r="BN53" s="181">
        <v>2241.8358379963283</v>
      </c>
      <c r="BO53" s="181">
        <v>2241.8358379963283</v>
      </c>
      <c r="BP53" s="181">
        <v>2241.8358379963283</v>
      </c>
      <c r="BQ53" s="181">
        <v>2241.8358379963283</v>
      </c>
      <c r="BR53" s="181">
        <v>2253.101344719928</v>
      </c>
      <c r="BS53" s="181">
        <v>2253.101344719928</v>
      </c>
      <c r="BT53" s="181">
        <v>2253.101344719928</v>
      </c>
      <c r="BU53" s="181">
        <v>2222.4802006195132</v>
      </c>
      <c r="BV53" s="142"/>
      <c r="BW53" s="142"/>
      <c r="BX53" s="181">
        <v>2207.0002390231584</v>
      </c>
      <c r="BY53" s="181">
        <v>2211.4230851935454</v>
      </c>
      <c r="BZ53" s="181">
        <v>2200.3659697675776</v>
      </c>
      <c r="CA53" s="181">
        <v>2200.3659697675776</v>
      </c>
      <c r="CB53" s="181">
        <v>2218.0573544491258</v>
      </c>
      <c r="CC53" s="181">
        <v>2193.7317005119971</v>
      </c>
      <c r="CD53" s="181">
        <v>2213.6345082787388</v>
      </c>
      <c r="CE53" s="181">
        <v>2211.4230851935454</v>
      </c>
      <c r="CF53" s="181">
        <v>2167.1946234896741</v>
      </c>
      <c r="CG53" s="181">
        <v>2572.0757601998062</v>
      </c>
      <c r="CH53" s="181">
        <v>2572.0757601998062</v>
      </c>
      <c r="CI53" s="181">
        <v>2572.0757601998062</v>
      </c>
      <c r="CJ53" s="181">
        <v>2624.5671022447004</v>
      </c>
      <c r="CK53" s="181">
        <v>2624.5671022447004</v>
      </c>
      <c r="CL53" s="181">
        <v>2624.5671022447004</v>
      </c>
      <c r="CM53" s="181">
        <v>2624.5671022446968</v>
      </c>
      <c r="CN53" s="142"/>
      <c r="CO53" s="142"/>
      <c r="CP53" s="142"/>
      <c r="CQ53" s="142"/>
      <c r="CR53" s="181">
        <v>2624.5671022446968</v>
      </c>
      <c r="CS53" s="181">
        <v>2624.5671022446968</v>
      </c>
      <c r="CT53" s="181">
        <v>2624.5671022446968</v>
      </c>
      <c r="CU53" s="181">
        <v>2624.5671022446968</v>
      </c>
      <c r="CV53" s="181">
        <v>2624.5671022446968</v>
      </c>
      <c r="CW53" s="181">
        <v>2598.3214312222499</v>
      </c>
      <c r="CX53" s="181">
        <v>2572.0757601998025</v>
      </c>
      <c r="CY53" s="181">
        <v>2624.5671022446968</v>
      </c>
      <c r="CZ53" s="181">
        <v>2545.8300891773556</v>
      </c>
      <c r="DA53" s="181">
        <v>2777.8835569310172</v>
      </c>
      <c r="DB53" s="181">
        <v>2777.8835569310172</v>
      </c>
      <c r="DC53" s="181">
        <v>2777.8835569310172</v>
      </c>
      <c r="DD53" s="181">
        <v>2777.8835569310172</v>
      </c>
      <c r="DE53" s="181">
        <v>2777.8835569310145</v>
      </c>
      <c r="DF53" s="181">
        <v>2750.1047213617044</v>
      </c>
      <c r="DG53" s="181">
        <v>2777.8835569310145</v>
      </c>
      <c r="DH53" s="181">
        <v>2736.2153035770493</v>
      </c>
      <c r="DI53" s="181">
        <v>2736.2153035770493</v>
      </c>
      <c r="DJ53" s="146">
        <v>2694.5470502230842</v>
      </c>
    </row>
    <row r="54" spans="1:114">
      <c r="A54" s="1">
        <v>61</v>
      </c>
      <c r="B54" s="1">
        <v>61</v>
      </c>
      <c r="C54" s="1"/>
      <c r="D54" s="1">
        <v>5</v>
      </c>
      <c r="F54" t="s">
        <v>204</v>
      </c>
      <c r="G54" t="s">
        <v>206</v>
      </c>
      <c r="H54" t="s">
        <v>206</v>
      </c>
      <c r="I54" t="s">
        <v>206</v>
      </c>
      <c r="J54" t="s">
        <v>202</v>
      </c>
      <c r="N54" s="218">
        <v>12</v>
      </c>
      <c r="O54" s="186">
        <v>21000</v>
      </c>
      <c r="Y54" s="188">
        <v>2572.7878429477028</v>
      </c>
      <c r="Z54" s="181">
        <v>2572.7878429477028</v>
      </c>
      <c r="AA54" s="181">
        <v>2572.7878429477028</v>
      </c>
      <c r="AB54" s="181">
        <v>2572.7878429477028</v>
      </c>
      <c r="AC54" s="142"/>
      <c r="AD54" s="142"/>
      <c r="AE54" s="142"/>
      <c r="AF54" s="142"/>
      <c r="AG54" s="142"/>
      <c r="AH54" s="142"/>
      <c r="AI54" s="181">
        <v>2583.1203242446813</v>
      </c>
      <c r="AJ54" s="181">
        <v>2583.1203242446813</v>
      </c>
      <c r="AK54" s="181">
        <v>2583.1203242446813</v>
      </c>
      <c r="AL54" s="181">
        <v>2583.1203242446813</v>
      </c>
      <c r="AM54" s="181">
        <v>2583.1203242446813</v>
      </c>
      <c r="AN54" s="181">
        <v>2583.1203242446813</v>
      </c>
      <c r="AO54" s="181">
        <v>2583.1203242446827</v>
      </c>
      <c r="AP54" s="181">
        <v>2583.1203242446827</v>
      </c>
      <c r="AQ54" s="181">
        <v>2583.1203242446827</v>
      </c>
      <c r="AR54" s="142"/>
      <c r="AS54" s="181">
        <v>2562.4553616507255</v>
      </c>
      <c r="AT54" s="181">
        <v>2557.2891210022362</v>
      </c>
      <c r="AU54" s="181">
        <v>2557.2891210022362</v>
      </c>
      <c r="AV54" s="181">
        <v>2531.4579177597889</v>
      </c>
      <c r="AW54" s="181">
        <v>2583.1203242446827</v>
      </c>
      <c r="AX54" s="181">
        <v>2583.1203242446827</v>
      </c>
      <c r="AY54" s="181">
        <v>2583.1203242446827</v>
      </c>
      <c r="AZ54" s="181">
        <v>2583.1203242446827</v>
      </c>
      <c r="BA54" s="181">
        <v>2583.1203242446827</v>
      </c>
      <c r="BB54" s="181">
        <v>2583.1203242446827</v>
      </c>
      <c r="BC54" s="181">
        <v>2280.1313355981338</v>
      </c>
      <c r="BD54" s="181">
        <v>2266.3679673752072</v>
      </c>
      <c r="BE54" s="181">
        <v>2303.0702826363445</v>
      </c>
      <c r="BF54" s="181">
        <v>2293.8947038210599</v>
      </c>
      <c r="BG54" s="181">
        <v>2293.8947038210599</v>
      </c>
      <c r="BH54" s="181">
        <v>2293.8947038210645</v>
      </c>
      <c r="BI54" s="181">
        <v>2293.8947038210645</v>
      </c>
      <c r="BJ54" s="181">
        <v>2287.0130197096014</v>
      </c>
      <c r="BK54" s="181">
        <v>2280.1519806504725</v>
      </c>
      <c r="BL54" s="181">
        <v>2270.9557567828538</v>
      </c>
      <c r="BM54" s="181">
        <v>2282.4252303019589</v>
      </c>
      <c r="BN54" s="181">
        <v>2282.4252303019589</v>
      </c>
      <c r="BO54" s="181">
        <v>2282.4252303019589</v>
      </c>
      <c r="BP54" s="181">
        <v>2282.4252303019589</v>
      </c>
      <c r="BQ54" s="181">
        <v>2282.4252303019589</v>
      </c>
      <c r="BR54" s="181">
        <v>2293.8947038210645</v>
      </c>
      <c r="BS54" s="181">
        <v>2293.8947038210645</v>
      </c>
      <c r="BT54" s="181">
        <v>2293.8947038210645</v>
      </c>
      <c r="BU54" s="181">
        <v>2254.9589120132559</v>
      </c>
      <c r="BV54" s="142"/>
      <c r="BW54" s="142"/>
      <c r="BX54" s="181">
        <v>2239.252730536547</v>
      </c>
      <c r="BY54" s="181">
        <v>2243.7402109584641</v>
      </c>
      <c r="BZ54" s="181">
        <v>2232.5215099036714</v>
      </c>
      <c r="CA54" s="181">
        <v>2232.5215099036714</v>
      </c>
      <c r="CB54" s="181">
        <v>2250.4714315913388</v>
      </c>
      <c r="CC54" s="181">
        <v>2225.7902892707962</v>
      </c>
      <c r="CD54" s="181">
        <v>2245.9839511694222</v>
      </c>
      <c r="CE54" s="181">
        <v>2243.7402109584641</v>
      </c>
      <c r="CF54" s="181">
        <v>2198.8654067392949</v>
      </c>
      <c r="CG54" s="181">
        <v>2611.72908787816</v>
      </c>
      <c r="CH54" s="181">
        <v>2611.72908787816</v>
      </c>
      <c r="CI54" s="181">
        <v>2611.72908787816</v>
      </c>
      <c r="CJ54" s="181">
        <v>2665.0296815083266</v>
      </c>
      <c r="CK54" s="181">
        <v>2665.0296815083266</v>
      </c>
      <c r="CL54" s="181">
        <v>2665.0296815083266</v>
      </c>
      <c r="CM54" s="181">
        <v>2665.0296815083238</v>
      </c>
      <c r="CN54" s="142"/>
      <c r="CO54" s="142"/>
      <c r="CP54" s="142"/>
      <c r="CQ54" s="142"/>
      <c r="CR54" s="181">
        <v>2665.0296815083238</v>
      </c>
      <c r="CS54" s="181">
        <v>2665.0296815083238</v>
      </c>
      <c r="CT54" s="181">
        <v>2665.0296815083238</v>
      </c>
      <c r="CU54" s="181">
        <v>2665.0296815083238</v>
      </c>
      <c r="CV54" s="181">
        <v>2665.0296815083238</v>
      </c>
      <c r="CW54" s="181">
        <v>2638.3793846932404</v>
      </c>
      <c r="CX54" s="181">
        <v>2611.7290878781573</v>
      </c>
      <c r="CY54" s="181">
        <v>2665.0296815083238</v>
      </c>
      <c r="CZ54" s="181">
        <v>2585.0787910630743</v>
      </c>
      <c r="DA54" s="181">
        <v>2818.3461361946438</v>
      </c>
      <c r="DB54" s="181">
        <v>2818.3461361946438</v>
      </c>
      <c r="DC54" s="181">
        <v>2818.3461361946438</v>
      </c>
      <c r="DD54" s="181">
        <v>2818.3461361946438</v>
      </c>
      <c r="DE54" s="181">
        <v>2818.346136194642</v>
      </c>
      <c r="DF54" s="181">
        <v>2790.1626748326958</v>
      </c>
      <c r="DG54" s="181">
        <v>2818.346136194642</v>
      </c>
      <c r="DH54" s="181">
        <v>2776.0709441517224</v>
      </c>
      <c r="DI54" s="181">
        <v>2776.0709441517224</v>
      </c>
      <c r="DJ54" s="146">
        <v>2733.7957521088028</v>
      </c>
    </row>
    <row r="55" spans="1:114">
      <c r="A55" s="1">
        <v>62</v>
      </c>
      <c r="B55" s="1">
        <v>62</v>
      </c>
      <c r="C55" s="1"/>
      <c r="D55" s="1">
        <v>5</v>
      </c>
      <c r="F55" t="s">
        <v>204</v>
      </c>
      <c r="G55" t="s">
        <v>206</v>
      </c>
      <c r="H55" t="s">
        <v>206</v>
      </c>
      <c r="I55" t="s">
        <v>206</v>
      </c>
      <c r="J55" t="s">
        <v>202</v>
      </c>
      <c r="N55" s="218">
        <v>12.4</v>
      </c>
      <c r="O55" s="186">
        <v>21700</v>
      </c>
      <c r="Y55" s="188">
        <v>2603.6674931749417</v>
      </c>
      <c r="Z55" s="181">
        <v>2603.6674931749417</v>
      </c>
      <c r="AA55" s="181">
        <v>2603.6674931749417</v>
      </c>
      <c r="AB55" s="181">
        <v>2603.6674931749417</v>
      </c>
      <c r="AC55" s="142"/>
      <c r="AD55" s="142"/>
      <c r="AE55" s="142"/>
      <c r="AF55" s="142"/>
      <c r="AG55" s="142"/>
      <c r="AH55" s="142"/>
      <c r="AI55" s="181">
        <v>2614.1239891314672</v>
      </c>
      <c r="AJ55" s="181">
        <v>2614.1239891314672</v>
      </c>
      <c r="AK55" s="181">
        <v>2614.1239891314672</v>
      </c>
      <c r="AL55" s="181">
        <v>2614.1239891314672</v>
      </c>
      <c r="AM55" s="181">
        <v>2614.1239891314672</v>
      </c>
      <c r="AN55" s="181">
        <v>2614.1239891314672</v>
      </c>
      <c r="AO55" s="181">
        <v>2614.1239891314708</v>
      </c>
      <c r="AP55" s="181">
        <v>2614.1239891314708</v>
      </c>
      <c r="AQ55" s="181">
        <v>2614.1239891314708</v>
      </c>
      <c r="AR55" s="142"/>
      <c r="AS55" s="181">
        <v>2593.2109972184185</v>
      </c>
      <c r="AT55" s="181">
        <v>2587.982749240156</v>
      </c>
      <c r="AU55" s="181">
        <v>2587.982749240156</v>
      </c>
      <c r="AV55" s="181">
        <v>2561.8415093488411</v>
      </c>
      <c r="AW55" s="181">
        <v>2614.1239891314708</v>
      </c>
      <c r="AX55" s="181">
        <v>2614.1239891314708</v>
      </c>
      <c r="AY55" s="181">
        <v>2614.1239891314708</v>
      </c>
      <c r="AZ55" s="181">
        <v>2614.1239891314708</v>
      </c>
      <c r="BA55" s="181">
        <v>2614.1239891314708</v>
      </c>
      <c r="BB55" s="181">
        <v>2614.1239891314708</v>
      </c>
      <c r="BC55" s="181">
        <v>2319.6209508006641</v>
      </c>
      <c r="BD55" s="181">
        <v>2305.6192146791309</v>
      </c>
      <c r="BE55" s="181">
        <v>2342.9571776698863</v>
      </c>
      <c r="BF55" s="181">
        <v>2333.6226869221973</v>
      </c>
      <c r="BG55" s="181">
        <v>2333.6226869221973</v>
      </c>
      <c r="BH55" s="181">
        <v>2333.622686922201</v>
      </c>
      <c r="BI55" s="181">
        <v>2333.622686922201</v>
      </c>
      <c r="BJ55" s="181">
        <v>2326.6218188614348</v>
      </c>
      <c r="BK55" s="181">
        <v>2319.6419534048505</v>
      </c>
      <c r="BL55" s="181">
        <v>2310.2864600529788</v>
      </c>
      <c r="BM55" s="181">
        <v>2321.9545734875901</v>
      </c>
      <c r="BN55" s="181">
        <v>2321.9545734875901</v>
      </c>
      <c r="BO55" s="181">
        <v>2321.9545734875901</v>
      </c>
      <c r="BP55" s="181">
        <v>2321.9545734875901</v>
      </c>
      <c r="BQ55" s="181">
        <v>2321.9545734875901</v>
      </c>
      <c r="BR55" s="181">
        <v>2333.622686922201</v>
      </c>
      <c r="BS55" s="181">
        <v>2333.622686922201</v>
      </c>
      <c r="BT55" s="181">
        <v>2333.622686922201</v>
      </c>
      <c r="BU55" s="181">
        <v>2286.3669205270003</v>
      </c>
      <c r="BV55" s="142"/>
      <c r="BW55" s="142"/>
      <c r="BX55" s="181">
        <v>2270.441976801937</v>
      </c>
      <c r="BY55" s="181">
        <v>2274.9919607233833</v>
      </c>
      <c r="BZ55" s="181">
        <v>2263.6170009197667</v>
      </c>
      <c r="CA55" s="181">
        <v>2263.6170009197667</v>
      </c>
      <c r="CB55" s="181">
        <v>2281.8169366055531</v>
      </c>
      <c r="CC55" s="181">
        <v>2256.7920250375964</v>
      </c>
      <c r="CD55" s="181">
        <v>2277.2669526841069</v>
      </c>
      <c r="CE55" s="181">
        <v>2274.9919607233833</v>
      </c>
      <c r="CF55" s="181">
        <v>2229.4921215089157</v>
      </c>
      <c r="CG55" s="181">
        <v>2650.3383470765129</v>
      </c>
      <c r="CH55" s="181">
        <v>2650.3383470765129</v>
      </c>
      <c r="CI55" s="181">
        <v>2650.3383470765129</v>
      </c>
      <c r="CJ55" s="181">
        <v>2704.4268847719518</v>
      </c>
      <c r="CK55" s="181">
        <v>2704.4268847719518</v>
      </c>
      <c r="CL55" s="181">
        <v>2704.4268847719518</v>
      </c>
      <c r="CM55" s="181">
        <v>2704.4268847719513</v>
      </c>
      <c r="CN55" s="142"/>
      <c r="CO55" s="142"/>
      <c r="CP55" s="142"/>
      <c r="CQ55" s="142"/>
      <c r="CR55" s="181">
        <v>2704.4268847719513</v>
      </c>
      <c r="CS55" s="181">
        <v>2704.4268847719513</v>
      </c>
      <c r="CT55" s="181">
        <v>2704.4268847719513</v>
      </c>
      <c r="CU55" s="181">
        <v>2704.4268847719513</v>
      </c>
      <c r="CV55" s="181">
        <v>2704.4268847719513</v>
      </c>
      <c r="CW55" s="181">
        <v>2677.3826159242317</v>
      </c>
      <c r="CX55" s="181">
        <v>2650.3383470765125</v>
      </c>
      <c r="CY55" s="181">
        <v>2704.4268847719513</v>
      </c>
      <c r="CZ55" s="181">
        <v>2623.2940782287924</v>
      </c>
      <c r="DA55" s="181">
        <v>2857.7433394582695</v>
      </c>
      <c r="DB55" s="181">
        <v>2857.7433394582695</v>
      </c>
      <c r="DC55" s="181">
        <v>2857.7433394582695</v>
      </c>
      <c r="DD55" s="181">
        <v>2857.7433394582695</v>
      </c>
      <c r="DE55" s="181">
        <v>2857.743339458269</v>
      </c>
      <c r="DF55" s="181">
        <v>2829.1659060636862</v>
      </c>
      <c r="DG55" s="181">
        <v>2857.743339458269</v>
      </c>
      <c r="DH55" s="181">
        <v>2814.8771893663952</v>
      </c>
      <c r="DI55" s="181">
        <v>2814.8771893663952</v>
      </c>
      <c r="DJ55" s="146">
        <v>2772.011039274521</v>
      </c>
    </row>
    <row r="56" spans="1:114">
      <c r="A56" s="1">
        <v>63</v>
      </c>
      <c r="B56" s="1">
        <v>63</v>
      </c>
      <c r="C56" s="1"/>
      <c r="D56" s="1">
        <v>5</v>
      </c>
      <c r="F56" t="s">
        <v>204</v>
      </c>
      <c r="G56" t="s">
        <v>206</v>
      </c>
      <c r="H56" t="s">
        <v>206</v>
      </c>
      <c r="I56" t="s">
        <v>206</v>
      </c>
      <c r="J56" t="s">
        <v>202</v>
      </c>
      <c r="N56" s="218">
        <v>12.5</v>
      </c>
      <c r="O56" s="186">
        <v>21875</v>
      </c>
      <c r="Y56" s="188">
        <v>2632.4249144101805</v>
      </c>
      <c r="Z56" s="181">
        <v>2632.4249144101805</v>
      </c>
      <c r="AA56" s="181">
        <v>2632.4249144101805</v>
      </c>
      <c r="AB56" s="181">
        <v>2632.4249144101805</v>
      </c>
      <c r="AC56" s="142"/>
      <c r="AD56" s="142"/>
      <c r="AE56" s="142"/>
      <c r="AF56" s="142"/>
      <c r="AG56" s="142"/>
      <c r="AH56" s="142"/>
      <c r="AI56" s="181">
        <v>2642.9969020182534</v>
      </c>
      <c r="AJ56" s="181">
        <v>2642.9969020182534</v>
      </c>
      <c r="AK56" s="181">
        <v>2642.9969020182534</v>
      </c>
      <c r="AL56" s="181">
        <v>2642.9969020182534</v>
      </c>
      <c r="AM56" s="181">
        <v>2642.9969020182534</v>
      </c>
      <c r="AN56" s="181">
        <v>2642.9969020182534</v>
      </c>
      <c r="AO56" s="181">
        <v>2642.9969020182584</v>
      </c>
      <c r="AP56" s="181">
        <v>2642.9969020182584</v>
      </c>
      <c r="AQ56" s="181">
        <v>2642.9969020182584</v>
      </c>
      <c r="AR56" s="142"/>
      <c r="AS56" s="181">
        <v>2621.8529268021121</v>
      </c>
      <c r="AT56" s="181">
        <v>2616.5669329980756</v>
      </c>
      <c r="AU56" s="181">
        <v>2616.5669329980756</v>
      </c>
      <c r="AV56" s="181">
        <v>2590.1369639778932</v>
      </c>
      <c r="AW56" s="181">
        <v>2642.9969020182584</v>
      </c>
      <c r="AX56" s="181">
        <v>2642.9969020182584</v>
      </c>
      <c r="AY56" s="181">
        <v>2642.9969020182584</v>
      </c>
      <c r="AZ56" s="181">
        <v>2642.9969020182584</v>
      </c>
      <c r="BA56" s="181">
        <v>2642.9969020182584</v>
      </c>
      <c r="BB56" s="181">
        <v>2642.9969020182584</v>
      </c>
      <c r="BC56" s="181">
        <v>2356.992598515194</v>
      </c>
      <c r="BD56" s="181">
        <v>2342.7652790070538</v>
      </c>
      <c r="BE56" s="181">
        <v>2380.7047976954277</v>
      </c>
      <c r="BF56" s="181">
        <v>2371.2199180233338</v>
      </c>
      <c r="BG56" s="181">
        <v>2371.2199180233338</v>
      </c>
      <c r="BH56" s="181">
        <v>2371.2199180233374</v>
      </c>
      <c r="BI56" s="181">
        <v>2371.2199180233374</v>
      </c>
      <c r="BJ56" s="181">
        <v>2364.1062582692675</v>
      </c>
      <c r="BK56" s="181">
        <v>2357.0139394944599</v>
      </c>
      <c r="BL56" s="181">
        <v>2347.5077188431042</v>
      </c>
      <c r="BM56" s="181">
        <v>2359.3638184332203</v>
      </c>
      <c r="BN56" s="181">
        <v>2359.3638184332203</v>
      </c>
      <c r="BO56" s="181">
        <v>2359.3638184332203</v>
      </c>
      <c r="BP56" s="181">
        <v>2359.3638184332203</v>
      </c>
      <c r="BQ56" s="181">
        <v>2359.3638184332203</v>
      </c>
      <c r="BR56" s="181">
        <v>2371.2199180233374</v>
      </c>
      <c r="BS56" s="181">
        <v>2371.2199180233374</v>
      </c>
      <c r="BT56" s="181">
        <v>2371.2199180233374</v>
      </c>
      <c r="BU56" s="181">
        <v>2315.6335232807446</v>
      </c>
      <c r="BV56" s="142"/>
      <c r="BW56" s="142"/>
      <c r="BX56" s="181">
        <v>2299.5047325713267</v>
      </c>
      <c r="BY56" s="181">
        <v>2304.1129584883033</v>
      </c>
      <c r="BZ56" s="181">
        <v>2292.5923936958616</v>
      </c>
      <c r="CA56" s="181">
        <v>2292.5923936958616</v>
      </c>
      <c r="CB56" s="181">
        <v>2311.025297363768</v>
      </c>
      <c r="CC56" s="181">
        <v>2285.6800548203969</v>
      </c>
      <c r="CD56" s="181">
        <v>2306.4170714467914</v>
      </c>
      <c r="CE56" s="181">
        <v>2304.1129584883033</v>
      </c>
      <c r="CF56" s="181">
        <v>2258.0306993185368</v>
      </c>
      <c r="CG56" s="181">
        <v>2686.8594693148661</v>
      </c>
      <c r="CH56" s="181">
        <v>2686.8594693148661</v>
      </c>
      <c r="CI56" s="181">
        <v>2686.8594693148661</v>
      </c>
      <c r="CJ56" s="181">
        <v>2741.6933360355779</v>
      </c>
      <c r="CK56" s="181">
        <v>2741.6933360355779</v>
      </c>
      <c r="CL56" s="181">
        <v>2741.6933360355779</v>
      </c>
      <c r="CM56" s="181">
        <v>2741.6933360355783</v>
      </c>
      <c r="CN56" s="142"/>
      <c r="CO56" s="142"/>
      <c r="CP56" s="142"/>
      <c r="CQ56" s="142"/>
      <c r="CR56" s="181">
        <v>2741.6933360355783</v>
      </c>
      <c r="CS56" s="181">
        <v>2741.6933360355783</v>
      </c>
      <c r="CT56" s="181">
        <v>2741.6933360355783</v>
      </c>
      <c r="CU56" s="181">
        <v>2741.6933360355783</v>
      </c>
      <c r="CV56" s="181">
        <v>2741.6933360355783</v>
      </c>
      <c r="CW56" s="181">
        <v>2714.2764026752225</v>
      </c>
      <c r="CX56" s="181">
        <v>2686.8594693148666</v>
      </c>
      <c r="CY56" s="181">
        <v>2741.6933360355783</v>
      </c>
      <c r="CZ56" s="181">
        <v>2659.4425359545107</v>
      </c>
      <c r="DA56" s="181">
        <v>2895.0097907218956</v>
      </c>
      <c r="DB56" s="181">
        <v>2895.0097907218956</v>
      </c>
      <c r="DC56" s="181">
        <v>2895.0097907218956</v>
      </c>
      <c r="DD56" s="181">
        <v>2895.0097907218956</v>
      </c>
      <c r="DE56" s="181">
        <v>2895.0097907218969</v>
      </c>
      <c r="DF56" s="181">
        <v>2866.0596928146783</v>
      </c>
      <c r="DG56" s="181">
        <v>2895.0097907218969</v>
      </c>
      <c r="DH56" s="181">
        <v>2851.5846438610683</v>
      </c>
      <c r="DI56" s="181">
        <v>2851.5846438610683</v>
      </c>
      <c r="DJ56" s="146">
        <v>2808.1594970002402</v>
      </c>
    </row>
    <row r="57" spans="1:114">
      <c r="A57" s="1">
        <v>64</v>
      </c>
      <c r="B57" s="1">
        <v>64</v>
      </c>
      <c r="C57" s="1"/>
      <c r="D57" s="1">
        <v>5</v>
      </c>
      <c r="F57" t="s">
        <v>204</v>
      </c>
      <c r="G57" t="s">
        <v>206</v>
      </c>
      <c r="H57" t="s">
        <v>206</v>
      </c>
      <c r="I57" t="s">
        <v>206</v>
      </c>
      <c r="J57" t="s">
        <v>202</v>
      </c>
      <c r="N57" s="218">
        <v>12.8</v>
      </c>
      <c r="O57" s="186">
        <v>22400</v>
      </c>
      <c r="Y57" s="188">
        <v>2657.9989921574197</v>
      </c>
      <c r="Z57" s="181">
        <v>2657.9989921574197</v>
      </c>
      <c r="AA57" s="181">
        <v>2657.9989921574197</v>
      </c>
      <c r="AB57" s="181">
        <v>2657.9989921574197</v>
      </c>
      <c r="AC57" s="142"/>
      <c r="AD57" s="142"/>
      <c r="AE57" s="142"/>
      <c r="AF57" s="142"/>
      <c r="AG57" s="142"/>
      <c r="AH57" s="142"/>
      <c r="AI57" s="181">
        <v>2668.6736869050396</v>
      </c>
      <c r="AJ57" s="181">
        <v>2668.6736869050396</v>
      </c>
      <c r="AK57" s="181">
        <v>2668.6736869050396</v>
      </c>
      <c r="AL57" s="181">
        <v>2668.6736869050396</v>
      </c>
      <c r="AM57" s="181">
        <v>2668.6736869050396</v>
      </c>
      <c r="AN57" s="181">
        <v>2668.6736869050396</v>
      </c>
      <c r="AO57" s="181">
        <v>2668.6736869050355</v>
      </c>
      <c r="AP57" s="181">
        <v>2668.6736869050355</v>
      </c>
      <c r="AQ57" s="181">
        <v>2668.6736869050355</v>
      </c>
      <c r="AR57" s="142"/>
      <c r="AS57" s="181">
        <v>2647.3242974097952</v>
      </c>
      <c r="AT57" s="181">
        <v>2641.9869500359855</v>
      </c>
      <c r="AU57" s="181">
        <v>2641.9869500359855</v>
      </c>
      <c r="AV57" s="181">
        <v>2615.300213166935</v>
      </c>
      <c r="AW57" s="181">
        <v>2668.6736869050355</v>
      </c>
      <c r="AX57" s="181">
        <v>2668.6736869050355</v>
      </c>
      <c r="AY57" s="181">
        <v>2668.6736869050355</v>
      </c>
      <c r="AZ57" s="181">
        <v>2668.6736869050355</v>
      </c>
      <c r="BA57" s="181">
        <v>2668.6736869050355</v>
      </c>
      <c r="BB57" s="181">
        <v>2668.6736869050355</v>
      </c>
      <c r="BC57" s="181">
        <v>2391.1872949977242</v>
      </c>
      <c r="BD57" s="181">
        <v>2376.7535688709772</v>
      </c>
      <c r="BE57" s="181">
        <v>2415.2435052089686</v>
      </c>
      <c r="BF57" s="181">
        <v>2405.6210211244711</v>
      </c>
      <c r="BG57" s="181">
        <v>2405.6210211244711</v>
      </c>
      <c r="BH57" s="181">
        <v>2405.6210211244743</v>
      </c>
      <c r="BI57" s="181">
        <v>2405.6210211244743</v>
      </c>
      <c r="BJ57" s="181">
        <v>2398.4041580611006</v>
      </c>
      <c r="BK57" s="181">
        <v>2391.2089455869173</v>
      </c>
      <c r="BL57" s="181">
        <v>2381.5648109132294</v>
      </c>
      <c r="BM57" s="181">
        <v>2393.5929160188516</v>
      </c>
      <c r="BN57" s="181">
        <v>2393.5929160188516</v>
      </c>
      <c r="BO57" s="181">
        <v>2393.5929160188516</v>
      </c>
      <c r="BP57" s="181">
        <v>2393.5929160188516</v>
      </c>
      <c r="BQ57" s="181">
        <v>2393.5929160188516</v>
      </c>
      <c r="BR57" s="181">
        <v>2405.6210211244743</v>
      </c>
      <c r="BS57" s="181">
        <v>2405.6210211244743</v>
      </c>
      <c r="BT57" s="181">
        <v>2405.6210211244743</v>
      </c>
      <c r="BU57" s="181">
        <v>2341.6880173944887</v>
      </c>
      <c r="BV57" s="142"/>
      <c r="BW57" s="142"/>
      <c r="BX57" s="181">
        <v>2325.3777525967166</v>
      </c>
      <c r="BY57" s="181">
        <v>2330.0378282532229</v>
      </c>
      <c r="BZ57" s="181">
        <v>2318.3876391119566</v>
      </c>
      <c r="CA57" s="181">
        <v>2318.3876391119566</v>
      </c>
      <c r="CB57" s="181">
        <v>2337.0279417379825</v>
      </c>
      <c r="CC57" s="181">
        <v>2311.3975256271974</v>
      </c>
      <c r="CD57" s="181">
        <v>2332.3678660814762</v>
      </c>
      <c r="CE57" s="181">
        <v>2330.0378282532229</v>
      </c>
      <c r="CF57" s="181">
        <v>2283.4370716881585</v>
      </c>
      <c r="CG57" s="181">
        <v>2720.24838611322</v>
      </c>
      <c r="CH57" s="181">
        <v>2720.24838611322</v>
      </c>
      <c r="CI57" s="181">
        <v>2720.24838611322</v>
      </c>
      <c r="CJ57" s="181">
        <v>2775.7636592992039</v>
      </c>
      <c r="CK57" s="181">
        <v>2775.7636592992039</v>
      </c>
      <c r="CL57" s="181">
        <v>2775.7636592992039</v>
      </c>
      <c r="CM57" s="181">
        <v>2775.7636592992062</v>
      </c>
      <c r="CN57" s="142"/>
      <c r="CO57" s="142"/>
      <c r="CP57" s="142"/>
      <c r="CQ57" s="142"/>
      <c r="CR57" s="181">
        <v>2775.7636592992062</v>
      </c>
      <c r="CS57" s="181">
        <v>2775.7636592992062</v>
      </c>
      <c r="CT57" s="181">
        <v>2775.7636592992062</v>
      </c>
      <c r="CU57" s="181">
        <v>2775.7636592992062</v>
      </c>
      <c r="CV57" s="181">
        <v>2775.7636592992062</v>
      </c>
      <c r="CW57" s="181">
        <v>2748.0060227062145</v>
      </c>
      <c r="CX57" s="181">
        <v>2720.2483861132223</v>
      </c>
      <c r="CY57" s="181">
        <v>2775.7636592992062</v>
      </c>
      <c r="CZ57" s="181">
        <v>2692.4907495202301</v>
      </c>
      <c r="DA57" s="181">
        <v>2920.5625331696142</v>
      </c>
      <c r="DB57" s="181">
        <v>2920.5625331696142</v>
      </c>
      <c r="DC57" s="181">
        <v>2920.5625331696142</v>
      </c>
      <c r="DD57" s="181">
        <v>2920.5625331696142</v>
      </c>
      <c r="DE57" s="181">
        <v>2920.5625331696147</v>
      </c>
      <c r="DF57" s="181">
        <v>2891.3569078379187</v>
      </c>
      <c r="DG57" s="181">
        <v>2920.5625331696147</v>
      </c>
      <c r="DH57" s="181">
        <v>2876.7540951720707</v>
      </c>
      <c r="DI57" s="181">
        <v>2876.7540951720707</v>
      </c>
      <c r="DJ57" s="146">
        <v>2832.9456571745259</v>
      </c>
    </row>
    <row r="58" spans="1:114" ht="14.65" thickBot="1">
      <c r="A58" s="1">
        <v>65</v>
      </c>
      <c r="B58" s="1">
        <v>65</v>
      </c>
      <c r="C58" s="1"/>
      <c r="D58" s="1">
        <v>5</v>
      </c>
      <c r="F58" t="s">
        <v>204</v>
      </c>
      <c r="G58" t="s">
        <v>206</v>
      </c>
      <c r="H58" t="s">
        <v>206</v>
      </c>
      <c r="I58" t="s">
        <v>206</v>
      </c>
      <c r="J58" t="s">
        <v>202</v>
      </c>
      <c r="N58" s="249">
        <v>13.6</v>
      </c>
      <c r="O58" s="186">
        <v>25000</v>
      </c>
      <c r="Y58" s="189">
        <v>2683.573069904658</v>
      </c>
      <c r="Z58" s="147">
        <v>2683.573069904658</v>
      </c>
      <c r="AA58" s="147">
        <v>2683.573069904658</v>
      </c>
      <c r="AB58" s="147">
        <v>2683.573069904658</v>
      </c>
      <c r="AC58" s="142"/>
      <c r="AD58" s="142"/>
      <c r="AE58" s="142"/>
      <c r="AF58" s="142"/>
      <c r="AG58" s="142"/>
      <c r="AH58" s="142"/>
      <c r="AI58" s="147">
        <v>2694.3504717918254</v>
      </c>
      <c r="AJ58" s="147">
        <v>2694.3504717918254</v>
      </c>
      <c r="AK58" s="147">
        <v>2694.3504717918254</v>
      </c>
      <c r="AL58" s="147">
        <v>2694.3504717918254</v>
      </c>
      <c r="AM58" s="147">
        <v>2694.3504717918254</v>
      </c>
      <c r="AN58" s="147">
        <v>2694.3504717918254</v>
      </c>
      <c r="AO58" s="147">
        <v>2694.3504717918231</v>
      </c>
      <c r="AP58" s="147">
        <v>2694.3504717918231</v>
      </c>
      <c r="AQ58" s="147">
        <v>2694.3504717918231</v>
      </c>
      <c r="AR58" s="142"/>
      <c r="AS58" s="147">
        <v>2672.7956680174884</v>
      </c>
      <c r="AT58" s="147">
        <v>2667.406967073905</v>
      </c>
      <c r="AU58" s="147">
        <v>2667.406967073905</v>
      </c>
      <c r="AV58" s="147">
        <v>2640.4634623559864</v>
      </c>
      <c r="AW58" s="147">
        <v>2694.3504717918231</v>
      </c>
      <c r="AX58" s="147">
        <v>2694.3504717918231</v>
      </c>
      <c r="AY58" s="147">
        <v>2694.3504717918231</v>
      </c>
      <c r="AZ58" s="147">
        <v>2694.3504717918231</v>
      </c>
      <c r="BA58" s="147">
        <v>2694.3504717918231</v>
      </c>
      <c r="BB58" s="147">
        <v>2694.3504717918231</v>
      </c>
      <c r="BC58" s="147">
        <v>2425.3819914802543</v>
      </c>
      <c r="BD58" s="147">
        <v>2410.7418587349007</v>
      </c>
      <c r="BE58" s="147">
        <v>2449.7822127225108</v>
      </c>
      <c r="BF58" s="147">
        <v>2440.0221242256084</v>
      </c>
      <c r="BG58" s="147">
        <v>2440.0221242256084</v>
      </c>
      <c r="BH58" s="147">
        <v>2440.0221242256107</v>
      </c>
      <c r="BI58" s="147">
        <v>2440.0221242256107</v>
      </c>
      <c r="BJ58" s="147">
        <v>2432.56</v>
      </c>
      <c r="BK58" s="147">
        <v>2432.56</v>
      </c>
      <c r="BL58" s="147">
        <v>2415.6219029833546</v>
      </c>
      <c r="BM58" s="147">
        <v>2427.8220136044824</v>
      </c>
      <c r="BN58" s="147">
        <v>2427.8220136044824</v>
      </c>
      <c r="BO58" s="147">
        <v>2427.8220136044824</v>
      </c>
      <c r="BP58" s="147">
        <v>2427.8220136044824</v>
      </c>
      <c r="BQ58" s="147">
        <v>2427.8220136044824</v>
      </c>
      <c r="BR58" s="147">
        <v>2440.0221242256107</v>
      </c>
      <c r="BS58" s="147">
        <v>2440.0221242256107</v>
      </c>
      <c r="BT58" s="147">
        <v>2440.0221242256107</v>
      </c>
      <c r="BU58" s="147">
        <v>2367.7425115082319</v>
      </c>
      <c r="BV58" s="142"/>
      <c r="BW58" s="142"/>
      <c r="BX58" s="147">
        <v>2351.2507726221052</v>
      </c>
      <c r="BY58" s="147">
        <v>2355.9626980181415</v>
      </c>
      <c r="BZ58" s="147">
        <v>2344.1828845280506</v>
      </c>
      <c r="CA58" s="147">
        <v>2344.1828845280506</v>
      </c>
      <c r="CB58" s="147">
        <v>2363.0305861121956</v>
      </c>
      <c r="CC58" s="147">
        <v>2337.1149964339966</v>
      </c>
      <c r="CD58" s="147">
        <v>2358.3186607161597</v>
      </c>
      <c r="CE58" s="147">
        <v>2355.9626980181415</v>
      </c>
      <c r="CF58" s="147">
        <v>2308.8434440577785</v>
      </c>
      <c r="CG58" s="147">
        <v>2753.6373029115734</v>
      </c>
      <c r="CH58" s="147">
        <v>2753.6373029115734</v>
      </c>
      <c r="CI58" s="147">
        <v>2753.6373029115734</v>
      </c>
      <c r="CJ58" s="147">
        <v>2809.83398256283</v>
      </c>
      <c r="CK58" s="147">
        <v>2809.83398256283</v>
      </c>
      <c r="CL58" s="147">
        <v>2809.83398256283</v>
      </c>
      <c r="CM58" s="147">
        <v>2809.8339825628336</v>
      </c>
      <c r="CN58" s="142"/>
      <c r="CO58" s="142"/>
      <c r="CP58" s="142"/>
      <c r="CQ58" s="142"/>
      <c r="CR58" s="147">
        <v>2809.8339825628336</v>
      </c>
      <c r="CS58" s="147">
        <v>2809.8339825628336</v>
      </c>
      <c r="CT58" s="147">
        <v>2809.8339825628336</v>
      </c>
      <c r="CU58" s="147">
        <v>2809.8339825628336</v>
      </c>
      <c r="CV58" s="147">
        <v>2809.8339825628336</v>
      </c>
      <c r="CW58" s="147">
        <v>2781.7356427372051</v>
      </c>
      <c r="CX58" s="147">
        <v>2753.6373029115771</v>
      </c>
      <c r="CY58" s="147">
        <v>2809.8339825628336</v>
      </c>
      <c r="CZ58" s="147">
        <v>2725.5389630859486</v>
      </c>
      <c r="DA58" s="147">
        <v>2946.1152756173342</v>
      </c>
      <c r="DB58" s="147">
        <v>2946.1152756173342</v>
      </c>
      <c r="DC58" s="147">
        <v>2946.1152756173342</v>
      </c>
      <c r="DD58" s="147">
        <v>2946.1152756173342</v>
      </c>
      <c r="DE58" s="147">
        <v>2946.1152756173333</v>
      </c>
      <c r="DF58" s="147">
        <v>2916.65412286116</v>
      </c>
      <c r="DG58" s="147">
        <v>2946.1152756173333</v>
      </c>
      <c r="DH58" s="147">
        <v>2901.9235464830726</v>
      </c>
      <c r="DI58" s="147">
        <v>2901.9235464830726</v>
      </c>
      <c r="DJ58" s="190">
        <v>2857.7318173488129</v>
      </c>
    </row>
    <row r="59" spans="1:114">
      <c r="A59" s="1">
        <v>66</v>
      </c>
      <c r="B59" s="1">
        <v>66</v>
      </c>
      <c r="C59" s="1"/>
      <c r="D59" s="1">
        <v>5</v>
      </c>
      <c r="F59" t="s">
        <v>204</v>
      </c>
      <c r="G59" t="s">
        <v>206</v>
      </c>
      <c r="H59" t="s">
        <v>206</v>
      </c>
      <c r="I59" t="s">
        <v>206</v>
      </c>
      <c r="J59" t="s">
        <v>202</v>
      </c>
    </row>
    <row r="60" spans="1:114">
      <c r="A60" s="1">
        <v>67</v>
      </c>
      <c r="B60" s="1">
        <v>67</v>
      </c>
      <c r="C60" s="1"/>
      <c r="D60" s="1">
        <v>5</v>
      </c>
      <c r="F60" t="s">
        <v>204</v>
      </c>
      <c r="G60" t="s">
        <v>206</v>
      </c>
      <c r="H60" t="s">
        <v>206</v>
      </c>
      <c r="I60" t="s">
        <v>206</v>
      </c>
      <c r="J60" t="s">
        <v>202</v>
      </c>
    </row>
    <row r="61" spans="1:114">
      <c r="A61" s="1">
        <v>68</v>
      </c>
      <c r="B61" s="1">
        <v>68</v>
      </c>
      <c r="C61" s="1"/>
      <c r="D61" s="1">
        <v>5</v>
      </c>
      <c r="F61" t="s">
        <v>204</v>
      </c>
      <c r="G61" t="s">
        <v>206</v>
      </c>
      <c r="H61" t="s">
        <v>206</v>
      </c>
      <c r="I61" t="s">
        <v>206</v>
      </c>
      <c r="J61" t="s">
        <v>202</v>
      </c>
    </row>
    <row r="62" spans="1:114">
      <c r="A62" s="1">
        <v>69</v>
      </c>
      <c r="B62" s="1">
        <v>69</v>
      </c>
      <c r="C62" s="1"/>
      <c r="D62" s="1">
        <v>5</v>
      </c>
      <c r="F62" t="s">
        <v>204</v>
      </c>
      <c r="G62" t="s">
        <v>206</v>
      </c>
      <c r="H62" t="s">
        <v>206</v>
      </c>
      <c r="I62" t="s">
        <v>206</v>
      </c>
      <c r="J62" t="s">
        <v>202</v>
      </c>
    </row>
    <row r="63" spans="1:114">
      <c r="A63" s="1">
        <v>70</v>
      </c>
      <c r="B63" s="1">
        <v>70</v>
      </c>
      <c r="C63" s="1"/>
      <c r="D63" s="1">
        <v>4</v>
      </c>
      <c r="F63" t="s">
        <v>203</v>
      </c>
      <c r="G63" t="s">
        <v>204</v>
      </c>
      <c r="H63" t="s">
        <v>206</v>
      </c>
      <c r="I63" t="s">
        <v>202</v>
      </c>
      <c r="J63" t="s">
        <v>202</v>
      </c>
    </row>
    <row r="64" spans="1:114">
      <c r="A64" s="1">
        <v>71</v>
      </c>
      <c r="B64" s="1">
        <v>71</v>
      </c>
      <c r="C64" s="1"/>
      <c r="D64" s="1">
        <v>4</v>
      </c>
      <c r="F64" t="s">
        <v>203</v>
      </c>
      <c r="G64" t="s">
        <v>204</v>
      </c>
      <c r="H64" t="s">
        <v>206</v>
      </c>
      <c r="I64" t="s">
        <v>202</v>
      </c>
      <c r="J64" t="s">
        <v>202</v>
      </c>
    </row>
    <row r="65" spans="1:10">
      <c r="A65" s="1">
        <v>72</v>
      </c>
      <c r="B65" s="1">
        <v>72</v>
      </c>
      <c r="C65" s="1"/>
      <c r="D65" s="1">
        <v>4</v>
      </c>
      <c r="F65" t="s">
        <v>203</v>
      </c>
      <c r="G65" t="s">
        <v>204</v>
      </c>
      <c r="H65" t="s">
        <v>206</v>
      </c>
      <c r="I65" t="s">
        <v>202</v>
      </c>
      <c r="J65" t="s">
        <v>202</v>
      </c>
    </row>
    <row r="66" spans="1:10">
      <c r="A66" s="1">
        <v>73</v>
      </c>
      <c r="B66" s="1">
        <v>73</v>
      </c>
      <c r="C66" s="1"/>
      <c r="D66" s="1">
        <v>4</v>
      </c>
      <c r="F66" t="s">
        <v>203</v>
      </c>
      <c r="G66" t="s">
        <v>204</v>
      </c>
      <c r="H66" t="s">
        <v>206</v>
      </c>
      <c r="I66" t="s">
        <v>202</v>
      </c>
      <c r="J66" t="s">
        <v>202</v>
      </c>
    </row>
    <row r="67" spans="1:10">
      <c r="A67" s="1">
        <v>74</v>
      </c>
      <c r="B67" s="1">
        <v>74</v>
      </c>
      <c r="C67" s="1"/>
      <c r="D67" s="1">
        <v>5</v>
      </c>
      <c r="F67" t="s">
        <v>204</v>
      </c>
      <c r="G67" t="s">
        <v>206</v>
      </c>
      <c r="H67" t="s">
        <v>206</v>
      </c>
      <c r="I67" t="s">
        <v>202</v>
      </c>
      <c r="J67" t="s">
        <v>202</v>
      </c>
    </row>
    <row r="68" spans="1:10">
      <c r="A68" s="1">
        <v>75</v>
      </c>
      <c r="B68" s="1">
        <v>75</v>
      </c>
      <c r="C68" s="1"/>
      <c r="D68" s="1">
        <v>5</v>
      </c>
      <c r="F68" t="s">
        <v>204</v>
      </c>
      <c r="G68" t="s">
        <v>206</v>
      </c>
      <c r="H68" t="s">
        <v>206</v>
      </c>
      <c r="I68" t="s">
        <v>202</v>
      </c>
      <c r="J68" t="s">
        <v>202</v>
      </c>
    </row>
    <row r="69" spans="1:10">
      <c r="A69" s="1">
        <v>80</v>
      </c>
      <c r="B69" s="1">
        <v>80</v>
      </c>
      <c r="C69" s="1"/>
      <c r="D69" s="1">
        <v>5</v>
      </c>
      <c r="F69" t="s">
        <v>204</v>
      </c>
      <c r="G69" t="s">
        <v>206</v>
      </c>
      <c r="H69" t="s">
        <v>206</v>
      </c>
      <c r="I69" t="s">
        <v>202</v>
      </c>
      <c r="J69" t="s">
        <v>202</v>
      </c>
    </row>
    <row r="70" spans="1:10">
      <c r="A70" s="1">
        <v>81</v>
      </c>
      <c r="B70" s="1">
        <v>81</v>
      </c>
      <c r="C70" s="1"/>
      <c r="D70" s="1">
        <v>5</v>
      </c>
      <c r="F70" t="s">
        <v>204</v>
      </c>
      <c r="G70" t="s">
        <v>206</v>
      </c>
      <c r="H70" t="s">
        <v>206</v>
      </c>
      <c r="I70" t="s">
        <v>202</v>
      </c>
      <c r="J70" t="s">
        <v>202</v>
      </c>
    </row>
    <row r="71" spans="1:10">
      <c r="A71" s="1">
        <v>82</v>
      </c>
      <c r="B71" s="1">
        <v>82</v>
      </c>
      <c r="C71" s="1"/>
      <c r="D71" s="1">
        <v>5</v>
      </c>
      <c r="F71" t="s">
        <v>204</v>
      </c>
      <c r="G71" t="s">
        <v>206</v>
      </c>
      <c r="H71" t="s">
        <v>206</v>
      </c>
      <c r="I71" t="s">
        <v>202</v>
      </c>
      <c r="J71" t="s">
        <v>202</v>
      </c>
    </row>
    <row r="72" spans="1:10">
      <c r="A72" s="1">
        <v>83</v>
      </c>
      <c r="B72" s="1">
        <v>83</v>
      </c>
      <c r="C72" s="1"/>
      <c r="D72" s="1">
        <v>5</v>
      </c>
      <c r="F72" t="s">
        <v>204</v>
      </c>
      <c r="G72" t="s">
        <v>206</v>
      </c>
      <c r="H72" t="s">
        <v>206</v>
      </c>
      <c r="I72" t="s">
        <v>202</v>
      </c>
      <c r="J72" t="s">
        <v>202</v>
      </c>
    </row>
    <row r="73" spans="1:10">
      <c r="A73" s="1">
        <v>84</v>
      </c>
      <c r="B73" s="1">
        <v>84</v>
      </c>
      <c r="C73" s="1"/>
      <c r="D73" s="1">
        <v>5</v>
      </c>
      <c r="F73" t="s">
        <v>204</v>
      </c>
      <c r="G73" t="s">
        <v>206</v>
      </c>
      <c r="H73" t="s">
        <v>206</v>
      </c>
      <c r="I73" t="s">
        <v>202</v>
      </c>
      <c r="J73" t="s">
        <v>202</v>
      </c>
    </row>
    <row r="74" spans="1:10">
      <c r="A74" s="1">
        <v>85</v>
      </c>
      <c r="B74" s="1">
        <v>85</v>
      </c>
      <c r="C74" s="1"/>
      <c r="D74" s="1">
        <v>5</v>
      </c>
      <c r="F74" t="s">
        <v>204</v>
      </c>
      <c r="G74" t="s">
        <v>206</v>
      </c>
      <c r="H74" t="s">
        <v>206</v>
      </c>
      <c r="I74" t="s">
        <v>202</v>
      </c>
      <c r="J74" t="s">
        <v>202</v>
      </c>
    </row>
    <row r="75" spans="1:10">
      <c r="A75" s="1">
        <v>86</v>
      </c>
      <c r="B75" s="1">
        <v>86</v>
      </c>
      <c r="C75" s="1"/>
      <c r="D75" s="1">
        <v>5</v>
      </c>
      <c r="F75" t="s">
        <v>204</v>
      </c>
      <c r="G75" t="s">
        <v>206</v>
      </c>
      <c r="H75" t="s">
        <v>206</v>
      </c>
      <c r="I75" t="s">
        <v>202</v>
      </c>
      <c r="J75" t="s">
        <v>202</v>
      </c>
    </row>
    <row r="76" spans="1:10">
      <c r="A76" s="1">
        <v>87</v>
      </c>
      <c r="B76" s="1">
        <v>87</v>
      </c>
      <c r="C76" s="1"/>
      <c r="D76" s="1">
        <v>5</v>
      </c>
      <c r="F76" t="s">
        <v>204</v>
      </c>
      <c r="G76" t="s">
        <v>206</v>
      </c>
      <c r="H76" t="s">
        <v>206</v>
      </c>
      <c r="I76" t="s">
        <v>202</v>
      </c>
      <c r="J76" t="s">
        <v>202</v>
      </c>
    </row>
    <row r="77" spans="1:10">
      <c r="A77" s="1">
        <v>88</v>
      </c>
      <c r="B77" s="1">
        <v>88</v>
      </c>
      <c r="C77" s="1"/>
      <c r="D77" s="1">
        <v>5</v>
      </c>
      <c r="F77" t="s">
        <v>204</v>
      </c>
      <c r="G77" t="s">
        <v>206</v>
      </c>
      <c r="H77" t="s">
        <v>206</v>
      </c>
      <c r="I77" t="s">
        <v>202</v>
      </c>
      <c r="J77" t="s">
        <v>202</v>
      </c>
    </row>
    <row r="78" spans="1:10">
      <c r="A78" s="1">
        <v>89</v>
      </c>
      <c r="B78" s="1">
        <v>89</v>
      </c>
      <c r="C78" s="1"/>
      <c r="D78" s="1">
        <v>5</v>
      </c>
      <c r="F78" t="s">
        <v>204</v>
      </c>
      <c r="G78" t="s">
        <v>206</v>
      </c>
      <c r="H78" t="s">
        <v>206</v>
      </c>
      <c r="I78" t="s">
        <v>202</v>
      </c>
      <c r="J78" t="s">
        <v>202</v>
      </c>
    </row>
    <row r="79" spans="1:10">
      <c r="A79" s="1">
        <v>90</v>
      </c>
      <c r="B79" s="1">
        <v>90</v>
      </c>
      <c r="C79" s="1"/>
      <c r="D79" s="1">
        <v>5</v>
      </c>
      <c r="F79" t="s">
        <v>204</v>
      </c>
      <c r="G79" t="s">
        <v>206</v>
      </c>
      <c r="H79" t="s">
        <v>206</v>
      </c>
      <c r="I79" t="s">
        <v>202</v>
      </c>
      <c r="J79" t="s">
        <v>202</v>
      </c>
    </row>
    <row r="80" spans="1:10">
      <c r="A80" s="1">
        <v>91</v>
      </c>
      <c r="B80" s="1">
        <v>91</v>
      </c>
      <c r="C80" s="1"/>
      <c r="D80" s="1">
        <v>5</v>
      </c>
      <c r="F80" t="s">
        <v>204</v>
      </c>
      <c r="G80" t="s">
        <v>206</v>
      </c>
      <c r="H80" t="s">
        <v>206</v>
      </c>
      <c r="I80" t="s">
        <v>202</v>
      </c>
      <c r="J80" t="s">
        <v>202</v>
      </c>
    </row>
    <row r="81" spans="1:10">
      <c r="A81" s="1">
        <v>92</v>
      </c>
      <c r="B81" s="1">
        <v>92</v>
      </c>
      <c r="C81" s="1"/>
      <c r="D81" s="1">
        <v>5</v>
      </c>
      <c r="F81" t="s">
        <v>204</v>
      </c>
      <c r="G81" t="s">
        <v>206</v>
      </c>
      <c r="H81" t="s">
        <v>206</v>
      </c>
      <c r="I81" t="s">
        <v>202</v>
      </c>
      <c r="J81" t="s">
        <v>202</v>
      </c>
    </row>
    <row r="82" spans="1:10">
      <c r="A82" s="1">
        <v>93</v>
      </c>
      <c r="B82" s="1">
        <v>93</v>
      </c>
      <c r="C82" s="1"/>
      <c r="D82" s="1">
        <v>5</v>
      </c>
      <c r="F82" t="s">
        <v>204</v>
      </c>
      <c r="G82" t="s">
        <v>206</v>
      </c>
      <c r="H82" t="s">
        <v>206</v>
      </c>
      <c r="I82" t="s">
        <v>202</v>
      </c>
      <c r="J82" t="s">
        <v>202</v>
      </c>
    </row>
    <row r="83" spans="1:10">
      <c r="A83" s="1">
        <v>94</v>
      </c>
      <c r="B83" s="1">
        <v>94</v>
      </c>
      <c r="C83" s="1"/>
      <c r="D83" s="1">
        <v>5</v>
      </c>
      <c r="F83" t="s">
        <v>204</v>
      </c>
      <c r="G83" t="s">
        <v>206</v>
      </c>
      <c r="H83" t="s">
        <v>206</v>
      </c>
      <c r="I83" t="s">
        <v>202</v>
      </c>
      <c r="J83" t="s">
        <v>202</v>
      </c>
    </row>
    <row r="84" spans="1:10">
      <c r="A84" s="1">
        <v>95</v>
      </c>
      <c r="B84" s="1">
        <v>95</v>
      </c>
      <c r="C84" s="1"/>
      <c r="D84" s="1">
        <v>5</v>
      </c>
      <c r="F84" t="s">
        <v>204</v>
      </c>
      <c r="G84" t="s">
        <v>206</v>
      </c>
      <c r="H84" t="s">
        <v>206</v>
      </c>
      <c r="I84" t="s">
        <v>202</v>
      </c>
      <c r="J84" t="s">
        <v>202</v>
      </c>
    </row>
    <row r="85" spans="1:10">
      <c r="A85" s="1">
        <v>96</v>
      </c>
      <c r="B85" s="1">
        <v>96</v>
      </c>
      <c r="C85" s="1"/>
      <c r="D85" s="1">
        <v>5</v>
      </c>
      <c r="F85" t="s">
        <v>204</v>
      </c>
      <c r="G85" t="s">
        <v>206</v>
      </c>
      <c r="H85" t="s">
        <v>206</v>
      </c>
      <c r="I85" t="s">
        <v>202</v>
      </c>
      <c r="J85" t="s">
        <v>202</v>
      </c>
    </row>
    <row r="86" spans="1:10">
      <c r="A86" s="1">
        <v>97</v>
      </c>
      <c r="B86" s="1">
        <v>97</v>
      </c>
      <c r="C86" s="1"/>
      <c r="D86" s="1">
        <v>5</v>
      </c>
      <c r="F86" t="s">
        <v>204</v>
      </c>
      <c r="G86" t="s">
        <v>206</v>
      </c>
      <c r="H86" t="s">
        <v>206</v>
      </c>
      <c r="I86" t="s">
        <v>202</v>
      </c>
      <c r="J86" t="s">
        <v>202</v>
      </c>
    </row>
    <row r="87" spans="1:10">
      <c r="A87" s="1">
        <v>98</v>
      </c>
      <c r="B87" s="1">
        <v>98</v>
      </c>
      <c r="C87" s="1"/>
      <c r="D87" s="1">
        <v>5</v>
      </c>
      <c r="F87" t="s">
        <v>204</v>
      </c>
      <c r="G87" t="s">
        <v>206</v>
      </c>
      <c r="H87" t="s">
        <v>206</v>
      </c>
      <c r="I87" t="s">
        <v>202</v>
      </c>
      <c r="J87" t="s">
        <v>202</v>
      </c>
    </row>
    <row r="88" spans="1:10">
      <c r="A88" s="1">
        <v>99</v>
      </c>
      <c r="B88" s="1">
        <v>99</v>
      </c>
      <c r="C88" s="1"/>
      <c r="D88" s="1">
        <v>5</v>
      </c>
      <c r="F88" t="s">
        <v>204</v>
      </c>
      <c r="G88" t="s">
        <v>206</v>
      </c>
      <c r="H88" t="s">
        <v>206</v>
      </c>
      <c r="I88" t="s">
        <v>202</v>
      </c>
      <c r="J88" t="s">
        <v>202</v>
      </c>
    </row>
    <row r="89" spans="1:10">
      <c r="A89" s="1"/>
      <c r="B89" s="1"/>
      <c r="C89" s="1"/>
      <c r="D89" s="1"/>
    </row>
    <row r="90" spans="1:10">
      <c r="A90" s="1"/>
      <c r="B90" s="1"/>
      <c r="C90" s="1"/>
      <c r="D90" s="1"/>
    </row>
    <row r="91" spans="1:10">
      <c r="A91" s="1"/>
      <c r="B91" s="1"/>
      <c r="C91" s="1"/>
      <c r="D91" s="1"/>
    </row>
    <row r="92" spans="1:10">
      <c r="A92" s="1"/>
      <c r="B92" s="1"/>
      <c r="C92" s="1"/>
      <c r="D92" s="1"/>
    </row>
    <row r="93" spans="1:10">
      <c r="A93" s="1"/>
      <c r="B93" s="1"/>
      <c r="C93" s="1"/>
      <c r="D93" s="1"/>
    </row>
    <row r="94" spans="1:10">
      <c r="A94" s="1"/>
      <c r="B94" s="1"/>
      <c r="C94" s="1"/>
      <c r="D94" s="1"/>
    </row>
    <row r="95" spans="1:10">
      <c r="A95" s="1"/>
      <c r="B95" s="1"/>
      <c r="C95" s="1"/>
      <c r="D95" s="1"/>
    </row>
    <row r="96" spans="1:10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algorithmName="SHA-512" hashValue="c/Qf65jqcpdlysx3b6I8Pd9Y/f/B8SWGEX9i1nkeNHv9gxueiCbmjVSUok7Qj0cUlQrmfJ9nDhvGA60T8Puv8w==" saltValue="YVzEykXM1LhtArO6ZPa/QQ==" spinCount="100000" sheet="1" objects="1" scenarios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0BC01-DB88-432C-9C4C-D1B5ED51BA5E}">
  <sheetPr codeName="Blad22"/>
  <dimension ref="A5:DK106"/>
  <sheetViews>
    <sheetView zoomScale="95" zoomScaleNormal="95" workbookViewId="0">
      <pane xSplit="15" ySplit="6" topLeftCell="P7" activePane="bottomRight" state="frozen"/>
      <selection pane="bottomRight" activeCell="P7" sqref="P7"/>
      <selection pane="bottomLeft" sqref="A1:M1048576"/>
      <selection pane="topRight" sqref="A1:M1048576"/>
    </sheetView>
  </sheetViews>
  <sheetFormatPr defaultRowHeight="14.45"/>
  <cols>
    <col min="1" max="1" width="8.85546875" hidden="1" customWidth="1"/>
    <col min="2" max="2" width="5.42578125" hidden="1" customWidth="1"/>
    <col min="3" max="4" width="12.42578125" hidden="1" customWidth="1"/>
    <col min="5" max="5" width="13.7109375" hidden="1" customWidth="1"/>
    <col min="6" max="6" width="23.140625" hidden="1" customWidth="1"/>
    <col min="7" max="7" width="22" hidden="1" customWidth="1"/>
    <col min="8" max="8" width="24.42578125" hidden="1" customWidth="1"/>
    <col min="9" max="9" width="24.7109375" hidden="1" customWidth="1"/>
    <col min="10" max="10" width="21.140625" hidden="1" customWidth="1"/>
    <col min="11" max="13" width="8.85546875" hidden="1" customWidth="1"/>
    <col min="14" max="14" width="11.28515625" bestFit="1" customWidth="1"/>
    <col min="95" max="95" width="0" hidden="1" customWidth="1"/>
    <col min="106" max="106" width="0" hidden="1" customWidth="1"/>
  </cols>
  <sheetData>
    <row r="5" spans="1:115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>
        <v>0</v>
      </c>
      <c r="Q5" s="184">
        <v>1</v>
      </c>
      <c r="R5" s="184">
        <v>2</v>
      </c>
      <c r="S5" s="184">
        <v>3</v>
      </c>
      <c r="T5" s="184">
        <v>4</v>
      </c>
      <c r="U5" s="184">
        <v>5</v>
      </c>
      <c r="V5" s="184">
        <v>6</v>
      </c>
      <c r="W5" s="184">
        <v>7</v>
      </c>
      <c r="X5" s="184">
        <v>8</v>
      </c>
      <c r="Y5" s="184">
        <v>9</v>
      </c>
      <c r="Z5" s="184">
        <v>10</v>
      </c>
      <c r="AA5" s="184">
        <v>11</v>
      </c>
      <c r="AB5" s="184">
        <v>12</v>
      </c>
      <c r="AC5" s="184">
        <v>13</v>
      </c>
      <c r="AD5" s="184">
        <v>14</v>
      </c>
      <c r="AE5" s="184">
        <v>15</v>
      </c>
      <c r="AF5" s="184">
        <v>16</v>
      </c>
      <c r="AG5" s="184">
        <v>17</v>
      </c>
      <c r="AH5" s="184">
        <v>18</v>
      </c>
      <c r="AI5" s="184">
        <v>19</v>
      </c>
      <c r="AJ5" s="184">
        <v>20</v>
      </c>
      <c r="AK5" s="184">
        <v>21</v>
      </c>
      <c r="AL5" s="184">
        <v>22</v>
      </c>
      <c r="AM5" s="184">
        <v>23</v>
      </c>
      <c r="AN5" s="184">
        <v>24</v>
      </c>
      <c r="AO5" s="184">
        <v>25</v>
      </c>
      <c r="AP5" s="184">
        <v>26</v>
      </c>
      <c r="AQ5" s="184">
        <v>27</v>
      </c>
      <c r="AR5" s="184">
        <v>28</v>
      </c>
      <c r="AS5" s="184">
        <v>29</v>
      </c>
      <c r="AT5" s="184">
        <v>30</v>
      </c>
      <c r="AU5" s="184">
        <v>31</v>
      </c>
      <c r="AV5" s="184">
        <v>32</v>
      </c>
      <c r="AW5" s="184">
        <v>33</v>
      </c>
      <c r="AX5" s="184">
        <v>34</v>
      </c>
      <c r="AY5" s="184">
        <v>35</v>
      </c>
      <c r="AZ5" s="184">
        <v>36</v>
      </c>
      <c r="BA5" s="184">
        <v>37</v>
      </c>
      <c r="BB5" s="184">
        <v>38</v>
      </c>
      <c r="BC5" s="184">
        <v>39</v>
      </c>
      <c r="BD5" s="184">
        <v>40</v>
      </c>
      <c r="BE5" s="184">
        <v>41</v>
      </c>
      <c r="BF5" s="184">
        <v>42</v>
      </c>
      <c r="BG5" s="184">
        <v>43</v>
      </c>
      <c r="BH5" s="184">
        <v>44</v>
      </c>
      <c r="BI5" s="184">
        <v>45</v>
      </c>
      <c r="BJ5" s="184">
        <v>46</v>
      </c>
      <c r="BK5" s="184">
        <v>47</v>
      </c>
      <c r="BL5" s="184">
        <v>48</v>
      </c>
      <c r="BM5" s="184">
        <v>49</v>
      </c>
      <c r="BN5" s="184">
        <v>50</v>
      </c>
      <c r="BO5" s="184">
        <v>51</v>
      </c>
      <c r="BP5" s="184">
        <v>52</v>
      </c>
      <c r="BQ5" s="184">
        <v>53</v>
      </c>
      <c r="BR5" s="184">
        <v>54</v>
      </c>
      <c r="BS5" s="184">
        <v>55</v>
      </c>
      <c r="BT5" s="184">
        <v>56</v>
      </c>
      <c r="BU5" s="184">
        <v>57</v>
      </c>
      <c r="BV5" s="184">
        <v>58</v>
      </c>
      <c r="BW5" s="184">
        <v>59</v>
      </c>
      <c r="BX5" s="184">
        <v>60</v>
      </c>
      <c r="BY5" s="184">
        <v>61</v>
      </c>
      <c r="BZ5" s="184">
        <v>62</v>
      </c>
      <c r="CA5" s="184">
        <v>63</v>
      </c>
      <c r="CB5" s="184">
        <v>64</v>
      </c>
      <c r="CC5" s="184">
        <v>65</v>
      </c>
      <c r="CD5" s="184">
        <v>66</v>
      </c>
      <c r="CE5" s="184">
        <v>67</v>
      </c>
      <c r="CF5" s="184">
        <v>68</v>
      </c>
      <c r="CG5" s="184">
        <v>69</v>
      </c>
      <c r="CH5" s="184">
        <v>70</v>
      </c>
      <c r="CI5" s="184">
        <v>71</v>
      </c>
      <c r="CJ5" s="184">
        <v>72</v>
      </c>
      <c r="CK5" s="184">
        <v>73</v>
      </c>
      <c r="CL5" s="184">
        <v>74</v>
      </c>
      <c r="CM5" s="184">
        <v>75</v>
      </c>
      <c r="CN5" s="184">
        <v>76</v>
      </c>
      <c r="CO5" s="184">
        <v>77</v>
      </c>
      <c r="CP5" s="184">
        <v>78</v>
      </c>
      <c r="CQ5" s="184"/>
      <c r="CR5" s="184">
        <v>80</v>
      </c>
      <c r="CS5" s="184">
        <v>81</v>
      </c>
      <c r="CT5" s="184">
        <v>82</v>
      </c>
      <c r="CU5" s="184">
        <v>83</v>
      </c>
      <c r="CV5" s="184">
        <v>84</v>
      </c>
      <c r="CW5" s="184">
        <v>85</v>
      </c>
      <c r="CX5" s="184">
        <v>86</v>
      </c>
      <c r="CY5" s="184">
        <v>87</v>
      </c>
      <c r="CZ5" s="184">
        <v>88</v>
      </c>
      <c r="DA5" s="184">
        <v>89</v>
      </c>
      <c r="DB5" s="184"/>
      <c r="DC5" s="184">
        <v>91</v>
      </c>
      <c r="DD5" s="184">
        <v>92</v>
      </c>
      <c r="DE5" s="184">
        <v>93</v>
      </c>
      <c r="DF5" s="184">
        <v>94</v>
      </c>
      <c r="DG5" s="184">
        <v>95</v>
      </c>
      <c r="DH5" s="184">
        <v>96</v>
      </c>
      <c r="DI5" s="184">
        <v>97</v>
      </c>
      <c r="DJ5" s="184">
        <v>98</v>
      </c>
      <c r="DK5" s="184">
        <v>99</v>
      </c>
    </row>
    <row r="6" spans="1:115" ht="14.65" thickBot="1">
      <c r="A6" s="184">
        <v>0</v>
      </c>
      <c r="B6" s="184">
        <v>0</v>
      </c>
      <c r="C6" s="1"/>
      <c r="D6" s="1">
        <v>5</v>
      </c>
      <c r="F6" t="s">
        <v>204</v>
      </c>
      <c r="G6" t="s">
        <v>206</v>
      </c>
      <c r="H6" t="s">
        <v>206</v>
      </c>
      <c r="I6" t="s">
        <v>202</v>
      </c>
      <c r="J6" t="s">
        <v>202</v>
      </c>
      <c r="N6" s="211">
        <v>0</v>
      </c>
      <c r="O6" s="218">
        <v>0</v>
      </c>
      <c r="P6" s="27" t="s">
        <v>590</v>
      </c>
      <c r="Q6" s="27" t="s">
        <v>590</v>
      </c>
      <c r="R6" s="27" t="s">
        <v>590</v>
      </c>
      <c r="S6" s="27" t="s">
        <v>590</v>
      </c>
      <c r="T6" s="27" t="s">
        <v>590</v>
      </c>
      <c r="U6" s="27" t="s">
        <v>591</v>
      </c>
      <c r="V6" s="27" t="s">
        <v>592</v>
      </c>
      <c r="W6" s="27" t="s">
        <v>593</v>
      </c>
      <c r="X6" s="27" t="s">
        <v>594</v>
      </c>
      <c r="Y6" s="27" t="s">
        <v>595</v>
      </c>
      <c r="Z6" s="27" t="s">
        <v>596</v>
      </c>
      <c r="AA6" s="27" t="s">
        <v>597</v>
      </c>
      <c r="AB6" s="27" t="s">
        <v>598</v>
      </c>
      <c r="AC6" s="27" t="s">
        <v>599</v>
      </c>
      <c r="AD6" s="27" t="s">
        <v>600</v>
      </c>
      <c r="AE6" s="27" t="s">
        <v>601</v>
      </c>
      <c r="AF6" s="27" t="s">
        <v>601</v>
      </c>
      <c r="AG6" s="27" t="s">
        <v>602</v>
      </c>
      <c r="AH6" s="27" t="s">
        <v>603</v>
      </c>
      <c r="AI6" s="27" t="s">
        <v>604</v>
      </c>
      <c r="AJ6" s="27" t="s">
        <v>605</v>
      </c>
      <c r="AK6" s="27" t="s">
        <v>605</v>
      </c>
      <c r="AL6" s="27" t="s">
        <v>606</v>
      </c>
      <c r="AM6" s="27" t="s">
        <v>607</v>
      </c>
      <c r="AN6" s="27" t="s">
        <v>608</v>
      </c>
      <c r="AO6" s="27" t="s">
        <v>609</v>
      </c>
      <c r="AP6" s="27" t="s">
        <v>609</v>
      </c>
      <c r="AQ6" s="27" t="s">
        <v>610</v>
      </c>
      <c r="AR6" s="27" t="s">
        <v>611</v>
      </c>
      <c r="AS6" s="27" t="s">
        <v>612</v>
      </c>
      <c r="AT6" s="27" t="s">
        <v>613</v>
      </c>
      <c r="AU6" s="27" t="s">
        <v>613</v>
      </c>
      <c r="AV6" s="27" t="s">
        <v>613</v>
      </c>
      <c r="AW6" s="27" t="s">
        <v>614</v>
      </c>
      <c r="AX6" s="27" t="s">
        <v>615</v>
      </c>
      <c r="AY6" s="27" t="s">
        <v>616</v>
      </c>
      <c r="AZ6" s="27" t="s">
        <v>616</v>
      </c>
      <c r="BA6" s="27" t="s">
        <v>617</v>
      </c>
      <c r="BB6" s="27" t="s">
        <v>618</v>
      </c>
      <c r="BC6" s="27" t="s">
        <v>619</v>
      </c>
      <c r="BD6" s="27" t="s">
        <v>620</v>
      </c>
      <c r="BE6" s="27" t="s">
        <v>620</v>
      </c>
      <c r="BF6" s="27" t="s">
        <v>621</v>
      </c>
      <c r="BG6" s="27" t="s">
        <v>622</v>
      </c>
      <c r="BH6" s="27" t="s">
        <v>623</v>
      </c>
      <c r="BI6" s="27" t="s">
        <v>624</v>
      </c>
      <c r="BJ6" s="27" t="s">
        <v>624</v>
      </c>
      <c r="BK6" s="27" t="s">
        <v>625</v>
      </c>
      <c r="BL6" s="27" t="s">
        <v>626</v>
      </c>
      <c r="BM6" s="27" t="s">
        <v>627</v>
      </c>
      <c r="BN6" s="27" t="s">
        <v>628</v>
      </c>
      <c r="BO6" s="27" t="s">
        <v>628</v>
      </c>
      <c r="BP6" s="27" t="s">
        <v>628</v>
      </c>
      <c r="BQ6" s="27" t="s">
        <v>628</v>
      </c>
      <c r="BR6" s="27" t="s">
        <v>628</v>
      </c>
      <c r="BS6" s="27" t="s">
        <v>628</v>
      </c>
      <c r="BT6" s="27" t="s">
        <v>629</v>
      </c>
      <c r="BU6" s="27" t="s">
        <v>630</v>
      </c>
      <c r="BV6" s="27" t="s">
        <v>631</v>
      </c>
      <c r="BW6" s="27" t="s">
        <v>632</v>
      </c>
      <c r="BX6" s="27" t="s">
        <v>633</v>
      </c>
      <c r="BY6" s="27" t="s">
        <v>633</v>
      </c>
      <c r="BZ6" s="27" t="s">
        <v>633</v>
      </c>
      <c r="CA6" s="27" t="s">
        <v>634</v>
      </c>
      <c r="CB6" s="27" t="s">
        <v>635</v>
      </c>
      <c r="CC6" s="27" t="s">
        <v>636</v>
      </c>
      <c r="CD6" s="27" t="s">
        <v>637</v>
      </c>
      <c r="CE6" s="27" t="s">
        <v>638</v>
      </c>
      <c r="CF6" s="27" t="s">
        <v>639</v>
      </c>
      <c r="CG6" s="27" t="s">
        <v>640</v>
      </c>
      <c r="CH6" s="27" t="s">
        <v>641</v>
      </c>
      <c r="CI6" s="27" t="s">
        <v>641</v>
      </c>
      <c r="CJ6" s="27" t="s">
        <v>642</v>
      </c>
      <c r="CK6" s="27" t="s">
        <v>643</v>
      </c>
      <c r="CL6" s="27" t="s">
        <v>644</v>
      </c>
      <c r="CM6" s="27" t="s">
        <v>645</v>
      </c>
      <c r="CN6" s="27" t="s">
        <v>645</v>
      </c>
      <c r="CO6" s="27" t="s">
        <v>646</v>
      </c>
      <c r="CP6" s="27" t="s">
        <v>647</v>
      </c>
      <c r="CR6" s="27" t="s">
        <v>648</v>
      </c>
      <c r="CS6" s="27" t="s">
        <v>649</v>
      </c>
      <c r="CT6" s="27" t="s">
        <v>650</v>
      </c>
      <c r="CU6" s="27" t="s">
        <v>651</v>
      </c>
      <c r="CV6" s="27" t="s">
        <v>652</v>
      </c>
      <c r="CW6" s="27" t="s">
        <v>653</v>
      </c>
      <c r="CX6" s="27" t="s">
        <v>653</v>
      </c>
      <c r="CY6" s="27" t="s">
        <v>654</v>
      </c>
      <c r="CZ6" s="27" t="s">
        <v>655</v>
      </c>
      <c r="DA6" s="27" t="s">
        <v>656</v>
      </c>
      <c r="DB6" s="27"/>
      <c r="DC6" s="27" t="s">
        <v>657</v>
      </c>
      <c r="DD6" s="27" t="s">
        <v>657</v>
      </c>
      <c r="DE6" s="27" t="s">
        <v>657</v>
      </c>
      <c r="DF6" s="27" t="s">
        <v>657</v>
      </c>
      <c r="DG6" s="27" t="s">
        <v>658</v>
      </c>
      <c r="DH6" s="27" t="s">
        <v>659</v>
      </c>
      <c r="DI6" s="27" t="s">
        <v>660</v>
      </c>
      <c r="DJ6" s="27" t="s">
        <v>661</v>
      </c>
      <c r="DK6" s="28" t="s">
        <v>662</v>
      </c>
    </row>
    <row r="7" spans="1:115">
      <c r="A7" s="250">
        <v>1</v>
      </c>
      <c r="B7" s="250">
        <v>1</v>
      </c>
      <c r="C7" s="1"/>
      <c r="D7" s="1">
        <v>5</v>
      </c>
      <c r="F7" t="s">
        <v>204</v>
      </c>
      <c r="G7" t="s">
        <v>206</v>
      </c>
      <c r="H7" t="s">
        <v>206</v>
      </c>
      <c r="I7" t="s">
        <v>202</v>
      </c>
      <c r="J7" t="s">
        <v>202</v>
      </c>
      <c r="N7" s="211">
        <v>0.4</v>
      </c>
      <c r="O7" s="212">
        <v>700</v>
      </c>
      <c r="P7" s="207">
        <f>'PL-Exp (O)'!P7*(1+Toeslagen!$Q$8)</f>
        <v>421.18290614400001</v>
      </c>
      <c r="Q7" s="207">
        <f>'PL-Exp (O)'!Q7*(1+Toeslagen!$Q$8)</f>
        <v>421.18290614400001</v>
      </c>
      <c r="R7" s="207">
        <f>'PL-Exp (O)'!R7*(1+Toeslagen!$Q$8)</f>
        <v>421.18290614400001</v>
      </c>
      <c r="S7" s="207">
        <f>'PL-Exp (O)'!S7*(1+Toeslagen!$Q$8)</f>
        <v>421.18290614400001</v>
      </c>
      <c r="T7" s="207">
        <f>'PL-Exp (O)'!T7*(1+Toeslagen!$Q$8)</f>
        <v>421.18290614400001</v>
      </c>
      <c r="U7" s="207">
        <f>'PL-Exp (O)'!U7*(1+Toeslagen!$Q$8)</f>
        <v>421.18290614400001</v>
      </c>
      <c r="V7" s="207">
        <f>'PL-Exp (O)'!V7*(1+Toeslagen!$Q$8)</f>
        <v>468.99575923200007</v>
      </c>
      <c r="W7" s="207">
        <f>'PL-Exp (O)'!W7*(1+Toeslagen!$Q$8)</f>
        <v>468.99575923200007</v>
      </c>
      <c r="X7" s="207">
        <f>'PL-Exp (O)'!X7*(1+Toeslagen!$Q$8)</f>
        <v>468.99575923200007</v>
      </c>
      <c r="Y7" s="207">
        <f>'PL-Exp (O)'!Y7*(1+Toeslagen!$Q$8)</f>
        <v>421.18290614400001</v>
      </c>
      <c r="Z7" s="207">
        <f>'PL-Exp (O)'!Z7*(1+Toeslagen!$Q$8)</f>
        <v>604.19072313600009</v>
      </c>
      <c r="AA7" s="207">
        <f>'PL-Exp (O)'!AA7*(1+Toeslagen!$Q$8)</f>
        <v>604.19072313600009</v>
      </c>
      <c r="AB7" s="207">
        <f>'PL-Exp (O)'!AB7*(1+Toeslagen!$Q$8)</f>
        <v>604.19072313600009</v>
      </c>
      <c r="AC7" s="207">
        <f>'PL-Exp (O)'!AC7*(1+Toeslagen!$Q$8)</f>
        <v>604.19072313600009</v>
      </c>
      <c r="AD7" s="207">
        <f>'PL-Exp (O)'!AD7*(1+Toeslagen!$Q$8)</f>
        <v>604.19072313600009</v>
      </c>
      <c r="AE7" s="207">
        <f>'PL-Exp (O)'!AE7*(1+Toeslagen!$Q$8)</f>
        <v>604.19072313600009</v>
      </c>
      <c r="AF7" s="207">
        <f>'PL-Exp (O)'!AF7*(1+Toeslagen!$Q$8)</f>
        <v>604.19072313600009</v>
      </c>
      <c r="AG7" s="207">
        <f>'PL-Exp (O)'!AG7*(1+Toeslagen!$Q$8)</f>
        <v>604.19072313600009</v>
      </c>
      <c r="AH7" s="207">
        <f>'PL-Exp (O)'!AH7*(1+Toeslagen!$Q$8)</f>
        <v>604.19072313600009</v>
      </c>
      <c r="AI7" s="207">
        <f>'PL-Exp (O)'!AI7*(1+Toeslagen!$Q$8)</f>
        <v>604.19072313600009</v>
      </c>
      <c r="AJ7" s="207">
        <f>'PL-Exp (O)'!AJ7*(1+Toeslagen!$Q$8)</f>
        <v>604.19072313600009</v>
      </c>
      <c r="AK7" s="207">
        <f>'PL-Exp (O)'!AK7*(1+Toeslagen!$Q$8)</f>
        <v>604.19072313600009</v>
      </c>
      <c r="AL7" s="207">
        <f>'PL-Exp (O)'!AL7*(1+Toeslagen!$Q$8)</f>
        <v>604.19072313600009</v>
      </c>
      <c r="AM7" s="207">
        <f>'PL-Exp (O)'!AM7*(1+Toeslagen!$Q$8)</f>
        <v>604.19072313600009</v>
      </c>
      <c r="AN7" s="207">
        <f>'PL-Exp (O)'!AN7*(1+Toeslagen!$Q$8)</f>
        <v>604.19072313600009</v>
      </c>
      <c r="AO7" s="207">
        <f>'PL-Exp (O)'!AO7*(1+Toeslagen!$Q$8)</f>
        <v>468.99575923200007</v>
      </c>
      <c r="AP7" s="207">
        <f>'PL-Exp (O)'!AP7*(1+Toeslagen!$Q$8)</f>
        <v>468.99575923200007</v>
      </c>
      <c r="AQ7" s="207">
        <f>'PL-Exp (O)'!AQ7*(1+Toeslagen!$Q$8)</f>
        <v>468.99575923200007</v>
      </c>
      <c r="AR7" s="207">
        <f>'PL-Exp (O)'!AR7*(1+Toeslagen!$Q$8)</f>
        <v>468.99575923200007</v>
      </c>
      <c r="AS7" s="207">
        <f>'PL-Exp (O)'!AS7*(1+Toeslagen!$Q$8)</f>
        <v>468.99575923200007</v>
      </c>
      <c r="AT7" s="207">
        <f>'PL-Exp (O)'!AT7*(1+Toeslagen!$Q$8)</f>
        <v>421.18290614400001</v>
      </c>
      <c r="AU7" s="207">
        <f>'PL-Exp (O)'!AU7*(1+Toeslagen!$Q$8)</f>
        <v>421.18290614400001</v>
      </c>
      <c r="AV7" s="207">
        <f>'PL-Exp (O)'!AV7*(1+Toeslagen!$Q$8)</f>
        <v>468.99575923200007</v>
      </c>
      <c r="AW7" s="207">
        <f>'PL-Exp (O)'!AW7*(1+Toeslagen!$Q$8)</f>
        <v>604.19072313600009</v>
      </c>
      <c r="AX7" s="207">
        <f>'PL-Exp (O)'!AX7*(1+Toeslagen!$Q$8)</f>
        <v>604.19072313600009</v>
      </c>
      <c r="AY7" s="207">
        <f>'PL-Exp (O)'!AY7*(1+Toeslagen!$Q$8)</f>
        <v>604.19072313600009</v>
      </c>
      <c r="AZ7" s="207">
        <f>'PL-Exp (O)'!AZ7*(1+Toeslagen!$Q$8)</f>
        <v>604.19072313600009</v>
      </c>
      <c r="BA7" s="207">
        <f>'PL-Exp (O)'!BA7*(1+Toeslagen!$Q$8)</f>
        <v>604.19072313600009</v>
      </c>
      <c r="BB7" s="207">
        <f>'PL-Exp (O)'!BB7*(1+Toeslagen!$Q$8)</f>
        <v>604.19072313600009</v>
      </c>
      <c r="BC7" s="207">
        <f>'PL-Exp (O)'!BC7*(1+Toeslagen!$Q$8)</f>
        <v>604.19072313600009</v>
      </c>
      <c r="BD7" s="207">
        <f>'PL-Exp (O)'!BD7*(1+Toeslagen!$Q$8)</f>
        <v>421.18290614400001</v>
      </c>
      <c r="BE7" s="207">
        <f>'PL-Exp (O)'!BE7*(1+Toeslagen!$Q$8)</f>
        <v>421.18290614400001</v>
      </c>
      <c r="BF7" s="207">
        <f>'PL-Exp (O)'!BF7*(1+Toeslagen!$Q$8)</f>
        <v>421.18290614400001</v>
      </c>
      <c r="BG7" s="207">
        <f>'PL-Exp (O)'!BG7*(1+Toeslagen!$Q$8)</f>
        <v>421.18290614400001</v>
      </c>
      <c r="BH7" s="207">
        <f>'PL-Exp (O)'!BH7*(1+Toeslagen!$Q$8)</f>
        <v>421.18290614400001</v>
      </c>
      <c r="BI7" s="207">
        <f>'PL-Exp (O)'!BI7*(1+Toeslagen!$Q$8)</f>
        <v>391.50596284800002</v>
      </c>
      <c r="BJ7" s="207">
        <f>'PL-Exp (O)'!BJ7*(1+Toeslagen!$Q$8)</f>
        <v>391.50596284800002</v>
      </c>
      <c r="BK7" s="207">
        <f>'PL-Exp (O)'!BK7*(1+Toeslagen!$Q$8)</f>
        <v>421.18290614400001</v>
      </c>
      <c r="BL7" s="207">
        <f>'PL-Exp (O)'!BL7*(1+Toeslagen!$Q$8)</f>
        <v>421.18290614400001</v>
      </c>
      <c r="BM7" s="207">
        <f>'PL-Exp (O)'!BM7*(1+Toeslagen!$Q$8)</f>
        <v>391.50596284800002</v>
      </c>
      <c r="BN7" s="207">
        <f>'PL-Exp (O)'!BN7*(1+Toeslagen!$Q$8)</f>
        <v>366.77517676799999</v>
      </c>
      <c r="BO7" s="207">
        <f>'PL-Exp (O)'!BO7*(1+Toeslagen!$Q$8)</f>
        <v>366.77517676799999</v>
      </c>
      <c r="BP7" s="207">
        <f>'PL-Exp (O)'!BP7*(1+Toeslagen!$Q$8)</f>
        <v>366.77517676799999</v>
      </c>
      <c r="BQ7" s="207">
        <f>'PL-Exp (O)'!BQ7*(1+Toeslagen!$Q$8)</f>
        <v>366.77517676799999</v>
      </c>
      <c r="BR7" s="207">
        <f>'PL-Exp (O)'!BR7*(1+Toeslagen!$Q$8)</f>
        <v>366.77517676799999</v>
      </c>
      <c r="BS7" s="207">
        <f>'PL-Exp (O)'!BS7*(1+Toeslagen!$Q$8)</f>
        <v>366.77517676799999</v>
      </c>
      <c r="BT7" s="207">
        <f>'PL-Exp (O)'!BT7*(1+Toeslagen!$Q$8)</f>
        <v>366.77517676799999</v>
      </c>
      <c r="BU7" s="207">
        <f>'PL-Exp (O)'!BU7*(1+Toeslagen!$Q$8)</f>
        <v>391.50596284800002</v>
      </c>
      <c r="BV7" s="207">
        <f>'PL-Exp (O)'!BV7*(1+Toeslagen!$Q$8)</f>
        <v>391.50596284800002</v>
      </c>
      <c r="BW7" s="207">
        <f>'PL-Exp (O)'!BW7*(1+Toeslagen!$Q$8)</f>
        <v>366.77517676799999</v>
      </c>
      <c r="BX7" s="207">
        <f>'PL-Exp (O)'!BX7*(1+Toeslagen!$Q$8)</f>
        <v>337.098233472</v>
      </c>
      <c r="BY7" s="207">
        <f>'PL-Exp (O)'!BY7*(1+Toeslagen!$Q$8)</f>
        <v>337.098233472</v>
      </c>
      <c r="BZ7" s="207">
        <f>'PL-Exp (O)'!BZ7*(1+Toeslagen!$Q$8)</f>
        <v>366.77517676799999</v>
      </c>
      <c r="CA7" s="207">
        <f>'PL-Exp (O)'!CA7*(1+Toeslagen!$Q$8)</f>
        <v>366.77517676799999</v>
      </c>
      <c r="CB7" s="207">
        <f>'PL-Exp (O)'!CB7*(1+Toeslagen!$Q$8)</f>
        <v>337.098233472</v>
      </c>
      <c r="CC7" s="207">
        <f>'PL-Exp (O)'!CC7*(1+Toeslagen!$Q$8)</f>
        <v>337.098233472</v>
      </c>
      <c r="CD7" s="207">
        <f>'PL-Exp (O)'!CD7*(1+Toeslagen!$Q$8)</f>
        <v>337.098233472</v>
      </c>
      <c r="CE7" s="207">
        <f>'PL-Exp (O)'!CE7*(1+Toeslagen!$Q$8)</f>
        <v>337.098233472</v>
      </c>
      <c r="CF7" s="207">
        <f>'PL-Exp (O)'!CF7*(1+Toeslagen!$Q$8)</f>
        <v>337.098233472</v>
      </c>
      <c r="CG7" s="207">
        <f>'PL-Exp (O)'!CG7*(1+Toeslagen!$Q$8)</f>
        <v>337.098233472</v>
      </c>
      <c r="CH7" s="207">
        <f>'PL-Exp (O)'!CH7*(1+Toeslagen!$Q$8)</f>
        <v>337.098233472</v>
      </c>
      <c r="CI7" s="207">
        <f>'PL-Exp (O)'!CI7*(1+Toeslagen!$Q$8)</f>
        <v>337.098233472</v>
      </c>
      <c r="CJ7" s="207">
        <f>'PL-Exp (O)'!CJ7*(1+Toeslagen!$Q$8)</f>
        <v>366.77517676799999</v>
      </c>
      <c r="CK7" s="207">
        <f>'PL-Exp (O)'!CK7*(1+Toeslagen!$Q$8)</f>
        <v>337.098233472</v>
      </c>
      <c r="CL7" s="207">
        <f>'PL-Exp (O)'!CL7*(1+Toeslagen!$Q$8)</f>
        <v>337.098233472</v>
      </c>
      <c r="CM7" s="207">
        <f>'PL-Exp (O)'!CM7*(1+Toeslagen!$Q$8)</f>
        <v>391.50596284800002</v>
      </c>
      <c r="CN7" s="207">
        <f>'PL-Exp (O)'!CN7*(1+Toeslagen!$Q$8)</f>
        <v>421.18290614400001</v>
      </c>
      <c r="CO7" s="207">
        <f>'PL-Exp (O)'!CO7*(1+Toeslagen!$Q$8)</f>
        <v>391.50596284800002</v>
      </c>
      <c r="CP7" s="207">
        <f>'PL-Exp (O)'!CP7*(1+Toeslagen!$Q$8)</f>
        <v>391.50596284800002</v>
      </c>
      <c r="CQ7" s="207">
        <f>'PL-Exp (O)'!CQ7*(1+Toeslagen!$Q$8)</f>
        <v>0</v>
      </c>
      <c r="CR7" s="207">
        <f>'PL-Exp (O)'!CR7*(1+Toeslagen!$Q$8)</f>
        <v>468.99575923200007</v>
      </c>
      <c r="CS7" s="207">
        <f>'PL-Exp (O)'!CS7*(1+Toeslagen!$Q$8)</f>
        <v>468.99575923200007</v>
      </c>
      <c r="CT7" s="207">
        <f>'PL-Exp (O)'!CT7*(1+Toeslagen!$Q$8)</f>
        <v>468.99575923200007</v>
      </c>
      <c r="CU7" s="207">
        <f>'PL-Exp (O)'!CU7*(1+Toeslagen!$Q$8)</f>
        <v>468.99575923200007</v>
      </c>
      <c r="CV7" s="207">
        <f>'PL-Exp (O)'!CV7*(1+Toeslagen!$Q$8)</f>
        <v>468.99575923200007</v>
      </c>
      <c r="CW7" s="207">
        <f>'PL-Exp (O)'!CW7*(1+Toeslagen!$Q$8)</f>
        <v>391.50596284800002</v>
      </c>
      <c r="CX7" s="207">
        <f>'PL-Exp (O)'!CX7*(1+Toeslagen!$Q$8)</f>
        <v>421.18290614400001</v>
      </c>
      <c r="CY7" s="207">
        <f>'PL-Exp (O)'!CY7*(1+Toeslagen!$Q$8)</f>
        <v>421.18290614400001</v>
      </c>
      <c r="CZ7" s="207">
        <f>'PL-Exp (O)'!CZ7*(1+Toeslagen!$Q$8)</f>
        <v>391.50596284800002</v>
      </c>
      <c r="DA7" s="207">
        <f>'PL-Exp (O)'!DA7*(1+Toeslagen!$Q$8)</f>
        <v>391.50596284800002</v>
      </c>
      <c r="DB7" s="207">
        <f>'PL-Exp (O)'!DB7*(1+Toeslagen!$Q$8)</f>
        <v>0</v>
      </c>
      <c r="DC7" s="207">
        <f>'PL-Exp (O)'!DC7*(1+Toeslagen!$Q$8)</f>
        <v>391.50596284800002</v>
      </c>
      <c r="DD7" s="207">
        <f>'PL-Exp (O)'!DD7*(1+Toeslagen!$Q$8)</f>
        <v>391.50596284800002</v>
      </c>
      <c r="DE7" s="207">
        <f>'PL-Exp (O)'!DE7*(1+Toeslagen!$Q$8)</f>
        <v>391.50596284800002</v>
      </c>
      <c r="DF7" s="207">
        <f>'PL-Exp (O)'!DF7*(1+Toeslagen!$Q$8)</f>
        <v>391.50596284800002</v>
      </c>
      <c r="DG7" s="207">
        <f>'PL-Exp (O)'!DG7*(1+Toeslagen!$Q$8)</f>
        <v>391.50596284800002</v>
      </c>
      <c r="DH7" s="207">
        <f>'PL-Exp (O)'!DH7*(1+Toeslagen!$Q$8)</f>
        <v>421.18290614400001</v>
      </c>
      <c r="DI7" s="207">
        <f>'PL-Exp (O)'!DI7*(1+Toeslagen!$Q$8)</f>
        <v>421.18290614400001</v>
      </c>
      <c r="DJ7" s="207">
        <f>'PL-Exp (O)'!DJ7*(1+Toeslagen!$Q$8)</f>
        <v>391.50596284800002</v>
      </c>
      <c r="DK7" s="207">
        <f>'PL-Exp (O)'!DK7*(1+Toeslagen!$Q$8)</f>
        <v>391.50596284800002</v>
      </c>
    </row>
    <row r="8" spans="1:115">
      <c r="A8" s="250">
        <v>2</v>
      </c>
      <c r="B8" s="250">
        <v>2</v>
      </c>
      <c r="C8" s="1"/>
      <c r="D8" s="1">
        <v>5</v>
      </c>
      <c r="F8" t="s">
        <v>204</v>
      </c>
      <c r="G8" t="s">
        <v>206</v>
      </c>
      <c r="H8" t="s">
        <v>206</v>
      </c>
      <c r="I8" t="s">
        <v>202</v>
      </c>
      <c r="J8" t="s">
        <v>202</v>
      </c>
      <c r="N8" s="211">
        <v>0.5</v>
      </c>
      <c r="O8" s="212">
        <v>875</v>
      </c>
      <c r="P8" s="207">
        <f>'PL-Exp (O)'!P8*(1+Toeslagen!$Q$8)</f>
        <v>422.32404614400008</v>
      </c>
      <c r="Q8" s="207">
        <f>'PL-Exp (O)'!Q8*(1+Toeslagen!$Q$8)</f>
        <v>422.32404614400008</v>
      </c>
      <c r="R8" s="207">
        <f>'PL-Exp (O)'!R8*(1+Toeslagen!$Q$8)</f>
        <v>422.32404614400008</v>
      </c>
      <c r="S8" s="207">
        <f>'PL-Exp (O)'!S8*(1+Toeslagen!$Q$8)</f>
        <v>422.32404614400008</v>
      </c>
      <c r="T8" s="207">
        <f>'PL-Exp (O)'!T8*(1+Toeslagen!$Q$8)</f>
        <v>422.32404614400008</v>
      </c>
      <c r="U8" s="207">
        <f>'PL-Exp (O)'!U8*(1+Toeslagen!$Q$8)</f>
        <v>422.32404614400008</v>
      </c>
      <c r="V8" s="207">
        <f>'PL-Exp (O)'!V8*(1+Toeslagen!$Q$8)</f>
        <v>470.13689923200002</v>
      </c>
      <c r="W8" s="207">
        <f>'PL-Exp (O)'!W8*(1+Toeslagen!$Q$8)</f>
        <v>470.13689923200002</v>
      </c>
      <c r="X8" s="207">
        <f>'PL-Exp (O)'!X8*(1+Toeslagen!$Q$8)</f>
        <v>470.13689923200002</v>
      </c>
      <c r="Y8" s="207">
        <f>'PL-Exp (O)'!Y8*(1+Toeslagen!$Q$8)</f>
        <v>422.32404614400008</v>
      </c>
      <c r="Z8" s="207">
        <f>'PL-Exp (O)'!Z8*(1+Toeslagen!$Q$8)</f>
        <v>605.33186313600015</v>
      </c>
      <c r="AA8" s="207">
        <f>'PL-Exp (O)'!AA8*(1+Toeslagen!$Q$8)</f>
        <v>605.33186313600015</v>
      </c>
      <c r="AB8" s="207">
        <f>'PL-Exp (O)'!AB8*(1+Toeslagen!$Q$8)</f>
        <v>605.33186313600015</v>
      </c>
      <c r="AC8" s="207">
        <f>'PL-Exp (O)'!AC8*(1+Toeslagen!$Q$8)</f>
        <v>605.33186313600015</v>
      </c>
      <c r="AD8" s="207">
        <f>'PL-Exp (O)'!AD8*(1+Toeslagen!$Q$8)</f>
        <v>605.33186313600015</v>
      </c>
      <c r="AE8" s="207">
        <f>'PL-Exp (O)'!AE8*(1+Toeslagen!$Q$8)</f>
        <v>605.33186313600015</v>
      </c>
      <c r="AF8" s="207">
        <f>'PL-Exp (O)'!AF8*(1+Toeslagen!$Q$8)</f>
        <v>605.33186313600015</v>
      </c>
      <c r="AG8" s="207">
        <f>'PL-Exp (O)'!AG8*(1+Toeslagen!$Q$8)</f>
        <v>605.33186313600015</v>
      </c>
      <c r="AH8" s="207">
        <f>'PL-Exp (O)'!AH8*(1+Toeslagen!$Q$8)</f>
        <v>605.33186313600015</v>
      </c>
      <c r="AI8" s="207">
        <f>'PL-Exp (O)'!AI8*(1+Toeslagen!$Q$8)</f>
        <v>605.33186313600015</v>
      </c>
      <c r="AJ8" s="207">
        <f>'PL-Exp (O)'!AJ8*(1+Toeslagen!$Q$8)</f>
        <v>605.33186313600015</v>
      </c>
      <c r="AK8" s="207">
        <f>'PL-Exp (O)'!AK8*(1+Toeslagen!$Q$8)</f>
        <v>605.33186313600015</v>
      </c>
      <c r="AL8" s="207">
        <f>'PL-Exp (O)'!AL8*(1+Toeslagen!$Q$8)</f>
        <v>605.33186313600015</v>
      </c>
      <c r="AM8" s="207">
        <f>'PL-Exp (O)'!AM8*(1+Toeslagen!$Q$8)</f>
        <v>605.33186313600015</v>
      </c>
      <c r="AN8" s="207">
        <f>'PL-Exp (O)'!AN8*(1+Toeslagen!$Q$8)</f>
        <v>605.33186313600015</v>
      </c>
      <c r="AO8" s="207">
        <f>'PL-Exp (O)'!AO8*(1+Toeslagen!$Q$8)</f>
        <v>470.13689923200002</v>
      </c>
      <c r="AP8" s="207">
        <f>'PL-Exp (O)'!AP8*(1+Toeslagen!$Q$8)</f>
        <v>470.13689923200002</v>
      </c>
      <c r="AQ8" s="207">
        <f>'PL-Exp (O)'!AQ8*(1+Toeslagen!$Q$8)</f>
        <v>470.13689923200002</v>
      </c>
      <c r="AR8" s="207">
        <f>'PL-Exp (O)'!AR8*(1+Toeslagen!$Q$8)</f>
        <v>470.13689923200002</v>
      </c>
      <c r="AS8" s="207">
        <f>'PL-Exp (O)'!AS8*(1+Toeslagen!$Q$8)</f>
        <v>470.13689923200002</v>
      </c>
      <c r="AT8" s="207">
        <f>'PL-Exp (O)'!AT8*(1+Toeslagen!$Q$8)</f>
        <v>422.32404614400008</v>
      </c>
      <c r="AU8" s="207">
        <f>'PL-Exp (O)'!AU8*(1+Toeslagen!$Q$8)</f>
        <v>422.32404614400008</v>
      </c>
      <c r="AV8" s="207">
        <f>'PL-Exp (O)'!AV8*(1+Toeslagen!$Q$8)</f>
        <v>470.13689923200002</v>
      </c>
      <c r="AW8" s="207">
        <f>'PL-Exp (O)'!AW8*(1+Toeslagen!$Q$8)</f>
        <v>605.33186313600015</v>
      </c>
      <c r="AX8" s="207">
        <f>'PL-Exp (O)'!AX8*(1+Toeslagen!$Q$8)</f>
        <v>605.33186313600015</v>
      </c>
      <c r="AY8" s="207">
        <f>'PL-Exp (O)'!AY8*(1+Toeslagen!$Q$8)</f>
        <v>605.33186313600015</v>
      </c>
      <c r="AZ8" s="207">
        <f>'PL-Exp (O)'!AZ8*(1+Toeslagen!$Q$8)</f>
        <v>605.33186313600015</v>
      </c>
      <c r="BA8" s="207">
        <f>'PL-Exp (O)'!BA8*(1+Toeslagen!$Q$8)</f>
        <v>605.33186313600015</v>
      </c>
      <c r="BB8" s="207">
        <f>'PL-Exp (O)'!BB8*(1+Toeslagen!$Q$8)</f>
        <v>605.33186313600015</v>
      </c>
      <c r="BC8" s="207">
        <f>'PL-Exp (O)'!BC8*(1+Toeslagen!$Q$8)</f>
        <v>605.33186313600015</v>
      </c>
      <c r="BD8" s="207">
        <f>'PL-Exp (O)'!BD8*(1+Toeslagen!$Q$8)</f>
        <v>422.32404614400008</v>
      </c>
      <c r="BE8" s="207">
        <f>'PL-Exp (O)'!BE8*(1+Toeslagen!$Q$8)</f>
        <v>422.32404614400008</v>
      </c>
      <c r="BF8" s="207">
        <f>'PL-Exp (O)'!BF8*(1+Toeslagen!$Q$8)</f>
        <v>422.32404614400008</v>
      </c>
      <c r="BG8" s="207">
        <f>'PL-Exp (O)'!BG8*(1+Toeslagen!$Q$8)</f>
        <v>422.32404614400008</v>
      </c>
      <c r="BH8" s="207">
        <f>'PL-Exp (O)'!BH8*(1+Toeslagen!$Q$8)</f>
        <v>422.32404614400008</v>
      </c>
      <c r="BI8" s="207">
        <f>'PL-Exp (O)'!BI8*(1+Toeslagen!$Q$8)</f>
        <v>392.64710284800009</v>
      </c>
      <c r="BJ8" s="207">
        <f>'PL-Exp (O)'!BJ8*(1+Toeslagen!$Q$8)</f>
        <v>392.64710284800009</v>
      </c>
      <c r="BK8" s="207">
        <f>'PL-Exp (O)'!BK8*(1+Toeslagen!$Q$8)</f>
        <v>422.32404614400008</v>
      </c>
      <c r="BL8" s="207">
        <f>'PL-Exp (O)'!BL8*(1+Toeslagen!$Q$8)</f>
        <v>422.32404614400008</v>
      </c>
      <c r="BM8" s="207">
        <f>'PL-Exp (O)'!BM8*(1+Toeslagen!$Q$8)</f>
        <v>392.64710284800009</v>
      </c>
      <c r="BN8" s="207">
        <f>'PL-Exp (O)'!BN8*(1+Toeslagen!$Q$8)</f>
        <v>367.916316768</v>
      </c>
      <c r="BO8" s="207">
        <f>'PL-Exp (O)'!BO8*(1+Toeslagen!$Q$8)</f>
        <v>367.916316768</v>
      </c>
      <c r="BP8" s="207">
        <f>'PL-Exp (O)'!BP8*(1+Toeslagen!$Q$8)</f>
        <v>367.916316768</v>
      </c>
      <c r="BQ8" s="207">
        <f>'PL-Exp (O)'!BQ8*(1+Toeslagen!$Q$8)</f>
        <v>367.916316768</v>
      </c>
      <c r="BR8" s="207">
        <f>'PL-Exp (O)'!BR8*(1+Toeslagen!$Q$8)</f>
        <v>367.916316768</v>
      </c>
      <c r="BS8" s="207">
        <f>'PL-Exp (O)'!BS8*(1+Toeslagen!$Q$8)</f>
        <v>367.916316768</v>
      </c>
      <c r="BT8" s="207">
        <f>'PL-Exp (O)'!BT8*(1+Toeslagen!$Q$8)</f>
        <v>367.916316768</v>
      </c>
      <c r="BU8" s="207">
        <f>'PL-Exp (O)'!BU8*(1+Toeslagen!$Q$8)</f>
        <v>392.64710284800009</v>
      </c>
      <c r="BV8" s="207">
        <f>'PL-Exp (O)'!BV8*(1+Toeslagen!$Q$8)</f>
        <v>392.64710284800009</v>
      </c>
      <c r="BW8" s="207">
        <f>'PL-Exp (O)'!BW8*(1+Toeslagen!$Q$8)</f>
        <v>367.916316768</v>
      </c>
      <c r="BX8" s="207">
        <f>'PL-Exp (O)'!BX8*(1+Toeslagen!$Q$8)</f>
        <v>338.23937347200001</v>
      </c>
      <c r="BY8" s="207">
        <f>'PL-Exp (O)'!BY8*(1+Toeslagen!$Q$8)</f>
        <v>338.23937347200001</v>
      </c>
      <c r="BZ8" s="207">
        <f>'PL-Exp (O)'!BZ8*(1+Toeslagen!$Q$8)</f>
        <v>367.916316768</v>
      </c>
      <c r="CA8" s="207">
        <f>'PL-Exp (O)'!CA8*(1+Toeslagen!$Q$8)</f>
        <v>367.916316768</v>
      </c>
      <c r="CB8" s="207">
        <f>'PL-Exp (O)'!CB8*(1+Toeslagen!$Q$8)</f>
        <v>338.23937347200001</v>
      </c>
      <c r="CC8" s="207">
        <f>'PL-Exp (O)'!CC8*(1+Toeslagen!$Q$8)</f>
        <v>338.23937347200001</v>
      </c>
      <c r="CD8" s="207">
        <f>'PL-Exp (O)'!CD8*(1+Toeslagen!$Q$8)</f>
        <v>338.23937347200001</v>
      </c>
      <c r="CE8" s="207">
        <f>'PL-Exp (O)'!CE8*(1+Toeslagen!$Q$8)</f>
        <v>338.23937347200001</v>
      </c>
      <c r="CF8" s="207">
        <f>'PL-Exp (O)'!CF8*(1+Toeslagen!$Q$8)</f>
        <v>338.23937347200001</v>
      </c>
      <c r="CG8" s="207">
        <f>'PL-Exp (O)'!CG8*(1+Toeslagen!$Q$8)</f>
        <v>338.23937347200001</v>
      </c>
      <c r="CH8" s="207">
        <f>'PL-Exp (O)'!CH8*(1+Toeslagen!$Q$8)</f>
        <v>338.23937347200001</v>
      </c>
      <c r="CI8" s="207">
        <f>'PL-Exp (O)'!CI8*(1+Toeslagen!$Q$8)</f>
        <v>338.23937347200001</v>
      </c>
      <c r="CJ8" s="207">
        <f>'PL-Exp (O)'!CJ8*(1+Toeslagen!$Q$8)</f>
        <v>367.916316768</v>
      </c>
      <c r="CK8" s="207">
        <f>'PL-Exp (O)'!CK8*(1+Toeslagen!$Q$8)</f>
        <v>338.23937347200001</v>
      </c>
      <c r="CL8" s="207">
        <f>'PL-Exp (O)'!CL8*(1+Toeslagen!$Q$8)</f>
        <v>338.23937347200001</v>
      </c>
      <c r="CM8" s="207">
        <f>'PL-Exp (O)'!CM8*(1+Toeslagen!$Q$8)</f>
        <v>392.64710284800009</v>
      </c>
      <c r="CN8" s="207">
        <f>'PL-Exp (O)'!CN8*(1+Toeslagen!$Q$8)</f>
        <v>422.32404614400008</v>
      </c>
      <c r="CO8" s="207">
        <f>'PL-Exp (O)'!CO8*(1+Toeslagen!$Q$8)</f>
        <v>392.64710284800009</v>
      </c>
      <c r="CP8" s="207">
        <f>'PL-Exp (O)'!CP8*(1+Toeslagen!$Q$8)</f>
        <v>392.64710284800009</v>
      </c>
      <c r="CQ8" s="207">
        <f>'PL-Exp (O)'!CQ8*(1+Toeslagen!$Q$8)</f>
        <v>0</v>
      </c>
      <c r="CR8" s="207">
        <f>'PL-Exp (O)'!CR8*(1+Toeslagen!$Q$8)</f>
        <v>470.13689923200002</v>
      </c>
      <c r="CS8" s="207">
        <f>'PL-Exp (O)'!CS8*(1+Toeslagen!$Q$8)</f>
        <v>470.13689923200002</v>
      </c>
      <c r="CT8" s="207">
        <f>'PL-Exp (O)'!CT8*(1+Toeslagen!$Q$8)</f>
        <v>470.13689923200002</v>
      </c>
      <c r="CU8" s="207">
        <f>'PL-Exp (O)'!CU8*(1+Toeslagen!$Q$8)</f>
        <v>470.13689923200002</v>
      </c>
      <c r="CV8" s="207">
        <f>'PL-Exp (O)'!CV8*(1+Toeslagen!$Q$8)</f>
        <v>470.13689923200002</v>
      </c>
      <c r="CW8" s="207">
        <f>'PL-Exp (O)'!CW8*(1+Toeslagen!$Q$8)</f>
        <v>392.64710284800009</v>
      </c>
      <c r="CX8" s="207">
        <f>'PL-Exp (O)'!CX8*(1+Toeslagen!$Q$8)</f>
        <v>422.32404614400008</v>
      </c>
      <c r="CY8" s="207">
        <f>'PL-Exp (O)'!CY8*(1+Toeslagen!$Q$8)</f>
        <v>422.32404614400008</v>
      </c>
      <c r="CZ8" s="207">
        <f>'PL-Exp (O)'!CZ8*(1+Toeslagen!$Q$8)</f>
        <v>392.64710284800009</v>
      </c>
      <c r="DA8" s="207">
        <f>'PL-Exp (O)'!DA8*(1+Toeslagen!$Q$8)</f>
        <v>392.64710284800009</v>
      </c>
      <c r="DB8" s="207">
        <f>'PL-Exp (O)'!DB8*(1+Toeslagen!$Q$8)</f>
        <v>0</v>
      </c>
      <c r="DC8" s="207">
        <f>'PL-Exp (O)'!DC8*(1+Toeslagen!$Q$8)</f>
        <v>392.64710284800009</v>
      </c>
      <c r="DD8" s="207">
        <f>'PL-Exp (O)'!DD8*(1+Toeslagen!$Q$8)</f>
        <v>392.64710284800009</v>
      </c>
      <c r="DE8" s="207">
        <f>'PL-Exp (O)'!DE8*(1+Toeslagen!$Q$8)</f>
        <v>392.64710284800009</v>
      </c>
      <c r="DF8" s="207">
        <f>'PL-Exp (O)'!DF8*(1+Toeslagen!$Q$8)</f>
        <v>392.64710284800009</v>
      </c>
      <c r="DG8" s="207">
        <f>'PL-Exp (O)'!DG8*(1+Toeslagen!$Q$8)</f>
        <v>392.64710284800009</v>
      </c>
      <c r="DH8" s="207">
        <f>'PL-Exp (O)'!DH8*(1+Toeslagen!$Q$8)</f>
        <v>422.32404614400008</v>
      </c>
      <c r="DI8" s="207">
        <f>'PL-Exp (O)'!DI8*(1+Toeslagen!$Q$8)</f>
        <v>422.32404614400008</v>
      </c>
      <c r="DJ8" s="207">
        <f>'PL-Exp (O)'!DJ8*(1+Toeslagen!$Q$8)</f>
        <v>392.64710284800009</v>
      </c>
      <c r="DK8" s="207">
        <f>'PL-Exp (O)'!DK8*(1+Toeslagen!$Q$8)</f>
        <v>392.64710284800009</v>
      </c>
    </row>
    <row r="9" spans="1:115">
      <c r="A9" s="184">
        <v>3</v>
      </c>
      <c r="B9" s="184">
        <v>3</v>
      </c>
      <c r="C9" s="1"/>
      <c r="D9" s="1">
        <v>5</v>
      </c>
      <c r="F9" t="s">
        <v>204</v>
      </c>
      <c r="G9" t="s">
        <v>206</v>
      </c>
      <c r="H9" t="s">
        <v>206</v>
      </c>
      <c r="I9" t="s">
        <v>202</v>
      </c>
      <c r="J9" t="s">
        <v>202</v>
      </c>
      <c r="N9" s="211">
        <v>0.8</v>
      </c>
      <c r="O9" s="212">
        <v>1400</v>
      </c>
      <c r="P9" s="207">
        <f>'PL-Exp (O)'!P9*(1+Toeslagen!$Q$8)</f>
        <v>426.88860614400005</v>
      </c>
      <c r="Q9" s="207">
        <f>'PL-Exp (O)'!Q9*(1+Toeslagen!$Q$8)</f>
        <v>426.88860614400005</v>
      </c>
      <c r="R9" s="207">
        <f>'PL-Exp (O)'!R9*(1+Toeslagen!$Q$8)</f>
        <v>426.88860614400005</v>
      </c>
      <c r="S9" s="207">
        <f>'PL-Exp (O)'!S9*(1+Toeslagen!$Q$8)</f>
        <v>426.88860614400005</v>
      </c>
      <c r="T9" s="207">
        <f>'PL-Exp (O)'!T9*(1+Toeslagen!$Q$8)</f>
        <v>426.88860614400005</v>
      </c>
      <c r="U9" s="207">
        <f>'PL-Exp (O)'!U9*(1+Toeslagen!$Q$8)</f>
        <v>426.88860614400005</v>
      </c>
      <c r="V9" s="207">
        <f>'PL-Exp (O)'!V9*(1+Toeslagen!$Q$8)</f>
        <v>474.7014592320001</v>
      </c>
      <c r="W9" s="207">
        <f>'PL-Exp (O)'!W9*(1+Toeslagen!$Q$8)</f>
        <v>474.7014592320001</v>
      </c>
      <c r="X9" s="207">
        <f>'PL-Exp (O)'!X9*(1+Toeslagen!$Q$8)</f>
        <v>474.7014592320001</v>
      </c>
      <c r="Y9" s="207">
        <f>'PL-Exp (O)'!Y9*(1+Toeslagen!$Q$8)</f>
        <v>426.88860614400005</v>
      </c>
      <c r="Z9" s="207">
        <f>'PL-Exp (O)'!Z9*(1+Toeslagen!$Q$8)</f>
        <v>609.89642313600007</v>
      </c>
      <c r="AA9" s="207">
        <f>'PL-Exp (O)'!AA9*(1+Toeslagen!$Q$8)</f>
        <v>609.89642313600007</v>
      </c>
      <c r="AB9" s="207">
        <f>'PL-Exp (O)'!AB9*(1+Toeslagen!$Q$8)</f>
        <v>609.89642313600007</v>
      </c>
      <c r="AC9" s="207">
        <f>'PL-Exp (O)'!AC9*(1+Toeslagen!$Q$8)</f>
        <v>609.89642313600007</v>
      </c>
      <c r="AD9" s="207">
        <f>'PL-Exp (O)'!AD9*(1+Toeslagen!$Q$8)</f>
        <v>609.89642313600007</v>
      </c>
      <c r="AE9" s="207">
        <f>'PL-Exp (O)'!AE9*(1+Toeslagen!$Q$8)</f>
        <v>609.89642313600007</v>
      </c>
      <c r="AF9" s="207">
        <f>'PL-Exp (O)'!AF9*(1+Toeslagen!$Q$8)</f>
        <v>609.89642313600007</v>
      </c>
      <c r="AG9" s="207">
        <f>'PL-Exp (O)'!AG9*(1+Toeslagen!$Q$8)</f>
        <v>609.89642313600007</v>
      </c>
      <c r="AH9" s="207">
        <f>'PL-Exp (O)'!AH9*(1+Toeslagen!$Q$8)</f>
        <v>609.89642313600007</v>
      </c>
      <c r="AI9" s="207">
        <f>'PL-Exp (O)'!AI9*(1+Toeslagen!$Q$8)</f>
        <v>609.89642313600007</v>
      </c>
      <c r="AJ9" s="207">
        <f>'PL-Exp (O)'!AJ9*(1+Toeslagen!$Q$8)</f>
        <v>609.89642313600007</v>
      </c>
      <c r="AK9" s="207">
        <f>'PL-Exp (O)'!AK9*(1+Toeslagen!$Q$8)</f>
        <v>609.89642313600007</v>
      </c>
      <c r="AL9" s="207">
        <f>'PL-Exp (O)'!AL9*(1+Toeslagen!$Q$8)</f>
        <v>609.89642313600007</v>
      </c>
      <c r="AM9" s="207">
        <f>'PL-Exp (O)'!AM9*(1+Toeslagen!$Q$8)</f>
        <v>609.89642313600007</v>
      </c>
      <c r="AN9" s="207">
        <f>'PL-Exp (O)'!AN9*(1+Toeslagen!$Q$8)</f>
        <v>609.89642313600007</v>
      </c>
      <c r="AO9" s="207">
        <f>'PL-Exp (O)'!AO9*(1+Toeslagen!$Q$8)</f>
        <v>474.7014592320001</v>
      </c>
      <c r="AP9" s="207">
        <f>'PL-Exp (O)'!AP9*(1+Toeslagen!$Q$8)</f>
        <v>474.7014592320001</v>
      </c>
      <c r="AQ9" s="207">
        <f>'PL-Exp (O)'!AQ9*(1+Toeslagen!$Q$8)</f>
        <v>474.7014592320001</v>
      </c>
      <c r="AR9" s="207">
        <f>'PL-Exp (O)'!AR9*(1+Toeslagen!$Q$8)</f>
        <v>474.7014592320001</v>
      </c>
      <c r="AS9" s="207">
        <f>'PL-Exp (O)'!AS9*(1+Toeslagen!$Q$8)</f>
        <v>474.7014592320001</v>
      </c>
      <c r="AT9" s="207">
        <f>'PL-Exp (O)'!AT9*(1+Toeslagen!$Q$8)</f>
        <v>426.88860614400005</v>
      </c>
      <c r="AU9" s="207">
        <f>'PL-Exp (O)'!AU9*(1+Toeslagen!$Q$8)</f>
        <v>426.88860614400005</v>
      </c>
      <c r="AV9" s="207">
        <f>'PL-Exp (O)'!AV9*(1+Toeslagen!$Q$8)</f>
        <v>474.7014592320001</v>
      </c>
      <c r="AW9" s="207">
        <f>'PL-Exp (O)'!AW9*(1+Toeslagen!$Q$8)</f>
        <v>609.89642313600007</v>
      </c>
      <c r="AX9" s="207">
        <f>'PL-Exp (O)'!AX9*(1+Toeslagen!$Q$8)</f>
        <v>609.89642313600007</v>
      </c>
      <c r="AY9" s="207">
        <f>'PL-Exp (O)'!AY9*(1+Toeslagen!$Q$8)</f>
        <v>609.89642313600007</v>
      </c>
      <c r="AZ9" s="207">
        <f>'PL-Exp (O)'!AZ9*(1+Toeslagen!$Q$8)</f>
        <v>609.89642313600007</v>
      </c>
      <c r="BA9" s="207">
        <f>'PL-Exp (O)'!BA9*(1+Toeslagen!$Q$8)</f>
        <v>609.89642313600007</v>
      </c>
      <c r="BB9" s="207">
        <f>'PL-Exp (O)'!BB9*(1+Toeslagen!$Q$8)</f>
        <v>609.89642313600007</v>
      </c>
      <c r="BC9" s="207">
        <f>'PL-Exp (O)'!BC9*(1+Toeslagen!$Q$8)</f>
        <v>609.89642313600007</v>
      </c>
      <c r="BD9" s="207">
        <f>'PL-Exp (O)'!BD9*(1+Toeslagen!$Q$8)</f>
        <v>426.88860614400005</v>
      </c>
      <c r="BE9" s="207">
        <f>'PL-Exp (O)'!BE9*(1+Toeslagen!$Q$8)</f>
        <v>426.88860614400005</v>
      </c>
      <c r="BF9" s="207">
        <f>'PL-Exp (O)'!BF9*(1+Toeslagen!$Q$8)</f>
        <v>426.88860614400005</v>
      </c>
      <c r="BG9" s="207">
        <f>'PL-Exp (O)'!BG9*(1+Toeslagen!$Q$8)</f>
        <v>426.88860614400005</v>
      </c>
      <c r="BH9" s="207">
        <f>'PL-Exp (O)'!BH9*(1+Toeslagen!$Q$8)</f>
        <v>426.88860614400005</v>
      </c>
      <c r="BI9" s="207">
        <f>'PL-Exp (O)'!BI9*(1+Toeslagen!$Q$8)</f>
        <v>397.211662848</v>
      </c>
      <c r="BJ9" s="207">
        <f>'PL-Exp (O)'!BJ9*(1+Toeslagen!$Q$8)</f>
        <v>397.211662848</v>
      </c>
      <c r="BK9" s="207">
        <f>'PL-Exp (O)'!BK9*(1+Toeslagen!$Q$8)</f>
        <v>426.88860614400005</v>
      </c>
      <c r="BL9" s="207">
        <f>'PL-Exp (O)'!BL9*(1+Toeslagen!$Q$8)</f>
        <v>426.88860614400005</v>
      </c>
      <c r="BM9" s="207">
        <f>'PL-Exp (O)'!BM9*(1+Toeslagen!$Q$8)</f>
        <v>397.211662848</v>
      </c>
      <c r="BN9" s="207">
        <f>'PL-Exp (O)'!BN9*(1+Toeslagen!$Q$8)</f>
        <v>372.48087676799997</v>
      </c>
      <c r="BO9" s="207">
        <f>'PL-Exp (O)'!BO9*(1+Toeslagen!$Q$8)</f>
        <v>372.48087676799997</v>
      </c>
      <c r="BP9" s="207">
        <f>'PL-Exp (O)'!BP9*(1+Toeslagen!$Q$8)</f>
        <v>372.48087676799997</v>
      </c>
      <c r="BQ9" s="207">
        <f>'PL-Exp (O)'!BQ9*(1+Toeslagen!$Q$8)</f>
        <v>372.48087676799997</v>
      </c>
      <c r="BR9" s="207">
        <f>'PL-Exp (O)'!BR9*(1+Toeslagen!$Q$8)</f>
        <v>372.48087676799997</v>
      </c>
      <c r="BS9" s="207">
        <f>'PL-Exp (O)'!BS9*(1+Toeslagen!$Q$8)</f>
        <v>372.48087676799997</v>
      </c>
      <c r="BT9" s="207">
        <f>'PL-Exp (O)'!BT9*(1+Toeslagen!$Q$8)</f>
        <v>372.48087676799997</v>
      </c>
      <c r="BU9" s="207">
        <f>'PL-Exp (O)'!BU9*(1+Toeslagen!$Q$8)</f>
        <v>397.211662848</v>
      </c>
      <c r="BV9" s="207">
        <f>'PL-Exp (O)'!BV9*(1+Toeslagen!$Q$8)</f>
        <v>397.211662848</v>
      </c>
      <c r="BW9" s="207">
        <f>'PL-Exp (O)'!BW9*(1+Toeslagen!$Q$8)</f>
        <v>372.48087676799997</v>
      </c>
      <c r="BX9" s="207">
        <f>'PL-Exp (O)'!BX9*(1+Toeslagen!$Q$8)</f>
        <v>342.80393347200004</v>
      </c>
      <c r="BY9" s="207">
        <f>'PL-Exp (O)'!BY9*(1+Toeslagen!$Q$8)</f>
        <v>342.80393347200004</v>
      </c>
      <c r="BZ9" s="207">
        <f>'PL-Exp (O)'!BZ9*(1+Toeslagen!$Q$8)</f>
        <v>372.48087676799997</v>
      </c>
      <c r="CA9" s="207">
        <f>'PL-Exp (O)'!CA9*(1+Toeslagen!$Q$8)</f>
        <v>372.48087676799997</v>
      </c>
      <c r="CB9" s="207">
        <f>'PL-Exp (O)'!CB9*(1+Toeslagen!$Q$8)</f>
        <v>342.80393347200004</v>
      </c>
      <c r="CC9" s="207">
        <f>'PL-Exp (O)'!CC9*(1+Toeslagen!$Q$8)</f>
        <v>342.80393347199998</v>
      </c>
      <c r="CD9" s="207">
        <f>'PL-Exp (O)'!CD9*(1+Toeslagen!$Q$8)</f>
        <v>342.80393347199998</v>
      </c>
      <c r="CE9" s="207">
        <f>'PL-Exp (O)'!CE9*(1+Toeslagen!$Q$8)</f>
        <v>342.80393347200004</v>
      </c>
      <c r="CF9" s="207">
        <f>'PL-Exp (O)'!CF9*(1+Toeslagen!$Q$8)</f>
        <v>342.80393347200004</v>
      </c>
      <c r="CG9" s="207">
        <f>'PL-Exp (O)'!CG9*(1+Toeslagen!$Q$8)</f>
        <v>342.80393347200004</v>
      </c>
      <c r="CH9" s="207">
        <f>'PL-Exp (O)'!CH9*(1+Toeslagen!$Q$8)</f>
        <v>342.80393347200004</v>
      </c>
      <c r="CI9" s="207">
        <f>'PL-Exp (O)'!CI9*(1+Toeslagen!$Q$8)</f>
        <v>342.80393347200004</v>
      </c>
      <c r="CJ9" s="207">
        <f>'PL-Exp (O)'!CJ9*(1+Toeslagen!$Q$8)</f>
        <v>372.48087676799997</v>
      </c>
      <c r="CK9" s="207">
        <f>'PL-Exp (O)'!CK9*(1+Toeslagen!$Q$8)</f>
        <v>342.80393347200004</v>
      </c>
      <c r="CL9" s="207">
        <f>'PL-Exp (O)'!CL9*(1+Toeslagen!$Q$8)</f>
        <v>342.80393347200004</v>
      </c>
      <c r="CM9" s="207">
        <f>'PL-Exp (O)'!CM9*(1+Toeslagen!$Q$8)</f>
        <v>397.211662848</v>
      </c>
      <c r="CN9" s="207">
        <f>'PL-Exp (O)'!CN9*(1+Toeslagen!$Q$8)</f>
        <v>426.88860614400005</v>
      </c>
      <c r="CO9" s="207">
        <f>'PL-Exp (O)'!CO9*(1+Toeslagen!$Q$8)</f>
        <v>397.211662848</v>
      </c>
      <c r="CP9" s="207">
        <f>'PL-Exp (O)'!CP9*(1+Toeslagen!$Q$8)</f>
        <v>397.211662848</v>
      </c>
      <c r="CQ9" s="207">
        <f>'PL-Exp (O)'!CQ9*(1+Toeslagen!$Q$8)</f>
        <v>0</v>
      </c>
      <c r="CR9" s="207">
        <f>'PL-Exp (O)'!CR9*(1+Toeslagen!$Q$8)</f>
        <v>474.7014592320001</v>
      </c>
      <c r="CS9" s="207">
        <f>'PL-Exp (O)'!CS9*(1+Toeslagen!$Q$8)</f>
        <v>474.7014592320001</v>
      </c>
      <c r="CT9" s="207">
        <f>'PL-Exp (O)'!CT9*(1+Toeslagen!$Q$8)</f>
        <v>474.7014592320001</v>
      </c>
      <c r="CU9" s="207">
        <f>'PL-Exp (O)'!CU9*(1+Toeslagen!$Q$8)</f>
        <v>474.7014592320001</v>
      </c>
      <c r="CV9" s="207">
        <f>'PL-Exp (O)'!CV9*(1+Toeslagen!$Q$8)</f>
        <v>474.7014592320001</v>
      </c>
      <c r="CW9" s="207">
        <f>'PL-Exp (O)'!CW9*(1+Toeslagen!$Q$8)</f>
        <v>397.211662848</v>
      </c>
      <c r="CX9" s="207">
        <f>'PL-Exp (O)'!CX9*(1+Toeslagen!$Q$8)</f>
        <v>426.88860614400005</v>
      </c>
      <c r="CY9" s="207">
        <f>'PL-Exp (O)'!CY9*(1+Toeslagen!$Q$8)</f>
        <v>426.88860614400005</v>
      </c>
      <c r="CZ9" s="207">
        <f>'PL-Exp (O)'!CZ9*(1+Toeslagen!$Q$8)</f>
        <v>397.211662848</v>
      </c>
      <c r="DA9" s="207">
        <f>'PL-Exp (O)'!DA9*(1+Toeslagen!$Q$8)</f>
        <v>397.211662848</v>
      </c>
      <c r="DB9" s="207">
        <f>'PL-Exp (O)'!DB9*(1+Toeslagen!$Q$8)</f>
        <v>0</v>
      </c>
      <c r="DC9" s="207">
        <f>'PL-Exp (O)'!DC9*(1+Toeslagen!$Q$8)</f>
        <v>397.211662848</v>
      </c>
      <c r="DD9" s="207">
        <f>'PL-Exp (O)'!DD9*(1+Toeslagen!$Q$8)</f>
        <v>397.211662848</v>
      </c>
      <c r="DE9" s="207">
        <f>'PL-Exp (O)'!DE9*(1+Toeslagen!$Q$8)</f>
        <v>397.211662848</v>
      </c>
      <c r="DF9" s="207">
        <f>'PL-Exp (O)'!DF9*(1+Toeslagen!$Q$8)</f>
        <v>397.211662848</v>
      </c>
      <c r="DG9" s="207">
        <f>'PL-Exp (O)'!DG9*(1+Toeslagen!$Q$8)</f>
        <v>397.211662848</v>
      </c>
      <c r="DH9" s="207">
        <f>'PL-Exp (O)'!DH9*(1+Toeslagen!$Q$8)</f>
        <v>426.88860614400005</v>
      </c>
      <c r="DI9" s="207">
        <f>'PL-Exp (O)'!DI9*(1+Toeslagen!$Q$8)</f>
        <v>426.88860614400005</v>
      </c>
      <c r="DJ9" s="207">
        <f>'PL-Exp (O)'!DJ9*(1+Toeslagen!$Q$8)</f>
        <v>397.211662848</v>
      </c>
      <c r="DK9" s="207">
        <f>'PL-Exp (O)'!DK9*(1+Toeslagen!$Q$8)</f>
        <v>397.211662848</v>
      </c>
    </row>
    <row r="10" spans="1:115">
      <c r="A10" s="184">
        <v>4</v>
      </c>
      <c r="B10" s="184">
        <v>4</v>
      </c>
      <c r="C10" s="1"/>
      <c r="D10" s="1">
        <v>5</v>
      </c>
      <c r="F10" t="s">
        <v>204</v>
      </c>
      <c r="G10" t="s">
        <v>206</v>
      </c>
      <c r="H10" t="s">
        <v>206</v>
      </c>
      <c r="I10" t="s">
        <v>202</v>
      </c>
      <c r="J10" t="s">
        <v>202</v>
      </c>
      <c r="N10" s="211">
        <v>1</v>
      </c>
      <c r="O10" s="212">
        <v>1750</v>
      </c>
      <c r="P10" s="207">
        <f>'PL-Exp (O)'!P10*(1+Toeslagen!$Q$8)</f>
        <v>483.57861552000014</v>
      </c>
      <c r="Q10" s="207">
        <f>'PL-Exp (O)'!Q10*(1+Toeslagen!$Q$8)</f>
        <v>483.57861552000014</v>
      </c>
      <c r="R10" s="207">
        <f>'PL-Exp (O)'!R10*(1+Toeslagen!$Q$8)</f>
        <v>483.57861552000014</v>
      </c>
      <c r="S10" s="207">
        <f>'PL-Exp (O)'!S10*(1+Toeslagen!$Q$8)</f>
        <v>483.57861552000014</v>
      </c>
      <c r="T10" s="207">
        <f>'PL-Exp (O)'!T10*(1+Toeslagen!$Q$8)</f>
        <v>483.57861552000014</v>
      </c>
      <c r="U10" s="207">
        <f>'PL-Exp (O)'!U10*(1+Toeslagen!$Q$8)</f>
        <v>483.57861552000014</v>
      </c>
      <c r="V10" s="207">
        <f>'PL-Exp (O)'!V10*(1+Toeslagen!$Q$8)</f>
        <v>537.98634489600022</v>
      </c>
      <c r="W10" s="207">
        <f>'PL-Exp (O)'!W10*(1+Toeslagen!$Q$8)</f>
        <v>537.98634489600022</v>
      </c>
      <c r="X10" s="207">
        <f>'PL-Exp (O)'!X10*(1+Toeslagen!$Q$8)</f>
        <v>537.98634489600022</v>
      </c>
      <c r="Y10" s="207">
        <f>'PL-Exp (O)'!Y10*(1+Toeslagen!$Q$8)</f>
        <v>483.57861552000014</v>
      </c>
      <c r="Z10" s="207">
        <f>'PL-Exp (O)'!Z10*(1+Toeslagen!$Q$8)</f>
        <v>683.07362323200005</v>
      </c>
      <c r="AA10" s="207">
        <f>'PL-Exp (O)'!AA10*(1+Toeslagen!$Q$8)</f>
        <v>683.07362323200005</v>
      </c>
      <c r="AB10" s="207">
        <f>'PL-Exp (O)'!AB10*(1+Toeslagen!$Q$8)</f>
        <v>683.07362323200005</v>
      </c>
      <c r="AC10" s="207">
        <f>'PL-Exp (O)'!AC10*(1+Toeslagen!$Q$8)</f>
        <v>683.07362323200005</v>
      </c>
      <c r="AD10" s="207">
        <f>'PL-Exp (O)'!AD10*(1+Toeslagen!$Q$8)</f>
        <v>683.07362323200005</v>
      </c>
      <c r="AE10" s="207">
        <f>'PL-Exp (O)'!AE10*(1+Toeslagen!$Q$8)</f>
        <v>683.07362323200005</v>
      </c>
      <c r="AF10" s="207">
        <f>'PL-Exp (O)'!AF10*(1+Toeslagen!$Q$8)</f>
        <v>683.07362323200005</v>
      </c>
      <c r="AG10" s="207">
        <f>'PL-Exp (O)'!AG10*(1+Toeslagen!$Q$8)</f>
        <v>683.07362323200005</v>
      </c>
      <c r="AH10" s="207">
        <f>'PL-Exp (O)'!AH10*(1+Toeslagen!$Q$8)</f>
        <v>683.07362323200005</v>
      </c>
      <c r="AI10" s="207">
        <f>'PL-Exp (O)'!AI10*(1+Toeslagen!$Q$8)</f>
        <v>683.07362323200005</v>
      </c>
      <c r="AJ10" s="207">
        <f>'PL-Exp (O)'!AJ10*(1+Toeslagen!$Q$8)</f>
        <v>683.07362323200005</v>
      </c>
      <c r="AK10" s="207">
        <f>'PL-Exp (O)'!AK10*(1+Toeslagen!$Q$8)</f>
        <v>683.07362323200005</v>
      </c>
      <c r="AL10" s="207">
        <f>'PL-Exp (O)'!AL10*(1+Toeslagen!$Q$8)</f>
        <v>683.07362323200005</v>
      </c>
      <c r="AM10" s="207">
        <f>'PL-Exp (O)'!AM10*(1+Toeslagen!$Q$8)</f>
        <v>683.07362323200005</v>
      </c>
      <c r="AN10" s="207">
        <f>'PL-Exp (O)'!AN10*(1+Toeslagen!$Q$8)</f>
        <v>683.07362323200005</v>
      </c>
      <c r="AO10" s="207">
        <f>'PL-Exp (O)'!AO10*(1+Toeslagen!$Q$8)</f>
        <v>537.98634489600022</v>
      </c>
      <c r="AP10" s="207">
        <f>'PL-Exp (O)'!AP10*(1+Toeslagen!$Q$8)</f>
        <v>537.98634489600022</v>
      </c>
      <c r="AQ10" s="207">
        <f>'PL-Exp (O)'!AQ10*(1+Toeslagen!$Q$8)</f>
        <v>537.98634489600022</v>
      </c>
      <c r="AR10" s="207">
        <f>'PL-Exp (O)'!AR10*(1+Toeslagen!$Q$8)</f>
        <v>537.98634489600022</v>
      </c>
      <c r="AS10" s="207">
        <f>'PL-Exp (O)'!AS10*(1+Toeslagen!$Q$8)</f>
        <v>537.98634489600022</v>
      </c>
      <c r="AT10" s="207">
        <f>'PL-Exp (O)'!AT10*(1+Toeslagen!$Q$8)</f>
        <v>483.57861552000014</v>
      </c>
      <c r="AU10" s="207">
        <f>'PL-Exp (O)'!AU10*(1+Toeslagen!$Q$8)</f>
        <v>483.57861552000014</v>
      </c>
      <c r="AV10" s="207">
        <f>'PL-Exp (O)'!AV10*(1+Toeslagen!$Q$8)</f>
        <v>537.98634489600022</v>
      </c>
      <c r="AW10" s="207">
        <f>'PL-Exp (O)'!AW10*(1+Toeslagen!$Q$8)</f>
        <v>683.07362323200005</v>
      </c>
      <c r="AX10" s="207">
        <f>'PL-Exp (O)'!AX10*(1+Toeslagen!$Q$8)</f>
        <v>683.07362323200005</v>
      </c>
      <c r="AY10" s="207">
        <f>'PL-Exp (O)'!AY10*(1+Toeslagen!$Q$8)</f>
        <v>683.07362323200005</v>
      </c>
      <c r="AZ10" s="207">
        <f>'PL-Exp (O)'!AZ10*(1+Toeslagen!$Q$8)</f>
        <v>683.07362323200005</v>
      </c>
      <c r="BA10" s="207">
        <f>'PL-Exp (O)'!BA10*(1+Toeslagen!$Q$8)</f>
        <v>683.07362323200005</v>
      </c>
      <c r="BB10" s="207">
        <f>'PL-Exp (O)'!BB10*(1+Toeslagen!$Q$8)</f>
        <v>683.07362323200005</v>
      </c>
      <c r="BC10" s="207">
        <f>'PL-Exp (O)'!BC10*(1+Toeslagen!$Q$8)</f>
        <v>683.07362323200005</v>
      </c>
      <c r="BD10" s="207">
        <f>'PL-Exp (O)'!BD10*(1+Toeslagen!$Q$8)</f>
        <v>483.57861552000014</v>
      </c>
      <c r="BE10" s="207">
        <f>'PL-Exp (O)'!BE10*(1+Toeslagen!$Q$8)</f>
        <v>483.57861552000014</v>
      </c>
      <c r="BF10" s="207">
        <f>'PL-Exp (O)'!BF10*(1+Toeslagen!$Q$8)</f>
        <v>483.57861552000014</v>
      </c>
      <c r="BG10" s="207">
        <f>'PL-Exp (O)'!BG10*(1+Toeslagen!$Q$8)</f>
        <v>483.57861552000014</v>
      </c>
      <c r="BH10" s="207">
        <f>'PL-Exp (O)'!BH10*(1+Toeslagen!$Q$8)</f>
        <v>483.57861552000014</v>
      </c>
      <c r="BI10" s="207">
        <f>'PL-Exp (O)'!BI10*(1+Toeslagen!$Q$8)</f>
        <v>448.95551500800002</v>
      </c>
      <c r="BJ10" s="207">
        <f>'PL-Exp (O)'!BJ10*(1+Toeslagen!$Q$8)</f>
        <v>448.95551500800002</v>
      </c>
      <c r="BK10" s="207">
        <f>'PL-Exp (O)'!BK10*(1+Toeslagen!$Q$8)</f>
        <v>483.57861552000014</v>
      </c>
      <c r="BL10" s="207">
        <f>'PL-Exp (O)'!BL10*(1+Toeslagen!$Q$8)</f>
        <v>483.57861552000014</v>
      </c>
      <c r="BM10" s="207">
        <f>'PL-Exp (O)'!BM10*(1+Toeslagen!$Q$8)</f>
        <v>448.95551500800002</v>
      </c>
      <c r="BN10" s="207">
        <f>'PL-Exp (O)'!BN10*(1+Toeslagen!$Q$8)</f>
        <v>420.92729078400009</v>
      </c>
      <c r="BO10" s="207">
        <f>'PL-Exp (O)'!BO10*(1+Toeslagen!$Q$8)</f>
        <v>420.92729078400009</v>
      </c>
      <c r="BP10" s="207">
        <f>'PL-Exp (O)'!BP10*(1+Toeslagen!$Q$8)</f>
        <v>420.92729078400009</v>
      </c>
      <c r="BQ10" s="207">
        <f>'PL-Exp (O)'!BQ10*(1+Toeslagen!$Q$8)</f>
        <v>420.92729078400009</v>
      </c>
      <c r="BR10" s="207">
        <f>'PL-Exp (O)'!BR10*(1+Toeslagen!$Q$8)</f>
        <v>420.92729078400009</v>
      </c>
      <c r="BS10" s="207">
        <f>'PL-Exp (O)'!BS10*(1+Toeslagen!$Q$8)</f>
        <v>420.92729078400009</v>
      </c>
      <c r="BT10" s="207">
        <f>'PL-Exp (O)'!BT10*(1+Toeslagen!$Q$8)</f>
        <v>420.92729078400009</v>
      </c>
      <c r="BU10" s="207">
        <f>'PL-Exp (O)'!BU10*(1+Toeslagen!$Q$8)</f>
        <v>448.95551500800002</v>
      </c>
      <c r="BV10" s="207">
        <f>'PL-Exp (O)'!BV10*(1+Toeslagen!$Q$8)</f>
        <v>448.95551500800002</v>
      </c>
      <c r="BW10" s="207">
        <f>'PL-Exp (O)'!BW10*(1+Toeslagen!$Q$8)</f>
        <v>420.92729078400009</v>
      </c>
      <c r="BX10" s="207">
        <f>'PL-Exp (O)'!BX10*(1+Toeslagen!$Q$8)</f>
        <v>389.6016284160001</v>
      </c>
      <c r="BY10" s="207">
        <f>'PL-Exp (O)'!BY10*(1+Toeslagen!$Q$8)</f>
        <v>389.6016284160001</v>
      </c>
      <c r="BZ10" s="207">
        <f>'PL-Exp (O)'!BZ10*(1+Toeslagen!$Q$8)</f>
        <v>420.92729078400009</v>
      </c>
      <c r="CA10" s="207">
        <f>'PL-Exp (O)'!CA10*(1+Toeslagen!$Q$8)</f>
        <v>420.92729078400009</v>
      </c>
      <c r="CB10" s="207">
        <f>'PL-Exp (O)'!CB10*(1+Toeslagen!$Q$8)</f>
        <v>389.6016284160001</v>
      </c>
      <c r="CC10" s="207">
        <f>'PL-Exp (O)'!CC10*(1+Toeslagen!$Q$8)</f>
        <v>389.6016284160001</v>
      </c>
      <c r="CD10" s="207">
        <f>'PL-Exp (O)'!CD10*(1+Toeslagen!$Q$8)</f>
        <v>389.6016284160001</v>
      </c>
      <c r="CE10" s="207">
        <f>'PL-Exp (O)'!CE10*(1+Toeslagen!$Q$8)</f>
        <v>389.6016284160001</v>
      </c>
      <c r="CF10" s="207">
        <f>'PL-Exp (O)'!CF10*(1+Toeslagen!$Q$8)</f>
        <v>389.6016284160001</v>
      </c>
      <c r="CG10" s="207">
        <f>'PL-Exp (O)'!CG10*(1+Toeslagen!$Q$8)</f>
        <v>389.6016284160001</v>
      </c>
      <c r="CH10" s="207">
        <f>'PL-Exp (O)'!CH10*(1+Toeslagen!$Q$8)</f>
        <v>389.6016284160001</v>
      </c>
      <c r="CI10" s="207">
        <f>'PL-Exp (O)'!CI10*(1+Toeslagen!$Q$8)</f>
        <v>389.6016284160001</v>
      </c>
      <c r="CJ10" s="207">
        <f>'PL-Exp (O)'!CJ10*(1+Toeslagen!$Q$8)</f>
        <v>420.92729078400009</v>
      </c>
      <c r="CK10" s="207">
        <f>'PL-Exp (O)'!CK10*(1+Toeslagen!$Q$8)</f>
        <v>389.6016284160001</v>
      </c>
      <c r="CL10" s="207">
        <f>'PL-Exp (O)'!CL10*(1+Toeslagen!$Q$8)</f>
        <v>389.6016284160001</v>
      </c>
      <c r="CM10" s="207">
        <f>'PL-Exp (O)'!CM10*(1+Toeslagen!$Q$8)</f>
        <v>448.95551500800002</v>
      </c>
      <c r="CN10" s="207">
        <f>'PL-Exp (O)'!CN10*(1+Toeslagen!$Q$8)</f>
        <v>483.57861552000014</v>
      </c>
      <c r="CO10" s="207">
        <f>'PL-Exp (O)'!CO10*(1+Toeslagen!$Q$8)</f>
        <v>448.95551500800002</v>
      </c>
      <c r="CP10" s="207">
        <f>'PL-Exp (O)'!CP10*(1+Toeslagen!$Q$8)</f>
        <v>448.95551500800002</v>
      </c>
      <c r="CQ10" s="207">
        <f>'PL-Exp (O)'!CQ10*(1+Toeslagen!$Q$8)</f>
        <v>0</v>
      </c>
      <c r="CR10" s="207">
        <f>'PL-Exp (O)'!CR10*(1+Toeslagen!$Q$8)</f>
        <v>537.98634489600022</v>
      </c>
      <c r="CS10" s="207">
        <f>'PL-Exp (O)'!CS10*(1+Toeslagen!$Q$8)</f>
        <v>537.98634489600022</v>
      </c>
      <c r="CT10" s="207">
        <f>'PL-Exp (O)'!CT10*(1+Toeslagen!$Q$8)</f>
        <v>537.98634489600022</v>
      </c>
      <c r="CU10" s="207">
        <f>'PL-Exp (O)'!CU10*(1+Toeslagen!$Q$8)</f>
        <v>537.98634489600022</v>
      </c>
      <c r="CV10" s="207">
        <f>'PL-Exp (O)'!CV10*(1+Toeslagen!$Q$8)</f>
        <v>537.98634489600022</v>
      </c>
      <c r="CW10" s="207">
        <f>'PL-Exp (O)'!CW10*(1+Toeslagen!$Q$8)</f>
        <v>448.95551500800002</v>
      </c>
      <c r="CX10" s="207">
        <f>'PL-Exp (O)'!CX10*(1+Toeslagen!$Q$8)</f>
        <v>483.57861552000014</v>
      </c>
      <c r="CY10" s="207">
        <f>'PL-Exp (O)'!CY10*(1+Toeslagen!$Q$8)</f>
        <v>483.57861552000014</v>
      </c>
      <c r="CZ10" s="207">
        <f>'PL-Exp (O)'!CZ10*(1+Toeslagen!$Q$8)</f>
        <v>448.95551500800002</v>
      </c>
      <c r="DA10" s="207">
        <f>'PL-Exp (O)'!DA10*(1+Toeslagen!$Q$8)</f>
        <v>448.95551500800002</v>
      </c>
      <c r="DB10" s="207">
        <f>'PL-Exp (O)'!DB10*(1+Toeslagen!$Q$8)</f>
        <v>0</v>
      </c>
      <c r="DC10" s="207">
        <f>'PL-Exp (O)'!DC10*(1+Toeslagen!$Q$8)</f>
        <v>448.95551500800002</v>
      </c>
      <c r="DD10" s="207">
        <f>'PL-Exp (O)'!DD10*(1+Toeslagen!$Q$8)</f>
        <v>448.95551500800002</v>
      </c>
      <c r="DE10" s="207">
        <f>'PL-Exp (O)'!DE10*(1+Toeslagen!$Q$8)</f>
        <v>448.95551500800002</v>
      </c>
      <c r="DF10" s="207">
        <f>'PL-Exp (O)'!DF10*(1+Toeslagen!$Q$8)</f>
        <v>448.95551500800002</v>
      </c>
      <c r="DG10" s="207">
        <f>'PL-Exp (O)'!DG10*(1+Toeslagen!$Q$8)</f>
        <v>448.95551500800002</v>
      </c>
      <c r="DH10" s="207">
        <f>'PL-Exp (O)'!DH10*(1+Toeslagen!$Q$8)</f>
        <v>483.57861552000014</v>
      </c>
      <c r="DI10" s="207">
        <f>'PL-Exp (O)'!DI10*(1+Toeslagen!$Q$8)</f>
        <v>483.57861552000014</v>
      </c>
      <c r="DJ10" s="207">
        <f>'PL-Exp (O)'!DJ10*(1+Toeslagen!$Q$8)</f>
        <v>448.95551500800002</v>
      </c>
      <c r="DK10" s="207">
        <f>'PL-Exp (O)'!DK10*(1+Toeslagen!$Q$8)</f>
        <v>448.95551500800002</v>
      </c>
    </row>
    <row r="11" spans="1:115">
      <c r="A11" s="184">
        <v>5</v>
      </c>
      <c r="B11" s="184">
        <v>5</v>
      </c>
      <c r="C11" s="1"/>
      <c r="D11" s="1">
        <v>5</v>
      </c>
      <c r="F11" t="s">
        <v>204</v>
      </c>
      <c r="G11" t="s">
        <v>206</v>
      </c>
      <c r="H11" t="s">
        <v>206</v>
      </c>
      <c r="I11" t="s">
        <v>202</v>
      </c>
      <c r="J11" t="s">
        <v>202</v>
      </c>
      <c r="N11" s="211">
        <v>1.2</v>
      </c>
      <c r="O11" s="212">
        <v>2100</v>
      </c>
      <c r="P11" s="207">
        <f>'PL-Exp (O)'!P11*(1+Toeslagen!$Q$8)</f>
        <v>529.86873139200009</v>
      </c>
      <c r="Q11" s="207">
        <f>'PL-Exp (O)'!Q11*(1+Toeslagen!$Q$8)</f>
        <v>529.86873139200009</v>
      </c>
      <c r="R11" s="207">
        <f>'PL-Exp (O)'!R11*(1+Toeslagen!$Q$8)</f>
        <v>529.86873139200009</v>
      </c>
      <c r="S11" s="207">
        <f>'PL-Exp (O)'!S11*(1+Toeslagen!$Q$8)</f>
        <v>529.86873139200009</v>
      </c>
      <c r="T11" s="207">
        <f>'PL-Exp (O)'!T11*(1+Toeslagen!$Q$8)</f>
        <v>529.86873139200009</v>
      </c>
      <c r="U11" s="207">
        <f>'PL-Exp (O)'!U11*(1+Toeslagen!$Q$8)</f>
        <v>529.86873139200009</v>
      </c>
      <c r="V11" s="207">
        <f>'PL-Exp (O)'!V11*(1+Toeslagen!$Q$8)</f>
        <v>587.57389891200023</v>
      </c>
      <c r="W11" s="207">
        <f>'PL-Exp (O)'!W11*(1+Toeslagen!$Q$8)</f>
        <v>587.57389891200023</v>
      </c>
      <c r="X11" s="207">
        <f>'PL-Exp (O)'!X11*(1+Toeslagen!$Q$8)</f>
        <v>587.57389891200023</v>
      </c>
      <c r="Y11" s="207">
        <f>'PL-Exp (O)'!Y11*(1+Toeslagen!$Q$8)</f>
        <v>529.86873139200009</v>
      </c>
      <c r="Z11" s="207">
        <f>'PL-Exp (O)'!Z11*(1+Toeslagen!$Q$8)</f>
        <v>739.25605353599997</v>
      </c>
      <c r="AA11" s="207">
        <f>'PL-Exp (O)'!AA11*(1+Toeslagen!$Q$8)</f>
        <v>739.25605353599997</v>
      </c>
      <c r="AB11" s="207">
        <f>'PL-Exp (O)'!AB11*(1+Toeslagen!$Q$8)</f>
        <v>739.25605353599997</v>
      </c>
      <c r="AC11" s="207">
        <f>'PL-Exp (O)'!AC11*(1+Toeslagen!$Q$8)</f>
        <v>739.25605353599997</v>
      </c>
      <c r="AD11" s="207">
        <f>'PL-Exp (O)'!AD11*(1+Toeslagen!$Q$8)</f>
        <v>739.25605353599997</v>
      </c>
      <c r="AE11" s="207">
        <f>'PL-Exp (O)'!AE11*(1+Toeslagen!$Q$8)</f>
        <v>739.25605353599997</v>
      </c>
      <c r="AF11" s="207">
        <f>'PL-Exp (O)'!AF11*(1+Toeslagen!$Q$8)</f>
        <v>739.25605353599997</v>
      </c>
      <c r="AG11" s="207">
        <f>'PL-Exp (O)'!AG11*(1+Toeslagen!$Q$8)</f>
        <v>739.25605353599997</v>
      </c>
      <c r="AH11" s="207">
        <f>'PL-Exp (O)'!AH11*(1+Toeslagen!$Q$8)</f>
        <v>739.25605353599997</v>
      </c>
      <c r="AI11" s="207">
        <f>'PL-Exp (O)'!AI11*(1+Toeslagen!$Q$8)</f>
        <v>739.25605353599997</v>
      </c>
      <c r="AJ11" s="207">
        <f>'PL-Exp (O)'!AJ11*(1+Toeslagen!$Q$8)</f>
        <v>739.25605353599997</v>
      </c>
      <c r="AK11" s="207">
        <f>'PL-Exp (O)'!AK11*(1+Toeslagen!$Q$8)</f>
        <v>739.25605353599997</v>
      </c>
      <c r="AL11" s="207">
        <f>'PL-Exp (O)'!AL11*(1+Toeslagen!$Q$8)</f>
        <v>739.25605353599997</v>
      </c>
      <c r="AM11" s="207">
        <f>'PL-Exp (O)'!AM11*(1+Toeslagen!$Q$8)</f>
        <v>739.25605353599997</v>
      </c>
      <c r="AN11" s="207">
        <f>'PL-Exp (O)'!AN11*(1+Toeslagen!$Q$8)</f>
        <v>739.25605353599997</v>
      </c>
      <c r="AO11" s="207">
        <f>'PL-Exp (O)'!AO11*(1+Toeslagen!$Q$8)</f>
        <v>587.57389891200023</v>
      </c>
      <c r="AP11" s="207">
        <f>'PL-Exp (O)'!AP11*(1+Toeslagen!$Q$8)</f>
        <v>587.57389891200023</v>
      </c>
      <c r="AQ11" s="207">
        <f>'PL-Exp (O)'!AQ11*(1+Toeslagen!$Q$8)</f>
        <v>587.57389891200023</v>
      </c>
      <c r="AR11" s="207">
        <f>'PL-Exp (O)'!AR11*(1+Toeslagen!$Q$8)</f>
        <v>587.57389891200023</v>
      </c>
      <c r="AS11" s="207">
        <f>'PL-Exp (O)'!AS11*(1+Toeslagen!$Q$8)</f>
        <v>587.57389891200023</v>
      </c>
      <c r="AT11" s="207">
        <f>'PL-Exp (O)'!AT11*(1+Toeslagen!$Q$8)</f>
        <v>529.86873139200009</v>
      </c>
      <c r="AU11" s="207">
        <f>'PL-Exp (O)'!AU11*(1+Toeslagen!$Q$8)</f>
        <v>529.86873139200009</v>
      </c>
      <c r="AV11" s="207">
        <f>'PL-Exp (O)'!AV11*(1+Toeslagen!$Q$8)</f>
        <v>587.57389891200023</v>
      </c>
      <c r="AW11" s="207">
        <f>'PL-Exp (O)'!AW11*(1+Toeslagen!$Q$8)</f>
        <v>739.25605353599997</v>
      </c>
      <c r="AX11" s="207">
        <f>'PL-Exp (O)'!AX11*(1+Toeslagen!$Q$8)</f>
        <v>739.25605353599997</v>
      </c>
      <c r="AY11" s="207">
        <f>'PL-Exp (O)'!AY11*(1+Toeslagen!$Q$8)</f>
        <v>739.25605353599997</v>
      </c>
      <c r="AZ11" s="207">
        <f>'PL-Exp (O)'!AZ11*(1+Toeslagen!$Q$8)</f>
        <v>739.25605353599997</v>
      </c>
      <c r="BA11" s="207">
        <f>'PL-Exp (O)'!BA11*(1+Toeslagen!$Q$8)</f>
        <v>739.25605353599997</v>
      </c>
      <c r="BB11" s="207">
        <f>'PL-Exp (O)'!BB11*(1+Toeslagen!$Q$8)</f>
        <v>739.25605353599997</v>
      </c>
      <c r="BC11" s="207">
        <f>'PL-Exp (O)'!BC11*(1+Toeslagen!$Q$8)</f>
        <v>739.25605353599997</v>
      </c>
      <c r="BD11" s="207">
        <f>'PL-Exp (O)'!BD11*(1+Toeslagen!$Q$8)</f>
        <v>529.86873139200009</v>
      </c>
      <c r="BE11" s="207">
        <f>'PL-Exp (O)'!BE11*(1+Toeslagen!$Q$8)</f>
        <v>529.86873139200009</v>
      </c>
      <c r="BF11" s="207">
        <f>'PL-Exp (O)'!BF11*(1+Toeslagen!$Q$8)</f>
        <v>529.86873139200009</v>
      </c>
      <c r="BG11" s="207">
        <f>'PL-Exp (O)'!BG11*(1+Toeslagen!$Q$8)</f>
        <v>529.86873139200009</v>
      </c>
      <c r="BH11" s="207">
        <f>'PL-Exp (O)'!BH11*(1+Toeslagen!$Q$8)</f>
        <v>529.86873139200009</v>
      </c>
      <c r="BI11" s="207">
        <f>'PL-Exp (O)'!BI11*(1+Toeslagen!$Q$8)</f>
        <v>485.35331644800004</v>
      </c>
      <c r="BJ11" s="207">
        <f>'PL-Exp (O)'!BJ11*(1+Toeslagen!$Q$8)</f>
        <v>485.35331644800004</v>
      </c>
      <c r="BK11" s="207">
        <f>'PL-Exp (O)'!BK11*(1+Toeslagen!$Q$8)</f>
        <v>529.86873139200009</v>
      </c>
      <c r="BL11" s="207">
        <f>'PL-Exp (O)'!BL11*(1+Toeslagen!$Q$8)</f>
        <v>529.86873139200009</v>
      </c>
      <c r="BM11" s="207">
        <f>'PL-Exp (O)'!BM11*(1+Toeslagen!$Q$8)</f>
        <v>485.35331644800004</v>
      </c>
      <c r="BN11" s="207">
        <f>'PL-Exp (O)'!BN11*(1+Toeslagen!$Q$8)</f>
        <v>458.97381129600012</v>
      </c>
      <c r="BO11" s="207">
        <f>'PL-Exp (O)'!BO11*(1+Toeslagen!$Q$8)</f>
        <v>458.97381129600012</v>
      </c>
      <c r="BP11" s="207">
        <f>'PL-Exp (O)'!BP11*(1+Toeslagen!$Q$8)</f>
        <v>458.97381129600012</v>
      </c>
      <c r="BQ11" s="207">
        <f>'PL-Exp (O)'!BQ11*(1+Toeslagen!$Q$8)</f>
        <v>458.97381129600012</v>
      </c>
      <c r="BR11" s="207">
        <f>'PL-Exp (O)'!BR11*(1+Toeslagen!$Q$8)</f>
        <v>458.97381129600012</v>
      </c>
      <c r="BS11" s="207">
        <f>'PL-Exp (O)'!BS11*(1+Toeslagen!$Q$8)</f>
        <v>458.97381129600012</v>
      </c>
      <c r="BT11" s="207">
        <f>'PL-Exp (O)'!BT11*(1+Toeslagen!$Q$8)</f>
        <v>458.97381129600012</v>
      </c>
      <c r="BU11" s="207">
        <f>'PL-Exp (O)'!BU11*(1+Toeslagen!$Q$8)</f>
        <v>485.35331644800004</v>
      </c>
      <c r="BV11" s="207">
        <f>'PL-Exp (O)'!BV11*(1+Toeslagen!$Q$8)</f>
        <v>485.35331644800004</v>
      </c>
      <c r="BW11" s="207">
        <f>'PL-Exp (O)'!BW11*(1+Toeslagen!$Q$8)</f>
        <v>458.97381129600012</v>
      </c>
      <c r="BX11" s="207">
        <f>'PL-Exp (O)'!BX11*(1+Toeslagen!$Q$8)</f>
        <v>424.35071078400006</v>
      </c>
      <c r="BY11" s="207">
        <f>'PL-Exp (O)'!BY11*(1+Toeslagen!$Q$8)</f>
        <v>424.35071078400006</v>
      </c>
      <c r="BZ11" s="207">
        <f>'PL-Exp (O)'!BZ11*(1+Toeslagen!$Q$8)</f>
        <v>458.97381129600012</v>
      </c>
      <c r="CA11" s="207">
        <f>'PL-Exp (O)'!CA11*(1+Toeslagen!$Q$8)</f>
        <v>458.97381129600012</v>
      </c>
      <c r="CB11" s="207">
        <f>'PL-Exp (O)'!CB11*(1+Toeslagen!$Q$8)</f>
        <v>424.35071078400006</v>
      </c>
      <c r="CC11" s="207">
        <f>'PL-Exp (O)'!CC11*(1+Toeslagen!$Q$8)</f>
        <v>424.35071078400006</v>
      </c>
      <c r="CD11" s="207">
        <f>'PL-Exp (O)'!CD11*(1+Toeslagen!$Q$8)</f>
        <v>424.35071078400006</v>
      </c>
      <c r="CE11" s="207">
        <f>'PL-Exp (O)'!CE11*(1+Toeslagen!$Q$8)</f>
        <v>424.35071078400006</v>
      </c>
      <c r="CF11" s="207">
        <f>'PL-Exp (O)'!CF11*(1+Toeslagen!$Q$8)</f>
        <v>424.35071078400006</v>
      </c>
      <c r="CG11" s="207">
        <f>'PL-Exp (O)'!CG11*(1+Toeslagen!$Q$8)</f>
        <v>424.35071078400006</v>
      </c>
      <c r="CH11" s="207">
        <f>'PL-Exp (O)'!CH11*(1+Toeslagen!$Q$8)</f>
        <v>424.35071078400006</v>
      </c>
      <c r="CI11" s="207">
        <f>'PL-Exp (O)'!CI11*(1+Toeslagen!$Q$8)</f>
        <v>424.35071078400006</v>
      </c>
      <c r="CJ11" s="207">
        <f>'PL-Exp (O)'!CJ11*(1+Toeslagen!$Q$8)</f>
        <v>458.97381129600012</v>
      </c>
      <c r="CK11" s="207">
        <f>'PL-Exp (O)'!CK11*(1+Toeslagen!$Q$8)</f>
        <v>424.35071078400006</v>
      </c>
      <c r="CL11" s="207">
        <f>'PL-Exp (O)'!CL11*(1+Toeslagen!$Q$8)</f>
        <v>424.35071078400006</v>
      </c>
      <c r="CM11" s="207">
        <f>'PL-Exp (O)'!CM11*(1+Toeslagen!$Q$8)</f>
        <v>485.35331644800004</v>
      </c>
      <c r="CN11" s="207">
        <f>'PL-Exp (O)'!CN11*(1+Toeslagen!$Q$8)</f>
        <v>529.86873139200009</v>
      </c>
      <c r="CO11" s="207">
        <f>'PL-Exp (O)'!CO11*(1+Toeslagen!$Q$8)</f>
        <v>485.35331644800004</v>
      </c>
      <c r="CP11" s="207">
        <f>'PL-Exp (O)'!CP11*(1+Toeslagen!$Q$8)</f>
        <v>485.35331644800004</v>
      </c>
      <c r="CQ11" s="207">
        <f>'PL-Exp (O)'!CQ11*(1+Toeslagen!$Q$8)</f>
        <v>0</v>
      </c>
      <c r="CR11" s="207">
        <f>'PL-Exp (O)'!CR11*(1+Toeslagen!$Q$8)</f>
        <v>587.57389891200023</v>
      </c>
      <c r="CS11" s="207">
        <f>'PL-Exp (O)'!CS11*(1+Toeslagen!$Q$8)</f>
        <v>587.57389891200023</v>
      </c>
      <c r="CT11" s="207">
        <f>'PL-Exp (O)'!CT11*(1+Toeslagen!$Q$8)</f>
        <v>587.57389891200023</v>
      </c>
      <c r="CU11" s="207">
        <f>'PL-Exp (O)'!CU11*(1+Toeslagen!$Q$8)</f>
        <v>587.57389891200023</v>
      </c>
      <c r="CV11" s="207">
        <f>'PL-Exp (O)'!CV11*(1+Toeslagen!$Q$8)</f>
        <v>587.57389891200023</v>
      </c>
      <c r="CW11" s="207">
        <f>'PL-Exp (O)'!CW11*(1+Toeslagen!$Q$8)</f>
        <v>485.35331644800004</v>
      </c>
      <c r="CX11" s="207">
        <f>'PL-Exp (O)'!CX11*(1+Toeslagen!$Q$8)</f>
        <v>529.86873139200009</v>
      </c>
      <c r="CY11" s="207">
        <f>'PL-Exp (O)'!CY11*(1+Toeslagen!$Q$8)</f>
        <v>529.86873139200009</v>
      </c>
      <c r="CZ11" s="207">
        <f>'PL-Exp (O)'!CZ11*(1+Toeslagen!$Q$8)</f>
        <v>485.35331644800004</v>
      </c>
      <c r="DA11" s="207">
        <f>'PL-Exp (O)'!DA11*(1+Toeslagen!$Q$8)</f>
        <v>485.35331644800004</v>
      </c>
      <c r="DB11" s="207">
        <f>'PL-Exp (O)'!DB11*(1+Toeslagen!$Q$8)</f>
        <v>0</v>
      </c>
      <c r="DC11" s="207">
        <f>'PL-Exp (O)'!DC11*(1+Toeslagen!$Q$8)</f>
        <v>485.35331644800004</v>
      </c>
      <c r="DD11" s="207">
        <f>'PL-Exp (O)'!DD11*(1+Toeslagen!$Q$8)</f>
        <v>485.35331644800004</v>
      </c>
      <c r="DE11" s="207">
        <f>'PL-Exp (O)'!DE11*(1+Toeslagen!$Q$8)</f>
        <v>485.35331644800004</v>
      </c>
      <c r="DF11" s="207">
        <f>'PL-Exp (O)'!DF11*(1+Toeslagen!$Q$8)</f>
        <v>485.35331644800004</v>
      </c>
      <c r="DG11" s="207">
        <f>'PL-Exp (O)'!DG11*(1+Toeslagen!$Q$8)</f>
        <v>485.35331644800004</v>
      </c>
      <c r="DH11" s="207">
        <f>'PL-Exp (O)'!DH11*(1+Toeslagen!$Q$8)</f>
        <v>529.86873139200009</v>
      </c>
      <c r="DI11" s="207">
        <f>'PL-Exp (O)'!DI11*(1+Toeslagen!$Q$8)</f>
        <v>529.86873139200009</v>
      </c>
      <c r="DJ11" s="207">
        <f>'PL-Exp (O)'!DJ11*(1+Toeslagen!$Q$8)</f>
        <v>485.35331644800004</v>
      </c>
      <c r="DK11" s="207">
        <f>'PL-Exp (O)'!DK11*(1+Toeslagen!$Q$8)</f>
        <v>485.35331644800004</v>
      </c>
    </row>
    <row r="12" spans="1:115">
      <c r="A12" s="184">
        <v>6</v>
      </c>
      <c r="B12" s="184">
        <v>6</v>
      </c>
      <c r="C12" s="1"/>
      <c r="D12" s="1">
        <v>5</v>
      </c>
      <c r="F12" t="s">
        <v>204</v>
      </c>
      <c r="G12" t="s">
        <v>206</v>
      </c>
      <c r="H12" t="s">
        <v>206</v>
      </c>
      <c r="I12" t="s">
        <v>202</v>
      </c>
      <c r="J12" t="s">
        <v>202</v>
      </c>
      <c r="N12" s="211">
        <v>1.5</v>
      </c>
      <c r="O12" s="212">
        <v>2625</v>
      </c>
      <c r="P12" s="207">
        <f>'PL-Exp (O)'!P12*(1+Toeslagen!$Q$8)</f>
        <v>599.24091427200005</v>
      </c>
      <c r="Q12" s="207">
        <f>'PL-Exp (O)'!Q12*(1+Toeslagen!$Q$8)</f>
        <v>599.24091427200005</v>
      </c>
      <c r="R12" s="207">
        <f>'PL-Exp (O)'!R12*(1+Toeslagen!$Q$8)</f>
        <v>599.24091427200005</v>
      </c>
      <c r="S12" s="207">
        <f>'PL-Exp (O)'!S12*(1+Toeslagen!$Q$8)</f>
        <v>599.24091427200005</v>
      </c>
      <c r="T12" s="207">
        <f>'PL-Exp (O)'!T12*(1+Toeslagen!$Q$8)</f>
        <v>599.24091427200005</v>
      </c>
      <c r="U12" s="207">
        <f>'PL-Exp (O)'!U12*(1+Toeslagen!$Q$8)</f>
        <v>599.24091427200005</v>
      </c>
      <c r="V12" s="207">
        <f>'PL-Exp (O)'!V12*(1+Toeslagen!$Q$8)</f>
        <v>663.54095808000011</v>
      </c>
      <c r="W12" s="207">
        <f>'PL-Exp (O)'!W12*(1+Toeslagen!$Q$8)</f>
        <v>663.54095808000011</v>
      </c>
      <c r="X12" s="207">
        <f>'PL-Exp (O)'!X12*(1+Toeslagen!$Q$8)</f>
        <v>663.54095808000011</v>
      </c>
      <c r="Y12" s="207">
        <f>'PL-Exp (O)'!Y12*(1+Toeslagen!$Q$8)</f>
        <v>599.24091427200005</v>
      </c>
      <c r="Z12" s="207">
        <f>'PL-Exp (O)'!Z12*(1+Toeslagen!$Q$8)</f>
        <v>831.71030342400013</v>
      </c>
      <c r="AA12" s="207">
        <f>'PL-Exp (O)'!AA12*(1+Toeslagen!$Q$8)</f>
        <v>831.71030342400013</v>
      </c>
      <c r="AB12" s="207">
        <f>'PL-Exp (O)'!AB12*(1+Toeslagen!$Q$8)</f>
        <v>831.71030342400013</v>
      </c>
      <c r="AC12" s="207">
        <f>'PL-Exp (O)'!AC12*(1+Toeslagen!$Q$8)</f>
        <v>831.71030342400013</v>
      </c>
      <c r="AD12" s="207">
        <f>'PL-Exp (O)'!AD12*(1+Toeslagen!$Q$8)</f>
        <v>831.71030342400013</v>
      </c>
      <c r="AE12" s="207">
        <f>'PL-Exp (O)'!AE12*(1+Toeslagen!$Q$8)</f>
        <v>831.71030342400013</v>
      </c>
      <c r="AF12" s="207">
        <f>'PL-Exp (O)'!AF12*(1+Toeslagen!$Q$8)</f>
        <v>831.71030342400013</v>
      </c>
      <c r="AG12" s="207">
        <f>'PL-Exp (O)'!AG12*(1+Toeslagen!$Q$8)</f>
        <v>831.71030342400013</v>
      </c>
      <c r="AH12" s="207">
        <f>'PL-Exp (O)'!AH12*(1+Toeslagen!$Q$8)</f>
        <v>831.71030342400013</v>
      </c>
      <c r="AI12" s="207">
        <f>'PL-Exp (O)'!AI12*(1+Toeslagen!$Q$8)</f>
        <v>831.71030342400013</v>
      </c>
      <c r="AJ12" s="207">
        <f>'PL-Exp (O)'!AJ12*(1+Toeslagen!$Q$8)</f>
        <v>831.71030342400013</v>
      </c>
      <c r="AK12" s="207">
        <f>'PL-Exp (O)'!AK12*(1+Toeslagen!$Q$8)</f>
        <v>831.71030342400013</v>
      </c>
      <c r="AL12" s="207">
        <f>'PL-Exp (O)'!AL12*(1+Toeslagen!$Q$8)</f>
        <v>831.71030342400013</v>
      </c>
      <c r="AM12" s="207">
        <f>'PL-Exp (O)'!AM12*(1+Toeslagen!$Q$8)</f>
        <v>831.71030342400013</v>
      </c>
      <c r="AN12" s="207">
        <f>'PL-Exp (O)'!AN12*(1+Toeslagen!$Q$8)</f>
        <v>831.71030342400013</v>
      </c>
      <c r="AO12" s="207">
        <f>'PL-Exp (O)'!AO12*(1+Toeslagen!$Q$8)</f>
        <v>663.54095808000011</v>
      </c>
      <c r="AP12" s="207">
        <f>'PL-Exp (O)'!AP12*(1+Toeslagen!$Q$8)</f>
        <v>663.54095808000011</v>
      </c>
      <c r="AQ12" s="207">
        <f>'PL-Exp (O)'!AQ12*(1+Toeslagen!$Q$8)</f>
        <v>663.54095808000011</v>
      </c>
      <c r="AR12" s="207">
        <f>'PL-Exp (O)'!AR12*(1+Toeslagen!$Q$8)</f>
        <v>663.54095808000011</v>
      </c>
      <c r="AS12" s="207">
        <f>'PL-Exp (O)'!AS12*(1+Toeslagen!$Q$8)</f>
        <v>663.54095808000011</v>
      </c>
      <c r="AT12" s="207">
        <f>'PL-Exp (O)'!AT12*(1+Toeslagen!$Q$8)</f>
        <v>599.24091427200005</v>
      </c>
      <c r="AU12" s="207">
        <f>'PL-Exp (O)'!AU12*(1+Toeslagen!$Q$8)</f>
        <v>599.24091427200005</v>
      </c>
      <c r="AV12" s="207">
        <f>'PL-Exp (O)'!AV12*(1+Toeslagen!$Q$8)</f>
        <v>663.54095808000011</v>
      </c>
      <c r="AW12" s="207">
        <f>'PL-Exp (O)'!AW12*(1+Toeslagen!$Q$8)</f>
        <v>831.71030342400013</v>
      </c>
      <c r="AX12" s="207">
        <f>'PL-Exp (O)'!AX12*(1+Toeslagen!$Q$8)</f>
        <v>831.71030342400013</v>
      </c>
      <c r="AY12" s="207">
        <f>'PL-Exp (O)'!AY12*(1+Toeslagen!$Q$8)</f>
        <v>831.71030342400013</v>
      </c>
      <c r="AZ12" s="207">
        <f>'PL-Exp (O)'!AZ12*(1+Toeslagen!$Q$8)</f>
        <v>831.71030342400013</v>
      </c>
      <c r="BA12" s="207">
        <f>'PL-Exp (O)'!BA12*(1+Toeslagen!$Q$8)</f>
        <v>831.71030342400013</v>
      </c>
      <c r="BB12" s="207">
        <f>'PL-Exp (O)'!BB12*(1+Toeslagen!$Q$8)</f>
        <v>831.71030342400013</v>
      </c>
      <c r="BC12" s="207">
        <f>'PL-Exp (O)'!BC12*(1+Toeslagen!$Q$8)</f>
        <v>831.71030342400013</v>
      </c>
      <c r="BD12" s="207">
        <f>'PL-Exp (O)'!BD12*(1+Toeslagen!$Q$8)</f>
        <v>599.24091427200005</v>
      </c>
      <c r="BE12" s="207">
        <f>'PL-Exp (O)'!BE12*(1+Toeslagen!$Q$8)</f>
        <v>599.24091427200005</v>
      </c>
      <c r="BF12" s="207">
        <f>'PL-Exp (O)'!BF12*(1+Toeslagen!$Q$8)</f>
        <v>599.24091427200005</v>
      </c>
      <c r="BG12" s="207">
        <f>'PL-Exp (O)'!BG12*(1+Toeslagen!$Q$8)</f>
        <v>599.24091427200005</v>
      </c>
      <c r="BH12" s="207">
        <f>'PL-Exp (O)'!BH12*(1+Toeslagen!$Q$8)</f>
        <v>599.24091427200005</v>
      </c>
      <c r="BI12" s="207">
        <f>'PL-Exp (O)'!BI12*(1+Toeslagen!$Q$8)</f>
        <v>548.13062304000016</v>
      </c>
      <c r="BJ12" s="207">
        <f>'PL-Exp (O)'!BJ12*(1+Toeslagen!$Q$8)</f>
        <v>548.13062304000016</v>
      </c>
      <c r="BK12" s="207">
        <f>'PL-Exp (O)'!BK12*(1+Toeslagen!$Q$8)</f>
        <v>599.24091427200005</v>
      </c>
      <c r="BL12" s="207">
        <f>'PL-Exp (O)'!BL12*(1+Toeslagen!$Q$8)</f>
        <v>599.24091427200005</v>
      </c>
      <c r="BM12" s="207">
        <f>'PL-Exp (O)'!BM12*(1+Toeslagen!$Q$8)</f>
        <v>548.13062304000016</v>
      </c>
      <c r="BN12" s="207">
        <f>'PL-Exp (O)'!BN12*(1+Toeslagen!$Q$8)</f>
        <v>518.45367974400006</v>
      </c>
      <c r="BO12" s="207">
        <f>'PL-Exp (O)'!BO12*(1+Toeslagen!$Q$8)</f>
        <v>518.45367974400006</v>
      </c>
      <c r="BP12" s="207">
        <f>'PL-Exp (O)'!BP12*(1+Toeslagen!$Q$8)</f>
        <v>518.45367974400006</v>
      </c>
      <c r="BQ12" s="207">
        <f>'PL-Exp (O)'!BQ12*(1+Toeslagen!$Q$8)</f>
        <v>518.45367974400006</v>
      </c>
      <c r="BR12" s="207">
        <f>'PL-Exp (O)'!BR12*(1+Toeslagen!$Q$8)</f>
        <v>518.45367974400006</v>
      </c>
      <c r="BS12" s="207">
        <f>'PL-Exp (O)'!BS12*(1+Toeslagen!$Q$8)</f>
        <v>518.45367974400006</v>
      </c>
      <c r="BT12" s="207">
        <f>'PL-Exp (O)'!BT12*(1+Toeslagen!$Q$8)</f>
        <v>518.45367974400006</v>
      </c>
      <c r="BU12" s="207">
        <f>'PL-Exp (O)'!BU12*(1+Toeslagen!$Q$8)</f>
        <v>548.13062304000016</v>
      </c>
      <c r="BV12" s="207">
        <f>'PL-Exp (O)'!BV12*(1+Toeslagen!$Q$8)</f>
        <v>548.13062304000016</v>
      </c>
      <c r="BW12" s="207">
        <f>'PL-Exp (O)'!BW12*(1+Toeslagen!$Q$8)</f>
        <v>518.45367974400006</v>
      </c>
      <c r="BX12" s="207">
        <f>'PL-Exp (O)'!BX12*(1+Toeslagen!$Q$8)</f>
        <v>482.1818601600001</v>
      </c>
      <c r="BY12" s="207">
        <f>'PL-Exp (O)'!BY12*(1+Toeslagen!$Q$8)</f>
        <v>482.1818601600001</v>
      </c>
      <c r="BZ12" s="207">
        <f>'PL-Exp (O)'!BZ12*(1+Toeslagen!$Q$8)</f>
        <v>518.45367974400006</v>
      </c>
      <c r="CA12" s="207">
        <f>'PL-Exp (O)'!CA12*(1+Toeslagen!$Q$8)</f>
        <v>518.45367974400006</v>
      </c>
      <c r="CB12" s="207">
        <f>'PL-Exp (O)'!CB12*(1+Toeslagen!$Q$8)</f>
        <v>482.1818601600001</v>
      </c>
      <c r="CC12" s="207">
        <f>'PL-Exp (O)'!CC12*(1+Toeslagen!$Q$8)</f>
        <v>482.1818601600001</v>
      </c>
      <c r="CD12" s="207">
        <f>'PL-Exp (O)'!CD12*(1+Toeslagen!$Q$8)</f>
        <v>482.1818601600001</v>
      </c>
      <c r="CE12" s="207">
        <f>'PL-Exp (O)'!CE12*(1+Toeslagen!$Q$8)</f>
        <v>482.1818601600001</v>
      </c>
      <c r="CF12" s="207">
        <f>'PL-Exp (O)'!CF12*(1+Toeslagen!$Q$8)</f>
        <v>482.1818601600001</v>
      </c>
      <c r="CG12" s="207">
        <f>'PL-Exp (O)'!CG12*(1+Toeslagen!$Q$8)</f>
        <v>482.1818601600001</v>
      </c>
      <c r="CH12" s="207">
        <f>'PL-Exp (O)'!CH12*(1+Toeslagen!$Q$8)</f>
        <v>482.1818601600001</v>
      </c>
      <c r="CI12" s="207">
        <f>'PL-Exp (O)'!CI12*(1+Toeslagen!$Q$8)</f>
        <v>482.1818601600001</v>
      </c>
      <c r="CJ12" s="207">
        <f>'PL-Exp (O)'!CJ12*(1+Toeslagen!$Q$8)</f>
        <v>518.45367974400006</v>
      </c>
      <c r="CK12" s="207">
        <f>'PL-Exp (O)'!CK12*(1+Toeslagen!$Q$8)</f>
        <v>482.1818601600001</v>
      </c>
      <c r="CL12" s="207">
        <f>'PL-Exp (O)'!CL12*(1+Toeslagen!$Q$8)</f>
        <v>482.1818601600001</v>
      </c>
      <c r="CM12" s="207">
        <f>'PL-Exp (O)'!CM12*(1+Toeslagen!$Q$8)</f>
        <v>548.13062304000016</v>
      </c>
      <c r="CN12" s="207">
        <f>'PL-Exp (O)'!CN12*(1+Toeslagen!$Q$8)</f>
        <v>599.24091427200005</v>
      </c>
      <c r="CO12" s="207">
        <f>'PL-Exp (O)'!CO12*(1+Toeslagen!$Q$8)</f>
        <v>548.13062304000016</v>
      </c>
      <c r="CP12" s="207">
        <f>'PL-Exp (O)'!CP12*(1+Toeslagen!$Q$8)</f>
        <v>548.13062304000016</v>
      </c>
      <c r="CQ12" s="207">
        <f>'PL-Exp (O)'!CQ12*(1+Toeslagen!$Q$8)</f>
        <v>0</v>
      </c>
      <c r="CR12" s="207">
        <f>'PL-Exp (O)'!CR12*(1+Toeslagen!$Q$8)</f>
        <v>663.54095808000011</v>
      </c>
      <c r="CS12" s="207">
        <f>'PL-Exp (O)'!CS12*(1+Toeslagen!$Q$8)</f>
        <v>663.54095808000011</v>
      </c>
      <c r="CT12" s="207">
        <f>'PL-Exp (O)'!CT12*(1+Toeslagen!$Q$8)</f>
        <v>663.54095808000011</v>
      </c>
      <c r="CU12" s="207">
        <f>'PL-Exp (O)'!CU12*(1+Toeslagen!$Q$8)</f>
        <v>663.54095808000011</v>
      </c>
      <c r="CV12" s="207">
        <f>'PL-Exp (O)'!CV12*(1+Toeslagen!$Q$8)</f>
        <v>663.54095808000011</v>
      </c>
      <c r="CW12" s="207">
        <f>'PL-Exp (O)'!CW12*(1+Toeslagen!$Q$8)</f>
        <v>548.13062304000016</v>
      </c>
      <c r="CX12" s="207">
        <f>'PL-Exp (O)'!CX12*(1+Toeslagen!$Q$8)</f>
        <v>599.24091427200005</v>
      </c>
      <c r="CY12" s="207">
        <f>'PL-Exp (O)'!CY12*(1+Toeslagen!$Q$8)</f>
        <v>599.24091427200005</v>
      </c>
      <c r="CZ12" s="207">
        <f>'PL-Exp (O)'!CZ12*(1+Toeslagen!$Q$8)</f>
        <v>548.13062304000016</v>
      </c>
      <c r="DA12" s="207">
        <f>'PL-Exp (O)'!DA12*(1+Toeslagen!$Q$8)</f>
        <v>548.13062304000016</v>
      </c>
      <c r="DB12" s="207">
        <f>'PL-Exp (O)'!DB12*(1+Toeslagen!$Q$8)</f>
        <v>0</v>
      </c>
      <c r="DC12" s="207">
        <f>'PL-Exp (O)'!DC12*(1+Toeslagen!$Q$8)</f>
        <v>548.13062304000016</v>
      </c>
      <c r="DD12" s="207">
        <f>'PL-Exp (O)'!DD12*(1+Toeslagen!$Q$8)</f>
        <v>548.13062304000016</v>
      </c>
      <c r="DE12" s="207">
        <f>'PL-Exp (O)'!DE12*(1+Toeslagen!$Q$8)</f>
        <v>548.13062304000016</v>
      </c>
      <c r="DF12" s="207">
        <f>'PL-Exp (O)'!DF12*(1+Toeslagen!$Q$8)</f>
        <v>548.13062304000016</v>
      </c>
      <c r="DG12" s="207">
        <f>'PL-Exp (O)'!DG12*(1+Toeslagen!$Q$8)</f>
        <v>548.13062304000016</v>
      </c>
      <c r="DH12" s="207">
        <f>'PL-Exp (O)'!DH12*(1+Toeslagen!$Q$8)</f>
        <v>599.24091427200005</v>
      </c>
      <c r="DI12" s="207">
        <f>'PL-Exp (O)'!DI12*(1+Toeslagen!$Q$8)</f>
        <v>599.24091427200005</v>
      </c>
      <c r="DJ12" s="207">
        <f>'PL-Exp (O)'!DJ12*(1+Toeslagen!$Q$8)</f>
        <v>548.13062304000016</v>
      </c>
      <c r="DK12" s="207">
        <f>'PL-Exp (O)'!DK12*(1+Toeslagen!$Q$8)</f>
        <v>548.13062304000016</v>
      </c>
    </row>
    <row r="13" spans="1:115">
      <c r="A13" s="184">
        <v>7</v>
      </c>
      <c r="B13" s="184">
        <v>7</v>
      </c>
      <c r="C13" s="1"/>
      <c r="D13" s="1">
        <v>5</v>
      </c>
      <c r="F13" t="s">
        <v>204</v>
      </c>
      <c r="G13" t="s">
        <v>206</v>
      </c>
      <c r="H13" t="s">
        <v>206</v>
      </c>
      <c r="I13" t="s">
        <v>202</v>
      </c>
      <c r="J13" t="s">
        <v>202</v>
      </c>
      <c r="N13" s="211">
        <v>1.6</v>
      </c>
      <c r="O13" s="212">
        <v>2800</v>
      </c>
      <c r="P13" s="207">
        <f>'PL-Exp (O)'!P13*(1+Toeslagen!$Q$8)</f>
        <v>627.90269942400005</v>
      </c>
      <c r="Q13" s="207">
        <f>'PL-Exp (O)'!Q13*(1+Toeslagen!$Q$8)</f>
        <v>627.90269942400005</v>
      </c>
      <c r="R13" s="207">
        <f>'PL-Exp (O)'!R13*(1+Toeslagen!$Q$8)</f>
        <v>627.90269942400005</v>
      </c>
      <c r="S13" s="207">
        <f>'PL-Exp (O)'!S13*(1+Toeslagen!$Q$8)</f>
        <v>627.90269942400005</v>
      </c>
      <c r="T13" s="207">
        <f>'PL-Exp (O)'!T13*(1+Toeslagen!$Q$8)</f>
        <v>627.90269942400005</v>
      </c>
      <c r="U13" s="207">
        <f>'PL-Exp (O)'!U13*(1+Toeslagen!$Q$8)</f>
        <v>627.90269942400005</v>
      </c>
      <c r="V13" s="207">
        <f>'PL-Exp (O)'!V13*(1+Toeslagen!$Q$8)</f>
        <v>693.85146230399994</v>
      </c>
      <c r="W13" s="207">
        <f>'PL-Exp (O)'!W13*(1+Toeslagen!$Q$8)</f>
        <v>693.85146230399994</v>
      </c>
      <c r="X13" s="207">
        <f>'PL-Exp (O)'!X13*(1+Toeslagen!$Q$8)</f>
        <v>693.85146230399994</v>
      </c>
      <c r="Y13" s="207">
        <f>'PL-Exp (O)'!Y13*(1+Toeslagen!$Q$8)</f>
        <v>627.90269942399993</v>
      </c>
      <c r="Z13" s="207">
        <f>'PL-Exp (O)'!Z13*(1+Toeslagen!$Q$8)</f>
        <v>866.96696486400015</v>
      </c>
      <c r="AA13" s="207">
        <f>'PL-Exp (O)'!AA13*(1+Toeslagen!$Q$8)</f>
        <v>866.96696486400015</v>
      </c>
      <c r="AB13" s="207">
        <f>'PL-Exp (O)'!AB13*(1+Toeslagen!$Q$8)</f>
        <v>866.96696486400015</v>
      </c>
      <c r="AC13" s="207">
        <f>'PL-Exp (O)'!AC13*(1+Toeslagen!$Q$8)</f>
        <v>866.96696486400015</v>
      </c>
      <c r="AD13" s="207">
        <f>'PL-Exp (O)'!AD13*(1+Toeslagen!$Q$8)</f>
        <v>866.96696486400015</v>
      </c>
      <c r="AE13" s="207">
        <f>'PL-Exp (O)'!AE13*(1+Toeslagen!$Q$8)</f>
        <v>866.96696486400015</v>
      </c>
      <c r="AF13" s="207">
        <f>'PL-Exp (O)'!AF13*(1+Toeslagen!$Q$8)</f>
        <v>866.96696486400015</v>
      </c>
      <c r="AG13" s="207">
        <f>'PL-Exp (O)'!AG13*(1+Toeslagen!$Q$8)</f>
        <v>866.96696486400015</v>
      </c>
      <c r="AH13" s="207">
        <f>'PL-Exp (O)'!AH13*(1+Toeslagen!$Q$8)</f>
        <v>866.96696486400015</v>
      </c>
      <c r="AI13" s="207">
        <f>'PL-Exp (O)'!AI13*(1+Toeslagen!$Q$8)</f>
        <v>866.96696486400015</v>
      </c>
      <c r="AJ13" s="207">
        <f>'PL-Exp (O)'!AJ13*(1+Toeslagen!$Q$8)</f>
        <v>866.96696486400015</v>
      </c>
      <c r="AK13" s="207">
        <f>'PL-Exp (O)'!AK13*(1+Toeslagen!$Q$8)</f>
        <v>866.96696486400015</v>
      </c>
      <c r="AL13" s="207">
        <f>'PL-Exp (O)'!AL13*(1+Toeslagen!$Q$8)</f>
        <v>866.96696486400015</v>
      </c>
      <c r="AM13" s="207">
        <f>'PL-Exp (O)'!AM13*(1+Toeslagen!$Q$8)</f>
        <v>866.96696486400015</v>
      </c>
      <c r="AN13" s="207">
        <f>'PL-Exp (O)'!AN13*(1+Toeslagen!$Q$8)</f>
        <v>866.96696486400015</v>
      </c>
      <c r="AO13" s="207">
        <f>'PL-Exp (O)'!AO13*(1+Toeslagen!$Q$8)</f>
        <v>693.85146230399994</v>
      </c>
      <c r="AP13" s="207">
        <f>'PL-Exp (O)'!AP13*(1+Toeslagen!$Q$8)</f>
        <v>693.85146230399994</v>
      </c>
      <c r="AQ13" s="207">
        <f>'PL-Exp (O)'!AQ13*(1+Toeslagen!$Q$8)</f>
        <v>693.85146230399994</v>
      </c>
      <c r="AR13" s="207">
        <f>'PL-Exp (O)'!AR13*(1+Toeslagen!$Q$8)</f>
        <v>693.85146230399994</v>
      </c>
      <c r="AS13" s="207">
        <f>'PL-Exp (O)'!AS13*(1+Toeslagen!$Q$8)</f>
        <v>693.85146230399994</v>
      </c>
      <c r="AT13" s="207">
        <f>'PL-Exp (O)'!AT13*(1+Toeslagen!$Q$8)</f>
        <v>627.90269942400005</v>
      </c>
      <c r="AU13" s="207">
        <f>'PL-Exp (O)'!AU13*(1+Toeslagen!$Q$8)</f>
        <v>627.90269942400005</v>
      </c>
      <c r="AV13" s="207">
        <f>'PL-Exp (O)'!AV13*(1+Toeslagen!$Q$8)</f>
        <v>693.85146230399994</v>
      </c>
      <c r="AW13" s="207">
        <f>'PL-Exp (O)'!AW13*(1+Toeslagen!$Q$8)</f>
        <v>866.96696486400015</v>
      </c>
      <c r="AX13" s="207">
        <f>'PL-Exp (O)'!AX13*(1+Toeslagen!$Q$8)</f>
        <v>866.96696486400015</v>
      </c>
      <c r="AY13" s="207">
        <f>'PL-Exp (O)'!AY13*(1+Toeslagen!$Q$8)</f>
        <v>866.96696486400015</v>
      </c>
      <c r="AZ13" s="207">
        <f>'PL-Exp (O)'!AZ13*(1+Toeslagen!$Q$8)</f>
        <v>866.96696486400015</v>
      </c>
      <c r="BA13" s="207">
        <f>'PL-Exp (O)'!BA13*(1+Toeslagen!$Q$8)</f>
        <v>866.96696486400015</v>
      </c>
      <c r="BB13" s="207">
        <f>'PL-Exp (O)'!BB13*(1+Toeslagen!$Q$8)</f>
        <v>866.96696486400015</v>
      </c>
      <c r="BC13" s="207">
        <f>'PL-Exp (O)'!BC13*(1+Toeslagen!$Q$8)</f>
        <v>866.96696486400015</v>
      </c>
      <c r="BD13" s="207">
        <f>'PL-Exp (O)'!BD13*(1+Toeslagen!$Q$8)</f>
        <v>627.90269942400005</v>
      </c>
      <c r="BE13" s="207">
        <f>'PL-Exp (O)'!BE13*(1+Toeslagen!$Q$8)</f>
        <v>627.90269942400005</v>
      </c>
      <c r="BF13" s="207">
        <f>'PL-Exp (O)'!BF13*(1+Toeslagen!$Q$8)</f>
        <v>627.90269942400005</v>
      </c>
      <c r="BG13" s="207">
        <f>'PL-Exp (O)'!BG13*(1+Toeslagen!$Q$8)</f>
        <v>627.90269942400005</v>
      </c>
      <c r="BH13" s="207">
        <f>'PL-Exp (O)'!BH13*(1+Toeslagen!$Q$8)</f>
        <v>627.90269942400005</v>
      </c>
      <c r="BI13" s="207">
        <f>'PL-Exp (O)'!BI13*(1+Toeslagen!$Q$8)</f>
        <v>573.49497004800003</v>
      </c>
      <c r="BJ13" s="207">
        <f>'PL-Exp (O)'!BJ13*(1+Toeslagen!$Q$8)</f>
        <v>573.49497004800003</v>
      </c>
      <c r="BK13" s="207">
        <f>'PL-Exp (O)'!BK13*(1+Toeslagen!$Q$8)</f>
        <v>627.90269942400005</v>
      </c>
      <c r="BL13" s="207">
        <f>'PL-Exp (O)'!BL13*(1+Toeslagen!$Q$8)</f>
        <v>627.90269942400005</v>
      </c>
      <c r="BM13" s="207">
        <f>'PL-Exp (O)'!BM13*(1+Toeslagen!$Q$8)</f>
        <v>573.49497004800003</v>
      </c>
      <c r="BN13" s="207">
        <f>'PL-Exp (O)'!BN13*(1+Toeslagen!$Q$8)</f>
        <v>542.16930768000009</v>
      </c>
      <c r="BO13" s="207">
        <f>'PL-Exp (O)'!BO13*(1+Toeslagen!$Q$8)</f>
        <v>542.16930768000009</v>
      </c>
      <c r="BP13" s="207">
        <f>'PL-Exp (O)'!BP13*(1+Toeslagen!$Q$8)</f>
        <v>542.16930768000009</v>
      </c>
      <c r="BQ13" s="207">
        <f>'PL-Exp (O)'!BQ13*(1+Toeslagen!$Q$8)</f>
        <v>542.16930768000009</v>
      </c>
      <c r="BR13" s="207">
        <f>'PL-Exp (O)'!BR13*(1+Toeslagen!$Q$8)</f>
        <v>542.16930768000009</v>
      </c>
      <c r="BS13" s="207">
        <f>'PL-Exp (O)'!BS13*(1+Toeslagen!$Q$8)</f>
        <v>542.16930768000009</v>
      </c>
      <c r="BT13" s="207">
        <f>'PL-Exp (O)'!BT13*(1+Toeslagen!$Q$8)</f>
        <v>542.16930768000009</v>
      </c>
      <c r="BU13" s="207">
        <f>'PL-Exp (O)'!BU13*(1+Toeslagen!$Q$8)</f>
        <v>573.49497004800003</v>
      </c>
      <c r="BV13" s="207">
        <f>'PL-Exp (O)'!BV13*(1+Toeslagen!$Q$8)</f>
        <v>573.49497004800003</v>
      </c>
      <c r="BW13" s="207">
        <f>'PL-Exp (O)'!BW13*(1+Toeslagen!$Q$8)</f>
        <v>542.16930768000009</v>
      </c>
      <c r="BX13" s="207">
        <f>'PL-Exp (O)'!BX13*(1+Toeslagen!$Q$8)</f>
        <v>504.24876902400001</v>
      </c>
      <c r="BY13" s="207">
        <f>'PL-Exp (O)'!BY13*(1+Toeslagen!$Q$8)</f>
        <v>504.24876902400001</v>
      </c>
      <c r="BZ13" s="207">
        <f>'PL-Exp (O)'!BZ13*(1+Toeslagen!$Q$8)</f>
        <v>542.16930768000009</v>
      </c>
      <c r="CA13" s="207">
        <f>'PL-Exp (O)'!CA13*(1+Toeslagen!$Q$8)</f>
        <v>542.16930768000009</v>
      </c>
      <c r="CB13" s="207">
        <f>'PL-Exp (O)'!CB13*(1+Toeslagen!$Q$8)</f>
        <v>504.24876902400001</v>
      </c>
      <c r="CC13" s="207">
        <f>'PL-Exp (O)'!CC13*(1+Toeslagen!$Q$8)</f>
        <v>504.24876902400001</v>
      </c>
      <c r="CD13" s="207">
        <f>'PL-Exp (O)'!CD13*(1+Toeslagen!$Q$8)</f>
        <v>504.24876902400001</v>
      </c>
      <c r="CE13" s="207">
        <f>'PL-Exp (O)'!CE13*(1+Toeslagen!$Q$8)</f>
        <v>504.24876902400001</v>
      </c>
      <c r="CF13" s="207">
        <f>'PL-Exp (O)'!CF13*(1+Toeslagen!$Q$8)</f>
        <v>504.24876902400001</v>
      </c>
      <c r="CG13" s="207">
        <f>'PL-Exp (O)'!CG13*(1+Toeslagen!$Q$8)</f>
        <v>504.24876902400007</v>
      </c>
      <c r="CH13" s="207">
        <f>'PL-Exp (O)'!CH13*(1+Toeslagen!$Q$8)</f>
        <v>504.24876902400001</v>
      </c>
      <c r="CI13" s="207">
        <f>'PL-Exp (O)'!CI13*(1+Toeslagen!$Q$8)</f>
        <v>504.24876902400001</v>
      </c>
      <c r="CJ13" s="207">
        <f>'PL-Exp (O)'!CJ13*(1+Toeslagen!$Q$8)</f>
        <v>542.16930768000009</v>
      </c>
      <c r="CK13" s="207">
        <f>'PL-Exp (O)'!CK13*(1+Toeslagen!$Q$8)</f>
        <v>504.24876902400001</v>
      </c>
      <c r="CL13" s="207">
        <f>'PL-Exp (O)'!CL13*(1+Toeslagen!$Q$8)</f>
        <v>504.24876902400001</v>
      </c>
      <c r="CM13" s="207">
        <f>'PL-Exp (O)'!CM13*(1+Toeslagen!$Q$8)</f>
        <v>573.49497004800003</v>
      </c>
      <c r="CN13" s="207">
        <f>'PL-Exp (O)'!CN13*(1+Toeslagen!$Q$8)</f>
        <v>627.90269942400005</v>
      </c>
      <c r="CO13" s="207">
        <f>'PL-Exp (O)'!CO13*(1+Toeslagen!$Q$8)</f>
        <v>573.49497004800003</v>
      </c>
      <c r="CP13" s="207">
        <f>'PL-Exp (O)'!CP13*(1+Toeslagen!$Q$8)</f>
        <v>573.49497004800003</v>
      </c>
      <c r="CQ13" s="207">
        <f>'PL-Exp (O)'!CQ13*(1+Toeslagen!$Q$8)</f>
        <v>0</v>
      </c>
      <c r="CR13" s="207">
        <f>'PL-Exp (O)'!CR13*(1+Toeslagen!$Q$8)</f>
        <v>693.85146230399994</v>
      </c>
      <c r="CS13" s="207">
        <f>'PL-Exp (O)'!CS13*(1+Toeslagen!$Q$8)</f>
        <v>693.85146230399994</v>
      </c>
      <c r="CT13" s="207">
        <f>'PL-Exp (O)'!CT13*(1+Toeslagen!$Q$8)</f>
        <v>693.85146230399994</v>
      </c>
      <c r="CU13" s="207">
        <f>'PL-Exp (O)'!CU13*(1+Toeslagen!$Q$8)</f>
        <v>693.85146230399994</v>
      </c>
      <c r="CV13" s="207">
        <f>'PL-Exp (O)'!CV13*(1+Toeslagen!$Q$8)</f>
        <v>693.85146230399994</v>
      </c>
      <c r="CW13" s="207">
        <f>'PL-Exp (O)'!CW13*(1+Toeslagen!$Q$8)</f>
        <v>573.49497004800003</v>
      </c>
      <c r="CX13" s="207">
        <f>'PL-Exp (O)'!CX13*(1+Toeslagen!$Q$8)</f>
        <v>627.90269942400005</v>
      </c>
      <c r="CY13" s="207">
        <f>'PL-Exp (O)'!CY13*(1+Toeslagen!$Q$8)</f>
        <v>627.90269942400005</v>
      </c>
      <c r="CZ13" s="207">
        <f>'PL-Exp (O)'!CZ13*(1+Toeslagen!$Q$8)</f>
        <v>573.49497004800003</v>
      </c>
      <c r="DA13" s="207">
        <f>'PL-Exp (O)'!DA13*(1+Toeslagen!$Q$8)</f>
        <v>573.49497004800003</v>
      </c>
      <c r="DB13" s="207">
        <f>'PL-Exp (O)'!DB13*(1+Toeslagen!$Q$8)</f>
        <v>0</v>
      </c>
      <c r="DC13" s="207">
        <f>'PL-Exp (O)'!DC13*(1+Toeslagen!$Q$8)</f>
        <v>573.49497004800003</v>
      </c>
      <c r="DD13" s="207">
        <f>'PL-Exp (O)'!DD13*(1+Toeslagen!$Q$8)</f>
        <v>573.49497004800003</v>
      </c>
      <c r="DE13" s="207">
        <f>'PL-Exp (O)'!DE13*(1+Toeslagen!$Q$8)</f>
        <v>573.49497004800003</v>
      </c>
      <c r="DF13" s="207">
        <f>'PL-Exp (O)'!DF13*(1+Toeslagen!$Q$8)</f>
        <v>573.49497004800003</v>
      </c>
      <c r="DG13" s="207">
        <f>'PL-Exp (O)'!DG13*(1+Toeslagen!$Q$8)</f>
        <v>573.49497004800003</v>
      </c>
      <c r="DH13" s="207">
        <f>'PL-Exp (O)'!DH13*(1+Toeslagen!$Q$8)</f>
        <v>627.90269942399993</v>
      </c>
      <c r="DI13" s="207">
        <f>'PL-Exp (O)'!DI13*(1+Toeslagen!$Q$8)</f>
        <v>627.90269942400005</v>
      </c>
      <c r="DJ13" s="207">
        <f>'PL-Exp (O)'!DJ13*(1+Toeslagen!$Q$8)</f>
        <v>573.49497004800003</v>
      </c>
      <c r="DK13" s="207">
        <f>'PL-Exp (O)'!DK13*(1+Toeslagen!$Q$8)</f>
        <v>573.49497004800003</v>
      </c>
    </row>
    <row r="14" spans="1:115">
      <c r="A14" s="184">
        <v>8</v>
      </c>
      <c r="B14" s="184">
        <v>8</v>
      </c>
      <c r="C14" s="1"/>
      <c r="D14" s="1">
        <v>5</v>
      </c>
      <c r="F14" t="s">
        <v>204</v>
      </c>
      <c r="G14" t="s">
        <v>206</v>
      </c>
      <c r="H14" t="s">
        <v>206</v>
      </c>
      <c r="I14" t="s">
        <v>202</v>
      </c>
      <c r="J14" t="s">
        <v>202</v>
      </c>
      <c r="N14" s="211">
        <v>2</v>
      </c>
      <c r="O14" s="212">
        <v>3500</v>
      </c>
      <c r="P14" s="207">
        <f>'PL-Exp (O)'!P14*(1+Toeslagen!$Q$8)</f>
        <v>726.44424652800001</v>
      </c>
      <c r="Q14" s="207">
        <f>'PL-Exp (O)'!Q14*(1+Toeslagen!$Q$8)</f>
        <v>726.44424652800001</v>
      </c>
      <c r="R14" s="207">
        <f>'PL-Exp (O)'!R14*(1+Toeslagen!$Q$8)</f>
        <v>726.44424652800001</v>
      </c>
      <c r="S14" s="207">
        <f>'PL-Exp (O)'!S14*(1+Toeslagen!$Q$8)</f>
        <v>726.44424652800001</v>
      </c>
      <c r="T14" s="207">
        <f>'PL-Exp (O)'!T14*(1+Toeslagen!$Q$8)</f>
        <v>726.44424652800001</v>
      </c>
      <c r="U14" s="207">
        <f>'PL-Exp (O)'!U14*(1+Toeslagen!$Q$8)</f>
        <v>726.44424652800001</v>
      </c>
      <c r="V14" s="207">
        <f>'PL-Exp (O)'!V14*(1+Toeslagen!$Q$8)</f>
        <v>798.98788569600003</v>
      </c>
      <c r="W14" s="207">
        <f>'PL-Exp (O)'!W14*(1+Toeslagen!$Q$8)</f>
        <v>798.98788569600003</v>
      </c>
      <c r="X14" s="207">
        <f>'PL-Exp (O)'!X14*(1+Toeslagen!$Q$8)</f>
        <v>798.98788569600003</v>
      </c>
      <c r="Y14" s="207">
        <f>'PL-Exp (O)'!Y14*(1+Toeslagen!$Q$8)</f>
        <v>726.44424652800001</v>
      </c>
      <c r="Z14" s="207">
        <f>'PL-Exp (O)'!Z14*(1+Toeslagen!$Q$8)</f>
        <v>990.23929804800014</v>
      </c>
      <c r="AA14" s="207">
        <f>'PL-Exp (O)'!AA14*(1+Toeslagen!$Q$8)</f>
        <v>990.23929804800014</v>
      </c>
      <c r="AB14" s="207">
        <f>'PL-Exp (O)'!AB14*(1+Toeslagen!$Q$8)</f>
        <v>990.23929804800014</v>
      </c>
      <c r="AC14" s="207">
        <f>'PL-Exp (O)'!AC14*(1+Toeslagen!$Q$8)</f>
        <v>990.23929804800014</v>
      </c>
      <c r="AD14" s="207">
        <f>'PL-Exp (O)'!AD14*(1+Toeslagen!$Q$8)</f>
        <v>990.23929804800014</v>
      </c>
      <c r="AE14" s="207">
        <f>'PL-Exp (O)'!AE14*(1+Toeslagen!$Q$8)</f>
        <v>990.23929804800014</v>
      </c>
      <c r="AF14" s="207">
        <f>'PL-Exp (O)'!AF14*(1+Toeslagen!$Q$8)</f>
        <v>990.23929804800014</v>
      </c>
      <c r="AG14" s="207">
        <f>'PL-Exp (O)'!AG14*(1+Toeslagen!$Q$8)</f>
        <v>990.23929804800014</v>
      </c>
      <c r="AH14" s="207">
        <f>'PL-Exp (O)'!AH14*(1+Toeslagen!$Q$8)</f>
        <v>990.23929804800014</v>
      </c>
      <c r="AI14" s="207">
        <f>'PL-Exp (O)'!AI14*(1+Toeslagen!$Q$8)</f>
        <v>990.23929804800014</v>
      </c>
      <c r="AJ14" s="207">
        <f>'PL-Exp (O)'!AJ14*(1+Toeslagen!$Q$8)</f>
        <v>990.23929804800014</v>
      </c>
      <c r="AK14" s="207">
        <f>'PL-Exp (O)'!AK14*(1+Toeslagen!$Q$8)</f>
        <v>990.23929804800014</v>
      </c>
      <c r="AL14" s="207">
        <f>'PL-Exp (O)'!AL14*(1+Toeslagen!$Q$8)</f>
        <v>990.23929804800014</v>
      </c>
      <c r="AM14" s="207">
        <f>'PL-Exp (O)'!AM14*(1+Toeslagen!$Q$8)</f>
        <v>990.23929804800014</v>
      </c>
      <c r="AN14" s="207">
        <f>'PL-Exp (O)'!AN14*(1+Toeslagen!$Q$8)</f>
        <v>990.23929804800014</v>
      </c>
      <c r="AO14" s="207">
        <f>'PL-Exp (O)'!AO14*(1+Toeslagen!$Q$8)</f>
        <v>798.98788569600003</v>
      </c>
      <c r="AP14" s="207">
        <f>'PL-Exp (O)'!AP14*(1+Toeslagen!$Q$8)</f>
        <v>798.98788569600003</v>
      </c>
      <c r="AQ14" s="207">
        <f>'PL-Exp (O)'!AQ14*(1+Toeslagen!$Q$8)</f>
        <v>798.98788569600003</v>
      </c>
      <c r="AR14" s="207">
        <f>'PL-Exp (O)'!AR14*(1+Toeslagen!$Q$8)</f>
        <v>798.98788569600003</v>
      </c>
      <c r="AS14" s="207">
        <f>'PL-Exp (O)'!AS14*(1+Toeslagen!$Q$8)</f>
        <v>798.98788569600003</v>
      </c>
      <c r="AT14" s="207">
        <f>'PL-Exp (O)'!AT14*(1+Toeslagen!$Q$8)</f>
        <v>726.44424652800001</v>
      </c>
      <c r="AU14" s="207">
        <f>'PL-Exp (O)'!AU14*(1+Toeslagen!$Q$8)</f>
        <v>726.44424652800001</v>
      </c>
      <c r="AV14" s="207">
        <f>'PL-Exp (O)'!AV14*(1+Toeslagen!$Q$8)</f>
        <v>798.98788569600003</v>
      </c>
      <c r="AW14" s="207">
        <f>'PL-Exp (O)'!AW14*(1+Toeslagen!$Q$8)</f>
        <v>990.23929804800014</v>
      </c>
      <c r="AX14" s="207">
        <f>'PL-Exp (O)'!AX14*(1+Toeslagen!$Q$8)</f>
        <v>990.23929804800014</v>
      </c>
      <c r="AY14" s="207">
        <f>'PL-Exp (O)'!AY14*(1+Toeslagen!$Q$8)</f>
        <v>990.23929804800014</v>
      </c>
      <c r="AZ14" s="207">
        <f>'PL-Exp (O)'!AZ14*(1+Toeslagen!$Q$8)</f>
        <v>990.23929804800014</v>
      </c>
      <c r="BA14" s="207">
        <f>'PL-Exp (O)'!BA14*(1+Toeslagen!$Q$8)</f>
        <v>990.23929804800014</v>
      </c>
      <c r="BB14" s="207">
        <f>'PL-Exp (O)'!BB14*(1+Toeslagen!$Q$8)</f>
        <v>990.23929804800014</v>
      </c>
      <c r="BC14" s="207">
        <f>'PL-Exp (O)'!BC14*(1+Toeslagen!$Q$8)</f>
        <v>990.23929804800014</v>
      </c>
      <c r="BD14" s="207">
        <f>'PL-Exp (O)'!BD14*(1+Toeslagen!$Q$8)</f>
        <v>726.44424652800001</v>
      </c>
      <c r="BE14" s="207">
        <f>'PL-Exp (O)'!BE14*(1+Toeslagen!$Q$8)</f>
        <v>726.44424652800001</v>
      </c>
      <c r="BF14" s="207">
        <f>'PL-Exp (O)'!BF14*(1+Toeslagen!$Q$8)</f>
        <v>726.44424652800001</v>
      </c>
      <c r="BG14" s="207">
        <f>'PL-Exp (O)'!BG14*(1+Toeslagen!$Q$8)</f>
        <v>726.44424652800001</v>
      </c>
      <c r="BH14" s="207">
        <f>'PL-Exp (O)'!BH14*(1+Toeslagen!$Q$8)</f>
        <v>726.44424652800001</v>
      </c>
      <c r="BI14" s="207">
        <f>'PL-Exp (O)'!BI14*(1+Toeslagen!$Q$8)</f>
        <v>657.19804550400011</v>
      </c>
      <c r="BJ14" s="207">
        <f>'PL-Exp (O)'!BJ14*(1+Toeslagen!$Q$8)</f>
        <v>657.19804550400011</v>
      </c>
      <c r="BK14" s="207">
        <f>'PL-Exp (O)'!BK14*(1+Toeslagen!$Q$8)</f>
        <v>726.44424652800001</v>
      </c>
      <c r="BL14" s="207">
        <f>'PL-Exp (O)'!BL14*(1+Toeslagen!$Q$8)</f>
        <v>726.44424652800001</v>
      </c>
      <c r="BM14" s="207">
        <f>'PL-Exp (O)'!BM14*(1+Toeslagen!$Q$8)</f>
        <v>657.19804550400011</v>
      </c>
      <c r="BN14" s="207">
        <f>'PL-Exp (O)'!BN14*(1+Toeslagen!$Q$8)</f>
        <v>624.22366406399999</v>
      </c>
      <c r="BO14" s="207">
        <f>'PL-Exp (O)'!BO14*(1+Toeslagen!$Q$8)</f>
        <v>624.22366406399999</v>
      </c>
      <c r="BP14" s="207">
        <f>'PL-Exp (O)'!BP14*(1+Toeslagen!$Q$8)</f>
        <v>624.22366406399999</v>
      </c>
      <c r="BQ14" s="207">
        <f>'PL-Exp (O)'!BQ14*(1+Toeslagen!$Q$8)</f>
        <v>624.22366406399999</v>
      </c>
      <c r="BR14" s="207">
        <f>'PL-Exp (O)'!BR14*(1+Toeslagen!$Q$8)</f>
        <v>624.22366406399999</v>
      </c>
      <c r="BS14" s="207">
        <f>'PL-Exp (O)'!BS14*(1+Toeslagen!$Q$8)</f>
        <v>624.22366406399999</v>
      </c>
      <c r="BT14" s="207">
        <f>'PL-Exp (O)'!BT14*(1+Toeslagen!$Q$8)</f>
        <v>624.22366406399999</v>
      </c>
      <c r="BU14" s="207">
        <f>'PL-Exp (O)'!BU14*(1+Toeslagen!$Q$8)</f>
        <v>657.19804550400011</v>
      </c>
      <c r="BV14" s="207">
        <f>'PL-Exp (O)'!BV14*(1+Toeslagen!$Q$8)</f>
        <v>657.19804550400011</v>
      </c>
      <c r="BW14" s="207">
        <f>'PL-Exp (O)'!BW14*(1+Toeslagen!$Q$8)</f>
        <v>624.22366406399999</v>
      </c>
      <c r="BX14" s="207">
        <f>'PL-Exp (O)'!BX14*(1+Toeslagen!$Q$8)</f>
        <v>579.70824912</v>
      </c>
      <c r="BY14" s="207">
        <f>'PL-Exp (O)'!BY14*(1+Toeslagen!$Q$8)</f>
        <v>579.70824912</v>
      </c>
      <c r="BZ14" s="207">
        <f>'PL-Exp (O)'!BZ14*(1+Toeslagen!$Q$8)</f>
        <v>624.22366406399999</v>
      </c>
      <c r="CA14" s="207">
        <f>'PL-Exp (O)'!CA14*(1+Toeslagen!$Q$8)</f>
        <v>624.22366406399999</v>
      </c>
      <c r="CB14" s="207">
        <f>'PL-Exp (O)'!CB14*(1+Toeslagen!$Q$8)</f>
        <v>579.70824912</v>
      </c>
      <c r="CC14" s="207">
        <f>'PL-Exp (O)'!CC14*(1+Toeslagen!$Q$8)</f>
        <v>579.70824912</v>
      </c>
      <c r="CD14" s="207">
        <f>'PL-Exp (O)'!CD14*(1+Toeslagen!$Q$8)</f>
        <v>579.70824912</v>
      </c>
      <c r="CE14" s="207">
        <f>'PL-Exp (O)'!CE14*(1+Toeslagen!$Q$8)</f>
        <v>579.70824912</v>
      </c>
      <c r="CF14" s="207">
        <f>'PL-Exp (O)'!CF14*(1+Toeslagen!$Q$8)</f>
        <v>579.70824912</v>
      </c>
      <c r="CG14" s="207">
        <f>'PL-Exp (O)'!CG14*(1+Toeslagen!$Q$8)</f>
        <v>579.70824912</v>
      </c>
      <c r="CH14" s="207">
        <f>'PL-Exp (O)'!CH14*(1+Toeslagen!$Q$8)</f>
        <v>579.70824912</v>
      </c>
      <c r="CI14" s="207">
        <f>'PL-Exp (O)'!CI14*(1+Toeslagen!$Q$8)</f>
        <v>579.70824912</v>
      </c>
      <c r="CJ14" s="207">
        <f>'PL-Exp (O)'!CJ14*(1+Toeslagen!$Q$8)</f>
        <v>624.22366406399999</v>
      </c>
      <c r="CK14" s="207">
        <f>'PL-Exp (O)'!CK14*(1+Toeslagen!$Q$8)</f>
        <v>579.70824912</v>
      </c>
      <c r="CL14" s="207">
        <f>'PL-Exp (O)'!CL14*(1+Toeslagen!$Q$8)</f>
        <v>579.70824912</v>
      </c>
      <c r="CM14" s="207">
        <f>'PL-Exp (O)'!CM14*(1+Toeslagen!$Q$8)</f>
        <v>657.19804550400011</v>
      </c>
      <c r="CN14" s="207">
        <f>'PL-Exp (O)'!CN14*(1+Toeslagen!$Q$8)</f>
        <v>726.44424652800001</v>
      </c>
      <c r="CO14" s="207">
        <f>'PL-Exp (O)'!CO14*(1+Toeslagen!$Q$8)</f>
        <v>657.19804550400011</v>
      </c>
      <c r="CP14" s="207">
        <f>'PL-Exp (O)'!CP14*(1+Toeslagen!$Q$8)</f>
        <v>657.19804550400011</v>
      </c>
      <c r="CQ14" s="207">
        <f>'PL-Exp (O)'!CQ14*(1+Toeslagen!$Q$8)</f>
        <v>0</v>
      </c>
      <c r="CR14" s="207">
        <f>'PL-Exp (O)'!CR14*(1+Toeslagen!$Q$8)</f>
        <v>798.98788569600003</v>
      </c>
      <c r="CS14" s="207">
        <f>'PL-Exp (O)'!CS14*(1+Toeslagen!$Q$8)</f>
        <v>798.98788569600003</v>
      </c>
      <c r="CT14" s="207">
        <f>'PL-Exp (O)'!CT14*(1+Toeslagen!$Q$8)</f>
        <v>798.98788569600003</v>
      </c>
      <c r="CU14" s="207">
        <f>'PL-Exp (O)'!CU14*(1+Toeslagen!$Q$8)</f>
        <v>798.98788569600003</v>
      </c>
      <c r="CV14" s="207">
        <f>'PL-Exp (O)'!CV14*(1+Toeslagen!$Q$8)</f>
        <v>798.98788569600003</v>
      </c>
      <c r="CW14" s="207">
        <f>'PL-Exp (O)'!CW14*(1+Toeslagen!$Q$8)</f>
        <v>657.19804550400011</v>
      </c>
      <c r="CX14" s="207">
        <f>'PL-Exp (O)'!CX14*(1+Toeslagen!$Q$8)</f>
        <v>726.44424652800001</v>
      </c>
      <c r="CY14" s="207">
        <f>'PL-Exp (O)'!CY14*(1+Toeslagen!$Q$8)</f>
        <v>726.44424652800001</v>
      </c>
      <c r="CZ14" s="207">
        <f>'PL-Exp (O)'!CZ14*(1+Toeslagen!$Q$8)</f>
        <v>657.19804550400011</v>
      </c>
      <c r="DA14" s="207">
        <f>'PL-Exp (O)'!DA14*(1+Toeslagen!$Q$8)</f>
        <v>657.19804550400011</v>
      </c>
      <c r="DB14" s="207">
        <f>'PL-Exp (O)'!DB14*(1+Toeslagen!$Q$8)</f>
        <v>0</v>
      </c>
      <c r="DC14" s="207">
        <f>'PL-Exp (O)'!DC14*(1+Toeslagen!$Q$8)</f>
        <v>657.19804550400011</v>
      </c>
      <c r="DD14" s="207">
        <f>'PL-Exp (O)'!DD14*(1+Toeslagen!$Q$8)</f>
        <v>657.19804550400011</v>
      </c>
      <c r="DE14" s="207">
        <f>'PL-Exp (O)'!DE14*(1+Toeslagen!$Q$8)</f>
        <v>657.19804550400011</v>
      </c>
      <c r="DF14" s="207">
        <f>'PL-Exp (O)'!DF14*(1+Toeslagen!$Q$8)</f>
        <v>657.19804550400011</v>
      </c>
      <c r="DG14" s="207">
        <f>'PL-Exp (O)'!DG14*(1+Toeslagen!$Q$8)</f>
        <v>657.19804550400011</v>
      </c>
      <c r="DH14" s="207">
        <f>'PL-Exp (O)'!DH14*(1+Toeslagen!$Q$8)</f>
        <v>726.44424652800001</v>
      </c>
      <c r="DI14" s="207">
        <f>'PL-Exp (O)'!DI14*(1+Toeslagen!$Q$8)</f>
        <v>726.44424652800001</v>
      </c>
      <c r="DJ14" s="207">
        <f>'PL-Exp (O)'!DJ14*(1+Toeslagen!$Q$8)</f>
        <v>657.19804550400011</v>
      </c>
      <c r="DK14" s="207">
        <f>'PL-Exp (O)'!DK14*(1+Toeslagen!$Q$8)</f>
        <v>657.19804550400011</v>
      </c>
    </row>
    <row r="15" spans="1:115">
      <c r="A15" s="184">
        <v>9</v>
      </c>
      <c r="B15" s="184">
        <v>9</v>
      </c>
      <c r="C15" s="1"/>
      <c r="D15" s="1">
        <v>5</v>
      </c>
      <c r="F15" t="s">
        <v>204</v>
      </c>
      <c r="G15" t="s">
        <v>206</v>
      </c>
      <c r="H15" t="s">
        <v>206</v>
      </c>
      <c r="I15" t="s">
        <v>202</v>
      </c>
      <c r="J15" t="s">
        <v>202</v>
      </c>
      <c r="N15" s="211">
        <v>2.4</v>
      </c>
      <c r="O15" s="212">
        <v>4200</v>
      </c>
      <c r="P15" s="207">
        <f>'PL-Exp (O)'!P15*(1+Toeslagen!$Q$8)</f>
        <v>816.61621641600016</v>
      </c>
      <c r="Q15" s="207">
        <f>'PL-Exp (O)'!Q15*(1+Toeslagen!$Q$8)</f>
        <v>816.61621641600016</v>
      </c>
      <c r="R15" s="207">
        <f>'PL-Exp (O)'!R15*(1+Toeslagen!$Q$8)</f>
        <v>816.61621641600016</v>
      </c>
      <c r="S15" s="207">
        <f>'PL-Exp (O)'!S15*(1+Toeslagen!$Q$8)</f>
        <v>816.61621641600016</v>
      </c>
      <c r="T15" s="207">
        <f>'PL-Exp (O)'!T15*(1+Toeslagen!$Q$8)</f>
        <v>816.61621641600016</v>
      </c>
      <c r="U15" s="207">
        <f>'PL-Exp (O)'!U15*(1+Toeslagen!$Q$8)</f>
        <v>816.61621641600016</v>
      </c>
      <c r="V15" s="207">
        <f>'PL-Exp (O)'!V15*(1+Toeslagen!$Q$8)</f>
        <v>897.40345094400016</v>
      </c>
      <c r="W15" s="207">
        <f>'PL-Exp (O)'!W15*(1+Toeslagen!$Q$8)</f>
        <v>897.40345094400016</v>
      </c>
      <c r="X15" s="207">
        <f>'PL-Exp (O)'!X15*(1+Toeslagen!$Q$8)</f>
        <v>897.40345094400016</v>
      </c>
      <c r="Y15" s="207">
        <f>'PL-Exp (O)'!Y15*(1+Toeslagen!$Q$8)</f>
        <v>816.61621641600016</v>
      </c>
      <c r="Z15" s="207">
        <f>'PL-Exp (O)'!Z15*(1+Toeslagen!$Q$8)</f>
        <v>1103.493334944</v>
      </c>
      <c r="AA15" s="207">
        <f>'PL-Exp (O)'!AA15*(1+Toeslagen!$Q$8)</f>
        <v>1103.493334944</v>
      </c>
      <c r="AB15" s="207">
        <f>'PL-Exp (O)'!AB15*(1+Toeslagen!$Q$8)</f>
        <v>1103.493334944</v>
      </c>
      <c r="AC15" s="207">
        <f>'PL-Exp (O)'!AC15*(1+Toeslagen!$Q$8)</f>
        <v>1103.493334944</v>
      </c>
      <c r="AD15" s="207">
        <f>'PL-Exp (O)'!AD15*(1+Toeslagen!$Q$8)</f>
        <v>1103.493334944</v>
      </c>
      <c r="AE15" s="207">
        <f>'PL-Exp (O)'!AE15*(1+Toeslagen!$Q$8)</f>
        <v>1103.493334944</v>
      </c>
      <c r="AF15" s="207">
        <f>'PL-Exp (O)'!AF15*(1+Toeslagen!$Q$8)</f>
        <v>1103.493334944</v>
      </c>
      <c r="AG15" s="207">
        <f>'PL-Exp (O)'!AG15*(1+Toeslagen!$Q$8)</f>
        <v>1103.493334944</v>
      </c>
      <c r="AH15" s="207">
        <f>'PL-Exp (O)'!AH15*(1+Toeslagen!$Q$8)</f>
        <v>1103.493334944</v>
      </c>
      <c r="AI15" s="207">
        <f>'PL-Exp (O)'!AI15*(1+Toeslagen!$Q$8)</f>
        <v>1103.493334944</v>
      </c>
      <c r="AJ15" s="207">
        <f>'PL-Exp (O)'!AJ15*(1+Toeslagen!$Q$8)</f>
        <v>1103.493334944</v>
      </c>
      <c r="AK15" s="207">
        <f>'PL-Exp (O)'!AK15*(1+Toeslagen!$Q$8)</f>
        <v>1103.493334944</v>
      </c>
      <c r="AL15" s="207">
        <f>'PL-Exp (O)'!AL15*(1+Toeslagen!$Q$8)</f>
        <v>1103.493334944</v>
      </c>
      <c r="AM15" s="207">
        <f>'PL-Exp (O)'!AM15*(1+Toeslagen!$Q$8)</f>
        <v>1103.493334944</v>
      </c>
      <c r="AN15" s="207">
        <f>'PL-Exp (O)'!AN15*(1+Toeslagen!$Q$8)</f>
        <v>1103.493334944</v>
      </c>
      <c r="AO15" s="207">
        <f>'PL-Exp (O)'!AO15*(1+Toeslagen!$Q$8)</f>
        <v>897.40345094400016</v>
      </c>
      <c r="AP15" s="207">
        <f>'PL-Exp (O)'!AP15*(1+Toeslagen!$Q$8)</f>
        <v>897.40345094400016</v>
      </c>
      <c r="AQ15" s="207">
        <f>'PL-Exp (O)'!AQ15*(1+Toeslagen!$Q$8)</f>
        <v>897.40345094400016</v>
      </c>
      <c r="AR15" s="207">
        <f>'PL-Exp (O)'!AR15*(1+Toeslagen!$Q$8)</f>
        <v>897.40345094400016</v>
      </c>
      <c r="AS15" s="207">
        <f>'PL-Exp (O)'!AS15*(1+Toeslagen!$Q$8)</f>
        <v>897.40345094400016</v>
      </c>
      <c r="AT15" s="207">
        <f>'PL-Exp (O)'!AT15*(1+Toeslagen!$Q$8)</f>
        <v>816.61621641600016</v>
      </c>
      <c r="AU15" s="207">
        <f>'PL-Exp (O)'!AU15*(1+Toeslagen!$Q$8)</f>
        <v>816.61621641600016</v>
      </c>
      <c r="AV15" s="207">
        <f>'PL-Exp (O)'!AV15*(1+Toeslagen!$Q$8)</f>
        <v>897.40345094400016</v>
      </c>
      <c r="AW15" s="207">
        <f>'PL-Exp (O)'!AW15*(1+Toeslagen!$Q$8)</f>
        <v>1103.493334944</v>
      </c>
      <c r="AX15" s="207">
        <f>'PL-Exp (O)'!AX15*(1+Toeslagen!$Q$8)</f>
        <v>1103.493334944</v>
      </c>
      <c r="AY15" s="207">
        <f>'PL-Exp (O)'!AY15*(1+Toeslagen!$Q$8)</f>
        <v>1103.493334944</v>
      </c>
      <c r="AZ15" s="207">
        <f>'PL-Exp (O)'!AZ15*(1+Toeslagen!$Q$8)</f>
        <v>1103.493334944</v>
      </c>
      <c r="BA15" s="207">
        <f>'PL-Exp (O)'!BA15*(1+Toeslagen!$Q$8)</f>
        <v>1103.493334944</v>
      </c>
      <c r="BB15" s="207">
        <f>'PL-Exp (O)'!BB15*(1+Toeslagen!$Q$8)</f>
        <v>1103.493334944</v>
      </c>
      <c r="BC15" s="207">
        <f>'PL-Exp (O)'!BC15*(1+Toeslagen!$Q$8)</f>
        <v>1103.493334944</v>
      </c>
      <c r="BD15" s="207">
        <f>'PL-Exp (O)'!BD15*(1+Toeslagen!$Q$8)</f>
        <v>816.61621641600027</v>
      </c>
      <c r="BE15" s="207">
        <f>'PL-Exp (O)'!BE15*(1+Toeslagen!$Q$8)</f>
        <v>816.61621641600027</v>
      </c>
      <c r="BF15" s="207">
        <f>'PL-Exp (O)'!BF15*(1+Toeslagen!$Q$8)</f>
        <v>816.61621641600027</v>
      </c>
      <c r="BG15" s="207">
        <f>'PL-Exp (O)'!BG15*(1+Toeslagen!$Q$8)</f>
        <v>816.61621641600027</v>
      </c>
      <c r="BH15" s="207">
        <f>'PL-Exp (O)'!BH15*(1+Toeslagen!$Q$8)</f>
        <v>816.61621641600016</v>
      </c>
      <c r="BI15" s="207">
        <f>'PL-Exp (O)'!BI15*(1+Toeslagen!$Q$8)</f>
        <v>737.47770096000011</v>
      </c>
      <c r="BJ15" s="207">
        <f>'PL-Exp (O)'!BJ15*(1+Toeslagen!$Q$8)</f>
        <v>737.47770096000011</v>
      </c>
      <c r="BK15" s="207">
        <f>'PL-Exp (O)'!BK15*(1+Toeslagen!$Q$8)</f>
        <v>816.61621641600016</v>
      </c>
      <c r="BL15" s="207">
        <f>'PL-Exp (O)'!BL15*(1+Toeslagen!$Q$8)</f>
        <v>816.61621641600016</v>
      </c>
      <c r="BM15" s="207">
        <f>'PL-Exp (O)'!BM15*(1+Toeslagen!$Q$8)</f>
        <v>737.47770096000011</v>
      </c>
      <c r="BN15" s="207">
        <f>'PL-Exp (O)'!BN15*(1+Toeslagen!$Q$8)</f>
        <v>699.55716230399992</v>
      </c>
      <c r="BO15" s="207">
        <f>'PL-Exp (O)'!BO15*(1+Toeslagen!$Q$8)</f>
        <v>699.55716230399992</v>
      </c>
      <c r="BP15" s="207">
        <f>'PL-Exp (O)'!BP15*(1+Toeslagen!$Q$8)</f>
        <v>699.55716230399992</v>
      </c>
      <c r="BQ15" s="207">
        <f>'PL-Exp (O)'!BQ15*(1+Toeslagen!$Q$8)</f>
        <v>699.55716230399992</v>
      </c>
      <c r="BR15" s="207">
        <f>'PL-Exp (O)'!BR15*(1+Toeslagen!$Q$8)</f>
        <v>699.55716230399992</v>
      </c>
      <c r="BS15" s="207">
        <f>'PL-Exp (O)'!BS15*(1+Toeslagen!$Q$8)</f>
        <v>699.55716230399992</v>
      </c>
      <c r="BT15" s="207">
        <f>'PL-Exp (O)'!BT15*(1+Toeslagen!$Q$8)</f>
        <v>699.55716230399992</v>
      </c>
      <c r="BU15" s="207">
        <f>'PL-Exp (O)'!BU15*(1+Toeslagen!$Q$8)</f>
        <v>737.47770096000011</v>
      </c>
      <c r="BV15" s="207">
        <f>'PL-Exp (O)'!BV15*(1+Toeslagen!$Q$8)</f>
        <v>737.47770096000011</v>
      </c>
      <c r="BW15" s="207">
        <f>'PL-Exp (O)'!BW15*(1+Toeslagen!$Q$8)</f>
        <v>699.55716230399992</v>
      </c>
      <c r="BX15" s="207">
        <f>'PL-Exp (O)'!BX15*(1+Toeslagen!$Q$8)</f>
        <v>653.3930282880001</v>
      </c>
      <c r="BY15" s="207">
        <f>'PL-Exp (O)'!BY15*(1+Toeslagen!$Q$8)</f>
        <v>653.3930282880001</v>
      </c>
      <c r="BZ15" s="207">
        <f>'PL-Exp (O)'!BZ15*(1+Toeslagen!$Q$8)</f>
        <v>699.55716230399992</v>
      </c>
      <c r="CA15" s="207">
        <f>'PL-Exp (O)'!CA15*(1+Toeslagen!$Q$8)</f>
        <v>699.55716230399992</v>
      </c>
      <c r="CB15" s="207">
        <f>'PL-Exp (O)'!CB15*(1+Toeslagen!$Q$8)</f>
        <v>653.3930282880001</v>
      </c>
      <c r="CC15" s="207">
        <f>'PL-Exp (O)'!CC15*(1+Toeslagen!$Q$8)</f>
        <v>653.3930282880001</v>
      </c>
      <c r="CD15" s="207">
        <f>'PL-Exp (O)'!CD15*(1+Toeslagen!$Q$8)</f>
        <v>653.3930282880001</v>
      </c>
      <c r="CE15" s="207">
        <f>'PL-Exp (O)'!CE15*(1+Toeslagen!$Q$8)</f>
        <v>653.3930282880001</v>
      </c>
      <c r="CF15" s="207">
        <f>'PL-Exp (O)'!CF15*(1+Toeslagen!$Q$8)</f>
        <v>653.3930282880001</v>
      </c>
      <c r="CG15" s="207">
        <f>'PL-Exp (O)'!CG15*(1+Toeslagen!$Q$8)</f>
        <v>653.3930282880001</v>
      </c>
      <c r="CH15" s="207">
        <f>'PL-Exp (O)'!CH15*(1+Toeslagen!$Q$8)</f>
        <v>653.3930282880001</v>
      </c>
      <c r="CI15" s="207">
        <f>'PL-Exp (O)'!CI15*(1+Toeslagen!$Q$8)</f>
        <v>653.3930282880001</v>
      </c>
      <c r="CJ15" s="207">
        <f>'PL-Exp (O)'!CJ15*(1+Toeslagen!$Q$8)</f>
        <v>699.55716230399992</v>
      </c>
      <c r="CK15" s="207">
        <f>'PL-Exp (O)'!CK15*(1+Toeslagen!$Q$8)</f>
        <v>653.3930282880001</v>
      </c>
      <c r="CL15" s="207">
        <f>'PL-Exp (O)'!CL15*(1+Toeslagen!$Q$8)</f>
        <v>653.3930282880001</v>
      </c>
      <c r="CM15" s="207">
        <f>'PL-Exp (O)'!CM15*(1+Toeslagen!$Q$8)</f>
        <v>737.47770096000011</v>
      </c>
      <c r="CN15" s="207">
        <f>'PL-Exp (O)'!CN15*(1+Toeslagen!$Q$8)</f>
        <v>816.61621641600016</v>
      </c>
      <c r="CO15" s="207">
        <f>'PL-Exp (O)'!CO15*(1+Toeslagen!$Q$8)</f>
        <v>737.47770096000011</v>
      </c>
      <c r="CP15" s="207">
        <f>'PL-Exp (O)'!CP15*(1+Toeslagen!$Q$8)</f>
        <v>737.47770096000011</v>
      </c>
      <c r="CQ15" s="207">
        <f>'PL-Exp (O)'!CQ15*(1+Toeslagen!$Q$8)</f>
        <v>0</v>
      </c>
      <c r="CR15" s="207">
        <f>'PL-Exp (O)'!CR15*(1+Toeslagen!$Q$8)</f>
        <v>897.40345094400016</v>
      </c>
      <c r="CS15" s="207">
        <f>'PL-Exp (O)'!CS15*(1+Toeslagen!$Q$8)</f>
        <v>897.40345094400016</v>
      </c>
      <c r="CT15" s="207">
        <f>'PL-Exp (O)'!CT15*(1+Toeslagen!$Q$8)</f>
        <v>897.40345094400016</v>
      </c>
      <c r="CU15" s="207">
        <f>'PL-Exp (O)'!CU15*(1+Toeslagen!$Q$8)</f>
        <v>897.40345094400016</v>
      </c>
      <c r="CV15" s="207">
        <f>'PL-Exp (O)'!CV15*(1+Toeslagen!$Q$8)</f>
        <v>897.40345094400016</v>
      </c>
      <c r="CW15" s="207">
        <f>'PL-Exp (O)'!CW15*(1+Toeslagen!$Q$8)</f>
        <v>737.47770096000011</v>
      </c>
      <c r="CX15" s="207">
        <f>'PL-Exp (O)'!CX15*(1+Toeslagen!$Q$8)</f>
        <v>816.61621641600016</v>
      </c>
      <c r="CY15" s="207">
        <f>'PL-Exp (O)'!CY15*(1+Toeslagen!$Q$8)</f>
        <v>816.61621641600016</v>
      </c>
      <c r="CZ15" s="207">
        <f>'PL-Exp (O)'!CZ15*(1+Toeslagen!$Q$8)</f>
        <v>737.47770096000011</v>
      </c>
      <c r="DA15" s="207">
        <f>'PL-Exp (O)'!DA15*(1+Toeslagen!$Q$8)</f>
        <v>737.47770096000011</v>
      </c>
      <c r="DB15" s="207">
        <f>'PL-Exp (O)'!DB15*(1+Toeslagen!$Q$8)</f>
        <v>0</v>
      </c>
      <c r="DC15" s="207">
        <f>'PL-Exp (O)'!DC15*(1+Toeslagen!$Q$8)</f>
        <v>737.47770096000011</v>
      </c>
      <c r="DD15" s="207">
        <f>'PL-Exp (O)'!DD15*(1+Toeslagen!$Q$8)</f>
        <v>737.47770096000011</v>
      </c>
      <c r="DE15" s="207">
        <f>'PL-Exp (O)'!DE15*(1+Toeslagen!$Q$8)</f>
        <v>737.47770096000011</v>
      </c>
      <c r="DF15" s="207">
        <f>'PL-Exp (O)'!DF15*(1+Toeslagen!$Q$8)</f>
        <v>737.47770096000011</v>
      </c>
      <c r="DG15" s="207">
        <f>'PL-Exp (O)'!DG15*(1+Toeslagen!$Q$8)</f>
        <v>737.47770096000011</v>
      </c>
      <c r="DH15" s="207">
        <f>'PL-Exp (O)'!DH15*(1+Toeslagen!$Q$8)</f>
        <v>816.61621641600016</v>
      </c>
      <c r="DI15" s="207">
        <f>'PL-Exp (O)'!DI15*(1+Toeslagen!$Q$8)</f>
        <v>816.61621641600016</v>
      </c>
      <c r="DJ15" s="207">
        <f>'PL-Exp (O)'!DJ15*(1+Toeslagen!$Q$8)</f>
        <v>737.47770096000011</v>
      </c>
      <c r="DK15" s="207">
        <f>'PL-Exp (O)'!DK15*(1+Toeslagen!$Q$8)</f>
        <v>737.47770096000011</v>
      </c>
    </row>
    <row r="16" spans="1:115">
      <c r="A16" s="184">
        <v>10</v>
      </c>
      <c r="B16" s="184">
        <v>10</v>
      </c>
      <c r="C16" s="1"/>
      <c r="D16" s="1">
        <v>5</v>
      </c>
      <c r="F16" t="s">
        <v>204</v>
      </c>
      <c r="G16" t="s">
        <v>206</v>
      </c>
      <c r="H16" t="s">
        <v>206</v>
      </c>
      <c r="I16" t="s">
        <v>202</v>
      </c>
      <c r="J16" t="s">
        <v>202</v>
      </c>
      <c r="N16" s="211">
        <v>2.5</v>
      </c>
      <c r="O16" s="212">
        <v>4375</v>
      </c>
      <c r="P16" s="207">
        <f>'PL-Exp (O)'!P16*(1+Toeslagen!$Q$8)</f>
        <v>848.70142156800011</v>
      </c>
      <c r="Q16" s="207">
        <f>'PL-Exp (O)'!Q16*(1+Toeslagen!$Q$8)</f>
        <v>848.70142156800011</v>
      </c>
      <c r="R16" s="207">
        <f>'PL-Exp (O)'!R16*(1+Toeslagen!$Q$8)</f>
        <v>848.70142156800011</v>
      </c>
      <c r="S16" s="207">
        <f>'PL-Exp (O)'!S16*(1+Toeslagen!$Q$8)</f>
        <v>848.70142156800011</v>
      </c>
      <c r="T16" s="207">
        <f>'PL-Exp (O)'!T16*(1+Toeslagen!$Q$8)</f>
        <v>848.70142156800011</v>
      </c>
      <c r="U16" s="207">
        <f>'PL-Exp (O)'!U16*(1+Toeslagen!$Q$8)</f>
        <v>848.70142156800011</v>
      </c>
      <c r="V16" s="207">
        <f>'PL-Exp (O)'!V16*(1+Toeslagen!$Q$8)</f>
        <v>931.13737516800006</v>
      </c>
      <c r="W16" s="207">
        <f>'PL-Exp (O)'!W16*(1+Toeslagen!$Q$8)</f>
        <v>931.13737516800006</v>
      </c>
      <c r="X16" s="207">
        <f>'PL-Exp (O)'!X16*(1+Toeslagen!$Q$8)</f>
        <v>931.13737516800006</v>
      </c>
      <c r="Y16" s="207">
        <f>'PL-Exp (O)'!Y16*(1+Toeslagen!$Q$8)</f>
        <v>848.70142156800011</v>
      </c>
      <c r="Z16" s="207">
        <f>'PL-Exp (O)'!Z16*(1+Toeslagen!$Q$8)</f>
        <v>1143.8221354560003</v>
      </c>
      <c r="AA16" s="207">
        <f>'PL-Exp (O)'!AA16*(1+Toeslagen!$Q$8)</f>
        <v>1143.8221354560003</v>
      </c>
      <c r="AB16" s="207">
        <f>'PL-Exp (O)'!AB16*(1+Toeslagen!$Q$8)</f>
        <v>1143.8221354560003</v>
      </c>
      <c r="AC16" s="207">
        <f>'PL-Exp (O)'!AC16*(1+Toeslagen!$Q$8)</f>
        <v>1143.8221354560003</v>
      </c>
      <c r="AD16" s="207">
        <f>'PL-Exp (O)'!AD16*(1+Toeslagen!$Q$8)</f>
        <v>1143.8221354560003</v>
      </c>
      <c r="AE16" s="207">
        <f>'PL-Exp (O)'!AE16*(1+Toeslagen!$Q$8)</f>
        <v>1143.8221354560003</v>
      </c>
      <c r="AF16" s="207">
        <f>'PL-Exp (O)'!AF16*(1+Toeslagen!$Q$8)</f>
        <v>1143.8221354560003</v>
      </c>
      <c r="AG16" s="207">
        <f>'PL-Exp (O)'!AG16*(1+Toeslagen!$Q$8)</f>
        <v>1143.8221354560003</v>
      </c>
      <c r="AH16" s="207">
        <f>'PL-Exp (O)'!AH16*(1+Toeslagen!$Q$8)</f>
        <v>1143.8221354560003</v>
      </c>
      <c r="AI16" s="207">
        <f>'PL-Exp (O)'!AI16*(1+Toeslagen!$Q$8)</f>
        <v>1143.8221354560003</v>
      </c>
      <c r="AJ16" s="207">
        <f>'PL-Exp (O)'!AJ16*(1+Toeslagen!$Q$8)</f>
        <v>1143.8221354560003</v>
      </c>
      <c r="AK16" s="207">
        <f>'PL-Exp (O)'!AK16*(1+Toeslagen!$Q$8)</f>
        <v>1143.8221354560003</v>
      </c>
      <c r="AL16" s="207">
        <f>'PL-Exp (O)'!AL16*(1+Toeslagen!$Q$8)</f>
        <v>1143.8221354560003</v>
      </c>
      <c r="AM16" s="207">
        <f>'PL-Exp (O)'!AM16*(1+Toeslagen!$Q$8)</f>
        <v>1143.8221354560003</v>
      </c>
      <c r="AN16" s="207">
        <f>'PL-Exp (O)'!AN16*(1+Toeslagen!$Q$8)</f>
        <v>1143.8221354560003</v>
      </c>
      <c r="AO16" s="207">
        <f>'PL-Exp (O)'!AO16*(1+Toeslagen!$Q$8)</f>
        <v>931.13737516800006</v>
      </c>
      <c r="AP16" s="207">
        <f>'PL-Exp (O)'!AP16*(1+Toeslagen!$Q$8)</f>
        <v>931.13737516800006</v>
      </c>
      <c r="AQ16" s="207">
        <f>'PL-Exp (O)'!AQ16*(1+Toeslagen!$Q$8)</f>
        <v>931.13737516800006</v>
      </c>
      <c r="AR16" s="207">
        <f>'PL-Exp (O)'!AR16*(1+Toeslagen!$Q$8)</f>
        <v>931.13737516800006</v>
      </c>
      <c r="AS16" s="207">
        <f>'PL-Exp (O)'!AS16*(1+Toeslagen!$Q$8)</f>
        <v>931.13737516800006</v>
      </c>
      <c r="AT16" s="207">
        <f>'PL-Exp (O)'!AT16*(1+Toeslagen!$Q$8)</f>
        <v>848.70142156800011</v>
      </c>
      <c r="AU16" s="207">
        <f>'PL-Exp (O)'!AU16*(1+Toeslagen!$Q$8)</f>
        <v>848.70142156800011</v>
      </c>
      <c r="AV16" s="207">
        <f>'PL-Exp (O)'!AV16*(1+Toeslagen!$Q$8)</f>
        <v>931.13737516800006</v>
      </c>
      <c r="AW16" s="207">
        <f>'PL-Exp (O)'!AW16*(1+Toeslagen!$Q$8)</f>
        <v>1143.8221354560003</v>
      </c>
      <c r="AX16" s="207">
        <f>'PL-Exp (O)'!AX16*(1+Toeslagen!$Q$8)</f>
        <v>1143.8221354560003</v>
      </c>
      <c r="AY16" s="207">
        <f>'PL-Exp (O)'!AY16*(1+Toeslagen!$Q$8)</f>
        <v>1143.8221354560003</v>
      </c>
      <c r="AZ16" s="207">
        <f>'PL-Exp (O)'!AZ16*(1+Toeslagen!$Q$8)</f>
        <v>1143.8221354560003</v>
      </c>
      <c r="BA16" s="207">
        <f>'PL-Exp (O)'!BA16*(1+Toeslagen!$Q$8)</f>
        <v>1143.8221354560003</v>
      </c>
      <c r="BB16" s="207">
        <f>'PL-Exp (O)'!BB16*(1+Toeslagen!$Q$8)</f>
        <v>1143.8221354560003</v>
      </c>
      <c r="BC16" s="207">
        <f>'PL-Exp (O)'!BC16*(1+Toeslagen!$Q$8)</f>
        <v>1143.8221354560003</v>
      </c>
      <c r="BD16" s="207">
        <f>'PL-Exp (O)'!BD16*(1+Toeslagen!$Q$8)</f>
        <v>848.70142156800011</v>
      </c>
      <c r="BE16" s="207">
        <f>'PL-Exp (O)'!BE16*(1+Toeslagen!$Q$8)</f>
        <v>848.70142156800011</v>
      </c>
      <c r="BF16" s="207">
        <f>'PL-Exp (O)'!BF16*(1+Toeslagen!$Q$8)</f>
        <v>848.70142156800011</v>
      </c>
      <c r="BG16" s="207">
        <f>'PL-Exp (O)'!BG16*(1+Toeslagen!$Q$8)</f>
        <v>848.70142156800011</v>
      </c>
      <c r="BH16" s="207">
        <f>'PL-Exp (O)'!BH16*(1+Toeslagen!$Q$8)</f>
        <v>848.70142156800011</v>
      </c>
      <c r="BI16" s="207">
        <f>'PL-Exp (O)'!BI16*(1+Toeslagen!$Q$8)</f>
        <v>764.6167488960001</v>
      </c>
      <c r="BJ16" s="207">
        <f>'PL-Exp (O)'!BJ16*(1+Toeslagen!$Q$8)</f>
        <v>764.6167488960001</v>
      </c>
      <c r="BK16" s="207">
        <f>'PL-Exp (O)'!BK16*(1+Toeslagen!$Q$8)</f>
        <v>848.70142156800011</v>
      </c>
      <c r="BL16" s="207">
        <f>'PL-Exp (O)'!BL16*(1+Toeslagen!$Q$8)</f>
        <v>848.70142156800011</v>
      </c>
      <c r="BM16" s="207">
        <f>'PL-Exp (O)'!BM16*(1+Toeslagen!$Q$8)</f>
        <v>764.6167488960001</v>
      </c>
      <c r="BN16" s="207">
        <f>'PL-Exp (O)'!BN16*(1+Toeslagen!$Q$8)</f>
        <v>726.69621024000014</v>
      </c>
      <c r="BO16" s="207">
        <f>'PL-Exp (O)'!BO16*(1+Toeslagen!$Q$8)</f>
        <v>726.69621024000014</v>
      </c>
      <c r="BP16" s="207">
        <f>'PL-Exp (O)'!BP16*(1+Toeslagen!$Q$8)</f>
        <v>726.69621024000014</v>
      </c>
      <c r="BQ16" s="207">
        <f>'PL-Exp (O)'!BQ16*(1+Toeslagen!$Q$8)</f>
        <v>726.69621024000014</v>
      </c>
      <c r="BR16" s="207">
        <f>'PL-Exp (O)'!BR16*(1+Toeslagen!$Q$8)</f>
        <v>726.69621024000014</v>
      </c>
      <c r="BS16" s="207">
        <f>'PL-Exp (O)'!BS16*(1+Toeslagen!$Q$8)</f>
        <v>726.69621024000014</v>
      </c>
      <c r="BT16" s="207">
        <f>'PL-Exp (O)'!BT16*(1+Toeslagen!$Q$8)</f>
        <v>726.69621024000014</v>
      </c>
      <c r="BU16" s="207">
        <f>'PL-Exp (O)'!BU16*(1+Toeslagen!$Q$8)</f>
        <v>764.6167488960001</v>
      </c>
      <c r="BV16" s="207">
        <f>'PL-Exp (O)'!BV16*(1+Toeslagen!$Q$8)</f>
        <v>764.6167488960001</v>
      </c>
      <c r="BW16" s="207">
        <f>'PL-Exp (O)'!BW16*(1+Toeslagen!$Q$8)</f>
        <v>726.69621024000014</v>
      </c>
      <c r="BX16" s="207">
        <f>'PL-Exp (O)'!BX16*(1+Toeslagen!$Q$8)</f>
        <v>678.88335715200003</v>
      </c>
      <c r="BY16" s="207">
        <f>'PL-Exp (O)'!BY16*(1+Toeslagen!$Q$8)</f>
        <v>678.88335715200003</v>
      </c>
      <c r="BZ16" s="207">
        <f>'PL-Exp (O)'!BZ16*(1+Toeslagen!$Q$8)</f>
        <v>726.69621024000014</v>
      </c>
      <c r="CA16" s="207">
        <f>'PL-Exp (O)'!CA16*(1+Toeslagen!$Q$8)</f>
        <v>726.69621024000025</v>
      </c>
      <c r="CB16" s="207">
        <f>'PL-Exp (O)'!CB16*(1+Toeslagen!$Q$8)</f>
        <v>678.88335715200003</v>
      </c>
      <c r="CC16" s="207">
        <f>'PL-Exp (O)'!CC16*(1+Toeslagen!$Q$8)</f>
        <v>678.88335715200003</v>
      </c>
      <c r="CD16" s="207">
        <f>'PL-Exp (O)'!CD16*(1+Toeslagen!$Q$8)</f>
        <v>678.88335715200003</v>
      </c>
      <c r="CE16" s="207">
        <f>'PL-Exp (O)'!CE16*(1+Toeslagen!$Q$8)</f>
        <v>678.88335715200003</v>
      </c>
      <c r="CF16" s="207">
        <f>'PL-Exp (O)'!CF16*(1+Toeslagen!$Q$8)</f>
        <v>678.88335715200003</v>
      </c>
      <c r="CG16" s="207">
        <f>'PL-Exp (O)'!CG16*(1+Toeslagen!$Q$8)</f>
        <v>678.88335715200003</v>
      </c>
      <c r="CH16" s="207">
        <f>'PL-Exp (O)'!CH16*(1+Toeslagen!$Q$8)</f>
        <v>678.88335715200003</v>
      </c>
      <c r="CI16" s="207">
        <f>'PL-Exp (O)'!CI16*(1+Toeslagen!$Q$8)</f>
        <v>678.88335715200003</v>
      </c>
      <c r="CJ16" s="207">
        <f>'PL-Exp (O)'!CJ16*(1+Toeslagen!$Q$8)</f>
        <v>726.69621024000014</v>
      </c>
      <c r="CK16" s="207">
        <f>'PL-Exp (O)'!CK16*(1+Toeslagen!$Q$8)</f>
        <v>678.88335715200003</v>
      </c>
      <c r="CL16" s="207">
        <f>'PL-Exp (O)'!CL16*(1+Toeslagen!$Q$8)</f>
        <v>678.88335715200037</v>
      </c>
      <c r="CM16" s="207">
        <f>'PL-Exp (O)'!CM16*(1+Toeslagen!$Q$8)</f>
        <v>764.6167488960001</v>
      </c>
      <c r="CN16" s="207">
        <f>'PL-Exp (O)'!CN16*(1+Toeslagen!$Q$8)</f>
        <v>848.70142156800011</v>
      </c>
      <c r="CO16" s="207">
        <f>'PL-Exp (O)'!CO16*(1+Toeslagen!$Q$8)</f>
        <v>764.6167488960001</v>
      </c>
      <c r="CP16" s="207">
        <f>'PL-Exp (O)'!CP16*(1+Toeslagen!$Q$8)</f>
        <v>764.6167488960001</v>
      </c>
      <c r="CQ16" s="207">
        <f>'PL-Exp (O)'!CQ16*(1+Toeslagen!$Q$8)</f>
        <v>0</v>
      </c>
      <c r="CR16" s="207">
        <f>'PL-Exp (O)'!CR16*(1+Toeslagen!$Q$8)</f>
        <v>931.13737516800006</v>
      </c>
      <c r="CS16" s="207">
        <f>'PL-Exp (O)'!CS16*(1+Toeslagen!$Q$8)</f>
        <v>931.13737516800006</v>
      </c>
      <c r="CT16" s="207">
        <f>'PL-Exp (O)'!CT16*(1+Toeslagen!$Q$8)</f>
        <v>931.13737516800006</v>
      </c>
      <c r="CU16" s="207">
        <f>'PL-Exp (O)'!CU16*(1+Toeslagen!$Q$8)</f>
        <v>931.13737516800006</v>
      </c>
      <c r="CV16" s="207">
        <f>'PL-Exp (O)'!CV16*(1+Toeslagen!$Q$8)</f>
        <v>931.13737516800006</v>
      </c>
      <c r="CW16" s="207">
        <f>'PL-Exp (O)'!CW16*(1+Toeslagen!$Q$8)</f>
        <v>764.6167488960001</v>
      </c>
      <c r="CX16" s="207">
        <f>'PL-Exp (O)'!CX16*(1+Toeslagen!$Q$8)</f>
        <v>848.70142156800011</v>
      </c>
      <c r="CY16" s="207">
        <f>'PL-Exp (O)'!CY16*(1+Toeslagen!$Q$8)</f>
        <v>848.70142156800011</v>
      </c>
      <c r="CZ16" s="207">
        <f>'PL-Exp (O)'!CZ16*(1+Toeslagen!$Q$8)</f>
        <v>764.6167488960001</v>
      </c>
      <c r="DA16" s="207">
        <f>'PL-Exp (O)'!DA16*(1+Toeslagen!$Q$8)</f>
        <v>764.6167488960001</v>
      </c>
      <c r="DB16" s="207">
        <f>'PL-Exp (O)'!DB16*(1+Toeslagen!$Q$8)</f>
        <v>0</v>
      </c>
      <c r="DC16" s="207">
        <f>'PL-Exp (O)'!DC16*(1+Toeslagen!$Q$8)</f>
        <v>764.6167488960001</v>
      </c>
      <c r="DD16" s="207">
        <f>'PL-Exp (O)'!DD16*(1+Toeslagen!$Q$8)</f>
        <v>764.6167488960001</v>
      </c>
      <c r="DE16" s="207">
        <f>'PL-Exp (O)'!DE16*(1+Toeslagen!$Q$8)</f>
        <v>764.6167488960001</v>
      </c>
      <c r="DF16" s="207">
        <f>'PL-Exp (O)'!DF16*(1+Toeslagen!$Q$8)</f>
        <v>764.6167488960001</v>
      </c>
      <c r="DG16" s="207">
        <f>'PL-Exp (O)'!DG16*(1+Toeslagen!$Q$8)</f>
        <v>764.6167488960001</v>
      </c>
      <c r="DH16" s="207">
        <f>'PL-Exp (O)'!DH16*(1+Toeslagen!$Q$8)</f>
        <v>848.70142156800011</v>
      </c>
      <c r="DI16" s="207">
        <f>'PL-Exp (O)'!DI16*(1+Toeslagen!$Q$8)</f>
        <v>848.70142156800011</v>
      </c>
      <c r="DJ16" s="207">
        <f>'PL-Exp (O)'!DJ16*(1+Toeslagen!$Q$8)</f>
        <v>764.6167488960001</v>
      </c>
      <c r="DK16" s="207">
        <f>'PL-Exp (O)'!DK16*(1+Toeslagen!$Q$8)</f>
        <v>764.6167488960001</v>
      </c>
    </row>
    <row r="17" spans="1:115">
      <c r="A17" s="184">
        <v>11</v>
      </c>
      <c r="B17" s="184">
        <v>11</v>
      </c>
      <c r="C17" s="1"/>
      <c r="D17" s="1">
        <v>5</v>
      </c>
      <c r="F17" t="s">
        <v>204</v>
      </c>
      <c r="G17" t="s">
        <v>206</v>
      </c>
      <c r="H17" t="s">
        <v>206</v>
      </c>
      <c r="I17" t="s">
        <v>202</v>
      </c>
      <c r="J17" t="s">
        <v>202</v>
      </c>
      <c r="N17" s="211">
        <v>2.8</v>
      </c>
      <c r="O17" s="212">
        <v>4900</v>
      </c>
      <c r="P17" s="207">
        <f>'PL-Exp (O)'!P17*(1+Toeslagen!$Q$8)</f>
        <v>915.40972723200014</v>
      </c>
      <c r="Q17" s="207">
        <f>'PL-Exp (O)'!Q17*(1+Toeslagen!$Q$8)</f>
        <v>915.40972723200014</v>
      </c>
      <c r="R17" s="207">
        <f>'PL-Exp (O)'!R17*(1+Toeslagen!$Q$8)</f>
        <v>915.40972723200014</v>
      </c>
      <c r="S17" s="207">
        <f>'PL-Exp (O)'!S17*(1+Toeslagen!$Q$8)</f>
        <v>915.40972723200014</v>
      </c>
      <c r="T17" s="207">
        <f>'PL-Exp (O)'!T17*(1+Toeslagen!$Q$8)</f>
        <v>915.40972723200014</v>
      </c>
      <c r="U17" s="207">
        <f>'PL-Exp (O)'!U17*(1+Toeslagen!$Q$8)</f>
        <v>915.40972723200014</v>
      </c>
      <c r="V17" s="207">
        <f>'PL-Exp (O)'!V17*(1+Toeslagen!$Q$8)</f>
        <v>1002.791838048</v>
      </c>
      <c r="W17" s="207">
        <f>'PL-Exp (O)'!W17*(1+Toeslagen!$Q$8)</f>
        <v>1002.791838048</v>
      </c>
      <c r="X17" s="207">
        <f>'PL-Exp (O)'!X17*(1+Toeslagen!$Q$8)</f>
        <v>1002.791838048</v>
      </c>
      <c r="Y17" s="207">
        <f>'PL-Exp (O)'!Y17*(1+Toeslagen!$Q$8)</f>
        <v>915.40972723200014</v>
      </c>
      <c r="Z17" s="207">
        <f>'PL-Exp (O)'!Z17*(1+Toeslagen!$Q$8)</f>
        <v>1228.6663509120003</v>
      </c>
      <c r="AA17" s="207">
        <f>'PL-Exp (O)'!AA17*(1+Toeslagen!$Q$8)</f>
        <v>1228.6663509120003</v>
      </c>
      <c r="AB17" s="207">
        <f>'PL-Exp (O)'!AB17*(1+Toeslagen!$Q$8)</f>
        <v>1228.6663509120003</v>
      </c>
      <c r="AC17" s="207">
        <f>'PL-Exp (O)'!AC17*(1+Toeslagen!$Q$8)</f>
        <v>1228.6663509120003</v>
      </c>
      <c r="AD17" s="207">
        <f>'PL-Exp (O)'!AD17*(1+Toeslagen!$Q$8)</f>
        <v>1228.6663509120003</v>
      </c>
      <c r="AE17" s="207">
        <f>'PL-Exp (O)'!AE17*(1+Toeslagen!$Q$8)</f>
        <v>1228.6663509120003</v>
      </c>
      <c r="AF17" s="207">
        <f>'PL-Exp (O)'!AF17*(1+Toeslagen!$Q$8)</f>
        <v>1228.6663509120003</v>
      </c>
      <c r="AG17" s="207">
        <f>'PL-Exp (O)'!AG17*(1+Toeslagen!$Q$8)</f>
        <v>1228.6663509120003</v>
      </c>
      <c r="AH17" s="207">
        <f>'PL-Exp (O)'!AH17*(1+Toeslagen!$Q$8)</f>
        <v>1228.6663509120003</v>
      </c>
      <c r="AI17" s="207">
        <f>'PL-Exp (O)'!AI17*(1+Toeslagen!$Q$8)</f>
        <v>1228.6663509120003</v>
      </c>
      <c r="AJ17" s="207">
        <f>'PL-Exp (O)'!AJ17*(1+Toeslagen!$Q$8)</f>
        <v>1228.6663509120003</v>
      </c>
      <c r="AK17" s="207">
        <f>'PL-Exp (O)'!AK17*(1+Toeslagen!$Q$8)</f>
        <v>1228.6663509120003</v>
      </c>
      <c r="AL17" s="207">
        <f>'PL-Exp (O)'!AL17*(1+Toeslagen!$Q$8)</f>
        <v>1228.6663509120003</v>
      </c>
      <c r="AM17" s="207">
        <f>'PL-Exp (O)'!AM17*(1+Toeslagen!$Q$8)</f>
        <v>1228.6663509120003</v>
      </c>
      <c r="AN17" s="207">
        <f>'PL-Exp (O)'!AN17*(1+Toeslagen!$Q$8)</f>
        <v>1228.6663509120003</v>
      </c>
      <c r="AO17" s="207">
        <f>'PL-Exp (O)'!AO17*(1+Toeslagen!$Q$8)</f>
        <v>1002.791838048</v>
      </c>
      <c r="AP17" s="207">
        <f>'PL-Exp (O)'!AP17*(1+Toeslagen!$Q$8)</f>
        <v>1002.791838048</v>
      </c>
      <c r="AQ17" s="207">
        <f>'PL-Exp (O)'!AQ17*(1+Toeslagen!$Q$8)</f>
        <v>1002.791838048</v>
      </c>
      <c r="AR17" s="207">
        <f>'PL-Exp (O)'!AR17*(1+Toeslagen!$Q$8)</f>
        <v>1002.791838048</v>
      </c>
      <c r="AS17" s="207">
        <f>'PL-Exp (O)'!AS17*(1+Toeslagen!$Q$8)</f>
        <v>1002.791838048</v>
      </c>
      <c r="AT17" s="207">
        <f>'PL-Exp (O)'!AT17*(1+Toeslagen!$Q$8)</f>
        <v>915.40972723200014</v>
      </c>
      <c r="AU17" s="207">
        <f>'PL-Exp (O)'!AU17*(1+Toeslagen!$Q$8)</f>
        <v>915.40972723200014</v>
      </c>
      <c r="AV17" s="207">
        <f>'PL-Exp (O)'!AV17*(1+Toeslagen!$Q$8)</f>
        <v>1002.791838048</v>
      </c>
      <c r="AW17" s="207">
        <f>'PL-Exp (O)'!AW17*(1+Toeslagen!$Q$8)</f>
        <v>1228.6663509120003</v>
      </c>
      <c r="AX17" s="207">
        <f>'PL-Exp (O)'!AX17*(1+Toeslagen!$Q$8)</f>
        <v>1228.6663509120003</v>
      </c>
      <c r="AY17" s="207">
        <f>'PL-Exp (O)'!AY17*(1+Toeslagen!$Q$8)</f>
        <v>1228.6663509120003</v>
      </c>
      <c r="AZ17" s="207">
        <f>'PL-Exp (O)'!AZ17*(1+Toeslagen!$Q$8)</f>
        <v>1228.6663509120003</v>
      </c>
      <c r="BA17" s="207">
        <f>'PL-Exp (O)'!BA17*(1+Toeslagen!$Q$8)</f>
        <v>1228.6663509120003</v>
      </c>
      <c r="BB17" s="207">
        <f>'PL-Exp (O)'!BB17*(1+Toeslagen!$Q$8)</f>
        <v>1228.6663509120003</v>
      </c>
      <c r="BC17" s="207">
        <f>'PL-Exp (O)'!BC17*(1+Toeslagen!$Q$8)</f>
        <v>1228.6663509120003</v>
      </c>
      <c r="BD17" s="207">
        <f>'PL-Exp (O)'!BD17*(1+Toeslagen!$Q$8)</f>
        <v>915.40972723200014</v>
      </c>
      <c r="BE17" s="207">
        <f>'PL-Exp (O)'!BE17*(1+Toeslagen!$Q$8)</f>
        <v>915.40972723200014</v>
      </c>
      <c r="BF17" s="207">
        <f>'PL-Exp (O)'!BF17*(1+Toeslagen!$Q$8)</f>
        <v>915.40972723200014</v>
      </c>
      <c r="BG17" s="207">
        <f>'PL-Exp (O)'!BG17*(1+Toeslagen!$Q$8)</f>
        <v>915.40972723200014</v>
      </c>
      <c r="BH17" s="207">
        <f>'PL-Exp (O)'!BH17*(1+Toeslagen!$Q$8)</f>
        <v>915.40972723200014</v>
      </c>
      <c r="BI17" s="207">
        <f>'PL-Exp (O)'!BI17*(1+Toeslagen!$Q$8)</f>
        <v>823.08145920000004</v>
      </c>
      <c r="BJ17" s="207">
        <f>'PL-Exp (O)'!BJ17*(1+Toeslagen!$Q$8)</f>
        <v>823.08145920000004</v>
      </c>
      <c r="BK17" s="207">
        <f>'PL-Exp (O)'!BK17*(1+Toeslagen!$Q$8)</f>
        <v>915.40972723200014</v>
      </c>
      <c r="BL17" s="207">
        <f>'PL-Exp (O)'!BL17*(1+Toeslagen!$Q$8)</f>
        <v>915.40972723200014</v>
      </c>
      <c r="BM17" s="207">
        <f>'PL-Exp (O)'!BM17*(1+Toeslagen!$Q$8)</f>
        <v>823.08145920000004</v>
      </c>
      <c r="BN17" s="207">
        <f>'PL-Exp (O)'!BN17*(1+Toeslagen!$Q$8)</f>
        <v>783.51220147200002</v>
      </c>
      <c r="BO17" s="207">
        <f>'PL-Exp (O)'!BO17*(1+Toeslagen!$Q$8)</f>
        <v>783.51220147200002</v>
      </c>
      <c r="BP17" s="207">
        <f>'PL-Exp (O)'!BP17*(1+Toeslagen!$Q$8)</f>
        <v>783.51220147200002</v>
      </c>
      <c r="BQ17" s="207">
        <f>'PL-Exp (O)'!BQ17*(1+Toeslagen!$Q$8)</f>
        <v>783.51220147200002</v>
      </c>
      <c r="BR17" s="207">
        <f>'PL-Exp (O)'!BR17*(1+Toeslagen!$Q$8)</f>
        <v>783.51220147200002</v>
      </c>
      <c r="BS17" s="207">
        <f>'PL-Exp (O)'!BS17*(1+Toeslagen!$Q$8)</f>
        <v>783.51220147200002</v>
      </c>
      <c r="BT17" s="207">
        <f>'PL-Exp (O)'!BT17*(1+Toeslagen!$Q$8)</f>
        <v>783.51220147200002</v>
      </c>
      <c r="BU17" s="207">
        <f>'PL-Exp (O)'!BU17*(1+Toeslagen!$Q$8)</f>
        <v>823.08145920000004</v>
      </c>
      <c r="BV17" s="207">
        <f>'PL-Exp (O)'!BV17*(1+Toeslagen!$Q$8)</f>
        <v>823.08145920000004</v>
      </c>
      <c r="BW17" s="207">
        <f>'PL-Exp (O)'!BW17*(1+Toeslagen!$Q$8)</f>
        <v>783.51220147200002</v>
      </c>
      <c r="BX17" s="207">
        <f>'PL-Exp (O)'!BX17*(1+Toeslagen!$Q$8)</f>
        <v>732.40191024000023</v>
      </c>
      <c r="BY17" s="207">
        <f>'PL-Exp (O)'!BY17*(1+Toeslagen!$Q$8)</f>
        <v>732.40191024000023</v>
      </c>
      <c r="BZ17" s="207">
        <f>'PL-Exp (O)'!BZ17*(1+Toeslagen!$Q$8)</f>
        <v>783.51220147200002</v>
      </c>
      <c r="CA17" s="207">
        <f>'PL-Exp (O)'!CA17*(1+Toeslagen!$Q$8)</f>
        <v>783.51220147200002</v>
      </c>
      <c r="CB17" s="207">
        <f>'PL-Exp (O)'!CB17*(1+Toeslagen!$Q$8)</f>
        <v>732.40191024000023</v>
      </c>
      <c r="CC17" s="207">
        <f>'PL-Exp (O)'!CC17*(1+Toeslagen!$Q$8)</f>
        <v>732.40191024000023</v>
      </c>
      <c r="CD17" s="207">
        <f>'PL-Exp (O)'!CD17*(1+Toeslagen!$Q$8)</f>
        <v>732.40191024000023</v>
      </c>
      <c r="CE17" s="207">
        <f>'PL-Exp (O)'!CE17*(1+Toeslagen!$Q$8)</f>
        <v>732.40191024000023</v>
      </c>
      <c r="CF17" s="207">
        <f>'PL-Exp (O)'!CF17*(1+Toeslagen!$Q$8)</f>
        <v>732.40191024000023</v>
      </c>
      <c r="CG17" s="207">
        <f>'PL-Exp (O)'!CG17*(1+Toeslagen!$Q$8)</f>
        <v>732.40191024000023</v>
      </c>
      <c r="CH17" s="207">
        <f>'PL-Exp (O)'!CH17*(1+Toeslagen!$Q$8)</f>
        <v>732.40191024000023</v>
      </c>
      <c r="CI17" s="207">
        <f>'PL-Exp (O)'!CI17*(1+Toeslagen!$Q$8)</f>
        <v>732.40191024000023</v>
      </c>
      <c r="CJ17" s="207">
        <f>'PL-Exp (O)'!CJ17*(1+Toeslagen!$Q$8)</f>
        <v>783.51220147200002</v>
      </c>
      <c r="CK17" s="207">
        <f>'PL-Exp (O)'!CK17*(1+Toeslagen!$Q$8)</f>
        <v>732.40191024000023</v>
      </c>
      <c r="CL17" s="207">
        <f>'PL-Exp (O)'!CL17*(1+Toeslagen!$Q$8)</f>
        <v>732.40191024000023</v>
      </c>
      <c r="CM17" s="207">
        <f>'PL-Exp (O)'!CM17*(1+Toeslagen!$Q$8)</f>
        <v>823.08145920000004</v>
      </c>
      <c r="CN17" s="207">
        <f>'PL-Exp (O)'!CN17*(1+Toeslagen!$Q$8)</f>
        <v>915.40972723200014</v>
      </c>
      <c r="CO17" s="207">
        <f>'PL-Exp (O)'!CO17*(1+Toeslagen!$Q$8)</f>
        <v>823.08145920000004</v>
      </c>
      <c r="CP17" s="207">
        <f>'PL-Exp (O)'!CP17*(1+Toeslagen!$Q$8)</f>
        <v>823.08145920000004</v>
      </c>
      <c r="CQ17" s="207">
        <f>'PL-Exp (O)'!CQ17*(1+Toeslagen!$Q$8)</f>
        <v>0</v>
      </c>
      <c r="CR17" s="207">
        <f>'PL-Exp (O)'!CR17*(1+Toeslagen!$Q$8)</f>
        <v>1002.791838048</v>
      </c>
      <c r="CS17" s="207">
        <f>'PL-Exp (O)'!CS17*(1+Toeslagen!$Q$8)</f>
        <v>1002.791838048</v>
      </c>
      <c r="CT17" s="207">
        <f>'PL-Exp (O)'!CT17*(1+Toeslagen!$Q$8)</f>
        <v>1002.791838048</v>
      </c>
      <c r="CU17" s="207">
        <f>'PL-Exp (O)'!CU17*(1+Toeslagen!$Q$8)</f>
        <v>1002.791838048</v>
      </c>
      <c r="CV17" s="207">
        <f>'PL-Exp (O)'!CV17*(1+Toeslagen!$Q$8)</f>
        <v>1002.791838048</v>
      </c>
      <c r="CW17" s="207">
        <f>'PL-Exp (O)'!CW17*(1+Toeslagen!$Q$8)</f>
        <v>823.08145920000004</v>
      </c>
      <c r="CX17" s="207">
        <f>'PL-Exp (O)'!CX17*(1+Toeslagen!$Q$8)</f>
        <v>915.40972723200014</v>
      </c>
      <c r="CY17" s="207">
        <f>'PL-Exp (O)'!CY17*(1+Toeslagen!$Q$8)</f>
        <v>915.40972723200014</v>
      </c>
      <c r="CZ17" s="207">
        <f>'PL-Exp (O)'!CZ17*(1+Toeslagen!$Q$8)</f>
        <v>823.08145920000004</v>
      </c>
      <c r="DA17" s="207">
        <f>'PL-Exp (O)'!DA17*(1+Toeslagen!$Q$8)</f>
        <v>823.08145920000004</v>
      </c>
      <c r="DB17" s="207">
        <f>'PL-Exp (O)'!DB17*(1+Toeslagen!$Q$8)</f>
        <v>0</v>
      </c>
      <c r="DC17" s="207">
        <f>'PL-Exp (O)'!DC17*(1+Toeslagen!$Q$8)</f>
        <v>823.08145920000004</v>
      </c>
      <c r="DD17" s="207">
        <f>'PL-Exp (O)'!DD17*(1+Toeslagen!$Q$8)</f>
        <v>823.08145920000004</v>
      </c>
      <c r="DE17" s="207">
        <f>'PL-Exp (O)'!DE17*(1+Toeslagen!$Q$8)</f>
        <v>823.08145920000004</v>
      </c>
      <c r="DF17" s="207">
        <f>'PL-Exp (O)'!DF17*(1+Toeslagen!$Q$8)</f>
        <v>823.08145920000004</v>
      </c>
      <c r="DG17" s="207">
        <f>'PL-Exp (O)'!DG17*(1+Toeslagen!$Q$8)</f>
        <v>823.08145920000004</v>
      </c>
      <c r="DH17" s="207">
        <f>'PL-Exp (O)'!DH17*(1+Toeslagen!$Q$8)</f>
        <v>915.40972723200014</v>
      </c>
      <c r="DI17" s="207">
        <f>'PL-Exp (O)'!DI17*(1+Toeslagen!$Q$8)</f>
        <v>915.40972723200014</v>
      </c>
      <c r="DJ17" s="207">
        <f>'PL-Exp (O)'!DJ17*(1+Toeslagen!$Q$8)</f>
        <v>823.08145920000004</v>
      </c>
      <c r="DK17" s="207">
        <f>'PL-Exp (O)'!DK17*(1+Toeslagen!$Q$8)</f>
        <v>823.08145920000004</v>
      </c>
    </row>
    <row r="18" spans="1:115">
      <c r="A18" s="184">
        <v>12</v>
      </c>
      <c r="B18" s="184">
        <v>12</v>
      </c>
      <c r="C18" s="1"/>
      <c r="D18" s="1">
        <v>5</v>
      </c>
      <c r="F18" t="s">
        <v>204</v>
      </c>
      <c r="G18" t="s">
        <v>206</v>
      </c>
      <c r="H18" t="s">
        <v>206</v>
      </c>
      <c r="I18" t="s">
        <v>202</v>
      </c>
      <c r="J18" t="s">
        <v>202</v>
      </c>
      <c r="N18" s="211">
        <v>3</v>
      </c>
      <c r="O18" s="212">
        <v>5250</v>
      </c>
      <c r="P18" s="207">
        <f>'PL-Exp (O)'!P18*(1+Toeslagen!$Q$8)</f>
        <v>969.30987753600004</v>
      </c>
      <c r="Q18" s="207">
        <f>'PL-Exp (O)'!Q18*(1+Toeslagen!$Q$8)</f>
        <v>969.30987753600004</v>
      </c>
      <c r="R18" s="207">
        <f>'PL-Exp (O)'!R18*(1+Toeslagen!$Q$8)</f>
        <v>969.30987753600004</v>
      </c>
      <c r="S18" s="207">
        <f>'PL-Exp (O)'!S18*(1+Toeslagen!$Q$8)</f>
        <v>969.30987753600004</v>
      </c>
      <c r="T18" s="207">
        <f>'PL-Exp (O)'!T18*(1+Toeslagen!$Q$8)</f>
        <v>969.30987753600004</v>
      </c>
      <c r="U18" s="207">
        <f>'PL-Exp (O)'!U18*(1+Toeslagen!$Q$8)</f>
        <v>969.30987753600004</v>
      </c>
      <c r="V18" s="207">
        <f>'PL-Exp (O)'!V18*(1+Toeslagen!$Q$8)</f>
        <v>1059.9894264960001</v>
      </c>
      <c r="W18" s="207">
        <f>'PL-Exp (O)'!W18*(1+Toeslagen!$Q$8)</f>
        <v>1059.9894264960003</v>
      </c>
      <c r="X18" s="207">
        <f>'PL-Exp (O)'!X18*(1+Toeslagen!$Q$8)</f>
        <v>1059.9894264960001</v>
      </c>
      <c r="Y18" s="207">
        <f>'PL-Exp (O)'!Y18*(1+Toeslagen!$Q$8)</f>
        <v>969.30987753600004</v>
      </c>
      <c r="Z18" s="207">
        <f>'PL-Exp (O)'!Z18*(1+Toeslagen!$Q$8)</f>
        <v>1290.8100965760002</v>
      </c>
      <c r="AA18" s="207">
        <f>'PL-Exp (O)'!AA18*(1+Toeslagen!$Q$8)</f>
        <v>1290.8100965760002</v>
      </c>
      <c r="AB18" s="207">
        <f>'PL-Exp (O)'!AB18*(1+Toeslagen!$Q$8)</f>
        <v>1290.8100965760002</v>
      </c>
      <c r="AC18" s="207">
        <f>'PL-Exp (O)'!AC18*(1+Toeslagen!$Q$8)</f>
        <v>1290.8100965760002</v>
      </c>
      <c r="AD18" s="207">
        <f>'PL-Exp (O)'!AD18*(1+Toeslagen!$Q$8)</f>
        <v>1290.8100965760002</v>
      </c>
      <c r="AE18" s="207">
        <f>'PL-Exp (O)'!AE18*(1+Toeslagen!$Q$8)</f>
        <v>1290.8100965760002</v>
      </c>
      <c r="AF18" s="207">
        <f>'PL-Exp (O)'!AF18*(1+Toeslagen!$Q$8)</f>
        <v>1290.8100965760002</v>
      </c>
      <c r="AG18" s="207">
        <f>'PL-Exp (O)'!AG18*(1+Toeslagen!$Q$8)</f>
        <v>1290.8100965760002</v>
      </c>
      <c r="AH18" s="207">
        <f>'PL-Exp (O)'!AH18*(1+Toeslagen!$Q$8)</f>
        <v>1290.8100965760002</v>
      </c>
      <c r="AI18" s="207">
        <f>'PL-Exp (O)'!AI18*(1+Toeslagen!$Q$8)</f>
        <v>1290.8100965760002</v>
      </c>
      <c r="AJ18" s="207">
        <f>'PL-Exp (O)'!AJ18*(1+Toeslagen!$Q$8)</f>
        <v>1290.8100965760002</v>
      </c>
      <c r="AK18" s="207">
        <f>'PL-Exp (O)'!AK18*(1+Toeslagen!$Q$8)</f>
        <v>1290.8100965760002</v>
      </c>
      <c r="AL18" s="207">
        <f>'PL-Exp (O)'!AL18*(1+Toeslagen!$Q$8)</f>
        <v>1290.8100965760002</v>
      </c>
      <c r="AM18" s="207">
        <f>'PL-Exp (O)'!AM18*(1+Toeslagen!$Q$8)</f>
        <v>1290.8100965760002</v>
      </c>
      <c r="AN18" s="207">
        <f>'PL-Exp (O)'!AN18*(1+Toeslagen!$Q$8)</f>
        <v>1290.8100965760002</v>
      </c>
      <c r="AO18" s="207">
        <f>'PL-Exp (O)'!AO18*(1+Toeslagen!$Q$8)</f>
        <v>1059.9894264960003</v>
      </c>
      <c r="AP18" s="207">
        <f>'PL-Exp (O)'!AP18*(1+Toeslagen!$Q$8)</f>
        <v>1059.9894264960003</v>
      </c>
      <c r="AQ18" s="207">
        <f>'PL-Exp (O)'!AQ18*(1+Toeslagen!$Q$8)</f>
        <v>1059.9894264960001</v>
      </c>
      <c r="AR18" s="207">
        <f>'PL-Exp (O)'!AR18*(1+Toeslagen!$Q$8)</f>
        <v>1059.9894264960003</v>
      </c>
      <c r="AS18" s="207">
        <f>'PL-Exp (O)'!AS18*(1+Toeslagen!$Q$8)</f>
        <v>1059.9894264960001</v>
      </c>
      <c r="AT18" s="207">
        <f>'PL-Exp (O)'!AT18*(1+Toeslagen!$Q$8)</f>
        <v>969.30987753600004</v>
      </c>
      <c r="AU18" s="207">
        <f>'PL-Exp (O)'!AU18*(1+Toeslagen!$Q$8)</f>
        <v>969.30987753600004</v>
      </c>
      <c r="AV18" s="207">
        <f>'PL-Exp (O)'!AV18*(1+Toeslagen!$Q$8)</f>
        <v>1059.9894264960001</v>
      </c>
      <c r="AW18" s="207">
        <f>'PL-Exp (O)'!AW18*(1+Toeslagen!$Q$8)</f>
        <v>1290.8100965760002</v>
      </c>
      <c r="AX18" s="207">
        <f>'PL-Exp (O)'!AX18*(1+Toeslagen!$Q$8)</f>
        <v>1290.8100965760002</v>
      </c>
      <c r="AY18" s="207">
        <f>'PL-Exp (O)'!AY18*(1+Toeslagen!$Q$8)</f>
        <v>1290.8100965760002</v>
      </c>
      <c r="AZ18" s="207">
        <f>'PL-Exp (O)'!AZ18*(1+Toeslagen!$Q$8)</f>
        <v>1290.8100965760002</v>
      </c>
      <c r="BA18" s="207">
        <f>'PL-Exp (O)'!BA18*(1+Toeslagen!$Q$8)</f>
        <v>1290.8100965760002</v>
      </c>
      <c r="BB18" s="207">
        <f>'PL-Exp (O)'!BB18*(1+Toeslagen!$Q$8)</f>
        <v>1290.8100965760002</v>
      </c>
      <c r="BC18" s="207">
        <f>'PL-Exp (O)'!BC18*(1+Toeslagen!$Q$8)</f>
        <v>1290.8100965760002</v>
      </c>
      <c r="BD18" s="207">
        <f>'PL-Exp (O)'!BD18*(1+Toeslagen!$Q$8)</f>
        <v>969.30987753600004</v>
      </c>
      <c r="BE18" s="207">
        <f>'PL-Exp (O)'!BE18*(1+Toeslagen!$Q$8)</f>
        <v>969.30987753600004</v>
      </c>
      <c r="BF18" s="207">
        <f>'PL-Exp (O)'!BF18*(1+Toeslagen!$Q$8)</f>
        <v>969.30987753600004</v>
      </c>
      <c r="BG18" s="207">
        <f>'PL-Exp (O)'!BG18*(1+Toeslagen!$Q$8)</f>
        <v>969.30987753600004</v>
      </c>
      <c r="BH18" s="207">
        <f>'PL-Exp (O)'!BH18*(1+Toeslagen!$Q$8)</f>
        <v>969.30987753600004</v>
      </c>
      <c r="BI18" s="207">
        <f>'PL-Exp (O)'!BI18*(1+Toeslagen!$Q$8)</f>
        <v>867.08929507200003</v>
      </c>
      <c r="BJ18" s="207">
        <f>'PL-Exp (O)'!BJ18*(1+Toeslagen!$Q$8)</f>
        <v>867.08929507200003</v>
      </c>
      <c r="BK18" s="207">
        <f>'PL-Exp (O)'!BK18*(1+Toeslagen!$Q$8)</f>
        <v>969.30987753600004</v>
      </c>
      <c r="BL18" s="207">
        <f>'PL-Exp (O)'!BL18*(1+Toeslagen!$Q$8)</f>
        <v>969.30987753600004</v>
      </c>
      <c r="BM18" s="207">
        <f>'PL-Exp (O)'!BM18*(1+Toeslagen!$Q$8)</f>
        <v>867.08929507200003</v>
      </c>
      <c r="BN18" s="207">
        <f>'PL-Exp (O)'!BN18*(1+Toeslagen!$Q$8)</f>
        <v>827.520037344</v>
      </c>
      <c r="BO18" s="207">
        <f>'PL-Exp (O)'!BO18*(1+Toeslagen!$Q$8)</f>
        <v>827.520037344</v>
      </c>
      <c r="BP18" s="207">
        <f>'PL-Exp (O)'!BP18*(1+Toeslagen!$Q$8)</f>
        <v>827.520037344</v>
      </c>
      <c r="BQ18" s="207">
        <f>'PL-Exp (O)'!BQ18*(1+Toeslagen!$Q$8)</f>
        <v>827.520037344</v>
      </c>
      <c r="BR18" s="207">
        <f>'PL-Exp (O)'!BR18*(1+Toeslagen!$Q$8)</f>
        <v>827.520037344</v>
      </c>
      <c r="BS18" s="207">
        <f>'PL-Exp (O)'!BS18*(1+Toeslagen!$Q$8)</f>
        <v>827.520037344</v>
      </c>
      <c r="BT18" s="207">
        <f>'PL-Exp (O)'!BT18*(1+Toeslagen!$Q$8)</f>
        <v>827.520037344</v>
      </c>
      <c r="BU18" s="207">
        <f>'PL-Exp (O)'!BU18*(1+Toeslagen!$Q$8)</f>
        <v>867.08929507200003</v>
      </c>
      <c r="BV18" s="207">
        <f>'PL-Exp (O)'!BV18*(1+Toeslagen!$Q$8)</f>
        <v>867.08929507200003</v>
      </c>
      <c r="BW18" s="207">
        <f>'PL-Exp (O)'!BW18*(1+Toeslagen!$Q$8)</f>
        <v>827.520037344</v>
      </c>
      <c r="BX18" s="207">
        <f>'PL-Exp (O)'!BX18*(1+Toeslagen!$Q$8)</f>
        <v>773.11230796799998</v>
      </c>
      <c r="BY18" s="207">
        <f>'PL-Exp (O)'!BY18*(1+Toeslagen!$Q$8)</f>
        <v>773.11230796799998</v>
      </c>
      <c r="BZ18" s="207">
        <f>'PL-Exp (O)'!BZ18*(1+Toeslagen!$Q$8)</f>
        <v>827.520037344</v>
      </c>
      <c r="CA18" s="207">
        <f>'PL-Exp (O)'!CA18*(1+Toeslagen!$Q$8)</f>
        <v>827.520037344</v>
      </c>
      <c r="CB18" s="207">
        <f>'PL-Exp (O)'!CB18*(1+Toeslagen!$Q$8)</f>
        <v>773.11230796799998</v>
      </c>
      <c r="CC18" s="207">
        <f>'PL-Exp (O)'!CC18*(1+Toeslagen!$Q$8)</f>
        <v>773.11230796799998</v>
      </c>
      <c r="CD18" s="207">
        <f>'PL-Exp (O)'!CD18*(1+Toeslagen!$Q$8)</f>
        <v>773.11230796799998</v>
      </c>
      <c r="CE18" s="207">
        <f>'PL-Exp (O)'!CE18*(1+Toeslagen!$Q$8)</f>
        <v>773.11230796799998</v>
      </c>
      <c r="CF18" s="207">
        <f>'PL-Exp (O)'!CF18*(1+Toeslagen!$Q$8)</f>
        <v>773.11230796799998</v>
      </c>
      <c r="CG18" s="207">
        <f>'PL-Exp (O)'!CG18*(1+Toeslagen!$Q$8)</f>
        <v>773.11230796799998</v>
      </c>
      <c r="CH18" s="207">
        <f>'PL-Exp (O)'!CH18*(1+Toeslagen!$Q$8)</f>
        <v>773.11230796799998</v>
      </c>
      <c r="CI18" s="207">
        <f>'PL-Exp (O)'!CI18*(1+Toeslagen!$Q$8)</f>
        <v>773.11230796799998</v>
      </c>
      <c r="CJ18" s="207">
        <f>'PL-Exp (O)'!CJ18*(1+Toeslagen!$Q$8)</f>
        <v>827.520037344</v>
      </c>
      <c r="CK18" s="207">
        <f>'PL-Exp (O)'!CK18*(1+Toeslagen!$Q$8)</f>
        <v>773.11230796799998</v>
      </c>
      <c r="CL18" s="207">
        <f>'PL-Exp (O)'!CL18*(1+Toeslagen!$Q$8)</f>
        <v>773.11230796799998</v>
      </c>
      <c r="CM18" s="207">
        <f>'PL-Exp (O)'!CM18*(1+Toeslagen!$Q$8)</f>
        <v>867.08929507200003</v>
      </c>
      <c r="CN18" s="207">
        <f>'PL-Exp (O)'!CN18*(1+Toeslagen!$Q$8)</f>
        <v>969.30987753600004</v>
      </c>
      <c r="CO18" s="207">
        <f>'PL-Exp (O)'!CO18*(1+Toeslagen!$Q$8)</f>
        <v>867.08929507200003</v>
      </c>
      <c r="CP18" s="207">
        <f>'PL-Exp (O)'!CP18*(1+Toeslagen!$Q$8)</f>
        <v>867.08929507200003</v>
      </c>
      <c r="CQ18" s="207">
        <f>'PL-Exp (O)'!CQ18*(1+Toeslagen!$Q$8)</f>
        <v>0</v>
      </c>
      <c r="CR18" s="207">
        <f>'PL-Exp (O)'!CR18*(1+Toeslagen!$Q$8)</f>
        <v>1059.9894264960001</v>
      </c>
      <c r="CS18" s="207">
        <f>'PL-Exp (O)'!CS18*(1+Toeslagen!$Q$8)</f>
        <v>1059.9894264960001</v>
      </c>
      <c r="CT18" s="207">
        <f>'PL-Exp (O)'!CT18*(1+Toeslagen!$Q$8)</f>
        <v>1059.9894264960001</v>
      </c>
      <c r="CU18" s="207">
        <f>'PL-Exp (O)'!CU18*(1+Toeslagen!$Q$8)</f>
        <v>1059.9894264960001</v>
      </c>
      <c r="CV18" s="207">
        <f>'PL-Exp (O)'!CV18*(1+Toeslagen!$Q$8)</f>
        <v>1059.9894264960001</v>
      </c>
      <c r="CW18" s="207">
        <f>'PL-Exp (O)'!CW18*(1+Toeslagen!$Q$8)</f>
        <v>867.08929507200003</v>
      </c>
      <c r="CX18" s="207">
        <f>'PL-Exp (O)'!CX18*(1+Toeslagen!$Q$8)</f>
        <v>969.30987753600004</v>
      </c>
      <c r="CY18" s="207">
        <f>'PL-Exp (O)'!CY18*(1+Toeslagen!$Q$8)</f>
        <v>969.30987753600004</v>
      </c>
      <c r="CZ18" s="207">
        <f>'PL-Exp (O)'!CZ18*(1+Toeslagen!$Q$8)</f>
        <v>867.08929507200003</v>
      </c>
      <c r="DA18" s="207">
        <f>'PL-Exp (O)'!DA18*(1+Toeslagen!$Q$8)</f>
        <v>867.08929507200003</v>
      </c>
      <c r="DB18" s="207">
        <f>'PL-Exp (O)'!DB18*(1+Toeslagen!$Q$8)</f>
        <v>0</v>
      </c>
      <c r="DC18" s="207">
        <f>'PL-Exp (O)'!DC18*(1+Toeslagen!$Q$8)</f>
        <v>867.08929507200003</v>
      </c>
      <c r="DD18" s="207">
        <f>'PL-Exp (O)'!DD18*(1+Toeslagen!$Q$8)</f>
        <v>867.08929507200003</v>
      </c>
      <c r="DE18" s="207">
        <f>'PL-Exp (O)'!DE18*(1+Toeslagen!$Q$8)</f>
        <v>867.08929507200003</v>
      </c>
      <c r="DF18" s="207">
        <f>'PL-Exp (O)'!DF18*(1+Toeslagen!$Q$8)</f>
        <v>867.08929507200003</v>
      </c>
      <c r="DG18" s="207">
        <f>'PL-Exp (O)'!DG18*(1+Toeslagen!$Q$8)</f>
        <v>867.08929507200003</v>
      </c>
      <c r="DH18" s="207">
        <f>'PL-Exp (O)'!DH18*(1+Toeslagen!$Q$8)</f>
        <v>969.30987753600004</v>
      </c>
      <c r="DI18" s="207">
        <f>'PL-Exp (O)'!DI18*(1+Toeslagen!$Q$8)</f>
        <v>969.30987753600004</v>
      </c>
      <c r="DJ18" s="207">
        <f>'PL-Exp (O)'!DJ18*(1+Toeslagen!$Q$8)</f>
        <v>867.08929507200003</v>
      </c>
      <c r="DK18" s="207">
        <f>'PL-Exp (O)'!DK18*(1+Toeslagen!$Q$8)</f>
        <v>867.08929507200003</v>
      </c>
    </row>
    <row r="19" spans="1:115">
      <c r="A19" s="184">
        <v>13</v>
      </c>
      <c r="B19" s="184">
        <v>13</v>
      </c>
      <c r="C19" s="1"/>
      <c r="D19" s="1">
        <v>5</v>
      </c>
      <c r="F19" t="s">
        <v>204</v>
      </c>
      <c r="G19" t="s">
        <v>206</v>
      </c>
      <c r="H19" t="s">
        <v>206</v>
      </c>
      <c r="I19" t="s">
        <v>202</v>
      </c>
      <c r="J19" t="s">
        <v>202</v>
      </c>
      <c r="N19" s="211">
        <v>3.2</v>
      </c>
      <c r="O19" s="212">
        <v>5600</v>
      </c>
      <c r="P19" s="207">
        <f>'PL-Exp (O)'!P19*(1+Toeslagen!$Q$8)</f>
        <v>1010.1462571200001</v>
      </c>
      <c r="Q19" s="207">
        <f>'PL-Exp (O)'!Q19*(1+Toeslagen!$Q$8)</f>
        <v>1010.1462571200001</v>
      </c>
      <c r="R19" s="207">
        <f>'PL-Exp (O)'!R19*(1+Toeslagen!$Q$8)</f>
        <v>1010.1462571200001</v>
      </c>
      <c r="S19" s="207">
        <f>'PL-Exp (O)'!S19*(1+Toeslagen!$Q$8)</f>
        <v>1010.1462571200001</v>
      </c>
      <c r="T19" s="207">
        <f>'PL-Exp (O)'!T19*(1+Toeslagen!$Q$8)</f>
        <v>1010.1462571200001</v>
      </c>
      <c r="U19" s="207">
        <f>'PL-Exp (O)'!U19*(1+Toeslagen!$Q$8)</f>
        <v>1010.1462571200001</v>
      </c>
      <c r="V19" s="207">
        <f>'PL-Exp (O)'!V19*(1+Toeslagen!$Q$8)</f>
        <v>1104.1232442240002</v>
      </c>
      <c r="W19" s="207">
        <f>'PL-Exp (O)'!W19*(1+Toeslagen!$Q$8)</f>
        <v>1104.1232442240002</v>
      </c>
      <c r="X19" s="207">
        <f>'PL-Exp (O)'!X19*(1+Toeslagen!$Q$8)</f>
        <v>1104.1232442240002</v>
      </c>
      <c r="Y19" s="207">
        <f>'PL-Exp (O)'!Y19*(1+Toeslagen!$Q$8)</f>
        <v>1010.1462571200001</v>
      </c>
      <c r="Z19" s="207">
        <f>'PL-Exp (O)'!Z19*(1+Toeslagen!$Q$8)</f>
        <v>1343.1875096640001</v>
      </c>
      <c r="AA19" s="207">
        <f>'PL-Exp (O)'!AA19*(1+Toeslagen!$Q$8)</f>
        <v>1343.1875096640001</v>
      </c>
      <c r="AB19" s="207">
        <f>'PL-Exp (O)'!AB19*(1+Toeslagen!$Q$8)</f>
        <v>1343.1875096640001</v>
      </c>
      <c r="AC19" s="207">
        <f>'PL-Exp (O)'!AC19*(1+Toeslagen!$Q$8)</f>
        <v>1343.1875096640001</v>
      </c>
      <c r="AD19" s="207">
        <f>'PL-Exp (O)'!AD19*(1+Toeslagen!$Q$8)</f>
        <v>1343.1875096640001</v>
      </c>
      <c r="AE19" s="207">
        <f>'PL-Exp (O)'!AE19*(1+Toeslagen!$Q$8)</f>
        <v>1343.1875096640001</v>
      </c>
      <c r="AF19" s="207">
        <f>'PL-Exp (O)'!AF19*(1+Toeslagen!$Q$8)</f>
        <v>1343.1875096640001</v>
      </c>
      <c r="AG19" s="207">
        <f>'PL-Exp (O)'!AG19*(1+Toeslagen!$Q$8)</f>
        <v>1343.1875096640001</v>
      </c>
      <c r="AH19" s="207">
        <f>'PL-Exp (O)'!AH19*(1+Toeslagen!$Q$8)</f>
        <v>1343.1875096640001</v>
      </c>
      <c r="AI19" s="207">
        <f>'PL-Exp (O)'!AI19*(1+Toeslagen!$Q$8)</f>
        <v>1343.1875096640001</v>
      </c>
      <c r="AJ19" s="207">
        <f>'PL-Exp (O)'!AJ19*(1+Toeslagen!$Q$8)</f>
        <v>1343.1875096640001</v>
      </c>
      <c r="AK19" s="207">
        <f>'PL-Exp (O)'!AK19*(1+Toeslagen!$Q$8)</f>
        <v>1343.1875096640001</v>
      </c>
      <c r="AL19" s="207">
        <f>'PL-Exp (O)'!AL19*(1+Toeslagen!$Q$8)</f>
        <v>1343.1875096640001</v>
      </c>
      <c r="AM19" s="207">
        <f>'PL-Exp (O)'!AM19*(1+Toeslagen!$Q$8)</f>
        <v>1343.1875096640001</v>
      </c>
      <c r="AN19" s="207">
        <f>'PL-Exp (O)'!AN19*(1+Toeslagen!$Q$8)</f>
        <v>1343.1875096640001</v>
      </c>
      <c r="AO19" s="207">
        <f>'PL-Exp (O)'!AO19*(1+Toeslagen!$Q$8)</f>
        <v>1104.1232442240002</v>
      </c>
      <c r="AP19" s="207">
        <f>'PL-Exp (O)'!AP19*(1+Toeslagen!$Q$8)</f>
        <v>1104.1232442240002</v>
      </c>
      <c r="AQ19" s="207">
        <f>'PL-Exp (O)'!AQ19*(1+Toeslagen!$Q$8)</f>
        <v>1104.1232442240002</v>
      </c>
      <c r="AR19" s="207">
        <f>'PL-Exp (O)'!AR19*(1+Toeslagen!$Q$8)</f>
        <v>1104.1232442240002</v>
      </c>
      <c r="AS19" s="207">
        <f>'PL-Exp (O)'!AS19*(1+Toeslagen!$Q$8)</f>
        <v>1104.1232442240002</v>
      </c>
      <c r="AT19" s="207">
        <f>'PL-Exp (O)'!AT19*(1+Toeslagen!$Q$8)</f>
        <v>1010.1462571200001</v>
      </c>
      <c r="AU19" s="207">
        <f>'PL-Exp (O)'!AU19*(1+Toeslagen!$Q$8)</f>
        <v>1010.1462571200001</v>
      </c>
      <c r="AV19" s="207">
        <f>'PL-Exp (O)'!AV19*(1+Toeslagen!$Q$8)</f>
        <v>1104.1232442240002</v>
      </c>
      <c r="AW19" s="207">
        <f>'PL-Exp (O)'!AW19*(1+Toeslagen!$Q$8)</f>
        <v>1343.1875096640001</v>
      </c>
      <c r="AX19" s="207">
        <f>'PL-Exp (O)'!AX19*(1+Toeslagen!$Q$8)</f>
        <v>1343.1875096640001</v>
      </c>
      <c r="AY19" s="207">
        <f>'PL-Exp (O)'!AY19*(1+Toeslagen!$Q$8)</f>
        <v>1343.1875096640001</v>
      </c>
      <c r="AZ19" s="207">
        <f>'PL-Exp (O)'!AZ19*(1+Toeslagen!$Q$8)</f>
        <v>1343.1875096640001</v>
      </c>
      <c r="BA19" s="207">
        <f>'PL-Exp (O)'!BA19*(1+Toeslagen!$Q$8)</f>
        <v>1343.1875096640001</v>
      </c>
      <c r="BB19" s="207">
        <f>'PL-Exp (O)'!BB19*(1+Toeslagen!$Q$8)</f>
        <v>1343.1875096640001</v>
      </c>
      <c r="BC19" s="207">
        <f>'PL-Exp (O)'!BC19*(1+Toeslagen!$Q$8)</f>
        <v>1343.1875096640001</v>
      </c>
      <c r="BD19" s="207">
        <f>'PL-Exp (O)'!BD19*(1+Toeslagen!$Q$8)</f>
        <v>1010.1462571200001</v>
      </c>
      <c r="BE19" s="207">
        <f>'PL-Exp (O)'!BE19*(1+Toeslagen!$Q$8)</f>
        <v>1010.1462571200001</v>
      </c>
      <c r="BF19" s="207">
        <f>'PL-Exp (O)'!BF19*(1+Toeslagen!$Q$8)</f>
        <v>1010.1462571200001</v>
      </c>
      <c r="BG19" s="207">
        <f>'PL-Exp (O)'!BG19*(1+Toeslagen!$Q$8)</f>
        <v>1010.1462571200001</v>
      </c>
      <c r="BH19" s="207">
        <f>'PL-Exp (O)'!BH19*(1+Toeslagen!$Q$8)</f>
        <v>1010.1462571200001</v>
      </c>
      <c r="BI19" s="207">
        <f>'PL-Exp (O)'!BI19*(1+Toeslagen!$Q$8)</f>
        <v>904.62823651200017</v>
      </c>
      <c r="BJ19" s="207">
        <f>'PL-Exp (O)'!BJ19*(1+Toeslagen!$Q$8)</f>
        <v>904.62823651200017</v>
      </c>
      <c r="BK19" s="207">
        <f>'PL-Exp (O)'!BK19*(1+Toeslagen!$Q$8)</f>
        <v>1010.1462571200001</v>
      </c>
      <c r="BL19" s="207">
        <f>'PL-Exp (O)'!BL19*(1+Toeslagen!$Q$8)</f>
        <v>1010.1462571200001</v>
      </c>
      <c r="BM19" s="207">
        <f>'PL-Exp (O)'!BM19*(1+Toeslagen!$Q$8)</f>
        <v>904.62823651200017</v>
      </c>
      <c r="BN19" s="207">
        <f>'PL-Exp (O)'!BN19*(1+Toeslagen!$Q$8)</f>
        <v>865.05897878399992</v>
      </c>
      <c r="BO19" s="207">
        <f>'PL-Exp (O)'!BO19*(1+Toeslagen!$Q$8)</f>
        <v>865.05897878399992</v>
      </c>
      <c r="BP19" s="207">
        <f>'PL-Exp (O)'!BP19*(1+Toeslagen!$Q$8)</f>
        <v>865.05897878399992</v>
      </c>
      <c r="BQ19" s="207">
        <f>'PL-Exp (O)'!BQ19*(1+Toeslagen!$Q$8)</f>
        <v>865.05897878400003</v>
      </c>
      <c r="BR19" s="207">
        <f>'PL-Exp (O)'!BR19*(1+Toeslagen!$Q$8)</f>
        <v>865.05897878399992</v>
      </c>
      <c r="BS19" s="207">
        <f>'PL-Exp (O)'!BS19*(1+Toeslagen!$Q$8)</f>
        <v>865.05897878399992</v>
      </c>
      <c r="BT19" s="207">
        <f>'PL-Exp (O)'!BT19*(1+Toeslagen!$Q$8)</f>
        <v>865.05897878400003</v>
      </c>
      <c r="BU19" s="207">
        <f>'PL-Exp (O)'!BU19*(1+Toeslagen!$Q$8)</f>
        <v>904.62823651200017</v>
      </c>
      <c r="BV19" s="207">
        <f>'PL-Exp (O)'!BV19*(1+Toeslagen!$Q$8)</f>
        <v>904.62823651200017</v>
      </c>
      <c r="BW19" s="207">
        <f>'PL-Exp (O)'!BW19*(1+Toeslagen!$Q$8)</f>
        <v>865.05897878400003</v>
      </c>
      <c r="BX19" s="207">
        <f>'PL-Exp (O)'!BX19*(1+Toeslagen!$Q$8)</f>
        <v>807.35381126400011</v>
      </c>
      <c r="BY19" s="207">
        <f>'PL-Exp (O)'!BY19*(1+Toeslagen!$Q$8)</f>
        <v>807.35381126400011</v>
      </c>
      <c r="BZ19" s="207">
        <f>'PL-Exp (O)'!BZ19*(1+Toeslagen!$Q$8)</f>
        <v>865.05897878400003</v>
      </c>
      <c r="CA19" s="207">
        <f>'PL-Exp (O)'!CA19*(1+Toeslagen!$Q$8)</f>
        <v>865.05897878400003</v>
      </c>
      <c r="CB19" s="207">
        <f>'PL-Exp (O)'!CB19*(1+Toeslagen!$Q$8)</f>
        <v>807.35381126400011</v>
      </c>
      <c r="CC19" s="207">
        <f>'PL-Exp (O)'!CC19*(1+Toeslagen!$Q$8)</f>
        <v>807.35381126400011</v>
      </c>
      <c r="CD19" s="207">
        <f>'PL-Exp (O)'!CD19*(1+Toeslagen!$Q$8)</f>
        <v>807.35381126400011</v>
      </c>
      <c r="CE19" s="207">
        <f>'PL-Exp (O)'!CE19*(1+Toeslagen!$Q$8)</f>
        <v>807.35381126400011</v>
      </c>
      <c r="CF19" s="207">
        <f>'PL-Exp (O)'!CF19*(1+Toeslagen!$Q$8)</f>
        <v>807.35381126400011</v>
      </c>
      <c r="CG19" s="207">
        <f>'PL-Exp (O)'!CG19*(1+Toeslagen!$Q$8)</f>
        <v>807.35381126400023</v>
      </c>
      <c r="CH19" s="207">
        <f>'PL-Exp (O)'!CH19*(1+Toeslagen!$Q$8)</f>
        <v>807.35381126400011</v>
      </c>
      <c r="CI19" s="207">
        <f>'PL-Exp (O)'!CI19*(1+Toeslagen!$Q$8)</f>
        <v>807.35381126400011</v>
      </c>
      <c r="CJ19" s="207">
        <f>'PL-Exp (O)'!CJ19*(1+Toeslagen!$Q$8)</f>
        <v>865.05897878400003</v>
      </c>
      <c r="CK19" s="207">
        <f>'PL-Exp (O)'!CK19*(1+Toeslagen!$Q$8)</f>
        <v>807.35381126400011</v>
      </c>
      <c r="CL19" s="207">
        <f>'PL-Exp (O)'!CL19*(1+Toeslagen!$Q$8)</f>
        <v>807.35381126400011</v>
      </c>
      <c r="CM19" s="207">
        <f>'PL-Exp (O)'!CM19*(1+Toeslagen!$Q$8)</f>
        <v>904.62823651200017</v>
      </c>
      <c r="CN19" s="207">
        <f>'PL-Exp (O)'!CN19*(1+Toeslagen!$Q$8)</f>
        <v>1010.1462571200001</v>
      </c>
      <c r="CO19" s="207">
        <f>'PL-Exp (O)'!CO19*(1+Toeslagen!$Q$8)</f>
        <v>904.62823651200017</v>
      </c>
      <c r="CP19" s="207">
        <f>'PL-Exp (O)'!CP19*(1+Toeslagen!$Q$8)</f>
        <v>904.62823651200017</v>
      </c>
      <c r="CQ19" s="207">
        <f>'PL-Exp (O)'!CQ19*(1+Toeslagen!$Q$8)</f>
        <v>0</v>
      </c>
      <c r="CR19" s="207">
        <f>'PL-Exp (O)'!CR19*(1+Toeslagen!$Q$8)</f>
        <v>1104.1232442240002</v>
      </c>
      <c r="CS19" s="207">
        <f>'PL-Exp (O)'!CS19*(1+Toeslagen!$Q$8)</f>
        <v>1104.1232442240002</v>
      </c>
      <c r="CT19" s="207">
        <f>'PL-Exp (O)'!CT19*(1+Toeslagen!$Q$8)</f>
        <v>1104.1232442240002</v>
      </c>
      <c r="CU19" s="207">
        <f>'PL-Exp (O)'!CU19*(1+Toeslagen!$Q$8)</f>
        <v>1104.1232442240002</v>
      </c>
      <c r="CV19" s="207">
        <f>'PL-Exp (O)'!CV19*(1+Toeslagen!$Q$8)</f>
        <v>1104.1232442240002</v>
      </c>
      <c r="CW19" s="207">
        <f>'PL-Exp (O)'!CW19*(1+Toeslagen!$Q$8)</f>
        <v>904.62823651200017</v>
      </c>
      <c r="CX19" s="207">
        <f>'PL-Exp (O)'!CX19*(1+Toeslagen!$Q$8)</f>
        <v>1010.1462571200001</v>
      </c>
      <c r="CY19" s="207">
        <f>'PL-Exp (O)'!CY19*(1+Toeslagen!$Q$8)</f>
        <v>1010.1462571200001</v>
      </c>
      <c r="CZ19" s="207">
        <f>'PL-Exp (O)'!CZ19*(1+Toeslagen!$Q$8)</f>
        <v>904.62823651200017</v>
      </c>
      <c r="DA19" s="207">
        <f>'PL-Exp (O)'!DA19*(1+Toeslagen!$Q$8)</f>
        <v>904.62823651200017</v>
      </c>
      <c r="DB19" s="207">
        <f>'PL-Exp (O)'!DB19*(1+Toeslagen!$Q$8)</f>
        <v>0</v>
      </c>
      <c r="DC19" s="207">
        <f>'PL-Exp (O)'!DC19*(1+Toeslagen!$Q$8)</f>
        <v>904.62823651200017</v>
      </c>
      <c r="DD19" s="207">
        <f>'PL-Exp (O)'!DD19*(1+Toeslagen!$Q$8)</f>
        <v>904.62823651200017</v>
      </c>
      <c r="DE19" s="207">
        <f>'PL-Exp (O)'!DE19*(1+Toeslagen!$Q$8)</f>
        <v>904.62823651200017</v>
      </c>
      <c r="DF19" s="207">
        <f>'PL-Exp (O)'!DF19*(1+Toeslagen!$Q$8)</f>
        <v>904.62823651200017</v>
      </c>
      <c r="DG19" s="207">
        <f>'PL-Exp (O)'!DG19*(1+Toeslagen!$Q$8)</f>
        <v>904.62823651200017</v>
      </c>
      <c r="DH19" s="207">
        <f>'PL-Exp (O)'!DH19*(1+Toeslagen!$Q$8)</f>
        <v>1010.1462571200001</v>
      </c>
      <c r="DI19" s="207">
        <f>'PL-Exp (O)'!DI19*(1+Toeslagen!$Q$8)</f>
        <v>1010.1462571200001</v>
      </c>
      <c r="DJ19" s="207">
        <f>'PL-Exp (O)'!DJ19*(1+Toeslagen!$Q$8)</f>
        <v>904.62823651200017</v>
      </c>
      <c r="DK19" s="207">
        <f>'PL-Exp (O)'!DK19*(1+Toeslagen!$Q$8)</f>
        <v>904.62823651200017</v>
      </c>
    </row>
    <row r="20" spans="1:115">
      <c r="A20" s="184">
        <v>14</v>
      </c>
      <c r="B20" s="184">
        <v>14</v>
      </c>
      <c r="C20" s="1"/>
      <c r="D20" s="1">
        <v>5</v>
      </c>
      <c r="F20" t="s">
        <v>204</v>
      </c>
      <c r="G20" t="s">
        <v>206</v>
      </c>
      <c r="H20" t="s">
        <v>206</v>
      </c>
      <c r="I20" t="s">
        <v>202</v>
      </c>
      <c r="J20" t="s">
        <v>202</v>
      </c>
      <c r="N20" s="211">
        <v>3.5</v>
      </c>
      <c r="O20" s="212">
        <v>6125</v>
      </c>
      <c r="P20" s="207">
        <f>'PL-Exp (O)'!P20*(1+Toeslagen!$Q$8)</f>
        <v>1075.0798618560002</v>
      </c>
      <c r="Q20" s="207">
        <f>'PL-Exp (O)'!Q20*(1+Toeslagen!$Q$8)</f>
        <v>1075.0798618560002</v>
      </c>
      <c r="R20" s="207">
        <f>'PL-Exp (O)'!R20*(1+Toeslagen!$Q$8)</f>
        <v>1075.0798618560002</v>
      </c>
      <c r="S20" s="207">
        <f>'PL-Exp (O)'!S20*(1+Toeslagen!$Q$8)</f>
        <v>1075.0798618560002</v>
      </c>
      <c r="T20" s="207">
        <f>'PL-Exp (O)'!T20*(1+Toeslagen!$Q$8)</f>
        <v>1075.0798618560002</v>
      </c>
      <c r="U20" s="207">
        <f>'PL-Exp (O)'!U20*(1+Toeslagen!$Q$8)</f>
        <v>1075.0798618560002</v>
      </c>
      <c r="V20" s="207">
        <f>'PL-Exp (O)'!V20*(1+Toeslagen!$Q$8)</f>
        <v>1169.0568489600003</v>
      </c>
      <c r="W20" s="207">
        <f>'PL-Exp (O)'!W20*(1+Toeslagen!$Q$8)</f>
        <v>1169.0568489600003</v>
      </c>
      <c r="X20" s="207">
        <f>'PL-Exp (O)'!X20*(1+Toeslagen!$Q$8)</f>
        <v>1169.0568489600003</v>
      </c>
      <c r="Y20" s="207">
        <f>'PL-Exp (O)'!Y20*(1+Toeslagen!$Q$8)</f>
        <v>1075.0798618560002</v>
      </c>
      <c r="Z20" s="207">
        <f>'PL-Exp (O)'!Z20*(1+Toeslagen!$Q$8)</f>
        <v>1418.013428832</v>
      </c>
      <c r="AA20" s="207">
        <f>'PL-Exp (O)'!AA20*(1+Toeslagen!$Q$8)</f>
        <v>1418.013428832</v>
      </c>
      <c r="AB20" s="207">
        <f>'PL-Exp (O)'!AB20*(1+Toeslagen!$Q$8)</f>
        <v>1418.013428832</v>
      </c>
      <c r="AC20" s="207">
        <f>'PL-Exp (O)'!AC20*(1+Toeslagen!$Q$8)</f>
        <v>1418.013428832</v>
      </c>
      <c r="AD20" s="207">
        <f>'PL-Exp (O)'!AD20*(1+Toeslagen!$Q$8)</f>
        <v>1418.013428832</v>
      </c>
      <c r="AE20" s="207">
        <f>'PL-Exp (O)'!AE20*(1+Toeslagen!$Q$8)</f>
        <v>1418.013428832</v>
      </c>
      <c r="AF20" s="207">
        <f>'PL-Exp (O)'!AF20*(1+Toeslagen!$Q$8)</f>
        <v>1418.013428832</v>
      </c>
      <c r="AG20" s="207">
        <f>'PL-Exp (O)'!AG20*(1+Toeslagen!$Q$8)</f>
        <v>1418.013428832</v>
      </c>
      <c r="AH20" s="207">
        <f>'PL-Exp (O)'!AH20*(1+Toeslagen!$Q$8)</f>
        <v>1418.013428832</v>
      </c>
      <c r="AI20" s="207">
        <f>'PL-Exp (O)'!AI20*(1+Toeslagen!$Q$8)</f>
        <v>1418.013428832</v>
      </c>
      <c r="AJ20" s="207">
        <f>'PL-Exp (O)'!AJ20*(1+Toeslagen!$Q$8)</f>
        <v>1418.013428832</v>
      </c>
      <c r="AK20" s="207">
        <f>'PL-Exp (O)'!AK20*(1+Toeslagen!$Q$8)</f>
        <v>1418.013428832</v>
      </c>
      <c r="AL20" s="207">
        <f>'PL-Exp (O)'!AL20*(1+Toeslagen!$Q$8)</f>
        <v>1418.013428832</v>
      </c>
      <c r="AM20" s="207">
        <f>'PL-Exp (O)'!AM20*(1+Toeslagen!$Q$8)</f>
        <v>1418.013428832</v>
      </c>
      <c r="AN20" s="207">
        <f>'PL-Exp (O)'!AN20*(1+Toeslagen!$Q$8)</f>
        <v>1418.013428832</v>
      </c>
      <c r="AO20" s="207">
        <f>'PL-Exp (O)'!AO20*(1+Toeslagen!$Q$8)</f>
        <v>1169.0568489600003</v>
      </c>
      <c r="AP20" s="207">
        <f>'PL-Exp (O)'!AP20*(1+Toeslagen!$Q$8)</f>
        <v>1169.0568489600003</v>
      </c>
      <c r="AQ20" s="207">
        <f>'PL-Exp (O)'!AQ20*(1+Toeslagen!$Q$8)</f>
        <v>1169.0568489600003</v>
      </c>
      <c r="AR20" s="207">
        <f>'PL-Exp (O)'!AR20*(1+Toeslagen!$Q$8)</f>
        <v>1169.0568489600003</v>
      </c>
      <c r="AS20" s="207">
        <f>'PL-Exp (O)'!AS20*(1+Toeslagen!$Q$8)</f>
        <v>1169.0568489600003</v>
      </c>
      <c r="AT20" s="207">
        <f>'PL-Exp (O)'!AT20*(1+Toeslagen!$Q$8)</f>
        <v>1075.0798618560002</v>
      </c>
      <c r="AU20" s="207">
        <f>'PL-Exp (O)'!AU20*(1+Toeslagen!$Q$8)</f>
        <v>1075.0798618560002</v>
      </c>
      <c r="AV20" s="207">
        <f>'PL-Exp (O)'!AV20*(1+Toeslagen!$Q$8)</f>
        <v>1169.0568489600003</v>
      </c>
      <c r="AW20" s="207">
        <f>'PL-Exp (O)'!AW20*(1+Toeslagen!$Q$8)</f>
        <v>1418.013428832</v>
      </c>
      <c r="AX20" s="207">
        <f>'PL-Exp (O)'!AX20*(1+Toeslagen!$Q$8)</f>
        <v>1418.013428832</v>
      </c>
      <c r="AY20" s="207">
        <f>'PL-Exp (O)'!AY20*(1+Toeslagen!$Q$8)</f>
        <v>1418.013428832</v>
      </c>
      <c r="AZ20" s="207">
        <f>'PL-Exp (O)'!AZ20*(1+Toeslagen!$Q$8)</f>
        <v>1418.013428832</v>
      </c>
      <c r="BA20" s="207">
        <f>'PL-Exp (O)'!BA20*(1+Toeslagen!$Q$8)</f>
        <v>1418.013428832</v>
      </c>
      <c r="BB20" s="207">
        <f>'PL-Exp (O)'!BB20*(1+Toeslagen!$Q$8)</f>
        <v>1418.013428832</v>
      </c>
      <c r="BC20" s="207">
        <f>'PL-Exp (O)'!BC20*(1+Toeslagen!$Q$8)</f>
        <v>1418.013428832</v>
      </c>
      <c r="BD20" s="207">
        <f>'PL-Exp (O)'!BD20*(1+Toeslagen!$Q$8)</f>
        <v>1075.0798618560002</v>
      </c>
      <c r="BE20" s="207">
        <f>'PL-Exp (O)'!BE20*(1+Toeslagen!$Q$8)</f>
        <v>1075.0798618560002</v>
      </c>
      <c r="BF20" s="207">
        <f>'PL-Exp (O)'!BF20*(1+Toeslagen!$Q$8)</f>
        <v>1075.0798618560002</v>
      </c>
      <c r="BG20" s="207">
        <f>'PL-Exp (O)'!BG20*(1+Toeslagen!$Q$8)</f>
        <v>1075.0798618560002</v>
      </c>
      <c r="BH20" s="207">
        <f>'PL-Exp (O)'!BH20*(1+Toeslagen!$Q$8)</f>
        <v>1075.0798618560002</v>
      </c>
      <c r="BI20" s="207">
        <f>'PL-Exp (O)'!BI20*(1+Toeslagen!$Q$8)</f>
        <v>958.02080774400008</v>
      </c>
      <c r="BJ20" s="207">
        <f>'PL-Exp (O)'!BJ20*(1+Toeslagen!$Q$8)</f>
        <v>958.02080774400008</v>
      </c>
      <c r="BK20" s="207">
        <f>'PL-Exp (O)'!BK20*(1+Toeslagen!$Q$8)</f>
        <v>1075.0798618560002</v>
      </c>
      <c r="BL20" s="207">
        <f>'PL-Exp (O)'!BL20*(1+Toeslagen!$Q$8)</f>
        <v>1075.0798618560002</v>
      </c>
      <c r="BM20" s="207">
        <f>'PL-Exp (O)'!BM20*(1+Toeslagen!$Q$8)</f>
        <v>958.02080774400008</v>
      </c>
      <c r="BN20" s="207">
        <f>'PL-Exp (O)'!BN20*(1+Toeslagen!$Q$8)</f>
        <v>915.15411187200004</v>
      </c>
      <c r="BO20" s="207">
        <f>'PL-Exp (O)'!BO20*(1+Toeslagen!$Q$8)</f>
        <v>915.15411187200004</v>
      </c>
      <c r="BP20" s="207">
        <f>'PL-Exp (O)'!BP20*(1+Toeslagen!$Q$8)</f>
        <v>915.15411187200004</v>
      </c>
      <c r="BQ20" s="207">
        <f>'PL-Exp (O)'!BQ20*(1+Toeslagen!$Q$8)</f>
        <v>915.15411187200004</v>
      </c>
      <c r="BR20" s="207">
        <f>'PL-Exp (O)'!BR20*(1+Toeslagen!$Q$8)</f>
        <v>915.15411187200004</v>
      </c>
      <c r="BS20" s="207">
        <f>'PL-Exp (O)'!BS20*(1+Toeslagen!$Q$8)</f>
        <v>915.15411187200004</v>
      </c>
      <c r="BT20" s="207">
        <f>'PL-Exp (O)'!BT20*(1+Toeslagen!$Q$8)</f>
        <v>915.15411187200004</v>
      </c>
      <c r="BU20" s="207">
        <f>'PL-Exp (O)'!BU20*(1+Toeslagen!$Q$8)</f>
        <v>958.02080774400008</v>
      </c>
      <c r="BV20" s="207">
        <f>'PL-Exp (O)'!BV20*(1+Toeslagen!$Q$8)</f>
        <v>958.02080774400008</v>
      </c>
      <c r="BW20" s="207">
        <f>'PL-Exp (O)'!BW20*(1+Toeslagen!$Q$8)</f>
        <v>915.15411187200004</v>
      </c>
      <c r="BX20" s="207">
        <f>'PL-Exp (O)'!BX20*(1+Toeslagen!$Q$8)</f>
        <v>855.80022528000018</v>
      </c>
      <c r="BY20" s="207">
        <f>'PL-Exp (O)'!BY20*(1+Toeslagen!$Q$8)</f>
        <v>855.80022528000018</v>
      </c>
      <c r="BZ20" s="207">
        <f>'PL-Exp (O)'!BZ20*(1+Toeslagen!$Q$8)</f>
        <v>915.15411187200004</v>
      </c>
      <c r="CA20" s="207">
        <f>'PL-Exp (O)'!CA20*(1+Toeslagen!$Q$8)</f>
        <v>915.15411187200004</v>
      </c>
      <c r="CB20" s="207">
        <f>'PL-Exp (O)'!CB20*(1+Toeslagen!$Q$8)</f>
        <v>855.80022528000018</v>
      </c>
      <c r="CC20" s="207">
        <f>'PL-Exp (O)'!CC20*(1+Toeslagen!$Q$8)</f>
        <v>855.80022528000018</v>
      </c>
      <c r="CD20" s="207">
        <f>'PL-Exp (O)'!CD20*(1+Toeslagen!$Q$8)</f>
        <v>855.80022528000018</v>
      </c>
      <c r="CE20" s="207">
        <f>'PL-Exp (O)'!CE20*(1+Toeslagen!$Q$8)</f>
        <v>855.80022528000018</v>
      </c>
      <c r="CF20" s="207">
        <f>'PL-Exp (O)'!CF20*(1+Toeslagen!$Q$8)</f>
        <v>855.80022528000018</v>
      </c>
      <c r="CG20" s="207">
        <f>'PL-Exp (O)'!CG20*(1+Toeslagen!$Q$8)</f>
        <v>855.80022528000018</v>
      </c>
      <c r="CH20" s="207">
        <f>'PL-Exp (O)'!CH20*(1+Toeslagen!$Q$8)</f>
        <v>855.80022528000018</v>
      </c>
      <c r="CI20" s="207">
        <f>'PL-Exp (O)'!CI20*(1+Toeslagen!$Q$8)</f>
        <v>855.80022528000018</v>
      </c>
      <c r="CJ20" s="207">
        <f>'PL-Exp (O)'!CJ20*(1+Toeslagen!$Q$8)</f>
        <v>915.15411187200004</v>
      </c>
      <c r="CK20" s="207">
        <f>'PL-Exp (O)'!CK20*(1+Toeslagen!$Q$8)</f>
        <v>855.80022528000018</v>
      </c>
      <c r="CL20" s="207">
        <f>'PL-Exp (O)'!CL20*(1+Toeslagen!$Q$8)</f>
        <v>855.80022528000018</v>
      </c>
      <c r="CM20" s="207">
        <f>'PL-Exp (O)'!CM20*(1+Toeslagen!$Q$8)</f>
        <v>958.02080774400008</v>
      </c>
      <c r="CN20" s="207">
        <f>'PL-Exp (O)'!CN20*(1+Toeslagen!$Q$8)</f>
        <v>1075.0798618560002</v>
      </c>
      <c r="CO20" s="207">
        <f>'PL-Exp (O)'!CO20*(1+Toeslagen!$Q$8)</f>
        <v>958.02080774400008</v>
      </c>
      <c r="CP20" s="207">
        <f>'PL-Exp (O)'!CP20*(1+Toeslagen!$Q$8)</f>
        <v>958.02080774400008</v>
      </c>
      <c r="CQ20" s="207">
        <f>'PL-Exp (O)'!CQ20*(1+Toeslagen!$Q$8)</f>
        <v>0</v>
      </c>
      <c r="CR20" s="207">
        <f>'PL-Exp (O)'!CR20*(1+Toeslagen!$Q$8)</f>
        <v>1169.0568489600003</v>
      </c>
      <c r="CS20" s="207">
        <f>'PL-Exp (O)'!CS20*(1+Toeslagen!$Q$8)</f>
        <v>1169.0568489600003</v>
      </c>
      <c r="CT20" s="207">
        <f>'PL-Exp (O)'!CT20*(1+Toeslagen!$Q$8)</f>
        <v>1169.0568489600003</v>
      </c>
      <c r="CU20" s="207">
        <f>'PL-Exp (O)'!CU20*(1+Toeslagen!$Q$8)</f>
        <v>1169.0568489600003</v>
      </c>
      <c r="CV20" s="207">
        <f>'PL-Exp (O)'!CV20*(1+Toeslagen!$Q$8)</f>
        <v>1169.0568489600003</v>
      </c>
      <c r="CW20" s="207">
        <f>'PL-Exp (O)'!CW20*(1+Toeslagen!$Q$8)</f>
        <v>958.02080774400008</v>
      </c>
      <c r="CX20" s="207">
        <f>'PL-Exp (O)'!CX20*(1+Toeslagen!$Q$8)</f>
        <v>1075.0798618560002</v>
      </c>
      <c r="CY20" s="207">
        <f>'PL-Exp (O)'!CY20*(1+Toeslagen!$Q$8)</f>
        <v>1075.0798618560002</v>
      </c>
      <c r="CZ20" s="207">
        <f>'PL-Exp (O)'!CZ20*(1+Toeslagen!$Q$8)</f>
        <v>958.02080774400008</v>
      </c>
      <c r="DA20" s="207">
        <f>'PL-Exp (O)'!DA20*(1+Toeslagen!$Q$8)</f>
        <v>958.02080774400008</v>
      </c>
      <c r="DB20" s="207">
        <f>'PL-Exp (O)'!DB20*(1+Toeslagen!$Q$8)</f>
        <v>0</v>
      </c>
      <c r="DC20" s="207">
        <f>'PL-Exp (O)'!DC20*(1+Toeslagen!$Q$8)</f>
        <v>958.02080774400008</v>
      </c>
      <c r="DD20" s="207">
        <f>'PL-Exp (O)'!DD20*(1+Toeslagen!$Q$8)</f>
        <v>958.02080774400008</v>
      </c>
      <c r="DE20" s="207">
        <f>'PL-Exp (O)'!DE20*(1+Toeslagen!$Q$8)</f>
        <v>958.02080774400008</v>
      </c>
      <c r="DF20" s="207">
        <f>'PL-Exp (O)'!DF20*(1+Toeslagen!$Q$8)</f>
        <v>958.02080774400008</v>
      </c>
      <c r="DG20" s="207">
        <f>'PL-Exp (O)'!DG20*(1+Toeslagen!$Q$8)</f>
        <v>958.02080774400008</v>
      </c>
      <c r="DH20" s="207">
        <f>'PL-Exp (O)'!DH20*(1+Toeslagen!$Q$8)</f>
        <v>1075.0798618560002</v>
      </c>
      <c r="DI20" s="207">
        <f>'PL-Exp (O)'!DI20*(1+Toeslagen!$Q$8)</f>
        <v>1075.0798618560002</v>
      </c>
      <c r="DJ20" s="207">
        <f>'PL-Exp (O)'!DJ20*(1+Toeslagen!$Q$8)</f>
        <v>958.02080774400008</v>
      </c>
      <c r="DK20" s="207">
        <f>'PL-Exp (O)'!DK20*(1+Toeslagen!$Q$8)</f>
        <v>958.02080774400008</v>
      </c>
    </row>
    <row r="21" spans="1:115">
      <c r="A21" s="184">
        <v>15</v>
      </c>
      <c r="B21" s="184">
        <v>15</v>
      </c>
      <c r="C21" s="1"/>
      <c r="D21" s="1">
        <v>5</v>
      </c>
      <c r="F21" t="s">
        <v>204</v>
      </c>
      <c r="G21" t="s">
        <v>206</v>
      </c>
      <c r="H21" t="s">
        <v>206</v>
      </c>
      <c r="I21" t="s">
        <v>202</v>
      </c>
      <c r="J21" t="s">
        <v>202</v>
      </c>
      <c r="N21" s="211">
        <v>3.6</v>
      </c>
      <c r="O21" s="212">
        <v>6300</v>
      </c>
      <c r="P21" s="207">
        <f>'PL-Exp (O)'!P21*(1+Toeslagen!$Q$8)</f>
        <v>1101.5853488640003</v>
      </c>
      <c r="Q21" s="207">
        <f>'PL-Exp (O)'!Q21*(1+Toeslagen!$Q$8)</f>
        <v>1101.5853488640003</v>
      </c>
      <c r="R21" s="207">
        <f>'PL-Exp (O)'!R21*(1+Toeslagen!$Q$8)</f>
        <v>1101.5853488640003</v>
      </c>
      <c r="S21" s="207">
        <f>'PL-Exp (O)'!S21*(1+Toeslagen!$Q$8)</f>
        <v>1101.5853488640003</v>
      </c>
      <c r="T21" s="207">
        <f>'PL-Exp (O)'!T21*(1+Toeslagen!$Q$8)</f>
        <v>1101.5853488640003</v>
      </c>
      <c r="U21" s="207">
        <f>'PL-Exp (O)'!U21*(1+Toeslagen!$Q$8)</f>
        <v>1101.5853488640003</v>
      </c>
      <c r="V21" s="207">
        <f>'PL-Exp (O)'!V21*(1+Toeslagen!$Q$8)</f>
        <v>1200.5084931840001</v>
      </c>
      <c r="W21" s="207">
        <f>'PL-Exp (O)'!W21*(1+Toeslagen!$Q$8)</f>
        <v>1200.5084931840001</v>
      </c>
      <c r="X21" s="207">
        <f>'PL-Exp (O)'!X21*(1+Toeslagen!$Q$8)</f>
        <v>1200.5084931840001</v>
      </c>
      <c r="Y21" s="207">
        <f>'PL-Exp (O)'!Y21*(1+Toeslagen!$Q$8)</f>
        <v>1101.5853488640003</v>
      </c>
      <c r="Z21" s="207">
        <f>'PL-Exp (O)'!Z21*(1+Toeslagen!$Q$8)</f>
        <v>1451.1137921280001</v>
      </c>
      <c r="AA21" s="207">
        <f>'PL-Exp (O)'!AA21*(1+Toeslagen!$Q$8)</f>
        <v>1451.1137921280001</v>
      </c>
      <c r="AB21" s="207">
        <f>'PL-Exp (O)'!AB21*(1+Toeslagen!$Q$8)</f>
        <v>1451.1137921280001</v>
      </c>
      <c r="AC21" s="207">
        <f>'PL-Exp (O)'!AC21*(1+Toeslagen!$Q$8)</f>
        <v>1451.1137921280001</v>
      </c>
      <c r="AD21" s="207">
        <f>'PL-Exp (O)'!AD21*(1+Toeslagen!$Q$8)</f>
        <v>1451.1137921280001</v>
      </c>
      <c r="AE21" s="207">
        <f>'PL-Exp (O)'!AE21*(1+Toeslagen!$Q$8)</f>
        <v>1451.1137921280001</v>
      </c>
      <c r="AF21" s="207">
        <f>'PL-Exp (O)'!AF21*(1+Toeslagen!$Q$8)</f>
        <v>1451.1137921280001</v>
      </c>
      <c r="AG21" s="207">
        <f>'PL-Exp (O)'!AG21*(1+Toeslagen!$Q$8)</f>
        <v>1451.1137921280001</v>
      </c>
      <c r="AH21" s="207">
        <f>'PL-Exp (O)'!AH21*(1+Toeslagen!$Q$8)</f>
        <v>1451.1137921280001</v>
      </c>
      <c r="AI21" s="207">
        <f>'PL-Exp (O)'!AI21*(1+Toeslagen!$Q$8)</f>
        <v>1451.1137921280001</v>
      </c>
      <c r="AJ21" s="207">
        <f>'PL-Exp (O)'!AJ21*(1+Toeslagen!$Q$8)</f>
        <v>1451.1137921280001</v>
      </c>
      <c r="AK21" s="207">
        <f>'PL-Exp (O)'!AK21*(1+Toeslagen!$Q$8)</f>
        <v>1451.1137921280001</v>
      </c>
      <c r="AL21" s="207">
        <f>'PL-Exp (O)'!AL21*(1+Toeslagen!$Q$8)</f>
        <v>1451.1137921280001</v>
      </c>
      <c r="AM21" s="207">
        <f>'PL-Exp (O)'!AM21*(1+Toeslagen!$Q$8)</f>
        <v>1451.1137921280001</v>
      </c>
      <c r="AN21" s="207">
        <f>'PL-Exp (O)'!AN21*(1+Toeslagen!$Q$8)</f>
        <v>1451.1137921280001</v>
      </c>
      <c r="AO21" s="207">
        <f>'PL-Exp (O)'!AO21*(1+Toeslagen!$Q$8)</f>
        <v>1200.5084931840001</v>
      </c>
      <c r="AP21" s="207">
        <f>'PL-Exp (O)'!AP21*(1+Toeslagen!$Q$8)</f>
        <v>1200.5084931840001</v>
      </c>
      <c r="AQ21" s="207">
        <f>'PL-Exp (O)'!AQ21*(1+Toeslagen!$Q$8)</f>
        <v>1200.5084931840001</v>
      </c>
      <c r="AR21" s="207">
        <f>'PL-Exp (O)'!AR21*(1+Toeslagen!$Q$8)</f>
        <v>1200.5084931840001</v>
      </c>
      <c r="AS21" s="207">
        <f>'PL-Exp (O)'!AS21*(1+Toeslagen!$Q$8)</f>
        <v>1200.5084931840001</v>
      </c>
      <c r="AT21" s="207">
        <f>'PL-Exp (O)'!AT21*(1+Toeslagen!$Q$8)</f>
        <v>1101.5853488640003</v>
      </c>
      <c r="AU21" s="207">
        <f>'PL-Exp (O)'!AU21*(1+Toeslagen!$Q$8)</f>
        <v>1101.5853488640003</v>
      </c>
      <c r="AV21" s="207">
        <f>'PL-Exp (O)'!AV21*(1+Toeslagen!$Q$8)</f>
        <v>1200.5084931840001</v>
      </c>
      <c r="AW21" s="207">
        <f>'PL-Exp (O)'!AW21*(1+Toeslagen!$Q$8)</f>
        <v>1451.1137921280001</v>
      </c>
      <c r="AX21" s="207">
        <f>'PL-Exp (O)'!AX21*(1+Toeslagen!$Q$8)</f>
        <v>1451.1137921280001</v>
      </c>
      <c r="AY21" s="207">
        <f>'PL-Exp (O)'!AY21*(1+Toeslagen!$Q$8)</f>
        <v>1451.1137921280001</v>
      </c>
      <c r="AZ21" s="207">
        <f>'PL-Exp (O)'!AZ21*(1+Toeslagen!$Q$8)</f>
        <v>1451.1137921280001</v>
      </c>
      <c r="BA21" s="207">
        <f>'PL-Exp (O)'!BA21*(1+Toeslagen!$Q$8)</f>
        <v>1451.1137921280001</v>
      </c>
      <c r="BB21" s="207">
        <f>'PL-Exp (O)'!BB21*(1+Toeslagen!$Q$8)</f>
        <v>1451.1137921280001</v>
      </c>
      <c r="BC21" s="207">
        <f>'PL-Exp (O)'!BC21*(1+Toeslagen!$Q$8)</f>
        <v>1451.1137921280001</v>
      </c>
      <c r="BD21" s="207">
        <f>'PL-Exp (O)'!BD21*(1+Toeslagen!$Q$8)</f>
        <v>1101.5853488640003</v>
      </c>
      <c r="BE21" s="207">
        <f>'PL-Exp (O)'!BE21*(1+Toeslagen!$Q$8)</f>
        <v>1101.5853488640003</v>
      </c>
      <c r="BF21" s="207">
        <f>'PL-Exp (O)'!BF21*(1+Toeslagen!$Q$8)</f>
        <v>1101.5853488640003</v>
      </c>
      <c r="BG21" s="207">
        <f>'PL-Exp (O)'!BG21*(1+Toeslagen!$Q$8)</f>
        <v>1101.5853488640003</v>
      </c>
      <c r="BH21" s="207">
        <f>'PL-Exp (O)'!BH21*(1+Toeslagen!$Q$8)</f>
        <v>1101.5853488640003</v>
      </c>
      <c r="BI21" s="207">
        <f>'PL-Exp (O)'!BI21*(1+Toeslagen!$Q$8)</f>
        <v>982.87757568000006</v>
      </c>
      <c r="BJ21" s="207">
        <f>'PL-Exp (O)'!BJ21*(1+Toeslagen!$Q$8)</f>
        <v>982.87757568000006</v>
      </c>
      <c r="BK21" s="207">
        <f>'PL-Exp (O)'!BK21*(1+Toeslagen!$Q$8)</f>
        <v>1101.5853488640003</v>
      </c>
      <c r="BL21" s="207">
        <f>'PL-Exp (O)'!BL21*(1+Toeslagen!$Q$8)</f>
        <v>1101.5853488640003</v>
      </c>
      <c r="BM21" s="207">
        <f>'PL-Exp (O)'!BM21*(1+Toeslagen!$Q$8)</f>
        <v>982.87757568000006</v>
      </c>
      <c r="BN21" s="207">
        <f>'PL-Exp (O)'!BN21*(1+Toeslagen!$Q$8)</f>
        <v>941.65959888000009</v>
      </c>
      <c r="BO21" s="207">
        <f>'PL-Exp (O)'!BO21*(1+Toeslagen!$Q$8)</f>
        <v>941.65959888000009</v>
      </c>
      <c r="BP21" s="207">
        <f>'PL-Exp (O)'!BP21*(1+Toeslagen!$Q$8)</f>
        <v>941.65959888000009</v>
      </c>
      <c r="BQ21" s="207">
        <f>'PL-Exp (O)'!BQ21*(1+Toeslagen!$Q$8)</f>
        <v>941.65959888000009</v>
      </c>
      <c r="BR21" s="207">
        <f>'PL-Exp (O)'!BR21*(1+Toeslagen!$Q$8)</f>
        <v>941.65959888000009</v>
      </c>
      <c r="BS21" s="207">
        <f>'PL-Exp (O)'!BS21*(1+Toeslagen!$Q$8)</f>
        <v>941.65959888000009</v>
      </c>
      <c r="BT21" s="207">
        <f>'PL-Exp (O)'!BT21*(1+Toeslagen!$Q$8)</f>
        <v>941.65959888000009</v>
      </c>
      <c r="BU21" s="207">
        <f>'PL-Exp (O)'!BU21*(1+Toeslagen!$Q$8)</f>
        <v>982.87757568000006</v>
      </c>
      <c r="BV21" s="207">
        <f>'PL-Exp (O)'!BV21*(1+Toeslagen!$Q$8)</f>
        <v>982.87757568000006</v>
      </c>
      <c r="BW21" s="207">
        <f>'PL-Exp (O)'!BW21*(1+Toeslagen!$Q$8)</f>
        <v>941.65959888000009</v>
      </c>
      <c r="BX21" s="207">
        <f>'PL-Exp (O)'!BX21*(1+Toeslagen!$Q$8)</f>
        <v>879.0082741440001</v>
      </c>
      <c r="BY21" s="207">
        <f>'PL-Exp (O)'!BY21*(1+Toeslagen!$Q$8)</f>
        <v>879.0082741440001</v>
      </c>
      <c r="BZ21" s="207">
        <f>'PL-Exp (O)'!BZ21*(1+Toeslagen!$Q$8)</f>
        <v>941.65959888000009</v>
      </c>
      <c r="CA21" s="207">
        <f>'PL-Exp (O)'!CA21*(1+Toeslagen!$Q$8)</f>
        <v>941.65959888000009</v>
      </c>
      <c r="CB21" s="207">
        <f>'PL-Exp (O)'!CB21*(1+Toeslagen!$Q$8)</f>
        <v>879.0082741440001</v>
      </c>
      <c r="CC21" s="207">
        <f>'PL-Exp (O)'!CC21*(1+Toeslagen!$Q$8)</f>
        <v>879.0082741440001</v>
      </c>
      <c r="CD21" s="207">
        <f>'PL-Exp (O)'!CD21*(1+Toeslagen!$Q$8)</f>
        <v>879.0082741440001</v>
      </c>
      <c r="CE21" s="207">
        <f>'PL-Exp (O)'!CE21*(1+Toeslagen!$Q$8)</f>
        <v>879.0082741440001</v>
      </c>
      <c r="CF21" s="207">
        <f>'PL-Exp (O)'!CF21*(1+Toeslagen!$Q$8)</f>
        <v>879.0082741440001</v>
      </c>
      <c r="CG21" s="207">
        <f>'PL-Exp (O)'!CG21*(1+Toeslagen!$Q$8)</f>
        <v>879.0082741440001</v>
      </c>
      <c r="CH21" s="207">
        <f>'PL-Exp (O)'!CH21*(1+Toeslagen!$Q$8)</f>
        <v>879.0082741440001</v>
      </c>
      <c r="CI21" s="207">
        <f>'PL-Exp (O)'!CI21*(1+Toeslagen!$Q$8)</f>
        <v>879.0082741440001</v>
      </c>
      <c r="CJ21" s="207">
        <f>'PL-Exp (O)'!CJ21*(1+Toeslagen!$Q$8)</f>
        <v>941.65959888000009</v>
      </c>
      <c r="CK21" s="207">
        <f>'PL-Exp (O)'!CK21*(1+Toeslagen!$Q$8)</f>
        <v>879.0082741440001</v>
      </c>
      <c r="CL21" s="207">
        <f>'PL-Exp (O)'!CL21*(1+Toeslagen!$Q$8)</f>
        <v>879.0082741440001</v>
      </c>
      <c r="CM21" s="207">
        <f>'PL-Exp (O)'!CM21*(1+Toeslagen!$Q$8)</f>
        <v>982.87757568000006</v>
      </c>
      <c r="CN21" s="207">
        <f>'PL-Exp (O)'!CN21*(1+Toeslagen!$Q$8)</f>
        <v>1101.5853488640003</v>
      </c>
      <c r="CO21" s="207">
        <f>'PL-Exp (O)'!CO21*(1+Toeslagen!$Q$8)</f>
        <v>982.87757568000006</v>
      </c>
      <c r="CP21" s="207">
        <f>'PL-Exp (O)'!CP21*(1+Toeslagen!$Q$8)</f>
        <v>982.87757568000006</v>
      </c>
      <c r="CQ21" s="207">
        <f>'PL-Exp (O)'!CQ21*(1+Toeslagen!$Q$8)</f>
        <v>0</v>
      </c>
      <c r="CR21" s="207">
        <f>'PL-Exp (O)'!CR21*(1+Toeslagen!$Q$8)</f>
        <v>1200.5084931840001</v>
      </c>
      <c r="CS21" s="207">
        <f>'PL-Exp (O)'!CS21*(1+Toeslagen!$Q$8)</f>
        <v>1200.5084931840001</v>
      </c>
      <c r="CT21" s="207">
        <f>'PL-Exp (O)'!CT21*(1+Toeslagen!$Q$8)</f>
        <v>1200.5084931840001</v>
      </c>
      <c r="CU21" s="207">
        <f>'PL-Exp (O)'!CU21*(1+Toeslagen!$Q$8)</f>
        <v>1200.5084931840001</v>
      </c>
      <c r="CV21" s="207">
        <f>'PL-Exp (O)'!CV21*(1+Toeslagen!$Q$8)</f>
        <v>1200.5084931840001</v>
      </c>
      <c r="CW21" s="207">
        <f>'PL-Exp (O)'!CW21*(1+Toeslagen!$Q$8)</f>
        <v>982.87757568000006</v>
      </c>
      <c r="CX21" s="207">
        <f>'PL-Exp (O)'!CX21*(1+Toeslagen!$Q$8)</f>
        <v>1101.5853488640003</v>
      </c>
      <c r="CY21" s="207">
        <f>'PL-Exp (O)'!CY21*(1+Toeslagen!$Q$8)</f>
        <v>1101.5853488640003</v>
      </c>
      <c r="CZ21" s="207">
        <f>'PL-Exp (O)'!CZ21*(1+Toeslagen!$Q$8)</f>
        <v>982.87757568000006</v>
      </c>
      <c r="DA21" s="207">
        <f>'PL-Exp (O)'!DA21*(1+Toeslagen!$Q$8)</f>
        <v>982.87757568000006</v>
      </c>
      <c r="DB21" s="207">
        <f>'PL-Exp (O)'!DB21*(1+Toeslagen!$Q$8)</f>
        <v>0</v>
      </c>
      <c r="DC21" s="207">
        <f>'PL-Exp (O)'!DC21*(1+Toeslagen!$Q$8)</f>
        <v>982.87757568000006</v>
      </c>
      <c r="DD21" s="207">
        <f>'PL-Exp (O)'!DD21*(1+Toeslagen!$Q$8)</f>
        <v>982.87757568000006</v>
      </c>
      <c r="DE21" s="207">
        <f>'PL-Exp (O)'!DE21*(1+Toeslagen!$Q$8)</f>
        <v>982.87757568000006</v>
      </c>
      <c r="DF21" s="207">
        <f>'PL-Exp (O)'!DF21*(1+Toeslagen!$Q$8)</f>
        <v>982.87757568000006</v>
      </c>
      <c r="DG21" s="207">
        <f>'PL-Exp (O)'!DG21*(1+Toeslagen!$Q$8)</f>
        <v>982.87757568000006</v>
      </c>
      <c r="DH21" s="207">
        <f>'PL-Exp (O)'!DH21*(1+Toeslagen!$Q$8)</f>
        <v>1101.5853488640003</v>
      </c>
      <c r="DI21" s="207">
        <f>'PL-Exp (O)'!DI21*(1+Toeslagen!$Q$8)</f>
        <v>1101.5853488640003</v>
      </c>
      <c r="DJ21" s="207">
        <f>'PL-Exp (O)'!DJ21*(1+Toeslagen!$Q$8)</f>
        <v>982.87757568000006</v>
      </c>
      <c r="DK21" s="207">
        <f>'PL-Exp (O)'!DK21*(1+Toeslagen!$Q$8)</f>
        <v>982.87757568000006</v>
      </c>
    </row>
    <row r="22" spans="1:115">
      <c r="A22" s="184">
        <v>16</v>
      </c>
      <c r="B22" s="184">
        <v>16</v>
      </c>
      <c r="C22" s="1"/>
      <c r="D22" s="1">
        <v>5</v>
      </c>
      <c r="F22" t="s">
        <v>204</v>
      </c>
      <c r="G22" t="s">
        <v>206</v>
      </c>
      <c r="H22" t="s">
        <v>206</v>
      </c>
      <c r="I22" t="s">
        <v>202</v>
      </c>
      <c r="J22" t="s">
        <v>202</v>
      </c>
      <c r="N22" s="211">
        <v>4</v>
      </c>
      <c r="O22" s="212">
        <v>7000</v>
      </c>
      <c r="P22" s="207">
        <f>'PL-Exp (O)'!P22*(1+Toeslagen!$Q$8)</f>
        <v>1191.3757215360001</v>
      </c>
      <c r="Q22" s="207">
        <f>'PL-Exp (O)'!Q22*(1+Toeslagen!$Q$8)</f>
        <v>1191.3757215360001</v>
      </c>
      <c r="R22" s="207">
        <f>'PL-Exp (O)'!R22*(1+Toeslagen!$Q$8)</f>
        <v>1191.3757215360001</v>
      </c>
      <c r="S22" s="207">
        <f>'PL-Exp (O)'!S22*(1+Toeslagen!$Q$8)</f>
        <v>1191.3757215360001</v>
      </c>
      <c r="T22" s="207">
        <f>'PL-Exp (O)'!T22*(1+Toeslagen!$Q$8)</f>
        <v>1191.3757215360001</v>
      </c>
      <c r="U22" s="207">
        <f>'PL-Exp (O)'!U22*(1+Toeslagen!$Q$8)</f>
        <v>1191.3757215360001</v>
      </c>
      <c r="V22" s="207">
        <f>'PL-Exp (O)'!V22*(1+Toeslagen!$Q$8)</f>
        <v>1293.5963040000001</v>
      </c>
      <c r="W22" s="207">
        <f>'PL-Exp (O)'!W22*(1+Toeslagen!$Q$8)</f>
        <v>1293.5963040000001</v>
      </c>
      <c r="X22" s="207">
        <f>'PL-Exp (O)'!X22*(1+Toeslagen!$Q$8)</f>
        <v>1293.5963040000001</v>
      </c>
      <c r="Y22" s="207">
        <f>'PL-Exp (O)'!Y22*(1+Toeslagen!$Q$8)</f>
        <v>1191.3757215360001</v>
      </c>
      <c r="Z22" s="207">
        <f>'PL-Exp (O)'!Z22*(1+Toeslagen!$Q$8)</f>
        <v>1559.0400745920001</v>
      </c>
      <c r="AA22" s="207">
        <f>'PL-Exp (O)'!AA22*(1+Toeslagen!$Q$8)</f>
        <v>1559.0400745920001</v>
      </c>
      <c r="AB22" s="207">
        <f>'PL-Exp (O)'!AB22*(1+Toeslagen!$Q$8)</f>
        <v>1559.0400745920001</v>
      </c>
      <c r="AC22" s="207">
        <f>'PL-Exp (O)'!AC22*(1+Toeslagen!$Q$8)</f>
        <v>1559.0400745920001</v>
      </c>
      <c r="AD22" s="207">
        <f>'PL-Exp (O)'!AD22*(1+Toeslagen!$Q$8)</f>
        <v>1559.0400745920001</v>
      </c>
      <c r="AE22" s="207">
        <f>'PL-Exp (O)'!AE22*(1+Toeslagen!$Q$8)</f>
        <v>1559.0400745920001</v>
      </c>
      <c r="AF22" s="207">
        <f>'PL-Exp (O)'!AF22*(1+Toeslagen!$Q$8)</f>
        <v>1559.0400745920001</v>
      </c>
      <c r="AG22" s="207">
        <f>'PL-Exp (O)'!AG22*(1+Toeslagen!$Q$8)</f>
        <v>1559.0400745920001</v>
      </c>
      <c r="AH22" s="207">
        <f>'PL-Exp (O)'!AH22*(1+Toeslagen!$Q$8)</f>
        <v>1559.0400745920001</v>
      </c>
      <c r="AI22" s="207">
        <f>'PL-Exp (O)'!AI22*(1+Toeslagen!$Q$8)</f>
        <v>1559.0400745920001</v>
      </c>
      <c r="AJ22" s="207">
        <f>'PL-Exp (O)'!AJ22*(1+Toeslagen!$Q$8)</f>
        <v>1559.0400745920001</v>
      </c>
      <c r="AK22" s="207">
        <f>'PL-Exp (O)'!AK22*(1+Toeslagen!$Q$8)</f>
        <v>1559.0400745920001</v>
      </c>
      <c r="AL22" s="207">
        <f>'PL-Exp (O)'!AL22*(1+Toeslagen!$Q$8)</f>
        <v>1559.0400745920001</v>
      </c>
      <c r="AM22" s="207">
        <f>'PL-Exp (O)'!AM22*(1+Toeslagen!$Q$8)</f>
        <v>1559.0400745920001</v>
      </c>
      <c r="AN22" s="207">
        <f>'PL-Exp (O)'!AN22*(1+Toeslagen!$Q$8)</f>
        <v>1559.0400745920001</v>
      </c>
      <c r="AO22" s="207">
        <f>'PL-Exp (O)'!AO22*(1+Toeslagen!$Q$8)</f>
        <v>1293.5963040000001</v>
      </c>
      <c r="AP22" s="207">
        <f>'PL-Exp (O)'!AP22*(1+Toeslagen!$Q$8)</f>
        <v>1293.5963040000001</v>
      </c>
      <c r="AQ22" s="207">
        <f>'PL-Exp (O)'!AQ22*(1+Toeslagen!$Q$8)</f>
        <v>1293.5963040000001</v>
      </c>
      <c r="AR22" s="207">
        <f>'PL-Exp (O)'!AR22*(1+Toeslagen!$Q$8)</f>
        <v>1293.5963040000001</v>
      </c>
      <c r="AS22" s="207">
        <f>'PL-Exp (O)'!AS22*(1+Toeslagen!$Q$8)</f>
        <v>1293.5963040000001</v>
      </c>
      <c r="AT22" s="207">
        <f>'PL-Exp (O)'!AT22*(1+Toeslagen!$Q$8)</f>
        <v>1191.3757215360001</v>
      </c>
      <c r="AU22" s="207">
        <f>'PL-Exp (O)'!AU22*(1+Toeslagen!$Q$8)</f>
        <v>1191.3757215360001</v>
      </c>
      <c r="AV22" s="207">
        <f>'PL-Exp (O)'!AV22*(1+Toeslagen!$Q$8)</f>
        <v>1293.5963040000001</v>
      </c>
      <c r="AW22" s="207">
        <f>'PL-Exp (O)'!AW22*(1+Toeslagen!$Q$8)</f>
        <v>1559.0400745920001</v>
      </c>
      <c r="AX22" s="207">
        <f>'PL-Exp (O)'!AX22*(1+Toeslagen!$Q$8)</f>
        <v>1559.0400745920001</v>
      </c>
      <c r="AY22" s="207">
        <f>'PL-Exp (O)'!AY22*(1+Toeslagen!$Q$8)</f>
        <v>1559.0400745920001</v>
      </c>
      <c r="AZ22" s="207">
        <f>'PL-Exp (O)'!AZ22*(1+Toeslagen!$Q$8)</f>
        <v>1559.0400745920001</v>
      </c>
      <c r="BA22" s="207">
        <f>'PL-Exp (O)'!BA22*(1+Toeslagen!$Q$8)</f>
        <v>1559.0400745920001</v>
      </c>
      <c r="BB22" s="207">
        <f>'PL-Exp (O)'!BB22*(1+Toeslagen!$Q$8)</f>
        <v>1559.0400745920001</v>
      </c>
      <c r="BC22" s="207">
        <f>'PL-Exp (O)'!BC22*(1+Toeslagen!$Q$8)</f>
        <v>1559.0400745920001</v>
      </c>
      <c r="BD22" s="207">
        <f>'PL-Exp (O)'!BD22*(1+Toeslagen!$Q$8)</f>
        <v>1191.3757215360001</v>
      </c>
      <c r="BE22" s="207">
        <f>'PL-Exp (O)'!BE22*(1+Toeslagen!$Q$8)</f>
        <v>1191.3757215360001</v>
      </c>
      <c r="BF22" s="207">
        <f>'PL-Exp (O)'!BF22*(1+Toeslagen!$Q$8)</f>
        <v>1191.3757215360001</v>
      </c>
      <c r="BG22" s="207">
        <f>'PL-Exp (O)'!BG22*(1+Toeslagen!$Q$8)</f>
        <v>1191.3757215360001</v>
      </c>
      <c r="BH22" s="207">
        <f>'PL-Exp (O)'!BH22*(1+Toeslagen!$Q$8)</f>
        <v>1191.3757215360001</v>
      </c>
      <c r="BI22" s="207">
        <f>'PL-Exp (O)'!BI22*(1+Toeslagen!$Q$8)</f>
        <v>1059.4781957760001</v>
      </c>
      <c r="BJ22" s="207">
        <f>'PL-Exp (O)'!BJ22*(1+Toeslagen!$Q$8)</f>
        <v>1059.4781957760001</v>
      </c>
      <c r="BK22" s="207">
        <f>'PL-Exp (O)'!BK22*(1+Toeslagen!$Q$8)</f>
        <v>1191.3757215360001</v>
      </c>
      <c r="BL22" s="207">
        <f>'PL-Exp (O)'!BL22*(1+Toeslagen!$Q$8)</f>
        <v>1191.3757215360001</v>
      </c>
      <c r="BM22" s="207">
        <f>'PL-Exp (O)'!BM22*(1+Toeslagen!$Q$8)</f>
        <v>1059.4781957760001</v>
      </c>
      <c r="BN22" s="207">
        <f>'PL-Exp (O)'!BN22*(1+Toeslagen!$Q$8)</f>
        <v>1014.9627808320001</v>
      </c>
      <c r="BO22" s="207">
        <f>'PL-Exp (O)'!BO22*(1+Toeslagen!$Q$8)</f>
        <v>1014.9627808320001</v>
      </c>
      <c r="BP22" s="207">
        <f>'PL-Exp (O)'!BP22*(1+Toeslagen!$Q$8)</f>
        <v>1014.9627808320001</v>
      </c>
      <c r="BQ22" s="207">
        <f>'PL-Exp (O)'!BQ22*(1+Toeslagen!$Q$8)</f>
        <v>1014.9627808320001</v>
      </c>
      <c r="BR22" s="207">
        <f>'PL-Exp (O)'!BR22*(1+Toeslagen!$Q$8)</f>
        <v>1014.9627808320001</v>
      </c>
      <c r="BS22" s="207">
        <f>'PL-Exp (O)'!BS22*(1+Toeslagen!$Q$8)</f>
        <v>1014.9627808320001</v>
      </c>
      <c r="BT22" s="207">
        <f>'PL-Exp (O)'!BT22*(1+Toeslagen!$Q$8)</f>
        <v>1014.9627808320001</v>
      </c>
      <c r="BU22" s="207">
        <f>'PL-Exp (O)'!BU22*(1+Toeslagen!$Q$8)</f>
        <v>1059.4781957760001</v>
      </c>
      <c r="BV22" s="207">
        <f>'PL-Exp (O)'!BV22*(1+Toeslagen!$Q$8)</f>
        <v>1059.4781957760001</v>
      </c>
      <c r="BW22" s="207">
        <f>'PL-Exp (O)'!BW22*(1+Toeslagen!$Q$8)</f>
        <v>1014.9627808320001</v>
      </c>
      <c r="BX22" s="207">
        <f>'PL-Exp (O)'!BX22*(1+Toeslagen!$Q$8)</f>
        <v>950.66273702400008</v>
      </c>
      <c r="BY22" s="207">
        <f>'PL-Exp (O)'!BY22*(1+Toeslagen!$Q$8)</f>
        <v>950.66273702400008</v>
      </c>
      <c r="BZ22" s="207">
        <f>'PL-Exp (O)'!BZ22*(1+Toeslagen!$Q$8)</f>
        <v>1014.9627808320001</v>
      </c>
      <c r="CA22" s="207">
        <f>'PL-Exp (O)'!CA22*(1+Toeslagen!$Q$8)</f>
        <v>1014.9627808320001</v>
      </c>
      <c r="CB22" s="207">
        <f>'PL-Exp (O)'!CB22*(1+Toeslagen!$Q$8)</f>
        <v>950.66273702400008</v>
      </c>
      <c r="CC22" s="207">
        <f>'PL-Exp (O)'!CC22*(1+Toeslagen!$Q$8)</f>
        <v>950.66273702400008</v>
      </c>
      <c r="CD22" s="207">
        <f>'PL-Exp (O)'!CD22*(1+Toeslagen!$Q$8)</f>
        <v>950.66273702400008</v>
      </c>
      <c r="CE22" s="207">
        <f>'PL-Exp (O)'!CE22*(1+Toeslagen!$Q$8)</f>
        <v>950.66273702400008</v>
      </c>
      <c r="CF22" s="207">
        <f>'PL-Exp (O)'!CF22*(1+Toeslagen!$Q$8)</f>
        <v>950.66273702399997</v>
      </c>
      <c r="CG22" s="207">
        <f>'PL-Exp (O)'!CG22*(1+Toeslagen!$Q$8)</f>
        <v>950.66273702400008</v>
      </c>
      <c r="CH22" s="207">
        <f>'PL-Exp (O)'!CH22*(1+Toeslagen!$Q$8)</f>
        <v>950.66273702400008</v>
      </c>
      <c r="CI22" s="207">
        <f>'PL-Exp (O)'!CI22*(1+Toeslagen!$Q$8)</f>
        <v>950.66273702400008</v>
      </c>
      <c r="CJ22" s="207">
        <f>'PL-Exp (O)'!CJ22*(1+Toeslagen!$Q$8)</f>
        <v>1014.9627808320001</v>
      </c>
      <c r="CK22" s="207">
        <f>'PL-Exp (O)'!CK22*(1+Toeslagen!$Q$8)</f>
        <v>950.66273702400008</v>
      </c>
      <c r="CL22" s="207">
        <f>'PL-Exp (O)'!CL22*(1+Toeslagen!$Q$8)</f>
        <v>950.66273702400008</v>
      </c>
      <c r="CM22" s="207">
        <f>'PL-Exp (O)'!CM22*(1+Toeslagen!$Q$8)</f>
        <v>1059.4781957760001</v>
      </c>
      <c r="CN22" s="207">
        <f>'PL-Exp (O)'!CN22*(1+Toeslagen!$Q$8)</f>
        <v>1191.3757215360001</v>
      </c>
      <c r="CO22" s="207">
        <f>'PL-Exp (O)'!CO22*(1+Toeslagen!$Q$8)</f>
        <v>1059.4781957760001</v>
      </c>
      <c r="CP22" s="207">
        <f>'PL-Exp (O)'!CP22*(1+Toeslagen!$Q$8)</f>
        <v>1059.4781957760001</v>
      </c>
      <c r="CQ22" s="207">
        <f>'PL-Exp (O)'!CQ22*(1+Toeslagen!$Q$8)</f>
        <v>0</v>
      </c>
      <c r="CR22" s="207">
        <f>'PL-Exp (O)'!CR22*(1+Toeslagen!$Q$8)</f>
        <v>1293.5963040000001</v>
      </c>
      <c r="CS22" s="207">
        <f>'PL-Exp (O)'!CS22*(1+Toeslagen!$Q$8)</f>
        <v>1293.5963040000001</v>
      </c>
      <c r="CT22" s="207">
        <f>'PL-Exp (O)'!CT22*(1+Toeslagen!$Q$8)</f>
        <v>1293.5963040000001</v>
      </c>
      <c r="CU22" s="207">
        <f>'PL-Exp (O)'!CU22*(1+Toeslagen!$Q$8)</f>
        <v>1293.5963040000001</v>
      </c>
      <c r="CV22" s="207">
        <f>'PL-Exp (O)'!CV22*(1+Toeslagen!$Q$8)</f>
        <v>1293.5963040000001</v>
      </c>
      <c r="CW22" s="207">
        <f>'PL-Exp (O)'!CW22*(1+Toeslagen!$Q$8)</f>
        <v>1059.4781957760001</v>
      </c>
      <c r="CX22" s="207">
        <f>'PL-Exp (O)'!CX22*(1+Toeslagen!$Q$8)</f>
        <v>1191.3757215360001</v>
      </c>
      <c r="CY22" s="207">
        <f>'PL-Exp (O)'!CY22*(1+Toeslagen!$Q$8)</f>
        <v>1191.3757215360001</v>
      </c>
      <c r="CZ22" s="207">
        <f>'PL-Exp (O)'!CZ22*(1+Toeslagen!$Q$8)</f>
        <v>1059.4781957760001</v>
      </c>
      <c r="DA22" s="207">
        <f>'PL-Exp (O)'!DA22*(1+Toeslagen!$Q$8)</f>
        <v>1059.4781957760001</v>
      </c>
      <c r="DB22" s="207">
        <f>'PL-Exp (O)'!DB22*(1+Toeslagen!$Q$8)</f>
        <v>0</v>
      </c>
      <c r="DC22" s="207">
        <f>'PL-Exp (O)'!DC22*(1+Toeslagen!$Q$8)</f>
        <v>1059.4781957760001</v>
      </c>
      <c r="DD22" s="207">
        <f>'PL-Exp (O)'!DD22*(1+Toeslagen!$Q$8)</f>
        <v>1059.4781957760001</v>
      </c>
      <c r="DE22" s="207">
        <f>'PL-Exp (O)'!DE22*(1+Toeslagen!$Q$8)</f>
        <v>1059.4781957760001</v>
      </c>
      <c r="DF22" s="207">
        <f>'PL-Exp (O)'!DF22*(1+Toeslagen!$Q$8)</f>
        <v>1059.4781957760001</v>
      </c>
      <c r="DG22" s="207">
        <f>'PL-Exp (O)'!DG22*(1+Toeslagen!$Q$8)</f>
        <v>1059.4781957760001</v>
      </c>
      <c r="DH22" s="207">
        <f>'PL-Exp (O)'!DH22*(1+Toeslagen!$Q$8)</f>
        <v>1191.3757215360001</v>
      </c>
      <c r="DI22" s="207">
        <f>'PL-Exp (O)'!DI22*(1+Toeslagen!$Q$8)</f>
        <v>1191.3757215360001</v>
      </c>
      <c r="DJ22" s="207">
        <f>'PL-Exp (O)'!DJ22*(1+Toeslagen!$Q$8)</f>
        <v>1059.4781957760001</v>
      </c>
      <c r="DK22" s="207">
        <f>'PL-Exp (O)'!DK22*(1+Toeslagen!$Q$8)</f>
        <v>1059.4781957760001</v>
      </c>
    </row>
    <row r="23" spans="1:115">
      <c r="A23" s="184">
        <v>17</v>
      </c>
      <c r="B23" s="184">
        <v>17</v>
      </c>
      <c r="C23" s="1"/>
      <c r="D23" s="1">
        <v>5</v>
      </c>
      <c r="F23" t="s">
        <v>204</v>
      </c>
      <c r="G23" t="s">
        <v>206</v>
      </c>
      <c r="H23" t="s">
        <v>206</v>
      </c>
      <c r="I23" t="s">
        <v>202</v>
      </c>
      <c r="J23" t="s">
        <v>202</v>
      </c>
      <c r="N23" s="211">
        <v>4.4000000000000004</v>
      </c>
      <c r="O23" s="212">
        <v>7700</v>
      </c>
      <c r="P23" s="207">
        <f>'PL-Exp (O)'!P23*(1+Toeslagen!$Q$8)</f>
        <v>1279.5173751360001</v>
      </c>
      <c r="Q23" s="207">
        <f>'PL-Exp (O)'!Q23*(1+Toeslagen!$Q$8)</f>
        <v>1279.5173751360001</v>
      </c>
      <c r="R23" s="207">
        <f>'PL-Exp (O)'!R23*(1+Toeslagen!$Q$8)</f>
        <v>1279.5173751360001</v>
      </c>
      <c r="S23" s="207">
        <f>'PL-Exp (O)'!S23*(1+Toeslagen!$Q$8)</f>
        <v>1279.5173751360001</v>
      </c>
      <c r="T23" s="207">
        <f>'PL-Exp (O)'!T23*(1+Toeslagen!$Q$8)</f>
        <v>1279.5173751360001</v>
      </c>
      <c r="U23" s="207">
        <f>'PL-Exp (O)'!U23*(1+Toeslagen!$Q$8)</f>
        <v>1279.5173751360001</v>
      </c>
      <c r="V23" s="207">
        <f>'PL-Exp (O)'!V23*(1+Toeslagen!$Q$8)</f>
        <v>1383.3866766720002</v>
      </c>
      <c r="W23" s="207">
        <f>'PL-Exp (O)'!W23*(1+Toeslagen!$Q$8)</f>
        <v>1383.3866766720002</v>
      </c>
      <c r="X23" s="207">
        <f>'PL-Exp (O)'!X23*(1+Toeslagen!$Q$8)</f>
        <v>1383.3866766720002</v>
      </c>
      <c r="Y23" s="207">
        <f>'PL-Exp (O)'!Y23*(1+Toeslagen!$Q$8)</f>
        <v>1279.5173751360001</v>
      </c>
      <c r="Z23" s="207">
        <f>'PL-Exp (O)'!Z23*(1+Toeslagen!$Q$8)</f>
        <v>1660.3714807680001</v>
      </c>
      <c r="AA23" s="207">
        <f>'PL-Exp (O)'!AA23*(1+Toeslagen!$Q$8)</f>
        <v>1660.3714807680001</v>
      </c>
      <c r="AB23" s="207">
        <f>'PL-Exp (O)'!AB23*(1+Toeslagen!$Q$8)</f>
        <v>1660.3714807680003</v>
      </c>
      <c r="AC23" s="207">
        <f>'PL-Exp (O)'!AC23*(1+Toeslagen!$Q$8)</f>
        <v>1660.3714807680003</v>
      </c>
      <c r="AD23" s="207">
        <f>'PL-Exp (O)'!AD23*(1+Toeslagen!$Q$8)</f>
        <v>1660.3714807680001</v>
      </c>
      <c r="AE23" s="207">
        <f>'PL-Exp (O)'!AE23*(1+Toeslagen!$Q$8)</f>
        <v>1660.3714807680003</v>
      </c>
      <c r="AF23" s="207">
        <f>'PL-Exp (O)'!AF23*(1+Toeslagen!$Q$8)</f>
        <v>1660.3714807680003</v>
      </c>
      <c r="AG23" s="207">
        <f>'PL-Exp (O)'!AG23*(1+Toeslagen!$Q$8)</f>
        <v>1660.3714807680003</v>
      </c>
      <c r="AH23" s="207">
        <f>'PL-Exp (O)'!AH23*(1+Toeslagen!$Q$8)</f>
        <v>1660.3714807680003</v>
      </c>
      <c r="AI23" s="207">
        <f>'PL-Exp (O)'!AI23*(1+Toeslagen!$Q$8)</f>
        <v>1660.3714807680003</v>
      </c>
      <c r="AJ23" s="207">
        <f>'PL-Exp (O)'!AJ23*(1+Toeslagen!$Q$8)</f>
        <v>1660.3714807680003</v>
      </c>
      <c r="AK23" s="207">
        <f>'PL-Exp (O)'!AK23*(1+Toeslagen!$Q$8)</f>
        <v>1660.3714807680003</v>
      </c>
      <c r="AL23" s="207">
        <f>'PL-Exp (O)'!AL23*(1+Toeslagen!$Q$8)</f>
        <v>1660.3714807680003</v>
      </c>
      <c r="AM23" s="207">
        <f>'PL-Exp (O)'!AM23*(1+Toeslagen!$Q$8)</f>
        <v>1660.3714807680003</v>
      </c>
      <c r="AN23" s="207">
        <f>'PL-Exp (O)'!AN23*(1+Toeslagen!$Q$8)</f>
        <v>1660.3714807680003</v>
      </c>
      <c r="AO23" s="207">
        <f>'PL-Exp (O)'!AO23*(1+Toeslagen!$Q$8)</f>
        <v>1383.3866766720002</v>
      </c>
      <c r="AP23" s="207">
        <f>'PL-Exp (O)'!AP23*(1+Toeslagen!$Q$8)</f>
        <v>1383.3866766720002</v>
      </c>
      <c r="AQ23" s="207">
        <f>'PL-Exp (O)'!AQ23*(1+Toeslagen!$Q$8)</f>
        <v>1383.3866766720002</v>
      </c>
      <c r="AR23" s="207">
        <f>'PL-Exp (O)'!AR23*(1+Toeslagen!$Q$8)</f>
        <v>1383.3866766720002</v>
      </c>
      <c r="AS23" s="207">
        <f>'PL-Exp (O)'!AS23*(1+Toeslagen!$Q$8)</f>
        <v>1383.3866766720002</v>
      </c>
      <c r="AT23" s="207">
        <f>'PL-Exp (O)'!AT23*(1+Toeslagen!$Q$8)</f>
        <v>1279.5173751360001</v>
      </c>
      <c r="AU23" s="207">
        <f>'PL-Exp (O)'!AU23*(1+Toeslagen!$Q$8)</f>
        <v>1279.5173751360001</v>
      </c>
      <c r="AV23" s="207">
        <f>'PL-Exp (O)'!AV23*(1+Toeslagen!$Q$8)</f>
        <v>1383.3866766720002</v>
      </c>
      <c r="AW23" s="207">
        <f>'PL-Exp (O)'!AW23*(1+Toeslagen!$Q$8)</f>
        <v>1660.3714807680003</v>
      </c>
      <c r="AX23" s="207">
        <f>'PL-Exp (O)'!AX23*(1+Toeslagen!$Q$8)</f>
        <v>1660.3714807680003</v>
      </c>
      <c r="AY23" s="207">
        <f>'PL-Exp (O)'!AY23*(1+Toeslagen!$Q$8)</f>
        <v>1660.3714807680003</v>
      </c>
      <c r="AZ23" s="207">
        <f>'PL-Exp (O)'!AZ23*(1+Toeslagen!$Q$8)</f>
        <v>1660.3714807680003</v>
      </c>
      <c r="BA23" s="207">
        <f>'PL-Exp (O)'!BA23*(1+Toeslagen!$Q$8)</f>
        <v>1660.3714807680003</v>
      </c>
      <c r="BB23" s="207">
        <f>'PL-Exp (O)'!BB23*(1+Toeslagen!$Q$8)</f>
        <v>1660.3714807680003</v>
      </c>
      <c r="BC23" s="207">
        <f>'PL-Exp (O)'!BC23*(1+Toeslagen!$Q$8)</f>
        <v>1660.3714807680003</v>
      </c>
      <c r="BD23" s="207">
        <f>'PL-Exp (O)'!BD23*(1+Toeslagen!$Q$8)</f>
        <v>1279.5173751360001</v>
      </c>
      <c r="BE23" s="207">
        <f>'PL-Exp (O)'!BE23*(1+Toeslagen!$Q$8)</f>
        <v>1279.5173751360001</v>
      </c>
      <c r="BF23" s="207">
        <f>'PL-Exp (O)'!BF23*(1+Toeslagen!$Q$8)</f>
        <v>1279.5173751360001</v>
      </c>
      <c r="BG23" s="207">
        <f>'PL-Exp (O)'!BG23*(1+Toeslagen!$Q$8)</f>
        <v>1279.5173751360001</v>
      </c>
      <c r="BH23" s="207">
        <f>'PL-Exp (O)'!BH23*(1+Toeslagen!$Q$8)</f>
        <v>1279.5173751360001</v>
      </c>
      <c r="BI23" s="207">
        <f>'PL-Exp (O)'!BI23*(1+Toeslagen!$Q$8)</f>
        <v>1134.4300968000002</v>
      </c>
      <c r="BJ23" s="207">
        <f>'PL-Exp (O)'!BJ23*(1+Toeslagen!$Q$8)</f>
        <v>1134.4300968000002</v>
      </c>
      <c r="BK23" s="207">
        <f>'PL-Exp (O)'!BK23*(1+Toeslagen!$Q$8)</f>
        <v>1279.5173751360001</v>
      </c>
      <c r="BL23" s="207">
        <f>'PL-Exp (O)'!BL23*(1+Toeslagen!$Q$8)</f>
        <v>1279.5173751360001</v>
      </c>
      <c r="BM23" s="207">
        <f>'PL-Exp (O)'!BM23*(1+Toeslagen!$Q$8)</f>
        <v>1134.4300968000002</v>
      </c>
      <c r="BN23" s="207">
        <f>'PL-Exp (O)'!BN23*(1+Toeslagen!$Q$8)</f>
        <v>1088.2659627840003</v>
      </c>
      <c r="BO23" s="207">
        <f>'PL-Exp (O)'!BO23*(1+Toeslagen!$Q$8)</f>
        <v>1088.2659627840003</v>
      </c>
      <c r="BP23" s="207">
        <f>'PL-Exp (O)'!BP23*(1+Toeslagen!$Q$8)</f>
        <v>1088.2659627840003</v>
      </c>
      <c r="BQ23" s="207">
        <f>'PL-Exp (O)'!BQ23*(1+Toeslagen!$Q$8)</f>
        <v>1088.2659627840003</v>
      </c>
      <c r="BR23" s="207">
        <f>'PL-Exp (O)'!BR23*(1+Toeslagen!$Q$8)</f>
        <v>1088.2659627840003</v>
      </c>
      <c r="BS23" s="207">
        <f>'PL-Exp (O)'!BS23*(1+Toeslagen!$Q$8)</f>
        <v>1088.2659627840003</v>
      </c>
      <c r="BT23" s="207">
        <f>'PL-Exp (O)'!BT23*(1+Toeslagen!$Q$8)</f>
        <v>1088.2659627840003</v>
      </c>
      <c r="BU23" s="207">
        <f>'PL-Exp (O)'!BU23*(1+Toeslagen!$Q$8)</f>
        <v>1134.4300968000002</v>
      </c>
      <c r="BV23" s="207">
        <f>'PL-Exp (O)'!BV23*(1+Toeslagen!$Q$8)</f>
        <v>1134.4300968000002</v>
      </c>
      <c r="BW23" s="207">
        <f>'PL-Exp (O)'!BW23*(1+Toeslagen!$Q$8)</f>
        <v>1088.2659627840003</v>
      </c>
      <c r="BX23" s="207">
        <f>'PL-Exp (O)'!BX23*(1+Toeslagen!$Q$8)</f>
        <v>1019.0197617600002</v>
      </c>
      <c r="BY23" s="207">
        <f>'PL-Exp (O)'!BY23*(1+Toeslagen!$Q$8)</f>
        <v>1019.0197617600002</v>
      </c>
      <c r="BZ23" s="207">
        <f>'PL-Exp (O)'!BZ23*(1+Toeslagen!$Q$8)</f>
        <v>1088.2659627840003</v>
      </c>
      <c r="CA23" s="207">
        <f>'PL-Exp (O)'!CA23*(1+Toeslagen!$Q$8)</f>
        <v>1088.2659627840003</v>
      </c>
      <c r="CB23" s="207">
        <f>'PL-Exp (O)'!CB23*(1+Toeslagen!$Q$8)</f>
        <v>1019.0197617600002</v>
      </c>
      <c r="CC23" s="207">
        <f>'PL-Exp (O)'!CC23*(1+Toeslagen!$Q$8)</f>
        <v>1019.0197617600002</v>
      </c>
      <c r="CD23" s="207">
        <f>'PL-Exp (O)'!CD23*(1+Toeslagen!$Q$8)</f>
        <v>1019.0197617600002</v>
      </c>
      <c r="CE23" s="207">
        <f>'PL-Exp (O)'!CE23*(1+Toeslagen!$Q$8)</f>
        <v>1019.0197617600002</v>
      </c>
      <c r="CF23" s="207">
        <f>'PL-Exp (O)'!CF23*(1+Toeslagen!$Q$8)</f>
        <v>1019.0197617600002</v>
      </c>
      <c r="CG23" s="207">
        <f>'PL-Exp (O)'!CG23*(1+Toeslagen!$Q$8)</f>
        <v>1019.0197617600002</v>
      </c>
      <c r="CH23" s="207">
        <f>'PL-Exp (O)'!CH23*(1+Toeslagen!$Q$8)</f>
        <v>1019.0197617600002</v>
      </c>
      <c r="CI23" s="207">
        <f>'PL-Exp (O)'!CI23*(1+Toeslagen!$Q$8)</f>
        <v>1019.0197617600002</v>
      </c>
      <c r="CJ23" s="207">
        <f>'PL-Exp (O)'!CJ23*(1+Toeslagen!$Q$8)</f>
        <v>1088.2659627840003</v>
      </c>
      <c r="CK23" s="207">
        <f>'PL-Exp (O)'!CK23*(1+Toeslagen!$Q$8)</f>
        <v>1019.0197617600002</v>
      </c>
      <c r="CL23" s="207">
        <f>'PL-Exp (O)'!CL23*(1+Toeslagen!$Q$8)</f>
        <v>1019.0197617600002</v>
      </c>
      <c r="CM23" s="207">
        <f>'PL-Exp (O)'!CM23*(1+Toeslagen!$Q$8)</f>
        <v>1134.4300968000002</v>
      </c>
      <c r="CN23" s="207">
        <f>'PL-Exp (O)'!CN23*(1+Toeslagen!$Q$8)</f>
        <v>1279.5173751360001</v>
      </c>
      <c r="CO23" s="207">
        <f>'PL-Exp (O)'!CO23*(1+Toeslagen!$Q$8)</f>
        <v>1134.4300968000002</v>
      </c>
      <c r="CP23" s="207">
        <f>'PL-Exp (O)'!CP23*(1+Toeslagen!$Q$8)</f>
        <v>1134.4300968000002</v>
      </c>
      <c r="CQ23" s="207">
        <f>'PL-Exp (O)'!CQ23*(1+Toeslagen!$Q$8)</f>
        <v>0</v>
      </c>
      <c r="CR23" s="207">
        <f>'PL-Exp (O)'!CR23*(1+Toeslagen!$Q$8)</f>
        <v>1383.3866766720002</v>
      </c>
      <c r="CS23" s="207">
        <f>'PL-Exp (O)'!CS23*(1+Toeslagen!$Q$8)</f>
        <v>1383.3866766720002</v>
      </c>
      <c r="CT23" s="207">
        <f>'PL-Exp (O)'!CT23*(1+Toeslagen!$Q$8)</f>
        <v>1383.3866766720002</v>
      </c>
      <c r="CU23" s="207">
        <f>'PL-Exp (O)'!CU23*(1+Toeslagen!$Q$8)</f>
        <v>1383.3866766720002</v>
      </c>
      <c r="CV23" s="207">
        <f>'PL-Exp (O)'!CV23*(1+Toeslagen!$Q$8)</f>
        <v>1383.3866766720002</v>
      </c>
      <c r="CW23" s="207">
        <f>'PL-Exp (O)'!CW23*(1+Toeslagen!$Q$8)</f>
        <v>1134.4300968000002</v>
      </c>
      <c r="CX23" s="207">
        <f>'PL-Exp (O)'!CX23*(1+Toeslagen!$Q$8)</f>
        <v>1279.5173751360001</v>
      </c>
      <c r="CY23" s="207">
        <f>'PL-Exp (O)'!CY23*(1+Toeslagen!$Q$8)</f>
        <v>1279.5173751360001</v>
      </c>
      <c r="CZ23" s="207">
        <f>'PL-Exp (O)'!CZ23*(1+Toeslagen!$Q$8)</f>
        <v>1134.4300968000002</v>
      </c>
      <c r="DA23" s="207">
        <f>'PL-Exp (O)'!DA23*(1+Toeslagen!$Q$8)</f>
        <v>1134.4300968000002</v>
      </c>
      <c r="DB23" s="207">
        <f>'PL-Exp (O)'!DB23*(1+Toeslagen!$Q$8)</f>
        <v>0</v>
      </c>
      <c r="DC23" s="207">
        <f>'PL-Exp (O)'!DC23*(1+Toeslagen!$Q$8)</f>
        <v>1134.4300968000002</v>
      </c>
      <c r="DD23" s="207">
        <f>'PL-Exp (O)'!DD23*(1+Toeslagen!$Q$8)</f>
        <v>1134.4300968000002</v>
      </c>
      <c r="DE23" s="207">
        <f>'PL-Exp (O)'!DE23*(1+Toeslagen!$Q$8)</f>
        <v>1134.4300968000002</v>
      </c>
      <c r="DF23" s="207">
        <f>'PL-Exp (O)'!DF23*(1+Toeslagen!$Q$8)</f>
        <v>1134.4300968000002</v>
      </c>
      <c r="DG23" s="207">
        <f>'PL-Exp (O)'!DG23*(1+Toeslagen!$Q$8)</f>
        <v>1134.4300968000002</v>
      </c>
      <c r="DH23" s="207">
        <f>'PL-Exp (O)'!DH23*(1+Toeslagen!$Q$8)</f>
        <v>1279.5173751360001</v>
      </c>
      <c r="DI23" s="207">
        <f>'PL-Exp (O)'!DI23*(1+Toeslagen!$Q$8)</f>
        <v>1279.5173751360001</v>
      </c>
      <c r="DJ23" s="207">
        <f>'PL-Exp (O)'!DJ23*(1+Toeslagen!$Q$8)</f>
        <v>1134.4300968000002</v>
      </c>
      <c r="DK23" s="207">
        <f>'PL-Exp (O)'!DK23*(1+Toeslagen!$Q$8)</f>
        <v>1134.4300968000002</v>
      </c>
    </row>
    <row r="24" spans="1:115">
      <c r="A24" s="184">
        <v>18</v>
      </c>
      <c r="B24" s="184">
        <v>18</v>
      </c>
      <c r="C24" s="1"/>
      <c r="D24" s="1">
        <v>5</v>
      </c>
      <c r="F24" t="s">
        <v>204</v>
      </c>
      <c r="G24" t="s">
        <v>206</v>
      </c>
      <c r="H24" t="s">
        <v>206</v>
      </c>
      <c r="I24" t="s">
        <v>202</v>
      </c>
      <c r="J24" t="s">
        <v>202</v>
      </c>
      <c r="N24" s="211">
        <v>4.5</v>
      </c>
      <c r="O24" s="212">
        <v>7875</v>
      </c>
      <c r="P24" s="207">
        <f>'PL-Exp (O)'!P24*(1+Toeslagen!$Q$8)</f>
        <v>1302.599442144</v>
      </c>
      <c r="Q24" s="207">
        <f>'PL-Exp (O)'!Q24*(1+Toeslagen!$Q$8)</f>
        <v>1302.599442144</v>
      </c>
      <c r="R24" s="207">
        <f>'PL-Exp (O)'!R24*(1+Toeslagen!$Q$8)</f>
        <v>1302.599442144</v>
      </c>
      <c r="S24" s="207">
        <f>'PL-Exp (O)'!S24*(1+Toeslagen!$Q$8)</f>
        <v>1302.599442144</v>
      </c>
      <c r="T24" s="207">
        <f>'PL-Exp (O)'!T24*(1+Toeslagen!$Q$8)</f>
        <v>1302.599442144</v>
      </c>
      <c r="U24" s="207">
        <f>'PL-Exp (O)'!U24*(1+Toeslagen!$Q$8)</f>
        <v>1302.599442144</v>
      </c>
      <c r="V24" s="207">
        <f>'PL-Exp (O)'!V24*(1+Toeslagen!$Q$8)</f>
        <v>1408.1174627520002</v>
      </c>
      <c r="W24" s="207">
        <f>'PL-Exp (O)'!W24*(1+Toeslagen!$Q$8)</f>
        <v>1408.1174627520002</v>
      </c>
      <c r="X24" s="207">
        <f>'PL-Exp (O)'!X24*(1+Toeslagen!$Q$8)</f>
        <v>1408.1174627520002</v>
      </c>
      <c r="Y24" s="207">
        <f>'PL-Exp (O)'!Y24*(1+Toeslagen!$Q$8)</f>
        <v>1302.599442144</v>
      </c>
      <c r="Z24" s="207">
        <f>'PL-Exp (O)'!Z24*(1+Toeslagen!$Q$8)</f>
        <v>1688.3997049920004</v>
      </c>
      <c r="AA24" s="207">
        <f>'PL-Exp (O)'!AA24*(1+Toeslagen!$Q$8)</f>
        <v>1688.3997049920004</v>
      </c>
      <c r="AB24" s="207">
        <f>'PL-Exp (O)'!AB24*(1+Toeslagen!$Q$8)</f>
        <v>1688.3997049920004</v>
      </c>
      <c r="AC24" s="207">
        <f>'PL-Exp (O)'!AC24*(1+Toeslagen!$Q$8)</f>
        <v>1688.3997049920004</v>
      </c>
      <c r="AD24" s="207">
        <f>'PL-Exp (O)'!AD24*(1+Toeslagen!$Q$8)</f>
        <v>1688.3997049920004</v>
      </c>
      <c r="AE24" s="207">
        <f>'PL-Exp (O)'!AE24*(1+Toeslagen!$Q$8)</f>
        <v>1688.3997049920004</v>
      </c>
      <c r="AF24" s="207">
        <f>'PL-Exp (O)'!AF24*(1+Toeslagen!$Q$8)</f>
        <v>1688.3997049920004</v>
      </c>
      <c r="AG24" s="207">
        <f>'PL-Exp (O)'!AG24*(1+Toeslagen!$Q$8)</f>
        <v>1688.3997049920004</v>
      </c>
      <c r="AH24" s="207">
        <f>'PL-Exp (O)'!AH24*(1+Toeslagen!$Q$8)</f>
        <v>1688.3997049920004</v>
      </c>
      <c r="AI24" s="207">
        <f>'PL-Exp (O)'!AI24*(1+Toeslagen!$Q$8)</f>
        <v>1688.3997049920004</v>
      </c>
      <c r="AJ24" s="207">
        <f>'PL-Exp (O)'!AJ24*(1+Toeslagen!$Q$8)</f>
        <v>1688.3997049920004</v>
      </c>
      <c r="AK24" s="207">
        <f>'PL-Exp (O)'!AK24*(1+Toeslagen!$Q$8)</f>
        <v>1688.3997049920004</v>
      </c>
      <c r="AL24" s="207">
        <f>'PL-Exp (O)'!AL24*(1+Toeslagen!$Q$8)</f>
        <v>1688.3997049920004</v>
      </c>
      <c r="AM24" s="207">
        <f>'PL-Exp (O)'!AM24*(1+Toeslagen!$Q$8)</f>
        <v>1688.3997049920004</v>
      </c>
      <c r="AN24" s="207">
        <f>'PL-Exp (O)'!AN24*(1+Toeslagen!$Q$8)</f>
        <v>1688.3997049920004</v>
      </c>
      <c r="AO24" s="207">
        <f>'PL-Exp (O)'!AO24*(1+Toeslagen!$Q$8)</f>
        <v>1408.1174627520002</v>
      </c>
      <c r="AP24" s="207">
        <f>'PL-Exp (O)'!AP24*(1+Toeslagen!$Q$8)</f>
        <v>1408.1174627520002</v>
      </c>
      <c r="AQ24" s="207">
        <f>'PL-Exp (O)'!AQ24*(1+Toeslagen!$Q$8)</f>
        <v>1408.1174627520002</v>
      </c>
      <c r="AR24" s="207">
        <f>'PL-Exp (O)'!AR24*(1+Toeslagen!$Q$8)</f>
        <v>1408.1174627520002</v>
      </c>
      <c r="AS24" s="207">
        <f>'PL-Exp (O)'!AS24*(1+Toeslagen!$Q$8)</f>
        <v>1408.1174627520002</v>
      </c>
      <c r="AT24" s="207">
        <f>'PL-Exp (O)'!AT24*(1+Toeslagen!$Q$8)</f>
        <v>1302.599442144</v>
      </c>
      <c r="AU24" s="207">
        <f>'PL-Exp (O)'!AU24*(1+Toeslagen!$Q$8)</f>
        <v>1302.599442144</v>
      </c>
      <c r="AV24" s="207">
        <f>'PL-Exp (O)'!AV24*(1+Toeslagen!$Q$8)</f>
        <v>1408.1174627520002</v>
      </c>
      <c r="AW24" s="207">
        <f>'PL-Exp (O)'!AW24*(1+Toeslagen!$Q$8)</f>
        <v>1688.3997049920004</v>
      </c>
      <c r="AX24" s="207">
        <f>'PL-Exp (O)'!AX24*(1+Toeslagen!$Q$8)</f>
        <v>1688.3997049920004</v>
      </c>
      <c r="AY24" s="207">
        <f>'PL-Exp (O)'!AY24*(1+Toeslagen!$Q$8)</f>
        <v>1688.3997049920004</v>
      </c>
      <c r="AZ24" s="207">
        <f>'PL-Exp (O)'!AZ24*(1+Toeslagen!$Q$8)</f>
        <v>1688.3997049920004</v>
      </c>
      <c r="BA24" s="207">
        <f>'PL-Exp (O)'!BA24*(1+Toeslagen!$Q$8)</f>
        <v>1688.3997049920004</v>
      </c>
      <c r="BB24" s="207">
        <f>'PL-Exp (O)'!BB24*(1+Toeslagen!$Q$8)</f>
        <v>1688.3997049920004</v>
      </c>
      <c r="BC24" s="207">
        <f>'PL-Exp (O)'!BC24*(1+Toeslagen!$Q$8)</f>
        <v>1688.3997049920004</v>
      </c>
      <c r="BD24" s="207">
        <f>'PL-Exp (O)'!BD24*(1+Toeslagen!$Q$8)</f>
        <v>1302.599442144</v>
      </c>
      <c r="BE24" s="207">
        <f>'PL-Exp (O)'!BE24*(1+Toeslagen!$Q$8)</f>
        <v>1302.599442144</v>
      </c>
      <c r="BF24" s="207">
        <f>'PL-Exp (O)'!BF24*(1+Toeslagen!$Q$8)</f>
        <v>1302.599442144</v>
      </c>
      <c r="BG24" s="207">
        <f>'PL-Exp (O)'!BG24*(1+Toeslagen!$Q$8)</f>
        <v>1302.599442144</v>
      </c>
      <c r="BH24" s="207">
        <f>'PL-Exp (O)'!BH24*(1+Toeslagen!$Q$8)</f>
        <v>1302.599442144</v>
      </c>
      <c r="BI24" s="207">
        <f>'PL-Exp (O)'!BI24*(1+Toeslagen!$Q$8)</f>
        <v>1155.863444736</v>
      </c>
      <c r="BJ24" s="207">
        <f>'PL-Exp (O)'!BJ24*(1+Toeslagen!$Q$8)</f>
        <v>1155.863444736</v>
      </c>
      <c r="BK24" s="207">
        <f>'PL-Exp (O)'!BK24*(1+Toeslagen!$Q$8)</f>
        <v>1302.599442144</v>
      </c>
      <c r="BL24" s="207">
        <f>'PL-Exp (O)'!BL24*(1+Toeslagen!$Q$8)</f>
        <v>1302.599442144</v>
      </c>
      <c r="BM24" s="207">
        <f>'PL-Exp (O)'!BM24*(1+Toeslagen!$Q$8)</f>
        <v>1155.863444736</v>
      </c>
      <c r="BN24" s="207">
        <f>'PL-Exp (O)'!BN24*(1+Toeslagen!$Q$8)</f>
        <v>1106.4018725760002</v>
      </c>
      <c r="BO24" s="207">
        <f>'PL-Exp (O)'!BO24*(1+Toeslagen!$Q$8)</f>
        <v>1106.4018725760002</v>
      </c>
      <c r="BP24" s="207">
        <f>'PL-Exp (O)'!BP24*(1+Toeslagen!$Q$8)</f>
        <v>1106.4018725760002</v>
      </c>
      <c r="BQ24" s="207">
        <f>'PL-Exp (O)'!BQ24*(1+Toeslagen!$Q$8)</f>
        <v>1106.4018725760002</v>
      </c>
      <c r="BR24" s="207">
        <f>'PL-Exp (O)'!BR24*(1+Toeslagen!$Q$8)</f>
        <v>1106.4018725760002</v>
      </c>
      <c r="BS24" s="207">
        <f>'PL-Exp (O)'!BS24*(1+Toeslagen!$Q$8)</f>
        <v>1106.4018725760002</v>
      </c>
      <c r="BT24" s="207">
        <f>'PL-Exp (O)'!BT24*(1+Toeslagen!$Q$8)</f>
        <v>1106.4018725760002</v>
      </c>
      <c r="BU24" s="207">
        <f>'PL-Exp (O)'!BU24*(1+Toeslagen!$Q$8)</f>
        <v>1155.863444736</v>
      </c>
      <c r="BV24" s="207">
        <f>'PL-Exp (O)'!BV24*(1+Toeslagen!$Q$8)</f>
        <v>1155.863444736</v>
      </c>
      <c r="BW24" s="207">
        <f>'PL-Exp (O)'!BW24*(1+Toeslagen!$Q$8)</f>
        <v>1106.4018725760002</v>
      </c>
      <c r="BX24" s="207">
        <f>'PL-Exp (O)'!BX24*(1+Toeslagen!$Q$8)</f>
        <v>1038.804390624</v>
      </c>
      <c r="BY24" s="207">
        <f>'PL-Exp (O)'!BY24*(1+Toeslagen!$Q$8)</f>
        <v>1038.804390624</v>
      </c>
      <c r="BZ24" s="207">
        <f>'PL-Exp (O)'!BZ24*(1+Toeslagen!$Q$8)</f>
        <v>1106.4018725760002</v>
      </c>
      <c r="CA24" s="207">
        <f>'PL-Exp (O)'!CA24*(1+Toeslagen!$Q$8)</f>
        <v>1106.4018725760002</v>
      </c>
      <c r="CB24" s="207">
        <f>'PL-Exp (O)'!CB24*(1+Toeslagen!$Q$8)</f>
        <v>1038.804390624</v>
      </c>
      <c r="CC24" s="207">
        <f>'PL-Exp (O)'!CC24*(1+Toeslagen!$Q$8)</f>
        <v>1038.804390624</v>
      </c>
      <c r="CD24" s="207">
        <f>'PL-Exp (O)'!CD24*(1+Toeslagen!$Q$8)</f>
        <v>1038.804390624</v>
      </c>
      <c r="CE24" s="207">
        <f>'PL-Exp (O)'!CE24*(1+Toeslagen!$Q$8)</f>
        <v>1038.804390624</v>
      </c>
      <c r="CF24" s="207">
        <f>'PL-Exp (O)'!CF24*(1+Toeslagen!$Q$8)</f>
        <v>1038.8043906240002</v>
      </c>
      <c r="CG24" s="207">
        <f>'PL-Exp (O)'!CG24*(1+Toeslagen!$Q$8)</f>
        <v>1038.804390624</v>
      </c>
      <c r="CH24" s="207">
        <f>'PL-Exp (O)'!CH24*(1+Toeslagen!$Q$8)</f>
        <v>1038.804390624</v>
      </c>
      <c r="CI24" s="207">
        <f>'PL-Exp (O)'!CI24*(1+Toeslagen!$Q$8)</f>
        <v>1038.804390624</v>
      </c>
      <c r="CJ24" s="207">
        <f>'PL-Exp (O)'!CJ24*(1+Toeslagen!$Q$8)</f>
        <v>1106.4018725760002</v>
      </c>
      <c r="CK24" s="207">
        <f>'PL-Exp (O)'!CK24*(1+Toeslagen!$Q$8)</f>
        <v>1038.804390624</v>
      </c>
      <c r="CL24" s="207">
        <f>'PL-Exp (O)'!CL24*(1+Toeslagen!$Q$8)</f>
        <v>1038.804390624</v>
      </c>
      <c r="CM24" s="207">
        <f>'PL-Exp (O)'!CM24*(1+Toeslagen!$Q$8)</f>
        <v>1155.863444736</v>
      </c>
      <c r="CN24" s="207">
        <f>'PL-Exp (O)'!CN24*(1+Toeslagen!$Q$8)</f>
        <v>1302.599442144</v>
      </c>
      <c r="CO24" s="207">
        <f>'PL-Exp (O)'!CO24*(1+Toeslagen!$Q$8)</f>
        <v>1155.863444736</v>
      </c>
      <c r="CP24" s="207">
        <f>'PL-Exp (O)'!CP24*(1+Toeslagen!$Q$8)</f>
        <v>1155.863444736</v>
      </c>
      <c r="CQ24" s="207">
        <f>'PL-Exp (O)'!CQ24*(1+Toeslagen!$Q$8)</f>
        <v>0</v>
      </c>
      <c r="CR24" s="207">
        <f>'PL-Exp (O)'!CR24*(1+Toeslagen!$Q$8)</f>
        <v>1408.1174627520002</v>
      </c>
      <c r="CS24" s="207">
        <f>'PL-Exp (O)'!CS24*(1+Toeslagen!$Q$8)</f>
        <v>1408.1174627520002</v>
      </c>
      <c r="CT24" s="207">
        <f>'PL-Exp (O)'!CT24*(1+Toeslagen!$Q$8)</f>
        <v>1408.1174627520002</v>
      </c>
      <c r="CU24" s="207">
        <f>'PL-Exp (O)'!CU24*(1+Toeslagen!$Q$8)</f>
        <v>1408.1174627520002</v>
      </c>
      <c r="CV24" s="207">
        <f>'PL-Exp (O)'!CV24*(1+Toeslagen!$Q$8)</f>
        <v>1408.1174627520002</v>
      </c>
      <c r="CW24" s="207">
        <f>'PL-Exp (O)'!CW24*(1+Toeslagen!$Q$8)</f>
        <v>1155.863444736</v>
      </c>
      <c r="CX24" s="207">
        <f>'PL-Exp (O)'!CX24*(1+Toeslagen!$Q$8)</f>
        <v>1302.599442144</v>
      </c>
      <c r="CY24" s="207">
        <f>'PL-Exp (O)'!CY24*(1+Toeslagen!$Q$8)</f>
        <v>1302.599442144</v>
      </c>
      <c r="CZ24" s="207">
        <f>'PL-Exp (O)'!CZ24*(1+Toeslagen!$Q$8)</f>
        <v>1155.863444736</v>
      </c>
      <c r="DA24" s="207">
        <f>'PL-Exp (O)'!DA24*(1+Toeslagen!$Q$8)</f>
        <v>1155.863444736</v>
      </c>
      <c r="DB24" s="207">
        <f>'PL-Exp (O)'!DB24*(1+Toeslagen!$Q$8)</f>
        <v>0</v>
      </c>
      <c r="DC24" s="207">
        <f>'PL-Exp (O)'!DC24*(1+Toeslagen!$Q$8)</f>
        <v>1155.863444736</v>
      </c>
      <c r="DD24" s="207">
        <f>'PL-Exp (O)'!DD24*(1+Toeslagen!$Q$8)</f>
        <v>1155.863444736</v>
      </c>
      <c r="DE24" s="207">
        <f>'PL-Exp (O)'!DE24*(1+Toeslagen!$Q$8)</f>
        <v>1155.863444736</v>
      </c>
      <c r="DF24" s="207">
        <f>'PL-Exp (O)'!DF24*(1+Toeslagen!$Q$8)</f>
        <v>1155.863444736</v>
      </c>
      <c r="DG24" s="207">
        <f>'PL-Exp (O)'!DG24*(1+Toeslagen!$Q$8)</f>
        <v>1155.863444736</v>
      </c>
      <c r="DH24" s="207">
        <f>'PL-Exp (O)'!DH24*(1+Toeslagen!$Q$8)</f>
        <v>1302.599442144</v>
      </c>
      <c r="DI24" s="207">
        <f>'PL-Exp (O)'!DI24*(1+Toeslagen!$Q$8)</f>
        <v>1302.599442144</v>
      </c>
      <c r="DJ24" s="207">
        <f>'PL-Exp (O)'!DJ24*(1+Toeslagen!$Q$8)</f>
        <v>1155.863444736</v>
      </c>
      <c r="DK24" s="207">
        <f>'PL-Exp (O)'!DK24*(1+Toeslagen!$Q$8)</f>
        <v>1155.863444736</v>
      </c>
    </row>
    <row r="25" spans="1:115">
      <c r="A25" s="184">
        <v>19</v>
      </c>
      <c r="B25" s="184">
        <v>19</v>
      </c>
      <c r="C25" s="1"/>
      <c r="D25" s="1">
        <v>5</v>
      </c>
      <c r="F25" t="s">
        <v>204</v>
      </c>
      <c r="G25" t="s">
        <v>206</v>
      </c>
      <c r="H25" t="s">
        <v>206</v>
      </c>
      <c r="I25" t="s">
        <v>202</v>
      </c>
      <c r="J25" t="s">
        <v>202</v>
      </c>
      <c r="N25" s="211">
        <v>4.8</v>
      </c>
      <c r="O25" s="212">
        <v>8400</v>
      </c>
      <c r="P25" s="207">
        <f>'PL-Exp (O)'!P25*(1+Toeslagen!$Q$8)</f>
        <v>1364.3615905920001</v>
      </c>
      <c r="Q25" s="207">
        <f>'PL-Exp (O)'!Q25*(1+Toeslagen!$Q$8)</f>
        <v>1364.3615905920001</v>
      </c>
      <c r="R25" s="207">
        <f>'PL-Exp (O)'!R25*(1+Toeslagen!$Q$8)</f>
        <v>1364.3615905920001</v>
      </c>
      <c r="S25" s="207">
        <f>'PL-Exp (O)'!S25*(1+Toeslagen!$Q$8)</f>
        <v>1364.3615905920001</v>
      </c>
      <c r="T25" s="207">
        <f>'PL-Exp (O)'!T25*(1+Toeslagen!$Q$8)</f>
        <v>1364.3615905920001</v>
      </c>
      <c r="U25" s="207">
        <f>'PL-Exp (O)'!U25*(1+Toeslagen!$Q$8)</f>
        <v>1364.3615905920001</v>
      </c>
      <c r="V25" s="207">
        <f>'PL-Exp (O)'!V25*(1+Toeslagen!$Q$8)</f>
        <v>1473.1770493440001</v>
      </c>
      <c r="W25" s="207">
        <f>'PL-Exp (O)'!W25*(1+Toeslagen!$Q$8)</f>
        <v>1473.1770493440001</v>
      </c>
      <c r="X25" s="207">
        <f>'PL-Exp (O)'!X25*(1+Toeslagen!$Q$8)</f>
        <v>1473.1770493440001</v>
      </c>
      <c r="Y25" s="207">
        <f>'PL-Exp (O)'!Y25*(1+Toeslagen!$Q$8)</f>
        <v>1364.3615905920001</v>
      </c>
      <c r="Z25" s="207">
        <f>'PL-Exp (O)'!Z25*(1+Toeslagen!$Q$8)</f>
        <v>1761.7028869440001</v>
      </c>
      <c r="AA25" s="207">
        <f>'PL-Exp (O)'!AA25*(1+Toeslagen!$Q$8)</f>
        <v>1761.7028869440001</v>
      </c>
      <c r="AB25" s="207">
        <f>'PL-Exp (O)'!AB25*(1+Toeslagen!$Q$8)</f>
        <v>1761.7028869440001</v>
      </c>
      <c r="AC25" s="207">
        <f>'PL-Exp (O)'!AC25*(1+Toeslagen!$Q$8)</f>
        <v>1761.7028869440001</v>
      </c>
      <c r="AD25" s="207">
        <f>'PL-Exp (O)'!AD25*(1+Toeslagen!$Q$8)</f>
        <v>1761.7028869440001</v>
      </c>
      <c r="AE25" s="207">
        <f>'PL-Exp (O)'!AE25*(1+Toeslagen!$Q$8)</f>
        <v>1761.7028869440001</v>
      </c>
      <c r="AF25" s="207">
        <f>'PL-Exp (O)'!AF25*(1+Toeslagen!$Q$8)</f>
        <v>1761.7028869440001</v>
      </c>
      <c r="AG25" s="207">
        <f>'PL-Exp (O)'!AG25*(1+Toeslagen!$Q$8)</f>
        <v>1761.7028869440001</v>
      </c>
      <c r="AH25" s="207">
        <f>'PL-Exp (O)'!AH25*(1+Toeslagen!$Q$8)</f>
        <v>1761.7028869440001</v>
      </c>
      <c r="AI25" s="207">
        <f>'PL-Exp (O)'!AI25*(1+Toeslagen!$Q$8)</f>
        <v>1761.7028869440001</v>
      </c>
      <c r="AJ25" s="207">
        <f>'PL-Exp (O)'!AJ25*(1+Toeslagen!$Q$8)</f>
        <v>1761.7028869440001</v>
      </c>
      <c r="AK25" s="207">
        <f>'PL-Exp (O)'!AK25*(1+Toeslagen!$Q$8)</f>
        <v>1761.7028869440001</v>
      </c>
      <c r="AL25" s="207">
        <f>'PL-Exp (O)'!AL25*(1+Toeslagen!$Q$8)</f>
        <v>1761.7028869440001</v>
      </c>
      <c r="AM25" s="207">
        <f>'PL-Exp (O)'!AM25*(1+Toeslagen!$Q$8)</f>
        <v>1761.7028869440001</v>
      </c>
      <c r="AN25" s="207">
        <f>'PL-Exp (O)'!AN25*(1+Toeslagen!$Q$8)</f>
        <v>1761.7028869440001</v>
      </c>
      <c r="AO25" s="207">
        <f>'PL-Exp (O)'!AO25*(1+Toeslagen!$Q$8)</f>
        <v>1473.1770493440001</v>
      </c>
      <c r="AP25" s="207">
        <f>'PL-Exp (O)'!AP25*(1+Toeslagen!$Q$8)</f>
        <v>1473.1770493440001</v>
      </c>
      <c r="AQ25" s="207">
        <f>'PL-Exp (O)'!AQ25*(1+Toeslagen!$Q$8)</f>
        <v>1473.1770493440001</v>
      </c>
      <c r="AR25" s="207">
        <f>'PL-Exp (O)'!AR25*(1+Toeslagen!$Q$8)</f>
        <v>1473.1770493440001</v>
      </c>
      <c r="AS25" s="207">
        <f>'PL-Exp (O)'!AS25*(1+Toeslagen!$Q$8)</f>
        <v>1473.1770493440001</v>
      </c>
      <c r="AT25" s="207">
        <f>'PL-Exp (O)'!AT25*(1+Toeslagen!$Q$8)</f>
        <v>1364.3615905920001</v>
      </c>
      <c r="AU25" s="207">
        <f>'PL-Exp (O)'!AU25*(1+Toeslagen!$Q$8)</f>
        <v>1364.3615905920001</v>
      </c>
      <c r="AV25" s="207">
        <f>'PL-Exp (O)'!AV25*(1+Toeslagen!$Q$8)</f>
        <v>1473.1770493440001</v>
      </c>
      <c r="AW25" s="207">
        <f>'PL-Exp (O)'!AW25*(1+Toeslagen!$Q$8)</f>
        <v>1761.7028869440001</v>
      </c>
      <c r="AX25" s="207">
        <f>'PL-Exp (O)'!AX25*(1+Toeslagen!$Q$8)</f>
        <v>1761.7028869440001</v>
      </c>
      <c r="AY25" s="207">
        <f>'PL-Exp (O)'!AY25*(1+Toeslagen!$Q$8)</f>
        <v>1761.7028869440001</v>
      </c>
      <c r="AZ25" s="207">
        <f>'PL-Exp (O)'!AZ25*(1+Toeslagen!$Q$8)</f>
        <v>1761.7028869440001</v>
      </c>
      <c r="BA25" s="207">
        <f>'PL-Exp (O)'!BA25*(1+Toeslagen!$Q$8)</f>
        <v>1761.7028869440001</v>
      </c>
      <c r="BB25" s="207">
        <f>'PL-Exp (O)'!BB25*(1+Toeslagen!$Q$8)</f>
        <v>1761.7028869440001</v>
      </c>
      <c r="BC25" s="207">
        <f>'PL-Exp (O)'!BC25*(1+Toeslagen!$Q$8)</f>
        <v>1761.7028869440001</v>
      </c>
      <c r="BD25" s="207">
        <f>'PL-Exp (O)'!BD25*(1+Toeslagen!$Q$8)</f>
        <v>1364.3615905920001</v>
      </c>
      <c r="BE25" s="207">
        <f>'PL-Exp (O)'!BE25*(1+Toeslagen!$Q$8)</f>
        <v>1364.3615905920001</v>
      </c>
      <c r="BF25" s="207">
        <f>'PL-Exp (O)'!BF25*(1+Toeslagen!$Q$8)</f>
        <v>1364.3615905920001</v>
      </c>
      <c r="BG25" s="207">
        <f>'PL-Exp (O)'!BG25*(1+Toeslagen!$Q$8)</f>
        <v>1364.3615905920001</v>
      </c>
      <c r="BH25" s="207">
        <f>'PL-Exp (O)'!BH25*(1+Toeslagen!$Q$8)</f>
        <v>1364.3615905920001</v>
      </c>
      <c r="BI25" s="207">
        <f>'PL-Exp (O)'!BI25*(1+Toeslagen!$Q$8)</f>
        <v>1209.3819978240001</v>
      </c>
      <c r="BJ25" s="207">
        <f>'PL-Exp (O)'!BJ25*(1+Toeslagen!$Q$8)</f>
        <v>1209.3819978240001</v>
      </c>
      <c r="BK25" s="207">
        <f>'PL-Exp (O)'!BK25*(1+Toeslagen!$Q$8)</f>
        <v>1364.3615905920001</v>
      </c>
      <c r="BL25" s="207">
        <f>'PL-Exp (O)'!BL25*(1+Toeslagen!$Q$8)</f>
        <v>1364.3615905920001</v>
      </c>
      <c r="BM25" s="207">
        <f>'PL-Exp (O)'!BM25*(1+Toeslagen!$Q$8)</f>
        <v>1209.3819978240001</v>
      </c>
      <c r="BN25" s="207">
        <f>'PL-Exp (O)'!BN25*(1+Toeslagen!$Q$8)</f>
        <v>1159.920425664</v>
      </c>
      <c r="BO25" s="207">
        <f>'PL-Exp (O)'!BO25*(1+Toeslagen!$Q$8)</f>
        <v>1159.920425664</v>
      </c>
      <c r="BP25" s="207">
        <f>'PL-Exp (O)'!BP25*(1+Toeslagen!$Q$8)</f>
        <v>1159.920425664</v>
      </c>
      <c r="BQ25" s="207">
        <f>'PL-Exp (O)'!BQ25*(1+Toeslagen!$Q$8)</f>
        <v>1159.920425664</v>
      </c>
      <c r="BR25" s="207">
        <f>'PL-Exp (O)'!BR25*(1+Toeslagen!$Q$8)</f>
        <v>1159.920425664</v>
      </c>
      <c r="BS25" s="207">
        <f>'PL-Exp (O)'!BS25*(1+Toeslagen!$Q$8)</f>
        <v>1159.920425664</v>
      </c>
      <c r="BT25" s="207">
        <f>'PL-Exp (O)'!BT25*(1+Toeslagen!$Q$8)</f>
        <v>1159.920425664</v>
      </c>
      <c r="BU25" s="207">
        <f>'PL-Exp (O)'!BU25*(1+Toeslagen!$Q$8)</f>
        <v>1209.3819978240001</v>
      </c>
      <c r="BV25" s="207">
        <f>'PL-Exp (O)'!BV25*(1+Toeslagen!$Q$8)</f>
        <v>1209.3819978240001</v>
      </c>
      <c r="BW25" s="207">
        <f>'PL-Exp (O)'!BW25*(1+Toeslagen!$Q$8)</f>
        <v>1159.920425664</v>
      </c>
      <c r="BX25" s="207">
        <f>'PL-Exp (O)'!BX25*(1+Toeslagen!$Q$8)</f>
        <v>1087.376786496</v>
      </c>
      <c r="BY25" s="207">
        <f>'PL-Exp (O)'!BY25*(1+Toeslagen!$Q$8)</f>
        <v>1087.376786496</v>
      </c>
      <c r="BZ25" s="207">
        <f>'PL-Exp (O)'!BZ25*(1+Toeslagen!$Q$8)</f>
        <v>1159.920425664</v>
      </c>
      <c r="CA25" s="207">
        <f>'PL-Exp (O)'!CA25*(1+Toeslagen!$Q$8)</f>
        <v>1159.920425664</v>
      </c>
      <c r="CB25" s="207">
        <f>'PL-Exp (O)'!CB25*(1+Toeslagen!$Q$8)</f>
        <v>1087.376786496</v>
      </c>
      <c r="CC25" s="207">
        <f>'PL-Exp (O)'!CC25*(1+Toeslagen!$Q$8)</f>
        <v>1087.376786496</v>
      </c>
      <c r="CD25" s="207">
        <f>'PL-Exp (O)'!CD25*(1+Toeslagen!$Q$8)</f>
        <v>1087.376786496</v>
      </c>
      <c r="CE25" s="207">
        <f>'PL-Exp (O)'!CE25*(1+Toeslagen!$Q$8)</f>
        <v>1087.376786496</v>
      </c>
      <c r="CF25" s="207">
        <f>'PL-Exp (O)'!CF25*(1+Toeslagen!$Q$8)</f>
        <v>1087.376786496</v>
      </c>
      <c r="CG25" s="207">
        <f>'PL-Exp (O)'!CG25*(1+Toeslagen!$Q$8)</f>
        <v>1087.376786496</v>
      </c>
      <c r="CH25" s="207">
        <f>'PL-Exp (O)'!CH25*(1+Toeslagen!$Q$8)</f>
        <v>1087.376786496</v>
      </c>
      <c r="CI25" s="207">
        <f>'PL-Exp (O)'!CI25*(1+Toeslagen!$Q$8)</f>
        <v>1087.376786496</v>
      </c>
      <c r="CJ25" s="207">
        <f>'PL-Exp (O)'!CJ25*(1+Toeslagen!$Q$8)</f>
        <v>1159.920425664</v>
      </c>
      <c r="CK25" s="207">
        <f>'PL-Exp (O)'!CK25*(1+Toeslagen!$Q$8)</f>
        <v>1087.376786496</v>
      </c>
      <c r="CL25" s="207">
        <f>'PL-Exp (O)'!CL25*(1+Toeslagen!$Q$8)</f>
        <v>1087.376786496</v>
      </c>
      <c r="CM25" s="207">
        <f>'PL-Exp (O)'!CM25*(1+Toeslagen!$Q$8)</f>
        <v>1209.3819978240001</v>
      </c>
      <c r="CN25" s="207">
        <f>'PL-Exp (O)'!CN25*(1+Toeslagen!$Q$8)</f>
        <v>1364.3615905920001</v>
      </c>
      <c r="CO25" s="207">
        <f>'PL-Exp (O)'!CO25*(1+Toeslagen!$Q$8)</f>
        <v>1209.3819978240001</v>
      </c>
      <c r="CP25" s="207">
        <f>'PL-Exp (O)'!CP25*(1+Toeslagen!$Q$8)</f>
        <v>1209.3819978240001</v>
      </c>
      <c r="CQ25" s="207">
        <f>'PL-Exp (O)'!CQ25*(1+Toeslagen!$Q$8)</f>
        <v>0</v>
      </c>
      <c r="CR25" s="207">
        <f>'PL-Exp (O)'!CR25*(1+Toeslagen!$Q$8)</f>
        <v>1473.1770493440001</v>
      </c>
      <c r="CS25" s="207">
        <f>'PL-Exp (O)'!CS25*(1+Toeslagen!$Q$8)</f>
        <v>1473.1770493440001</v>
      </c>
      <c r="CT25" s="207">
        <f>'PL-Exp (O)'!CT25*(1+Toeslagen!$Q$8)</f>
        <v>1473.1770493440001</v>
      </c>
      <c r="CU25" s="207">
        <f>'PL-Exp (O)'!CU25*(1+Toeslagen!$Q$8)</f>
        <v>1473.1770493440001</v>
      </c>
      <c r="CV25" s="207">
        <f>'PL-Exp (O)'!CV25*(1+Toeslagen!$Q$8)</f>
        <v>1473.1770493440001</v>
      </c>
      <c r="CW25" s="207">
        <f>'PL-Exp (O)'!CW25*(1+Toeslagen!$Q$8)</f>
        <v>1209.3819978240001</v>
      </c>
      <c r="CX25" s="207">
        <f>'PL-Exp (O)'!CX25*(1+Toeslagen!$Q$8)</f>
        <v>1364.3615905920001</v>
      </c>
      <c r="CY25" s="207">
        <f>'PL-Exp (O)'!CY25*(1+Toeslagen!$Q$8)</f>
        <v>1364.3615905920001</v>
      </c>
      <c r="CZ25" s="207">
        <f>'PL-Exp (O)'!CZ25*(1+Toeslagen!$Q$8)</f>
        <v>1209.3819978240001</v>
      </c>
      <c r="DA25" s="207">
        <f>'PL-Exp (O)'!DA25*(1+Toeslagen!$Q$8)</f>
        <v>1209.3819978240001</v>
      </c>
      <c r="DB25" s="207">
        <f>'PL-Exp (O)'!DB25*(1+Toeslagen!$Q$8)</f>
        <v>0</v>
      </c>
      <c r="DC25" s="207">
        <f>'PL-Exp (O)'!DC25*(1+Toeslagen!$Q$8)</f>
        <v>1209.3819978240001</v>
      </c>
      <c r="DD25" s="207">
        <f>'PL-Exp (O)'!DD25*(1+Toeslagen!$Q$8)</f>
        <v>1209.3819978240001</v>
      </c>
      <c r="DE25" s="207">
        <f>'PL-Exp (O)'!DE25*(1+Toeslagen!$Q$8)</f>
        <v>1209.3819978240001</v>
      </c>
      <c r="DF25" s="207">
        <f>'PL-Exp (O)'!DF25*(1+Toeslagen!$Q$8)</f>
        <v>1209.3819978240001</v>
      </c>
      <c r="DG25" s="207">
        <f>'PL-Exp (O)'!DG25*(1+Toeslagen!$Q$8)</f>
        <v>1209.3819978240001</v>
      </c>
      <c r="DH25" s="207">
        <f>'PL-Exp (O)'!DH25*(1+Toeslagen!$Q$8)</f>
        <v>1364.3615905920001</v>
      </c>
      <c r="DI25" s="207">
        <f>'PL-Exp (O)'!DI25*(1+Toeslagen!$Q$8)</f>
        <v>1364.3615905920001</v>
      </c>
      <c r="DJ25" s="207">
        <f>'PL-Exp (O)'!DJ25*(1+Toeslagen!$Q$8)</f>
        <v>1209.3819978240001</v>
      </c>
      <c r="DK25" s="207">
        <f>'PL-Exp (O)'!DK25*(1+Toeslagen!$Q$8)</f>
        <v>1209.3819978240001</v>
      </c>
    </row>
    <row r="26" spans="1:115">
      <c r="A26" s="184">
        <v>20</v>
      </c>
      <c r="B26" s="184">
        <v>20</v>
      </c>
      <c r="C26" s="1"/>
      <c r="D26" s="1">
        <v>5</v>
      </c>
      <c r="F26" t="s">
        <v>204</v>
      </c>
      <c r="G26" t="s">
        <v>206</v>
      </c>
      <c r="H26" t="s">
        <v>206</v>
      </c>
      <c r="I26" t="s">
        <v>202</v>
      </c>
      <c r="J26" t="s">
        <v>202</v>
      </c>
      <c r="N26" s="211">
        <v>5</v>
      </c>
      <c r="O26" s="212">
        <v>8750</v>
      </c>
      <c r="P26" s="207">
        <f>'PL-Exp (O)'!P26*(1+Toeslagen!$Q$8)</f>
        <v>1407.2282864640001</v>
      </c>
      <c r="Q26" s="207">
        <f>'PL-Exp (O)'!Q26*(1+Toeslagen!$Q$8)</f>
        <v>1407.2282864640001</v>
      </c>
      <c r="R26" s="207">
        <f>'PL-Exp (O)'!R26*(1+Toeslagen!$Q$8)</f>
        <v>1407.2282864640001</v>
      </c>
      <c r="S26" s="207">
        <f>'PL-Exp (O)'!S26*(1+Toeslagen!$Q$8)</f>
        <v>1407.2282864640001</v>
      </c>
      <c r="T26" s="207">
        <f>'PL-Exp (O)'!T26*(1+Toeslagen!$Q$8)</f>
        <v>1407.2282864640001</v>
      </c>
      <c r="U26" s="207">
        <f>'PL-Exp (O)'!U26*(1+Toeslagen!$Q$8)</f>
        <v>1407.2282864640001</v>
      </c>
      <c r="V26" s="207">
        <f>'PL-Exp (O)'!V26*(1+Toeslagen!$Q$8)</f>
        <v>1519.3411833600005</v>
      </c>
      <c r="W26" s="207">
        <f>'PL-Exp (O)'!W26*(1+Toeslagen!$Q$8)</f>
        <v>1519.3411833600005</v>
      </c>
      <c r="X26" s="207">
        <f>'PL-Exp (O)'!X26*(1+Toeslagen!$Q$8)</f>
        <v>1519.3411833600005</v>
      </c>
      <c r="Y26" s="207">
        <f>'PL-Exp (O)'!Y26*(1+Toeslagen!$Q$8)</f>
        <v>1407.2282864640001</v>
      </c>
      <c r="Z26" s="207">
        <f>'PL-Exp (O)'!Z26*(1+Toeslagen!$Q$8)</f>
        <v>1814.4618972480002</v>
      </c>
      <c r="AA26" s="207">
        <f>'PL-Exp (O)'!AA26*(1+Toeslagen!$Q$8)</f>
        <v>1814.4618972480002</v>
      </c>
      <c r="AB26" s="207">
        <f>'PL-Exp (O)'!AB26*(1+Toeslagen!$Q$8)</f>
        <v>1814.4618972480002</v>
      </c>
      <c r="AC26" s="207">
        <f>'PL-Exp (O)'!AC26*(1+Toeslagen!$Q$8)</f>
        <v>1814.4618972480002</v>
      </c>
      <c r="AD26" s="207">
        <f>'PL-Exp (O)'!AD26*(1+Toeslagen!$Q$8)</f>
        <v>1814.4618972480002</v>
      </c>
      <c r="AE26" s="207">
        <f>'PL-Exp (O)'!AE26*(1+Toeslagen!$Q$8)</f>
        <v>1814.4618972480002</v>
      </c>
      <c r="AF26" s="207">
        <f>'PL-Exp (O)'!AF26*(1+Toeslagen!$Q$8)</f>
        <v>1814.4618972480002</v>
      </c>
      <c r="AG26" s="207">
        <f>'PL-Exp (O)'!AG26*(1+Toeslagen!$Q$8)</f>
        <v>1814.4618972480002</v>
      </c>
      <c r="AH26" s="207">
        <f>'PL-Exp (O)'!AH26*(1+Toeslagen!$Q$8)</f>
        <v>1814.4618972480002</v>
      </c>
      <c r="AI26" s="207">
        <f>'PL-Exp (O)'!AI26*(1+Toeslagen!$Q$8)</f>
        <v>1814.4618972480002</v>
      </c>
      <c r="AJ26" s="207">
        <f>'PL-Exp (O)'!AJ26*(1+Toeslagen!$Q$8)</f>
        <v>1814.4618972480002</v>
      </c>
      <c r="AK26" s="207">
        <f>'PL-Exp (O)'!AK26*(1+Toeslagen!$Q$8)</f>
        <v>1814.4618972480002</v>
      </c>
      <c r="AL26" s="207">
        <f>'PL-Exp (O)'!AL26*(1+Toeslagen!$Q$8)</f>
        <v>1814.4618972480002</v>
      </c>
      <c r="AM26" s="207">
        <f>'PL-Exp (O)'!AM26*(1+Toeslagen!$Q$8)</f>
        <v>1814.4618972480002</v>
      </c>
      <c r="AN26" s="207">
        <f>'PL-Exp (O)'!AN26*(1+Toeslagen!$Q$8)</f>
        <v>1814.4618972480002</v>
      </c>
      <c r="AO26" s="207">
        <f>'PL-Exp (O)'!AO26*(1+Toeslagen!$Q$8)</f>
        <v>1519.3411833600005</v>
      </c>
      <c r="AP26" s="207">
        <f>'PL-Exp (O)'!AP26*(1+Toeslagen!$Q$8)</f>
        <v>1519.3411833600005</v>
      </c>
      <c r="AQ26" s="207">
        <f>'PL-Exp (O)'!AQ26*(1+Toeslagen!$Q$8)</f>
        <v>1519.3411833600005</v>
      </c>
      <c r="AR26" s="207">
        <f>'PL-Exp (O)'!AR26*(1+Toeslagen!$Q$8)</f>
        <v>1519.3411833600005</v>
      </c>
      <c r="AS26" s="207">
        <f>'PL-Exp (O)'!AS26*(1+Toeslagen!$Q$8)</f>
        <v>1519.3411833600005</v>
      </c>
      <c r="AT26" s="207">
        <f>'PL-Exp (O)'!AT26*(1+Toeslagen!$Q$8)</f>
        <v>1407.2282864640001</v>
      </c>
      <c r="AU26" s="207">
        <f>'PL-Exp (O)'!AU26*(1+Toeslagen!$Q$8)</f>
        <v>1407.2282864640001</v>
      </c>
      <c r="AV26" s="207">
        <f>'PL-Exp (O)'!AV26*(1+Toeslagen!$Q$8)</f>
        <v>1519.3411833600005</v>
      </c>
      <c r="AW26" s="207">
        <f>'PL-Exp (O)'!AW26*(1+Toeslagen!$Q$8)</f>
        <v>1814.4618972480002</v>
      </c>
      <c r="AX26" s="207">
        <f>'PL-Exp (O)'!AX26*(1+Toeslagen!$Q$8)</f>
        <v>1814.4618972480002</v>
      </c>
      <c r="AY26" s="207">
        <f>'PL-Exp (O)'!AY26*(1+Toeslagen!$Q$8)</f>
        <v>1814.4618972480002</v>
      </c>
      <c r="AZ26" s="207">
        <f>'PL-Exp (O)'!AZ26*(1+Toeslagen!$Q$8)</f>
        <v>1814.4618972480002</v>
      </c>
      <c r="BA26" s="207">
        <f>'PL-Exp (O)'!BA26*(1+Toeslagen!$Q$8)</f>
        <v>1814.4618972480002</v>
      </c>
      <c r="BB26" s="207">
        <f>'PL-Exp (O)'!BB26*(1+Toeslagen!$Q$8)</f>
        <v>1814.4618972480002</v>
      </c>
      <c r="BC26" s="207">
        <f>'PL-Exp (O)'!BC26*(1+Toeslagen!$Q$8)</f>
        <v>1814.4618972480002</v>
      </c>
      <c r="BD26" s="207">
        <f>'PL-Exp (O)'!BD26*(1+Toeslagen!$Q$8)</f>
        <v>1407.2282864640001</v>
      </c>
      <c r="BE26" s="207">
        <f>'PL-Exp (O)'!BE26*(1+Toeslagen!$Q$8)</f>
        <v>1407.2282864640001</v>
      </c>
      <c r="BF26" s="207">
        <f>'PL-Exp (O)'!BF26*(1+Toeslagen!$Q$8)</f>
        <v>1407.2282864640001</v>
      </c>
      <c r="BG26" s="207">
        <f>'PL-Exp (O)'!BG26*(1+Toeslagen!$Q$8)</f>
        <v>1407.2282864640001</v>
      </c>
      <c r="BH26" s="207">
        <f>'PL-Exp (O)'!BH26*(1+Toeslagen!$Q$8)</f>
        <v>1407.2282864640001</v>
      </c>
      <c r="BI26" s="207">
        <f>'PL-Exp (O)'!BI26*(1+Toeslagen!$Q$8)</f>
        <v>1247.3025364800001</v>
      </c>
      <c r="BJ26" s="207">
        <f>'PL-Exp (O)'!BJ26*(1+Toeslagen!$Q$8)</f>
        <v>1247.3025364800001</v>
      </c>
      <c r="BK26" s="207">
        <f>'PL-Exp (O)'!BK26*(1+Toeslagen!$Q$8)</f>
        <v>1407.2282864640001</v>
      </c>
      <c r="BL26" s="207">
        <f>'PL-Exp (O)'!BL26*(1+Toeslagen!$Q$8)</f>
        <v>1407.2282864639999</v>
      </c>
      <c r="BM26" s="207">
        <f>'PL-Exp (O)'!BM26*(1+Toeslagen!$Q$8)</f>
        <v>1247.3025364800001</v>
      </c>
      <c r="BN26" s="207">
        <f>'PL-Exp (O)'!BN26*(1+Toeslagen!$Q$8)</f>
        <v>1196.1922452480001</v>
      </c>
      <c r="BO26" s="207">
        <f>'PL-Exp (O)'!BO26*(1+Toeslagen!$Q$8)</f>
        <v>1196.1922452480001</v>
      </c>
      <c r="BP26" s="207">
        <f>'PL-Exp (O)'!BP26*(1+Toeslagen!$Q$8)</f>
        <v>1196.1922452480001</v>
      </c>
      <c r="BQ26" s="207">
        <f>'PL-Exp (O)'!BQ26*(1+Toeslagen!$Q$8)</f>
        <v>1196.1922452480001</v>
      </c>
      <c r="BR26" s="207">
        <f>'PL-Exp (O)'!BR26*(1+Toeslagen!$Q$8)</f>
        <v>1196.1922452480001</v>
      </c>
      <c r="BS26" s="207">
        <f>'PL-Exp (O)'!BS26*(1+Toeslagen!$Q$8)</f>
        <v>1196.1922452480001</v>
      </c>
      <c r="BT26" s="207">
        <f>'PL-Exp (O)'!BT26*(1+Toeslagen!$Q$8)</f>
        <v>1196.1922452480001</v>
      </c>
      <c r="BU26" s="207">
        <f>'PL-Exp (O)'!BU26*(1+Toeslagen!$Q$8)</f>
        <v>1247.3025364800001</v>
      </c>
      <c r="BV26" s="207">
        <f>'PL-Exp (O)'!BV26*(1+Toeslagen!$Q$8)</f>
        <v>1247.3025364800001</v>
      </c>
      <c r="BW26" s="207">
        <f>'PL-Exp (O)'!BW26*(1+Toeslagen!$Q$8)</f>
        <v>1196.1922452480001</v>
      </c>
      <c r="BX26" s="207">
        <f>'PL-Exp (O)'!BX26*(1+Toeslagen!$Q$8)</f>
        <v>1121.9998870080001</v>
      </c>
      <c r="BY26" s="207">
        <f>'PL-Exp (O)'!BY26*(1+Toeslagen!$Q$8)</f>
        <v>1121.9998870080001</v>
      </c>
      <c r="BZ26" s="207">
        <f>'PL-Exp (O)'!BZ26*(1+Toeslagen!$Q$8)</f>
        <v>1196.1922452480001</v>
      </c>
      <c r="CA26" s="207">
        <f>'PL-Exp (O)'!CA26*(1+Toeslagen!$Q$8)</f>
        <v>1196.1922452480001</v>
      </c>
      <c r="CB26" s="207">
        <f>'PL-Exp (O)'!CB26*(1+Toeslagen!$Q$8)</f>
        <v>1121.9998870080001</v>
      </c>
      <c r="CC26" s="207">
        <f>'PL-Exp (O)'!CC26*(1+Toeslagen!$Q$8)</f>
        <v>1121.9998870080001</v>
      </c>
      <c r="CD26" s="207">
        <f>'PL-Exp (O)'!CD26*(1+Toeslagen!$Q$8)</f>
        <v>1121.9998870080001</v>
      </c>
      <c r="CE26" s="207">
        <f>'PL-Exp (O)'!CE26*(1+Toeslagen!$Q$8)</f>
        <v>1121.9998870080001</v>
      </c>
      <c r="CF26" s="207">
        <f>'PL-Exp (O)'!CF26*(1+Toeslagen!$Q$8)</f>
        <v>1121.9998870080001</v>
      </c>
      <c r="CG26" s="207">
        <f>'PL-Exp (O)'!CG26*(1+Toeslagen!$Q$8)</f>
        <v>1121.9998870080001</v>
      </c>
      <c r="CH26" s="207">
        <f>'PL-Exp (O)'!CH26*(1+Toeslagen!$Q$8)</f>
        <v>1121.9998870080001</v>
      </c>
      <c r="CI26" s="207">
        <f>'PL-Exp (O)'!CI26*(1+Toeslagen!$Q$8)</f>
        <v>1121.9998870080001</v>
      </c>
      <c r="CJ26" s="207">
        <f>'PL-Exp (O)'!CJ26*(1+Toeslagen!$Q$8)</f>
        <v>1196.1922452480001</v>
      </c>
      <c r="CK26" s="207">
        <f>'PL-Exp (O)'!CK26*(1+Toeslagen!$Q$8)</f>
        <v>1121.9998870080001</v>
      </c>
      <c r="CL26" s="207">
        <f>'PL-Exp (O)'!CL26*(1+Toeslagen!$Q$8)</f>
        <v>1121.9998870080001</v>
      </c>
      <c r="CM26" s="207">
        <f>'PL-Exp (O)'!CM26*(1+Toeslagen!$Q$8)</f>
        <v>1247.3025364800001</v>
      </c>
      <c r="CN26" s="207">
        <f>'PL-Exp (O)'!CN26*(1+Toeslagen!$Q$8)</f>
        <v>1407.2282864640001</v>
      </c>
      <c r="CO26" s="207">
        <f>'PL-Exp (O)'!CO26*(1+Toeslagen!$Q$8)</f>
        <v>1247.3025364800001</v>
      </c>
      <c r="CP26" s="207">
        <f>'PL-Exp (O)'!CP26*(1+Toeslagen!$Q$8)</f>
        <v>1247.3025364800001</v>
      </c>
      <c r="CQ26" s="207">
        <f>'PL-Exp (O)'!CQ26*(1+Toeslagen!$Q$8)</f>
        <v>0</v>
      </c>
      <c r="CR26" s="207">
        <f>'PL-Exp (O)'!CR26*(1+Toeslagen!$Q$8)</f>
        <v>1519.3411833600005</v>
      </c>
      <c r="CS26" s="207">
        <f>'PL-Exp (O)'!CS26*(1+Toeslagen!$Q$8)</f>
        <v>1519.3411833600005</v>
      </c>
      <c r="CT26" s="207">
        <f>'PL-Exp (O)'!CT26*(1+Toeslagen!$Q$8)</f>
        <v>1519.3411833600005</v>
      </c>
      <c r="CU26" s="207">
        <f>'PL-Exp (O)'!CU26*(1+Toeslagen!$Q$8)</f>
        <v>1519.3411833600005</v>
      </c>
      <c r="CV26" s="207">
        <f>'PL-Exp (O)'!CV26*(1+Toeslagen!$Q$8)</f>
        <v>1519.3411833600005</v>
      </c>
      <c r="CW26" s="207">
        <f>'PL-Exp (O)'!CW26*(1+Toeslagen!$Q$8)</f>
        <v>1247.3025364800001</v>
      </c>
      <c r="CX26" s="207">
        <f>'PL-Exp (O)'!CX26*(1+Toeslagen!$Q$8)</f>
        <v>1407.2282864640001</v>
      </c>
      <c r="CY26" s="207">
        <f>'PL-Exp (O)'!CY26*(1+Toeslagen!$Q$8)</f>
        <v>1407.2282864640001</v>
      </c>
      <c r="CZ26" s="207">
        <f>'PL-Exp (O)'!CZ26*(1+Toeslagen!$Q$8)</f>
        <v>1247.3025364800001</v>
      </c>
      <c r="DA26" s="207">
        <f>'PL-Exp (O)'!DA26*(1+Toeslagen!$Q$8)</f>
        <v>1247.3025364800001</v>
      </c>
      <c r="DB26" s="207">
        <f>'PL-Exp (O)'!DB26*(1+Toeslagen!$Q$8)</f>
        <v>0</v>
      </c>
      <c r="DC26" s="207">
        <f>'PL-Exp (O)'!DC26*(1+Toeslagen!$Q$8)</f>
        <v>1247.3025364800001</v>
      </c>
      <c r="DD26" s="207">
        <f>'PL-Exp (O)'!DD26*(1+Toeslagen!$Q$8)</f>
        <v>1247.3025364800001</v>
      </c>
      <c r="DE26" s="207">
        <f>'PL-Exp (O)'!DE26*(1+Toeslagen!$Q$8)</f>
        <v>1247.3025364800001</v>
      </c>
      <c r="DF26" s="207">
        <f>'PL-Exp (O)'!DF26*(1+Toeslagen!$Q$8)</f>
        <v>1247.3025364800001</v>
      </c>
      <c r="DG26" s="207">
        <f>'PL-Exp (O)'!DG26*(1+Toeslagen!$Q$8)</f>
        <v>1247.3025364800001</v>
      </c>
      <c r="DH26" s="207">
        <f>'PL-Exp (O)'!DH26*(1+Toeslagen!$Q$8)</f>
        <v>1407.2282864640001</v>
      </c>
      <c r="DI26" s="207">
        <f>'PL-Exp (O)'!DI26*(1+Toeslagen!$Q$8)</f>
        <v>1407.2282864640001</v>
      </c>
      <c r="DJ26" s="207">
        <f>'PL-Exp (O)'!DJ26*(1+Toeslagen!$Q$8)</f>
        <v>1247.3025364800001</v>
      </c>
      <c r="DK26" s="207">
        <f>'PL-Exp (O)'!DK26*(1+Toeslagen!$Q$8)</f>
        <v>1247.3025364800001</v>
      </c>
    </row>
    <row r="27" spans="1:115">
      <c r="A27" s="184">
        <v>21</v>
      </c>
      <c r="B27" s="184">
        <v>21</v>
      </c>
      <c r="C27" s="1"/>
      <c r="D27" s="1">
        <v>5</v>
      </c>
      <c r="F27" t="s">
        <v>204</v>
      </c>
      <c r="G27" t="s">
        <v>206</v>
      </c>
      <c r="H27" t="s">
        <v>206</v>
      </c>
      <c r="I27" t="s">
        <v>202</v>
      </c>
      <c r="J27" t="s">
        <v>202</v>
      </c>
      <c r="N27" s="211">
        <v>5.2</v>
      </c>
      <c r="O27" s="212">
        <v>9100</v>
      </c>
      <c r="P27" s="207">
        <f>'PL-Exp (O)'!P27*(1+Toeslagen!$Q$8)</f>
        <v>1447.5570869760004</v>
      </c>
      <c r="Q27" s="207">
        <f>'PL-Exp (O)'!Q27*(1+Toeslagen!$Q$8)</f>
        <v>1447.5570869760004</v>
      </c>
      <c r="R27" s="207">
        <f>'PL-Exp (O)'!R27*(1+Toeslagen!$Q$8)</f>
        <v>1447.5570869760004</v>
      </c>
      <c r="S27" s="207">
        <f>'PL-Exp (O)'!S27*(1+Toeslagen!$Q$8)</f>
        <v>1447.5570869760004</v>
      </c>
      <c r="T27" s="207">
        <f>'PL-Exp (O)'!T27*(1+Toeslagen!$Q$8)</f>
        <v>1447.5570869760004</v>
      </c>
      <c r="U27" s="207">
        <f>'PL-Exp (O)'!U27*(1+Toeslagen!$Q$8)</f>
        <v>1447.5570869760004</v>
      </c>
      <c r="V27" s="207">
        <f>'PL-Exp (O)'!V27*(1+Toeslagen!$Q$8)</f>
        <v>1562.9674220160005</v>
      </c>
      <c r="W27" s="207">
        <f>'PL-Exp (O)'!W27*(1+Toeslagen!$Q$8)</f>
        <v>1562.9674220160005</v>
      </c>
      <c r="X27" s="207">
        <f>'PL-Exp (O)'!X27*(1+Toeslagen!$Q$8)</f>
        <v>1562.9674220160005</v>
      </c>
      <c r="Y27" s="207">
        <f>'PL-Exp (O)'!Y27*(1+Toeslagen!$Q$8)</f>
        <v>1447.5570869760004</v>
      </c>
      <c r="Z27" s="207">
        <f>'PL-Exp (O)'!Z27*(1+Toeslagen!$Q$8)</f>
        <v>1861.3855740480003</v>
      </c>
      <c r="AA27" s="207">
        <f>'PL-Exp (O)'!AA27*(1+Toeslagen!$Q$8)</f>
        <v>1861.3855740480003</v>
      </c>
      <c r="AB27" s="207">
        <f>'PL-Exp (O)'!AB27*(1+Toeslagen!$Q$8)</f>
        <v>1861.3855740480003</v>
      </c>
      <c r="AC27" s="207">
        <f>'PL-Exp (O)'!AC27*(1+Toeslagen!$Q$8)</f>
        <v>1861.3855740480003</v>
      </c>
      <c r="AD27" s="207">
        <f>'PL-Exp (O)'!AD27*(1+Toeslagen!$Q$8)</f>
        <v>1861.3855740480003</v>
      </c>
      <c r="AE27" s="207">
        <f>'PL-Exp (O)'!AE27*(1+Toeslagen!$Q$8)</f>
        <v>1861.3855740480003</v>
      </c>
      <c r="AF27" s="207">
        <f>'PL-Exp (O)'!AF27*(1+Toeslagen!$Q$8)</f>
        <v>1861.3855740480003</v>
      </c>
      <c r="AG27" s="207">
        <f>'PL-Exp (O)'!AG27*(1+Toeslagen!$Q$8)</f>
        <v>1861.3855740480003</v>
      </c>
      <c r="AH27" s="207">
        <f>'PL-Exp (O)'!AH27*(1+Toeslagen!$Q$8)</f>
        <v>1861.3855740480003</v>
      </c>
      <c r="AI27" s="207">
        <f>'PL-Exp (O)'!AI27*(1+Toeslagen!$Q$8)</f>
        <v>1861.3855740480003</v>
      </c>
      <c r="AJ27" s="207">
        <f>'PL-Exp (O)'!AJ27*(1+Toeslagen!$Q$8)</f>
        <v>1861.3855740480003</v>
      </c>
      <c r="AK27" s="207">
        <f>'PL-Exp (O)'!AK27*(1+Toeslagen!$Q$8)</f>
        <v>1861.3855740480003</v>
      </c>
      <c r="AL27" s="207">
        <f>'PL-Exp (O)'!AL27*(1+Toeslagen!$Q$8)</f>
        <v>1861.3855740480003</v>
      </c>
      <c r="AM27" s="207">
        <f>'PL-Exp (O)'!AM27*(1+Toeslagen!$Q$8)</f>
        <v>1861.3855740480003</v>
      </c>
      <c r="AN27" s="207">
        <f>'PL-Exp (O)'!AN27*(1+Toeslagen!$Q$8)</f>
        <v>1861.3855740480003</v>
      </c>
      <c r="AO27" s="207">
        <f>'PL-Exp (O)'!AO27*(1+Toeslagen!$Q$8)</f>
        <v>1562.9674220160005</v>
      </c>
      <c r="AP27" s="207">
        <f>'PL-Exp (O)'!AP27*(1+Toeslagen!$Q$8)</f>
        <v>1562.9674220160005</v>
      </c>
      <c r="AQ27" s="207">
        <f>'PL-Exp (O)'!AQ27*(1+Toeslagen!$Q$8)</f>
        <v>1562.9674220160005</v>
      </c>
      <c r="AR27" s="207">
        <f>'PL-Exp (O)'!AR27*(1+Toeslagen!$Q$8)</f>
        <v>1562.9674220160005</v>
      </c>
      <c r="AS27" s="207">
        <f>'PL-Exp (O)'!AS27*(1+Toeslagen!$Q$8)</f>
        <v>1562.9674220160005</v>
      </c>
      <c r="AT27" s="207">
        <f>'PL-Exp (O)'!AT27*(1+Toeslagen!$Q$8)</f>
        <v>1447.5570869760004</v>
      </c>
      <c r="AU27" s="207">
        <f>'PL-Exp (O)'!AU27*(1+Toeslagen!$Q$8)</f>
        <v>1447.5570869760004</v>
      </c>
      <c r="AV27" s="207">
        <f>'PL-Exp (O)'!AV27*(1+Toeslagen!$Q$8)</f>
        <v>1562.9674220160005</v>
      </c>
      <c r="AW27" s="207">
        <f>'PL-Exp (O)'!AW27*(1+Toeslagen!$Q$8)</f>
        <v>1861.3855740480003</v>
      </c>
      <c r="AX27" s="207">
        <f>'PL-Exp (O)'!AX27*(1+Toeslagen!$Q$8)</f>
        <v>1861.3855740480003</v>
      </c>
      <c r="AY27" s="207">
        <f>'PL-Exp (O)'!AY27*(1+Toeslagen!$Q$8)</f>
        <v>1861.3855740480003</v>
      </c>
      <c r="AZ27" s="207">
        <f>'PL-Exp (O)'!AZ27*(1+Toeslagen!$Q$8)</f>
        <v>1861.3855740480003</v>
      </c>
      <c r="BA27" s="207">
        <f>'PL-Exp (O)'!BA27*(1+Toeslagen!$Q$8)</f>
        <v>1861.3855740480003</v>
      </c>
      <c r="BB27" s="207">
        <f>'PL-Exp (O)'!BB27*(1+Toeslagen!$Q$8)</f>
        <v>1861.3855740480003</v>
      </c>
      <c r="BC27" s="207">
        <f>'PL-Exp (O)'!BC27*(1+Toeslagen!$Q$8)</f>
        <v>1861.3855740480003</v>
      </c>
      <c r="BD27" s="207">
        <f>'PL-Exp (O)'!BD27*(1+Toeslagen!$Q$8)</f>
        <v>1447.5570869760004</v>
      </c>
      <c r="BE27" s="207">
        <f>'PL-Exp (O)'!BE27*(1+Toeslagen!$Q$8)</f>
        <v>1447.5570869760004</v>
      </c>
      <c r="BF27" s="207">
        <f>'PL-Exp (O)'!BF27*(1+Toeslagen!$Q$8)</f>
        <v>1447.5570869760004</v>
      </c>
      <c r="BG27" s="207">
        <f>'PL-Exp (O)'!BG27*(1+Toeslagen!$Q$8)</f>
        <v>1447.5570869760004</v>
      </c>
      <c r="BH27" s="207">
        <f>'PL-Exp (O)'!BH27*(1+Toeslagen!$Q$8)</f>
        <v>1447.5570869760004</v>
      </c>
      <c r="BI27" s="207">
        <f>'PL-Exp (O)'!BI27*(1+Toeslagen!$Q$8)</f>
        <v>1281.0364607040001</v>
      </c>
      <c r="BJ27" s="207">
        <f>'PL-Exp (O)'!BJ27*(1+Toeslagen!$Q$8)</f>
        <v>1281.0364607040001</v>
      </c>
      <c r="BK27" s="207">
        <f>'PL-Exp (O)'!BK27*(1+Toeslagen!$Q$8)</f>
        <v>1447.5570869760004</v>
      </c>
      <c r="BL27" s="207">
        <f>'PL-Exp (O)'!BL27*(1+Toeslagen!$Q$8)</f>
        <v>1447.5570869760004</v>
      </c>
      <c r="BM27" s="207">
        <f>'PL-Exp (O)'!BM27*(1+Toeslagen!$Q$8)</f>
        <v>1281.0364607040001</v>
      </c>
      <c r="BN27" s="207">
        <f>'PL-Exp (O)'!BN27*(1+Toeslagen!$Q$8)</f>
        <v>1229.9261694720003</v>
      </c>
      <c r="BO27" s="207">
        <f>'PL-Exp (O)'!BO27*(1+Toeslagen!$Q$8)</f>
        <v>1229.9261694720003</v>
      </c>
      <c r="BP27" s="207">
        <f>'PL-Exp (O)'!BP27*(1+Toeslagen!$Q$8)</f>
        <v>1229.9261694720003</v>
      </c>
      <c r="BQ27" s="207">
        <f>'PL-Exp (O)'!BQ27*(1+Toeslagen!$Q$8)</f>
        <v>1229.9261694720003</v>
      </c>
      <c r="BR27" s="207">
        <f>'PL-Exp (O)'!BR27*(1+Toeslagen!$Q$8)</f>
        <v>1229.9261694720003</v>
      </c>
      <c r="BS27" s="207">
        <f>'PL-Exp (O)'!BS27*(1+Toeslagen!$Q$8)</f>
        <v>1229.9261694720003</v>
      </c>
      <c r="BT27" s="207">
        <f>'PL-Exp (O)'!BT27*(1+Toeslagen!$Q$8)</f>
        <v>1229.9261694720003</v>
      </c>
      <c r="BU27" s="207">
        <f>'PL-Exp (O)'!BU27*(1+Toeslagen!$Q$8)</f>
        <v>1281.0364607040001</v>
      </c>
      <c r="BV27" s="207">
        <f>'PL-Exp (O)'!BV27*(1+Toeslagen!$Q$8)</f>
        <v>1281.0364607040001</v>
      </c>
      <c r="BW27" s="207">
        <f>'PL-Exp (O)'!BW27*(1+Toeslagen!$Q$8)</f>
        <v>1229.9261694720003</v>
      </c>
      <c r="BX27" s="207">
        <f>'PL-Exp (O)'!BX27*(1+Toeslagen!$Q$8)</f>
        <v>1155.7338112320003</v>
      </c>
      <c r="BY27" s="207">
        <f>'PL-Exp (O)'!BY27*(1+Toeslagen!$Q$8)</f>
        <v>1155.7338112320003</v>
      </c>
      <c r="BZ27" s="207">
        <f>'PL-Exp (O)'!BZ27*(1+Toeslagen!$Q$8)</f>
        <v>1229.9261694720003</v>
      </c>
      <c r="CA27" s="207">
        <f>'PL-Exp (O)'!CA27*(1+Toeslagen!$Q$8)</f>
        <v>1229.9261694720003</v>
      </c>
      <c r="CB27" s="207">
        <f>'PL-Exp (O)'!CB27*(1+Toeslagen!$Q$8)</f>
        <v>1155.7338112320003</v>
      </c>
      <c r="CC27" s="207">
        <f>'PL-Exp (O)'!CC27*(1+Toeslagen!$Q$8)</f>
        <v>1155.7338112320003</v>
      </c>
      <c r="CD27" s="207">
        <f>'PL-Exp (O)'!CD27*(1+Toeslagen!$Q$8)</f>
        <v>1155.7338112320003</v>
      </c>
      <c r="CE27" s="207">
        <f>'PL-Exp (O)'!CE27*(1+Toeslagen!$Q$8)</f>
        <v>1155.7338112320003</v>
      </c>
      <c r="CF27" s="207">
        <f>'PL-Exp (O)'!CF27*(1+Toeslagen!$Q$8)</f>
        <v>1155.7338112320003</v>
      </c>
      <c r="CG27" s="207">
        <f>'PL-Exp (O)'!CG27*(1+Toeslagen!$Q$8)</f>
        <v>1155.7338112320003</v>
      </c>
      <c r="CH27" s="207">
        <f>'PL-Exp (O)'!CH27*(1+Toeslagen!$Q$8)</f>
        <v>1155.7338112320003</v>
      </c>
      <c r="CI27" s="207">
        <f>'PL-Exp (O)'!CI27*(1+Toeslagen!$Q$8)</f>
        <v>1155.7338112320003</v>
      </c>
      <c r="CJ27" s="207">
        <f>'PL-Exp (O)'!CJ27*(1+Toeslagen!$Q$8)</f>
        <v>1229.9261694720003</v>
      </c>
      <c r="CK27" s="207">
        <f>'PL-Exp (O)'!CK27*(1+Toeslagen!$Q$8)</f>
        <v>1155.7338112320003</v>
      </c>
      <c r="CL27" s="207">
        <f>'PL-Exp (O)'!CL27*(1+Toeslagen!$Q$8)</f>
        <v>1155.7338112320003</v>
      </c>
      <c r="CM27" s="207">
        <f>'PL-Exp (O)'!CM27*(1+Toeslagen!$Q$8)</f>
        <v>1281.0364607040001</v>
      </c>
      <c r="CN27" s="207">
        <f>'PL-Exp (O)'!CN27*(1+Toeslagen!$Q$8)</f>
        <v>1447.5570869760004</v>
      </c>
      <c r="CO27" s="207">
        <f>'PL-Exp (O)'!CO27*(1+Toeslagen!$Q$8)</f>
        <v>1281.0364607040001</v>
      </c>
      <c r="CP27" s="207">
        <f>'PL-Exp (O)'!CP27*(1+Toeslagen!$Q$8)</f>
        <v>1281.0364607040001</v>
      </c>
      <c r="CQ27" s="207">
        <f>'PL-Exp (O)'!CQ27*(1+Toeslagen!$Q$8)</f>
        <v>0</v>
      </c>
      <c r="CR27" s="207">
        <f>'PL-Exp (O)'!CR27*(1+Toeslagen!$Q$8)</f>
        <v>1562.9674220160005</v>
      </c>
      <c r="CS27" s="207">
        <f>'PL-Exp (O)'!CS27*(1+Toeslagen!$Q$8)</f>
        <v>1562.9674220160005</v>
      </c>
      <c r="CT27" s="207">
        <f>'PL-Exp (O)'!CT27*(1+Toeslagen!$Q$8)</f>
        <v>1562.9674220160005</v>
      </c>
      <c r="CU27" s="207">
        <f>'PL-Exp (O)'!CU27*(1+Toeslagen!$Q$8)</f>
        <v>1562.9674220160005</v>
      </c>
      <c r="CV27" s="207">
        <f>'PL-Exp (O)'!CV27*(1+Toeslagen!$Q$8)</f>
        <v>1562.9674220160005</v>
      </c>
      <c r="CW27" s="207">
        <f>'PL-Exp (O)'!CW27*(1+Toeslagen!$Q$8)</f>
        <v>1281.0364607040001</v>
      </c>
      <c r="CX27" s="207">
        <f>'PL-Exp (O)'!CX27*(1+Toeslagen!$Q$8)</f>
        <v>1447.5570869760004</v>
      </c>
      <c r="CY27" s="207">
        <f>'PL-Exp (O)'!CY27*(1+Toeslagen!$Q$8)</f>
        <v>1447.5570869760004</v>
      </c>
      <c r="CZ27" s="207">
        <f>'PL-Exp (O)'!CZ27*(1+Toeslagen!$Q$8)</f>
        <v>1281.0364607040001</v>
      </c>
      <c r="DA27" s="207">
        <f>'PL-Exp (O)'!DA27*(1+Toeslagen!$Q$8)</f>
        <v>1281.0364607040001</v>
      </c>
      <c r="DB27" s="207">
        <f>'PL-Exp (O)'!DB27*(1+Toeslagen!$Q$8)</f>
        <v>0</v>
      </c>
      <c r="DC27" s="207">
        <f>'PL-Exp (O)'!DC27*(1+Toeslagen!$Q$8)</f>
        <v>1281.0364607040001</v>
      </c>
      <c r="DD27" s="207">
        <f>'PL-Exp (O)'!DD27*(1+Toeslagen!$Q$8)</f>
        <v>1281.0364607040001</v>
      </c>
      <c r="DE27" s="207">
        <f>'PL-Exp (O)'!DE27*(1+Toeslagen!$Q$8)</f>
        <v>1281.0364607040001</v>
      </c>
      <c r="DF27" s="207">
        <f>'PL-Exp (O)'!DF27*(1+Toeslagen!$Q$8)</f>
        <v>1281.0364607040001</v>
      </c>
      <c r="DG27" s="207">
        <f>'PL-Exp (O)'!DG27*(1+Toeslagen!$Q$8)</f>
        <v>1281.0364607040001</v>
      </c>
      <c r="DH27" s="207">
        <f>'PL-Exp (O)'!DH27*(1+Toeslagen!$Q$8)</f>
        <v>1447.5570869760004</v>
      </c>
      <c r="DI27" s="207">
        <f>'PL-Exp (O)'!DI27*(1+Toeslagen!$Q$8)</f>
        <v>1447.5570869760004</v>
      </c>
      <c r="DJ27" s="207">
        <f>'PL-Exp (O)'!DJ27*(1+Toeslagen!$Q$8)</f>
        <v>1281.0364607040001</v>
      </c>
      <c r="DK27" s="207">
        <f>'PL-Exp (O)'!DK27*(1+Toeslagen!$Q$8)</f>
        <v>1281.0364607040001</v>
      </c>
    </row>
    <row r="28" spans="1:115">
      <c r="A28" s="184">
        <v>22</v>
      </c>
      <c r="B28" s="184">
        <v>22</v>
      </c>
      <c r="C28" s="1"/>
      <c r="D28" s="1">
        <v>5</v>
      </c>
      <c r="F28" t="s">
        <v>204</v>
      </c>
      <c r="G28" t="s">
        <v>206</v>
      </c>
      <c r="H28" t="s">
        <v>206</v>
      </c>
      <c r="I28" t="s">
        <v>202</v>
      </c>
      <c r="J28" t="s">
        <v>202</v>
      </c>
      <c r="N28" s="211">
        <v>5.5</v>
      </c>
      <c r="O28" s="212">
        <v>9625</v>
      </c>
      <c r="P28" s="207">
        <f>'PL-Exp (O)'!P28*(1+Toeslagen!$Q$8)</f>
        <v>1504.7546754240002</v>
      </c>
      <c r="Q28" s="207">
        <f>'PL-Exp (O)'!Q28*(1+Toeslagen!$Q$8)</f>
        <v>1504.7546754240002</v>
      </c>
      <c r="R28" s="207">
        <f>'PL-Exp (O)'!R28*(1+Toeslagen!$Q$8)</f>
        <v>1504.7546754240002</v>
      </c>
      <c r="S28" s="207">
        <f>'PL-Exp (O)'!S28*(1+Toeslagen!$Q$8)</f>
        <v>1504.7546754240002</v>
      </c>
      <c r="T28" s="207">
        <f>'PL-Exp (O)'!T28*(1+Toeslagen!$Q$8)</f>
        <v>1504.7546754240002</v>
      </c>
      <c r="U28" s="207">
        <f>'PL-Exp (O)'!U28*(1+Toeslagen!$Q$8)</f>
        <v>1504.7546754240002</v>
      </c>
      <c r="V28" s="207">
        <f>'PL-Exp (O)'!V28*(1+Toeslagen!$Q$8)</f>
        <v>1620.165010464</v>
      </c>
      <c r="W28" s="207">
        <f>'PL-Exp (O)'!W28*(1+Toeslagen!$Q$8)</f>
        <v>1620.165010464</v>
      </c>
      <c r="X28" s="207">
        <f>'PL-Exp (O)'!X28*(1+Toeslagen!$Q$8)</f>
        <v>1620.165010464</v>
      </c>
      <c r="Y28" s="207">
        <f>'PL-Exp (O)'!Y28*(1+Toeslagen!$Q$8)</f>
        <v>1504.7546754240002</v>
      </c>
      <c r="Z28" s="207">
        <f>'PL-Exp (O)'!Z28*(1+Toeslagen!$Q$8)</f>
        <v>1928.475476928</v>
      </c>
      <c r="AA28" s="207">
        <f>'PL-Exp (O)'!AA28*(1+Toeslagen!$Q$8)</f>
        <v>1928.475476928</v>
      </c>
      <c r="AB28" s="207">
        <f>'PL-Exp (O)'!AB28*(1+Toeslagen!$Q$8)</f>
        <v>1928.475476928</v>
      </c>
      <c r="AC28" s="207">
        <f>'PL-Exp (O)'!AC28*(1+Toeslagen!$Q$8)</f>
        <v>1928.475476928</v>
      </c>
      <c r="AD28" s="207">
        <f>'PL-Exp (O)'!AD28*(1+Toeslagen!$Q$8)</f>
        <v>1928.475476928</v>
      </c>
      <c r="AE28" s="207">
        <f>'PL-Exp (O)'!AE28*(1+Toeslagen!$Q$8)</f>
        <v>1928.475476928</v>
      </c>
      <c r="AF28" s="207">
        <f>'PL-Exp (O)'!AF28*(1+Toeslagen!$Q$8)</f>
        <v>1928.475476928</v>
      </c>
      <c r="AG28" s="207">
        <f>'PL-Exp (O)'!AG28*(1+Toeslagen!$Q$8)</f>
        <v>1928.475476928</v>
      </c>
      <c r="AH28" s="207">
        <f>'PL-Exp (O)'!AH28*(1+Toeslagen!$Q$8)</f>
        <v>1928.475476928</v>
      </c>
      <c r="AI28" s="207">
        <f>'PL-Exp (O)'!AI28*(1+Toeslagen!$Q$8)</f>
        <v>1928.475476928</v>
      </c>
      <c r="AJ28" s="207">
        <f>'PL-Exp (O)'!AJ28*(1+Toeslagen!$Q$8)</f>
        <v>1928.475476928</v>
      </c>
      <c r="AK28" s="207">
        <f>'PL-Exp (O)'!AK28*(1+Toeslagen!$Q$8)</f>
        <v>1928.475476928</v>
      </c>
      <c r="AL28" s="207">
        <f>'PL-Exp (O)'!AL28*(1+Toeslagen!$Q$8)</f>
        <v>1928.475476928</v>
      </c>
      <c r="AM28" s="207">
        <f>'PL-Exp (O)'!AM28*(1+Toeslagen!$Q$8)</f>
        <v>1928.475476928</v>
      </c>
      <c r="AN28" s="207">
        <f>'PL-Exp (O)'!AN28*(1+Toeslagen!$Q$8)</f>
        <v>1928.475476928</v>
      </c>
      <c r="AO28" s="207">
        <f>'PL-Exp (O)'!AO28*(1+Toeslagen!$Q$8)</f>
        <v>1620.165010464</v>
      </c>
      <c r="AP28" s="207">
        <f>'PL-Exp (O)'!AP28*(1+Toeslagen!$Q$8)</f>
        <v>1620.165010464</v>
      </c>
      <c r="AQ28" s="207">
        <f>'PL-Exp (O)'!AQ28*(1+Toeslagen!$Q$8)</f>
        <v>1620.165010464</v>
      </c>
      <c r="AR28" s="207">
        <f>'PL-Exp (O)'!AR28*(1+Toeslagen!$Q$8)</f>
        <v>1620.165010464</v>
      </c>
      <c r="AS28" s="207">
        <f>'PL-Exp (O)'!AS28*(1+Toeslagen!$Q$8)</f>
        <v>1620.165010464</v>
      </c>
      <c r="AT28" s="207">
        <f>'PL-Exp (O)'!AT28*(1+Toeslagen!$Q$8)</f>
        <v>1504.7546754240002</v>
      </c>
      <c r="AU28" s="207">
        <f>'PL-Exp (O)'!AU28*(1+Toeslagen!$Q$8)</f>
        <v>1504.7546754240002</v>
      </c>
      <c r="AV28" s="207">
        <f>'PL-Exp (O)'!AV28*(1+Toeslagen!$Q$8)</f>
        <v>1620.165010464</v>
      </c>
      <c r="AW28" s="207">
        <f>'PL-Exp (O)'!AW28*(1+Toeslagen!$Q$8)</f>
        <v>1928.475476928</v>
      </c>
      <c r="AX28" s="207">
        <f>'PL-Exp (O)'!AX28*(1+Toeslagen!$Q$8)</f>
        <v>1928.475476928</v>
      </c>
      <c r="AY28" s="207">
        <f>'PL-Exp (O)'!AY28*(1+Toeslagen!$Q$8)</f>
        <v>1928.475476928</v>
      </c>
      <c r="AZ28" s="207">
        <f>'PL-Exp (O)'!AZ28*(1+Toeslagen!$Q$8)</f>
        <v>1928.475476928</v>
      </c>
      <c r="BA28" s="207">
        <f>'PL-Exp (O)'!BA28*(1+Toeslagen!$Q$8)</f>
        <v>1928.475476928</v>
      </c>
      <c r="BB28" s="207">
        <f>'PL-Exp (O)'!BB28*(1+Toeslagen!$Q$8)</f>
        <v>1928.475476928</v>
      </c>
      <c r="BC28" s="207">
        <f>'PL-Exp (O)'!BC28*(1+Toeslagen!$Q$8)</f>
        <v>1928.475476928</v>
      </c>
      <c r="BD28" s="207">
        <f>'PL-Exp (O)'!BD28*(1+Toeslagen!$Q$8)</f>
        <v>1504.7546754240002</v>
      </c>
      <c r="BE28" s="207">
        <f>'PL-Exp (O)'!BE28*(1+Toeslagen!$Q$8)</f>
        <v>1504.7546754240002</v>
      </c>
      <c r="BF28" s="207">
        <f>'PL-Exp (O)'!BF28*(1+Toeslagen!$Q$8)</f>
        <v>1504.7546754240002</v>
      </c>
      <c r="BG28" s="207">
        <f>'PL-Exp (O)'!BG28*(1+Toeslagen!$Q$8)</f>
        <v>1504.7546754240002</v>
      </c>
      <c r="BH28" s="207">
        <f>'PL-Exp (O)'!BH28*(1+Toeslagen!$Q$8)</f>
        <v>1504.7546754240002</v>
      </c>
      <c r="BI28" s="207">
        <f>'PL-Exp (O)'!BI28*(1+Toeslagen!$Q$8)</f>
        <v>1329.9904537920004</v>
      </c>
      <c r="BJ28" s="207">
        <f>'PL-Exp (O)'!BJ28*(1+Toeslagen!$Q$8)</f>
        <v>1329.9904537920004</v>
      </c>
      <c r="BK28" s="207">
        <f>'PL-Exp (O)'!BK28*(1+Toeslagen!$Q$8)</f>
        <v>1504.7546754240002</v>
      </c>
      <c r="BL28" s="207">
        <f>'PL-Exp (O)'!BL28*(1+Toeslagen!$Q$8)</f>
        <v>1504.7546754240002</v>
      </c>
      <c r="BM28" s="207">
        <f>'PL-Exp (O)'!BM28*(1+Toeslagen!$Q$8)</f>
        <v>1329.9904537920004</v>
      </c>
      <c r="BN28" s="207">
        <f>'PL-Exp (O)'!BN28*(1+Toeslagen!$Q$8)</f>
        <v>1275.5827244160002</v>
      </c>
      <c r="BO28" s="207">
        <f>'PL-Exp (O)'!BO28*(1+Toeslagen!$Q$8)</f>
        <v>1275.5827244160002</v>
      </c>
      <c r="BP28" s="207">
        <f>'PL-Exp (O)'!BP28*(1+Toeslagen!$Q$8)</f>
        <v>1275.5827244160002</v>
      </c>
      <c r="BQ28" s="207">
        <f>'PL-Exp (O)'!BQ28*(1+Toeslagen!$Q$8)</f>
        <v>1275.5827244160002</v>
      </c>
      <c r="BR28" s="207">
        <f>'PL-Exp (O)'!BR28*(1+Toeslagen!$Q$8)</f>
        <v>1275.5827244160002</v>
      </c>
      <c r="BS28" s="207">
        <f>'PL-Exp (O)'!BS28*(1+Toeslagen!$Q$8)</f>
        <v>1275.5827244160002</v>
      </c>
      <c r="BT28" s="207">
        <f>'PL-Exp (O)'!BT28*(1+Toeslagen!$Q$8)</f>
        <v>1275.5827244160002</v>
      </c>
      <c r="BU28" s="207">
        <f>'PL-Exp (O)'!BU28*(1+Toeslagen!$Q$8)</f>
        <v>1329.9904537920004</v>
      </c>
      <c r="BV28" s="207">
        <f>'PL-Exp (O)'!BV28*(1+Toeslagen!$Q$8)</f>
        <v>1329.9904537920004</v>
      </c>
      <c r="BW28" s="207">
        <f>'PL-Exp (O)'!BW28*(1+Toeslagen!$Q$8)</f>
        <v>1275.5827244160002</v>
      </c>
      <c r="BX28" s="207">
        <f>'PL-Exp (O)'!BX28*(1+Toeslagen!$Q$8)</f>
        <v>1196.4442089600002</v>
      </c>
      <c r="BY28" s="207">
        <f>'PL-Exp (O)'!BY28*(1+Toeslagen!$Q$8)</f>
        <v>1196.4442089600002</v>
      </c>
      <c r="BZ28" s="207">
        <f>'PL-Exp (O)'!BZ28*(1+Toeslagen!$Q$8)</f>
        <v>1275.5827244160002</v>
      </c>
      <c r="CA28" s="207">
        <f>'PL-Exp (O)'!CA28*(1+Toeslagen!$Q$8)</f>
        <v>1275.5827244160002</v>
      </c>
      <c r="CB28" s="207">
        <f>'PL-Exp (O)'!CB28*(1+Toeslagen!$Q$8)</f>
        <v>1196.4442089600002</v>
      </c>
      <c r="CC28" s="207">
        <f>'PL-Exp (O)'!CC28*(1+Toeslagen!$Q$8)</f>
        <v>1196.4442089600002</v>
      </c>
      <c r="CD28" s="207">
        <f>'PL-Exp (O)'!CD28*(1+Toeslagen!$Q$8)</f>
        <v>1196.4442089600002</v>
      </c>
      <c r="CE28" s="207">
        <f>'PL-Exp (O)'!CE28*(1+Toeslagen!$Q$8)</f>
        <v>1196.4442089600002</v>
      </c>
      <c r="CF28" s="207">
        <f>'PL-Exp (O)'!CF28*(1+Toeslagen!$Q$8)</f>
        <v>1196.4442089600002</v>
      </c>
      <c r="CG28" s="207">
        <f>'PL-Exp (O)'!CG28*(1+Toeslagen!$Q$8)</f>
        <v>1196.4442089600002</v>
      </c>
      <c r="CH28" s="207">
        <f>'PL-Exp (O)'!CH28*(1+Toeslagen!$Q$8)</f>
        <v>1196.4442089600002</v>
      </c>
      <c r="CI28" s="207">
        <f>'PL-Exp (O)'!CI28*(1+Toeslagen!$Q$8)</f>
        <v>1196.4442089600002</v>
      </c>
      <c r="CJ28" s="207">
        <f>'PL-Exp (O)'!CJ28*(1+Toeslagen!$Q$8)</f>
        <v>1275.5827244160002</v>
      </c>
      <c r="CK28" s="207">
        <f>'PL-Exp (O)'!CK28*(1+Toeslagen!$Q$8)</f>
        <v>1196.4442089600002</v>
      </c>
      <c r="CL28" s="207">
        <f>'PL-Exp (O)'!CL28*(1+Toeslagen!$Q$8)</f>
        <v>1196.4442089600002</v>
      </c>
      <c r="CM28" s="207">
        <f>'PL-Exp (O)'!CM28*(1+Toeslagen!$Q$8)</f>
        <v>1329.9904537920004</v>
      </c>
      <c r="CN28" s="207">
        <f>'PL-Exp (O)'!CN28*(1+Toeslagen!$Q$8)</f>
        <v>1504.7546754240002</v>
      </c>
      <c r="CO28" s="207">
        <f>'PL-Exp (O)'!CO28*(1+Toeslagen!$Q$8)</f>
        <v>1329.9904537920004</v>
      </c>
      <c r="CP28" s="207">
        <f>'PL-Exp (O)'!CP28*(1+Toeslagen!$Q$8)</f>
        <v>1329.9904537920004</v>
      </c>
      <c r="CQ28" s="207">
        <f>'PL-Exp (O)'!CQ28*(1+Toeslagen!$Q$8)</f>
        <v>0</v>
      </c>
      <c r="CR28" s="207">
        <f>'PL-Exp (O)'!CR28*(1+Toeslagen!$Q$8)</f>
        <v>1620.165010464</v>
      </c>
      <c r="CS28" s="207">
        <f>'PL-Exp (O)'!CS28*(1+Toeslagen!$Q$8)</f>
        <v>1620.165010464</v>
      </c>
      <c r="CT28" s="207">
        <f>'PL-Exp (O)'!CT28*(1+Toeslagen!$Q$8)</f>
        <v>1620.165010464</v>
      </c>
      <c r="CU28" s="207">
        <f>'PL-Exp (O)'!CU28*(1+Toeslagen!$Q$8)</f>
        <v>1620.165010464</v>
      </c>
      <c r="CV28" s="207">
        <f>'PL-Exp (O)'!CV28*(1+Toeslagen!$Q$8)</f>
        <v>1620.165010464</v>
      </c>
      <c r="CW28" s="207">
        <f>'PL-Exp (O)'!CW28*(1+Toeslagen!$Q$8)</f>
        <v>1329.9904537920004</v>
      </c>
      <c r="CX28" s="207">
        <f>'PL-Exp (O)'!CX28*(1+Toeslagen!$Q$8)</f>
        <v>1504.7546754240002</v>
      </c>
      <c r="CY28" s="207">
        <f>'PL-Exp (O)'!CY28*(1+Toeslagen!$Q$8)</f>
        <v>1504.7546754240002</v>
      </c>
      <c r="CZ28" s="207">
        <f>'PL-Exp (O)'!CZ28*(1+Toeslagen!$Q$8)</f>
        <v>1329.9904537920004</v>
      </c>
      <c r="DA28" s="207">
        <f>'PL-Exp (O)'!DA28*(1+Toeslagen!$Q$8)</f>
        <v>1329.9904537920004</v>
      </c>
      <c r="DB28" s="207">
        <f>'PL-Exp (O)'!DB28*(1+Toeslagen!$Q$8)</f>
        <v>0</v>
      </c>
      <c r="DC28" s="207">
        <f>'PL-Exp (O)'!DC28*(1+Toeslagen!$Q$8)</f>
        <v>1329.9904537920004</v>
      </c>
      <c r="DD28" s="207">
        <f>'PL-Exp (O)'!DD28*(1+Toeslagen!$Q$8)</f>
        <v>1329.9904537920004</v>
      </c>
      <c r="DE28" s="207">
        <f>'PL-Exp (O)'!DE28*(1+Toeslagen!$Q$8)</f>
        <v>1329.9904537920004</v>
      </c>
      <c r="DF28" s="207">
        <f>'PL-Exp (O)'!DF28*(1+Toeslagen!$Q$8)</f>
        <v>1329.9904537920004</v>
      </c>
      <c r="DG28" s="207">
        <f>'PL-Exp (O)'!DG28*(1+Toeslagen!$Q$8)</f>
        <v>1329.9904537920004</v>
      </c>
      <c r="DH28" s="207">
        <f>'PL-Exp (O)'!DH28*(1+Toeslagen!$Q$8)</f>
        <v>1504.7546754240002</v>
      </c>
      <c r="DI28" s="207">
        <f>'PL-Exp (O)'!DI28*(1+Toeslagen!$Q$8)</f>
        <v>1504.7546754240002</v>
      </c>
      <c r="DJ28" s="207">
        <f>'PL-Exp (O)'!DJ28*(1+Toeslagen!$Q$8)</f>
        <v>1329.9904537920004</v>
      </c>
      <c r="DK28" s="207">
        <f>'PL-Exp (O)'!DK28*(1+Toeslagen!$Q$8)</f>
        <v>1329.9904537920004</v>
      </c>
    </row>
    <row r="29" spans="1:115">
      <c r="A29" s="184">
        <v>23</v>
      </c>
      <c r="B29" s="184">
        <v>23</v>
      </c>
      <c r="C29" s="1"/>
      <c r="D29" s="1">
        <v>5</v>
      </c>
      <c r="F29" t="s">
        <v>204</v>
      </c>
      <c r="G29" t="s">
        <v>206</v>
      </c>
      <c r="H29" t="s">
        <v>206</v>
      </c>
      <c r="I29" t="s">
        <v>202</v>
      </c>
      <c r="J29" t="s">
        <v>202</v>
      </c>
      <c r="N29" s="211">
        <v>5.6</v>
      </c>
      <c r="O29" s="212">
        <v>9800</v>
      </c>
      <c r="P29" s="207">
        <f>'PL-Exp (O)'!P29*(1+Toeslagen!$Q$8)</f>
        <v>1529.1038642880003</v>
      </c>
      <c r="Q29" s="207">
        <f>'PL-Exp (O)'!Q29*(1+Toeslagen!$Q$8)</f>
        <v>1529.1038642880003</v>
      </c>
      <c r="R29" s="207">
        <f>'PL-Exp (O)'!R29*(1+Toeslagen!$Q$8)</f>
        <v>1529.1038642880003</v>
      </c>
      <c r="S29" s="207">
        <f>'PL-Exp (O)'!S29*(1+Toeslagen!$Q$8)</f>
        <v>1529.1038642880003</v>
      </c>
      <c r="T29" s="207">
        <f>'PL-Exp (O)'!T29*(1+Toeslagen!$Q$8)</f>
        <v>1529.1038642880003</v>
      </c>
      <c r="U29" s="207">
        <f>'PL-Exp (O)'!U29*(1+Toeslagen!$Q$8)</f>
        <v>1529.1038642880003</v>
      </c>
      <c r="V29" s="207">
        <f>'PL-Exp (O)'!V29*(1+Toeslagen!$Q$8)</f>
        <v>1646.1629184000001</v>
      </c>
      <c r="W29" s="207">
        <f>'PL-Exp (O)'!W29*(1+Toeslagen!$Q$8)</f>
        <v>1646.1629184000001</v>
      </c>
      <c r="X29" s="207">
        <f>'PL-Exp (O)'!X29*(1+Toeslagen!$Q$8)</f>
        <v>1646.1629184000001</v>
      </c>
      <c r="Y29" s="207">
        <f>'PL-Exp (O)'!Y29*(1+Toeslagen!$Q$8)</f>
        <v>1529.1038642880003</v>
      </c>
      <c r="Z29" s="207">
        <f>'PL-Exp (O)'!Z29*(1+Toeslagen!$Q$8)</f>
        <v>1957.770823008</v>
      </c>
      <c r="AA29" s="207">
        <f>'PL-Exp (O)'!AA29*(1+Toeslagen!$Q$8)</f>
        <v>1957.770823008</v>
      </c>
      <c r="AB29" s="207">
        <f>'PL-Exp (O)'!AB29*(1+Toeslagen!$Q$8)</f>
        <v>1957.7708230080004</v>
      </c>
      <c r="AC29" s="207">
        <f>'PL-Exp (O)'!AC29*(1+Toeslagen!$Q$8)</f>
        <v>1957.770823008</v>
      </c>
      <c r="AD29" s="207">
        <f>'PL-Exp (O)'!AD29*(1+Toeslagen!$Q$8)</f>
        <v>1957.770823008</v>
      </c>
      <c r="AE29" s="207">
        <f>'PL-Exp (O)'!AE29*(1+Toeslagen!$Q$8)</f>
        <v>1957.7708230080004</v>
      </c>
      <c r="AF29" s="207">
        <f>'PL-Exp (O)'!AF29*(1+Toeslagen!$Q$8)</f>
        <v>1957.7708230080004</v>
      </c>
      <c r="AG29" s="207">
        <f>'PL-Exp (O)'!AG29*(1+Toeslagen!$Q$8)</f>
        <v>1957.7708230080004</v>
      </c>
      <c r="AH29" s="207">
        <f>'PL-Exp (O)'!AH29*(1+Toeslagen!$Q$8)</f>
        <v>1957.770823008</v>
      </c>
      <c r="AI29" s="207">
        <f>'PL-Exp (O)'!AI29*(1+Toeslagen!$Q$8)</f>
        <v>1957.7708230080004</v>
      </c>
      <c r="AJ29" s="207">
        <f>'PL-Exp (O)'!AJ29*(1+Toeslagen!$Q$8)</f>
        <v>1957.770823008</v>
      </c>
      <c r="AK29" s="207">
        <f>'PL-Exp (O)'!AK29*(1+Toeslagen!$Q$8)</f>
        <v>1957.770823008</v>
      </c>
      <c r="AL29" s="207">
        <f>'PL-Exp (O)'!AL29*(1+Toeslagen!$Q$8)</f>
        <v>1957.7708230080004</v>
      </c>
      <c r="AM29" s="207">
        <f>'PL-Exp (O)'!AM29*(1+Toeslagen!$Q$8)</f>
        <v>1957.770823008</v>
      </c>
      <c r="AN29" s="207">
        <f>'PL-Exp (O)'!AN29*(1+Toeslagen!$Q$8)</f>
        <v>1957.770823008</v>
      </c>
      <c r="AO29" s="207">
        <f>'PL-Exp (O)'!AO29*(1+Toeslagen!$Q$8)</f>
        <v>1646.1629184000001</v>
      </c>
      <c r="AP29" s="207">
        <f>'PL-Exp (O)'!AP29*(1+Toeslagen!$Q$8)</f>
        <v>1646.1629184000001</v>
      </c>
      <c r="AQ29" s="207">
        <f>'PL-Exp (O)'!AQ29*(1+Toeslagen!$Q$8)</f>
        <v>1646.1629184000001</v>
      </c>
      <c r="AR29" s="207">
        <f>'PL-Exp (O)'!AR29*(1+Toeslagen!$Q$8)</f>
        <v>1646.1629184000001</v>
      </c>
      <c r="AS29" s="207">
        <f>'PL-Exp (O)'!AS29*(1+Toeslagen!$Q$8)</f>
        <v>1646.1629184000001</v>
      </c>
      <c r="AT29" s="207">
        <f>'PL-Exp (O)'!AT29*(1+Toeslagen!$Q$8)</f>
        <v>1529.1038642880003</v>
      </c>
      <c r="AU29" s="207">
        <f>'PL-Exp (O)'!AU29*(1+Toeslagen!$Q$8)</f>
        <v>1529.1038642880003</v>
      </c>
      <c r="AV29" s="207">
        <f>'PL-Exp (O)'!AV29*(1+Toeslagen!$Q$8)</f>
        <v>1646.1629184000001</v>
      </c>
      <c r="AW29" s="207">
        <f>'PL-Exp (O)'!AW29*(1+Toeslagen!$Q$8)</f>
        <v>1957.770823008</v>
      </c>
      <c r="AX29" s="207">
        <f>'PL-Exp (O)'!AX29*(1+Toeslagen!$Q$8)</f>
        <v>1957.770823008</v>
      </c>
      <c r="AY29" s="207">
        <f>'PL-Exp (O)'!AY29*(1+Toeslagen!$Q$8)</f>
        <v>1957.770823008</v>
      </c>
      <c r="AZ29" s="207">
        <f>'PL-Exp (O)'!AZ29*(1+Toeslagen!$Q$8)</f>
        <v>1957.770823008</v>
      </c>
      <c r="BA29" s="207">
        <f>'PL-Exp (O)'!BA29*(1+Toeslagen!$Q$8)</f>
        <v>1957.770823008</v>
      </c>
      <c r="BB29" s="207">
        <f>'PL-Exp (O)'!BB29*(1+Toeslagen!$Q$8)</f>
        <v>1957.770823008</v>
      </c>
      <c r="BC29" s="207">
        <f>'PL-Exp (O)'!BC29*(1+Toeslagen!$Q$8)</f>
        <v>1957.7708230080004</v>
      </c>
      <c r="BD29" s="207">
        <f>'PL-Exp (O)'!BD29*(1+Toeslagen!$Q$8)</f>
        <v>1529.1038642880003</v>
      </c>
      <c r="BE29" s="207">
        <f>'PL-Exp (O)'!BE29*(1+Toeslagen!$Q$8)</f>
        <v>1529.1038642880003</v>
      </c>
      <c r="BF29" s="207">
        <f>'PL-Exp (O)'!BF29*(1+Toeslagen!$Q$8)</f>
        <v>1529.1038642880003</v>
      </c>
      <c r="BG29" s="207">
        <f>'PL-Exp (O)'!BG29*(1+Toeslagen!$Q$8)</f>
        <v>1529.1038642880003</v>
      </c>
      <c r="BH29" s="207">
        <f>'PL-Exp (O)'!BH29*(1+Toeslagen!$Q$8)</f>
        <v>1529.1038642880003</v>
      </c>
      <c r="BI29" s="207">
        <f>'PL-Exp (O)'!BI29*(1+Toeslagen!$Q$8)</f>
        <v>1352.6909235840001</v>
      </c>
      <c r="BJ29" s="207">
        <f>'PL-Exp (O)'!BJ29*(1+Toeslagen!$Q$8)</f>
        <v>1352.6909235840001</v>
      </c>
      <c r="BK29" s="207">
        <f>'PL-Exp (O)'!BK29*(1+Toeslagen!$Q$8)</f>
        <v>1529.1038642880003</v>
      </c>
      <c r="BL29" s="207">
        <f>'PL-Exp (O)'!BL29*(1+Toeslagen!$Q$8)</f>
        <v>1529.1038642880003</v>
      </c>
      <c r="BM29" s="207">
        <f>'PL-Exp (O)'!BM29*(1+Toeslagen!$Q$8)</f>
        <v>1352.6909235840001</v>
      </c>
      <c r="BN29" s="207">
        <f>'PL-Exp (O)'!BN29*(1+Toeslagen!$Q$8)</f>
        <v>1299.9319132800001</v>
      </c>
      <c r="BO29" s="207">
        <f>'PL-Exp (O)'!BO29*(1+Toeslagen!$Q$8)</f>
        <v>1299.9319132800001</v>
      </c>
      <c r="BP29" s="207">
        <f>'PL-Exp (O)'!BP29*(1+Toeslagen!$Q$8)</f>
        <v>1299.9319132800001</v>
      </c>
      <c r="BQ29" s="207">
        <f>'PL-Exp (O)'!BQ29*(1+Toeslagen!$Q$8)</f>
        <v>1299.9319132800001</v>
      </c>
      <c r="BR29" s="207">
        <f>'PL-Exp (O)'!BR29*(1+Toeslagen!$Q$8)</f>
        <v>1299.9319132800001</v>
      </c>
      <c r="BS29" s="207">
        <f>'PL-Exp (O)'!BS29*(1+Toeslagen!$Q$8)</f>
        <v>1299.9319132800001</v>
      </c>
      <c r="BT29" s="207">
        <f>'PL-Exp (O)'!BT29*(1+Toeslagen!$Q$8)</f>
        <v>1299.9319132800001</v>
      </c>
      <c r="BU29" s="207">
        <f>'PL-Exp (O)'!BU29*(1+Toeslagen!$Q$8)</f>
        <v>1352.6909235840001</v>
      </c>
      <c r="BV29" s="207">
        <f>'PL-Exp (O)'!BV29*(1+Toeslagen!$Q$8)</f>
        <v>1352.6909235840001</v>
      </c>
      <c r="BW29" s="207">
        <f>'PL-Exp (O)'!BW29*(1+Toeslagen!$Q$8)</f>
        <v>1299.9319132800001</v>
      </c>
      <c r="BX29" s="207">
        <f>'PL-Exp (O)'!BX29*(1+Toeslagen!$Q$8)</f>
        <v>1219.1446787519999</v>
      </c>
      <c r="BY29" s="207">
        <f>'PL-Exp (O)'!BY29*(1+Toeslagen!$Q$8)</f>
        <v>1219.1446787519999</v>
      </c>
      <c r="BZ29" s="207">
        <f>'PL-Exp (O)'!BZ29*(1+Toeslagen!$Q$8)</f>
        <v>1299.9319132800001</v>
      </c>
      <c r="CA29" s="207">
        <f>'PL-Exp (O)'!CA29*(1+Toeslagen!$Q$8)</f>
        <v>1299.9319132800001</v>
      </c>
      <c r="CB29" s="207">
        <f>'PL-Exp (O)'!CB29*(1+Toeslagen!$Q$8)</f>
        <v>1219.1446787519999</v>
      </c>
      <c r="CC29" s="207">
        <f>'PL-Exp (O)'!CC29*(1+Toeslagen!$Q$8)</f>
        <v>1219.1446787519999</v>
      </c>
      <c r="CD29" s="207">
        <f>'PL-Exp (O)'!CD29*(1+Toeslagen!$Q$8)</f>
        <v>1219.1446787519999</v>
      </c>
      <c r="CE29" s="207">
        <f>'PL-Exp (O)'!CE29*(1+Toeslagen!$Q$8)</f>
        <v>1219.1446787519999</v>
      </c>
      <c r="CF29" s="207">
        <f>'PL-Exp (O)'!CF29*(1+Toeslagen!$Q$8)</f>
        <v>1219.1446787519999</v>
      </c>
      <c r="CG29" s="207">
        <f>'PL-Exp (O)'!CG29*(1+Toeslagen!$Q$8)</f>
        <v>1219.1446787519999</v>
      </c>
      <c r="CH29" s="207">
        <f>'PL-Exp (O)'!CH29*(1+Toeslagen!$Q$8)</f>
        <v>1219.1446787519999</v>
      </c>
      <c r="CI29" s="207">
        <f>'PL-Exp (O)'!CI29*(1+Toeslagen!$Q$8)</f>
        <v>1219.1446787519999</v>
      </c>
      <c r="CJ29" s="207">
        <f>'PL-Exp (O)'!CJ29*(1+Toeslagen!$Q$8)</f>
        <v>1299.9319132800001</v>
      </c>
      <c r="CK29" s="207">
        <f>'PL-Exp (O)'!CK29*(1+Toeslagen!$Q$8)</f>
        <v>1219.1446787519999</v>
      </c>
      <c r="CL29" s="207">
        <f>'PL-Exp (O)'!CL29*(1+Toeslagen!$Q$8)</f>
        <v>1219.1446787519999</v>
      </c>
      <c r="CM29" s="207">
        <f>'PL-Exp (O)'!CM29*(1+Toeslagen!$Q$8)</f>
        <v>1352.6909235840001</v>
      </c>
      <c r="CN29" s="207">
        <f>'PL-Exp (O)'!CN29*(1+Toeslagen!$Q$8)</f>
        <v>1529.1038642880003</v>
      </c>
      <c r="CO29" s="207">
        <f>'PL-Exp (O)'!CO29*(1+Toeslagen!$Q$8)</f>
        <v>1352.6909235840001</v>
      </c>
      <c r="CP29" s="207">
        <f>'PL-Exp (O)'!CP29*(1+Toeslagen!$Q$8)</f>
        <v>1352.6909235840001</v>
      </c>
      <c r="CQ29" s="207">
        <f>'PL-Exp (O)'!CQ29*(1+Toeslagen!$Q$8)</f>
        <v>0</v>
      </c>
      <c r="CR29" s="207">
        <f>'PL-Exp (O)'!CR29*(1+Toeslagen!$Q$8)</f>
        <v>1646.1629184000001</v>
      </c>
      <c r="CS29" s="207">
        <f>'PL-Exp (O)'!CS29*(1+Toeslagen!$Q$8)</f>
        <v>1646.1629184000001</v>
      </c>
      <c r="CT29" s="207">
        <f>'PL-Exp (O)'!CT29*(1+Toeslagen!$Q$8)</f>
        <v>1646.1629184000001</v>
      </c>
      <c r="CU29" s="207">
        <f>'PL-Exp (O)'!CU29*(1+Toeslagen!$Q$8)</f>
        <v>1646.1629184000001</v>
      </c>
      <c r="CV29" s="207">
        <f>'PL-Exp (O)'!CV29*(1+Toeslagen!$Q$8)</f>
        <v>1646.1629184000001</v>
      </c>
      <c r="CW29" s="207">
        <f>'PL-Exp (O)'!CW29*(1+Toeslagen!$Q$8)</f>
        <v>1352.6909235840001</v>
      </c>
      <c r="CX29" s="207">
        <f>'PL-Exp (O)'!CX29*(1+Toeslagen!$Q$8)</f>
        <v>1529.1038642880003</v>
      </c>
      <c r="CY29" s="207">
        <f>'PL-Exp (O)'!CY29*(1+Toeslagen!$Q$8)</f>
        <v>1529.1038642880003</v>
      </c>
      <c r="CZ29" s="207">
        <f>'PL-Exp (O)'!CZ29*(1+Toeslagen!$Q$8)</f>
        <v>1352.6909235840001</v>
      </c>
      <c r="DA29" s="207">
        <f>'PL-Exp (O)'!DA29*(1+Toeslagen!$Q$8)</f>
        <v>1352.6909235840001</v>
      </c>
      <c r="DB29" s="207">
        <f>'PL-Exp (O)'!DB29*(1+Toeslagen!$Q$8)</f>
        <v>0</v>
      </c>
      <c r="DC29" s="207">
        <f>'PL-Exp (O)'!DC29*(1+Toeslagen!$Q$8)</f>
        <v>1352.6909235840001</v>
      </c>
      <c r="DD29" s="207">
        <f>'PL-Exp (O)'!DD29*(1+Toeslagen!$Q$8)</f>
        <v>1352.6909235840001</v>
      </c>
      <c r="DE29" s="207">
        <f>'PL-Exp (O)'!DE29*(1+Toeslagen!$Q$8)</f>
        <v>1352.6909235840001</v>
      </c>
      <c r="DF29" s="207">
        <f>'PL-Exp (O)'!DF29*(1+Toeslagen!$Q$8)</f>
        <v>1352.6909235840001</v>
      </c>
      <c r="DG29" s="207">
        <f>'PL-Exp (O)'!DG29*(1+Toeslagen!$Q$8)</f>
        <v>1352.6909235840001</v>
      </c>
      <c r="DH29" s="207">
        <f>'PL-Exp (O)'!DH29*(1+Toeslagen!$Q$8)</f>
        <v>1529.1038642880003</v>
      </c>
      <c r="DI29" s="207">
        <f>'PL-Exp (O)'!DI29*(1+Toeslagen!$Q$8)</f>
        <v>1529.1038642880003</v>
      </c>
      <c r="DJ29" s="207">
        <f>'PL-Exp (O)'!DJ29*(1+Toeslagen!$Q$8)</f>
        <v>1352.6909235840001</v>
      </c>
      <c r="DK29" s="207">
        <f>'PL-Exp (O)'!DK29*(1+Toeslagen!$Q$8)</f>
        <v>1352.6909235840001</v>
      </c>
    </row>
    <row r="30" spans="1:115">
      <c r="A30" s="184">
        <v>24</v>
      </c>
      <c r="B30" s="184">
        <v>24</v>
      </c>
      <c r="C30" s="1"/>
      <c r="D30" s="1">
        <v>5</v>
      </c>
      <c r="F30" t="s">
        <v>204</v>
      </c>
      <c r="G30" t="s">
        <v>206</v>
      </c>
      <c r="H30" t="s">
        <v>206</v>
      </c>
      <c r="I30" t="s">
        <v>202</v>
      </c>
      <c r="J30" t="s">
        <v>202</v>
      </c>
      <c r="N30" s="211">
        <v>6</v>
      </c>
      <c r="O30" s="212">
        <v>10500</v>
      </c>
      <c r="P30" s="207">
        <f>'PL-Exp (O)'!P30*(1+Toeslagen!$Q$8)</f>
        <v>1609.0019225280003</v>
      </c>
      <c r="Q30" s="207">
        <f>'PL-Exp (O)'!Q30*(1+Toeslagen!$Q$8)</f>
        <v>1609.0019225280003</v>
      </c>
      <c r="R30" s="207">
        <f>'PL-Exp (O)'!R30*(1+Toeslagen!$Q$8)</f>
        <v>1609.0019225280003</v>
      </c>
      <c r="S30" s="207">
        <f>'PL-Exp (O)'!S30*(1+Toeslagen!$Q$8)</f>
        <v>1609.0019225280003</v>
      </c>
      <c r="T30" s="207">
        <f>'PL-Exp (O)'!T30*(1+Toeslagen!$Q$8)</f>
        <v>1609.0019225280003</v>
      </c>
      <c r="U30" s="207">
        <f>'PL-Exp (O)'!U30*(1+Toeslagen!$Q$8)</f>
        <v>1609.0019225280003</v>
      </c>
      <c r="V30" s="207">
        <f>'PL-Exp (O)'!V30*(1+Toeslagen!$Q$8)</f>
        <v>1729.3584147840002</v>
      </c>
      <c r="W30" s="207">
        <f>'PL-Exp (O)'!W30*(1+Toeslagen!$Q$8)</f>
        <v>1729.3584147840002</v>
      </c>
      <c r="X30" s="207">
        <f>'PL-Exp (O)'!X30*(1+Toeslagen!$Q$8)</f>
        <v>1729.3584147840002</v>
      </c>
      <c r="Y30" s="207">
        <f>'PL-Exp (O)'!Y30*(1+Toeslagen!$Q$8)</f>
        <v>1609.0019225280003</v>
      </c>
      <c r="Z30" s="207">
        <f>'PL-Exp (O)'!Z30*(1+Toeslagen!$Q$8)</f>
        <v>2047.5611956800005</v>
      </c>
      <c r="AA30" s="207">
        <f>'PL-Exp (O)'!AA30*(1+Toeslagen!$Q$8)</f>
        <v>2047.5611956800005</v>
      </c>
      <c r="AB30" s="207">
        <f>'PL-Exp (O)'!AB30*(1+Toeslagen!$Q$8)</f>
        <v>2047.5611956800005</v>
      </c>
      <c r="AC30" s="207">
        <f>'PL-Exp (O)'!AC30*(1+Toeslagen!$Q$8)</f>
        <v>2047.5611956800008</v>
      </c>
      <c r="AD30" s="207">
        <f>'PL-Exp (O)'!AD30*(1+Toeslagen!$Q$8)</f>
        <v>2047.5611956800005</v>
      </c>
      <c r="AE30" s="207">
        <f>'PL-Exp (O)'!AE30*(1+Toeslagen!$Q$8)</f>
        <v>2047.5611956800005</v>
      </c>
      <c r="AF30" s="207">
        <f>'PL-Exp (O)'!AF30*(1+Toeslagen!$Q$8)</f>
        <v>2047.5611956800005</v>
      </c>
      <c r="AG30" s="207">
        <f>'PL-Exp (O)'!AG30*(1+Toeslagen!$Q$8)</f>
        <v>2047.5611956800005</v>
      </c>
      <c r="AH30" s="207">
        <f>'PL-Exp (O)'!AH30*(1+Toeslagen!$Q$8)</f>
        <v>2047.5611956800008</v>
      </c>
      <c r="AI30" s="207">
        <f>'PL-Exp (O)'!AI30*(1+Toeslagen!$Q$8)</f>
        <v>2047.5611956800005</v>
      </c>
      <c r="AJ30" s="207">
        <f>'PL-Exp (O)'!AJ30*(1+Toeslagen!$Q$8)</f>
        <v>2047.5611956800008</v>
      </c>
      <c r="AK30" s="207">
        <f>'PL-Exp (O)'!AK30*(1+Toeslagen!$Q$8)</f>
        <v>2047.5611956800008</v>
      </c>
      <c r="AL30" s="207">
        <f>'PL-Exp (O)'!AL30*(1+Toeslagen!$Q$8)</f>
        <v>2047.5611956800005</v>
      </c>
      <c r="AM30" s="207">
        <f>'PL-Exp (O)'!AM30*(1+Toeslagen!$Q$8)</f>
        <v>2047.5611956800008</v>
      </c>
      <c r="AN30" s="207">
        <f>'PL-Exp (O)'!AN30*(1+Toeslagen!$Q$8)</f>
        <v>2047.5611956800008</v>
      </c>
      <c r="AO30" s="207">
        <f>'PL-Exp (O)'!AO30*(1+Toeslagen!$Q$8)</f>
        <v>1729.3584147840002</v>
      </c>
      <c r="AP30" s="207">
        <f>'PL-Exp (O)'!AP30*(1+Toeslagen!$Q$8)</f>
        <v>1729.3584147840002</v>
      </c>
      <c r="AQ30" s="207">
        <f>'PL-Exp (O)'!AQ30*(1+Toeslagen!$Q$8)</f>
        <v>1729.3584147840002</v>
      </c>
      <c r="AR30" s="207">
        <f>'PL-Exp (O)'!AR30*(1+Toeslagen!$Q$8)</f>
        <v>1729.3584147840002</v>
      </c>
      <c r="AS30" s="207">
        <f>'PL-Exp (O)'!AS30*(1+Toeslagen!$Q$8)</f>
        <v>1729.3584147840002</v>
      </c>
      <c r="AT30" s="207">
        <f>'PL-Exp (O)'!AT30*(1+Toeslagen!$Q$8)</f>
        <v>1609.0019225280003</v>
      </c>
      <c r="AU30" s="207">
        <f>'PL-Exp (O)'!AU30*(1+Toeslagen!$Q$8)</f>
        <v>1609.0019225280003</v>
      </c>
      <c r="AV30" s="207">
        <f>'PL-Exp (O)'!AV30*(1+Toeslagen!$Q$8)</f>
        <v>1729.3584147840002</v>
      </c>
      <c r="AW30" s="207">
        <f>'PL-Exp (O)'!AW30*(1+Toeslagen!$Q$8)</f>
        <v>2047.5611956800008</v>
      </c>
      <c r="AX30" s="207">
        <f>'PL-Exp (O)'!AX30*(1+Toeslagen!$Q$8)</f>
        <v>2047.5611956800005</v>
      </c>
      <c r="AY30" s="207">
        <f>'PL-Exp (O)'!AY30*(1+Toeslagen!$Q$8)</f>
        <v>2047.5611956800005</v>
      </c>
      <c r="AZ30" s="207">
        <f>'PL-Exp (O)'!AZ30*(1+Toeslagen!$Q$8)</f>
        <v>2047.5611956800005</v>
      </c>
      <c r="BA30" s="207">
        <f>'PL-Exp (O)'!BA30*(1+Toeslagen!$Q$8)</f>
        <v>2047.5611956800005</v>
      </c>
      <c r="BB30" s="207">
        <f>'PL-Exp (O)'!BB30*(1+Toeslagen!$Q$8)</f>
        <v>2047.5611956800008</v>
      </c>
      <c r="BC30" s="207">
        <f>'PL-Exp (O)'!BC30*(1+Toeslagen!$Q$8)</f>
        <v>2047.5611956800005</v>
      </c>
      <c r="BD30" s="207">
        <f>'PL-Exp (O)'!BD30*(1+Toeslagen!$Q$8)</f>
        <v>1609.0019225280003</v>
      </c>
      <c r="BE30" s="207">
        <f>'PL-Exp (O)'!BE30*(1+Toeslagen!$Q$8)</f>
        <v>1609.0019225280003</v>
      </c>
      <c r="BF30" s="207">
        <f>'PL-Exp (O)'!BF30*(1+Toeslagen!$Q$8)</f>
        <v>1609.0019225280003</v>
      </c>
      <c r="BG30" s="207">
        <f>'PL-Exp (O)'!BG30*(1+Toeslagen!$Q$8)</f>
        <v>1609.0019225280003</v>
      </c>
      <c r="BH30" s="207">
        <f>'PL-Exp (O)'!BH30*(1+Toeslagen!$Q$8)</f>
        <v>1609.0019225280003</v>
      </c>
      <c r="BI30" s="207">
        <f>'PL-Exp (O)'!BI30*(1+Toeslagen!$Q$8)</f>
        <v>1422.6966673920001</v>
      </c>
      <c r="BJ30" s="207">
        <f>'PL-Exp (O)'!BJ30*(1+Toeslagen!$Q$8)</f>
        <v>1422.6966673920001</v>
      </c>
      <c r="BK30" s="207">
        <f>'PL-Exp (O)'!BK30*(1+Toeslagen!$Q$8)</f>
        <v>1609.0019225280003</v>
      </c>
      <c r="BL30" s="207">
        <f>'PL-Exp (O)'!BL30*(1+Toeslagen!$Q$8)</f>
        <v>1609.0019225280003</v>
      </c>
      <c r="BM30" s="207">
        <f>'PL-Exp (O)'!BM30*(1+Toeslagen!$Q$8)</f>
        <v>1422.6966673920001</v>
      </c>
      <c r="BN30" s="207">
        <f>'PL-Exp (O)'!BN30*(1+Toeslagen!$Q$8)</f>
        <v>1368.2889380160002</v>
      </c>
      <c r="BO30" s="207">
        <f>'PL-Exp (O)'!BO30*(1+Toeslagen!$Q$8)</f>
        <v>1368.2889380160002</v>
      </c>
      <c r="BP30" s="207">
        <f>'PL-Exp (O)'!BP30*(1+Toeslagen!$Q$8)</f>
        <v>1368.2889380160002</v>
      </c>
      <c r="BQ30" s="207">
        <f>'PL-Exp (O)'!BQ30*(1+Toeslagen!$Q$8)</f>
        <v>1368.2889380160002</v>
      </c>
      <c r="BR30" s="207">
        <f>'PL-Exp (O)'!BR30*(1+Toeslagen!$Q$8)</f>
        <v>1368.2889380160002</v>
      </c>
      <c r="BS30" s="207">
        <f>'PL-Exp (O)'!BS30*(1+Toeslagen!$Q$8)</f>
        <v>1368.2889380160002</v>
      </c>
      <c r="BT30" s="207">
        <f>'PL-Exp (O)'!BT30*(1+Toeslagen!$Q$8)</f>
        <v>1368.2889380160002</v>
      </c>
      <c r="BU30" s="207">
        <f>'PL-Exp (O)'!BU30*(1+Toeslagen!$Q$8)</f>
        <v>1422.6966673920001</v>
      </c>
      <c r="BV30" s="207">
        <f>'PL-Exp (O)'!BV30*(1+Toeslagen!$Q$8)</f>
        <v>1422.6966673920001</v>
      </c>
      <c r="BW30" s="207">
        <f>'PL-Exp (O)'!BW30*(1+Toeslagen!$Q$8)</f>
        <v>1368.2889380160002</v>
      </c>
      <c r="BX30" s="207">
        <f>'PL-Exp (O)'!BX30*(1+Toeslagen!$Q$8)</f>
        <v>1284.2042653440003</v>
      </c>
      <c r="BY30" s="207">
        <f>'PL-Exp (O)'!BY30*(1+Toeslagen!$Q$8)</f>
        <v>1284.2042653440003</v>
      </c>
      <c r="BZ30" s="207">
        <f>'PL-Exp (O)'!BZ30*(1+Toeslagen!$Q$8)</f>
        <v>1368.2889380160002</v>
      </c>
      <c r="CA30" s="207">
        <f>'PL-Exp (O)'!CA30*(1+Toeslagen!$Q$8)</f>
        <v>1368.2889380160002</v>
      </c>
      <c r="CB30" s="207">
        <f>'PL-Exp (O)'!CB30*(1+Toeslagen!$Q$8)</f>
        <v>1284.2042653440003</v>
      </c>
      <c r="CC30" s="207">
        <f>'PL-Exp (O)'!CC30*(1+Toeslagen!$Q$8)</f>
        <v>1284.2042653440003</v>
      </c>
      <c r="CD30" s="207">
        <f>'PL-Exp (O)'!CD30*(1+Toeslagen!$Q$8)</f>
        <v>1284.2042653440003</v>
      </c>
      <c r="CE30" s="207">
        <f>'PL-Exp (O)'!CE30*(1+Toeslagen!$Q$8)</f>
        <v>1284.2042653440003</v>
      </c>
      <c r="CF30" s="207">
        <f>'PL-Exp (O)'!CF30*(1+Toeslagen!$Q$8)</f>
        <v>1284.2042653440003</v>
      </c>
      <c r="CG30" s="207">
        <f>'PL-Exp (O)'!CG30*(1+Toeslagen!$Q$8)</f>
        <v>1284.2042653440003</v>
      </c>
      <c r="CH30" s="207">
        <f>'PL-Exp (O)'!CH30*(1+Toeslagen!$Q$8)</f>
        <v>1284.2042653440003</v>
      </c>
      <c r="CI30" s="207">
        <f>'PL-Exp (O)'!CI30*(1+Toeslagen!$Q$8)</f>
        <v>1284.2042653440003</v>
      </c>
      <c r="CJ30" s="207">
        <f>'PL-Exp (O)'!CJ30*(1+Toeslagen!$Q$8)</f>
        <v>1368.2889380160002</v>
      </c>
      <c r="CK30" s="207">
        <f>'PL-Exp (O)'!CK30*(1+Toeslagen!$Q$8)</f>
        <v>1284.2042653440003</v>
      </c>
      <c r="CL30" s="207">
        <f>'PL-Exp (O)'!CL30*(1+Toeslagen!$Q$8)</f>
        <v>1284.2042653440003</v>
      </c>
      <c r="CM30" s="207">
        <f>'PL-Exp (O)'!CM30*(1+Toeslagen!$Q$8)</f>
        <v>1422.6966673920001</v>
      </c>
      <c r="CN30" s="207">
        <f>'PL-Exp (O)'!CN30*(1+Toeslagen!$Q$8)</f>
        <v>1609.0019225280003</v>
      </c>
      <c r="CO30" s="207">
        <f>'PL-Exp (O)'!CO30*(1+Toeslagen!$Q$8)</f>
        <v>1422.6966673920001</v>
      </c>
      <c r="CP30" s="207">
        <f>'PL-Exp (O)'!CP30*(1+Toeslagen!$Q$8)</f>
        <v>1422.6966673920001</v>
      </c>
      <c r="CQ30" s="207">
        <f>'PL-Exp (O)'!CQ30*(1+Toeslagen!$Q$8)</f>
        <v>0</v>
      </c>
      <c r="CR30" s="207">
        <f>'PL-Exp (O)'!CR30*(1+Toeslagen!$Q$8)</f>
        <v>1729.3584147840002</v>
      </c>
      <c r="CS30" s="207">
        <f>'PL-Exp (O)'!CS30*(1+Toeslagen!$Q$8)</f>
        <v>1729.3584147840002</v>
      </c>
      <c r="CT30" s="207">
        <f>'PL-Exp (O)'!CT30*(1+Toeslagen!$Q$8)</f>
        <v>1729.3584147840002</v>
      </c>
      <c r="CU30" s="207">
        <f>'PL-Exp (O)'!CU30*(1+Toeslagen!$Q$8)</f>
        <v>1729.3584147840002</v>
      </c>
      <c r="CV30" s="207">
        <f>'PL-Exp (O)'!CV30*(1+Toeslagen!$Q$8)</f>
        <v>1729.3584147840002</v>
      </c>
      <c r="CW30" s="207">
        <f>'PL-Exp (O)'!CW30*(1+Toeslagen!$Q$8)</f>
        <v>1422.6966673920001</v>
      </c>
      <c r="CX30" s="207">
        <f>'PL-Exp (O)'!CX30*(1+Toeslagen!$Q$8)</f>
        <v>1609.0019225280003</v>
      </c>
      <c r="CY30" s="207">
        <f>'PL-Exp (O)'!CY30*(1+Toeslagen!$Q$8)</f>
        <v>1609.0019225280003</v>
      </c>
      <c r="CZ30" s="207">
        <f>'PL-Exp (O)'!CZ30*(1+Toeslagen!$Q$8)</f>
        <v>1422.6966673920001</v>
      </c>
      <c r="DA30" s="207">
        <f>'PL-Exp (O)'!DA30*(1+Toeslagen!$Q$8)</f>
        <v>1422.6966673920001</v>
      </c>
      <c r="DB30" s="207">
        <f>'PL-Exp (O)'!DB30*(1+Toeslagen!$Q$8)</f>
        <v>0</v>
      </c>
      <c r="DC30" s="207">
        <f>'PL-Exp (O)'!DC30*(1+Toeslagen!$Q$8)</f>
        <v>1422.6966673920001</v>
      </c>
      <c r="DD30" s="207">
        <f>'PL-Exp (O)'!DD30*(1+Toeslagen!$Q$8)</f>
        <v>1422.6966673920001</v>
      </c>
      <c r="DE30" s="207">
        <f>'PL-Exp (O)'!DE30*(1+Toeslagen!$Q$8)</f>
        <v>1422.6966673920001</v>
      </c>
      <c r="DF30" s="207">
        <f>'PL-Exp (O)'!DF30*(1+Toeslagen!$Q$8)</f>
        <v>1422.6966673920001</v>
      </c>
      <c r="DG30" s="207">
        <f>'PL-Exp (O)'!DG30*(1+Toeslagen!$Q$8)</f>
        <v>1422.6966673920001</v>
      </c>
      <c r="DH30" s="207">
        <f>'PL-Exp (O)'!DH30*(1+Toeslagen!$Q$8)</f>
        <v>1609.0019225280003</v>
      </c>
      <c r="DI30" s="207">
        <f>'PL-Exp (O)'!DI30*(1+Toeslagen!$Q$8)</f>
        <v>1609.0019225280003</v>
      </c>
      <c r="DJ30" s="207">
        <f>'PL-Exp (O)'!DJ30*(1+Toeslagen!$Q$8)</f>
        <v>1422.6966673920001</v>
      </c>
      <c r="DK30" s="207">
        <f>'PL-Exp (O)'!DK30*(1+Toeslagen!$Q$8)</f>
        <v>1422.6966673920001</v>
      </c>
    </row>
    <row r="31" spans="1:115">
      <c r="A31" s="184">
        <v>25</v>
      </c>
      <c r="B31" s="184">
        <v>25</v>
      </c>
      <c r="C31" s="1"/>
      <c r="D31" s="1">
        <v>5</v>
      </c>
      <c r="F31" t="s">
        <v>204</v>
      </c>
      <c r="G31" t="s">
        <v>206</v>
      </c>
      <c r="H31" t="s">
        <v>206</v>
      </c>
      <c r="I31" t="s">
        <v>202</v>
      </c>
      <c r="J31" t="s">
        <v>202</v>
      </c>
      <c r="N31" s="211">
        <v>6.4</v>
      </c>
      <c r="O31" s="212">
        <v>11200</v>
      </c>
      <c r="P31" s="207">
        <f>'PL-Exp (O)'!P31*(1+Toeslagen!$Q$8)</f>
        <v>1688.8999807680004</v>
      </c>
      <c r="Q31" s="207">
        <f>'PL-Exp (O)'!Q31*(1+Toeslagen!$Q$8)</f>
        <v>1688.8999807680004</v>
      </c>
      <c r="R31" s="207">
        <f>'PL-Exp (O)'!R31*(1+Toeslagen!$Q$8)</f>
        <v>1688.8999807680004</v>
      </c>
      <c r="S31" s="207">
        <f>'PL-Exp (O)'!S31*(1+Toeslagen!$Q$8)</f>
        <v>1688.8999807680004</v>
      </c>
      <c r="T31" s="207">
        <f>'PL-Exp (O)'!T31*(1+Toeslagen!$Q$8)</f>
        <v>1688.8999807680004</v>
      </c>
      <c r="U31" s="207">
        <f>'PL-Exp (O)'!U31*(1+Toeslagen!$Q$8)</f>
        <v>1688.8999807680004</v>
      </c>
      <c r="V31" s="207">
        <f>'PL-Exp (O)'!V31*(1+Toeslagen!$Q$8)</f>
        <v>1810.9051920960003</v>
      </c>
      <c r="W31" s="207">
        <f>'PL-Exp (O)'!W31*(1+Toeslagen!$Q$8)</f>
        <v>1810.9051920960003</v>
      </c>
      <c r="X31" s="207">
        <f>'PL-Exp (O)'!X31*(1+Toeslagen!$Q$8)</f>
        <v>1810.9051920960003</v>
      </c>
      <c r="Y31" s="207">
        <f>'PL-Exp (O)'!Y31*(1+Toeslagen!$Q$8)</f>
        <v>1688.8999807680004</v>
      </c>
      <c r="Z31" s="207">
        <f>'PL-Exp (O)'!Z31*(1+Toeslagen!$Q$8)</f>
        <v>2137.3515683520004</v>
      </c>
      <c r="AA31" s="207">
        <f>'PL-Exp (O)'!AA31*(1+Toeslagen!$Q$8)</f>
        <v>2137.3515683520004</v>
      </c>
      <c r="AB31" s="207">
        <f>'PL-Exp (O)'!AB31*(1+Toeslagen!$Q$8)</f>
        <v>2137.3515683520004</v>
      </c>
      <c r="AC31" s="207">
        <f>'PL-Exp (O)'!AC31*(1+Toeslagen!$Q$8)</f>
        <v>2137.3515683520004</v>
      </c>
      <c r="AD31" s="207">
        <f>'PL-Exp (O)'!AD31*(1+Toeslagen!$Q$8)</f>
        <v>2137.3515683520004</v>
      </c>
      <c r="AE31" s="207">
        <f>'PL-Exp (O)'!AE31*(1+Toeslagen!$Q$8)</f>
        <v>2137.3515683520004</v>
      </c>
      <c r="AF31" s="207">
        <f>'PL-Exp (O)'!AF31*(1+Toeslagen!$Q$8)</f>
        <v>2137.3515683520004</v>
      </c>
      <c r="AG31" s="207">
        <f>'PL-Exp (O)'!AG31*(1+Toeslagen!$Q$8)</f>
        <v>2137.3515683520004</v>
      </c>
      <c r="AH31" s="207">
        <f>'PL-Exp (O)'!AH31*(1+Toeslagen!$Q$8)</f>
        <v>2137.3515683520004</v>
      </c>
      <c r="AI31" s="207">
        <f>'PL-Exp (O)'!AI31*(1+Toeslagen!$Q$8)</f>
        <v>2137.3515683520004</v>
      </c>
      <c r="AJ31" s="207">
        <f>'PL-Exp (O)'!AJ31*(1+Toeslagen!$Q$8)</f>
        <v>2137.3515683520004</v>
      </c>
      <c r="AK31" s="207">
        <f>'PL-Exp (O)'!AK31*(1+Toeslagen!$Q$8)</f>
        <v>2137.3515683520004</v>
      </c>
      <c r="AL31" s="207">
        <f>'PL-Exp (O)'!AL31*(1+Toeslagen!$Q$8)</f>
        <v>2137.3515683520004</v>
      </c>
      <c r="AM31" s="207">
        <f>'PL-Exp (O)'!AM31*(1+Toeslagen!$Q$8)</f>
        <v>2137.3515683520004</v>
      </c>
      <c r="AN31" s="207">
        <f>'PL-Exp (O)'!AN31*(1+Toeslagen!$Q$8)</f>
        <v>2137.3515683520004</v>
      </c>
      <c r="AO31" s="207">
        <f>'PL-Exp (O)'!AO31*(1+Toeslagen!$Q$8)</f>
        <v>1810.9051920960003</v>
      </c>
      <c r="AP31" s="207">
        <f>'PL-Exp (O)'!AP31*(1+Toeslagen!$Q$8)</f>
        <v>1810.9051920960003</v>
      </c>
      <c r="AQ31" s="207">
        <f>'PL-Exp (O)'!AQ31*(1+Toeslagen!$Q$8)</f>
        <v>1810.9051920960003</v>
      </c>
      <c r="AR31" s="207">
        <f>'PL-Exp (O)'!AR31*(1+Toeslagen!$Q$8)</f>
        <v>1810.9051920960003</v>
      </c>
      <c r="AS31" s="207">
        <f>'PL-Exp (O)'!AS31*(1+Toeslagen!$Q$8)</f>
        <v>1810.9051920960003</v>
      </c>
      <c r="AT31" s="207">
        <f>'PL-Exp (O)'!AT31*(1+Toeslagen!$Q$8)</f>
        <v>1688.8999807680004</v>
      </c>
      <c r="AU31" s="207">
        <f>'PL-Exp (O)'!AU31*(1+Toeslagen!$Q$8)</f>
        <v>1688.8999807680004</v>
      </c>
      <c r="AV31" s="207">
        <f>'PL-Exp (O)'!AV31*(1+Toeslagen!$Q$8)</f>
        <v>1810.9051920960003</v>
      </c>
      <c r="AW31" s="207">
        <f>'PL-Exp (O)'!AW31*(1+Toeslagen!$Q$8)</f>
        <v>2137.3515683520004</v>
      </c>
      <c r="AX31" s="207">
        <f>'PL-Exp (O)'!AX31*(1+Toeslagen!$Q$8)</f>
        <v>2137.3515683520004</v>
      </c>
      <c r="AY31" s="207">
        <f>'PL-Exp (O)'!AY31*(1+Toeslagen!$Q$8)</f>
        <v>2137.3515683520004</v>
      </c>
      <c r="AZ31" s="207">
        <f>'PL-Exp (O)'!AZ31*(1+Toeslagen!$Q$8)</f>
        <v>2137.3515683520004</v>
      </c>
      <c r="BA31" s="207">
        <f>'PL-Exp (O)'!BA31*(1+Toeslagen!$Q$8)</f>
        <v>2137.3515683520004</v>
      </c>
      <c r="BB31" s="207">
        <f>'PL-Exp (O)'!BB31*(1+Toeslagen!$Q$8)</f>
        <v>2137.3515683520004</v>
      </c>
      <c r="BC31" s="207">
        <f>'PL-Exp (O)'!BC31*(1+Toeslagen!$Q$8)</f>
        <v>2137.3515683520004</v>
      </c>
      <c r="BD31" s="207">
        <f>'PL-Exp (O)'!BD31*(1+Toeslagen!$Q$8)</f>
        <v>1688.8999807680004</v>
      </c>
      <c r="BE31" s="207">
        <f>'PL-Exp (O)'!BE31*(1+Toeslagen!$Q$8)</f>
        <v>1688.8999807680004</v>
      </c>
      <c r="BF31" s="207">
        <f>'PL-Exp (O)'!BF31*(1+Toeslagen!$Q$8)</f>
        <v>1688.8999807680004</v>
      </c>
      <c r="BG31" s="207">
        <f>'PL-Exp (O)'!BG31*(1+Toeslagen!$Q$8)</f>
        <v>1688.8999807680004</v>
      </c>
      <c r="BH31" s="207">
        <f>'PL-Exp (O)'!BH31*(1+Toeslagen!$Q$8)</f>
        <v>1688.8999807680004</v>
      </c>
      <c r="BI31" s="207">
        <f>'PL-Exp (O)'!BI31*(1+Toeslagen!$Q$8)</f>
        <v>1491.0536921280002</v>
      </c>
      <c r="BJ31" s="207">
        <f>'PL-Exp (O)'!BJ31*(1+Toeslagen!$Q$8)</f>
        <v>1491.0536921280002</v>
      </c>
      <c r="BK31" s="207">
        <f>'PL-Exp (O)'!BK31*(1+Toeslagen!$Q$8)</f>
        <v>1688.8999807680004</v>
      </c>
      <c r="BL31" s="207">
        <f>'PL-Exp (O)'!BL31*(1+Toeslagen!$Q$8)</f>
        <v>1688.8999807680004</v>
      </c>
      <c r="BM31" s="207">
        <f>'PL-Exp (O)'!BM31*(1+Toeslagen!$Q$8)</f>
        <v>1491.0536921279997</v>
      </c>
      <c r="BN31" s="207">
        <f>'PL-Exp (O)'!BN31*(1+Toeslagen!$Q$8)</f>
        <v>1433.3485246079997</v>
      </c>
      <c r="BO31" s="207">
        <f>'PL-Exp (O)'!BO31*(1+Toeslagen!$Q$8)</f>
        <v>1433.3485246079997</v>
      </c>
      <c r="BP31" s="207">
        <f>'PL-Exp (O)'!BP31*(1+Toeslagen!$Q$8)</f>
        <v>1433.3485246079997</v>
      </c>
      <c r="BQ31" s="207">
        <f>'PL-Exp (O)'!BQ31*(1+Toeslagen!$Q$8)</f>
        <v>1433.3485246079999</v>
      </c>
      <c r="BR31" s="207">
        <f>'PL-Exp (O)'!BR31*(1+Toeslagen!$Q$8)</f>
        <v>1433.3485246079997</v>
      </c>
      <c r="BS31" s="207">
        <f>'PL-Exp (O)'!BS31*(1+Toeslagen!$Q$8)</f>
        <v>1433.3485246079997</v>
      </c>
      <c r="BT31" s="207">
        <f>'PL-Exp (O)'!BT31*(1+Toeslagen!$Q$8)</f>
        <v>1433.3485246079999</v>
      </c>
      <c r="BU31" s="207">
        <f>'PL-Exp (O)'!BU31*(1+Toeslagen!$Q$8)</f>
        <v>1491.0536921280002</v>
      </c>
      <c r="BV31" s="207">
        <f>'PL-Exp (O)'!BV31*(1+Toeslagen!$Q$8)</f>
        <v>1491.0536921280002</v>
      </c>
      <c r="BW31" s="207">
        <f>'PL-Exp (O)'!BW31*(1+Toeslagen!$Q$8)</f>
        <v>1433.3485246079999</v>
      </c>
      <c r="BX31" s="207">
        <f>'PL-Exp (O)'!BX31*(1+Toeslagen!$Q$8)</f>
        <v>1345.9664137920004</v>
      </c>
      <c r="BY31" s="207">
        <f>'PL-Exp (O)'!BY31*(1+Toeslagen!$Q$8)</f>
        <v>1345.9664137920004</v>
      </c>
      <c r="BZ31" s="207">
        <f>'PL-Exp (O)'!BZ31*(1+Toeslagen!$Q$8)</f>
        <v>1433.3485246079999</v>
      </c>
      <c r="CA31" s="207">
        <f>'PL-Exp (O)'!CA31*(1+Toeslagen!$Q$8)</f>
        <v>1433.3485246079999</v>
      </c>
      <c r="CB31" s="207">
        <f>'PL-Exp (O)'!CB31*(1+Toeslagen!$Q$8)</f>
        <v>1345.9664137920004</v>
      </c>
      <c r="CC31" s="207">
        <f>'PL-Exp (O)'!CC31*(1+Toeslagen!$Q$8)</f>
        <v>1345.9664137920004</v>
      </c>
      <c r="CD31" s="207">
        <f>'PL-Exp (O)'!CD31*(1+Toeslagen!$Q$8)</f>
        <v>1345.9664137920004</v>
      </c>
      <c r="CE31" s="207">
        <f>'PL-Exp (O)'!CE31*(1+Toeslagen!$Q$8)</f>
        <v>1345.9664137920004</v>
      </c>
      <c r="CF31" s="207">
        <f>'PL-Exp (O)'!CF31*(1+Toeslagen!$Q$8)</f>
        <v>1345.9664137920004</v>
      </c>
      <c r="CG31" s="207">
        <f>'PL-Exp (O)'!CG31*(1+Toeslagen!$Q$8)</f>
        <v>1345.9664137920004</v>
      </c>
      <c r="CH31" s="207">
        <f>'PL-Exp (O)'!CH31*(1+Toeslagen!$Q$8)</f>
        <v>1345.9664137920004</v>
      </c>
      <c r="CI31" s="207">
        <f>'PL-Exp (O)'!CI31*(1+Toeslagen!$Q$8)</f>
        <v>1345.9664137920004</v>
      </c>
      <c r="CJ31" s="207">
        <f>'PL-Exp (O)'!CJ31*(1+Toeslagen!$Q$8)</f>
        <v>1433.3485246079999</v>
      </c>
      <c r="CK31" s="207">
        <f>'PL-Exp (O)'!CK31*(1+Toeslagen!$Q$8)</f>
        <v>1345.9664137920004</v>
      </c>
      <c r="CL31" s="207">
        <f>'PL-Exp (O)'!CL31*(1+Toeslagen!$Q$8)</f>
        <v>1345.9664137920004</v>
      </c>
      <c r="CM31" s="207">
        <f>'PL-Exp (O)'!CM31*(1+Toeslagen!$Q$8)</f>
        <v>1491.0536921280002</v>
      </c>
      <c r="CN31" s="207">
        <f>'PL-Exp (O)'!CN31*(1+Toeslagen!$Q$8)</f>
        <v>1688.8999807680004</v>
      </c>
      <c r="CO31" s="207">
        <f>'PL-Exp (O)'!CO31*(1+Toeslagen!$Q$8)</f>
        <v>1491.0536921280002</v>
      </c>
      <c r="CP31" s="207">
        <f>'PL-Exp (O)'!CP31*(1+Toeslagen!$Q$8)</f>
        <v>1491.0536921280002</v>
      </c>
      <c r="CQ31" s="207">
        <f>'PL-Exp (O)'!CQ31*(1+Toeslagen!$Q$8)</f>
        <v>0</v>
      </c>
      <c r="CR31" s="207">
        <f>'PL-Exp (O)'!CR31*(1+Toeslagen!$Q$8)</f>
        <v>1810.9051920960003</v>
      </c>
      <c r="CS31" s="207">
        <f>'PL-Exp (O)'!CS31*(1+Toeslagen!$Q$8)</f>
        <v>1810.9051920960003</v>
      </c>
      <c r="CT31" s="207">
        <f>'PL-Exp (O)'!CT31*(1+Toeslagen!$Q$8)</f>
        <v>1810.9051920960003</v>
      </c>
      <c r="CU31" s="207">
        <f>'PL-Exp (O)'!CU31*(1+Toeslagen!$Q$8)</f>
        <v>1810.9051920960003</v>
      </c>
      <c r="CV31" s="207">
        <f>'PL-Exp (O)'!CV31*(1+Toeslagen!$Q$8)</f>
        <v>1810.9051920960003</v>
      </c>
      <c r="CW31" s="207">
        <f>'PL-Exp (O)'!CW31*(1+Toeslagen!$Q$8)</f>
        <v>1491.0536921280002</v>
      </c>
      <c r="CX31" s="207">
        <f>'PL-Exp (O)'!CX31*(1+Toeslagen!$Q$8)</f>
        <v>1688.8999807680004</v>
      </c>
      <c r="CY31" s="207">
        <f>'PL-Exp (O)'!CY31*(1+Toeslagen!$Q$8)</f>
        <v>1688.8999807680004</v>
      </c>
      <c r="CZ31" s="207">
        <f>'PL-Exp (O)'!CZ31*(1+Toeslagen!$Q$8)</f>
        <v>1491.0536921280002</v>
      </c>
      <c r="DA31" s="207">
        <f>'PL-Exp (O)'!DA31*(1+Toeslagen!$Q$8)</f>
        <v>1491.0536921280002</v>
      </c>
      <c r="DB31" s="207">
        <f>'PL-Exp (O)'!DB31*(1+Toeslagen!$Q$8)</f>
        <v>0</v>
      </c>
      <c r="DC31" s="207">
        <f>'PL-Exp (O)'!DC31*(1+Toeslagen!$Q$8)</f>
        <v>1491.0536921280002</v>
      </c>
      <c r="DD31" s="207">
        <f>'PL-Exp (O)'!DD31*(1+Toeslagen!$Q$8)</f>
        <v>1491.0536921280002</v>
      </c>
      <c r="DE31" s="207">
        <f>'PL-Exp (O)'!DE31*(1+Toeslagen!$Q$8)</f>
        <v>1491.0536921280002</v>
      </c>
      <c r="DF31" s="207">
        <f>'PL-Exp (O)'!DF31*(1+Toeslagen!$Q$8)</f>
        <v>1491.0536921280002</v>
      </c>
      <c r="DG31" s="207">
        <f>'PL-Exp (O)'!DG31*(1+Toeslagen!$Q$8)</f>
        <v>1491.0536921280002</v>
      </c>
      <c r="DH31" s="207">
        <f>'PL-Exp (O)'!DH31*(1+Toeslagen!$Q$8)</f>
        <v>1688.8999807680004</v>
      </c>
      <c r="DI31" s="207">
        <f>'PL-Exp (O)'!DI31*(1+Toeslagen!$Q$8)</f>
        <v>1688.8999807680004</v>
      </c>
      <c r="DJ31" s="207">
        <f>'PL-Exp (O)'!DJ31*(1+Toeslagen!$Q$8)</f>
        <v>1491.0536921280002</v>
      </c>
      <c r="DK31" s="207">
        <f>'PL-Exp (O)'!DK31*(1+Toeslagen!$Q$8)</f>
        <v>1491.0536921280002</v>
      </c>
    </row>
    <row r="32" spans="1:115">
      <c r="A32" s="184">
        <v>26</v>
      </c>
      <c r="B32" s="184">
        <v>26</v>
      </c>
      <c r="C32" s="1"/>
      <c r="D32" s="1">
        <v>5</v>
      </c>
      <c r="F32" t="s">
        <v>204</v>
      </c>
      <c r="G32" t="s">
        <v>206</v>
      </c>
      <c r="H32" t="s">
        <v>206</v>
      </c>
      <c r="I32" t="s">
        <v>202</v>
      </c>
      <c r="J32" t="s">
        <v>202</v>
      </c>
      <c r="N32" s="211">
        <v>6.5</v>
      </c>
      <c r="O32" s="212">
        <v>11375</v>
      </c>
      <c r="P32" s="207">
        <f>'PL-Exp (O)'!P32*(1+Toeslagen!$Q$8)</f>
        <v>1711.9820477760002</v>
      </c>
      <c r="Q32" s="207">
        <f>'PL-Exp (O)'!Q32*(1+Toeslagen!$Q$8)</f>
        <v>1711.9820477760002</v>
      </c>
      <c r="R32" s="207">
        <f>'PL-Exp (O)'!R32*(1+Toeslagen!$Q$8)</f>
        <v>1711.9820477760002</v>
      </c>
      <c r="S32" s="207">
        <f>'PL-Exp (O)'!S32*(1+Toeslagen!$Q$8)</f>
        <v>1711.9820477760002</v>
      </c>
      <c r="T32" s="207">
        <f>'PL-Exp (O)'!T32*(1+Toeslagen!$Q$8)</f>
        <v>1711.9820477760002</v>
      </c>
      <c r="U32" s="207">
        <f>'PL-Exp (O)'!U32*(1+Toeslagen!$Q$8)</f>
        <v>1711.9820477760002</v>
      </c>
      <c r="V32" s="207">
        <f>'PL-Exp (O)'!V32*(1+Toeslagen!$Q$8)</f>
        <v>1832.3385400320001</v>
      </c>
      <c r="W32" s="207">
        <f>'PL-Exp (O)'!W32*(1+Toeslagen!$Q$8)</f>
        <v>1832.3385400320001</v>
      </c>
      <c r="X32" s="207">
        <f>'PL-Exp (O)'!X32*(1+Toeslagen!$Q$8)</f>
        <v>1832.3385400320001</v>
      </c>
      <c r="Y32" s="207">
        <f>'PL-Exp (O)'!Y32*(1+Toeslagen!$Q$8)</f>
        <v>1711.9820477760002</v>
      </c>
      <c r="Z32" s="207">
        <f>'PL-Exp (O)'!Z32*(1+Toeslagen!$Q$8)</f>
        <v>2162.0823544320006</v>
      </c>
      <c r="AA32" s="207">
        <f>'PL-Exp (O)'!AA32*(1+Toeslagen!$Q$8)</f>
        <v>2162.0823544320006</v>
      </c>
      <c r="AB32" s="207">
        <f>'PL-Exp (O)'!AB32*(1+Toeslagen!$Q$8)</f>
        <v>2162.0823544320006</v>
      </c>
      <c r="AC32" s="207">
        <f>'PL-Exp (O)'!AC32*(1+Toeslagen!$Q$8)</f>
        <v>2162.0823544320006</v>
      </c>
      <c r="AD32" s="207">
        <f>'PL-Exp (O)'!AD32*(1+Toeslagen!$Q$8)</f>
        <v>2162.0823544320006</v>
      </c>
      <c r="AE32" s="207">
        <f>'PL-Exp (O)'!AE32*(1+Toeslagen!$Q$8)</f>
        <v>2162.0823544320006</v>
      </c>
      <c r="AF32" s="207">
        <f>'PL-Exp (O)'!AF32*(1+Toeslagen!$Q$8)</f>
        <v>2162.0823544320006</v>
      </c>
      <c r="AG32" s="207">
        <f>'PL-Exp (O)'!AG32*(1+Toeslagen!$Q$8)</f>
        <v>2162.0823544320006</v>
      </c>
      <c r="AH32" s="207">
        <f>'PL-Exp (O)'!AH32*(1+Toeslagen!$Q$8)</f>
        <v>2162.0823544320006</v>
      </c>
      <c r="AI32" s="207">
        <f>'PL-Exp (O)'!AI32*(1+Toeslagen!$Q$8)</f>
        <v>2162.0823544320006</v>
      </c>
      <c r="AJ32" s="207">
        <f>'PL-Exp (O)'!AJ32*(1+Toeslagen!$Q$8)</f>
        <v>2162.0823544320006</v>
      </c>
      <c r="AK32" s="207">
        <f>'PL-Exp (O)'!AK32*(1+Toeslagen!$Q$8)</f>
        <v>2162.0823544320006</v>
      </c>
      <c r="AL32" s="207">
        <f>'PL-Exp (O)'!AL32*(1+Toeslagen!$Q$8)</f>
        <v>2162.0823544320006</v>
      </c>
      <c r="AM32" s="207">
        <f>'PL-Exp (O)'!AM32*(1+Toeslagen!$Q$8)</f>
        <v>2162.0823544320006</v>
      </c>
      <c r="AN32" s="207">
        <f>'PL-Exp (O)'!AN32*(1+Toeslagen!$Q$8)</f>
        <v>2162.0823544320006</v>
      </c>
      <c r="AO32" s="207">
        <f>'PL-Exp (O)'!AO32*(1+Toeslagen!$Q$8)</f>
        <v>1832.3385400320001</v>
      </c>
      <c r="AP32" s="207">
        <f>'PL-Exp (O)'!AP32*(1+Toeslagen!$Q$8)</f>
        <v>1832.3385400320001</v>
      </c>
      <c r="AQ32" s="207">
        <f>'PL-Exp (O)'!AQ32*(1+Toeslagen!$Q$8)</f>
        <v>1832.3385400320001</v>
      </c>
      <c r="AR32" s="207">
        <f>'PL-Exp (O)'!AR32*(1+Toeslagen!$Q$8)</f>
        <v>1832.3385400320001</v>
      </c>
      <c r="AS32" s="207">
        <f>'PL-Exp (O)'!AS32*(1+Toeslagen!$Q$8)</f>
        <v>1832.3385400320001</v>
      </c>
      <c r="AT32" s="207">
        <f>'PL-Exp (O)'!AT32*(1+Toeslagen!$Q$8)</f>
        <v>1711.9820477760002</v>
      </c>
      <c r="AU32" s="207">
        <f>'PL-Exp (O)'!AU32*(1+Toeslagen!$Q$8)</f>
        <v>1711.9820477760002</v>
      </c>
      <c r="AV32" s="207">
        <f>'PL-Exp (O)'!AV32*(1+Toeslagen!$Q$8)</f>
        <v>1832.3385400320001</v>
      </c>
      <c r="AW32" s="207">
        <f>'PL-Exp (O)'!AW32*(1+Toeslagen!$Q$8)</f>
        <v>2162.0823544320006</v>
      </c>
      <c r="AX32" s="207">
        <f>'PL-Exp (O)'!AX32*(1+Toeslagen!$Q$8)</f>
        <v>2162.0823544320006</v>
      </c>
      <c r="AY32" s="207">
        <f>'PL-Exp (O)'!AY32*(1+Toeslagen!$Q$8)</f>
        <v>2162.0823544320006</v>
      </c>
      <c r="AZ32" s="207">
        <f>'PL-Exp (O)'!AZ32*(1+Toeslagen!$Q$8)</f>
        <v>2162.0823544320006</v>
      </c>
      <c r="BA32" s="207">
        <f>'PL-Exp (O)'!BA32*(1+Toeslagen!$Q$8)</f>
        <v>2162.0823544320006</v>
      </c>
      <c r="BB32" s="207">
        <f>'PL-Exp (O)'!BB32*(1+Toeslagen!$Q$8)</f>
        <v>2162.0823544320006</v>
      </c>
      <c r="BC32" s="207">
        <f>'PL-Exp (O)'!BC32*(1+Toeslagen!$Q$8)</f>
        <v>2162.0823544320006</v>
      </c>
      <c r="BD32" s="207">
        <f>'PL-Exp (O)'!BD32*(1+Toeslagen!$Q$8)</f>
        <v>1711.9820477760002</v>
      </c>
      <c r="BE32" s="207">
        <f>'PL-Exp (O)'!BE32*(1+Toeslagen!$Q$8)</f>
        <v>1711.9820477760002</v>
      </c>
      <c r="BF32" s="207">
        <f>'PL-Exp (O)'!BF32*(1+Toeslagen!$Q$8)</f>
        <v>1711.9820477760002</v>
      </c>
      <c r="BG32" s="207">
        <f>'PL-Exp (O)'!BG32*(1+Toeslagen!$Q$8)</f>
        <v>1711.9820477760002</v>
      </c>
      <c r="BH32" s="207">
        <f>'PL-Exp (O)'!BH32*(1+Toeslagen!$Q$8)</f>
        <v>1711.9820477760002</v>
      </c>
      <c r="BI32" s="207">
        <f>'PL-Exp (O)'!BI32*(1+Toeslagen!$Q$8)</f>
        <v>1510.8383209920003</v>
      </c>
      <c r="BJ32" s="207">
        <f>'PL-Exp (O)'!BJ32*(1+Toeslagen!$Q$8)</f>
        <v>1510.8383209920003</v>
      </c>
      <c r="BK32" s="207">
        <f>'PL-Exp (O)'!BK32*(1+Toeslagen!$Q$8)</f>
        <v>1711.9820477760002</v>
      </c>
      <c r="BL32" s="207">
        <f>'PL-Exp (O)'!BL32*(1+Toeslagen!$Q$8)</f>
        <v>1711.9820477760002</v>
      </c>
      <c r="BM32" s="207">
        <f>'PL-Exp (O)'!BM32*(1+Toeslagen!$Q$8)</f>
        <v>1510.8383209920003</v>
      </c>
      <c r="BN32" s="207">
        <f>'PL-Exp (O)'!BN32*(1+Toeslagen!$Q$8)</f>
        <v>1451.4844344000003</v>
      </c>
      <c r="BO32" s="207">
        <f>'PL-Exp (O)'!BO32*(1+Toeslagen!$Q$8)</f>
        <v>1451.4844344000003</v>
      </c>
      <c r="BP32" s="207">
        <f>'PL-Exp (O)'!BP32*(1+Toeslagen!$Q$8)</f>
        <v>1451.4844344000003</v>
      </c>
      <c r="BQ32" s="207">
        <f>'PL-Exp (O)'!BQ32*(1+Toeslagen!$Q$8)</f>
        <v>1451.4844344000003</v>
      </c>
      <c r="BR32" s="207">
        <f>'PL-Exp (O)'!BR32*(1+Toeslagen!$Q$8)</f>
        <v>1451.4844344000003</v>
      </c>
      <c r="BS32" s="207">
        <f>'PL-Exp (O)'!BS32*(1+Toeslagen!$Q$8)</f>
        <v>1451.4844344000003</v>
      </c>
      <c r="BT32" s="207">
        <f>'PL-Exp (O)'!BT32*(1+Toeslagen!$Q$8)</f>
        <v>1451.4844344000003</v>
      </c>
      <c r="BU32" s="207">
        <f>'PL-Exp (O)'!BU32*(1+Toeslagen!$Q$8)</f>
        <v>1510.8383209920003</v>
      </c>
      <c r="BV32" s="207">
        <f>'PL-Exp (O)'!BV32*(1+Toeslagen!$Q$8)</f>
        <v>1510.8383209920003</v>
      </c>
      <c r="BW32" s="207">
        <f>'PL-Exp (O)'!BW32*(1+Toeslagen!$Q$8)</f>
        <v>1451.4844344000003</v>
      </c>
      <c r="BX32" s="207">
        <f>'PL-Exp (O)'!BX32*(1+Toeslagen!$Q$8)</f>
        <v>1362.4536045120001</v>
      </c>
      <c r="BY32" s="207">
        <f>'PL-Exp (O)'!BY32*(1+Toeslagen!$Q$8)</f>
        <v>1362.4536045120001</v>
      </c>
      <c r="BZ32" s="207">
        <f>'PL-Exp (O)'!BZ32*(1+Toeslagen!$Q$8)</f>
        <v>1451.4844344000003</v>
      </c>
      <c r="CA32" s="207">
        <f>'PL-Exp (O)'!CA32*(1+Toeslagen!$Q$8)</f>
        <v>1451.4844344000003</v>
      </c>
      <c r="CB32" s="207">
        <f>'PL-Exp (O)'!CB32*(1+Toeslagen!$Q$8)</f>
        <v>1362.4536045120001</v>
      </c>
      <c r="CC32" s="207">
        <f>'PL-Exp (O)'!CC32*(1+Toeslagen!$Q$8)</f>
        <v>1362.4536045120001</v>
      </c>
      <c r="CD32" s="207">
        <f>'PL-Exp (O)'!CD32*(1+Toeslagen!$Q$8)</f>
        <v>1362.4536045120001</v>
      </c>
      <c r="CE32" s="207">
        <f>'PL-Exp (O)'!CE32*(1+Toeslagen!$Q$8)</f>
        <v>1362.4536045120001</v>
      </c>
      <c r="CF32" s="207">
        <f>'PL-Exp (O)'!CF32*(1+Toeslagen!$Q$8)</f>
        <v>1362.4536045120001</v>
      </c>
      <c r="CG32" s="207">
        <f>'PL-Exp (O)'!CG32*(1+Toeslagen!$Q$8)</f>
        <v>1362.4536045120001</v>
      </c>
      <c r="CH32" s="207">
        <f>'PL-Exp (O)'!CH32*(1+Toeslagen!$Q$8)</f>
        <v>1362.4536045120001</v>
      </c>
      <c r="CI32" s="207">
        <f>'PL-Exp (O)'!CI32*(1+Toeslagen!$Q$8)</f>
        <v>1362.4536045120001</v>
      </c>
      <c r="CJ32" s="207">
        <f>'PL-Exp (O)'!CJ32*(1+Toeslagen!$Q$8)</f>
        <v>1451.4844344000003</v>
      </c>
      <c r="CK32" s="207">
        <f>'PL-Exp (O)'!CK32*(1+Toeslagen!$Q$8)</f>
        <v>1362.4536045120001</v>
      </c>
      <c r="CL32" s="207">
        <f>'PL-Exp (O)'!CL32*(1+Toeslagen!$Q$8)</f>
        <v>1362.4536045120001</v>
      </c>
      <c r="CM32" s="207">
        <f>'PL-Exp (O)'!CM32*(1+Toeslagen!$Q$8)</f>
        <v>1510.8383209920003</v>
      </c>
      <c r="CN32" s="207">
        <f>'PL-Exp (O)'!CN32*(1+Toeslagen!$Q$8)</f>
        <v>1711.9820477760002</v>
      </c>
      <c r="CO32" s="207">
        <f>'PL-Exp (O)'!CO32*(1+Toeslagen!$Q$8)</f>
        <v>1510.8383209920003</v>
      </c>
      <c r="CP32" s="207">
        <f>'PL-Exp (O)'!CP32*(1+Toeslagen!$Q$8)</f>
        <v>1510.8383209920003</v>
      </c>
      <c r="CQ32" s="207">
        <f>'PL-Exp (O)'!CQ32*(1+Toeslagen!$Q$8)</f>
        <v>0</v>
      </c>
      <c r="CR32" s="207">
        <f>'PL-Exp (O)'!CR32*(1+Toeslagen!$Q$8)</f>
        <v>1832.3385400320001</v>
      </c>
      <c r="CS32" s="207">
        <f>'PL-Exp (O)'!CS32*(1+Toeslagen!$Q$8)</f>
        <v>1832.3385400320001</v>
      </c>
      <c r="CT32" s="207">
        <f>'PL-Exp (O)'!CT32*(1+Toeslagen!$Q$8)</f>
        <v>1832.3385400320001</v>
      </c>
      <c r="CU32" s="207">
        <f>'PL-Exp (O)'!CU32*(1+Toeslagen!$Q$8)</f>
        <v>1832.3385400320001</v>
      </c>
      <c r="CV32" s="207">
        <f>'PL-Exp (O)'!CV32*(1+Toeslagen!$Q$8)</f>
        <v>1832.3385400320001</v>
      </c>
      <c r="CW32" s="207">
        <f>'PL-Exp (O)'!CW32*(1+Toeslagen!$Q$8)</f>
        <v>1510.8383209920003</v>
      </c>
      <c r="CX32" s="207">
        <f>'PL-Exp (O)'!CX32*(1+Toeslagen!$Q$8)</f>
        <v>1711.9820477760002</v>
      </c>
      <c r="CY32" s="207">
        <f>'PL-Exp (O)'!CY32*(1+Toeslagen!$Q$8)</f>
        <v>1711.9820477760002</v>
      </c>
      <c r="CZ32" s="207">
        <f>'PL-Exp (O)'!CZ32*(1+Toeslagen!$Q$8)</f>
        <v>1510.8383209920003</v>
      </c>
      <c r="DA32" s="207">
        <f>'PL-Exp (O)'!DA32*(1+Toeslagen!$Q$8)</f>
        <v>1510.8383209920003</v>
      </c>
      <c r="DB32" s="207">
        <f>'PL-Exp (O)'!DB32*(1+Toeslagen!$Q$8)</f>
        <v>0</v>
      </c>
      <c r="DC32" s="207">
        <f>'PL-Exp (O)'!DC32*(1+Toeslagen!$Q$8)</f>
        <v>1510.8383209920003</v>
      </c>
      <c r="DD32" s="207">
        <f>'PL-Exp (O)'!DD32*(1+Toeslagen!$Q$8)</f>
        <v>1510.8383209920003</v>
      </c>
      <c r="DE32" s="207">
        <f>'PL-Exp (O)'!DE32*(1+Toeslagen!$Q$8)</f>
        <v>1510.8383209920003</v>
      </c>
      <c r="DF32" s="207">
        <f>'PL-Exp (O)'!DF32*(1+Toeslagen!$Q$8)</f>
        <v>1510.8383209920003</v>
      </c>
      <c r="DG32" s="207">
        <f>'PL-Exp (O)'!DG32*(1+Toeslagen!$Q$8)</f>
        <v>1510.8383209920003</v>
      </c>
      <c r="DH32" s="207">
        <f>'PL-Exp (O)'!DH32*(1+Toeslagen!$Q$8)</f>
        <v>1711.9820477760002</v>
      </c>
      <c r="DI32" s="207">
        <f>'PL-Exp (O)'!DI32*(1+Toeslagen!$Q$8)</f>
        <v>1711.9820477760002</v>
      </c>
      <c r="DJ32" s="207">
        <f>'PL-Exp (O)'!DJ32*(1+Toeslagen!$Q$8)</f>
        <v>1510.838320992</v>
      </c>
      <c r="DK32" s="207">
        <f>'PL-Exp (O)'!DK32*(1+Toeslagen!$Q$8)</f>
        <v>1510.8383209920003</v>
      </c>
    </row>
    <row r="33" spans="1:115">
      <c r="A33" s="184">
        <v>27</v>
      </c>
      <c r="B33" s="184">
        <v>27</v>
      </c>
      <c r="C33" s="1"/>
      <c r="D33" s="1">
        <v>5</v>
      </c>
      <c r="F33" t="s">
        <v>204</v>
      </c>
      <c r="G33" t="s">
        <v>206</v>
      </c>
      <c r="H33" t="s">
        <v>206</v>
      </c>
      <c r="I33" t="s">
        <v>202</v>
      </c>
      <c r="J33" t="s">
        <v>202</v>
      </c>
      <c r="N33" s="211">
        <v>6.8</v>
      </c>
      <c r="O33" s="212">
        <v>11900</v>
      </c>
      <c r="P33" s="207">
        <f>'PL-Exp (O)'!P33*(1+Toeslagen!$Q$8)</f>
        <v>1767.149319936</v>
      </c>
      <c r="Q33" s="207">
        <f>'PL-Exp (O)'!Q33*(1+Toeslagen!$Q$8)</f>
        <v>1767.149319936</v>
      </c>
      <c r="R33" s="207">
        <f>'PL-Exp (O)'!R33*(1+Toeslagen!$Q$8)</f>
        <v>1767.149319936</v>
      </c>
      <c r="S33" s="207">
        <f>'PL-Exp (O)'!S33*(1+Toeslagen!$Q$8)</f>
        <v>1767.149319936</v>
      </c>
      <c r="T33" s="207">
        <f>'PL-Exp (O)'!T33*(1+Toeslagen!$Q$8)</f>
        <v>1767.149319936</v>
      </c>
      <c r="U33" s="207">
        <f>'PL-Exp (O)'!U33*(1+Toeslagen!$Q$8)</f>
        <v>1767.149319936</v>
      </c>
      <c r="V33" s="207">
        <f>'PL-Exp (O)'!V33*(1+Toeslagen!$Q$8)</f>
        <v>1890.803250336</v>
      </c>
      <c r="W33" s="207">
        <f>'PL-Exp (O)'!W33*(1+Toeslagen!$Q$8)</f>
        <v>1890.803250336</v>
      </c>
      <c r="X33" s="207">
        <f>'PL-Exp (O)'!X33*(1+Toeslagen!$Q$8)</f>
        <v>1890.803250336</v>
      </c>
      <c r="Y33" s="207">
        <f>'PL-Exp (O)'!Y33*(1+Toeslagen!$Q$8)</f>
        <v>1767.149319936</v>
      </c>
      <c r="Z33" s="207">
        <f>'PL-Exp (O)'!Z33*(1+Toeslagen!$Q$8)</f>
        <v>2223.8445028800006</v>
      </c>
      <c r="AA33" s="207">
        <f>'PL-Exp (O)'!AA33*(1+Toeslagen!$Q$8)</f>
        <v>2223.8445028800006</v>
      </c>
      <c r="AB33" s="207">
        <f>'PL-Exp (O)'!AB33*(1+Toeslagen!$Q$8)</f>
        <v>2223.8445028800006</v>
      </c>
      <c r="AC33" s="207">
        <f>'PL-Exp (O)'!AC33*(1+Toeslagen!$Q$8)</f>
        <v>2223.8445028800006</v>
      </c>
      <c r="AD33" s="207">
        <f>'PL-Exp (O)'!AD33*(1+Toeslagen!$Q$8)</f>
        <v>2223.8445028800006</v>
      </c>
      <c r="AE33" s="207">
        <f>'PL-Exp (O)'!AE33*(1+Toeslagen!$Q$8)</f>
        <v>2223.8445028800006</v>
      </c>
      <c r="AF33" s="207">
        <f>'PL-Exp (O)'!AF33*(1+Toeslagen!$Q$8)</f>
        <v>2223.8445028800006</v>
      </c>
      <c r="AG33" s="207">
        <f>'PL-Exp (O)'!AG33*(1+Toeslagen!$Q$8)</f>
        <v>2223.8445028800006</v>
      </c>
      <c r="AH33" s="207">
        <f>'PL-Exp (O)'!AH33*(1+Toeslagen!$Q$8)</f>
        <v>2223.8445028800006</v>
      </c>
      <c r="AI33" s="207">
        <f>'PL-Exp (O)'!AI33*(1+Toeslagen!$Q$8)</f>
        <v>2223.8445028800006</v>
      </c>
      <c r="AJ33" s="207">
        <f>'PL-Exp (O)'!AJ33*(1+Toeslagen!$Q$8)</f>
        <v>2223.8445028800006</v>
      </c>
      <c r="AK33" s="207">
        <f>'PL-Exp (O)'!AK33*(1+Toeslagen!$Q$8)</f>
        <v>2223.8445028800006</v>
      </c>
      <c r="AL33" s="207">
        <f>'PL-Exp (O)'!AL33*(1+Toeslagen!$Q$8)</f>
        <v>2223.8445028800006</v>
      </c>
      <c r="AM33" s="207">
        <f>'PL-Exp (O)'!AM33*(1+Toeslagen!$Q$8)</f>
        <v>2223.8445028800006</v>
      </c>
      <c r="AN33" s="207">
        <f>'PL-Exp (O)'!AN33*(1+Toeslagen!$Q$8)</f>
        <v>2223.8445028800006</v>
      </c>
      <c r="AO33" s="207">
        <f>'PL-Exp (O)'!AO33*(1+Toeslagen!$Q$8)</f>
        <v>1890.803250336</v>
      </c>
      <c r="AP33" s="207">
        <f>'PL-Exp (O)'!AP33*(1+Toeslagen!$Q$8)</f>
        <v>1890.803250336</v>
      </c>
      <c r="AQ33" s="207">
        <f>'PL-Exp (O)'!AQ33*(1+Toeslagen!$Q$8)</f>
        <v>1890.803250336</v>
      </c>
      <c r="AR33" s="207">
        <f>'PL-Exp (O)'!AR33*(1+Toeslagen!$Q$8)</f>
        <v>1890.803250336</v>
      </c>
      <c r="AS33" s="207">
        <f>'PL-Exp (O)'!AS33*(1+Toeslagen!$Q$8)</f>
        <v>1890.803250336</v>
      </c>
      <c r="AT33" s="207">
        <f>'PL-Exp (O)'!AT33*(1+Toeslagen!$Q$8)</f>
        <v>1767.149319936</v>
      </c>
      <c r="AU33" s="207">
        <f>'PL-Exp (O)'!AU33*(1+Toeslagen!$Q$8)</f>
        <v>1767.149319936</v>
      </c>
      <c r="AV33" s="207">
        <f>'PL-Exp (O)'!AV33*(1+Toeslagen!$Q$8)</f>
        <v>1890.803250336</v>
      </c>
      <c r="AW33" s="207">
        <f>'PL-Exp (O)'!AW33*(1+Toeslagen!$Q$8)</f>
        <v>2223.8445028800006</v>
      </c>
      <c r="AX33" s="207">
        <f>'PL-Exp (O)'!AX33*(1+Toeslagen!$Q$8)</f>
        <v>2223.8445028800006</v>
      </c>
      <c r="AY33" s="207">
        <f>'PL-Exp (O)'!AY33*(1+Toeslagen!$Q$8)</f>
        <v>2223.8445028800006</v>
      </c>
      <c r="AZ33" s="207">
        <f>'PL-Exp (O)'!AZ33*(1+Toeslagen!$Q$8)</f>
        <v>2223.8445028800006</v>
      </c>
      <c r="BA33" s="207">
        <f>'PL-Exp (O)'!BA33*(1+Toeslagen!$Q$8)</f>
        <v>2223.8445028800006</v>
      </c>
      <c r="BB33" s="207">
        <f>'PL-Exp (O)'!BB33*(1+Toeslagen!$Q$8)</f>
        <v>2223.8445028800006</v>
      </c>
      <c r="BC33" s="207">
        <f>'PL-Exp (O)'!BC33*(1+Toeslagen!$Q$8)</f>
        <v>2223.8445028800006</v>
      </c>
      <c r="BD33" s="207">
        <f>'PL-Exp (O)'!BD33*(1+Toeslagen!$Q$8)</f>
        <v>1767.149319936</v>
      </c>
      <c r="BE33" s="207">
        <f>'PL-Exp (O)'!BE33*(1+Toeslagen!$Q$8)</f>
        <v>1767.149319936</v>
      </c>
      <c r="BF33" s="207">
        <f>'PL-Exp (O)'!BF33*(1+Toeslagen!$Q$8)</f>
        <v>1767.149319936</v>
      </c>
      <c r="BG33" s="207">
        <f>'PL-Exp (O)'!BG33*(1+Toeslagen!$Q$8)</f>
        <v>1767.149319936</v>
      </c>
      <c r="BH33" s="207">
        <f>'PL-Exp (O)'!BH33*(1+Toeslagen!$Q$8)</f>
        <v>1767.149319936</v>
      </c>
      <c r="BI33" s="207">
        <f>'PL-Exp (O)'!BI33*(1+Toeslagen!$Q$8)</f>
        <v>1561.059435936</v>
      </c>
      <c r="BJ33" s="207">
        <f>'PL-Exp (O)'!BJ33*(1+Toeslagen!$Q$8)</f>
        <v>1561.059435936</v>
      </c>
      <c r="BK33" s="207">
        <f>'PL-Exp (O)'!BK33*(1+Toeslagen!$Q$8)</f>
        <v>1767.149319936</v>
      </c>
      <c r="BL33" s="207">
        <f>'PL-Exp (O)'!BL33*(1+Toeslagen!$Q$8)</f>
        <v>1767.149319936</v>
      </c>
      <c r="BM33" s="207">
        <f>'PL-Exp (O)'!BM33*(1+Toeslagen!$Q$8)</f>
        <v>1561.059435936</v>
      </c>
      <c r="BN33" s="207">
        <f>'PL-Exp (O)'!BN33*(1+Toeslagen!$Q$8)</f>
        <v>1500.0568302720001</v>
      </c>
      <c r="BO33" s="207">
        <f>'PL-Exp (O)'!BO33*(1+Toeslagen!$Q$8)</f>
        <v>1500.0568302720001</v>
      </c>
      <c r="BP33" s="207">
        <f>'PL-Exp (O)'!BP33*(1+Toeslagen!$Q$8)</f>
        <v>1500.0568302720001</v>
      </c>
      <c r="BQ33" s="207">
        <f>'PL-Exp (O)'!BQ33*(1+Toeslagen!$Q$8)</f>
        <v>1500.0568302720001</v>
      </c>
      <c r="BR33" s="207">
        <f>'PL-Exp (O)'!BR33*(1+Toeslagen!$Q$8)</f>
        <v>1500.0568302720001</v>
      </c>
      <c r="BS33" s="207">
        <f>'PL-Exp (O)'!BS33*(1+Toeslagen!$Q$8)</f>
        <v>1500.0568302720001</v>
      </c>
      <c r="BT33" s="207">
        <f>'PL-Exp (O)'!BT33*(1+Toeslagen!$Q$8)</f>
        <v>1500.0568302720001</v>
      </c>
      <c r="BU33" s="207">
        <f>'PL-Exp (O)'!BU33*(1+Toeslagen!$Q$8)</f>
        <v>1561.059435936</v>
      </c>
      <c r="BV33" s="207">
        <f>'PL-Exp (O)'!BV33*(1+Toeslagen!$Q$8)</f>
        <v>1561.059435936</v>
      </c>
      <c r="BW33" s="207">
        <f>'PL-Exp (O)'!BW33*(1+Toeslagen!$Q$8)</f>
        <v>1500.0568302720001</v>
      </c>
      <c r="BX33" s="207">
        <f>'PL-Exp (O)'!BX33*(1+Toeslagen!$Q$8)</f>
        <v>1407.72856224</v>
      </c>
      <c r="BY33" s="207">
        <f>'PL-Exp (O)'!BY33*(1+Toeslagen!$Q$8)</f>
        <v>1407.72856224</v>
      </c>
      <c r="BZ33" s="207">
        <f>'PL-Exp (O)'!BZ33*(1+Toeslagen!$Q$8)</f>
        <v>1500.0568302720001</v>
      </c>
      <c r="CA33" s="207">
        <f>'PL-Exp (O)'!CA33*(1+Toeslagen!$Q$8)</f>
        <v>1500.0568302720001</v>
      </c>
      <c r="CB33" s="207">
        <f>'PL-Exp (O)'!CB33*(1+Toeslagen!$Q$8)</f>
        <v>1407.72856224</v>
      </c>
      <c r="CC33" s="207">
        <f>'PL-Exp (O)'!CC33*(1+Toeslagen!$Q$8)</f>
        <v>1407.72856224</v>
      </c>
      <c r="CD33" s="207">
        <f>'PL-Exp (O)'!CD33*(1+Toeslagen!$Q$8)</f>
        <v>1407.72856224</v>
      </c>
      <c r="CE33" s="207">
        <f>'PL-Exp (O)'!CE33*(1+Toeslagen!$Q$8)</f>
        <v>1407.72856224</v>
      </c>
      <c r="CF33" s="207">
        <f>'PL-Exp (O)'!CF33*(1+Toeslagen!$Q$8)</f>
        <v>1407.72856224</v>
      </c>
      <c r="CG33" s="207">
        <f>'PL-Exp (O)'!CG33*(1+Toeslagen!$Q$8)</f>
        <v>1407.72856224</v>
      </c>
      <c r="CH33" s="207">
        <f>'PL-Exp (O)'!CH33*(1+Toeslagen!$Q$8)</f>
        <v>1407.72856224</v>
      </c>
      <c r="CI33" s="207">
        <f>'PL-Exp (O)'!CI33*(1+Toeslagen!$Q$8)</f>
        <v>1407.72856224</v>
      </c>
      <c r="CJ33" s="207">
        <f>'PL-Exp (O)'!CJ33*(1+Toeslagen!$Q$8)</f>
        <v>1500.0568302720001</v>
      </c>
      <c r="CK33" s="207">
        <f>'PL-Exp (O)'!CK33*(1+Toeslagen!$Q$8)</f>
        <v>1407.72856224</v>
      </c>
      <c r="CL33" s="207">
        <f>'PL-Exp (O)'!CL33*(1+Toeslagen!$Q$8)</f>
        <v>1407.72856224</v>
      </c>
      <c r="CM33" s="207">
        <f>'PL-Exp (O)'!CM33*(1+Toeslagen!$Q$8)</f>
        <v>1561.059435936</v>
      </c>
      <c r="CN33" s="207">
        <f>'PL-Exp (O)'!CN33*(1+Toeslagen!$Q$8)</f>
        <v>1767.149319936</v>
      </c>
      <c r="CO33" s="207">
        <f>'PL-Exp (O)'!CO33*(1+Toeslagen!$Q$8)</f>
        <v>1561.059435936</v>
      </c>
      <c r="CP33" s="207">
        <f>'PL-Exp (O)'!CP33*(1+Toeslagen!$Q$8)</f>
        <v>1561.059435936</v>
      </c>
      <c r="CQ33" s="207">
        <f>'PL-Exp (O)'!CQ33*(1+Toeslagen!$Q$8)</f>
        <v>0</v>
      </c>
      <c r="CR33" s="207">
        <f>'PL-Exp (O)'!CR33*(1+Toeslagen!$Q$8)</f>
        <v>1890.803250336</v>
      </c>
      <c r="CS33" s="207">
        <f>'PL-Exp (O)'!CS33*(1+Toeslagen!$Q$8)</f>
        <v>1890.803250336</v>
      </c>
      <c r="CT33" s="207">
        <f>'PL-Exp (O)'!CT33*(1+Toeslagen!$Q$8)</f>
        <v>1890.803250336</v>
      </c>
      <c r="CU33" s="207">
        <f>'PL-Exp (O)'!CU33*(1+Toeslagen!$Q$8)</f>
        <v>1890.803250336</v>
      </c>
      <c r="CV33" s="207">
        <f>'PL-Exp (O)'!CV33*(1+Toeslagen!$Q$8)</f>
        <v>1890.803250336</v>
      </c>
      <c r="CW33" s="207">
        <f>'PL-Exp (O)'!CW33*(1+Toeslagen!$Q$8)</f>
        <v>1561.059435936</v>
      </c>
      <c r="CX33" s="207">
        <f>'PL-Exp (O)'!CX33*(1+Toeslagen!$Q$8)</f>
        <v>1767.149319936</v>
      </c>
      <c r="CY33" s="207">
        <f>'PL-Exp (O)'!CY33*(1+Toeslagen!$Q$8)</f>
        <v>1767.149319936</v>
      </c>
      <c r="CZ33" s="207">
        <f>'PL-Exp (O)'!CZ33*(1+Toeslagen!$Q$8)</f>
        <v>1561.059435936</v>
      </c>
      <c r="DA33" s="207">
        <f>'PL-Exp (O)'!DA33*(1+Toeslagen!$Q$8)</f>
        <v>1561.059435936</v>
      </c>
      <c r="DB33" s="207">
        <f>'PL-Exp (O)'!DB33*(1+Toeslagen!$Q$8)</f>
        <v>0</v>
      </c>
      <c r="DC33" s="207">
        <f>'PL-Exp (O)'!DC33*(1+Toeslagen!$Q$8)</f>
        <v>1561.059435936</v>
      </c>
      <c r="DD33" s="207">
        <f>'PL-Exp (O)'!DD33*(1+Toeslagen!$Q$8)</f>
        <v>1561.059435936</v>
      </c>
      <c r="DE33" s="207">
        <f>'PL-Exp (O)'!DE33*(1+Toeslagen!$Q$8)</f>
        <v>1561.059435936</v>
      </c>
      <c r="DF33" s="207">
        <f>'PL-Exp (O)'!DF33*(1+Toeslagen!$Q$8)</f>
        <v>1561.059435936</v>
      </c>
      <c r="DG33" s="207">
        <f>'PL-Exp (O)'!DG33*(1+Toeslagen!$Q$8)</f>
        <v>1561.059435936</v>
      </c>
      <c r="DH33" s="207">
        <f>'PL-Exp (O)'!DH33*(1+Toeslagen!$Q$8)</f>
        <v>1767.149319936</v>
      </c>
      <c r="DI33" s="207">
        <f>'PL-Exp (O)'!DI33*(1+Toeslagen!$Q$8)</f>
        <v>1767.149319936</v>
      </c>
      <c r="DJ33" s="207">
        <f>'PL-Exp (O)'!DJ33*(1+Toeslagen!$Q$8)</f>
        <v>1561.059435936</v>
      </c>
      <c r="DK33" s="207">
        <f>'PL-Exp (O)'!DK33*(1+Toeslagen!$Q$8)</f>
        <v>1561.059435936</v>
      </c>
    </row>
    <row r="34" spans="1:115">
      <c r="A34" s="184">
        <v>28</v>
      </c>
      <c r="B34" s="184">
        <v>28</v>
      </c>
      <c r="C34" s="1"/>
      <c r="D34" s="1">
        <v>5</v>
      </c>
      <c r="F34" t="s">
        <v>204</v>
      </c>
      <c r="G34" t="s">
        <v>206</v>
      </c>
      <c r="H34" t="s">
        <v>206</v>
      </c>
      <c r="I34" t="s">
        <v>202</v>
      </c>
      <c r="J34" t="s">
        <v>202</v>
      </c>
      <c r="N34" s="211">
        <v>7</v>
      </c>
      <c r="O34" s="212">
        <v>12250</v>
      </c>
      <c r="P34" s="207">
        <f>'PL-Exp (O)'!P34*(1+Toeslagen!$Q$8)</f>
        <v>1808.3672967360001</v>
      </c>
      <c r="Q34" s="207">
        <f>'PL-Exp (O)'!Q34*(1+Toeslagen!$Q$8)</f>
        <v>1808.3672967360001</v>
      </c>
      <c r="R34" s="207">
        <f>'PL-Exp (O)'!R34*(1+Toeslagen!$Q$8)</f>
        <v>1808.3672967360001</v>
      </c>
      <c r="S34" s="207">
        <f>'PL-Exp (O)'!S34*(1+Toeslagen!$Q$8)</f>
        <v>1808.3672967360001</v>
      </c>
      <c r="T34" s="207">
        <f>'PL-Exp (O)'!T34*(1+Toeslagen!$Q$8)</f>
        <v>1808.3672967360001</v>
      </c>
      <c r="U34" s="207">
        <f>'PL-Exp (O)'!U34*(1+Toeslagen!$Q$8)</f>
        <v>1808.3672967360001</v>
      </c>
      <c r="V34" s="207">
        <f>'PL-Exp (O)'!V34*(1+Toeslagen!$Q$8)</f>
        <v>1930.3725080640004</v>
      </c>
      <c r="W34" s="207">
        <f>'PL-Exp (O)'!W34*(1+Toeslagen!$Q$8)</f>
        <v>1930.3725080640004</v>
      </c>
      <c r="X34" s="207">
        <f>'PL-Exp (O)'!X34*(1+Toeslagen!$Q$8)</f>
        <v>1930.3725080640004</v>
      </c>
      <c r="Y34" s="207">
        <f>'PL-Exp (O)'!Y34*(1+Toeslagen!$Q$8)</f>
        <v>1808.3672967360001</v>
      </c>
      <c r="Z34" s="207">
        <f>'PL-Exp (O)'!Z34*(1+Toeslagen!$Q$8)</f>
        <v>2270.0086368960006</v>
      </c>
      <c r="AA34" s="207">
        <f>'PL-Exp (O)'!AA34*(1+Toeslagen!$Q$8)</f>
        <v>2270.0086368960006</v>
      </c>
      <c r="AB34" s="207">
        <f>'PL-Exp (O)'!AB34*(1+Toeslagen!$Q$8)</f>
        <v>2270.0086368960006</v>
      </c>
      <c r="AC34" s="207">
        <f>'PL-Exp (O)'!AC34*(1+Toeslagen!$Q$8)</f>
        <v>2270.0086368960006</v>
      </c>
      <c r="AD34" s="207">
        <f>'PL-Exp (O)'!AD34*(1+Toeslagen!$Q$8)</f>
        <v>2270.0086368960006</v>
      </c>
      <c r="AE34" s="207">
        <f>'PL-Exp (O)'!AE34*(1+Toeslagen!$Q$8)</f>
        <v>2270.0086368960006</v>
      </c>
      <c r="AF34" s="207">
        <f>'PL-Exp (O)'!AF34*(1+Toeslagen!$Q$8)</f>
        <v>2270.0086368960006</v>
      </c>
      <c r="AG34" s="207">
        <f>'PL-Exp (O)'!AG34*(1+Toeslagen!$Q$8)</f>
        <v>2270.0086368960006</v>
      </c>
      <c r="AH34" s="207">
        <f>'PL-Exp (O)'!AH34*(1+Toeslagen!$Q$8)</f>
        <v>2270.0086368960006</v>
      </c>
      <c r="AI34" s="207">
        <f>'PL-Exp (O)'!AI34*(1+Toeslagen!$Q$8)</f>
        <v>2270.0086368960006</v>
      </c>
      <c r="AJ34" s="207">
        <f>'PL-Exp (O)'!AJ34*(1+Toeslagen!$Q$8)</f>
        <v>2270.0086368960006</v>
      </c>
      <c r="AK34" s="207">
        <f>'PL-Exp (O)'!AK34*(1+Toeslagen!$Q$8)</f>
        <v>2270.0086368960006</v>
      </c>
      <c r="AL34" s="207">
        <f>'PL-Exp (O)'!AL34*(1+Toeslagen!$Q$8)</f>
        <v>2270.0086368960006</v>
      </c>
      <c r="AM34" s="207">
        <f>'PL-Exp (O)'!AM34*(1+Toeslagen!$Q$8)</f>
        <v>2270.0086368960006</v>
      </c>
      <c r="AN34" s="207">
        <f>'PL-Exp (O)'!AN34*(1+Toeslagen!$Q$8)</f>
        <v>2270.0086368960006</v>
      </c>
      <c r="AO34" s="207">
        <f>'PL-Exp (O)'!AO34*(1+Toeslagen!$Q$8)</f>
        <v>1930.3725080640004</v>
      </c>
      <c r="AP34" s="207">
        <f>'PL-Exp (O)'!AP34*(1+Toeslagen!$Q$8)</f>
        <v>1930.3725080640004</v>
      </c>
      <c r="AQ34" s="207">
        <f>'PL-Exp (O)'!AQ34*(1+Toeslagen!$Q$8)</f>
        <v>1930.3725080640004</v>
      </c>
      <c r="AR34" s="207">
        <f>'PL-Exp (O)'!AR34*(1+Toeslagen!$Q$8)</f>
        <v>1930.3725080640004</v>
      </c>
      <c r="AS34" s="207">
        <f>'PL-Exp (O)'!AS34*(1+Toeslagen!$Q$8)</f>
        <v>1930.3725080640004</v>
      </c>
      <c r="AT34" s="207">
        <f>'PL-Exp (O)'!AT34*(1+Toeslagen!$Q$8)</f>
        <v>1808.3672967360001</v>
      </c>
      <c r="AU34" s="207">
        <f>'PL-Exp (O)'!AU34*(1+Toeslagen!$Q$8)</f>
        <v>1808.3672967360001</v>
      </c>
      <c r="AV34" s="207">
        <f>'PL-Exp (O)'!AV34*(1+Toeslagen!$Q$8)</f>
        <v>1930.3725080640004</v>
      </c>
      <c r="AW34" s="207">
        <f>'PL-Exp (O)'!AW34*(1+Toeslagen!$Q$8)</f>
        <v>2270.0086368960006</v>
      </c>
      <c r="AX34" s="207">
        <f>'PL-Exp (O)'!AX34*(1+Toeslagen!$Q$8)</f>
        <v>2270.0086368960006</v>
      </c>
      <c r="AY34" s="207">
        <f>'PL-Exp (O)'!AY34*(1+Toeslagen!$Q$8)</f>
        <v>2270.0086368960006</v>
      </c>
      <c r="AZ34" s="207">
        <f>'PL-Exp (O)'!AZ34*(1+Toeslagen!$Q$8)</f>
        <v>2270.0086368960006</v>
      </c>
      <c r="BA34" s="207">
        <f>'PL-Exp (O)'!BA34*(1+Toeslagen!$Q$8)</f>
        <v>2270.0086368960006</v>
      </c>
      <c r="BB34" s="207">
        <f>'PL-Exp (O)'!BB34*(1+Toeslagen!$Q$8)</f>
        <v>2270.0086368960006</v>
      </c>
      <c r="BC34" s="207">
        <f>'PL-Exp (O)'!BC34*(1+Toeslagen!$Q$8)</f>
        <v>2270.0086368960006</v>
      </c>
      <c r="BD34" s="207">
        <f>'PL-Exp (O)'!BD34*(1+Toeslagen!$Q$8)</f>
        <v>1808.3672967360001</v>
      </c>
      <c r="BE34" s="207">
        <f>'PL-Exp (O)'!BE34*(1+Toeslagen!$Q$8)</f>
        <v>1808.3672967360001</v>
      </c>
      <c r="BF34" s="207">
        <f>'PL-Exp (O)'!BF34*(1+Toeslagen!$Q$8)</f>
        <v>1808.3672967360001</v>
      </c>
      <c r="BG34" s="207">
        <f>'PL-Exp (O)'!BG34*(1+Toeslagen!$Q$8)</f>
        <v>1808.3672967360001</v>
      </c>
      <c r="BH34" s="207">
        <f>'PL-Exp (O)'!BH34*(1+Toeslagen!$Q$8)</f>
        <v>1808.3672967360001</v>
      </c>
      <c r="BI34" s="207">
        <f>'PL-Exp (O)'!BI34*(1+Toeslagen!$Q$8)</f>
        <v>1594.0338173760003</v>
      </c>
      <c r="BJ34" s="207">
        <f>'PL-Exp (O)'!BJ34*(1+Toeslagen!$Q$8)</f>
        <v>1594.0338173760003</v>
      </c>
      <c r="BK34" s="207">
        <f>'PL-Exp (O)'!BK34*(1+Toeslagen!$Q$8)</f>
        <v>1808.3672967360001</v>
      </c>
      <c r="BL34" s="207">
        <f>'PL-Exp (O)'!BL34*(1+Toeslagen!$Q$8)</f>
        <v>1808.3672967360001</v>
      </c>
      <c r="BM34" s="207">
        <f>'PL-Exp (O)'!BM34*(1+Toeslagen!$Q$8)</f>
        <v>1594.0338173760003</v>
      </c>
      <c r="BN34" s="207">
        <f>'PL-Exp (O)'!BN34*(1+Toeslagen!$Q$8)</f>
        <v>1534.6799307840004</v>
      </c>
      <c r="BO34" s="207">
        <f>'PL-Exp (O)'!BO34*(1+Toeslagen!$Q$8)</f>
        <v>1534.6799307840004</v>
      </c>
      <c r="BP34" s="207">
        <f>'PL-Exp (O)'!BP34*(1+Toeslagen!$Q$8)</f>
        <v>1534.6799307840004</v>
      </c>
      <c r="BQ34" s="207">
        <f>'PL-Exp (O)'!BQ34*(1+Toeslagen!$Q$8)</f>
        <v>1534.6799307840001</v>
      </c>
      <c r="BR34" s="207">
        <f>'PL-Exp (O)'!BR34*(1+Toeslagen!$Q$8)</f>
        <v>1534.6799307840004</v>
      </c>
      <c r="BS34" s="207">
        <f>'PL-Exp (O)'!BS34*(1+Toeslagen!$Q$8)</f>
        <v>1534.6799307840004</v>
      </c>
      <c r="BT34" s="207">
        <f>'PL-Exp (O)'!BT34*(1+Toeslagen!$Q$8)</f>
        <v>1534.6799307840004</v>
      </c>
      <c r="BU34" s="207">
        <f>'PL-Exp (O)'!BU34*(1+Toeslagen!$Q$8)</f>
        <v>1594.0338173760003</v>
      </c>
      <c r="BV34" s="207">
        <f>'PL-Exp (O)'!BV34*(1+Toeslagen!$Q$8)</f>
        <v>1594.0338173760003</v>
      </c>
      <c r="BW34" s="207">
        <f>'PL-Exp (O)'!BW34*(1+Toeslagen!$Q$8)</f>
        <v>1534.6799307840004</v>
      </c>
      <c r="BX34" s="207">
        <f>'PL-Exp (O)'!BX34*(1+Toeslagen!$Q$8)</f>
        <v>1439.0542246080001</v>
      </c>
      <c r="BY34" s="207">
        <f>'PL-Exp (O)'!BY34*(1+Toeslagen!$Q$8)</f>
        <v>1439.0542246080001</v>
      </c>
      <c r="BZ34" s="207">
        <f>'PL-Exp (O)'!BZ34*(1+Toeslagen!$Q$8)</f>
        <v>1534.6799307840004</v>
      </c>
      <c r="CA34" s="207">
        <f>'PL-Exp (O)'!CA34*(1+Toeslagen!$Q$8)</f>
        <v>1534.6799307840004</v>
      </c>
      <c r="CB34" s="207">
        <f>'PL-Exp (O)'!CB34*(1+Toeslagen!$Q$8)</f>
        <v>1439.0542246080001</v>
      </c>
      <c r="CC34" s="207">
        <f>'PL-Exp (O)'!CC34*(1+Toeslagen!$Q$8)</f>
        <v>1439.0542246080001</v>
      </c>
      <c r="CD34" s="207">
        <f>'PL-Exp (O)'!CD34*(1+Toeslagen!$Q$8)</f>
        <v>1439.0542246080001</v>
      </c>
      <c r="CE34" s="207">
        <f>'PL-Exp (O)'!CE34*(1+Toeslagen!$Q$8)</f>
        <v>1439.0542246080001</v>
      </c>
      <c r="CF34" s="207">
        <f>'PL-Exp (O)'!CF34*(1+Toeslagen!$Q$8)</f>
        <v>1439.0542246080001</v>
      </c>
      <c r="CG34" s="207">
        <f>'PL-Exp (O)'!CG34*(1+Toeslagen!$Q$8)</f>
        <v>1439.0542246080001</v>
      </c>
      <c r="CH34" s="207">
        <f>'PL-Exp (O)'!CH34*(1+Toeslagen!$Q$8)</f>
        <v>1439.0542246080001</v>
      </c>
      <c r="CI34" s="207">
        <f>'PL-Exp (O)'!CI34*(1+Toeslagen!$Q$8)</f>
        <v>1439.0542246080001</v>
      </c>
      <c r="CJ34" s="207">
        <f>'PL-Exp (O)'!CJ34*(1+Toeslagen!$Q$8)</f>
        <v>1534.6799307840004</v>
      </c>
      <c r="CK34" s="207">
        <f>'PL-Exp (O)'!CK34*(1+Toeslagen!$Q$8)</f>
        <v>1439.0542246080001</v>
      </c>
      <c r="CL34" s="207">
        <f>'PL-Exp (O)'!CL34*(1+Toeslagen!$Q$8)</f>
        <v>1439.0542246080001</v>
      </c>
      <c r="CM34" s="207">
        <f>'PL-Exp (O)'!CM34*(1+Toeslagen!$Q$8)</f>
        <v>1594.0338173760003</v>
      </c>
      <c r="CN34" s="207">
        <f>'PL-Exp (O)'!CN34*(1+Toeslagen!$Q$8)</f>
        <v>1808.3672967360001</v>
      </c>
      <c r="CO34" s="207">
        <f>'PL-Exp (O)'!CO34*(1+Toeslagen!$Q$8)</f>
        <v>1594.0338173760003</v>
      </c>
      <c r="CP34" s="207">
        <f>'PL-Exp (O)'!CP34*(1+Toeslagen!$Q$8)</f>
        <v>1594.0338173760003</v>
      </c>
      <c r="CQ34" s="207">
        <f>'PL-Exp (O)'!CQ34*(1+Toeslagen!$Q$8)</f>
        <v>0</v>
      </c>
      <c r="CR34" s="207">
        <f>'PL-Exp (O)'!CR34*(1+Toeslagen!$Q$8)</f>
        <v>1930.3725080640004</v>
      </c>
      <c r="CS34" s="207">
        <f>'PL-Exp (O)'!CS34*(1+Toeslagen!$Q$8)</f>
        <v>1930.3725080640004</v>
      </c>
      <c r="CT34" s="207">
        <f>'PL-Exp (O)'!CT34*(1+Toeslagen!$Q$8)</f>
        <v>1930.3725080640004</v>
      </c>
      <c r="CU34" s="207">
        <f>'PL-Exp (O)'!CU34*(1+Toeslagen!$Q$8)</f>
        <v>1930.3725080640004</v>
      </c>
      <c r="CV34" s="207">
        <f>'PL-Exp (O)'!CV34*(1+Toeslagen!$Q$8)</f>
        <v>1930.3725080640004</v>
      </c>
      <c r="CW34" s="207">
        <f>'PL-Exp (O)'!CW34*(1+Toeslagen!$Q$8)</f>
        <v>1594.0338173760003</v>
      </c>
      <c r="CX34" s="207">
        <f>'PL-Exp (O)'!CX34*(1+Toeslagen!$Q$8)</f>
        <v>1808.3672967360001</v>
      </c>
      <c r="CY34" s="207">
        <f>'PL-Exp (O)'!CY34*(1+Toeslagen!$Q$8)</f>
        <v>1808.3672967360001</v>
      </c>
      <c r="CZ34" s="207">
        <f>'PL-Exp (O)'!CZ34*(1+Toeslagen!$Q$8)</f>
        <v>1594.0338173760003</v>
      </c>
      <c r="DA34" s="207">
        <f>'PL-Exp (O)'!DA34*(1+Toeslagen!$Q$8)</f>
        <v>1594.0338173760003</v>
      </c>
      <c r="DB34" s="207">
        <f>'PL-Exp (O)'!DB34*(1+Toeslagen!$Q$8)</f>
        <v>0</v>
      </c>
      <c r="DC34" s="207">
        <f>'PL-Exp (O)'!DC34*(1+Toeslagen!$Q$8)</f>
        <v>1594.0338173760003</v>
      </c>
      <c r="DD34" s="207">
        <f>'PL-Exp (O)'!DD34*(1+Toeslagen!$Q$8)</f>
        <v>1594.0338173760003</v>
      </c>
      <c r="DE34" s="207">
        <f>'PL-Exp (O)'!DE34*(1+Toeslagen!$Q$8)</f>
        <v>1594.0338173760003</v>
      </c>
      <c r="DF34" s="207">
        <f>'PL-Exp (O)'!DF34*(1+Toeslagen!$Q$8)</f>
        <v>1594.0338173760003</v>
      </c>
      <c r="DG34" s="207">
        <f>'PL-Exp (O)'!DG34*(1+Toeslagen!$Q$8)</f>
        <v>1594.0338173760003</v>
      </c>
      <c r="DH34" s="207">
        <f>'PL-Exp (O)'!DH34*(1+Toeslagen!$Q$8)</f>
        <v>1808.3672967360001</v>
      </c>
      <c r="DI34" s="207">
        <f>'PL-Exp (O)'!DI34*(1+Toeslagen!$Q$8)</f>
        <v>1808.3672967360001</v>
      </c>
      <c r="DJ34" s="207">
        <f>'PL-Exp (O)'!DJ34*(1+Toeslagen!$Q$8)</f>
        <v>1594.0338173760003</v>
      </c>
      <c r="DK34" s="207">
        <f>'PL-Exp (O)'!DK34*(1+Toeslagen!$Q$8)</f>
        <v>1594.0338173760003</v>
      </c>
    </row>
    <row r="35" spans="1:115">
      <c r="A35" s="184">
        <v>29</v>
      </c>
      <c r="B35" s="184">
        <v>29</v>
      </c>
      <c r="C35" s="1"/>
      <c r="D35" s="1">
        <v>5</v>
      </c>
      <c r="F35" t="s">
        <v>204</v>
      </c>
      <c r="G35" t="s">
        <v>206</v>
      </c>
      <c r="H35" t="s">
        <v>206</v>
      </c>
      <c r="I35" t="s">
        <v>202</v>
      </c>
      <c r="J35" t="s">
        <v>202</v>
      </c>
      <c r="N35" s="211">
        <v>7.2</v>
      </c>
      <c r="O35" s="212">
        <v>12600</v>
      </c>
      <c r="P35" s="207">
        <f>'PL-Exp (O)'!P35*(1+Toeslagen!$Q$8)</f>
        <v>1843.7499400320003</v>
      </c>
      <c r="Q35" s="207">
        <f>'PL-Exp (O)'!Q35*(1+Toeslagen!$Q$8)</f>
        <v>1843.7499400320003</v>
      </c>
      <c r="R35" s="207">
        <f>'PL-Exp (O)'!R35*(1+Toeslagen!$Q$8)</f>
        <v>1843.7499400320003</v>
      </c>
      <c r="S35" s="207">
        <f>'PL-Exp (O)'!S35*(1+Toeslagen!$Q$8)</f>
        <v>1843.7499400320003</v>
      </c>
      <c r="T35" s="207">
        <f>'PL-Exp (O)'!T35*(1+Toeslagen!$Q$8)</f>
        <v>1843.7499400320003</v>
      </c>
      <c r="U35" s="207">
        <f>'PL-Exp (O)'!U35*(1+Toeslagen!$Q$8)</f>
        <v>1843.7499400320003</v>
      </c>
      <c r="V35" s="207">
        <f>'PL-Exp (O)'!V35*(1+Toeslagen!$Q$8)</f>
        <v>1970.701308576</v>
      </c>
      <c r="W35" s="207">
        <f>'PL-Exp (O)'!W35*(1+Toeslagen!$Q$8)</f>
        <v>1970.701308576</v>
      </c>
      <c r="X35" s="207">
        <f>'PL-Exp (O)'!X35*(1+Toeslagen!$Q$8)</f>
        <v>1970.701308576</v>
      </c>
      <c r="Y35" s="207">
        <f>'PL-Exp (O)'!Y35*(1+Toeslagen!$Q$8)</f>
        <v>1843.7499400320003</v>
      </c>
      <c r="Z35" s="207">
        <f>'PL-Exp (O)'!Z35*(1+Toeslagen!$Q$8)</f>
        <v>2310.3374374080004</v>
      </c>
      <c r="AA35" s="207">
        <f>'PL-Exp (O)'!AA35*(1+Toeslagen!$Q$8)</f>
        <v>2310.3374374080004</v>
      </c>
      <c r="AB35" s="207">
        <f>'PL-Exp (O)'!AB35*(1+Toeslagen!$Q$8)</f>
        <v>2310.3374374080004</v>
      </c>
      <c r="AC35" s="207">
        <f>'PL-Exp (O)'!AC35*(1+Toeslagen!$Q$8)</f>
        <v>2310.3374374080004</v>
      </c>
      <c r="AD35" s="207">
        <f>'PL-Exp (O)'!AD35*(1+Toeslagen!$Q$8)</f>
        <v>2310.3374374080004</v>
      </c>
      <c r="AE35" s="207">
        <f>'PL-Exp (O)'!AE35*(1+Toeslagen!$Q$8)</f>
        <v>2310.3374374080004</v>
      </c>
      <c r="AF35" s="207">
        <f>'PL-Exp (O)'!AF35*(1+Toeslagen!$Q$8)</f>
        <v>2310.3374374080004</v>
      </c>
      <c r="AG35" s="207">
        <f>'PL-Exp (O)'!AG35*(1+Toeslagen!$Q$8)</f>
        <v>2310.3374374080004</v>
      </c>
      <c r="AH35" s="207">
        <f>'PL-Exp (O)'!AH35*(1+Toeslagen!$Q$8)</f>
        <v>2310.3374374080004</v>
      </c>
      <c r="AI35" s="207">
        <f>'PL-Exp (O)'!AI35*(1+Toeslagen!$Q$8)</f>
        <v>2310.3374374080004</v>
      </c>
      <c r="AJ35" s="207">
        <f>'PL-Exp (O)'!AJ35*(1+Toeslagen!$Q$8)</f>
        <v>2310.3374374080004</v>
      </c>
      <c r="AK35" s="207">
        <f>'PL-Exp (O)'!AK35*(1+Toeslagen!$Q$8)</f>
        <v>2310.3374374080004</v>
      </c>
      <c r="AL35" s="207">
        <f>'PL-Exp (O)'!AL35*(1+Toeslagen!$Q$8)</f>
        <v>2310.3374374080004</v>
      </c>
      <c r="AM35" s="207">
        <f>'PL-Exp (O)'!AM35*(1+Toeslagen!$Q$8)</f>
        <v>2310.3374374080004</v>
      </c>
      <c r="AN35" s="207">
        <f>'PL-Exp (O)'!AN35*(1+Toeslagen!$Q$8)</f>
        <v>2310.3374374080004</v>
      </c>
      <c r="AO35" s="207">
        <f>'PL-Exp (O)'!AO35*(1+Toeslagen!$Q$8)</f>
        <v>1970.701308576</v>
      </c>
      <c r="AP35" s="207">
        <f>'PL-Exp (O)'!AP35*(1+Toeslagen!$Q$8)</f>
        <v>1970.701308576</v>
      </c>
      <c r="AQ35" s="207">
        <f>'PL-Exp (O)'!AQ35*(1+Toeslagen!$Q$8)</f>
        <v>1970.701308576</v>
      </c>
      <c r="AR35" s="207">
        <f>'PL-Exp (O)'!AR35*(1+Toeslagen!$Q$8)</f>
        <v>1970.701308576</v>
      </c>
      <c r="AS35" s="207">
        <f>'PL-Exp (O)'!AS35*(1+Toeslagen!$Q$8)</f>
        <v>1970.701308576</v>
      </c>
      <c r="AT35" s="207">
        <f>'PL-Exp (O)'!AT35*(1+Toeslagen!$Q$8)</f>
        <v>1843.7499400320003</v>
      </c>
      <c r="AU35" s="207">
        <f>'PL-Exp (O)'!AU35*(1+Toeslagen!$Q$8)</f>
        <v>1843.7499400320003</v>
      </c>
      <c r="AV35" s="207">
        <f>'PL-Exp (O)'!AV35*(1+Toeslagen!$Q$8)</f>
        <v>1970.701308576</v>
      </c>
      <c r="AW35" s="207">
        <f>'PL-Exp (O)'!AW35*(1+Toeslagen!$Q$8)</f>
        <v>2310.3374374080004</v>
      </c>
      <c r="AX35" s="207">
        <f>'PL-Exp (O)'!AX35*(1+Toeslagen!$Q$8)</f>
        <v>2310.3374374080004</v>
      </c>
      <c r="AY35" s="207">
        <f>'PL-Exp (O)'!AY35*(1+Toeslagen!$Q$8)</f>
        <v>2310.3374374080004</v>
      </c>
      <c r="AZ35" s="207">
        <f>'PL-Exp (O)'!AZ35*(1+Toeslagen!$Q$8)</f>
        <v>2310.3374374080004</v>
      </c>
      <c r="BA35" s="207">
        <f>'PL-Exp (O)'!BA35*(1+Toeslagen!$Q$8)</f>
        <v>2310.3374374080004</v>
      </c>
      <c r="BB35" s="207">
        <f>'PL-Exp (O)'!BB35*(1+Toeslagen!$Q$8)</f>
        <v>2310.3374374080004</v>
      </c>
      <c r="BC35" s="207">
        <f>'PL-Exp (O)'!BC35*(1+Toeslagen!$Q$8)</f>
        <v>2310.3374374080004</v>
      </c>
      <c r="BD35" s="207">
        <f>'PL-Exp (O)'!BD35*(1+Toeslagen!$Q$8)</f>
        <v>1843.7499400320003</v>
      </c>
      <c r="BE35" s="207">
        <f>'PL-Exp (O)'!BE35*(1+Toeslagen!$Q$8)</f>
        <v>1843.7499400320003</v>
      </c>
      <c r="BF35" s="207">
        <f>'PL-Exp (O)'!BF35*(1+Toeslagen!$Q$8)</f>
        <v>1843.7499400320003</v>
      </c>
      <c r="BG35" s="207">
        <f>'PL-Exp (O)'!BG35*(1+Toeslagen!$Q$8)</f>
        <v>1843.7499400320003</v>
      </c>
      <c r="BH35" s="207">
        <f>'PL-Exp (O)'!BH35*(1+Toeslagen!$Q$8)</f>
        <v>1843.7499400320003</v>
      </c>
      <c r="BI35" s="207">
        <f>'PL-Exp (O)'!BI35*(1+Toeslagen!$Q$8)</f>
        <v>1624.4703034560005</v>
      </c>
      <c r="BJ35" s="207">
        <f>'PL-Exp (O)'!BJ35*(1+Toeslagen!$Q$8)</f>
        <v>1624.4703034560005</v>
      </c>
      <c r="BK35" s="207">
        <f>'PL-Exp (O)'!BK35*(1+Toeslagen!$Q$8)</f>
        <v>1843.7499400320003</v>
      </c>
      <c r="BL35" s="207">
        <f>'PL-Exp (O)'!BL35*(1+Toeslagen!$Q$8)</f>
        <v>1843.7499400320003</v>
      </c>
      <c r="BM35" s="207">
        <f>'PL-Exp (O)'!BM35*(1+Toeslagen!$Q$8)</f>
        <v>1624.4703034560005</v>
      </c>
      <c r="BN35" s="207">
        <f>'PL-Exp (O)'!BN35*(1+Toeslagen!$Q$8)</f>
        <v>1563.4676977920001</v>
      </c>
      <c r="BO35" s="207">
        <f>'PL-Exp (O)'!BO35*(1+Toeslagen!$Q$8)</f>
        <v>1563.4676977920001</v>
      </c>
      <c r="BP35" s="207">
        <f>'PL-Exp (O)'!BP35*(1+Toeslagen!$Q$8)</f>
        <v>1563.4676977920001</v>
      </c>
      <c r="BQ35" s="207">
        <f>'PL-Exp (O)'!BQ35*(1+Toeslagen!$Q$8)</f>
        <v>1563.4676977920001</v>
      </c>
      <c r="BR35" s="207">
        <f>'PL-Exp (O)'!BR35*(1+Toeslagen!$Q$8)</f>
        <v>1563.4676977920001</v>
      </c>
      <c r="BS35" s="207">
        <f>'PL-Exp (O)'!BS35*(1+Toeslagen!$Q$8)</f>
        <v>1563.4676977920001</v>
      </c>
      <c r="BT35" s="207">
        <f>'PL-Exp (O)'!BT35*(1+Toeslagen!$Q$8)</f>
        <v>1563.4676977920001</v>
      </c>
      <c r="BU35" s="207">
        <f>'PL-Exp (O)'!BU35*(1+Toeslagen!$Q$8)</f>
        <v>1624.4703034560005</v>
      </c>
      <c r="BV35" s="207">
        <f>'PL-Exp (O)'!BV35*(1+Toeslagen!$Q$8)</f>
        <v>1624.4703034560005</v>
      </c>
      <c r="BW35" s="207">
        <f>'PL-Exp (O)'!BW35*(1+Toeslagen!$Q$8)</f>
        <v>1563.4676977920001</v>
      </c>
      <c r="BX35" s="207">
        <f>'PL-Exp (O)'!BX35*(1+Toeslagen!$Q$8)</f>
        <v>1467.8419916160001</v>
      </c>
      <c r="BY35" s="207">
        <f>'PL-Exp (O)'!BY35*(1+Toeslagen!$Q$8)</f>
        <v>1467.8419916160001</v>
      </c>
      <c r="BZ35" s="207">
        <f>'PL-Exp (O)'!BZ35*(1+Toeslagen!$Q$8)</f>
        <v>1563.4676977920001</v>
      </c>
      <c r="CA35" s="207">
        <f>'PL-Exp (O)'!CA35*(1+Toeslagen!$Q$8)</f>
        <v>1563.4676977920001</v>
      </c>
      <c r="CB35" s="207">
        <f>'PL-Exp (O)'!CB35*(1+Toeslagen!$Q$8)</f>
        <v>1467.8419916160001</v>
      </c>
      <c r="CC35" s="207">
        <f>'PL-Exp (O)'!CC35*(1+Toeslagen!$Q$8)</f>
        <v>1467.8419916160001</v>
      </c>
      <c r="CD35" s="207">
        <f>'PL-Exp (O)'!CD35*(1+Toeslagen!$Q$8)</f>
        <v>1467.8419916160001</v>
      </c>
      <c r="CE35" s="207">
        <f>'PL-Exp (O)'!CE35*(1+Toeslagen!$Q$8)</f>
        <v>1467.8419916160001</v>
      </c>
      <c r="CF35" s="207">
        <f>'PL-Exp (O)'!CF35*(1+Toeslagen!$Q$8)</f>
        <v>1467.8419916160001</v>
      </c>
      <c r="CG35" s="207">
        <f>'PL-Exp (O)'!CG35*(1+Toeslagen!$Q$8)</f>
        <v>1467.8419916160001</v>
      </c>
      <c r="CH35" s="207">
        <f>'PL-Exp (O)'!CH35*(1+Toeslagen!$Q$8)</f>
        <v>1467.8419916160001</v>
      </c>
      <c r="CI35" s="207">
        <f>'PL-Exp (O)'!CI35*(1+Toeslagen!$Q$8)</f>
        <v>1467.8419916160001</v>
      </c>
      <c r="CJ35" s="207">
        <f>'PL-Exp (O)'!CJ35*(1+Toeslagen!$Q$8)</f>
        <v>1563.4676977920001</v>
      </c>
      <c r="CK35" s="207">
        <f>'PL-Exp (O)'!CK35*(1+Toeslagen!$Q$8)</f>
        <v>1467.8419916160001</v>
      </c>
      <c r="CL35" s="207">
        <f>'PL-Exp (O)'!CL35*(1+Toeslagen!$Q$8)</f>
        <v>1467.8419916160001</v>
      </c>
      <c r="CM35" s="207">
        <f>'PL-Exp (O)'!CM35*(1+Toeslagen!$Q$8)</f>
        <v>1624.4703034560005</v>
      </c>
      <c r="CN35" s="207">
        <f>'PL-Exp (O)'!CN35*(1+Toeslagen!$Q$8)</f>
        <v>1843.7499400320003</v>
      </c>
      <c r="CO35" s="207">
        <f>'PL-Exp (O)'!CO35*(1+Toeslagen!$Q$8)</f>
        <v>1624.4703034560005</v>
      </c>
      <c r="CP35" s="207">
        <f>'PL-Exp (O)'!CP35*(1+Toeslagen!$Q$8)</f>
        <v>1624.4703034560005</v>
      </c>
      <c r="CQ35" s="207">
        <f>'PL-Exp (O)'!CQ35*(1+Toeslagen!$Q$8)</f>
        <v>0</v>
      </c>
      <c r="CR35" s="207">
        <f>'PL-Exp (O)'!CR35*(1+Toeslagen!$Q$8)</f>
        <v>1970.701308576</v>
      </c>
      <c r="CS35" s="207">
        <f>'PL-Exp (O)'!CS35*(1+Toeslagen!$Q$8)</f>
        <v>1970.701308576</v>
      </c>
      <c r="CT35" s="207">
        <f>'PL-Exp (O)'!CT35*(1+Toeslagen!$Q$8)</f>
        <v>1970.701308576</v>
      </c>
      <c r="CU35" s="207">
        <f>'PL-Exp (O)'!CU35*(1+Toeslagen!$Q$8)</f>
        <v>1970.701308576</v>
      </c>
      <c r="CV35" s="207">
        <f>'PL-Exp (O)'!CV35*(1+Toeslagen!$Q$8)</f>
        <v>1970.701308576</v>
      </c>
      <c r="CW35" s="207">
        <f>'PL-Exp (O)'!CW35*(1+Toeslagen!$Q$8)</f>
        <v>1624.4703034560005</v>
      </c>
      <c r="CX35" s="207">
        <f>'PL-Exp (O)'!CX35*(1+Toeslagen!$Q$8)</f>
        <v>1843.7499400320003</v>
      </c>
      <c r="CY35" s="207">
        <f>'PL-Exp (O)'!CY35*(1+Toeslagen!$Q$8)</f>
        <v>1843.7499400320003</v>
      </c>
      <c r="CZ35" s="207">
        <f>'PL-Exp (O)'!CZ35*(1+Toeslagen!$Q$8)</f>
        <v>1624.4703034560005</v>
      </c>
      <c r="DA35" s="207">
        <f>'PL-Exp (O)'!DA35*(1+Toeslagen!$Q$8)</f>
        <v>1624.4703034560005</v>
      </c>
      <c r="DB35" s="207">
        <f>'PL-Exp (O)'!DB35*(1+Toeslagen!$Q$8)</f>
        <v>0</v>
      </c>
      <c r="DC35" s="207">
        <f>'PL-Exp (O)'!DC35*(1+Toeslagen!$Q$8)</f>
        <v>1624.4703034560005</v>
      </c>
      <c r="DD35" s="207">
        <f>'PL-Exp (O)'!DD35*(1+Toeslagen!$Q$8)</f>
        <v>1624.4703034560005</v>
      </c>
      <c r="DE35" s="207">
        <f>'PL-Exp (O)'!DE35*(1+Toeslagen!$Q$8)</f>
        <v>1624.4703034560005</v>
      </c>
      <c r="DF35" s="207">
        <f>'PL-Exp (O)'!DF35*(1+Toeslagen!$Q$8)</f>
        <v>1624.4703034560005</v>
      </c>
      <c r="DG35" s="207">
        <f>'PL-Exp (O)'!DG35*(1+Toeslagen!$Q$8)</f>
        <v>1624.4703034560005</v>
      </c>
      <c r="DH35" s="207">
        <f>'PL-Exp (O)'!DH35*(1+Toeslagen!$Q$8)</f>
        <v>1843.7499400320003</v>
      </c>
      <c r="DI35" s="207">
        <f>'PL-Exp (O)'!DI35*(1+Toeslagen!$Q$8)</f>
        <v>1843.7499400320003</v>
      </c>
      <c r="DJ35" s="207">
        <f>'PL-Exp (O)'!DJ35*(1+Toeslagen!$Q$8)</f>
        <v>1624.4703034560005</v>
      </c>
      <c r="DK35" s="207">
        <f>'PL-Exp (O)'!DK35*(1+Toeslagen!$Q$8)</f>
        <v>1624.4703034560005</v>
      </c>
    </row>
    <row r="36" spans="1:115">
      <c r="A36" s="184">
        <v>30</v>
      </c>
      <c r="B36" s="184">
        <v>30</v>
      </c>
      <c r="C36" s="1"/>
      <c r="D36" s="1">
        <v>5</v>
      </c>
      <c r="F36" t="s">
        <v>204</v>
      </c>
      <c r="G36" t="s">
        <v>206</v>
      </c>
      <c r="H36" t="s">
        <v>206</v>
      </c>
      <c r="I36" t="s">
        <v>202</v>
      </c>
      <c r="J36" t="s">
        <v>202</v>
      </c>
      <c r="N36" s="211">
        <v>7.5</v>
      </c>
      <c r="O36" s="212">
        <v>13125</v>
      </c>
      <c r="P36" s="207">
        <f>'PL-Exp (O)'!P36*(1+Toeslagen!$Q$8)</f>
        <v>1891.5627931200002</v>
      </c>
      <c r="Q36" s="207">
        <f>'PL-Exp (O)'!Q36*(1+Toeslagen!$Q$8)</f>
        <v>1891.5627931200002</v>
      </c>
      <c r="R36" s="207">
        <f>'PL-Exp (O)'!R36*(1+Toeslagen!$Q$8)</f>
        <v>1891.5627931200002</v>
      </c>
      <c r="S36" s="207">
        <f>'PL-Exp (O)'!S36*(1+Toeslagen!$Q$8)</f>
        <v>1891.5627931200002</v>
      </c>
      <c r="T36" s="207">
        <f>'PL-Exp (O)'!T36*(1+Toeslagen!$Q$8)</f>
        <v>1891.5627931200002</v>
      </c>
      <c r="U36" s="207">
        <f>'PL-Exp (O)'!U36*(1+Toeslagen!$Q$8)</f>
        <v>1891.5627931200002</v>
      </c>
      <c r="V36" s="207">
        <f>'PL-Exp (O)'!V36*(1+Toeslagen!$Q$8)</f>
        <v>2018.5141616640003</v>
      </c>
      <c r="W36" s="207">
        <f>'PL-Exp (O)'!W36*(1+Toeslagen!$Q$8)</f>
        <v>2018.5141616640003</v>
      </c>
      <c r="X36" s="207">
        <f>'PL-Exp (O)'!X36*(1+Toeslagen!$Q$8)</f>
        <v>2018.5141616640003</v>
      </c>
      <c r="Y36" s="207">
        <f>'PL-Exp (O)'!Y36*(1+Toeslagen!$Q$8)</f>
        <v>1891.5627931200002</v>
      </c>
      <c r="Z36" s="207">
        <f>'PL-Exp (O)'!Z36*(1+Toeslagen!$Q$8)</f>
        <v>2364.745166784001</v>
      </c>
      <c r="AA36" s="207">
        <f>'PL-Exp (O)'!AA36*(1+Toeslagen!$Q$8)</f>
        <v>2364.745166784001</v>
      </c>
      <c r="AB36" s="207">
        <f>'PL-Exp (O)'!AB36*(1+Toeslagen!$Q$8)</f>
        <v>2364.745166784001</v>
      </c>
      <c r="AC36" s="207">
        <f>'PL-Exp (O)'!AC36*(1+Toeslagen!$Q$8)</f>
        <v>2364.745166784001</v>
      </c>
      <c r="AD36" s="207">
        <f>'PL-Exp (O)'!AD36*(1+Toeslagen!$Q$8)</f>
        <v>2364.745166784001</v>
      </c>
      <c r="AE36" s="207">
        <f>'PL-Exp (O)'!AE36*(1+Toeslagen!$Q$8)</f>
        <v>2364.745166784001</v>
      </c>
      <c r="AF36" s="207">
        <f>'PL-Exp (O)'!AF36*(1+Toeslagen!$Q$8)</f>
        <v>2364.745166784001</v>
      </c>
      <c r="AG36" s="207">
        <f>'PL-Exp (O)'!AG36*(1+Toeslagen!$Q$8)</f>
        <v>2364.745166784001</v>
      </c>
      <c r="AH36" s="207">
        <f>'PL-Exp (O)'!AH36*(1+Toeslagen!$Q$8)</f>
        <v>2364.745166784001</v>
      </c>
      <c r="AI36" s="207">
        <f>'PL-Exp (O)'!AI36*(1+Toeslagen!$Q$8)</f>
        <v>2364.745166784001</v>
      </c>
      <c r="AJ36" s="207">
        <f>'PL-Exp (O)'!AJ36*(1+Toeslagen!$Q$8)</f>
        <v>2364.745166784001</v>
      </c>
      <c r="AK36" s="207">
        <f>'PL-Exp (O)'!AK36*(1+Toeslagen!$Q$8)</f>
        <v>2364.745166784001</v>
      </c>
      <c r="AL36" s="207">
        <f>'PL-Exp (O)'!AL36*(1+Toeslagen!$Q$8)</f>
        <v>2364.745166784001</v>
      </c>
      <c r="AM36" s="207">
        <f>'PL-Exp (O)'!AM36*(1+Toeslagen!$Q$8)</f>
        <v>2364.745166784001</v>
      </c>
      <c r="AN36" s="207">
        <f>'PL-Exp (O)'!AN36*(1+Toeslagen!$Q$8)</f>
        <v>2364.745166784001</v>
      </c>
      <c r="AO36" s="207">
        <f>'PL-Exp (O)'!AO36*(1+Toeslagen!$Q$8)</f>
        <v>2018.5141616640003</v>
      </c>
      <c r="AP36" s="207">
        <f>'PL-Exp (O)'!AP36*(1+Toeslagen!$Q$8)</f>
        <v>2018.5141616640003</v>
      </c>
      <c r="AQ36" s="207">
        <f>'PL-Exp (O)'!AQ36*(1+Toeslagen!$Q$8)</f>
        <v>2018.5141616640003</v>
      </c>
      <c r="AR36" s="207">
        <f>'PL-Exp (O)'!AR36*(1+Toeslagen!$Q$8)</f>
        <v>2018.5141616640003</v>
      </c>
      <c r="AS36" s="207">
        <f>'PL-Exp (O)'!AS36*(1+Toeslagen!$Q$8)</f>
        <v>2018.5141616640003</v>
      </c>
      <c r="AT36" s="207">
        <f>'PL-Exp (O)'!AT36*(1+Toeslagen!$Q$8)</f>
        <v>1891.5627931200002</v>
      </c>
      <c r="AU36" s="207">
        <f>'PL-Exp (O)'!AU36*(1+Toeslagen!$Q$8)</f>
        <v>1891.5627931200002</v>
      </c>
      <c r="AV36" s="207">
        <f>'PL-Exp (O)'!AV36*(1+Toeslagen!$Q$8)</f>
        <v>2018.5141616640003</v>
      </c>
      <c r="AW36" s="207">
        <f>'PL-Exp (O)'!AW36*(1+Toeslagen!$Q$8)</f>
        <v>2364.745166784001</v>
      </c>
      <c r="AX36" s="207">
        <f>'PL-Exp (O)'!AX36*(1+Toeslagen!$Q$8)</f>
        <v>2364.745166784001</v>
      </c>
      <c r="AY36" s="207">
        <f>'PL-Exp (O)'!AY36*(1+Toeslagen!$Q$8)</f>
        <v>2364.745166784001</v>
      </c>
      <c r="AZ36" s="207">
        <f>'PL-Exp (O)'!AZ36*(1+Toeslagen!$Q$8)</f>
        <v>2364.745166784001</v>
      </c>
      <c r="BA36" s="207">
        <f>'PL-Exp (O)'!BA36*(1+Toeslagen!$Q$8)</f>
        <v>2364.745166784001</v>
      </c>
      <c r="BB36" s="207">
        <f>'PL-Exp (O)'!BB36*(1+Toeslagen!$Q$8)</f>
        <v>2364.745166784001</v>
      </c>
      <c r="BC36" s="207">
        <f>'PL-Exp (O)'!BC36*(1+Toeslagen!$Q$8)</f>
        <v>2364.745166784001</v>
      </c>
      <c r="BD36" s="207">
        <f>'PL-Exp (O)'!BD36*(1+Toeslagen!$Q$8)</f>
        <v>1891.5627931200002</v>
      </c>
      <c r="BE36" s="207">
        <f>'PL-Exp (O)'!BE36*(1+Toeslagen!$Q$8)</f>
        <v>1891.5627931200002</v>
      </c>
      <c r="BF36" s="207">
        <f>'PL-Exp (O)'!BF36*(1+Toeslagen!$Q$8)</f>
        <v>1891.5627931200002</v>
      </c>
      <c r="BG36" s="207">
        <f>'PL-Exp (O)'!BG36*(1+Toeslagen!$Q$8)</f>
        <v>1891.5627931200002</v>
      </c>
      <c r="BH36" s="207">
        <f>'PL-Exp (O)'!BH36*(1+Toeslagen!$Q$8)</f>
        <v>1891.5627931200002</v>
      </c>
      <c r="BI36" s="207">
        <f>'PL-Exp (O)'!BI36*(1+Toeslagen!$Q$8)</f>
        <v>1668.9857184000002</v>
      </c>
      <c r="BJ36" s="207">
        <f>'PL-Exp (O)'!BJ36*(1+Toeslagen!$Q$8)</f>
        <v>1668.9857184000002</v>
      </c>
      <c r="BK36" s="207">
        <f>'PL-Exp (O)'!BK36*(1+Toeslagen!$Q$8)</f>
        <v>1891.5627931200002</v>
      </c>
      <c r="BL36" s="207">
        <f>'PL-Exp (O)'!BL36*(1+Toeslagen!$Q$8)</f>
        <v>1891.5627931200002</v>
      </c>
      <c r="BM36" s="207">
        <f>'PL-Exp (O)'!BM36*(1+Toeslagen!$Q$8)</f>
        <v>1668.9857184000002</v>
      </c>
      <c r="BN36" s="207">
        <f>'PL-Exp (O)'!BN36*(1+Toeslagen!$Q$8)</f>
        <v>1603.0369555200002</v>
      </c>
      <c r="BO36" s="207">
        <f>'PL-Exp (O)'!BO36*(1+Toeslagen!$Q$8)</f>
        <v>1603.0369555200002</v>
      </c>
      <c r="BP36" s="207">
        <f>'PL-Exp (O)'!BP36*(1+Toeslagen!$Q$8)</f>
        <v>1603.0369555200002</v>
      </c>
      <c r="BQ36" s="207">
        <f>'PL-Exp (O)'!BQ36*(1+Toeslagen!$Q$8)</f>
        <v>1603.0369555200002</v>
      </c>
      <c r="BR36" s="207">
        <f>'PL-Exp (O)'!BR36*(1+Toeslagen!$Q$8)</f>
        <v>1603.0369555200002</v>
      </c>
      <c r="BS36" s="207">
        <f>'PL-Exp (O)'!BS36*(1+Toeslagen!$Q$8)</f>
        <v>1603.0369555200002</v>
      </c>
      <c r="BT36" s="207">
        <f>'PL-Exp (O)'!BT36*(1+Toeslagen!$Q$8)</f>
        <v>1603.0369555200002</v>
      </c>
      <c r="BU36" s="207">
        <f>'PL-Exp (O)'!BU36*(1+Toeslagen!$Q$8)</f>
        <v>1668.9857184000002</v>
      </c>
      <c r="BV36" s="207">
        <f>'PL-Exp (O)'!BV36*(1+Toeslagen!$Q$8)</f>
        <v>1668.9857184000002</v>
      </c>
      <c r="BW36" s="207">
        <f>'PL-Exp (O)'!BW36*(1+Toeslagen!$Q$8)</f>
        <v>1603.0369555200002</v>
      </c>
      <c r="BX36" s="207">
        <f>'PL-Exp (O)'!BX36*(1+Toeslagen!$Q$8)</f>
        <v>1507.4112493440002</v>
      </c>
      <c r="BY36" s="207">
        <f>'PL-Exp (O)'!BY36*(1+Toeslagen!$Q$8)</f>
        <v>1507.4112493440002</v>
      </c>
      <c r="BZ36" s="207">
        <f>'PL-Exp (O)'!BZ36*(1+Toeslagen!$Q$8)</f>
        <v>1603.0369555200002</v>
      </c>
      <c r="CA36" s="207">
        <f>'PL-Exp (O)'!CA36*(1+Toeslagen!$Q$8)</f>
        <v>1603.0369555200002</v>
      </c>
      <c r="CB36" s="207">
        <f>'PL-Exp (O)'!CB36*(1+Toeslagen!$Q$8)</f>
        <v>1507.4112493440002</v>
      </c>
      <c r="CC36" s="207">
        <f>'PL-Exp (O)'!CC36*(1+Toeslagen!$Q$8)</f>
        <v>1507.4112493440002</v>
      </c>
      <c r="CD36" s="207">
        <f>'PL-Exp (O)'!CD36*(1+Toeslagen!$Q$8)</f>
        <v>1507.4112493440002</v>
      </c>
      <c r="CE36" s="207">
        <f>'PL-Exp (O)'!CE36*(1+Toeslagen!$Q$8)</f>
        <v>1507.4112493440002</v>
      </c>
      <c r="CF36" s="207">
        <f>'PL-Exp (O)'!CF36*(1+Toeslagen!$Q$8)</f>
        <v>1507.4112493440002</v>
      </c>
      <c r="CG36" s="207">
        <f>'PL-Exp (O)'!CG36*(1+Toeslagen!$Q$8)</f>
        <v>1507.4112493440002</v>
      </c>
      <c r="CH36" s="207">
        <f>'PL-Exp (O)'!CH36*(1+Toeslagen!$Q$8)</f>
        <v>1507.4112493440002</v>
      </c>
      <c r="CI36" s="207">
        <f>'PL-Exp (O)'!CI36*(1+Toeslagen!$Q$8)</f>
        <v>1507.4112493440002</v>
      </c>
      <c r="CJ36" s="207">
        <f>'PL-Exp (O)'!CJ36*(1+Toeslagen!$Q$8)</f>
        <v>1603.0369555200002</v>
      </c>
      <c r="CK36" s="207">
        <f>'PL-Exp (O)'!CK36*(1+Toeslagen!$Q$8)</f>
        <v>1507.4112493440002</v>
      </c>
      <c r="CL36" s="207">
        <f>'PL-Exp (O)'!CL36*(1+Toeslagen!$Q$8)</f>
        <v>1507.4112493440002</v>
      </c>
      <c r="CM36" s="207">
        <f>'PL-Exp (O)'!CM36*(1+Toeslagen!$Q$8)</f>
        <v>1668.9857184000002</v>
      </c>
      <c r="CN36" s="207">
        <f>'PL-Exp (O)'!CN36*(1+Toeslagen!$Q$8)</f>
        <v>1891.5627931200002</v>
      </c>
      <c r="CO36" s="207">
        <f>'PL-Exp (O)'!CO36*(1+Toeslagen!$Q$8)</f>
        <v>1668.9857184000002</v>
      </c>
      <c r="CP36" s="207">
        <f>'PL-Exp (O)'!CP36*(1+Toeslagen!$Q$8)</f>
        <v>1668.9857184000002</v>
      </c>
      <c r="CQ36" s="207">
        <f>'PL-Exp (O)'!CQ36*(1+Toeslagen!$Q$8)</f>
        <v>0</v>
      </c>
      <c r="CR36" s="207">
        <f>'PL-Exp (O)'!CR36*(1+Toeslagen!$Q$8)</f>
        <v>2018.5141616640003</v>
      </c>
      <c r="CS36" s="207">
        <f>'PL-Exp (O)'!CS36*(1+Toeslagen!$Q$8)</f>
        <v>2018.5141616640003</v>
      </c>
      <c r="CT36" s="207">
        <f>'PL-Exp (O)'!CT36*(1+Toeslagen!$Q$8)</f>
        <v>2018.5141616640003</v>
      </c>
      <c r="CU36" s="207">
        <f>'PL-Exp (O)'!CU36*(1+Toeslagen!$Q$8)</f>
        <v>2018.5141616640003</v>
      </c>
      <c r="CV36" s="207">
        <f>'PL-Exp (O)'!CV36*(1+Toeslagen!$Q$8)</f>
        <v>2018.5141616640003</v>
      </c>
      <c r="CW36" s="207">
        <f>'PL-Exp (O)'!CW36*(1+Toeslagen!$Q$8)</f>
        <v>1668.9857184000005</v>
      </c>
      <c r="CX36" s="207">
        <f>'PL-Exp (O)'!CX36*(1+Toeslagen!$Q$8)</f>
        <v>1891.5627931200004</v>
      </c>
      <c r="CY36" s="207">
        <f>'PL-Exp (O)'!CY36*(1+Toeslagen!$Q$8)</f>
        <v>1891.5627931200004</v>
      </c>
      <c r="CZ36" s="207">
        <f>'PL-Exp (O)'!CZ36*(1+Toeslagen!$Q$8)</f>
        <v>1668.9857184000005</v>
      </c>
      <c r="DA36" s="207">
        <f>'PL-Exp (O)'!DA36*(1+Toeslagen!$Q$8)</f>
        <v>1668.9857184000002</v>
      </c>
      <c r="DB36" s="207">
        <f>'PL-Exp (O)'!DB36*(1+Toeslagen!$Q$8)</f>
        <v>0</v>
      </c>
      <c r="DC36" s="207">
        <f>'PL-Exp (O)'!DC36*(1+Toeslagen!$Q$8)</f>
        <v>1668.9857184000002</v>
      </c>
      <c r="DD36" s="207">
        <f>'PL-Exp (O)'!DD36*(1+Toeslagen!$Q$8)</f>
        <v>1668.9857184000002</v>
      </c>
      <c r="DE36" s="207">
        <f>'PL-Exp (O)'!DE36*(1+Toeslagen!$Q$8)</f>
        <v>1668.9857184000002</v>
      </c>
      <c r="DF36" s="207">
        <f>'PL-Exp (O)'!DF36*(1+Toeslagen!$Q$8)</f>
        <v>1668.9857184000002</v>
      </c>
      <c r="DG36" s="207">
        <f>'PL-Exp (O)'!DG36*(1+Toeslagen!$Q$8)</f>
        <v>1668.9857184000002</v>
      </c>
      <c r="DH36" s="207">
        <f>'PL-Exp (O)'!DH36*(1+Toeslagen!$Q$8)</f>
        <v>1891.5627931200002</v>
      </c>
      <c r="DI36" s="207">
        <f>'PL-Exp (O)'!DI36*(1+Toeslagen!$Q$8)</f>
        <v>1891.5627931200002</v>
      </c>
      <c r="DJ36" s="207">
        <f>'PL-Exp (O)'!DJ36*(1+Toeslagen!$Q$8)</f>
        <v>1668.9857184000002</v>
      </c>
      <c r="DK36" s="207">
        <f>'PL-Exp (O)'!DK36*(1+Toeslagen!$Q$8)</f>
        <v>1668.9857184000002</v>
      </c>
    </row>
    <row r="37" spans="1:115">
      <c r="A37" s="184">
        <v>31</v>
      </c>
      <c r="B37" s="184">
        <v>31</v>
      </c>
      <c r="C37" s="1"/>
      <c r="D37" s="1">
        <v>5</v>
      </c>
      <c r="F37" t="s">
        <v>204</v>
      </c>
      <c r="G37" t="s">
        <v>206</v>
      </c>
      <c r="H37" t="s">
        <v>206</v>
      </c>
      <c r="I37" t="s">
        <v>202</v>
      </c>
      <c r="J37" t="s">
        <v>202</v>
      </c>
      <c r="N37" s="211">
        <v>7.6</v>
      </c>
      <c r="O37" s="212">
        <v>13300</v>
      </c>
      <c r="P37" s="207">
        <f>'PL-Exp (O)'!P37*(1+Toeslagen!$Q$8)</f>
        <v>1918.7018410560001</v>
      </c>
      <c r="Q37" s="207">
        <f>'PL-Exp (O)'!Q37*(1+Toeslagen!$Q$8)</f>
        <v>1918.7018410560001</v>
      </c>
      <c r="R37" s="207">
        <f>'PL-Exp (O)'!R37*(1+Toeslagen!$Q$8)</f>
        <v>1918.7018410560001</v>
      </c>
      <c r="S37" s="207">
        <f>'PL-Exp (O)'!S37*(1+Toeslagen!$Q$8)</f>
        <v>1918.7018410560001</v>
      </c>
      <c r="T37" s="207">
        <f>'PL-Exp (O)'!T37*(1+Toeslagen!$Q$8)</f>
        <v>1918.7018410560001</v>
      </c>
      <c r="U37" s="207">
        <f>'PL-Exp (O)'!U37*(1+Toeslagen!$Q$8)</f>
        <v>1918.7018410560001</v>
      </c>
      <c r="V37" s="207">
        <f>'PL-Exp (O)'!V37*(1+Toeslagen!$Q$8)</f>
        <v>2045.6532096000001</v>
      </c>
      <c r="W37" s="207">
        <f>'PL-Exp (O)'!W37*(1+Toeslagen!$Q$8)</f>
        <v>2045.6532095999999</v>
      </c>
      <c r="X37" s="207">
        <f>'PL-Exp (O)'!X37*(1+Toeslagen!$Q$8)</f>
        <v>2045.6532096000001</v>
      </c>
      <c r="Y37" s="207">
        <f>'PL-Exp (O)'!Y37*(1+Toeslagen!$Q$8)</f>
        <v>1918.7018410560001</v>
      </c>
      <c r="Z37" s="207">
        <f>'PL-Exp (O)'!Z37*(1+Toeslagen!$Q$8)</f>
        <v>2393.5329337920002</v>
      </c>
      <c r="AA37" s="207">
        <f>'PL-Exp (O)'!AA37*(1+Toeslagen!$Q$8)</f>
        <v>2393.5329337920002</v>
      </c>
      <c r="AB37" s="207">
        <f>'PL-Exp (O)'!AB37*(1+Toeslagen!$Q$8)</f>
        <v>2393.5329337920002</v>
      </c>
      <c r="AC37" s="207">
        <f>'PL-Exp (O)'!AC37*(1+Toeslagen!$Q$8)</f>
        <v>2393.5329337920002</v>
      </c>
      <c r="AD37" s="207">
        <f>'PL-Exp (O)'!AD37*(1+Toeslagen!$Q$8)</f>
        <v>2393.5329337920002</v>
      </c>
      <c r="AE37" s="207">
        <f>'PL-Exp (O)'!AE37*(1+Toeslagen!$Q$8)</f>
        <v>2393.5329337920002</v>
      </c>
      <c r="AF37" s="207">
        <f>'PL-Exp (O)'!AF37*(1+Toeslagen!$Q$8)</f>
        <v>2393.5329337920002</v>
      </c>
      <c r="AG37" s="207">
        <f>'PL-Exp (O)'!AG37*(1+Toeslagen!$Q$8)</f>
        <v>2393.5329337920002</v>
      </c>
      <c r="AH37" s="207">
        <f>'PL-Exp (O)'!AH37*(1+Toeslagen!$Q$8)</f>
        <v>2393.5329337920002</v>
      </c>
      <c r="AI37" s="207">
        <f>'PL-Exp (O)'!AI37*(1+Toeslagen!$Q$8)</f>
        <v>2393.5329337920002</v>
      </c>
      <c r="AJ37" s="207">
        <f>'PL-Exp (O)'!AJ37*(1+Toeslagen!$Q$8)</f>
        <v>2393.5329337920002</v>
      </c>
      <c r="AK37" s="207">
        <f>'PL-Exp (O)'!AK37*(1+Toeslagen!$Q$8)</f>
        <v>2393.5329337920002</v>
      </c>
      <c r="AL37" s="207">
        <f>'PL-Exp (O)'!AL37*(1+Toeslagen!$Q$8)</f>
        <v>2393.5329337920002</v>
      </c>
      <c r="AM37" s="207">
        <f>'PL-Exp (O)'!AM37*(1+Toeslagen!$Q$8)</f>
        <v>2393.5329337920002</v>
      </c>
      <c r="AN37" s="207">
        <f>'PL-Exp (O)'!AN37*(1+Toeslagen!$Q$8)</f>
        <v>2393.5329337920002</v>
      </c>
      <c r="AO37" s="207">
        <f>'PL-Exp (O)'!AO37*(1+Toeslagen!$Q$8)</f>
        <v>2045.6532095999999</v>
      </c>
      <c r="AP37" s="207">
        <f>'PL-Exp (O)'!AP37*(1+Toeslagen!$Q$8)</f>
        <v>2045.6532095999999</v>
      </c>
      <c r="AQ37" s="207">
        <f>'PL-Exp (O)'!AQ37*(1+Toeslagen!$Q$8)</f>
        <v>2045.6532096000001</v>
      </c>
      <c r="AR37" s="207">
        <f>'PL-Exp (O)'!AR37*(1+Toeslagen!$Q$8)</f>
        <v>2045.6532095999999</v>
      </c>
      <c r="AS37" s="207">
        <f>'PL-Exp (O)'!AS37*(1+Toeslagen!$Q$8)</f>
        <v>2045.6532096000001</v>
      </c>
      <c r="AT37" s="207">
        <f>'PL-Exp (O)'!AT37*(1+Toeslagen!$Q$8)</f>
        <v>1918.7018410560001</v>
      </c>
      <c r="AU37" s="207">
        <f>'PL-Exp (O)'!AU37*(1+Toeslagen!$Q$8)</f>
        <v>1918.7018410560001</v>
      </c>
      <c r="AV37" s="207">
        <f>'PL-Exp (O)'!AV37*(1+Toeslagen!$Q$8)</f>
        <v>2045.6532096000001</v>
      </c>
      <c r="AW37" s="207">
        <f>'PL-Exp (O)'!AW37*(1+Toeslagen!$Q$8)</f>
        <v>2393.5329337920002</v>
      </c>
      <c r="AX37" s="207">
        <f>'PL-Exp (O)'!AX37*(1+Toeslagen!$Q$8)</f>
        <v>2393.5329337920002</v>
      </c>
      <c r="AY37" s="207">
        <f>'PL-Exp (O)'!AY37*(1+Toeslagen!$Q$8)</f>
        <v>2393.5329337920002</v>
      </c>
      <c r="AZ37" s="207">
        <f>'PL-Exp (O)'!AZ37*(1+Toeslagen!$Q$8)</f>
        <v>2393.5329337920002</v>
      </c>
      <c r="BA37" s="207">
        <f>'PL-Exp (O)'!BA37*(1+Toeslagen!$Q$8)</f>
        <v>2393.5329337920002</v>
      </c>
      <c r="BB37" s="207">
        <f>'PL-Exp (O)'!BB37*(1+Toeslagen!$Q$8)</f>
        <v>2393.5329337920002</v>
      </c>
      <c r="BC37" s="207">
        <f>'PL-Exp (O)'!BC37*(1+Toeslagen!$Q$8)</f>
        <v>2393.5329337920002</v>
      </c>
      <c r="BD37" s="207">
        <f>'PL-Exp (O)'!BD37*(1+Toeslagen!$Q$8)</f>
        <v>1918.7018410559999</v>
      </c>
      <c r="BE37" s="207">
        <f>'PL-Exp (O)'!BE37*(1+Toeslagen!$Q$8)</f>
        <v>1918.7018410559999</v>
      </c>
      <c r="BF37" s="207">
        <f>'PL-Exp (O)'!BF37*(1+Toeslagen!$Q$8)</f>
        <v>1918.7018410559999</v>
      </c>
      <c r="BG37" s="207">
        <f>'PL-Exp (O)'!BG37*(1+Toeslagen!$Q$8)</f>
        <v>1918.7018410559999</v>
      </c>
      <c r="BH37" s="207">
        <f>'PL-Exp (O)'!BH37*(1+Toeslagen!$Q$8)</f>
        <v>1918.7018410560001</v>
      </c>
      <c r="BI37" s="207">
        <f>'PL-Exp (O)'!BI37*(1+Toeslagen!$Q$8)</f>
        <v>1691.1786091200004</v>
      </c>
      <c r="BJ37" s="207">
        <f>'PL-Exp (O)'!BJ37*(1+Toeslagen!$Q$8)</f>
        <v>1691.1786091200004</v>
      </c>
      <c r="BK37" s="207">
        <f>'PL-Exp (O)'!BK37*(1+Toeslagen!$Q$8)</f>
        <v>1918.7018410560001</v>
      </c>
      <c r="BL37" s="207">
        <f>'PL-Exp (O)'!BL37*(1+Toeslagen!$Q$8)</f>
        <v>1918.7018410560001</v>
      </c>
      <c r="BM37" s="207">
        <f>'PL-Exp (O)'!BM37*(1+Toeslagen!$Q$8)</f>
        <v>1691.1786091200004</v>
      </c>
      <c r="BN37" s="207">
        <f>'PL-Exp (O)'!BN37*(1+Toeslagen!$Q$8)</f>
        <v>1625.2298462400001</v>
      </c>
      <c r="BO37" s="207">
        <f>'PL-Exp (O)'!BO37*(1+Toeslagen!$Q$8)</f>
        <v>1625.2298462400001</v>
      </c>
      <c r="BP37" s="207">
        <f>'PL-Exp (O)'!BP37*(1+Toeslagen!$Q$8)</f>
        <v>1625.2298462400001</v>
      </c>
      <c r="BQ37" s="207">
        <f>'PL-Exp (O)'!BQ37*(1+Toeslagen!$Q$8)</f>
        <v>1625.2298462400001</v>
      </c>
      <c r="BR37" s="207">
        <f>'PL-Exp (O)'!BR37*(1+Toeslagen!$Q$8)</f>
        <v>1625.2298462400001</v>
      </c>
      <c r="BS37" s="207">
        <f>'PL-Exp (O)'!BS37*(1+Toeslagen!$Q$8)</f>
        <v>1625.2298462400001</v>
      </c>
      <c r="BT37" s="207">
        <f>'PL-Exp (O)'!BT37*(1+Toeslagen!$Q$8)</f>
        <v>1625.2298462400001</v>
      </c>
      <c r="BU37" s="207">
        <f>'PL-Exp (O)'!BU37*(1+Toeslagen!$Q$8)</f>
        <v>1691.1786091200004</v>
      </c>
      <c r="BV37" s="207">
        <f>'PL-Exp (O)'!BV37*(1+Toeslagen!$Q$8)</f>
        <v>1691.1786091200004</v>
      </c>
      <c r="BW37" s="207">
        <f>'PL-Exp (O)'!BW37*(1+Toeslagen!$Q$8)</f>
        <v>1625.2298462400001</v>
      </c>
      <c r="BX37" s="207">
        <f>'PL-Exp (O)'!BX37*(1+Toeslagen!$Q$8)</f>
        <v>1529.6041400640001</v>
      </c>
      <c r="BY37" s="207">
        <f>'PL-Exp (O)'!BY37*(1+Toeslagen!$Q$8)</f>
        <v>1529.6041400640001</v>
      </c>
      <c r="BZ37" s="207">
        <f>'PL-Exp (O)'!BZ37*(1+Toeslagen!$Q$8)</f>
        <v>1625.2298462400001</v>
      </c>
      <c r="CA37" s="207">
        <f>'PL-Exp (O)'!CA37*(1+Toeslagen!$Q$8)</f>
        <v>1625.2298462400001</v>
      </c>
      <c r="CB37" s="207">
        <f>'PL-Exp (O)'!CB37*(1+Toeslagen!$Q$8)</f>
        <v>1529.6041400640001</v>
      </c>
      <c r="CC37" s="207">
        <f>'PL-Exp (O)'!CC37*(1+Toeslagen!$Q$8)</f>
        <v>1529.6041400640001</v>
      </c>
      <c r="CD37" s="207">
        <f>'PL-Exp (O)'!CD37*(1+Toeslagen!$Q$8)</f>
        <v>1529.6041400640001</v>
      </c>
      <c r="CE37" s="207">
        <f>'PL-Exp (O)'!CE37*(1+Toeslagen!$Q$8)</f>
        <v>1529.6041400640001</v>
      </c>
      <c r="CF37" s="207">
        <f>'PL-Exp (O)'!CF37*(1+Toeslagen!$Q$8)</f>
        <v>1529.6041400640001</v>
      </c>
      <c r="CG37" s="207">
        <f>'PL-Exp (O)'!CG37*(1+Toeslagen!$Q$8)</f>
        <v>1529.6041400640001</v>
      </c>
      <c r="CH37" s="207">
        <f>'PL-Exp (O)'!CH37*(1+Toeslagen!$Q$8)</f>
        <v>1529.6041400640001</v>
      </c>
      <c r="CI37" s="207">
        <f>'PL-Exp (O)'!CI37*(1+Toeslagen!$Q$8)</f>
        <v>1529.6041400640001</v>
      </c>
      <c r="CJ37" s="207">
        <f>'PL-Exp (O)'!CJ37*(1+Toeslagen!$Q$8)</f>
        <v>1625.2298462400001</v>
      </c>
      <c r="CK37" s="207">
        <f>'PL-Exp (O)'!CK37*(1+Toeslagen!$Q$8)</f>
        <v>1529.6041400640001</v>
      </c>
      <c r="CL37" s="207">
        <f>'PL-Exp (O)'!CL37*(1+Toeslagen!$Q$8)</f>
        <v>1529.6041400640001</v>
      </c>
      <c r="CM37" s="207">
        <f>'PL-Exp (O)'!CM37*(1+Toeslagen!$Q$8)</f>
        <v>1691.1786091200004</v>
      </c>
      <c r="CN37" s="207">
        <f>'PL-Exp (O)'!CN37*(1+Toeslagen!$Q$8)</f>
        <v>1918.7018410560001</v>
      </c>
      <c r="CO37" s="207">
        <f>'PL-Exp (O)'!CO37*(1+Toeslagen!$Q$8)</f>
        <v>1691.1786091200004</v>
      </c>
      <c r="CP37" s="207">
        <f>'PL-Exp (O)'!CP37*(1+Toeslagen!$Q$8)</f>
        <v>1691.1786091200004</v>
      </c>
      <c r="CQ37" s="207">
        <f>'PL-Exp (O)'!CQ37*(1+Toeslagen!$Q$8)</f>
        <v>0</v>
      </c>
      <c r="CR37" s="207">
        <f>'PL-Exp (O)'!CR37*(1+Toeslagen!$Q$8)</f>
        <v>2045.6532096000003</v>
      </c>
      <c r="CS37" s="207">
        <f>'PL-Exp (O)'!CS37*(1+Toeslagen!$Q$8)</f>
        <v>2045.6532096000003</v>
      </c>
      <c r="CT37" s="207">
        <f>'PL-Exp (O)'!CT37*(1+Toeslagen!$Q$8)</f>
        <v>2045.6532096000001</v>
      </c>
      <c r="CU37" s="207">
        <f>'PL-Exp (O)'!CU37*(1+Toeslagen!$Q$8)</f>
        <v>2045.6532096000001</v>
      </c>
      <c r="CV37" s="207">
        <f>'PL-Exp (O)'!CV37*(1+Toeslagen!$Q$8)</f>
        <v>2045.6532096000001</v>
      </c>
      <c r="CW37" s="207">
        <f>'PL-Exp (O)'!CW37*(1+Toeslagen!$Q$8)</f>
        <v>1691.1786091200004</v>
      </c>
      <c r="CX37" s="207">
        <f>'PL-Exp (O)'!CX37*(1+Toeslagen!$Q$8)</f>
        <v>1918.7018410560001</v>
      </c>
      <c r="CY37" s="207">
        <f>'PL-Exp (O)'!CY37*(1+Toeslagen!$Q$8)</f>
        <v>1918.7018410560001</v>
      </c>
      <c r="CZ37" s="207">
        <f>'PL-Exp (O)'!CZ37*(1+Toeslagen!$Q$8)</f>
        <v>1691.1786091200004</v>
      </c>
      <c r="DA37" s="207">
        <f>'PL-Exp (O)'!DA37*(1+Toeslagen!$Q$8)</f>
        <v>1691.1786091200004</v>
      </c>
      <c r="DB37" s="207">
        <f>'PL-Exp (O)'!DB37*(1+Toeslagen!$Q$8)</f>
        <v>0</v>
      </c>
      <c r="DC37" s="207">
        <f>'PL-Exp (O)'!DC37*(1+Toeslagen!$Q$8)</f>
        <v>1691.1786091200004</v>
      </c>
      <c r="DD37" s="207">
        <f>'PL-Exp (O)'!DD37*(1+Toeslagen!$Q$8)</f>
        <v>1691.1786091200004</v>
      </c>
      <c r="DE37" s="207">
        <f>'PL-Exp (O)'!DE37*(1+Toeslagen!$Q$8)</f>
        <v>1691.1786091200004</v>
      </c>
      <c r="DF37" s="207">
        <f>'PL-Exp (O)'!DF37*(1+Toeslagen!$Q$8)</f>
        <v>1691.1786091200004</v>
      </c>
      <c r="DG37" s="207">
        <f>'PL-Exp (O)'!DG37*(1+Toeslagen!$Q$8)</f>
        <v>1691.1786091200004</v>
      </c>
      <c r="DH37" s="207">
        <f>'PL-Exp (O)'!DH37*(1+Toeslagen!$Q$8)</f>
        <v>1918.7018410560001</v>
      </c>
      <c r="DI37" s="207">
        <f>'PL-Exp (O)'!DI37*(1+Toeslagen!$Q$8)</f>
        <v>1918.7018410560001</v>
      </c>
      <c r="DJ37" s="207">
        <f>'PL-Exp (O)'!DJ37*(1+Toeslagen!$Q$8)</f>
        <v>1691.1786091200004</v>
      </c>
      <c r="DK37" s="207">
        <f>'PL-Exp (O)'!DK37*(1+Toeslagen!$Q$8)</f>
        <v>1691.1786091200004</v>
      </c>
    </row>
    <row r="38" spans="1:115">
      <c r="A38" s="184">
        <v>32</v>
      </c>
      <c r="B38" s="184">
        <v>32</v>
      </c>
      <c r="C38" s="1"/>
      <c r="D38" s="1">
        <v>5</v>
      </c>
      <c r="F38" t="s">
        <v>204</v>
      </c>
      <c r="G38" t="s">
        <v>206</v>
      </c>
      <c r="H38" t="s">
        <v>206</v>
      </c>
      <c r="I38" t="s">
        <v>202</v>
      </c>
      <c r="J38" t="s">
        <v>202</v>
      </c>
      <c r="N38" s="211">
        <v>8</v>
      </c>
      <c r="O38" s="212">
        <v>14000</v>
      </c>
      <c r="P38" s="207">
        <f>'PL-Exp (O)'!P38*(1+Toeslagen!$Q$8)</f>
        <v>1990.3563039360004</v>
      </c>
      <c r="Q38" s="207">
        <f>'PL-Exp (O)'!Q38*(1+Toeslagen!$Q$8)</f>
        <v>1990.3563039360004</v>
      </c>
      <c r="R38" s="207">
        <f>'PL-Exp (O)'!R38*(1+Toeslagen!$Q$8)</f>
        <v>1990.3563039360004</v>
      </c>
      <c r="S38" s="207">
        <f>'PL-Exp (O)'!S38*(1+Toeslagen!$Q$8)</f>
        <v>1990.3563039360004</v>
      </c>
      <c r="T38" s="207">
        <f>'PL-Exp (O)'!T38*(1+Toeslagen!$Q$8)</f>
        <v>1990.3563039360004</v>
      </c>
      <c r="U38" s="207">
        <f>'PL-Exp (O)'!U38*(1+Toeslagen!$Q$8)</f>
        <v>1990.3563039360004</v>
      </c>
      <c r="V38" s="207">
        <f>'PL-Exp (O)'!V38*(1+Toeslagen!$Q$8)</f>
        <v>2120.6051106240002</v>
      </c>
      <c r="W38" s="207">
        <f>'PL-Exp (O)'!W38*(1+Toeslagen!$Q$8)</f>
        <v>2120.6051106240002</v>
      </c>
      <c r="X38" s="207">
        <f>'PL-Exp (O)'!X38*(1+Toeslagen!$Q$8)</f>
        <v>2120.6051106240002</v>
      </c>
      <c r="Y38" s="207">
        <f>'PL-Exp (O)'!Y38*(1+Toeslagen!$Q$8)</f>
        <v>1990.3563039360004</v>
      </c>
      <c r="Z38" s="207">
        <f>'PL-Exp (O)'!Z38*(1+Toeslagen!$Q$8)</f>
        <v>2473.4309920320002</v>
      </c>
      <c r="AA38" s="207">
        <f>'PL-Exp (O)'!AA38*(1+Toeslagen!$Q$8)</f>
        <v>2473.4309920320002</v>
      </c>
      <c r="AB38" s="207">
        <f>'PL-Exp (O)'!AB38*(1+Toeslagen!$Q$8)</f>
        <v>2473.4309920320002</v>
      </c>
      <c r="AC38" s="207">
        <f>'PL-Exp (O)'!AC38*(1+Toeslagen!$Q$8)</f>
        <v>2473.4309920320002</v>
      </c>
      <c r="AD38" s="207">
        <f>'PL-Exp (O)'!AD38*(1+Toeslagen!$Q$8)</f>
        <v>2473.4309920320002</v>
      </c>
      <c r="AE38" s="207">
        <f>'PL-Exp (O)'!AE38*(1+Toeslagen!$Q$8)</f>
        <v>2473.4309920320002</v>
      </c>
      <c r="AF38" s="207">
        <f>'PL-Exp (O)'!AF38*(1+Toeslagen!$Q$8)</f>
        <v>2473.4309920320002</v>
      </c>
      <c r="AG38" s="207">
        <f>'PL-Exp (O)'!AG38*(1+Toeslagen!$Q$8)</f>
        <v>2473.4309920320002</v>
      </c>
      <c r="AH38" s="207">
        <f>'PL-Exp (O)'!AH38*(1+Toeslagen!$Q$8)</f>
        <v>2473.4309920320002</v>
      </c>
      <c r="AI38" s="207">
        <f>'PL-Exp (O)'!AI38*(1+Toeslagen!$Q$8)</f>
        <v>2473.4309920320002</v>
      </c>
      <c r="AJ38" s="207">
        <f>'PL-Exp (O)'!AJ38*(1+Toeslagen!$Q$8)</f>
        <v>2473.4309920320002</v>
      </c>
      <c r="AK38" s="207">
        <f>'PL-Exp (O)'!AK38*(1+Toeslagen!$Q$8)</f>
        <v>2473.4309920320002</v>
      </c>
      <c r="AL38" s="207">
        <f>'PL-Exp (O)'!AL38*(1+Toeslagen!$Q$8)</f>
        <v>2473.4309920320002</v>
      </c>
      <c r="AM38" s="207">
        <f>'PL-Exp (O)'!AM38*(1+Toeslagen!$Q$8)</f>
        <v>2473.4309920320002</v>
      </c>
      <c r="AN38" s="207">
        <f>'PL-Exp (O)'!AN38*(1+Toeslagen!$Q$8)</f>
        <v>2473.4309920320002</v>
      </c>
      <c r="AO38" s="207">
        <f>'PL-Exp (O)'!AO38*(1+Toeslagen!$Q$8)</f>
        <v>2120.6051106240002</v>
      </c>
      <c r="AP38" s="207">
        <f>'PL-Exp (O)'!AP38*(1+Toeslagen!$Q$8)</f>
        <v>2120.6051106240002</v>
      </c>
      <c r="AQ38" s="207">
        <f>'PL-Exp (O)'!AQ38*(1+Toeslagen!$Q$8)</f>
        <v>2120.6051106240002</v>
      </c>
      <c r="AR38" s="207">
        <f>'PL-Exp (O)'!AR38*(1+Toeslagen!$Q$8)</f>
        <v>2120.6051106240002</v>
      </c>
      <c r="AS38" s="207">
        <f>'PL-Exp (O)'!AS38*(1+Toeslagen!$Q$8)</f>
        <v>2120.6051106240002</v>
      </c>
      <c r="AT38" s="207">
        <f>'PL-Exp (O)'!AT38*(1+Toeslagen!$Q$8)</f>
        <v>1990.3563039360004</v>
      </c>
      <c r="AU38" s="207">
        <f>'PL-Exp (O)'!AU38*(1+Toeslagen!$Q$8)</f>
        <v>1990.3563039360004</v>
      </c>
      <c r="AV38" s="207">
        <f>'PL-Exp (O)'!AV38*(1+Toeslagen!$Q$8)</f>
        <v>2120.6051106240002</v>
      </c>
      <c r="AW38" s="207">
        <f>'PL-Exp (O)'!AW38*(1+Toeslagen!$Q$8)</f>
        <v>2473.4309920320002</v>
      </c>
      <c r="AX38" s="207">
        <f>'PL-Exp (O)'!AX38*(1+Toeslagen!$Q$8)</f>
        <v>2473.4309920320002</v>
      </c>
      <c r="AY38" s="207">
        <f>'PL-Exp (O)'!AY38*(1+Toeslagen!$Q$8)</f>
        <v>2473.4309920320002</v>
      </c>
      <c r="AZ38" s="207">
        <f>'PL-Exp (O)'!AZ38*(1+Toeslagen!$Q$8)</f>
        <v>2473.4309920320002</v>
      </c>
      <c r="BA38" s="207">
        <f>'PL-Exp (O)'!BA38*(1+Toeslagen!$Q$8)</f>
        <v>2473.4309920320002</v>
      </c>
      <c r="BB38" s="207">
        <f>'PL-Exp (O)'!BB38*(1+Toeslagen!$Q$8)</f>
        <v>2473.4309920320002</v>
      </c>
      <c r="BC38" s="207">
        <f>'PL-Exp (O)'!BC38*(1+Toeslagen!$Q$8)</f>
        <v>2473.4309920320002</v>
      </c>
      <c r="BD38" s="207">
        <f>'PL-Exp (O)'!BD38*(1+Toeslagen!$Q$8)</f>
        <v>1990.3563039360004</v>
      </c>
      <c r="BE38" s="207">
        <f>'PL-Exp (O)'!BE38*(1+Toeslagen!$Q$8)</f>
        <v>1990.3563039360004</v>
      </c>
      <c r="BF38" s="207">
        <f>'PL-Exp (O)'!BF38*(1+Toeslagen!$Q$8)</f>
        <v>1990.3563039360004</v>
      </c>
      <c r="BG38" s="207">
        <f>'PL-Exp (O)'!BG38*(1+Toeslagen!$Q$8)</f>
        <v>1990.3563039360004</v>
      </c>
      <c r="BH38" s="207">
        <f>'PL-Exp (O)'!BH38*(1+Toeslagen!$Q$8)</f>
        <v>1990.3563039360004</v>
      </c>
      <c r="BI38" s="207">
        <f>'PL-Exp (O)'!BI38*(1+Toeslagen!$Q$8)</f>
        <v>1754.5894766399999</v>
      </c>
      <c r="BJ38" s="207">
        <f>'PL-Exp (O)'!BJ38*(1+Toeslagen!$Q$8)</f>
        <v>1754.5894766399999</v>
      </c>
      <c r="BK38" s="207">
        <f>'PL-Exp (O)'!BK38*(1+Toeslagen!$Q$8)</f>
        <v>1990.3563039360004</v>
      </c>
      <c r="BL38" s="207">
        <f>'PL-Exp (O)'!BL38*(1+Toeslagen!$Q$8)</f>
        <v>1990.3563039360004</v>
      </c>
      <c r="BM38" s="207">
        <f>'PL-Exp (O)'!BM38*(1+Toeslagen!$Q$8)</f>
        <v>1754.5894766399999</v>
      </c>
      <c r="BN38" s="207">
        <f>'PL-Exp (O)'!BN38*(1+Toeslagen!$Q$8)</f>
        <v>1688.6407137600002</v>
      </c>
      <c r="BO38" s="207">
        <f>'PL-Exp (O)'!BO38*(1+Toeslagen!$Q$8)</f>
        <v>1688.6407137600002</v>
      </c>
      <c r="BP38" s="207">
        <f>'PL-Exp (O)'!BP38*(1+Toeslagen!$Q$8)</f>
        <v>1688.6407137600002</v>
      </c>
      <c r="BQ38" s="207">
        <f>'PL-Exp (O)'!BQ38*(1+Toeslagen!$Q$8)</f>
        <v>1688.6407137600002</v>
      </c>
      <c r="BR38" s="207">
        <f>'PL-Exp (O)'!BR38*(1+Toeslagen!$Q$8)</f>
        <v>1688.6407137600002</v>
      </c>
      <c r="BS38" s="207">
        <f>'PL-Exp (O)'!BS38*(1+Toeslagen!$Q$8)</f>
        <v>1688.6407137600002</v>
      </c>
      <c r="BT38" s="207">
        <f>'PL-Exp (O)'!BT38*(1+Toeslagen!$Q$8)</f>
        <v>1688.6407137600002</v>
      </c>
      <c r="BU38" s="207">
        <f>'PL-Exp (O)'!BU38*(1+Toeslagen!$Q$8)</f>
        <v>1754.5894766399999</v>
      </c>
      <c r="BV38" s="207">
        <f>'PL-Exp (O)'!BV38*(1+Toeslagen!$Q$8)</f>
        <v>1754.5894766399999</v>
      </c>
      <c r="BW38" s="207">
        <f>'PL-Exp (O)'!BW38*(1+Toeslagen!$Q$8)</f>
        <v>1688.6407137600002</v>
      </c>
      <c r="BX38" s="207">
        <f>'PL-Exp (O)'!BX38*(1+Toeslagen!$Q$8)</f>
        <v>1588.0688503680001</v>
      </c>
      <c r="BY38" s="207">
        <f>'PL-Exp (O)'!BY38*(1+Toeslagen!$Q$8)</f>
        <v>1588.0688503680001</v>
      </c>
      <c r="BZ38" s="207">
        <f>'PL-Exp (O)'!BZ38*(1+Toeslagen!$Q$8)</f>
        <v>1688.6407137600002</v>
      </c>
      <c r="CA38" s="207">
        <f>'PL-Exp (O)'!CA38*(1+Toeslagen!$Q$8)</f>
        <v>1688.6407137600002</v>
      </c>
      <c r="CB38" s="207">
        <f>'PL-Exp (O)'!CB38*(1+Toeslagen!$Q$8)</f>
        <v>1588.0688503680001</v>
      </c>
      <c r="CC38" s="207">
        <f>'PL-Exp (O)'!CC38*(1+Toeslagen!$Q$8)</f>
        <v>1588.0688503680001</v>
      </c>
      <c r="CD38" s="207">
        <f>'PL-Exp (O)'!CD38*(1+Toeslagen!$Q$8)</f>
        <v>1588.0688503680001</v>
      </c>
      <c r="CE38" s="207">
        <f>'PL-Exp (O)'!CE38*(1+Toeslagen!$Q$8)</f>
        <v>1588.0688503680001</v>
      </c>
      <c r="CF38" s="207">
        <f>'PL-Exp (O)'!CF38*(1+Toeslagen!$Q$8)</f>
        <v>1588.0688503679999</v>
      </c>
      <c r="CG38" s="207">
        <f>'PL-Exp (O)'!CG38*(1+Toeslagen!$Q$8)</f>
        <v>1588.0688503680001</v>
      </c>
      <c r="CH38" s="207">
        <f>'PL-Exp (O)'!CH38*(1+Toeslagen!$Q$8)</f>
        <v>1588.0688503680001</v>
      </c>
      <c r="CI38" s="207">
        <f>'PL-Exp (O)'!CI38*(1+Toeslagen!$Q$8)</f>
        <v>1588.0688503680001</v>
      </c>
      <c r="CJ38" s="207">
        <f>'PL-Exp (O)'!CJ38*(1+Toeslagen!$Q$8)</f>
        <v>1688.6407137600002</v>
      </c>
      <c r="CK38" s="207">
        <f>'PL-Exp (O)'!CK38*(1+Toeslagen!$Q$8)</f>
        <v>1588.0688503680001</v>
      </c>
      <c r="CL38" s="207">
        <f>'PL-Exp (O)'!CL38*(1+Toeslagen!$Q$8)</f>
        <v>1588.0688503680001</v>
      </c>
      <c r="CM38" s="207">
        <f>'PL-Exp (O)'!CM38*(1+Toeslagen!$Q$8)</f>
        <v>1754.5894766399999</v>
      </c>
      <c r="CN38" s="207">
        <f>'PL-Exp (O)'!CN38*(1+Toeslagen!$Q$8)</f>
        <v>1990.3563039360004</v>
      </c>
      <c r="CO38" s="207">
        <f>'PL-Exp (O)'!CO38*(1+Toeslagen!$Q$8)</f>
        <v>1754.5894766399999</v>
      </c>
      <c r="CP38" s="207">
        <f>'PL-Exp (O)'!CP38*(1+Toeslagen!$Q$8)</f>
        <v>1754.5894766399999</v>
      </c>
      <c r="CQ38" s="207">
        <f>'PL-Exp (O)'!CQ38*(1+Toeslagen!$Q$8)</f>
        <v>0</v>
      </c>
      <c r="CR38" s="207">
        <f>'PL-Exp (O)'!CR38*(1+Toeslagen!$Q$8)</f>
        <v>2120.6051106240002</v>
      </c>
      <c r="CS38" s="207">
        <f>'PL-Exp (O)'!CS38*(1+Toeslagen!$Q$8)</f>
        <v>2120.6051106240002</v>
      </c>
      <c r="CT38" s="207">
        <f>'PL-Exp (O)'!CT38*(1+Toeslagen!$Q$8)</f>
        <v>2120.6051106240002</v>
      </c>
      <c r="CU38" s="207">
        <f>'PL-Exp (O)'!CU38*(1+Toeslagen!$Q$8)</f>
        <v>2120.6051106240002</v>
      </c>
      <c r="CV38" s="207">
        <f>'PL-Exp (O)'!CV38*(1+Toeslagen!$Q$8)</f>
        <v>2120.6051106240002</v>
      </c>
      <c r="CW38" s="207">
        <f>'PL-Exp (O)'!CW38*(1+Toeslagen!$Q$8)</f>
        <v>1754.5894766399999</v>
      </c>
      <c r="CX38" s="207">
        <f>'PL-Exp (O)'!CX38*(1+Toeslagen!$Q$8)</f>
        <v>1990.3563039360004</v>
      </c>
      <c r="CY38" s="207">
        <f>'PL-Exp (O)'!CY38*(1+Toeslagen!$Q$8)</f>
        <v>1990.3563039360004</v>
      </c>
      <c r="CZ38" s="207">
        <f>'PL-Exp (O)'!CZ38*(1+Toeslagen!$Q$8)</f>
        <v>1754.5894766399999</v>
      </c>
      <c r="DA38" s="207">
        <f>'PL-Exp (O)'!DA38*(1+Toeslagen!$Q$8)</f>
        <v>1754.5894766399999</v>
      </c>
      <c r="DB38" s="207">
        <f>'PL-Exp (O)'!DB38*(1+Toeslagen!$Q$8)</f>
        <v>0</v>
      </c>
      <c r="DC38" s="207">
        <f>'PL-Exp (O)'!DC38*(1+Toeslagen!$Q$8)</f>
        <v>1754.5894766399999</v>
      </c>
      <c r="DD38" s="207">
        <f>'PL-Exp (O)'!DD38*(1+Toeslagen!$Q$8)</f>
        <v>1754.5894766399999</v>
      </c>
      <c r="DE38" s="207">
        <f>'PL-Exp (O)'!DE38*(1+Toeslagen!$Q$8)</f>
        <v>1754.5894766399999</v>
      </c>
      <c r="DF38" s="207">
        <f>'PL-Exp (O)'!DF38*(1+Toeslagen!$Q$8)</f>
        <v>1754.5894766399999</v>
      </c>
      <c r="DG38" s="207">
        <f>'PL-Exp (O)'!DG38*(1+Toeslagen!$Q$8)</f>
        <v>1754.5894766399999</v>
      </c>
      <c r="DH38" s="207">
        <f>'PL-Exp (O)'!DH38*(1+Toeslagen!$Q$8)</f>
        <v>1990.3563039360004</v>
      </c>
      <c r="DI38" s="207">
        <f>'PL-Exp (O)'!DI38*(1+Toeslagen!$Q$8)</f>
        <v>1990.3563039360004</v>
      </c>
      <c r="DJ38" s="207">
        <f>'PL-Exp (O)'!DJ38*(1+Toeslagen!$Q$8)</f>
        <v>1754.5894766399999</v>
      </c>
      <c r="DK38" s="207">
        <f>'PL-Exp (O)'!DK38*(1+Toeslagen!$Q$8)</f>
        <v>1754.5894766399999</v>
      </c>
    </row>
    <row r="39" spans="1:115">
      <c r="A39" s="184">
        <v>33</v>
      </c>
      <c r="B39" s="184">
        <v>33</v>
      </c>
      <c r="C39" s="1"/>
      <c r="D39" s="1">
        <v>5</v>
      </c>
      <c r="F39" t="s">
        <v>204</v>
      </c>
      <c r="G39" t="s">
        <v>206</v>
      </c>
      <c r="H39" t="s">
        <v>206</v>
      </c>
      <c r="I39" t="s">
        <v>202</v>
      </c>
      <c r="J39" t="s">
        <v>202</v>
      </c>
      <c r="N39" s="211">
        <v>8.4</v>
      </c>
      <c r="O39" s="212">
        <v>14700</v>
      </c>
      <c r="P39" s="207">
        <f>'PL-Exp (O)'!P39*(1+Toeslagen!$Q$8)</f>
        <v>2062.0107668160003</v>
      </c>
      <c r="Q39" s="207">
        <f>'PL-Exp (O)'!Q39*(1+Toeslagen!$Q$8)</f>
        <v>2062.0107668160003</v>
      </c>
      <c r="R39" s="207">
        <f>'PL-Exp (O)'!R39*(1+Toeslagen!$Q$8)</f>
        <v>2062.0107668160003</v>
      </c>
      <c r="S39" s="207">
        <f>'PL-Exp (O)'!S39*(1+Toeslagen!$Q$8)</f>
        <v>2062.0107668160003</v>
      </c>
      <c r="T39" s="207">
        <f>'PL-Exp (O)'!T39*(1+Toeslagen!$Q$8)</f>
        <v>2062.0107668160003</v>
      </c>
      <c r="U39" s="207">
        <f>'PL-Exp (O)'!U39*(1+Toeslagen!$Q$8)</f>
        <v>2062.0107668160003</v>
      </c>
      <c r="V39" s="207">
        <f>'PL-Exp (O)'!V39*(1+Toeslagen!$Q$8)</f>
        <v>2192.2595735040004</v>
      </c>
      <c r="W39" s="207">
        <f>'PL-Exp (O)'!W39*(1+Toeslagen!$Q$8)</f>
        <v>2192.2595735040004</v>
      </c>
      <c r="X39" s="207">
        <f>'PL-Exp (O)'!X39*(1+Toeslagen!$Q$8)</f>
        <v>2192.2595735040004</v>
      </c>
      <c r="Y39" s="207">
        <f>'PL-Exp (O)'!Y39*(1+Toeslagen!$Q$8)</f>
        <v>2062.0107668160003</v>
      </c>
      <c r="Z39" s="207">
        <f>'PL-Exp (O)'!Z39*(1+Toeslagen!$Q$8)</f>
        <v>2550.0316121280002</v>
      </c>
      <c r="AA39" s="207">
        <f>'PL-Exp (O)'!AA39*(1+Toeslagen!$Q$8)</f>
        <v>2550.0316121280002</v>
      </c>
      <c r="AB39" s="207">
        <f>'PL-Exp (O)'!AB39*(1+Toeslagen!$Q$8)</f>
        <v>2550.0316121280002</v>
      </c>
      <c r="AC39" s="207">
        <f>'PL-Exp (O)'!AC39*(1+Toeslagen!$Q$8)</f>
        <v>2550.0316121280002</v>
      </c>
      <c r="AD39" s="207">
        <f>'PL-Exp (O)'!AD39*(1+Toeslagen!$Q$8)</f>
        <v>2550.0316121280002</v>
      </c>
      <c r="AE39" s="207">
        <f>'PL-Exp (O)'!AE39*(1+Toeslagen!$Q$8)</f>
        <v>2550.0316121280002</v>
      </c>
      <c r="AF39" s="207">
        <f>'PL-Exp (O)'!AF39*(1+Toeslagen!$Q$8)</f>
        <v>2550.0316121280002</v>
      </c>
      <c r="AG39" s="207">
        <f>'PL-Exp (O)'!AG39*(1+Toeslagen!$Q$8)</f>
        <v>2550.0316121280002</v>
      </c>
      <c r="AH39" s="207">
        <f>'PL-Exp (O)'!AH39*(1+Toeslagen!$Q$8)</f>
        <v>2550.0316121280002</v>
      </c>
      <c r="AI39" s="207">
        <f>'PL-Exp (O)'!AI39*(1+Toeslagen!$Q$8)</f>
        <v>2550.0316121280002</v>
      </c>
      <c r="AJ39" s="207">
        <f>'PL-Exp (O)'!AJ39*(1+Toeslagen!$Q$8)</f>
        <v>2550.0316121280002</v>
      </c>
      <c r="AK39" s="207">
        <f>'PL-Exp (O)'!AK39*(1+Toeslagen!$Q$8)</f>
        <v>2550.0316121280002</v>
      </c>
      <c r="AL39" s="207">
        <f>'PL-Exp (O)'!AL39*(1+Toeslagen!$Q$8)</f>
        <v>2550.0316121280002</v>
      </c>
      <c r="AM39" s="207">
        <f>'PL-Exp (O)'!AM39*(1+Toeslagen!$Q$8)</f>
        <v>2550.0316121280002</v>
      </c>
      <c r="AN39" s="207">
        <f>'PL-Exp (O)'!AN39*(1+Toeslagen!$Q$8)</f>
        <v>2550.0316121280002</v>
      </c>
      <c r="AO39" s="207">
        <f>'PL-Exp (O)'!AO39*(1+Toeslagen!$Q$8)</f>
        <v>2192.2595735040004</v>
      </c>
      <c r="AP39" s="207">
        <f>'PL-Exp (O)'!AP39*(1+Toeslagen!$Q$8)</f>
        <v>2192.2595735040004</v>
      </c>
      <c r="AQ39" s="207">
        <f>'PL-Exp (O)'!AQ39*(1+Toeslagen!$Q$8)</f>
        <v>2192.2595735040004</v>
      </c>
      <c r="AR39" s="207">
        <f>'PL-Exp (O)'!AR39*(1+Toeslagen!$Q$8)</f>
        <v>2192.2595735040004</v>
      </c>
      <c r="AS39" s="207">
        <f>'PL-Exp (O)'!AS39*(1+Toeslagen!$Q$8)</f>
        <v>2192.2595735040004</v>
      </c>
      <c r="AT39" s="207">
        <f>'PL-Exp (O)'!AT39*(1+Toeslagen!$Q$8)</f>
        <v>2062.0107668160003</v>
      </c>
      <c r="AU39" s="207">
        <f>'PL-Exp (O)'!AU39*(1+Toeslagen!$Q$8)</f>
        <v>2062.0107668160003</v>
      </c>
      <c r="AV39" s="207">
        <f>'PL-Exp (O)'!AV39*(1+Toeslagen!$Q$8)</f>
        <v>2192.2595735040004</v>
      </c>
      <c r="AW39" s="207">
        <f>'PL-Exp (O)'!AW39*(1+Toeslagen!$Q$8)</f>
        <v>2550.0316121280002</v>
      </c>
      <c r="AX39" s="207">
        <f>'PL-Exp (O)'!AX39*(1+Toeslagen!$Q$8)</f>
        <v>2550.0316121280002</v>
      </c>
      <c r="AY39" s="207">
        <f>'PL-Exp (O)'!AY39*(1+Toeslagen!$Q$8)</f>
        <v>2550.0316121280002</v>
      </c>
      <c r="AZ39" s="207">
        <f>'PL-Exp (O)'!AZ39*(1+Toeslagen!$Q$8)</f>
        <v>2550.0316121280002</v>
      </c>
      <c r="BA39" s="207">
        <f>'PL-Exp (O)'!BA39*(1+Toeslagen!$Q$8)</f>
        <v>2550.0316121280002</v>
      </c>
      <c r="BB39" s="207">
        <f>'PL-Exp (O)'!BB39*(1+Toeslagen!$Q$8)</f>
        <v>2550.0316121280002</v>
      </c>
      <c r="BC39" s="207">
        <f>'PL-Exp (O)'!BC39*(1+Toeslagen!$Q$8)</f>
        <v>2550.0316121280002</v>
      </c>
      <c r="BD39" s="207">
        <f>'PL-Exp (O)'!BD39*(1+Toeslagen!$Q$8)</f>
        <v>2062.0107668160003</v>
      </c>
      <c r="BE39" s="207">
        <f>'PL-Exp (O)'!BE39*(1+Toeslagen!$Q$8)</f>
        <v>2062.0107668160003</v>
      </c>
      <c r="BF39" s="207">
        <f>'PL-Exp (O)'!BF39*(1+Toeslagen!$Q$8)</f>
        <v>2062.0107668160003</v>
      </c>
      <c r="BG39" s="207">
        <f>'PL-Exp (O)'!BG39*(1+Toeslagen!$Q$8)</f>
        <v>2062.0107668160003</v>
      </c>
      <c r="BH39" s="207">
        <f>'PL-Exp (O)'!BH39*(1+Toeslagen!$Q$8)</f>
        <v>2062.0107668160003</v>
      </c>
      <c r="BI39" s="207">
        <f>'PL-Exp (O)'!BI39*(1+Toeslagen!$Q$8)</f>
        <v>1816.351625088</v>
      </c>
      <c r="BJ39" s="207">
        <f>'PL-Exp (O)'!BJ39*(1+Toeslagen!$Q$8)</f>
        <v>1816.351625088</v>
      </c>
      <c r="BK39" s="207">
        <f>'PL-Exp (O)'!BK39*(1+Toeslagen!$Q$8)</f>
        <v>2062.0107668160003</v>
      </c>
      <c r="BL39" s="207">
        <f>'PL-Exp (O)'!BL39*(1+Toeslagen!$Q$8)</f>
        <v>2062.0107668159999</v>
      </c>
      <c r="BM39" s="207">
        <f>'PL-Exp (O)'!BM39*(1+Toeslagen!$Q$8)</f>
        <v>1816.3516250880002</v>
      </c>
      <c r="BN39" s="207">
        <f>'PL-Exp (O)'!BN39*(1+Toeslagen!$Q$8)</f>
        <v>1748.754143136</v>
      </c>
      <c r="BO39" s="207">
        <f>'PL-Exp (O)'!BO39*(1+Toeslagen!$Q$8)</f>
        <v>1748.754143136</v>
      </c>
      <c r="BP39" s="207">
        <f>'PL-Exp (O)'!BP39*(1+Toeslagen!$Q$8)</f>
        <v>1748.754143136</v>
      </c>
      <c r="BQ39" s="207">
        <f>'PL-Exp (O)'!BQ39*(1+Toeslagen!$Q$8)</f>
        <v>1748.754143136</v>
      </c>
      <c r="BR39" s="207">
        <f>'PL-Exp (O)'!BR39*(1+Toeslagen!$Q$8)</f>
        <v>1748.754143136</v>
      </c>
      <c r="BS39" s="207">
        <f>'PL-Exp (O)'!BS39*(1+Toeslagen!$Q$8)</f>
        <v>1748.754143136</v>
      </c>
      <c r="BT39" s="207">
        <f>'PL-Exp (O)'!BT39*(1+Toeslagen!$Q$8)</f>
        <v>1748.754143136</v>
      </c>
      <c r="BU39" s="207">
        <f>'PL-Exp (O)'!BU39*(1+Toeslagen!$Q$8)</f>
        <v>1816.351625088</v>
      </c>
      <c r="BV39" s="207">
        <f>'PL-Exp (O)'!BV39*(1+Toeslagen!$Q$8)</f>
        <v>1816.3516250880007</v>
      </c>
      <c r="BW39" s="207">
        <f>'PL-Exp (O)'!BW39*(1+Toeslagen!$Q$8)</f>
        <v>1748.7541431360003</v>
      </c>
      <c r="BX39" s="207">
        <f>'PL-Exp (O)'!BX39*(1+Toeslagen!$Q$8)</f>
        <v>1643.2361225279999</v>
      </c>
      <c r="BY39" s="207">
        <f>'PL-Exp (O)'!BY39*(1+Toeslagen!$Q$8)</f>
        <v>1643.2361225279999</v>
      </c>
      <c r="BZ39" s="207">
        <f>'PL-Exp (O)'!BZ39*(1+Toeslagen!$Q$8)</f>
        <v>1748.754143136</v>
      </c>
      <c r="CA39" s="207">
        <f>'PL-Exp (O)'!CA39*(1+Toeslagen!$Q$8)</f>
        <v>1748.7541431360003</v>
      </c>
      <c r="CB39" s="207">
        <f>'PL-Exp (O)'!CB39*(1+Toeslagen!$Q$8)</f>
        <v>1643.2361225279999</v>
      </c>
      <c r="CC39" s="207">
        <f>'PL-Exp (O)'!CC39*(1+Toeslagen!$Q$8)</f>
        <v>1643.2361225279999</v>
      </c>
      <c r="CD39" s="207">
        <f>'PL-Exp (O)'!CD39*(1+Toeslagen!$Q$8)</f>
        <v>1643.2361225279999</v>
      </c>
      <c r="CE39" s="207">
        <f>'PL-Exp (O)'!CE39*(1+Toeslagen!$Q$8)</f>
        <v>1643.2361225279999</v>
      </c>
      <c r="CF39" s="207">
        <f>'PL-Exp (O)'!CF39*(1+Toeslagen!$Q$8)</f>
        <v>1643.2361225279999</v>
      </c>
      <c r="CG39" s="207">
        <f>'PL-Exp (O)'!CG39*(1+Toeslagen!$Q$8)</f>
        <v>1643.2361225279999</v>
      </c>
      <c r="CH39" s="207">
        <f>'PL-Exp (O)'!CH39*(1+Toeslagen!$Q$8)</f>
        <v>1643.2361225279999</v>
      </c>
      <c r="CI39" s="207">
        <f>'PL-Exp (O)'!CI39*(1+Toeslagen!$Q$8)</f>
        <v>1643.2361225279999</v>
      </c>
      <c r="CJ39" s="207">
        <f>'PL-Exp (O)'!CJ39*(1+Toeslagen!$Q$8)</f>
        <v>1748.754143136</v>
      </c>
      <c r="CK39" s="207">
        <f>'PL-Exp (O)'!CK39*(1+Toeslagen!$Q$8)</f>
        <v>1643.2361225279999</v>
      </c>
      <c r="CL39" s="207">
        <f>'PL-Exp (O)'!CL39*(1+Toeslagen!$Q$8)</f>
        <v>1643.2361225280001</v>
      </c>
      <c r="CM39" s="207">
        <f>'PL-Exp (O)'!CM39*(1+Toeslagen!$Q$8)</f>
        <v>1816.3516250880002</v>
      </c>
      <c r="CN39" s="207">
        <f>'PL-Exp (O)'!CN39*(1+Toeslagen!$Q$8)</f>
        <v>2062.0107668160003</v>
      </c>
      <c r="CO39" s="207">
        <f>'PL-Exp (O)'!CO39*(1+Toeslagen!$Q$8)</f>
        <v>1816.3516250880002</v>
      </c>
      <c r="CP39" s="207">
        <f>'PL-Exp (O)'!CP39*(1+Toeslagen!$Q$8)</f>
        <v>1816.3516250880002</v>
      </c>
      <c r="CQ39" s="207">
        <f>'PL-Exp (O)'!CQ39*(1+Toeslagen!$Q$8)</f>
        <v>0</v>
      </c>
      <c r="CR39" s="207">
        <f>'PL-Exp (O)'!CR39*(1+Toeslagen!$Q$8)</f>
        <v>2192.2595735040004</v>
      </c>
      <c r="CS39" s="207">
        <f>'PL-Exp (O)'!CS39*(1+Toeslagen!$Q$8)</f>
        <v>2192.2595735040004</v>
      </c>
      <c r="CT39" s="207">
        <f>'PL-Exp (O)'!CT39*(1+Toeslagen!$Q$8)</f>
        <v>2192.2595735040004</v>
      </c>
      <c r="CU39" s="207">
        <f>'PL-Exp (O)'!CU39*(1+Toeslagen!$Q$8)</f>
        <v>2192.2595735040004</v>
      </c>
      <c r="CV39" s="207">
        <f>'PL-Exp (O)'!CV39*(1+Toeslagen!$Q$8)</f>
        <v>2192.2595735040004</v>
      </c>
      <c r="CW39" s="207">
        <f>'PL-Exp (O)'!CW39*(1+Toeslagen!$Q$8)</f>
        <v>1816.3516250880002</v>
      </c>
      <c r="CX39" s="207">
        <f>'PL-Exp (O)'!CX39*(1+Toeslagen!$Q$8)</f>
        <v>2062.0107668160003</v>
      </c>
      <c r="CY39" s="207">
        <f>'PL-Exp (O)'!CY39*(1+Toeslagen!$Q$8)</f>
        <v>2062.0107668160003</v>
      </c>
      <c r="CZ39" s="207">
        <f>'PL-Exp (O)'!CZ39*(1+Toeslagen!$Q$8)</f>
        <v>1816.3516250880002</v>
      </c>
      <c r="DA39" s="207">
        <f>'PL-Exp (O)'!DA39*(1+Toeslagen!$Q$8)</f>
        <v>1816.3516250880002</v>
      </c>
      <c r="DB39" s="207">
        <f>'PL-Exp (O)'!DB39*(1+Toeslagen!$Q$8)</f>
        <v>0</v>
      </c>
      <c r="DC39" s="207">
        <f>'PL-Exp (O)'!DC39*(1+Toeslagen!$Q$8)</f>
        <v>1816.3516250880002</v>
      </c>
      <c r="DD39" s="207">
        <f>'PL-Exp (O)'!DD39*(1+Toeslagen!$Q$8)</f>
        <v>1816.3516250880002</v>
      </c>
      <c r="DE39" s="207">
        <f>'PL-Exp (O)'!DE39*(1+Toeslagen!$Q$8)</f>
        <v>1816.3516250880002</v>
      </c>
      <c r="DF39" s="207">
        <f>'PL-Exp (O)'!DF39*(1+Toeslagen!$Q$8)</f>
        <v>1816.3516250880002</v>
      </c>
      <c r="DG39" s="207">
        <f>'PL-Exp (O)'!DG39*(1+Toeslagen!$Q$8)</f>
        <v>1816.3516250880002</v>
      </c>
      <c r="DH39" s="207">
        <f>'PL-Exp (O)'!DH39*(1+Toeslagen!$Q$8)</f>
        <v>2062.0107668160003</v>
      </c>
      <c r="DI39" s="207">
        <f>'PL-Exp (O)'!DI39*(1+Toeslagen!$Q$8)</f>
        <v>2062.0107668160003</v>
      </c>
      <c r="DJ39" s="207">
        <f>'PL-Exp (O)'!DJ39*(1+Toeslagen!$Q$8)</f>
        <v>1816.3516250880002</v>
      </c>
      <c r="DK39" s="207">
        <f>'PL-Exp (O)'!DK39*(1+Toeslagen!$Q$8)</f>
        <v>1816.3516250880002</v>
      </c>
    </row>
    <row r="40" spans="1:115">
      <c r="A40" s="184">
        <v>34</v>
      </c>
      <c r="B40" s="184">
        <v>34</v>
      </c>
      <c r="C40" s="1"/>
      <c r="D40" s="1">
        <v>5</v>
      </c>
      <c r="F40" t="s">
        <v>204</v>
      </c>
      <c r="G40" t="s">
        <v>206</v>
      </c>
      <c r="H40" t="s">
        <v>206</v>
      </c>
      <c r="I40" t="s">
        <v>202</v>
      </c>
      <c r="J40" t="s">
        <v>202</v>
      </c>
      <c r="N40" s="211">
        <v>8.5</v>
      </c>
      <c r="O40" s="212">
        <v>14875</v>
      </c>
      <c r="P40" s="207">
        <f>'PL-Exp (O)'!P40*(1+Toeslagen!$Q$8)</f>
        <v>2081.7953956800006</v>
      </c>
      <c r="Q40" s="207">
        <f>'PL-Exp (O)'!Q40*(1+Toeslagen!$Q$8)</f>
        <v>2081.7953956800006</v>
      </c>
      <c r="R40" s="207">
        <f>'PL-Exp (O)'!R40*(1+Toeslagen!$Q$8)</f>
        <v>2081.7953956800006</v>
      </c>
      <c r="S40" s="207">
        <f>'PL-Exp (O)'!S40*(1+Toeslagen!$Q$8)</f>
        <v>2081.7953956800006</v>
      </c>
      <c r="T40" s="207">
        <f>'PL-Exp (O)'!T40*(1+Toeslagen!$Q$8)</f>
        <v>2081.7953956800006</v>
      </c>
      <c r="U40" s="207">
        <f>'PL-Exp (O)'!U40*(1+Toeslagen!$Q$8)</f>
        <v>2081.7953956800006</v>
      </c>
      <c r="V40" s="207">
        <f>'PL-Exp (O)'!V40*(1+Toeslagen!$Q$8)</f>
        <v>2210.3954832960007</v>
      </c>
      <c r="W40" s="207">
        <f>'PL-Exp (O)'!W40*(1+Toeslagen!$Q$8)</f>
        <v>2210.3954832960007</v>
      </c>
      <c r="X40" s="207">
        <f>'PL-Exp (O)'!X40*(1+Toeslagen!$Q$8)</f>
        <v>2210.3954832960007</v>
      </c>
      <c r="Y40" s="207">
        <f>'PL-Exp (O)'!Y40*(1+Toeslagen!$Q$8)</f>
        <v>2081.7953956800006</v>
      </c>
      <c r="Z40" s="207">
        <f>'PL-Exp (O)'!Z40*(1+Toeslagen!$Q$8)</f>
        <v>2571.4649600640009</v>
      </c>
      <c r="AA40" s="207">
        <f>'PL-Exp (O)'!AA40*(1+Toeslagen!$Q$8)</f>
        <v>2571.4649600640009</v>
      </c>
      <c r="AB40" s="207">
        <f>'PL-Exp (O)'!AB40*(1+Toeslagen!$Q$8)</f>
        <v>2571.4649600640009</v>
      </c>
      <c r="AC40" s="207">
        <f>'PL-Exp (O)'!AC40*(1+Toeslagen!$Q$8)</f>
        <v>2571.4649600640009</v>
      </c>
      <c r="AD40" s="207">
        <f>'PL-Exp (O)'!AD40*(1+Toeslagen!$Q$8)</f>
        <v>2571.4649600640009</v>
      </c>
      <c r="AE40" s="207">
        <f>'PL-Exp (O)'!AE40*(1+Toeslagen!$Q$8)</f>
        <v>2571.4649600640009</v>
      </c>
      <c r="AF40" s="207">
        <f>'PL-Exp (O)'!AF40*(1+Toeslagen!$Q$8)</f>
        <v>2571.4649600640009</v>
      </c>
      <c r="AG40" s="207">
        <f>'PL-Exp (O)'!AG40*(1+Toeslagen!$Q$8)</f>
        <v>2571.4649600640009</v>
      </c>
      <c r="AH40" s="207">
        <f>'PL-Exp (O)'!AH40*(1+Toeslagen!$Q$8)</f>
        <v>2571.4649600640009</v>
      </c>
      <c r="AI40" s="207">
        <f>'PL-Exp (O)'!AI40*(1+Toeslagen!$Q$8)</f>
        <v>2571.4649600640009</v>
      </c>
      <c r="AJ40" s="207">
        <f>'PL-Exp (O)'!AJ40*(1+Toeslagen!$Q$8)</f>
        <v>2571.4649600640009</v>
      </c>
      <c r="AK40" s="207">
        <f>'PL-Exp (O)'!AK40*(1+Toeslagen!$Q$8)</f>
        <v>2571.4649600640009</v>
      </c>
      <c r="AL40" s="207">
        <f>'PL-Exp (O)'!AL40*(1+Toeslagen!$Q$8)</f>
        <v>2571.4649600640009</v>
      </c>
      <c r="AM40" s="207">
        <f>'PL-Exp (O)'!AM40*(1+Toeslagen!$Q$8)</f>
        <v>2571.4649600640009</v>
      </c>
      <c r="AN40" s="207">
        <f>'PL-Exp (O)'!AN40*(1+Toeslagen!$Q$8)</f>
        <v>2571.4649600640009</v>
      </c>
      <c r="AO40" s="207">
        <f>'PL-Exp (O)'!AO40*(1+Toeslagen!$Q$8)</f>
        <v>2210.3954832960007</v>
      </c>
      <c r="AP40" s="207">
        <f>'PL-Exp (O)'!AP40*(1+Toeslagen!$Q$8)</f>
        <v>2210.3954832960007</v>
      </c>
      <c r="AQ40" s="207">
        <f>'PL-Exp (O)'!AQ40*(1+Toeslagen!$Q$8)</f>
        <v>2210.3954832960007</v>
      </c>
      <c r="AR40" s="207">
        <f>'PL-Exp (O)'!AR40*(1+Toeslagen!$Q$8)</f>
        <v>2210.3954832960007</v>
      </c>
      <c r="AS40" s="207">
        <f>'PL-Exp (O)'!AS40*(1+Toeslagen!$Q$8)</f>
        <v>2210.3954832960007</v>
      </c>
      <c r="AT40" s="207">
        <f>'PL-Exp (O)'!AT40*(1+Toeslagen!$Q$8)</f>
        <v>2081.7953956800006</v>
      </c>
      <c r="AU40" s="207">
        <f>'PL-Exp (O)'!AU40*(1+Toeslagen!$Q$8)</f>
        <v>2081.7953956800006</v>
      </c>
      <c r="AV40" s="207">
        <f>'PL-Exp (O)'!AV40*(1+Toeslagen!$Q$8)</f>
        <v>2210.3954832960007</v>
      </c>
      <c r="AW40" s="207">
        <f>'PL-Exp (O)'!AW40*(1+Toeslagen!$Q$8)</f>
        <v>2571.4649600640009</v>
      </c>
      <c r="AX40" s="207">
        <f>'PL-Exp (O)'!AX40*(1+Toeslagen!$Q$8)</f>
        <v>2571.4649600640009</v>
      </c>
      <c r="AY40" s="207">
        <f>'PL-Exp (O)'!AY40*(1+Toeslagen!$Q$8)</f>
        <v>2571.4649600640009</v>
      </c>
      <c r="AZ40" s="207">
        <f>'PL-Exp (O)'!AZ40*(1+Toeslagen!$Q$8)</f>
        <v>2571.4649600640009</v>
      </c>
      <c r="BA40" s="207">
        <f>'PL-Exp (O)'!BA40*(1+Toeslagen!$Q$8)</f>
        <v>2571.4649600640009</v>
      </c>
      <c r="BB40" s="207">
        <f>'PL-Exp (O)'!BB40*(1+Toeslagen!$Q$8)</f>
        <v>2571.4649600640009</v>
      </c>
      <c r="BC40" s="207">
        <f>'PL-Exp (O)'!BC40*(1+Toeslagen!$Q$8)</f>
        <v>2571.4649600640009</v>
      </c>
      <c r="BD40" s="207">
        <f>'PL-Exp (O)'!BD40*(1+Toeslagen!$Q$8)</f>
        <v>2081.7953956800006</v>
      </c>
      <c r="BE40" s="207">
        <f>'PL-Exp (O)'!BE40*(1+Toeslagen!$Q$8)</f>
        <v>2081.7953956800006</v>
      </c>
      <c r="BF40" s="207">
        <f>'PL-Exp (O)'!BF40*(1+Toeslagen!$Q$8)</f>
        <v>2081.7953956800006</v>
      </c>
      <c r="BG40" s="207">
        <f>'PL-Exp (O)'!BG40*(1+Toeslagen!$Q$8)</f>
        <v>2081.7953956800006</v>
      </c>
      <c r="BH40" s="207">
        <f>'PL-Exp (O)'!BH40*(1+Toeslagen!$Q$8)</f>
        <v>2081.7953956800006</v>
      </c>
      <c r="BI40" s="207">
        <f>'PL-Exp (O)'!BI40*(1+Toeslagen!$Q$8)</f>
        <v>1832.8388158080002</v>
      </c>
      <c r="BJ40" s="207">
        <f>'PL-Exp (O)'!BJ40*(1+Toeslagen!$Q$8)</f>
        <v>1832.8388158080002</v>
      </c>
      <c r="BK40" s="207">
        <f>'PL-Exp (O)'!BK40*(1+Toeslagen!$Q$8)</f>
        <v>2081.7953956800006</v>
      </c>
      <c r="BL40" s="207">
        <f>'PL-Exp (O)'!BL40*(1+Toeslagen!$Q$8)</f>
        <v>2081.7953956800006</v>
      </c>
      <c r="BM40" s="207">
        <f>'PL-Exp (O)'!BM40*(1+Toeslagen!$Q$8)</f>
        <v>1832.8388158080002</v>
      </c>
      <c r="BN40" s="207">
        <f>'PL-Exp (O)'!BN40*(1+Toeslagen!$Q$8)</f>
        <v>1763.5926147840005</v>
      </c>
      <c r="BO40" s="207">
        <f>'PL-Exp (O)'!BO40*(1+Toeslagen!$Q$8)</f>
        <v>1763.5926147840005</v>
      </c>
      <c r="BP40" s="207">
        <f>'PL-Exp (O)'!BP40*(1+Toeslagen!$Q$8)</f>
        <v>1763.5926147840005</v>
      </c>
      <c r="BQ40" s="207">
        <f>'PL-Exp (O)'!BQ40*(1+Toeslagen!$Q$8)</f>
        <v>1763.5926147840005</v>
      </c>
      <c r="BR40" s="207">
        <f>'PL-Exp (O)'!BR40*(1+Toeslagen!$Q$8)</f>
        <v>1763.5926147840005</v>
      </c>
      <c r="BS40" s="207">
        <f>'PL-Exp (O)'!BS40*(1+Toeslagen!$Q$8)</f>
        <v>1763.5926147840005</v>
      </c>
      <c r="BT40" s="207">
        <f>'PL-Exp (O)'!BT40*(1+Toeslagen!$Q$8)</f>
        <v>1763.5926147840005</v>
      </c>
      <c r="BU40" s="207">
        <f>'PL-Exp (O)'!BU40*(1+Toeslagen!$Q$8)</f>
        <v>1832.8388158080002</v>
      </c>
      <c r="BV40" s="207">
        <f>'PL-Exp (O)'!BV40*(1+Toeslagen!$Q$8)</f>
        <v>1832.8388158080002</v>
      </c>
      <c r="BW40" s="207">
        <f>'PL-Exp (O)'!BW40*(1+Toeslagen!$Q$8)</f>
        <v>1763.5926147840005</v>
      </c>
      <c r="BX40" s="207">
        <f>'PL-Exp (O)'!BX40*(1+Toeslagen!$Q$8)</f>
        <v>1659.7233132480003</v>
      </c>
      <c r="BY40" s="207">
        <f>'PL-Exp (O)'!BY40*(1+Toeslagen!$Q$8)</f>
        <v>1659.7233132480003</v>
      </c>
      <c r="BZ40" s="207">
        <f>'PL-Exp (O)'!BZ40*(1+Toeslagen!$Q$8)</f>
        <v>1763.5926147840005</v>
      </c>
      <c r="CA40" s="207">
        <f>'PL-Exp (O)'!CA40*(1+Toeslagen!$Q$8)</f>
        <v>1763.5926147840005</v>
      </c>
      <c r="CB40" s="207">
        <f>'PL-Exp (O)'!CB40*(1+Toeslagen!$Q$8)</f>
        <v>1659.7233132480003</v>
      </c>
      <c r="CC40" s="207">
        <f>'PL-Exp (O)'!CC40*(1+Toeslagen!$Q$8)</f>
        <v>1659.7233132480003</v>
      </c>
      <c r="CD40" s="207">
        <f>'PL-Exp (O)'!CD40*(1+Toeslagen!$Q$8)</f>
        <v>1659.7233132480003</v>
      </c>
      <c r="CE40" s="207">
        <f>'PL-Exp (O)'!CE40*(1+Toeslagen!$Q$8)</f>
        <v>1659.7233132480003</v>
      </c>
      <c r="CF40" s="207">
        <f>'PL-Exp (O)'!CF40*(1+Toeslagen!$Q$8)</f>
        <v>1659.7233132480003</v>
      </c>
      <c r="CG40" s="207">
        <f>'PL-Exp (O)'!CG40*(1+Toeslagen!$Q$8)</f>
        <v>1659.7233132480003</v>
      </c>
      <c r="CH40" s="207">
        <f>'PL-Exp (O)'!CH40*(1+Toeslagen!$Q$8)</f>
        <v>1659.7233132480003</v>
      </c>
      <c r="CI40" s="207">
        <f>'PL-Exp (O)'!CI40*(1+Toeslagen!$Q$8)</f>
        <v>1659.7233132480003</v>
      </c>
      <c r="CJ40" s="207">
        <f>'PL-Exp (O)'!CJ40*(1+Toeslagen!$Q$8)</f>
        <v>1763.5926147840005</v>
      </c>
      <c r="CK40" s="207">
        <f>'PL-Exp (O)'!CK40*(1+Toeslagen!$Q$8)</f>
        <v>1659.7233132480003</v>
      </c>
      <c r="CL40" s="207">
        <f>'PL-Exp (O)'!CL40*(1+Toeslagen!$Q$8)</f>
        <v>1659.7233132480003</v>
      </c>
      <c r="CM40" s="207">
        <f>'PL-Exp (O)'!CM40*(1+Toeslagen!$Q$8)</f>
        <v>1832.8388158080002</v>
      </c>
      <c r="CN40" s="207">
        <f>'PL-Exp (O)'!CN40*(1+Toeslagen!$Q$8)</f>
        <v>2081.7953956800006</v>
      </c>
      <c r="CO40" s="207">
        <f>'PL-Exp (O)'!CO40*(1+Toeslagen!$Q$8)</f>
        <v>1832.8388158080002</v>
      </c>
      <c r="CP40" s="207">
        <f>'PL-Exp (O)'!CP40*(1+Toeslagen!$Q$8)</f>
        <v>1832.8388158080002</v>
      </c>
      <c r="CQ40" s="207">
        <f>'PL-Exp (O)'!CQ40*(1+Toeslagen!$Q$8)</f>
        <v>0</v>
      </c>
      <c r="CR40" s="207">
        <f>'PL-Exp (O)'!CR40*(1+Toeslagen!$Q$8)</f>
        <v>2210.3954832960007</v>
      </c>
      <c r="CS40" s="207">
        <f>'PL-Exp (O)'!CS40*(1+Toeslagen!$Q$8)</f>
        <v>2210.3954832960007</v>
      </c>
      <c r="CT40" s="207">
        <f>'PL-Exp (O)'!CT40*(1+Toeslagen!$Q$8)</f>
        <v>2210.3954832960007</v>
      </c>
      <c r="CU40" s="207">
        <f>'PL-Exp (O)'!CU40*(1+Toeslagen!$Q$8)</f>
        <v>2210.3954832960007</v>
      </c>
      <c r="CV40" s="207">
        <f>'PL-Exp (O)'!CV40*(1+Toeslagen!$Q$8)</f>
        <v>2210.3954832960007</v>
      </c>
      <c r="CW40" s="207">
        <f>'PL-Exp (O)'!CW40*(1+Toeslagen!$Q$8)</f>
        <v>1832.8388158080002</v>
      </c>
      <c r="CX40" s="207">
        <f>'PL-Exp (O)'!CX40*(1+Toeslagen!$Q$8)</f>
        <v>2081.7953956800006</v>
      </c>
      <c r="CY40" s="207">
        <f>'PL-Exp (O)'!CY40*(1+Toeslagen!$Q$8)</f>
        <v>2081.7953956800006</v>
      </c>
      <c r="CZ40" s="207">
        <f>'PL-Exp (O)'!CZ40*(1+Toeslagen!$Q$8)</f>
        <v>1832.8388158080002</v>
      </c>
      <c r="DA40" s="207">
        <f>'PL-Exp (O)'!DA40*(1+Toeslagen!$Q$8)</f>
        <v>1832.8388158080002</v>
      </c>
      <c r="DB40" s="207">
        <f>'PL-Exp (O)'!DB40*(1+Toeslagen!$Q$8)</f>
        <v>0</v>
      </c>
      <c r="DC40" s="207">
        <f>'PL-Exp (O)'!DC40*(1+Toeslagen!$Q$8)</f>
        <v>1832.8388158080002</v>
      </c>
      <c r="DD40" s="207">
        <f>'PL-Exp (O)'!DD40*(1+Toeslagen!$Q$8)</f>
        <v>1832.8388158080002</v>
      </c>
      <c r="DE40" s="207">
        <f>'PL-Exp (O)'!DE40*(1+Toeslagen!$Q$8)</f>
        <v>1832.8388158080002</v>
      </c>
      <c r="DF40" s="207">
        <f>'PL-Exp (O)'!DF40*(1+Toeslagen!$Q$8)</f>
        <v>1832.8388158080002</v>
      </c>
      <c r="DG40" s="207">
        <f>'PL-Exp (O)'!DG40*(1+Toeslagen!$Q$8)</f>
        <v>1832.8388158080002</v>
      </c>
      <c r="DH40" s="207">
        <f>'PL-Exp (O)'!DH40*(1+Toeslagen!$Q$8)</f>
        <v>2081.7953956800006</v>
      </c>
      <c r="DI40" s="207">
        <f>'PL-Exp (O)'!DI40*(1+Toeslagen!$Q$8)</f>
        <v>2081.7953956800006</v>
      </c>
      <c r="DJ40" s="207">
        <f>'PL-Exp (O)'!DJ40*(1+Toeslagen!$Q$8)</f>
        <v>1832.8388158080002</v>
      </c>
      <c r="DK40" s="207">
        <f>'PL-Exp (O)'!DK40*(1+Toeslagen!$Q$8)</f>
        <v>1832.8388158080002</v>
      </c>
    </row>
    <row r="41" spans="1:115">
      <c r="A41" s="184">
        <v>35</v>
      </c>
      <c r="B41" s="184">
        <v>35</v>
      </c>
      <c r="C41" s="1"/>
      <c r="D41" s="1">
        <v>5</v>
      </c>
      <c r="F41" t="s">
        <v>204</v>
      </c>
      <c r="G41" t="s">
        <v>206</v>
      </c>
      <c r="H41" t="s">
        <v>206</v>
      </c>
      <c r="I41" t="s">
        <v>202</v>
      </c>
      <c r="J41" t="s">
        <v>202</v>
      </c>
      <c r="N41" s="211">
        <v>8.8000000000000007</v>
      </c>
      <c r="O41" s="212">
        <v>15400</v>
      </c>
      <c r="P41" s="207">
        <f>'PL-Exp (O)'!P41*(1+Toeslagen!$Q$8)</f>
        <v>2133.6652296960001</v>
      </c>
      <c r="Q41" s="207">
        <f>'PL-Exp (O)'!Q41*(1+Toeslagen!$Q$8)</f>
        <v>2133.6652296960001</v>
      </c>
      <c r="R41" s="207">
        <f>'PL-Exp (O)'!R41*(1+Toeslagen!$Q$8)</f>
        <v>2133.6652296960001</v>
      </c>
      <c r="S41" s="207">
        <f>'PL-Exp (O)'!S41*(1+Toeslagen!$Q$8)</f>
        <v>2133.6652296960001</v>
      </c>
      <c r="T41" s="207">
        <f>'PL-Exp (O)'!T41*(1+Toeslagen!$Q$8)</f>
        <v>2133.6652296960001</v>
      </c>
      <c r="U41" s="207">
        <f>'PL-Exp (O)'!U41*(1+Toeslagen!$Q$8)</f>
        <v>2133.6652296960001</v>
      </c>
      <c r="V41" s="207">
        <f>'PL-Exp (O)'!V41*(1+Toeslagen!$Q$8)</f>
        <v>2263.9140363840006</v>
      </c>
      <c r="W41" s="207">
        <f>'PL-Exp (O)'!W41*(1+Toeslagen!$Q$8)</f>
        <v>2263.9140363840006</v>
      </c>
      <c r="X41" s="207">
        <f>'PL-Exp (O)'!X41*(1+Toeslagen!$Q$8)</f>
        <v>2263.9140363840006</v>
      </c>
      <c r="Y41" s="207">
        <f>'PL-Exp (O)'!Y41*(1+Toeslagen!$Q$8)</f>
        <v>2133.6652296960006</v>
      </c>
      <c r="Z41" s="207">
        <f>'PL-Exp (O)'!Z41*(1+Toeslagen!$Q$8)</f>
        <v>2624.9835131520003</v>
      </c>
      <c r="AA41" s="207">
        <f>'PL-Exp (O)'!AA41*(1+Toeslagen!$Q$8)</f>
        <v>2624.9835131520003</v>
      </c>
      <c r="AB41" s="207">
        <f>'PL-Exp (O)'!AB41*(1+Toeslagen!$Q$8)</f>
        <v>2624.9835131520008</v>
      </c>
      <c r="AC41" s="207">
        <f>'PL-Exp (O)'!AC41*(1+Toeslagen!$Q$8)</f>
        <v>2624.9835131520008</v>
      </c>
      <c r="AD41" s="207">
        <f>'PL-Exp (O)'!AD41*(1+Toeslagen!$Q$8)</f>
        <v>2624.9835131520003</v>
      </c>
      <c r="AE41" s="207">
        <f>'PL-Exp (O)'!AE41*(1+Toeslagen!$Q$8)</f>
        <v>2624.9835131520008</v>
      </c>
      <c r="AF41" s="207">
        <f>'PL-Exp (O)'!AF41*(1+Toeslagen!$Q$8)</f>
        <v>2624.9835131520008</v>
      </c>
      <c r="AG41" s="207">
        <f>'PL-Exp (O)'!AG41*(1+Toeslagen!$Q$8)</f>
        <v>2624.9835131520008</v>
      </c>
      <c r="AH41" s="207">
        <f>'PL-Exp (O)'!AH41*(1+Toeslagen!$Q$8)</f>
        <v>2624.9835131520008</v>
      </c>
      <c r="AI41" s="207">
        <f>'PL-Exp (O)'!AI41*(1+Toeslagen!$Q$8)</f>
        <v>2624.9835131520008</v>
      </c>
      <c r="AJ41" s="207">
        <f>'PL-Exp (O)'!AJ41*(1+Toeslagen!$Q$8)</f>
        <v>2624.9835131520008</v>
      </c>
      <c r="AK41" s="207">
        <f>'PL-Exp (O)'!AK41*(1+Toeslagen!$Q$8)</f>
        <v>2624.9835131520008</v>
      </c>
      <c r="AL41" s="207">
        <f>'PL-Exp (O)'!AL41*(1+Toeslagen!$Q$8)</f>
        <v>2624.9835131520008</v>
      </c>
      <c r="AM41" s="207">
        <f>'PL-Exp (O)'!AM41*(1+Toeslagen!$Q$8)</f>
        <v>2624.9835131520008</v>
      </c>
      <c r="AN41" s="207">
        <f>'PL-Exp (O)'!AN41*(1+Toeslagen!$Q$8)</f>
        <v>2624.9835131520008</v>
      </c>
      <c r="AO41" s="207">
        <f>'PL-Exp (O)'!AO41*(1+Toeslagen!$Q$8)</f>
        <v>2263.9140363840006</v>
      </c>
      <c r="AP41" s="207">
        <f>'PL-Exp (O)'!AP41*(1+Toeslagen!$Q$8)</f>
        <v>2263.9140363840006</v>
      </c>
      <c r="AQ41" s="207">
        <f>'PL-Exp (O)'!AQ41*(1+Toeslagen!$Q$8)</f>
        <v>2263.9140363840006</v>
      </c>
      <c r="AR41" s="207">
        <f>'PL-Exp (O)'!AR41*(1+Toeslagen!$Q$8)</f>
        <v>2263.9140363840006</v>
      </c>
      <c r="AS41" s="207">
        <f>'PL-Exp (O)'!AS41*(1+Toeslagen!$Q$8)</f>
        <v>2263.9140363840006</v>
      </c>
      <c r="AT41" s="207">
        <f>'PL-Exp (O)'!AT41*(1+Toeslagen!$Q$8)</f>
        <v>2133.6652296960001</v>
      </c>
      <c r="AU41" s="207">
        <f>'PL-Exp (O)'!AU41*(1+Toeslagen!$Q$8)</f>
        <v>2133.6652296960001</v>
      </c>
      <c r="AV41" s="207">
        <f>'PL-Exp (O)'!AV41*(1+Toeslagen!$Q$8)</f>
        <v>2263.9140363840006</v>
      </c>
      <c r="AW41" s="207">
        <f>'PL-Exp (O)'!AW41*(1+Toeslagen!$Q$8)</f>
        <v>2624.9835131520008</v>
      </c>
      <c r="AX41" s="207">
        <f>'PL-Exp (O)'!AX41*(1+Toeslagen!$Q$8)</f>
        <v>2624.9835131520008</v>
      </c>
      <c r="AY41" s="207">
        <f>'PL-Exp (O)'!AY41*(1+Toeslagen!$Q$8)</f>
        <v>2624.9835131520008</v>
      </c>
      <c r="AZ41" s="207">
        <f>'PL-Exp (O)'!AZ41*(1+Toeslagen!$Q$8)</f>
        <v>2624.9835131520008</v>
      </c>
      <c r="BA41" s="207">
        <f>'PL-Exp (O)'!BA41*(1+Toeslagen!$Q$8)</f>
        <v>2624.9835131520008</v>
      </c>
      <c r="BB41" s="207">
        <f>'PL-Exp (O)'!BB41*(1+Toeslagen!$Q$8)</f>
        <v>2624.9835131520008</v>
      </c>
      <c r="BC41" s="207">
        <f>'PL-Exp (O)'!BC41*(1+Toeslagen!$Q$8)</f>
        <v>2624.9835131520008</v>
      </c>
      <c r="BD41" s="207">
        <f>'PL-Exp (O)'!BD41*(1+Toeslagen!$Q$8)</f>
        <v>2133.6652296960001</v>
      </c>
      <c r="BE41" s="207">
        <f>'PL-Exp (O)'!BE41*(1+Toeslagen!$Q$8)</f>
        <v>2133.6652296960001</v>
      </c>
      <c r="BF41" s="207">
        <f>'PL-Exp (O)'!BF41*(1+Toeslagen!$Q$8)</f>
        <v>2133.6652296960001</v>
      </c>
      <c r="BG41" s="207">
        <f>'PL-Exp (O)'!BG41*(1+Toeslagen!$Q$8)</f>
        <v>2133.6652296960001</v>
      </c>
      <c r="BH41" s="207">
        <f>'PL-Exp (O)'!BH41*(1+Toeslagen!$Q$8)</f>
        <v>2133.6652296960001</v>
      </c>
      <c r="BI41" s="207">
        <f>'PL-Exp (O)'!BI41*(1+Toeslagen!$Q$8)</f>
        <v>1878.1137735360001</v>
      </c>
      <c r="BJ41" s="207">
        <f>'PL-Exp (O)'!BJ41*(1+Toeslagen!$Q$8)</f>
        <v>1878.1137735360001</v>
      </c>
      <c r="BK41" s="207">
        <f>'PL-Exp (O)'!BK41*(1+Toeslagen!$Q$8)</f>
        <v>2133.6652296960001</v>
      </c>
      <c r="BL41" s="207">
        <f>'PL-Exp (O)'!BL41*(1+Toeslagen!$Q$8)</f>
        <v>2133.6652296960001</v>
      </c>
      <c r="BM41" s="207">
        <f>'PL-Exp (O)'!BM41*(1+Toeslagen!$Q$8)</f>
        <v>1878.1137735360001</v>
      </c>
      <c r="BN41" s="207">
        <f>'PL-Exp (O)'!BN41*(1+Toeslagen!$Q$8)</f>
        <v>1808.8675725120006</v>
      </c>
      <c r="BO41" s="207">
        <f>'PL-Exp (O)'!BO41*(1+Toeslagen!$Q$8)</f>
        <v>1808.8675725120006</v>
      </c>
      <c r="BP41" s="207">
        <f>'PL-Exp (O)'!BP41*(1+Toeslagen!$Q$8)</f>
        <v>1808.8675725120006</v>
      </c>
      <c r="BQ41" s="207">
        <f>'PL-Exp (O)'!BQ41*(1+Toeslagen!$Q$8)</f>
        <v>1808.8675725120006</v>
      </c>
      <c r="BR41" s="207">
        <f>'PL-Exp (O)'!BR41*(1+Toeslagen!$Q$8)</f>
        <v>1808.8675725120006</v>
      </c>
      <c r="BS41" s="207">
        <f>'PL-Exp (O)'!BS41*(1+Toeslagen!$Q$8)</f>
        <v>1808.8675725120006</v>
      </c>
      <c r="BT41" s="207">
        <f>'PL-Exp (O)'!BT41*(1+Toeslagen!$Q$8)</f>
        <v>1808.8675725120006</v>
      </c>
      <c r="BU41" s="207">
        <f>'PL-Exp (O)'!BU41*(1+Toeslagen!$Q$8)</f>
        <v>1878.1137735360001</v>
      </c>
      <c r="BV41" s="207">
        <f>'PL-Exp (O)'!BV41*(1+Toeslagen!$Q$8)</f>
        <v>1878.1137735360001</v>
      </c>
      <c r="BW41" s="207">
        <f>'PL-Exp (O)'!BW41*(1+Toeslagen!$Q$8)</f>
        <v>1808.8675725120006</v>
      </c>
      <c r="BX41" s="207">
        <f>'PL-Exp (O)'!BX41*(1+Toeslagen!$Q$8)</f>
        <v>1701.7008328320001</v>
      </c>
      <c r="BY41" s="207">
        <f>'PL-Exp (O)'!BY41*(1+Toeslagen!$Q$8)</f>
        <v>1701.7008328320001</v>
      </c>
      <c r="BZ41" s="207">
        <f>'PL-Exp (O)'!BZ41*(1+Toeslagen!$Q$8)</f>
        <v>1808.8675725120006</v>
      </c>
      <c r="CA41" s="207">
        <f>'PL-Exp (O)'!CA41*(1+Toeslagen!$Q$8)</f>
        <v>1808.8675725120006</v>
      </c>
      <c r="CB41" s="207">
        <f>'PL-Exp (O)'!CB41*(1+Toeslagen!$Q$8)</f>
        <v>1701.7008328320001</v>
      </c>
      <c r="CC41" s="207">
        <f>'PL-Exp (O)'!CC41*(1+Toeslagen!$Q$8)</f>
        <v>1701.7008328320001</v>
      </c>
      <c r="CD41" s="207">
        <f>'PL-Exp (O)'!CD41*(1+Toeslagen!$Q$8)</f>
        <v>1701.7008328320001</v>
      </c>
      <c r="CE41" s="207">
        <f>'PL-Exp (O)'!CE41*(1+Toeslagen!$Q$8)</f>
        <v>1701.7008328320001</v>
      </c>
      <c r="CF41" s="207">
        <f>'PL-Exp (O)'!CF41*(1+Toeslagen!$Q$8)</f>
        <v>1701.7008328320001</v>
      </c>
      <c r="CG41" s="207">
        <f>'PL-Exp (O)'!CG41*(1+Toeslagen!$Q$8)</f>
        <v>1701.7008328320001</v>
      </c>
      <c r="CH41" s="207">
        <f>'PL-Exp (O)'!CH41*(1+Toeslagen!$Q$8)</f>
        <v>1701.7008328320001</v>
      </c>
      <c r="CI41" s="207">
        <f>'PL-Exp (O)'!CI41*(1+Toeslagen!$Q$8)</f>
        <v>1701.7008328320001</v>
      </c>
      <c r="CJ41" s="207">
        <f>'PL-Exp (O)'!CJ41*(1+Toeslagen!$Q$8)</f>
        <v>1808.8675725120006</v>
      </c>
      <c r="CK41" s="207">
        <f>'PL-Exp (O)'!CK41*(1+Toeslagen!$Q$8)</f>
        <v>1701.7008328320001</v>
      </c>
      <c r="CL41" s="207">
        <f>'PL-Exp (O)'!CL41*(1+Toeslagen!$Q$8)</f>
        <v>1701.7008328320001</v>
      </c>
      <c r="CM41" s="207">
        <f>'PL-Exp (O)'!CM41*(1+Toeslagen!$Q$8)</f>
        <v>1878.1137735360001</v>
      </c>
      <c r="CN41" s="207">
        <f>'PL-Exp (O)'!CN41*(1+Toeslagen!$Q$8)</f>
        <v>2133.6652296960001</v>
      </c>
      <c r="CO41" s="207">
        <f>'PL-Exp (O)'!CO41*(1+Toeslagen!$Q$8)</f>
        <v>1878.1137735360001</v>
      </c>
      <c r="CP41" s="207">
        <f>'PL-Exp (O)'!CP41*(1+Toeslagen!$Q$8)</f>
        <v>1878.1137735360001</v>
      </c>
      <c r="CQ41" s="207">
        <f>'PL-Exp (O)'!CQ41*(1+Toeslagen!$Q$8)</f>
        <v>0</v>
      </c>
      <c r="CR41" s="207">
        <f>'PL-Exp (O)'!CR41*(1+Toeslagen!$Q$8)</f>
        <v>2263.9140363840006</v>
      </c>
      <c r="CS41" s="207">
        <f>'PL-Exp (O)'!CS41*(1+Toeslagen!$Q$8)</f>
        <v>2263.9140363840006</v>
      </c>
      <c r="CT41" s="207">
        <f>'PL-Exp (O)'!CT41*(1+Toeslagen!$Q$8)</f>
        <v>2263.9140363840006</v>
      </c>
      <c r="CU41" s="207">
        <f>'PL-Exp (O)'!CU41*(1+Toeslagen!$Q$8)</f>
        <v>2263.9140363840006</v>
      </c>
      <c r="CV41" s="207">
        <f>'PL-Exp (O)'!CV41*(1+Toeslagen!$Q$8)</f>
        <v>2263.9140363840006</v>
      </c>
      <c r="CW41" s="207">
        <f>'PL-Exp (O)'!CW41*(1+Toeslagen!$Q$8)</f>
        <v>1878.1137735360001</v>
      </c>
      <c r="CX41" s="207">
        <f>'PL-Exp (O)'!CX41*(1+Toeslagen!$Q$8)</f>
        <v>2133.6652296960001</v>
      </c>
      <c r="CY41" s="207">
        <f>'PL-Exp (O)'!CY41*(1+Toeslagen!$Q$8)</f>
        <v>2133.6652296960001</v>
      </c>
      <c r="CZ41" s="207">
        <f>'PL-Exp (O)'!CZ41*(1+Toeslagen!$Q$8)</f>
        <v>1878.1137735360001</v>
      </c>
      <c r="DA41" s="207">
        <f>'PL-Exp (O)'!DA41*(1+Toeslagen!$Q$8)</f>
        <v>1878.1137735360001</v>
      </c>
      <c r="DB41" s="207">
        <f>'PL-Exp (O)'!DB41*(1+Toeslagen!$Q$8)</f>
        <v>0</v>
      </c>
      <c r="DC41" s="207">
        <f>'PL-Exp (O)'!DC41*(1+Toeslagen!$Q$8)</f>
        <v>1878.1137735360001</v>
      </c>
      <c r="DD41" s="207">
        <f>'PL-Exp (O)'!DD41*(1+Toeslagen!$Q$8)</f>
        <v>1878.1137735360001</v>
      </c>
      <c r="DE41" s="207">
        <f>'PL-Exp (O)'!DE41*(1+Toeslagen!$Q$8)</f>
        <v>1878.1137735360001</v>
      </c>
      <c r="DF41" s="207">
        <f>'PL-Exp (O)'!DF41*(1+Toeslagen!$Q$8)</f>
        <v>1878.1137735360001</v>
      </c>
      <c r="DG41" s="207">
        <f>'PL-Exp (O)'!DG41*(1+Toeslagen!$Q$8)</f>
        <v>1878.1137735360001</v>
      </c>
      <c r="DH41" s="207">
        <f>'PL-Exp (O)'!DH41*(1+Toeslagen!$Q$8)</f>
        <v>2133.6652296960006</v>
      </c>
      <c r="DI41" s="207">
        <f>'PL-Exp (O)'!DI41*(1+Toeslagen!$Q$8)</f>
        <v>2133.6652296960001</v>
      </c>
      <c r="DJ41" s="207">
        <f>'PL-Exp (O)'!DJ41*(1+Toeslagen!$Q$8)</f>
        <v>1878.1137735360001</v>
      </c>
      <c r="DK41" s="207">
        <f>'PL-Exp (O)'!DK41*(1+Toeslagen!$Q$8)</f>
        <v>1878.1137735360001</v>
      </c>
    </row>
    <row r="42" spans="1:115">
      <c r="A42" s="184">
        <v>36</v>
      </c>
      <c r="B42" s="184">
        <v>36</v>
      </c>
      <c r="C42" s="1"/>
      <c r="D42" s="1">
        <v>5</v>
      </c>
      <c r="F42" t="s">
        <v>204</v>
      </c>
      <c r="G42" t="s">
        <v>206</v>
      </c>
      <c r="H42" t="s">
        <v>206</v>
      </c>
      <c r="I42" t="s">
        <v>202</v>
      </c>
      <c r="J42" t="s">
        <v>202</v>
      </c>
      <c r="N42" s="211">
        <v>9</v>
      </c>
      <c r="O42" s="212">
        <v>15750</v>
      </c>
      <c r="P42" s="207">
        <f>'PL-Exp (O)'!P42*(1+Toeslagen!$Q$8)</f>
        <v>2169.9370492800003</v>
      </c>
      <c r="Q42" s="207">
        <f>'PL-Exp (O)'!Q42*(1+Toeslagen!$Q$8)</f>
        <v>2169.9370492800003</v>
      </c>
      <c r="R42" s="207">
        <f>'PL-Exp (O)'!R42*(1+Toeslagen!$Q$8)</f>
        <v>2169.9370492800003</v>
      </c>
      <c r="S42" s="207">
        <f>'PL-Exp (O)'!S42*(1+Toeslagen!$Q$8)</f>
        <v>2169.9370492800003</v>
      </c>
      <c r="T42" s="207">
        <f>'PL-Exp (O)'!T42*(1+Toeslagen!$Q$8)</f>
        <v>2169.9370492800003</v>
      </c>
      <c r="U42" s="207">
        <f>'PL-Exp (O)'!U42*(1+Toeslagen!$Q$8)</f>
        <v>2169.9370492800003</v>
      </c>
      <c r="V42" s="207">
        <f>'PL-Exp (O)'!V42*(1+Toeslagen!$Q$8)</f>
        <v>2298.5371368960004</v>
      </c>
      <c r="W42" s="207">
        <f>'PL-Exp (O)'!W42*(1+Toeslagen!$Q$8)</f>
        <v>2298.5371368960004</v>
      </c>
      <c r="X42" s="207">
        <f>'PL-Exp (O)'!X42*(1+Toeslagen!$Q$8)</f>
        <v>2298.5371368960004</v>
      </c>
      <c r="Y42" s="207">
        <f>'PL-Exp (O)'!Y42*(1+Toeslagen!$Q$8)</f>
        <v>2169.9370492800003</v>
      </c>
      <c r="Z42" s="207">
        <f>'PL-Exp (O)'!Z42*(1+Toeslagen!$Q$8)</f>
        <v>2664.55277088</v>
      </c>
      <c r="AA42" s="207">
        <f>'PL-Exp (O)'!AA42*(1+Toeslagen!$Q$8)</f>
        <v>2664.55277088</v>
      </c>
      <c r="AB42" s="207">
        <f>'PL-Exp (O)'!AB42*(1+Toeslagen!$Q$8)</f>
        <v>2664.55277088</v>
      </c>
      <c r="AC42" s="207">
        <f>'PL-Exp (O)'!AC42*(1+Toeslagen!$Q$8)</f>
        <v>2664.55277088</v>
      </c>
      <c r="AD42" s="207">
        <f>'PL-Exp (O)'!AD42*(1+Toeslagen!$Q$8)</f>
        <v>2664.55277088</v>
      </c>
      <c r="AE42" s="207">
        <f>'PL-Exp (O)'!AE42*(1+Toeslagen!$Q$8)</f>
        <v>2664.55277088</v>
      </c>
      <c r="AF42" s="207">
        <f>'PL-Exp (O)'!AF42*(1+Toeslagen!$Q$8)</f>
        <v>2664.55277088</v>
      </c>
      <c r="AG42" s="207">
        <f>'PL-Exp (O)'!AG42*(1+Toeslagen!$Q$8)</f>
        <v>2664.55277088</v>
      </c>
      <c r="AH42" s="207">
        <f>'PL-Exp (O)'!AH42*(1+Toeslagen!$Q$8)</f>
        <v>2664.55277088</v>
      </c>
      <c r="AI42" s="207">
        <f>'PL-Exp (O)'!AI42*(1+Toeslagen!$Q$8)</f>
        <v>2664.55277088</v>
      </c>
      <c r="AJ42" s="207">
        <f>'PL-Exp (O)'!AJ42*(1+Toeslagen!$Q$8)</f>
        <v>2664.55277088</v>
      </c>
      <c r="AK42" s="207">
        <f>'PL-Exp (O)'!AK42*(1+Toeslagen!$Q$8)</f>
        <v>2664.55277088</v>
      </c>
      <c r="AL42" s="207">
        <f>'PL-Exp (O)'!AL42*(1+Toeslagen!$Q$8)</f>
        <v>2664.55277088</v>
      </c>
      <c r="AM42" s="207">
        <f>'PL-Exp (O)'!AM42*(1+Toeslagen!$Q$8)</f>
        <v>2664.55277088</v>
      </c>
      <c r="AN42" s="207">
        <f>'PL-Exp (O)'!AN42*(1+Toeslagen!$Q$8)</f>
        <v>2664.55277088</v>
      </c>
      <c r="AO42" s="207">
        <f>'PL-Exp (O)'!AO42*(1+Toeslagen!$Q$8)</f>
        <v>2298.5371368960004</v>
      </c>
      <c r="AP42" s="207">
        <f>'PL-Exp (O)'!AP42*(1+Toeslagen!$Q$8)</f>
        <v>2298.5371368960004</v>
      </c>
      <c r="AQ42" s="207">
        <f>'PL-Exp (O)'!AQ42*(1+Toeslagen!$Q$8)</f>
        <v>2298.5371368960004</v>
      </c>
      <c r="AR42" s="207">
        <f>'PL-Exp (O)'!AR42*(1+Toeslagen!$Q$8)</f>
        <v>2298.5371368960004</v>
      </c>
      <c r="AS42" s="207">
        <f>'PL-Exp (O)'!AS42*(1+Toeslagen!$Q$8)</f>
        <v>2298.5371368960004</v>
      </c>
      <c r="AT42" s="207">
        <f>'PL-Exp (O)'!AT42*(1+Toeslagen!$Q$8)</f>
        <v>2169.9370492800003</v>
      </c>
      <c r="AU42" s="207">
        <f>'PL-Exp (O)'!AU42*(1+Toeslagen!$Q$8)</f>
        <v>2169.9370492800003</v>
      </c>
      <c r="AV42" s="207">
        <f>'PL-Exp (O)'!AV42*(1+Toeslagen!$Q$8)</f>
        <v>2298.5371368960004</v>
      </c>
      <c r="AW42" s="207">
        <f>'PL-Exp (O)'!AW42*(1+Toeslagen!$Q$8)</f>
        <v>2664.55277088</v>
      </c>
      <c r="AX42" s="207">
        <f>'PL-Exp (O)'!AX42*(1+Toeslagen!$Q$8)</f>
        <v>2664.55277088</v>
      </c>
      <c r="AY42" s="207">
        <f>'PL-Exp (O)'!AY42*(1+Toeslagen!$Q$8)</f>
        <v>2664.55277088</v>
      </c>
      <c r="AZ42" s="207">
        <f>'PL-Exp (O)'!AZ42*(1+Toeslagen!$Q$8)</f>
        <v>2664.55277088</v>
      </c>
      <c r="BA42" s="207">
        <f>'PL-Exp (O)'!BA42*(1+Toeslagen!$Q$8)</f>
        <v>2664.55277088</v>
      </c>
      <c r="BB42" s="207">
        <f>'PL-Exp (O)'!BB42*(1+Toeslagen!$Q$8)</f>
        <v>2664.55277088</v>
      </c>
      <c r="BC42" s="207">
        <f>'PL-Exp (O)'!BC42*(1+Toeslagen!$Q$8)</f>
        <v>2664.55277088</v>
      </c>
      <c r="BD42" s="207">
        <f>'PL-Exp (O)'!BD42*(1+Toeslagen!$Q$8)</f>
        <v>2169.9370492800003</v>
      </c>
      <c r="BE42" s="207">
        <f>'PL-Exp (O)'!BE42*(1+Toeslagen!$Q$8)</f>
        <v>2169.9370492800003</v>
      </c>
      <c r="BF42" s="207">
        <f>'PL-Exp (O)'!BF42*(1+Toeslagen!$Q$8)</f>
        <v>2169.9370492800003</v>
      </c>
      <c r="BG42" s="207">
        <f>'PL-Exp (O)'!BG42*(1+Toeslagen!$Q$8)</f>
        <v>2169.9370492800003</v>
      </c>
      <c r="BH42" s="207">
        <f>'PL-Exp (O)'!BH42*(1+Toeslagen!$Q$8)</f>
        <v>2169.9370492800003</v>
      </c>
      <c r="BI42" s="207">
        <f>'PL-Exp (O)'!BI42*(1+Toeslagen!$Q$8)</f>
        <v>1909.4394359040002</v>
      </c>
      <c r="BJ42" s="207">
        <f>'PL-Exp (O)'!BJ42*(1+Toeslagen!$Q$8)</f>
        <v>1909.4394359040002</v>
      </c>
      <c r="BK42" s="207">
        <f>'PL-Exp (O)'!BK42*(1+Toeslagen!$Q$8)</f>
        <v>2169.9370492800003</v>
      </c>
      <c r="BL42" s="207">
        <f>'PL-Exp (O)'!BL42*(1+Toeslagen!$Q$8)</f>
        <v>2169.9370492800003</v>
      </c>
      <c r="BM42" s="207">
        <f>'PL-Exp (O)'!BM42*(1+Toeslagen!$Q$8)</f>
        <v>1909.4394359040002</v>
      </c>
      <c r="BN42" s="207">
        <f>'PL-Exp (O)'!BN42*(1+Toeslagen!$Q$8)</f>
        <v>1838.5445158080004</v>
      </c>
      <c r="BO42" s="207">
        <f>'PL-Exp (O)'!BO42*(1+Toeslagen!$Q$8)</f>
        <v>1838.5445158080004</v>
      </c>
      <c r="BP42" s="207">
        <f>'PL-Exp (O)'!BP42*(1+Toeslagen!$Q$8)</f>
        <v>1838.5445158080004</v>
      </c>
      <c r="BQ42" s="207">
        <f>'PL-Exp (O)'!BQ42*(1+Toeslagen!$Q$8)</f>
        <v>1838.5445158080001</v>
      </c>
      <c r="BR42" s="207">
        <f>'PL-Exp (O)'!BR42*(1+Toeslagen!$Q$8)</f>
        <v>1838.5445158080004</v>
      </c>
      <c r="BS42" s="207">
        <f>'PL-Exp (O)'!BS42*(1+Toeslagen!$Q$8)</f>
        <v>1838.5445158080004</v>
      </c>
      <c r="BT42" s="207">
        <f>'PL-Exp (O)'!BT42*(1+Toeslagen!$Q$8)</f>
        <v>1838.5445158080001</v>
      </c>
      <c r="BU42" s="207">
        <f>'PL-Exp (O)'!BU42*(1+Toeslagen!$Q$8)</f>
        <v>1909.4394359040002</v>
      </c>
      <c r="BV42" s="207">
        <f>'PL-Exp (O)'!BV42*(1+Toeslagen!$Q$8)</f>
        <v>1909.4394359040002</v>
      </c>
      <c r="BW42" s="207">
        <f>'PL-Exp (O)'!BW42*(1+Toeslagen!$Q$8)</f>
        <v>1838.5445158080001</v>
      </c>
      <c r="BX42" s="207">
        <f>'PL-Exp (O)'!BX42*(1+Toeslagen!$Q$8)</f>
        <v>1729.7290570560006</v>
      </c>
      <c r="BY42" s="207">
        <f>'PL-Exp (O)'!BY42*(1+Toeslagen!$Q$8)</f>
        <v>1729.7290570560006</v>
      </c>
      <c r="BZ42" s="207">
        <f>'PL-Exp (O)'!BZ42*(1+Toeslagen!$Q$8)</f>
        <v>1838.5445158080001</v>
      </c>
      <c r="CA42" s="207">
        <f>'PL-Exp (O)'!CA42*(1+Toeslagen!$Q$8)</f>
        <v>1838.5445158080001</v>
      </c>
      <c r="CB42" s="207">
        <f>'PL-Exp (O)'!CB42*(1+Toeslagen!$Q$8)</f>
        <v>1729.7290570560006</v>
      </c>
      <c r="CC42" s="207">
        <f>'PL-Exp (O)'!CC42*(1+Toeslagen!$Q$8)</f>
        <v>1729.7290570560006</v>
      </c>
      <c r="CD42" s="207">
        <f>'PL-Exp (O)'!CD42*(1+Toeslagen!$Q$8)</f>
        <v>1729.7290570560006</v>
      </c>
      <c r="CE42" s="207">
        <f>'PL-Exp (O)'!CE42*(1+Toeslagen!$Q$8)</f>
        <v>1729.7290570560006</v>
      </c>
      <c r="CF42" s="207">
        <f>'PL-Exp (O)'!CF42*(1+Toeslagen!$Q$8)</f>
        <v>1729.7290570560006</v>
      </c>
      <c r="CG42" s="207">
        <f>'PL-Exp (O)'!CG42*(1+Toeslagen!$Q$8)</f>
        <v>1729.7290570560006</v>
      </c>
      <c r="CH42" s="207">
        <f>'PL-Exp (O)'!CH42*(1+Toeslagen!$Q$8)</f>
        <v>1729.7290570560006</v>
      </c>
      <c r="CI42" s="207">
        <f>'PL-Exp (O)'!CI42*(1+Toeslagen!$Q$8)</f>
        <v>1729.7290570560006</v>
      </c>
      <c r="CJ42" s="207">
        <f>'PL-Exp (O)'!CJ42*(1+Toeslagen!$Q$8)</f>
        <v>1838.5445158080001</v>
      </c>
      <c r="CK42" s="207">
        <f>'PL-Exp (O)'!CK42*(1+Toeslagen!$Q$8)</f>
        <v>1729.7290570560006</v>
      </c>
      <c r="CL42" s="207">
        <f>'PL-Exp (O)'!CL42*(1+Toeslagen!$Q$8)</f>
        <v>1729.7290570560006</v>
      </c>
      <c r="CM42" s="207">
        <f>'PL-Exp (O)'!CM42*(1+Toeslagen!$Q$8)</f>
        <v>1909.4394359040002</v>
      </c>
      <c r="CN42" s="207">
        <f>'PL-Exp (O)'!CN42*(1+Toeslagen!$Q$8)</f>
        <v>2169.9370492800003</v>
      </c>
      <c r="CO42" s="207">
        <f>'PL-Exp (O)'!CO42*(1+Toeslagen!$Q$8)</f>
        <v>1909.4394359040002</v>
      </c>
      <c r="CP42" s="207">
        <f>'PL-Exp (O)'!CP42*(1+Toeslagen!$Q$8)</f>
        <v>1909.4394359040002</v>
      </c>
      <c r="CQ42" s="207">
        <f>'PL-Exp (O)'!CQ42*(1+Toeslagen!$Q$8)</f>
        <v>0</v>
      </c>
      <c r="CR42" s="207">
        <f>'PL-Exp (O)'!CR42*(1+Toeslagen!$Q$8)</f>
        <v>2298.5371368960004</v>
      </c>
      <c r="CS42" s="207">
        <f>'PL-Exp (O)'!CS42*(1+Toeslagen!$Q$8)</f>
        <v>2298.5371368960004</v>
      </c>
      <c r="CT42" s="207">
        <f>'PL-Exp (O)'!CT42*(1+Toeslagen!$Q$8)</f>
        <v>2298.5371368960004</v>
      </c>
      <c r="CU42" s="207">
        <f>'PL-Exp (O)'!CU42*(1+Toeslagen!$Q$8)</f>
        <v>2298.5371368960004</v>
      </c>
      <c r="CV42" s="207">
        <f>'PL-Exp (O)'!CV42*(1+Toeslagen!$Q$8)</f>
        <v>2298.5371368960004</v>
      </c>
      <c r="CW42" s="207">
        <f>'PL-Exp (O)'!CW42*(1+Toeslagen!$Q$8)</f>
        <v>1909.4394359040002</v>
      </c>
      <c r="CX42" s="207">
        <f>'PL-Exp (O)'!CX42*(1+Toeslagen!$Q$8)</f>
        <v>2169.9370492800003</v>
      </c>
      <c r="CY42" s="207">
        <f>'PL-Exp (O)'!CY42*(1+Toeslagen!$Q$8)</f>
        <v>2169.9370492800003</v>
      </c>
      <c r="CZ42" s="207">
        <f>'PL-Exp (O)'!CZ42*(1+Toeslagen!$Q$8)</f>
        <v>1909.4394359040002</v>
      </c>
      <c r="DA42" s="207">
        <f>'PL-Exp (O)'!DA42*(1+Toeslagen!$Q$8)</f>
        <v>1909.4394359040002</v>
      </c>
      <c r="DB42" s="207">
        <f>'PL-Exp (O)'!DB42*(1+Toeslagen!$Q$8)</f>
        <v>0</v>
      </c>
      <c r="DC42" s="207">
        <f>'PL-Exp (O)'!DC42*(1+Toeslagen!$Q$8)</f>
        <v>1909.4394359040002</v>
      </c>
      <c r="DD42" s="207">
        <f>'PL-Exp (O)'!DD42*(1+Toeslagen!$Q$8)</f>
        <v>1909.4394359040002</v>
      </c>
      <c r="DE42" s="207">
        <f>'PL-Exp (O)'!DE42*(1+Toeslagen!$Q$8)</f>
        <v>1909.4394359040002</v>
      </c>
      <c r="DF42" s="207">
        <f>'PL-Exp (O)'!DF42*(1+Toeslagen!$Q$8)</f>
        <v>1909.4394359040002</v>
      </c>
      <c r="DG42" s="207">
        <f>'PL-Exp (O)'!DG42*(1+Toeslagen!$Q$8)</f>
        <v>1909.4394359040002</v>
      </c>
      <c r="DH42" s="207">
        <f>'PL-Exp (O)'!DH42*(1+Toeslagen!$Q$8)</f>
        <v>2169.9370492800003</v>
      </c>
      <c r="DI42" s="207">
        <f>'PL-Exp (O)'!DI42*(1+Toeslagen!$Q$8)</f>
        <v>2169.9370492800003</v>
      </c>
      <c r="DJ42" s="207">
        <f>'PL-Exp (O)'!DJ42*(1+Toeslagen!$Q$8)</f>
        <v>1909.4394359040002</v>
      </c>
      <c r="DK42" s="207">
        <f>'PL-Exp (O)'!DK42*(1+Toeslagen!$Q$8)</f>
        <v>1909.4394359040002</v>
      </c>
    </row>
    <row r="43" spans="1:115">
      <c r="A43" s="184">
        <v>37</v>
      </c>
      <c r="B43" s="184">
        <v>37</v>
      </c>
      <c r="C43" s="1"/>
      <c r="D43" s="1">
        <v>5</v>
      </c>
      <c r="F43" t="s">
        <v>204</v>
      </c>
      <c r="G43" t="s">
        <v>206</v>
      </c>
      <c r="H43" t="s">
        <v>206</v>
      </c>
      <c r="I43" t="s">
        <v>202</v>
      </c>
      <c r="J43" t="s">
        <v>202</v>
      </c>
      <c r="N43" s="211">
        <v>9.1999999999999993</v>
      </c>
      <c r="O43" s="212">
        <v>16100</v>
      </c>
      <c r="P43" s="207">
        <f>'PL-Exp (O)'!P43*(1+Toeslagen!$Q$8)</f>
        <v>2202.022254432</v>
      </c>
      <c r="Q43" s="207">
        <f>'PL-Exp (O)'!Q43*(1+Toeslagen!$Q$8)</f>
        <v>2202.022254432</v>
      </c>
      <c r="R43" s="207">
        <f>'PL-Exp (O)'!R43*(1+Toeslagen!$Q$8)</f>
        <v>2202.022254432</v>
      </c>
      <c r="S43" s="207">
        <f>'PL-Exp (O)'!S43*(1+Toeslagen!$Q$8)</f>
        <v>2202.022254432</v>
      </c>
      <c r="T43" s="207">
        <f>'PL-Exp (O)'!T43*(1+Toeslagen!$Q$8)</f>
        <v>2202.022254432</v>
      </c>
      <c r="U43" s="207">
        <f>'PL-Exp (O)'!U43*(1+Toeslagen!$Q$8)</f>
        <v>2202.022254432</v>
      </c>
      <c r="V43" s="207">
        <f>'PL-Exp (O)'!V43*(1+Toeslagen!$Q$8)</f>
        <v>2332.2710611200005</v>
      </c>
      <c r="W43" s="207">
        <f>'PL-Exp (O)'!W43*(1+Toeslagen!$Q$8)</f>
        <v>2332.2710611200005</v>
      </c>
      <c r="X43" s="207">
        <f>'PL-Exp (O)'!X43*(1+Toeslagen!$Q$8)</f>
        <v>2332.2710611200005</v>
      </c>
      <c r="Y43" s="207">
        <f>'PL-Exp (O)'!Y43*(1+Toeslagen!$Q$8)</f>
        <v>2202.022254432</v>
      </c>
      <c r="Z43" s="207">
        <f>'PL-Exp (O)'!Z43*(1+Toeslagen!$Q$8)</f>
        <v>2699.9354141760004</v>
      </c>
      <c r="AA43" s="207">
        <f>'PL-Exp (O)'!AA43*(1+Toeslagen!$Q$8)</f>
        <v>2699.9354141760004</v>
      </c>
      <c r="AB43" s="207">
        <f>'PL-Exp (O)'!AB43*(1+Toeslagen!$Q$8)</f>
        <v>2699.9354141760004</v>
      </c>
      <c r="AC43" s="207">
        <f>'PL-Exp (O)'!AC43*(1+Toeslagen!$Q$8)</f>
        <v>2699.9354141760004</v>
      </c>
      <c r="AD43" s="207">
        <f>'PL-Exp (O)'!AD43*(1+Toeslagen!$Q$8)</f>
        <v>2699.9354141760004</v>
      </c>
      <c r="AE43" s="207">
        <f>'PL-Exp (O)'!AE43*(1+Toeslagen!$Q$8)</f>
        <v>2699.9354141760004</v>
      </c>
      <c r="AF43" s="207">
        <f>'PL-Exp (O)'!AF43*(1+Toeslagen!$Q$8)</f>
        <v>2699.9354141760004</v>
      </c>
      <c r="AG43" s="207">
        <f>'PL-Exp (O)'!AG43*(1+Toeslagen!$Q$8)</f>
        <v>2699.9354141760004</v>
      </c>
      <c r="AH43" s="207">
        <f>'PL-Exp (O)'!AH43*(1+Toeslagen!$Q$8)</f>
        <v>2699.9354141760004</v>
      </c>
      <c r="AI43" s="207">
        <f>'PL-Exp (O)'!AI43*(1+Toeslagen!$Q$8)</f>
        <v>2699.9354141760004</v>
      </c>
      <c r="AJ43" s="207">
        <f>'PL-Exp (O)'!AJ43*(1+Toeslagen!$Q$8)</f>
        <v>2699.9354141760004</v>
      </c>
      <c r="AK43" s="207">
        <f>'PL-Exp (O)'!AK43*(1+Toeslagen!$Q$8)</f>
        <v>2699.9354141760004</v>
      </c>
      <c r="AL43" s="207">
        <f>'PL-Exp (O)'!AL43*(1+Toeslagen!$Q$8)</f>
        <v>2699.9354141760004</v>
      </c>
      <c r="AM43" s="207">
        <f>'PL-Exp (O)'!AM43*(1+Toeslagen!$Q$8)</f>
        <v>2699.9354141760004</v>
      </c>
      <c r="AN43" s="207">
        <f>'PL-Exp (O)'!AN43*(1+Toeslagen!$Q$8)</f>
        <v>2699.9354141760004</v>
      </c>
      <c r="AO43" s="207">
        <f>'PL-Exp (O)'!AO43*(1+Toeslagen!$Q$8)</f>
        <v>2332.2710611200005</v>
      </c>
      <c r="AP43" s="207">
        <f>'PL-Exp (O)'!AP43*(1+Toeslagen!$Q$8)</f>
        <v>2332.2710611200005</v>
      </c>
      <c r="AQ43" s="207">
        <f>'PL-Exp (O)'!AQ43*(1+Toeslagen!$Q$8)</f>
        <v>2332.2710611200005</v>
      </c>
      <c r="AR43" s="207">
        <f>'PL-Exp (O)'!AR43*(1+Toeslagen!$Q$8)</f>
        <v>2332.2710611200005</v>
      </c>
      <c r="AS43" s="207">
        <f>'PL-Exp (O)'!AS43*(1+Toeslagen!$Q$8)</f>
        <v>2332.2710611200005</v>
      </c>
      <c r="AT43" s="207">
        <f>'PL-Exp (O)'!AT43*(1+Toeslagen!$Q$8)</f>
        <v>2202.022254432</v>
      </c>
      <c r="AU43" s="207">
        <f>'PL-Exp (O)'!AU43*(1+Toeslagen!$Q$8)</f>
        <v>2202.022254432</v>
      </c>
      <c r="AV43" s="207">
        <f>'PL-Exp (O)'!AV43*(1+Toeslagen!$Q$8)</f>
        <v>2332.2710611200005</v>
      </c>
      <c r="AW43" s="207">
        <f>'PL-Exp (O)'!AW43*(1+Toeslagen!$Q$8)</f>
        <v>2699.9354141760004</v>
      </c>
      <c r="AX43" s="207">
        <f>'PL-Exp (O)'!AX43*(1+Toeslagen!$Q$8)</f>
        <v>2699.9354141760004</v>
      </c>
      <c r="AY43" s="207">
        <f>'PL-Exp (O)'!AY43*(1+Toeslagen!$Q$8)</f>
        <v>2699.9354141760004</v>
      </c>
      <c r="AZ43" s="207">
        <f>'PL-Exp (O)'!AZ43*(1+Toeslagen!$Q$8)</f>
        <v>2699.9354141760004</v>
      </c>
      <c r="BA43" s="207">
        <f>'PL-Exp (O)'!BA43*(1+Toeslagen!$Q$8)</f>
        <v>2699.9354141760004</v>
      </c>
      <c r="BB43" s="207">
        <f>'PL-Exp (O)'!BB43*(1+Toeslagen!$Q$8)</f>
        <v>2699.9354141760004</v>
      </c>
      <c r="BC43" s="207">
        <f>'PL-Exp (O)'!BC43*(1+Toeslagen!$Q$8)</f>
        <v>2699.9354141760004</v>
      </c>
      <c r="BD43" s="207">
        <f>'PL-Exp (O)'!BD43*(1+Toeslagen!$Q$8)</f>
        <v>2202.022254432</v>
      </c>
      <c r="BE43" s="207">
        <f>'PL-Exp (O)'!BE43*(1+Toeslagen!$Q$8)</f>
        <v>2202.022254432</v>
      </c>
      <c r="BF43" s="207">
        <f>'PL-Exp (O)'!BF43*(1+Toeslagen!$Q$8)</f>
        <v>2202.022254432</v>
      </c>
      <c r="BG43" s="207">
        <f>'PL-Exp (O)'!BG43*(1+Toeslagen!$Q$8)</f>
        <v>2202.022254432</v>
      </c>
      <c r="BH43" s="207">
        <f>'PL-Exp (O)'!BH43*(1+Toeslagen!$Q$8)</f>
        <v>2202.022254432</v>
      </c>
      <c r="BI43" s="207">
        <f>'PL-Exp (O)'!BI43*(1+Toeslagen!$Q$8)</f>
        <v>1938.2272029120004</v>
      </c>
      <c r="BJ43" s="207">
        <f>'PL-Exp (O)'!BJ43*(1+Toeslagen!$Q$8)</f>
        <v>1938.2272029120004</v>
      </c>
      <c r="BK43" s="207">
        <f>'PL-Exp (O)'!BK43*(1+Toeslagen!$Q$8)</f>
        <v>2202.022254432</v>
      </c>
      <c r="BL43" s="207">
        <f>'PL-Exp (O)'!BL43*(1+Toeslagen!$Q$8)</f>
        <v>2202.022254432</v>
      </c>
      <c r="BM43" s="207">
        <f>'PL-Exp (O)'!BM43*(1+Toeslagen!$Q$8)</f>
        <v>1938.2272029120004</v>
      </c>
      <c r="BN43" s="207">
        <f>'PL-Exp (O)'!BN43*(1+Toeslagen!$Q$8)</f>
        <v>1867.3322828160003</v>
      </c>
      <c r="BO43" s="207">
        <f>'PL-Exp (O)'!BO43*(1+Toeslagen!$Q$8)</f>
        <v>1867.3322828160003</v>
      </c>
      <c r="BP43" s="207">
        <f>'PL-Exp (O)'!BP43*(1+Toeslagen!$Q$8)</f>
        <v>1867.3322828160003</v>
      </c>
      <c r="BQ43" s="207">
        <f>'PL-Exp (O)'!BQ43*(1+Toeslagen!$Q$8)</f>
        <v>1867.3322828160003</v>
      </c>
      <c r="BR43" s="207">
        <f>'PL-Exp (O)'!BR43*(1+Toeslagen!$Q$8)</f>
        <v>1867.3322828160003</v>
      </c>
      <c r="BS43" s="207">
        <f>'PL-Exp (O)'!BS43*(1+Toeslagen!$Q$8)</f>
        <v>1867.3322828160003</v>
      </c>
      <c r="BT43" s="207">
        <f>'PL-Exp (O)'!BT43*(1+Toeslagen!$Q$8)</f>
        <v>1867.3322828160003</v>
      </c>
      <c r="BU43" s="207">
        <f>'PL-Exp (O)'!BU43*(1+Toeslagen!$Q$8)</f>
        <v>1938.2272029120004</v>
      </c>
      <c r="BV43" s="207">
        <f>'PL-Exp (O)'!BV43*(1+Toeslagen!$Q$8)</f>
        <v>1938.2272029120004</v>
      </c>
      <c r="BW43" s="207">
        <f>'PL-Exp (O)'!BW43*(1+Toeslagen!$Q$8)</f>
        <v>1867.3322828160003</v>
      </c>
      <c r="BX43" s="207">
        <f>'PL-Exp (O)'!BX43*(1+Toeslagen!$Q$8)</f>
        <v>1756.8681049920001</v>
      </c>
      <c r="BY43" s="207">
        <f>'PL-Exp (O)'!BY43*(1+Toeslagen!$Q$8)</f>
        <v>1756.8681049920001</v>
      </c>
      <c r="BZ43" s="207">
        <f>'PL-Exp (O)'!BZ43*(1+Toeslagen!$Q$8)</f>
        <v>1867.3322828160003</v>
      </c>
      <c r="CA43" s="207">
        <f>'PL-Exp (O)'!CA43*(1+Toeslagen!$Q$8)</f>
        <v>1867.3322828160003</v>
      </c>
      <c r="CB43" s="207">
        <f>'PL-Exp (O)'!CB43*(1+Toeslagen!$Q$8)</f>
        <v>1756.8681049920001</v>
      </c>
      <c r="CC43" s="207">
        <f>'PL-Exp (O)'!CC43*(1+Toeslagen!$Q$8)</f>
        <v>1756.8681049920001</v>
      </c>
      <c r="CD43" s="207">
        <f>'PL-Exp (O)'!CD43*(1+Toeslagen!$Q$8)</f>
        <v>1756.8681049920001</v>
      </c>
      <c r="CE43" s="207">
        <f>'PL-Exp (O)'!CE43*(1+Toeslagen!$Q$8)</f>
        <v>1756.8681049920001</v>
      </c>
      <c r="CF43" s="207">
        <f>'PL-Exp (O)'!CF43*(1+Toeslagen!$Q$8)</f>
        <v>1756.8681049920001</v>
      </c>
      <c r="CG43" s="207">
        <f>'PL-Exp (O)'!CG43*(1+Toeslagen!$Q$8)</f>
        <v>1756.8681049920001</v>
      </c>
      <c r="CH43" s="207">
        <f>'PL-Exp (O)'!CH43*(1+Toeslagen!$Q$8)</f>
        <v>1756.8681049920001</v>
      </c>
      <c r="CI43" s="207">
        <f>'PL-Exp (O)'!CI43*(1+Toeslagen!$Q$8)</f>
        <v>1756.8681049920001</v>
      </c>
      <c r="CJ43" s="207">
        <f>'PL-Exp (O)'!CJ43*(1+Toeslagen!$Q$8)</f>
        <v>1867.3322828160003</v>
      </c>
      <c r="CK43" s="207">
        <f>'PL-Exp (O)'!CK43*(1+Toeslagen!$Q$8)</f>
        <v>1756.8681049920001</v>
      </c>
      <c r="CL43" s="207">
        <f>'PL-Exp (O)'!CL43*(1+Toeslagen!$Q$8)</f>
        <v>1756.8681049920001</v>
      </c>
      <c r="CM43" s="207">
        <f>'PL-Exp (O)'!CM43*(1+Toeslagen!$Q$8)</f>
        <v>1938.2272029120004</v>
      </c>
      <c r="CN43" s="207">
        <f>'PL-Exp (O)'!CN43*(1+Toeslagen!$Q$8)</f>
        <v>2202.022254432</v>
      </c>
      <c r="CO43" s="207">
        <f>'PL-Exp (O)'!CO43*(1+Toeslagen!$Q$8)</f>
        <v>1938.2272029120004</v>
      </c>
      <c r="CP43" s="207">
        <f>'PL-Exp (O)'!CP43*(1+Toeslagen!$Q$8)</f>
        <v>1938.2272029120004</v>
      </c>
      <c r="CQ43" s="207">
        <f>'PL-Exp (O)'!CQ43*(1+Toeslagen!$Q$8)</f>
        <v>0</v>
      </c>
      <c r="CR43" s="207">
        <f>'PL-Exp (O)'!CR43*(1+Toeslagen!$Q$8)</f>
        <v>2332.2710611200005</v>
      </c>
      <c r="CS43" s="207">
        <f>'PL-Exp (O)'!CS43*(1+Toeslagen!$Q$8)</f>
        <v>2332.2710611200005</v>
      </c>
      <c r="CT43" s="207">
        <f>'PL-Exp (O)'!CT43*(1+Toeslagen!$Q$8)</f>
        <v>2332.2710611200005</v>
      </c>
      <c r="CU43" s="207">
        <f>'PL-Exp (O)'!CU43*(1+Toeslagen!$Q$8)</f>
        <v>2332.2710611200005</v>
      </c>
      <c r="CV43" s="207">
        <f>'PL-Exp (O)'!CV43*(1+Toeslagen!$Q$8)</f>
        <v>2332.2710611200005</v>
      </c>
      <c r="CW43" s="207">
        <f>'PL-Exp (O)'!CW43*(1+Toeslagen!$Q$8)</f>
        <v>1938.2272029120004</v>
      </c>
      <c r="CX43" s="207">
        <f>'PL-Exp (O)'!CX43*(1+Toeslagen!$Q$8)</f>
        <v>2202.0222544320004</v>
      </c>
      <c r="CY43" s="207">
        <f>'PL-Exp (O)'!CY43*(1+Toeslagen!$Q$8)</f>
        <v>2202.0222544320004</v>
      </c>
      <c r="CZ43" s="207">
        <f>'PL-Exp (O)'!CZ43*(1+Toeslagen!$Q$8)</f>
        <v>1938.2272029120004</v>
      </c>
      <c r="DA43" s="207">
        <f>'PL-Exp (O)'!DA43*(1+Toeslagen!$Q$8)</f>
        <v>1938.2272029120004</v>
      </c>
      <c r="DB43" s="207">
        <f>'PL-Exp (O)'!DB43*(1+Toeslagen!$Q$8)</f>
        <v>0</v>
      </c>
      <c r="DC43" s="207">
        <f>'PL-Exp (O)'!DC43*(1+Toeslagen!$Q$8)</f>
        <v>1938.2272029120004</v>
      </c>
      <c r="DD43" s="207">
        <f>'PL-Exp (O)'!DD43*(1+Toeslagen!$Q$8)</f>
        <v>1938.2272029120004</v>
      </c>
      <c r="DE43" s="207">
        <f>'PL-Exp (O)'!DE43*(1+Toeslagen!$Q$8)</f>
        <v>1938.2272029120004</v>
      </c>
      <c r="DF43" s="207">
        <f>'PL-Exp (O)'!DF43*(1+Toeslagen!$Q$8)</f>
        <v>1938.2272029120004</v>
      </c>
      <c r="DG43" s="207">
        <f>'PL-Exp (O)'!DG43*(1+Toeslagen!$Q$8)</f>
        <v>1938.2272029120004</v>
      </c>
      <c r="DH43" s="207">
        <f>'PL-Exp (O)'!DH43*(1+Toeslagen!$Q$8)</f>
        <v>2202.022254432</v>
      </c>
      <c r="DI43" s="207">
        <f>'PL-Exp (O)'!DI43*(1+Toeslagen!$Q$8)</f>
        <v>2202.022254432</v>
      </c>
      <c r="DJ43" s="207">
        <f>'PL-Exp (O)'!DJ43*(1+Toeslagen!$Q$8)</f>
        <v>1938.2272029120004</v>
      </c>
      <c r="DK43" s="207">
        <f>'PL-Exp (O)'!DK43*(1+Toeslagen!$Q$8)</f>
        <v>1938.2272029120004</v>
      </c>
    </row>
    <row r="44" spans="1:115">
      <c r="A44" s="184">
        <v>38</v>
      </c>
      <c r="B44" s="184">
        <v>38</v>
      </c>
      <c r="C44" s="1"/>
      <c r="D44" s="1">
        <v>5</v>
      </c>
      <c r="F44" t="s">
        <v>204</v>
      </c>
      <c r="G44" t="s">
        <v>206</v>
      </c>
      <c r="H44" t="s">
        <v>206</v>
      </c>
      <c r="I44" t="s">
        <v>202</v>
      </c>
      <c r="J44" t="s">
        <v>202</v>
      </c>
      <c r="N44" s="211">
        <v>9.5</v>
      </c>
      <c r="O44" s="212">
        <v>16625</v>
      </c>
      <c r="P44" s="207">
        <f>'PL-Exp (O)'!P44*(1+Toeslagen!$Q$8)</f>
        <v>2246.5376693759999</v>
      </c>
      <c r="Q44" s="207">
        <f>'PL-Exp (O)'!Q44*(1+Toeslagen!$Q$8)</f>
        <v>2246.5376693759999</v>
      </c>
      <c r="R44" s="207">
        <f>'PL-Exp (O)'!R44*(1+Toeslagen!$Q$8)</f>
        <v>2246.5376693759999</v>
      </c>
      <c r="S44" s="207">
        <f>'PL-Exp (O)'!S44*(1+Toeslagen!$Q$8)</f>
        <v>2246.5376693759999</v>
      </c>
      <c r="T44" s="207">
        <f>'PL-Exp (O)'!T44*(1+Toeslagen!$Q$8)</f>
        <v>2246.5376693759999</v>
      </c>
      <c r="U44" s="207">
        <f>'PL-Exp (O)'!U44*(1+Toeslagen!$Q$8)</f>
        <v>2246.5376693759999</v>
      </c>
      <c r="V44" s="207">
        <f>'PL-Exp (O)'!V44*(1+Toeslagen!$Q$8)</f>
        <v>2375.1377569920005</v>
      </c>
      <c r="W44" s="207">
        <f>'PL-Exp (O)'!W44*(1+Toeslagen!$Q$8)</f>
        <v>2375.1377569920005</v>
      </c>
      <c r="X44" s="207">
        <f>'PL-Exp (O)'!X44*(1+Toeslagen!$Q$8)</f>
        <v>2375.1377569920005</v>
      </c>
      <c r="Y44" s="207">
        <f>'PL-Exp (O)'!Y44*(1+Toeslagen!$Q$8)</f>
        <v>2246.5376693759999</v>
      </c>
      <c r="Z44" s="207">
        <f>'PL-Exp (O)'!Z44*(1+Toeslagen!$Q$8)</f>
        <v>2746.0995481920008</v>
      </c>
      <c r="AA44" s="207">
        <f>'PL-Exp (O)'!AA44*(1+Toeslagen!$Q$8)</f>
        <v>2746.0995481920008</v>
      </c>
      <c r="AB44" s="207">
        <f>'PL-Exp (O)'!AB44*(1+Toeslagen!$Q$8)</f>
        <v>2746.0995481920008</v>
      </c>
      <c r="AC44" s="207">
        <f>'PL-Exp (O)'!AC44*(1+Toeslagen!$Q$8)</f>
        <v>2746.0995481920008</v>
      </c>
      <c r="AD44" s="207">
        <f>'PL-Exp (O)'!AD44*(1+Toeslagen!$Q$8)</f>
        <v>2746.0995481920008</v>
      </c>
      <c r="AE44" s="207">
        <f>'PL-Exp (O)'!AE44*(1+Toeslagen!$Q$8)</f>
        <v>2746.0995481920008</v>
      </c>
      <c r="AF44" s="207">
        <f>'PL-Exp (O)'!AF44*(1+Toeslagen!$Q$8)</f>
        <v>2746.0995481920008</v>
      </c>
      <c r="AG44" s="207">
        <f>'PL-Exp (O)'!AG44*(1+Toeslagen!$Q$8)</f>
        <v>2746.0995481920008</v>
      </c>
      <c r="AH44" s="207">
        <f>'PL-Exp (O)'!AH44*(1+Toeslagen!$Q$8)</f>
        <v>2746.0995481920008</v>
      </c>
      <c r="AI44" s="207">
        <f>'PL-Exp (O)'!AI44*(1+Toeslagen!$Q$8)</f>
        <v>2746.0995481920008</v>
      </c>
      <c r="AJ44" s="207">
        <f>'PL-Exp (O)'!AJ44*(1+Toeslagen!$Q$8)</f>
        <v>2746.0995481920008</v>
      </c>
      <c r="AK44" s="207">
        <f>'PL-Exp (O)'!AK44*(1+Toeslagen!$Q$8)</f>
        <v>2746.0995481920008</v>
      </c>
      <c r="AL44" s="207">
        <f>'PL-Exp (O)'!AL44*(1+Toeslagen!$Q$8)</f>
        <v>2746.0995481920008</v>
      </c>
      <c r="AM44" s="207">
        <f>'PL-Exp (O)'!AM44*(1+Toeslagen!$Q$8)</f>
        <v>2746.0995481920008</v>
      </c>
      <c r="AN44" s="207">
        <f>'PL-Exp (O)'!AN44*(1+Toeslagen!$Q$8)</f>
        <v>2746.0995481920008</v>
      </c>
      <c r="AO44" s="207">
        <f>'PL-Exp (O)'!AO44*(1+Toeslagen!$Q$8)</f>
        <v>2375.1377569920005</v>
      </c>
      <c r="AP44" s="207">
        <f>'PL-Exp (O)'!AP44*(1+Toeslagen!$Q$8)</f>
        <v>2375.1377569920005</v>
      </c>
      <c r="AQ44" s="207">
        <f>'PL-Exp (O)'!AQ44*(1+Toeslagen!$Q$8)</f>
        <v>2375.1377569920005</v>
      </c>
      <c r="AR44" s="207">
        <f>'PL-Exp (O)'!AR44*(1+Toeslagen!$Q$8)</f>
        <v>2375.1377569920005</v>
      </c>
      <c r="AS44" s="207">
        <f>'PL-Exp (O)'!AS44*(1+Toeslagen!$Q$8)</f>
        <v>2375.1377569920005</v>
      </c>
      <c r="AT44" s="207">
        <f>'PL-Exp (O)'!AT44*(1+Toeslagen!$Q$8)</f>
        <v>2246.5376693759999</v>
      </c>
      <c r="AU44" s="207">
        <f>'PL-Exp (O)'!AU44*(1+Toeslagen!$Q$8)</f>
        <v>2246.5376693759999</v>
      </c>
      <c r="AV44" s="207">
        <f>'PL-Exp (O)'!AV44*(1+Toeslagen!$Q$8)</f>
        <v>2375.1377569920005</v>
      </c>
      <c r="AW44" s="207">
        <f>'PL-Exp (O)'!AW44*(1+Toeslagen!$Q$8)</f>
        <v>2746.0995481920008</v>
      </c>
      <c r="AX44" s="207">
        <f>'PL-Exp (O)'!AX44*(1+Toeslagen!$Q$8)</f>
        <v>2746.0995481920008</v>
      </c>
      <c r="AY44" s="207">
        <f>'PL-Exp (O)'!AY44*(1+Toeslagen!$Q$8)</f>
        <v>2746.0995481920008</v>
      </c>
      <c r="AZ44" s="207">
        <f>'PL-Exp (O)'!AZ44*(1+Toeslagen!$Q$8)</f>
        <v>2746.0995481920008</v>
      </c>
      <c r="BA44" s="207">
        <f>'PL-Exp (O)'!BA44*(1+Toeslagen!$Q$8)</f>
        <v>2746.0995481920008</v>
      </c>
      <c r="BB44" s="207">
        <f>'PL-Exp (O)'!BB44*(1+Toeslagen!$Q$8)</f>
        <v>2746.0995481920008</v>
      </c>
      <c r="BC44" s="207">
        <f>'PL-Exp (O)'!BC44*(1+Toeslagen!$Q$8)</f>
        <v>2746.0995481920008</v>
      </c>
      <c r="BD44" s="207">
        <f>'PL-Exp (O)'!BD44*(1+Toeslagen!$Q$8)</f>
        <v>2246.5376693759999</v>
      </c>
      <c r="BE44" s="207">
        <f>'PL-Exp (O)'!BE44*(1+Toeslagen!$Q$8)</f>
        <v>2246.5376693759999</v>
      </c>
      <c r="BF44" s="207">
        <f>'PL-Exp (O)'!BF44*(1+Toeslagen!$Q$8)</f>
        <v>2246.5376693759999</v>
      </c>
      <c r="BG44" s="207">
        <f>'PL-Exp (O)'!BG44*(1+Toeslagen!$Q$8)</f>
        <v>2246.5376693759999</v>
      </c>
      <c r="BH44" s="207">
        <f>'PL-Exp (O)'!BH44*(1+Toeslagen!$Q$8)</f>
        <v>2246.5376693759999</v>
      </c>
      <c r="BI44" s="207">
        <f>'PL-Exp (O)'!BI44*(1+Toeslagen!$Q$8)</f>
        <v>1976.1477415680004</v>
      </c>
      <c r="BJ44" s="207">
        <f>'PL-Exp (O)'!BJ44*(1+Toeslagen!$Q$8)</f>
        <v>1976.1477415680004</v>
      </c>
      <c r="BK44" s="207">
        <f>'PL-Exp (O)'!BK44*(1+Toeslagen!$Q$8)</f>
        <v>2246.5376693759999</v>
      </c>
      <c r="BL44" s="207">
        <f>'PL-Exp (O)'!BL44*(1+Toeslagen!$Q$8)</f>
        <v>2246.5376693759999</v>
      </c>
      <c r="BM44" s="207">
        <f>'PL-Exp (O)'!BM44*(1+Toeslagen!$Q$8)</f>
        <v>1976.1477415680004</v>
      </c>
      <c r="BN44" s="207">
        <f>'PL-Exp (O)'!BN44*(1+Toeslagen!$Q$8)</f>
        <v>1903.6041024000001</v>
      </c>
      <c r="BO44" s="207">
        <f>'PL-Exp (O)'!BO44*(1+Toeslagen!$Q$8)</f>
        <v>1903.6041024000001</v>
      </c>
      <c r="BP44" s="207">
        <f>'PL-Exp (O)'!BP44*(1+Toeslagen!$Q$8)</f>
        <v>1903.6041024000001</v>
      </c>
      <c r="BQ44" s="207">
        <f>'PL-Exp (O)'!BQ44*(1+Toeslagen!$Q$8)</f>
        <v>1903.6041024000001</v>
      </c>
      <c r="BR44" s="207">
        <f>'PL-Exp (O)'!BR44*(1+Toeslagen!$Q$8)</f>
        <v>1903.6041024000001</v>
      </c>
      <c r="BS44" s="207">
        <f>'PL-Exp (O)'!BS44*(1+Toeslagen!$Q$8)</f>
        <v>1903.6041024000001</v>
      </c>
      <c r="BT44" s="207">
        <f>'PL-Exp (O)'!BT44*(1+Toeslagen!$Q$8)</f>
        <v>1903.6041024000001</v>
      </c>
      <c r="BU44" s="207">
        <f>'PL-Exp (O)'!BU44*(1+Toeslagen!$Q$8)</f>
        <v>1976.1477415680004</v>
      </c>
      <c r="BV44" s="207">
        <f>'PL-Exp (O)'!BV44*(1+Toeslagen!$Q$8)</f>
        <v>1976.1477415680004</v>
      </c>
      <c r="BW44" s="207">
        <f>'PL-Exp (O)'!BW44*(1+Toeslagen!$Q$8)</f>
        <v>1903.6041024000001</v>
      </c>
      <c r="BX44" s="207">
        <f>'PL-Exp (O)'!BX44*(1+Toeslagen!$Q$8)</f>
        <v>1791.4912055040002</v>
      </c>
      <c r="BY44" s="207">
        <f>'PL-Exp (O)'!BY44*(1+Toeslagen!$Q$8)</f>
        <v>1791.4912055040002</v>
      </c>
      <c r="BZ44" s="207">
        <f>'PL-Exp (O)'!BZ44*(1+Toeslagen!$Q$8)</f>
        <v>1903.6041024000001</v>
      </c>
      <c r="CA44" s="207">
        <f>'PL-Exp (O)'!CA44*(1+Toeslagen!$Q$8)</f>
        <v>1903.6041024000001</v>
      </c>
      <c r="CB44" s="207">
        <f>'PL-Exp (O)'!CB44*(1+Toeslagen!$Q$8)</f>
        <v>1791.4912055040002</v>
      </c>
      <c r="CC44" s="207">
        <f>'PL-Exp (O)'!CC44*(1+Toeslagen!$Q$8)</f>
        <v>1791.4912055040002</v>
      </c>
      <c r="CD44" s="207">
        <f>'PL-Exp (O)'!CD44*(1+Toeslagen!$Q$8)</f>
        <v>1791.4912055040002</v>
      </c>
      <c r="CE44" s="207">
        <f>'PL-Exp (O)'!CE44*(1+Toeslagen!$Q$8)</f>
        <v>1791.4912055040002</v>
      </c>
      <c r="CF44" s="207">
        <f>'PL-Exp (O)'!CF44*(1+Toeslagen!$Q$8)</f>
        <v>1791.4912055040002</v>
      </c>
      <c r="CG44" s="207">
        <f>'PL-Exp (O)'!CG44*(1+Toeslagen!$Q$8)</f>
        <v>1791.4912055040002</v>
      </c>
      <c r="CH44" s="207">
        <f>'PL-Exp (O)'!CH44*(1+Toeslagen!$Q$8)</f>
        <v>1791.4912055040002</v>
      </c>
      <c r="CI44" s="207">
        <f>'PL-Exp (O)'!CI44*(1+Toeslagen!$Q$8)</f>
        <v>1791.4912055040002</v>
      </c>
      <c r="CJ44" s="207">
        <f>'PL-Exp (O)'!CJ44*(1+Toeslagen!$Q$8)</f>
        <v>1903.6041024000001</v>
      </c>
      <c r="CK44" s="207">
        <f>'PL-Exp (O)'!CK44*(1+Toeslagen!$Q$8)</f>
        <v>1791.4912055040002</v>
      </c>
      <c r="CL44" s="207">
        <f>'PL-Exp (O)'!CL44*(1+Toeslagen!$Q$8)</f>
        <v>1791.4912055040002</v>
      </c>
      <c r="CM44" s="207">
        <f>'PL-Exp (O)'!CM44*(1+Toeslagen!$Q$8)</f>
        <v>1976.1477415680004</v>
      </c>
      <c r="CN44" s="207">
        <f>'PL-Exp (O)'!CN44*(1+Toeslagen!$Q$8)</f>
        <v>2246.5376693759999</v>
      </c>
      <c r="CO44" s="207">
        <f>'PL-Exp (O)'!CO44*(1+Toeslagen!$Q$8)</f>
        <v>1976.1477415680004</v>
      </c>
      <c r="CP44" s="207">
        <f>'PL-Exp (O)'!CP44*(1+Toeslagen!$Q$8)</f>
        <v>1976.1477415680004</v>
      </c>
      <c r="CQ44" s="207">
        <f>'PL-Exp (O)'!CQ44*(1+Toeslagen!$Q$8)</f>
        <v>0</v>
      </c>
      <c r="CR44" s="207">
        <f>'PL-Exp (O)'!CR44*(1+Toeslagen!$Q$8)</f>
        <v>2375.1377569920005</v>
      </c>
      <c r="CS44" s="207">
        <f>'PL-Exp (O)'!CS44*(1+Toeslagen!$Q$8)</f>
        <v>2375.1377569920005</v>
      </c>
      <c r="CT44" s="207">
        <f>'PL-Exp (O)'!CT44*(1+Toeslagen!$Q$8)</f>
        <v>2375.1377569920005</v>
      </c>
      <c r="CU44" s="207">
        <f>'PL-Exp (O)'!CU44*(1+Toeslagen!$Q$8)</f>
        <v>2375.1377569920005</v>
      </c>
      <c r="CV44" s="207">
        <f>'PL-Exp (O)'!CV44*(1+Toeslagen!$Q$8)</f>
        <v>2375.1377569920005</v>
      </c>
      <c r="CW44" s="207">
        <f>'PL-Exp (O)'!CW44*(1+Toeslagen!$Q$8)</f>
        <v>1976.1477415679999</v>
      </c>
      <c r="CX44" s="207">
        <f>'PL-Exp (O)'!CX44*(1+Toeslagen!$Q$8)</f>
        <v>2246.5376693759999</v>
      </c>
      <c r="CY44" s="207">
        <f>'PL-Exp (O)'!CY44*(1+Toeslagen!$Q$8)</f>
        <v>2246.5376693759999</v>
      </c>
      <c r="CZ44" s="207">
        <f>'PL-Exp (O)'!CZ44*(1+Toeslagen!$Q$8)</f>
        <v>1976.1477415679999</v>
      </c>
      <c r="DA44" s="207">
        <f>'PL-Exp (O)'!DA44*(1+Toeslagen!$Q$8)</f>
        <v>1976.1477415680004</v>
      </c>
      <c r="DB44" s="207">
        <f>'PL-Exp (O)'!DB44*(1+Toeslagen!$Q$8)</f>
        <v>0</v>
      </c>
      <c r="DC44" s="207">
        <f>'PL-Exp (O)'!DC44*(1+Toeslagen!$Q$8)</f>
        <v>1976.1477415680004</v>
      </c>
      <c r="DD44" s="207">
        <f>'PL-Exp (O)'!DD44*(1+Toeslagen!$Q$8)</f>
        <v>1976.1477415680004</v>
      </c>
      <c r="DE44" s="207">
        <f>'PL-Exp (O)'!DE44*(1+Toeslagen!$Q$8)</f>
        <v>1976.1477415680004</v>
      </c>
      <c r="DF44" s="207">
        <f>'PL-Exp (O)'!DF44*(1+Toeslagen!$Q$8)</f>
        <v>1976.1477415680004</v>
      </c>
      <c r="DG44" s="207">
        <f>'PL-Exp (O)'!DG44*(1+Toeslagen!$Q$8)</f>
        <v>1976.1477415680004</v>
      </c>
      <c r="DH44" s="207">
        <f>'PL-Exp (O)'!DH44*(1+Toeslagen!$Q$8)</f>
        <v>2246.5376693759999</v>
      </c>
      <c r="DI44" s="207">
        <f>'PL-Exp (O)'!DI44*(1+Toeslagen!$Q$8)</f>
        <v>2246.5376693759999</v>
      </c>
      <c r="DJ44" s="207">
        <f>'PL-Exp (O)'!DJ44*(1+Toeslagen!$Q$8)</f>
        <v>1976.1477415680004</v>
      </c>
      <c r="DK44" s="207">
        <f>'PL-Exp (O)'!DK44*(1+Toeslagen!$Q$8)</f>
        <v>1976.1477415680004</v>
      </c>
    </row>
    <row r="45" spans="1:115">
      <c r="A45" s="184">
        <v>39</v>
      </c>
      <c r="B45" s="184">
        <v>39</v>
      </c>
      <c r="C45" s="1"/>
      <c r="D45" s="1">
        <v>5</v>
      </c>
      <c r="F45" t="s">
        <v>204</v>
      </c>
      <c r="G45" t="s">
        <v>206</v>
      </c>
      <c r="H45" t="s">
        <v>206</v>
      </c>
      <c r="I45" t="s">
        <v>202</v>
      </c>
      <c r="J45" t="s">
        <v>202</v>
      </c>
      <c r="N45" s="211">
        <v>9.6</v>
      </c>
      <c r="O45" s="212">
        <v>16800</v>
      </c>
      <c r="P45" s="207">
        <f>'PL-Exp (O)'!P45*(1+Toeslagen!$Q$8)</f>
        <v>2270.3792791680003</v>
      </c>
      <c r="Q45" s="207">
        <f>'PL-Exp (O)'!Q45*(1+Toeslagen!$Q$8)</f>
        <v>2270.3792791680003</v>
      </c>
      <c r="R45" s="207">
        <f>'PL-Exp (O)'!R45*(1+Toeslagen!$Q$8)</f>
        <v>2270.3792791680003</v>
      </c>
      <c r="S45" s="207">
        <f>'PL-Exp (O)'!S45*(1+Toeslagen!$Q$8)</f>
        <v>2270.3792791680003</v>
      </c>
      <c r="T45" s="207">
        <f>'PL-Exp (O)'!T45*(1+Toeslagen!$Q$8)</f>
        <v>2270.3792791680003</v>
      </c>
      <c r="U45" s="207">
        <f>'PL-Exp (O)'!U45*(1+Toeslagen!$Q$8)</f>
        <v>2270.3792791680003</v>
      </c>
      <c r="V45" s="207">
        <f>'PL-Exp (O)'!V45*(1+Toeslagen!$Q$8)</f>
        <v>2400.6280858559999</v>
      </c>
      <c r="W45" s="207">
        <f>'PL-Exp (O)'!W45*(1+Toeslagen!$Q$8)</f>
        <v>2400.6280858559999</v>
      </c>
      <c r="X45" s="207">
        <f>'PL-Exp (O)'!X45*(1+Toeslagen!$Q$8)</f>
        <v>2400.6280858559999</v>
      </c>
      <c r="Y45" s="207">
        <f>'PL-Exp (O)'!Y45*(1+Toeslagen!$Q$8)</f>
        <v>2270.3792791680003</v>
      </c>
      <c r="Z45" s="207">
        <f>'PL-Exp (O)'!Z45*(1+Toeslagen!$Q$8)</f>
        <v>2769.9411579840007</v>
      </c>
      <c r="AA45" s="207">
        <f>'PL-Exp (O)'!AA45*(1+Toeslagen!$Q$8)</f>
        <v>2769.9411579840007</v>
      </c>
      <c r="AB45" s="207">
        <f>'PL-Exp (O)'!AB45*(1+Toeslagen!$Q$8)</f>
        <v>2769.9411579840007</v>
      </c>
      <c r="AC45" s="207">
        <f>'PL-Exp (O)'!AC45*(1+Toeslagen!$Q$8)</f>
        <v>2769.9411579840007</v>
      </c>
      <c r="AD45" s="207">
        <f>'PL-Exp (O)'!AD45*(1+Toeslagen!$Q$8)</f>
        <v>2769.9411579840007</v>
      </c>
      <c r="AE45" s="207">
        <f>'PL-Exp (O)'!AE45*(1+Toeslagen!$Q$8)</f>
        <v>2769.9411579840007</v>
      </c>
      <c r="AF45" s="207">
        <f>'PL-Exp (O)'!AF45*(1+Toeslagen!$Q$8)</f>
        <v>2769.9411579840007</v>
      </c>
      <c r="AG45" s="207">
        <f>'PL-Exp (O)'!AG45*(1+Toeslagen!$Q$8)</f>
        <v>2769.9411579840007</v>
      </c>
      <c r="AH45" s="207">
        <f>'PL-Exp (O)'!AH45*(1+Toeslagen!$Q$8)</f>
        <v>2769.9411579840007</v>
      </c>
      <c r="AI45" s="207">
        <f>'PL-Exp (O)'!AI45*(1+Toeslagen!$Q$8)</f>
        <v>2769.9411579840007</v>
      </c>
      <c r="AJ45" s="207">
        <f>'PL-Exp (O)'!AJ45*(1+Toeslagen!$Q$8)</f>
        <v>2769.9411579840007</v>
      </c>
      <c r="AK45" s="207">
        <f>'PL-Exp (O)'!AK45*(1+Toeslagen!$Q$8)</f>
        <v>2769.9411579840007</v>
      </c>
      <c r="AL45" s="207">
        <f>'PL-Exp (O)'!AL45*(1+Toeslagen!$Q$8)</f>
        <v>2769.9411579840007</v>
      </c>
      <c r="AM45" s="207">
        <f>'PL-Exp (O)'!AM45*(1+Toeslagen!$Q$8)</f>
        <v>2769.9411579840007</v>
      </c>
      <c r="AN45" s="207">
        <f>'PL-Exp (O)'!AN45*(1+Toeslagen!$Q$8)</f>
        <v>2769.9411579840007</v>
      </c>
      <c r="AO45" s="207">
        <f>'PL-Exp (O)'!AO45*(1+Toeslagen!$Q$8)</f>
        <v>2400.6280858559999</v>
      </c>
      <c r="AP45" s="207">
        <f>'PL-Exp (O)'!AP45*(1+Toeslagen!$Q$8)</f>
        <v>2400.6280858559999</v>
      </c>
      <c r="AQ45" s="207">
        <f>'PL-Exp (O)'!AQ45*(1+Toeslagen!$Q$8)</f>
        <v>2400.6280858559999</v>
      </c>
      <c r="AR45" s="207">
        <f>'PL-Exp (O)'!AR45*(1+Toeslagen!$Q$8)</f>
        <v>2400.6280858559999</v>
      </c>
      <c r="AS45" s="207">
        <f>'PL-Exp (O)'!AS45*(1+Toeslagen!$Q$8)</f>
        <v>2400.6280858559999</v>
      </c>
      <c r="AT45" s="207">
        <f>'PL-Exp (O)'!AT45*(1+Toeslagen!$Q$8)</f>
        <v>2270.3792791680003</v>
      </c>
      <c r="AU45" s="207">
        <f>'PL-Exp (O)'!AU45*(1+Toeslagen!$Q$8)</f>
        <v>2270.3792791680003</v>
      </c>
      <c r="AV45" s="207">
        <f>'PL-Exp (O)'!AV45*(1+Toeslagen!$Q$8)</f>
        <v>2400.6280858559999</v>
      </c>
      <c r="AW45" s="207">
        <f>'PL-Exp (O)'!AW45*(1+Toeslagen!$Q$8)</f>
        <v>2769.9411579840007</v>
      </c>
      <c r="AX45" s="207">
        <f>'PL-Exp (O)'!AX45*(1+Toeslagen!$Q$8)</f>
        <v>2769.9411579840007</v>
      </c>
      <c r="AY45" s="207">
        <f>'PL-Exp (O)'!AY45*(1+Toeslagen!$Q$8)</f>
        <v>2769.9411579840007</v>
      </c>
      <c r="AZ45" s="207">
        <f>'PL-Exp (O)'!AZ45*(1+Toeslagen!$Q$8)</f>
        <v>2769.9411579840007</v>
      </c>
      <c r="BA45" s="207">
        <f>'PL-Exp (O)'!BA45*(1+Toeslagen!$Q$8)</f>
        <v>2769.9411579840007</v>
      </c>
      <c r="BB45" s="207">
        <f>'PL-Exp (O)'!BB45*(1+Toeslagen!$Q$8)</f>
        <v>2769.9411579840007</v>
      </c>
      <c r="BC45" s="207">
        <f>'PL-Exp (O)'!BC45*(1+Toeslagen!$Q$8)</f>
        <v>2769.9411579840007</v>
      </c>
      <c r="BD45" s="207">
        <f>'PL-Exp (O)'!BD45*(1+Toeslagen!$Q$8)</f>
        <v>2270.3792791680003</v>
      </c>
      <c r="BE45" s="207">
        <f>'PL-Exp (O)'!BE45*(1+Toeslagen!$Q$8)</f>
        <v>2270.3792791680003</v>
      </c>
      <c r="BF45" s="207">
        <f>'PL-Exp (O)'!BF45*(1+Toeslagen!$Q$8)</f>
        <v>2270.3792791680003</v>
      </c>
      <c r="BG45" s="207">
        <f>'PL-Exp (O)'!BG45*(1+Toeslagen!$Q$8)</f>
        <v>2270.3792791680003</v>
      </c>
      <c r="BH45" s="207">
        <f>'PL-Exp (O)'!BH45*(1+Toeslagen!$Q$8)</f>
        <v>2270.3792791680003</v>
      </c>
      <c r="BI45" s="207">
        <f>'PL-Exp (O)'!BI45*(1+Toeslagen!$Q$8)</f>
        <v>1996.6919132160003</v>
      </c>
      <c r="BJ45" s="207">
        <f>'PL-Exp (O)'!BJ45*(1+Toeslagen!$Q$8)</f>
        <v>1996.6919132160003</v>
      </c>
      <c r="BK45" s="207">
        <f>'PL-Exp (O)'!BK45*(1+Toeslagen!$Q$8)</f>
        <v>2270.3792791680003</v>
      </c>
      <c r="BL45" s="207">
        <f>'PL-Exp (O)'!BL45*(1+Toeslagen!$Q$8)</f>
        <v>2270.3792791680003</v>
      </c>
      <c r="BM45" s="207">
        <f>'PL-Exp (O)'!BM45*(1+Toeslagen!$Q$8)</f>
        <v>1996.6919132160003</v>
      </c>
      <c r="BN45" s="207">
        <f>'PL-Exp (O)'!BN45*(1+Toeslagen!$Q$8)</f>
        <v>1922.4995549760001</v>
      </c>
      <c r="BO45" s="207">
        <f>'PL-Exp (O)'!BO45*(1+Toeslagen!$Q$8)</f>
        <v>1922.4995549760001</v>
      </c>
      <c r="BP45" s="207">
        <f>'PL-Exp (O)'!BP45*(1+Toeslagen!$Q$8)</f>
        <v>1922.4995549760001</v>
      </c>
      <c r="BQ45" s="207">
        <f>'PL-Exp (O)'!BQ45*(1+Toeslagen!$Q$8)</f>
        <v>1922.4995549760001</v>
      </c>
      <c r="BR45" s="207">
        <f>'PL-Exp (O)'!BR45*(1+Toeslagen!$Q$8)</f>
        <v>1922.4995549760001</v>
      </c>
      <c r="BS45" s="207">
        <f>'PL-Exp (O)'!BS45*(1+Toeslagen!$Q$8)</f>
        <v>1922.4995549760001</v>
      </c>
      <c r="BT45" s="207">
        <f>'PL-Exp (O)'!BT45*(1+Toeslagen!$Q$8)</f>
        <v>1922.4995549760001</v>
      </c>
      <c r="BU45" s="207">
        <f>'PL-Exp (O)'!BU45*(1+Toeslagen!$Q$8)</f>
        <v>1996.6919132160003</v>
      </c>
      <c r="BV45" s="207">
        <f>'PL-Exp (O)'!BV45*(1+Toeslagen!$Q$8)</f>
        <v>1996.6919132160001</v>
      </c>
      <c r="BW45" s="207">
        <f>'PL-Exp (O)'!BW45*(1+Toeslagen!$Q$8)</f>
        <v>1922.4995549759999</v>
      </c>
      <c r="BX45" s="207">
        <f>'PL-Exp (O)'!BX45*(1+Toeslagen!$Q$8)</f>
        <v>1812.0353771520004</v>
      </c>
      <c r="BY45" s="207">
        <f>'PL-Exp (O)'!BY45*(1+Toeslagen!$Q$8)</f>
        <v>1812.0353771520004</v>
      </c>
      <c r="BZ45" s="207">
        <f>'PL-Exp (O)'!BZ45*(1+Toeslagen!$Q$8)</f>
        <v>1922.4995549760001</v>
      </c>
      <c r="CA45" s="207">
        <f>'PL-Exp (O)'!CA45*(1+Toeslagen!$Q$8)</f>
        <v>1922.4995549760001</v>
      </c>
      <c r="CB45" s="207">
        <f>'PL-Exp (O)'!CB45*(1+Toeslagen!$Q$8)</f>
        <v>1812.0353771520004</v>
      </c>
      <c r="CC45" s="207">
        <f>'PL-Exp (O)'!CC45*(1+Toeslagen!$Q$8)</f>
        <v>1812.0353771520006</v>
      </c>
      <c r="CD45" s="207">
        <f>'PL-Exp (O)'!CD45*(1+Toeslagen!$Q$8)</f>
        <v>1812.0353771520006</v>
      </c>
      <c r="CE45" s="207">
        <f>'PL-Exp (O)'!CE45*(1+Toeslagen!$Q$8)</f>
        <v>1812.0353771520004</v>
      </c>
      <c r="CF45" s="207">
        <f>'PL-Exp (O)'!CF45*(1+Toeslagen!$Q$8)</f>
        <v>1812.0353771520004</v>
      </c>
      <c r="CG45" s="207">
        <f>'PL-Exp (O)'!CG45*(1+Toeslagen!$Q$8)</f>
        <v>1812.0353771520004</v>
      </c>
      <c r="CH45" s="207">
        <f>'PL-Exp (O)'!CH45*(1+Toeslagen!$Q$8)</f>
        <v>1812.0353771520004</v>
      </c>
      <c r="CI45" s="207">
        <f>'PL-Exp (O)'!CI45*(1+Toeslagen!$Q$8)</f>
        <v>1812.0353771520004</v>
      </c>
      <c r="CJ45" s="207">
        <f>'PL-Exp (O)'!CJ45*(1+Toeslagen!$Q$8)</f>
        <v>1922.4995549760001</v>
      </c>
      <c r="CK45" s="207">
        <f>'PL-Exp (O)'!CK45*(1+Toeslagen!$Q$8)</f>
        <v>1812.0353771520004</v>
      </c>
      <c r="CL45" s="207">
        <f>'PL-Exp (O)'!CL45*(1+Toeslagen!$Q$8)</f>
        <v>1812.0353771520004</v>
      </c>
      <c r="CM45" s="207">
        <f>'PL-Exp (O)'!CM45*(1+Toeslagen!$Q$8)</f>
        <v>1996.6919132160003</v>
      </c>
      <c r="CN45" s="207">
        <f>'PL-Exp (O)'!CN45*(1+Toeslagen!$Q$8)</f>
        <v>2270.3792791680003</v>
      </c>
      <c r="CO45" s="207">
        <f>'PL-Exp (O)'!CO45*(1+Toeslagen!$Q$8)</f>
        <v>1996.6919132160003</v>
      </c>
      <c r="CP45" s="207">
        <f>'PL-Exp (O)'!CP45*(1+Toeslagen!$Q$8)</f>
        <v>1996.6919132160003</v>
      </c>
      <c r="CQ45" s="207">
        <f>'PL-Exp (O)'!CQ45*(1+Toeslagen!$Q$8)</f>
        <v>0</v>
      </c>
      <c r="CR45" s="207">
        <f>'PL-Exp (O)'!CR45*(1+Toeslagen!$Q$8)</f>
        <v>2400.6280858559999</v>
      </c>
      <c r="CS45" s="207">
        <f>'PL-Exp (O)'!CS45*(1+Toeslagen!$Q$8)</f>
        <v>2400.6280858559999</v>
      </c>
      <c r="CT45" s="207">
        <f>'PL-Exp (O)'!CT45*(1+Toeslagen!$Q$8)</f>
        <v>2400.6280858559999</v>
      </c>
      <c r="CU45" s="207">
        <f>'PL-Exp (O)'!CU45*(1+Toeslagen!$Q$8)</f>
        <v>2400.6280858559999</v>
      </c>
      <c r="CV45" s="207">
        <f>'PL-Exp (O)'!CV45*(1+Toeslagen!$Q$8)</f>
        <v>2400.6280858559999</v>
      </c>
      <c r="CW45" s="207">
        <f>'PL-Exp (O)'!CW45*(1+Toeslagen!$Q$8)</f>
        <v>1996.6919132160003</v>
      </c>
      <c r="CX45" s="207">
        <f>'PL-Exp (O)'!CX45*(1+Toeslagen!$Q$8)</f>
        <v>2270.3792791680003</v>
      </c>
      <c r="CY45" s="207">
        <f>'PL-Exp (O)'!CY45*(1+Toeslagen!$Q$8)</f>
        <v>2270.3792791680003</v>
      </c>
      <c r="CZ45" s="207">
        <f>'PL-Exp (O)'!CZ45*(1+Toeslagen!$Q$8)</f>
        <v>1996.6919132160003</v>
      </c>
      <c r="DA45" s="207">
        <f>'PL-Exp (O)'!DA45*(1+Toeslagen!$Q$8)</f>
        <v>1996.6919132160003</v>
      </c>
      <c r="DB45" s="207">
        <f>'PL-Exp (O)'!DB45*(1+Toeslagen!$Q$8)</f>
        <v>0</v>
      </c>
      <c r="DC45" s="207">
        <f>'PL-Exp (O)'!DC45*(1+Toeslagen!$Q$8)</f>
        <v>1996.6919132160006</v>
      </c>
      <c r="DD45" s="207">
        <f>'PL-Exp (O)'!DD45*(1+Toeslagen!$Q$8)</f>
        <v>1996.6919132160006</v>
      </c>
      <c r="DE45" s="207">
        <f>'PL-Exp (O)'!DE45*(1+Toeslagen!$Q$8)</f>
        <v>1996.6919132160006</v>
      </c>
      <c r="DF45" s="207">
        <f>'PL-Exp (O)'!DF45*(1+Toeslagen!$Q$8)</f>
        <v>1996.6919132160006</v>
      </c>
      <c r="DG45" s="207">
        <f>'PL-Exp (O)'!DG45*(1+Toeslagen!$Q$8)</f>
        <v>1996.6919132160006</v>
      </c>
      <c r="DH45" s="207">
        <f>'PL-Exp (O)'!DH45*(1+Toeslagen!$Q$8)</f>
        <v>2270.3792791680003</v>
      </c>
      <c r="DI45" s="207">
        <f>'PL-Exp (O)'!DI45*(1+Toeslagen!$Q$8)</f>
        <v>2270.3792791680003</v>
      </c>
      <c r="DJ45" s="207">
        <f>'PL-Exp (O)'!DJ45*(1+Toeslagen!$Q$8)</f>
        <v>1996.6919132160003</v>
      </c>
      <c r="DK45" s="207">
        <f>'PL-Exp (O)'!DK45*(1+Toeslagen!$Q$8)</f>
        <v>1996.6919132160006</v>
      </c>
    </row>
    <row r="46" spans="1:115">
      <c r="A46" s="184">
        <v>40</v>
      </c>
      <c r="B46" s="184">
        <v>40</v>
      </c>
      <c r="C46" s="1"/>
      <c r="D46" s="1">
        <v>4</v>
      </c>
      <c r="F46" t="s">
        <v>203</v>
      </c>
      <c r="G46" t="s">
        <v>204</v>
      </c>
      <c r="H46" t="s">
        <v>206</v>
      </c>
      <c r="I46" t="s">
        <v>206</v>
      </c>
      <c r="J46" t="s">
        <v>206</v>
      </c>
      <c r="N46" s="211">
        <v>10</v>
      </c>
      <c r="O46" s="212">
        <v>17500</v>
      </c>
      <c r="P46" s="207">
        <f>'PL-Exp (O)'!P46*(1+Toeslagen!$Q$8)</f>
        <v>2338.7363039040001</v>
      </c>
      <c r="Q46" s="207">
        <f>'PL-Exp (O)'!Q46*(1+Toeslagen!$Q$8)</f>
        <v>2338.7363039040001</v>
      </c>
      <c r="R46" s="207">
        <f>'PL-Exp (O)'!R46*(1+Toeslagen!$Q$8)</f>
        <v>2338.7363039040001</v>
      </c>
      <c r="S46" s="207">
        <f>'PL-Exp (O)'!S46*(1+Toeslagen!$Q$8)</f>
        <v>2338.7363039040001</v>
      </c>
      <c r="T46" s="207">
        <f>'PL-Exp (O)'!T46*(1+Toeslagen!$Q$8)</f>
        <v>2338.7363039040001</v>
      </c>
      <c r="U46" s="207">
        <f>'PL-Exp (O)'!U46*(1+Toeslagen!$Q$8)</f>
        <v>2338.7363039040001</v>
      </c>
      <c r="V46" s="207">
        <f>'PL-Exp (O)'!V46*(1+Toeslagen!$Q$8)</f>
        <v>2465.6876724480007</v>
      </c>
      <c r="W46" s="207">
        <f>'PL-Exp (O)'!W46*(1+Toeslagen!$Q$8)</f>
        <v>2465.6876724480007</v>
      </c>
      <c r="X46" s="207">
        <f>'PL-Exp (O)'!X46*(1+Toeslagen!$Q$8)</f>
        <v>2465.6876724480007</v>
      </c>
      <c r="Y46" s="207">
        <f>'PL-Exp (O)'!Y46*(1+Toeslagen!$Q$8)</f>
        <v>2338.7363039040001</v>
      </c>
      <c r="Z46" s="207">
        <f>'PL-Exp (O)'!Z46*(1+Toeslagen!$Q$8)</f>
        <v>2839.9469017920005</v>
      </c>
      <c r="AA46" s="207">
        <f>'PL-Exp (O)'!AA46*(1+Toeslagen!$Q$8)</f>
        <v>2839.9469017920005</v>
      </c>
      <c r="AB46" s="207">
        <f>'PL-Exp (O)'!AB46*(1+Toeslagen!$Q$8)</f>
        <v>2839.9469017920005</v>
      </c>
      <c r="AC46" s="207">
        <f>'PL-Exp (O)'!AC46*(1+Toeslagen!$Q$8)</f>
        <v>2839.9469017920005</v>
      </c>
      <c r="AD46" s="207">
        <f>'PL-Exp (O)'!AD46*(1+Toeslagen!$Q$8)</f>
        <v>2839.9469017920005</v>
      </c>
      <c r="AE46" s="207">
        <f>'PL-Exp (O)'!AE46*(1+Toeslagen!$Q$8)</f>
        <v>2839.9469017920005</v>
      </c>
      <c r="AF46" s="207">
        <f>'PL-Exp (O)'!AF46*(1+Toeslagen!$Q$8)</f>
        <v>2839.9469017920005</v>
      </c>
      <c r="AG46" s="207">
        <f>'PL-Exp (O)'!AG46*(1+Toeslagen!$Q$8)</f>
        <v>2839.9469017920005</v>
      </c>
      <c r="AH46" s="207">
        <f>'PL-Exp (O)'!AH46*(1+Toeslagen!$Q$8)</f>
        <v>2839.9469017920005</v>
      </c>
      <c r="AI46" s="207">
        <f>'PL-Exp (O)'!AI46*(1+Toeslagen!$Q$8)</f>
        <v>2839.9469017920005</v>
      </c>
      <c r="AJ46" s="207">
        <f>'PL-Exp (O)'!AJ46*(1+Toeslagen!$Q$8)</f>
        <v>2839.9469017920005</v>
      </c>
      <c r="AK46" s="207">
        <f>'PL-Exp (O)'!AK46*(1+Toeslagen!$Q$8)</f>
        <v>2839.9469017920005</v>
      </c>
      <c r="AL46" s="207">
        <f>'PL-Exp (O)'!AL46*(1+Toeslagen!$Q$8)</f>
        <v>2839.9469017920005</v>
      </c>
      <c r="AM46" s="207">
        <f>'PL-Exp (O)'!AM46*(1+Toeslagen!$Q$8)</f>
        <v>2839.9469017920005</v>
      </c>
      <c r="AN46" s="207">
        <f>'PL-Exp (O)'!AN46*(1+Toeslagen!$Q$8)</f>
        <v>2839.9469017920005</v>
      </c>
      <c r="AO46" s="207">
        <f>'PL-Exp (O)'!AO46*(1+Toeslagen!$Q$8)</f>
        <v>2465.6876724480007</v>
      </c>
      <c r="AP46" s="207">
        <f>'PL-Exp (O)'!AP46*(1+Toeslagen!$Q$8)</f>
        <v>2465.6876724480007</v>
      </c>
      <c r="AQ46" s="207">
        <f>'PL-Exp (O)'!AQ46*(1+Toeslagen!$Q$8)</f>
        <v>2465.6876724480007</v>
      </c>
      <c r="AR46" s="207">
        <f>'PL-Exp (O)'!AR46*(1+Toeslagen!$Q$8)</f>
        <v>2465.6876724480007</v>
      </c>
      <c r="AS46" s="207">
        <f>'PL-Exp (O)'!AS46*(1+Toeslagen!$Q$8)</f>
        <v>2465.6876724480007</v>
      </c>
      <c r="AT46" s="207">
        <f>'PL-Exp (O)'!AT46*(1+Toeslagen!$Q$8)</f>
        <v>2338.7363039040001</v>
      </c>
      <c r="AU46" s="207">
        <f>'PL-Exp (O)'!AU46*(1+Toeslagen!$Q$8)</f>
        <v>2338.7363039040001</v>
      </c>
      <c r="AV46" s="207">
        <f>'PL-Exp (O)'!AV46*(1+Toeslagen!$Q$8)</f>
        <v>2465.6876724480007</v>
      </c>
      <c r="AW46" s="207">
        <f>'PL-Exp (O)'!AW46*(1+Toeslagen!$Q$8)</f>
        <v>2839.9469017920005</v>
      </c>
      <c r="AX46" s="207">
        <f>'PL-Exp (O)'!AX46*(1+Toeslagen!$Q$8)</f>
        <v>2839.9469017920005</v>
      </c>
      <c r="AY46" s="207">
        <f>'PL-Exp (O)'!AY46*(1+Toeslagen!$Q$8)</f>
        <v>2839.9469017920005</v>
      </c>
      <c r="AZ46" s="207">
        <f>'PL-Exp (O)'!AZ46*(1+Toeslagen!$Q$8)</f>
        <v>2839.9469017920005</v>
      </c>
      <c r="BA46" s="207">
        <f>'PL-Exp (O)'!BA46*(1+Toeslagen!$Q$8)</f>
        <v>2839.9469017920005</v>
      </c>
      <c r="BB46" s="207">
        <f>'PL-Exp (O)'!BB46*(1+Toeslagen!$Q$8)</f>
        <v>2839.9469017920005</v>
      </c>
      <c r="BC46" s="207">
        <f>'PL-Exp (O)'!BC46*(1+Toeslagen!$Q$8)</f>
        <v>2839.9469017920005</v>
      </c>
      <c r="BD46" s="207">
        <f>'PL-Exp (O)'!BD46*(1+Toeslagen!$Q$8)</f>
        <v>2338.7363039040001</v>
      </c>
      <c r="BE46" s="207">
        <f>'PL-Exp (O)'!BE46*(1+Toeslagen!$Q$8)</f>
        <v>2338.7363039040001</v>
      </c>
      <c r="BF46" s="207">
        <f>'PL-Exp (O)'!BF46*(1+Toeslagen!$Q$8)</f>
        <v>2338.7363039040001</v>
      </c>
      <c r="BG46" s="207">
        <f>'PL-Exp (O)'!BG46*(1+Toeslagen!$Q$8)</f>
        <v>2338.7363039040001</v>
      </c>
      <c r="BH46" s="207">
        <f>'PL-Exp (O)'!BH46*(1+Toeslagen!$Q$8)</f>
        <v>2338.7363039040001</v>
      </c>
      <c r="BI46" s="207">
        <f>'PL-Exp (O)'!BI46*(1+Toeslagen!$Q$8)</f>
        <v>2055.1566235200003</v>
      </c>
      <c r="BJ46" s="207">
        <f>'PL-Exp (O)'!BJ46*(1+Toeslagen!$Q$8)</f>
        <v>2055.1566235200003</v>
      </c>
      <c r="BK46" s="207">
        <f>'PL-Exp (O)'!BK46*(1+Toeslagen!$Q$8)</f>
        <v>2338.7363039040001</v>
      </c>
      <c r="BL46" s="207">
        <f>'PL-Exp (O)'!BL46*(1+Toeslagen!$Q$8)</f>
        <v>2338.7363039040001</v>
      </c>
      <c r="BM46" s="207">
        <f>'PL-Exp (O)'!BM46*(1+Toeslagen!$Q$8)</f>
        <v>2055.1566235200003</v>
      </c>
      <c r="BN46" s="207">
        <f>'PL-Exp (O)'!BN46*(1+Toeslagen!$Q$8)</f>
        <v>1977.6668271359999</v>
      </c>
      <c r="BO46" s="207">
        <f>'PL-Exp (O)'!BO46*(1+Toeslagen!$Q$8)</f>
        <v>1977.6668271359999</v>
      </c>
      <c r="BP46" s="207">
        <f>'PL-Exp (O)'!BP46*(1+Toeslagen!$Q$8)</f>
        <v>1977.6668271359999</v>
      </c>
      <c r="BQ46" s="207">
        <f>'PL-Exp (O)'!BQ46*(1+Toeslagen!$Q$8)</f>
        <v>1977.6668271359999</v>
      </c>
      <c r="BR46" s="207">
        <f>'PL-Exp (O)'!BR46*(1+Toeslagen!$Q$8)</f>
        <v>1977.6668271359999</v>
      </c>
      <c r="BS46" s="207">
        <f>'PL-Exp (O)'!BS46*(1+Toeslagen!$Q$8)</f>
        <v>1977.6668271359999</v>
      </c>
      <c r="BT46" s="207">
        <f>'PL-Exp (O)'!BT46*(1+Toeslagen!$Q$8)</f>
        <v>1977.6668271359999</v>
      </c>
      <c r="BU46" s="207">
        <f>'PL-Exp (O)'!BU46*(1+Toeslagen!$Q$8)</f>
        <v>2055.1566235200003</v>
      </c>
      <c r="BV46" s="207">
        <f>'PL-Exp (O)'!BV46*(1+Toeslagen!$Q$8)</f>
        <v>2055.1566235200003</v>
      </c>
      <c r="BW46" s="207">
        <f>'PL-Exp (O)'!BW46*(1+Toeslagen!$Q$8)</f>
        <v>1977.6668271359999</v>
      </c>
      <c r="BX46" s="207">
        <f>'PL-Exp (O)'!BX46*(1+Toeslagen!$Q$8)</f>
        <v>1862.2564920960003</v>
      </c>
      <c r="BY46" s="207">
        <f>'PL-Exp (O)'!BY46*(1+Toeslagen!$Q$8)</f>
        <v>1862.2564920960003</v>
      </c>
      <c r="BZ46" s="207">
        <f>'PL-Exp (O)'!BZ46*(1+Toeslagen!$Q$8)</f>
        <v>1977.6668271359999</v>
      </c>
      <c r="CA46" s="207">
        <f>'PL-Exp (O)'!CA46*(1+Toeslagen!$Q$8)</f>
        <v>1977.6668271359999</v>
      </c>
      <c r="CB46" s="207">
        <f>'PL-Exp (O)'!CB46*(1+Toeslagen!$Q$8)</f>
        <v>1862.2564920960003</v>
      </c>
      <c r="CC46" s="207">
        <f>'PL-Exp (O)'!CC46*(1+Toeslagen!$Q$8)</f>
        <v>1862.2564920960001</v>
      </c>
      <c r="CD46" s="207">
        <f>'PL-Exp (O)'!CD46*(1+Toeslagen!$Q$8)</f>
        <v>1862.2564920960001</v>
      </c>
      <c r="CE46" s="207">
        <f>'PL-Exp (O)'!CE46*(1+Toeslagen!$Q$8)</f>
        <v>1862.2564920960003</v>
      </c>
      <c r="CF46" s="207">
        <f>'PL-Exp (O)'!CF46*(1+Toeslagen!$Q$8)</f>
        <v>1862.2564920960003</v>
      </c>
      <c r="CG46" s="207">
        <f>'PL-Exp (O)'!CG46*(1+Toeslagen!$Q$8)</f>
        <v>1862.2564920960003</v>
      </c>
      <c r="CH46" s="207">
        <f>'PL-Exp (O)'!CH46*(1+Toeslagen!$Q$8)</f>
        <v>1862.2564920960003</v>
      </c>
      <c r="CI46" s="207">
        <f>'PL-Exp (O)'!CI46*(1+Toeslagen!$Q$8)</f>
        <v>1862.2564920960003</v>
      </c>
      <c r="CJ46" s="207">
        <f>'PL-Exp (O)'!CJ46*(1+Toeslagen!$Q$8)</f>
        <v>1977.6668271359999</v>
      </c>
      <c r="CK46" s="207">
        <f>'PL-Exp (O)'!CK46*(1+Toeslagen!$Q$8)</f>
        <v>1862.2564920960003</v>
      </c>
      <c r="CL46" s="207">
        <f>'PL-Exp (O)'!CL46*(1+Toeslagen!$Q$8)</f>
        <v>1862.2564920960003</v>
      </c>
      <c r="CM46" s="207">
        <f>'PL-Exp (O)'!CM46*(1+Toeslagen!$Q$8)</f>
        <v>2055.1566235200003</v>
      </c>
      <c r="CN46" s="207">
        <f>'PL-Exp (O)'!CN46*(1+Toeslagen!$Q$8)</f>
        <v>2338.7363039040001</v>
      </c>
      <c r="CO46" s="207">
        <f>'PL-Exp (O)'!CO46*(1+Toeslagen!$Q$8)</f>
        <v>2055.1566235200003</v>
      </c>
      <c r="CP46" s="207">
        <f>'PL-Exp (O)'!CP46*(1+Toeslagen!$Q$8)</f>
        <v>2055.1566235200003</v>
      </c>
      <c r="CQ46" s="207">
        <f>'PL-Exp (O)'!CQ46*(1+Toeslagen!$Q$8)</f>
        <v>0</v>
      </c>
      <c r="CR46" s="207">
        <f>'PL-Exp (O)'!CR46*(1+Toeslagen!$Q$8)</f>
        <v>2465.6876724480007</v>
      </c>
      <c r="CS46" s="207">
        <f>'PL-Exp (O)'!CS46*(1+Toeslagen!$Q$8)</f>
        <v>2465.6876724480007</v>
      </c>
      <c r="CT46" s="207">
        <f>'PL-Exp (O)'!CT46*(1+Toeslagen!$Q$8)</f>
        <v>2465.6876724480007</v>
      </c>
      <c r="CU46" s="207">
        <f>'PL-Exp (O)'!CU46*(1+Toeslagen!$Q$8)</f>
        <v>2465.6876724480007</v>
      </c>
      <c r="CV46" s="207">
        <f>'PL-Exp (O)'!CV46*(1+Toeslagen!$Q$8)</f>
        <v>2465.6876724480007</v>
      </c>
      <c r="CW46" s="207">
        <f>'PL-Exp (O)'!CW46*(1+Toeslagen!$Q$8)</f>
        <v>2055.1566235200003</v>
      </c>
      <c r="CX46" s="207">
        <f>'PL-Exp (O)'!CX46*(1+Toeslagen!$Q$8)</f>
        <v>2338.7363039040001</v>
      </c>
      <c r="CY46" s="207">
        <f>'PL-Exp (O)'!CY46*(1+Toeslagen!$Q$8)</f>
        <v>2338.7363039040001</v>
      </c>
      <c r="CZ46" s="207">
        <f>'PL-Exp (O)'!CZ46*(1+Toeslagen!$Q$8)</f>
        <v>2055.1566235200003</v>
      </c>
      <c r="DA46" s="207">
        <f>'PL-Exp (O)'!DA46*(1+Toeslagen!$Q$8)</f>
        <v>2055.1566235200003</v>
      </c>
      <c r="DB46" s="207">
        <f>'PL-Exp (O)'!DB46*(1+Toeslagen!$Q$8)</f>
        <v>0</v>
      </c>
      <c r="DC46" s="207">
        <f>'PL-Exp (O)'!DC46*(1+Toeslagen!$Q$8)</f>
        <v>2055.1566235199998</v>
      </c>
      <c r="DD46" s="207">
        <f>'PL-Exp (O)'!DD46*(1+Toeslagen!$Q$8)</f>
        <v>2055.1566235199998</v>
      </c>
      <c r="DE46" s="207">
        <f>'PL-Exp (O)'!DE46*(1+Toeslagen!$Q$8)</f>
        <v>2055.1566235199998</v>
      </c>
      <c r="DF46" s="207">
        <f>'PL-Exp (O)'!DF46*(1+Toeslagen!$Q$8)</f>
        <v>2055.1566235199998</v>
      </c>
      <c r="DG46" s="207">
        <f>'PL-Exp (O)'!DG46*(1+Toeslagen!$Q$8)</f>
        <v>2055.1566235199998</v>
      </c>
      <c r="DH46" s="207">
        <f>'PL-Exp (O)'!DH46*(1+Toeslagen!$Q$8)</f>
        <v>2338.7363039040001</v>
      </c>
      <c r="DI46" s="207">
        <f>'PL-Exp (O)'!DI46*(1+Toeslagen!$Q$8)</f>
        <v>2338.7363039040001</v>
      </c>
      <c r="DJ46" s="207">
        <f>'PL-Exp (O)'!DJ46*(1+Toeslagen!$Q$8)</f>
        <v>2055.1566235200003</v>
      </c>
      <c r="DK46" s="207">
        <f>'PL-Exp (O)'!DK46*(1+Toeslagen!$Q$8)</f>
        <v>2055.1566235199998</v>
      </c>
    </row>
    <row r="47" spans="1:115">
      <c r="A47" s="184">
        <v>41</v>
      </c>
      <c r="B47" s="184">
        <v>41</v>
      </c>
      <c r="C47" s="1"/>
      <c r="D47" s="1">
        <v>4</v>
      </c>
      <c r="F47" t="s">
        <v>203</v>
      </c>
      <c r="G47" t="s">
        <v>204</v>
      </c>
      <c r="H47" t="s">
        <v>206</v>
      </c>
      <c r="I47" t="s">
        <v>206</v>
      </c>
      <c r="J47" t="s">
        <v>206</v>
      </c>
      <c r="N47" s="211">
        <v>10.4</v>
      </c>
      <c r="O47" s="212">
        <v>18200</v>
      </c>
      <c r="P47" s="207">
        <f>'PL-Exp (O)'!P47*(1+Toeslagen!$Q$8)</f>
        <v>2400.4984523520002</v>
      </c>
      <c r="Q47" s="207">
        <f>'PL-Exp (O)'!Q47*(1+Toeslagen!$Q$8)</f>
        <v>2400.4984523520002</v>
      </c>
      <c r="R47" s="207">
        <f>'PL-Exp (O)'!R47*(1+Toeslagen!$Q$8)</f>
        <v>2400.4984523520002</v>
      </c>
      <c r="S47" s="207">
        <f>'PL-Exp (O)'!S47*(1+Toeslagen!$Q$8)</f>
        <v>2400.4984523520002</v>
      </c>
      <c r="T47" s="207">
        <f>'PL-Exp (O)'!T47*(1+Toeslagen!$Q$8)</f>
        <v>2400.4984523520002</v>
      </c>
      <c r="U47" s="207">
        <f>'PL-Exp (O)'!U47*(1+Toeslagen!$Q$8)</f>
        <v>2400.4984523520002</v>
      </c>
      <c r="V47" s="207">
        <f>'PL-Exp (O)'!V47*(1+Toeslagen!$Q$8)</f>
        <v>2530.7472590400007</v>
      </c>
      <c r="W47" s="207">
        <f>'PL-Exp (O)'!W47*(1+Toeslagen!$Q$8)</f>
        <v>2530.7472590400007</v>
      </c>
      <c r="X47" s="207">
        <f>'PL-Exp (O)'!X47*(1+Toeslagen!$Q$8)</f>
        <v>2530.7472590400007</v>
      </c>
      <c r="Y47" s="207">
        <f>'PL-Exp (O)'!Y47*(1+Toeslagen!$Q$8)</f>
        <v>2400.4984523520002</v>
      </c>
      <c r="Z47" s="207">
        <f>'PL-Exp (O)'!Z47*(1+Toeslagen!$Q$8)</f>
        <v>2906.6552074560009</v>
      </c>
      <c r="AA47" s="207">
        <f>'PL-Exp (O)'!AA47*(1+Toeslagen!$Q$8)</f>
        <v>2906.6552074560009</v>
      </c>
      <c r="AB47" s="207">
        <f>'PL-Exp (O)'!AB47*(1+Toeslagen!$Q$8)</f>
        <v>2906.6552074560009</v>
      </c>
      <c r="AC47" s="207">
        <f>'PL-Exp (O)'!AC47*(1+Toeslagen!$Q$8)</f>
        <v>2906.6552074560009</v>
      </c>
      <c r="AD47" s="207">
        <f>'PL-Exp (O)'!AD47*(1+Toeslagen!$Q$8)</f>
        <v>2906.6552074560009</v>
      </c>
      <c r="AE47" s="207">
        <f>'PL-Exp (O)'!AE47*(1+Toeslagen!$Q$8)</f>
        <v>2906.6552074560009</v>
      </c>
      <c r="AF47" s="207">
        <f>'PL-Exp (O)'!AF47*(1+Toeslagen!$Q$8)</f>
        <v>2906.6552074560009</v>
      </c>
      <c r="AG47" s="207">
        <f>'PL-Exp (O)'!AG47*(1+Toeslagen!$Q$8)</f>
        <v>2906.6552074560009</v>
      </c>
      <c r="AH47" s="207">
        <f>'PL-Exp (O)'!AH47*(1+Toeslagen!$Q$8)</f>
        <v>2906.6552074560009</v>
      </c>
      <c r="AI47" s="207">
        <f>'PL-Exp (O)'!AI47*(1+Toeslagen!$Q$8)</f>
        <v>2906.6552074560009</v>
      </c>
      <c r="AJ47" s="207">
        <f>'PL-Exp (O)'!AJ47*(1+Toeslagen!$Q$8)</f>
        <v>2906.6552074560009</v>
      </c>
      <c r="AK47" s="207">
        <f>'PL-Exp (O)'!AK47*(1+Toeslagen!$Q$8)</f>
        <v>2906.6552074560009</v>
      </c>
      <c r="AL47" s="207">
        <f>'PL-Exp (O)'!AL47*(1+Toeslagen!$Q$8)</f>
        <v>2906.6552074560009</v>
      </c>
      <c r="AM47" s="207">
        <f>'PL-Exp (O)'!AM47*(1+Toeslagen!$Q$8)</f>
        <v>2906.6552074560009</v>
      </c>
      <c r="AN47" s="207">
        <f>'PL-Exp (O)'!AN47*(1+Toeslagen!$Q$8)</f>
        <v>2906.6552074560009</v>
      </c>
      <c r="AO47" s="207">
        <f>'PL-Exp (O)'!AO47*(1+Toeslagen!$Q$8)</f>
        <v>2530.7472590400007</v>
      </c>
      <c r="AP47" s="207">
        <f>'PL-Exp (O)'!AP47*(1+Toeslagen!$Q$8)</f>
        <v>2530.7472590400007</v>
      </c>
      <c r="AQ47" s="207">
        <f>'PL-Exp (O)'!AQ47*(1+Toeslagen!$Q$8)</f>
        <v>2530.7472590400007</v>
      </c>
      <c r="AR47" s="207">
        <f>'PL-Exp (O)'!AR47*(1+Toeslagen!$Q$8)</f>
        <v>2530.7472590400007</v>
      </c>
      <c r="AS47" s="207">
        <f>'PL-Exp (O)'!AS47*(1+Toeslagen!$Q$8)</f>
        <v>2530.7472590400007</v>
      </c>
      <c r="AT47" s="207">
        <f>'PL-Exp (O)'!AT47*(1+Toeslagen!$Q$8)</f>
        <v>2400.4984523520002</v>
      </c>
      <c r="AU47" s="207">
        <f>'PL-Exp (O)'!AU47*(1+Toeslagen!$Q$8)</f>
        <v>2400.4984523520002</v>
      </c>
      <c r="AV47" s="207">
        <f>'PL-Exp (O)'!AV47*(1+Toeslagen!$Q$8)</f>
        <v>2530.7472590400007</v>
      </c>
      <c r="AW47" s="207">
        <f>'PL-Exp (O)'!AW47*(1+Toeslagen!$Q$8)</f>
        <v>2906.6552074560009</v>
      </c>
      <c r="AX47" s="207">
        <f>'PL-Exp (O)'!AX47*(1+Toeslagen!$Q$8)</f>
        <v>2906.6552074560009</v>
      </c>
      <c r="AY47" s="207">
        <f>'PL-Exp (O)'!AY47*(1+Toeslagen!$Q$8)</f>
        <v>2906.6552074560009</v>
      </c>
      <c r="AZ47" s="207">
        <f>'PL-Exp (O)'!AZ47*(1+Toeslagen!$Q$8)</f>
        <v>2906.6552074560009</v>
      </c>
      <c r="BA47" s="207">
        <f>'PL-Exp (O)'!BA47*(1+Toeslagen!$Q$8)</f>
        <v>2906.6552074560009</v>
      </c>
      <c r="BB47" s="207">
        <f>'PL-Exp (O)'!BB47*(1+Toeslagen!$Q$8)</f>
        <v>2906.6552074560009</v>
      </c>
      <c r="BC47" s="207">
        <f>'PL-Exp (O)'!BC47*(1+Toeslagen!$Q$8)</f>
        <v>2906.6552074560009</v>
      </c>
      <c r="BD47" s="207">
        <f>'PL-Exp (O)'!BD47*(1+Toeslagen!$Q$8)</f>
        <v>2400.4984523520002</v>
      </c>
      <c r="BE47" s="207">
        <f>'PL-Exp (O)'!BE47*(1+Toeslagen!$Q$8)</f>
        <v>2400.4984523520002</v>
      </c>
      <c r="BF47" s="207">
        <f>'PL-Exp (O)'!BF47*(1+Toeslagen!$Q$8)</f>
        <v>2400.4984523520002</v>
      </c>
      <c r="BG47" s="207">
        <f>'PL-Exp (O)'!BG47*(1+Toeslagen!$Q$8)</f>
        <v>2400.4984523520002</v>
      </c>
      <c r="BH47" s="207">
        <f>'PL-Exp (O)'!BH47*(1+Toeslagen!$Q$8)</f>
        <v>2400.4984523520002</v>
      </c>
      <c r="BI47" s="207">
        <f>'PL-Exp (O)'!BI47*(1+Toeslagen!$Q$8)</f>
        <v>2111.9726147520005</v>
      </c>
      <c r="BJ47" s="207">
        <f>'PL-Exp (O)'!BJ47*(1+Toeslagen!$Q$8)</f>
        <v>2111.9726147520005</v>
      </c>
      <c r="BK47" s="207">
        <f>'PL-Exp (O)'!BK47*(1+Toeslagen!$Q$8)</f>
        <v>2400.4984523520002</v>
      </c>
      <c r="BL47" s="207">
        <f>'PL-Exp (O)'!BL47*(1+Toeslagen!$Q$8)</f>
        <v>2400.4984523520002</v>
      </c>
      <c r="BM47" s="207">
        <f>'PL-Exp (O)'!BM47*(1+Toeslagen!$Q$8)</f>
        <v>2111.9726147520005</v>
      </c>
      <c r="BN47" s="207">
        <f>'PL-Exp (O)'!BN47*(1+Toeslagen!$Q$8)</f>
        <v>2034.4828183680002</v>
      </c>
      <c r="BO47" s="207">
        <f>'PL-Exp (O)'!BO47*(1+Toeslagen!$Q$8)</f>
        <v>2034.4828183680002</v>
      </c>
      <c r="BP47" s="207">
        <f>'PL-Exp (O)'!BP47*(1+Toeslagen!$Q$8)</f>
        <v>2034.4828183680002</v>
      </c>
      <c r="BQ47" s="207">
        <f>'PL-Exp (O)'!BQ47*(1+Toeslagen!$Q$8)</f>
        <v>2034.4828183680002</v>
      </c>
      <c r="BR47" s="207">
        <f>'PL-Exp (O)'!BR47*(1+Toeslagen!$Q$8)</f>
        <v>2034.4828183680002</v>
      </c>
      <c r="BS47" s="207">
        <f>'PL-Exp (O)'!BS47*(1+Toeslagen!$Q$8)</f>
        <v>2034.4828183680002</v>
      </c>
      <c r="BT47" s="207">
        <f>'PL-Exp (O)'!BT47*(1+Toeslagen!$Q$8)</f>
        <v>2034.4828183680002</v>
      </c>
      <c r="BU47" s="207">
        <f>'PL-Exp (O)'!BU47*(1+Toeslagen!$Q$8)</f>
        <v>2111.9726147520005</v>
      </c>
      <c r="BV47" s="207">
        <f>'PL-Exp (O)'!BV47*(1+Toeslagen!$Q$8)</f>
        <v>2111.9726147520005</v>
      </c>
      <c r="BW47" s="207">
        <f>'PL-Exp (O)'!BW47*(1+Toeslagen!$Q$8)</f>
        <v>2034.4828183680002</v>
      </c>
      <c r="BX47" s="207">
        <f>'PL-Exp (O)'!BX47*(1+Toeslagen!$Q$8)</f>
        <v>1914.1263261120005</v>
      </c>
      <c r="BY47" s="207">
        <f>'PL-Exp (O)'!BY47*(1+Toeslagen!$Q$8)</f>
        <v>1914.1263261120005</v>
      </c>
      <c r="BZ47" s="207">
        <f>'PL-Exp (O)'!BZ47*(1+Toeslagen!$Q$8)</f>
        <v>2034.4828183680002</v>
      </c>
      <c r="CA47" s="207">
        <f>'PL-Exp (O)'!CA47*(1+Toeslagen!$Q$8)</f>
        <v>2034.4828183680002</v>
      </c>
      <c r="CB47" s="207">
        <f>'PL-Exp (O)'!CB47*(1+Toeslagen!$Q$8)</f>
        <v>1914.1263261120005</v>
      </c>
      <c r="CC47" s="207">
        <f>'PL-Exp (O)'!CC47*(1+Toeslagen!$Q$8)</f>
        <v>1914.1263261120005</v>
      </c>
      <c r="CD47" s="207">
        <f>'PL-Exp (O)'!CD47*(1+Toeslagen!$Q$8)</f>
        <v>1914.1263261120005</v>
      </c>
      <c r="CE47" s="207">
        <f>'PL-Exp (O)'!CE47*(1+Toeslagen!$Q$8)</f>
        <v>1914.1263261120005</v>
      </c>
      <c r="CF47" s="207">
        <f>'PL-Exp (O)'!CF47*(1+Toeslagen!$Q$8)</f>
        <v>1914.1263261120007</v>
      </c>
      <c r="CG47" s="207">
        <f>'PL-Exp (O)'!CG47*(1+Toeslagen!$Q$8)</f>
        <v>1914.1263261120005</v>
      </c>
      <c r="CH47" s="207">
        <f>'PL-Exp (O)'!CH47*(1+Toeslagen!$Q$8)</f>
        <v>1914.1263261120005</v>
      </c>
      <c r="CI47" s="207">
        <f>'PL-Exp (O)'!CI47*(1+Toeslagen!$Q$8)</f>
        <v>1914.1263261120005</v>
      </c>
      <c r="CJ47" s="207">
        <f>'PL-Exp (O)'!CJ47*(1+Toeslagen!$Q$8)</f>
        <v>2034.4828183680002</v>
      </c>
      <c r="CK47" s="207">
        <f>'PL-Exp (O)'!CK47*(1+Toeslagen!$Q$8)</f>
        <v>1914.1263261120005</v>
      </c>
      <c r="CL47" s="207">
        <f>'PL-Exp (O)'!CL47*(1+Toeslagen!$Q$8)</f>
        <v>1914.1263261120005</v>
      </c>
      <c r="CM47" s="207">
        <f>'PL-Exp (O)'!CM47*(1+Toeslagen!$Q$8)</f>
        <v>2111.9726147520005</v>
      </c>
      <c r="CN47" s="207">
        <f>'PL-Exp (O)'!CN47*(1+Toeslagen!$Q$8)</f>
        <v>2400.4984523520002</v>
      </c>
      <c r="CO47" s="207">
        <f>'PL-Exp (O)'!CO47*(1+Toeslagen!$Q$8)</f>
        <v>2111.9726147520005</v>
      </c>
      <c r="CP47" s="207">
        <f>'PL-Exp (O)'!CP47*(1+Toeslagen!$Q$8)</f>
        <v>2111.9726147520005</v>
      </c>
      <c r="CQ47" s="207">
        <f>'PL-Exp (O)'!CQ47*(1+Toeslagen!$Q$8)</f>
        <v>0</v>
      </c>
      <c r="CR47" s="207">
        <f>'PL-Exp (O)'!CR47*(1+Toeslagen!$Q$8)</f>
        <v>2530.7472590400007</v>
      </c>
      <c r="CS47" s="207">
        <f>'PL-Exp (O)'!CS47*(1+Toeslagen!$Q$8)</f>
        <v>2530.7472590400007</v>
      </c>
      <c r="CT47" s="207">
        <f>'PL-Exp (O)'!CT47*(1+Toeslagen!$Q$8)</f>
        <v>2530.7472590400007</v>
      </c>
      <c r="CU47" s="207">
        <f>'PL-Exp (O)'!CU47*(1+Toeslagen!$Q$8)</f>
        <v>2530.7472590400007</v>
      </c>
      <c r="CV47" s="207">
        <f>'PL-Exp (O)'!CV47*(1+Toeslagen!$Q$8)</f>
        <v>2530.7472590400007</v>
      </c>
      <c r="CW47" s="207">
        <f>'PL-Exp (O)'!CW47*(1+Toeslagen!$Q$8)</f>
        <v>2111.9726147520005</v>
      </c>
      <c r="CX47" s="207">
        <f>'PL-Exp (O)'!CX47*(1+Toeslagen!$Q$8)</f>
        <v>2400.4984523520002</v>
      </c>
      <c r="CY47" s="207">
        <f>'PL-Exp (O)'!CY47*(1+Toeslagen!$Q$8)</f>
        <v>2400.4984523520002</v>
      </c>
      <c r="CZ47" s="207">
        <f>'PL-Exp (O)'!CZ47*(1+Toeslagen!$Q$8)</f>
        <v>2111.9726147520005</v>
      </c>
      <c r="DA47" s="207">
        <f>'PL-Exp (O)'!DA47*(1+Toeslagen!$Q$8)</f>
        <v>2111.9726147520005</v>
      </c>
      <c r="DB47" s="207">
        <f>'PL-Exp (O)'!DB47*(1+Toeslagen!$Q$8)</f>
        <v>0</v>
      </c>
      <c r="DC47" s="207">
        <f>'PL-Exp (O)'!DC47*(1+Toeslagen!$Q$8)</f>
        <v>2111.9726147520005</v>
      </c>
      <c r="DD47" s="207">
        <f>'PL-Exp (O)'!DD47*(1+Toeslagen!$Q$8)</f>
        <v>2111.9726147520005</v>
      </c>
      <c r="DE47" s="207">
        <f>'PL-Exp (O)'!DE47*(1+Toeslagen!$Q$8)</f>
        <v>2111.9726147520005</v>
      </c>
      <c r="DF47" s="207">
        <f>'PL-Exp (O)'!DF47*(1+Toeslagen!$Q$8)</f>
        <v>2111.9726147520005</v>
      </c>
      <c r="DG47" s="207">
        <f>'PL-Exp (O)'!DG47*(1+Toeslagen!$Q$8)</f>
        <v>2111.9726147520005</v>
      </c>
      <c r="DH47" s="207">
        <f>'PL-Exp (O)'!DH47*(1+Toeslagen!$Q$8)</f>
        <v>2400.4984523520002</v>
      </c>
      <c r="DI47" s="207">
        <f>'PL-Exp (O)'!DI47*(1+Toeslagen!$Q$8)</f>
        <v>2400.4984523520002</v>
      </c>
      <c r="DJ47" s="207">
        <f>'PL-Exp (O)'!DJ47*(1+Toeslagen!$Q$8)</f>
        <v>2111.9726147520005</v>
      </c>
      <c r="DK47" s="207">
        <f>'PL-Exp (O)'!DK47*(1+Toeslagen!$Q$8)</f>
        <v>2111.9726147520005</v>
      </c>
    </row>
    <row r="48" spans="1:115">
      <c r="A48" s="184">
        <v>42</v>
      </c>
      <c r="B48" s="184">
        <v>42</v>
      </c>
      <c r="C48" s="1"/>
      <c r="D48" s="1">
        <v>4</v>
      </c>
      <c r="F48" t="s">
        <v>203</v>
      </c>
      <c r="G48" t="s">
        <v>204</v>
      </c>
      <c r="H48" t="s">
        <v>206</v>
      </c>
      <c r="I48" t="s">
        <v>206</v>
      </c>
      <c r="J48" t="s">
        <v>206</v>
      </c>
      <c r="N48" s="211">
        <v>10.5</v>
      </c>
      <c r="O48" s="212">
        <v>18375</v>
      </c>
      <c r="P48" s="207">
        <f>'PL-Exp (O)'!P48*(1+Toeslagen!$Q$8)</f>
        <v>2418.6343621440005</v>
      </c>
      <c r="Q48" s="207">
        <f>'PL-Exp (O)'!Q48*(1+Toeslagen!$Q$8)</f>
        <v>2418.6343621440005</v>
      </c>
      <c r="R48" s="207">
        <f>'PL-Exp (O)'!R48*(1+Toeslagen!$Q$8)</f>
        <v>2418.6343621440005</v>
      </c>
      <c r="S48" s="207">
        <f>'PL-Exp (O)'!S48*(1+Toeslagen!$Q$8)</f>
        <v>2418.6343621440005</v>
      </c>
      <c r="T48" s="207">
        <f>'PL-Exp (O)'!T48*(1+Toeslagen!$Q$8)</f>
        <v>2418.6343621440005</v>
      </c>
      <c r="U48" s="207">
        <f>'PL-Exp (O)'!U48*(1+Toeslagen!$Q$8)</f>
        <v>2418.6343621440005</v>
      </c>
      <c r="V48" s="207">
        <f>'PL-Exp (O)'!V48*(1+Toeslagen!$Q$8)</f>
        <v>2547.2344497600006</v>
      </c>
      <c r="W48" s="207">
        <f>'PL-Exp (O)'!W48*(1+Toeslagen!$Q$8)</f>
        <v>2547.2344497600006</v>
      </c>
      <c r="X48" s="207">
        <f>'PL-Exp (O)'!X48*(1+Toeslagen!$Q$8)</f>
        <v>2547.2344497600006</v>
      </c>
      <c r="Y48" s="207">
        <f>'PL-Exp (O)'!Y48*(1+Toeslagen!$Q$8)</f>
        <v>2418.6343621440005</v>
      </c>
      <c r="Z48" s="207">
        <f>'PL-Exp (O)'!Z48*(1+Toeslagen!$Q$8)</f>
        <v>2926.4398363200003</v>
      </c>
      <c r="AA48" s="207">
        <f>'PL-Exp (O)'!AA48*(1+Toeslagen!$Q$8)</f>
        <v>2926.4398363200003</v>
      </c>
      <c r="AB48" s="207">
        <f>'PL-Exp (O)'!AB48*(1+Toeslagen!$Q$8)</f>
        <v>2926.4398363200003</v>
      </c>
      <c r="AC48" s="207">
        <f>'PL-Exp (O)'!AC48*(1+Toeslagen!$Q$8)</f>
        <v>2926.4398363200003</v>
      </c>
      <c r="AD48" s="207">
        <f>'PL-Exp (O)'!AD48*(1+Toeslagen!$Q$8)</f>
        <v>2926.4398363200003</v>
      </c>
      <c r="AE48" s="207">
        <f>'PL-Exp (O)'!AE48*(1+Toeslagen!$Q$8)</f>
        <v>2926.4398363200003</v>
      </c>
      <c r="AF48" s="207">
        <f>'PL-Exp (O)'!AF48*(1+Toeslagen!$Q$8)</f>
        <v>2926.4398363200003</v>
      </c>
      <c r="AG48" s="207">
        <f>'PL-Exp (O)'!AG48*(1+Toeslagen!$Q$8)</f>
        <v>2926.4398363200003</v>
      </c>
      <c r="AH48" s="207">
        <f>'PL-Exp (O)'!AH48*(1+Toeslagen!$Q$8)</f>
        <v>2926.4398363200003</v>
      </c>
      <c r="AI48" s="207">
        <f>'PL-Exp (O)'!AI48*(1+Toeslagen!$Q$8)</f>
        <v>2926.4398363200003</v>
      </c>
      <c r="AJ48" s="207">
        <f>'PL-Exp (O)'!AJ48*(1+Toeslagen!$Q$8)</f>
        <v>2926.4398363200003</v>
      </c>
      <c r="AK48" s="207">
        <f>'PL-Exp (O)'!AK48*(1+Toeslagen!$Q$8)</f>
        <v>2926.4398363200003</v>
      </c>
      <c r="AL48" s="207">
        <f>'PL-Exp (O)'!AL48*(1+Toeslagen!$Q$8)</f>
        <v>2926.4398363200003</v>
      </c>
      <c r="AM48" s="207">
        <f>'PL-Exp (O)'!AM48*(1+Toeslagen!$Q$8)</f>
        <v>2926.4398363200003</v>
      </c>
      <c r="AN48" s="207">
        <f>'PL-Exp (O)'!AN48*(1+Toeslagen!$Q$8)</f>
        <v>2926.4398363200003</v>
      </c>
      <c r="AO48" s="207">
        <f>'PL-Exp (O)'!AO48*(1+Toeslagen!$Q$8)</f>
        <v>2547.2344497600006</v>
      </c>
      <c r="AP48" s="207">
        <f>'PL-Exp (O)'!AP48*(1+Toeslagen!$Q$8)</f>
        <v>2547.2344497600006</v>
      </c>
      <c r="AQ48" s="207">
        <f>'PL-Exp (O)'!AQ48*(1+Toeslagen!$Q$8)</f>
        <v>2547.2344497600006</v>
      </c>
      <c r="AR48" s="207">
        <f>'PL-Exp (O)'!AR48*(1+Toeslagen!$Q$8)</f>
        <v>2547.2344497600006</v>
      </c>
      <c r="AS48" s="207">
        <f>'PL-Exp (O)'!AS48*(1+Toeslagen!$Q$8)</f>
        <v>2547.2344497600006</v>
      </c>
      <c r="AT48" s="207">
        <f>'PL-Exp (O)'!AT48*(1+Toeslagen!$Q$8)</f>
        <v>2418.6343621440005</v>
      </c>
      <c r="AU48" s="207">
        <f>'PL-Exp (O)'!AU48*(1+Toeslagen!$Q$8)</f>
        <v>2418.6343621440005</v>
      </c>
      <c r="AV48" s="207">
        <f>'PL-Exp (O)'!AV48*(1+Toeslagen!$Q$8)</f>
        <v>2547.2344497600006</v>
      </c>
      <c r="AW48" s="207">
        <f>'PL-Exp (O)'!AW48*(1+Toeslagen!$Q$8)</f>
        <v>2926.4398363200003</v>
      </c>
      <c r="AX48" s="207">
        <f>'PL-Exp (O)'!AX48*(1+Toeslagen!$Q$8)</f>
        <v>2926.4398363200003</v>
      </c>
      <c r="AY48" s="207">
        <f>'PL-Exp (O)'!AY48*(1+Toeslagen!$Q$8)</f>
        <v>2926.4398363200007</v>
      </c>
      <c r="AZ48" s="207">
        <f>'PL-Exp (O)'!AZ48*(1+Toeslagen!$Q$8)</f>
        <v>2926.4398363200007</v>
      </c>
      <c r="BA48" s="207">
        <f>'PL-Exp (O)'!BA48*(1+Toeslagen!$Q$8)</f>
        <v>2926.4398363200003</v>
      </c>
      <c r="BB48" s="207">
        <f>'PL-Exp (O)'!BB48*(1+Toeslagen!$Q$8)</f>
        <v>2926.4398363200003</v>
      </c>
      <c r="BC48" s="207">
        <f>'PL-Exp (O)'!BC48*(1+Toeslagen!$Q$8)</f>
        <v>2926.4398363200003</v>
      </c>
      <c r="BD48" s="207">
        <f>'PL-Exp (O)'!BD48*(1+Toeslagen!$Q$8)</f>
        <v>2418.6343621440005</v>
      </c>
      <c r="BE48" s="207">
        <f>'PL-Exp (O)'!BE48*(1+Toeslagen!$Q$8)</f>
        <v>2418.6343621440005</v>
      </c>
      <c r="BF48" s="207">
        <f>'PL-Exp (O)'!BF48*(1+Toeslagen!$Q$8)</f>
        <v>2418.6343621440005</v>
      </c>
      <c r="BG48" s="207">
        <f>'PL-Exp (O)'!BG48*(1+Toeslagen!$Q$8)</f>
        <v>2418.6343621440005</v>
      </c>
      <c r="BH48" s="207">
        <f>'PL-Exp (O)'!BH48*(1+Toeslagen!$Q$8)</f>
        <v>2418.6343621440005</v>
      </c>
      <c r="BI48" s="207">
        <f>'PL-Exp (O)'!BI48*(1+Toeslagen!$Q$8)</f>
        <v>2126.8110864</v>
      </c>
      <c r="BJ48" s="207">
        <f>'PL-Exp (O)'!BJ48*(1+Toeslagen!$Q$8)</f>
        <v>2126.8110864</v>
      </c>
      <c r="BK48" s="207">
        <f>'PL-Exp (O)'!BK48*(1+Toeslagen!$Q$8)</f>
        <v>2418.6343621440005</v>
      </c>
      <c r="BL48" s="207">
        <f>'PL-Exp (O)'!BL48*(1+Toeslagen!$Q$8)</f>
        <v>2418.6343621440005</v>
      </c>
      <c r="BM48" s="207">
        <f>'PL-Exp (O)'!BM48*(1+Toeslagen!$Q$8)</f>
        <v>2126.8110864</v>
      </c>
      <c r="BN48" s="207">
        <f>'PL-Exp (O)'!BN48*(1+Toeslagen!$Q$8)</f>
        <v>2047.6725709440002</v>
      </c>
      <c r="BO48" s="207">
        <f>'PL-Exp (O)'!BO48*(1+Toeslagen!$Q$8)</f>
        <v>2047.6725709440002</v>
      </c>
      <c r="BP48" s="207">
        <f>'PL-Exp (O)'!BP48*(1+Toeslagen!$Q$8)</f>
        <v>2047.6725709440002</v>
      </c>
      <c r="BQ48" s="207">
        <f>'PL-Exp (O)'!BQ48*(1+Toeslagen!$Q$8)</f>
        <v>2047.6725709440002</v>
      </c>
      <c r="BR48" s="207">
        <f>'PL-Exp (O)'!BR48*(1+Toeslagen!$Q$8)</f>
        <v>2047.6725709440002</v>
      </c>
      <c r="BS48" s="207">
        <f>'PL-Exp (O)'!BS48*(1+Toeslagen!$Q$8)</f>
        <v>2047.6725709440002</v>
      </c>
      <c r="BT48" s="207">
        <f>'PL-Exp (O)'!BT48*(1+Toeslagen!$Q$8)</f>
        <v>2047.6725709440002</v>
      </c>
      <c r="BU48" s="207">
        <f>'PL-Exp (O)'!BU48*(1+Toeslagen!$Q$8)</f>
        <v>2126.8110864</v>
      </c>
      <c r="BV48" s="207">
        <f>'PL-Exp (O)'!BV48*(1+Toeslagen!$Q$8)</f>
        <v>2126.8110864</v>
      </c>
      <c r="BW48" s="207">
        <f>'PL-Exp (O)'!BW48*(1+Toeslagen!$Q$8)</f>
        <v>2047.6725709440002</v>
      </c>
      <c r="BX48" s="207">
        <f>'PL-Exp (O)'!BX48*(1+Toeslagen!$Q$8)</f>
        <v>1927.3160786880005</v>
      </c>
      <c r="BY48" s="207">
        <f>'PL-Exp (O)'!BY48*(1+Toeslagen!$Q$8)</f>
        <v>1927.3160786880005</v>
      </c>
      <c r="BZ48" s="207">
        <f>'PL-Exp (O)'!BZ48*(1+Toeslagen!$Q$8)</f>
        <v>2047.6725709440002</v>
      </c>
      <c r="CA48" s="207">
        <f>'PL-Exp (O)'!CA48*(1+Toeslagen!$Q$8)</f>
        <v>2047.6725709440002</v>
      </c>
      <c r="CB48" s="207">
        <f>'PL-Exp (O)'!CB48*(1+Toeslagen!$Q$8)</f>
        <v>1927.3160786880005</v>
      </c>
      <c r="CC48" s="207">
        <f>'PL-Exp (O)'!CC48*(1+Toeslagen!$Q$8)</f>
        <v>1927.3160786880005</v>
      </c>
      <c r="CD48" s="207">
        <f>'PL-Exp (O)'!CD48*(1+Toeslagen!$Q$8)</f>
        <v>1927.3160786880005</v>
      </c>
      <c r="CE48" s="207">
        <f>'PL-Exp (O)'!CE48*(1+Toeslagen!$Q$8)</f>
        <v>1927.3160786880005</v>
      </c>
      <c r="CF48" s="207">
        <f>'PL-Exp (O)'!CF48*(1+Toeslagen!$Q$8)</f>
        <v>1927.3160786880005</v>
      </c>
      <c r="CG48" s="207">
        <f>'PL-Exp (O)'!CG48*(1+Toeslagen!$Q$8)</f>
        <v>1927.3160786880005</v>
      </c>
      <c r="CH48" s="207">
        <f>'PL-Exp (O)'!CH48*(1+Toeslagen!$Q$8)</f>
        <v>1927.3160786880005</v>
      </c>
      <c r="CI48" s="207">
        <f>'PL-Exp (O)'!CI48*(1+Toeslagen!$Q$8)</f>
        <v>1927.3160786880005</v>
      </c>
      <c r="CJ48" s="207">
        <f>'PL-Exp (O)'!CJ48*(1+Toeslagen!$Q$8)</f>
        <v>2047.6725709440002</v>
      </c>
      <c r="CK48" s="207">
        <f>'PL-Exp (O)'!CK48*(1+Toeslagen!$Q$8)</f>
        <v>1927.3160786880005</v>
      </c>
      <c r="CL48" s="207">
        <f>'PL-Exp (O)'!CL48*(1+Toeslagen!$Q$8)</f>
        <v>1927.3160786880005</v>
      </c>
      <c r="CM48" s="207">
        <f>'PL-Exp (O)'!CM48*(1+Toeslagen!$Q$8)</f>
        <v>2126.8110864</v>
      </c>
      <c r="CN48" s="207">
        <f>'PL-Exp (O)'!CN48*(1+Toeslagen!$Q$8)</f>
        <v>2418.6343621440005</v>
      </c>
      <c r="CO48" s="207">
        <f>'PL-Exp (O)'!CO48*(1+Toeslagen!$Q$8)</f>
        <v>2126.8110864</v>
      </c>
      <c r="CP48" s="207">
        <f>'PL-Exp (O)'!CP48*(1+Toeslagen!$Q$8)</f>
        <v>2126.8110864</v>
      </c>
      <c r="CQ48" s="207">
        <f>'PL-Exp (O)'!CQ48*(1+Toeslagen!$Q$8)</f>
        <v>0</v>
      </c>
      <c r="CR48" s="207">
        <f>'PL-Exp (O)'!CR48*(1+Toeslagen!$Q$8)</f>
        <v>2547.2344497600006</v>
      </c>
      <c r="CS48" s="207">
        <f>'PL-Exp (O)'!CS48*(1+Toeslagen!$Q$8)</f>
        <v>2547.2344497600006</v>
      </c>
      <c r="CT48" s="207">
        <f>'PL-Exp (O)'!CT48*(1+Toeslagen!$Q$8)</f>
        <v>2547.2344497600006</v>
      </c>
      <c r="CU48" s="207">
        <f>'PL-Exp (O)'!CU48*(1+Toeslagen!$Q$8)</f>
        <v>2547.2344497600006</v>
      </c>
      <c r="CV48" s="207">
        <f>'PL-Exp (O)'!CV48*(1+Toeslagen!$Q$8)</f>
        <v>2547.2344497600006</v>
      </c>
      <c r="CW48" s="207">
        <f>'PL-Exp (O)'!CW48*(1+Toeslagen!$Q$8)</f>
        <v>2126.8110864</v>
      </c>
      <c r="CX48" s="207">
        <f>'PL-Exp (O)'!CX48*(1+Toeslagen!$Q$8)</f>
        <v>2418.6343621440005</v>
      </c>
      <c r="CY48" s="207">
        <f>'PL-Exp (O)'!CY48*(1+Toeslagen!$Q$8)</f>
        <v>2418.6343621440005</v>
      </c>
      <c r="CZ48" s="207">
        <f>'PL-Exp (O)'!CZ48*(1+Toeslagen!$Q$8)</f>
        <v>2126.8110864</v>
      </c>
      <c r="DA48" s="207">
        <f>'PL-Exp (O)'!DA48*(1+Toeslagen!$Q$8)</f>
        <v>2126.8110864</v>
      </c>
      <c r="DB48" s="207">
        <f>'PL-Exp (O)'!DB48*(1+Toeslagen!$Q$8)</f>
        <v>0</v>
      </c>
      <c r="DC48" s="207">
        <f>'PL-Exp (O)'!DC48*(1+Toeslagen!$Q$8)</f>
        <v>2126.8110864</v>
      </c>
      <c r="DD48" s="207">
        <f>'PL-Exp (O)'!DD48*(1+Toeslagen!$Q$8)</f>
        <v>2126.8110864</v>
      </c>
      <c r="DE48" s="207">
        <f>'PL-Exp (O)'!DE48*(1+Toeslagen!$Q$8)</f>
        <v>2126.8110864</v>
      </c>
      <c r="DF48" s="207">
        <f>'PL-Exp (O)'!DF48*(1+Toeslagen!$Q$8)</f>
        <v>2126.8110864</v>
      </c>
      <c r="DG48" s="207">
        <f>'PL-Exp (O)'!DG48*(1+Toeslagen!$Q$8)</f>
        <v>2126.8110864</v>
      </c>
      <c r="DH48" s="207">
        <f>'PL-Exp (O)'!DH48*(1+Toeslagen!$Q$8)</f>
        <v>2418.6343621440005</v>
      </c>
      <c r="DI48" s="207">
        <f>'PL-Exp (O)'!DI48*(1+Toeslagen!$Q$8)</f>
        <v>2418.6343621440005</v>
      </c>
      <c r="DJ48" s="207">
        <f>'PL-Exp (O)'!DJ48*(1+Toeslagen!$Q$8)</f>
        <v>2126.8110864000005</v>
      </c>
      <c r="DK48" s="207">
        <f>'PL-Exp (O)'!DK48*(1+Toeslagen!$Q$8)</f>
        <v>2126.8110864</v>
      </c>
    </row>
    <row r="49" spans="1:115">
      <c r="A49" s="184">
        <v>43</v>
      </c>
      <c r="B49" s="184">
        <v>43</v>
      </c>
      <c r="C49" s="1"/>
      <c r="D49" s="1">
        <v>4</v>
      </c>
      <c r="F49" t="s">
        <v>203</v>
      </c>
      <c r="G49" t="s">
        <v>204</v>
      </c>
      <c r="H49" t="s">
        <v>206</v>
      </c>
      <c r="I49" t="s">
        <v>206</v>
      </c>
      <c r="J49" t="s">
        <v>206</v>
      </c>
      <c r="N49" s="211">
        <v>10.8</v>
      </c>
      <c r="O49" s="212">
        <v>18900</v>
      </c>
      <c r="P49" s="207">
        <f>'PL-Exp (O)'!P49*(1+Toeslagen!$Q$8)</f>
        <v>2465.5580389440006</v>
      </c>
      <c r="Q49" s="207">
        <f>'PL-Exp (O)'!Q49*(1+Toeslagen!$Q$8)</f>
        <v>2465.5580389440006</v>
      </c>
      <c r="R49" s="207">
        <f>'PL-Exp (O)'!R49*(1+Toeslagen!$Q$8)</f>
        <v>2465.5580389440006</v>
      </c>
      <c r="S49" s="207">
        <f>'PL-Exp (O)'!S49*(1+Toeslagen!$Q$8)</f>
        <v>2465.5580389440006</v>
      </c>
      <c r="T49" s="207">
        <f>'PL-Exp (O)'!T49*(1+Toeslagen!$Q$8)</f>
        <v>2465.5580389440006</v>
      </c>
      <c r="U49" s="207">
        <f>'PL-Exp (O)'!U49*(1+Toeslagen!$Q$8)</f>
        <v>2465.5580389440006</v>
      </c>
      <c r="V49" s="207">
        <f>'PL-Exp (O)'!V49*(1+Toeslagen!$Q$8)</f>
        <v>2594.1581265599998</v>
      </c>
      <c r="W49" s="207">
        <f>'PL-Exp (O)'!W49*(1+Toeslagen!$Q$8)</f>
        <v>2594.1581265599998</v>
      </c>
      <c r="X49" s="207">
        <f>'PL-Exp (O)'!X49*(1+Toeslagen!$Q$8)</f>
        <v>2594.1581265599998</v>
      </c>
      <c r="Y49" s="207">
        <f>'PL-Exp (O)'!Y49*(1+Toeslagen!$Q$8)</f>
        <v>2465.5580389440006</v>
      </c>
      <c r="Z49" s="207">
        <f>'PL-Exp (O)'!Z49*(1+Toeslagen!$Q$8)</f>
        <v>2971.7147940480008</v>
      </c>
      <c r="AA49" s="207">
        <f>'PL-Exp (O)'!AA49*(1+Toeslagen!$Q$8)</f>
        <v>2971.7147940480008</v>
      </c>
      <c r="AB49" s="207">
        <f>'PL-Exp (O)'!AB49*(1+Toeslagen!$Q$8)</f>
        <v>2971.7147940480008</v>
      </c>
      <c r="AC49" s="207">
        <f>'PL-Exp (O)'!AC49*(1+Toeslagen!$Q$8)</f>
        <v>2971.7147940480008</v>
      </c>
      <c r="AD49" s="207">
        <f>'PL-Exp (O)'!AD49*(1+Toeslagen!$Q$8)</f>
        <v>2971.7147940480008</v>
      </c>
      <c r="AE49" s="207">
        <f>'PL-Exp (O)'!AE49*(1+Toeslagen!$Q$8)</f>
        <v>2971.7147940480008</v>
      </c>
      <c r="AF49" s="207">
        <f>'PL-Exp (O)'!AF49*(1+Toeslagen!$Q$8)</f>
        <v>2971.7147940480008</v>
      </c>
      <c r="AG49" s="207">
        <f>'PL-Exp (O)'!AG49*(1+Toeslagen!$Q$8)</f>
        <v>2971.7147940480008</v>
      </c>
      <c r="AH49" s="207">
        <f>'PL-Exp (O)'!AH49*(1+Toeslagen!$Q$8)</f>
        <v>2971.7147940480008</v>
      </c>
      <c r="AI49" s="207">
        <f>'PL-Exp (O)'!AI49*(1+Toeslagen!$Q$8)</f>
        <v>2971.7147940480008</v>
      </c>
      <c r="AJ49" s="207">
        <f>'PL-Exp (O)'!AJ49*(1+Toeslagen!$Q$8)</f>
        <v>2971.7147940480008</v>
      </c>
      <c r="AK49" s="207">
        <f>'PL-Exp (O)'!AK49*(1+Toeslagen!$Q$8)</f>
        <v>2971.7147940480008</v>
      </c>
      <c r="AL49" s="207">
        <f>'PL-Exp (O)'!AL49*(1+Toeslagen!$Q$8)</f>
        <v>2971.7147940480008</v>
      </c>
      <c r="AM49" s="207">
        <f>'PL-Exp (O)'!AM49*(1+Toeslagen!$Q$8)</f>
        <v>2971.7147940480008</v>
      </c>
      <c r="AN49" s="207">
        <f>'PL-Exp (O)'!AN49*(1+Toeslagen!$Q$8)</f>
        <v>2971.7147940480008</v>
      </c>
      <c r="AO49" s="207">
        <f>'PL-Exp (O)'!AO49*(1+Toeslagen!$Q$8)</f>
        <v>2594.1581265599998</v>
      </c>
      <c r="AP49" s="207">
        <f>'PL-Exp (O)'!AP49*(1+Toeslagen!$Q$8)</f>
        <v>2594.1581265599998</v>
      </c>
      <c r="AQ49" s="207">
        <f>'PL-Exp (O)'!AQ49*(1+Toeslagen!$Q$8)</f>
        <v>2594.1581265599998</v>
      </c>
      <c r="AR49" s="207">
        <f>'PL-Exp (O)'!AR49*(1+Toeslagen!$Q$8)</f>
        <v>2594.1581265599998</v>
      </c>
      <c r="AS49" s="207">
        <f>'PL-Exp (O)'!AS49*(1+Toeslagen!$Q$8)</f>
        <v>2594.1581265599998</v>
      </c>
      <c r="AT49" s="207">
        <f>'PL-Exp (O)'!AT49*(1+Toeslagen!$Q$8)</f>
        <v>2465.5580389440006</v>
      </c>
      <c r="AU49" s="207">
        <f>'PL-Exp (O)'!AU49*(1+Toeslagen!$Q$8)</f>
        <v>2465.5580389440006</v>
      </c>
      <c r="AV49" s="207">
        <f>'PL-Exp (O)'!AV49*(1+Toeslagen!$Q$8)</f>
        <v>2594.1581265599998</v>
      </c>
      <c r="AW49" s="207">
        <f>'PL-Exp (O)'!AW49*(1+Toeslagen!$Q$8)</f>
        <v>2971.7147940480008</v>
      </c>
      <c r="AX49" s="207">
        <f>'PL-Exp (O)'!AX49*(1+Toeslagen!$Q$8)</f>
        <v>2971.7147940480004</v>
      </c>
      <c r="AY49" s="207">
        <f>'PL-Exp (O)'!AY49*(1+Toeslagen!$Q$8)</f>
        <v>2971.7147940480008</v>
      </c>
      <c r="AZ49" s="207">
        <f>'PL-Exp (O)'!AZ49*(1+Toeslagen!$Q$8)</f>
        <v>2971.7147940480008</v>
      </c>
      <c r="BA49" s="207">
        <f>'PL-Exp (O)'!BA49*(1+Toeslagen!$Q$8)</f>
        <v>2971.7147940480008</v>
      </c>
      <c r="BB49" s="207">
        <f>'PL-Exp (O)'!BB49*(1+Toeslagen!$Q$8)</f>
        <v>2971.7147940480008</v>
      </c>
      <c r="BC49" s="207">
        <f>'PL-Exp (O)'!BC49*(1+Toeslagen!$Q$8)</f>
        <v>2971.7147940480008</v>
      </c>
      <c r="BD49" s="207">
        <f>'PL-Exp (O)'!BD49*(1+Toeslagen!$Q$8)</f>
        <v>2465.5580389440006</v>
      </c>
      <c r="BE49" s="207">
        <f>'PL-Exp (O)'!BE49*(1+Toeslagen!$Q$8)</f>
        <v>2465.5580389440006</v>
      </c>
      <c r="BF49" s="207">
        <f>'PL-Exp (O)'!BF49*(1+Toeslagen!$Q$8)</f>
        <v>2465.5580389440006</v>
      </c>
      <c r="BG49" s="207">
        <f>'PL-Exp (O)'!BG49*(1+Toeslagen!$Q$8)</f>
        <v>2465.5580389440006</v>
      </c>
      <c r="BH49" s="207">
        <f>'PL-Exp (O)'!BH49*(1+Toeslagen!$Q$8)</f>
        <v>2465.5580389440006</v>
      </c>
      <c r="BI49" s="207">
        <f>'PL-Exp (O)'!BI49*(1+Toeslagen!$Q$8)</f>
        <v>2167.1398869120003</v>
      </c>
      <c r="BJ49" s="207">
        <f>'PL-Exp (O)'!BJ49*(1+Toeslagen!$Q$8)</f>
        <v>2167.1398869120003</v>
      </c>
      <c r="BK49" s="207">
        <f>'PL-Exp (O)'!BK49*(1+Toeslagen!$Q$8)</f>
        <v>2465.5580389440006</v>
      </c>
      <c r="BL49" s="207">
        <f>'PL-Exp (O)'!BL49*(1+Toeslagen!$Q$8)</f>
        <v>2465.5580389440006</v>
      </c>
      <c r="BM49" s="207">
        <f>'PL-Exp (O)'!BM49*(1+Toeslagen!$Q$8)</f>
        <v>2167.1398869120003</v>
      </c>
      <c r="BN49" s="207">
        <f>'PL-Exp (O)'!BN49*(1+Toeslagen!$Q$8)</f>
        <v>2089.6500905280004</v>
      </c>
      <c r="BO49" s="207">
        <f>'PL-Exp (O)'!BO49*(1+Toeslagen!$Q$8)</f>
        <v>2089.6500905280004</v>
      </c>
      <c r="BP49" s="207">
        <f>'PL-Exp (O)'!BP49*(1+Toeslagen!$Q$8)</f>
        <v>2089.6500905280004</v>
      </c>
      <c r="BQ49" s="207">
        <f>'PL-Exp (O)'!BQ49*(1+Toeslagen!$Q$8)</f>
        <v>2089.6500905280004</v>
      </c>
      <c r="BR49" s="207">
        <f>'PL-Exp (O)'!BR49*(1+Toeslagen!$Q$8)</f>
        <v>2089.6500905280004</v>
      </c>
      <c r="BS49" s="207">
        <f>'PL-Exp (O)'!BS49*(1+Toeslagen!$Q$8)</f>
        <v>2089.6500905280004</v>
      </c>
      <c r="BT49" s="207">
        <f>'PL-Exp (O)'!BT49*(1+Toeslagen!$Q$8)</f>
        <v>2089.6500905280004</v>
      </c>
      <c r="BU49" s="207">
        <f>'PL-Exp (O)'!BU49*(1+Toeslagen!$Q$8)</f>
        <v>2167.1398869120003</v>
      </c>
      <c r="BV49" s="207">
        <f>'PL-Exp (O)'!BV49*(1+Toeslagen!$Q$8)</f>
        <v>2167.1398869120003</v>
      </c>
      <c r="BW49" s="207">
        <f>'PL-Exp (O)'!BW49*(1+Toeslagen!$Q$8)</f>
        <v>2089.6500905280004</v>
      </c>
      <c r="BX49" s="207">
        <f>'PL-Exp (O)'!BX49*(1+Toeslagen!$Q$8)</f>
        <v>1969.2935982720003</v>
      </c>
      <c r="BY49" s="207">
        <f>'PL-Exp (O)'!BY49*(1+Toeslagen!$Q$8)</f>
        <v>1969.2935982720003</v>
      </c>
      <c r="BZ49" s="207">
        <f>'PL-Exp (O)'!BZ49*(1+Toeslagen!$Q$8)</f>
        <v>2089.6500905280004</v>
      </c>
      <c r="CA49" s="207">
        <f>'PL-Exp (O)'!CA49*(1+Toeslagen!$Q$8)</f>
        <v>2089.6500905280004</v>
      </c>
      <c r="CB49" s="207">
        <f>'PL-Exp (O)'!CB49*(1+Toeslagen!$Q$8)</f>
        <v>1969.2935982720003</v>
      </c>
      <c r="CC49" s="207">
        <f>'PL-Exp (O)'!CC49*(1+Toeslagen!$Q$8)</f>
        <v>1969.2935982720003</v>
      </c>
      <c r="CD49" s="207">
        <f>'PL-Exp (O)'!CD49*(1+Toeslagen!$Q$8)</f>
        <v>1969.2935982720003</v>
      </c>
      <c r="CE49" s="207">
        <f>'PL-Exp (O)'!CE49*(1+Toeslagen!$Q$8)</f>
        <v>1969.2935982720003</v>
      </c>
      <c r="CF49" s="207">
        <f>'PL-Exp (O)'!CF49*(1+Toeslagen!$Q$8)</f>
        <v>1969.2935982720003</v>
      </c>
      <c r="CG49" s="207">
        <f>'PL-Exp (O)'!CG49*(1+Toeslagen!$Q$8)</f>
        <v>1969.2935982720003</v>
      </c>
      <c r="CH49" s="207">
        <f>'PL-Exp (O)'!CH49*(1+Toeslagen!$Q$8)</f>
        <v>1969.2935982720003</v>
      </c>
      <c r="CI49" s="207">
        <f>'PL-Exp (O)'!CI49*(1+Toeslagen!$Q$8)</f>
        <v>1969.2935982720003</v>
      </c>
      <c r="CJ49" s="207">
        <f>'PL-Exp (O)'!CJ49*(1+Toeslagen!$Q$8)</f>
        <v>2089.6500905280004</v>
      </c>
      <c r="CK49" s="207">
        <f>'PL-Exp (O)'!CK49*(1+Toeslagen!$Q$8)</f>
        <v>1969.2935982720003</v>
      </c>
      <c r="CL49" s="207">
        <f>'PL-Exp (O)'!CL49*(1+Toeslagen!$Q$8)</f>
        <v>1969.2935982720003</v>
      </c>
      <c r="CM49" s="207">
        <f>'PL-Exp (O)'!CM49*(1+Toeslagen!$Q$8)</f>
        <v>2167.1398869120003</v>
      </c>
      <c r="CN49" s="207">
        <f>'PL-Exp (O)'!CN49*(1+Toeslagen!$Q$8)</f>
        <v>2465.5580389440006</v>
      </c>
      <c r="CO49" s="207">
        <f>'PL-Exp (O)'!CO49*(1+Toeslagen!$Q$8)</f>
        <v>2167.1398869120003</v>
      </c>
      <c r="CP49" s="207">
        <f>'PL-Exp (O)'!CP49*(1+Toeslagen!$Q$8)</f>
        <v>2167.1398869120003</v>
      </c>
      <c r="CQ49" s="207">
        <f>'PL-Exp (O)'!CQ49*(1+Toeslagen!$Q$8)</f>
        <v>0</v>
      </c>
      <c r="CR49" s="207">
        <f>'PL-Exp (O)'!CR49*(1+Toeslagen!$Q$8)</f>
        <v>2594.1581265599998</v>
      </c>
      <c r="CS49" s="207">
        <f>'PL-Exp (O)'!CS49*(1+Toeslagen!$Q$8)</f>
        <v>2594.1581265599998</v>
      </c>
      <c r="CT49" s="207">
        <f>'PL-Exp (O)'!CT49*(1+Toeslagen!$Q$8)</f>
        <v>2594.1581265599998</v>
      </c>
      <c r="CU49" s="207">
        <f>'PL-Exp (O)'!CU49*(1+Toeslagen!$Q$8)</f>
        <v>2594.1581265599998</v>
      </c>
      <c r="CV49" s="207">
        <f>'PL-Exp (O)'!CV49*(1+Toeslagen!$Q$8)</f>
        <v>2594.1581265599998</v>
      </c>
      <c r="CW49" s="207">
        <f>'PL-Exp (O)'!CW49*(1+Toeslagen!$Q$8)</f>
        <v>2167.1398869120003</v>
      </c>
      <c r="CX49" s="207">
        <f>'PL-Exp (O)'!CX49*(1+Toeslagen!$Q$8)</f>
        <v>2465.5580389440006</v>
      </c>
      <c r="CY49" s="207">
        <f>'PL-Exp (O)'!CY49*(1+Toeslagen!$Q$8)</f>
        <v>2465.5580389440006</v>
      </c>
      <c r="CZ49" s="207">
        <f>'PL-Exp (O)'!CZ49*(1+Toeslagen!$Q$8)</f>
        <v>2167.1398869120003</v>
      </c>
      <c r="DA49" s="207">
        <f>'PL-Exp (O)'!DA49*(1+Toeslagen!$Q$8)</f>
        <v>2167.1398869120003</v>
      </c>
      <c r="DB49" s="207">
        <f>'PL-Exp (O)'!DB49*(1+Toeslagen!$Q$8)</f>
        <v>0</v>
      </c>
      <c r="DC49" s="207">
        <f>'PL-Exp (O)'!DC49*(1+Toeslagen!$Q$8)</f>
        <v>2167.1398869120003</v>
      </c>
      <c r="DD49" s="207">
        <f>'PL-Exp (O)'!DD49*(1+Toeslagen!$Q$8)</f>
        <v>2167.1398869120003</v>
      </c>
      <c r="DE49" s="207">
        <f>'PL-Exp (O)'!DE49*(1+Toeslagen!$Q$8)</f>
        <v>2167.1398869120003</v>
      </c>
      <c r="DF49" s="207">
        <f>'PL-Exp (O)'!DF49*(1+Toeslagen!$Q$8)</f>
        <v>2167.1398869120003</v>
      </c>
      <c r="DG49" s="207">
        <f>'PL-Exp (O)'!DG49*(1+Toeslagen!$Q$8)</f>
        <v>2167.1398869120003</v>
      </c>
      <c r="DH49" s="207">
        <f>'PL-Exp (O)'!DH49*(1+Toeslagen!$Q$8)</f>
        <v>2465.5580389440006</v>
      </c>
      <c r="DI49" s="207">
        <f>'PL-Exp (O)'!DI49*(1+Toeslagen!$Q$8)</f>
        <v>2465.5580389440006</v>
      </c>
      <c r="DJ49" s="207">
        <f>'PL-Exp (O)'!DJ49*(1+Toeslagen!$Q$8)</f>
        <v>2167.1398869120003</v>
      </c>
      <c r="DK49" s="207">
        <f>'PL-Exp (O)'!DK49*(1+Toeslagen!$Q$8)</f>
        <v>2167.1398869120003</v>
      </c>
    </row>
    <row r="50" spans="1:115">
      <c r="A50" s="184">
        <v>44</v>
      </c>
      <c r="B50" s="184">
        <v>44</v>
      </c>
      <c r="C50" s="1"/>
      <c r="D50" s="1">
        <v>4</v>
      </c>
      <c r="F50" t="s">
        <v>203</v>
      </c>
      <c r="G50" t="s">
        <v>204</v>
      </c>
      <c r="H50" t="s">
        <v>206</v>
      </c>
      <c r="I50" t="s">
        <v>206</v>
      </c>
      <c r="J50" t="s">
        <v>206</v>
      </c>
      <c r="N50" s="211">
        <v>11</v>
      </c>
      <c r="O50" s="212">
        <v>19250</v>
      </c>
      <c r="P50" s="207">
        <f>'PL-Exp (O)'!P50*(1+Toeslagen!$Q$8)</f>
        <v>2498.5324203840005</v>
      </c>
      <c r="Q50" s="207">
        <f>'PL-Exp (O)'!Q50*(1+Toeslagen!$Q$8)</f>
        <v>2498.5324203840005</v>
      </c>
      <c r="R50" s="207">
        <f>'PL-Exp (O)'!R50*(1+Toeslagen!$Q$8)</f>
        <v>2498.5324203840005</v>
      </c>
      <c r="S50" s="207">
        <f>'PL-Exp (O)'!S50*(1+Toeslagen!$Q$8)</f>
        <v>2498.5324203840005</v>
      </c>
      <c r="T50" s="207">
        <f>'PL-Exp (O)'!T50*(1+Toeslagen!$Q$8)</f>
        <v>2498.5324203840005</v>
      </c>
      <c r="U50" s="207">
        <f>'PL-Exp (O)'!U50*(1+Toeslagen!$Q$8)</f>
        <v>2498.5324203840005</v>
      </c>
      <c r="V50" s="207">
        <f>'PL-Exp (O)'!V50*(1+Toeslagen!$Q$8)</f>
        <v>2625.4837889280002</v>
      </c>
      <c r="W50" s="207">
        <f>'PL-Exp (O)'!W50*(1+Toeslagen!$Q$8)</f>
        <v>2625.4837889280002</v>
      </c>
      <c r="X50" s="207">
        <f>'PL-Exp (O)'!X50*(1+Toeslagen!$Q$8)</f>
        <v>2625.4837889280002</v>
      </c>
      <c r="Y50" s="207">
        <f>'PL-Exp (O)'!Y50*(1+Toeslagen!$Q$8)</f>
        <v>2498.5324203840005</v>
      </c>
      <c r="Z50" s="207">
        <f>'PL-Exp (O)'!Z50*(1+Toeslagen!$Q$8)</f>
        <v>3006.3378945600002</v>
      </c>
      <c r="AA50" s="207">
        <f>'PL-Exp (O)'!AA50*(1+Toeslagen!$Q$8)</f>
        <v>3006.3378945600002</v>
      </c>
      <c r="AB50" s="207">
        <f>'PL-Exp (O)'!AB50*(1+Toeslagen!$Q$8)</f>
        <v>3006.3378945600002</v>
      </c>
      <c r="AC50" s="207">
        <f>'PL-Exp (O)'!AC50*(1+Toeslagen!$Q$8)</f>
        <v>3006.3378945600002</v>
      </c>
      <c r="AD50" s="207">
        <f>'PL-Exp (O)'!AD50*(1+Toeslagen!$Q$8)</f>
        <v>3006.3378945600002</v>
      </c>
      <c r="AE50" s="207">
        <f>'PL-Exp (O)'!AE50*(1+Toeslagen!$Q$8)</f>
        <v>3006.3378945600002</v>
      </c>
      <c r="AF50" s="207">
        <f>'PL-Exp (O)'!AF50*(1+Toeslagen!$Q$8)</f>
        <v>3006.3378945600002</v>
      </c>
      <c r="AG50" s="207">
        <f>'PL-Exp (O)'!AG50*(1+Toeslagen!$Q$8)</f>
        <v>3006.3378945600002</v>
      </c>
      <c r="AH50" s="207">
        <f>'PL-Exp (O)'!AH50*(1+Toeslagen!$Q$8)</f>
        <v>3006.3378945600002</v>
      </c>
      <c r="AI50" s="207">
        <f>'PL-Exp (O)'!AI50*(1+Toeslagen!$Q$8)</f>
        <v>3006.3378945600002</v>
      </c>
      <c r="AJ50" s="207">
        <f>'PL-Exp (O)'!AJ50*(1+Toeslagen!$Q$8)</f>
        <v>3006.3378945600002</v>
      </c>
      <c r="AK50" s="207">
        <f>'PL-Exp (O)'!AK50*(1+Toeslagen!$Q$8)</f>
        <v>3006.3378945600002</v>
      </c>
      <c r="AL50" s="207">
        <f>'PL-Exp (O)'!AL50*(1+Toeslagen!$Q$8)</f>
        <v>3006.3378945600002</v>
      </c>
      <c r="AM50" s="207">
        <f>'PL-Exp (O)'!AM50*(1+Toeslagen!$Q$8)</f>
        <v>3006.3378945600002</v>
      </c>
      <c r="AN50" s="207">
        <f>'PL-Exp (O)'!AN50*(1+Toeslagen!$Q$8)</f>
        <v>3006.3378945600002</v>
      </c>
      <c r="AO50" s="207">
        <f>'PL-Exp (O)'!AO50*(1+Toeslagen!$Q$8)</f>
        <v>2625.4837889280002</v>
      </c>
      <c r="AP50" s="207">
        <f>'PL-Exp (O)'!AP50*(1+Toeslagen!$Q$8)</f>
        <v>2625.4837889280002</v>
      </c>
      <c r="AQ50" s="207">
        <f>'PL-Exp (O)'!AQ50*(1+Toeslagen!$Q$8)</f>
        <v>2625.4837889280002</v>
      </c>
      <c r="AR50" s="207">
        <f>'PL-Exp (O)'!AR50*(1+Toeslagen!$Q$8)</f>
        <v>2625.4837889280002</v>
      </c>
      <c r="AS50" s="207">
        <f>'PL-Exp (O)'!AS50*(1+Toeslagen!$Q$8)</f>
        <v>2625.4837889280002</v>
      </c>
      <c r="AT50" s="207">
        <f>'PL-Exp (O)'!AT50*(1+Toeslagen!$Q$8)</f>
        <v>2498.5324203840005</v>
      </c>
      <c r="AU50" s="207">
        <f>'PL-Exp (O)'!AU50*(1+Toeslagen!$Q$8)</f>
        <v>2498.5324203840005</v>
      </c>
      <c r="AV50" s="207">
        <f>'PL-Exp (O)'!AV50*(1+Toeslagen!$Q$8)</f>
        <v>2625.4837889280002</v>
      </c>
      <c r="AW50" s="207">
        <f>'PL-Exp (O)'!AW50*(1+Toeslagen!$Q$8)</f>
        <v>3006.3378945600002</v>
      </c>
      <c r="AX50" s="207">
        <f>'PL-Exp (O)'!AX50*(1+Toeslagen!$Q$8)</f>
        <v>3006.3378945600002</v>
      </c>
      <c r="AY50" s="207">
        <f>'PL-Exp (O)'!AY50*(1+Toeslagen!$Q$8)</f>
        <v>3006.3378945600002</v>
      </c>
      <c r="AZ50" s="207">
        <f>'PL-Exp (O)'!AZ50*(1+Toeslagen!$Q$8)</f>
        <v>3006.3378945600002</v>
      </c>
      <c r="BA50" s="207">
        <f>'PL-Exp (O)'!BA50*(1+Toeslagen!$Q$8)</f>
        <v>3006.3378945600002</v>
      </c>
      <c r="BB50" s="207">
        <f>'PL-Exp (O)'!BB50*(1+Toeslagen!$Q$8)</f>
        <v>3006.3378945600002</v>
      </c>
      <c r="BC50" s="207">
        <f>'PL-Exp (O)'!BC50*(1+Toeslagen!$Q$8)</f>
        <v>3006.3378945600002</v>
      </c>
      <c r="BD50" s="207">
        <f>'PL-Exp (O)'!BD50*(1+Toeslagen!$Q$8)</f>
        <v>2498.5324203840005</v>
      </c>
      <c r="BE50" s="207">
        <f>'PL-Exp (O)'!BE50*(1+Toeslagen!$Q$8)</f>
        <v>2498.5324203840005</v>
      </c>
      <c r="BF50" s="207">
        <f>'PL-Exp (O)'!BF50*(1+Toeslagen!$Q$8)</f>
        <v>2498.5324203840005</v>
      </c>
      <c r="BG50" s="207">
        <f>'PL-Exp (O)'!BG50*(1+Toeslagen!$Q$8)</f>
        <v>2498.5324203840005</v>
      </c>
      <c r="BH50" s="207">
        <f>'PL-Exp (O)'!BH50*(1+Toeslagen!$Q$8)</f>
        <v>2498.5324203840005</v>
      </c>
      <c r="BI50" s="207">
        <f>'PL-Exp (O)'!BI50*(1+Toeslagen!$Q$8)</f>
        <v>2195.1681111359999</v>
      </c>
      <c r="BJ50" s="207">
        <f>'PL-Exp (O)'!BJ50*(1+Toeslagen!$Q$8)</f>
        <v>2195.1681111359999</v>
      </c>
      <c r="BK50" s="207">
        <f>'PL-Exp (O)'!BK50*(1+Toeslagen!$Q$8)</f>
        <v>2498.5324203840005</v>
      </c>
      <c r="BL50" s="207">
        <f>'PL-Exp (O)'!BL50*(1+Toeslagen!$Q$8)</f>
        <v>2498.5324203840005</v>
      </c>
      <c r="BM50" s="207">
        <f>'PL-Exp (O)'!BM50*(1+Toeslagen!$Q$8)</f>
        <v>2195.1681111359999</v>
      </c>
      <c r="BN50" s="207">
        <f>'PL-Exp (O)'!BN50*(1+Toeslagen!$Q$8)</f>
        <v>2116.0295956800001</v>
      </c>
      <c r="BO50" s="207">
        <f>'PL-Exp (O)'!BO50*(1+Toeslagen!$Q$8)</f>
        <v>2116.0295956800001</v>
      </c>
      <c r="BP50" s="207">
        <f>'PL-Exp (O)'!BP50*(1+Toeslagen!$Q$8)</f>
        <v>2116.0295956800001</v>
      </c>
      <c r="BQ50" s="207">
        <f>'PL-Exp (O)'!BQ50*(1+Toeslagen!$Q$8)</f>
        <v>2116.0295956800001</v>
      </c>
      <c r="BR50" s="207">
        <f>'PL-Exp (O)'!BR50*(1+Toeslagen!$Q$8)</f>
        <v>2116.0295956800001</v>
      </c>
      <c r="BS50" s="207">
        <f>'PL-Exp (O)'!BS50*(1+Toeslagen!$Q$8)</f>
        <v>2116.0295956800001</v>
      </c>
      <c r="BT50" s="207">
        <f>'PL-Exp (O)'!BT50*(1+Toeslagen!$Q$8)</f>
        <v>2116.0295956800001</v>
      </c>
      <c r="BU50" s="207">
        <f>'PL-Exp (O)'!BU50*(1+Toeslagen!$Q$8)</f>
        <v>2195.1681111359999</v>
      </c>
      <c r="BV50" s="207">
        <f>'PL-Exp (O)'!BV50*(1+Toeslagen!$Q$8)</f>
        <v>2195.1681111359999</v>
      </c>
      <c r="BW50" s="207">
        <f>'PL-Exp (O)'!BW50*(1+Toeslagen!$Q$8)</f>
        <v>2116.0295956800001</v>
      </c>
      <c r="BX50" s="207">
        <f>'PL-Exp (O)'!BX50*(1+Toeslagen!$Q$8)</f>
        <v>1994.0243843520004</v>
      </c>
      <c r="BY50" s="207">
        <f>'PL-Exp (O)'!BY50*(1+Toeslagen!$Q$8)</f>
        <v>1994.0243843520004</v>
      </c>
      <c r="BZ50" s="207">
        <f>'PL-Exp (O)'!BZ50*(1+Toeslagen!$Q$8)</f>
        <v>2116.0295956800001</v>
      </c>
      <c r="CA50" s="207">
        <f>'PL-Exp (O)'!CA50*(1+Toeslagen!$Q$8)</f>
        <v>2116.0295956800001</v>
      </c>
      <c r="CB50" s="207">
        <f>'PL-Exp (O)'!CB50*(1+Toeslagen!$Q$8)</f>
        <v>1994.0243843520004</v>
      </c>
      <c r="CC50" s="207">
        <f>'PL-Exp (O)'!CC50*(1+Toeslagen!$Q$8)</f>
        <v>1994.0243843520004</v>
      </c>
      <c r="CD50" s="207">
        <f>'PL-Exp (O)'!CD50*(1+Toeslagen!$Q$8)</f>
        <v>1994.0243843520004</v>
      </c>
      <c r="CE50" s="207">
        <f>'PL-Exp (O)'!CE50*(1+Toeslagen!$Q$8)</f>
        <v>1994.0243843520004</v>
      </c>
      <c r="CF50" s="207">
        <f>'PL-Exp (O)'!CF50*(1+Toeslagen!$Q$8)</f>
        <v>1994.0243843520004</v>
      </c>
      <c r="CG50" s="207">
        <f>'PL-Exp (O)'!CG50*(1+Toeslagen!$Q$8)</f>
        <v>1994.0243843520004</v>
      </c>
      <c r="CH50" s="207">
        <f>'PL-Exp (O)'!CH50*(1+Toeslagen!$Q$8)</f>
        <v>1994.0243843520004</v>
      </c>
      <c r="CI50" s="207">
        <f>'PL-Exp (O)'!CI50*(1+Toeslagen!$Q$8)</f>
        <v>1994.0243843520004</v>
      </c>
      <c r="CJ50" s="207">
        <f>'PL-Exp (O)'!CJ50*(1+Toeslagen!$Q$8)</f>
        <v>2116.0295956800001</v>
      </c>
      <c r="CK50" s="207">
        <f>'PL-Exp (O)'!CK50*(1+Toeslagen!$Q$8)</f>
        <v>1994.0243843520004</v>
      </c>
      <c r="CL50" s="207">
        <f>'PL-Exp (O)'!CL50*(1+Toeslagen!$Q$8)</f>
        <v>1994.0243843520004</v>
      </c>
      <c r="CM50" s="207">
        <f>'PL-Exp (O)'!CM50*(1+Toeslagen!$Q$8)</f>
        <v>2195.1681111359999</v>
      </c>
      <c r="CN50" s="207">
        <f>'PL-Exp (O)'!CN50*(1+Toeslagen!$Q$8)</f>
        <v>2498.5324203840005</v>
      </c>
      <c r="CO50" s="207">
        <f>'PL-Exp (O)'!CO50*(1+Toeslagen!$Q$8)</f>
        <v>2195.1681111359999</v>
      </c>
      <c r="CP50" s="207">
        <f>'PL-Exp (O)'!CP50*(1+Toeslagen!$Q$8)</f>
        <v>2195.1681111359999</v>
      </c>
      <c r="CQ50" s="207">
        <f>'PL-Exp (O)'!CQ50*(1+Toeslagen!$Q$8)</f>
        <v>0</v>
      </c>
      <c r="CR50" s="207">
        <f>'PL-Exp (O)'!CR50*(1+Toeslagen!$Q$8)</f>
        <v>2625.4837889280002</v>
      </c>
      <c r="CS50" s="207">
        <f>'PL-Exp (O)'!CS50*(1+Toeslagen!$Q$8)</f>
        <v>2625.4837889280002</v>
      </c>
      <c r="CT50" s="207">
        <f>'PL-Exp (O)'!CT50*(1+Toeslagen!$Q$8)</f>
        <v>2625.4837889280002</v>
      </c>
      <c r="CU50" s="207">
        <f>'PL-Exp (O)'!CU50*(1+Toeslagen!$Q$8)</f>
        <v>2625.4837889280002</v>
      </c>
      <c r="CV50" s="207">
        <f>'PL-Exp (O)'!CV50*(1+Toeslagen!$Q$8)</f>
        <v>2625.4837889280002</v>
      </c>
      <c r="CW50" s="207">
        <f>'PL-Exp (O)'!CW50*(1+Toeslagen!$Q$8)</f>
        <v>2195.1681111359999</v>
      </c>
      <c r="CX50" s="207">
        <f>'PL-Exp (O)'!CX50*(1+Toeslagen!$Q$8)</f>
        <v>2498.5324203840005</v>
      </c>
      <c r="CY50" s="207">
        <f>'PL-Exp (O)'!CY50*(1+Toeslagen!$Q$8)</f>
        <v>2498.5324203840005</v>
      </c>
      <c r="CZ50" s="207">
        <f>'PL-Exp (O)'!CZ50*(1+Toeslagen!$Q$8)</f>
        <v>2195.1681111359999</v>
      </c>
      <c r="DA50" s="207">
        <f>'PL-Exp (O)'!DA50*(1+Toeslagen!$Q$8)</f>
        <v>2195.1681111359999</v>
      </c>
      <c r="DB50" s="207">
        <f>'PL-Exp (O)'!DB50*(1+Toeslagen!$Q$8)</f>
        <v>0</v>
      </c>
      <c r="DC50" s="207">
        <f>'PL-Exp (O)'!DC50*(1+Toeslagen!$Q$8)</f>
        <v>2195.1681111359999</v>
      </c>
      <c r="DD50" s="207">
        <f>'PL-Exp (O)'!DD50*(1+Toeslagen!$Q$8)</f>
        <v>2195.1681111359999</v>
      </c>
      <c r="DE50" s="207">
        <f>'PL-Exp (O)'!DE50*(1+Toeslagen!$Q$8)</f>
        <v>2195.1681111359999</v>
      </c>
      <c r="DF50" s="207">
        <f>'PL-Exp (O)'!DF50*(1+Toeslagen!$Q$8)</f>
        <v>2195.1681111359999</v>
      </c>
      <c r="DG50" s="207">
        <f>'PL-Exp (O)'!DG50*(1+Toeslagen!$Q$8)</f>
        <v>2195.1681111359999</v>
      </c>
      <c r="DH50" s="207">
        <f>'PL-Exp (O)'!DH50*(1+Toeslagen!$Q$8)</f>
        <v>2498.5324203840005</v>
      </c>
      <c r="DI50" s="207">
        <f>'PL-Exp (O)'!DI50*(1+Toeslagen!$Q$8)</f>
        <v>2498.5324203840005</v>
      </c>
      <c r="DJ50" s="207">
        <f>'PL-Exp (O)'!DJ50*(1+Toeslagen!$Q$8)</f>
        <v>2195.1681111359999</v>
      </c>
      <c r="DK50" s="207">
        <f>'PL-Exp (O)'!DK50*(1+Toeslagen!$Q$8)</f>
        <v>2195.1681111359999</v>
      </c>
    </row>
    <row r="51" spans="1:115">
      <c r="A51" s="184">
        <v>45</v>
      </c>
      <c r="B51" s="184">
        <v>45</v>
      </c>
      <c r="C51" s="1"/>
      <c r="D51" s="1">
        <v>4</v>
      </c>
      <c r="F51" t="s">
        <v>203</v>
      </c>
      <c r="G51" t="s">
        <v>204</v>
      </c>
      <c r="H51" t="s">
        <v>206</v>
      </c>
      <c r="I51" t="s">
        <v>206</v>
      </c>
      <c r="J51" t="s">
        <v>206</v>
      </c>
      <c r="N51" s="211">
        <v>11.2</v>
      </c>
      <c r="O51" s="212">
        <v>19600</v>
      </c>
      <c r="P51" s="207">
        <f>'PL-Exp (O)'!P51*(1+Toeslagen!$Q$8)</f>
        <v>2527.3201873920007</v>
      </c>
      <c r="Q51" s="207">
        <f>'PL-Exp (O)'!Q51*(1+Toeslagen!$Q$8)</f>
        <v>2527.3201873920007</v>
      </c>
      <c r="R51" s="207">
        <f>'PL-Exp (O)'!R51*(1+Toeslagen!$Q$8)</f>
        <v>2527.3201873920007</v>
      </c>
      <c r="S51" s="207">
        <f>'PL-Exp (O)'!S51*(1+Toeslagen!$Q$8)</f>
        <v>2527.3201873920007</v>
      </c>
      <c r="T51" s="207">
        <f>'PL-Exp (O)'!T51*(1+Toeslagen!$Q$8)</f>
        <v>2527.3201873920007</v>
      </c>
      <c r="U51" s="207">
        <f>'PL-Exp (O)'!U51*(1+Toeslagen!$Q$8)</f>
        <v>2527.3201873920007</v>
      </c>
      <c r="V51" s="207">
        <f>'PL-Exp (O)'!V51*(1+Toeslagen!$Q$8)</f>
        <v>2632.8382080000006</v>
      </c>
      <c r="W51" s="207">
        <f>'PL-Exp (O)'!W51*(1+Toeslagen!$Q$8)</f>
        <v>2632.8382080000006</v>
      </c>
      <c r="X51" s="207">
        <f>'PL-Exp (O)'!X51*(1+Toeslagen!$Q$8)</f>
        <v>2632.8382080000006</v>
      </c>
      <c r="Y51" s="207">
        <f>'PL-Exp (O)'!Y51*(1+Toeslagen!$Q$8)</f>
        <v>2527.3201873920007</v>
      </c>
      <c r="Z51" s="207">
        <f>'PL-Exp (O)'!Z51*(1+Toeslagen!$Q$8)</f>
        <v>3023.5846280639998</v>
      </c>
      <c r="AA51" s="207">
        <f>'PL-Exp (O)'!AA51*(1+Toeslagen!$Q$8)</f>
        <v>3023.5846280639998</v>
      </c>
      <c r="AB51" s="207">
        <f>'PL-Exp (O)'!AB51*(1+Toeslagen!$Q$8)</f>
        <v>3023.5846280640003</v>
      </c>
      <c r="AC51" s="207">
        <f>'PL-Exp (O)'!AC51*(1+Toeslagen!$Q$8)</f>
        <v>3023.5846280639998</v>
      </c>
      <c r="AD51" s="207">
        <f>'PL-Exp (O)'!AD51*(1+Toeslagen!$Q$8)</f>
        <v>3023.5846280639998</v>
      </c>
      <c r="AE51" s="207">
        <f>'PL-Exp (O)'!AE51*(1+Toeslagen!$Q$8)</f>
        <v>3023.5846280640003</v>
      </c>
      <c r="AF51" s="207">
        <f>'PL-Exp (O)'!AF51*(1+Toeslagen!$Q$8)</f>
        <v>3023.5846280640003</v>
      </c>
      <c r="AG51" s="207">
        <f>'PL-Exp (O)'!AG51*(1+Toeslagen!$Q$8)</f>
        <v>3023.5846280640003</v>
      </c>
      <c r="AH51" s="207">
        <f>'PL-Exp (O)'!AH51*(1+Toeslagen!$Q$8)</f>
        <v>3023.5846280639998</v>
      </c>
      <c r="AI51" s="207">
        <f>'PL-Exp (O)'!AI51*(1+Toeslagen!$Q$8)</f>
        <v>3023.5846280640003</v>
      </c>
      <c r="AJ51" s="207">
        <f>'PL-Exp (O)'!AJ51*(1+Toeslagen!$Q$8)</f>
        <v>3023.5846280639998</v>
      </c>
      <c r="AK51" s="207">
        <f>'PL-Exp (O)'!AK51*(1+Toeslagen!$Q$8)</f>
        <v>3023.5846280639998</v>
      </c>
      <c r="AL51" s="207">
        <f>'PL-Exp (O)'!AL51*(1+Toeslagen!$Q$8)</f>
        <v>3023.5846280640003</v>
      </c>
      <c r="AM51" s="207">
        <f>'PL-Exp (O)'!AM51*(1+Toeslagen!$Q$8)</f>
        <v>3023.5846280639998</v>
      </c>
      <c r="AN51" s="207">
        <f>'PL-Exp (O)'!AN51*(1+Toeslagen!$Q$8)</f>
        <v>3023.5846280639998</v>
      </c>
      <c r="AO51" s="207">
        <f>'PL-Exp (O)'!AO51*(1+Toeslagen!$Q$8)</f>
        <v>2632.8382080000006</v>
      </c>
      <c r="AP51" s="207">
        <f>'PL-Exp (O)'!AP51*(1+Toeslagen!$Q$8)</f>
        <v>2632.8382080000006</v>
      </c>
      <c r="AQ51" s="207">
        <f>'PL-Exp (O)'!AQ51*(1+Toeslagen!$Q$8)</f>
        <v>2632.8382080000006</v>
      </c>
      <c r="AR51" s="207">
        <f>'PL-Exp (O)'!AR51*(1+Toeslagen!$Q$8)</f>
        <v>2632.8382080000006</v>
      </c>
      <c r="AS51" s="207">
        <f>'PL-Exp (O)'!AS51*(1+Toeslagen!$Q$8)</f>
        <v>2632.8382080000006</v>
      </c>
      <c r="AT51" s="207">
        <f>'PL-Exp (O)'!AT51*(1+Toeslagen!$Q$8)</f>
        <v>2527.3201873920007</v>
      </c>
      <c r="AU51" s="207">
        <f>'PL-Exp (O)'!AU51*(1+Toeslagen!$Q$8)</f>
        <v>2527.3201873920007</v>
      </c>
      <c r="AV51" s="207">
        <f>'PL-Exp (O)'!AV51*(1+Toeslagen!$Q$8)</f>
        <v>2632.8382080000006</v>
      </c>
      <c r="AW51" s="207">
        <f>'PL-Exp (O)'!AW51*(1+Toeslagen!$Q$8)</f>
        <v>3023.5846280639998</v>
      </c>
      <c r="AX51" s="207">
        <f>'PL-Exp (O)'!AX51*(1+Toeslagen!$Q$8)</f>
        <v>3023.5846280639998</v>
      </c>
      <c r="AY51" s="207">
        <f>'PL-Exp (O)'!AY51*(1+Toeslagen!$Q$8)</f>
        <v>3023.5846280639998</v>
      </c>
      <c r="AZ51" s="207">
        <f>'PL-Exp (O)'!AZ51*(1+Toeslagen!$Q$8)</f>
        <v>3023.5846280639998</v>
      </c>
      <c r="BA51" s="207">
        <f>'PL-Exp (O)'!BA51*(1+Toeslagen!$Q$8)</f>
        <v>3023.5846280639998</v>
      </c>
      <c r="BB51" s="207">
        <f>'PL-Exp (O)'!BB51*(1+Toeslagen!$Q$8)</f>
        <v>3023.5846280639998</v>
      </c>
      <c r="BC51" s="207">
        <f>'PL-Exp (O)'!BC51*(1+Toeslagen!$Q$8)</f>
        <v>3023.5846280640003</v>
      </c>
      <c r="BD51" s="207">
        <f>'PL-Exp (O)'!BD51*(1+Toeslagen!$Q$8)</f>
        <v>2527.3201873920007</v>
      </c>
      <c r="BE51" s="207">
        <f>'PL-Exp (O)'!BE51*(1+Toeslagen!$Q$8)</f>
        <v>2527.3201873920007</v>
      </c>
      <c r="BF51" s="207">
        <f>'PL-Exp (O)'!BF51*(1+Toeslagen!$Q$8)</f>
        <v>2527.3201873920007</v>
      </c>
      <c r="BG51" s="207">
        <f>'PL-Exp (O)'!BG51*(1+Toeslagen!$Q$8)</f>
        <v>2527.3201873920007</v>
      </c>
      <c r="BH51" s="207">
        <f>'PL-Exp (O)'!BH51*(1+Toeslagen!$Q$8)</f>
        <v>2527.3201873920007</v>
      </c>
      <c r="BI51" s="207">
        <f>'PL-Exp (O)'!BI51*(1+Toeslagen!$Q$8)</f>
        <v>2213.8116</v>
      </c>
      <c r="BJ51" s="207">
        <f>'PL-Exp (O)'!BJ51*(1+Toeslagen!$Q$8)</f>
        <v>2213.8116</v>
      </c>
      <c r="BK51" s="207">
        <f>'PL-Exp (O)'!BK51*(1+Toeslagen!$Q$8)</f>
        <v>2527.3201873920007</v>
      </c>
      <c r="BL51" s="207">
        <f>'PL-Exp (O)'!BL51*(1+Toeslagen!$Q$8)</f>
        <v>2527.3201873920007</v>
      </c>
      <c r="BM51" s="207">
        <f>'PL-Exp (O)'!BM51*(1+Toeslagen!$Q$8)</f>
        <v>2213.8116</v>
      </c>
      <c r="BN51" s="207">
        <f>'PL-Exp (O)'!BN51*(1+Toeslagen!$Q$8)</f>
        <v>2156.7546000000002</v>
      </c>
      <c r="BO51" s="207">
        <f>'PL-Exp (O)'!BO51*(1+Toeslagen!$Q$8)</f>
        <v>2156.7546000000002</v>
      </c>
      <c r="BP51" s="207">
        <f>'PL-Exp (O)'!BP51*(1+Toeslagen!$Q$8)</f>
        <v>2156.7546000000002</v>
      </c>
      <c r="BQ51" s="207">
        <f>'PL-Exp (O)'!BQ51*(1+Toeslagen!$Q$8)</f>
        <v>2156.7546000000002</v>
      </c>
      <c r="BR51" s="207">
        <f>'PL-Exp (O)'!BR51*(1+Toeslagen!$Q$8)</f>
        <v>2156.7546000000002</v>
      </c>
      <c r="BS51" s="207">
        <f>'PL-Exp (O)'!BS51*(1+Toeslagen!$Q$8)</f>
        <v>2156.7546000000002</v>
      </c>
      <c r="BT51" s="207">
        <f>'PL-Exp (O)'!BT51*(1+Toeslagen!$Q$8)</f>
        <v>2156.7546000000002</v>
      </c>
      <c r="BU51" s="207">
        <f>'PL-Exp (O)'!BU51*(1+Toeslagen!$Q$8)</f>
        <v>2213.8116</v>
      </c>
      <c r="BV51" s="207">
        <f>'PL-Exp (O)'!BV51*(1+Toeslagen!$Q$8)</f>
        <v>2213.8116</v>
      </c>
      <c r="BW51" s="207">
        <f>'PL-Exp (O)'!BW51*(1+Toeslagen!$Q$8)</f>
        <v>2156.7546000000002</v>
      </c>
      <c r="BX51" s="207">
        <f>'PL-Exp (O)'!BX51*(1+Toeslagen!$Q$8)</f>
        <v>2014.5685560000004</v>
      </c>
      <c r="BY51" s="207">
        <f>'PL-Exp (O)'!BY51*(1+Toeslagen!$Q$8)</f>
        <v>2014.5685560000004</v>
      </c>
      <c r="BZ51" s="207">
        <f>'PL-Exp (O)'!BZ51*(1+Toeslagen!$Q$8)</f>
        <v>2156.7546000000002</v>
      </c>
      <c r="CA51" s="207">
        <f>'PL-Exp (O)'!CA51*(1+Toeslagen!$Q$8)</f>
        <v>2156.7546000000002</v>
      </c>
      <c r="CB51" s="207">
        <f>'PL-Exp (O)'!CB51*(1+Toeslagen!$Q$8)</f>
        <v>2014.5685560000004</v>
      </c>
      <c r="CC51" s="207">
        <f>'PL-Exp (O)'!CC51*(1+Toeslagen!$Q$8)</f>
        <v>2014.5685560000004</v>
      </c>
      <c r="CD51" s="207">
        <f>'PL-Exp (O)'!CD51*(1+Toeslagen!$Q$8)</f>
        <v>2014.5685560000004</v>
      </c>
      <c r="CE51" s="207">
        <f>'PL-Exp (O)'!CE51*(1+Toeslagen!$Q$8)</f>
        <v>2014.5685560000004</v>
      </c>
      <c r="CF51" s="207">
        <f>'PL-Exp (O)'!CF51*(1+Toeslagen!$Q$8)</f>
        <v>2014.5685560000004</v>
      </c>
      <c r="CG51" s="207">
        <f>'PL-Exp (O)'!CG51*(1+Toeslagen!$Q$8)</f>
        <v>2014.5685560000004</v>
      </c>
      <c r="CH51" s="207">
        <f>'PL-Exp (O)'!CH51*(1+Toeslagen!$Q$8)</f>
        <v>2014.5685560000004</v>
      </c>
      <c r="CI51" s="207">
        <f>'PL-Exp (O)'!CI51*(1+Toeslagen!$Q$8)</f>
        <v>2014.5685560000004</v>
      </c>
      <c r="CJ51" s="207">
        <f>'PL-Exp (O)'!CJ51*(1+Toeslagen!$Q$8)</f>
        <v>2156.7546000000002</v>
      </c>
      <c r="CK51" s="207">
        <f>'PL-Exp (O)'!CK51*(1+Toeslagen!$Q$8)</f>
        <v>2014.5685560000004</v>
      </c>
      <c r="CL51" s="207">
        <f>'PL-Exp (O)'!CL51*(1+Toeslagen!$Q$8)</f>
        <v>2014.5685560000004</v>
      </c>
      <c r="CM51" s="207">
        <f>'PL-Exp (O)'!CM51*(1+Toeslagen!$Q$8)</f>
        <v>2213.8116</v>
      </c>
      <c r="CN51" s="207">
        <f>'PL-Exp (O)'!CN51*(1+Toeslagen!$Q$8)</f>
        <v>2527.3201873920007</v>
      </c>
      <c r="CO51" s="207">
        <f>'PL-Exp (O)'!CO51*(1+Toeslagen!$Q$8)</f>
        <v>2213.8116</v>
      </c>
      <c r="CP51" s="207">
        <f>'PL-Exp (O)'!CP51*(1+Toeslagen!$Q$8)</f>
        <v>2213.8116</v>
      </c>
      <c r="CQ51" s="207">
        <f>'PL-Exp (O)'!CQ51*(1+Toeslagen!$Q$8)</f>
        <v>0</v>
      </c>
      <c r="CR51" s="207">
        <f>'PL-Exp (O)'!CR51*(1+Toeslagen!$Q$8)</f>
        <v>2632.8382080000006</v>
      </c>
      <c r="CS51" s="207">
        <f>'PL-Exp (O)'!CS51*(1+Toeslagen!$Q$8)</f>
        <v>2632.8382080000006</v>
      </c>
      <c r="CT51" s="207">
        <f>'PL-Exp (O)'!CT51*(1+Toeslagen!$Q$8)</f>
        <v>2632.8382080000006</v>
      </c>
      <c r="CU51" s="207">
        <f>'PL-Exp (O)'!CU51*(1+Toeslagen!$Q$8)</f>
        <v>2632.8382080000006</v>
      </c>
      <c r="CV51" s="207">
        <f>'PL-Exp (O)'!CV51*(1+Toeslagen!$Q$8)</f>
        <v>2632.8382080000006</v>
      </c>
      <c r="CW51" s="207">
        <f>'PL-Exp (O)'!CW51*(1+Toeslagen!$Q$8)</f>
        <v>2213.8116</v>
      </c>
      <c r="CX51" s="207">
        <f>'PL-Exp (O)'!CX51*(1+Toeslagen!$Q$8)</f>
        <v>2527.3201873920007</v>
      </c>
      <c r="CY51" s="207">
        <f>'PL-Exp (O)'!CY51*(1+Toeslagen!$Q$8)</f>
        <v>2527.3201873920007</v>
      </c>
      <c r="CZ51" s="207">
        <f>'PL-Exp (O)'!CZ51*(1+Toeslagen!$Q$8)</f>
        <v>2213.8116</v>
      </c>
      <c r="DA51" s="207">
        <f>'PL-Exp (O)'!DA51*(1+Toeslagen!$Q$8)</f>
        <v>2213.8116</v>
      </c>
      <c r="DB51" s="207">
        <f>'PL-Exp (O)'!DB51*(1+Toeslagen!$Q$8)</f>
        <v>0</v>
      </c>
      <c r="DC51" s="207">
        <f>'PL-Exp (O)'!DC51*(1+Toeslagen!$Q$8)</f>
        <v>2213.8116</v>
      </c>
      <c r="DD51" s="207">
        <f>'PL-Exp (O)'!DD51*(1+Toeslagen!$Q$8)</f>
        <v>2213.8116</v>
      </c>
      <c r="DE51" s="207">
        <f>'PL-Exp (O)'!DE51*(1+Toeslagen!$Q$8)</f>
        <v>2213.8116</v>
      </c>
      <c r="DF51" s="207">
        <f>'PL-Exp (O)'!DF51*(1+Toeslagen!$Q$8)</f>
        <v>2213.8116</v>
      </c>
      <c r="DG51" s="207">
        <f>'PL-Exp (O)'!DG51*(1+Toeslagen!$Q$8)</f>
        <v>2213.8116</v>
      </c>
      <c r="DH51" s="207">
        <f>'PL-Exp (O)'!DH51*(1+Toeslagen!$Q$8)</f>
        <v>2527.3201873920007</v>
      </c>
      <c r="DI51" s="207">
        <f>'PL-Exp (O)'!DI51*(1+Toeslagen!$Q$8)</f>
        <v>2527.3201873920007</v>
      </c>
      <c r="DJ51" s="207">
        <f>'PL-Exp (O)'!DJ51*(1+Toeslagen!$Q$8)</f>
        <v>2213.8116</v>
      </c>
      <c r="DK51" s="207">
        <f>'PL-Exp (O)'!DK51*(1+Toeslagen!$Q$8)</f>
        <v>2213.8116</v>
      </c>
    </row>
    <row r="52" spans="1:115">
      <c r="A52" s="184">
        <v>46</v>
      </c>
      <c r="B52" s="184">
        <v>46</v>
      </c>
      <c r="C52" s="1"/>
      <c r="D52" s="1">
        <v>4</v>
      </c>
      <c r="F52" t="s">
        <v>203</v>
      </c>
      <c r="G52" t="s">
        <v>204</v>
      </c>
      <c r="H52" t="s">
        <v>206</v>
      </c>
      <c r="I52" t="s">
        <v>206</v>
      </c>
      <c r="J52" t="s">
        <v>206</v>
      </c>
      <c r="N52" s="211">
        <v>11.5</v>
      </c>
      <c r="O52" s="212">
        <v>20125</v>
      </c>
      <c r="P52" s="207">
        <f>'PL-Exp (O)'!P52*(1+Toeslagen!$Q$8)</f>
        <v>2556.1536000000001</v>
      </c>
      <c r="Q52" s="207">
        <f>'PL-Exp (O)'!Q52*(1+Toeslagen!$Q$8)</f>
        <v>2556.1536000000001</v>
      </c>
      <c r="R52" s="207">
        <f>'PL-Exp (O)'!R52*(1+Toeslagen!$Q$8)</f>
        <v>2556.1536000000001</v>
      </c>
      <c r="S52" s="207">
        <f>'PL-Exp (O)'!S52*(1+Toeslagen!$Q$8)</f>
        <v>2556.1536000000001</v>
      </c>
      <c r="T52" s="207">
        <f>'PL-Exp (O)'!T52*(1+Toeslagen!$Q$8)</f>
        <v>2556.1536000000001</v>
      </c>
      <c r="U52" s="207">
        <f>'PL-Exp (O)'!U52*(1+Toeslagen!$Q$8)</f>
        <v>2556.1536000000001</v>
      </c>
      <c r="V52" s="207">
        <f>'PL-Exp (O)'!V52*(1+Toeslagen!$Q$8)</f>
        <v>2670.2675999999997</v>
      </c>
      <c r="W52" s="207">
        <f>'PL-Exp (O)'!W52*(1+Toeslagen!$Q$8)</f>
        <v>2670.2675999999997</v>
      </c>
      <c r="X52" s="207">
        <f>'PL-Exp (O)'!X52*(1+Toeslagen!$Q$8)</f>
        <v>2670.2675999999997</v>
      </c>
      <c r="Y52" s="207">
        <f>'PL-Exp (O)'!Y52*(1+Toeslagen!$Q$8)</f>
        <v>2556.1535999999992</v>
      </c>
      <c r="Z52" s="207">
        <f>'PL-Exp (O)'!Z52*(1+Toeslagen!$Q$8)</f>
        <v>3069.6666</v>
      </c>
      <c r="AA52" s="207">
        <f>'PL-Exp (O)'!AA52*(1+Toeslagen!$Q$8)</f>
        <v>3069.6666</v>
      </c>
      <c r="AB52" s="207">
        <f>'PL-Exp (O)'!AB52*(1+Toeslagen!$Q$8)</f>
        <v>3069.6666</v>
      </c>
      <c r="AC52" s="207">
        <f>'PL-Exp (O)'!AC52*(1+Toeslagen!$Q$8)</f>
        <v>3069.6666</v>
      </c>
      <c r="AD52" s="207">
        <f>'PL-Exp (O)'!AD52*(1+Toeslagen!$Q$8)</f>
        <v>3069.6666</v>
      </c>
      <c r="AE52" s="207">
        <f>'PL-Exp (O)'!AE52*(1+Toeslagen!$Q$8)</f>
        <v>3069.6666</v>
      </c>
      <c r="AF52" s="207">
        <f>'PL-Exp (O)'!AF52*(1+Toeslagen!$Q$8)</f>
        <v>3069.6666</v>
      </c>
      <c r="AG52" s="207">
        <f>'PL-Exp (O)'!AG52*(1+Toeslagen!$Q$8)</f>
        <v>3069.6666</v>
      </c>
      <c r="AH52" s="207">
        <f>'PL-Exp (O)'!AH52*(1+Toeslagen!$Q$8)</f>
        <v>3069.6666</v>
      </c>
      <c r="AI52" s="207">
        <f>'PL-Exp (O)'!AI52*(1+Toeslagen!$Q$8)</f>
        <v>3069.6666</v>
      </c>
      <c r="AJ52" s="207">
        <f>'PL-Exp (O)'!AJ52*(1+Toeslagen!$Q$8)</f>
        <v>3069.6666</v>
      </c>
      <c r="AK52" s="207">
        <f>'PL-Exp (O)'!AK52*(1+Toeslagen!$Q$8)</f>
        <v>3069.6666</v>
      </c>
      <c r="AL52" s="207">
        <f>'PL-Exp (O)'!AL52*(1+Toeslagen!$Q$8)</f>
        <v>3069.6666</v>
      </c>
      <c r="AM52" s="207">
        <f>'PL-Exp (O)'!AM52*(1+Toeslagen!$Q$8)</f>
        <v>3069.6666</v>
      </c>
      <c r="AN52" s="207">
        <f>'PL-Exp (O)'!AN52*(1+Toeslagen!$Q$8)</f>
        <v>3069.6666</v>
      </c>
      <c r="AO52" s="207">
        <f>'PL-Exp (O)'!AO52*(1+Toeslagen!$Q$8)</f>
        <v>2670.2675999999997</v>
      </c>
      <c r="AP52" s="207">
        <f>'PL-Exp (O)'!AP52*(1+Toeslagen!$Q$8)</f>
        <v>2670.2675999999997</v>
      </c>
      <c r="AQ52" s="207">
        <f>'PL-Exp (O)'!AQ52*(1+Toeslagen!$Q$8)</f>
        <v>2670.2675999999997</v>
      </c>
      <c r="AR52" s="207">
        <f>'PL-Exp (O)'!AR52*(1+Toeslagen!$Q$8)</f>
        <v>2670.2675999999997</v>
      </c>
      <c r="AS52" s="207">
        <f>'PL-Exp (O)'!AS52*(1+Toeslagen!$Q$8)</f>
        <v>2670.2675999999997</v>
      </c>
      <c r="AT52" s="207">
        <f>'PL-Exp (O)'!AT52*(1+Toeslagen!$Q$8)</f>
        <v>2556.1536000000001</v>
      </c>
      <c r="AU52" s="207">
        <f>'PL-Exp (O)'!AU52*(1+Toeslagen!$Q$8)</f>
        <v>2556.1536000000001</v>
      </c>
      <c r="AV52" s="207">
        <f>'PL-Exp (O)'!AV52*(1+Toeslagen!$Q$8)</f>
        <v>2670.2675999999997</v>
      </c>
      <c r="AW52" s="207">
        <f>'PL-Exp (O)'!AW52*(1+Toeslagen!$Q$8)</f>
        <v>3069.6666</v>
      </c>
      <c r="AX52" s="207">
        <f>'PL-Exp (O)'!AX52*(1+Toeslagen!$Q$8)</f>
        <v>3069.6666</v>
      </c>
      <c r="AY52" s="207">
        <f>'PL-Exp (O)'!AY52*(1+Toeslagen!$Q$8)</f>
        <v>3069.6666</v>
      </c>
      <c r="AZ52" s="207">
        <f>'PL-Exp (O)'!AZ52*(1+Toeslagen!$Q$8)</f>
        <v>3069.6666</v>
      </c>
      <c r="BA52" s="207">
        <f>'PL-Exp (O)'!BA52*(1+Toeslagen!$Q$8)</f>
        <v>3069.6666</v>
      </c>
      <c r="BB52" s="207">
        <f>'PL-Exp (O)'!BB52*(1+Toeslagen!$Q$8)</f>
        <v>3069.6666</v>
      </c>
      <c r="BC52" s="207">
        <f>'PL-Exp (O)'!BC52*(1+Toeslagen!$Q$8)</f>
        <v>3069.6666</v>
      </c>
      <c r="BD52" s="207">
        <f>'PL-Exp (O)'!BD52*(1+Toeslagen!$Q$8)</f>
        <v>2556.1536000000001</v>
      </c>
      <c r="BE52" s="207">
        <f>'PL-Exp (O)'!BE52*(1+Toeslagen!$Q$8)</f>
        <v>2556.1536000000001</v>
      </c>
      <c r="BF52" s="207">
        <f>'PL-Exp (O)'!BF52*(1+Toeslagen!$Q$8)</f>
        <v>2556.1536000000001</v>
      </c>
      <c r="BG52" s="207">
        <f>'PL-Exp (O)'!BG52*(1+Toeslagen!$Q$8)</f>
        <v>2556.1536000000001</v>
      </c>
      <c r="BH52" s="207">
        <f>'PL-Exp (O)'!BH52*(1+Toeslagen!$Q$8)</f>
        <v>2556.1536000000001</v>
      </c>
      <c r="BI52" s="207">
        <f>'PL-Exp (O)'!BI52*(1+Toeslagen!$Q$8)</f>
        <v>2270.8686000000002</v>
      </c>
      <c r="BJ52" s="207">
        <f>'PL-Exp (O)'!BJ52*(1+Toeslagen!$Q$8)</f>
        <v>2270.8686000000002</v>
      </c>
      <c r="BK52" s="207">
        <f>'PL-Exp (O)'!BK52*(1+Toeslagen!$Q$8)</f>
        <v>2556.1536000000001</v>
      </c>
      <c r="BL52" s="207">
        <f>'PL-Exp (O)'!BL52*(1+Toeslagen!$Q$8)</f>
        <v>2556.1536000000001</v>
      </c>
      <c r="BM52" s="207">
        <f>'PL-Exp (O)'!BM52*(1+Toeslagen!$Q$8)</f>
        <v>2270.8686000000002</v>
      </c>
      <c r="BN52" s="207">
        <f>'PL-Exp (O)'!BN52*(1+Toeslagen!$Q$8)</f>
        <v>2156.7545999999998</v>
      </c>
      <c r="BO52" s="207">
        <f>'PL-Exp (O)'!BO52*(1+Toeslagen!$Q$8)</f>
        <v>2156.7545999999998</v>
      </c>
      <c r="BP52" s="207">
        <f>'PL-Exp (O)'!BP52*(1+Toeslagen!$Q$8)</f>
        <v>2156.7545999999998</v>
      </c>
      <c r="BQ52" s="207">
        <f>'PL-Exp (O)'!BQ52*(1+Toeslagen!$Q$8)</f>
        <v>2156.7546000000002</v>
      </c>
      <c r="BR52" s="207">
        <f>'PL-Exp (O)'!BR52*(1+Toeslagen!$Q$8)</f>
        <v>2156.7545999999998</v>
      </c>
      <c r="BS52" s="207">
        <f>'PL-Exp (O)'!BS52*(1+Toeslagen!$Q$8)</f>
        <v>2156.7545999999998</v>
      </c>
      <c r="BT52" s="207">
        <f>'PL-Exp (O)'!BT52*(1+Toeslagen!$Q$8)</f>
        <v>2156.7546000000002</v>
      </c>
      <c r="BU52" s="207">
        <f>'PL-Exp (O)'!BU52*(1+Toeslagen!$Q$8)</f>
        <v>2270.8686000000002</v>
      </c>
      <c r="BV52" s="207">
        <f>'PL-Exp (O)'!BV52*(1+Toeslagen!$Q$8)</f>
        <v>2270.8686000000002</v>
      </c>
      <c r="BW52" s="207">
        <f>'PL-Exp (O)'!BW52*(1+Toeslagen!$Q$8)</f>
        <v>2156.7546000000002</v>
      </c>
      <c r="BX52" s="207">
        <f>'PL-Exp (O)'!BX52*(1+Toeslagen!$Q$8)</f>
        <v>2042.6406000000002</v>
      </c>
      <c r="BY52" s="207">
        <f>'PL-Exp (O)'!BY52*(1+Toeslagen!$Q$8)</f>
        <v>2042.6406000000002</v>
      </c>
      <c r="BZ52" s="207">
        <f>'PL-Exp (O)'!BZ52*(1+Toeslagen!$Q$8)</f>
        <v>2156.7546000000002</v>
      </c>
      <c r="CA52" s="207">
        <f>'PL-Exp (O)'!CA52*(1+Toeslagen!$Q$8)</f>
        <v>2156.7546000000002</v>
      </c>
      <c r="CB52" s="207">
        <f>'PL-Exp (O)'!CB52*(1+Toeslagen!$Q$8)</f>
        <v>2042.6406000000002</v>
      </c>
      <c r="CC52" s="207">
        <f>'PL-Exp (O)'!CC52*(1+Toeslagen!$Q$8)</f>
        <v>2042.6406000000002</v>
      </c>
      <c r="CD52" s="207">
        <f>'PL-Exp (O)'!CD52*(1+Toeslagen!$Q$8)</f>
        <v>2042.6406000000002</v>
      </c>
      <c r="CE52" s="207">
        <f>'PL-Exp (O)'!CE52*(1+Toeslagen!$Q$8)</f>
        <v>2042.6405999999999</v>
      </c>
      <c r="CF52" s="207">
        <f>'PL-Exp (O)'!CF52*(1+Toeslagen!$Q$8)</f>
        <v>2042.6406000000002</v>
      </c>
      <c r="CG52" s="207">
        <f>'PL-Exp (O)'!CG52*(1+Toeslagen!$Q$8)</f>
        <v>2042.6406000000004</v>
      </c>
      <c r="CH52" s="207">
        <f>'PL-Exp (O)'!CH52*(1+Toeslagen!$Q$8)</f>
        <v>2042.6406000000002</v>
      </c>
      <c r="CI52" s="207">
        <f>'PL-Exp (O)'!CI52*(1+Toeslagen!$Q$8)</f>
        <v>2042.6406000000002</v>
      </c>
      <c r="CJ52" s="207">
        <f>'PL-Exp (O)'!CJ52*(1+Toeslagen!$Q$8)</f>
        <v>2156.7546000000002</v>
      </c>
      <c r="CK52" s="207">
        <f>'PL-Exp (O)'!CK52*(1+Toeslagen!$Q$8)</f>
        <v>2042.6406000000002</v>
      </c>
      <c r="CL52" s="207">
        <f>'PL-Exp (O)'!CL52*(1+Toeslagen!$Q$8)</f>
        <v>2042.6406000000002</v>
      </c>
      <c r="CM52" s="207">
        <f>'PL-Exp (O)'!CM52*(1+Toeslagen!$Q$8)</f>
        <v>2270.8686000000002</v>
      </c>
      <c r="CN52" s="207">
        <f>'PL-Exp (O)'!CN52*(1+Toeslagen!$Q$8)</f>
        <v>2556.1536000000001</v>
      </c>
      <c r="CO52" s="207">
        <f>'PL-Exp (O)'!CO52*(1+Toeslagen!$Q$8)</f>
        <v>2270.8686000000002</v>
      </c>
      <c r="CP52" s="207">
        <f>'PL-Exp (O)'!CP52*(1+Toeslagen!$Q$8)</f>
        <v>2270.8686000000002</v>
      </c>
      <c r="CQ52" s="207">
        <f>'PL-Exp (O)'!CQ52*(1+Toeslagen!$Q$8)</f>
        <v>0</v>
      </c>
      <c r="CR52" s="207">
        <f>'PL-Exp (O)'!CR52*(1+Toeslagen!$Q$8)</f>
        <v>2670.2675999999997</v>
      </c>
      <c r="CS52" s="207">
        <f>'PL-Exp (O)'!CS52*(1+Toeslagen!$Q$8)</f>
        <v>2670.2675999999997</v>
      </c>
      <c r="CT52" s="207">
        <f>'PL-Exp (O)'!CT52*(1+Toeslagen!$Q$8)</f>
        <v>2670.2675999999997</v>
      </c>
      <c r="CU52" s="207">
        <f>'PL-Exp (O)'!CU52*(1+Toeslagen!$Q$8)</f>
        <v>2670.2675999999997</v>
      </c>
      <c r="CV52" s="207">
        <f>'PL-Exp (O)'!CV52*(1+Toeslagen!$Q$8)</f>
        <v>2670.2675999999997</v>
      </c>
      <c r="CW52" s="207">
        <f>'PL-Exp (O)'!CW52*(1+Toeslagen!$Q$8)</f>
        <v>2270.8686000000002</v>
      </c>
      <c r="CX52" s="207">
        <f>'PL-Exp (O)'!CX52*(1+Toeslagen!$Q$8)</f>
        <v>2556.1536000000001</v>
      </c>
      <c r="CY52" s="207">
        <f>'PL-Exp (O)'!CY52*(1+Toeslagen!$Q$8)</f>
        <v>2556.1536000000001</v>
      </c>
      <c r="CZ52" s="207">
        <f>'PL-Exp (O)'!CZ52*(1+Toeslagen!$Q$8)</f>
        <v>2270.8686000000002</v>
      </c>
      <c r="DA52" s="207">
        <f>'PL-Exp (O)'!DA52*(1+Toeslagen!$Q$8)</f>
        <v>2270.8686000000002</v>
      </c>
      <c r="DB52" s="207">
        <f>'PL-Exp (O)'!DB52*(1+Toeslagen!$Q$8)</f>
        <v>0</v>
      </c>
      <c r="DC52" s="207">
        <f>'PL-Exp (O)'!DC52*(1+Toeslagen!$Q$8)</f>
        <v>2270.8686000000002</v>
      </c>
      <c r="DD52" s="207">
        <f>'PL-Exp (O)'!DD52*(1+Toeslagen!$Q$8)</f>
        <v>2270.8686000000002</v>
      </c>
      <c r="DE52" s="207">
        <f>'PL-Exp (O)'!DE52*(1+Toeslagen!$Q$8)</f>
        <v>2270.8686000000002</v>
      </c>
      <c r="DF52" s="207">
        <f>'PL-Exp (O)'!DF52*(1+Toeslagen!$Q$8)</f>
        <v>2270.8686000000002</v>
      </c>
      <c r="DG52" s="207">
        <f>'PL-Exp (O)'!DG52*(1+Toeslagen!$Q$8)</f>
        <v>2270.8686000000002</v>
      </c>
      <c r="DH52" s="207">
        <f>'PL-Exp (O)'!DH52*(1+Toeslagen!$Q$8)</f>
        <v>2556.1535999999992</v>
      </c>
      <c r="DI52" s="207">
        <f>'PL-Exp (O)'!DI52*(1+Toeslagen!$Q$8)</f>
        <v>2556.1536000000001</v>
      </c>
      <c r="DJ52" s="207">
        <f>'PL-Exp (O)'!DJ52*(1+Toeslagen!$Q$8)</f>
        <v>2270.8686000000002</v>
      </c>
      <c r="DK52" s="207">
        <f>'PL-Exp (O)'!DK52*(1+Toeslagen!$Q$8)</f>
        <v>2270.8686000000002</v>
      </c>
    </row>
    <row r="53" spans="1:115">
      <c r="A53" s="184">
        <v>47</v>
      </c>
      <c r="B53" s="184">
        <v>47</v>
      </c>
      <c r="C53" s="1"/>
      <c r="D53" s="1">
        <v>4</v>
      </c>
      <c r="F53" t="s">
        <v>203</v>
      </c>
      <c r="G53" t="s">
        <v>204</v>
      </c>
      <c r="H53" t="s">
        <v>206</v>
      </c>
      <c r="I53" t="s">
        <v>206</v>
      </c>
      <c r="J53" t="s">
        <v>206</v>
      </c>
      <c r="N53" s="211">
        <v>11.6</v>
      </c>
      <c r="O53" s="212">
        <v>20300</v>
      </c>
      <c r="P53" s="207">
        <f>'PL-Exp (O)'!P53*(1+Toeslagen!$Q$8)</f>
        <v>2561.8592999999996</v>
      </c>
      <c r="Q53" s="207">
        <f>'PL-Exp (O)'!Q53*(1+Toeslagen!$Q$8)</f>
        <v>2561.8592999999996</v>
      </c>
      <c r="R53" s="207">
        <f>'PL-Exp (O)'!R53*(1+Toeslagen!$Q$8)</f>
        <v>2561.8592999999996</v>
      </c>
      <c r="S53" s="207">
        <f>'PL-Exp (O)'!S53*(1+Toeslagen!$Q$8)</f>
        <v>2561.8592999999996</v>
      </c>
      <c r="T53" s="207">
        <f>'PL-Exp (O)'!T53*(1+Toeslagen!$Q$8)</f>
        <v>2561.8592999999996</v>
      </c>
      <c r="U53" s="207">
        <f>'PL-Exp (O)'!U53*(1+Toeslagen!$Q$8)</f>
        <v>2561.8592999999996</v>
      </c>
      <c r="V53" s="207">
        <f>'PL-Exp (O)'!V53*(1+Toeslagen!$Q$8)</f>
        <v>2675.9733000000001</v>
      </c>
      <c r="W53" s="207">
        <f>'PL-Exp (O)'!W53*(1+Toeslagen!$Q$8)</f>
        <v>2675.9733000000001</v>
      </c>
      <c r="X53" s="207">
        <f>'PL-Exp (O)'!X53*(1+Toeslagen!$Q$8)</f>
        <v>2675.9733000000001</v>
      </c>
      <c r="Y53" s="207">
        <f>'PL-Exp (O)'!Y53*(1+Toeslagen!$Q$8)</f>
        <v>2561.8592999999996</v>
      </c>
      <c r="Z53" s="207">
        <f>'PL-Exp (O)'!Z53*(1+Toeslagen!$Q$8)</f>
        <v>3075.3723</v>
      </c>
      <c r="AA53" s="207">
        <f>'PL-Exp (O)'!AA53*(1+Toeslagen!$Q$8)</f>
        <v>3075.3723</v>
      </c>
      <c r="AB53" s="207">
        <f>'PL-Exp (O)'!AB53*(1+Toeslagen!$Q$8)</f>
        <v>3075.3723</v>
      </c>
      <c r="AC53" s="207">
        <f>'PL-Exp (O)'!AC53*(1+Toeslagen!$Q$8)</f>
        <v>3075.3723</v>
      </c>
      <c r="AD53" s="207">
        <f>'PL-Exp (O)'!AD53*(1+Toeslagen!$Q$8)</f>
        <v>3075.3723</v>
      </c>
      <c r="AE53" s="207">
        <f>'PL-Exp (O)'!AE53*(1+Toeslagen!$Q$8)</f>
        <v>3075.3723</v>
      </c>
      <c r="AF53" s="207">
        <f>'PL-Exp (O)'!AF53*(1+Toeslagen!$Q$8)</f>
        <v>3075.3723</v>
      </c>
      <c r="AG53" s="207">
        <f>'PL-Exp (O)'!AG53*(1+Toeslagen!$Q$8)</f>
        <v>3075.3723</v>
      </c>
      <c r="AH53" s="207">
        <f>'PL-Exp (O)'!AH53*(1+Toeslagen!$Q$8)</f>
        <v>3075.3723</v>
      </c>
      <c r="AI53" s="207">
        <f>'PL-Exp (O)'!AI53*(1+Toeslagen!$Q$8)</f>
        <v>3075.3723</v>
      </c>
      <c r="AJ53" s="207">
        <f>'PL-Exp (O)'!AJ53*(1+Toeslagen!$Q$8)</f>
        <v>3075.3723</v>
      </c>
      <c r="AK53" s="207">
        <f>'PL-Exp (O)'!AK53*(1+Toeslagen!$Q$8)</f>
        <v>3075.3723</v>
      </c>
      <c r="AL53" s="207">
        <f>'PL-Exp (O)'!AL53*(1+Toeslagen!$Q$8)</f>
        <v>3075.3723</v>
      </c>
      <c r="AM53" s="207">
        <f>'PL-Exp (O)'!AM53*(1+Toeslagen!$Q$8)</f>
        <v>3075.3723</v>
      </c>
      <c r="AN53" s="207">
        <f>'PL-Exp (O)'!AN53*(1+Toeslagen!$Q$8)</f>
        <v>3075.3723</v>
      </c>
      <c r="AO53" s="207">
        <f>'PL-Exp (O)'!AO53*(1+Toeslagen!$Q$8)</f>
        <v>2675.9733000000001</v>
      </c>
      <c r="AP53" s="207">
        <f>'PL-Exp (O)'!AP53*(1+Toeslagen!$Q$8)</f>
        <v>2675.9733000000001</v>
      </c>
      <c r="AQ53" s="207">
        <f>'PL-Exp (O)'!AQ53*(1+Toeslagen!$Q$8)</f>
        <v>2675.9733000000001</v>
      </c>
      <c r="AR53" s="207">
        <f>'PL-Exp (O)'!AR53*(1+Toeslagen!$Q$8)</f>
        <v>2675.9733000000001</v>
      </c>
      <c r="AS53" s="207">
        <f>'PL-Exp (O)'!AS53*(1+Toeslagen!$Q$8)</f>
        <v>2675.9733000000001</v>
      </c>
      <c r="AT53" s="207">
        <f>'PL-Exp (O)'!AT53*(1+Toeslagen!$Q$8)</f>
        <v>2561.8592999999996</v>
      </c>
      <c r="AU53" s="207">
        <f>'PL-Exp (O)'!AU53*(1+Toeslagen!$Q$8)</f>
        <v>2561.8592999999996</v>
      </c>
      <c r="AV53" s="207">
        <f>'PL-Exp (O)'!AV53*(1+Toeslagen!$Q$8)</f>
        <v>2675.9733000000001</v>
      </c>
      <c r="AW53" s="207">
        <f>'PL-Exp (O)'!AW53*(1+Toeslagen!$Q$8)</f>
        <v>3075.3723</v>
      </c>
      <c r="AX53" s="207">
        <f>'PL-Exp (O)'!AX53*(1+Toeslagen!$Q$8)</f>
        <v>3075.3723</v>
      </c>
      <c r="AY53" s="207">
        <f>'PL-Exp (O)'!AY53*(1+Toeslagen!$Q$8)</f>
        <v>3075.3723</v>
      </c>
      <c r="AZ53" s="207">
        <f>'PL-Exp (O)'!AZ53*(1+Toeslagen!$Q$8)</f>
        <v>3075.3723</v>
      </c>
      <c r="BA53" s="207">
        <f>'PL-Exp (O)'!BA53*(1+Toeslagen!$Q$8)</f>
        <v>3075.3723</v>
      </c>
      <c r="BB53" s="207">
        <f>'PL-Exp (O)'!BB53*(1+Toeslagen!$Q$8)</f>
        <v>3075.3723</v>
      </c>
      <c r="BC53" s="207">
        <f>'PL-Exp (O)'!BC53*(1+Toeslagen!$Q$8)</f>
        <v>3075.3723</v>
      </c>
      <c r="BD53" s="207">
        <f>'PL-Exp (O)'!BD53*(1+Toeslagen!$Q$8)</f>
        <v>2561.8592999999996</v>
      </c>
      <c r="BE53" s="207">
        <f>'PL-Exp (O)'!BE53*(1+Toeslagen!$Q$8)</f>
        <v>2561.8592999999996</v>
      </c>
      <c r="BF53" s="207">
        <f>'PL-Exp (O)'!BF53*(1+Toeslagen!$Q$8)</f>
        <v>2561.8592999999996</v>
      </c>
      <c r="BG53" s="207">
        <f>'PL-Exp (O)'!BG53*(1+Toeslagen!$Q$8)</f>
        <v>2561.8592999999996</v>
      </c>
      <c r="BH53" s="207">
        <f>'PL-Exp (O)'!BH53*(1+Toeslagen!$Q$8)</f>
        <v>2561.8592999999996</v>
      </c>
      <c r="BI53" s="207">
        <f>'PL-Exp (O)'!BI53*(1+Toeslagen!$Q$8)</f>
        <v>2276.5742999999998</v>
      </c>
      <c r="BJ53" s="207">
        <f>'PL-Exp (O)'!BJ53*(1+Toeslagen!$Q$8)</f>
        <v>2276.5742999999998</v>
      </c>
      <c r="BK53" s="207">
        <f>'PL-Exp (O)'!BK53*(1+Toeslagen!$Q$8)</f>
        <v>2561.8592999999996</v>
      </c>
      <c r="BL53" s="207">
        <f>'PL-Exp (O)'!BL53*(1+Toeslagen!$Q$8)</f>
        <v>2561.8592999999996</v>
      </c>
      <c r="BM53" s="207">
        <f>'PL-Exp (O)'!BM53*(1+Toeslagen!$Q$8)</f>
        <v>2276.5742999999998</v>
      </c>
      <c r="BN53" s="207">
        <f>'PL-Exp (O)'!BN53*(1+Toeslagen!$Q$8)</f>
        <v>2162.4603000000002</v>
      </c>
      <c r="BO53" s="207">
        <f>'PL-Exp (O)'!BO53*(1+Toeslagen!$Q$8)</f>
        <v>2162.4603000000002</v>
      </c>
      <c r="BP53" s="207">
        <f>'PL-Exp (O)'!BP53*(1+Toeslagen!$Q$8)</f>
        <v>2162.4603000000002</v>
      </c>
      <c r="BQ53" s="207">
        <f>'PL-Exp (O)'!BQ53*(1+Toeslagen!$Q$8)</f>
        <v>2162.4603000000002</v>
      </c>
      <c r="BR53" s="207">
        <f>'PL-Exp (O)'!BR53*(1+Toeslagen!$Q$8)</f>
        <v>2162.4603000000002</v>
      </c>
      <c r="BS53" s="207">
        <f>'PL-Exp (O)'!BS53*(1+Toeslagen!$Q$8)</f>
        <v>2162.4603000000002</v>
      </c>
      <c r="BT53" s="207">
        <f>'PL-Exp (O)'!BT53*(1+Toeslagen!$Q$8)</f>
        <v>2162.4603000000002</v>
      </c>
      <c r="BU53" s="207">
        <f>'PL-Exp (O)'!BU53*(1+Toeslagen!$Q$8)</f>
        <v>2276.5742999999998</v>
      </c>
      <c r="BV53" s="207">
        <f>'PL-Exp (O)'!BV53*(1+Toeslagen!$Q$8)</f>
        <v>2276.5742999999998</v>
      </c>
      <c r="BW53" s="207">
        <f>'PL-Exp (O)'!BW53*(1+Toeslagen!$Q$8)</f>
        <v>2162.4603000000002</v>
      </c>
      <c r="BX53" s="207">
        <f>'PL-Exp (O)'!BX53*(1+Toeslagen!$Q$8)</f>
        <v>2048.3462999999997</v>
      </c>
      <c r="BY53" s="207">
        <f>'PL-Exp (O)'!BY53*(1+Toeslagen!$Q$8)</f>
        <v>2048.3462999999997</v>
      </c>
      <c r="BZ53" s="207">
        <f>'PL-Exp (O)'!BZ53*(1+Toeslagen!$Q$8)</f>
        <v>2162.4603000000002</v>
      </c>
      <c r="CA53" s="207">
        <f>'PL-Exp (O)'!CA53*(1+Toeslagen!$Q$8)</f>
        <v>2162.4603000000002</v>
      </c>
      <c r="CB53" s="207">
        <f>'PL-Exp (O)'!CB53*(1+Toeslagen!$Q$8)</f>
        <v>2048.3462999999997</v>
      </c>
      <c r="CC53" s="207">
        <f>'PL-Exp (O)'!CC53*(1+Toeslagen!$Q$8)</f>
        <v>2048.3462999999997</v>
      </c>
      <c r="CD53" s="207">
        <f>'PL-Exp (O)'!CD53*(1+Toeslagen!$Q$8)</f>
        <v>2048.3462999999997</v>
      </c>
      <c r="CE53" s="207">
        <f>'PL-Exp (O)'!CE53*(1+Toeslagen!$Q$8)</f>
        <v>2048.3462999999997</v>
      </c>
      <c r="CF53" s="207">
        <f>'PL-Exp (O)'!CF53*(1+Toeslagen!$Q$8)</f>
        <v>2048.3462999999997</v>
      </c>
      <c r="CG53" s="207">
        <f>'PL-Exp (O)'!CG53*(1+Toeslagen!$Q$8)</f>
        <v>2048.3462999999997</v>
      </c>
      <c r="CH53" s="207">
        <f>'PL-Exp (O)'!CH53*(1+Toeslagen!$Q$8)</f>
        <v>2048.3462999999997</v>
      </c>
      <c r="CI53" s="207">
        <f>'PL-Exp (O)'!CI53*(1+Toeslagen!$Q$8)</f>
        <v>2048.3462999999997</v>
      </c>
      <c r="CJ53" s="207">
        <f>'PL-Exp (O)'!CJ53*(1+Toeslagen!$Q$8)</f>
        <v>2162.4603000000002</v>
      </c>
      <c r="CK53" s="207">
        <f>'PL-Exp (O)'!CK53*(1+Toeslagen!$Q$8)</f>
        <v>2048.3462999999997</v>
      </c>
      <c r="CL53" s="207">
        <f>'PL-Exp (O)'!CL53*(1+Toeslagen!$Q$8)</f>
        <v>2048.3462999999997</v>
      </c>
      <c r="CM53" s="207">
        <f>'PL-Exp (O)'!CM53*(1+Toeslagen!$Q$8)</f>
        <v>2276.5742999999998</v>
      </c>
      <c r="CN53" s="207">
        <f>'PL-Exp (O)'!CN53*(1+Toeslagen!$Q$8)</f>
        <v>2561.8592999999996</v>
      </c>
      <c r="CO53" s="207">
        <f>'PL-Exp (O)'!CO53*(1+Toeslagen!$Q$8)</f>
        <v>2276.5742999999998</v>
      </c>
      <c r="CP53" s="207">
        <f>'PL-Exp (O)'!CP53*(1+Toeslagen!$Q$8)</f>
        <v>2276.5742999999998</v>
      </c>
      <c r="CQ53" s="207">
        <f>'PL-Exp (O)'!CQ53*(1+Toeslagen!$Q$8)</f>
        <v>0</v>
      </c>
      <c r="CR53" s="207">
        <f>'PL-Exp (O)'!CR53*(1+Toeslagen!$Q$8)</f>
        <v>2675.9733000000001</v>
      </c>
      <c r="CS53" s="207">
        <f>'PL-Exp (O)'!CS53*(1+Toeslagen!$Q$8)</f>
        <v>2675.9733000000001</v>
      </c>
      <c r="CT53" s="207">
        <f>'PL-Exp (O)'!CT53*(1+Toeslagen!$Q$8)</f>
        <v>2675.9733000000001</v>
      </c>
      <c r="CU53" s="207">
        <f>'PL-Exp (O)'!CU53*(1+Toeslagen!$Q$8)</f>
        <v>2675.9733000000001</v>
      </c>
      <c r="CV53" s="207">
        <f>'PL-Exp (O)'!CV53*(1+Toeslagen!$Q$8)</f>
        <v>2675.9733000000001</v>
      </c>
      <c r="CW53" s="207">
        <f>'PL-Exp (O)'!CW53*(1+Toeslagen!$Q$8)</f>
        <v>2276.5742999999998</v>
      </c>
      <c r="CX53" s="207">
        <f>'PL-Exp (O)'!CX53*(1+Toeslagen!$Q$8)</f>
        <v>2561.8592999999996</v>
      </c>
      <c r="CY53" s="207">
        <f>'PL-Exp (O)'!CY53*(1+Toeslagen!$Q$8)</f>
        <v>2561.8592999999996</v>
      </c>
      <c r="CZ53" s="207">
        <f>'PL-Exp (O)'!CZ53*(1+Toeslagen!$Q$8)</f>
        <v>2276.5742999999998</v>
      </c>
      <c r="DA53" s="207">
        <f>'PL-Exp (O)'!DA53*(1+Toeslagen!$Q$8)</f>
        <v>2276.5742999999998</v>
      </c>
      <c r="DB53" s="207">
        <f>'PL-Exp (O)'!DB53*(1+Toeslagen!$Q$8)</f>
        <v>0</v>
      </c>
      <c r="DC53" s="207">
        <f>'PL-Exp (O)'!DC53*(1+Toeslagen!$Q$8)</f>
        <v>2276.5742999999998</v>
      </c>
      <c r="DD53" s="207">
        <f>'PL-Exp (O)'!DD53*(1+Toeslagen!$Q$8)</f>
        <v>2276.5742999999998</v>
      </c>
      <c r="DE53" s="207">
        <f>'PL-Exp (O)'!DE53*(1+Toeslagen!$Q$8)</f>
        <v>2276.5742999999998</v>
      </c>
      <c r="DF53" s="207">
        <f>'PL-Exp (O)'!DF53*(1+Toeslagen!$Q$8)</f>
        <v>2276.5742999999998</v>
      </c>
      <c r="DG53" s="207">
        <f>'PL-Exp (O)'!DG53*(1+Toeslagen!$Q$8)</f>
        <v>2276.5742999999998</v>
      </c>
      <c r="DH53" s="207">
        <f>'PL-Exp (O)'!DH53*(1+Toeslagen!$Q$8)</f>
        <v>2561.8592999999996</v>
      </c>
      <c r="DI53" s="207">
        <f>'PL-Exp (O)'!DI53*(1+Toeslagen!$Q$8)</f>
        <v>2561.8592999999996</v>
      </c>
      <c r="DJ53" s="207">
        <f>'PL-Exp (O)'!DJ53*(1+Toeslagen!$Q$8)</f>
        <v>2276.5742999999998</v>
      </c>
      <c r="DK53" s="207">
        <f>'PL-Exp (O)'!DK53*(1+Toeslagen!$Q$8)</f>
        <v>2276.5742999999998</v>
      </c>
    </row>
    <row r="54" spans="1:115">
      <c r="A54" s="184">
        <v>48</v>
      </c>
      <c r="B54" s="184">
        <v>48</v>
      </c>
      <c r="C54" s="1"/>
      <c r="D54" s="1">
        <v>4</v>
      </c>
      <c r="F54" t="s">
        <v>203</v>
      </c>
      <c r="G54" t="s">
        <v>204</v>
      </c>
      <c r="H54" t="s">
        <v>206</v>
      </c>
      <c r="I54" t="s">
        <v>206</v>
      </c>
      <c r="J54" t="s">
        <v>206</v>
      </c>
      <c r="N54" s="211">
        <v>12</v>
      </c>
      <c r="O54" s="212">
        <v>21000</v>
      </c>
      <c r="P54" s="207">
        <f>'PL-Exp (O)'!P54*(1+Toeslagen!$Q$8)</f>
        <v>2567.5650000000005</v>
      </c>
      <c r="Q54" s="207">
        <f>'PL-Exp (O)'!Q54*(1+Toeslagen!$Q$8)</f>
        <v>2567.5650000000005</v>
      </c>
      <c r="R54" s="207">
        <f>'PL-Exp (O)'!R54*(1+Toeslagen!$Q$8)</f>
        <v>2567.5650000000005</v>
      </c>
      <c r="S54" s="207">
        <f>'PL-Exp (O)'!S54*(1+Toeslagen!$Q$8)</f>
        <v>2567.5650000000005</v>
      </c>
      <c r="T54" s="207">
        <f>'PL-Exp (O)'!T54*(1+Toeslagen!$Q$8)</f>
        <v>2567.5650000000005</v>
      </c>
      <c r="U54" s="207">
        <f>'PL-Exp (O)'!U54*(1+Toeslagen!$Q$8)</f>
        <v>2567.5650000000005</v>
      </c>
      <c r="V54" s="207">
        <f>'PL-Exp (O)'!V54*(1+Toeslagen!$Q$8)</f>
        <v>2681.6790000000001</v>
      </c>
      <c r="W54" s="207">
        <f>'PL-Exp (O)'!W54*(1+Toeslagen!$Q$8)</f>
        <v>2681.6790000000001</v>
      </c>
      <c r="X54" s="207">
        <f>'PL-Exp (O)'!X54*(1+Toeslagen!$Q$8)</f>
        <v>2681.6790000000001</v>
      </c>
      <c r="Y54" s="207">
        <f>'PL-Exp (O)'!Y54*(1+Toeslagen!$Q$8)</f>
        <v>2567.5650000000005</v>
      </c>
      <c r="Z54" s="207">
        <f>'PL-Exp (O)'!Z54*(1+Toeslagen!$Q$8)</f>
        <v>3081.0780000000004</v>
      </c>
      <c r="AA54" s="207">
        <f>'PL-Exp (O)'!AA54*(1+Toeslagen!$Q$8)</f>
        <v>3081.0780000000004</v>
      </c>
      <c r="AB54" s="207">
        <f>'PL-Exp (O)'!AB54*(1+Toeslagen!$Q$8)</f>
        <v>3081.0780000000004</v>
      </c>
      <c r="AC54" s="207">
        <f>'PL-Exp (O)'!AC54*(1+Toeslagen!$Q$8)</f>
        <v>3081.0780000000004</v>
      </c>
      <c r="AD54" s="207">
        <f>'PL-Exp (O)'!AD54*(1+Toeslagen!$Q$8)</f>
        <v>3081.0780000000004</v>
      </c>
      <c r="AE54" s="207">
        <f>'PL-Exp (O)'!AE54*(1+Toeslagen!$Q$8)</f>
        <v>3081.0780000000004</v>
      </c>
      <c r="AF54" s="207">
        <f>'PL-Exp (O)'!AF54*(1+Toeslagen!$Q$8)</f>
        <v>3081.0780000000004</v>
      </c>
      <c r="AG54" s="207">
        <f>'PL-Exp (O)'!AG54*(1+Toeslagen!$Q$8)</f>
        <v>3081.0780000000004</v>
      </c>
      <c r="AH54" s="207">
        <f>'PL-Exp (O)'!AH54*(1+Toeslagen!$Q$8)</f>
        <v>3081.0780000000004</v>
      </c>
      <c r="AI54" s="207">
        <f>'PL-Exp (O)'!AI54*(1+Toeslagen!$Q$8)</f>
        <v>3081.0780000000004</v>
      </c>
      <c r="AJ54" s="207">
        <f>'PL-Exp (O)'!AJ54*(1+Toeslagen!$Q$8)</f>
        <v>3081.0780000000004</v>
      </c>
      <c r="AK54" s="207">
        <f>'PL-Exp (O)'!AK54*(1+Toeslagen!$Q$8)</f>
        <v>3081.0780000000004</v>
      </c>
      <c r="AL54" s="207">
        <f>'PL-Exp (O)'!AL54*(1+Toeslagen!$Q$8)</f>
        <v>3081.0780000000004</v>
      </c>
      <c r="AM54" s="207">
        <f>'PL-Exp (O)'!AM54*(1+Toeslagen!$Q$8)</f>
        <v>3081.0780000000004</v>
      </c>
      <c r="AN54" s="207">
        <f>'PL-Exp (O)'!AN54*(1+Toeslagen!$Q$8)</f>
        <v>3081.0780000000004</v>
      </c>
      <c r="AO54" s="207">
        <f>'PL-Exp (O)'!AO54*(1+Toeslagen!$Q$8)</f>
        <v>2681.6790000000001</v>
      </c>
      <c r="AP54" s="207">
        <f>'PL-Exp (O)'!AP54*(1+Toeslagen!$Q$8)</f>
        <v>2681.6790000000001</v>
      </c>
      <c r="AQ54" s="207">
        <f>'PL-Exp (O)'!AQ54*(1+Toeslagen!$Q$8)</f>
        <v>2681.6790000000001</v>
      </c>
      <c r="AR54" s="207">
        <f>'PL-Exp (O)'!AR54*(1+Toeslagen!$Q$8)</f>
        <v>2681.6790000000001</v>
      </c>
      <c r="AS54" s="207">
        <f>'PL-Exp (O)'!AS54*(1+Toeslagen!$Q$8)</f>
        <v>2681.6790000000001</v>
      </c>
      <c r="AT54" s="207">
        <f>'PL-Exp (O)'!AT54*(1+Toeslagen!$Q$8)</f>
        <v>2567.5650000000005</v>
      </c>
      <c r="AU54" s="207">
        <f>'PL-Exp (O)'!AU54*(1+Toeslagen!$Q$8)</f>
        <v>2567.5650000000005</v>
      </c>
      <c r="AV54" s="207">
        <f>'PL-Exp (O)'!AV54*(1+Toeslagen!$Q$8)</f>
        <v>2681.6790000000001</v>
      </c>
      <c r="AW54" s="207">
        <f>'PL-Exp (O)'!AW54*(1+Toeslagen!$Q$8)</f>
        <v>3081.0780000000004</v>
      </c>
      <c r="AX54" s="207">
        <f>'PL-Exp (O)'!AX54*(1+Toeslagen!$Q$8)</f>
        <v>3081.0780000000004</v>
      </c>
      <c r="AY54" s="207">
        <f>'PL-Exp (O)'!AY54*(1+Toeslagen!$Q$8)</f>
        <v>3081.0780000000004</v>
      </c>
      <c r="AZ54" s="207">
        <f>'PL-Exp (O)'!AZ54*(1+Toeslagen!$Q$8)</f>
        <v>3081.0780000000004</v>
      </c>
      <c r="BA54" s="207">
        <f>'PL-Exp (O)'!BA54*(1+Toeslagen!$Q$8)</f>
        <v>3081.0780000000004</v>
      </c>
      <c r="BB54" s="207">
        <f>'PL-Exp (O)'!BB54*(1+Toeslagen!$Q$8)</f>
        <v>3081.0780000000004</v>
      </c>
      <c r="BC54" s="207">
        <f>'PL-Exp (O)'!BC54*(1+Toeslagen!$Q$8)</f>
        <v>3081.0780000000004</v>
      </c>
      <c r="BD54" s="207">
        <f>'PL-Exp (O)'!BD54*(1+Toeslagen!$Q$8)</f>
        <v>2567.5650000000005</v>
      </c>
      <c r="BE54" s="207">
        <f>'PL-Exp (O)'!BE54*(1+Toeslagen!$Q$8)</f>
        <v>2567.5650000000005</v>
      </c>
      <c r="BF54" s="207">
        <f>'PL-Exp (O)'!BF54*(1+Toeslagen!$Q$8)</f>
        <v>2567.5650000000005</v>
      </c>
      <c r="BG54" s="207">
        <f>'PL-Exp (O)'!BG54*(1+Toeslagen!$Q$8)</f>
        <v>2567.5650000000005</v>
      </c>
      <c r="BH54" s="207">
        <f>'PL-Exp (O)'!BH54*(1+Toeslagen!$Q$8)</f>
        <v>2567.5650000000005</v>
      </c>
      <c r="BI54" s="207">
        <f>'PL-Exp (O)'!BI54*(1+Toeslagen!$Q$8)</f>
        <v>2282.2800000000002</v>
      </c>
      <c r="BJ54" s="207">
        <f>'PL-Exp (O)'!BJ54*(1+Toeslagen!$Q$8)</f>
        <v>2282.2800000000002</v>
      </c>
      <c r="BK54" s="207">
        <f>'PL-Exp (O)'!BK54*(1+Toeslagen!$Q$8)</f>
        <v>2567.5650000000005</v>
      </c>
      <c r="BL54" s="207">
        <f>'PL-Exp (O)'!BL54*(1+Toeslagen!$Q$8)</f>
        <v>2567.5650000000005</v>
      </c>
      <c r="BM54" s="207">
        <f>'PL-Exp (O)'!BM54*(1+Toeslagen!$Q$8)</f>
        <v>2282.2800000000002</v>
      </c>
      <c r="BN54" s="207">
        <f>'PL-Exp (O)'!BN54*(1+Toeslagen!$Q$8)</f>
        <v>2168.1659999999997</v>
      </c>
      <c r="BO54" s="207">
        <f>'PL-Exp (O)'!BO54*(1+Toeslagen!$Q$8)</f>
        <v>2168.1659999999997</v>
      </c>
      <c r="BP54" s="207">
        <f>'PL-Exp (O)'!BP54*(1+Toeslagen!$Q$8)</f>
        <v>2168.1659999999997</v>
      </c>
      <c r="BQ54" s="207">
        <f>'PL-Exp (O)'!BQ54*(1+Toeslagen!$Q$8)</f>
        <v>2168.1659999999997</v>
      </c>
      <c r="BR54" s="207">
        <f>'PL-Exp (O)'!BR54*(1+Toeslagen!$Q$8)</f>
        <v>2168.1659999999997</v>
      </c>
      <c r="BS54" s="207">
        <f>'PL-Exp (O)'!BS54*(1+Toeslagen!$Q$8)</f>
        <v>2168.1659999999997</v>
      </c>
      <c r="BT54" s="207">
        <f>'PL-Exp (O)'!BT54*(1+Toeslagen!$Q$8)</f>
        <v>2168.1659999999997</v>
      </c>
      <c r="BU54" s="207">
        <f>'PL-Exp (O)'!BU54*(1+Toeslagen!$Q$8)</f>
        <v>2282.2800000000002</v>
      </c>
      <c r="BV54" s="207">
        <f>'PL-Exp (O)'!BV54*(1+Toeslagen!$Q$8)</f>
        <v>2282.2800000000002</v>
      </c>
      <c r="BW54" s="207">
        <f>'PL-Exp (O)'!BW54*(1+Toeslagen!$Q$8)</f>
        <v>2168.1659999999997</v>
      </c>
      <c r="BX54" s="207">
        <f>'PL-Exp (O)'!BX54*(1+Toeslagen!$Q$8)</f>
        <v>2054.0519999999997</v>
      </c>
      <c r="BY54" s="207">
        <f>'PL-Exp (O)'!BY54*(1+Toeslagen!$Q$8)</f>
        <v>2054.0519999999997</v>
      </c>
      <c r="BZ54" s="207">
        <f>'PL-Exp (O)'!BZ54*(1+Toeslagen!$Q$8)</f>
        <v>2168.1659999999997</v>
      </c>
      <c r="CA54" s="207">
        <f>'PL-Exp (O)'!CA54*(1+Toeslagen!$Q$8)</f>
        <v>2168.1659999999997</v>
      </c>
      <c r="CB54" s="207">
        <f>'PL-Exp (O)'!CB54*(1+Toeslagen!$Q$8)</f>
        <v>2054.0519999999997</v>
      </c>
      <c r="CC54" s="207">
        <f>'PL-Exp (O)'!CC54*(1+Toeslagen!$Q$8)</f>
        <v>2054.0519999999997</v>
      </c>
      <c r="CD54" s="207">
        <f>'PL-Exp (O)'!CD54*(1+Toeslagen!$Q$8)</f>
        <v>2054.0519999999997</v>
      </c>
      <c r="CE54" s="207">
        <f>'PL-Exp (O)'!CE54*(1+Toeslagen!$Q$8)</f>
        <v>2054.0520000000001</v>
      </c>
      <c r="CF54" s="207">
        <f>'PL-Exp (O)'!CF54*(1+Toeslagen!$Q$8)</f>
        <v>2054.0519999999997</v>
      </c>
      <c r="CG54" s="207">
        <f>'PL-Exp (O)'!CG54*(1+Toeslagen!$Q$8)</f>
        <v>2054.0519999999997</v>
      </c>
      <c r="CH54" s="207">
        <f>'PL-Exp (O)'!CH54*(1+Toeslagen!$Q$8)</f>
        <v>2054.0519999999997</v>
      </c>
      <c r="CI54" s="207">
        <f>'PL-Exp (O)'!CI54*(1+Toeslagen!$Q$8)</f>
        <v>2054.0519999999997</v>
      </c>
      <c r="CJ54" s="207">
        <f>'PL-Exp (O)'!CJ54*(1+Toeslagen!$Q$8)</f>
        <v>2168.1659999999997</v>
      </c>
      <c r="CK54" s="207">
        <f>'PL-Exp (O)'!CK54*(1+Toeslagen!$Q$8)</f>
        <v>2054.0519999999997</v>
      </c>
      <c r="CL54" s="207">
        <f>'PL-Exp (O)'!CL54*(1+Toeslagen!$Q$8)</f>
        <v>2054.0519999999997</v>
      </c>
      <c r="CM54" s="207">
        <f>'PL-Exp (O)'!CM54*(1+Toeslagen!$Q$8)</f>
        <v>2282.2800000000002</v>
      </c>
      <c r="CN54" s="207">
        <f>'PL-Exp (O)'!CN54*(1+Toeslagen!$Q$8)</f>
        <v>2567.5650000000005</v>
      </c>
      <c r="CO54" s="207">
        <f>'PL-Exp (O)'!CO54*(1+Toeslagen!$Q$8)</f>
        <v>2282.2800000000002</v>
      </c>
      <c r="CP54" s="207">
        <f>'PL-Exp (O)'!CP54*(1+Toeslagen!$Q$8)</f>
        <v>2282.2800000000002</v>
      </c>
      <c r="CQ54" s="207">
        <f>'PL-Exp (O)'!CQ54*(1+Toeslagen!$Q$8)</f>
        <v>0</v>
      </c>
      <c r="CR54" s="207">
        <f>'PL-Exp (O)'!CR54*(1+Toeslagen!$Q$8)</f>
        <v>2681.6790000000001</v>
      </c>
      <c r="CS54" s="207">
        <f>'PL-Exp (O)'!CS54*(1+Toeslagen!$Q$8)</f>
        <v>2681.6790000000001</v>
      </c>
      <c r="CT54" s="207">
        <f>'PL-Exp (O)'!CT54*(1+Toeslagen!$Q$8)</f>
        <v>2681.6790000000001</v>
      </c>
      <c r="CU54" s="207">
        <f>'PL-Exp (O)'!CU54*(1+Toeslagen!$Q$8)</f>
        <v>2681.6790000000001</v>
      </c>
      <c r="CV54" s="207">
        <f>'PL-Exp (O)'!CV54*(1+Toeslagen!$Q$8)</f>
        <v>2681.6790000000001</v>
      </c>
      <c r="CW54" s="207">
        <f>'PL-Exp (O)'!CW54*(1+Toeslagen!$Q$8)</f>
        <v>2282.2800000000002</v>
      </c>
      <c r="CX54" s="207">
        <f>'PL-Exp (O)'!CX54*(1+Toeslagen!$Q$8)</f>
        <v>2567.5650000000005</v>
      </c>
      <c r="CY54" s="207">
        <f>'PL-Exp (O)'!CY54*(1+Toeslagen!$Q$8)</f>
        <v>2567.5650000000005</v>
      </c>
      <c r="CZ54" s="207">
        <f>'PL-Exp (O)'!CZ54*(1+Toeslagen!$Q$8)</f>
        <v>2282.2800000000002</v>
      </c>
      <c r="DA54" s="207">
        <f>'PL-Exp (O)'!DA54*(1+Toeslagen!$Q$8)</f>
        <v>2282.2800000000002</v>
      </c>
      <c r="DB54" s="207">
        <f>'PL-Exp (O)'!DB54*(1+Toeslagen!$Q$8)</f>
        <v>0</v>
      </c>
      <c r="DC54" s="207">
        <f>'PL-Exp (O)'!DC54*(1+Toeslagen!$Q$8)</f>
        <v>2282.2800000000002</v>
      </c>
      <c r="DD54" s="207">
        <f>'PL-Exp (O)'!DD54*(1+Toeslagen!$Q$8)</f>
        <v>2282.2800000000002</v>
      </c>
      <c r="DE54" s="207">
        <f>'PL-Exp (O)'!DE54*(1+Toeslagen!$Q$8)</f>
        <v>2282.2800000000002</v>
      </c>
      <c r="DF54" s="207">
        <f>'PL-Exp (O)'!DF54*(1+Toeslagen!$Q$8)</f>
        <v>2282.2800000000002</v>
      </c>
      <c r="DG54" s="207">
        <f>'PL-Exp (O)'!DG54*(1+Toeslagen!$Q$8)</f>
        <v>2282.2800000000002</v>
      </c>
      <c r="DH54" s="207">
        <f>'PL-Exp (O)'!DH54*(1+Toeslagen!$Q$8)</f>
        <v>2567.5650000000005</v>
      </c>
      <c r="DI54" s="207">
        <f>'PL-Exp (O)'!DI54*(1+Toeslagen!$Q$8)</f>
        <v>2567.5650000000005</v>
      </c>
      <c r="DJ54" s="207">
        <f>'PL-Exp (O)'!DJ54*(1+Toeslagen!$Q$8)</f>
        <v>2282.2800000000002</v>
      </c>
      <c r="DK54" s="207">
        <f>'PL-Exp (O)'!DK54*(1+Toeslagen!$Q$8)</f>
        <v>2282.2800000000002</v>
      </c>
    </row>
    <row r="55" spans="1:115">
      <c r="A55" s="184">
        <v>49</v>
      </c>
      <c r="B55" s="184">
        <v>49</v>
      </c>
      <c r="C55" s="1"/>
      <c r="D55" s="1">
        <v>4</v>
      </c>
      <c r="F55" t="s">
        <v>203</v>
      </c>
      <c r="G55" t="s">
        <v>204</v>
      </c>
      <c r="H55" t="s">
        <v>206</v>
      </c>
      <c r="I55" t="s">
        <v>206</v>
      </c>
      <c r="J55" t="s">
        <v>206</v>
      </c>
      <c r="N55" s="211">
        <v>12.4</v>
      </c>
      <c r="O55" s="212">
        <v>21700</v>
      </c>
      <c r="P55" s="207">
        <f>'PL-Exp (O)'!P55*(1+Toeslagen!$Q$8)</f>
        <v>2573.2707</v>
      </c>
      <c r="Q55" s="207">
        <f>'PL-Exp (O)'!Q55*(1+Toeslagen!$Q$8)</f>
        <v>2573.2707</v>
      </c>
      <c r="R55" s="207">
        <f>'PL-Exp (O)'!R55*(1+Toeslagen!$Q$8)</f>
        <v>2573.2707</v>
      </c>
      <c r="S55" s="207">
        <f>'PL-Exp (O)'!S55*(1+Toeslagen!$Q$8)</f>
        <v>2573.2707</v>
      </c>
      <c r="T55" s="207">
        <f>'PL-Exp (O)'!T55*(1+Toeslagen!$Q$8)</f>
        <v>2573.2707</v>
      </c>
      <c r="U55" s="207">
        <f>'PL-Exp (O)'!U55*(1+Toeslagen!$Q$8)</f>
        <v>2573.2707</v>
      </c>
      <c r="V55" s="207">
        <f>'PL-Exp (O)'!V55*(1+Toeslagen!$Q$8)</f>
        <v>2687.3847000000005</v>
      </c>
      <c r="W55" s="207">
        <f>'PL-Exp (O)'!W55*(1+Toeslagen!$Q$8)</f>
        <v>2687.3847000000005</v>
      </c>
      <c r="X55" s="207">
        <f>'PL-Exp (O)'!X55*(1+Toeslagen!$Q$8)</f>
        <v>2687.3847000000005</v>
      </c>
      <c r="Y55" s="207">
        <f>'PL-Exp (O)'!Y55*(1+Toeslagen!$Q$8)</f>
        <v>2573.2707000000005</v>
      </c>
      <c r="Z55" s="207">
        <f>'PL-Exp (O)'!Z55*(1+Toeslagen!$Q$8)</f>
        <v>3086.7837</v>
      </c>
      <c r="AA55" s="207">
        <f>'PL-Exp (O)'!AA55*(1+Toeslagen!$Q$8)</f>
        <v>3086.7837</v>
      </c>
      <c r="AB55" s="207">
        <f>'PL-Exp (O)'!AB55*(1+Toeslagen!$Q$8)</f>
        <v>3086.7837</v>
      </c>
      <c r="AC55" s="207">
        <f>'PL-Exp (O)'!AC55*(1+Toeslagen!$Q$8)</f>
        <v>3086.7837</v>
      </c>
      <c r="AD55" s="207">
        <f>'PL-Exp (O)'!AD55*(1+Toeslagen!$Q$8)</f>
        <v>3086.7837</v>
      </c>
      <c r="AE55" s="207">
        <f>'PL-Exp (O)'!AE55*(1+Toeslagen!$Q$8)</f>
        <v>3086.7837</v>
      </c>
      <c r="AF55" s="207">
        <f>'PL-Exp (O)'!AF55*(1+Toeslagen!$Q$8)</f>
        <v>3086.7837</v>
      </c>
      <c r="AG55" s="207">
        <f>'PL-Exp (O)'!AG55*(1+Toeslagen!$Q$8)</f>
        <v>3086.7837</v>
      </c>
      <c r="AH55" s="207">
        <f>'PL-Exp (O)'!AH55*(1+Toeslagen!$Q$8)</f>
        <v>3086.7837</v>
      </c>
      <c r="AI55" s="207">
        <f>'PL-Exp (O)'!AI55*(1+Toeslagen!$Q$8)</f>
        <v>3086.7837</v>
      </c>
      <c r="AJ55" s="207">
        <f>'PL-Exp (O)'!AJ55*(1+Toeslagen!$Q$8)</f>
        <v>3086.7837</v>
      </c>
      <c r="AK55" s="207">
        <f>'PL-Exp (O)'!AK55*(1+Toeslagen!$Q$8)</f>
        <v>3086.7837</v>
      </c>
      <c r="AL55" s="207">
        <f>'PL-Exp (O)'!AL55*(1+Toeslagen!$Q$8)</f>
        <v>3086.7837</v>
      </c>
      <c r="AM55" s="207">
        <f>'PL-Exp (O)'!AM55*(1+Toeslagen!$Q$8)</f>
        <v>3086.7837</v>
      </c>
      <c r="AN55" s="207">
        <f>'PL-Exp (O)'!AN55*(1+Toeslagen!$Q$8)</f>
        <v>3086.7837</v>
      </c>
      <c r="AO55" s="207">
        <f>'PL-Exp (O)'!AO55*(1+Toeslagen!$Q$8)</f>
        <v>2687.3847000000005</v>
      </c>
      <c r="AP55" s="207">
        <f>'PL-Exp (O)'!AP55*(1+Toeslagen!$Q$8)</f>
        <v>2687.3847000000005</v>
      </c>
      <c r="AQ55" s="207">
        <f>'PL-Exp (O)'!AQ55*(1+Toeslagen!$Q$8)</f>
        <v>2687.3847000000005</v>
      </c>
      <c r="AR55" s="207">
        <f>'PL-Exp (O)'!AR55*(1+Toeslagen!$Q$8)</f>
        <v>2687.3847000000005</v>
      </c>
      <c r="AS55" s="207">
        <f>'PL-Exp (O)'!AS55*(1+Toeslagen!$Q$8)</f>
        <v>2687.3847000000005</v>
      </c>
      <c r="AT55" s="207">
        <f>'PL-Exp (O)'!AT55*(1+Toeslagen!$Q$8)</f>
        <v>2573.2707</v>
      </c>
      <c r="AU55" s="207">
        <f>'PL-Exp (O)'!AU55*(1+Toeslagen!$Q$8)</f>
        <v>2573.2707</v>
      </c>
      <c r="AV55" s="207">
        <f>'PL-Exp (O)'!AV55*(1+Toeslagen!$Q$8)</f>
        <v>2687.3847000000005</v>
      </c>
      <c r="AW55" s="207">
        <f>'PL-Exp (O)'!AW55*(1+Toeslagen!$Q$8)</f>
        <v>3086.7837</v>
      </c>
      <c r="AX55" s="207">
        <f>'PL-Exp (O)'!AX55*(1+Toeslagen!$Q$8)</f>
        <v>3086.7837</v>
      </c>
      <c r="AY55" s="207">
        <f>'PL-Exp (O)'!AY55*(1+Toeslagen!$Q$8)</f>
        <v>3086.7837</v>
      </c>
      <c r="AZ55" s="207">
        <f>'PL-Exp (O)'!AZ55*(1+Toeslagen!$Q$8)</f>
        <v>3086.7837</v>
      </c>
      <c r="BA55" s="207">
        <f>'PL-Exp (O)'!BA55*(1+Toeslagen!$Q$8)</f>
        <v>3086.7837</v>
      </c>
      <c r="BB55" s="207">
        <f>'PL-Exp (O)'!BB55*(1+Toeslagen!$Q$8)</f>
        <v>3086.7837</v>
      </c>
      <c r="BC55" s="207">
        <f>'PL-Exp (O)'!BC55*(1+Toeslagen!$Q$8)</f>
        <v>3086.7837</v>
      </c>
      <c r="BD55" s="207">
        <f>'PL-Exp (O)'!BD55*(1+Toeslagen!$Q$8)</f>
        <v>2573.2707</v>
      </c>
      <c r="BE55" s="207">
        <f>'PL-Exp (O)'!BE55*(1+Toeslagen!$Q$8)</f>
        <v>2573.2707</v>
      </c>
      <c r="BF55" s="207">
        <f>'PL-Exp (O)'!BF55*(1+Toeslagen!$Q$8)</f>
        <v>2573.2707</v>
      </c>
      <c r="BG55" s="207">
        <f>'PL-Exp (O)'!BG55*(1+Toeslagen!$Q$8)</f>
        <v>2573.2707</v>
      </c>
      <c r="BH55" s="207">
        <f>'PL-Exp (O)'!BH55*(1+Toeslagen!$Q$8)</f>
        <v>2573.2707</v>
      </c>
      <c r="BI55" s="207">
        <f>'PL-Exp (O)'!BI55*(1+Toeslagen!$Q$8)</f>
        <v>2287.9857000000002</v>
      </c>
      <c r="BJ55" s="207">
        <f>'PL-Exp (O)'!BJ55*(1+Toeslagen!$Q$8)</f>
        <v>2287.9857000000002</v>
      </c>
      <c r="BK55" s="207">
        <f>'PL-Exp (O)'!BK55*(1+Toeslagen!$Q$8)</f>
        <v>2573.2707</v>
      </c>
      <c r="BL55" s="207">
        <f>'PL-Exp (O)'!BL55*(1+Toeslagen!$Q$8)</f>
        <v>2573.2707</v>
      </c>
      <c r="BM55" s="207">
        <f>'PL-Exp (O)'!BM55*(1+Toeslagen!$Q$8)</f>
        <v>2287.9857000000002</v>
      </c>
      <c r="BN55" s="207">
        <f>'PL-Exp (O)'!BN55*(1+Toeslagen!$Q$8)</f>
        <v>2173.8716999999997</v>
      </c>
      <c r="BO55" s="207">
        <f>'PL-Exp (O)'!BO55*(1+Toeslagen!$Q$8)</f>
        <v>2173.8716999999997</v>
      </c>
      <c r="BP55" s="207">
        <f>'PL-Exp (O)'!BP55*(1+Toeslagen!$Q$8)</f>
        <v>2173.8716999999997</v>
      </c>
      <c r="BQ55" s="207">
        <f>'PL-Exp (O)'!BQ55*(1+Toeslagen!$Q$8)</f>
        <v>2173.8716999999997</v>
      </c>
      <c r="BR55" s="207">
        <f>'PL-Exp (O)'!BR55*(1+Toeslagen!$Q$8)</f>
        <v>2173.8716999999997</v>
      </c>
      <c r="BS55" s="207">
        <f>'PL-Exp (O)'!BS55*(1+Toeslagen!$Q$8)</f>
        <v>2173.8716999999997</v>
      </c>
      <c r="BT55" s="207">
        <f>'PL-Exp (O)'!BT55*(1+Toeslagen!$Q$8)</f>
        <v>2173.8716999999997</v>
      </c>
      <c r="BU55" s="207">
        <f>'PL-Exp (O)'!BU55*(1+Toeslagen!$Q$8)</f>
        <v>2287.9857000000002</v>
      </c>
      <c r="BV55" s="207">
        <f>'PL-Exp (O)'!BV55*(1+Toeslagen!$Q$8)</f>
        <v>2287.9857000000002</v>
      </c>
      <c r="BW55" s="207">
        <f>'PL-Exp (O)'!BW55*(1+Toeslagen!$Q$8)</f>
        <v>2173.8716999999997</v>
      </c>
      <c r="BX55" s="207">
        <f>'PL-Exp (O)'!BX55*(1+Toeslagen!$Q$8)</f>
        <v>2059.7577000000001</v>
      </c>
      <c r="BY55" s="207">
        <f>'PL-Exp (O)'!BY55*(1+Toeslagen!$Q$8)</f>
        <v>2059.7577000000001</v>
      </c>
      <c r="BZ55" s="207">
        <f>'PL-Exp (O)'!BZ55*(1+Toeslagen!$Q$8)</f>
        <v>2173.8716999999997</v>
      </c>
      <c r="CA55" s="207">
        <f>'PL-Exp (O)'!CA55*(1+Toeslagen!$Q$8)</f>
        <v>2173.8716999999997</v>
      </c>
      <c r="CB55" s="207">
        <f>'PL-Exp (O)'!CB55*(1+Toeslagen!$Q$8)</f>
        <v>2059.7577000000001</v>
      </c>
      <c r="CC55" s="207">
        <f>'PL-Exp (O)'!CC55*(1+Toeslagen!$Q$8)</f>
        <v>2059.7577000000001</v>
      </c>
      <c r="CD55" s="207">
        <f>'PL-Exp (O)'!CD55*(1+Toeslagen!$Q$8)</f>
        <v>2059.7577000000001</v>
      </c>
      <c r="CE55" s="207">
        <f>'PL-Exp (O)'!CE55*(1+Toeslagen!$Q$8)</f>
        <v>2059.7577000000001</v>
      </c>
      <c r="CF55" s="207">
        <f>'PL-Exp (O)'!CF55*(1+Toeslagen!$Q$8)</f>
        <v>2059.7577000000001</v>
      </c>
      <c r="CG55" s="207">
        <f>'PL-Exp (O)'!CG55*(1+Toeslagen!$Q$8)</f>
        <v>2059.7577000000001</v>
      </c>
      <c r="CH55" s="207">
        <f>'PL-Exp (O)'!CH55*(1+Toeslagen!$Q$8)</f>
        <v>2059.7577000000001</v>
      </c>
      <c r="CI55" s="207">
        <f>'PL-Exp (O)'!CI55*(1+Toeslagen!$Q$8)</f>
        <v>2059.7577000000001</v>
      </c>
      <c r="CJ55" s="207">
        <f>'PL-Exp (O)'!CJ55*(1+Toeslagen!$Q$8)</f>
        <v>2173.8716999999997</v>
      </c>
      <c r="CK55" s="207">
        <f>'PL-Exp (O)'!CK55*(1+Toeslagen!$Q$8)</f>
        <v>2059.7577000000001</v>
      </c>
      <c r="CL55" s="207">
        <f>'PL-Exp (O)'!CL55*(1+Toeslagen!$Q$8)</f>
        <v>2059.7577000000001</v>
      </c>
      <c r="CM55" s="207">
        <f>'PL-Exp (O)'!CM55*(1+Toeslagen!$Q$8)</f>
        <v>2287.9857000000002</v>
      </c>
      <c r="CN55" s="207">
        <f>'PL-Exp (O)'!CN55*(1+Toeslagen!$Q$8)</f>
        <v>2573.2707</v>
      </c>
      <c r="CO55" s="207">
        <f>'PL-Exp (O)'!CO55*(1+Toeslagen!$Q$8)</f>
        <v>2287.9857000000002</v>
      </c>
      <c r="CP55" s="207">
        <f>'PL-Exp (O)'!CP55*(1+Toeslagen!$Q$8)</f>
        <v>2287.9857000000002</v>
      </c>
      <c r="CQ55" s="207">
        <f>'PL-Exp (O)'!CQ55*(1+Toeslagen!$Q$8)</f>
        <v>0</v>
      </c>
      <c r="CR55" s="207">
        <f>'PL-Exp (O)'!CR55*(1+Toeslagen!$Q$8)</f>
        <v>2687.3847000000005</v>
      </c>
      <c r="CS55" s="207">
        <f>'PL-Exp (O)'!CS55*(1+Toeslagen!$Q$8)</f>
        <v>2687.3847000000005</v>
      </c>
      <c r="CT55" s="207">
        <f>'PL-Exp (O)'!CT55*(1+Toeslagen!$Q$8)</f>
        <v>2687.3847000000005</v>
      </c>
      <c r="CU55" s="207">
        <f>'PL-Exp (O)'!CU55*(1+Toeslagen!$Q$8)</f>
        <v>2687.3847000000005</v>
      </c>
      <c r="CV55" s="207">
        <f>'PL-Exp (O)'!CV55*(1+Toeslagen!$Q$8)</f>
        <v>2687.3847000000005</v>
      </c>
      <c r="CW55" s="207">
        <f>'PL-Exp (O)'!CW55*(1+Toeslagen!$Q$8)</f>
        <v>2287.9857000000002</v>
      </c>
      <c r="CX55" s="207">
        <f>'PL-Exp (O)'!CX55*(1+Toeslagen!$Q$8)</f>
        <v>2573.2707</v>
      </c>
      <c r="CY55" s="207">
        <f>'PL-Exp (O)'!CY55*(1+Toeslagen!$Q$8)</f>
        <v>2573.2707</v>
      </c>
      <c r="CZ55" s="207">
        <f>'PL-Exp (O)'!CZ55*(1+Toeslagen!$Q$8)</f>
        <v>2287.9857000000002</v>
      </c>
      <c r="DA55" s="207">
        <f>'PL-Exp (O)'!DA55*(1+Toeslagen!$Q$8)</f>
        <v>2287.9857000000002</v>
      </c>
      <c r="DB55" s="207">
        <f>'PL-Exp (O)'!DB55*(1+Toeslagen!$Q$8)</f>
        <v>0</v>
      </c>
      <c r="DC55" s="207">
        <f>'PL-Exp (O)'!DC55*(1+Toeslagen!$Q$8)</f>
        <v>2287.9857000000002</v>
      </c>
      <c r="DD55" s="207">
        <f>'PL-Exp (O)'!DD55*(1+Toeslagen!$Q$8)</f>
        <v>2287.9857000000002</v>
      </c>
      <c r="DE55" s="207">
        <f>'PL-Exp (O)'!DE55*(1+Toeslagen!$Q$8)</f>
        <v>2287.9857000000002</v>
      </c>
      <c r="DF55" s="207">
        <f>'PL-Exp (O)'!DF55*(1+Toeslagen!$Q$8)</f>
        <v>2287.9857000000002</v>
      </c>
      <c r="DG55" s="207">
        <f>'PL-Exp (O)'!DG55*(1+Toeslagen!$Q$8)</f>
        <v>2287.9857000000002</v>
      </c>
      <c r="DH55" s="207">
        <f>'PL-Exp (O)'!DH55*(1+Toeslagen!$Q$8)</f>
        <v>2573.2707000000005</v>
      </c>
      <c r="DI55" s="207">
        <f>'PL-Exp (O)'!DI55*(1+Toeslagen!$Q$8)</f>
        <v>2573.2707</v>
      </c>
      <c r="DJ55" s="207">
        <f>'PL-Exp (O)'!DJ55*(1+Toeslagen!$Q$8)</f>
        <v>2287.9857000000002</v>
      </c>
      <c r="DK55" s="207">
        <f>'PL-Exp (O)'!DK55*(1+Toeslagen!$Q$8)</f>
        <v>2287.9857000000002</v>
      </c>
    </row>
    <row r="56" spans="1:115">
      <c r="A56" s="184">
        <v>50</v>
      </c>
      <c r="B56" s="184">
        <v>50</v>
      </c>
      <c r="C56" s="1"/>
      <c r="D56" s="1">
        <v>4</v>
      </c>
      <c r="F56" t="s">
        <v>203</v>
      </c>
      <c r="G56" t="s">
        <v>204</v>
      </c>
      <c r="H56" t="s">
        <v>206</v>
      </c>
      <c r="I56" t="s">
        <v>206</v>
      </c>
      <c r="J56" t="s">
        <v>206</v>
      </c>
      <c r="N56" s="211">
        <v>12.5</v>
      </c>
      <c r="O56" s="212">
        <v>21875</v>
      </c>
      <c r="P56" s="207">
        <f>'PL-Exp (O)'!P56*(1+Toeslagen!$Q$8)</f>
        <v>2573.2707</v>
      </c>
      <c r="Q56" s="207">
        <f>'PL-Exp (O)'!Q56*(1+Toeslagen!$Q$8)</f>
        <v>2573.2707</v>
      </c>
      <c r="R56" s="207">
        <f>'PL-Exp (O)'!R56*(1+Toeslagen!$Q$8)</f>
        <v>2573.2707</v>
      </c>
      <c r="S56" s="207">
        <f>'PL-Exp (O)'!S56*(1+Toeslagen!$Q$8)</f>
        <v>2573.2707</v>
      </c>
      <c r="T56" s="207">
        <f>'PL-Exp (O)'!T56*(1+Toeslagen!$Q$8)</f>
        <v>2573.2707</v>
      </c>
      <c r="U56" s="207">
        <f>'PL-Exp (O)'!U56*(1+Toeslagen!$Q$8)</f>
        <v>2573.2707</v>
      </c>
      <c r="V56" s="207">
        <f>'PL-Exp (O)'!V56*(1+Toeslagen!$Q$8)</f>
        <v>2687.3847000000005</v>
      </c>
      <c r="W56" s="207">
        <f>'PL-Exp (O)'!W56*(1+Toeslagen!$Q$8)</f>
        <v>2687.3847000000005</v>
      </c>
      <c r="X56" s="207">
        <f>'PL-Exp (O)'!X56*(1+Toeslagen!$Q$8)</f>
        <v>2687.3847000000005</v>
      </c>
      <c r="Y56" s="207">
        <f>'PL-Exp (O)'!Y56*(1+Toeslagen!$Q$8)</f>
        <v>2573.2707</v>
      </c>
      <c r="Z56" s="207">
        <f>'PL-Exp (O)'!Z56*(1+Toeslagen!$Q$8)</f>
        <v>3086.7837</v>
      </c>
      <c r="AA56" s="207">
        <f>'PL-Exp (O)'!AA56*(1+Toeslagen!$Q$8)</f>
        <v>3086.7837</v>
      </c>
      <c r="AB56" s="207">
        <f>'PL-Exp (O)'!AB56*(1+Toeslagen!$Q$8)</f>
        <v>3086.7837</v>
      </c>
      <c r="AC56" s="207">
        <f>'PL-Exp (O)'!AC56*(1+Toeslagen!$Q$8)</f>
        <v>3086.7837</v>
      </c>
      <c r="AD56" s="207">
        <f>'PL-Exp (O)'!AD56*(1+Toeslagen!$Q$8)</f>
        <v>3086.7837</v>
      </c>
      <c r="AE56" s="207">
        <f>'PL-Exp (O)'!AE56*(1+Toeslagen!$Q$8)</f>
        <v>3086.7837</v>
      </c>
      <c r="AF56" s="207">
        <f>'PL-Exp (O)'!AF56*(1+Toeslagen!$Q$8)</f>
        <v>3086.7837</v>
      </c>
      <c r="AG56" s="207">
        <f>'PL-Exp (O)'!AG56*(1+Toeslagen!$Q$8)</f>
        <v>3086.7837</v>
      </c>
      <c r="AH56" s="207">
        <f>'PL-Exp (O)'!AH56*(1+Toeslagen!$Q$8)</f>
        <v>3086.7837</v>
      </c>
      <c r="AI56" s="207">
        <f>'PL-Exp (O)'!AI56*(1+Toeslagen!$Q$8)</f>
        <v>3086.7837</v>
      </c>
      <c r="AJ56" s="207">
        <f>'PL-Exp (O)'!AJ56*(1+Toeslagen!$Q$8)</f>
        <v>3086.7837</v>
      </c>
      <c r="AK56" s="207">
        <f>'PL-Exp (O)'!AK56*(1+Toeslagen!$Q$8)</f>
        <v>3086.7837</v>
      </c>
      <c r="AL56" s="207">
        <f>'PL-Exp (O)'!AL56*(1+Toeslagen!$Q$8)</f>
        <v>3086.7837</v>
      </c>
      <c r="AM56" s="207">
        <f>'PL-Exp (O)'!AM56*(1+Toeslagen!$Q$8)</f>
        <v>3086.7837</v>
      </c>
      <c r="AN56" s="207">
        <f>'PL-Exp (O)'!AN56*(1+Toeslagen!$Q$8)</f>
        <v>3086.7837</v>
      </c>
      <c r="AO56" s="207">
        <f>'PL-Exp (O)'!AO56*(1+Toeslagen!$Q$8)</f>
        <v>2687.3847000000005</v>
      </c>
      <c r="AP56" s="207">
        <f>'PL-Exp (O)'!AP56*(1+Toeslagen!$Q$8)</f>
        <v>2687.3847000000005</v>
      </c>
      <c r="AQ56" s="207">
        <f>'PL-Exp (O)'!AQ56*(1+Toeslagen!$Q$8)</f>
        <v>2687.3847000000005</v>
      </c>
      <c r="AR56" s="207">
        <f>'PL-Exp (O)'!AR56*(1+Toeslagen!$Q$8)</f>
        <v>2687.3847000000005</v>
      </c>
      <c r="AS56" s="207">
        <f>'PL-Exp (O)'!AS56*(1+Toeslagen!$Q$8)</f>
        <v>2687.3847000000005</v>
      </c>
      <c r="AT56" s="207">
        <f>'PL-Exp (O)'!AT56*(1+Toeslagen!$Q$8)</f>
        <v>2573.2707</v>
      </c>
      <c r="AU56" s="207">
        <f>'PL-Exp (O)'!AU56*(1+Toeslagen!$Q$8)</f>
        <v>2573.2707</v>
      </c>
      <c r="AV56" s="207">
        <f>'PL-Exp (O)'!AV56*(1+Toeslagen!$Q$8)</f>
        <v>2687.3847000000005</v>
      </c>
      <c r="AW56" s="207">
        <f>'PL-Exp (O)'!AW56*(1+Toeslagen!$Q$8)</f>
        <v>3086.7837</v>
      </c>
      <c r="AX56" s="207">
        <f>'PL-Exp (O)'!AX56*(1+Toeslagen!$Q$8)</f>
        <v>3086.7836999999995</v>
      </c>
      <c r="AY56" s="207">
        <f>'PL-Exp (O)'!AY56*(1+Toeslagen!$Q$8)</f>
        <v>3086.7837</v>
      </c>
      <c r="AZ56" s="207">
        <f>'PL-Exp (O)'!AZ56*(1+Toeslagen!$Q$8)</f>
        <v>3086.7837</v>
      </c>
      <c r="BA56" s="207">
        <f>'PL-Exp (O)'!BA56*(1+Toeslagen!$Q$8)</f>
        <v>3086.7837</v>
      </c>
      <c r="BB56" s="207">
        <f>'PL-Exp (O)'!BB56*(1+Toeslagen!$Q$8)</f>
        <v>3086.7837</v>
      </c>
      <c r="BC56" s="207">
        <f>'PL-Exp (O)'!BC56*(1+Toeslagen!$Q$8)</f>
        <v>3086.7837</v>
      </c>
      <c r="BD56" s="207">
        <f>'PL-Exp (O)'!BD56*(1+Toeslagen!$Q$8)</f>
        <v>2573.2706999999996</v>
      </c>
      <c r="BE56" s="207">
        <f>'PL-Exp (O)'!BE56*(1+Toeslagen!$Q$8)</f>
        <v>2573.2706999999996</v>
      </c>
      <c r="BF56" s="207">
        <f>'PL-Exp (O)'!BF56*(1+Toeslagen!$Q$8)</f>
        <v>2573.2706999999996</v>
      </c>
      <c r="BG56" s="207">
        <f>'PL-Exp (O)'!BG56*(1+Toeslagen!$Q$8)</f>
        <v>2573.2706999999996</v>
      </c>
      <c r="BH56" s="207">
        <f>'PL-Exp (O)'!BH56*(1+Toeslagen!$Q$8)</f>
        <v>2573.2707000000005</v>
      </c>
      <c r="BI56" s="207">
        <f>'PL-Exp (O)'!BI56*(1+Toeslagen!$Q$8)</f>
        <v>2287.9857000000002</v>
      </c>
      <c r="BJ56" s="207">
        <f>'PL-Exp (O)'!BJ56*(1+Toeslagen!$Q$8)</f>
        <v>2287.9857000000002</v>
      </c>
      <c r="BK56" s="207">
        <f>'PL-Exp (O)'!BK56*(1+Toeslagen!$Q$8)</f>
        <v>2573.2707000000005</v>
      </c>
      <c r="BL56" s="207">
        <f>'PL-Exp (O)'!BL56*(1+Toeslagen!$Q$8)</f>
        <v>2573.2707</v>
      </c>
      <c r="BM56" s="207">
        <f>'PL-Exp (O)'!BM56*(1+Toeslagen!$Q$8)</f>
        <v>2287.9857000000002</v>
      </c>
      <c r="BN56" s="207">
        <f>'PL-Exp (O)'!BN56*(1+Toeslagen!$Q$8)</f>
        <v>2173.8716999999997</v>
      </c>
      <c r="BO56" s="207">
        <f>'PL-Exp (O)'!BO56*(1+Toeslagen!$Q$8)</f>
        <v>2173.8716999999997</v>
      </c>
      <c r="BP56" s="207">
        <f>'PL-Exp (O)'!BP56*(1+Toeslagen!$Q$8)</f>
        <v>2173.8716999999997</v>
      </c>
      <c r="BQ56" s="207">
        <f>'PL-Exp (O)'!BQ56*(1+Toeslagen!$Q$8)</f>
        <v>2173.8716999999997</v>
      </c>
      <c r="BR56" s="207">
        <f>'PL-Exp (O)'!BR56*(1+Toeslagen!$Q$8)</f>
        <v>2173.8716999999997</v>
      </c>
      <c r="BS56" s="207">
        <f>'PL-Exp (O)'!BS56*(1+Toeslagen!$Q$8)</f>
        <v>2173.8716999999997</v>
      </c>
      <c r="BT56" s="207">
        <f>'PL-Exp (O)'!BT56*(1+Toeslagen!$Q$8)</f>
        <v>2173.8716999999997</v>
      </c>
      <c r="BU56" s="207">
        <f>'PL-Exp (O)'!BU56*(1+Toeslagen!$Q$8)</f>
        <v>2287.9857000000002</v>
      </c>
      <c r="BV56" s="207">
        <f>'PL-Exp (O)'!BV56*(1+Toeslagen!$Q$8)</f>
        <v>2287.9857000000002</v>
      </c>
      <c r="BW56" s="207">
        <f>'PL-Exp (O)'!BW56*(1+Toeslagen!$Q$8)</f>
        <v>2173.8716999999997</v>
      </c>
      <c r="BX56" s="207">
        <f>'PL-Exp (O)'!BX56*(1+Toeslagen!$Q$8)</f>
        <v>2059.7577000000001</v>
      </c>
      <c r="BY56" s="207">
        <f>'PL-Exp (O)'!BY56*(1+Toeslagen!$Q$8)</f>
        <v>2059.7577000000001</v>
      </c>
      <c r="BZ56" s="207">
        <f>'PL-Exp (O)'!BZ56*(1+Toeslagen!$Q$8)</f>
        <v>2173.8716999999997</v>
      </c>
      <c r="CA56" s="207">
        <f>'PL-Exp (O)'!CA56*(1+Toeslagen!$Q$8)</f>
        <v>2173.8716999999997</v>
      </c>
      <c r="CB56" s="207">
        <f>'PL-Exp (O)'!CB56*(1+Toeslagen!$Q$8)</f>
        <v>2059.7577000000001</v>
      </c>
      <c r="CC56" s="207">
        <f>'PL-Exp (O)'!CC56*(1+Toeslagen!$Q$8)</f>
        <v>2059.7577000000001</v>
      </c>
      <c r="CD56" s="207">
        <f>'PL-Exp (O)'!CD56*(1+Toeslagen!$Q$8)</f>
        <v>2059.7577000000001</v>
      </c>
      <c r="CE56" s="207">
        <f>'PL-Exp (O)'!CE56*(1+Toeslagen!$Q$8)</f>
        <v>2059.7577000000001</v>
      </c>
      <c r="CF56" s="207">
        <f>'PL-Exp (O)'!CF56*(1+Toeslagen!$Q$8)</f>
        <v>2059.7577000000001</v>
      </c>
      <c r="CG56" s="207">
        <f>'PL-Exp (O)'!CG56*(1+Toeslagen!$Q$8)</f>
        <v>2059.7577000000001</v>
      </c>
      <c r="CH56" s="207">
        <f>'PL-Exp (O)'!CH56*(1+Toeslagen!$Q$8)</f>
        <v>2059.7577000000001</v>
      </c>
      <c r="CI56" s="207">
        <f>'PL-Exp (O)'!CI56*(1+Toeslagen!$Q$8)</f>
        <v>2059.7577000000001</v>
      </c>
      <c r="CJ56" s="207">
        <f>'PL-Exp (O)'!CJ56*(1+Toeslagen!$Q$8)</f>
        <v>2173.8716999999997</v>
      </c>
      <c r="CK56" s="207">
        <f>'PL-Exp (O)'!CK56*(1+Toeslagen!$Q$8)</f>
        <v>2059.7577000000001</v>
      </c>
      <c r="CL56" s="207">
        <f>'PL-Exp (O)'!CL56*(1+Toeslagen!$Q$8)</f>
        <v>2059.7577000000001</v>
      </c>
      <c r="CM56" s="207">
        <f>'PL-Exp (O)'!CM56*(1+Toeslagen!$Q$8)</f>
        <v>2287.9857000000002</v>
      </c>
      <c r="CN56" s="207">
        <f>'PL-Exp (O)'!CN56*(1+Toeslagen!$Q$8)</f>
        <v>2573.2707</v>
      </c>
      <c r="CO56" s="207">
        <f>'PL-Exp (O)'!CO56*(1+Toeslagen!$Q$8)</f>
        <v>2287.9857000000002</v>
      </c>
      <c r="CP56" s="207">
        <f>'PL-Exp (O)'!CP56*(1+Toeslagen!$Q$8)</f>
        <v>2287.9857000000002</v>
      </c>
      <c r="CQ56" s="207">
        <f>'PL-Exp (O)'!CQ56*(1+Toeslagen!$Q$8)</f>
        <v>0</v>
      </c>
      <c r="CR56" s="207">
        <f>'PL-Exp (O)'!CR56*(1+Toeslagen!$Q$8)</f>
        <v>2687.3847000000005</v>
      </c>
      <c r="CS56" s="207">
        <f>'PL-Exp (O)'!CS56*(1+Toeslagen!$Q$8)</f>
        <v>2687.3847000000005</v>
      </c>
      <c r="CT56" s="207">
        <f>'PL-Exp (O)'!CT56*(1+Toeslagen!$Q$8)</f>
        <v>2687.3847000000005</v>
      </c>
      <c r="CU56" s="207">
        <f>'PL-Exp (O)'!CU56*(1+Toeslagen!$Q$8)</f>
        <v>2687.3847000000005</v>
      </c>
      <c r="CV56" s="207">
        <f>'PL-Exp (O)'!CV56*(1+Toeslagen!$Q$8)</f>
        <v>2687.3847000000005</v>
      </c>
      <c r="CW56" s="207">
        <f>'PL-Exp (O)'!CW56*(1+Toeslagen!$Q$8)</f>
        <v>2287.9857000000002</v>
      </c>
      <c r="CX56" s="207">
        <f>'PL-Exp (O)'!CX56*(1+Toeslagen!$Q$8)</f>
        <v>2573.2707</v>
      </c>
      <c r="CY56" s="207">
        <f>'PL-Exp (O)'!CY56*(1+Toeslagen!$Q$8)</f>
        <v>2573.2707</v>
      </c>
      <c r="CZ56" s="207">
        <f>'PL-Exp (O)'!CZ56*(1+Toeslagen!$Q$8)</f>
        <v>2287.9857000000002</v>
      </c>
      <c r="DA56" s="207">
        <f>'PL-Exp (O)'!DA56*(1+Toeslagen!$Q$8)</f>
        <v>2287.9857000000002</v>
      </c>
      <c r="DB56" s="207">
        <f>'PL-Exp (O)'!DB56*(1+Toeslagen!$Q$8)</f>
        <v>0</v>
      </c>
      <c r="DC56" s="207">
        <f>'PL-Exp (O)'!DC56*(1+Toeslagen!$Q$8)</f>
        <v>2287.9857000000002</v>
      </c>
      <c r="DD56" s="207">
        <f>'PL-Exp (O)'!DD56*(1+Toeslagen!$Q$8)</f>
        <v>2287.9857000000002</v>
      </c>
      <c r="DE56" s="207">
        <f>'PL-Exp (O)'!DE56*(1+Toeslagen!$Q$8)</f>
        <v>2287.9857000000002</v>
      </c>
      <c r="DF56" s="207">
        <f>'PL-Exp (O)'!DF56*(1+Toeslagen!$Q$8)</f>
        <v>2287.9857000000002</v>
      </c>
      <c r="DG56" s="207">
        <f>'PL-Exp (O)'!DG56*(1+Toeslagen!$Q$8)</f>
        <v>2287.9857000000002</v>
      </c>
      <c r="DH56" s="207">
        <f>'PL-Exp (O)'!DH56*(1+Toeslagen!$Q$8)</f>
        <v>2573.2707</v>
      </c>
      <c r="DI56" s="207">
        <f>'PL-Exp (O)'!DI56*(1+Toeslagen!$Q$8)</f>
        <v>2573.2707</v>
      </c>
      <c r="DJ56" s="207">
        <f>'PL-Exp (O)'!DJ56*(1+Toeslagen!$Q$8)</f>
        <v>2287.9857000000002</v>
      </c>
      <c r="DK56" s="207">
        <f>'PL-Exp (O)'!DK56*(1+Toeslagen!$Q$8)</f>
        <v>2287.9857000000002</v>
      </c>
    </row>
    <row r="57" spans="1:115">
      <c r="A57" s="184">
        <v>51</v>
      </c>
      <c r="B57" s="184">
        <v>51</v>
      </c>
      <c r="C57" s="1"/>
      <c r="D57" s="1">
        <v>4</v>
      </c>
      <c r="F57" t="s">
        <v>203</v>
      </c>
      <c r="G57" t="s">
        <v>204</v>
      </c>
      <c r="H57" t="s">
        <v>206</v>
      </c>
      <c r="I57" t="s">
        <v>206</v>
      </c>
      <c r="J57" t="s">
        <v>206</v>
      </c>
      <c r="N57" s="221">
        <v>12.8</v>
      </c>
      <c r="O57" s="222">
        <v>22400</v>
      </c>
      <c r="P57" s="207">
        <f>'PL-Exp (O)'!P57*(1+Toeslagen!$Q$8)</f>
        <v>2578.9764</v>
      </c>
      <c r="Q57" s="207">
        <f>'PL-Exp (O)'!Q57*(1+Toeslagen!$Q$8)</f>
        <v>2578.9764</v>
      </c>
      <c r="R57" s="207">
        <f>'PL-Exp (O)'!R57*(1+Toeslagen!$Q$8)</f>
        <v>2578.9764</v>
      </c>
      <c r="S57" s="207">
        <f>'PL-Exp (O)'!S57*(1+Toeslagen!$Q$8)</f>
        <v>2578.9764</v>
      </c>
      <c r="T57" s="207">
        <f>'PL-Exp (O)'!T57*(1+Toeslagen!$Q$8)</f>
        <v>2578.9764</v>
      </c>
      <c r="U57" s="207">
        <f>'PL-Exp (O)'!U57*(1+Toeslagen!$Q$8)</f>
        <v>2578.9764</v>
      </c>
      <c r="V57" s="207">
        <f>'PL-Exp (O)'!V57*(1+Toeslagen!$Q$8)</f>
        <v>2693.0904</v>
      </c>
      <c r="W57" s="207">
        <f>'PL-Exp (O)'!W57*(1+Toeslagen!$Q$8)</f>
        <v>2693.0904</v>
      </c>
      <c r="X57" s="207">
        <f>'PL-Exp (O)'!X57*(1+Toeslagen!$Q$8)</f>
        <v>2693.0904</v>
      </c>
      <c r="Y57" s="207">
        <f>'PL-Exp (O)'!Y57*(1+Toeslagen!$Q$8)</f>
        <v>2578.9764</v>
      </c>
      <c r="Z57" s="207">
        <f>'PL-Exp (O)'!Z57*(1+Toeslagen!$Q$8)</f>
        <v>3092.4894000000004</v>
      </c>
      <c r="AA57" s="207">
        <f>'PL-Exp (O)'!AA57*(1+Toeslagen!$Q$8)</f>
        <v>3092.4894000000004</v>
      </c>
      <c r="AB57" s="207">
        <f>'PL-Exp (O)'!AB57*(1+Toeslagen!$Q$8)</f>
        <v>3092.4894000000004</v>
      </c>
      <c r="AC57" s="207">
        <f>'PL-Exp (O)'!AC57*(1+Toeslagen!$Q$8)</f>
        <v>3092.4894000000004</v>
      </c>
      <c r="AD57" s="207">
        <f>'PL-Exp (O)'!AD57*(1+Toeslagen!$Q$8)</f>
        <v>3092.4894000000004</v>
      </c>
      <c r="AE57" s="207">
        <f>'PL-Exp (O)'!AE57*(1+Toeslagen!$Q$8)</f>
        <v>3092.4894000000004</v>
      </c>
      <c r="AF57" s="207">
        <f>'PL-Exp (O)'!AF57*(1+Toeslagen!$Q$8)</f>
        <v>3092.4894000000004</v>
      </c>
      <c r="AG57" s="207">
        <f>'PL-Exp (O)'!AG57*(1+Toeslagen!$Q$8)</f>
        <v>3092.4894000000004</v>
      </c>
      <c r="AH57" s="207">
        <f>'PL-Exp (O)'!AH57*(1+Toeslagen!$Q$8)</f>
        <v>3092.4894000000004</v>
      </c>
      <c r="AI57" s="207">
        <f>'PL-Exp (O)'!AI57*(1+Toeslagen!$Q$8)</f>
        <v>3092.4894000000004</v>
      </c>
      <c r="AJ57" s="207">
        <f>'PL-Exp (O)'!AJ57*(1+Toeslagen!$Q$8)</f>
        <v>3092.4894000000004</v>
      </c>
      <c r="AK57" s="207">
        <f>'PL-Exp (O)'!AK57*(1+Toeslagen!$Q$8)</f>
        <v>3092.4894000000004</v>
      </c>
      <c r="AL57" s="207">
        <f>'PL-Exp (O)'!AL57*(1+Toeslagen!$Q$8)</f>
        <v>3092.4894000000004</v>
      </c>
      <c r="AM57" s="207">
        <f>'PL-Exp (O)'!AM57*(1+Toeslagen!$Q$8)</f>
        <v>3092.4894000000004</v>
      </c>
      <c r="AN57" s="207">
        <f>'PL-Exp (O)'!AN57*(1+Toeslagen!$Q$8)</f>
        <v>3092.4894000000004</v>
      </c>
      <c r="AO57" s="207">
        <f>'PL-Exp (O)'!AO57*(1+Toeslagen!$Q$8)</f>
        <v>2693.0904</v>
      </c>
      <c r="AP57" s="207">
        <f>'PL-Exp (O)'!AP57*(1+Toeslagen!$Q$8)</f>
        <v>2693.0904</v>
      </c>
      <c r="AQ57" s="207">
        <f>'PL-Exp (O)'!AQ57*(1+Toeslagen!$Q$8)</f>
        <v>2693.0904</v>
      </c>
      <c r="AR57" s="207">
        <f>'PL-Exp (O)'!AR57*(1+Toeslagen!$Q$8)</f>
        <v>2693.0904</v>
      </c>
      <c r="AS57" s="207">
        <f>'PL-Exp (O)'!AS57*(1+Toeslagen!$Q$8)</f>
        <v>2693.0904</v>
      </c>
      <c r="AT57" s="207">
        <f>'PL-Exp (O)'!AT57*(1+Toeslagen!$Q$8)</f>
        <v>2578.9764</v>
      </c>
      <c r="AU57" s="207">
        <f>'PL-Exp (O)'!AU57*(1+Toeslagen!$Q$8)</f>
        <v>2578.9764</v>
      </c>
      <c r="AV57" s="207">
        <f>'PL-Exp (O)'!AV57*(1+Toeslagen!$Q$8)</f>
        <v>2693.0904</v>
      </c>
      <c r="AW57" s="207">
        <f>'PL-Exp (O)'!AW57*(1+Toeslagen!$Q$8)</f>
        <v>3092.4894000000004</v>
      </c>
      <c r="AX57" s="207">
        <f>'PL-Exp (O)'!AX57*(1+Toeslagen!$Q$8)</f>
        <v>3092.4894000000004</v>
      </c>
      <c r="AY57" s="207">
        <f>'PL-Exp (O)'!AY57*(1+Toeslagen!$Q$8)</f>
        <v>3092.4894000000004</v>
      </c>
      <c r="AZ57" s="207">
        <f>'PL-Exp (O)'!AZ57*(1+Toeslagen!$Q$8)</f>
        <v>3092.4894000000004</v>
      </c>
      <c r="BA57" s="207">
        <f>'PL-Exp (O)'!BA57*(1+Toeslagen!$Q$8)</f>
        <v>3092.4894000000004</v>
      </c>
      <c r="BB57" s="207">
        <f>'PL-Exp (O)'!BB57*(1+Toeslagen!$Q$8)</f>
        <v>3092.4894000000004</v>
      </c>
      <c r="BC57" s="207">
        <f>'PL-Exp (O)'!BC57*(1+Toeslagen!$Q$8)</f>
        <v>3092.4894000000004</v>
      </c>
      <c r="BD57" s="207">
        <f>'PL-Exp (O)'!BD57*(1+Toeslagen!$Q$8)</f>
        <v>2578.9764</v>
      </c>
      <c r="BE57" s="207">
        <f>'PL-Exp (O)'!BE57*(1+Toeslagen!$Q$8)</f>
        <v>2578.9764</v>
      </c>
      <c r="BF57" s="207">
        <f>'PL-Exp (O)'!BF57*(1+Toeslagen!$Q$8)</f>
        <v>2578.9764</v>
      </c>
      <c r="BG57" s="207">
        <f>'PL-Exp (O)'!BG57*(1+Toeslagen!$Q$8)</f>
        <v>2578.9764</v>
      </c>
      <c r="BH57" s="207">
        <f>'PL-Exp (O)'!BH57*(1+Toeslagen!$Q$8)</f>
        <v>2578.9764</v>
      </c>
      <c r="BI57" s="207">
        <f>'PL-Exp (O)'!BI57*(1+Toeslagen!$Q$8)</f>
        <v>2293.6914000000002</v>
      </c>
      <c r="BJ57" s="207">
        <f>'PL-Exp (O)'!BJ57*(1+Toeslagen!$Q$8)</f>
        <v>2293.6914000000002</v>
      </c>
      <c r="BK57" s="207">
        <f>'PL-Exp (O)'!BK57*(1+Toeslagen!$Q$8)</f>
        <v>2578.9764</v>
      </c>
      <c r="BL57" s="207">
        <f>'PL-Exp (O)'!BL57*(1+Toeslagen!$Q$8)</f>
        <v>2578.9764</v>
      </c>
      <c r="BM57" s="207">
        <f>'PL-Exp (O)'!BM57*(1+Toeslagen!$Q$8)</f>
        <v>2293.6914000000002</v>
      </c>
      <c r="BN57" s="207">
        <f>'PL-Exp (O)'!BN57*(1+Toeslagen!$Q$8)</f>
        <v>2179.5774000000001</v>
      </c>
      <c r="BO57" s="207">
        <f>'PL-Exp (O)'!BO57*(1+Toeslagen!$Q$8)</f>
        <v>2179.5774000000001</v>
      </c>
      <c r="BP57" s="207">
        <f>'PL-Exp (O)'!BP57*(1+Toeslagen!$Q$8)</f>
        <v>2179.5774000000001</v>
      </c>
      <c r="BQ57" s="207">
        <f>'PL-Exp (O)'!BQ57*(1+Toeslagen!$Q$8)</f>
        <v>2179.5774000000001</v>
      </c>
      <c r="BR57" s="207">
        <f>'PL-Exp (O)'!BR57*(1+Toeslagen!$Q$8)</f>
        <v>2179.5774000000001</v>
      </c>
      <c r="BS57" s="207">
        <f>'PL-Exp (O)'!BS57*(1+Toeslagen!$Q$8)</f>
        <v>2179.5774000000001</v>
      </c>
      <c r="BT57" s="207">
        <f>'PL-Exp (O)'!BT57*(1+Toeslagen!$Q$8)</f>
        <v>2179.5774000000001</v>
      </c>
      <c r="BU57" s="207">
        <f>'PL-Exp (O)'!BU57*(1+Toeslagen!$Q$8)</f>
        <v>2293.6914000000002</v>
      </c>
      <c r="BV57" s="207">
        <f>'PL-Exp (O)'!BV57*(1+Toeslagen!$Q$8)</f>
        <v>2293.6914000000002</v>
      </c>
      <c r="BW57" s="207">
        <f>'PL-Exp (O)'!BW57*(1+Toeslagen!$Q$8)</f>
        <v>2179.5774000000001</v>
      </c>
      <c r="BX57" s="207">
        <f>'PL-Exp (O)'!BX57*(1+Toeslagen!$Q$8)</f>
        <v>2065.4634000000001</v>
      </c>
      <c r="BY57" s="207">
        <f>'PL-Exp (O)'!BY57*(1+Toeslagen!$Q$8)</f>
        <v>2065.4634000000001</v>
      </c>
      <c r="BZ57" s="207">
        <f>'PL-Exp (O)'!BZ57*(1+Toeslagen!$Q$8)</f>
        <v>2179.5774000000001</v>
      </c>
      <c r="CA57" s="207">
        <f>'PL-Exp (O)'!CA57*(1+Toeslagen!$Q$8)</f>
        <v>2179.5774000000001</v>
      </c>
      <c r="CB57" s="207">
        <f>'PL-Exp (O)'!CB57*(1+Toeslagen!$Q$8)</f>
        <v>2065.4634000000001</v>
      </c>
      <c r="CC57" s="207">
        <f>'PL-Exp (O)'!CC57*(1+Toeslagen!$Q$8)</f>
        <v>2065.4634000000001</v>
      </c>
      <c r="CD57" s="207">
        <f>'PL-Exp (O)'!CD57*(1+Toeslagen!$Q$8)</f>
        <v>2065.4634000000001</v>
      </c>
      <c r="CE57" s="207">
        <f>'PL-Exp (O)'!CE57*(1+Toeslagen!$Q$8)</f>
        <v>2065.4634000000001</v>
      </c>
      <c r="CF57" s="207">
        <f>'PL-Exp (O)'!CF57*(1+Toeslagen!$Q$8)</f>
        <v>2065.4634000000001</v>
      </c>
      <c r="CG57" s="207">
        <f>'PL-Exp (O)'!CG57*(1+Toeslagen!$Q$8)</f>
        <v>2065.4634000000001</v>
      </c>
      <c r="CH57" s="207">
        <f>'PL-Exp (O)'!CH57*(1+Toeslagen!$Q$8)</f>
        <v>2065.4634000000001</v>
      </c>
      <c r="CI57" s="207">
        <f>'PL-Exp (O)'!CI57*(1+Toeslagen!$Q$8)</f>
        <v>2065.4634000000001</v>
      </c>
      <c r="CJ57" s="207">
        <f>'PL-Exp (O)'!CJ57*(1+Toeslagen!$Q$8)</f>
        <v>2179.5774000000001</v>
      </c>
      <c r="CK57" s="207">
        <f>'PL-Exp (O)'!CK57*(1+Toeslagen!$Q$8)</f>
        <v>2065.4634000000001</v>
      </c>
      <c r="CL57" s="207">
        <f>'PL-Exp (O)'!CL57*(1+Toeslagen!$Q$8)</f>
        <v>2065.4634000000001</v>
      </c>
      <c r="CM57" s="207">
        <f>'PL-Exp (O)'!CM57*(1+Toeslagen!$Q$8)</f>
        <v>2293.6914000000002</v>
      </c>
      <c r="CN57" s="207">
        <f>'PL-Exp (O)'!CN57*(1+Toeslagen!$Q$8)</f>
        <v>2578.9764</v>
      </c>
      <c r="CO57" s="207">
        <f>'PL-Exp (O)'!CO57*(1+Toeslagen!$Q$8)</f>
        <v>2293.6914000000002</v>
      </c>
      <c r="CP57" s="207">
        <f>'PL-Exp (O)'!CP57*(1+Toeslagen!$Q$8)</f>
        <v>2293.6914000000002</v>
      </c>
      <c r="CQ57" s="207">
        <f>'PL-Exp (O)'!CQ57*(1+Toeslagen!$Q$8)</f>
        <v>0</v>
      </c>
      <c r="CR57" s="207">
        <f>'PL-Exp (O)'!CR57*(1+Toeslagen!$Q$8)</f>
        <v>2693.0904</v>
      </c>
      <c r="CS57" s="207">
        <f>'PL-Exp (O)'!CS57*(1+Toeslagen!$Q$8)</f>
        <v>2693.0904</v>
      </c>
      <c r="CT57" s="207">
        <f>'PL-Exp (O)'!CT57*(1+Toeslagen!$Q$8)</f>
        <v>2693.0904</v>
      </c>
      <c r="CU57" s="207">
        <f>'PL-Exp (O)'!CU57*(1+Toeslagen!$Q$8)</f>
        <v>2693.0904</v>
      </c>
      <c r="CV57" s="207">
        <f>'PL-Exp (O)'!CV57*(1+Toeslagen!$Q$8)</f>
        <v>2693.0904</v>
      </c>
      <c r="CW57" s="207">
        <f>'PL-Exp (O)'!CW57*(1+Toeslagen!$Q$8)</f>
        <v>2293.6914000000002</v>
      </c>
      <c r="CX57" s="207">
        <f>'PL-Exp (O)'!CX57*(1+Toeslagen!$Q$8)</f>
        <v>2578.9764</v>
      </c>
      <c r="CY57" s="207">
        <f>'PL-Exp (O)'!CY57*(1+Toeslagen!$Q$8)</f>
        <v>2578.9764</v>
      </c>
      <c r="CZ57" s="207">
        <f>'PL-Exp (O)'!CZ57*(1+Toeslagen!$Q$8)</f>
        <v>2293.6914000000002</v>
      </c>
      <c r="DA57" s="207">
        <f>'PL-Exp (O)'!DA57*(1+Toeslagen!$Q$8)</f>
        <v>2293.6914000000002</v>
      </c>
      <c r="DB57" s="207">
        <f>'PL-Exp (O)'!DB57*(1+Toeslagen!$Q$8)</f>
        <v>0</v>
      </c>
      <c r="DC57" s="207">
        <f>'PL-Exp (O)'!DC57*(1+Toeslagen!$Q$8)</f>
        <v>2293.6914000000002</v>
      </c>
      <c r="DD57" s="207">
        <f>'PL-Exp (O)'!DD57*(1+Toeslagen!$Q$8)</f>
        <v>2293.6914000000002</v>
      </c>
      <c r="DE57" s="207">
        <f>'PL-Exp (O)'!DE57*(1+Toeslagen!$Q$8)</f>
        <v>2293.6914000000002</v>
      </c>
      <c r="DF57" s="207">
        <f>'PL-Exp (O)'!DF57*(1+Toeslagen!$Q$8)</f>
        <v>2293.6914000000002</v>
      </c>
      <c r="DG57" s="207">
        <f>'PL-Exp (O)'!DG57*(1+Toeslagen!$Q$8)</f>
        <v>2293.6914000000002</v>
      </c>
      <c r="DH57" s="207">
        <f>'PL-Exp (O)'!DH57*(1+Toeslagen!$Q$8)</f>
        <v>2578.9764</v>
      </c>
      <c r="DI57" s="207">
        <f>'PL-Exp (O)'!DI57*(1+Toeslagen!$Q$8)</f>
        <v>2578.9764</v>
      </c>
      <c r="DJ57" s="207">
        <f>'PL-Exp (O)'!DJ57*(1+Toeslagen!$Q$8)</f>
        <v>2293.6914000000002</v>
      </c>
      <c r="DK57" s="207">
        <f>'PL-Exp (O)'!DK57*(1+Toeslagen!$Q$8)</f>
        <v>2293.6914000000002</v>
      </c>
    </row>
    <row r="58" spans="1:115">
      <c r="A58" s="184">
        <v>52</v>
      </c>
      <c r="B58" s="184">
        <v>52</v>
      </c>
      <c r="C58" s="1"/>
      <c r="D58" s="1">
        <v>4</v>
      </c>
      <c r="F58" t="s">
        <v>203</v>
      </c>
      <c r="G58" t="s">
        <v>204</v>
      </c>
      <c r="H58" t="s">
        <v>206</v>
      </c>
      <c r="I58" t="s">
        <v>206</v>
      </c>
      <c r="J58" t="s">
        <v>206</v>
      </c>
      <c r="N58" s="182">
        <v>13.6</v>
      </c>
      <c r="O58" s="213">
        <v>25000</v>
      </c>
      <c r="P58" s="207">
        <f>'PL-Exp (O)'!P58*(1+Toeslagen!$Q$8)</f>
        <v>2584.6821</v>
      </c>
      <c r="Q58" s="207">
        <f>'PL-Exp (O)'!Q58*(1+Toeslagen!$Q$8)</f>
        <v>2584.6821</v>
      </c>
      <c r="R58" s="207">
        <f>'PL-Exp (O)'!R58*(1+Toeslagen!$Q$8)</f>
        <v>2584.6821</v>
      </c>
      <c r="S58" s="207">
        <f>'PL-Exp (O)'!S58*(1+Toeslagen!$Q$8)</f>
        <v>2584.6821</v>
      </c>
      <c r="T58" s="207">
        <f>'PL-Exp (O)'!T58*(1+Toeslagen!$Q$8)</f>
        <v>2584.6821</v>
      </c>
      <c r="U58" s="207">
        <f>'PL-Exp (O)'!U58*(1+Toeslagen!$Q$8)</f>
        <v>2584.6821</v>
      </c>
      <c r="V58" s="207">
        <f>'PL-Exp (O)'!V58*(1+Toeslagen!$Q$8)</f>
        <v>2698.7961</v>
      </c>
      <c r="W58" s="207">
        <f>'PL-Exp (O)'!W58*(1+Toeslagen!$Q$8)</f>
        <v>2698.7961</v>
      </c>
      <c r="X58" s="207">
        <f>'PL-Exp (O)'!X58*(1+Toeslagen!$Q$8)</f>
        <v>2698.7961</v>
      </c>
      <c r="Y58" s="207">
        <f>'PL-Exp (O)'!Y58*(1+Toeslagen!$Q$8)</f>
        <v>2584.6821</v>
      </c>
      <c r="Z58" s="207">
        <f>'PL-Exp (O)'!Z58*(1+Toeslagen!$Q$8)</f>
        <v>3098.1950999999999</v>
      </c>
      <c r="AA58" s="207">
        <f>'PL-Exp (O)'!AA58*(1+Toeslagen!$Q$8)</f>
        <v>3098.1950999999999</v>
      </c>
      <c r="AB58" s="207">
        <f>'PL-Exp (O)'!AB58*(1+Toeslagen!$Q$8)</f>
        <v>3098.1950999999999</v>
      </c>
      <c r="AC58" s="207">
        <f>'PL-Exp (O)'!AC58*(1+Toeslagen!$Q$8)</f>
        <v>3098.1950999999999</v>
      </c>
      <c r="AD58" s="207">
        <f>'PL-Exp (O)'!AD58*(1+Toeslagen!$Q$8)</f>
        <v>3098.1950999999999</v>
      </c>
      <c r="AE58" s="207">
        <f>'PL-Exp (O)'!AE58*(1+Toeslagen!$Q$8)</f>
        <v>3098.1950999999999</v>
      </c>
      <c r="AF58" s="207">
        <f>'PL-Exp (O)'!AF58*(1+Toeslagen!$Q$8)</f>
        <v>3098.1950999999999</v>
      </c>
      <c r="AG58" s="207">
        <f>'PL-Exp (O)'!AG58*(1+Toeslagen!$Q$8)</f>
        <v>3098.1950999999999</v>
      </c>
      <c r="AH58" s="207">
        <f>'PL-Exp (O)'!AH58*(1+Toeslagen!$Q$8)</f>
        <v>3098.1950999999999</v>
      </c>
      <c r="AI58" s="207">
        <f>'PL-Exp (O)'!AI58*(1+Toeslagen!$Q$8)</f>
        <v>3098.1950999999999</v>
      </c>
      <c r="AJ58" s="207">
        <f>'PL-Exp (O)'!AJ58*(1+Toeslagen!$Q$8)</f>
        <v>3098.1950999999999</v>
      </c>
      <c r="AK58" s="207">
        <f>'PL-Exp (O)'!AK58*(1+Toeslagen!$Q$8)</f>
        <v>3098.1950999999999</v>
      </c>
      <c r="AL58" s="207">
        <f>'PL-Exp (O)'!AL58*(1+Toeslagen!$Q$8)</f>
        <v>3098.1950999999999</v>
      </c>
      <c r="AM58" s="207">
        <f>'PL-Exp (O)'!AM58*(1+Toeslagen!$Q$8)</f>
        <v>3098.1950999999999</v>
      </c>
      <c r="AN58" s="207">
        <f>'PL-Exp (O)'!AN58*(1+Toeslagen!$Q$8)</f>
        <v>3098.1950999999999</v>
      </c>
      <c r="AO58" s="207">
        <f>'PL-Exp (O)'!AO58*(1+Toeslagen!$Q$8)</f>
        <v>2698.7961</v>
      </c>
      <c r="AP58" s="207">
        <f>'PL-Exp (O)'!AP58*(1+Toeslagen!$Q$8)</f>
        <v>2698.7961</v>
      </c>
      <c r="AQ58" s="207">
        <f>'PL-Exp (O)'!AQ58*(1+Toeslagen!$Q$8)</f>
        <v>2698.7961</v>
      </c>
      <c r="AR58" s="207">
        <f>'PL-Exp (O)'!AR58*(1+Toeslagen!$Q$8)</f>
        <v>2698.7961</v>
      </c>
      <c r="AS58" s="207">
        <f>'PL-Exp (O)'!AS58*(1+Toeslagen!$Q$8)</f>
        <v>2698.7961</v>
      </c>
      <c r="AT58" s="207">
        <f>'PL-Exp (O)'!AT58*(1+Toeslagen!$Q$8)</f>
        <v>2584.6821</v>
      </c>
      <c r="AU58" s="207">
        <f>'PL-Exp (O)'!AU58*(1+Toeslagen!$Q$8)</f>
        <v>2584.6821</v>
      </c>
      <c r="AV58" s="207">
        <f>'PL-Exp (O)'!AV58*(1+Toeslagen!$Q$8)</f>
        <v>2698.7961</v>
      </c>
      <c r="AW58" s="207">
        <f>'PL-Exp (O)'!AW58*(1+Toeslagen!$Q$8)</f>
        <v>3098.1950999999999</v>
      </c>
      <c r="AX58" s="207">
        <f>'PL-Exp (O)'!AX58*(1+Toeslagen!$Q$8)</f>
        <v>3098.1950999999999</v>
      </c>
      <c r="AY58" s="207">
        <f>'PL-Exp (O)'!AY58*(1+Toeslagen!$Q$8)</f>
        <v>3098.1950999999999</v>
      </c>
      <c r="AZ58" s="207">
        <f>'PL-Exp (O)'!AZ58*(1+Toeslagen!$Q$8)</f>
        <v>3098.1950999999999</v>
      </c>
      <c r="BA58" s="207">
        <f>'PL-Exp (O)'!BA58*(1+Toeslagen!$Q$8)</f>
        <v>3098.1950999999999</v>
      </c>
      <c r="BB58" s="207">
        <f>'PL-Exp (O)'!BB58*(1+Toeslagen!$Q$8)</f>
        <v>3098.1950999999999</v>
      </c>
      <c r="BC58" s="207">
        <f>'PL-Exp (O)'!BC58*(1+Toeslagen!$Q$8)</f>
        <v>3098.1950999999999</v>
      </c>
      <c r="BD58" s="207">
        <f>'PL-Exp (O)'!BD58*(1+Toeslagen!$Q$8)</f>
        <v>2584.6821</v>
      </c>
      <c r="BE58" s="207">
        <f>'PL-Exp (O)'!BE58*(1+Toeslagen!$Q$8)</f>
        <v>2584.6821</v>
      </c>
      <c r="BF58" s="207">
        <f>'PL-Exp (O)'!BF58*(1+Toeslagen!$Q$8)</f>
        <v>2584.6821</v>
      </c>
      <c r="BG58" s="207">
        <f>'PL-Exp (O)'!BG58*(1+Toeslagen!$Q$8)</f>
        <v>2584.6821</v>
      </c>
      <c r="BH58" s="207">
        <f>'PL-Exp (O)'!BH58*(1+Toeslagen!$Q$8)</f>
        <v>2584.6821</v>
      </c>
      <c r="BI58" s="207">
        <f>'PL-Exp (O)'!BI58*(1+Toeslagen!$Q$8)</f>
        <v>2299.3970999999997</v>
      </c>
      <c r="BJ58" s="207">
        <f>'PL-Exp (O)'!BJ58*(1+Toeslagen!$Q$8)</f>
        <v>2299.3970999999997</v>
      </c>
      <c r="BK58" s="207">
        <f>'PL-Exp (O)'!BK58*(1+Toeslagen!$Q$8)</f>
        <v>2584.6821</v>
      </c>
      <c r="BL58" s="207">
        <f>'PL-Exp (O)'!BL58*(1+Toeslagen!$Q$8)</f>
        <v>2584.6821</v>
      </c>
      <c r="BM58" s="207">
        <f>'PL-Exp (O)'!BM58*(1+Toeslagen!$Q$8)</f>
        <v>2299.3970999999997</v>
      </c>
      <c r="BN58" s="207">
        <f>'PL-Exp (O)'!BN58*(1+Toeslagen!$Q$8)</f>
        <v>2185.2831000000001</v>
      </c>
      <c r="BO58" s="207">
        <f>'PL-Exp (O)'!BO58*(1+Toeslagen!$Q$8)</f>
        <v>2185.2831000000001</v>
      </c>
      <c r="BP58" s="207">
        <f>'PL-Exp (O)'!BP58*(1+Toeslagen!$Q$8)</f>
        <v>2185.2831000000001</v>
      </c>
      <c r="BQ58" s="207">
        <f>'PL-Exp (O)'!BQ58*(1+Toeslagen!$Q$8)</f>
        <v>2185.2831000000001</v>
      </c>
      <c r="BR58" s="207">
        <f>'PL-Exp (O)'!BR58*(1+Toeslagen!$Q$8)</f>
        <v>2185.2831000000001</v>
      </c>
      <c r="BS58" s="207">
        <f>'PL-Exp (O)'!BS58*(1+Toeslagen!$Q$8)</f>
        <v>2185.2831000000001</v>
      </c>
      <c r="BT58" s="207">
        <f>'PL-Exp (O)'!BT58*(1+Toeslagen!$Q$8)</f>
        <v>2185.2831000000001</v>
      </c>
      <c r="BU58" s="207">
        <f>'PL-Exp (O)'!BU58*(1+Toeslagen!$Q$8)</f>
        <v>2299.3970999999997</v>
      </c>
      <c r="BV58" s="207">
        <f>'PL-Exp (O)'!BV58*(1+Toeslagen!$Q$8)</f>
        <v>2299.3970999999997</v>
      </c>
      <c r="BW58" s="207">
        <f>'PL-Exp (O)'!BW58*(1+Toeslagen!$Q$8)</f>
        <v>2185.2831000000001</v>
      </c>
      <c r="BX58" s="207">
        <f>'PL-Exp (O)'!BX58*(1+Toeslagen!$Q$8)</f>
        <v>2071.1691000000001</v>
      </c>
      <c r="BY58" s="207">
        <f>'PL-Exp (O)'!BY58*(1+Toeslagen!$Q$8)</f>
        <v>2071.1691000000001</v>
      </c>
      <c r="BZ58" s="207">
        <f>'PL-Exp (O)'!BZ58*(1+Toeslagen!$Q$8)</f>
        <v>2185.2831000000001</v>
      </c>
      <c r="CA58" s="207">
        <f>'PL-Exp (O)'!CA58*(1+Toeslagen!$Q$8)</f>
        <v>2185.2831000000001</v>
      </c>
      <c r="CB58" s="207">
        <f>'PL-Exp (O)'!CB58*(1+Toeslagen!$Q$8)</f>
        <v>2071.1691000000001</v>
      </c>
      <c r="CC58" s="207">
        <f>'PL-Exp (O)'!CC58*(1+Toeslagen!$Q$8)</f>
        <v>2071.1691000000001</v>
      </c>
      <c r="CD58" s="207">
        <f>'PL-Exp (O)'!CD58*(1+Toeslagen!$Q$8)</f>
        <v>2071.1691000000001</v>
      </c>
      <c r="CE58" s="207">
        <f>'PL-Exp (O)'!CE58*(1+Toeslagen!$Q$8)</f>
        <v>2071.1691000000001</v>
      </c>
      <c r="CF58" s="207">
        <f>'PL-Exp (O)'!CF58*(1+Toeslagen!$Q$8)</f>
        <v>2071.1691000000001</v>
      </c>
      <c r="CG58" s="207">
        <f>'PL-Exp (O)'!CG58*(1+Toeslagen!$Q$8)</f>
        <v>2071.1691000000001</v>
      </c>
      <c r="CH58" s="207">
        <f>'PL-Exp (O)'!CH58*(1+Toeslagen!$Q$8)</f>
        <v>2071.1691000000001</v>
      </c>
      <c r="CI58" s="207">
        <f>'PL-Exp (O)'!CI58*(1+Toeslagen!$Q$8)</f>
        <v>2071.1691000000001</v>
      </c>
      <c r="CJ58" s="207">
        <f>'PL-Exp (O)'!CJ58*(1+Toeslagen!$Q$8)</f>
        <v>2185.2831000000001</v>
      </c>
      <c r="CK58" s="207">
        <f>'PL-Exp (O)'!CK58*(1+Toeslagen!$Q$8)</f>
        <v>2071.1691000000001</v>
      </c>
      <c r="CL58" s="207">
        <f>'PL-Exp (O)'!CL58*(1+Toeslagen!$Q$8)</f>
        <v>2071.1691000000001</v>
      </c>
      <c r="CM58" s="207">
        <f>'PL-Exp (O)'!CM58*(1+Toeslagen!$Q$8)</f>
        <v>2299.3970999999997</v>
      </c>
      <c r="CN58" s="207">
        <f>'PL-Exp (O)'!CN58*(1+Toeslagen!$Q$8)</f>
        <v>2584.6821</v>
      </c>
      <c r="CO58" s="207">
        <f>'PL-Exp (O)'!CO58*(1+Toeslagen!$Q$8)</f>
        <v>2299.3970999999997</v>
      </c>
      <c r="CP58" s="207">
        <f>'PL-Exp (O)'!CP58*(1+Toeslagen!$Q$8)</f>
        <v>2299.3970999999997</v>
      </c>
      <c r="CQ58" s="207">
        <f>'PL-Exp (O)'!CQ58*(1+Toeslagen!$Q$8)</f>
        <v>0</v>
      </c>
      <c r="CR58" s="207">
        <f>'PL-Exp (O)'!CR58*(1+Toeslagen!$Q$8)</f>
        <v>2698.7961</v>
      </c>
      <c r="CS58" s="207">
        <f>'PL-Exp (O)'!CS58*(1+Toeslagen!$Q$8)</f>
        <v>2698.7961</v>
      </c>
      <c r="CT58" s="207">
        <f>'PL-Exp (O)'!CT58*(1+Toeslagen!$Q$8)</f>
        <v>2698.7961</v>
      </c>
      <c r="CU58" s="207">
        <f>'PL-Exp (O)'!CU58*(1+Toeslagen!$Q$8)</f>
        <v>2698.7961</v>
      </c>
      <c r="CV58" s="207">
        <f>'PL-Exp (O)'!CV58*(1+Toeslagen!$Q$8)</f>
        <v>2698.7961</v>
      </c>
      <c r="CW58" s="207">
        <f>'PL-Exp (O)'!CW58*(1+Toeslagen!$Q$8)</f>
        <v>2299.3970999999997</v>
      </c>
      <c r="CX58" s="207">
        <f>'PL-Exp (O)'!CX58*(1+Toeslagen!$Q$8)</f>
        <v>2584.6821</v>
      </c>
      <c r="CY58" s="207">
        <f>'PL-Exp (O)'!CY58*(1+Toeslagen!$Q$8)</f>
        <v>2584.6821</v>
      </c>
      <c r="CZ58" s="207">
        <f>'PL-Exp (O)'!CZ58*(1+Toeslagen!$Q$8)</f>
        <v>2299.3970999999997</v>
      </c>
      <c r="DA58" s="207">
        <f>'PL-Exp (O)'!DA58*(1+Toeslagen!$Q$8)</f>
        <v>2299.3970999999997</v>
      </c>
      <c r="DB58" s="207">
        <f>'PL-Exp (O)'!DB58*(1+Toeslagen!$Q$8)</f>
        <v>0</v>
      </c>
      <c r="DC58" s="207">
        <f>'PL-Exp (O)'!DC58*(1+Toeslagen!$Q$8)</f>
        <v>2299.3970999999997</v>
      </c>
      <c r="DD58" s="207">
        <f>'PL-Exp (O)'!DD58*(1+Toeslagen!$Q$8)</f>
        <v>2299.3970999999997</v>
      </c>
      <c r="DE58" s="207">
        <f>'PL-Exp (O)'!DE58*(1+Toeslagen!$Q$8)</f>
        <v>2299.3970999999997</v>
      </c>
      <c r="DF58" s="207">
        <f>'PL-Exp (O)'!DF58*(1+Toeslagen!$Q$8)</f>
        <v>2299.3970999999997</v>
      </c>
      <c r="DG58" s="207">
        <f>'PL-Exp (O)'!DG58*(1+Toeslagen!$Q$8)</f>
        <v>2299.3970999999997</v>
      </c>
      <c r="DH58" s="207">
        <f>'PL-Exp (O)'!DH58*(1+Toeslagen!$Q$8)</f>
        <v>2584.6821</v>
      </c>
      <c r="DI58" s="207">
        <f>'PL-Exp (O)'!DI58*(1+Toeslagen!$Q$8)</f>
        <v>2584.6821</v>
      </c>
      <c r="DJ58" s="207">
        <f>'PL-Exp (O)'!DJ58*(1+Toeslagen!$Q$8)</f>
        <v>2299.3970999999997</v>
      </c>
      <c r="DK58" s="207">
        <f>'PL-Exp (O)'!DK58*(1+Toeslagen!$Q$8)</f>
        <v>2299.3970999999997</v>
      </c>
    </row>
    <row r="59" spans="1:115">
      <c r="A59" s="184">
        <v>53</v>
      </c>
      <c r="B59" s="184">
        <v>53</v>
      </c>
      <c r="C59" s="1"/>
      <c r="D59" s="1">
        <v>4</v>
      </c>
      <c r="F59" t="s">
        <v>203</v>
      </c>
      <c r="G59" t="s">
        <v>204</v>
      </c>
      <c r="H59" t="s">
        <v>206</v>
      </c>
      <c r="I59" t="s">
        <v>206</v>
      </c>
      <c r="J59" t="s">
        <v>206</v>
      </c>
    </row>
    <row r="60" spans="1:115">
      <c r="A60" s="184">
        <v>54</v>
      </c>
      <c r="B60" s="184">
        <v>54</v>
      </c>
      <c r="C60" s="1"/>
      <c r="D60" s="1">
        <v>4</v>
      </c>
      <c r="F60" t="s">
        <v>203</v>
      </c>
      <c r="G60" t="s">
        <v>204</v>
      </c>
      <c r="H60" t="s">
        <v>206</v>
      </c>
      <c r="I60" t="s">
        <v>206</v>
      </c>
      <c r="J60" t="s">
        <v>206</v>
      </c>
    </row>
    <row r="61" spans="1:115">
      <c r="A61" s="184">
        <v>55</v>
      </c>
      <c r="B61" s="184">
        <v>55</v>
      </c>
      <c r="C61" s="1"/>
      <c r="D61" s="1">
        <v>4</v>
      </c>
      <c r="F61" t="s">
        <v>203</v>
      </c>
      <c r="G61" t="s">
        <v>204</v>
      </c>
      <c r="H61" t="s">
        <v>206</v>
      </c>
      <c r="I61" t="s">
        <v>206</v>
      </c>
      <c r="J61" t="s">
        <v>206</v>
      </c>
    </row>
    <row r="62" spans="1:115">
      <c r="A62" s="184">
        <v>56</v>
      </c>
      <c r="B62" s="184">
        <v>56</v>
      </c>
      <c r="C62" s="1"/>
      <c r="D62" s="1">
        <v>4</v>
      </c>
      <c r="F62" t="s">
        <v>203</v>
      </c>
      <c r="G62" t="s">
        <v>204</v>
      </c>
      <c r="H62" t="s">
        <v>206</v>
      </c>
      <c r="I62" t="s">
        <v>206</v>
      </c>
      <c r="J62" t="s">
        <v>206</v>
      </c>
    </row>
    <row r="63" spans="1:115">
      <c r="A63" s="184">
        <v>57</v>
      </c>
      <c r="B63" s="184">
        <v>57</v>
      </c>
      <c r="C63" s="1"/>
      <c r="D63" s="1">
        <v>4</v>
      </c>
      <c r="F63" t="s">
        <v>203</v>
      </c>
      <c r="G63" t="s">
        <v>204</v>
      </c>
      <c r="H63" t="s">
        <v>206</v>
      </c>
      <c r="I63" t="s">
        <v>206</v>
      </c>
      <c r="J63" t="s">
        <v>206</v>
      </c>
    </row>
    <row r="64" spans="1:115">
      <c r="A64" s="184">
        <v>58</v>
      </c>
      <c r="B64" s="184">
        <v>58</v>
      </c>
      <c r="C64" s="1"/>
      <c r="D64" s="1">
        <v>4</v>
      </c>
      <c r="F64" t="s">
        <v>203</v>
      </c>
      <c r="G64" t="s">
        <v>204</v>
      </c>
      <c r="H64" t="s">
        <v>206</v>
      </c>
      <c r="I64" t="s">
        <v>206</v>
      </c>
      <c r="J64" t="s">
        <v>206</v>
      </c>
    </row>
    <row r="65" spans="1:10">
      <c r="A65" s="184">
        <v>59</v>
      </c>
      <c r="B65" s="184">
        <v>59</v>
      </c>
      <c r="C65" s="1"/>
      <c r="D65" s="1">
        <v>4</v>
      </c>
      <c r="F65" t="s">
        <v>203</v>
      </c>
      <c r="G65" t="s">
        <v>204</v>
      </c>
      <c r="H65" t="s">
        <v>206</v>
      </c>
      <c r="I65" t="s">
        <v>206</v>
      </c>
      <c r="J65" t="s">
        <v>206</v>
      </c>
    </row>
    <row r="66" spans="1:10">
      <c r="A66" s="184">
        <v>60</v>
      </c>
      <c r="B66" s="184">
        <v>60</v>
      </c>
      <c r="C66" s="1"/>
      <c r="D66" s="1">
        <v>4</v>
      </c>
      <c r="F66" t="s">
        <v>203</v>
      </c>
      <c r="G66" t="s">
        <v>204</v>
      </c>
      <c r="H66" t="s">
        <v>206</v>
      </c>
      <c r="I66" t="s">
        <v>206</v>
      </c>
      <c r="J66" t="s">
        <v>206</v>
      </c>
    </row>
    <row r="67" spans="1:10">
      <c r="A67" s="184">
        <v>61</v>
      </c>
      <c r="B67" s="184">
        <v>61</v>
      </c>
      <c r="C67" s="1"/>
      <c r="D67" s="1">
        <v>4</v>
      </c>
      <c r="F67" t="s">
        <v>203</v>
      </c>
      <c r="G67" t="s">
        <v>204</v>
      </c>
      <c r="H67" t="s">
        <v>206</v>
      </c>
      <c r="I67" t="s">
        <v>206</v>
      </c>
      <c r="J67" t="s">
        <v>206</v>
      </c>
    </row>
    <row r="68" spans="1:10">
      <c r="A68" s="184">
        <v>62</v>
      </c>
      <c r="B68" s="184">
        <v>62</v>
      </c>
      <c r="C68" s="1"/>
      <c r="D68" s="1">
        <v>4</v>
      </c>
      <c r="F68" t="s">
        <v>203</v>
      </c>
      <c r="G68" t="s">
        <v>204</v>
      </c>
      <c r="H68" t="s">
        <v>206</v>
      </c>
      <c r="I68" t="s">
        <v>206</v>
      </c>
      <c r="J68" t="s">
        <v>206</v>
      </c>
    </row>
    <row r="69" spans="1:10">
      <c r="A69" s="184">
        <v>63</v>
      </c>
      <c r="B69" s="184">
        <v>63</v>
      </c>
      <c r="C69" s="1"/>
      <c r="D69" s="1">
        <v>4</v>
      </c>
      <c r="F69" t="s">
        <v>203</v>
      </c>
      <c r="G69" t="s">
        <v>204</v>
      </c>
      <c r="H69" t="s">
        <v>206</v>
      </c>
      <c r="I69" t="s">
        <v>206</v>
      </c>
      <c r="J69" t="s">
        <v>206</v>
      </c>
    </row>
    <row r="70" spans="1:10">
      <c r="A70" s="184">
        <v>64</v>
      </c>
      <c r="B70" s="184">
        <v>64</v>
      </c>
      <c r="C70" s="1"/>
      <c r="D70" s="1">
        <v>4</v>
      </c>
      <c r="F70" t="s">
        <v>203</v>
      </c>
      <c r="G70" t="s">
        <v>204</v>
      </c>
      <c r="H70" t="s">
        <v>206</v>
      </c>
      <c r="I70" t="s">
        <v>206</v>
      </c>
      <c r="J70" t="s">
        <v>206</v>
      </c>
    </row>
    <row r="71" spans="1:10">
      <c r="A71" s="184">
        <v>65</v>
      </c>
      <c r="B71" s="184">
        <v>65</v>
      </c>
      <c r="C71" s="1"/>
      <c r="D71" s="1">
        <v>4</v>
      </c>
      <c r="F71" t="s">
        <v>203</v>
      </c>
      <c r="G71" t="s">
        <v>204</v>
      </c>
      <c r="H71" t="s">
        <v>206</v>
      </c>
      <c r="I71" t="s">
        <v>206</v>
      </c>
      <c r="J71" t="s">
        <v>206</v>
      </c>
    </row>
    <row r="72" spans="1:10">
      <c r="A72" s="184">
        <v>66</v>
      </c>
      <c r="B72" s="184">
        <v>66</v>
      </c>
      <c r="C72" s="1"/>
      <c r="D72" s="1">
        <v>4</v>
      </c>
      <c r="F72" t="s">
        <v>203</v>
      </c>
      <c r="G72" t="s">
        <v>204</v>
      </c>
      <c r="H72" t="s">
        <v>206</v>
      </c>
      <c r="I72" t="s">
        <v>206</v>
      </c>
      <c r="J72" t="s">
        <v>206</v>
      </c>
    </row>
    <row r="73" spans="1:10">
      <c r="A73" s="184">
        <v>67</v>
      </c>
      <c r="B73" s="184">
        <v>67</v>
      </c>
      <c r="C73" s="1"/>
      <c r="D73" s="1">
        <v>4</v>
      </c>
      <c r="F73" t="s">
        <v>203</v>
      </c>
      <c r="G73" t="s">
        <v>204</v>
      </c>
      <c r="H73" t="s">
        <v>206</v>
      </c>
      <c r="I73" t="s">
        <v>206</v>
      </c>
      <c r="J73" t="s">
        <v>206</v>
      </c>
    </row>
    <row r="74" spans="1:10">
      <c r="A74" s="184">
        <v>68</v>
      </c>
      <c r="B74" s="184">
        <v>68</v>
      </c>
      <c r="C74" s="1"/>
      <c r="D74" s="1">
        <v>4</v>
      </c>
      <c r="F74" t="s">
        <v>203</v>
      </c>
      <c r="G74" t="s">
        <v>204</v>
      </c>
      <c r="H74" t="s">
        <v>206</v>
      </c>
      <c r="I74" t="s">
        <v>206</v>
      </c>
      <c r="J74" t="s">
        <v>206</v>
      </c>
    </row>
    <row r="75" spans="1:10">
      <c r="A75" s="184">
        <v>69</v>
      </c>
      <c r="B75" s="184">
        <v>69</v>
      </c>
      <c r="C75" s="1"/>
      <c r="D75" s="1">
        <v>4</v>
      </c>
      <c r="F75" t="s">
        <v>203</v>
      </c>
      <c r="G75" t="s">
        <v>204</v>
      </c>
      <c r="H75" t="s">
        <v>206</v>
      </c>
      <c r="I75" t="s">
        <v>206</v>
      </c>
      <c r="J75" t="s">
        <v>206</v>
      </c>
    </row>
    <row r="76" spans="1:10">
      <c r="A76" s="184">
        <v>70</v>
      </c>
      <c r="B76" s="184">
        <v>70</v>
      </c>
      <c r="C76" s="1"/>
      <c r="D76" s="1">
        <v>4</v>
      </c>
      <c r="F76" t="s">
        <v>203</v>
      </c>
      <c r="G76" t="s">
        <v>204</v>
      </c>
      <c r="H76" t="s">
        <v>206</v>
      </c>
      <c r="I76" t="s">
        <v>206</v>
      </c>
      <c r="J76" t="s">
        <v>206</v>
      </c>
    </row>
    <row r="77" spans="1:10">
      <c r="A77" s="184">
        <v>71</v>
      </c>
      <c r="B77" s="184">
        <v>71</v>
      </c>
      <c r="C77" s="1"/>
      <c r="D77" s="1">
        <v>4</v>
      </c>
      <c r="F77" t="s">
        <v>203</v>
      </c>
      <c r="G77" t="s">
        <v>204</v>
      </c>
      <c r="H77" t="s">
        <v>206</v>
      </c>
      <c r="I77" t="s">
        <v>206</v>
      </c>
      <c r="J77" t="s">
        <v>206</v>
      </c>
    </row>
    <row r="78" spans="1:10">
      <c r="A78" s="184">
        <v>72</v>
      </c>
      <c r="B78" s="184">
        <v>72</v>
      </c>
      <c r="C78" s="1"/>
      <c r="D78" s="1">
        <v>4</v>
      </c>
      <c r="F78" t="s">
        <v>203</v>
      </c>
      <c r="G78" t="s">
        <v>204</v>
      </c>
      <c r="H78" t="s">
        <v>206</v>
      </c>
      <c r="I78" t="s">
        <v>206</v>
      </c>
      <c r="J78" t="s">
        <v>206</v>
      </c>
    </row>
    <row r="79" spans="1:10">
      <c r="A79" s="184">
        <v>73</v>
      </c>
      <c r="B79" s="184">
        <v>73</v>
      </c>
      <c r="C79" s="1"/>
      <c r="D79" s="1">
        <v>4</v>
      </c>
      <c r="F79" t="s">
        <v>203</v>
      </c>
      <c r="G79" t="s">
        <v>204</v>
      </c>
      <c r="H79" t="s">
        <v>206</v>
      </c>
      <c r="I79" t="s">
        <v>206</v>
      </c>
      <c r="J79" t="s">
        <v>206</v>
      </c>
    </row>
    <row r="80" spans="1:10">
      <c r="A80" s="184">
        <v>74</v>
      </c>
      <c r="B80" s="184">
        <v>74</v>
      </c>
      <c r="C80" s="1"/>
      <c r="D80" s="1">
        <v>4</v>
      </c>
      <c r="F80" t="s">
        <v>203</v>
      </c>
      <c r="G80" t="s">
        <v>204</v>
      </c>
      <c r="H80" t="s">
        <v>206</v>
      </c>
      <c r="I80" t="s">
        <v>206</v>
      </c>
      <c r="J80" t="s">
        <v>206</v>
      </c>
    </row>
    <row r="81" spans="1:10">
      <c r="A81" s="184">
        <v>75</v>
      </c>
      <c r="B81" s="184">
        <v>75</v>
      </c>
      <c r="C81" s="1"/>
      <c r="D81" s="1">
        <v>5</v>
      </c>
      <c r="F81" t="s">
        <v>204</v>
      </c>
      <c r="G81" t="s">
        <v>206</v>
      </c>
      <c r="H81" t="s">
        <v>206</v>
      </c>
      <c r="I81" t="s">
        <v>202</v>
      </c>
      <c r="J81" t="s">
        <v>202</v>
      </c>
    </row>
    <row r="82" spans="1:10">
      <c r="A82" s="184">
        <v>76</v>
      </c>
      <c r="B82" s="184">
        <v>76</v>
      </c>
      <c r="C82" s="1"/>
      <c r="D82" s="1">
        <v>5</v>
      </c>
      <c r="F82" t="s">
        <v>204</v>
      </c>
      <c r="G82" t="s">
        <v>206</v>
      </c>
      <c r="H82" t="s">
        <v>206</v>
      </c>
      <c r="I82" t="s">
        <v>202</v>
      </c>
      <c r="J82" t="s">
        <v>202</v>
      </c>
    </row>
    <row r="83" spans="1:10">
      <c r="A83" s="184">
        <v>77</v>
      </c>
      <c r="B83" s="184">
        <v>77</v>
      </c>
      <c r="C83" s="1"/>
      <c r="D83" s="1">
        <v>5</v>
      </c>
      <c r="F83" t="s">
        <v>204</v>
      </c>
      <c r="G83" t="s">
        <v>206</v>
      </c>
      <c r="H83" t="s">
        <v>206</v>
      </c>
      <c r="I83" t="s">
        <v>202</v>
      </c>
      <c r="J83" t="s">
        <v>202</v>
      </c>
    </row>
    <row r="84" spans="1:10">
      <c r="A84" s="184">
        <v>78</v>
      </c>
      <c r="B84" s="184">
        <v>78</v>
      </c>
      <c r="C84" s="1"/>
      <c r="D84" s="1">
        <v>5</v>
      </c>
      <c r="F84" t="s">
        <v>204</v>
      </c>
      <c r="G84" t="s">
        <v>206</v>
      </c>
      <c r="H84" t="s">
        <v>206</v>
      </c>
      <c r="I84" t="s">
        <v>202</v>
      </c>
      <c r="J84" t="s">
        <v>202</v>
      </c>
    </row>
    <row r="85" spans="1:10">
      <c r="A85" s="184">
        <v>80</v>
      </c>
      <c r="B85" s="184">
        <v>80</v>
      </c>
      <c r="C85" s="1"/>
      <c r="D85" s="1">
        <v>5</v>
      </c>
      <c r="F85" t="s">
        <v>204</v>
      </c>
      <c r="G85" t="s">
        <v>206</v>
      </c>
      <c r="H85" t="s">
        <v>206</v>
      </c>
      <c r="I85" t="s">
        <v>202</v>
      </c>
      <c r="J85" t="s">
        <v>202</v>
      </c>
    </row>
    <row r="86" spans="1:10">
      <c r="A86" s="184">
        <v>81</v>
      </c>
      <c r="B86" s="184">
        <v>81</v>
      </c>
      <c r="C86" s="1"/>
      <c r="D86" s="1">
        <v>5</v>
      </c>
      <c r="F86" t="s">
        <v>204</v>
      </c>
      <c r="G86" t="s">
        <v>206</v>
      </c>
      <c r="H86" t="s">
        <v>206</v>
      </c>
      <c r="I86" t="s">
        <v>202</v>
      </c>
      <c r="J86" t="s">
        <v>202</v>
      </c>
    </row>
    <row r="87" spans="1:10">
      <c r="A87" s="184">
        <v>82</v>
      </c>
      <c r="B87" s="184">
        <v>82</v>
      </c>
      <c r="C87" s="1"/>
      <c r="D87" s="1">
        <v>5</v>
      </c>
      <c r="F87" t="s">
        <v>204</v>
      </c>
      <c r="G87" t="s">
        <v>206</v>
      </c>
      <c r="H87" t="s">
        <v>206</v>
      </c>
      <c r="I87" t="s">
        <v>202</v>
      </c>
      <c r="J87" t="s">
        <v>202</v>
      </c>
    </row>
    <row r="88" spans="1:10">
      <c r="A88" s="184">
        <v>83</v>
      </c>
      <c r="B88" s="184">
        <v>83</v>
      </c>
      <c r="C88" s="1"/>
      <c r="D88" s="1">
        <v>5</v>
      </c>
      <c r="F88" t="s">
        <v>204</v>
      </c>
      <c r="G88" t="s">
        <v>206</v>
      </c>
      <c r="H88" t="s">
        <v>206</v>
      </c>
      <c r="I88" t="s">
        <v>202</v>
      </c>
      <c r="J88" t="s">
        <v>202</v>
      </c>
    </row>
    <row r="89" spans="1:10">
      <c r="A89" s="184">
        <v>84</v>
      </c>
      <c r="B89" s="184">
        <v>84</v>
      </c>
      <c r="C89" s="1"/>
      <c r="D89" s="1">
        <v>5</v>
      </c>
      <c r="F89" t="s">
        <v>204</v>
      </c>
      <c r="G89" t="s">
        <v>206</v>
      </c>
      <c r="H89" t="s">
        <v>206</v>
      </c>
      <c r="I89" t="s">
        <v>202</v>
      </c>
      <c r="J89" t="s">
        <v>202</v>
      </c>
    </row>
    <row r="90" spans="1:10">
      <c r="A90" s="184">
        <v>85</v>
      </c>
      <c r="B90" s="184">
        <v>85</v>
      </c>
      <c r="C90" s="1"/>
      <c r="D90" s="1">
        <v>5</v>
      </c>
      <c r="F90" t="s">
        <v>204</v>
      </c>
      <c r="G90" t="s">
        <v>206</v>
      </c>
      <c r="H90" t="s">
        <v>206</v>
      </c>
      <c r="I90" t="s">
        <v>202</v>
      </c>
      <c r="J90" t="s">
        <v>202</v>
      </c>
    </row>
    <row r="91" spans="1:10">
      <c r="A91" s="184">
        <v>86</v>
      </c>
      <c r="B91" s="184">
        <v>86</v>
      </c>
      <c r="C91" s="1"/>
      <c r="D91" s="1">
        <v>5</v>
      </c>
      <c r="F91" t="s">
        <v>204</v>
      </c>
      <c r="G91" t="s">
        <v>206</v>
      </c>
      <c r="H91" t="s">
        <v>206</v>
      </c>
      <c r="I91" t="s">
        <v>202</v>
      </c>
      <c r="J91" t="s">
        <v>202</v>
      </c>
    </row>
    <row r="92" spans="1:10">
      <c r="A92" s="184">
        <v>87</v>
      </c>
      <c r="B92" s="184">
        <v>87</v>
      </c>
      <c r="C92" s="1"/>
      <c r="D92" s="1">
        <v>5</v>
      </c>
      <c r="F92" t="s">
        <v>204</v>
      </c>
      <c r="G92" t="s">
        <v>206</v>
      </c>
      <c r="H92" t="s">
        <v>206</v>
      </c>
      <c r="I92" t="s">
        <v>202</v>
      </c>
      <c r="J92" t="s">
        <v>202</v>
      </c>
    </row>
    <row r="93" spans="1:10">
      <c r="A93" s="184">
        <v>88</v>
      </c>
      <c r="B93" s="184">
        <v>88</v>
      </c>
      <c r="C93" s="1"/>
      <c r="D93" s="1">
        <v>5</v>
      </c>
      <c r="F93" t="s">
        <v>204</v>
      </c>
      <c r="G93" t="s">
        <v>206</v>
      </c>
      <c r="H93" t="s">
        <v>206</v>
      </c>
      <c r="I93" t="s">
        <v>202</v>
      </c>
      <c r="J93" t="s">
        <v>202</v>
      </c>
    </row>
    <row r="94" spans="1:10">
      <c r="A94" s="184">
        <v>89</v>
      </c>
      <c r="B94" s="184">
        <v>89</v>
      </c>
      <c r="C94" s="1"/>
      <c r="D94" s="1">
        <v>5</v>
      </c>
      <c r="F94" t="s">
        <v>204</v>
      </c>
      <c r="G94" t="s">
        <v>206</v>
      </c>
      <c r="H94" t="s">
        <v>206</v>
      </c>
      <c r="I94" t="s">
        <v>202</v>
      </c>
      <c r="J94" t="s">
        <v>202</v>
      </c>
    </row>
    <row r="95" spans="1:10">
      <c r="A95" s="184">
        <v>91</v>
      </c>
      <c r="B95" s="184">
        <v>91</v>
      </c>
      <c r="C95" s="1"/>
      <c r="D95" s="1">
        <v>5</v>
      </c>
      <c r="F95" t="s">
        <v>204</v>
      </c>
      <c r="G95" t="s">
        <v>206</v>
      </c>
      <c r="H95" t="s">
        <v>206</v>
      </c>
      <c r="I95" t="s">
        <v>202</v>
      </c>
      <c r="J95" t="s">
        <v>202</v>
      </c>
    </row>
    <row r="96" spans="1:10">
      <c r="A96" s="184">
        <v>92</v>
      </c>
      <c r="B96" s="184">
        <v>92</v>
      </c>
      <c r="C96" s="1"/>
      <c r="D96" s="1">
        <v>5</v>
      </c>
      <c r="F96" t="s">
        <v>204</v>
      </c>
      <c r="G96" t="s">
        <v>206</v>
      </c>
      <c r="H96" t="s">
        <v>206</v>
      </c>
      <c r="I96" t="s">
        <v>202</v>
      </c>
      <c r="J96" t="s">
        <v>202</v>
      </c>
    </row>
    <row r="97" spans="1:10">
      <c r="A97" s="184">
        <v>93</v>
      </c>
      <c r="B97" s="184">
        <v>93</v>
      </c>
      <c r="C97" s="1"/>
      <c r="D97" s="1">
        <v>5</v>
      </c>
      <c r="F97" t="s">
        <v>204</v>
      </c>
      <c r="G97" t="s">
        <v>206</v>
      </c>
      <c r="H97" t="s">
        <v>206</v>
      </c>
      <c r="I97" t="s">
        <v>202</v>
      </c>
      <c r="J97" t="s">
        <v>202</v>
      </c>
    </row>
    <row r="98" spans="1:10">
      <c r="A98" s="184">
        <v>94</v>
      </c>
      <c r="B98" s="184">
        <v>94</v>
      </c>
      <c r="C98" s="1"/>
      <c r="D98" s="1">
        <v>5</v>
      </c>
      <c r="F98" t="s">
        <v>204</v>
      </c>
      <c r="G98" t="s">
        <v>206</v>
      </c>
      <c r="H98" t="s">
        <v>206</v>
      </c>
      <c r="I98" t="s">
        <v>202</v>
      </c>
      <c r="J98" t="s">
        <v>202</v>
      </c>
    </row>
    <row r="99" spans="1:10">
      <c r="A99" s="184">
        <v>95</v>
      </c>
      <c r="B99" s="184">
        <v>95</v>
      </c>
      <c r="C99" s="1"/>
      <c r="D99" s="1">
        <v>5</v>
      </c>
      <c r="F99" t="s">
        <v>204</v>
      </c>
      <c r="G99" t="s">
        <v>206</v>
      </c>
      <c r="H99" t="s">
        <v>206</v>
      </c>
      <c r="I99" t="s">
        <v>202</v>
      </c>
      <c r="J99" t="s">
        <v>202</v>
      </c>
    </row>
    <row r="100" spans="1:10">
      <c r="A100" s="184">
        <v>96</v>
      </c>
      <c r="B100" s="184">
        <v>96</v>
      </c>
      <c r="C100" s="1"/>
      <c r="D100" s="1">
        <v>5</v>
      </c>
      <c r="F100" t="s">
        <v>204</v>
      </c>
      <c r="G100" t="s">
        <v>206</v>
      </c>
      <c r="H100" t="s">
        <v>206</v>
      </c>
      <c r="I100" t="s">
        <v>202</v>
      </c>
      <c r="J100" t="s">
        <v>202</v>
      </c>
    </row>
    <row r="101" spans="1:10">
      <c r="A101" s="184">
        <v>97</v>
      </c>
      <c r="B101" s="184">
        <v>97</v>
      </c>
      <c r="C101" s="1"/>
      <c r="D101" s="1">
        <v>5</v>
      </c>
      <c r="F101" t="s">
        <v>204</v>
      </c>
      <c r="G101" t="s">
        <v>206</v>
      </c>
      <c r="H101" t="s">
        <v>206</v>
      </c>
      <c r="I101" t="s">
        <v>202</v>
      </c>
      <c r="J101" t="s">
        <v>202</v>
      </c>
    </row>
    <row r="102" spans="1:10">
      <c r="A102" s="184">
        <v>98</v>
      </c>
      <c r="B102" s="184">
        <v>98</v>
      </c>
      <c r="D102" s="1">
        <v>5</v>
      </c>
      <c r="F102" t="s">
        <v>204</v>
      </c>
      <c r="G102" t="s">
        <v>206</v>
      </c>
      <c r="H102" t="s">
        <v>206</v>
      </c>
      <c r="I102" t="s">
        <v>202</v>
      </c>
      <c r="J102" t="s">
        <v>202</v>
      </c>
    </row>
    <row r="103" spans="1:10">
      <c r="A103" s="184">
        <v>99</v>
      </c>
      <c r="B103" s="184">
        <v>99</v>
      </c>
      <c r="D103" s="1">
        <v>5</v>
      </c>
      <c r="F103" t="s">
        <v>204</v>
      </c>
      <c r="G103" t="s">
        <v>206</v>
      </c>
      <c r="H103" t="s">
        <v>206</v>
      </c>
      <c r="I103" t="s">
        <v>202</v>
      </c>
      <c r="J103" t="s">
        <v>202</v>
      </c>
    </row>
    <row r="104" spans="1:10">
      <c r="D104" s="1"/>
    </row>
    <row r="105" spans="1:10">
      <c r="D105" s="1"/>
    </row>
    <row r="106" spans="1:10">
      <c r="D106" s="1"/>
    </row>
  </sheetData>
  <sheetProtection algorithmName="SHA-512" hashValue="DSUcC1DzbPjrP1BjlUlHJGFpZ3dAz6dGZaTcJ3Ul8ZwtIW5xGZRDeCerZ92TIOIkjd5wr2PrQVVqYZq6fcl41A==" saltValue="hGcaHcbuke/45Vcxsw0XnA==" spinCount="100000" sheet="1" objects="1" scenarios="1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67F1-820F-4BF0-B615-688693E7ED0B}">
  <sheetPr codeName="Blad15"/>
  <dimension ref="A5:DK106"/>
  <sheetViews>
    <sheetView zoomScale="95" zoomScaleNormal="95" workbookViewId="0">
      <pane xSplit="15" ySplit="6" topLeftCell="P7" activePane="bottomRight" state="frozen"/>
      <selection pane="bottomRight" activeCell="N7" sqref="N7"/>
      <selection pane="bottomLeft" sqref="A1:M1048576"/>
      <selection pane="topRight" sqref="A1:M1048576"/>
    </sheetView>
  </sheetViews>
  <sheetFormatPr defaultRowHeight="14.45"/>
  <cols>
    <col min="1" max="1" width="8.85546875" hidden="1" customWidth="1"/>
    <col min="2" max="2" width="5.42578125" hidden="1" customWidth="1"/>
    <col min="3" max="4" width="12.42578125" hidden="1" customWidth="1"/>
    <col min="5" max="5" width="13.7109375" hidden="1" customWidth="1"/>
    <col min="6" max="6" width="23.140625" hidden="1" customWidth="1"/>
    <col min="7" max="7" width="22" hidden="1" customWidth="1"/>
    <col min="8" max="8" width="24.42578125" hidden="1" customWidth="1"/>
    <col min="9" max="9" width="24.7109375" hidden="1" customWidth="1"/>
    <col min="10" max="10" width="21.140625" hidden="1" customWidth="1"/>
    <col min="11" max="13" width="8.85546875" hidden="1" customWidth="1"/>
    <col min="14" max="14" width="11.28515625" bestFit="1" customWidth="1"/>
    <col min="95" max="95" width="0" hidden="1" customWidth="1"/>
    <col min="106" max="106" width="0" hidden="1" customWidth="1"/>
  </cols>
  <sheetData>
    <row r="5" spans="1:115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>
        <v>0</v>
      </c>
      <c r="Q5" s="184">
        <v>1</v>
      </c>
      <c r="R5" s="184">
        <v>2</v>
      </c>
      <c r="S5" s="184">
        <v>3</v>
      </c>
      <c r="T5" s="184">
        <v>4</v>
      </c>
      <c r="U5" s="184">
        <v>5</v>
      </c>
      <c r="V5" s="184">
        <v>6</v>
      </c>
      <c r="W5" s="184">
        <v>7</v>
      </c>
      <c r="X5" s="184">
        <v>8</v>
      </c>
      <c r="Y5" s="184">
        <v>9</v>
      </c>
      <c r="Z5" s="184">
        <v>10</v>
      </c>
      <c r="AA5" s="184">
        <v>11</v>
      </c>
      <c r="AB5" s="184">
        <v>12</v>
      </c>
      <c r="AC5" s="184">
        <v>13</v>
      </c>
      <c r="AD5" s="184">
        <v>14</v>
      </c>
      <c r="AE5" s="184">
        <v>15</v>
      </c>
      <c r="AF5" s="184">
        <v>16</v>
      </c>
      <c r="AG5" s="184">
        <v>17</v>
      </c>
      <c r="AH5" s="184">
        <v>18</v>
      </c>
      <c r="AI5" s="184">
        <v>19</v>
      </c>
      <c r="AJ5" s="184">
        <v>20</v>
      </c>
      <c r="AK5" s="184">
        <v>21</v>
      </c>
      <c r="AL5" s="184">
        <v>22</v>
      </c>
      <c r="AM5" s="184">
        <v>23</v>
      </c>
      <c r="AN5" s="184">
        <v>24</v>
      </c>
      <c r="AO5" s="184">
        <v>25</v>
      </c>
      <c r="AP5" s="184">
        <v>26</v>
      </c>
      <c r="AQ5" s="184">
        <v>27</v>
      </c>
      <c r="AR5" s="184">
        <v>28</v>
      </c>
      <c r="AS5" s="184">
        <v>29</v>
      </c>
      <c r="AT5" s="184">
        <v>30</v>
      </c>
      <c r="AU5" s="184">
        <v>31</v>
      </c>
      <c r="AV5" s="184">
        <v>32</v>
      </c>
      <c r="AW5" s="184">
        <v>33</v>
      </c>
      <c r="AX5" s="184">
        <v>34</v>
      </c>
      <c r="AY5" s="184">
        <v>35</v>
      </c>
      <c r="AZ5" s="184">
        <v>36</v>
      </c>
      <c r="BA5" s="184">
        <v>37</v>
      </c>
      <c r="BB5" s="184">
        <v>38</v>
      </c>
      <c r="BC5" s="184">
        <v>39</v>
      </c>
      <c r="BD5" s="184">
        <v>40</v>
      </c>
      <c r="BE5" s="184">
        <v>41</v>
      </c>
      <c r="BF5" s="184">
        <v>42</v>
      </c>
      <c r="BG5" s="184">
        <v>43</v>
      </c>
      <c r="BH5" s="184">
        <v>44</v>
      </c>
      <c r="BI5" s="184">
        <v>45</v>
      </c>
      <c r="BJ5" s="184">
        <v>46</v>
      </c>
      <c r="BK5" s="184">
        <v>47</v>
      </c>
      <c r="BL5" s="184">
        <v>48</v>
      </c>
      <c r="BM5" s="184">
        <v>49</v>
      </c>
      <c r="BN5" s="184">
        <v>50</v>
      </c>
      <c r="BO5" s="184">
        <v>51</v>
      </c>
      <c r="BP5" s="184">
        <v>52</v>
      </c>
      <c r="BQ5" s="184">
        <v>53</v>
      </c>
      <c r="BR5" s="184">
        <v>54</v>
      </c>
      <c r="BS5" s="184">
        <v>55</v>
      </c>
      <c r="BT5" s="184">
        <v>56</v>
      </c>
      <c r="BU5" s="184">
        <v>57</v>
      </c>
      <c r="BV5" s="184">
        <v>58</v>
      </c>
      <c r="BW5" s="184">
        <v>59</v>
      </c>
      <c r="BX5" s="184">
        <v>60</v>
      </c>
      <c r="BY5" s="184">
        <v>61</v>
      </c>
      <c r="BZ5" s="184">
        <v>62</v>
      </c>
      <c r="CA5" s="184">
        <v>63</v>
      </c>
      <c r="CB5" s="184">
        <v>64</v>
      </c>
      <c r="CC5" s="184">
        <v>65</v>
      </c>
      <c r="CD5" s="184">
        <v>66</v>
      </c>
      <c r="CE5" s="184">
        <v>67</v>
      </c>
      <c r="CF5" s="184">
        <v>68</v>
      </c>
      <c r="CG5" s="184">
        <v>69</v>
      </c>
      <c r="CH5" s="184">
        <v>70</v>
      </c>
      <c r="CI5" s="184">
        <v>71</v>
      </c>
      <c r="CJ5" s="184">
        <v>72</v>
      </c>
      <c r="CK5" s="184">
        <v>73</v>
      </c>
      <c r="CL5" s="184">
        <v>74</v>
      </c>
      <c r="CM5" s="184">
        <v>75</v>
      </c>
      <c r="CN5" s="184">
        <v>76</v>
      </c>
      <c r="CO5" s="184">
        <v>77</v>
      </c>
      <c r="CP5" s="184">
        <v>78</v>
      </c>
      <c r="CQ5" s="184"/>
      <c r="CR5" s="184">
        <v>80</v>
      </c>
      <c r="CS5" s="184">
        <v>81</v>
      </c>
      <c r="CT5" s="184">
        <v>82</v>
      </c>
      <c r="CU5" s="184">
        <v>83</v>
      </c>
      <c r="CV5" s="184">
        <v>84</v>
      </c>
      <c r="CW5" s="184">
        <v>85</v>
      </c>
      <c r="CX5" s="184">
        <v>86</v>
      </c>
      <c r="CY5" s="184">
        <v>87</v>
      </c>
      <c r="CZ5" s="184">
        <v>88</v>
      </c>
      <c r="DA5" s="184">
        <v>89</v>
      </c>
      <c r="DB5" s="184"/>
      <c r="DC5" s="184">
        <v>91</v>
      </c>
      <c r="DD5" s="184">
        <v>92</v>
      </c>
      <c r="DE5" s="184">
        <v>93</v>
      </c>
      <c r="DF5" s="184">
        <v>94</v>
      </c>
      <c r="DG5" s="184">
        <v>95</v>
      </c>
      <c r="DH5" s="184">
        <v>96</v>
      </c>
      <c r="DI5" s="184">
        <v>97</v>
      </c>
      <c r="DJ5" s="184">
        <v>98</v>
      </c>
      <c r="DK5" s="184">
        <v>99</v>
      </c>
    </row>
    <row r="6" spans="1:115" ht="14.65" thickBot="1">
      <c r="A6" s="184">
        <v>0</v>
      </c>
      <c r="B6" s="184">
        <v>0</v>
      </c>
      <c r="C6" s="1"/>
      <c r="D6" s="1">
        <v>5</v>
      </c>
      <c r="F6" t="s">
        <v>204</v>
      </c>
      <c r="G6" t="s">
        <v>206</v>
      </c>
      <c r="H6" t="s">
        <v>206</v>
      </c>
      <c r="I6" t="s">
        <v>202</v>
      </c>
      <c r="J6" t="s">
        <v>202</v>
      </c>
      <c r="N6" s="211">
        <v>0</v>
      </c>
      <c r="O6" s="218">
        <v>0</v>
      </c>
      <c r="P6" s="27" t="s">
        <v>590</v>
      </c>
      <c r="Q6" s="27" t="s">
        <v>590</v>
      </c>
      <c r="R6" s="27" t="s">
        <v>590</v>
      </c>
      <c r="S6" s="27" t="s">
        <v>590</v>
      </c>
      <c r="T6" s="27" t="s">
        <v>590</v>
      </c>
      <c r="U6" s="27" t="s">
        <v>591</v>
      </c>
      <c r="V6" s="27" t="s">
        <v>592</v>
      </c>
      <c r="W6" s="27" t="s">
        <v>593</v>
      </c>
      <c r="X6" s="27" t="s">
        <v>594</v>
      </c>
      <c r="Y6" s="27" t="s">
        <v>595</v>
      </c>
      <c r="Z6" s="27" t="s">
        <v>596</v>
      </c>
      <c r="AA6" s="27" t="s">
        <v>597</v>
      </c>
      <c r="AB6" s="27" t="s">
        <v>598</v>
      </c>
      <c r="AC6" s="27" t="s">
        <v>599</v>
      </c>
      <c r="AD6" s="27" t="s">
        <v>600</v>
      </c>
      <c r="AE6" s="27" t="s">
        <v>601</v>
      </c>
      <c r="AF6" s="27" t="s">
        <v>601</v>
      </c>
      <c r="AG6" s="27" t="s">
        <v>602</v>
      </c>
      <c r="AH6" s="27" t="s">
        <v>603</v>
      </c>
      <c r="AI6" s="27" t="s">
        <v>604</v>
      </c>
      <c r="AJ6" s="27" t="s">
        <v>605</v>
      </c>
      <c r="AK6" s="27" t="s">
        <v>605</v>
      </c>
      <c r="AL6" s="27" t="s">
        <v>606</v>
      </c>
      <c r="AM6" s="27" t="s">
        <v>607</v>
      </c>
      <c r="AN6" s="27" t="s">
        <v>608</v>
      </c>
      <c r="AO6" s="27" t="s">
        <v>609</v>
      </c>
      <c r="AP6" s="27" t="s">
        <v>609</v>
      </c>
      <c r="AQ6" s="27" t="s">
        <v>610</v>
      </c>
      <c r="AR6" s="27" t="s">
        <v>611</v>
      </c>
      <c r="AS6" s="27" t="s">
        <v>612</v>
      </c>
      <c r="AT6" s="27" t="s">
        <v>613</v>
      </c>
      <c r="AU6" s="27" t="s">
        <v>613</v>
      </c>
      <c r="AV6" s="27" t="s">
        <v>613</v>
      </c>
      <c r="AW6" s="27" t="s">
        <v>614</v>
      </c>
      <c r="AX6" s="27" t="s">
        <v>615</v>
      </c>
      <c r="AY6" s="27" t="s">
        <v>616</v>
      </c>
      <c r="AZ6" s="27" t="s">
        <v>616</v>
      </c>
      <c r="BA6" s="27" t="s">
        <v>617</v>
      </c>
      <c r="BB6" s="27" t="s">
        <v>618</v>
      </c>
      <c r="BC6" s="27" t="s">
        <v>619</v>
      </c>
      <c r="BD6" s="27" t="s">
        <v>620</v>
      </c>
      <c r="BE6" s="27" t="s">
        <v>620</v>
      </c>
      <c r="BF6" s="27" t="s">
        <v>621</v>
      </c>
      <c r="BG6" s="27" t="s">
        <v>622</v>
      </c>
      <c r="BH6" s="27" t="s">
        <v>623</v>
      </c>
      <c r="BI6" s="27" t="s">
        <v>624</v>
      </c>
      <c r="BJ6" s="27" t="s">
        <v>624</v>
      </c>
      <c r="BK6" s="27" t="s">
        <v>625</v>
      </c>
      <c r="BL6" s="27" t="s">
        <v>626</v>
      </c>
      <c r="BM6" s="27" t="s">
        <v>627</v>
      </c>
      <c r="BN6" s="27" t="s">
        <v>628</v>
      </c>
      <c r="BO6" s="27" t="s">
        <v>628</v>
      </c>
      <c r="BP6" s="27" t="s">
        <v>628</v>
      </c>
      <c r="BQ6" s="27" t="s">
        <v>628</v>
      </c>
      <c r="BR6" s="27" t="s">
        <v>628</v>
      </c>
      <c r="BS6" s="27" t="s">
        <v>628</v>
      </c>
      <c r="BT6" s="27" t="s">
        <v>629</v>
      </c>
      <c r="BU6" s="27" t="s">
        <v>630</v>
      </c>
      <c r="BV6" s="27" t="s">
        <v>631</v>
      </c>
      <c r="BW6" s="27" t="s">
        <v>632</v>
      </c>
      <c r="BX6" s="27" t="s">
        <v>633</v>
      </c>
      <c r="BY6" s="27" t="s">
        <v>633</v>
      </c>
      <c r="BZ6" s="27" t="s">
        <v>633</v>
      </c>
      <c r="CA6" s="27" t="s">
        <v>634</v>
      </c>
      <c r="CB6" s="27" t="s">
        <v>635</v>
      </c>
      <c r="CC6" s="27" t="s">
        <v>636</v>
      </c>
      <c r="CD6" s="27" t="s">
        <v>637</v>
      </c>
      <c r="CE6" s="27" t="s">
        <v>638</v>
      </c>
      <c r="CF6" s="27" t="s">
        <v>639</v>
      </c>
      <c r="CG6" s="27" t="s">
        <v>640</v>
      </c>
      <c r="CH6" s="27" t="s">
        <v>641</v>
      </c>
      <c r="CI6" s="27" t="s">
        <v>641</v>
      </c>
      <c r="CJ6" s="27" t="s">
        <v>642</v>
      </c>
      <c r="CK6" s="27" t="s">
        <v>643</v>
      </c>
      <c r="CL6" s="27" t="s">
        <v>644</v>
      </c>
      <c r="CM6" s="27" t="s">
        <v>645</v>
      </c>
      <c r="CN6" s="27" t="s">
        <v>645</v>
      </c>
      <c r="CO6" s="27" t="s">
        <v>646</v>
      </c>
      <c r="CP6" s="27" t="s">
        <v>647</v>
      </c>
      <c r="CR6" s="27" t="s">
        <v>648</v>
      </c>
      <c r="CS6" s="27" t="s">
        <v>649</v>
      </c>
      <c r="CT6" s="27" t="s">
        <v>650</v>
      </c>
      <c r="CU6" s="27" t="s">
        <v>651</v>
      </c>
      <c r="CV6" s="27" t="s">
        <v>652</v>
      </c>
      <c r="CW6" s="27" t="s">
        <v>653</v>
      </c>
      <c r="CX6" s="27" t="s">
        <v>653</v>
      </c>
      <c r="CY6" s="27" t="s">
        <v>654</v>
      </c>
      <c r="CZ6" s="27" t="s">
        <v>655</v>
      </c>
      <c r="DA6" s="27" t="s">
        <v>656</v>
      </c>
      <c r="DB6" s="27"/>
      <c r="DC6" s="27" t="s">
        <v>657</v>
      </c>
      <c r="DD6" s="27" t="s">
        <v>657</v>
      </c>
      <c r="DE6" s="27" t="s">
        <v>657</v>
      </c>
      <c r="DF6" s="27" t="s">
        <v>657</v>
      </c>
      <c r="DG6" s="27" t="s">
        <v>658</v>
      </c>
      <c r="DH6" s="27" t="s">
        <v>659</v>
      </c>
      <c r="DI6" s="27" t="s">
        <v>660</v>
      </c>
      <c r="DJ6" s="27" t="s">
        <v>661</v>
      </c>
      <c r="DK6" s="28" t="s">
        <v>662</v>
      </c>
    </row>
    <row r="7" spans="1:115">
      <c r="A7" s="250">
        <v>1</v>
      </c>
      <c r="B7" s="250">
        <v>1</v>
      </c>
      <c r="C7" s="1"/>
      <c r="D7" s="1">
        <v>5</v>
      </c>
      <c r="F7" t="s">
        <v>204</v>
      </c>
      <c r="G7" t="s">
        <v>206</v>
      </c>
      <c r="H7" t="s">
        <v>206</v>
      </c>
      <c r="I7" t="s">
        <v>202</v>
      </c>
      <c r="J7" t="s">
        <v>202</v>
      </c>
      <c r="N7" s="211">
        <v>0.4</v>
      </c>
      <c r="O7" s="212">
        <v>700</v>
      </c>
      <c r="P7" s="141">
        <v>421.18290614400001</v>
      </c>
      <c r="Q7" s="141">
        <v>421.18290614400001</v>
      </c>
      <c r="R7" s="141">
        <v>421.18290614400001</v>
      </c>
      <c r="S7" s="141">
        <v>421.18290614400001</v>
      </c>
      <c r="T7" s="141">
        <v>421.18290614400001</v>
      </c>
      <c r="U7" s="141">
        <v>421.18290614400001</v>
      </c>
      <c r="V7" s="141">
        <v>468.99575923200007</v>
      </c>
      <c r="W7" s="141">
        <v>468.99575923200007</v>
      </c>
      <c r="X7" s="141">
        <v>468.99575923200007</v>
      </c>
      <c r="Y7" s="141">
        <v>421.18290614400001</v>
      </c>
      <c r="Z7" s="141">
        <v>604.19072313600009</v>
      </c>
      <c r="AA7" s="141">
        <v>604.19072313600009</v>
      </c>
      <c r="AB7" s="141">
        <v>604.19072313600009</v>
      </c>
      <c r="AC7" s="141">
        <v>604.19072313600009</v>
      </c>
      <c r="AD7" s="141">
        <v>604.19072313600009</v>
      </c>
      <c r="AE7" s="141">
        <v>604.19072313600009</v>
      </c>
      <c r="AF7" s="141">
        <v>604.19072313600009</v>
      </c>
      <c r="AG7" s="141">
        <v>604.19072313600009</v>
      </c>
      <c r="AH7" s="141">
        <v>604.19072313600009</v>
      </c>
      <c r="AI7" s="141">
        <v>604.19072313600009</v>
      </c>
      <c r="AJ7" s="141">
        <v>604.19072313600009</v>
      </c>
      <c r="AK7" s="141">
        <v>604.19072313600009</v>
      </c>
      <c r="AL7" s="141">
        <v>604.19072313600009</v>
      </c>
      <c r="AM7" s="141">
        <v>604.19072313600009</v>
      </c>
      <c r="AN7" s="141">
        <v>604.19072313600009</v>
      </c>
      <c r="AO7" s="141">
        <v>468.99575923200007</v>
      </c>
      <c r="AP7" s="141">
        <v>468.99575923200007</v>
      </c>
      <c r="AQ7" s="141">
        <v>468.99575923200007</v>
      </c>
      <c r="AR7" s="141">
        <v>468.99575923200007</v>
      </c>
      <c r="AS7" s="141">
        <v>468.99575923200007</v>
      </c>
      <c r="AT7" s="141">
        <v>421.18290614400001</v>
      </c>
      <c r="AU7" s="141">
        <v>421.18290614400001</v>
      </c>
      <c r="AV7" s="141">
        <v>468.99575923200007</v>
      </c>
      <c r="AW7" s="141">
        <v>604.19072313600009</v>
      </c>
      <c r="AX7" s="141">
        <v>604.19072313600009</v>
      </c>
      <c r="AY7" s="141">
        <v>604.19072313600009</v>
      </c>
      <c r="AZ7" s="141">
        <v>604.19072313600009</v>
      </c>
      <c r="BA7" s="141">
        <v>604.19072313600009</v>
      </c>
      <c r="BB7" s="141">
        <v>604.19072313600009</v>
      </c>
      <c r="BC7" s="141">
        <v>604.19072313600009</v>
      </c>
      <c r="BD7" s="141">
        <v>421.18290614400001</v>
      </c>
      <c r="BE7" s="141">
        <v>421.18290614400001</v>
      </c>
      <c r="BF7" s="141">
        <v>421.18290614400001</v>
      </c>
      <c r="BG7" s="141">
        <v>421.18290614400001</v>
      </c>
      <c r="BH7" s="141">
        <v>421.18290614400001</v>
      </c>
      <c r="BI7" s="141">
        <v>391.50596284800002</v>
      </c>
      <c r="BJ7" s="141">
        <v>391.50596284800002</v>
      </c>
      <c r="BK7" s="141">
        <v>421.18290614400001</v>
      </c>
      <c r="BL7" s="141">
        <v>421.18290614400001</v>
      </c>
      <c r="BM7" s="141">
        <v>391.50596284800002</v>
      </c>
      <c r="BN7" s="141">
        <v>366.77517676799999</v>
      </c>
      <c r="BO7" s="141">
        <v>366.77517676799999</v>
      </c>
      <c r="BP7" s="141">
        <v>366.77517676799999</v>
      </c>
      <c r="BQ7" s="141">
        <v>366.77517676799999</v>
      </c>
      <c r="BR7" s="141">
        <v>366.77517676799999</v>
      </c>
      <c r="BS7" s="141">
        <v>366.77517676799999</v>
      </c>
      <c r="BT7" s="141">
        <v>366.77517676799999</v>
      </c>
      <c r="BU7" s="141">
        <v>391.50596284800002</v>
      </c>
      <c r="BV7" s="141">
        <v>391.50596284800002</v>
      </c>
      <c r="BW7" s="141">
        <v>366.77517676799999</v>
      </c>
      <c r="BX7" s="141">
        <v>337.098233472</v>
      </c>
      <c r="BY7" s="141">
        <v>337.098233472</v>
      </c>
      <c r="BZ7" s="141">
        <v>366.77517676799999</v>
      </c>
      <c r="CA7" s="141">
        <v>366.77517676799999</v>
      </c>
      <c r="CB7" s="141">
        <v>337.098233472</v>
      </c>
      <c r="CC7" s="141">
        <v>337.098233472</v>
      </c>
      <c r="CD7" s="141">
        <v>337.098233472</v>
      </c>
      <c r="CE7" s="141">
        <v>337.098233472</v>
      </c>
      <c r="CF7" s="141">
        <v>337.098233472</v>
      </c>
      <c r="CG7" s="141">
        <v>337.098233472</v>
      </c>
      <c r="CH7" s="141">
        <v>337.098233472</v>
      </c>
      <c r="CI7" s="141">
        <v>337.098233472</v>
      </c>
      <c r="CJ7" s="141">
        <v>366.77517676799999</v>
      </c>
      <c r="CK7" s="141">
        <v>337.098233472</v>
      </c>
      <c r="CL7" s="141">
        <v>337.098233472</v>
      </c>
      <c r="CM7" s="141">
        <v>391.50596284800002</v>
      </c>
      <c r="CN7" s="141">
        <v>421.18290614400001</v>
      </c>
      <c r="CO7" s="141">
        <v>391.50596284800002</v>
      </c>
      <c r="CP7" s="141">
        <v>391.50596284800002</v>
      </c>
      <c r="CQ7" s="142">
        <v>0</v>
      </c>
      <c r="CR7" s="141">
        <v>468.99575923200007</v>
      </c>
      <c r="CS7" s="141">
        <v>468.99575923200007</v>
      </c>
      <c r="CT7" s="141">
        <v>468.99575923200007</v>
      </c>
      <c r="CU7" s="141">
        <v>468.99575923200007</v>
      </c>
      <c r="CV7" s="141">
        <v>468.99575923200007</v>
      </c>
      <c r="CW7" s="141">
        <v>391.50596284800002</v>
      </c>
      <c r="CX7" s="141">
        <v>421.18290614400001</v>
      </c>
      <c r="CY7" s="141">
        <v>421.18290614400001</v>
      </c>
      <c r="CZ7" s="141">
        <v>391.50596284800002</v>
      </c>
      <c r="DA7" s="141">
        <v>391.50596284800002</v>
      </c>
      <c r="DB7" s="141">
        <v>0</v>
      </c>
      <c r="DC7" s="141">
        <v>391.50596284800002</v>
      </c>
      <c r="DD7" s="141">
        <v>391.50596284800002</v>
      </c>
      <c r="DE7" s="141">
        <v>391.50596284800002</v>
      </c>
      <c r="DF7" s="141">
        <v>391.50596284800002</v>
      </c>
      <c r="DG7" s="141">
        <v>391.50596284800002</v>
      </c>
      <c r="DH7" s="141">
        <v>421.18290614400001</v>
      </c>
      <c r="DI7" s="141">
        <v>421.18290614400001</v>
      </c>
      <c r="DJ7" s="141">
        <v>391.50596284800002</v>
      </c>
      <c r="DK7" s="145">
        <v>391.50596284800002</v>
      </c>
    </row>
    <row r="8" spans="1:115">
      <c r="A8" s="250">
        <v>2</v>
      </c>
      <c r="B8" s="250">
        <v>2</v>
      </c>
      <c r="C8" s="1"/>
      <c r="D8" s="1">
        <v>5</v>
      </c>
      <c r="F8" t="s">
        <v>204</v>
      </c>
      <c r="G8" t="s">
        <v>206</v>
      </c>
      <c r="H8" t="s">
        <v>206</v>
      </c>
      <c r="I8" t="s">
        <v>202</v>
      </c>
      <c r="J8" t="s">
        <v>202</v>
      </c>
      <c r="N8" s="211">
        <v>0.5</v>
      </c>
      <c r="O8" s="212">
        <v>875</v>
      </c>
      <c r="P8" s="251">
        <v>422.32404614400008</v>
      </c>
      <c r="Q8" s="251">
        <v>422.32404614400008</v>
      </c>
      <c r="R8" s="251">
        <v>422.32404614400008</v>
      </c>
      <c r="S8" s="251">
        <v>422.32404614400008</v>
      </c>
      <c r="T8" s="251">
        <v>422.32404614400008</v>
      </c>
      <c r="U8" s="251">
        <v>422.32404614400008</v>
      </c>
      <c r="V8" s="251">
        <v>470.13689923200002</v>
      </c>
      <c r="W8" s="251">
        <v>470.13689923200002</v>
      </c>
      <c r="X8" s="251">
        <v>470.13689923200002</v>
      </c>
      <c r="Y8" s="251">
        <v>422.32404614400008</v>
      </c>
      <c r="Z8" s="251">
        <v>605.33186313600015</v>
      </c>
      <c r="AA8" s="251">
        <v>605.33186313600015</v>
      </c>
      <c r="AB8" s="251">
        <v>605.33186313600015</v>
      </c>
      <c r="AC8" s="251">
        <v>605.33186313600015</v>
      </c>
      <c r="AD8" s="251">
        <v>605.33186313600015</v>
      </c>
      <c r="AE8" s="251">
        <v>605.33186313600015</v>
      </c>
      <c r="AF8" s="251">
        <v>605.33186313600015</v>
      </c>
      <c r="AG8" s="251">
        <v>605.33186313600015</v>
      </c>
      <c r="AH8" s="251">
        <v>605.33186313600015</v>
      </c>
      <c r="AI8" s="251">
        <v>605.33186313600015</v>
      </c>
      <c r="AJ8" s="251">
        <v>605.33186313600015</v>
      </c>
      <c r="AK8" s="251">
        <v>605.33186313600015</v>
      </c>
      <c r="AL8" s="251">
        <v>605.33186313600015</v>
      </c>
      <c r="AM8" s="251">
        <v>605.33186313600015</v>
      </c>
      <c r="AN8" s="251">
        <v>605.33186313600015</v>
      </c>
      <c r="AO8" s="251">
        <v>470.13689923200002</v>
      </c>
      <c r="AP8" s="251">
        <v>470.13689923200002</v>
      </c>
      <c r="AQ8" s="251">
        <v>470.13689923200002</v>
      </c>
      <c r="AR8" s="251">
        <v>470.13689923200002</v>
      </c>
      <c r="AS8" s="251">
        <v>470.13689923200002</v>
      </c>
      <c r="AT8" s="251">
        <v>422.32404614400008</v>
      </c>
      <c r="AU8" s="251">
        <v>422.32404614400008</v>
      </c>
      <c r="AV8" s="251">
        <v>470.13689923200002</v>
      </c>
      <c r="AW8" s="251">
        <v>605.33186313600015</v>
      </c>
      <c r="AX8" s="251">
        <v>605.33186313600015</v>
      </c>
      <c r="AY8" s="251">
        <v>605.33186313600015</v>
      </c>
      <c r="AZ8" s="251">
        <v>605.33186313600015</v>
      </c>
      <c r="BA8" s="251">
        <v>605.33186313600015</v>
      </c>
      <c r="BB8" s="251">
        <v>605.33186313600015</v>
      </c>
      <c r="BC8" s="251">
        <v>605.33186313600015</v>
      </c>
      <c r="BD8" s="251">
        <v>422.32404614400008</v>
      </c>
      <c r="BE8" s="251">
        <v>422.32404614400008</v>
      </c>
      <c r="BF8" s="251">
        <v>422.32404614400008</v>
      </c>
      <c r="BG8" s="251">
        <v>422.32404614400008</v>
      </c>
      <c r="BH8" s="251">
        <v>422.32404614400008</v>
      </c>
      <c r="BI8" s="251">
        <v>392.64710284800009</v>
      </c>
      <c r="BJ8" s="251">
        <v>392.64710284800009</v>
      </c>
      <c r="BK8" s="251">
        <v>422.32404614400008</v>
      </c>
      <c r="BL8" s="251">
        <v>422.32404614400008</v>
      </c>
      <c r="BM8" s="251">
        <v>392.64710284800009</v>
      </c>
      <c r="BN8" s="251">
        <v>367.916316768</v>
      </c>
      <c r="BO8" s="251">
        <v>367.916316768</v>
      </c>
      <c r="BP8" s="251">
        <v>367.916316768</v>
      </c>
      <c r="BQ8" s="251">
        <v>367.916316768</v>
      </c>
      <c r="BR8" s="251">
        <v>367.916316768</v>
      </c>
      <c r="BS8" s="251">
        <v>367.916316768</v>
      </c>
      <c r="BT8" s="251">
        <v>367.916316768</v>
      </c>
      <c r="BU8" s="251">
        <v>392.64710284800009</v>
      </c>
      <c r="BV8" s="251">
        <v>392.64710284800009</v>
      </c>
      <c r="BW8" s="251">
        <v>367.916316768</v>
      </c>
      <c r="BX8" s="251">
        <v>338.23937347200001</v>
      </c>
      <c r="BY8" s="251">
        <v>338.23937347200001</v>
      </c>
      <c r="BZ8" s="251">
        <v>367.916316768</v>
      </c>
      <c r="CA8" s="251">
        <v>367.916316768</v>
      </c>
      <c r="CB8" s="251">
        <v>338.23937347200001</v>
      </c>
      <c r="CC8" s="251">
        <v>338.23937347200001</v>
      </c>
      <c r="CD8" s="251">
        <v>338.23937347200001</v>
      </c>
      <c r="CE8" s="251">
        <v>338.23937347200001</v>
      </c>
      <c r="CF8" s="251">
        <v>338.23937347200001</v>
      </c>
      <c r="CG8" s="251">
        <v>338.23937347200001</v>
      </c>
      <c r="CH8" s="251">
        <v>338.23937347200001</v>
      </c>
      <c r="CI8" s="251">
        <v>338.23937347200001</v>
      </c>
      <c r="CJ8" s="251">
        <v>367.916316768</v>
      </c>
      <c r="CK8" s="251">
        <v>338.23937347200001</v>
      </c>
      <c r="CL8" s="251">
        <v>338.23937347200001</v>
      </c>
      <c r="CM8" s="251">
        <v>392.64710284800009</v>
      </c>
      <c r="CN8" s="251">
        <v>422.32404614400008</v>
      </c>
      <c r="CO8" s="251">
        <v>392.64710284800009</v>
      </c>
      <c r="CP8" s="251">
        <v>392.64710284800009</v>
      </c>
      <c r="CQ8" s="142">
        <v>0</v>
      </c>
      <c r="CR8" s="251">
        <v>470.13689923200002</v>
      </c>
      <c r="CS8" s="251">
        <v>470.13689923200002</v>
      </c>
      <c r="CT8" s="251">
        <v>470.13689923200002</v>
      </c>
      <c r="CU8" s="251">
        <v>470.13689923200002</v>
      </c>
      <c r="CV8" s="251">
        <v>470.13689923200002</v>
      </c>
      <c r="CW8" s="251">
        <v>392.64710284800009</v>
      </c>
      <c r="CX8" s="251">
        <v>422.32404614400008</v>
      </c>
      <c r="CY8" s="251">
        <v>422.32404614400008</v>
      </c>
      <c r="CZ8" s="251">
        <v>392.64710284800009</v>
      </c>
      <c r="DA8" s="251">
        <v>392.64710284800009</v>
      </c>
      <c r="DB8" s="251">
        <v>0</v>
      </c>
      <c r="DC8" s="251">
        <v>392.64710284800009</v>
      </c>
      <c r="DD8" s="251">
        <v>392.64710284800009</v>
      </c>
      <c r="DE8" s="251">
        <v>392.64710284800009</v>
      </c>
      <c r="DF8" s="251">
        <v>392.64710284800009</v>
      </c>
      <c r="DG8" s="251">
        <v>392.64710284800009</v>
      </c>
      <c r="DH8" s="251">
        <v>422.32404614400008</v>
      </c>
      <c r="DI8" s="251">
        <v>422.32404614400008</v>
      </c>
      <c r="DJ8" s="251">
        <v>392.64710284800009</v>
      </c>
      <c r="DK8" s="146">
        <v>392.64710284800009</v>
      </c>
    </row>
    <row r="9" spans="1:115">
      <c r="A9" s="184">
        <v>3</v>
      </c>
      <c r="B9" s="184">
        <v>3</v>
      </c>
      <c r="C9" s="1"/>
      <c r="D9" s="1">
        <v>5</v>
      </c>
      <c r="F9" t="s">
        <v>204</v>
      </c>
      <c r="G9" t="s">
        <v>206</v>
      </c>
      <c r="H9" t="s">
        <v>206</v>
      </c>
      <c r="I9" t="s">
        <v>202</v>
      </c>
      <c r="J9" t="s">
        <v>202</v>
      </c>
      <c r="N9" s="211">
        <v>0.8</v>
      </c>
      <c r="O9" s="212">
        <v>1400</v>
      </c>
      <c r="P9" s="251">
        <v>426.88860614400005</v>
      </c>
      <c r="Q9" s="251">
        <v>426.88860614400005</v>
      </c>
      <c r="R9" s="251">
        <v>426.88860614400005</v>
      </c>
      <c r="S9" s="251">
        <v>426.88860614400005</v>
      </c>
      <c r="T9" s="251">
        <v>426.88860614400005</v>
      </c>
      <c r="U9" s="251">
        <v>426.88860614400005</v>
      </c>
      <c r="V9" s="251">
        <v>474.7014592320001</v>
      </c>
      <c r="W9" s="251">
        <v>474.7014592320001</v>
      </c>
      <c r="X9" s="251">
        <v>474.7014592320001</v>
      </c>
      <c r="Y9" s="251">
        <v>426.88860614400005</v>
      </c>
      <c r="Z9" s="251">
        <v>609.89642313600007</v>
      </c>
      <c r="AA9" s="251">
        <v>609.89642313600007</v>
      </c>
      <c r="AB9" s="251">
        <v>609.89642313600007</v>
      </c>
      <c r="AC9" s="251">
        <v>609.89642313600007</v>
      </c>
      <c r="AD9" s="251">
        <v>609.89642313600007</v>
      </c>
      <c r="AE9" s="251">
        <v>609.89642313600007</v>
      </c>
      <c r="AF9" s="251">
        <v>609.89642313600007</v>
      </c>
      <c r="AG9" s="251">
        <v>609.89642313600007</v>
      </c>
      <c r="AH9" s="251">
        <v>609.89642313600007</v>
      </c>
      <c r="AI9" s="251">
        <v>609.89642313600007</v>
      </c>
      <c r="AJ9" s="251">
        <v>609.89642313600007</v>
      </c>
      <c r="AK9" s="251">
        <v>609.89642313600007</v>
      </c>
      <c r="AL9" s="251">
        <v>609.89642313600007</v>
      </c>
      <c r="AM9" s="251">
        <v>609.89642313600007</v>
      </c>
      <c r="AN9" s="251">
        <v>609.89642313600007</v>
      </c>
      <c r="AO9" s="251">
        <v>474.7014592320001</v>
      </c>
      <c r="AP9" s="251">
        <v>474.7014592320001</v>
      </c>
      <c r="AQ9" s="251">
        <v>474.7014592320001</v>
      </c>
      <c r="AR9" s="251">
        <v>474.7014592320001</v>
      </c>
      <c r="AS9" s="251">
        <v>474.7014592320001</v>
      </c>
      <c r="AT9" s="251">
        <v>426.88860614400005</v>
      </c>
      <c r="AU9" s="251">
        <v>426.88860614400005</v>
      </c>
      <c r="AV9" s="251">
        <v>474.7014592320001</v>
      </c>
      <c r="AW9" s="251">
        <v>609.89642313600007</v>
      </c>
      <c r="AX9" s="251">
        <v>609.89642313600007</v>
      </c>
      <c r="AY9" s="251">
        <v>609.89642313600007</v>
      </c>
      <c r="AZ9" s="251">
        <v>609.89642313600007</v>
      </c>
      <c r="BA9" s="251">
        <v>609.89642313600007</v>
      </c>
      <c r="BB9" s="251">
        <v>609.89642313600007</v>
      </c>
      <c r="BC9" s="251">
        <v>609.89642313600007</v>
      </c>
      <c r="BD9" s="251">
        <v>426.88860614400005</v>
      </c>
      <c r="BE9" s="251">
        <v>426.88860614400005</v>
      </c>
      <c r="BF9" s="251">
        <v>426.88860614400005</v>
      </c>
      <c r="BG9" s="251">
        <v>426.88860614400005</v>
      </c>
      <c r="BH9" s="251">
        <v>426.88860614400005</v>
      </c>
      <c r="BI9" s="251">
        <v>397.211662848</v>
      </c>
      <c r="BJ9" s="251">
        <v>397.211662848</v>
      </c>
      <c r="BK9" s="251">
        <v>426.88860614400005</v>
      </c>
      <c r="BL9" s="251">
        <v>426.88860614400005</v>
      </c>
      <c r="BM9" s="251">
        <v>397.211662848</v>
      </c>
      <c r="BN9" s="251">
        <v>372.48087676799997</v>
      </c>
      <c r="BO9" s="251">
        <v>372.48087676799997</v>
      </c>
      <c r="BP9" s="251">
        <v>372.48087676799997</v>
      </c>
      <c r="BQ9" s="251">
        <v>372.48087676799997</v>
      </c>
      <c r="BR9" s="251">
        <v>372.48087676799997</v>
      </c>
      <c r="BS9" s="251">
        <v>372.48087676799997</v>
      </c>
      <c r="BT9" s="251">
        <v>372.48087676799997</v>
      </c>
      <c r="BU9" s="251">
        <v>397.211662848</v>
      </c>
      <c r="BV9" s="251">
        <v>397.211662848</v>
      </c>
      <c r="BW9" s="251">
        <v>372.48087676799997</v>
      </c>
      <c r="BX9" s="251">
        <v>342.80393347200004</v>
      </c>
      <c r="BY9" s="251">
        <v>342.80393347200004</v>
      </c>
      <c r="BZ9" s="251">
        <v>372.48087676799997</v>
      </c>
      <c r="CA9" s="251">
        <v>372.48087676799997</v>
      </c>
      <c r="CB9" s="251">
        <v>342.80393347200004</v>
      </c>
      <c r="CC9" s="251">
        <v>342.80393347199998</v>
      </c>
      <c r="CD9" s="251">
        <v>342.80393347199998</v>
      </c>
      <c r="CE9" s="251">
        <v>342.80393347200004</v>
      </c>
      <c r="CF9" s="251">
        <v>342.80393347200004</v>
      </c>
      <c r="CG9" s="251">
        <v>342.80393347200004</v>
      </c>
      <c r="CH9" s="251">
        <v>342.80393347200004</v>
      </c>
      <c r="CI9" s="251">
        <v>342.80393347200004</v>
      </c>
      <c r="CJ9" s="251">
        <v>372.48087676799997</v>
      </c>
      <c r="CK9" s="251">
        <v>342.80393347200004</v>
      </c>
      <c r="CL9" s="251">
        <v>342.80393347200004</v>
      </c>
      <c r="CM9" s="251">
        <v>397.211662848</v>
      </c>
      <c r="CN9" s="251">
        <v>426.88860614400005</v>
      </c>
      <c r="CO9" s="251">
        <v>397.211662848</v>
      </c>
      <c r="CP9" s="251">
        <v>397.211662848</v>
      </c>
      <c r="CQ9" s="142">
        <v>0</v>
      </c>
      <c r="CR9" s="251">
        <v>474.7014592320001</v>
      </c>
      <c r="CS9" s="251">
        <v>474.7014592320001</v>
      </c>
      <c r="CT9" s="251">
        <v>474.7014592320001</v>
      </c>
      <c r="CU9" s="251">
        <v>474.7014592320001</v>
      </c>
      <c r="CV9" s="251">
        <v>474.7014592320001</v>
      </c>
      <c r="CW9" s="251">
        <v>397.211662848</v>
      </c>
      <c r="CX9" s="251">
        <v>426.88860614400005</v>
      </c>
      <c r="CY9" s="251">
        <v>426.88860614400005</v>
      </c>
      <c r="CZ9" s="251">
        <v>397.211662848</v>
      </c>
      <c r="DA9" s="251">
        <v>397.211662848</v>
      </c>
      <c r="DB9" s="251">
        <v>0</v>
      </c>
      <c r="DC9" s="251">
        <v>397.211662848</v>
      </c>
      <c r="DD9" s="251">
        <v>397.211662848</v>
      </c>
      <c r="DE9" s="251">
        <v>397.211662848</v>
      </c>
      <c r="DF9" s="251">
        <v>397.211662848</v>
      </c>
      <c r="DG9" s="251">
        <v>397.211662848</v>
      </c>
      <c r="DH9" s="251">
        <v>426.88860614400005</v>
      </c>
      <c r="DI9" s="251">
        <v>426.88860614400005</v>
      </c>
      <c r="DJ9" s="251">
        <v>397.211662848</v>
      </c>
      <c r="DK9" s="146">
        <v>397.211662848</v>
      </c>
    </row>
    <row r="10" spans="1:115">
      <c r="A10" s="184">
        <v>4</v>
      </c>
      <c r="B10" s="184">
        <v>4</v>
      </c>
      <c r="C10" s="1"/>
      <c r="D10" s="1">
        <v>5</v>
      </c>
      <c r="F10" t="s">
        <v>204</v>
      </c>
      <c r="G10" t="s">
        <v>206</v>
      </c>
      <c r="H10" t="s">
        <v>206</v>
      </c>
      <c r="I10" t="s">
        <v>202</v>
      </c>
      <c r="J10" t="s">
        <v>202</v>
      </c>
      <c r="N10" s="211">
        <v>1</v>
      </c>
      <c r="O10" s="212">
        <v>1750</v>
      </c>
      <c r="P10" s="251">
        <v>483.57861552000014</v>
      </c>
      <c r="Q10" s="251">
        <v>483.57861552000014</v>
      </c>
      <c r="R10" s="251">
        <v>483.57861552000014</v>
      </c>
      <c r="S10" s="251">
        <v>483.57861552000014</v>
      </c>
      <c r="T10" s="251">
        <v>483.57861552000014</v>
      </c>
      <c r="U10" s="251">
        <v>483.57861552000014</v>
      </c>
      <c r="V10" s="251">
        <v>537.98634489600022</v>
      </c>
      <c r="W10" s="251">
        <v>537.98634489600022</v>
      </c>
      <c r="X10" s="251">
        <v>537.98634489600022</v>
      </c>
      <c r="Y10" s="251">
        <v>483.57861552000014</v>
      </c>
      <c r="Z10" s="251">
        <v>683.07362323200005</v>
      </c>
      <c r="AA10" s="251">
        <v>683.07362323200005</v>
      </c>
      <c r="AB10" s="251">
        <v>683.07362323200005</v>
      </c>
      <c r="AC10" s="251">
        <v>683.07362323200005</v>
      </c>
      <c r="AD10" s="251">
        <v>683.07362323200005</v>
      </c>
      <c r="AE10" s="251">
        <v>683.07362323200005</v>
      </c>
      <c r="AF10" s="251">
        <v>683.07362323200005</v>
      </c>
      <c r="AG10" s="251">
        <v>683.07362323200005</v>
      </c>
      <c r="AH10" s="251">
        <v>683.07362323200005</v>
      </c>
      <c r="AI10" s="251">
        <v>683.07362323200005</v>
      </c>
      <c r="AJ10" s="251">
        <v>683.07362323200005</v>
      </c>
      <c r="AK10" s="251">
        <v>683.07362323200005</v>
      </c>
      <c r="AL10" s="251">
        <v>683.07362323200005</v>
      </c>
      <c r="AM10" s="251">
        <v>683.07362323200005</v>
      </c>
      <c r="AN10" s="251">
        <v>683.07362323200005</v>
      </c>
      <c r="AO10" s="251">
        <v>537.98634489600022</v>
      </c>
      <c r="AP10" s="251">
        <v>537.98634489600022</v>
      </c>
      <c r="AQ10" s="251">
        <v>537.98634489600022</v>
      </c>
      <c r="AR10" s="251">
        <v>537.98634489600022</v>
      </c>
      <c r="AS10" s="251">
        <v>537.98634489600022</v>
      </c>
      <c r="AT10" s="251">
        <v>483.57861552000014</v>
      </c>
      <c r="AU10" s="251">
        <v>483.57861552000014</v>
      </c>
      <c r="AV10" s="251">
        <v>537.98634489600022</v>
      </c>
      <c r="AW10" s="251">
        <v>683.07362323200005</v>
      </c>
      <c r="AX10" s="251">
        <v>683.07362323200005</v>
      </c>
      <c r="AY10" s="251">
        <v>683.07362323200005</v>
      </c>
      <c r="AZ10" s="251">
        <v>683.07362323200005</v>
      </c>
      <c r="BA10" s="251">
        <v>683.07362323200005</v>
      </c>
      <c r="BB10" s="251">
        <v>683.07362323200005</v>
      </c>
      <c r="BC10" s="251">
        <v>683.07362323200005</v>
      </c>
      <c r="BD10" s="251">
        <v>483.57861552000014</v>
      </c>
      <c r="BE10" s="251">
        <v>483.57861552000014</v>
      </c>
      <c r="BF10" s="251">
        <v>483.57861552000014</v>
      </c>
      <c r="BG10" s="251">
        <v>483.57861552000014</v>
      </c>
      <c r="BH10" s="251">
        <v>483.57861552000014</v>
      </c>
      <c r="BI10" s="251">
        <v>448.95551500800002</v>
      </c>
      <c r="BJ10" s="251">
        <v>448.95551500800002</v>
      </c>
      <c r="BK10" s="251">
        <v>483.57861552000014</v>
      </c>
      <c r="BL10" s="251">
        <v>483.57861552000014</v>
      </c>
      <c r="BM10" s="251">
        <v>448.95551500800002</v>
      </c>
      <c r="BN10" s="251">
        <v>420.92729078400009</v>
      </c>
      <c r="BO10" s="251">
        <v>420.92729078400009</v>
      </c>
      <c r="BP10" s="251">
        <v>420.92729078400009</v>
      </c>
      <c r="BQ10" s="251">
        <v>420.92729078400009</v>
      </c>
      <c r="BR10" s="251">
        <v>420.92729078400009</v>
      </c>
      <c r="BS10" s="251">
        <v>420.92729078400009</v>
      </c>
      <c r="BT10" s="251">
        <v>420.92729078400009</v>
      </c>
      <c r="BU10" s="251">
        <v>448.95551500800002</v>
      </c>
      <c r="BV10" s="251">
        <v>448.95551500800002</v>
      </c>
      <c r="BW10" s="251">
        <v>420.92729078400009</v>
      </c>
      <c r="BX10" s="251">
        <v>389.6016284160001</v>
      </c>
      <c r="BY10" s="251">
        <v>389.6016284160001</v>
      </c>
      <c r="BZ10" s="251">
        <v>420.92729078400009</v>
      </c>
      <c r="CA10" s="251">
        <v>420.92729078400009</v>
      </c>
      <c r="CB10" s="251">
        <v>389.6016284160001</v>
      </c>
      <c r="CC10" s="251">
        <v>389.6016284160001</v>
      </c>
      <c r="CD10" s="251">
        <v>389.6016284160001</v>
      </c>
      <c r="CE10" s="251">
        <v>389.6016284160001</v>
      </c>
      <c r="CF10" s="251">
        <v>389.6016284160001</v>
      </c>
      <c r="CG10" s="251">
        <v>389.6016284160001</v>
      </c>
      <c r="CH10" s="251">
        <v>389.6016284160001</v>
      </c>
      <c r="CI10" s="251">
        <v>389.6016284160001</v>
      </c>
      <c r="CJ10" s="251">
        <v>420.92729078400009</v>
      </c>
      <c r="CK10" s="251">
        <v>389.6016284160001</v>
      </c>
      <c r="CL10" s="251">
        <v>389.6016284160001</v>
      </c>
      <c r="CM10" s="251">
        <v>448.95551500800002</v>
      </c>
      <c r="CN10" s="251">
        <v>483.57861552000014</v>
      </c>
      <c r="CO10" s="251">
        <v>448.95551500800002</v>
      </c>
      <c r="CP10" s="251">
        <v>448.95551500800002</v>
      </c>
      <c r="CQ10" s="142">
        <v>0</v>
      </c>
      <c r="CR10" s="251">
        <v>537.98634489600022</v>
      </c>
      <c r="CS10" s="251">
        <v>537.98634489600022</v>
      </c>
      <c r="CT10" s="251">
        <v>537.98634489600022</v>
      </c>
      <c r="CU10" s="251">
        <v>537.98634489600022</v>
      </c>
      <c r="CV10" s="251">
        <v>537.98634489600022</v>
      </c>
      <c r="CW10" s="251">
        <v>448.95551500800002</v>
      </c>
      <c r="CX10" s="251">
        <v>483.57861552000014</v>
      </c>
      <c r="CY10" s="251">
        <v>483.57861552000014</v>
      </c>
      <c r="CZ10" s="251">
        <v>448.95551500800002</v>
      </c>
      <c r="DA10" s="251">
        <v>448.95551500800002</v>
      </c>
      <c r="DB10" s="251">
        <v>0</v>
      </c>
      <c r="DC10" s="251">
        <v>448.95551500800002</v>
      </c>
      <c r="DD10" s="251">
        <v>448.95551500800002</v>
      </c>
      <c r="DE10" s="251">
        <v>448.95551500800002</v>
      </c>
      <c r="DF10" s="251">
        <v>448.95551500800002</v>
      </c>
      <c r="DG10" s="251">
        <v>448.95551500800002</v>
      </c>
      <c r="DH10" s="251">
        <v>483.57861552000014</v>
      </c>
      <c r="DI10" s="251">
        <v>483.57861552000014</v>
      </c>
      <c r="DJ10" s="251">
        <v>448.95551500800002</v>
      </c>
      <c r="DK10" s="146">
        <v>448.95551500800002</v>
      </c>
    </row>
    <row r="11" spans="1:115">
      <c r="A11" s="184">
        <v>5</v>
      </c>
      <c r="B11" s="184">
        <v>5</v>
      </c>
      <c r="C11" s="1"/>
      <c r="D11" s="1">
        <v>5</v>
      </c>
      <c r="F11" t="s">
        <v>204</v>
      </c>
      <c r="G11" t="s">
        <v>206</v>
      </c>
      <c r="H11" t="s">
        <v>206</v>
      </c>
      <c r="I11" t="s">
        <v>202</v>
      </c>
      <c r="J11" t="s">
        <v>202</v>
      </c>
      <c r="N11" s="211">
        <v>1.2</v>
      </c>
      <c r="O11" s="212">
        <v>2100</v>
      </c>
      <c r="P11" s="251">
        <v>529.86873139200009</v>
      </c>
      <c r="Q11" s="251">
        <v>529.86873139200009</v>
      </c>
      <c r="R11" s="251">
        <v>529.86873139200009</v>
      </c>
      <c r="S11" s="251">
        <v>529.86873139200009</v>
      </c>
      <c r="T11" s="251">
        <v>529.86873139200009</v>
      </c>
      <c r="U11" s="251">
        <v>529.86873139200009</v>
      </c>
      <c r="V11" s="251">
        <v>587.57389891200023</v>
      </c>
      <c r="W11" s="251">
        <v>587.57389891200023</v>
      </c>
      <c r="X11" s="251">
        <v>587.57389891200023</v>
      </c>
      <c r="Y11" s="251">
        <v>529.86873139200009</v>
      </c>
      <c r="Z11" s="251">
        <v>739.25605353599997</v>
      </c>
      <c r="AA11" s="251">
        <v>739.25605353599997</v>
      </c>
      <c r="AB11" s="251">
        <v>739.25605353599997</v>
      </c>
      <c r="AC11" s="251">
        <v>739.25605353599997</v>
      </c>
      <c r="AD11" s="251">
        <v>739.25605353599997</v>
      </c>
      <c r="AE11" s="251">
        <v>739.25605353599997</v>
      </c>
      <c r="AF11" s="251">
        <v>739.25605353599997</v>
      </c>
      <c r="AG11" s="251">
        <v>739.25605353599997</v>
      </c>
      <c r="AH11" s="251">
        <v>739.25605353599997</v>
      </c>
      <c r="AI11" s="251">
        <v>739.25605353599997</v>
      </c>
      <c r="AJ11" s="251">
        <v>739.25605353599997</v>
      </c>
      <c r="AK11" s="251">
        <v>739.25605353599997</v>
      </c>
      <c r="AL11" s="251">
        <v>739.25605353599997</v>
      </c>
      <c r="AM11" s="251">
        <v>739.25605353599997</v>
      </c>
      <c r="AN11" s="251">
        <v>739.25605353599997</v>
      </c>
      <c r="AO11" s="251">
        <v>587.57389891200023</v>
      </c>
      <c r="AP11" s="251">
        <v>587.57389891200023</v>
      </c>
      <c r="AQ11" s="251">
        <v>587.57389891200023</v>
      </c>
      <c r="AR11" s="251">
        <v>587.57389891200023</v>
      </c>
      <c r="AS11" s="251">
        <v>587.57389891200023</v>
      </c>
      <c r="AT11" s="251">
        <v>529.86873139200009</v>
      </c>
      <c r="AU11" s="251">
        <v>529.86873139200009</v>
      </c>
      <c r="AV11" s="251">
        <v>587.57389891200023</v>
      </c>
      <c r="AW11" s="251">
        <v>739.25605353599997</v>
      </c>
      <c r="AX11" s="251">
        <v>739.25605353599997</v>
      </c>
      <c r="AY11" s="251">
        <v>739.25605353599997</v>
      </c>
      <c r="AZ11" s="251">
        <v>739.25605353599997</v>
      </c>
      <c r="BA11" s="251">
        <v>739.25605353599997</v>
      </c>
      <c r="BB11" s="251">
        <v>739.25605353599997</v>
      </c>
      <c r="BC11" s="251">
        <v>739.25605353599997</v>
      </c>
      <c r="BD11" s="251">
        <v>529.86873139200009</v>
      </c>
      <c r="BE11" s="251">
        <v>529.86873139200009</v>
      </c>
      <c r="BF11" s="251">
        <v>529.86873139200009</v>
      </c>
      <c r="BG11" s="251">
        <v>529.86873139200009</v>
      </c>
      <c r="BH11" s="251">
        <v>529.86873139200009</v>
      </c>
      <c r="BI11" s="251">
        <v>485.35331644800004</v>
      </c>
      <c r="BJ11" s="251">
        <v>485.35331644800004</v>
      </c>
      <c r="BK11" s="251">
        <v>529.86873139200009</v>
      </c>
      <c r="BL11" s="251">
        <v>529.86873139200009</v>
      </c>
      <c r="BM11" s="251">
        <v>485.35331644800004</v>
      </c>
      <c r="BN11" s="251">
        <v>458.97381129600012</v>
      </c>
      <c r="BO11" s="251">
        <v>458.97381129600012</v>
      </c>
      <c r="BP11" s="251">
        <v>458.97381129600012</v>
      </c>
      <c r="BQ11" s="251">
        <v>458.97381129600012</v>
      </c>
      <c r="BR11" s="251">
        <v>458.97381129600012</v>
      </c>
      <c r="BS11" s="251">
        <v>458.97381129600012</v>
      </c>
      <c r="BT11" s="251">
        <v>458.97381129600012</v>
      </c>
      <c r="BU11" s="251">
        <v>485.35331644800004</v>
      </c>
      <c r="BV11" s="251">
        <v>485.35331644800004</v>
      </c>
      <c r="BW11" s="251">
        <v>458.97381129600012</v>
      </c>
      <c r="BX11" s="251">
        <v>424.35071078400006</v>
      </c>
      <c r="BY11" s="251">
        <v>424.35071078400006</v>
      </c>
      <c r="BZ11" s="251">
        <v>458.97381129600012</v>
      </c>
      <c r="CA11" s="251">
        <v>458.97381129600012</v>
      </c>
      <c r="CB11" s="251">
        <v>424.35071078400006</v>
      </c>
      <c r="CC11" s="251">
        <v>424.35071078400006</v>
      </c>
      <c r="CD11" s="251">
        <v>424.35071078400006</v>
      </c>
      <c r="CE11" s="251">
        <v>424.35071078400006</v>
      </c>
      <c r="CF11" s="251">
        <v>424.35071078400006</v>
      </c>
      <c r="CG11" s="251">
        <v>424.35071078400006</v>
      </c>
      <c r="CH11" s="251">
        <v>424.35071078400006</v>
      </c>
      <c r="CI11" s="251">
        <v>424.35071078400006</v>
      </c>
      <c r="CJ11" s="251">
        <v>458.97381129600012</v>
      </c>
      <c r="CK11" s="251">
        <v>424.35071078400006</v>
      </c>
      <c r="CL11" s="251">
        <v>424.35071078400006</v>
      </c>
      <c r="CM11" s="251">
        <v>485.35331644800004</v>
      </c>
      <c r="CN11" s="251">
        <v>529.86873139200009</v>
      </c>
      <c r="CO11" s="251">
        <v>485.35331644800004</v>
      </c>
      <c r="CP11" s="251">
        <v>485.35331644800004</v>
      </c>
      <c r="CQ11" s="142">
        <v>0</v>
      </c>
      <c r="CR11" s="251">
        <v>587.57389891200023</v>
      </c>
      <c r="CS11" s="251">
        <v>587.57389891200023</v>
      </c>
      <c r="CT11" s="251">
        <v>587.57389891200023</v>
      </c>
      <c r="CU11" s="251">
        <v>587.57389891200023</v>
      </c>
      <c r="CV11" s="251">
        <v>587.57389891200023</v>
      </c>
      <c r="CW11" s="251">
        <v>485.35331644800004</v>
      </c>
      <c r="CX11" s="251">
        <v>529.86873139200009</v>
      </c>
      <c r="CY11" s="251">
        <v>529.86873139200009</v>
      </c>
      <c r="CZ11" s="251">
        <v>485.35331644800004</v>
      </c>
      <c r="DA11" s="251">
        <v>485.35331644800004</v>
      </c>
      <c r="DB11" s="251">
        <v>0</v>
      </c>
      <c r="DC11" s="251">
        <v>485.35331644800004</v>
      </c>
      <c r="DD11" s="251">
        <v>485.35331644800004</v>
      </c>
      <c r="DE11" s="251">
        <v>485.35331644800004</v>
      </c>
      <c r="DF11" s="251">
        <v>485.35331644800004</v>
      </c>
      <c r="DG11" s="251">
        <v>485.35331644800004</v>
      </c>
      <c r="DH11" s="251">
        <v>529.86873139200009</v>
      </c>
      <c r="DI11" s="251">
        <v>529.86873139200009</v>
      </c>
      <c r="DJ11" s="251">
        <v>485.35331644800004</v>
      </c>
      <c r="DK11" s="146">
        <v>485.35331644800004</v>
      </c>
    </row>
    <row r="12" spans="1:115">
      <c r="A12" s="184">
        <v>6</v>
      </c>
      <c r="B12" s="184">
        <v>6</v>
      </c>
      <c r="C12" s="1"/>
      <c r="D12" s="1">
        <v>5</v>
      </c>
      <c r="F12" t="s">
        <v>204</v>
      </c>
      <c r="G12" t="s">
        <v>206</v>
      </c>
      <c r="H12" t="s">
        <v>206</v>
      </c>
      <c r="I12" t="s">
        <v>202</v>
      </c>
      <c r="J12" t="s">
        <v>202</v>
      </c>
      <c r="N12" s="211">
        <v>1.5</v>
      </c>
      <c r="O12" s="212">
        <v>2625</v>
      </c>
      <c r="P12" s="251">
        <v>599.24091427200005</v>
      </c>
      <c r="Q12" s="251">
        <v>599.24091427200005</v>
      </c>
      <c r="R12" s="251">
        <v>599.24091427200005</v>
      </c>
      <c r="S12" s="251">
        <v>599.24091427200005</v>
      </c>
      <c r="T12" s="251">
        <v>599.24091427200005</v>
      </c>
      <c r="U12" s="251">
        <v>599.24091427200005</v>
      </c>
      <c r="V12" s="251">
        <v>663.54095808000011</v>
      </c>
      <c r="W12" s="251">
        <v>663.54095808000011</v>
      </c>
      <c r="X12" s="251">
        <v>663.54095808000011</v>
      </c>
      <c r="Y12" s="251">
        <v>599.24091427200005</v>
      </c>
      <c r="Z12" s="251">
        <v>831.71030342400013</v>
      </c>
      <c r="AA12" s="251">
        <v>831.71030342400013</v>
      </c>
      <c r="AB12" s="251">
        <v>831.71030342400013</v>
      </c>
      <c r="AC12" s="251">
        <v>831.71030342400013</v>
      </c>
      <c r="AD12" s="251">
        <v>831.71030342400013</v>
      </c>
      <c r="AE12" s="251">
        <v>831.71030342400013</v>
      </c>
      <c r="AF12" s="251">
        <v>831.71030342400013</v>
      </c>
      <c r="AG12" s="251">
        <v>831.71030342400013</v>
      </c>
      <c r="AH12" s="251">
        <v>831.71030342400013</v>
      </c>
      <c r="AI12" s="251">
        <v>831.71030342400013</v>
      </c>
      <c r="AJ12" s="251">
        <v>831.71030342400013</v>
      </c>
      <c r="AK12" s="251">
        <v>831.71030342400013</v>
      </c>
      <c r="AL12" s="251">
        <v>831.71030342400013</v>
      </c>
      <c r="AM12" s="251">
        <v>831.71030342400013</v>
      </c>
      <c r="AN12" s="251">
        <v>831.71030342400013</v>
      </c>
      <c r="AO12" s="251">
        <v>663.54095808000011</v>
      </c>
      <c r="AP12" s="251">
        <v>663.54095808000011</v>
      </c>
      <c r="AQ12" s="251">
        <v>663.54095808000011</v>
      </c>
      <c r="AR12" s="251">
        <v>663.54095808000011</v>
      </c>
      <c r="AS12" s="251">
        <v>663.54095808000011</v>
      </c>
      <c r="AT12" s="251">
        <v>599.24091427200005</v>
      </c>
      <c r="AU12" s="251">
        <v>599.24091427200005</v>
      </c>
      <c r="AV12" s="251">
        <v>663.54095808000011</v>
      </c>
      <c r="AW12" s="251">
        <v>831.71030342400013</v>
      </c>
      <c r="AX12" s="251">
        <v>831.71030342400013</v>
      </c>
      <c r="AY12" s="251">
        <v>831.71030342400013</v>
      </c>
      <c r="AZ12" s="251">
        <v>831.71030342400013</v>
      </c>
      <c r="BA12" s="251">
        <v>831.71030342400013</v>
      </c>
      <c r="BB12" s="251">
        <v>831.71030342400013</v>
      </c>
      <c r="BC12" s="251">
        <v>831.71030342400013</v>
      </c>
      <c r="BD12" s="251">
        <v>599.24091427200005</v>
      </c>
      <c r="BE12" s="251">
        <v>599.24091427200005</v>
      </c>
      <c r="BF12" s="251">
        <v>599.24091427200005</v>
      </c>
      <c r="BG12" s="251">
        <v>599.24091427200005</v>
      </c>
      <c r="BH12" s="251">
        <v>599.24091427200005</v>
      </c>
      <c r="BI12" s="251">
        <v>548.13062304000016</v>
      </c>
      <c r="BJ12" s="251">
        <v>548.13062304000016</v>
      </c>
      <c r="BK12" s="251">
        <v>599.24091427200005</v>
      </c>
      <c r="BL12" s="251">
        <v>599.24091427200005</v>
      </c>
      <c r="BM12" s="251">
        <v>548.13062304000016</v>
      </c>
      <c r="BN12" s="251">
        <v>518.45367974400006</v>
      </c>
      <c r="BO12" s="251">
        <v>518.45367974400006</v>
      </c>
      <c r="BP12" s="251">
        <v>518.45367974400006</v>
      </c>
      <c r="BQ12" s="251">
        <v>518.45367974400006</v>
      </c>
      <c r="BR12" s="251">
        <v>518.45367974400006</v>
      </c>
      <c r="BS12" s="251">
        <v>518.45367974400006</v>
      </c>
      <c r="BT12" s="251">
        <v>518.45367974400006</v>
      </c>
      <c r="BU12" s="251">
        <v>548.13062304000016</v>
      </c>
      <c r="BV12" s="251">
        <v>548.13062304000016</v>
      </c>
      <c r="BW12" s="251">
        <v>518.45367974400006</v>
      </c>
      <c r="BX12" s="251">
        <v>482.1818601600001</v>
      </c>
      <c r="BY12" s="251">
        <v>482.1818601600001</v>
      </c>
      <c r="BZ12" s="251">
        <v>518.45367974400006</v>
      </c>
      <c r="CA12" s="251">
        <v>518.45367974400006</v>
      </c>
      <c r="CB12" s="251">
        <v>482.1818601600001</v>
      </c>
      <c r="CC12" s="251">
        <v>482.1818601600001</v>
      </c>
      <c r="CD12" s="251">
        <v>482.1818601600001</v>
      </c>
      <c r="CE12" s="251">
        <v>482.1818601600001</v>
      </c>
      <c r="CF12" s="251">
        <v>482.1818601600001</v>
      </c>
      <c r="CG12" s="251">
        <v>482.1818601600001</v>
      </c>
      <c r="CH12" s="251">
        <v>482.1818601600001</v>
      </c>
      <c r="CI12" s="251">
        <v>482.1818601600001</v>
      </c>
      <c r="CJ12" s="251">
        <v>518.45367974400006</v>
      </c>
      <c r="CK12" s="251">
        <v>482.1818601600001</v>
      </c>
      <c r="CL12" s="251">
        <v>482.1818601600001</v>
      </c>
      <c r="CM12" s="251">
        <v>548.13062304000016</v>
      </c>
      <c r="CN12" s="251">
        <v>599.24091427200005</v>
      </c>
      <c r="CO12" s="251">
        <v>548.13062304000016</v>
      </c>
      <c r="CP12" s="251">
        <v>548.13062304000016</v>
      </c>
      <c r="CQ12" s="142">
        <v>0</v>
      </c>
      <c r="CR12" s="251">
        <v>663.54095808000011</v>
      </c>
      <c r="CS12" s="251">
        <v>663.54095808000011</v>
      </c>
      <c r="CT12" s="251">
        <v>663.54095808000011</v>
      </c>
      <c r="CU12" s="251">
        <v>663.54095808000011</v>
      </c>
      <c r="CV12" s="251">
        <v>663.54095808000011</v>
      </c>
      <c r="CW12" s="251">
        <v>548.13062304000016</v>
      </c>
      <c r="CX12" s="251">
        <v>599.24091427200005</v>
      </c>
      <c r="CY12" s="251">
        <v>599.24091427200005</v>
      </c>
      <c r="CZ12" s="251">
        <v>548.13062304000016</v>
      </c>
      <c r="DA12" s="251">
        <v>548.13062304000016</v>
      </c>
      <c r="DB12" s="251">
        <v>0</v>
      </c>
      <c r="DC12" s="251">
        <v>548.13062304000016</v>
      </c>
      <c r="DD12" s="251">
        <v>548.13062304000016</v>
      </c>
      <c r="DE12" s="251">
        <v>548.13062304000016</v>
      </c>
      <c r="DF12" s="251">
        <v>548.13062304000016</v>
      </c>
      <c r="DG12" s="251">
        <v>548.13062304000016</v>
      </c>
      <c r="DH12" s="251">
        <v>599.24091427200005</v>
      </c>
      <c r="DI12" s="251">
        <v>599.24091427200005</v>
      </c>
      <c r="DJ12" s="251">
        <v>548.13062304000016</v>
      </c>
      <c r="DK12" s="146">
        <v>548.13062304000016</v>
      </c>
    </row>
    <row r="13" spans="1:115">
      <c r="A13" s="184">
        <v>7</v>
      </c>
      <c r="B13" s="184">
        <v>7</v>
      </c>
      <c r="C13" s="1"/>
      <c r="D13" s="1">
        <v>5</v>
      </c>
      <c r="F13" t="s">
        <v>204</v>
      </c>
      <c r="G13" t="s">
        <v>206</v>
      </c>
      <c r="H13" t="s">
        <v>206</v>
      </c>
      <c r="I13" t="s">
        <v>202</v>
      </c>
      <c r="J13" t="s">
        <v>202</v>
      </c>
      <c r="N13" s="211">
        <v>1.6</v>
      </c>
      <c r="O13" s="212">
        <v>2800</v>
      </c>
      <c r="P13" s="251">
        <v>627.90269942400005</v>
      </c>
      <c r="Q13" s="251">
        <v>627.90269942400005</v>
      </c>
      <c r="R13" s="251">
        <v>627.90269942400005</v>
      </c>
      <c r="S13" s="251">
        <v>627.90269942400005</v>
      </c>
      <c r="T13" s="251">
        <v>627.90269942400005</v>
      </c>
      <c r="U13" s="251">
        <v>627.90269942400005</v>
      </c>
      <c r="V13" s="251">
        <v>693.85146230399994</v>
      </c>
      <c r="W13" s="251">
        <v>693.85146230399994</v>
      </c>
      <c r="X13" s="251">
        <v>693.85146230399994</v>
      </c>
      <c r="Y13" s="251">
        <v>627.90269942399993</v>
      </c>
      <c r="Z13" s="251">
        <v>866.96696486400015</v>
      </c>
      <c r="AA13" s="251">
        <v>866.96696486400015</v>
      </c>
      <c r="AB13" s="251">
        <v>866.96696486400015</v>
      </c>
      <c r="AC13" s="251">
        <v>866.96696486400015</v>
      </c>
      <c r="AD13" s="251">
        <v>866.96696486400015</v>
      </c>
      <c r="AE13" s="251">
        <v>866.96696486400015</v>
      </c>
      <c r="AF13" s="251">
        <v>866.96696486400015</v>
      </c>
      <c r="AG13" s="251">
        <v>866.96696486400015</v>
      </c>
      <c r="AH13" s="251">
        <v>866.96696486400015</v>
      </c>
      <c r="AI13" s="251">
        <v>866.96696486400015</v>
      </c>
      <c r="AJ13" s="251">
        <v>866.96696486400015</v>
      </c>
      <c r="AK13" s="251">
        <v>866.96696486400015</v>
      </c>
      <c r="AL13" s="251">
        <v>866.96696486400015</v>
      </c>
      <c r="AM13" s="251">
        <v>866.96696486400015</v>
      </c>
      <c r="AN13" s="251">
        <v>866.96696486400015</v>
      </c>
      <c r="AO13" s="251">
        <v>693.85146230399994</v>
      </c>
      <c r="AP13" s="251">
        <v>693.85146230399994</v>
      </c>
      <c r="AQ13" s="251">
        <v>693.85146230399994</v>
      </c>
      <c r="AR13" s="251">
        <v>693.85146230399994</v>
      </c>
      <c r="AS13" s="251">
        <v>693.85146230399994</v>
      </c>
      <c r="AT13" s="251">
        <v>627.90269942400005</v>
      </c>
      <c r="AU13" s="251">
        <v>627.90269942400005</v>
      </c>
      <c r="AV13" s="251">
        <v>693.85146230399994</v>
      </c>
      <c r="AW13" s="251">
        <v>866.96696486400015</v>
      </c>
      <c r="AX13" s="251">
        <v>866.96696486400015</v>
      </c>
      <c r="AY13" s="251">
        <v>866.96696486400015</v>
      </c>
      <c r="AZ13" s="251">
        <v>866.96696486400015</v>
      </c>
      <c r="BA13" s="251">
        <v>866.96696486400015</v>
      </c>
      <c r="BB13" s="251">
        <v>866.96696486400015</v>
      </c>
      <c r="BC13" s="251">
        <v>866.96696486400015</v>
      </c>
      <c r="BD13" s="251">
        <v>627.90269942400005</v>
      </c>
      <c r="BE13" s="251">
        <v>627.90269942400005</v>
      </c>
      <c r="BF13" s="251">
        <v>627.90269942400005</v>
      </c>
      <c r="BG13" s="251">
        <v>627.90269942400005</v>
      </c>
      <c r="BH13" s="251">
        <v>627.90269942400005</v>
      </c>
      <c r="BI13" s="251">
        <v>573.49497004800003</v>
      </c>
      <c r="BJ13" s="251">
        <v>573.49497004800003</v>
      </c>
      <c r="BK13" s="251">
        <v>627.90269942400005</v>
      </c>
      <c r="BL13" s="251">
        <v>627.90269942400005</v>
      </c>
      <c r="BM13" s="251">
        <v>573.49497004800003</v>
      </c>
      <c r="BN13" s="251">
        <v>542.16930768000009</v>
      </c>
      <c r="BO13" s="251">
        <v>542.16930768000009</v>
      </c>
      <c r="BP13" s="251">
        <v>542.16930768000009</v>
      </c>
      <c r="BQ13" s="251">
        <v>542.16930768000009</v>
      </c>
      <c r="BR13" s="251">
        <v>542.16930768000009</v>
      </c>
      <c r="BS13" s="251">
        <v>542.16930768000009</v>
      </c>
      <c r="BT13" s="251">
        <v>542.16930768000009</v>
      </c>
      <c r="BU13" s="251">
        <v>573.49497004800003</v>
      </c>
      <c r="BV13" s="251">
        <v>573.49497004800003</v>
      </c>
      <c r="BW13" s="251">
        <v>542.16930768000009</v>
      </c>
      <c r="BX13" s="251">
        <v>504.24876902400001</v>
      </c>
      <c r="BY13" s="251">
        <v>504.24876902400001</v>
      </c>
      <c r="BZ13" s="251">
        <v>542.16930768000009</v>
      </c>
      <c r="CA13" s="251">
        <v>542.16930768000009</v>
      </c>
      <c r="CB13" s="251">
        <v>504.24876902400001</v>
      </c>
      <c r="CC13" s="251">
        <v>504.24876902400001</v>
      </c>
      <c r="CD13" s="251">
        <v>504.24876902400001</v>
      </c>
      <c r="CE13" s="251">
        <v>504.24876902400001</v>
      </c>
      <c r="CF13" s="251">
        <v>504.24876902400001</v>
      </c>
      <c r="CG13" s="251">
        <v>504.24876902400007</v>
      </c>
      <c r="CH13" s="251">
        <v>504.24876902400001</v>
      </c>
      <c r="CI13" s="251">
        <v>504.24876902400001</v>
      </c>
      <c r="CJ13" s="251">
        <v>542.16930768000009</v>
      </c>
      <c r="CK13" s="251">
        <v>504.24876902400001</v>
      </c>
      <c r="CL13" s="251">
        <v>504.24876902400001</v>
      </c>
      <c r="CM13" s="251">
        <v>573.49497004800003</v>
      </c>
      <c r="CN13" s="251">
        <v>627.90269942400005</v>
      </c>
      <c r="CO13" s="251">
        <v>573.49497004800003</v>
      </c>
      <c r="CP13" s="251">
        <v>573.49497004800003</v>
      </c>
      <c r="CQ13" s="142">
        <v>0</v>
      </c>
      <c r="CR13" s="251">
        <v>693.85146230399994</v>
      </c>
      <c r="CS13" s="251">
        <v>693.85146230399994</v>
      </c>
      <c r="CT13" s="251">
        <v>693.85146230399994</v>
      </c>
      <c r="CU13" s="251">
        <v>693.85146230399994</v>
      </c>
      <c r="CV13" s="251">
        <v>693.85146230399994</v>
      </c>
      <c r="CW13" s="251">
        <v>573.49497004800003</v>
      </c>
      <c r="CX13" s="251">
        <v>627.90269942400005</v>
      </c>
      <c r="CY13" s="251">
        <v>627.90269942400005</v>
      </c>
      <c r="CZ13" s="251">
        <v>573.49497004800003</v>
      </c>
      <c r="DA13" s="251">
        <v>573.49497004800003</v>
      </c>
      <c r="DB13" s="251">
        <v>0</v>
      </c>
      <c r="DC13" s="251">
        <v>573.49497004800003</v>
      </c>
      <c r="DD13" s="251">
        <v>573.49497004800003</v>
      </c>
      <c r="DE13" s="251">
        <v>573.49497004800003</v>
      </c>
      <c r="DF13" s="251">
        <v>573.49497004800003</v>
      </c>
      <c r="DG13" s="251">
        <v>573.49497004800003</v>
      </c>
      <c r="DH13" s="251">
        <v>627.90269942399993</v>
      </c>
      <c r="DI13" s="251">
        <v>627.90269942400005</v>
      </c>
      <c r="DJ13" s="251">
        <v>573.49497004800003</v>
      </c>
      <c r="DK13" s="146">
        <v>573.49497004800003</v>
      </c>
    </row>
    <row r="14" spans="1:115">
      <c r="A14" s="184">
        <v>8</v>
      </c>
      <c r="B14" s="184">
        <v>8</v>
      </c>
      <c r="C14" s="1"/>
      <c r="D14" s="1">
        <v>5</v>
      </c>
      <c r="F14" t="s">
        <v>204</v>
      </c>
      <c r="G14" t="s">
        <v>206</v>
      </c>
      <c r="H14" t="s">
        <v>206</v>
      </c>
      <c r="I14" t="s">
        <v>202</v>
      </c>
      <c r="J14" t="s">
        <v>202</v>
      </c>
      <c r="N14" s="211">
        <v>2</v>
      </c>
      <c r="O14" s="212">
        <v>3500</v>
      </c>
      <c r="P14" s="251">
        <v>726.44424652800001</v>
      </c>
      <c r="Q14" s="251">
        <v>726.44424652800001</v>
      </c>
      <c r="R14" s="251">
        <v>726.44424652800001</v>
      </c>
      <c r="S14" s="251">
        <v>726.44424652800001</v>
      </c>
      <c r="T14" s="251">
        <v>726.44424652800001</v>
      </c>
      <c r="U14" s="251">
        <v>726.44424652800001</v>
      </c>
      <c r="V14" s="251">
        <v>798.98788569600003</v>
      </c>
      <c r="W14" s="251">
        <v>798.98788569600003</v>
      </c>
      <c r="X14" s="251">
        <v>798.98788569600003</v>
      </c>
      <c r="Y14" s="251">
        <v>726.44424652800001</v>
      </c>
      <c r="Z14" s="251">
        <v>990.23929804800014</v>
      </c>
      <c r="AA14" s="251">
        <v>990.23929804800014</v>
      </c>
      <c r="AB14" s="251">
        <v>990.23929804800014</v>
      </c>
      <c r="AC14" s="251">
        <v>990.23929804800014</v>
      </c>
      <c r="AD14" s="251">
        <v>990.23929804800014</v>
      </c>
      <c r="AE14" s="251">
        <v>990.23929804800014</v>
      </c>
      <c r="AF14" s="251">
        <v>990.23929804800014</v>
      </c>
      <c r="AG14" s="251">
        <v>990.23929804800014</v>
      </c>
      <c r="AH14" s="251">
        <v>990.23929804800014</v>
      </c>
      <c r="AI14" s="251">
        <v>990.23929804800014</v>
      </c>
      <c r="AJ14" s="251">
        <v>990.23929804800014</v>
      </c>
      <c r="AK14" s="251">
        <v>990.23929804800014</v>
      </c>
      <c r="AL14" s="251">
        <v>990.23929804800014</v>
      </c>
      <c r="AM14" s="251">
        <v>990.23929804800014</v>
      </c>
      <c r="AN14" s="251">
        <v>990.23929804800014</v>
      </c>
      <c r="AO14" s="251">
        <v>798.98788569600003</v>
      </c>
      <c r="AP14" s="251">
        <v>798.98788569600003</v>
      </c>
      <c r="AQ14" s="251">
        <v>798.98788569600003</v>
      </c>
      <c r="AR14" s="251">
        <v>798.98788569600003</v>
      </c>
      <c r="AS14" s="251">
        <v>798.98788569600003</v>
      </c>
      <c r="AT14" s="251">
        <v>726.44424652800001</v>
      </c>
      <c r="AU14" s="251">
        <v>726.44424652800001</v>
      </c>
      <c r="AV14" s="251">
        <v>798.98788569600003</v>
      </c>
      <c r="AW14" s="251">
        <v>990.23929804800014</v>
      </c>
      <c r="AX14" s="251">
        <v>990.23929804800014</v>
      </c>
      <c r="AY14" s="251">
        <v>990.23929804800014</v>
      </c>
      <c r="AZ14" s="251">
        <v>990.23929804800014</v>
      </c>
      <c r="BA14" s="251">
        <v>990.23929804800014</v>
      </c>
      <c r="BB14" s="251">
        <v>990.23929804800014</v>
      </c>
      <c r="BC14" s="251">
        <v>990.23929804800014</v>
      </c>
      <c r="BD14" s="251">
        <v>726.44424652800001</v>
      </c>
      <c r="BE14" s="251">
        <v>726.44424652800001</v>
      </c>
      <c r="BF14" s="251">
        <v>726.44424652800001</v>
      </c>
      <c r="BG14" s="251">
        <v>726.44424652800001</v>
      </c>
      <c r="BH14" s="251">
        <v>726.44424652800001</v>
      </c>
      <c r="BI14" s="251">
        <v>657.19804550400011</v>
      </c>
      <c r="BJ14" s="251">
        <v>657.19804550400011</v>
      </c>
      <c r="BK14" s="251">
        <v>726.44424652800001</v>
      </c>
      <c r="BL14" s="251">
        <v>726.44424652800001</v>
      </c>
      <c r="BM14" s="251">
        <v>657.19804550400011</v>
      </c>
      <c r="BN14" s="251">
        <v>624.22366406399999</v>
      </c>
      <c r="BO14" s="251">
        <v>624.22366406399999</v>
      </c>
      <c r="BP14" s="251">
        <v>624.22366406399999</v>
      </c>
      <c r="BQ14" s="251">
        <v>624.22366406399999</v>
      </c>
      <c r="BR14" s="251">
        <v>624.22366406399999</v>
      </c>
      <c r="BS14" s="251">
        <v>624.22366406399999</v>
      </c>
      <c r="BT14" s="251">
        <v>624.22366406399999</v>
      </c>
      <c r="BU14" s="251">
        <v>657.19804550400011</v>
      </c>
      <c r="BV14" s="251">
        <v>657.19804550400011</v>
      </c>
      <c r="BW14" s="251">
        <v>624.22366406399999</v>
      </c>
      <c r="BX14" s="251">
        <v>579.70824912</v>
      </c>
      <c r="BY14" s="251">
        <v>579.70824912</v>
      </c>
      <c r="BZ14" s="251">
        <v>624.22366406399999</v>
      </c>
      <c r="CA14" s="251">
        <v>624.22366406399999</v>
      </c>
      <c r="CB14" s="251">
        <v>579.70824912</v>
      </c>
      <c r="CC14" s="251">
        <v>579.70824912</v>
      </c>
      <c r="CD14" s="251">
        <v>579.70824912</v>
      </c>
      <c r="CE14" s="251">
        <v>579.70824912</v>
      </c>
      <c r="CF14" s="251">
        <v>579.70824912</v>
      </c>
      <c r="CG14" s="251">
        <v>579.70824912</v>
      </c>
      <c r="CH14" s="251">
        <v>579.70824912</v>
      </c>
      <c r="CI14" s="251">
        <v>579.70824912</v>
      </c>
      <c r="CJ14" s="251">
        <v>624.22366406399999</v>
      </c>
      <c r="CK14" s="251">
        <v>579.70824912</v>
      </c>
      <c r="CL14" s="251">
        <v>579.70824912</v>
      </c>
      <c r="CM14" s="251">
        <v>657.19804550400011</v>
      </c>
      <c r="CN14" s="251">
        <v>726.44424652800001</v>
      </c>
      <c r="CO14" s="251">
        <v>657.19804550400011</v>
      </c>
      <c r="CP14" s="251">
        <v>657.19804550400011</v>
      </c>
      <c r="CQ14" s="142">
        <v>0</v>
      </c>
      <c r="CR14" s="251">
        <v>798.98788569600003</v>
      </c>
      <c r="CS14" s="251">
        <v>798.98788569600003</v>
      </c>
      <c r="CT14" s="251">
        <v>798.98788569600003</v>
      </c>
      <c r="CU14" s="251">
        <v>798.98788569600003</v>
      </c>
      <c r="CV14" s="251">
        <v>798.98788569600003</v>
      </c>
      <c r="CW14" s="251">
        <v>657.19804550400011</v>
      </c>
      <c r="CX14" s="251">
        <v>726.44424652800001</v>
      </c>
      <c r="CY14" s="251">
        <v>726.44424652800001</v>
      </c>
      <c r="CZ14" s="251">
        <v>657.19804550400011</v>
      </c>
      <c r="DA14" s="251">
        <v>657.19804550400011</v>
      </c>
      <c r="DB14" s="251">
        <v>0</v>
      </c>
      <c r="DC14" s="251">
        <v>657.19804550400011</v>
      </c>
      <c r="DD14" s="251">
        <v>657.19804550400011</v>
      </c>
      <c r="DE14" s="251">
        <v>657.19804550400011</v>
      </c>
      <c r="DF14" s="251">
        <v>657.19804550400011</v>
      </c>
      <c r="DG14" s="251">
        <v>657.19804550400011</v>
      </c>
      <c r="DH14" s="251">
        <v>726.44424652800001</v>
      </c>
      <c r="DI14" s="251">
        <v>726.44424652800001</v>
      </c>
      <c r="DJ14" s="251">
        <v>657.19804550400011</v>
      </c>
      <c r="DK14" s="146">
        <v>657.19804550400011</v>
      </c>
    </row>
    <row r="15" spans="1:115">
      <c r="A15" s="184">
        <v>9</v>
      </c>
      <c r="B15" s="184">
        <v>9</v>
      </c>
      <c r="C15" s="1"/>
      <c r="D15" s="1">
        <v>5</v>
      </c>
      <c r="F15" t="s">
        <v>204</v>
      </c>
      <c r="G15" t="s">
        <v>206</v>
      </c>
      <c r="H15" t="s">
        <v>206</v>
      </c>
      <c r="I15" t="s">
        <v>202</v>
      </c>
      <c r="J15" t="s">
        <v>202</v>
      </c>
      <c r="N15" s="211">
        <v>2.4</v>
      </c>
      <c r="O15" s="212">
        <v>4200</v>
      </c>
      <c r="P15" s="251">
        <v>816.61621641600016</v>
      </c>
      <c r="Q15" s="251">
        <v>816.61621641600016</v>
      </c>
      <c r="R15" s="251">
        <v>816.61621641600016</v>
      </c>
      <c r="S15" s="251">
        <v>816.61621641600016</v>
      </c>
      <c r="T15" s="251">
        <v>816.61621641600016</v>
      </c>
      <c r="U15" s="251">
        <v>816.61621641600016</v>
      </c>
      <c r="V15" s="251">
        <v>897.40345094400016</v>
      </c>
      <c r="W15" s="251">
        <v>897.40345094400016</v>
      </c>
      <c r="X15" s="251">
        <v>897.40345094400016</v>
      </c>
      <c r="Y15" s="251">
        <v>816.61621641600016</v>
      </c>
      <c r="Z15" s="251">
        <v>1103.493334944</v>
      </c>
      <c r="AA15" s="251">
        <v>1103.493334944</v>
      </c>
      <c r="AB15" s="251">
        <v>1103.493334944</v>
      </c>
      <c r="AC15" s="251">
        <v>1103.493334944</v>
      </c>
      <c r="AD15" s="251">
        <v>1103.493334944</v>
      </c>
      <c r="AE15" s="251">
        <v>1103.493334944</v>
      </c>
      <c r="AF15" s="251">
        <v>1103.493334944</v>
      </c>
      <c r="AG15" s="251">
        <v>1103.493334944</v>
      </c>
      <c r="AH15" s="251">
        <v>1103.493334944</v>
      </c>
      <c r="AI15" s="251">
        <v>1103.493334944</v>
      </c>
      <c r="AJ15" s="251">
        <v>1103.493334944</v>
      </c>
      <c r="AK15" s="251">
        <v>1103.493334944</v>
      </c>
      <c r="AL15" s="251">
        <v>1103.493334944</v>
      </c>
      <c r="AM15" s="251">
        <v>1103.493334944</v>
      </c>
      <c r="AN15" s="251">
        <v>1103.493334944</v>
      </c>
      <c r="AO15" s="251">
        <v>897.40345094400016</v>
      </c>
      <c r="AP15" s="251">
        <v>897.40345094400016</v>
      </c>
      <c r="AQ15" s="251">
        <v>897.40345094400016</v>
      </c>
      <c r="AR15" s="251">
        <v>897.40345094400016</v>
      </c>
      <c r="AS15" s="251">
        <v>897.40345094400016</v>
      </c>
      <c r="AT15" s="251">
        <v>816.61621641600016</v>
      </c>
      <c r="AU15" s="251">
        <v>816.61621641600016</v>
      </c>
      <c r="AV15" s="251">
        <v>897.40345094400016</v>
      </c>
      <c r="AW15" s="251">
        <v>1103.493334944</v>
      </c>
      <c r="AX15" s="251">
        <v>1103.493334944</v>
      </c>
      <c r="AY15" s="251">
        <v>1103.493334944</v>
      </c>
      <c r="AZ15" s="251">
        <v>1103.493334944</v>
      </c>
      <c r="BA15" s="251">
        <v>1103.493334944</v>
      </c>
      <c r="BB15" s="251">
        <v>1103.493334944</v>
      </c>
      <c r="BC15" s="251">
        <v>1103.493334944</v>
      </c>
      <c r="BD15" s="251">
        <v>816.61621641600027</v>
      </c>
      <c r="BE15" s="251">
        <v>816.61621641600027</v>
      </c>
      <c r="BF15" s="251">
        <v>816.61621641600027</v>
      </c>
      <c r="BG15" s="251">
        <v>816.61621641600027</v>
      </c>
      <c r="BH15" s="251">
        <v>816.61621641600016</v>
      </c>
      <c r="BI15" s="251">
        <v>737.47770096000011</v>
      </c>
      <c r="BJ15" s="251">
        <v>737.47770096000011</v>
      </c>
      <c r="BK15" s="251">
        <v>816.61621641600016</v>
      </c>
      <c r="BL15" s="251">
        <v>816.61621641600016</v>
      </c>
      <c r="BM15" s="251">
        <v>737.47770096000011</v>
      </c>
      <c r="BN15" s="251">
        <v>699.55716230399992</v>
      </c>
      <c r="BO15" s="251">
        <v>699.55716230399992</v>
      </c>
      <c r="BP15" s="251">
        <v>699.55716230399992</v>
      </c>
      <c r="BQ15" s="251">
        <v>699.55716230399992</v>
      </c>
      <c r="BR15" s="251">
        <v>699.55716230399992</v>
      </c>
      <c r="BS15" s="251">
        <v>699.55716230399992</v>
      </c>
      <c r="BT15" s="251">
        <v>699.55716230399992</v>
      </c>
      <c r="BU15" s="251">
        <v>737.47770096000011</v>
      </c>
      <c r="BV15" s="251">
        <v>737.47770096000011</v>
      </c>
      <c r="BW15" s="251">
        <v>699.55716230399992</v>
      </c>
      <c r="BX15" s="251">
        <v>653.3930282880001</v>
      </c>
      <c r="BY15" s="251">
        <v>653.3930282880001</v>
      </c>
      <c r="BZ15" s="251">
        <v>699.55716230399992</v>
      </c>
      <c r="CA15" s="251">
        <v>699.55716230399992</v>
      </c>
      <c r="CB15" s="251">
        <v>653.3930282880001</v>
      </c>
      <c r="CC15" s="251">
        <v>653.3930282880001</v>
      </c>
      <c r="CD15" s="251">
        <v>653.3930282880001</v>
      </c>
      <c r="CE15" s="251">
        <v>653.3930282880001</v>
      </c>
      <c r="CF15" s="251">
        <v>653.3930282880001</v>
      </c>
      <c r="CG15" s="251">
        <v>653.3930282880001</v>
      </c>
      <c r="CH15" s="251">
        <v>653.3930282880001</v>
      </c>
      <c r="CI15" s="251">
        <v>653.3930282880001</v>
      </c>
      <c r="CJ15" s="251">
        <v>699.55716230399992</v>
      </c>
      <c r="CK15" s="251">
        <v>653.3930282880001</v>
      </c>
      <c r="CL15" s="251">
        <v>653.3930282880001</v>
      </c>
      <c r="CM15" s="251">
        <v>737.47770096000011</v>
      </c>
      <c r="CN15" s="251">
        <v>816.61621641600016</v>
      </c>
      <c r="CO15" s="251">
        <v>737.47770096000011</v>
      </c>
      <c r="CP15" s="251">
        <v>737.47770096000011</v>
      </c>
      <c r="CQ15" s="142">
        <v>0</v>
      </c>
      <c r="CR15" s="251">
        <v>897.40345094400016</v>
      </c>
      <c r="CS15" s="251">
        <v>897.40345094400016</v>
      </c>
      <c r="CT15" s="251">
        <v>897.40345094400016</v>
      </c>
      <c r="CU15" s="251">
        <v>897.40345094400016</v>
      </c>
      <c r="CV15" s="251">
        <v>897.40345094400016</v>
      </c>
      <c r="CW15" s="251">
        <v>737.47770096000011</v>
      </c>
      <c r="CX15" s="251">
        <v>816.61621641600016</v>
      </c>
      <c r="CY15" s="251">
        <v>816.61621641600016</v>
      </c>
      <c r="CZ15" s="251">
        <v>737.47770096000011</v>
      </c>
      <c r="DA15" s="251">
        <v>737.47770096000011</v>
      </c>
      <c r="DB15" s="251">
        <v>0</v>
      </c>
      <c r="DC15" s="251">
        <v>737.47770096000011</v>
      </c>
      <c r="DD15" s="251">
        <v>737.47770096000011</v>
      </c>
      <c r="DE15" s="251">
        <v>737.47770096000011</v>
      </c>
      <c r="DF15" s="251">
        <v>737.47770096000011</v>
      </c>
      <c r="DG15" s="251">
        <v>737.47770096000011</v>
      </c>
      <c r="DH15" s="251">
        <v>816.61621641600016</v>
      </c>
      <c r="DI15" s="251">
        <v>816.61621641600016</v>
      </c>
      <c r="DJ15" s="251">
        <v>737.47770096000011</v>
      </c>
      <c r="DK15" s="146">
        <v>737.47770096000011</v>
      </c>
    </row>
    <row r="16" spans="1:115">
      <c r="A16" s="184">
        <v>10</v>
      </c>
      <c r="B16" s="184">
        <v>10</v>
      </c>
      <c r="C16" s="1"/>
      <c r="D16" s="1">
        <v>5</v>
      </c>
      <c r="F16" t="s">
        <v>204</v>
      </c>
      <c r="G16" t="s">
        <v>206</v>
      </c>
      <c r="H16" t="s">
        <v>206</v>
      </c>
      <c r="I16" t="s">
        <v>202</v>
      </c>
      <c r="J16" t="s">
        <v>202</v>
      </c>
      <c r="N16" s="211">
        <v>2.5</v>
      </c>
      <c r="O16" s="212">
        <v>4375</v>
      </c>
      <c r="P16" s="251">
        <v>848.70142156800011</v>
      </c>
      <c r="Q16" s="251">
        <v>848.70142156800011</v>
      </c>
      <c r="R16" s="251">
        <v>848.70142156800011</v>
      </c>
      <c r="S16" s="251">
        <v>848.70142156800011</v>
      </c>
      <c r="T16" s="251">
        <v>848.70142156800011</v>
      </c>
      <c r="U16" s="251">
        <v>848.70142156800011</v>
      </c>
      <c r="V16" s="251">
        <v>931.13737516800006</v>
      </c>
      <c r="W16" s="251">
        <v>931.13737516800006</v>
      </c>
      <c r="X16" s="251">
        <v>931.13737516800006</v>
      </c>
      <c r="Y16" s="251">
        <v>848.70142156800011</v>
      </c>
      <c r="Z16" s="251">
        <v>1143.8221354560003</v>
      </c>
      <c r="AA16" s="251">
        <v>1143.8221354560003</v>
      </c>
      <c r="AB16" s="251">
        <v>1143.8221354560003</v>
      </c>
      <c r="AC16" s="251">
        <v>1143.8221354560003</v>
      </c>
      <c r="AD16" s="251">
        <v>1143.8221354560003</v>
      </c>
      <c r="AE16" s="251">
        <v>1143.8221354560003</v>
      </c>
      <c r="AF16" s="251">
        <v>1143.8221354560003</v>
      </c>
      <c r="AG16" s="251">
        <v>1143.8221354560003</v>
      </c>
      <c r="AH16" s="251">
        <v>1143.8221354560003</v>
      </c>
      <c r="AI16" s="251">
        <v>1143.8221354560003</v>
      </c>
      <c r="AJ16" s="251">
        <v>1143.8221354560003</v>
      </c>
      <c r="AK16" s="251">
        <v>1143.8221354560003</v>
      </c>
      <c r="AL16" s="251">
        <v>1143.8221354560003</v>
      </c>
      <c r="AM16" s="251">
        <v>1143.8221354560003</v>
      </c>
      <c r="AN16" s="251">
        <v>1143.8221354560003</v>
      </c>
      <c r="AO16" s="251">
        <v>931.13737516800006</v>
      </c>
      <c r="AP16" s="251">
        <v>931.13737516800006</v>
      </c>
      <c r="AQ16" s="251">
        <v>931.13737516800006</v>
      </c>
      <c r="AR16" s="251">
        <v>931.13737516800006</v>
      </c>
      <c r="AS16" s="251">
        <v>931.13737516800006</v>
      </c>
      <c r="AT16" s="251">
        <v>848.70142156800011</v>
      </c>
      <c r="AU16" s="251">
        <v>848.70142156800011</v>
      </c>
      <c r="AV16" s="251">
        <v>931.13737516800006</v>
      </c>
      <c r="AW16" s="251">
        <v>1143.8221354560003</v>
      </c>
      <c r="AX16" s="251">
        <v>1143.8221354560003</v>
      </c>
      <c r="AY16" s="251">
        <v>1143.8221354560003</v>
      </c>
      <c r="AZ16" s="251">
        <v>1143.8221354560003</v>
      </c>
      <c r="BA16" s="251">
        <v>1143.8221354560003</v>
      </c>
      <c r="BB16" s="251">
        <v>1143.8221354560003</v>
      </c>
      <c r="BC16" s="251">
        <v>1143.8221354560003</v>
      </c>
      <c r="BD16" s="251">
        <v>848.70142156800011</v>
      </c>
      <c r="BE16" s="251">
        <v>848.70142156800011</v>
      </c>
      <c r="BF16" s="251">
        <v>848.70142156800011</v>
      </c>
      <c r="BG16" s="251">
        <v>848.70142156800011</v>
      </c>
      <c r="BH16" s="251">
        <v>848.70142156800011</v>
      </c>
      <c r="BI16" s="251">
        <v>764.6167488960001</v>
      </c>
      <c r="BJ16" s="251">
        <v>764.6167488960001</v>
      </c>
      <c r="BK16" s="251">
        <v>848.70142156800011</v>
      </c>
      <c r="BL16" s="251">
        <v>848.70142156800011</v>
      </c>
      <c r="BM16" s="251">
        <v>764.6167488960001</v>
      </c>
      <c r="BN16" s="251">
        <v>726.69621024000014</v>
      </c>
      <c r="BO16" s="251">
        <v>726.69621024000014</v>
      </c>
      <c r="BP16" s="251">
        <v>726.69621024000014</v>
      </c>
      <c r="BQ16" s="251">
        <v>726.69621024000014</v>
      </c>
      <c r="BR16" s="251">
        <v>726.69621024000014</v>
      </c>
      <c r="BS16" s="251">
        <v>726.69621024000014</v>
      </c>
      <c r="BT16" s="251">
        <v>726.69621024000014</v>
      </c>
      <c r="BU16" s="251">
        <v>764.6167488960001</v>
      </c>
      <c r="BV16" s="251">
        <v>764.6167488960001</v>
      </c>
      <c r="BW16" s="251">
        <v>726.69621024000014</v>
      </c>
      <c r="BX16" s="251">
        <v>678.88335715200003</v>
      </c>
      <c r="BY16" s="251">
        <v>678.88335715200003</v>
      </c>
      <c r="BZ16" s="251">
        <v>726.69621024000014</v>
      </c>
      <c r="CA16" s="251">
        <v>726.69621024000025</v>
      </c>
      <c r="CB16" s="251">
        <v>678.88335715200003</v>
      </c>
      <c r="CC16" s="251">
        <v>678.88335715200003</v>
      </c>
      <c r="CD16" s="251">
        <v>678.88335715200003</v>
      </c>
      <c r="CE16" s="251">
        <v>678.88335715200003</v>
      </c>
      <c r="CF16" s="251">
        <v>678.88335715200003</v>
      </c>
      <c r="CG16" s="251">
        <v>678.88335715200003</v>
      </c>
      <c r="CH16" s="251">
        <v>678.88335715200003</v>
      </c>
      <c r="CI16" s="251">
        <v>678.88335715200003</v>
      </c>
      <c r="CJ16" s="251">
        <v>726.69621024000014</v>
      </c>
      <c r="CK16" s="251">
        <v>678.88335715200003</v>
      </c>
      <c r="CL16" s="251">
        <v>678.88335715200037</v>
      </c>
      <c r="CM16" s="251">
        <v>764.6167488960001</v>
      </c>
      <c r="CN16" s="251">
        <v>848.70142156800011</v>
      </c>
      <c r="CO16" s="251">
        <v>764.6167488960001</v>
      </c>
      <c r="CP16" s="251">
        <v>764.6167488960001</v>
      </c>
      <c r="CQ16" s="142">
        <v>0</v>
      </c>
      <c r="CR16" s="251">
        <v>931.13737516800006</v>
      </c>
      <c r="CS16" s="251">
        <v>931.13737516800006</v>
      </c>
      <c r="CT16" s="251">
        <v>931.13737516800006</v>
      </c>
      <c r="CU16" s="251">
        <v>931.13737516800006</v>
      </c>
      <c r="CV16" s="251">
        <v>931.13737516800006</v>
      </c>
      <c r="CW16" s="251">
        <v>764.6167488960001</v>
      </c>
      <c r="CX16" s="251">
        <v>848.70142156800011</v>
      </c>
      <c r="CY16" s="251">
        <v>848.70142156800011</v>
      </c>
      <c r="CZ16" s="251">
        <v>764.6167488960001</v>
      </c>
      <c r="DA16" s="251">
        <v>764.6167488960001</v>
      </c>
      <c r="DB16" s="251">
        <v>0</v>
      </c>
      <c r="DC16" s="251">
        <v>764.6167488960001</v>
      </c>
      <c r="DD16" s="251">
        <v>764.6167488960001</v>
      </c>
      <c r="DE16" s="251">
        <v>764.6167488960001</v>
      </c>
      <c r="DF16" s="251">
        <v>764.6167488960001</v>
      </c>
      <c r="DG16" s="251">
        <v>764.6167488960001</v>
      </c>
      <c r="DH16" s="251">
        <v>848.70142156800011</v>
      </c>
      <c r="DI16" s="251">
        <v>848.70142156800011</v>
      </c>
      <c r="DJ16" s="251">
        <v>764.6167488960001</v>
      </c>
      <c r="DK16" s="146">
        <v>764.6167488960001</v>
      </c>
    </row>
    <row r="17" spans="1:115">
      <c r="A17" s="184">
        <v>11</v>
      </c>
      <c r="B17" s="184">
        <v>11</v>
      </c>
      <c r="C17" s="1"/>
      <c r="D17" s="1">
        <v>5</v>
      </c>
      <c r="F17" t="s">
        <v>204</v>
      </c>
      <c r="G17" t="s">
        <v>206</v>
      </c>
      <c r="H17" t="s">
        <v>206</v>
      </c>
      <c r="I17" t="s">
        <v>202</v>
      </c>
      <c r="J17" t="s">
        <v>202</v>
      </c>
      <c r="N17" s="211">
        <v>2.8</v>
      </c>
      <c r="O17" s="212">
        <v>4900</v>
      </c>
      <c r="P17" s="251">
        <v>915.40972723200014</v>
      </c>
      <c r="Q17" s="251">
        <v>915.40972723200014</v>
      </c>
      <c r="R17" s="251">
        <v>915.40972723200014</v>
      </c>
      <c r="S17" s="251">
        <v>915.40972723200014</v>
      </c>
      <c r="T17" s="251">
        <v>915.40972723200014</v>
      </c>
      <c r="U17" s="251">
        <v>915.40972723200014</v>
      </c>
      <c r="V17" s="251">
        <v>1002.791838048</v>
      </c>
      <c r="W17" s="251">
        <v>1002.791838048</v>
      </c>
      <c r="X17" s="251">
        <v>1002.791838048</v>
      </c>
      <c r="Y17" s="251">
        <v>915.40972723200014</v>
      </c>
      <c r="Z17" s="251">
        <v>1228.6663509120003</v>
      </c>
      <c r="AA17" s="251">
        <v>1228.6663509120003</v>
      </c>
      <c r="AB17" s="251">
        <v>1228.6663509120003</v>
      </c>
      <c r="AC17" s="251">
        <v>1228.6663509120003</v>
      </c>
      <c r="AD17" s="251">
        <v>1228.6663509120003</v>
      </c>
      <c r="AE17" s="251">
        <v>1228.6663509120003</v>
      </c>
      <c r="AF17" s="251">
        <v>1228.6663509120003</v>
      </c>
      <c r="AG17" s="251">
        <v>1228.6663509120003</v>
      </c>
      <c r="AH17" s="251">
        <v>1228.6663509120003</v>
      </c>
      <c r="AI17" s="251">
        <v>1228.6663509120003</v>
      </c>
      <c r="AJ17" s="251">
        <v>1228.6663509120003</v>
      </c>
      <c r="AK17" s="251">
        <v>1228.6663509120003</v>
      </c>
      <c r="AL17" s="251">
        <v>1228.6663509120003</v>
      </c>
      <c r="AM17" s="251">
        <v>1228.6663509120003</v>
      </c>
      <c r="AN17" s="251">
        <v>1228.6663509120003</v>
      </c>
      <c r="AO17" s="251">
        <v>1002.791838048</v>
      </c>
      <c r="AP17" s="251">
        <v>1002.791838048</v>
      </c>
      <c r="AQ17" s="251">
        <v>1002.791838048</v>
      </c>
      <c r="AR17" s="251">
        <v>1002.791838048</v>
      </c>
      <c r="AS17" s="251">
        <v>1002.791838048</v>
      </c>
      <c r="AT17" s="251">
        <v>915.40972723200014</v>
      </c>
      <c r="AU17" s="251">
        <v>915.40972723200014</v>
      </c>
      <c r="AV17" s="251">
        <v>1002.791838048</v>
      </c>
      <c r="AW17" s="251">
        <v>1228.6663509120003</v>
      </c>
      <c r="AX17" s="251">
        <v>1228.6663509120003</v>
      </c>
      <c r="AY17" s="251">
        <v>1228.6663509120003</v>
      </c>
      <c r="AZ17" s="251">
        <v>1228.6663509120003</v>
      </c>
      <c r="BA17" s="251">
        <v>1228.6663509120003</v>
      </c>
      <c r="BB17" s="251">
        <v>1228.6663509120003</v>
      </c>
      <c r="BC17" s="251">
        <v>1228.6663509120003</v>
      </c>
      <c r="BD17" s="251">
        <v>915.40972723200014</v>
      </c>
      <c r="BE17" s="251">
        <v>915.40972723200014</v>
      </c>
      <c r="BF17" s="251">
        <v>915.40972723200014</v>
      </c>
      <c r="BG17" s="251">
        <v>915.40972723200014</v>
      </c>
      <c r="BH17" s="251">
        <v>915.40972723200014</v>
      </c>
      <c r="BI17" s="251">
        <v>823.08145920000004</v>
      </c>
      <c r="BJ17" s="251">
        <v>823.08145920000004</v>
      </c>
      <c r="BK17" s="251">
        <v>915.40972723200014</v>
      </c>
      <c r="BL17" s="251">
        <v>915.40972723200014</v>
      </c>
      <c r="BM17" s="251">
        <v>823.08145920000004</v>
      </c>
      <c r="BN17" s="251">
        <v>783.51220147200002</v>
      </c>
      <c r="BO17" s="251">
        <v>783.51220147200002</v>
      </c>
      <c r="BP17" s="251">
        <v>783.51220147200002</v>
      </c>
      <c r="BQ17" s="251">
        <v>783.51220147200002</v>
      </c>
      <c r="BR17" s="251">
        <v>783.51220147200002</v>
      </c>
      <c r="BS17" s="251">
        <v>783.51220147200002</v>
      </c>
      <c r="BT17" s="251">
        <v>783.51220147200002</v>
      </c>
      <c r="BU17" s="251">
        <v>823.08145920000004</v>
      </c>
      <c r="BV17" s="251">
        <v>823.08145920000004</v>
      </c>
      <c r="BW17" s="251">
        <v>783.51220147200002</v>
      </c>
      <c r="BX17" s="251">
        <v>732.40191024000023</v>
      </c>
      <c r="BY17" s="251">
        <v>732.40191024000023</v>
      </c>
      <c r="BZ17" s="251">
        <v>783.51220147200002</v>
      </c>
      <c r="CA17" s="251">
        <v>783.51220147200002</v>
      </c>
      <c r="CB17" s="251">
        <v>732.40191024000023</v>
      </c>
      <c r="CC17" s="251">
        <v>732.40191024000023</v>
      </c>
      <c r="CD17" s="251">
        <v>732.40191024000023</v>
      </c>
      <c r="CE17" s="251">
        <v>732.40191024000023</v>
      </c>
      <c r="CF17" s="251">
        <v>732.40191024000023</v>
      </c>
      <c r="CG17" s="251">
        <v>732.40191024000023</v>
      </c>
      <c r="CH17" s="251">
        <v>732.40191024000023</v>
      </c>
      <c r="CI17" s="251">
        <v>732.40191024000023</v>
      </c>
      <c r="CJ17" s="251">
        <v>783.51220147200002</v>
      </c>
      <c r="CK17" s="251">
        <v>732.40191024000023</v>
      </c>
      <c r="CL17" s="251">
        <v>732.40191024000023</v>
      </c>
      <c r="CM17" s="251">
        <v>823.08145920000004</v>
      </c>
      <c r="CN17" s="251">
        <v>915.40972723200014</v>
      </c>
      <c r="CO17" s="251">
        <v>823.08145920000004</v>
      </c>
      <c r="CP17" s="251">
        <v>823.08145920000004</v>
      </c>
      <c r="CQ17" s="142">
        <v>0</v>
      </c>
      <c r="CR17" s="251">
        <v>1002.791838048</v>
      </c>
      <c r="CS17" s="251">
        <v>1002.791838048</v>
      </c>
      <c r="CT17" s="251">
        <v>1002.791838048</v>
      </c>
      <c r="CU17" s="251">
        <v>1002.791838048</v>
      </c>
      <c r="CV17" s="251">
        <v>1002.791838048</v>
      </c>
      <c r="CW17" s="251">
        <v>823.08145920000004</v>
      </c>
      <c r="CX17" s="251">
        <v>915.40972723200014</v>
      </c>
      <c r="CY17" s="251">
        <v>915.40972723200014</v>
      </c>
      <c r="CZ17" s="251">
        <v>823.08145920000004</v>
      </c>
      <c r="DA17" s="251">
        <v>823.08145920000004</v>
      </c>
      <c r="DB17" s="251">
        <v>0</v>
      </c>
      <c r="DC17" s="251">
        <v>823.08145920000004</v>
      </c>
      <c r="DD17" s="251">
        <v>823.08145920000004</v>
      </c>
      <c r="DE17" s="251">
        <v>823.08145920000004</v>
      </c>
      <c r="DF17" s="251">
        <v>823.08145920000004</v>
      </c>
      <c r="DG17" s="251">
        <v>823.08145920000004</v>
      </c>
      <c r="DH17" s="251">
        <v>915.40972723200014</v>
      </c>
      <c r="DI17" s="251">
        <v>915.40972723200014</v>
      </c>
      <c r="DJ17" s="251">
        <v>823.08145920000004</v>
      </c>
      <c r="DK17" s="146">
        <v>823.08145920000004</v>
      </c>
    </row>
    <row r="18" spans="1:115">
      <c r="A18" s="184">
        <v>12</v>
      </c>
      <c r="B18" s="184">
        <v>12</v>
      </c>
      <c r="C18" s="1"/>
      <c r="D18" s="1">
        <v>5</v>
      </c>
      <c r="F18" t="s">
        <v>204</v>
      </c>
      <c r="G18" t="s">
        <v>206</v>
      </c>
      <c r="H18" t="s">
        <v>206</v>
      </c>
      <c r="I18" t="s">
        <v>202</v>
      </c>
      <c r="J18" t="s">
        <v>202</v>
      </c>
      <c r="N18" s="211">
        <v>3</v>
      </c>
      <c r="O18" s="212">
        <v>5250</v>
      </c>
      <c r="P18" s="251">
        <v>969.30987753600004</v>
      </c>
      <c r="Q18" s="251">
        <v>969.30987753600004</v>
      </c>
      <c r="R18" s="251">
        <v>969.30987753600004</v>
      </c>
      <c r="S18" s="251">
        <v>969.30987753600004</v>
      </c>
      <c r="T18" s="251">
        <v>969.30987753600004</v>
      </c>
      <c r="U18" s="251">
        <v>969.30987753600004</v>
      </c>
      <c r="V18" s="251">
        <v>1059.9894264960001</v>
      </c>
      <c r="W18" s="251">
        <v>1059.9894264960003</v>
      </c>
      <c r="X18" s="251">
        <v>1059.9894264960001</v>
      </c>
      <c r="Y18" s="251">
        <v>969.30987753600004</v>
      </c>
      <c r="Z18" s="251">
        <v>1290.8100965760002</v>
      </c>
      <c r="AA18" s="251">
        <v>1290.8100965760002</v>
      </c>
      <c r="AB18" s="251">
        <v>1290.8100965760002</v>
      </c>
      <c r="AC18" s="251">
        <v>1290.8100965760002</v>
      </c>
      <c r="AD18" s="251">
        <v>1290.8100965760002</v>
      </c>
      <c r="AE18" s="251">
        <v>1290.8100965760002</v>
      </c>
      <c r="AF18" s="251">
        <v>1290.8100965760002</v>
      </c>
      <c r="AG18" s="251">
        <v>1290.8100965760002</v>
      </c>
      <c r="AH18" s="251">
        <v>1290.8100965760002</v>
      </c>
      <c r="AI18" s="251">
        <v>1290.8100965760002</v>
      </c>
      <c r="AJ18" s="251">
        <v>1290.8100965760002</v>
      </c>
      <c r="AK18" s="251">
        <v>1290.8100965760002</v>
      </c>
      <c r="AL18" s="251">
        <v>1290.8100965760002</v>
      </c>
      <c r="AM18" s="251">
        <v>1290.8100965760002</v>
      </c>
      <c r="AN18" s="251">
        <v>1290.8100965760002</v>
      </c>
      <c r="AO18" s="251">
        <v>1059.9894264960003</v>
      </c>
      <c r="AP18" s="251">
        <v>1059.9894264960003</v>
      </c>
      <c r="AQ18" s="251">
        <v>1059.9894264960001</v>
      </c>
      <c r="AR18" s="251">
        <v>1059.9894264960003</v>
      </c>
      <c r="AS18" s="251">
        <v>1059.9894264960001</v>
      </c>
      <c r="AT18" s="251">
        <v>969.30987753600004</v>
      </c>
      <c r="AU18" s="251">
        <v>969.30987753600004</v>
      </c>
      <c r="AV18" s="251">
        <v>1059.9894264960001</v>
      </c>
      <c r="AW18" s="251">
        <v>1290.8100965760002</v>
      </c>
      <c r="AX18" s="251">
        <v>1290.8100965760002</v>
      </c>
      <c r="AY18" s="251">
        <v>1290.8100965760002</v>
      </c>
      <c r="AZ18" s="251">
        <v>1290.8100965760002</v>
      </c>
      <c r="BA18" s="251">
        <v>1290.8100965760002</v>
      </c>
      <c r="BB18" s="251">
        <v>1290.8100965760002</v>
      </c>
      <c r="BC18" s="251">
        <v>1290.8100965760002</v>
      </c>
      <c r="BD18" s="251">
        <v>969.30987753600004</v>
      </c>
      <c r="BE18" s="251">
        <v>969.30987753600004</v>
      </c>
      <c r="BF18" s="251">
        <v>969.30987753600004</v>
      </c>
      <c r="BG18" s="251">
        <v>969.30987753600004</v>
      </c>
      <c r="BH18" s="251">
        <v>969.30987753600004</v>
      </c>
      <c r="BI18" s="251">
        <v>867.08929507200003</v>
      </c>
      <c r="BJ18" s="251">
        <v>867.08929507200003</v>
      </c>
      <c r="BK18" s="251">
        <v>969.30987753600004</v>
      </c>
      <c r="BL18" s="251">
        <v>969.30987753600004</v>
      </c>
      <c r="BM18" s="251">
        <v>867.08929507200003</v>
      </c>
      <c r="BN18" s="251">
        <v>827.520037344</v>
      </c>
      <c r="BO18" s="251">
        <v>827.520037344</v>
      </c>
      <c r="BP18" s="251">
        <v>827.520037344</v>
      </c>
      <c r="BQ18" s="251">
        <v>827.520037344</v>
      </c>
      <c r="BR18" s="251">
        <v>827.520037344</v>
      </c>
      <c r="BS18" s="251">
        <v>827.520037344</v>
      </c>
      <c r="BT18" s="251">
        <v>827.520037344</v>
      </c>
      <c r="BU18" s="251">
        <v>867.08929507200003</v>
      </c>
      <c r="BV18" s="251">
        <v>867.08929507200003</v>
      </c>
      <c r="BW18" s="251">
        <v>827.520037344</v>
      </c>
      <c r="BX18" s="251">
        <v>773.11230796799998</v>
      </c>
      <c r="BY18" s="251">
        <v>773.11230796799998</v>
      </c>
      <c r="BZ18" s="251">
        <v>827.520037344</v>
      </c>
      <c r="CA18" s="251">
        <v>827.520037344</v>
      </c>
      <c r="CB18" s="251">
        <v>773.11230796799998</v>
      </c>
      <c r="CC18" s="251">
        <v>773.11230796799998</v>
      </c>
      <c r="CD18" s="251">
        <v>773.11230796799998</v>
      </c>
      <c r="CE18" s="251">
        <v>773.11230796799998</v>
      </c>
      <c r="CF18" s="251">
        <v>773.11230796799998</v>
      </c>
      <c r="CG18" s="251">
        <v>773.11230796799998</v>
      </c>
      <c r="CH18" s="251">
        <v>773.11230796799998</v>
      </c>
      <c r="CI18" s="251">
        <v>773.11230796799998</v>
      </c>
      <c r="CJ18" s="251">
        <v>827.520037344</v>
      </c>
      <c r="CK18" s="251">
        <v>773.11230796799998</v>
      </c>
      <c r="CL18" s="251">
        <v>773.11230796799998</v>
      </c>
      <c r="CM18" s="251">
        <v>867.08929507200003</v>
      </c>
      <c r="CN18" s="251">
        <v>969.30987753600004</v>
      </c>
      <c r="CO18" s="251">
        <v>867.08929507200003</v>
      </c>
      <c r="CP18" s="251">
        <v>867.08929507200003</v>
      </c>
      <c r="CQ18" s="142">
        <v>0</v>
      </c>
      <c r="CR18" s="251">
        <v>1059.9894264960001</v>
      </c>
      <c r="CS18" s="251">
        <v>1059.9894264960001</v>
      </c>
      <c r="CT18" s="251">
        <v>1059.9894264960001</v>
      </c>
      <c r="CU18" s="251">
        <v>1059.9894264960001</v>
      </c>
      <c r="CV18" s="251">
        <v>1059.9894264960001</v>
      </c>
      <c r="CW18" s="251">
        <v>867.08929507200003</v>
      </c>
      <c r="CX18" s="251">
        <v>969.30987753600004</v>
      </c>
      <c r="CY18" s="251">
        <v>969.30987753600004</v>
      </c>
      <c r="CZ18" s="251">
        <v>867.08929507200003</v>
      </c>
      <c r="DA18" s="251">
        <v>867.08929507200003</v>
      </c>
      <c r="DB18" s="251">
        <v>0</v>
      </c>
      <c r="DC18" s="251">
        <v>867.08929507200003</v>
      </c>
      <c r="DD18" s="251">
        <v>867.08929507200003</v>
      </c>
      <c r="DE18" s="251">
        <v>867.08929507200003</v>
      </c>
      <c r="DF18" s="251">
        <v>867.08929507200003</v>
      </c>
      <c r="DG18" s="251">
        <v>867.08929507200003</v>
      </c>
      <c r="DH18" s="251">
        <v>969.30987753600004</v>
      </c>
      <c r="DI18" s="251">
        <v>969.30987753600004</v>
      </c>
      <c r="DJ18" s="251">
        <v>867.08929507200003</v>
      </c>
      <c r="DK18" s="146">
        <v>867.08929507200003</v>
      </c>
    </row>
    <row r="19" spans="1:115">
      <c r="A19" s="184">
        <v>13</v>
      </c>
      <c r="B19" s="184">
        <v>13</v>
      </c>
      <c r="C19" s="1"/>
      <c r="D19" s="1">
        <v>5</v>
      </c>
      <c r="F19" t="s">
        <v>204</v>
      </c>
      <c r="G19" t="s">
        <v>206</v>
      </c>
      <c r="H19" t="s">
        <v>206</v>
      </c>
      <c r="I19" t="s">
        <v>202</v>
      </c>
      <c r="J19" t="s">
        <v>202</v>
      </c>
      <c r="N19" s="211">
        <v>3.2</v>
      </c>
      <c r="O19" s="212">
        <v>5600</v>
      </c>
      <c r="P19" s="251">
        <v>1010.1462571200001</v>
      </c>
      <c r="Q19" s="251">
        <v>1010.1462571200001</v>
      </c>
      <c r="R19" s="251">
        <v>1010.1462571200001</v>
      </c>
      <c r="S19" s="251">
        <v>1010.1462571200001</v>
      </c>
      <c r="T19" s="251">
        <v>1010.1462571200001</v>
      </c>
      <c r="U19" s="251">
        <v>1010.1462571200001</v>
      </c>
      <c r="V19" s="251">
        <v>1104.1232442240002</v>
      </c>
      <c r="W19" s="251">
        <v>1104.1232442240002</v>
      </c>
      <c r="X19" s="251">
        <v>1104.1232442240002</v>
      </c>
      <c r="Y19" s="251">
        <v>1010.1462571200001</v>
      </c>
      <c r="Z19" s="251">
        <v>1343.1875096640001</v>
      </c>
      <c r="AA19" s="251">
        <v>1343.1875096640001</v>
      </c>
      <c r="AB19" s="251">
        <v>1343.1875096640001</v>
      </c>
      <c r="AC19" s="251">
        <v>1343.1875096640001</v>
      </c>
      <c r="AD19" s="251">
        <v>1343.1875096640001</v>
      </c>
      <c r="AE19" s="251">
        <v>1343.1875096640001</v>
      </c>
      <c r="AF19" s="251">
        <v>1343.1875096640001</v>
      </c>
      <c r="AG19" s="251">
        <v>1343.1875096640001</v>
      </c>
      <c r="AH19" s="251">
        <v>1343.1875096640001</v>
      </c>
      <c r="AI19" s="251">
        <v>1343.1875096640001</v>
      </c>
      <c r="AJ19" s="251">
        <v>1343.1875096640001</v>
      </c>
      <c r="AK19" s="251">
        <v>1343.1875096640001</v>
      </c>
      <c r="AL19" s="251">
        <v>1343.1875096640001</v>
      </c>
      <c r="AM19" s="251">
        <v>1343.1875096640001</v>
      </c>
      <c r="AN19" s="251">
        <v>1343.1875096640001</v>
      </c>
      <c r="AO19" s="251">
        <v>1104.1232442240002</v>
      </c>
      <c r="AP19" s="251">
        <v>1104.1232442240002</v>
      </c>
      <c r="AQ19" s="251">
        <v>1104.1232442240002</v>
      </c>
      <c r="AR19" s="251">
        <v>1104.1232442240002</v>
      </c>
      <c r="AS19" s="251">
        <v>1104.1232442240002</v>
      </c>
      <c r="AT19" s="251">
        <v>1010.1462571200001</v>
      </c>
      <c r="AU19" s="251">
        <v>1010.1462571200001</v>
      </c>
      <c r="AV19" s="251">
        <v>1104.1232442240002</v>
      </c>
      <c r="AW19" s="251">
        <v>1343.1875096640001</v>
      </c>
      <c r="AX19" s="251">
        <v>1343.1875096640001</v>
      </c>
      <c r="AY19" s="251">
        <v>1343.1875096640001</v>
      </c>
      <c r="AZ19" s="251">
        <v>1343.1875096640001</v>
      </c>
      <c r="BA19" s="251">
        <v>1343.1875096640001</v>
      </c>
      <c r="BB19" s="251">
        <v>1343.1875096640001</v>
      </c>
      <c r="BC19" s="251">
        <v>1343.1875096640001</v>
      </c>
      <c r="BD19" s="251">
        <v>1010.1462571200001</v>
      </c>
      <c r="BE19" s="251">
        <v>1010.1462571200001</v>
      </c>
      <c r="BF19" s="251">
        <v>1010.1462571200001</v>
      </c>
      <c r="BG19" s="251">
        <v>1010.1462571200001</v>
      </c>
      <c r="BH19" s="251">
        <v>1010.1462571200001</v>
      </c>
      <c r="BI19" s="251">
        <v>904.62823651200017</v>
      </c>
      <c r="BJ19" s="251">
        <v>904.62823651200017</v>
      </c>
      <c r="BK19" s="251">
        <v>1010.1462571200001</v>
      </c>
      <c r="BL19" s="251">
        <v>1010.1462571200001</v>
      </c>
      <c r="BM19" s="251">
        <v>904.62823651200017</v>
      </c>
      <c r="BN19" s="251">
        <v>865.05897878399992</v>
      </c>
      <c r="BO19" s="251">
        <v>865.05897878399992</v>
      </c>
      <c r="BP19" s="251">
        <v>865.05897878399992</v>
      </c>
      <c r="BQ19" s="251">
        <v>865.05897878400003</v>
      </c>
      <c r="BR19" s="251">
        <v>865.05897878399992</v>
      </c>
      <c r="BS19" s="251">
        <v>865.05897878399992</v>
      </c>
      <c r="BT19" s="251">
        <v>865.05897878400003</v>
      </c>
      <c r="BU19" s="251">
        <v>904.62823651200017</v>
      </c>
      <c r="BV19" s="251">
        <v>904.62823651200017</v>
      </c>
      <c r="BW19" s="251">
        <v>865.05897878400003</v>
      </c>
      <c r="BX19" s="251">
        <v>807.35381126400011</v>
      </c>
      <c r="BY19" s="251">
        <v>807.35381126400011</v>
      </c>
      <c r="BZ19" s="251">
        <v>865.05897878400003</v>
      </c>
      <c r="CA19" s="251">
        <v>865.05897878400003</v>
      </c>
      <c r="CB19" s="251">
        <v>807.35381126400011</v>
      </c>
      <c r="CC19" s="251">
        <v>807.35381126400011</v>
      </c>
      <c r="CD19" s="251">
        <v>807.35381126400011</v>
      </c>
      <c r="CE19" s="251">
        <v>807.35381126400011</v>
      </c>
      <c r="CF19" s="251">
        <v>807.35381126400011</v>
      </c>
      <c r="CG19" s="251">
        <v>807.35381126400023</v>
      </c>
      <c r="CH19" s="251">
        <v>807.35381126400011</v>
      </c>
      <c r="CI19" s="251">
        <v>807.35381126400011</v>
      </c>
      <c r="CJ19" s="251">
        <v>865.05897878400003</v>
      </c>
      <c r="CK19" s="251">
        <v>807.35381126400011</v>
      </c>
      <c r="CL19" s="251">
        <v>807.35381126400011</v>
      </c>
      <c r="CM19" s="251">
        <v>904.62823651200017</v>
      </c>
      <c r="CN19" s="251">
        <v>1010.1462571200001</v>
      </c>
      <c r="CO19" s="251">
        <v>904.62823651200017</v>
      </c>
      <c r="CP19" s="251">
        <v>904.62823651200017</v>
      </c>
      <c r="CQ19" s="142">
        <v>0</v>
      </c>
      <c r="CR19" s="251">
        <v>1104.1232442240002</v>
      </c>
      <c r="CS19" s="251">
        <v>1104.1232442240002</v>
      </c>
      <c r="CT19" s="251">
        <v>1104.1232442240002</v>
      </c>
      <c r="CU19" s="251">
        <v>1104.1232442240002</v>
      </c>
      <c r="CV19" s="251">
        <v>1104.1232442240002</v>
      </c>
      <c r="CW19" s="251">
        <v>904.62823651200017</v>
      </c>
      <c r="CX19" s="251">
        <v>1010.1462571200001</v>
      </c>
      <c r="CY19" s="251">
        <v>1010.1462571200001</v>
      </c>
      <c r="CZ19" s="251">
        <v>904.62823651200017</v>
      </c>
      <c r="DA19" s="251">
        <v>904.62823651200017</v>
      </c>
      <c r="DB19" s="251">
        <v>0</v>
      </c>
      <c r="DC19" s="251">
        <v>904.62823651200017</v>
      </c>
      <c r="DD19" s="251">
        <v>904.62823651200017</v>
      </c>
      <c r="DE19" s="251">
        <v>904.62823651200017</v>
      </c>
      <c r="DF19" s="251">
        <v>904.62823651200017</v>
      </c>
      <c r="DG19" s="251">
        <v>904.62823651200017</v>
      </c>
      <c r="DH19" s="251">
        <v>1010.1462571200001</v>
      </c>
      <c r="DI19" s="251">
        <v>1010.1462571200001</v>
      </c>
      <c r="DJ19" s="251">
        <v>904.62823651200017</v>
      </c>
      <c r="DK19" s="146">
        <v>904.62823651200017</v>
      </c>
    </row>
    <row r="20" spans="1:115">
      <c r="A20" s="184">
        <v>14</v>
      </c>
      <c r="B20" s="184">
        <v>14</v>
      </c>
      <c r="C20" s="1"/>
      <c r="D20" s="1">
        <v>5</v>
      </c>
      <c r="F20" t="s">
        <v>204</v>
      </c>
      <c r="G20" t="s">
        <v>206</v>
      </c>
      <c r="H20" t="s">
        <v>206</v>
      </c>
      <c r="I20" t="s">
        <v>202</v>
      </c>
      <c r="J20" t="s">
        <v>202</v>
      </c>
      <c r="N20" s="211">
        <v>3.5</v>
      </c>
      <c r="O20" s="212">
        <v>6125</v>
      </c>
      <c r="P20" s="251">
        <v>1075.0798618560002</v>
      </c>
      <c r="Q20" s="251">
        <v>1075.0798618560002</v>
      </c>
      <c r="R20" s="251">
        <v>1075.0798618560002</v>
      </c>
      <c r="S20" s="251">
        <v>1075.0798618560002</v>
      </c>
      <c r="T20" s="251">
        <v>1075.0798618560002</v>
      </c>
      <c r="U20" s="251">
        <v>1075.0798618560002</v>
      </c>
      <c r="V20" s="251">
        <v>1169.0568489600003</v>
      </c>
      <c r="W20" s="251">
        <v>1169.0568489600003</v>
      </c>
      <c r="X20" s="251">
        <v>1169.0568489600003</v>
      </c>
      <c r="Y20" s="251">
        <v>1075.0798618560002</v>
      </c>
      <c r="Z20" s="251">
        <v>1418.013428832</v>
      </c>
      <c r="AA20" s="251">
        <v>1418.013428832</v>
      </c>
      <c r="AB20" s="251">
        <v>1418.013428832</v>
      </c>
      <c r="AC20" s="251">
        <v>1418.013428832</v>
      </c>
      <c r="AD20" s="251">
        <v>1418.013428832</v>
      </c>
      <c r="AE20" s="251">
        <v>1418.013428832</v>
      </c>
      <c r="AF20" s="251">
        <v>1418.013428832</v>
      </c>
      <c r="AG20" s="251">
        <v>1418.013428832</v>
      </c>
      <c r="AH20" s="251">
        <v>1418.013428832</v>
      </c>
      <c r="AI20" s="251">
        <v>1418.013428832</v>
      </c>
      <c r="AJ20" s="251">
        <v>1418.013428832</v>
      </c>
      <c r="AK20" s="251">
        <v>1418.013428832</v>
      </c>
      <c r="AL20" s="251">
        <v>1418.013428832</v>
      </c>
      <c r="AM20" s="251">
        <v>1418.013428832</v>
      </c>
      <c r="AN20" s="251">
        <v>1418.013428832</v>
      </c>
      <c r="AO20" s="251">
        <v>1169.0568489600003</v>
      </c>
      <c r="AP20" s="251">
        <v>1169.0568489600003</v>
      </c>
      <c r="AQ20" s="251">
        <v>1169.0568489600003</v>
      </c>
      <c r="AR20" s="251">
        <v>1169.0568489600003</v>
      </c>
      <c r="AS20" s="251">
        <v>1169.0568489600003</v>
      </c>
      <c r="AT20" s="251">
        <v>1075.0798618560002</v>
      </c>
      <c r="AU20" s="251">
        <v>1075.0798618560002</v>
      </c>
      <c r="AV20" s="251">
        <v>1169.0568489600003</v>
      </c>
      <c r="AW20" s="251">
        <v>1418.013428832</v>
      </c>
      <c r="AX20" s="251">
        <v>1418.013428832</v>
      </c>
      <c r="AY20" s="251">
        <v>1418.013428832</v>
      </c>
      <c r="AZ20" s="251">
        <v>1418.013428832</v>
      </c>
      <c r="BA20" s="251">
        <v>1418.013428832</v>
      </c>
      <c r="BB20" s="251">
        <v>1418.013428832</v>
      </c>
      <c r="BC20" s="251">
        <v>1418.013428832</v>
      </c>
      <c r="BD20" s="251">
        <v>1075.0798618560002</v>
      </c>
      <c r="BE20" s="251">
        <v>1075.0798618560002</v>
      </c>
      <c r="BF20" s="251">
        <v>1075.0798618560002</v>
      </c>
      <c r="BG20" s="251">
        <v>1075.0798618560002</v>
      </c>
      <c r="BH20" s="251">
        <v>1075.0798618560002</v>
      </c>
      <c r="BI20" s="251">
        <v>958.02080774400008</v>
      </c>
      <c r="BJ20" s="251">
        <v>958.02080774400008</v>
      </c>
      <c r="BK20" s="251">
        <v>1075.0798618560002</v>
      </c>
      <c r="BL20" s="251">
        <v>1075.0798618560002</v>
      </c>
      <c r="BM20" s="251">
        <v>958.02080774400008</v>
      </c>
      <c r="BN20" s="251">
        <v>915.15411187200004</v>
      </c>
      <c r="BO20" s="251">
        <v>915.15411187200004</v>
      </c>
      <c r="BP20" s="251">
        <v>915.15411187200004</v>
      </c>
      <c r="BQ20" s="251">
        <v>915.15411187200004</v>
      </c>
      <c r="BR20" s="251">
        <v>915.15411187200004</v>
      </c>
      <c r="BS20" s="251">
        <v>915.15411187200004</v>
      </c>
      <c r="BT20" s="251">
        <v>915.15411187200004</v>
      </c>
      <c r="BU20" s="251">
        <v>958.02080774400008</v>
      </c>
      <c r="BV20" s="251">
        <v>958.02080774400008</v>
      </c>
      <c r="BW20" s="251">
        <v>915.15411187200004</v>
      </c>
      <c r="BX20" s="251">
        <v>855.80022528000018</v>
      </c>
      <c r="BY20" s="251">
        <v>855.80022528000018</v>
      </c>
      <c r="BZ20" s="251">
        <v>915.15411187200004</v>
      </c>
      <c r="CA20" s="251">
        <v>915.15411187200004</v>
      </c>
      <c r="CB20" s="251">
        <v>855.80022528000018</v>
      </c>
      <c r="CC20" s="251">
        <v>855.80022528000018</v>
      </c>
      <c r="CD20" s="251">
        <v>855.80022528000018</v>
      </c>
      <c r="CE20" s="251">
        <v>855.80022528000018</v>
      </c>
      <c r="CF20" s="251">
        <v>855.80022528000018</v>
      </c>
      <c r="CG20" s="251">
        <v>855.80022528000018</v>
      </c>
      <c r="CH20" s="251">
        <v>855.80022528000018</v>
      </c>
      <c r="CI20" s="251">
        <v>855.80022528000018</v>
      </c>
      <c r="CJ20" s="251">
        <v>915.15411187200004</v>
      </c>
      <c r="CK20" s="251">
        <v>855.80022528000018</v>
      </c>
      <c r="CL20" s="251">
        <v>855.80022528000018</v>
      </c>
      <c r="CM20" s="251">
        <v>958.02080774400008</v>
      </c>
      <c r="CN20" s="251">
        <v>1075.0798618560002</v>
      </c>
      <c r="CO20" s="251">
        <v>958.02080774400008</v>
      </c>
      <c r="CP20" s="251">
        <v>958.02080774400008</v>
      </c>
      <c r="CQ20" s="142">
        <v>0</v>
      </c>
      <c r="CR20" s="251">
        <v>1169.0568489600003</v>
      </c>
      <c r="CS20" s="251">
        <v>1169.0568489600003</v>
      </c>
      <c r="CT20" s="251">
        <v>1169.0568489600003</v>
      </c>
      <c r="CU20" s="251">
        <v>1169.0568489600003</v>
      </c>
      <c r="CV20" s="251">
        <v>1169.0568489600003</v>
      </c>
      <c r="CW20" s="251">
        <v>958.02080774400008</v>
      </c>
      <c r="CX20" s="251">
        <v>1075.0798618560002</v>
      </c>
      <c r="CY20" s="251">
        <v>1075.0798618560002</v>
      </c>
      <c r="CZ20" s="251">
        <v>958.02080774400008</v>
      </c>
      <c r="DA20" s="251">
        <v>958.02080774400008</v>
      </c>
      <c r="DB20" s="251">
        <v>0</v>
      </c>
      <c r="DC20" s="251">
        <v>958.02080774400008</v>
      </c>
      <c r="DD20" s="251">
        <v>958.02080774400008</v>
      </c>
      <c r="DE20" s="251">
        <v>958.02080774400008</v>
      </c>
      <c r="DF20" s="251">
        <v>958.02080774400008</v>
      </c>
      <c r="DG20" s="251">
        <v>958.02080774400008</v>
      </c>
      <c r="DH20" s="251">
        <v>1075.0798618560002</v>
      </c>
      <c r="DI20" s="251">
        <v>1075.0798618560002</v>
      </c>
      <c r="DJ20" s="251">
        <v>958.02080774400008</v>
      </c>
      <c r="DK20" s="146">
        <v>958.02080774400008</v>
      </c>
    </row>
    <row r="21" spans="1:115">
      <c r="A21" s="184">
        <v>15</v>
      </c>
      <c r="B21" s="184">
        <v>15</v>
      </c>
      <c r="C21" s="1"/>
      <c r="D21" s="1">
        <v>5</v>
      </c>
      <c r="F21" t="s">
        <v>204</v>
      </c>
      <c r="G21" t="s">
        <v>206</v>
      </c>
      <c r="H21" t="s">
        <v>206</v>
      </c>
      <c r="I21" t="s">
        <v>202</v>
      </c>
      <c r="J21" t="s">
        <v>202</v>
      </c>
      <c r="N21" s="211">
        <v>3.6</v>
      </c>
      <c r="O21" s="212">
        <v>6300</v>
      </c>
      <c r="P21" s="251">
        <v>1101.5853488640003</v>
      </c>
      <c r="Q21" s="251">
        <v>1101.5853488640003</v>
      </c>
      <c r="R21" s="251">
        <v>1101.5853488640003</v>
      </c>
      <c r="S21" s="251">
        <v>1101.5853488640003</v>
      </c>
      <c r="T21" s="251">
        <v>1101.5853488640003</v>
      </c>
      <c r="U21" s="251">
        <v>1101.5853488640003</v>
      </c>
      <c r="V21" s="251">
        <v>1200.5084931840001</v>
      </c>
      <c r="W21" s="251">
        <v>1200.5084931840001</v>
      </c>
      <c r="X21" s="251">
        <v>1200.5084931840001</v>
      </c>
      <c r="Y21" s="251">
        <v>1101.5853488640003</v>
      </c>
      <c r="Z21" s="251">
        <v>1451.1137921280001</v>
      </c>
      <c r="AA21" s="251">
        <v>1451.1137921280001</v>
      </c>
      <c r="AB21" s="251">
        <v>1451.1137921280001</v>
      </c>
      <c r="AC21" s="251">
        <v>1451.1137921280001</v>
      </c>
      <c r="AD21" s="251">
        <v>1451.1137921280001</v>
      </c>
      <c r="AE21" s="251">
        <v>1451.1137921280001</v>
      </c>
      <c r="AF21" s="251">
        <v>1451.1137921280001</v>
      </c>
      <c r="AG21" s="251">
        <v>1451.1137921280001</v>
      </c>
      <c r="AH21" s="251">
        <v>1451.1137921280001</v>
      </c>
      <c r="AI21" s="251">
        <v>1451.1137921280001</v>
      </c>
      <c r="AJ21" s="251">
        <v>1451.1137921280001</v>
      </c>
      <c r="AK21" s="251">
        <v>1451.1137921280001</v>
      </c>
      <c r="AL21" s="251">
        <v>1451.1137921280001</v>
      </c>
      <c r="AM21" s="251">
        <v>1451.1137921280001</v>
      </c>
      <c r="AN21" s="251">
        <v>1451.1137921280001</v>
      </c>
      <c r="AO21" s="251">
        <v>1200.5084931840001</v>
      </c>
      <c r="AP21" s="251">
        <v>1200.5084931840001</v>
      </c>
      <c r="AQ21" s="251">
        <v>1200.5084931840001</v>
      </c>
      <c r="AR21" s="251">
        <v>1200.5084931840001</v>
      </c>
      <c r="AS21" s="251">
        <v>1200.5084931840001</v>
      </c>
      <c r="AT21" s="251">
        <v>1101.5853488640003</v>
      </c>
      <c r="AU21" s="251">
        <v>1101.5853488640003</v>
      </c>
      <c r="AV21" s="251">
        <v>1200.5084931840001</v>
      </c>
      <c r="AW21" s="251">
        <v>1451.1137921280001</v>
      </c>
      <c r="AX21" s="251">
        <v>1451.1137921280001</v>
      </c>
      <c r="AY21" s="251">
        <v>1451.1137921280001</v>
      </c>
      <c r="AZ21" s="251">
        <v>1451.1137921280001</v>
      </c>
      <c r="BA21" s="251">
        <v>1451.1137921280001</v>
      </c>
      <c r="BB21" s="251">
        <v>1451.1137921280001</v>
      </c>
      <c r="BC21" s="251">
        <v>1451.1137921280001</v>
      </c>
      <c r="BD21" s="251">
        <v>1101.5853488640003</v>
      </c>
      <c r="BE21" s="251">
        <v>1101.5853488640003</v>
      </c>
      <c r="BF21" s="251">
        <v>1101.5853488640003</v>
      </c>
      <c r="BG21" s="251">
        <v>1101.5853488640003</v>
      </c>
      <c r="BH21" s="251">
        <v>1101.5853488640003</v>
      </c>
      <c r="BI21" s="251">
        <v>982.87757568000006</v>
      </c>
      <c r="BJ21" s="251">
        <v>982.87757568000006</v>
      </c>
      <c r="BK21" s="251">
        <v>1101.5853488640003</v>
      </c>
      <c r="BL21" s="251">
        <v>1101.5853488640003</v>
      </c>
      <c r="BM21" s="251">
        <v>982.87757568000006</v>
      </c>
      <c r="BN21" s="251">
        <v>941.65959888000009</v>
      </c>
      <c r="BO21" s="251">
        <v>941.65959888000009</v>
      </c>
      <c r="BP21" s="251">
        <v>941.65959888000009</v>
      </c>
      <c r="BQ21" s="251">
        <v>941.65959888000009</v>
      </c>
      <c r="BR21" s="251">
        <v>941.65959888000009</v>
      </c>
      <c r="BS21" s="251">
        <v>941.65959888000009</v>
      </c>
      <c r="BT21" s="251">
        <v>941.65959888000009</v>
      </c>
      <c r="BU21" s="251">
        <v>982.87757568000006</v>
      </c>
      <c r="BV21" s="251">
        <v>982.87757568000006</v>
      </c>
      <c r="BW21" s="251">
        <v>941.65959888000009</v>
      </c>
      <c r="BX21" s="251">
        <v>879.0082741440001</v>
      </c>
      <c r="BY21" s="251">
        <v>879.0082741440001</v>
      </c>
      <c r="BZ21" s="251">
        <v>941.65959888000009</v>
      </c>
      <c r="CA21" s="251">
        <v>941.65959888000009</v>
      </c>
      <c r="CB21" s="251">
        <v>879.0082741440001</v>
      </c>
      <c r="CC21" s="251">
        <v>879.0082741440001</v>
      </c>
      <c r="CD21" s="251">
        <v>879.0082741440001</v>
      </c>
      <c r="CE21" s="251">
        <v>879.0082741440001</v>
      </c>
      <c r="CF21" s="251">
        <v>879.0082741440001</v>
      </c>
      <c r="CG21" s="251">
        <v>879.0082741440001</v>
      </c>
      <c r="CH21" s="251">
        <v>879.0082741440001</v>
      </c>
      <c r="CI21" s="251">
        <v>879.0082741440001</v>
      </c>
      <c r="CJ21" s="251">
        <v>941.65959888000009</v>
      </c>
      <c r="CK21" s="251">
        <v>879.0082741440001</v>
      </c>
      <c r="CL21" s="251">
        <v>879.0082741440001</v>
      </c>
      <c r="CM21" s="251">
        <v>982.87757568000006</v>
      </c>
      <c r="CN21" s="251">
        <v>1101.5853488640003</v>
      </c>
      <c r="CO21" s="251">
        <v>982.87757568000006</v>
      </c>
      <c r="CP21" s="251">
        <v>982.87757568000006</v>
      </c>
      <c r="CQ21" s="142">
        <v>0</v>
      </c>
      <c r="CR21" s="251">
        <v>1200.5084931840001</v>
      </c>
      <c r="CS21" s="251">
        <v>1200.5084931840001</v>
      </c>
      <c r="CT21" s="251">
        <v>1200.5084931840001</v>
      </c>
      <c r="CU21" s="251">
        <v>1200.5084931840001</v>
      </c>
      <c r="CV21" s="251">
        <v>1200.5084931840001</v>
      </c>
      <c r="CW21" s="251">
        <v>982.87757568000006</v>
      </c>
      <c r="CX21" s="251">
        <v>1101.5853488640003</v>
      </c>
      <c r="CY21" s="251">
        <v>1101.5853488640003</v>
      </c>
      <c r="CZ21" s="251">
        <v>982.87757568000006</v>
      </c>
      <c r="DA21" s="251">
        <v>982.87757568000006</v>
      </c>
      <c r="DB21" s="251">
        <v>0</v>
      </c>
      <c r="DC21" s="251">
        <v>982.87757568000006</v>
      </c>
      <c r="DD21" s="251">
        <v>982.87757568000006</v>
      </c>
      <c r="DE21" s="251">
        <v>982.87757568000006</v>
      </c>
      <c r="DF21" s="251">
        <v>982.87757568000006</v>
      </c>
      <c r="DG21" s="251">
        <v>982.87757568000006</v>
      </c>
      <c r="DH21" s="251">
        <v>1101.5853488640003</v>
      </c>
      <c r="DI21" s="251">
        <v>1101.5853488640003</v>
      </c>
      <c r="DJ21" s="251">
        <v>982.87757568000006</v>
      </c>
      <c r="DK21" s="146">
        <v>982.87757568000006</v>
      </c>
    </row>
    <row r="22" spans="1:115">
      <c r="A22" s="184">
        <v>16</v>
      </c>
      <c r="B22" s="184">
        <v>16</v>
      </c>
      <c r="C22" s="1"/>
      <c r="D22" s="1">
        <v>5</v>
      </c>
      <c r="F22" t="s">
        <v>204</v>
      </c>
      <c r="G22" t="s">
        <v>206</v>
      </c>
      <c r="H22" t="s">
        <v>206</v>
      </c>
      <c r="I22" t="s">
        <v>202</v>
      </c>
      <c r="J22" t="s">
        <v>202</v>
      </c>
      <c r="N22" s="211">
        <v>4</v>
      </c>
      <c r="O22" s="212">
        <v>7000</v>
      </c>
      <c r="P22" s="251">
        <v>1191.3757215360001</v>
      </c>
      <c r="Q22" s="251">
        <v>1191.3757215360001</v>
      </c>
      <c r="R22" s="251">
        <v>1191.3757215360001</v>
      </c>
      <c r="S22" s="251">
        <v>1191.3757215360001</v>
      </c>
      <c r="T22" s="251">
        <v>1191.3757215360001</v>
      </c>
      <c r="U22" s="251">
        <v>1191.3757215360001</v>
      </c>
      <c r="V22" s="251">
        <v>1293.5963040000001</v>
      </c>
      <c r="W22" s="251">
        <v>1293.5963040000001</v>
      </c>
      <c r="X22" s="251">
        <v>1293.5963040000001</v>
      </c>
      <c r="Y22" s="251">
        <v>1191.3757215360001</v>
      </c>
      <c r="Z22" s="251">
        <v>1559.0400745920001</v>
      </c>
      <c r="AA22" s="251">
        <v>1559.0400745920001</v>
      </c>
      <c r="AB22" s="251">
        <v>1559.0400745920001</v>
      </c>
      <c r="AC22" s="251">
        <v>1559.0400745920001</v>
      </c>
      <c r="AD22" s="251">
        <v>1559.0400745920001</v>
      </c>
      <c r="AE22" s="251">
        <v>1559.0400745920001</v>
      </c>
      <c r="AF22" s="251">
        <v>1559.0400745920001</v>
      </c>
      <c r="AG22" s="251">
        <v>1559.0400745920001</v>
      </c>
      <c r="AH22" s="251">
        <v>1559.0400745920001</v>
      </c>
      <c r="AI22" s="251">
        <v>1559.0400745920001</v>
      </c>
      <c r="AJ22" s="251">
        <v>1559.0400745920001</v>
      </c>
      <c r="AK22" s="251">
        <v>1559.0400745920001</v>
      </c>
      <c r="AL22" s="251">
        <v>1559.0400745920001</v>
      </c>
      <c r="AM22" s="251">
        <v>1559.0400745920001</v>
      </c>
      <c r="AN22" s="251">
        <v>1559.0400745920001</v>
      </c>
      <c r="AO22" s="251">
        <v>1293.5963040000001</v>
      </c>
      <c r="AP22" s="251">
        <v>1293.5963040000001</v>
      </c>
      <c r="AQ22" s="251">
        <v>1293.5963040000001</v>
      </c>
      <c r="AR22" s="251">
        <v>1293.5963040000001</v>
      </c>
      <c r="AS22" s="251">
        <v>1293.5963040000001</v>
      </c>
      <c r="AT22" s="251">
        <v>1191.3757215360001</v>
      </c>
      <c r="AU22" s="251">
        <v>1191.3757215360001</v>
      </c>
      <c r="AV22" s="251">
        <v>1293.5963040000001</v>
      </c>
      <c r="AW22" s="251">
        <v>1559.0400745920001</v>
      </c>
      <c r="AX22" s="251">
        <v>1559.0400745920001</v>
      </c>
      <c r="AY22" s="251">
        <v>1559.0400745920001</v>
      </c>
      <c r="AZ22" s="251">
        <v>1559.0400745920001</v>
      </c>
      <c r="BA22" s="251">
        <v>1559.0400745920001</v>
      </c>
      <c r="BB22" s="251">
        <v>1559.0400745920001</v>
      </c>
      <c r="BC22" s="251">
        <v>1559.0400745920001</v>
      </c>
      <c r="BD22" s="251">
        <v>1191.3757215360001</v>
      </c>
      <c r="BE22" s="251">
        <v>1191.3757215360001</v>
      </c>
      <c r="BF22" s="251">
        <v>1191.3757215360001</v>
      </c>
      <c r="BG22" s="251">
        <v>1191.3757215360001</v>
      </c>
      <c r="BH22" s="251">
        <v>1191.3757215360001</v>
      </c>
      <c r="BI22" s="251">
        <v>1059.4781957760001</v>
      </c>
      <c r="BJ22" s="251">
        <v>1059.4781957760001</v>
      </c>
      <c r="BK22" s="251">
        <v>1191.3757215360001</v>
      </c>
      <c r="BL22" s="251">
        <v>1191.3757215360001</v>
      </c>
      <c r="BM22" s="251">
        <v>1059.4781957760001</v>
      </c>
      <c r="BN22" s="251">
        <v>1014.9627808320001</v>
      </c>
      <c r="BO22" s="251">
        <v>1014.9627808320001</v>
      </c>
      <c r="BP22" s="251">
        <v>1014.9627808320001</v>
      </c>
      <c r="BQ22" s="251">
        <v>1014.9627808320001</v>
      </c>
      <c r="BR22" s="251">
        <v>1014.9627808320001</v>
      </c>
      <c r="BS22" s="251">
        <v>1014.9627808320001</v>
      </c>
      <c r="BT22" s="251">
        <v>1014.9627808320001</v>
      </c>
      <c r="BU22" s="251">
        <v>1059.4781957760001</v>
      </c>
      <c r="BV22" s="251">
        <v>1059.4781957760001</v>
      </c>
      <c r="BW22" s="251">
        <v>1014.9627808320001</v>
      </c>
      <c r="BX22" s="251">
        <v>950.66273702400008</v>
      </c>
      <c r="BY22" s="251">
        <v>950.66273702400008</v>
      </c>
      <c r="BZ22" s="251">
        <v>1014.9627808320001</v>
      </c>
      <c r="CA22" s="251">
        <v>1014.9627808320001</v>
      </c>
      <c r="CB22" s="251">
        <v>950.66273702400008</v>
      </c>
      <c r="CC22" s="251">
        <v>950.66273702400008</v>
      </c>
      <c r="CD22" s="251">
        <v>950.66273702400008</v>
      </c>
      <c r="CE22" s="251">
        <v>950.66273702400008</v>
      </c>
      <c r="CF22" s="251">
        <v>950.66273702399997</v>
      </c>
      <c r="CG22" s="251">
        <v>950.66273702400008</v>
      </c>
      <c r="CH22" s="251">
        <v>950.66273702400008</v>
      </c>
      <c r="CI22" s="251">
        <v>950.66273702400008</v>
      </c>
      <c r="CJ22" s="251">
        <v>1014.9627808320001</v>
      </c>
      <c r="CK22" s="251">
        <v>950.66273702400008</v>
      </c>
      <c r="CL22" s="251">
        <v>950.66273702400008</v>
      </c>
      <c r="CM22" s="251">
        <v>1059.4781957760001</v>
      </c>
      <c r="CN22" s="251">
        <v>1191.3757215360001</v>
      </c>
      <c r="CO22" s="251">
        <v>1059.4781957760001</v>
      </c>
      <c r="CP22" s="251">
        <v>1059.4781957760001</v>
      </c>
      <c r="CQ22" s="142">
        <v>0</v>
      </c>
      <c r="CR22" s="251">
        <v>1293.5963040000001</v>
      </c>
      <c r="CS22" s="251">
        <v>1293.5963040000001</v>
      </c>
      <c r="CT22" s="251">
        <v>1293.5963040000001</v>
      </c>
      <c r="CU22" s="251">
        <v>1293.5963040000001</v>
      </c>
      <c r="CV22" s="251">
        <v>1293.5963040000001</v>
      </c>
      <c r="CW22" s="251">
        <v>1059.4781957760001</v>
      </c>
      <c r="CX22" s="251">
        <v>1191.3757215360001</v>
      </c>
      <c r="CY22" s="251">
        <v>1191.3757215360001</v>
      </c>
      <c r="CZ22" s="251">
        <v>1059.4781957760001</v>
      </c>
      <c r="DA22" s="251">
        <v>1059.4781957760001</v>
      </c>
      <c r="DB22" s="251">
        <v>0</v>
      </c>
      <c r="DC22" s="251">
        <v>1059.4781957760001</v>
      </c>
      <c r="DD22" s="251">
        <v>1059.4781957760001</v>
      </c>
      <c r="DE22" s="251">
        <v>1059.4781957760001</v>
      </c>
      <c r="DF22" s="251">
        <v>1059.4781957760001</v>
      </c>
      <c r="DG22" s="251">
        <v>1059.4781957760001</v>
      </c>
      <c r="DH22" s="251">
        <v>1191.3757215360001</v>
      </c>
      <c r="DI22" s="251">
        <v>1191.3757215360001</v>
      </c>
      <c r="DJ22" s="251">
        <v>1059.4781957760001</v>
      </c>
      <c r="DK22" s="146">
        <v>1059.4781957760001</v>
      </c>
    </row>
    <row r="23" spans="1:115">
      <c r="A23" s="184">
        <v>17</v>
      </c>
      <c r="B23" s="184">
        <v>17</v>
      </c>
      <c r="C23" s="1"/>
      <c r="D23" s="1">
        <v>5</v>
      </c>
      <c r="F23" t="s">
        <v>204</v>
      </c>
      <c r="G23" t="s">
        <v>206</v>
      </c>
      <c r="H23" t="s">
        <v>206</v>
      </c>
      <c r="I23" t="s">
        <v>202</v>
      </c>
      <c r="J23" t="s">
        <v>202</v>
      </c>
      <c r="N23" s="211">
        <v>4.4000000000000004</v>
      </c>
      <c r="O23" s="212">
        <v>7700</v>
      </c>
      <c r="P23" s="251">
        <v>1279.5173751360001</v>
      </c>
      <c r="Q23" s="251">
        <v>1279.5173751360001</v>
      </c>
      <c r="R23" s="251">
        <v>1279.5173751360001</v>
      </c>
      <c r="S23" s="251">
        <v>1279.5173751360001</v>
      </c>
      <c r="T23" s="251">
        <v>1279.5173751360001</v>
      </c>
      <c r="U23" s="251">
        <v>1279.5173751360001</v>
      </c>
      <c r="V23" s="251">
        <v>1383.3866766720002</v>
      </c>
      <c r="W23" s="251">
        <v>1383.3866766720002</v>
      </c>
      <c r="X23" s="251">
        <v>1383.3866766720002</v>
      </c>
      <c r="Y23" s="251">
        <v>1279.5173751360001</v>
      </c>
      <c r="Z23" s="251">
        <v>1660.3714807680001</v>
      </c>
      <c r="AA23" s="251">
        <v>1660.3714807680001</v>
      </c>
      <c r="AB23" s="251">
        <v>1660.3714807680003</v>
      </c>
      <c r="AC23" s="251">
        <v>1660.3714807680003</v>
      </c>
      <c r="AD23" s="251">
        <v>1660.3714807680001</v>
      </c>
      <c r="AE23" s="251">
        <v>1660.3714807680003</v>
      </c>
      <c r="AF23" s="251">
        <v>1660.3714807680003</v>
      </c>
      <c r="AG23" s="251">
        <v>1660.3714807680003</v>
      </c>
      <c r="AH23" s="251">
        <v>1660.3714807680003</v>
      </c>
      <c r="AI23" s="251">
        <v>1660.3714807680003</v>
      </c>
      <c r="AJ23" s="251">
        <v>1660.3714807680003</v>
      </c>
      <c r="AK23" s="251">
        <v>1660.3714807680003</v>
      </c>
      <c r="AL23" s="251">
        <v>1660.3714807680003</v>
      </c>
      <c r="AM23" s="251">
        <v>1660.3714807680003</v>
      </c>
      <c r="AN23" s="251">
        <v>1660.3714807680003</v>
      </c>
      <c r="AO23" s="251">
        <v>1383.3866766720002</v>
      </c>
      <c r="AP23" s="251">
        <v>1383.3866766720002</v>
      </c>
      <c r="AQ23" s="251">
        <v>1383.3866766720002</v>
      </c>
      <c r="AR23" s="251">
        <v>1383.3866766720002</v>
      </c>
      <c r="AS23" s="251">
        <v>1383.3866766720002</v>
      </c>
      <c r="AT23" s="251">
        <v>1279.5173751360001</v>
      </c>
      <c r="AU23" s="251">
        <v>1279.5173751360001</v>
      </c>
      <c r="AV23" s="251">
        <v>1383.3866766720002</v>
      </c>
      <c r="AW23" s="251">
        <v>1660.3714807680003</v>
      </c>
      <c r="AX23" s="251">
        <v>1660.3714807680003</v>
      </c>
      <c r="AY23" s="251">
        <v>1660.3714807680003</v>
      </c>
      <c r="AZ23" s="251">
        <v>1660.3714807680003</v>
      </c>
      <c r="BA23" s="251">
        <v>1660.3714807680003</v>
      </c>
      <c r="BB23" s="251">
        <v>1660.3714807680003</v>
      </c>
      <c r="BC23" s="251">
        <v>1660.3714807680003</v>
      </c>
      <c r="BD23" s="251">
        <v>1279.5173751360001</v>
      </c>
      <c r="BE23" s="251">
        <v>1279.5173751360001</v>
      </c>
      <c r="BF23" s="251">
        <v>1279.5173751360001</v>
      </c>
      <c r="BG23" s="251">
        <v>1279.5173751360001</v>
      </c>
      <c r="BH23" s="251">
        <v>1279.5173751360001</v>
      </c>
      <c r="BI23" s="251">
        <v>1134.4300968000002</v>
      </c>
      <c r="BJ23" s="251">
        <v>1134.4300968000002</v>
      </c>
      <c r="BK23" s="251">
        <v>1279.5173751360001</v>
      </c>
      <c r="BL23" s="251">
        <v>1279.5173751360001</v>
      </c>
      <c r="BM23" s="251">
        <v>1134.4300968000002</v>
      </c>
      <c r="BN23" s="251">
        <v>1088.2659627840003</v>
      </c>
      <c r="BO23" s="251">
        <v>1088.2659627840003</v>
      </c>
      <c r="BP23" s="251">
        <v>1088.2659627840003</v>
      </c>
      <c r="BQ23" s="251">
        <v>1088.2659627840003</v>
      </c>
      <c r="BR23" s="251">
        <v>1088.2659627840003</v>
      </c>
      <c r="BS23" s="251">
        <v>1088.2659627840003</v>
      </c>
      <c r="BT23" s="251">
        <v>1088.2659627840003</v>
      </c>
      <c r="BU23" s="251">
        <v>1134.4300968000002</v>
      </c>
      <c r="BV23" s="251">
        <v>1134.4300968000002</v>
      </c>
      <c r="BW23" s="251">
        <v>1088.2659627840003</v>
      </c>
      <c r="BX23" s="251">
        <v>1019.0197617600002</v>
      </c>
      <c r="BY23" s="251">
        <v>1019.0197617600002</v>
      </c>
      <c r="BZ23" s="251">
        <v>1088.2659627840003</v>
      </c>
      <c r="CA23" s="251">
        <v>1088.2659627840003</v>
      </c>
      <c r="CB23" s="251">
        <v>1019.0197617600002</v>
      </c>
      <c r="CC23" s="251">
        <v>1019.0197617600002</v>
      </c>
      <c r="CD23" s="251">
        <v>1019.0197617600002</v>
      </c>
      <c r="CE23" s="251">
        <v>1019.0197617600002</v>
      </c>
      <c r="CF23" s="251">
        <v>1019.0197617600002</v>
      </c>
      <c r="CG23" s="251">
        <v>1019.0197617600002</v>
      </c>
      <c r="CH23" s="251">
        <v>1019.0197617600002</v>
      </c>
      <c r="CI23" s="251">
        <v>1019.0197617600002</v>
      </c>
      <c r="CJ23" s="251">
        <v>1088.2659627840003</v>
      </c>
      <c r="CK23" s="251">
        <v>1019.0197617600002</v>
      </c>
      <c r="CL23" s="251">
        <v>1019.0197617600002</v>
      </c>
      <c r="CM23" s="251">
        <v>1134.4300968000002</v>
      </c>
      <c r="CN23" s="251">
        <v>1279.5173751360001</v>
      </c>
      <c r="CO23" s="251">
        <v>1134.4300968000002</v>
      </c>
      <c r="CP23" s="251">
        <v>1134.4300968000002</v>
      </c>
      <c r="CQ23" s="142">
        <v>0</v>
      </c>
      <c r="CR23" s="251">
        <v>1383.3866766720002</v>
      </c>
      <c r="CS23" s="251">
        <v>1383.3866766720002</v>
      </c>
      <c r="CT23" s="251">
        <v>1383.3866766720002</v>
      </c>
      <c r="CU23" s="251">
        <v>1383.3866766720002</v>
      </c>
      <c r="CV23" s="251">
        <v>1383.3866766720002</v>
      </c>
      <c r="CW23" s="251">
        <v>1134.4300968000002</v>
      </c>
      <c r="CX23" s="251">
        <v>1279.5173751360001</v>
      </c>
      <c r="CY23" s="251">
        <v>1279.5173751360001</v>
      </c>
      <c r="CZ23" s="251">
        <v>1134.4300968000002</v>
      </c>
      <c r="DA23" s="251">
        <v>1134.4300968000002</v>
      </c>
      <c r="DB23" s="251">
        <v>0</v>
      </c>
      <c r="DC23" s="251">
        <v>1134.4300968000002</v>
      </c>
      <c r="DD23" s="251">
        <v>1134.4300968000002</v>
      </c>
      <c r="DE23" s="251">
        <v>1134.4300968000002</v>
      </c>
      <c r="DF23" s="251">
        <v>1134.4300968000002</v>
      </c>
      <c r="DG23" s="251">
        <v>1134.4300968000002</v>
      </c>
      <c r="DH23" s="251">
        <v>1279.5173751360001</v>
      </c>
      <c r="DI23" s="251">
        <v>1279.5173751360001</v>
      </c>
      <c r="DJ23" s="251">
        <v>1134.4300968000002</v>
      </c>
      <c r="DK23" s="146">
        <v>1134.4300968000002</v>
      </c>
    </row>
    <row r="24" spans="1:115">
      <c r="A24" s="184">
        <v>18</v>
      </c>
      <c r="B24" s="184">
        <v>18</v>
      </c>
      <c r="C24" s="1"/>
      <c r="D24" s="1">
        <v>5</v>
      </c>
      <c r="F24" t="s">
        <v>204</v>
      </c>
      <c r="G24" t="s">
        <v>206</v>
      </c>
      <c r="H24" t="s">
        <v>206</v>
      </c>
      <c r="I24" t="s">
        <v>202</v>
      </c>
      <c r="J24" t="s">
        <v>202</v>
      </c>
      <c r="N24" s="211">
        <v>4.5</v>
      </c>
      <c r="O24" s="212">
        <v>7875</v>
      </c>
      <c r="P24" s="251">
        <v>1302.599442144</v>
      </c>
      <c r="Q24" s="251">
        <v>1302.599442144</v>
      </c>
      <c r="R24" s="251">
        <v>1302.599442144</v>
      </c>
      <c r="S24" s="251">
        <v>1302.599442144</v>
      </c>
      <c r="T24" s="251">
        <v>1302.599442144</v>
      </c>
      <c r="U24" s="251">
        <v>1302.599442144</v>
      </c>
      <c r="V24" s="251">
        <v>1408.1174627520002</v>
      </c>
      <c r="W24" s="251">
        <v>1408.1174627520002</v>
      </c>
      <c r="X24" s="251">
        <v>1408.1174627520002</v>
      </c>
      <c r="Y24" s="251">
        <v>1302.599442144</v>
      </c>
      <c r="Z24" s="251">
        <v>1688.3997049920004</v>
      </c>
      <c r="AA24" s="251">
        <v>1688.3997049920004</v>
      </c>
      <c r="AB24" s="251">
        <v>1688.3997049920004</v>
      </c>
      <c r="AC24" s="251">
        <v>1688.3997049920004</v>
      </c>
      <c r="AD24" s="251">
        <v>1688.3997049920004</v>
      </c>
      <c r="AE24" s="251">
        <v>1688.3997049920004</v>
      </c>
      <c r="AF24" s="251">
        <v>1688.3997049920004</v>
      </c>
      <c r="AG24" s="251">
        <v>1688.3997049920004</v>
      </c>
      <c r="AH24" s="251">
        <v>1688.3997049920004</v>
      </c>
      <c r="AI24" s="251">
        <v>1688.3997049920004</v>
      </c>
      <c r="AJ24" s="251">
        <v>1688.3997049920004</v>
      </c>
      <c r="AK24" s="251">
        <v>1688.3997049920004</v>
      </c>
      <c r="AL24" s="251">
        <v>1688.3997049920004</v>
      </c>
      <c r="AM24" s="251">
        <v>1688.3997049920004</v>
      </c>
      <c r="AN24" s="251">
        <v>1688.3997049920004</v>
      </c>
      <c r="AO24" s="251">
        <v>1408.1174627520002</v>
      </c>
      <c r="AP24" s="251">
        <v>1408.1174627520002</v>
      </c>
      <c r="AQ24" s="251">
        <v>1408.1174627520002</v>
      </c>
      <c r="AR24" s="251">
        <v>1408.1174627520002</v>
      </c>
      <c r="AS24" s="251">
        <v>1408.1174627520002</v>
      </c>
      <c r="AT24" s="251">
        <v>1302.599442144</v>
      </c>
      <c r="AU24" s="251">
        <v>1302.599442144</v>
      </c>
      <c r="AV24" s="251">
        <v>1408.1174627520002</v>
      </c>
      <c r="AW24" s="251">
        <v>1688.3997049920004</v>
      </c>
      <c r="AX24" s="251">
        <v>1688.3997049920004</v>
      </c>
      <c r="AY24" s="251">
        <v>1688.3997049920004</v>
      </c>
      <c r="AZ24" s="251">
        <v>1688.3997049920004</v>
      </c>
      <c r="BA24" s="251">
        <v>1688.3997049920004</v>
      </c>
      <c r="BB24" s="251">
        <v>1688.3997049920004</v>
      </c>
      <c r="BC24" s="251">
        <v>1688.3997049920004</v>
      </c>
      <c r="BD24" s="251">
        <v>1302.599442144</v>
      </c>
      <c r="BE24" s="251">
        <v>1302.599442144</v>
      </c>
      <c r="BF24" s="251">
        <v>1302.599442144</v>
      </c>
      <c r="BG24" s="251">
        <v>1302.599442144</v>
      </c>
      <c r="BH24" s="251">
        <v>1302.599442144</v>
      </c>
      <c r="BI24" s="251">
        <v>1155.863444736</v>
      </c>
      <c r="BJ24" s="251">
        <v>1155.863444736</v>
      </c>
      <c r="BK24" s="251">
        <v>1302.599442144</v>
      </c>
      <c r="BL24" s="251">
        <v>1302.599442144</v>
      </c>
      <c r="BM24" s="251">
        <v>1155.863444736</v>
      </c>
      <c r="BN24" s="251">
        <v>1106.4018725760002</v>
      </c>
      <c r="BO24" s="251">
        <v>1106.4018725760002</v>
      </c>
      <c r="BP24" s="251">
        <v>1106.4018725760002</v>
      </c>
      <c r="BQ24" s="251">
        <v>1106.4018725760002</v>
      </c>
      <c r="BR24" s="251">
        <v>1106.4018725760002</v>
      </c>
      <c r="BS24" s="251">
        <v>1106.4018725760002</v>
      </c>
      <c r="BT24" s="251">
        <v>1106.4018725760002</v>
      </c>
      <c r="BU24" s="251">
        <v>1155.863444736</v>
      </c>
      <c r="BV24" s="251">
        <v>1155.863444736</v>
      </c>
      <c r="BW24" s="251">
        <v>1106.4018725760002</v>
      </c>
      <c r="BX24" s="251">
        <v>1038.804390624</v>
      </c>
      <c r="BY24" s="251">
        <v>1038.804390624</v>
      </c>
      <c r="BZ24" s="251">
        <v>1106.4018725760002</v>
      </c>
      <c r="CA24" s="251">
        <v>1106.4018725760002</v>
      </c>
      <c r="CB24" s="251">
        <v>1038.804390624</v>
      </c>
      <c r="CC24" s="251">
        <v>1038.804390624</v>
      </c>
      <c r="CD24" s="251">
        <v>1038.804390624</v>
      </c>
      <c r="CE24" s="251">
        <v>1038.804390624</v>
      </c>
      <c r="CF24" s="251">
        <v>1038.8043906240002</v>
      </c>
      <c r="CG24" s="251">
        <v>1038.804390624</v>
      </c>
      <c r="CH24" s="251">
        <v>1038.804390624</v>
      </c>
      <c r="CI24" s="251">
        <v>1038.804390624</v>
      </c>
      <c r="CJ24" s="251">
        <v>1106.4018725760002</v>
      </c>
      <c r="CK24" s="251">
        <v>1038.804390624</v>
      </c>
      <c r="CL24" s="251">
        <v>1038.804390624</v>
      </c>
      <c r="CM24" s="251">
        <v>1155.863444736</v>
      </c>
      <c r="CN24" s="251">
        <v>1302.599442144</v>
      </c>
      <c r="CO24" s="251">
        <v>1155.863444736</v>
      </c>
      <c r="CP24" s="251">
        <v>1155.863444736</v>
      </c>
      <c r="CQ24" s="142">
        <v>0</v>
      </c>
      <c r="CR24" s="251">
        <v>1408.1174627520002</v>
      </c>
      <c r="CS24" s="251">
        <v>1408.1174627520002</v>
      </c>
      <c r="CT24" s="251">
        <v>1408.1174627520002</v>
      </c>
      <c r="CU24" s="251">
        <v>1408.1174627520002</v>
      </c>
      <c r="CV24" s="251">
        <v>1408.1174627520002</v>
      </c>
      <c r="CW24" s="251">
        <v>1155.863444736</v>
      </c>
      <c r="CX24" s="251">
        <v>1302.599442144</v>
      </c>
      <c r="CY24" s="251">
        <v>1302.599442144</v>
      </c>
      <c r="CZ24" s="251">
        <v>1155.863444736</v>
      </c>
      <c r="DA24" s="251">
        <v>1155.863444736</v>
      </c>
      <c r="DB24" s="251">
        <v>0</v>
      </c>
      <c r="DC24" s="251">
        <v>1155.863444736</v>
      </c>
      <c r="DD24" s="251">
        <v>1155.863444736</v>
      </c>
      <c r="DE24" s="251">
        <v>1155.863444736</v>
      </c>
      <c r="DF24" s="251">
        <v>1155.863444736</v>
      </c>
      <c r="DG24" s="251">
        <v>1155.863444736</v>
      </c>
      <c r="DH24" s="251">
        <v>1302.599442144</v>
      </c>
      <c r="DI24" s="251">
        <v>1302.599442144</v>
      </c>
      <c r="DJ24" s="251">
        <v>1155.863444736</v>
      </c>
      <c r="DK24" s="146">
        <v>1155.863444736</v>
      </c>
    </row>
    <row r="25" spans="1:115">
      <c r="A25" s="184">
        <v>19</v>
      </c>
      <c r="B25" s="184">
        <v>19</v>
      </c>
      <c r="C25" s="1"/>
      <c r="D25" s="1">
        <v>5</v>
      </c>
      <c r="F25" t="s">
        <v>204</v>
      </c>
      <c r="G25" t="s">
        <v>206</v>
      </c>
      <c r="H25" t="s">
        <v>206</v>
      </c>
      <c r="I25" t="s">
        <v>202</v>
      </c>
      <c r="J25" t="s">
        <v>202</v>
      </c>
      <c r="N25" s="211">
        <v>4.8</v>
      </c>
      <c r="O25" s="212">
        <v>8400</v>
      </c>
      <c r="P25" s="251">
        <v>1364.3615905920001</v>
      </c>
      <c r="Q25" s="251">
        <v>1364.3615905920001</v>
      </c>
      <c r="R25" s="251">
        <v>1364.3615905920001</v>
      </c>
      <c r="S25" s="251">
        <v>1364.3615905920001</v>
      </c>
      <c r="T25" s="251">
        <v>1364.3615905920001</v>
      </c>
      <c r="U25" s="251">
        <v>1364.3615905920001</v>
      </c>
      <c r="V25" s="251">
        <v>1473.1770493440001</v>
      </c>
      <c r="W25" s="251">
        <v>1473.1770493440001</v>
      </c>
      <c r="X25" s="251">
        <v>1473.1770493440001</v>
      </c>
      <c r="Y25" s="251">
        <v>1364.3615905920001</v>
      </c>
      <c r="Z25" s="251">
        <v>1761.7028869440001</v>
      </c>
      <c r="AA25" s="251">
        <v>1761.7028869440001</v>
      </c>
      <c r="AB25" s="251">
        <v>1761.7028869440001</v>
      </c>
      <c r="AC25" s="251">
        <v>1761.7028869440001</v>
      </c>
      <c r="AD25" s="251">
        <v>1761.7028869440001</v>
      </c>
      <c r="AE25" s="251">
        <v>1761.7028869440001</v>
      </c>
      <c r="AF25" s="251">
        <v>1761.7028869440001</v>
      </c>
      <c r="AG25" s="251">
        <v>1761.7028869440001</v>
      </c>
      <c r="AH25" s="251">
        <v>1761.7028869440001</v>
      </c>
      <c r="AI25" s="251">
        <v>1761.7028869440001</v>
      </c>
      <c r="AJ25" s="251">
        <v>1761.7028869440001</v>
      </c>
      <c r="AK25" s="251">
        <v>1761.7028869440001</v>
      </c>
      <c r="AL25" s="251">
        <v>1761.7028869440001</v>
      </c>
      <c r="AM25" s="251">
        <v>1761.7028869440001</v>
      </c>
      <c r="AN25" s="251">
        <v>1761.7028869440001</v>
      </c>
      <c r="AO25" s="251">
        <v>1473.1770493440001</v>
      </c>
      <c r="AP25" s="251">
        <v>1473.1770493440001</v>
      </c>
      <c r="AQ25" s="251">
        <v>1473.1770493440001</v>
      </c>
      <c r="AR25" s="251">
        <v>1473.1770493440001</v>
      </c>
      <c r="AS25" s="251">
        <v>1473.1770493440001</v>
      </c>
      <c r="AT25" s="251">
        <v>1364.3615905920001</v>
      </c>
      <c r="AU25" s="251">
        <v>1364.3615905920001</v>
      </c>
      <c r="AV25" s="251">
        <v>1473.1770493440001</v>
      </c>
      <c r="AW25" s="251">
        <v>1761.7028869440001</v>
      </c>
      <c r="AX25" s="251">
        <v>1761.7028869440001</v>
      </c>
      <c r="AY25" s="251">
        <v>1761.7028869440001</v>
      </c>
      <c r="AZ25" s="251">
        <v>1761.7028869440001</v>
      </c>
      <c r="BA25" s="251">
        <v>1761.7028869440001</v>
      </c>
      <c r="BB25" s="251">
        <v>1761.7028869440001</v>
      </c>
      <c r="BC25" s="251">
        <v>1761.7028869440001</v>
      </c>
      <c r="BD25" s="251">
        <v>1364.3615905920001</v>
      </c>
      <c r="BE25" s="251">
        <v>1364.3615905920001</v>
      </c>
      <c r="BF25" s="251">
        <v>1364.3615905920001</v>
      </c>
      <c r="BG25" s="251">
        <v>1364.3615905920001</v>
      </c>
      <c r="BH25" s="251">
        <v>1364.3615905920001</v>
      </c>
      <c r="BI25" s="251">
        <v>1209.3819978240001</v>
      </c>
      <c r="BJ25" s="251">
        <v>1209.3819978240001</v>
      </c>
      <c r="BK25" s="251">
        <v>1364.3615905920001</v>
      </c>
      <c r="BL25" s="251">
        <v>1364.3615905920001</v>
      </c>
      <c r="BM25" s="251">
        <v>1209.3819978240001</v>
      </c>
      <c r="BN25" s="251">
        <v>1159.920425664</v>
      </c>
      <c r="BO25" s="251">
        <v>1159.920425664</v>
      </c>
      <c r="BP25" s="251">
        <v>1159.920425664</v>
      </c>
      <c r="BQ25" s="251">
        <v>1159.920425664</v>
      </c>
      <c r="BR25" s="251">
        <v>1159.920425664</v>
      </c>
      <c r="BS25" s="251">
        <v>1159.920425664</v>
      </c>
      <c r="BT25" s="251">
        <v>1159.920425664</v>
      </c>
      <c r="BU25" s="251">
        <v>1209.3819978240001</v>
      </c>
      <c r="BV25" s="251">
        <v>1209.3819978240001</v>
      </c>
      <c r="BW25" s="251">
        <v>1159.920425664</v>
      </c>
      <c r="BX25" s="251">
        <v>1087.376786496</v>
      </c>
      <c r="BY25" s="251">
        <v>1087.376786496</v>
      </c>
      <c r="BZ25" s="251">
        <v>1159.920425664</v>
      </c>
      <c r="CA25" s="251">
        <v>1159.920425664</v>
      </c>
      <c r="CB25" s="251">
        <v>1087.376786496</v>
      </c>
      <c r="CC25" s="251">
        <v>1087.376786496</v>
      </c>
      <c r="CD25" s="251">
        <v>1087.376786496</v>
      </c>
      <c r="CE25" s="251">
        <v>1087.376786496</v>
      </c>
      <c r="CF25" s="251">
        <v>1087.376786496</v>
      </c>
      <c r="CG25" s="251">
        <v>1087.376786496</v>
      </c>
      <c r="CH25" s="251">
        <v>1087.376786496</v>
      </c>
      <c r="CI25" s="251">
        <v>1087.376786496</v>
      </c>
      <c r="CJ25" s="251">
        <v>1159.920425664</v>
      </c>
      <c r="CK25" s="251">
        <v>1087.376786496</v>
      </c>
      <c r="CL25" s="251">
        <v>1087.376786496</v>
      </c>
      <c r="CM25" s="251">
        <v>1209.3819978240001</v>
      </c>
      <c r="CN25" s="251">
        <v>1364.3615905920001</v>
      </c>
      <c r="CO25" s="251">
        <v>1209.3819978240001</v>
      </c>
      <c r="CP25" s="251">
        <v>1209.3819978240001</v>
      </c>
      <c r="CQ25" s="142">
        <v>0</v>
      </c>
      <c r="CR25" s="251">
        <v>1473.1770493440001</v>
      </c>
      <c r="CS25" s="251">
        <v>1473.1770493440001</v>
      </c>
      <c r="CT25" s="251">
        <v>1473.1770493440001</v>
      </c>
      <c r="CU25" s="251">
        <v>1473.1770493440001</v>
      </c>
      <c r="CV25" s="251">
        <v>1473.1770493440001</v>
      </c>
      <c r="CW25" s="251">
        <v>1209.3819978240001</v>
      </c>
      <c r="CX25" s="251">
        <v>1364.3615905920001</v>
      </c>
      <c r="CY25" s="251">
        <v>1364.3615905920001</v>
      </c>
      <c r="CZ25" s="251">
        <v>1209.3819978240001</v>
      </c>
      <c r="DA25" s="251">
        <v>1209.3819978240001</v>
      </c>
      <c r="DB25" s="251">
        <v>0</v>
      </c>
      <c r="DC25" s="251">
        <v>1209.3819978240001</v>
      </c>
      <c r="DD25" s="251">
        <v>1209.3819978240001</v>
      </c>
      <c r="DE25" s="251">
        <v>1209.3819978240001</v>
      </c>
      <c r="DF25" s="251">
        <v>1209.3819978240001</v>
      </c>
      <c r="DG25" s="251">
        <v>1209.3819978240001</v>
      </c>
      <c r="DH25" s="251">
        <v>1364.3615905920001</v>
      </c>
      <c r="DI25" s="251">
        <v>1364.3615905920001</v>
      </c>
      <c r="DJ25" s="251">
        <v>1209.3819978240001</v>
      </c>
      <c r="DK25" s="146">
        <v>1209.3819978240001</v>
      </c>
    </row>
    <row r="26" spans="1:115">
      <c r="A26" s="184">
        <v>20</v>
      </c>
      <c r="B26" s="184">
        <v>20</v>
      </c>
      <c r="C26" s="1"/>
      <c r="D26" s="1">
        <v>5</v>
      </c>
      <c r="F26" t="s">
        <v>204</v>
      </c>
      <c r="G26" t="s">
        <v>206</v>
      </c>
      <c r="H26" t="s">
        <v>206</v>
      </c>
      <c r="I26" t="s">
        <v>202</v>
      </c>
      <c r="J26" t="s">
        <v>202</v>
      </c>
      <c r="N26" s="211">
        <v>5</v>
      </c>
      <c r="O26" s="212">
        <v>8750</v>
      </c>
      <c r="P26" s="251">
        <v>1407.2282864640001</v>
      </c>
      <c r="Q26" s="251">
        <v>1407.2282864640001</v>
      </c>
      <c r="R26" s="251">
        <v>1407.2282864640001</v>
      </c>
      <c r="S26" s="251">
        <v>1407.2282864640001</v>
      </c>
      <c r="T26" s="251">
        <v>1407.2282864640001</v>
      </c>
      <c r="U26" s="251">
        <v>1407.2282864640001</v>
      </c>
      <c r="V26" s="251">
        <v>1519.3411833600005</v>
      </c>
      <c r="W26" s="251">
        <v>1519.3411833600005</v>
      </c>
      <c r="X26" s="251">
        <v>1519.3411833600005</v>
      </c>
      <c r="Y26" s="251">
        <v>1407.2282864640001</v>
      </c>
      <c r="Z26" s="251">
        <v>1814.4618972480002</v>
      </c>
      <c r="AA26" s="251">
        <v>1814.4618972480002</v>
      </c>
      <c r="AB26" s="251">
        <v>1814.4618972480002</v>
      </c>
      <c r="AC26" s="251">
        <v>1814.4618972480002</v>
      </c>
      <c r="AD26" s="251">
        <v>1814.4618972480002</v>
      </c>
      <c r="AE26" s="251">
        <v>1814.4618972480002</v>
      </c>
      <c r="AF26" s="251">
        <v>1814.4618972480002</v>
      </c>
      <c r="AG26" s="251">
        <v>1814.4618972480002</v>
      </c>
      <c r="AH26" s="251">
        <v>1814.4618972480002</v>
      </c>
      <c r="AI26" s="251">
        <v>1814.4618972480002</v>
      </c>
      <c r="AJ26" s="251">
        <v>1814.4618972480002</v>
      </c>
      <c r="AK26" s="251">
        <v>1814.4618972480002</v>
      </c>
      <c r="AL26" s="251">
        <v>1814.4618972480002</v>
      </c>
      <c r="AM26" s="251">
        <v>1814.4618972480002</v>
      </c>
      <c r="AN26" s="251">
        <v>1814.4618972480002</v>
      </c>
      <c r="AO26" s="251">
        <v>1519.3411833600005</v>
      </c>
      <c r="AP26" s="251">
        <v>1519.3411833600005</v>
      </c>
      <c r="AQ26" s="251">
        <v>1519.3411833600005</v>
      </c>
      <c r="AR26" s="251">
        <v>1519.3411833600005</v>
      </c>
      <c r="AS26" s="251">
        <v>1519.3411833600005</v>
      </c>
      <c r="AT26" s="251">
        <v>1407.2282864640001</v>
      </c>
      <c r="AU26" s="251">
        <v>1407.2282864640001</v>
      </c>
      <c r="AV26" s="251">
        <v>1519.3411833600005</v>
      </c>
      <c r="AW26" s="251">
        <v>1814.4618972480002</v>
      </c>
      <c r="AX26" s="251">
        <v>1814.4618972480002</v>
      </c>
      <c r="AY26" s="251">
        <v>1814.4618972480002</v>
      </c>
      <c r="AZ26" s="251">
        <v>1814.4618972480002</v>
      </c>
      <c r="BA26" s="251">
        <v>1814.4618972480002</v>
      </c>
      <c r="BB26" s="251">
        <v>1814.4618972480002</v>
      </c>
      <c r="BC26" s="251">
        <v>1814.4618972480002</v>
      </c>
      <c r="BD26" s="251">
        <v>1407.2282864640001</v>
      </c>
      <c r="BE26" s="251">
        <v>1407.2282864640001</v>
      </c>
      <c r="BF26" s="251">
        <v>1407.2282864640001</v>
      </c>
      <c r="BG26" s="251">
        <v>1407.2282864640001</v>
      </c>
      <c r="BH26" s="251">
        <v>1407.2282864640001</v>
      </c>
      <c r="BI26" s="251">
        <v>1247.3025364800001</v>
      </c>
      <c r="BJ26" s="251">
        <v>1247.3025364800001</v>
      </c>
      <c r="BK26" s="251">
        <v>1407.2282864640001</v>
      </c>
      <c r="BL26" s="251">
        <v>1407.2282864639999</v>
      </c>
      <c r="BM26" s="251">
        <v>1247.3025364800001</v>
      </c>
      <c r="BN26" s="251">
        <v>1196.1922452480001</v>
      </c>
      <c r="BO26" s="251">
        <v>1196.1922452480001</v>
      </c>
      <c r="BP26" s="251">
        <v>1196.1922452480001</v>
      </c>
      <c r="BQ26" s="251">
        <v>1196.1922452480001</v>
      </c>
      <c r="BR26" s="251">
        <v>1196.1922452480001</v>
      </c>
      <c r="BS26" s="251">
        <v>1196.1922452480001</v>
      </c>
      <c r="BT26" s="251">
        <v>1196.1922452480001</v>
      </c>
      <c r="BU26" s="251">
        <v>1247.3025364800001</v>
      </c>
      <c r="BV26" s="251">
        <v>1247.3025364800001</v>
      </c>
      <c r="BW26" s="251">
        <v>1196.1922452480001</v>
      </c>
      <c r="BX26" s="251">
        <v>1121.9998870080001</v>
      </c>
      <c r="BY26" s="251">
        <v>1121.9998870080001</v>
      </c>
      <c r="BZ26" s="251">
        <v>1196.1922452480001</v>
      </c>
      <c r="CA26" s="251">
        <v>1196.1922452480001</v>
      </c>
      <c r="CB26" s="251">
        <v>1121.9998870080001</v>
      </c>
      <c r="CC26" s="251">
        <v>1121.9998870080001</v>
      </c>
      <c r="CD26" s="251">
        <v>1121.9998870080001</v>
      </c>
      <c r="CE26" s="251">
        <v>1121.9998870080001</v>
      </c>
      <c r="CF26" s="251">
        <v>1121.9998870080001</v>
      </c>
      <c r="CG26" s="251">
        <v>1121.9998870080001</v>
      </c>
      <c r="CH26" s="251">
        <v>1121.9998870080001</v>
      </c>
      <c r="CI26" s="251">
        <v>1121.9998870080001</v>
      </c>
      <c r="CJ26" s="251">
        <v>1196.1922452480001</v>
      </c>
      <c r="CK26" s="251">
        <v>1121.9998870080001</v>
      </c>
      <c r="CL26" s="251">
        <v>1121.9998870080001</v>
      </c>
      <c r="CM26" s="251">
        <v>1247.3025364800001</v>
      </c>
      <c r="CN26" s="251">
        <v>1407.2282864640001</v>
      </c>
      <c r="CO26" s="251">
        <v>1247.3025364800001</v>
      </c>
      <c r="CP26" s="251">
        <v>1247.3025364800001</v>
      </c>
      <c r="CQ26" s="142">
        <v>0</v>
      </c>
      <c r="CR26" s="251">
        <v>1519.3411833600005</v>
      </c>
      <c r="CS26" s="251">
        <v>1519.3411833600005</v>
      </c>
      <c r="CT26" s="251">
        <v>1519.3411833600005</v>
      </c>
      <c r="CU26" s="251">
        <v>1519.3411833600005</v>
      </c>
      <c r="CV26" s="251">
        <v>1519.3411833600005</v>
      </c>
      <c r="CW26" s="251">
        <v>1247.3025364800001</v>
      </c>
      <c r="CX26" s="251">
        <v>1407.2282864640001</v>
      </c>
      <c r="CY26" s="251">
        <v>1407.2282864640001</v>
      </c>
      <c r="CZ26" s="251">
        <v>1247.3025364800001</v>
      </c>
      <c r="DA26" s="251">
        <v>1247.3025364800001</v>
      </c>
      <c r="DB26" s="251">
        <v>0</v>
      </c>
      <c r="DC26" s="251">
        <v>1247.3025364800001</v>
      </c>
      <c r="DD26" s="251">
        <v>1247.3025364800001</v>
      </c>
      <c r="DE26" s="251">
        <v>1247.3025364800001</v>
      </c>
      <c r="DF26" s="251">
        <v>1247.3025364800001</v>
      </c>
      <c r="DG26" s="251">
        <v>1247.3025364800001</v>
      </c>
      <c r="DH26" s="251">
        <v>1407.2282864640001</v>
      </c>
      <c r="DI26" s="251">
        <v>1407.2282864640001</v>
      </c>
      <c r="DJ26" s="251">
        <v>1247.3025364800001</v>
      </c>
      <c r="DK26" s="146">
        <v>1247.3025364800001</v>
      </c>
    </row>
    <row r="27" spans="1:115">
      <c r="A27" s="184">
        <v>21</v>
      </c>
      <c r="B27" s="184">
        <v>21</v>
      </c>
      <c r="C27" s="1"/>
      <c r="D27" s="1">
        <v>5</v>
      </c>
      <c r="F27" t="s">
        <v>204</v>
      </c>
      <c r="G27" t="s">
        <v>206</v>
      </c>
      <c r="H27" t="s">
        <v>206</v>
      </c>
      <c r="I27" t="s">
        <v>202</v>
      </c>
      <c r="J27" t="s">
        <v>202</v>
      </c>
      <c r="N27" s="211">
        <v>5.2</v>
      </c>
      <c r="O27" s="212">
        <v>9100</v>
      </c>
      <c r="P27" s="251">
        <v>1447.5570869760004</v>
      </c>
      <c r="Q27" s="251">
        <v>1447.5570869760004</v>
      </c>
      <c r="R27" s="251">
        <v>1447.5570869760004</v>
      </c>
      <c r="S27" s="251">
        <v>1447.5570869760004</v>
      </c>
      <c r="T27" s="251">
        <v>1447.5570869760004</v>
      </c>
      <c r="U27" s="251">
        <v>1447.5570869760004</v>
      </c>
      <c r="V27" s="251">
        <v>1562.9674220160005</v>
      </c>
      <c r="W27" s="251">
        <v>1562.9674220160005</v>
      </c>
      <c r="X27" s="251">
        <v>1562.9674220160005</v>
      </c>
      <c r="Y27" s="251">
        <v>1447.5570869760004</v>
      </c>
      <c r="Z27" s="251">
        <v>1861.3855740480003</v>
      </c>
      <c r="AA27" s="251">
        <v>1861.3855740480003</v>
      </c>
      <c r="AB27" s="251">
        <v>1861.3855740480003</v>
      </c>
      <c r="AC27" s="251">
        <v>1861.3855740480003</v>
      </c>
      <c r="AD27" s="251">
        <v>1861.3855740480003</v>
      </c>
      <c r="AE27" s="251">
        <v>1861.3855740480003</v>
      </c>
      <c r="AF27" s="251">
        <v>1861.3855740480003</v>
      </c>
      <c r="AG27" s="251">
        <v>1861.3855740480003</v>
      </c>
      <c r="AH27" s="251">
        <v>1861.3855740480003</v>
      </c>
      <c r="AI27" s="251">
        <v>1861.3855740480003</v>
      </c>
      <c r="AJ27" s="251">
        <v>1861.3855740480003</v>
      </c>
      <c r="AK27" s="251">
        <v>1861.3855740480003</v>
      </c>
      <c r="AL27" s="251">
        <v>1861.3855740480003</v>
      </c>
      <c r="AM27" s="251">
        <v>1861.3855740480003</v>
      </c>
      <c r="AN27" s="251">
        <v>1861.3855740480003</v>
      </c>
      <c r="AO27" s="251">
        <v>1562.9674220160005</v>
      </c>
      <c r="AP27" s="251">
        <v>1562.9674220160005</v>
      </c>
      <c r="AQ27" s="251">
        <v>1562.9674220160005</v>
      </c>
      <c r="AR27" s="251">
        <v>1562.9674220160005</v>
      </c>
      <c r="AS27" s="251">
        <v>1562.9674220160005</v>
      </c>
      <c r="AT27" s="251">
        <v>1447.5570869760004</v>
      </c>
      <c r="AU27" s="251">
        <v>1447.5570869760004</v>
      </c>
      <c r="AV27" s="251">
        <v>1562.9674220160005</v>
      </c>
      <c r="AW27" s="251">
        <v>1861.3855740480003</v>
      </c>
      <c r="AX27" s="251">
        <v>1861.3855740480003</v>
      </c>
      <c r="AY27" s="251">
        <v>1861.3855740480003</v>
      </c>
      <c r="AZ27" s="251">
        <v>1861.3855740480003</v>
      </c>
      <c r="BA27" s="251">
        <v>1861.3855740480003</v>
      </c>
      <c r="BB27" s="251">
        <v>1861.3855740480003</v>
      </c>
      <c r="BC27" s="251">
        <v>1861.3855740480003</v>
      </c>
      <c r="BD27" s="251">
        <v>1447.5570869760004</v>
      </c>
      <c r="BE27" s="251">
        <v>1447.5570869760004</v>
      </c>
      <c r="BF27" s="251">
        <v>1447.5570869760004</v>
      </c>
      <c r="BG27" s="251">
        <v>1447.5570869760004</v>
      </c>
      <c r="BH27" s="251">
        <v>1447.5570869760004</v>
      </c>
      <c r="BI27" s="251">
        <v>1281.0364607040001</v>
      </c>
      <c r="BJ27" s="251">
        <v>1281.0364607040001</v>
      </c>
      <c r="BK27" s="251">
        <v>1447.5570869760004</v>
      </c>
      <c r="BL27" s="251">
        <v>1447.5570869760004</v>
      </c>
      <c r="BM27" s="251">
        <v>1281.0364607040001</v>
      </c>
      <c r="BN27" s="251">
        <v>1229.9261694720003</v>
      </c>
      <c r="BO27" s="251">
        <v>1229.9261694720003</v>
      </c>
      <c r="BP27" s="251">
        <v>1229.9261694720003</v>
      </c>
      <c r="BQ27" s="251">
        <v>1229.9261694720003</v>
      </c>
      <c r="BR27" s="251">
        <v>1229.9261694720003</v>
      </c>
      <c r="BS27" s="251">
        <v>1229.9261694720003</v>
      </c>
      <c r="BT27" s="251">
        <v>1229.9261694720003</v>
      </c>
      <c r="BU27" s="251">
        <v>1281.0364607040001</v>
      </c>
      <c r="BV27" s="251">
        <v>1281.0364607040001</v>
      </c>
      <c r="BW27" s="251">
        <v>1229.9261694720003</v>
      </c>
      <c r="BX27" s="251">
        <v>1155.7338112320003</v>
      </c>
      <c r="BY27" s="251">
        <v>1155.7338112320003</v>
      </c>
      <c r="BZ27" s="251">
        <v>1229.9261694720003</v>
      </c>
      <c r="CA27" s="251">
        <v>1229.9261694720003</v>
      </c>
      <c r="CB27" s="251">
        <v>1155.7338112320003</v>
      </c>
      <c r="CC27" s="251">
        <v>1155.7338112320003</v>
      </c>
      <c r="CD27" s="251">
        <v>1155.7338112320003</v>
      </c>
      <c r="CE27" s="251">
        <v>1155.7338112320003</v>
      </c>
      <c r="CF27" s="251">
        <v>1155.7338112320003</v>
      </c>
      <c r="CG27" s="251">
        <v>1155.7338112320003</v>
      </c>
      <c r="CH27" s="251">
        <v>1155.7338112320003</v>
      </c>
      <c r="CI27" s="251">
        <v>1155.7338112320003</v>
      </c>
      <c r="CJ27" s="251">
        <v>1229.9261694720003</v>
      </c>
      <c r="CK27" s="251">
        <v>1155.7338112320003</v>
      </c>
      <c r="CL27" s="251">
        <v>1155.7338112320003</v>
      </c>
      <c r="CM27" s="251">
        <v>1281.0364607040001</v>
      </c>
      <c r="CN27" s="251">
        <v>1447.5570869760004</v>
      </c>
      <c r="CO27" s="251">
        <v>1281.0364607040001</v>
      </c>
      <c r="CP27" s="251">
        <v>1281.0364607040001</v>
      </c>
      <c r="CQ27" s="142">
        <v>0</v>
      </c>
      <c r="CR27" s="251">
        <v>1562.9674220160005</v>
      </c>
      <c r="CS27" s="251">
        <v>1562.9674220160005</v>
      </c>
      <c r="CT27" s="251">
        <v>1562.9674220160005</v>
      </c>
      <c r="CU27" s="251">
        <v>1562.9674220160005</v>
      </c>
      <c r="CV27" s="251">
        <v>1562.9674220160005</v>
      </c>
      <c r="CW27" s="251">
        <v>1281.0364607040001</v>
      </c>
      <c r="CX27" s="251">
        <v>1447.5570869760004</v>
      </c>
      <c r="CY27" s="251">
        <v>1447.5570869760004</v>
      </c>
      <c r="CZ27" s="251">
        <v>1281.0364607040001</v>
      </c>
      <c r="DA27" s="251">
        <v>1281.0364607040001</v>
      </c>
      <c r="DB27" s="251">
        <v>0</v>
      </c>
      <c r="DC27" s="251">
        <v>1281.0364607040001</v>
      </c>
      <c r="DD27" s="251">
        <v>1281.0364607040001</v>
      </c>
      <c r="DE27" s="251">
        <v>1281.0364607040001</v>
      </c>
      <c r="DF27" s="251">
        <v>1281.0364607040001</v>
      </c>
      <c r="DG27" s="251">
        <v>1281.0364607040001</v>
      </c>
      <c r="DH27" s="251">
        <v>1447.5570869760004</v>
      </c>
      <c r="DI27" s="251">
        <v>1447.5570869760004</v>
      </c>
      <c r="DJ27" s="251">
        <v>1281.0364607040001</v>
      </c>
      <c r="DK27" s="146">
        <v>1281.0364607040001</v>
      </c>
    </row>
    <row r="28" spans="1:115">
      <c r="A28" s="184">
        <v>22</v>
      </c>
      <c r="B28" s="184">
        <v>22</v>
      </c>
      <c r="C28" s="1"/>
      <c r="D28" s="1">
        <v>5</v>
      </c>
      <c r="F28" t="s">
        <v>204</v>
      </c>
      <c r="G28" t="s">
        <v>206</v>
      </c>
      <c r="H28" t="s">
        <v>206</v>
      </c>
      <c r="I28" t="s">
        <v>202</v>
      </c>
      <c r="J28" t="s">
        <v>202</v>
      </c>
      <c r="N28" s="211">
        <v>5.5</v>
      </c>
      <c r="O28" s="212">
        <v>9625</v>
      </c>
      <c r="P28" s="251">
        <v>1504.7546754240002</v>
      </c>
      <c r="Q28" s="251">
        <v>1504.7546754240002</v>
      </c>
      <c r="R28" s="251">
        <v>1504.7546754240002</v>
      </c>
      <c r="S28" s="251">
        <v>1504.7546754240002</v>
      </c>
      <c r="T28" s="251">
        <v>1504.7546754240002</v>
      </c>
      <c r="U28" s="251">
        <v>1504.7546754240002</v>
      </c>
      <c r="V28" s="251">
        <v>1620.165010464</v>
      </c>
      <c r="W28" s="251">
        <v>1620.165010464</v>
      </c>
      <c r="X28" s="251">
        <v>1620.165010464</v>
      </c>
      <c r="Y28" s="251">
        <v>1504.7546754240002</v>
      </c>
      <c r="Z28" s="251">
        <v>1928.475476928</v>
      </c>
      <c r="AA28" s="251">
        <v>1928.475476928</v>
      </c>
      <c r="AB28" s="251">
        <v>1928.475476928</v>
      </c>
      <c r="AC28" s="251">
        <v>1928.475476928</v>
      </c>
      <c r="AD28" s="251">
        <v>1928.475476928</v>
      </c>
      <c r="AE28" s="251">
        <v>1928.475476928</v>
      </c>
      <c r="AF28" s="251">
        <v>1928.475476928</v>
      </c>
      <c r="AG28" s="251">
        <v>1928.475476928</v>
      </c>
      <c r="AH28" s="251">
        <v>1928.475476928</v>
      </c>
      <c r="AI28" s="251">
        <v>1928.475476928</v>
      </c>
      <c r="AJ28" s="251">
        <v>1928.475476928</v>
      </c>
      <c r="AK28" s="251">
        <v>1928.475476928</v>
      </c>
      <c r="AL28" s="251">
        <v>1928.475476928</v>
      </c>
      <c r="AM28" s="251">
        <v>1928.475476928</v>
      </c>
      <c r="AN28" s="251">
        <v>1928.475476928</v>
      </c>
      <c r="AO28" s="251">
        <v>1620.165010464</v>
      </c>
      <c r="AP28" s="251">
        <v>1620.165010464</v>
      </c>
      <c r="AQ28" s="251">
        <v>1620.165010464</v>
      </c>
      <c r="AR28" s="251">
        <v>1620.165010464</v>
      </c>
      <c r="AS28" s="251">
        <v>1620.165010464</v>
      </c>
      <c r="AT28" s="251">
        <v>1504.7546754240002</v>
      </c>
      <c r="AU28" s="251">
        <v>1504.7546754240002</v>
      </c>
      <c r="AV28" s="251">
        <v>1620.165010464</v>
      </c>
      <c r="AW28" s="251">
        <v>1928.475476928</v>
      </c>
      <c r="AX28" s="251">
        <v>1928.475476928</v>
      </c>
      <c r="AY28" s="251">
        <v>1928.475476928</v>
      </c>
      <c r="AZ28" s="251">
        <v>1928.475476928</v>
      </c>
      <c r="BA28" s="251">
        <v>1928.475476928</v>
      </c>
      <c r="BB28" s="251">
        <v>1928.475476928</v>
      </c>
      <c r="BC28" s="251">
        <v>1928.475476928</v>
      </c>
      <c r="BD28" s="251">
        <v>1504.7546754240002</v>
      </c>
      <c r="BE28" s="251">
        <v>1504.7546754240002</v>
      </c>
      <c r="BF28" s="251">
        <v>1504.7546754240002</v>
      </c>
      <c r="BG28" s="251">
        <v>1504.7546754240002</v>
      </c>
      <c r="BH28" s="251">
        <v>1504.7546754240002</v>
      </c>
      <c r="BI28" s="251">
        <v>1329.9904537920004</v>
      </c>
      <c r="BJ28" s="251">
        <v>1329.9904537920004</v>
      </c>
      <c r="BK28" s="251">
        <v>1504.7546754240002</v>
      </c>
      <c r="BL28" s="251">
        <v>1504.7546754240002</v>
      </c>
      <c r="BM28" s="251">
        <v>1329.9904537920004</v>
      </c>
      <c r="BN28" s="251">
        <v>1275.5827244160002</v>
      </c>
      <c r="BO28" s="251">
        <v>1275.5827244160002</v>
      </c>
      <c r="BP28" s="251">
        <v>1275.5827244160002</v>
      </c>
      <c r="BQ28" s="251">
        <v>1275.5827244160002</v>
      </c>
      <c r="BR28" s="251">
        <v>1275.5827244160002</v>
      </c>
      <c r="BS28" s="251">
        <v>1275.5827244160002</v>
      </c>
      <c r="BT28" s="251">
        <v>1275.5827244160002</v>
      </c>
      <c r="BU28" s="251">
        <v>1329.9904537920004</v>
      </c>
      <c r="BV28" s="251">
        <v>1329.9904537920004</v>
      </c>
      <c r="BW28" s="251">
        <v>1275.5827244160002</v>
      </c>
      <c r="BX28" s="251">
        <v>1196.4442089600002</v>
      </c>
      <c r="BY28" s="251">
        <v>1196.4442089600002</v>
      </c>
      <c r="BZ28" s="251">
        <v>1275.5827244160002</v>
      </c>
      <c r="CA28" s="251">
        <v>1275.5827244160002</v>
      </c>
      <c r="CB28" s="251">
        <v>1196.4442089600002</v>
      </c>
      <c r="CC28" s="251">
        <v>1196.4442089600002</v>
      </c>
      <c r="CD28" s="251">
        <v>1196.4442089600002</v>
      </c>
      <c r="CE28" s="251">
        <v>1196.4442089600002</v>
      </c>
      <c r="CF28" s="251">
        <v>1196.4442089600002</v>
      </c>
      <c r="CG28" s="251">
        <v>1196.4442089600002</v>
      </c>
      <c r="CH28" s="251">
        <v>1196.4442089600002</v>
      </c>
      <c r="CI28" s="251">
        <v>1196.4442089600002</v>
      </c>
      <c r="CJ28" s="251">
        <v>1275.5827244160002</v>
      </c>
      <c r="CK28" s="251">
        <v>1196.4442089600002</v>
      </c>
      <c r="CL28" s="251">
        <v>1196.4442089600002</v>
      </c>
      <c r="CM28" s="251">
        <v>1329.9904537920004</v>
      </c>
      <c r="CN28" s="251">
        <v>1504.7546754240002</v>
      </c>
      <c r="CO28" s="251">
        <v>1329.9904537920004</v>
      </c>
      <c r="CP28" s="251">
        <v>1329.9904537920004</v>
      </c>
      <c r="CQ28" s="142">
        <v>0</v>
      </c>
      <c r="CR28" s="251">
        <v>1620.165010464</v>
      </c>
      <c r="CS28" s="251">
        <v>1620.165010464</v>
      </c>
      <c r="CT28" s="251">
        <v>1620.165010464</v>
      </c>
      <c r="CU28" s="251">
        <v>1620.165010464</v>
      </c>
      <c r="CV28" s="251">
        <v>1620.165010464</v>
      </c>
      <c r="CW28" s="251">
        <v>1329.9904537920004</v>
      </c>
      <c r="CX28" s="251">
        <v>1504.7546754240002</v>
      </c>
      <c r="CY28" s="251">
        <v>1504.7546754240002</v>
      </c>
      <c r="CZ28" s="251">
        <v>1329.9904537920004</v>
      </c>
      <c r="DA28" s="251">
        <v>1329.9904537920004</v>
      </c>
      <c r="DB28" s="251">
        <v>0</v>
      </c>
      <c r="DC28" s="251">
        <v>1329.9904537920004</v>
      </c>
      <c r="DD28" s="251">
        <v>1329.9904537920004</v>
      </c>
      <c r="DE28" s="251">
        <v>1329.9904537920004</v>
      </c>
      <c r="DF28" s="251">
        <v>1329.9904537920004</v>
      </c>
      <c r="DG28" s="251">
        <v>1329.9904537920004</v>
      </c>
      <c r="DH28" s="251">
        <v>1504.7546754240002</v>
      </c>
      <c r="DI28" s="251">
        <v>1504.7546754240002</v>
      </c>
      <c r="DJ28" s="251">
        <v>1329.9904537920004</v>
      </c>
      <c r="DK28" s="146">
        <v>1329.9904537920004</v>
      </c>
    </row>
    <row r="29" spans="1:115">
      <c r="A29" s="184">
        <v>23</v>
      </c>
      <c r="B29" s="184">
        <v>23</v>
      </c>
      <c r="C29" s="1"/>
      <c r="D29" s="1">
        <v>5</v>
      </c>
      <c r="F29" t="s">
        <v>204</v>
      </c>
      <c r="G29" t="s">
        <v>206</v>
      </c>
      <c r="H29" t="s">
        <v>206</v>
      </c>
      <c r="I29" t="s">
        <v>202</v>
      </c>
      <c r="J29" t="s">
        <v>202</v>
      </c>
      <c r="N29" s="211">
        <v>5.6</v>
      </c>
      <c r="O29" s="212">
        <v>9800</v>
      </c>
      <c r="P29" s="251">
        <v>1529.1038642880003</v>
      </c>
      <c r="Q29" s="251">
        <v>1529.1038642880003</v>
      </c>
      <c r="R29" s="251">
        <v>1529.1038642880003</v>
      </c>
      <c r="S29" s="251">
        <v>1529.1038642880003</v>
      </c>
      <c r="T29" s="251">
        <v>1529.1038642880003</v>
      </c>
      <c r="U29" s="251">
        <v>1529.1038642880003</v>
      </c>
      <c r="V29" s="251">
        <v>1646.1629184000001</v>
      </c>
      <c r="W29" s="251">
        <v>1646.1629184000001</v>
      </c>
      <c r="X29" s="251">
        <v>1646.1629184000001</v>
      </c>
      <c r="Y29" s="251">
        <v>1529.1038642880003</v>
      </c>
      <c r="Z29" s="251">
        <v>1957.770823008</v>
      </c>
      <c r="AA29" s="251">
        <v>1957.770823008</v>
      </c>
      <c r="AB29" s="251">
        <v>1957.7708230080004</v>
      </c>
      <c r="AC29" s="251">
        <v>1957.770823008</v>
      </c>
      <c r="AD29" s="251">
        <v>1957.770823008</v>
      </c>
      <c r="AE29" s="251">
        <v>1957.7708230080004</v>
      </c>
      <c r="AF29" s="251">
        <v>1957.7708230080004</v>
      </c>
      <c r="AG29" s="251">
        <v>1957.7708230080004</v>
      </c>
      <c r="AH29" s="251">
        <v>1957.770823008</v>
      </c>
      <c r="AI29" s="251">
        <v>1957.7708230080004</v>
      </c>
      <c r="AJ29" s="251">
        <v>1957.770823008</v>
      </c>
      <c r="AK29" s="251">
        <v>1957.770823008</v>
      </c>
      <c r="AL29" s="251">
        <v>1957.7708230080004</v>
      </c>
      <c r="AM29" s="251">
        <v>1957.770823008</v>
      </c>
      <c r="AN29" s="251">
        <v>1957.770823008</v>
      </c>
      <c r="AO29" s="251">
        <v>1646.1629184000001</v>
      </c>
      <c r="AP29" s="251">
        <v>1646.1629184000001</v>
      </c>
      <c r="AQ29" s="251">
        <v>1646.1629184000001</v>
      </c>
      <c r="AR29" s="251">
        <v>1646.1629184000001</v>
      </c>
      <c r="AS29" s="251">
        <v>1646.1629184000001</v>
      </c>
      <c r="AT29" s="251">
        <v>1529.1038642880003</v>
      </c>
      <c r="AU29" s="251">
        <v>1529.1038642880003</v>
      </c>
      <c r="AV29" s="251">
        <v>1646.1629184000001</v>
      </c>
      <c r="AW29" s="251">
        <v>1957.770823008</v>
      </c>
      <c r="AX29" s="251">
        <v>1957.770823008</v>
      </c>
      <c r="AY29" s="251">
        <v>1957.770823008</v>
      </c>
      <c r="AZ29" s="251">
        <v>1957.770823008</v>
      </c>
      <c r="BA29" s="251">
        <v>1957.770823008</v>
      </c>
      <c r="BB29" s="251">
        <v>1957.770823008</v>
      </c>
      <c r="BC29" s="251">
        <v>1957.7708230080004</v>
      </c>
      <c r="BD29" s="251">
        <v>1529.1038642880003</v>
      </c>
      <c r="BE29" s="251">
        <v>1529.1038642880003</v>
      </c>
      <c r="BF29" s="251">
        <v>1529.1038642880003</v>
      </c>
      <c r="BG29" s="251">
        <v>1529.1038642880003</v>
      </c>
      <c r="BH29" s="251">
        <v>1529.1038642880003</v>
      </c>
      <c r="BI29" s="251">
        <v>1352.6909235840001</v>
      </c>
      <c r="BJ29" s="251">
        <v>1352.6909235840001</v>
      </c>
      <c r="BK29" s="251">
        <v>1529.1038642880003</v>
      </c>
      <c r="BL29" s="251">
        <v>1529.1038642880003</v>
      </c>
      <c r="BM29" s="251">
        <v>1352.6909235840001</v>
      </c>
      <c r="BN29" s="251">
        <v>1299.9319132800001</v>
      </c>
      <c r="BO29" s="251">
        <v>1299.9319132800001</v>
      </c>
      <c r="BP29" s="251">
        <v>1299.9319132800001</v>
      </c>
      <c r="BQ29" s="251">
        <v>1299.9319132800001</v>
      </c>
      <c r="BR29" s="251">
        <v>1299.9319132800001</v>
      </c>
      <c r="BS29" s="251">
        <v>1299.9319132800001</v>
      </c>
      <c r="BT29" s="251">
        <v>1299.9319132800001</v>
      </c>
      <c r="BU29" s="251">
        <v>1352.6909235840001</v>
      </c>
      <c r="BV29" s="251">
        <v>1352.6909235840001</v>
      </c>
      <c r="BW29" s="251">
        <v>1299.9319132800001</v>
      </c>
      <c r="BX29" s="251">
        <v>1219.1446787519999</v>
      </c>
      <c r="BY29" s="251">
        <v>1219.1446787519999</v>
      </c>
      <c r="BZ29" s="251">
        <v>1299.9319132800001</v>
      </c>
      <c r="CA29" s="251">
        <v>1299.9319132800001</v>
      </c>
      <c r="CB29" s="251">
        <v>1219.1446787519999</v>
      </c>
      <c r="CC29" s="251">
        <v>1219.1446787519999</v>
      </c>
      <c r="CD29" s="251">
        <v>1219.1446787519999</v>
      </c>
      <c r="CE29" s="251">
        <v>1219.1446787519999</v>
      </c>
      <c r="CF29" s="251">
        <v>1219.1446787519999</v>
      </c>
      <c r="CG29" s="251">
        <v>1219.1446787519999</v>
      </c>
      <c r="CH29" s="251">
        <v>1219.1446787519999</v>
      </c>
      <c r="CI29" s="251">
        <v>1219.1446787519999</v>
      </c>
      <c r="CJ29" s="251">
        <v>1299.9319132800001</v>
      </c>
      <c r="CK29" s="251">
        <v>1219.1446787519999</v>
      </c>
      <c r="CL29" s="251">
        <v>1219.1446787519999</v>
      </c>
      <c r="CM29" s="251">
        <v>1352.6909235840001</v>
      </c>
      <c r="CN29" s="251">
        <v>1529.1038642880003</v>
      </c>
      <c r="CO29" s="251">
        <v>1352.6909235840001</v>
      </c>
      <c r="CP29" s="251">
        <v>1352.6909235840001</v>
      </c>
      <c r="CQ29" s="142">
        <v>0</v>
      </c>
      <c r="CR29" s="251">
        <v>1646.1629184000001</v>
      </c>
      <c r="CS29" s="251">
        <v>1646.1629184000001</v>
      </c>
      <c r="CT29" s="251">
        <v>1646.1629184000001</v>
      </c>
      <c r="CU29" s="251">
        <v>1646.1629184000001</v>
      </c>
      <c r="CV29" s="251">
        <v>1646.1629184000001</v>
      </c>
      <c r="CW29" s="251">
        <v>1352.6909235840001</v>
      </c>
      <c r="CX29" s="251">
        <v>1529.1038642880003</v>
      </c>
      <c r="CY29" s="251">
        <v>1529.1038642880003</v>
      </c>
      <c r="CZ29" s="251">
        <v>1352.6909235840001</v>
      </c>
      <c r="DA29" s="251">
        <v>1352.6909235840001</v>
      </c>
      <c r="DB29" s="251">
        <v>0</v>
      </c>
      <c r="DC29" s="251">
        <v>1352.6909235840001</v>
      </c>
      <c r="DD29" s="251">
        <v>1352.6909235840001</v>
      </c>
      <c r="DE29" s="251">
        <v>1352.6909235840001</v>
      </c>
      <c r="DF29" s="251">
        <v>1352.6909235840001</v>
      </c>
      <c r="DG29" s="251">
        <v>1352.6909235840001</v>
      </c>
      <c r="DH29" s="251">
        <v>1529.1038642880003</v>
      </c>
      <c r="DI29" s="251">
        <v>1529.1038642880003</v>
      </c>
      <c r="DJ29" s="251">
        <v>1352.6909235840001</v>
      </c>
      <c r="DK29" s="146">
        <v>1352.6909235840001</v>
      </c>
    </row>
    <row r="30" spans="1:115">
      <c r="A30" s="184">
        <v>24</v>
      </c>
      <c r="B30" s="184">
        <v>24</v>
      </c>
      <c r="C30" s="1"/>
      <c r="D30" s="1">
        <v>5</v>
      </c>
      <c r="F30" t="s">
        <v>204</v>
      </c>
      <c r="G30" t="s">
        <v>206</v>
      </c>
      <c r="H30" t="s">
        <v>206</v>
      </c>
      <c r="I30" t="s">
        <v>202</v>
      </c>
      <c r="J30" t="s">
        <v>202</v>
      </c>
      <c r="N30" s="211">
        <v>6</v>
      </c>
      <c r="O30" s="212">
        <v>10500</v>
      </c>
      <c r="P30" s="251">
        <v>1609.0019225280003</v>
      </c>
      <c r="Q30" s="251">
        <v>1609.0019225280003</v>
      </c>
      <c r="R30" s="251">
        <v>1609.0019225280003</v>
      </c>
      <c r="S30" s="251">
        <v>1609.0019225280003</v>
      </c>
      <c r="T30" s="251">
        <v>1609.0019225280003</v>
      </c>
      <c r="U30" s="251">
        <v>1609.0019225280003</v>
      </c>
      <c r="V30" s="251">
        <v>1729.3584147840002</v>
      </c>
      <c r="W30" s="251">
        <v>1729.3584147840002</v>
      </c>
      <c r="X30" s="251">
        <v>1729.3584147840002</v>
      </c>
      <c r="Y30" s="251">
        <v>1609.0019225280003</v>
      </c>
      <c r="Z30" s="251">
        <v>2047.5611956800005</v>
      </c>
      <c r="AA30" s="251">
        <v>2047.5611956800005</v>
      </c>
      <c r="AB30" s="251">
        <v>2047.5611956800005</v>
      </c>
      <c r="AC30" s="251">
        <v>2047.5611956800008</v>
      </c>
      <c r="AD30" s="251">
        <v>2047.5611956800005</v>
      </c>
      <c r="AE30" s="251">
        <v>2047.5611956800005</v>
      </c>
      <c r="AF30" s="251">
        <v>2047.5611956800005</v>
      </c>
      <c r="AG30" s="251">
        <v>2047.5611956800005</v>
      </c>
      <c r="AH30" s="251">
        <v>2047.5611956800008</v>
      </c>
      <c r="AI30" s="251">
        <v>2047.5611956800005</v>
      </c>
      <c r="AJ30" s="251">
        <v>2047.5611956800008</v>
      </c>
      <c r="AK30" s="251">
        <v>2047.5611956800008</v>
      </c>
      <c r="AL30" s="251">
        <v>2047.5611956800005</v>
      </c>
      <c r="AM30" s="251">
        <v>2047.5611956800008</v>
      </c>
      <c r="AN30" s="251">
        <v>2047.5611956800008</v>
      </c>
      <c r="AO30" s="251">
        <v>1729.3584147840002</v>
      </c>
      <c r="AP30" s="251">
        <v>1729.3584147840002</v>
      </c>
      <c r="AQ30" s="251">
        <v>1729.3584147840002</v>
      </c>
      <c r="AR30" s="251">
        <v>1729.3584147840002</v>
      </c>
      <c r="AS30" s="251">
        <v>1729.3584147840002</v>
      </c>
      <c r="AT30" s="251">
        <v>1609.0019225280003</v>
      </c>
      <c r="AU30" s="251">
        <v>1609.0019225280003</v>
      </c>
      <c r="AV30" s="251">
        <v>1729.3584147840002</v>
      </c>
      <c r="AW30" s="251">
        <v>2047.5611956800008</v>
      </c>
      <c r="AX30" s="251">
        <v>2047.5611956800005</v>
      </c>
      <c r="AY30" s="251">
        <v>2047.5611956800005</v>
      </c>
      <c r="AZ30" s="251">
        <v>2047.5611956800005</v>
      </c>
      <c r="BA30" s="251">
        <v>2047.5611956800005</v>
      </c>
      <c r="BB30" s="251">
        <v>2047.5611956800008</v>
      </c>
      <c r="BC30" s="251">
        <v>2047.5611956800005</v>
      </c>
      <c r="BD30" s="251">
        <v>1609.0019225280003</v>
      </c>
      <c r="BE30" s="251">
        <v>1609.0019225280003</v>
      </c>
      <c r="BF30" s="251">
        <v>1609.0019225280003</v>
      </c>
      <c r="BG30" s="251">
        <v>1609.0019225280003</v>
      </c>
      <c r="BH30" s="251">
        <v>1609.0019225280003</v>
      </c>
      <c r="BI30" s="251">
        <v>1422.6966673920001</v>
      </c>
      <c r="BJ30" s="251">
        <v>1422.6966673920001</v>
      </c>
      <c r="BK30" s="251">
        <v>1609.0019225280003</v>
      </c>
      <c r="BL30" s="251">
        <v>1609.0019225280003</v>
      </c>
      <c r="BM30" s="251">
        <v>1422.6966673920001</v>
      </c>
      <c r="BN30" s="251">
        <v>1368.2889380160002</v>
      </c>
      <c r="BO30" s="251">
        <v>1368.2889380160002</v>
      </c>
      <c r="BP30" s="251">
        <v>1368.2889380160002</v>
      </c>
      <c r="BQ30" s="251">
        <v>1368.2889380160002</v>
      </c>
      <c r="BR30" s="251">
        <v>1368.2889380160002</v>
      </c>
      <c r="BS30" s="251">
        <v>1368.2889380160002</v>
      </c>
      <c r="BT30" s="251">
        <v>1368.2889380160002</v>
      </c>
      <c r="BU30" s="251">
        <v>1422.6966673920001</v>
      </c>
      <c r="BV30" s="251">
        <v>1422.6966673920001</v>
      </c>
      <c r="BW30" s="251">
        <v>1368.2889380160002</v>
      </c>
      <c r="BX30" s="251">
        <v>1284.2042653440003</v>
      </c>
      <c r="BY30" s="251">
        <v>1284.2042653440003</v>
      </c>
      <c r="BZ30" s="251">
        <v>1368.2889380160002</v>
      </c>
      <c r="CA30" s="251">
        <v>1368.2889380160002</v>
      </c>
      <c r="CB30" s="251">
        <v>1284.2042653440003</v>
      </c>
      <c r="CC30" s="251">
        <v>1284.2042653440003</v>
      </c>
      <c r="CD30" s="251">
        <v>1284.2042653440003</v>
      </c>
      <c r="CE30" s="251">
        <v>1284.2042653440003</v>
      </c>
      <c r="CF30" s="251">
        <v>1284.2042653440003</v>
      </c>
      <c r="CG30" s="251">
        <v>1284.2042653440003</v>
      </c>
      <c r="CH30" s="251">
        <v>1284.2042653440003</v>
      </c>
      <c r="CI30" s="251">
        <v>1284.2042653440003</v>
      </c>
      <c r="CJ30" s="251">
        <v>1368.2889380160002</v>
      </c>
      <c r="CK30" s="251">
        <v>1284.2042653440003</v>
      </c>
      <c r="CL30" s="251">
        <v>1284.2042653440003</v>
      </c>
      <c r="CM30" s="251">
        <v>1422.6966673920001</v>
      </c>
      <c r="CN30" s="251">
        <v>1609.0019225280003</v>
      </c>
      <c r="CO30" s="251">
        <v>1422.6966673920001</v>
      </c>
      <c r="CP30" s="251">
        <v>1422.6966673920001</v>
      </c>
      <c r="CQ30" s="142">
        <v>0</v>
      </c>
      <c r="CR30" s="251">
        <v>1729.3584147840002</v>
      </c>
      <c r="CS30" s="251">
        <v>1729.3584147840002</v>
      </c>
      <c r="CT30" s="251">
        <v>1729.3584147840002</v>
      </c>
      <c r="CU30" s="251">
        <v>1729.3584147840002</v>
      </c>
      <c r="CV30" s="251">
        <v>1729.3584147840002</v>
      </c>
      <c r="CW30" s="251">
        <v>1422.6966673920001</v>
      </c>
      <c r="CX30" s="251">
        <v>1609.0019225280003</v>
      </c>
      <c r="CY30" s="251">
        <v>1609.0019225280003</v>
      </c>
      <c r="CZ30" s="251">
        <v>1422.6966673920001</v>
      </c>
      <c r="DA30" s="251">
        <v>1422.6966673920001</v>
      </c>
      <c r="DB30" s="251">
        <v>0</v>
      </c>
      <c r="DC30" s="251">
        <v>1422.6966673920001</v>
      </c>
      <c r="DD30" s="251">
        <v>1422.6966673920001</v>
      </c>
      <c r="DE30" s="251">
        <v>1422.6966673920001</v>
      </c>
      <c r="DF30" s="251">
        <v>1422.6966673920001</v>
      </c>
      <c r="DG30" s="251">
        <v>1422.6966673920001</v>
      </c>
      <c r="DH30" s="251">
        <v>1609.0019225280003</v>
      </c>
      <c r="DI30" s="251">
        <v>1609.0019225280003</v>
      </c>
      <c r="DJ30" s="251">
        <v>1422.6966673920001</v>
      </c>
      <c r="DK30" s="146">
        <v>1422.6966673920001</v>
      </c>
    </row>
    <row r="31" spans="1:115">
      <c r="A31" s="184">
        <v>25</v>
      </c>
      <c r="B31" s="184">
        <v>25</v>
      </c>
      <c r="C31" s="1"/>
      <c r="D31" s="1">
        <v>5</v>
      </c>
      <c r="F31" t="s">
        <v>204</v>
      </c>
      <c r="G31" t="s">
        <v>206</v>
      </c>
      <c r="H31" t="s">
        <v>206</v>
      </c>
      <c r="I31" t="s">
        <v>202</v>
      </c>
      <c r="J31" t="s">
        <v>202</v>
      </c>
      <c r="N31" s="211">
        <v>6.4</v>
      </c>
      <c r="O31" s="212">
        <v>11200</v>
      </c>
      <c r="P31" s="251">
        <v>1688.8999807680004</v>
      </c>
      <c r="Q31" s="251">
        <v>1688.8999807680004</v>
      </c>
      <c r="R31" s="251">
        <v>1688.8999807680004</v>
      </c>
      <c r="S31" s="251">
        <v>1688.8999807680004</v>
      </c>
      <c r="T31" s="251">
        <v>1688.8999807680004</v>
      </c>
      <c r="U31" s="251">
        <v>1688.8999807680004</v>
      </c>
      <c r="V31" s="251">
        <v>1810.9051920960003</v>
      </c>
      <c r="W31" s="251">
        <v>1810.9051920960003</v>
      </c>
      <c r="X31" s="251">
        <v>1810.9051920960003</v>
      </c>
      <c r="Y31" s="251">
        <v>1688.8999807680004</v>
      </c>
      <c r="Z31" s="251">
        <v>2137.3515683520004</v>
      </c>
      <c r="AA31" s="251">
        <v>2137.3515683520004</v>
      </c>
      <c r="AB31" s="251">
        <v>2137.3515683520004</v>
      </c>
      <c r="AC31" s="251">
        <v>2137.3515683520004</v>
      </c>
      <c r="AD31" s="251">
        <v>2137.3515683520004</v>
      </c>
      <c r="AE31" s="251">
        <v>2137.3515683520004</v>
      </c>
      <c r="AF31" s="251">
        <v>2137.3515683520004</v>
      </c>
      <c r="AG31" s="251">
        <v>2137.3515683520004</v>
      </c>
      <c r="AH31" s="251">
        <v>2137.3515683520004</v>
      </c>
      <c r="AI31" s="251">
        <v>2137.3515683520004</v>
      </c>
      <c r="AJ31" s="251">
        <v>2137.3515683520004</v>
      </c>
      <c r="AK31" s="251">
        <v>2137.3515683520004</v>
      </c>
      <c r="AL31" s="251">
        <v>2137.3515683520004</v>
      </c>
      <c r="AM31" s="251">
        <v>2137.3515683520004</v>
      </c>
      <c r="AN31" s="251">
        <v>2137.3515683520004</v>
      </c>
      <c r="AO31" s="251">
        <v>1810.9051920960003</v>
      </c>
      <c r="AP31" s="251">
        <v>1810.9051920960003</v>
      </c>
      <c r="AQ31" s="251">
        <v>1810.9051920960003</v>
      </c>
      <c r="AR31" s="251">
        <v>1810.9051920960003</v>
      </c>
      <c r="AS31" s="251">
        <v>1810.9051920960003</v>
      </c>
      <c r="AT31" s="251">
        <v>1688.8999807680004</v>
      </c>
      <c r="AU31" s="251">
        <v>1688.8999807680004</v>
      </c>
      <c r="AV31" s="251">
        <v>1810.9051920960003</v>
      </c>
      <c r="AW31" s="251">
        <v>2137.3515683520004</v>
      </c>
      <c r="AX31" s="251">
        <v>2137.3515683520004</v>
      </c>
      <c r="AY31" s="251">
        <v>2137.3515683520004</v>
      </c>
      <c r="AZ31" s="251">
        <v>2137.3515683520004</v>
      </c>
      <c r="BA31" s="251">
        <v>2137.3515683520004</v>
      </c>
      <c r="BB31" s="251">
        <v>2137.3515683520004</v>
      </c>
      <c r="BC31" s="251">
        <v>2137.3515683520004</v>
      </c>
      <c r="BD31" s="251">
        <v>1688.8999807680004</v>
      </c>
      <c r="BE31" s="251">
        <v>1688.8999807680004</v>
      </c>
      <c r="BF31" s="251">
        <v>1688.8999807680004</v>
      </c>
      <c r="BG31" s="251">
        <v>1688.8999807680004</v>
      </c>
      <c r="BH31" s="251">
        <v>1688.8999807680004</v>
      </c>
      <c r="BI31" s="251">
        <v>1491.0536921280002</v>
      </c>
      <c r="BJ31" s="251">
        <v>1491.0536921280002</v>
      </c>
      <c r="BK31" s="251">
        <v>1688.8999807680004</v>
      </c>
      <c r="BL31" s="251">
        <v>1688.8999807680004</v>
      </c>
      <c r="BM31" s="251">
        <v>1491.0536921279997</v>
      </c>
      <c r="BN31" s="251">
        <v>1433.3485246079997</v>
      </c>
      <c r="BO31" s="251">
        <v>1433.3485246079997</v>
      </c>
      <c r="BP31" s="251">
        <v>1433.3485246079997</v>
      </c>
      <c r="BQ31" s="251">
        <v>1433.3485246079999</v>
      </c>
      <c r="BR31" s="251">
        <v>1433.3485246079997</v>
      </c>
      <c r="BS31" s="251">
        <v>1433.3485246079997</v>
      </c>
      <c r="BT31" s="251">
        <v>1433.3485246079999</v>
      </c>
      <c r="BU31" s="251">
        <v>1491.0536921280002</v>
      </c>
      <c r="BV31" s="251">
        <v>1491.0536921280002</v>
      </c>
      <c r="BW31" s="251">
        <v>1433.3485246079999</v>
      </c>
      <c r="BX31" s="251">
        <v>1345.9664137920004</v>
      </c>
      <c r="BY31" s="251">
        <v>1345.9664137920004</v>
      </c>
      <c r="BZ31" s="251">
        <v>1433.3485246079999</v>
      </c>
      <c r="CA31" s="251">
        <v>1433.3485246079999</v>
      </c>
      <c r="CB31" s="251">
        <v>1345.9664137920004</v>
      </c>
      <c r="CC31" s="251">
        <v>1345.9664137920004</v>
      </c>
      <c r="CD31" s="251">
        <v>1345.9664137920004</v>
      </c>
      <c r="CE31" s="251">
        <v>1345.9664137920004</v>
      </c>
      <c r="CF31" s="251">
        <v>1345.9664137920004</v>
      </c>
      <c r="CG31" s="251">
        <v>1345.9664137920004</v>
      </c>
      <c r="CH31" s="251">
        <v>1345.9664137920004</v>
      </c>
      <c r="CI31" s="251">
        <v>1345.9664137920004</v>
      </c>
      <c r="CJ31" s="251">
        <v>1433.3485246079999</v>
      </c>
      <c r="CK31" s="251">
        <v>1345.9664137920004</v>
      </c>
      <c r="CL31" s="251">
        <v>1345.9664137920004</v>
      </c>
      <c r="CM31" s="251">
        <v>1491.0536921280002</v>
      </c>
      <c r="CN31" s="251">
        <v>1688.8999807680004</v>
      </c>
      <c r="CO31" s="251">
        <v>1491.0536921280002</v>
      </c>
      <c r="CP31" s="251">
        <v>1491.0536921280002</v>
      </c>
      <c r="CQ31" s="142">
        <v>0</v>
      </c>
      <c r="CR31" s="251">
        <v>1810.9051920960003</v>
      </c>
      <c r="CS31" s="251">
        <v>1810.9051920960003</v>
      </c>
      <c r="CT31" s="251">
        <v>1810.9051920960003</v>
      </c>
      <c r="CU31" s="251">
        <v>1810.9051920960003</v>
      </c>
      <c r="CV31" s="251">
        <v>1810.9051920960003</v>
      </c>
      <c r="CW31" s="251">
        <v>1491.0536921280002</v>
      </c>
      <c r="CX31" s="251">
        <v>1688.8999807680004</v>
      </c>
      <c r="CY31" s="251">
        <v>1688.8999807680004</v>
      </c>
      <c r="CZ31" s="251">
        <v>1491.0536921280002</v>
      </c>
      <c r="DA31" s="251">
        <v>1491.0536921280002</v>
      </c>
      <c r="DB31" s="251">
        <v>0</v>
      </c>
      <c r="DC31" s="251">
        <v>1491.0536921280002</v>
      </c>
      <c r="DD31" s="251">
        <v>1491.0536921280002</v>
      </c>
      <c r="DE31" s="251">
        <v>1491.0536921280002</v>
      </c>
      <c r="DF31" s="251">
        <v>1491.0536921280002</v>
      </c>
      <c r="DG31" s="251">
        <v>1491.0536921280002</v>
      </c>
      <c r="DH31" s="251">
        <v>1688.8999807680004</v>
      </c>
      <c r="DI31" s="251">
        <v>1688.8999807680004</v>
      </c>
      <c r="DJ31" s="251">
        <v>1491.0536921280002</v>
      </c>
      <c r="DK31" s="146">
        <v>1491.0536921280002</v>
      </c>
    </row>
    <row r="32" spans="1:115">
      <c r="A32" s="184">
        <v>26</v>
      </c>
      <c r="B32" s="184">
        <v>26</v>
      </c>
      <c r="C32" s="1"/>
      <c r="D32" s="1">
        <v>5</v>
      </c>
      <c r="F32" t="s">
        <v>204</v>
      </c>
      <c r="G32" t="s">
        <v>206</v>
      </c>
      <c r="H32" t="s">
        <v>206</v>
      </c>
      <c r="I32" t="s">
        <v>202</v>
      </c>
      <c r="J32" t="s">
        <v>202</v>
      </c>
      <c r="N32" s="211">
        <v>6.5</v>
      </c>
      <c r="O32" s="212">
        <v>11375</v>
      </c>
      <c r="P32" s="251">
        <v>1711.9820477760002</v>
      </c>
      <c r="Q32" s="251">
        <v>1711.9820477760002</v>
      </c>
      <c r="R32" s="251">
        <v>1711.9820477760002</v>
      </c>
      <c r="S32" s="251">
        <v>1711.9820477760002</v>
      </c>
      <c r="T32" s="251">
        <v>1711.9820477760002</v>
      </c>
      <c r="U32" s="251">
        <v>1711.9820477760002</v>
      </c>
      <c r="V32" s="251">
        <v>1832.3385400320001</v>
      </c>
      <c r="W32" s="251">
        <v>1832.3385400320001</v>
      </c>
      <c r="X32" s="251">
        <v>1832.3385400320001</v>
      </c>
      <c r="Y32" s="251">
        <v>1711.9820477760002</v>
      </c>
      <c r="Z32" s="251">
        <v>2162.0823544320006</v>
      </c>
      <c r="AA32" s="251">
        <v>2162.0823544320006</v>
      </c>
      <c r="AB32" s="251">
        <v>2162.0823544320006</v>
      </c>
      <c r="AC32" s="251">
        <v>2162.0823544320006</v>
      </c>
      <c r="AD32" s="251">
        <v>2162.0823544320006</v>
      </c>
      <c r="AE32" s="251">
        <v>2162.0823544320006</v>
      </c>
      <c r="AF32" s="251">
        <v>2162.0823544320006</v>
      </c>
      <c r="AG32" s="251">
        <v>2162.0823544320006</v>
      </c>
      <c r="AH32" s="251">
        <v>2162.0823544320006</v>
      </c>
      <c r="AI32" s="251">
        <v>2162.0823544320006</v>
      </c>
      <c r="AJ32" s="251">
        <v>2162.0823544320006</v>
      </c>
      <c r="AK32" s="251">
        <v>2162.0823544320006</v>
      </c>
      <c r="AL32" s="251">
        <v>2162.0823544320006</v>
      </c>
      <c r="AM32" s="251">
        <v>2162.0823544320006</v>
      </c>
      <c r="AN32" s="251">
        <v>2162.0823544320006</v>
      </c>
      <c r="AO32" s="251">
        <v>1832.3385400320001</v>
      </c>
      <c r="AP32" s="251">
        <v>1832.3385400320001</v>
      </c>
      <c r="AQ32" s="251">
        <v>1832.3385400320001</v>
      </c>
      <c r="AR32" s="251">
        <v>1832.3385400320001</v>
      </c>
      <c r="AS32" s="251">
        <v>1832.3385400320001</v>
      </c>
      <c r="AT32" s="251">
        <v>1711.9820477760002</v>
      </c>
      <c r="AU32" s="251">
        <v>1711.9820477760002</v>
      </c>
      <c r="AV32" s="251">
        <v>1832.3385400320001</v>
      </c>
      <c r="AW32" s="251">
        <v>2162.0823544320006</v>
      </c>
      <c r="AX32" s="251">
        <v>2162.0823544320006</v>
      </c>
      <c r="AY32" s="251">
        <v>2162.0823544320006</v>
      </c>
      <c r="AZ32" s="251">
        <v>2162.0823544320006</v>
      </c>
      <c r="BA32" s="251">
        <v>2162.0823544320006</v>
      </c>
      <c r="BB32" s="251">
        <v>2162.0823544320006</v>
      </c>
      <c r="BC32" s="251">
        <v>2162.0823544320006</v>
      </c>
      <c r="BD32" s="251">
        <v>1711.9820477760002</v>
      </c>
      <c r="BE32" s="251">
        <v>1711.9820477760002</v>
      </c>
      <c r="BF32" s="251">
        <v>1711.9820477760002</v>
      </c>
      <c r="BG32" s="251">
        <v>1711.9820477760002</v>
      </c>
      <c r="BH32" s="251">
        <v>1711.9820477760002</v>
      </c>
      <c r="BI32" s="251">
        <v>1510.8383209920003</v>
      </c>
      <c r="BJ32" s="251">
        <v>1510.8383209920003</v>
      </c>
      <c r="BK32" s="251">
        <v>1711.9820477760002</v>
      </c>
      <c r="BL32" s="251">
        <v>1711.9820477760002</v>
      </c>
      <c r="BM32" s="251">
        <v>1510.8383209920003</v>
      </c>
      <c r="BN32" s="251">
        <v>1451.4844344000003</v>
      </c>
      <c r="BO32" s="251">
        <v>1451.4844344000003</v>
      </c>
      <c r="BP32" s="251">
        <v>1451.4844344000003</v>
      </c>
      <c r="BQ32" s="251">
        <v>1451.4844344000003</v>
      </c>
      <c r="BR32" s="251">
        <v>1451.4844344000003</v>
      </c>
      <c r="BS32" s="251">
        <v>1451.4844344000003</v>
      </c>
      <c r="BT32" s="251">
        <v>1451.4844344000003</v>
      </c>
      <c r="BU32" s="251">
        <v>1510.8383209920003</v>
      </c>
      <c r="BV32" s="251">
        <v>1510.8383209920003</v>
      </c>
      <c r="BW32" s="251">
        <v>1451.4844344000003</v>
      </c>
      <c r="BX32" s="251">
        <v>1362.4536045120001</v>
      </c>
      <c r="BY32" s="251">
        <v>1362.4536045120001</v>
      </c>
      <c r="BZ32" s="251">
        <v>1451.4844344000003</v>
      </c>
      <c r="CA32" s="251">
        <v>1451.4844344000003</v>
      </c>
      <c r="CB32" s="251">
        <v>1362.4536045120001</v>
      </c>
      <c r="CC32" s="251">
        <v>1362.4536045120001</v>
      </c>
      <c r="CD32" s="251">
        <v>1362.4536045120001</v>
      </c>
      <c r="CE32" s="251">
        <v>1362.4536045120001</v>
      </c>
      <c r="CF32" s="251">
        <v>1362.4536045120001</v>
      </c>
      <c r="CG32" s="251">
        <v>1362.4536045120001</v>
      </c>
      <c r="CH32" s="251">
        <v>1362.4536045120001</v>
      </c>
      <c r="CI32" s="251">
        <v>1362.4536045120001</v>
      </c>
      <c r="CJ32" s="251">
        <v>1451.4844344000003</v>
      </c>
      <c r="CK32" s="251">
        <v>1362.4536045120001</v>
      </c>
      <c r="CL32" s="251">
        <v>1362.4536045120001</v>
      </c>
      <c r="CM32" s="251">
        <v>1510.8383209920003</v>
      </c>
      <c r="CN32" s="251">
        <v>1711.9820477760002</v>
      </c>
      <c r="CO32" s="251">
        <v>1510.8383209920003</v>
      </c>
      <c r="CP32" s="251">
        <v>1510.8383209920003</v>
      </c>
      <c r="CQ32" s="142">
        <v>0</v>
      </c>
      <c r="CR32" s="251">
        <v>1832.3385400320001</v>
      </c>
      <c r="CS32" s="251">
        <v>1832.3385400320001</v>
      </c>
      <c r="CT32" s="251">
        <v>1832.3385400320001</v>
      </c>
      <c r="CU32" s="251">
        <v>1832.3385400320001</v>
      </c>
      <c r="CV32" s="251">
        <v>1832.3385400320001</v>
      </c>
      <c r="CW32" s="251">
        <v>1510.8383209920003</v>
      </c>
      <c r="CX32" s="251">
        <v>1711.9820477760002</v>
      </c>
      <c r="CY32" s="251">
        <v>1711.9820477760002</v>
      </c>
      <c r="CZ32" s="251">
        <v>1510.8383209920003</v>
      </c>
      <c r="DA32" s="251">
        <v>1510.8383209920003</v>
      </c>
      <c r="DB32" s="251">
        <v>0</v>
      </c>
      <c r="DC32" s="251">
        <v>1510.8383209920003</v>
      </c>
      <c r="DD32" s="251">
        <v>1510.8383209920003</v>
      </c>
      <c r="DE32" s="251">
        <v>1510.8383209920003</v>
      </c>
      <c r="DF32" s="251">
        <v>1510.8383209920003</v>
      </c>
      <c r="DG32" s="251">
        <v>1510.8383209920003</v>
      </c>
      <c r="DH32" s="251">
        <v>1711.9820477760002</v>
      </c>
      <c r="DI32" s="251">
        <v>1711.9820477760002</v>
      </c>
      <c r="DJ32" s="251">
        <v>1510.838320992</v>
      </c>
      <c r="DK32" s="146">
        <v>1510.8383209920003</v>
      </c>
    </row>
    <row r="33" spans="1:115">
      <c r="A33" s="184">
        <v>27</v>
      </c>
      <c r="B33" s="184">
        <v>27</v>
      </c>
      <c r="C33" s="1"/>
      <c r="D33" s="1">
        <v>5</v>
      </c>
      <c r="F33" t="s">
        <v>204</v>
      </c>
      <c r="G33" t="s">
        <v>206</v>
      </c>
      <c r="H33" t="s">
        <v>206</v>
      </c>
      <c r="I33" t="s">
        <v>202</v>
      </c>
      <c r="J33" t="s">
        <v>202</v>
      </c>
      <c r="N33" s="211">
        <v>6.8</v>
      </c>
      <c r="O33" s="212">
        <v>11900</v>
      </c>
      <c r="P33" s="251">
        <v>1767.149319936</v>
      </c>
      <c r="Q33" s="251">
        <v>1767.149319936</v>
      </c>
      <c r="R33" s="251">
        <v>1767.149319936</v>
      </c>
      <c r="S33" s="251">
        <v>1767.149319936</v>
      </c>
      <c r="T33" s="251">
        <v>1767.149319936</v>
      </c>
      <c r="U33" s="251">
        <v>1767.149319936</v>
      </c>
      <c r="V33" s="251">
        <v>1890.803250336</v>
      </c>
      <c r="W33" s="251">
        <v>1890.803250336</v>
      </c>
      <c r="X33" s="251">
        <v>1890.803250336</v>
      </c>
      <c r="Y33" s="251">
        <v>1767.149319936</v>
      </c>
      <c r="Z33" s="251">
        <v>2223.8445028800006</v>
      </c>
      <c r="AA33" s="251">
        <v>2223.8445028800006</v>
      </c>
      <c r="AB33" s="251">
        <v>2223.8445028800006</v>
      </c>
      <c r="AC33" s="251">
        <v>2223.8445028800006</v>
      </c>
      <c r="AD33" s="251">
        <v>2223.8445028800006</v>
      </c>
      <c r="AE33" s="251">
        <v>2223.8445028800006</v>
      </c>
      <c r="AF33" s="251">
        <v>2223.8445028800006</v>
      </c>
      <c r="AG33" s="251">
        <v>2223.8445028800006</v>
      </c>
      <c r="AH33" s="251">
        <v>2223.8445028800006</v>
      </c>
      <c r="AI33" s="251">
        <v>2223.8445028800006</v>
      </c>
      <c r="AJ33" s="251">
        <v>2223.8445028800006</v>
      </c>
      <c r="AK33" s="251">
        <v>2223.8445028800006</v>
      </c>
      <c r="AL33" s="251">
        <v>2223.8445028800006</v>
      </c>
      <c r="AM33" s="251">
        <v>2223.8445028800006</v>
      </c>
      <c r="AN33" s="251">
        <v>2223.8445028800006</v>
      </c>
      <c r="AO33" s="251">
        <v>1890.803250336</v>
      </c>
      <c r="AP33" s="251">
        <v>1890.803250336</v>
      </c>
      <c r="AQ33" s="251">
        <v>1890.803250336</v>
      </c>
      <c r="AR33" s="251">
        <v>1890.803250336</v>
      </c>
      <c r="AS33" s="251">
        <v>1890.803250336</v>
      </c>
      <c r="AT33" s="251">
        <v>1767.149319936</v>
      </c>
      <c r="AU33" s="251">
        <v>1767.149319936</v>
      </c>
      <c r="AV33" s="251">
        <v>1890.803250336</v>
      </c>
      <c r="AW33" s="251">
        <v>2223.8445028800006</v>
      </c>
      <c r="AX33" s="251">
        <v>2223.8445028800006</v>
      </c>
      <c r="AY33" s="251">
        <v>2223.8445028800006</v>
      </c>
      <c r="AZ33" s="251">
        <v>2223.8445028800006</v>
      </c>
      <c r="BA33" s="251">
        <v>2223.8445028800006</v>
      </c>
      <c r="BB33" s="251">
        <v>2223.8445028800006</v>
      </c>
      <c r="BC33" s="251">
        <v>2223.8445028800006</v>
      </c>
      <c r="BD33" s="251">
        <v>1767.149319936</v>
      </c>
      <c r="BE33" s="251">
        <v>1767.149319936</v>
      </c>
      <c r="BF33" s="251">
        <v>1767.149319936</v>
      </c>
      <c r="BG33" s="251">
        <v>1767.149319936</v>
      </c>
      <c r="BH33" s="251">
        <v>1767.149319936</v>
      </c>
      <c r="BI33" s="251">
        <v>1561.059435936</v>
      </c>
      <c r="BJ33" s="251">
        <v>1561.059435936</v>
      </c>
      <c r="BK33" s="251">
        <v>1767.149319936</v>
      </c>
      <c r="BL33" s="251">
        <v>1767.149319936</v>
      </c>
      <c r="BM33" s="251">
        <v>1561.059435936</v>
      </c>
      <c r="BN33" s="251">
        <v>1500.0568302720001</v>
      </c>
      <c r="BO33" s="251">
        <v>1500.0568302720001</v>
      </c>
      <c r="BP33" s="251">
        <v>1500.0568302720001</v>
      </c>
      <c r="BQ33" s="251">
        <v>1500.0568302720001</v>
      </c>
      <c r="BR33" s="251">
        <v>1500.0568302720001</v>
      </c>
      <c r="BS33" s="251">
        <v>1500.0568302720001</v>
      </c>
      <c r="BT33" s="251">
        <v>1500.0568302720001</v>
      </c>
      <c r="BU33" s="251">
        <v>1561.059435936</v>
      </c>
      <c r="BV33" s="251">
        <v>1561.059435936</v>
      </c>
      <c r="BW33" s="251">
        <v>1500.0568302720001</v>
      </c>
      <c r="BX33" s="251">
        <v>1407.72856224</v>
      </c>
      <c r="BY33" s="251">
        <v>1407.72856224</v>
      </c>
      <c r="BZ33" s="251">
        <v>1500.0568302720001</v>
      </c>
      <c r="CA33" s="251">
        <v>1500.0568302720001</v>
      </c>
      <c r="CB33" s="251">
        <v>1407.72856224</v>
      </c>
      <c r="CC33" s="251">
        <v>1407.72856224</v>
      </c>
      <c r="CD33" s="251">
        <v>1407.72856224</v>
      </c>
      <c r="CE33" s="251">
        <v>1407.72856224</v>
      </c>
      <c r="CF33" s="251">
        <v>1407.72856224</v>
      </c>
      <c r="CG33" s="251">
        <v>1407.72856224</v>
      </c>
      <c r="CH33" s="251">
        <v>1407.72856224</v>
      </c>
      <c r="CI33" s="251">
        <v>1407.72856224</v>
      </c>
      <c r="CJ33" s="251">
        <v>1500.0568302720001</v>
      </c>
      <c r="CK33" s="251">
        <v>1407.72856224</v>
      </c>
      <c r="CL33" s="251">
        <v>1407.72856224</v>
      </c>
      <c r="CM33" s="251">
        <v>1561.059435936</v>
      </c>
      <c r="CN33" s="251">
        <v>1767.149319936</v>
      </c>
      <c r="CO33" s="251">
        <v>1561.059435936</v>
      </c>
      <c r="CP33" s="251">
        <v>1561.059435936</v>
      </c>
      <c r="CQ33" s="142">
        <v>0</v>
      </c>
      <c r="CR33" s="251">
        <v>1890.803250336</v>
      </c>
      <c r="CS33" s="251">
        <v>1890.803250336</v>
      </c>
      <c r="CT33" s="251">
        <v>1890.803250336</v>
      </c>
      <c r="CU33" s="251">
        <v>1890.803250336</v>
      </c>
      <c r="CV33" s="251">
        <v>1890.803250336</v>
      </c>
      <c r="CW33" s="251">
        <v>1561.059435936</v>
      </c>
      <c r="CX33" s="251">
        <v>1767.149319936</v>
      </c>
      <c r="CY33" s="251">
        <v>1767.149319936</v>
      </c>
      <c r="CZ33" s="251">
        <v>1561.059435936</v>
      </c>
      <c r="DA33" s="251">
        <v>1561.059435936</v>
      </c>
      <c r="DB33" s="251">
        <v>0</v>
      </c>
      <c r="DC33" s="251">
        <v>1561.059435936</v>
      </c>
      <c r="DD33" s="251">
        <v>1561.059435936</v>
      </c>
      <c r="DE33" s="251">
        <v>1561.059435936</v>
      </c>
      <c r="DF33" s="251">
        <v>1561.059435936</v>
      </c>
      <c r="DG33" s="251">
        <v>1561.059435936</v>
      </c>
      <c r="DH33" s="251">
        <v>1767.149319936</v>
      </c>
      <c r="DI33" s="251">
        <v>1767.149319936</v>
      </c>
      <c r="DJ33" s="251">
        <v>1561.059435936</v>
      </c>
      <c r="DK33" s="146">
        <v>1561.059435936</v>
      </c>
    </row>
    <row r="34" spans="1:115">
      <c r="A34" s="184">
        <v>28</v>
      </c>
      <c r="B34" s="184">
        <v>28</v>
      </c>
      <c r="C34" s="1"/>
      <c r="D34" s="1">
        <v>5</v>
      </c>
      <c r="F34" t="s">
        <v>204</v>
      </c>
      <c r="G34" t="s">
        <v>206</v>
      </c>
      <c r="H34" t="s">
        <v>206</v>
      </c>
      <c r="I34" t="s">
        <v>202</v>
      </c>
      <c r="J34" t="s">
        <v>202</v>
      </c>
      <c r="N34" s="211">
        <v>7</v>
      </c>
      <c r="O34" s="212">
        <v>12250</v>
      </c>
      <c r="P34" s="251">
        <v>1808.3672967360001</v>
      </c>
      <c r="Q34" s="251">
        <v>1808.3672967360001</v>
      </c>
      <c r="R34" s="251">
        <v>1808.3672967360001</v>
      </c>
      <c r="S34" s="251">
        <v>1808.3672967360001</v>
      </c>
      <c r="T34" s="251">
        <v>1808.3672967360001</v>
      </c>
      <c r="U34" s="251">
        <v>1808.3672967360001</v>
      </c>
      <c r="V34" s="251">
        <v>1930.3725080640004</v>
      </c>
      <c r="W34" s="251">
        <v>1930.3725080640004</v>
      </c>
      <c r="X34" s="251">
        <v>1930.3725080640004</v>
      </c>
      <c r="Y34" s="251">
        <v>1808.3672967360001</v>
      </c>
      <c r="Z34" s="251">
        <v>2270.0086368960006</v>
      </c>
      <c r="AA34" s="251">
        <v>2270.0086368960006</v>
      </c>
      <c r="AB34" s="251">
        <v>2270.0086368960006</v>
      </c>
      <c r="AC34" s="251">
        <v>2270.0086368960006</v>
      </c>
      <c r="AD34" s="251">
        <v>2270.0086368960006</v>
      </c>
      <c r="AE34" s="251">
        <v>2270.0086368960006</v>
      </c>
      <c r="AF34" s="251">
        <v>2270.0086368960006</v>
      </c>
      <c r="AG34" s="251">
        <v>2270.0086368960006</v>
      </c>
      <c r="AH34" s="251">
        <v>2270.0086368960006</v>
      </c>
      <c r="AI34" s="251">
        <v>2270.0086368960006</v>
      </c>
      <c r="AJ34" s="251">
        <v>2270.0086368960006</v>
      </c>
      <c r="AK34" s="251">
        <v>2270.0086368960006</v>
      </c>
      <c r="AL34" s="251">
        <v>2270.0086368960006</v>
      </c>
      <c r="AM34" s="251">
        <v>2270.0086368960006</v>
      </c>
      <c r="AN34" s="251">
        <v>2270.0086368960006</v>
      </c>
      <c r="AO34" s="251">
        <v>1930.3725080640004</v>
      </c>
      <c r="AP34" s="251">
        <v>1930.3725080640004</v>
      </c>
      <c r="AQ34" s="251">
        <v>1930.3725080640004</v>
      </c>
      <c r="AR34" s="251">
        <v>1930.3725080640004</v>
      </c>
      <c r="AS34" s="251">
        <v>1930.3725080640004</v>
      </c>
      <c r="AT34" s="251">
        <v>1808.3672967360001</v>
      </c>
      <c r="AU34" s="251">
        <v>1808.3672967360001</v>
      </c>
      <c r="AV34" s="251">
        <v>1930.3725080640004</v>
      </c>
      <c r="AW34" s="251">
        <v>2270.0086368960006</v>
      </c>
      <c r="AX34" s="251">
        <v>2270.0086368960006</v>
      </c>
      <c r="AY34" s="251">
        <v>2270.0086368960006</v>
      </c>
      <c r="AZ34" s="251">
        <v>2270.0086368960006</v>
      </c>
      <c r="BA34" s="251">
        <v>2270.0086368960006</v>
      </c>
      <c r="BB34" s="251">
        <v>2270.0086368960006</v>
      </c>
      <c r="BC34" s="251">
        <v>2270.0086368960006</v>
      </c>
      <c r="BD34" s="251">
        <v>1808.3672967360001</v>
      </c>
      <c r="BE34" s="251">
        <v>1808.3672967360001</v>
      </c>
      <c r="BF34" s="251">
        <v>1808.3672967360001</v>
      </c>
      <c r="BG34" s="251">
        <v>1808.3672967360001</v>
      </c>
      <c r="BH34" s="251">
        <v>1808.3672967360001</v>
      </c>
      <c r="BI34" s="251">
        <v>1594.0338173760003</v>
      </c>
      <c r="BJ34" s="251">
        <v>1594.0338173760003</v>
      </c>
      <c r="BK34" s="251">
        <v>1808.3672967360001</v>
      </c>
      <c r="BL34" s="251">
        <v>1808.3672967360001</v>
      </c>
      <c r="BM34" s="251">
        <v>1594.0338173760003</v>
      </c>
      <c r="BN34" s="251">
        <v>1534.6799307840004</v>
      </c>
      <c r="BO34" s="251">
        <v>1534.6799307840004</v>
      </c>
      <c r="BP34" s="251">
        <v>1534.6799307840004</v>
      </c>
      <c r="BQ34" s="251">
        <v>1534.6799307840001</v>
      </c>
      <c r="BR34" s="251">
        <v>1534.6799307840004</v>
      </c>
      <c r="BS34" s="251">
        <v>1534.6799307840004</v>
      </c>
      <c r="BT34" s="251">
        <v>1534.6799307840004</v>
      </c>
      <c r="BU34" s="251">
        <v>1594.0338173760003</v>
      </c>
      <c r="BV34" s="251">
        <v>1594.0338173760003</v>
      </c>
      <c r="BW34" s="251">
        <v>1534.6799307840004</v>
      </c>
      <c r="BX34" s="251">
        <v>1439.0542246080001</v>
      </c>
      <c r="BY34" s="251">
        <v>1439.0542246080001</v>
      </c>
      <c r="BZ34" s="251">
        <v>1534.6799307840004</v>
      </c>
      <c r="CA34" s="251">
        <v>1534.6799307840004</v>
      </c>
      <c r="CB34" s="251">
        <v>1439.0542246080001</v>
      </c>
      <c r="CC34" s="251">
        <v>1439.0542246080001</v>
      </c>
      <c r="CD34" s="251">
        <v>1439.0542246080001</v>
      </c>
      <c r="CE34" s="251">
        <v>1439.0542246080001</v>
      </c>
      <c r="CF34" s="251">
        <v>1439.0542246080001</v>
      </c>
      <c r="CG34" s="251">
        <v>1439.0542246080001</v>
      </c>
      <c r="CH34" s="251">
        <v>1439.0542246080001</v>
      </c>
      <c r="CI34" s="251">
        <v>1439.0542246080001</v>
      </c>
      <c r="CJ34" s="251">
        <v>1534.6799307840004</v>
      </c>
      <c r="CK34" s="251">
        <v>1439.0542246080001</v>
      </c>
      <c r="CL34" s="251">
        <v>1439.0542246080001</v>
      </c>
      <c r="CM34" s="251">
        <v>1594.0338173760003</v>
      </c>
      <c r="CN34" s="251">
        <v>1808.3672967360001</v>
      </c>
      <c r="CO34" s="251">
        <v>1594.0338173760003</v>
      </c>
      <c r="CP34" s="251">
        <v>1594.0338173760003</v>
      </c>
      <c r="CQ34" s="142">
        <v>0</v>
      </c>
      <c r="CR34" s="251">
        <v>1930.3725080640004</v>
      </c>
      <c r="CS34" s="251">
        <v>1930.3725080640004</v>
      </c>
      <c r="CT34" s="251">
        <v>1930.3725080640004</v>
      </c>
      <c r="CU34" s="251">
        <v>1930.3725080640004</v>
      </c>
      <c r="CV34" s="251">
        <v>1930.3725080640004</v>
      </c>
      <c r="CW34" s="251">
        <v>1594.0338173760003</v>
      </c>
      <c r="CX34" s="251">
        <v>1808.3672967360001</v>
      </c>
      <c r="CY34" s="251">
        <v>1808.3672967360001</v>
      </c>
      <c r="CZ34" s="251">
        <v>1594.0338173760003</v>
      </c>
      <c r="DA34" s="251">
        <v>1594.0338173760003</v>
      </c>
      <c r="DB34" s="251">
        <v>0</v>
      </c>
      <c r="DC34" s="251">
        <v>1594.0338173760003</v>
      </c>
      <c r="DD34" s="251">
        <v>1594.0338173760003</v>
      </c>
      <c r="DE34" s="251">
        <v>1594.0338173760003</v>
      </c>
      <c r="DF34" s="251">
        <v>1594.0338173760003</v>
      </c>
      <c r="DG34" s="251">
        <v>1594.0338173760003</v>
      </c>
      <c r="DH34" s="251">
        <v>1808.3672967360001</v>
      </c>
      <c r="DI34" s="251">
        <v>1808.3672967360001</v>
      </c>
      <c r="DJ34" s="251">
        <v>1594.0338173760003</v>
      </c>
      <c r="DK34" s="146">
        <v>1594.0338173760003</v>
      </c>
    </row>
    <row r="35" spans="1:115">
      <c r="A35" s="184">
        <v>29</v>
      </c>
      <c r="B35" s="184">
        <v>29</v>
      </c>
      <c r="C35" s="1"/>
      <c r="D35" s="1">
        <v>5</v>
      </c>
      <c r="F35" t="s">
        <v>204</v>
      </c>
      <c r="G35" t="s">
        <v>206</v>
      </c>
      <c r="H35" t="s">
        <v>206</v>
      </c>
      <c r="I35" t="s">
        <v>202</v>
      </c>
      <c r="J35" t="s">
        <v>202</v>
      </c>
      <c r="N35" s="211">
        <v>7.2</v>
      </c>
      <c r="O35" s="212">
        <v>12600</v>
      </c>
      <c r="P35" s="251">
        <v>1843.7499400320003</v>
      </c>
      <c r="Q35" s="251">
        <v>1843.7499400320003</v>
      </c>
      <c r="R35" s="251">
        <v>1843.7499400320003</v>
      </c>
      <c r="S35" s="251">
        <v>1843.7499400320003</v>
      </c>
      <c r="T35" s="251">
        <v>1843.7499400320003</v>
      </c>
      <c r="U35" s="251">
        <v>1843.7499400320003</v>
      </c>
      <c r="V35" s="251">
        <v>1970.701308576</v>
      </c>
      <c r="W35" s="251">
        <v>1970.701308576</v>
      </c>
      <c r="X35" s="251">
        <v>1970.701308576</v>
      </c>
      <c r="Y35" s="251">
        <v>1843.7499400320003</v>
      </c>
      <c r="Z35" s="251">
        <v>2310.3374374080004</v>
      </c>
      <c r="AA35" s="251">
        <v>2310.3374374080004</v>
      </c>
      <c r="AB35" s="251">
        <v>2310.3374374080004</v>
      </c>
      <c r="AC35" s="251">
        <v>2310.3374374080004</v>
      </c>
      <c r="AD35" s="251">
        <v>2310.3374374080004</v>
      </c>
      <c r="AE35" s="251">
        <v>2310.3374374080004</v>
      </c>
      <c r="AF35" s="251">
        <v>2310.3374374080004</v>
      </c>
      <c r="AG35" s="251">
        <v>2310.3374374080004</v>
      </c>
      <c r="AH35" s="251">
        <v>2310.3374374080004</v>
      </c>
      <c r="AI35" s="251">
        <v>2310.3374374080004</v>
      </c>
      <c r="AJ35" s="251">
        <v>2310.3374374080004</v>
      </c>
      <c r="AK35" s="251">
        <v>2310.3374374080004</v>
      </c>
      <c r="AL35" s="251">
        <v>2310.3374374080004</v>
      </c>
      <c r="AM35" s="251">
        <v>2310.3374374080004</v>
      </c>
      <c r="AN35" s="251">
        <v>2310.3374374080004</v>
      </c>
      <c r="AO35" s="251">
        <v>1970.701308576</v>
      </c>
      <c r="AP35" s="251">
        <v>1970.701308576</v>
      </c>
      <c r="AQ35" s="251">
        <v>1970.701308576</v>
      </c>
      <c r="AR35" s="251">
        <v>1970.701308576</v>
      </c>
      <c r="AS35" s="251">
        <v>1970.701308576</v>
      </c>
      <c r="AT35" s="251">
        <v>1843.7499400320003</v>
      </c>
      <c r="AU35" s="251">
        <v>1843.7499400320003</v>
      </c>
      <c r="AV35" s="251">
        <v>1970.701308576</v>
      </c>
      <c r="AW35" s="251">
        <v>2310.3374374080004</v>
      </c>
      <c r="AX35" s="251">
        <v>2310.3374374080004</v>
      </c>
      <c r="AY35" s="251">
        <v>2310.3374374080004</v>
      </c>
      <c r="AZ35" s="251">
        <v>2310.3374374080004</v>
      </c>
      <c r="BA35" s="251">
        <v>2310.3374374080004</v>
      </c>
      <c r="BB35" s="251">
        <v>2310.3374374080004</v>
      </c>
      <c r="BC35" s="251">
        <v>2310.3374374080004</v>
      </c>
      <c r="BD35" s="251">
        <v>1843.7499400320003</v>
      </c>
      <c r="BE35" s="251">
        <v>1843.7499400320003</v>
      </c>
      <c r="BF35" s="251">
        <v>1843.7499400320003</v>
      </c>
      <c r="BG35" s="251">
        <v>1843.7499400320003</v>
      </c>
      <c r="BH35" s="251">
        <v>1843.7499400320003</v>
      </c>
      <c r="BI35" s="251">
        <v>1624.4703034560005</v>
      </c>
      <c r="BJ35" s="251">
        <v>1624.4703034560005</v>
      </c>
      <c r="BK35" s="251">
        <v>1843.7499400320003</v>
      </c>
      <c r="BL35" s="251">
        <v>1843.7499400320003</v>
      </c>
      <c r="BM35" s="251">
        <v>1624.4703034560005</v>
      </c>
      <c r="BN35" s="251">
        <v>1563.4676977920001</v>
      </c>
      <c r="BO35" s="251">
        <v>1563.4676977920001</v>
      </c>
      <c r="BP35" s="251">
        <v>1563.4676977920001</v>
      </c>
      <c r="BQ35" s="251">
        <v>1563.4676977920001</v>
      </c>
      <c r="BR35" s="251">
        <v>1563.4676977920001</v>
      </c>
      <c r="BS35" s="251">
        <v>1563.4676977920001</v>
      </c>
      <c r="BT35" s="251">
        <v>1563.4676977920001</v>
      </c>
      <c r="BU35" s="251">
        <v>1624.4703034560005</v>
      </c>
      <c r="BV35" s="251">
        <v>1624.4703034560005</v>
      </c>
      <c r="BW35" s="251">
        <v>1563.4676977920001</v>
      </c>
      <c r="BX35" s="251">
        <v>1467.8419916160001</v>
      </c>
      <c r="BY35" s="251">
        <v>1467.8419916160001</v>
      </c>
      <c r="BZ35" s="251">
        <v>1563.4676977920001</v>
      </c>
      <c r="CA35" s="251">
        <v>1563.4676977920001</v>
      </c>
      <c r="CB35" s="251">
        <v>1467.8419916160001</v>
      </c>
      <c r="CC35" s="251">
        <v>1467.8419916160001</v>
      </c>
      <c r="CD35" s="251">
        <v>1467.8419916160001</v>
      </c>
      <c r="CE35" s="251">
        <v>1467.8419916160001</v>
      </c>
      <c r="CF35" s="251">
        <v>1467.8419916160001</v>
      </c>
      <c r="CG35" s="251">
        <v>1467.8419916160001</v>
      </c>
      <c r="CH35" s="251">
        <v>1467.8419916160001</v>
      </c>
      <c r="CI35" s="251">
        <v>1467.8419916160001</v>
      </c>
      <c r="CJ35" s="251">
        <v>1563.4676977920001</v>
      </c>
      <c r="CK35" s="251">
        <v>1467.8419916160001</v>
      </c>
      <c r="CL35" s="251">
        <v>1467.8419916160001</v>
      </c>
      <c r="CM35" s="251">
        <v>1624.4703034560005</v>
      </c>
      <c r="CN35" s="251">
        <v>1843.7499400320003</v>
      </c>
      <c r="CO35" s="251">
        <v>1624.4703034560005</v>
      </c>
      <c r="CP35" s="251">
        <v>1624.4703034560005</v>
      </c>
      <c r="CQ35" s="142">
        <v>0</v>
      </c>
      <c r="CR35" s="251">
        <v>1970.701308576</v>
      </c>
      <c r="CS35" s="251">
        <v>1970.701308576</v>
      </c>
      <c r="CT35" s="251">
        <v>1970.701308576</v>
      </c>
      <c r="CU35" s="251">
        <v>1970.701308576</v>
      </c>
      <c r="CV35" s="251">
        <v>1970.701308576</v>
      </c>
      <c r="CW35" s="251">
        <v>1624.4703034560005</v>
      </c>
      <c r="CX35" s="251">
        <v>1843.7499400320003</v>
      </c>
      <c r="CY35" s="251">
        <v>1843.7499400320003</v>
      </c>
      <c r="CZ35" s="251">
        <v>1624.4703034560005</v>
      </c>
      <c r="DA35" s="251">
        <v>1624.4703034560005</v>
      </c>
      <c r="DB35" s="251">
        <v>0</v>
      </c>
      <c r="DC35" s="251">
        <v>1624.4703034560005</v>
      </c>
      <c r="DD35" s="251">
        <v>1624.4703034560005</v>
      </c>
      <c r="DE35" s="251">
        <v>1624.4703034560005</v>
      </c>
      <c r="DF35" s="251">
        <v>1624.4703034560005</v>
      </c>
      <c r="DG35" s="251">
        <v>1624.4703034560005</v>
      </c>
      <c r="DH35" s="251">
        <v>1843.7499400320003</v>
      </c>
      <c r="DI35" s="251">
        <v>1843.7499400320003</v>
      </c>
      <c r="DJ35" s="251">
        <v>1624.4703034560005</v>
      </c>
      <c r="DK35" s="146">
        <v>1624.4703034560005</v>
      </c>
    </row>
    <row r="36" spans="1:115">
      <c r="A36" s="184">
        <v>30</v>
      </c>
      <c r="B36" s="184">
        <v>30</v>
      </c>
      <c r="C36" s="1"/>
      <c r="D36" s="1">
        <v>5</v>
      </c>
      <c r="F36" t="s">
        <v>204</v>
      </c>
      <c r="G36" t="s">
        <v>206</v>
      </c>
      <c r="H36" t="s">
        <v>206</v>
      </c>
      <c r="I36" t="s">
        <v>202</v>
      </c>
      <c r="J36" t="s">
        <v>202</v>
      </c>
      <c r="N36" s="211">
        <v>7.5</v>
      </c>
      <c r="O36" s="212">
        <v>13125</v>
      </c>
      <c r="P36" s="251">
        <v>1891.5627931200002</v>
      </c>
      <c r="Q36" s="251">
        <v>1891.5627931200002</v>
      </c>
      <c r="R36" s="251">
        <v>1891.5627931200002</v>
      </c>
      <c r="S36" s="251">
        <v>1891.5627931200002</v>
      </c>
      <c r="T36" s="251">
        <v>1891.5627931200002</v>
      </c>
      <c r="U36" s="251">
        <v>1891.5627931200002</v>
      </c>
      <c r="V36" s="251">
        <v>2018.5141616640003</v>
      </c>
      <c r="W36" s="251">
        <v>2018.5141616640003</v>
      </c>
      <c r="X36" s="251">
        <v>2018.5141616640003</v>
      </c>
      <c r="Y36" s="251">
        <v>1891.5627931200002</v>
      </c>
      <c r="Z36" s="251">
        <v>2364.745166784001</v>
      </c>
      <c r="AA36" s="251">
        <v>2364.745166784001</v>
      </c>
      <c r="AB36" s="251">
        <v>2364.745166784001</v>
      </c>
      <c r="AC36" s="251">
        <v>2364.745166784001</v>
      </c>
      <c r="AD36" s="251">
        <v>2364.745166784001</v>
      </c>
      <c r="AE36" s="251">
        <v>2364.745166784001</v>
      </c>
      <c r="AF36" s="251">
        <v>2364.745166784001</v>
      </c>
      <c r="AG36" s="251">
        <v>2364.745166784001</v>
      </c>
      <c r="AH36" s="251">
        <v>2364.745166784001</v>
      </c>
      <c r="AI36" s="251">
        <v>2364.745166784001</v>
      </c>
      <c r="AJ36" s="251">
        <v>2364.745166784001</v>
      </c>
      <c r="AK36" s="251">
        <v>2364.745166784001</v>
      </c>
      <c r="AL36" s="251">
        <v>2364.745166784001</v>
      </c>
      <c r="AM36" s="251">
        <v>2364.745166784001</v>
      </c>
      <c r="AN36" s="251">
        <v>2364.745166784001</v>
      </c>
      <c r="AO36" s="251">
        <v>2018.5141616640003</v>
      </c>
      <c r="AP36" s="251">
        <v>2018.5141616640003</v>
      </c>
      <c r="AQ36" s="251">
        <v>2018.5141616640003</v>
      </c>
      <c r="AR36" s="251">
        <v>2018.5141616640003</v>
      </c>
      <c r="AS36" s="251">
        <v>2018.5141616640003</v>
      </c>
      <c r="AT36" s="251">
        <v>1891.5627931200002</v>
      </c>
      <c r="AU36" s="251">
        <v>1891.5627931200002</v>
      </c>
      <c r="AV36" s="251">
        <v>2018.5141616640003</v>
      </c>
      <c r="AW36" s="251">
        <v>2364.745166784001</v>
      </c>
      <c r="AX36" s="251">
        <v>2364.745166784001</v>
      </c>
      <c r="AY36" s="251">
        <v>2364.745166784001</v>
      </c>
      <c r="AZ36" s="251">
        <v>2364.745166784001</v>
      </c>
      <c r="BA36" s="251">
        <v>2364.745166784001</v>
      </c>
      <c r="BB36" s="251">
        <v>2364.745166784001</v>
      </c>
      <c r="BC36" s="251">
        <v>2364.745166784001</v>
      </c>
      <c r="BD36" s="251">
        <v>1891.5627931200002</v>
      </c>
      <c r="BE36" s="251">
        <v>1891.5627931200002</v>
      </c>
      <c r="BF36" s="251">
        <v>1891.5627931200002</v>
      </c>
      <c r="BG36" s="251">
        <v>1891.5627931200002</v>
      </c>
      <c r="BH36" s="251">
        <v>1891.5627931200002</v>
      </c>
      <c r="BI36" s="251">
        <v>1668.9857184000002</v>
      </c>
      <c r="BJ36" s="251">
        <v>1668.9857184000002</v>
      </c>
      <c r="BK36" s="251">
        <v>1891.5627931200002</v>
      </c>
      <c r="BL36" s="251">
        <v>1891.5627931200002</v>
      </c>
      <c r="BM36" s="251">
        <v>1668.9857184000002</v>
      </c>
      <c r="BN36" s="251">
        <v>1603.0369555200002</v>
      </c>
      <c r="BO36" s="251">
        <v>1603.0369555200002</v>
      </c>
      <c r="BP36" s="251">
        <v>1603.0369555200002</v>
      </c>
      <c r="BQ36" s="251">
        <v>1603.0369555200002</v>
      </c>
      <c r="BR36" s="251">
        <v>1603.0369555200002</v>
      </c>
      <c r="BS36" s="251">
        <v>1603.0369555200002</v>
      </c>
      <c r="BT36" s="251">
        <v>1603.0369555200002</v>
      </c>
      <c r="BU36" s="251">
        <v>1668.9857184000002</v>
      </c>
      <c r="BV36" s="251">
        <v>1668.9857184000002</v>
      </c>
      <c r="BW36" s="251">
        <v>1603.0369555200002</v>
      </c>
      <c r="BX36" s="251">
        <v>1507.4112493440002</v>
      </c>
      <c r="BY36" s="251">
        <v>1507.4112493440002</v>
      </c>
      <c r="BZ36" s="251">
        <v>1603.0369555200002</v>
      </c>
      <c r="CA36" s="251">
        <v>1603.0369555200002</v>
      </c>
      <c r="CB36" s="251">
        <v>1507.4112493440002</v>
      </c>
      <c r="CC36" s="251">
        <v>1507.4112493440002</v>
      </c>
      <c r="CD36" s="251">
        <v>1507.4112493440002</v>
      </c>
      <c r="CE36" s="251">
        <v>1507.4112493440002</v>
      </c>
      <c r="CF36" s="251">
        <v>1507.4112493440002</v>
      </c>
      <c r="CG36" s="251">
        <v>1507.4112493440002</v>
      </c>
      <c r="CH36" s="251">
        <v>1507.4112493440002</v>
      </c>
      <c r="CI36" s="251">
        <v>1507.4112493440002</v>
      </c>
      <c r="CJ36" s="251">
        <v>1603.0369555200002</v>
      </c>
      <c r="CK36" s="251">
        <v>1507.4112493440002</v>
      </c>
      <c r="CL36" s="251">
        <v>1507.4112493440002</v>
      </c>
      <c r="CM36" s="251">
        <v>1668.9857184000002</v>
      </c>
      <c r="CN36" s="251">
        <v>1891.5627931200002</v>
      </c>
      <c r="CO36" s="251">
        <v>1668.9857184000002</v>
      </c>
      <c r="CP36" s="251">
        <v>1668.9857184000002</v>
      </c>
      <c r="CQ36" s="142">
        <v>0</v>
      </c>
      <c r="CR36" s="251">
        <v>2018.5141616640003</v>
      </c>
      <c r="CS36" s="251">
        <v>2018.5141616640003</v>
      </c>
      <c r="CT36" s="251">
        <v>2018.5141616640003</v>
      </c>
      <c r="CU36" s="251">
        <v>2018.5141616640003</v>
      </c>
      <c r="CV36" s="251">
        <v>2018.5141616640003</v>
      </c>
      <c r="CW36" s="251">
        <v>1668.9857184000005</v>
      </c>
      <c r="CX36" s="251">
        <v>1891.5627931200004</v>
      </c>
      <c r="CY36" s="251">
        <v>1891.5627931200004</v>
      </c>
      <c r="CZ36" s="251">
        <v>1668.9857184000005</v>
      </c>
      <c r="DA36" s="251">
        <v>1668.9857184000002</v>
      </c>
      <c r="DB36" s="251">
        <v>0</v>
      </c>
      <c r="DC36" s="251">
        <v>1668.9857184000002</v>
      </c>
      <c r="DD36" s="251">
        <v>1668.9857184000002</v>
      </c>
      <c r="DE36" s="251">
        <v>1668.9857184000002</v>
      </c>
      <c r="DF36" s="251">
        <v>1668.9857184000002</v>
      </c>
      <c r="DG36" s="251">
        <v>1668.9857184000002</v>
      </c>
      <c r="DH36" s="251">
        <v>1891.5627931200002</v>
      </c>
      <c r="DI36" s="251">
        <v>1891.5627931200002</v>
      </c>
      <c r="DJ36" s="251">
        <v>1668.9857184000002</v>
      </c>
      <c r="DK36" s="146">
        <v>1668.9857184000002</v>
      </c>
    </row>
    <row r="37" spans="1:115">
      <c r="A37" s="184">
        <v>31</v>
      </c>
      <c r="B37" s="184">
        <v>31</v>
      </c>
      <c r="C37" s="1"/>
      <c r="D37" s="1">
        <v>5</v>
      </c>
      <c r="F37" t="s">
        <v>204</v>
      </c>
      <c r="G37" t="s">
        <v>206</v>
      </c>
      <c r="H37" t="s">
        <v>206</v>
      </c>
      <c r="I37" t="s">
        <v>202</v>
      </c>
      <c r="J37" t="s">
        <v>202</v>
      </c>
      <c r="N37" s="211">
        <v>7.6</v>
      </c>
      <c r="O37" s="212">
        <v>13300</v>
      </c>
      <c r="P37" s="251">
        <v>1918.7018410560001</v>
      </c>
      <c r="Q37" s="251">
        <v>1918.7018410560001</v>
      </c>
      <c r="R37" s="251">
        <v>1918.7018410560001</v>
      </c>
      <c r="S37" s="251">
        <v>1918.7018410560001</v>
      </c>
      <c r="T37" s="251">
        <v>1918.7018410560001</v>
      </c>
      <c r="U37" s="251">
        <v>1918.7018410560001</v>
      </c>
      <c r="V37" s="251">
        <v>2045.6532096000001</v>
      </c>
      <c r="W37" s="251">
        <v>2045.6532095999999</v>
      </c>
      <c r="X37" s="251">
        <v>2045.6532096000001</v>
      </c>
      <c r="Y37" s="251">
        <v>1918.7018410560001</v>
      </c>
      <c r="Z37" s="251">
        <v>2393.5329337920002</v>
      </c>
      <c r="AA37" s="251">
        <v>2393.5329337920002</v>
      </c>
      <c r="AB37" s="251">
        <v>2393.5329337920002</v>
      </c>
      <c r="AC37" s="251">
        <v>2393.5329337920002</v>
      </c>
      <c r="AD37" s="251">
        <v>2393.5329337920002</v>
      </c>
      <c r="AE37" s="251">
        <v>2393.5329337920002</v>
      </c>
      <c r="AF37" s="251">
        <v>2393.5329337920002</v>
      </c>
      <c r="AG37" s="251">
        <v>2393.5329337920002</v>
      </c>
      <c r="AH37" s="251">
        <v>2393.5329337920002</v>
      </c>
      <c r="AI37" s="251">
        <v>2393.5329337920002</v>
      </c>
      <c r="AJ37" s="251">
        <v>2393.5329337920002</v>
      </c>
      <c r="AK37" s="251">
        <v>2393.5329337920002</v>
      </c>
      <c r="AL37" s="251">
        <v>2393.5329337920002</v>
      </c>
      <c r="AM37" s="251">
        <v>2393.5329337920002</v>
      </c>
      <c r="AN37" s="251">
        <v>2393.5329337920002</v>
      </c>
      <c r="AO37" s="251">
        <v>2045.6532095999999</v>
      </c>
      <c r="AP37" s="251">
        <v>2045.6532095999999</v>
      </c>
      <c r="AQ37" s="251">
        <v>2045.6532096000001</v>
      </c>
      <c r="AR37" s="251">
        <v>2045.6532095999999</v>
      </c>
      <c r="AS37" s="251">
        <v>2045.6532096000001</v>
      </c>
      <c r="AT37" s="251">
        <v>1918.7018410560001</v>
      </c>
      <c r="AU37" s="251">
        <v>1918.7018410560001</v>
      </c>
      <c r="AV37" s="251">
        <v>2045.6532096000001</v>
      </c>
      <c r="AW37" s="251">
        <v>2393.5329337920002</v>
      </c>
      <c r="AX37" s="251">
        <v>2393.5329337920002</v>
      </c>
      <c r="AY37" s="251">
        <v>2393.5329337920002</v>
      </c>
      <c r="AZ37" s="251">
        <v>2393.5329337920002</v>
      </c>
      <c r="BA37" s="251">
        <v>2393.5329337920002</v>
      </c>
      <c r="BB37" s="251">
        <v>2393.5329337920002</v>
      </c>
      <c r="BC37" s="251">
        <v>2393.5329337920002</v>
      </c>
      <c r="BD37" s="251">
        <v>1918.7018410559999</v>
      </c>
      <c r="BE37" s="251">
        <v>1918.7018410559999</v>
      </c>
      <c r="BF37" s="251">
        <v>1918.7018410559999</v>
      </c>
      <c r="BG37" s="251">
        <v>1918.7018410559999</v>
      </c>
      <c r="BH37" s="251">
        <v>1918.7018410560001</v>
      </c>
      <c r="BI37" s="251">
        <v>1691.1786091200004</v>
      </c>
      <c r="BJ37" s="251">
        <v>1691.1786091200004</v>
      </c>
      <c r="BK37" s="251">
        <v>1918.7018410560001</v>
      </c>
      <c r="BL37" s="251">
        <v>1918.7018410560001</v>
      </c>
      <c r="BM37" s="251">
        <v>1691.1786091200004</v>
      </c>
      <c r="BN37" s="251">
        <v>1625.2298462400001</v>
      </c>
      <c r="BO37" s="251">
        <v>1625.2298462400001</v>
      </c>
      <c r="BP37" s="251">
        <v>1625.2298462400001</v>
      </c>
      <c r="BQ37" s="251">
        <v>1625.2298462400001</v>
      </c>
      <c r="BR37" s="251">
        <v>1625.2298462400001</v>
      </c>
      <c r="BS37" s="251">
        <v>1625.2298462400001</v>
      </c>
      <c r="BT37" s="251">
        <v>1625.2298462400001</v>
      </c>
      <c r="BU37" s="251">
        <v>1691.1786091200004</v>
      </c>
      <c r="BV37" s="251">
        <v>1691.1786091200004</v>
      </c>
      <c r="BW37" s="251">
        <v>1625.2298462400001</v>
      </c>
      <c r="BX37" s="251">
        <v>1529.6041400640001</v>
      </c>
      <c r="BY37" s="251">
        <v>1529.6041400640001</v>
      </c>
      <c r="BZ37" s="251">
        <v>1625.2298462400001</v>
      </c>
      <c r="CA37" s="251">
        <v>1625.2298462400001</v>
      </c>
      <c r="CB37" s="251">
        <v>1529.6041400640001</v>
      </c>
      <c r="CC37" s="251">
        <v>1529.6041400640001</v>
      </c>
      <c r="CD37" s="251">
        <v>1529.6041400640001</v>
      </c>
      <c r="CE37" s="251">
        <v>1529.6041400640001</v>
      </c>
      <c r="CF37" s="251">
        <v>1529.6041400640001</v>
      </c>
      <c r="CG37" s="251">
        <v>1529.6041400640001</v>
      </c>
      <c r="CH37" s="251">
        <v>1529.6041400640001</v>
      </c>
      <c r="CI37" s="251">
        <v>1529.6041400640001</v>
      </c>
      <c r="CJ37" s="251">
        <v>1625.2298462400001</v>
      </c>
      <c r="CK37" s="251">
        <v>1529.6041400640001</v>
      </c>
      <c r="CL37" s="251">
        <v>1529.6041400640001</v>
      </c>
      <c r="CM37" s="251">
        <v>1691.1786091200004</v>
      </c>
      <c r="CN37" s="251">
        <v>1918.7018410560001</v>
      </c>
      <c r="CO37" s="251">
        <v>1691.1786091200004</v>
      </c>
      <c r="CP37" s="251">
        <v>1691.1786091200004</v>
      </c>
      <c r="CQ37" s="142">
        <v>0</v>
      </c>
      <c r="CR37" s="251">
        <v>2045.6532096000003</v>
      </c>
      <c r="CS37" s="251">
        <v>2045.6532096000003</v>
      </c>
      <c r="CT37" s="251">
        <v>2045.6532096000001</v>
      </c>
      <c r="CU37" s="251">
        <v>2045.6532096000001</v>
      </c>
      <c r="CV37" s="251">
        <v>2045.6532096000001</v>
      </c>
      <c r="CW37" s="251">
        <v>1691.1786091200004</v>
      </c>
      <c r="CX37" s="251">
        <v>1918.7018410560001</v>
      </c>
      <c r="CY37" s="251">
        <v>1918.7018410560001</v>
      </c>
      <c r="CZ37" s="251">
        <v>1691.1786091200004</v>
      </c>
      <c r="DA37" s="251">
        <v>1691.1786091200004</v>
      </c>
      <c r="DB37" s="251">
        <v>0</v>
      </c>
      <c r="DC37" s="251">
        <v>1691.1786091200004</v>
      </c>
      <c r="DD37" s="251">
        <v>1691.1786091200004</v>
      </c>
      <c r="DE37" s="251">
        <v>1691.1786091200004</v>
      </c>
      <c r="DF37" s="251">
        <v>1691.1786091200004</v>
      </c>
      <c r="DG37" s="251">
        <v>1691.1786091200004</v>
      </c>
      <c r="DH37" s="251">
        <v>1918.7018410560001</v>
      </c>
      <c r="DI37" s="251">
        <v>1918.7018410560001</v>
      </c>
      <c r="DJ37" s="251">
        <v>1691.1786091200004</v>
      </c>
      <c r="DK37" s="146">
        <v>1691.1786091200004</v>
      </c>
    </row>
    <row r="38" spans="1:115">
      <c r="A38" s="184">
        <v>32</v>
      </c>
      <c r="B38" s="184">
        <v>32</v>
      </c>
      <c r="C38" s="1"/>
      <c r="D38" s="1">
        <v>5</v>
      </c>
      <c r="F38" t="s">
        <v>204</v>
      </c>
      <c r="G38" t="s">
        <v>206</v>
      </c>
      <c r="H38" t="s">
        <v>206</v>
      </c>
      <c r="I38" t="s">
        <v>202</v>
      </c>
      <c r="J38" t="s">
        <v>202</v>
      </c>
      <c r="N38" s="211">
        <v>8</v>
      </c>
      <c r="O38" s="212">
        <v>14000</v>
      </c>
      <c r="P38" s="251">
        <v>1990.3563039360004</v>
      </c>
      <c r="Q38" s="251">
        <v>1990.3563039360004</v>
      </c>
      <c r="R38" s="251">
        <v>1990.3563039360004</v>
      </c>
      <c r="S38" s="251">
        <v>1990.3563039360004</v>
      </c>
      <c r="T38" s="251">
        <v>1990.3563039360004</v>
      </c>
      <c r="U38" s="251">
        <v>1990.3563039360004</v>
      </c>
      <c r="V38" s="251">
        <v>2120.6051106240002</v>
      </c>
      <c r="W38" s="251">
        <v>2120.6051106240002</v>
      </c>
      <c r="X38" s="251">
        <v>2120.6051106240002</v>
      </c>
      <c r="Y38" s="251">
        <v>1990.3563039360004</v>
      </c>
      <c r="Z38" s="251">
        <v>2473.4309920320002</v>
      </c>
      <c r="AA38" s="251">
        <v>2473.4309920320002</v>
      </c>
      <c r="AB38" s="251">
        <v>2473.4309920320002</v>
      </c>
      <c r="AC38" s="251">
        <v>2473.4309920320002</v>
      </c>
      <c r="AD38" s="251">
        <v>2473.4309920320002</v>
      </c>
      <c r="AE38" s="251">
        <v>2473.4309920320002</v>
      </c>
      <c r="AF38" s="251">
        <v>2473.4309920320002</v>
      </c>
      <c r="AG38" s="251">
        <v>2473.4309920320002</v>
      </c>
      <c r="AH38" s="251">
        <v>2473.4309920320002</v>
      </c>
      <c r="AI38" s="251">
        <v>2473.4309920320002</v>
      </c>
      <c r="AJ38" s="251">
        <v>2473.4309920320002</v>
      </c>
      <c r="AK38" s="251">
        <v>2473.4309920320002</v>
      </c>
      <c r="AL38" s="251">
        <v>2473.4309920320002</v>
      </c>
      <c r="AM38" s="251">
        <v>2473.4309920320002</v>
      </c>
      <c r="AN38" s="251">
        <v>2473.4309920320002</v>
      </c>
      <c r="AO38" s="251">
        <v>2120.6051106240002</v>
      </c>
      <c r="AP38" s="251">
        <v>2120.6051106240002</v>
      </c>
      <c r="AQ38" s="251">
        <v>2120.6051106240002</v>
      </c>
      <c r="AR38" s="251">
        <v>2120.6051106240002</v>
      </c>
      <c r="AS38" s="251">
        <v>2120.6051106240002</v>
      </c>
      <c r="AT38" s="251">
        <v>1990.3563039360004</v>
      </c>
      <c r="AU38" s="251">
        <v>1990.3563039360004</v>
      </c>
      <c r="AV38" s="251">
        <v>2120.6051106240002</v>
      </c>
      <c r="AW38" s="251">
        <v>2473.4309920320002</v>
      </c>
      <c r="AX38" s="251">
        <v>2473.4309920320002</v>
      </c>
      <c r="AY38" s="251">
        <v>2473.4309920320002</v>
      </c>
      <c r="AZ38" s="251">
        <v>2473.4309920320002</v>
      </c>
      <c r="BA38" s="251">
        <v>2473.4309920320002</v>
      </c>
      <c r="BB38" s="251">
        <v>2473.4309920320002</v>
      </c>
      <c r="BC38" s="251">
        <v>2473.4309920320002</v>
      </c>
      <c r="BD38" s="251">
        <v>1990.3563039360004</v>
      </c>
      <c r="BE38" s="251">
        <v>1990.3563039360004</v>
      </c>
      <c r="BF38" s="251">
        <v>1990.3563039360004</v>
      </c>
      <c r="BG38" s="251">
        <v>1990.3563039360004</v>
      </c>
      <c r="BH38" s="251">
        <v>1990.3563039360004</v>
      </c>
      <c r="BI38" s="251">
        <v>1754.5894766399999</v>
      </c>
      <c r="BJ38" s="251">
        <v>1754.5894766399999</v>
      </c>
      <c r="BK38" s="251">
        <v>1990.3563039360004</v>
      </c>
      <c r="BL38" s="251">
        <v>1990.3563039360004</v>
      </c>
      <c r="BM38" s="251">
        <v>1754.5894766399999</v>
      </c>
      <c r="BN38" s="251">
        <v>1688.6407137600002</v>
      </c>
      <c r="BO38" s="251">
        <v>1688.6407137600002</v>
      </c>
      <c r="BP38" s="251">
        <v>1688.6407137600002</v>
      </c>
      <c r="BQ38" s="251">
        <v>1688.6407137600002</v>
      </c>
      <c r="BR38" s="251">
        <v>1688.6407137600002</v>
      </c>
      <c r="BS38" s="251">
        <v>1688.6407137600002</v>
      </c>
      <c r="BT38" s="251">
        <v>1688.6407137600002</v>
      </c>
      <c r="BU38" s="251">
        <v>1754.5894766399999</v>
      </c>
      <c r="BV38" s="251">
        <v>1754.5894766399999</v>
      </c>
      <c r="BW38" s="251">
        <v>1688.6407137600002</v>
      </c>
      <c r="BX38" s="251">
        <v>1588.0688503680001</v>
      </c>
      <c r="BY38" s="251">
        <v>1588.0688503680001</v>
      </c>
      <c r="BZ38" s="251">
        <v>1688.6407137600002</v>
      </c>
      <c r="CA38" s="251">
        <v>1688.6407137600002</v>
      </c>
      <c r="CB38" s="251">
        <v>1588.0688503680001</v>
      </c>
      <c r="CC38" s="251">
        <v>1588.0688503680001</v>
      </c>
      <c r="CD38" s="251">
        <v>1588.0688503680001</v>
      </c>
      <c r="CE38" s="251">
        <v>1588.0688503680001</v>
      </c>
      <c r="CF38" s="251">
        <v>1588.0688503679999</v>
      </c>
      <c r="CG38" s="251">
        <v>1588.0688503680001</v>
      </c>
      <c r="CH38" s="251">
        <v>1588.0688503680001</v>
      </c>
      <c r="CI38" s="251">
        <v>1588.0688503680001</v>
      </c>
      <c r="CJ38" s="251">
        <v>1688.6407137600002</v>
      </c>
      <c r="CK38" s="251">
        <v>1588.0688503680001</v>
      </c>
      <c r="CL38" s="251">
        <v>1588.0688503680001</v>
      </c>
      <c r="CM38" s="251">
        <v>1754.5894766399999</v>
      </c>
      <c r="CN38" s="251">
        <v>1990.3563039360004</v>
      </c>
      <c r="CO38" s="251">
        <v>1754.5894766399999</v>
      </c>
      <c r="CP38" s="251">
        <v>1754.5894766399999</v>
      </c>
      <c r="CQ38" s="142">
        <v>0</v>
      </c>
      <c r="CR38" s="251">
        <v>2120.6051106240002</v>
      </c>
      <c r="CS38" s="251">
        <v>2120.6051106240002</v>
      </c>
      <c r="CT38" s="251">
        <v>2120.6051106240002</v>
      </c>
      <c r="CU38" s="251">
        <v>2120.6051106240002</v>
      </c>
      <c r="CV38" s="251">
        <v>2120.6051106240002</v>
      </c>
      <c r="CW38" s="251">
        <v>1754.5894766399999</v>
      </c>
      <c r="CX38" s="251">
        <v>1990.3563039360004</v>
      </c>
      <c r="CY38" s="251">
        <v>1990.3563039360004</v>
      </c>
      <c r="CZ38" s="251">
        <v>1754.5894766399999</v>
      </c>
      <c r="DA38" s="251">
        <v>1754.5894766399999</v>
      </c>
      <c r="DB38" s="251">
        <v>0</v>
      </c>
      <c r="DC38" s="251">
        <v>1754.5894766399999</v>
      </c>
      <c r="DD38" s="251">
        <v>1754.5894766399999</v>
      </c>
      <c r="DE38" s="251">
        <v>1754.5894766399999</v>
      </c>
      <c r="DF38" s="251">
        <v>1754.5894766399999</v>
      </c>
      <c r="DG38" s="251">
        <v>1754.5894766399999</v>
      </c>
      <c r="DH38" s="251">
        <v>1990.3563039360004</v>
      </c>
      <c r="DI38" s="251">
        <v>1990.3563039360004</v>
      </c>
      <c r="DJ38" s="251">
        <v>1754.5894766399999</v>
      </c>
      <c r="DK38" s="146">
        <v>1754.5894766399999</v>
      </c>
    </row>
    <row r="39" spans="1:115">
      <c r="A39" s="184">
        <v>33</v>
      </c>
      <c r="B39" s="184">
        <v>33</v>
      </c>
      <c r="C39" s="1"/>
      <c r="D39" s="1">
        <v>5</v>
      </c>
      <c r="F39" t="s">
        <v>204</v>
      </c>
      <c r="G39" t="s">
        <v>206</v>
      </c>
      <c r="H39" t="s">
        <v>206</v>
      </c>
      <c r="I39" t="s">
        <v>202</v>
      </c>
      <c r="J39" t="s">
        <v>202</v>
      </c>
      <c r="N39" s="211">
        <v>8.4</v>
      </c>
      <c r="O39" s="212">
        <v>14700</v>
      </c>
      <c r="P39" s="251">
        <v>2062.0107668160003</v>
      </c>
      <c r="Q39" s="251">
        <v>2062.0107668160003</v>
      </c>
      <c r="R39" s="251">
        <v>2062.0107668160003</v>
      </c>
      <c r="S39" s="251">
        <v>2062.0107668160003</v>
      </c>
      <c r="T39" s="251">
        <v>2062.0107668160003</v>
      </c>
      <c r="U39" s="251">
        <v>2062.0107668160003</v>
      </c>
      <c r="V39" s="251">
        <v>2192.2595735040004</v>
      </c>
      <c r="W39" s="251">
        <v>2192.2595735040004</v>
      </c>
      <c r="X39" s="251">
        <v>2192.2595735040004</v>
      </c>
      <c r="Y39" s="251">
        <v>2062.0107668160003</v>
      </c>
      <c r="Z39" s="251">
        <v>2550.0316121280002</v>
      </c>
      <c r="AA39" s="251">
        <v>2550.0316121280002</v>
      </c>
      <c r="AB39" s="251">
        <v>2550.0316121280002</v>
      </c>
      <c r="AC39" s="251">
        <v>2550.0316121280002</v>
      </c>
      <c r="AD39" s="251">
        <v>2550.0316121280002</v>
      </c>
      <c r="AE39" s="251">
        <v>2550.0316121280002</v>
      </c>
      <c r="AF39" s="251">
        <v>2550.0316121280002</v>
      </c>
      <c r="AG39" s="251">
        <v>2550.0316121280002</v>
      </c>
      <c r="AH39" s="251">
        <v>2550.0316121280002</v>
      </c>
      <c r="AI39" s="251">
        <v>2550.0316121280002</v>
      </c>
      <c r="AJ39" s="251">
        <v>2550.0316121280002</v>
      </c>
      <c r="AK39" s="251">
        <v>2550.0316121280002</v>
      </c>
      <c r="AL39" s="251">
        <v>2550.0316121280002</v>
      </c>
      <c r="AM39" s="251">
        <v>2550.0316121280002</v>
      </c>
      <c r="AN39" s="251">
        <v>2550.0316121280002</v>
      </c>
      <c r="AO39" s="251">
        <v>2192.2595735040004</v>
      </c>
      <c r="AP39" s="251">
        <v>2192.2595735040004</v>
      </c>
      <c r="AQ39" s="251">
        <v>2192.2595735040004</v>
      </c>
      <c r="AR39" s="251">
        <v>2192.2595735040004</v>
      </c>
      <c r="AS39" s="251">
        <v>2192.2595735040004</v>
      </c>
      <c r="AT39" s="251">
        <v>2062.0107668160003</v>
      </c>
      <c r="AU39" s="251">
        <v>2062.0107668160003</v>
      </c>
      <c r="AV39" s="251">
        <v>2192.2595735040004</v>
      </c>
      <c r="AW39" s="251">
        <v>2550.0316121280002</v>
      </c>
      <c r="AX39" s="251">
        <v>2550.0316121280002</v>
      </c>
      <c r="AY39" s="251">
        <v>2550.0316121280002</v>
      </c>
      <c r="AZ39" s="251">
        <v>2550.0316121280002</v>
      </c>
      <c r="BA39" s="251">
        <v>2550.0316121280002</v>
      </c>
      <c r="BB39" s="251">
        <v>2550.0316121280002</v>
      </c>
      <c r="BC39" s="251">
        <v>2550.0316121280002</v>
      </c>
      <c r="BD39" s="251">
        <v>2062.0107668160003</v>
      </c>
      <c r="BE39" s="251">
        <v>2062.0107668160003</v>
      </c>
      <c r="BF39" s="251">
        <v>2062.0107668160003</v>
      </c>
      <c r="BG39" s="251">
        <v>2062.0107668160003</v>
      </c>
      <c r="BH39" s="251">
        <v>2062.0107668160003</v>
      </c>
      <c r="BI39" s="251">
        <v>1816.351625088</v>
      </c>
      <c r="BJ39" s="251">
        <v>1816.351625088</v>
      </c>
      <c r="BK39" s="251">
        <v>2062.0107668160003</v>
      </c>
      <c r="BL39" s="251">
        <v>2062.0107668159999</v>
      </c>
      <c r="BM39" s="251">
        <v>1816.3516250880002</v>
      </c>
      <c r="BN39" s="251">
        <v>1748.754143136</v>
      </c>
      <c r="BO39" s="251">
        <v>1748.754143136</v>
      </c>
      <c r="BP39" s="251">
        <v>1748.754143136</v>
      </c>
      <c r="BQ39" s="251">
        <v>1748.754143136</v>
      </c>
      <c r="BR39" s="251">
        <v>1748.754143136</v>
      </c>
      <c r="BS39" s="251">
        <v>1748.754143136</v>
      </c>
      <c r="BT39" s="251">
        <v>1748.754143136</v>
      </c>
      <c r="BU39" s="251">
        <v>1816.351625088</v>
      </c>
      <c r="BV39" s="251">
        <v>1816.3516250880007</v>
      </c>
      <c r="BW39" s="251">
        <v>1748.7541431360003</v>
      </c>
      <c r="BX39" s="251">
        <v>1643.2361225279999</v>
      </c>
      <c r="BY39" s="251">
        <v>1643.2361225279999</v>
      </c>
      <c r="BZ39" s="251">
        <v>1748.754143136</v>
      </c>
      <c r="CA39" s="251">
        <v>1748.7541431360003</v>
      </c>
      <c r="CB39" s="251">
        <v>1643.2361225279999</v>
      </c>
      <c r="CC39" s="251">
        <v>1643.2361225279999</v>
      </c>
      <c r="CD39" s="251">
        <v>1643.2361225279999</v>
      </c>
      <c r="CE39" s="251">
        <v>1643.2361225279999</v>
      </c>
      <c r="CF39" s="251">
        <v>1643.2361225279999</v>
      </c>
      <c r="CG39" s="251">
        <v>1643.2361225279999</v>
      </c>
      <c r="CH39" s="251">
        <v>1643.2361225279999</v>
      </c>
      <c r="CI39" s="251">
        <v>1643.2361225279999</v>
      </c>
      <c r="CJ39" s="251">
        <v>1748.754143136</v>
      </c>
      <c r="CK39" s="251">
        <v>1643.2361225279999</v>
      </c>
      <c r="CL39" s="251">
        <v>1643.2361225280001</v>
      </c>
      <c r="CM39" s="251">
        <v>1816.3516250880002</v>
      </c>
      <c r="CN39" s="251">
        <v>2062.0107668160003</v>
      </c>
      <c r="CO39" s="251">
        <v>1816.3516250880002</v>
      </c>
      <c r="CP39" s="251">
        <v>1816.3516250880002</v>
      </c>
      <c r="CQ39" s="142">
        <v>0</v>
      </c>
      <c r="CR39" s="251">
        <v>2192.2595735040004</v>
      </c>
      <c r="CS39" s="251">
        <v>2192.2595735040004</v>
      </c>
      <c r="CT39" s="251">
        <v>2192.2595735040004</v>
      </c>
      <c r="CU39" s="251">
        <v>2192.2595735040004</v>
      </c>
      <c r="CV39" s="251">
        <v>2192.2595735040004</v>
      </c>
      <c r="CW39" s="251">
        <v>1816.3516250880002</v>
      </c>
      <c r="CX39" s="251">
        <v>2062.0107668160003</v>
      </c>
      <c r="CY39" s="251">
        <v>2062.0107668160003</v>
      </c>
      <c r="CZ39" s="251">
        <v>1816.3516250880002</v>
      </c>
      <c r="DA39" s="251">
        <v>1816.3516250880002</v>
      </c>
      <c r="DB39" s="251">
        <v>0</v>
      </c>
      <c r="DC39" s="251">
        <v>1816.3516250880002</v>
      </c>
      <c r="DD39" s="251">
        <v>1816.3516250880002</v>
      </c>
      <c r="DE39" s="251">
        <v>1816.3516250880002</v>
      </c>
      <c r="DF39" s="251">
        <v>1816.3516250880002</v>
      </c>
      <c r="DG39" s="251">
        <v>1816.3516250880002</v>
      </c>
      <c r="DH39" s="251">
        <v>2062.0107668160003</v>
      </c>
      <c r="DI39" s="251">
        <v>2062.0107668160003</v>
      </c>
      <c r="DJ39" s="251">
        <v>1816.3516250880002</v>
      </c>
      <c r="DK39" s="146">
        <v>1816.3516250880002</v>
      </c>
    </row>
    <row r="40" spans="1:115">
      <c r="A40" s="184">
        <v>34</v>
      </c>
      <c r="B40" s="184">
        <v>34</v>
      </c>
      <c r="C40" s="1"/>
      <c r="D40" s="1">
        <v>5</v>
      </c>
      <c r="F40" t="s">
        <v>204</v>
      </c>
      <c r="G40" t="s">
        <v>206</v>
      </c>
      <c r="H40" t="s">
        <v>206</v>
      </c>
      <c r="I40" t="s">
        <v>202</v>
      </c>
      <c r="J40" t="s">
        <v>202</v>
      </c>
      <c r="N40" s="211">
        <v>8.5</v>
      </c>
      <c r="O40" s="212">
        <v>14875</v>
      </c>
      <c r="P40" s="251">
        <v>2081.7953956800006</v>
      </c>
      <c r="Q40" s="251">
        <v>2081.7953956800006</v>
      </c>
      <c r="R40" s="251">
        <v>2081.7953956800006</v>
      </c>
      <c r="S40" s="251">
        <v>2081.7953956800006</v>
      </c>
      <c r="T40" s="251">
        <v>2081.7953956800006</v>
      </c>
      <c r="U40" s="251">
        <v>2081.7953956800006</v>
      </c>
      <c r="V40" s="251">
        <v>2210.3954832960007</v>
      </c>
      <c r="W40" s="251">
        <v>2210.3954832960007</v>
      </c>
      <c r="X40" s="251">
        <v>2210.3954832960007</v>
      </c>
      <c r="Y40" s="251">
        <v>2081.7953956800006</v>
      </c>
      <c r="Z40" s="251">
        <v>2571.4649600640009</v>
      </c>
      <c r="AA40" s="251">
        <v>2571.4649600640009</v>
      </c>
      <c r="AB40" s="251">
        <v>2571.4649600640009</v>
      </c>
      <c r="AC40" s="251">
        <v>2571.4649600640009</v>
      </c>
      <c r="AD40" s="251">
        <v>2571.4649600640009</v>
      </c>
      <c r="AE40" s="251">
        <v>2571.4649600640009</v>
      </c>
      <c r="AF40" s="251">
        <v>2571.4649600640009</v>
      </c>
      <c r="AG40" s="251">
        <v>2571.4649600640009</v>
      </c>
      <c r="AH40" s="251">
        <v>2571.4649600640009</v>
      </c>
      <c r="AI40" s="251">
        <v>2571.4649600640009</v>
      </c>
      <c r="AJ40" s="251">
        <v>2571.4649600640009</v>
      </c>
      <c r="AK40" s="251">
        <v>2571.4649600640009</v>
      </c>
      <c r="AL40" s="251">
        <v>2571.4649600640009</v>
      </c>
      <c r="AM40" s="251">
        <v>2571.4649600640009</v>
      </c>
      <c r="AN40" s="251">
        <v>2571.4649600640009</v>
      </c>
      <c r="AO40" s="251">
        <v>2210.3954832960007</v>
      </c>
      <c r="AP40" s="251">
        <v>2210.3954832960007</v>
      </c>
      <c r="AQ40" s="251">
        <v>2210.3954832960007</v>
      </c>
      <c r="AR40" s="251">
        <v>2210.3954832960007</v>
      </c>
      <c r="AS40" s="251">
        <v>2210.3954832960007</v>
      </c>
      <c r="AT40" s="251">
        <v>2081.7953956800006</v>
      </c>
      <c r="AU40" s="251">
        <v>2081.7953956800006</v>
      </c>
      <c r="AV40" s="251">
        <v>2210.3954832960007</v>
      </c>
      <c r="AW40" s="251">
        <v>2571.4649600640009</v>
      </c>
      <c r="AX40" s="251">
        <v>2571.4649600640009</v>
      </c>
      <c r="AY40" s="251">
        <v>2571.4649600640009</v>
      </c>
      <c r="AZ40" s="251">
        <v>2571.4649600640009</v>
      </c>
      <c r="BA40" s="251">
        <v>2571.4649600640009</v>
      </c>
      <c r="BB40" s="251">
        <v>2571.4649600640009</v>
      </c>
      <c r="BC40" s="251">
        <v>2571.4649600640009</v>
      </c>
      <c r="BD40" s="251">
        <v>2081.7953956800006</v>
      </c>
      <c r="BE40" s="251">
        <v>2081.7953956800006</v>
      </c>
      <c r="BF40" s="251">
        <v>2081.7953956800006</v>
      </c>
      <c r="BG40" s="251">
        <v>2081.7953956800006</v>
      </c>
      <c r="BH40" s="251">
        <v>2081.7953956800006</v>
      </c>
      <c r="BI40" s="251">
        <v>1832.8388158080002</v>
      </c>
      <c r="BJ40" s="251">
        <v>1832.8388158080002</v>
      </c>
      <c r="BK40" s="251">
        <v>2081.7953956800006</v>
      </c>
      <c r="BL40" s="251">
        <v>2081.7953956800006</v>
      </c>
      <c r="BM40" s="251">
        <v>1832.8388158080002</v>
      </c>
      <c r="BN40" s="251">
        <v>1763.5926147840005</v>
      </c>
      <c r="BO40" s="251">
        <v>1763.5926147840005</v>
      </c>
      <c r="BP40" s="251">
        <v>1763.5926147840005</v>
      </c>
      <c r="BQ40" s="251">
        <v>1763.5926147840005</v>
      </c>
      <c r="BR40" s="251">
        <v>1763.5926147840005</v>
      </c>
      <c r="BS40" s="251">
        <v>1763.5926147840005</v>
      </c>
      <c r="BT40" s="251">
        <v>1763.5926147840005</v>
      </c>
      <c r="BU40" s="251">
        <v>1832.8388158080002</v>
      </c>
      <c r="BV40" s="251">
        <v>1832.8388158080002</v>
      </c>
      <c r="BW40" s="251">
        <v>1763.5926147840005</v>
      </c>
      <c r="BX40" s="251">
        <v>1659.7233132480003</v>
      </c>
      <c r="BY40" s="251">
        <v>1659.7233132480003</v>
      </c>
      <c r="BZ40" s="251">
        <v>1763.5926147840005</v>
      </c>
      <c r="CA40" s="251">
        <v>1763.5926147840005</v>
      </c>
      <c r="CB40" s="251">
        <v>1659.7233132480003</v>
      </c>
      <c r="CC40" s="251">
        <v>1659.7233132480003</v>
      </c>
      <c r="CD40" s="251">
        <v>1659.7233132480003</v>
      </c>
      <c r="CE40" s="251">
        <v>1659.7233132480003</v>
      </c>
      <c r="CF40" s="251">
        <v>1659.7233132480003</v>
      </c>
      <c r="CG40" s="251">
        <v>1659.7233132480003</v>
      </c>
      <c r="CH40" s="251">
        <v>1659.7233132480003</v>
      </c>
      <c r="CI40" s="251">
        <v>1659.7233132480003</v>
      </c>
      <c r="CJ40" s="251">
        <v>1763.5926147840005</v>
      </c>
      <c r="CK40" s="251">
        <v>1659.7233132480003</v>
      </c>
      <c r="CL40" s="251">
        <v>1659.7233132480003</v>
      </c>
      <c r="CM40" s="251">
        <v>1832.8388158080002</v>
      </c>
      <c r="CN40" s="251">
        <v>2081.7953956800006</v>
      </c>
      <c r="CO40" s="251">
        <v>1832.8388158080002</v>
      </c>
      <c r="CP40" s="251">
        <v>1832.8388158080002</v>
      </c>
      <c r="CQ40" s="142">
        <v>0</v>
      </c>
      <c r="CR40" s="251">
        <v>2210.3954832960007</v>
      </c>
      <c r="CS40" s="251">
        <v>2210.3954832960007</v>
      </c>
      <c r="CT40" s="251">
        <v>2210.3954832960007</v>
      </c>
      <c r="CU40" s="251">
        <v>2210.3954832960007</v>
      </c>
      <c r="CV40" s="251">
        <v>2210.3954832960007</v>
      </c>
      <c r="CW40" s="251">
        <v>1832.8388158080002</v>
      </c>
      <c r="CX40" s="251">
        <v>2081.7953956800006</v>
      </c>
      <c r="CY40" s="251">
        <v>2081.7953956800006</v>
      </c>
      <c r="CZ40" s="251">
        <v>1832.8388158080002</v>
      </c>
      <c r="DA40" s="251">
        <v>1832.8388158080002</v>
      </c>
      <c r="DB40" s="251">
        <v>0</v>
      </c>
      <c r="DC40" s="251">
        <v>1832.8388158080002</v>
      </c>
      <c r="DD40" s="251">
        <v>1832.8388158080002</v>
      </c>
      <c r="DE40" s="251">
        <v>1832.8388158080002</v>
      </c>
      <c r="DF40" s="251">
        <v>1832.8388158080002</v>
      </c>
      <c r="DG40" s="251">
        <v>1832.8388158080002</v>
      </c>
      <c r="DH40" s="251">
        <v>2081.7953956800006</v>
      </c>
      <c r="DI40" s="251">
        <v>2081.7953956800006</v>
      </c>
      <c r="DJ40" s="251">
        <v>1832.8388158080002</v>
      </c>
      <c r="DK40" s="146">
        <v>1832.8388158080002</v>
      </c>
    </row>
    <row r="41" spans="1:115">
      <c r="A41" s="184">
        <v>35</v>
      </c>
      <c r="B41" s="184">
        <v>35</v>
      </c>
      <c r="C41" s="1"/>
      <c r="D41" s="1">
        <v>5</v>
      </c>
      <c r="F41" t="s">
        <v>204</v>
      </c>
      <c r="G41" t="s">
        <v>206</v>
      </c>
      <c r="H41" t="s">
        <v>206</v>
      </c>
      <c r="I41" t="s">
        <v>202</v>
      </c>
      <c r="J41" t="s">
        <v>202</v>
      </c>
      <c r="N41" s="211">
        <v>8.8000000000000007</v>
      </c>
      <c r="O41" s="212">
        <v>15400</v>
      </c>
      <c r="P41" s="251">
        <v>2133.6652296960001</v>
      </c>
      <c r="Q41" s="251">
        <v>2133.6652296960001</v>
      </c>
      <c r="R41" s="251">
        <v>2133.6652296960001</v>
      </c>
      <c r="S41" s="251">
        <v>2133.6652296960001</v>
      </c>
      <c r="T41" s="251">
        <v>2133.6652296960001</v>
      </c>
      <c r="U41" s="251">
        <v>2133.6652296960001</v>
      </c>
      <c r="V41" s="251">
        <v>2263.9140363840006</v>
      </c>
      <c r="W41" s="251">
        <v>2263.9140363840006</v>
      </c>
      <c r="X41" s="251">
        <v>2263.9140363840006</v>
      </c>
      <c r="Y41" s="251">
        <v>2133.6652296960006</v>
      </c>
      <c r="Z41" s="251">
        <v>2624.9835131520003</v>
      </c>
      <c r="AA41" s="251">
        <v>2624.9835131520003</v>
      </c>
      <c r="AB41" s="251">
        <v>2624.9835131520008</v>
      </c>
      <c r="AC41" s="251">
        <v>2624.9835131520008</v>
      </c>
      <c r="AD41" s="251">
        <v>2624.9835131520003</v>
      </c>
      <c r="AE41" s="251">
        <v>2624.9835131520008</v>
      </c>
      <c r="AF41" s="251">
        <v>2624.9835131520008</v>
      </c>
      <c r="AG41" s="251">
        <v>2624.9835131520008</v>
      </c>
      <c r="AH41" s="251">
        <v>2624.9835131520008</v>
      </c>
      <c r="AI41" s="251">
        <v>2624.9835131520008</v>
      </c>
      <c r="AJ41" s="251">
        <v>2624.9835131520008</v>
      </c>
      <c r="AK41" s="251">
        <v>2624.9835131520008</v>
      </c>
      <c r="AL41" s="251">
        <v>2624.9835131520008</v>
      </c>
      <c r="AM41" s="251">
        <v>2624.9835131520008</v>
      </c>
      <c r="AN41" s="251">
        <v>2624.9835131520008</v>
      </c>
      <c r="AO41" s="251">
        <v>2263.9140363840006</v>
      </c>
      <c r="AP41" s="251">
        <v>2263.9140363840006</v>
      </c>
      <c r="AQ41" s="251">
        <v>2263.9140363840006</v>
      </c>
      <c r="AR41" s="251">
        <v>2263.9140363840006</v>
      </c>
      <c r="AS41" s="251">
        <v>2263.9140363840006</v>
      </c>
      <c r="AT41" s="251">
        <v>2133.6652296960001</v>
      </c>
      <c r="AU41" s="251">
        <v>2133.6652296960001</v>
      </c>
      <c r="AV41" s="251">
        <v>2263.9140363840006</v>
      </c>
      <c r="AW41" s="251">
        <v>2624.9835131520008</v>
      </c>
      <c r="AX41" s="251">
        <v>2624.9835131520008</v>
      </c>
      <c r="AY41" s="251">
        <v>2624.9835131520008</v>
      </c>
      <c r="AZ41" s="251">
        <v>2624.9835131520008</v>
      </c>
      <c r="BA41" s="251">
        <v>2624.9835131520008</v>
      </c>
      <c r="BB41" s="251">
        <v>2624.9835131520008</v>
      </c>
      <c r="BC41" s="251">
        <v>2624.9835131520008</v>
      </c>
      <c r="BD41" s="251">
        <v>2133.6652296960001</v>
      </c>
      <c r="BE41" s="251">
        <v>2133.6652296960001</v>
      </c>
      <c r="BF41" s="251">
        <v>2133.6652296960001</v>
      </c>
      <c r="BG41" s="251">
        <v>2133.6652296960001</v>
      </c>
      <c r="BH41" s="251">
        <v>2133.6652296960001</v>
      </c>
      <c r="BI41" s="251">
        <v>1878.1137735360001</v>
      </c>
      <c r="BJ41" s="251">
        <v>1878.1137735360001</v>
      </c>
      <c r="BK41" s="251">
        <v>2133.6652296960001</v>
      </c>
      <c r="BL41" s="251">
        <v>2133.6652296960001</v>
      </c>
      <c r="BM41" s="251">
        <v>1878.1137735360001</v>
      </c>
      <c r="BN41" s="251">
        <v>1808.8675725120006</v>
      </c>
      <c r="BO41" s="251">
        <v>1808.8675725120006</v>
      </c>
      <c r="BP41" s="251">
        <v>1808.8675725120006</v>
      </c>
      <c r="BQ41" s="251">
        <v>1808.8675725120006</v>
      </c>
      <c r="BR41" s="251">
        <v>1808.8675725120006</v>
      </c>
      <c r="BS41" s="251">
        <v>1808.8675725120006</v>
      </c>
      <c r="BT41" s="251">
        <v>1808.8675725120006</v>
      </c>
      <c r="BU41" s="251">
        <v>1878.1137735360001</v>
      </c>
      <c r="BV41" s="251">
        <v>1878.1137735360001</v>
      </c>
      <c r="BW41" s="251">
        <v>1808.8675725120006</v>
      </c>
      <c r="BX41" s="251">
        <v>1701.7008328320001</v>
      </c>
      <c r="BY41" s="251">
        <v>1701.7008328320001</v>
      </c>
      <c r="BZ41" s="251">
        <v>1808.8675725120006</v>
      </c>
      <c r="CA41" s="251">
        <v>1808.8675725120006</v>
      </c>
      <c r="CB41" s="251">
        <v>1701.7008328320001</v>
      </c>
      <c r="CC41" s="251">
        <v>1701.7008328320001</v>
      </c>
      <c r="CD41" s="251">
        <v>1701.7008328320001</v>
      </c>
      <c r="CE41" s="251">
        <v>1701.7008328320001</v>
      </c>
      <c r="CF41" s="251">
        <v>1701.7008328320001</v>
      </c>
      <c r="CG41" s="251">
        <v>1701.7008328320001</v>
      </c>
      <c r="CH41" s="251">
        <v>1701.7008328320001</v>
      </c>
      <c r="CI41" s="251">
        <v>1701.7008328320001</v>
      </c>
      <c r="CJ41" s="251">
        <v>1808.8675725120006</v>
      </c>
      <c r="CK41" s="251">
        <v>1701.7008328320001</v>
      </c>
      <c r="CL41" s="251">
        <v>1701.7008328320001</v>
      </c>
      <c r="CM41" s="251">
        <v>1878.1137735360001</v>
      </c>
      <c r="CN41" s="251">
        <v>2133.6652296960001</v>
      </c>
      <c r="CO41" s="251">
        <v>1878.1137735360001</v>
      </c>
      <c r="CP41" s="251">
        <v>1878.1137735360001</v>
      </c>
      <c r="CQ41" s="142">
        <v>0</v>
      </c>
      <c r="CR41" s="251">
        <v>2263.9140363840006</v>
      </c>
      <c r="CS41" s="251">
        <v>2263.9140363840006</v>
      </c>
      <c r="CT41" s="251">
        <v>2263.9140363840006</v>
      </c>
      <c r="CU41" s="251">
        <v>2263.9140363840006</v>
      </c>
      <c r="CV41" s="251">
        <v>2263.9140363840006</v>
      </c>
      <c r="CW41" s="251">
        <v>1878.1137735360001</v>
      </c>
      <c r="CX41" s="251">
        <v>2133.6652296960001</v>
      </c>
      <c r="CY41" s="251">
        <v>2133.6652296960001</v>
      </c>
      <c r="CZ41" s="251">
        <v>1878.1137735360001</v>
      </c>
      <c r="DA41" s="251">
        <v>1878.1137735360001</v>
      </c>
      <c r="DB41" s="251">
        <v>0</v>
      </c>
      <c r="DC41" s="251">
        <v>1878.1137735360001</v>
      </c>
      <c r="DD41" s="251">
        <v>1878.1137735360001</v>
      </c>
      <c r="DE41" s="251">
        <v>1878.1137735360001</v>
      </c>
      <c r="DF41" s="251">
        <v>1878.1137735360001</v>
      </c>
      <c r="DG41" s="251">
        <v>1878.1137735360001</v>
      </c>
      <c r="DH41" s="251">
        <v>2133.6652296960006</v>
      </c>
      <c r="DI41" s="251">
        <v>2133.6652296960001</v>
      </c>
      <c r="DJ41" s="251">
        <v>1878.1137735360001</v>
      </c>
      <c r="DK41" s="146">
        <v>1878.1137735360001</v>
      </c>
    </row>
    <row r="42" spans="1:115">
      <c r="A42" s="184">
        <v>36</v>
      </c>
      <c r="B42" s="184">
        <v>36</v>
      </c>
      <c r="C42" s="1"/>
      <c r="D42" s="1">
        <v>5</v>
      </c>
      <c r="F42" t="s">
        <v>204</v>
      </c>
      <c r="G42" t="s">
        <v>206</v>
      </c>
      <c r="H42" t="s">
        <v>206</v>
      </c>
      <c r="I42" t="s">
        <v>202</v>
      </c>
      <c r="J42" t="s">
        <v>202</v>
      </c>
      <c r="N42" s="211">
        <v>9</v>
      </c>
      <c r="O42" s="212">
        <v>15750</v>
      </c>
      <c r="P42" s="251">
        <v>2169.9370492800003</v>
      </c>
      <c r="Q42" s="251">
        <v>2169.9370492800003</v>
      </c>
      <c r="R42" s="251">
        <v>2169.9370492800003</v>
      </c>
      <c r="S42" s="251">
        <v>2169.9370492800003</v>
      </c>
      <c r="T42" s="251">
        <v>2169.9370492800003</v>
      </c>
      <c r="U42" s="251">
        <v>2169.9370492800003</v>
      </c>
      <c r="V42" s="251">
        <v>2298.5371368960004</v>
      </c>
      <c r="W42" s="251">
        <v>2298.5371368960004</v>
      </c>
      <c r="X42" s="251">
        <v>2298.5371368960004</v>
      </c>
      <c r="Y42" s="251">
        <v>2169.9370492800003</v>
      </c>
      <c r="Z42" s="251">
        <v>2664.55277088</v>
      </c>
      <c r="AA42" s="251">
        <v>2664.55277088</v>
      </c>
      <c r="AB42" s="251">
        <v>2664.55277088</v>
      </c>
      <c r="AC42" s="251">
        <v>2664.55277088</v>
      </c>
      <c r="AD42" s="251">
        <v>2664.55277088</v>
      </c>
      <c r="AE42" s="251">
        <v>2664.55277088</v>
      </c>
      <c r="AF42" s="251">
        <v>2664.55277088</v>
      </c>
      <c r="AG42" s="251">
        <v>2664.55277088</v>
      </c>
      <c r="AH42" s="251">
        <v>2664.55277088</v>
      </c>
      <c r="AI42" s="251">
        <v>2664.55277088</v>
      </c>
      <c r="AJ42" s="251">
        <v>2664.55277088</v>
      </c>
      <c r="AK42" s="251">
        <v>2664.55277088</v>
      </c>
      <c r="AL42" s="251">
        <v>2664.55277088</v>
      </c>
      <c r="AM42" s="251">
        <v>2664.55277088</v>
      </c>
      <c r="AN42" s="251">
        <v>2664.55277088</v>
      </c>
      <c r="AO42" s="251">
        <v>2298.5371368960004</v>
      </c>
      <c r="AP42" s="251">
        <v>2298.5371368960004</v>
      </c>
      <c r="AQ42" s="251">
        <v>2298.5371368960004</v>
      </c>
      <c r="AR42" s="251">
        <v>2298.5371368960004</v>
      </c>
      <c r="AS42" s="251">
        <v>2298.5371368960004</v>
      </c>
      <c r="AT42" s="251">
        <v>2169.9370492800003</v>
      </c>
      <c r="AU42" s="251">
        <v>2169.9370492800003</v>
      </c>
      <c r="AV42" s="251">
        <v>2298.5371368960004</v>
      </c>
      <c r="AW42" s="251">
        <v>2664.55277088</v>
      </c>
      <c r="AX42" s="251">
        <v>2664.55277088</v>
      </c>
      <c r="AY42" s="251">
        <v>2664.55277088</v>
      </c>
      <c r="AZ42" s="251">
        <v>2664.55277088</v>
      </c>
      <c r="BA42" s="251">
        <v>2664.55277088</v>
      </c>
      <c r="BB42" s="251">
        <v>2664.55277088</v>
      </c>
      <c r="BC42" s="251">
        <v>2664.55277088</v>
      </c>
      <c r="BD42" s="251">
        <v>2169.9370492800003</v>
      </c>
      <c r="BE42" s="251">
        <v>2169.9370492800003</v>
      </c>
      <c r="BF42" s="251">
        <v>2169.9370492800003</v>
      </c>
      <c r="BG42" s="251">
        <v>2169.9370492800003</v>
      </c>
      <c r="BH42" s="251">
        <v>2169.9370492800003</v>
      </c>
      <c r="BI42" s="251">
        <v>1909.4394359040002</v>
      </c>
      <c r="BJ42" s="251">
        <v>1909.4394359040002</v>
      </c>
      <c r="BK42" s="251">
        <v>2169.9370492800003</v>
      </c>
      <c r="BL42" s="251">
        <v>2169.9370492800003</v>
      </c>
      <c r="BM42" s="251">
        <v>1909.4394359040002</v>
      </c>
      <c r="BN42" s="251">
        <v>1838.5445158080004</v>
      </c>
      <c r="BO42" s="251">
        <v>1838.5445158080004</v>
      </c>
      <c r="BP42" s="251">
        <v>1838.5445158080004</v>
      </c>
      <c r="BQ42" s="251">
        <v>1838.5445158080001</v>
      </c>
      <c r="BR42" s="251">
        <v>1838.5445158080004</v>
      </c>
      <c r="BS42" s="251">
        <v>1838.5445158080004</v>
      </c>
      <c r="BT42" s="251">
        <v>1838.5445158080001</v>
      </c>
      <c r="BU42" s="251">
        <v>1909.4394359040002</v>
      </c>
      <c r="BV42" s="251">
        <v>1909.4394359040002</v>
      </c>
      <c r="BW42" s="251">
        <v>1838.5445158080001</v>
      </c>
      <c r="BX42" s="251">
        <v>1729.7290570560006</v>
      </c>
      <c r="BY42" s="251">
        <v>1729.7290570560006</v>
      </c>
      <c r="BZ42" s="251">
        <v>1838.5445158080001</v>
      </c>
      <c r="CA42" s="251">
        <v>1838.5445158080001</v>
      </c>
      <c r="CB42" s="251">
        <v>1729.7290570560006</v>
      </c>
      <c r="CC42" s="251">
        <v>1729.7290570560006</v>
      </c>
      <c r="CD42" s="251">
        <v>1729.7290570560006</v>
      </c>
      <c r="CE42" s="251">
        <v>1729.7290570560006</v>
      </c>
      <c r="CF42" s="251">
        <v>1729.7290570560006</v>
      </c>
      <c r="CG42" s="251">
        <v>1729.7290570560006</v>
      </c>
      <c r="CH42" s="251">
        <v>1729.7290570560006</v>
      </c>
      <c r="CI42" s="251">
        <v>1729.7290570560006</v>
      </c>
      <c r="CJ42" s="251">
        <v>1838.5445158080001</v>
      </c>
      <c r="CK42" s="251">
        <v>1729.7290570560006</v>
      </c>
      <c r="CL42" s="251">
        <v>1729.7290570560006</v>
      </c>
      <c r="CM42" s="251">
        <v>1909.4394359040002</v>
      </c>
      <c r="CN42" s="251">
        <v>2169.9370492800003</v>
      </c>
      <c r="CO42" s="251">
        <v>1909.4394359040002</v>
      </c>
      <c r="CP42" s="251">
        <v>1909.4394359040002</v>
      </c>
      <c r="CQ42" s="142">
        <v>0</v>
      </c>
      <c r="CR42" s="251">
        <v>2298.5371368960004</v>
      </c>
      <c r="CS42" s="251">
        <v>2298.5371368960004</v>
      </c>
      <c r="CT42" s="251">
        <v>2298.5371368960004</v>
      </c>
      <c r="CU42" s="251">
        <v>2298.5371368960004</v>
      </c>
      <c r="CV42" s="251">
        <v>2298.5371368960004</v>
      </c>
      <c r="CW42" s="251">
        <v>1909.4394359040002</v>
      </c>
      <c r="CX42" s="251">
        <v>2169.9370492800003</v>
      </c>
      <c r="CY42" s="251">
        <v>2169.9370492800003</v>
      </c>
      <c r="CZ42" s="251">
        <v>1909.4394359040002</v>
      </c>
      <c r="DA42" s="251">
        <v>1909.4394359040002</v>
      </c>
      <c r="DB42" s="251">
        <v>0</v>
      </c>
      <c r="DC42" s="251">
        <v>1909.4394359040002</v>
      </c>
      <c r="DD42" s="251">
        <v>1909.4394359040002</v>
      </c>
      <c r="DE42" s="251">
        <v>1909.4394359040002</v>
      </c>
      <c r="DF42" s="251">
        <v>1909.4394359040002</v>
      </c>
      <c r="DG42" s="251">
        <v>1909.4394359040002</v>
      </c>
      <c r="DH42" s="251">
        <v>2169.9370492800003</v>
      </c>
      <c r="DI42" s="251">
        <v>2169.9370492800003</v>
      </c>
      <c r="DJ42" s="251">
        <v>1909.4394359040002</v>
      </c>
      <c r="DK42" s="146">
        <v>1909.4394359040002</v>
      </c>
    </row>
    <row r="43" spans="1:115">
      <c r="A43" s="184">
        <v>37</v>
      </c>
      <c r="B43" s="184">
        <v>37</v>
      </c>
      <c r="C43" s="1"/>
      <c r="D43" s="1">
        <v>5</v>
      </c>
      <c r="F43" t="s">
        <v>204</v>
      </c>
      <c r="G43" t="s">
        <v>206</v>
      </c>
      <c r="H43" t="s">
        <v>206</v>
      </c>
      <c r="I43" t="s">
        <v>202</v>
      </c>
      <c r="J43" t="s">
        <v>202</v>
      </c>
      <c r="N43" s="211">
        <v>9.1999999999999993</v>
      </c>
      <c r="O43" s="212">
        <v>16100</v>
      </c>
      <c r="P43" s="251">
        <v>2202.022254432</v>
      </c>
      <c r="Q43" s="251">
        <v>2202.022254432</v>
      </c>
      <c r="R43" s="251">
        <v>2202.022254432</v>
      </c>
      <c r="S43" s="251">
        <v>2202.022254432</v>
      </c>
      <c r="T43" s="251">
        <v>2202.022254432</v>
      </c>
      <c r="U43" s="251">
        <v>2202.022254432</v>
      </c>
      <c r="V43" s="251">
        <v>2332.2710611200005</v>
      </c>
      <c r="W43" s="251">
        <v>2332.2710611200005</v>
      </c>
      <c r="X43" s="251">
        <v>2332.2710611200005</v>
      </c>
      <c r="Y43" s="251">
        <v>2202.022254432</v>
      </c>
      <c r="Z43" s="251">
        <v>2699.9354141760004</v>
      </c>
      <c r="AA43" s="251">
        <v>2699.9354141760004</v>
      </c>
      <c r="AB43" s="251">
        <v>2699.9354141760004</v>
      </c>
      <c r="AC43" s="251">
        <v>2699.9354141760004</v>
      </c>
      <c r="AD43" s="251">
        <v>2699.9354141760004</v>
      </c>
      <c r="AE43" s="251">
        <v>2699.9354141760004</v>
      </c>
      <c r="AF43" s="251">
        <v>2699.9354141760004</v>
      </c>
      <c r="AG43" s="251">
        <v>2699.9354141760004</v>
      </c>
      <c r="AH43" s="251">
        <v>2699.9354141760004</v>
      </c>
      <c r="AI43" s="251">
        <v>2699.9354141760004</v>
      </c>
      <c r="AJ43" s="251">
        <v>2699.9354141760004</v>
      </c>
      <c r="AK43" s="251">
        <v>2699.9354141760004</v>
      </c>
      <c r="AL43" s="251">
        <v>2699.9354141760004</v>
      </c>
      <c r="AM43" s="251">
        <v>2699.9354141760004</v>
      </c>
      <c r="AN43" s="251">
        <v>2699.9354141760004</v>
      </c>
      <c r="AO43" s="251">
        <v>2332.2710611200005</v>
      </c>
      <c r="AP43" s="251">
        <v>2332.2710611200005</v>
      </c>
      <c r="AQ43" s="251">
        <v>2332.2710611200005</v>
      </c>
      <c r="AR43" s="251">
        <v>2332.2710611200005</v>
      </c>
      <c r="AS43" s="251">
        <v>2332.2710611200005</v>
      </c>
      <c r="AT43" s="251">
        <v>2202.022254432</v>
      </c>
      <c r="AU43" s="251">
        <v>2202.022254432</v>
      </c>
      <c r="AV43" s="251">
        <v>2332.2710611200005</v>
      </c>
      <c r="AW43" s="251">
        <v>2699.9354141760004</v>
      </c>
      <c r="AX43" s="251">
        <v>2699.9354141760004</v>
      </c>
      <c r="AY43" s="251">
        <v>2699.9354141760004</v>
      </c>
      <c r="AZ43" s="251">
        <v>2699.9354141760004</v>
      </c>
      <c r="BA43" s="251">
        <v>2699.9354141760004</v>
      </c>
      <c r="BB43" s="251">
        <v>2699.9354141760004</v>
      </c>
      <c r="BC43" s="251">
        <v>2699.9354141760004</v>
      </c>
      <c r="BD43" s="251">
        <v>2202.022254432</v>
      </c>
      <c r="BE43" s="251">
        <v>2202.022254432</v>
      </c>
      <c r="BF43" s="251">
        <v>2202.022254432</v>
      </c>
      <c r="BG43" s="251">
        <v>2202.022254432</v>
      </c>
      <c r="BH43" s="251">
        <v>2202.022254432</v>
      </c>
      <c r="BI43" s="251">
        <v>1938.2272029120004</v>
      </c>
      <c r="BJ43" s="251">
        <v>1938.2272029120004</v>
      </c>
      <c r="BK43" s="251">
        <v>2202.022254432</v>
      </c>
      <c r="BL43" s="251">
        <v>2202.022254432</v>
      </c>
      <c r="BM43" s="251">
        <v>1938.2272029120004</v>
      </c>
      <c r="BN43" s="251">
        <v>1867.3322828160003</v>
      </c>
      <c r="BO43" s="251">
        <v>1867.3322828160003</v>
      </c>
      <c r="BP43" s="251">
        <v>1867.3322828160003</v>
      </c>
      <c r="BQ43" s="251">
        <v>1867.3322828160003</v>
      </c>
      <c r="BR43" s="251">
        <v>1867.3322828160003</v>
      </c>
      <c r="BS43" s="251">
        <v>1867.3322828160003</v>
      </c>
      <c r="BT43" s="251">
        <v>1867.3322828160003</v>
      </c>
      <c r="BU43" s="251">
        <v>1938.2272029120004</v>
      </c>
      <c r="BV43" s="251">
        <v>1938.2272029120004</v>
      </c>
      <c r="BW43" s="251">
        <v>1867.3322828160003</v>
      </c>
      <c r="BX43" s="251">
        <v>1756.8681049920001</v>
      </c>
      <c r="BY43" s="251">
        <v>1756.8681049920001</v>
      </c>
      <c r="BZ43" s="251">
        <v>1867.3322828160003</v>
      </c>
      <c r="CA43" s="251">
        <v>1867.3322828160003</v>
      </c>
      <c r="CB43" s="251">
        <v>1756.8681049920001</v>
      </c>
      <c r="CC43" s="251">
        <v>1756.8681049920001</v>
      </c>
      <c r="CD43" s="251">
        <v>1756.8681049920001</v>
      </c>
      <c r="CE43" s="251">
        <v>1756.8681049920001</v>
      </c>
      <c r="CF43" s="251">
        <v>1756.8681049920001</v>
      </c>
      <c r="CG43" s="251">
        <v>1756.8681049920001</v>
      </c>
      <c r="CH43" s="251">
        <v>1756.8681049920001</v>
      </c>
      <c r="CI43" s="251">
        <v>1756.8681049920001</v>
      </c>
      <c r="CJ43" s="251">
        <v>1867.3322828160003</v>
      </c>
      <c r="CK43" s="251">
        <v>1756.8681049920001</v>
      </c>
      <c r="CL43" s="251">
        <v>1756.8681049920001</v>
      </c>
      <c r="CM43" s="251">
        <v>1938.2272029120004</v>
      </c>
      <c r="CN43" s="251">
        <v>2202.022254432</v>
      </c>
      <c r="CO43" s="251">
        <v>1938.2272029120004</v>
      </c>
      <c r="CP43" s="251">
        <v>1938.2272029120004</v>
      </c>
      <c r="CQ43" s="142">
        <v>0</v>
      </c>
      <c r="CR43" s="251">
        <v>2332.2710611200005</v>
      </c>
      <c r="CS43" s="251">
        <v>2332.2710611200005</v>
      </c>
      <c r="CT43" s="251">
        <v>2332.2710611200005</v>
      </c>
      <c r="CU43" s="251">
        <v>2332.2710611200005</v>
      </c>
      <c r="CV43" s="251">
        <v>2332.2710611200005</v>
      </c>
      <c r="CW43" s="251">
        <v>1938.2272029120004</v>
      </c>
      <c r="CX43" s="251">
        <v>2202.0222544320004</v>
      </c>
      <c r="CY43" s="251">
        <v>2202.0222544320004</v>
      </c>
      <c r="CZ43" s="251">
        <v>1938.2272029120004</v>
      </c>
      <c r="DA43" s="251">
        <v>1938.2272029120004</v>
      </c>
      <c r="DB43" s="251">
        <v>0</v>
      </c>
      <c r="DC43" s="251">
        <v>1938.2272029120004</v>
      </c>
      <c r="DD43" s="251">
        <v>1938.2272029120004</v>
      </c>
      <c r="DE43" s="251">
        <v>1938.2272029120004</v>
      </c>
      <c r="DF43" s="251">
        <v>1938.2272029120004</v>
      </c>
      <c r="DG43" s="251">
        <v>1938.2272029120004</v>
      </c>
      <c r="DH43" s="251">
        <v>2202.022254432</v>
      </c>
      <c r="DI43" s="251">
        <v>2202.022254432</v>
      </c>
      <c r="DJ43" s="251">
        <v>1938.2272029120004</v>
      </c>
      <c r="DK43" s="146">
        <v>1938.2272029120004</v>
      </c>
    </row>
    <row r="44" spans="1:115">
      <c r="A44" s="184">
        <v>38</v>
      </c>
      <c r="B44" s="184">
        <v>38</v>
      </c>
      <c r="C44" s="1"/>
      <c r="D44" s="1">
        <v>5</v>
      </c>
      <c r="F44" t="s">
        <v>204</v>
      </c>
      <c r="G44" t="s">
        <v>206</v>
      </c>
      <c r="H44" t="s">
        <v>206</v>
      </c>
      <c r="I44" t="s">
        <v>202</v>
      </c>
      <c r="J44" t="s">
        <v>202</v>
      </c>
      <c r="N44" s="211">
        <v>9.5</v>
      </c>
      <c r="O44" s="212">
        <v>16625</v>
      </c>
      <c r="P44" s="251">
        <v>2246.5376693759999</v>
      </c>
      <c r="Q44" s="251">
        <v>2246.5376693759999</v>
      </c>
      <c r="R44" s="251">
        <v>2246.5376693759999</v>
      </c>
      <c r="S44" s="251">
        <v>2246.5376693759999</v>
      </c>
      <c r="T44" s="251">
        <v>2246.5376693759999</v>
      </c>
      <c r="U44" s="251">
        <v>2246.5376693759999</v>
      </c>
      <c r="V44" s="251">
        <v>2375.1377569920005</v>
      </c>
      <c r="W44" s="251">
        <v>2375.1377569920005</v>
      </c>
      <c r="X44" s="251">
        <v>2375.1377569920005</v>
      </c>
      <c r="Y44" s="251">
        <v>2246.5376693759999</v>
      </c>
      <c r="Z44" s="251">
        <v>2746.0995481920008</v>
      </c>
      <c r="AA44" s="251">
        <v>2746.0995481920008</v>
      </c>
      <c r="AB44" s="251">
        <v>2746.0995481920008</v>
      </c>
      <c r="AC44" s="251">
        <v>2746.0995481920008</v>
      </c>
      <c r="AD44" s="251">
        <v>2746.0995481920008</v>
      </c>
      <c r="AE44" s="251">
        <v>2746.0995481920008</v>
      </c>
      <c r="AF44" s="251">
        <v>2746.0995481920008</v>
      </c>
      <c r="AG44" s="251">
        <v>2746.0995481920008</v>
      </c>
      <c r="AH44" s="251">
        <v>2746.0995481920008</v>
      </c>
      <c r="AI44" s="251">
        <v>2746.0995481920008</v>
      </c>
      <c r="AJ44" s="251">
        <v>2746.0995481920008</v>
      </c>
      <c r="AK44" s="251">
        <v>2746.0995481920008</v>
      </c>
      <c r="AL44" s="251">
        <v>2746.0995481920008</v>
      </c>
      <c r="AM44" s="251">
        <v>2746.0995481920008</v>
      </c>
      <c r="AN44" s="251">
        <v>2746.0995481920008</v>
      </c>
      <c r="AO44" s="251">
        <v>2375.1377569920005</v>
      </c>
      <c r="AP44" s="251">
        <v>2375.1377569920005</v>
      </c>
      <c r="AQ44" s="251">
        <v>2375.1377569920005</v>
      </c>
      <c r="AR44" s="251">
        <v>2375.1377569920005</v>
      </c>
      <c r="AS44" s="251">
        <v>2375.1377569920005</v>
      </c>
      <c r="AT44" s="251">
        <v>2246.5376693759999</v>
      </c>
      <c r="AU44" s="251">
        <v>2246.5376693759999</v>
      </c>
      <c r="AV44" s="251">
        <v>2375.1377569920005</v>
      </c>
      <c r="AW44" s="251">
        <v>2746.0995481920008</v>
      </c>
      <c r="AX44" s="251">
        <v>2746.0995481920008</v>
      </c>
      <c r="AY44" s="251">
        <v>2746.0995481920008</v>
      </c>
      <c r="AZ44" s="251">
        <v>2746.0995481920008</v>
      </c>
      <c r="BA44" s="251">
        <v>2746.0995481920008</v>
      </c>
      <c r="BB44" s="251">
        <v>2746.0995481920008</v>
      </c>
      <c r="BC44" s="251">
        <v>2746.0995481920008</v>
      </c>
      <c r="BD44" s="251">
        <v>2246.5376693759999</v>
      </c>
      <c r="BE44" s="251">
        <v>2246.5376693759999</v>
      </c>
      <c r="BF44" s="251">
        <v>2246.5376693759999</v>
      </c>
      <c r="BG44" s="251">
        <v>2246.5376693759999</v>
      </c>
      <c r="BH44" s="251">
        <v>2246.5376693759999</v>
      </c>
      <c r="BI44" s="251">
        <v>1976.1477415680004</v>
      </c>
      <c r="BJ44" s="251">
        <v>1976.1477415680004</v>
      </c>
      <c r="BK44" s="251">
        <v>2246.5376693759999</v>
      </c>
      <c r="BL44" s="251">
        <v>2246.5376693759999</v>
      </c>
      <c r="BM44" s="251">
        <v>1976.1477415680004</v>
      </c>
      <c r="BN44" s="251">
        <v>1903.6041024000001</v>
      </c>
      <c r="BO44" s="251">
        <v>1903.6041024000001</v>
      </c>
      <c r="BP44" s="251">
        <v>1903.6041024000001</v>
      </c>
      <c r="BQ44" s="251">
        <v>1903.6041024000001</v>
      </c>
      <c r="BR44" s="251">
        <v>1903.6041024000001</v>
      </c>
      <c r="BS44" s="251">
        <v>1903.6041024000001</v>
      </c>
      <c r="BT44" s="251">
        <v>1903.6041024000001</v>
      </c>
      <c r="BU44" s="251">
        <v>1976.1477415680004</v>
      </c>
      <c r="BV44" s="251">
        <v>1976.1477415680004</v>
      </c>
      <c r="BW44" s="251">
        <v>1903.6041024000001</v>
      </c>
      <c r="BX44" s="251">
        <v>1791.4912055040002</v>
      </c>
      <c r="BY44" s="251">
        <v>1791.4912055040002</v>
      </c>
      <c r="BZ44" s="251">
        <v>1903.6041024000001</v>
      </c>
      <c r="CA44" s="251">
        <v>1903.6041024000001</v>
      </c>
      <c r="CB44" s="251">
        <v>1791.4912055040002</v>
      </c>
      <c r="CC44" s="251">
        <v>1791.4912055040002</v>
      </c>
      <c r="CD44" s="251">
        <v>1791.4912055040002</v>
      </c>
      <c r="CE44" s="251">
        <v>1791.4912055040002</v>
      </c>
      <c r="CF44" s="251">
        <v>1791.4912055040002</v>
      </c>
      <c r="CG44" s="251">
        <v>1791.4912055040002</v>
      </c>
      <c r="CH44" s="251">
        <v>1791.4912055040002</v>
      </c>
      <c r="CI44" s="251">
        <v>1791.4912055040002</v>
      </c>
      <c r="CJ44" s="251">
        <v>1903.6041024000001</v>
      </c>
      <c r="CK44" s="251">
        <v>1791.4912055040002</v>
      </c>
      <c r="CL44" s="251">
        <v>1791.4912055040002</v>
      </c>
      <c r="CM44" s="251">
        <v>1976.1477415680004</v>
      </c>
      <c r="CN44" s="251">
        <v>2246.5376693759999</v>
      </c>
      <c r="CO44" s="251">
        <v>1976.1477415680004</v>
      </c>
      <c r="CP44" s="251">
        <v>1976.1477415680004</v>
      </c>
      <c r="CQ44" s="142">
        <v>0</v>
      </c>
      <c r="CR44" s="251">
        <v>2375.1377569920005</v>
      </c>
      <c r="CS44" s="251">
        <v>2375.1377569920005</v>
      </c>
      <c r="CT44" s="251">
        <v>2375.1377569920005</v>
      </c>
      <c r="CU44" s="251">
        <v>2375.1377569920005</v>
      </c>
      <c r="CV44" s="251">
        <v>2375.1377569920005</v>
      </c>
      <c r="CW44" s="251">
        <v>1976.1477415679999</v>
      </c>
      <c r="CX44" s="251">
        <v>2246.5376693759999</v>
      </c>
      <c r="CY44" s="251">
        <v>2246.5376693759999</v>
      </c>
      <c r="CZ44" s="251">
        <v>1976.1477415679999</v>
      </c>
      <c r="DA44" s="251">
        <v>1976.1477415680004</v>
      </c>
      <c r="DB44" s="251">
        <v>0</v>
      </c>
      <c r="DC44" s="251">
        <v>1976.1477415680004</v>
      </c>
      <c r="DD44" s="251">
        <v>1976.1477415680004</v>
      </c>
      <c r="DE44" s="251">
        <v>1976.1477415680004</v>
      </c>
      <c r="DF44" s="251">
        <v>1976.1477415680004</v>
      </c>
      <c r="DG44" s="251">
        <v>1976.1477415680004</v>
      </c>
      <c r="DH44" s="251">
        <v>2246.5376693759999</v>
      </c>
      <c r="DI44" s="251">
        <v>2246.5376693759999</v>
      </c>
      <c r="DJ44" s="251">
        <v>1976.1477415680004</v>
      </c>
      <c r="DK44" s="146">
        <v>1976.1477415680004</v>
      </c>
    </row>
    <row r="45" spans="1:115">
      <c r="A45" s="184">
        <v>39</v>
      </c>
      <c r="B45" s="184">
        <v>39</v>
      </c>
      <c r="C45" s="1"/>
      <c r="D45" s="1">
        <v>5</v>
      </c>
      <c r="F45" t="s">
        <v>204</v>
      </c>
      <c r="G45" t="s">
        <v>206</v>
      </c>
      <c r="H45" t="s">
        <v>206</v>
      </c>
      <c r="I45" t="s">
        <v>202</v>
      </c>
      <c r="J45" t="s">
        <v>202</v>
      </c>
      <c r="N45" s="211">
        <v>9.6</v>
      </c>
      <c r="O45" s="212">
        <v>16800</v>
      </c>
      <c r="P45" s="251">
        <v>2270.3792791680003</v>
      </c>
      <c r="Q45" s="251">
        <v>2270.3792791680003</v>
      </c>
      <c r="R45" s="251">
        <v>2270.3792791680003</v>
      </c>
      <c r="S45" s="251">
        <v>2270.3792791680003</v>
      </c>
      <c r="T45" s="251">
        <v>2270.3792791680003</v>
      </c>
      <c r="U45" s="251">
        <v>2270.3792791680003</v>
      </c>
      <c r="V45" s="251">
        <v>2400.6280858559999</v>
      </c>
      <c r="W45" s="251">
        <v>2400.6280858559999</v>
      </c>
      <c r="X45" s="251">
        <v>2400.6280858559999</v>
      </c>
      <c r="Y45" s="251">
        <v>2270.3792791680003</v>
      </c>
      <c r="Z45" s="251">
        <v>2769.9411579840007</v>
      </c>
      <c r="AA45" s="251">
        <v>2769.9411579840007</v>
      </c>
      <c r="AB45" s="251">
        <v>2769.9411579840007</v>
      </c>
      <c r="AC45" s="251">
        <v>2769.9411579840007</v>
      </c>
      <c r="AD45" s="251">
        <v>2769.9411579840007</v>
      </c>
      <c r="AE45" s="251">
        <v>2769.9411579840007</v>
      </c>
      <c r="AF45" s="251">
        <v>2769.9411579840007</v>
      </c>
      <c r="AG45" s="251">
        <v>2769.9411579840007</v>
      </c>
      <c r="AH45" s="251">
        <v>2769.9411579840007</v>
      </c>
      <c r="AI45" s="251">
        <v>2769.9411579840007</v>
      </c>
      <c r="AJ45" s="251">
        <v>2769.9411579840007</v>
      </c>
      <c r="AK45" s="251">
        <v>2769.9411579840007</v>
      </c>
      <c r="AL45" s="251">
        <v>2769.9411579840007</v>
      </c>
      <c r="AM45" s="251">
        <v>2769.9411579840007</v>
      </c>
      <c r="AN45" s="251">
        <v>2769.9411579840007</v>
      </c>
      <c r="AO45" s="251">
        <v>2400.6280858559999</v>
      </c>
      <c r="AP45" s="251">
        <v>2400.6280858559999</v>
      </c>
      <c r="AQ45" s="251">
        <v>2400.6280858559999</v>
      </c>
      <c r="AR45" s="251">
        <v>2400.6280858559999</v>
      </c>
      <c r="AS45" s="251">
        <v>2400.6280858559999</v>
      </c>
      <c r="AT45" s="251">
        <v>2270.3792791680003</v>
      </c>
      <c r="AU45" s="251">
        <v>2270.3792791680003</v>
      </c>
      <c r="AV45" s="251">
        <v>2400.6280858559999</v>
      </c>
      <c r="AW45" s="251">
        <v>2769.9411579840007</v>
      </c>
      <c r="AX45" s="251">
        <v>2769.9411579840007</v>
      </c>
      <c r="AY45" s="251">
        <v>2769.9411579840007</v>
      </c>
      <c r="AZ45" s="251">
        <v>2769.9411579840007</v>
      </c>
      <c r="BA45" s="251">
        <v>2769.9411579840007</v>
      </c>
      <c r="BB45" s="251">
        <v>2769.9411579840007</v>
      </c>
      <c r="BC45" s="251">
        <v>2769.9411579840007</v>
      </c>
      <c r="BD45" s="251">
        <v>2270.3792791680003</v>
      </c>
      <c r="BE45" s="251">
        <v>2270.3792791680003</v>
      </c>
      <c r="BF45" s="251">
        <v>2270.3792791680003</v>
      </c>
      <c r="BG45" s="251">
        <v>2270.3792791680003</v>
      </c>
      <c r="BH45" s="251">
        <v>2270.3792791680003</v>
      </c>
      <c r="BI45" s="251">
        <v>1996.6919132160003</v>
      </c>
      <c r="BJ45" s="251">
        <v>1996.6919132160003</v>
      </c>
      <c r="BK45" s="251">
        <v>2270.3792791680003</v>
      </c>
      <c r="BL45" s="251">
        <v>2270.3792791680003</v>
      </c>
      <c r="BM45" s="251">
        <v>1996.6919132160003</v>
      </c>
      <c r="BN45" s="251">
        <v>1922.4995549760001</v>
      </c>
      <c r="BO45" s="251">
        <v>1922.4995549760001</v>
      </c>
      <c r="BP45" s="251">
        <v>1922.4995549760001</v>
      </c>
      <c r="BQ45" s="251">
        <v>1922.4995549760001</v>
      </c>
      <c r="BR45" s="251">
        <v>1922.4995549760001</v>
      </c>
      <c r="BS45" s="251">
        <v>1922.4995549760001</v>
      </c>
      <c r="BT45" s="251">
        <v>1922.4995549760001</v>
      </c>
      <c r="BU45" s="251">
        <v>1996.6919132160003</v>
      </c>
      <c r="BV45" s="251">
        <v>1996.6919132160001</v>
      </c>
      <c r="BW45" s="251">
        <v>1922.4995549759999</v>
      </c>
      <c r="BX45" s="251">
        <v>1812.0353771520004</v>
      </c>
      <c r="BY45" s="251">
        <v>1812.0353771520004</v>
      </c>
      <c r="BZ45" s="251">
        <v>1922.4995549760001</v>
      </c>
      <c r="CA45" s="251">
        <v>1922.4995549760001</v>
      </c>
      <c r="CB45" s="251">
        <v>1812.0353771520004</v>
      </c>
      <c r="CC45" s="251">
        <v>1812.0353771520006</v>
      </c>
      <c r="CD45" s="251">
        <v>1812.0353771520006</v>
      </c>
      <c r="CE45" s="251">
        <v>1812.0353771520004</v>
      </c>
      <c r="CF45" s="251">
        <v>1812.0353771520004</v>
      </c>
      <c r="CG45" s="251">
        <v>1812.0353771520004</v>
      </c>
      <c r="CH45" s="251">
        <v>1812.0353771520004</v>
      </c>
      <c r="CI45" s="251">
        <v>1812.0353771520004</v>
      </c>
      <c r="CJ45" s="251">
        <v>1922.4995549760001</v>
      </c>
      <c r="CK45" s="251">
        <v>1812.0353771520004</v>
      </c>
      <c r="CL45" s="251">
        <v>1812.0353771520004</v>
      </c>
      <c r="CM45" s="251">
        <v>1996.6919132160003</v>
      </c>
      <c r="CN45" s="251">
        <v>2270.3792791680003</v>
      </c>
      <c r="CO45" s="251">
        <v>1996.6919132160003</v>
      </c>
      <c r="CP45" s="251">
        <v>1996.6919132160003</v>
      </c>
      <c r="CQ45" s="142">
        <v>0</v>
      </c>
      <c r="CR45" s="251">
        <v>2400.6280858559999</v>
      </c>
      <c r="CS45" s="251">
        <v>2400.6280858559999</v>
      </c>
      <c r="CT45" s="251">
        <v>2400.6280858559999</v>
      </c>
      <c r="CU45" s="251">
        <v>2400.6280858559999</v>
      </c>
      <c r="CV45" s="251">
        <v>2400.6280858559999</v>
      </c>
      <c r="CW45" s="251">
        <v>1996.6919132160003</v>
      </c>
      <c r="CX45" s="251">
        <v>2270.3792791680003</v>
      </c>
      <c r="CY45" s="251">
        <v>2270.3792791680003</v>
      </c>
      <c r="CZ45" s="251">
        <v>1996.6919132160003</v>
      </c>
      <c r="DA45" s="251">
        <v>1996.6919132160003</v>
      </c>
      <c r="DB45" s="251">
        <v>0</v>
      </c>
      <c r="DC45" s="251">
        <v>1996.6919132160006</v>
      </c>
      <c r="DD45" s="251">
        <v>1996.6919132160006</v>
      </c>
      <c r="DE45" s="251">
        <v>1996.6919132160006</v>
      </c>
      <c r="DF45" s="251">
        <v>1996.6919132160006</v>
      </c>
      <c r="DG45" s="251">
        <v>1996.6919132160006</v>
      </c>
      <c r="DH45" s="251">
        <v>2270.3792791680003</v>
      </c>
      <c r="DI45" s="251">
        <v>2270.3792791680003</v>
      </c>
      <c r="DJ45" s="251">
        <v>1996.6919132160003</v>
      </c>
      <c r="DK45" s="146">
        <v>1996.6919132160006</v>
      </c>
    </row>
    <row r="46" spans="1:115">
      <c r="A46" s="184">
        <v>40</v>
      </c>
      <c r="B46" s="184">
        <v>40</v>
      </c>
      <c r="C46" s="1"/>
      <c r="D46" s="1">
        <v>4</v>
      </c>
      <c r="F46" t="s">
        <v>203</v>
      </c>
      <c r="G46" t="s">
        <v>204</v>
      </c>
      <c r="H46" t="s">
        <v>206</v>
      </c>
      <c r="I46" t="s">
        <v>206</v>
      </c>
      <c r="J46" t="s">
        <v>206</v>
      </c>
      <c r="N46" s="211">
        <v>10</v>
      </c>
      <c r="O46" s="212">
        <v>17500</v>
      </c>
      <c r="P46" s="251">
        <v>2338.7363039040001</v>
      </c>
      <c r="Q46" s="251">
        <v>2338.7363039040001</v>
      </c>
      <c r="R46" s="251">
        <v>2338.7363039040001</v>
      </c>
      <c r="S46" s="251">
        <v>2338.7363039040001</v>
      </c>
      <c r="T46" s="251">
        <v>2338.7363039040001</v>
      </c>
      <c r="U46" s="251">
        <v>2338.7363039040001</v>
      </c>
      <c r="V46" s="251">
        <v>2465.6876724480007</v>
      </c>
      <c r="W46" s="251">
        <v>2465.6876724480007</v>
      </c>
      <c r="X46" s="251">
        <v>2465.6876724480007</v>
      </c>
      <c r="Y46" s="251">
        <v>2338.7363039040001</v>
      </c>
      <c r="Z46" s="251">
        <v>2839.9469017920005</v>
      </c>
      <c r="AA46" s="251">
        <v>2839.9469017920005</v>
      </c>
      <c r="AB46" s="251">
        <v>2839.9469017920005</v>
      </c>
      <c r="AC46" s="251">
        <v>2839.9469017920005</v>
      </c>
      <c r="AD46" s="251">
        <v>2839.9469017920005</v>
      </c>
      <c r="AE46" s="251">
        <v>2839.9469017920005</v>
      </c>
      <c r="AF46" s="251">
        <v>2839.9469017920005</v>
      </c>
      <c r="AG46" s="251">
        <v>2839.9469017920005</v>
      </c>
      <c r="AH46" s="251">
        <v>2839.9469017920005</v>
      </c>
      <c r="AI46" s="251">
        <v>2839.9469017920005</v>
      </c>
      <c r="AJ46" s="251">
        <v>2839.9469017920005</v>
      </c>
      <c r="AK46" s="251">
        <v>2839.9469017920005</v>
      </c>
      <c r="AL46" s="251">
        <v>2839.9469017920005</v>
      </c>
      <c r="AM46" s="251">
        <v>2839.9469017920005</v>
      </c>
      <c r="AN46" s="251">
        <v>2839.9469017920005</v>
      </c>
      <c r="AO46" s="251">
        <v>2465.6876724480007</v>
      </c>
      <c r="AP46" s="251">
        <v>2465.6876724480007</v>
      </c>
      <c r="AQ46" s="251">
        <v>2465.6876724480007</v>
      </c>
      <c r="AR46" s="251">
        <v>2465.6876724480007</v>
      </c>
      <c r="AS46" s="251">
        <v>2465.6876724480007</v>
      </c>
      <c r="AT46" s="251">
        <v>2338.7363039040001</v>
      </c>
      <c r="AU46" s="251">
        <v>2338.7363039040001</v>
      </c>
      <c r="AV46" s="251">
        <v>2465.6876724480007</v>
      </c>
      <c r="AW46" s="251">
        <v>2839.9469017920005</v>
      </c>
      <c r="AX46" s="251">
        <v>2839.9469017920005</v>
      </c>
      <c r="AY46" s="251">
        <v>2839.9469017920005</v>
      </c>
      <c r="AZ46" s="251">
        <v>2839.9469017920005</v>
      </c>
      <c r="BA46" s="251">
        <v>2839.9469017920005</v>
      </c>
      <c r="BB46" s="251">
        <v>2839.9469017920005</v>
      </c>
      <c r="BC46" s="251">
        <v>2839.9469017920005</v>
      </c>
      <c r="BD46" s="251">
        <v>2338.7363039040001</v>
      </c>
      <c r="BE46" s="251">
        <v>2338.7363039040001</v>
      </c>
      <c r="BF46" s="251">
        <v>2338.7363039040001</v>
      </c>
      <c r="BG46" s="251">
        <v>2338.7363039040001</v>
      </c>
      <c r="BH46" s="251">
        <v>2338.7363039040001</v>
      </c>
      <c r="BI46" s="251">
        <v>2055.1566235200003</v>
      </c>
      <c r="BJ46" s="251">
        <v>2055.1566235200003</v>
      </c>
      <c r="BK46" s="251">
        <v>2338.7363039040001</v>
      </c>
      <c r="BL46" s="251">
        <v>2338.7363039040001</v>
      </c>
      <c r="BM46" s="251">
        <v>2055.1566235200003</v>
      </c>
      <c r="BN46" s="251">
        <v>1977.6668271359999</v>
      </c>
      <c r="BO46" s="251">
        <v>1977.6668271359999</v>
      </c>
      <c r="BP46" s="251">
        <v>1977.6668271359999</v>
      </c>
      <c r="BQ46" s="251">
        <v>1977.6668271359999</v>
      </c>
      <c r="BR46" s="251">
        <v>1977.6668271359999</v>
      </c>
      <c r="BS46" s="251">
        <v>1977.6668271359999</v>
      </c>
      <c r="BT46" s="251">
        <v>1977.6668271359999</v>
      </c>
      <c r="BU46" s="251">
        <v>2055.1566235200003</v>
      </c>
      <c r="BV46" s="251">
        <v>2055.1566235200003</v>
      </c>
      <c r="BW46" s="251">
        <v>1977.6668271359999</v>
      </c>
      <c r="BX46" s="251">
        <v>1862.2564920960003</v>
      </c>
      <c r="BY46" s="251">
        <v>1862.2564920960003</v>
      </c>
      <c r="BZ46" s="251">
        <v>1977.6668271359999</v>
      </c>
      <c r="CA46" s="251">
        <v>1977.6668271359999</v>
      </c>
      <c r="CB46" s="251">
        <v>1862.2564920960003</v>
      </c>
      <c r="CC46" s="251">
        <v>1862.2564920960001</v>
      </c>
      <c r="CD46" s="251">
        <v>1862.2564920960001</v>
      </c>
      <c r="CE46" s="251">
        <v>1862.2564920960003</v>
      </c>
      <c r="CF46" s="251">
        <v>1862.2564920960003</v>
      </c>
      <c r="CG46" s="251">
        <v>1862.2564920960003</v>
      </c>
      <c r="CH46" s="251">
        <v>1862.2564920960003</v>
      </c>
      <c r="CI46" s="251">
        <v>1862.2564920960003</v>
      </c>
      <c r="CJ46" s="251">
        <v>1977.6668271359999</v>
      </c>
      <c r="CK46" s="251">
        <v>1862.2564920960003</v>
      </c>
      <c r="CL46" s="251">
        <v>1862.2564920960003</v>
      </c>
      <c r="CM46" s="251">
        <v>2055.1566235200003</v>
      </c>
      <c r="CN46" s="251">
        <v>2338.7363039040001</v>
      </c>
      <c r="CO46" s="251">
        <v>2055.1566235200003</v>
      </c>
      <c r="CP46" s="251">
        <v>2055.1566235200003</v>
      </c>
      <c r="CQ46" s="142">
        <v>0</v>
      </c>
      <c r="CR46" s="251">
        <v>2465.6876724480007</v>
      </c>
      <c r="CS46" s="251">
        <v>2465.6876724480007</v>
      </c>
      <c r="CT46" s="251">
        <v>2465.6876724480007</v>
      </c>
      <c r="CU46" s="251">
        <v>2465.6876724480007</v>
      </c>
      <c r="CV46" s="251">
        <v>2465.6876724480007</v>
      </c>
      <c r="CW46" s="251">
        <v>2055.1566235200003</v>
      </c>
      <c r="CX46" s="251">
        <v>2338.7363039040001</v>
      </c>
      <c r="CY46" s="251">
        <v>2338.7363039040001</v>
      </c>
      <c r="CZ46" s="251">
        <v>2055.1566235200003</v>
      </c>
      <c r="DA46" s="251">
        <v>2055.1566235200003</v>
      </c>
      <c r="DB46" s="251">
        <v>0</v>
      </c>
      <c r="DC46" s="251">
        <v>2055.1566235199998</v>
      </c>
      <c r="DD46" s="251">
        <v>2055.1566235199998</v>
      </c>
      <c r="DE46" s="251">
        <v>2055.1566235199998</v>
      </c>
      <c r="DF46" s="251">
        <v>2055.1566235199998</v>
      </c>
      <c r="DG46" s="251">
        <v>2055.1566235199998</v>
      </c>
      <c r="DH46" s="251">
        <v>2338.7363039040001</v>
      </c>
      <c r="DI46" s="251">
        <v>2338.7363039040001</v>
      </c>
      <c r="DJ46" s="251">
        <v>2055.1566235200003</v>
      </c>
      <c r="DK46" s="146">
        <v>2055.1566235199998</v>
      </c>
    </row>
    <row r="47" spans="1:115">
      <c r="A47" s="184">
        <v>41</v>
      </c>
      <c r="B47" s="184">
        <v>41</v>
      </c>
      <c r="C47" s="1"/>
      <c r="D47" s="1">
        <v>4</v>
      </c>
      <c r="F47" t="s">
        <v>203</v>
      </c>
      <c r="G47" t="s">
        <v>204</v>
      </c>
      <c r="H47" t="s">
        <v>206</v>
      </c>
      <c r="I47" t="s">
        <v>206</v>
      </c>
      <c r="J47" t="s">
        <v>206</v>
      </c>
      <c r="N47" s="211">
        <v>10.4</v>
      </c>
      <c r="O47" s="212">
        <v>18200</v>
      </c>
      <c r="P47" s="251">
        <v>2400.4984523520002</v>
      </c>
      <c r="Q47" s="251">
        <v>2400.4984523520002</v>
      </c>
      <c r="R47" s="251">
        <v>2400.4984523520002</v>
      </c>
      <c r="S47" s="251">
        <v>2400.4984523520002</v>
      </c>
      <c r="T47" s="251">
        <v>2400.4984523520002</v>
      </c>
      <c r="U47" s="251">
        <v>2400.4984523520002</v>
      </c>
      <c r="V47" s="251">
        <v>2530.7472590400007</v>
      </c>
      <c r="W47" s="251">
        <v>2530.7472590400007</v>
      </c>
      <c r="X47" s="251">
        <v>2530.7472590400007</v>
      </c>
      <c r="Y47" s="251">
        <v>2400.4984523520002</v>
      </c>
      <c r="Z47" s="251">
        <v>2906.6552074560009</v>
      </c>
      <c r="AA47" s="251">
        <v>2906.6552074560009</v>
      </c>
      <c r="AB47" s="251">
        <v>2906.6552074560009</v>
      </c>
      <c r="AC47" s="251">
        <v>2906.6552074560009</v>
      </c>
      <c r="AD47" s="251">
        <v>2906.6552074560009</v>
      </c>
      <c r="AE47" s="251">
        <v>2906.6552074560009</v>
      </c>
      <c r="AF47" s="251">
        <v>2906.6552074560009</v>
      </c>
      <c r="AG47" s="251">
        <v>2906.6552074560009</v>
      </c>
      <c r="AH47" s="251">
        <v>2906.6552074560009</v>
      </c>
      <c r="AI47" s="251">
        <v>2906.6552074560009</v>
      </c>
      <c r="AJ47" s="251">
        <v>2906.6552074560009</v>
      </c>
      <c r="AK47" s="251">
        <v>2906.6552074560009</v>
      </c>
      <c r="AL47" s="251">
        <v>2906.6552074560009</v>
      </c>
      <c r="AM47" s="251">
        <v>2906.6552074560009</v>
      </c>
      <c r="AN47" s="251">
        <v>2906.6552074560009</v>
      </c>
      <c r="AO47" s="251">
        <v>2530.7472590400007</v>
      </c>
      <c r="AP47" s="251">
        <v>2530.7472590400007</v>
      </c>
      <c r="AQ47" s="251">
        <v>2530.7472590400007</v>
      </c>
      <c r="AR47" s="251">
        <v>2530.7472590400007</v>
      </c>
      <c r="AS47" s="251">
        <v>2530.7472590400007</v>
      </c>
      <c r="AT47" s="251">
        <v>2400.4984523520002</v>
      </c>
      <c r="AU47" s="251">
        <v>2400.4984523520002</v>
      </c>
      <c r="AV47" s="251">
        <v>2530.7472590400007</v>
      </c>
      <c r="AW47" s="251">
        <v>2906.6552074560009</v>
      </c>
      <c r="AX47" s="251">
        <v>2906.6552074560009</v>
      </c>
      <c r="AY47" s="251">
        <v>2906.6552074560009</v>
      </c>
      <c r="AZ47" s="251">
        <v>2906.6552074560009</v>
      </c>
      <c r="BA47" s="251">
        <v>2906.6552074560009</v>
      </c>
      <c r="BB47" s="251">
        <v>2906.6552074560009</v>
      </c>
      <c r="BC47" s="251">
        <v>2906.6552074560009</v>
      </c>
      <c r="BD47" s="251">
        <v>2400.4984523520002</v>
      </c>
      <c r="BE47" s="251">
        <v>2400.4984523520002</v>
      </c>
      <c r="BF47" s="251">
        <v>2400.4984523520002</v>
      </c>
      <c r="BG47" s="251">
        <v>2400.4984523520002</v>
      </c>
      <c r="BH47" s="251">
        <v>2400.4984523520002</v>
      </c>
      <c r="BI47" s="251">
        <v>2111.9726147520005</v>
      </c>
      <c r="BJ47" s="251">
        <v>2111.9726147520005</v>
      </c>
      <c r="BK47" s="251">
        <v>2400.4984523520002</v>
      </c>
      <c r="BL47" s="251">
        <v>2400.4984523520002</v>
      </c>
      <c r="BM47" s="251">
        <v>2111.9726147520005</v>
      </c>
      <c r="BN47" s="251">
        <v>2034.4828183680002</v>
      </c>
      <c r="BO47" s="251">
        <v>2034.4828183680002</v>
      </c>
      <c r="BP47" s="251">
        <v>2034.4828183680002</v>
      </c>
      <c r="BQ47" s="251">
        <v>2034.4828183680002</v>
      </c>
      <c r="BR47" s="251">
        <v>2034.4828183680002</v>
      </c>
      <c r="BS47" s="251">
        <v>2034.4828183680002</v>
      </c>
      <c r="BT47" s="251">
        <v>2034.4828183680002</v>
      </c>
      <c r="BU47" s="251">
        <v>2111.9726147520005</v>
      </c>
      <c r="BV47" s="251">
        <v>2111.9726147520005</v>
      </c>
      <c r="BW47" s="251">
        <v>2034.4828183680002</v>
      </c>
      <c r="BX47" s="251">
        <v>1914.1263261120005</v>
      </c>
      <c r="BY47" s="251">
        <v>1914.1263261120005</v>
      </c>
      <c r="BZ47" s="251">
        <v>2034.4828183680002</v>
      </c>
      <c r="CA47" s="251">
        <v>2034.4828183680002</v>
      </c>
      <c r="CB47" s="251">
        <v>1914.1263261120005</v>
      </c>
      <c r="CC47" s="251">
        <v>1914.1263261120005</v>
      </c>
      <c r="CD47" s="251">
        <v>1914.1263261120005</v>
      </c>
      <c r="CE47" s="251">
        <v>1914.1263261120005</v>
      </c>
      <c r="CF47" s="251">
        <v>1914.1263261120007</v>
      </c>
      <c r="CG47" s="251">
        <v>1914.1263261120005</v>
      </c>
      <c r="CH47" s="251">
        <v>1914.1263261120005</v>
      </c>
      <c r="CI47" s="251">
        <v>1914.1263261120005</v>
      </c>
      <c r="CJ47" s="251">
        <v>2034.4828183680002</v>
      </c>
      <c r="CK47" s="251">
        <v>1914.1263261120005</v>
      </c>
      <c r="CL47" s="251">
        <v>1914.1263261120005</v>
      </c>
      <c r="CM47" s="251">
        <v>2111.9726147520005</v>
      </c>
      <c r="CN47" s="251">
        <v>2400.4984523520002</v>
      </c>
      <c r="CO47" s="251">
        <v>2111.9726147520005</v>
      </c>
      <c r="CP47" s="251">
        <v>2111.9726147520005</v>
      </c>
      <c r="CQ47" s="142">
        <v>0</v>
      </c>
      <c r="CR47" s="251">
        <v>2530.7472590400007</v>
      </c>
      <c r="CS47" s="251">
        <v>2530.7472590400007</v>
      </c>
      <c r="CT47" s="251">
        <v>2530.7472590400007</v>
      </c>
      <c r="CU47" s="251">
        <v>2530.7472590400007</v>
      </c>
      <c r="CV47" s="251">
        <v>2530.7472590400007</v>
      </c>
      <c r="CW47" s="251">
        <v>2111.9726147520005</v>
      </c>
      <c r="CX47" s="251">
        <v>2400.4984523520002</v>
      </c>
      <c r="CY47" s="251">
        <v>2400.4984523520002</v>
      </c>
      <c r="CZ47" s="251">
        <v>2111.9726147520005</v>
      </c>
      <c r="DA47" s="251">
        <v>2111.9726147520005</v>
      </c>
      <c r="DB47" s="251">
        <v>0</v>
      </c>
      <c r="DC47" s="251">
        <v>2111.9726147520005</v>
      </c>
      <c r="DD47" s="251">
        <v>2111.9726147520005</v>
      </c>
      <c r="DE47" s="251">
        <v>2111.9726147520005</v>
      </c>
      <c r="DF47" s="251">
        <v>2111.9726147520005</v>
      </c>
      <c r="DG47" s="251">
        <v>2111.9726147520005</v>
      </c>
      <c r="DH47" s="251">
        <v>2400.4984523520002</v>
      </c>
      <c r="DI47" s="251">
        <v>2400.4984523520002</v>
      </c>
      <c r="DJ47" s="251">
        <v>2111.9726147520005</v>
      </c>
      <c r="DK47" s="146">
        <v>2111.9726147520005</v>
      </c>
    </row>
    <row r="48" spans="1:115">
      <c r="A48" s="184">
        <v>42</v>
      </c>
      <c r="B48" s="184">
        <v>42</v>
      </c>
      <c r="C48" s="1"/>
      <c r="D48" s="1">
        <v>4</v>
      </c>
      <c r="F48" t="s">
        <v>203</v>
      </c>
      <c r="G48" t="s">
        <v>204</v>
      </c>
      <c r="H48" t="s">
        <v>206</v>
      </c>
      <c r="I48" t="s">
        <v>206</v>
      </c>
      <c r="J48" t="s">
        <v>206</v>
      </c>
      <c r="N48" s="211">
        <v>10.5</v>
      </c>
      <c r="O48" s="212">
        <v>18375</v>
      </c>
      <c r="P48" s="251">
        <v>2418.6343621440005</v>
      </c>
      <c r="Q48" s="251">
        <v>2418.6343621440005</v>
      </c>
      <c r="R48" s="251">
        <v>2418.6343621440005</v>
      </c>
      <c r="S48" s="251">
        <v>2418.6343621440005</v>
      </c>
      <c r="T48" s="251">
        <v>2418.6343621440005</v>
      </c>
      <c r="U48" s="251">
        <v>2418.6343621440005</v>
      </c>
      <c r="V48" s="251">
        <v>2547.2344497600006</v>
      </c>
      <c r="W48" s="251">
        <v>2547.2344497600006</v>
      </c>
      <c r="X48" s="251">
        <v>2547.2344497600006</v>
      </c>
      <c r="Y48" s="251">
        <v>2418.6343621440005</v>
      </c>
      <c r="Z48" s="251">
        <v>2926.4398363200003</v>
      </c>
      <c r="AA48" s="251">
        <v>2926.4398363200003</v>
      </c>
      <c r="AB48" s="251">
        <v>2926.4398363200003</v>
      </c>
      <c r="AC48" s="251">
        <v>2926.4398363200003</v>
      </c>
      <c r="AD48" s="251">
        <v>2926.4398363200003</v>
      </c>
      <c r="AE48" s="251">
        <v>2926.4398363200003</v>
      </c>
      <c r="AF48" s="251">
        <v>2926.4398363200003</v>
      </c>
      <c r="AG48" s="251">
        <v>2926.4398363200003</v>
      </c>
      <c r="AH48" s="251">
        <v>2926.4398363200003</v>
      </c>
      <c r="AI48" s="251">
        <v>2926.4398363200003</v>
      </c>
      <c r="AJ48" s="251">
        <v>2926.4398363200003</v>
      </c>
      <c r="AK48" s="251">
        <v>2926.4398363200003</v>
      </c>
      <c r="AL48" s="251">
        <v>2926.4398363200003</v>
      </c>
      <c r="AM48" s="251">
        <v>2926.4398363200003</v>
      </c>
      <c r="AN48" s="251">
        <v>2926.4398363200003</v>
      </c>
      <c r="AO48" s="251">
        <v>2547.2344497600006</v>
      </c>
      <c r="AP48" s="251">
        <v>2547.2344497600006</v>
      </c>
      <c r="AQ48" s="251">
        <v>2547.2344497600006</v>
      </c>
      <c r="AR48" s="251">
        <v>2547.2344497600006</v>
      </c>
      <c r="AS48" s="251">
        <v>2547.2344497600006</v>
      </c>
      <c r="AT48" s="251">
        <v>2418.6343621440005</v>
      </c>
      <c r="AU48" s="251">
        <v>2418.6343621440005</v>
      </c>
      <c r="AV48" s="251">
        <v>2547.2344497600006</v>
      </c>
      <c r="AW48" s="251">
        <v>2926.4398363200003</v>
      </c>
      <c r="AX48" s="251">
        <v>2926.4398363200003</v>
      </c>
      <c r="AY48" s="251">
        <v>2926.4398363200007</v>
      </c>
      <c r="AZ48" s="251">
        <v>2926.4398363200007</v>
      </c>
      <c r="BA48" s="251">
        <v>2926.4398363200003</v>
      </c>
      <c r="BB48" s="251">
        <v>2926.4398363200003</v>
      </c>
      <c r="BC48" s="251">
        <v>2926.4398363200003</v>
      </c>
      <c r="BD48" s="251">
        <v>2418.6343621440005</v>
      </c>
      <c r="BE48" s="251">
        <v>2418.6343621440005</v>
      </c>
      <c r="BF48" s="251">
        <v>2418.6343621440005</v>
      </c>
      <c r="BG48" s="251">
        <v>2418.6343621440005</v>
      </c>
      <c r="BH48" s="251">
        <v>2418.6343621440005</v>
      </c>
      <c r="BI48" s="251">
        <v>2126.8110864</v>
      </c>
      <c r="BJ48" s="251">
        <v>2126.8110864</v>
      </c>
      <c r="BK48" s="251">
        <v>2418.6343621440005</v>
      </c>
      <c r="BL48" s="251">
        <v>2418.6343621440005</v>
      </c>
      <c r="BM48" s="251">
        <v>2126.8110864</v>
      </c>
      <c r="BN48" s="251">
        <v>2047.6725709440002</v>
      </c>
      <c r="BO48" s="251">
        <v>2047.6725709440002</v>
      </c>
      <c r="BP48" s="251">
        <v>2047.6725709440002</v>
      </c>
      <c r="BQ48" s="251">
        <v>2047.6725709440002</v>
      </c>
      <c r="BR48" s="251">
        <v>2047.6725709440002</v>
      </c>
      <c r="BS48" s="251">
        <v>2047.6725709440002</v>
      </c>
      <c r="BT48" s="251">
        <v>2047.6725709440002</v>
      </c>
      <c r="BU48" s="251">
        <v>2126.8110864</v>
      </c>
      <c r="BV48" s="251">
        <v>2126.8110864</v>
      </c>
      <c r="BW48" s="251">
        <v>2047.6725709440002</v>
      </c>
      <c r="BX48" s="251">
        <v>1927.3160786880005</v>
      </c>
      <c r="BY48" s="251">
        <v>1927.3160786880005</v>
      </c>
      <c r="BZ48" s="251">
        <v>2047.6725709440002</v>
      </c>
      <c r="CA48" s="251">
        <v>2047.6725709440002</v>
      </c>
      <c r="CB48" s="251">
        <v>1927.3160786880005</v>
      </c>
      <c r="CC48" s="251">
        <v>1927.3160786880005</v>
      </c>
      <c r="CD48" s="251">
        <v>1927.3160786880005</v>
      </c>
      <c r="CE48" s="251">
        <v>1927.3160786880005</v>
      </c>
      <c r="CF48" s="251">
        <v>1927.3160786880005</v>
      </c>
      <c r="CG48" s="251">
        <v>1927.3160786880005</v>
      </c>
      <c r="CH48" s="251">
        <v>1927.3160786880005</v>
      </c>
      <c r="CI48" s="251">
        <v>1927.3160786880005</v>
      </c>
      <c r="CJ48" s="251">
        <v>2047.6725709440002</v>
      </c>
      <c r="CK48" s="251">
        <v>1927.3160786880005</v>
      </c>
      <c r="CL48" s="251">
        <v>1927.3160786880005</v>
      </c>
      <c r="CM48" s="251">
        <v>2126.8110864</v>
      </c>
      <c r="CN48" s="251">
        <v>2418.6343621440005</v>
      </c>
      <c r="CO48" s="251">
        <v>2126.8110864</v>
      </c>
      <c r="CP48" s="251">
        <v>2126.8110864</v>
      </c>
      <c r="CQ48" s="142">
        <v>0</v>
      </c>
      <c r="CR48" s="251">
        <v>2547.2344497600006</v>
      </c>
      <c r="CS48" s="251">
        <v>2547.2344497600006</v>
      </c>
      <c r="CT48" s="251">
        <v>2547.2344497600006</v>
      </c>
      <c r="CU48" s="251">
        <v>2547.2344497600006</v>
      </c>
      <c r="CV48" s="251">
        <v>2547.2344497600006</v>
      </c>
      <c r="CW48" s="251">
        <v>2126.8110864</v>
      </c>
      <c r="CX48" s="251">
        <v>2418.6343621440005</v>
      </c>
      <c r="CY48" s="251">
        <v>2418.6343621440005</v>
      </c>
      <c r="CZ48" s="251">
        <v>2126.8110864</v>
      </c>
      <c r="DA48" s="251">
        <v>2126.8110864</v>
      </c>
      <c r="DB48" s="251">
        <v>0</v>
      </c>
      <c r="DC48" s="251">
        <v>2126.8110864</v>
      </c>
      <c r="DD48" s="251">
        <v>2126.8110864</v>
      </c>
      <c r="DE48" s="251">
        <v>2126.8110864</v>
      </c>
      <c r="DF48" s="251">
        <v>2126.8110864</v>
      </c>
      <c r="DG48" s="251">
        <v>2126.8110864</v>
      </c>
      <c r="DH48" s="251">
        <v>2418.6343621440005</v>
      </c>
      <c r="DI48" s="251">
        <v>2418.6343621440005</v>
      </c>
      <c r="DJ48" s="251">
        <v>2126.8110864000005</v>
      </c>
      <c r="DK48" s="146">
        <v>2126.8110864</v>
      </c>
    </row>
    <row r="49" spans="1:115">
      <c r="A49" s="184">
        <v>43</v>
      </c>
      <c r="B49" s="184">
        <v>43</v>
      </c>
      <c r="C49" s="1"/>
      <c r="D49" s="1">
        <v>4</v>
      </c>
      <c r="F49" t="s">
        <v>203</v>
      </c>
      <c r="G49" t="s">
        <v>204</v>
      </c>
      <c r="H49" t="s">
        <v>206</v>
      </c>
      <c r="I49" t="s">
        <v>206</v>
      </c>
      <c r="J49" t="s">
        <v>206</v>
      </c>
      <c r="N49" s="211">
        <v>10.8</v>
      </c>
      <c r="O49" s="212">
        <v>18900</v>
      </c>
      <c r="P49" s="251">
        <v>2465.5580389440006</v>
      </c>
      <c r="Q49" s="251">
        <v>2465.5580389440006</v>
      </c>
      <c r="R49" s="251">
        <v>2465.5580389440006</v>
      </c>
      <c r="S49" s="251">
        <v>2465.5580389440006</v>
      </c>
      <c r="T49" s="251">
        <v>2465.5580389440006</v>
      </c>
      <c r="U49" s="251">
        <v>2465.5580389440006</v>
      </c>
      <c r="V49" s="251">
        <v>2594.1581265599998</v>
      </c>
      <c r="W49" s="251">
        <v>2594.1581265599998</v>
      </c>
      <c r="X49" s="251">
        <v>2594.1581265599998</v>
      </c>
      <c r="Y49" s="251">
        <v>2465.5580389440006</v>
      </c>
      <c r="Z49" s="251">
        <v>2971.7147940480008</v>
      </c>
      <c r="AA49" s="251">
        <v>2971.7147940480008</v>
      </c>
      <c r="AB49" s="251">
        <v>2971.7147940480008</v>
      </c>
      <c r="AC49" s="251">
        <v>2971.7147940480008</v>
      </c>
      <c r="AD49" s="251">
        <v>2971.7147940480008</v>
      </c>
      <c r="AE49" s="251">
        <v>2971.7147940480008</v>
      </c>
      <c r="AF49" s="251">
        <v>2971.7147940480008</v>
      </c>
      <c r="AG49" s="251">
        <v>2971.7147940480008</v>
      </c>
      <c r="AH49" s="251">
        <v>2971.7147940480008</v>
      </c>
      <c r="AI49" s="251">
        <v>2971.7147940480008</v>
      </c>
      <c r="AJ49" s="251">
        <v>2971.7147940480008</v>
      </c>
      <c r="AK49" s="251">
        <v>2971.7147940480008</v>
      </c>
      <c r="AL49" s="251">
        <v>2971.7147940480008</v>
      </c>
      <c r="AM49" s="251">
        <v>2971.7147940480008</v>
      </c>
      <c r="AN49" s="251">
        <v>2971.7147940480008</v>
      </c>
      <c r="AO49" s="251">
        <v>2594.1581265599998</v>
      </c>
      <c r="AP49" s="251">
        <v>2594.1581265599998</v>
      </c>
      <c r="AQ49" s="251">
        <v>2594.1581265599998</v>
      </c>
      <c r="AR49" s="251">
        <v>2594.1581265599998</v>
      </c>
      <c r="AS49" s="251">
        <v>2594.1581265599998</v>
      </c>
      <c r="AT49" s="251">
        <v>2465.5580389440006</v>
      </c>
      <c r="AU49" s="251">
        <v>2465.5580389440006</v>
      </c>
      <c r="AV49" s="251">
        <v>2594.1581265599998</v>
      </c>
      <c r="AW49" s="251">
        <v>2971.7147940480008</v>
      </c>
      <c r="AX49" s="251">
        <v>2971.7147940480004</v>
      </c>
      <c r="AY49" s="251">
        <v>2971.7147940480008</v>
      </c>
      <c r="AZ49" s="251">
        <v>2971.7147940480008</v>
      </c>
      <c r="BA49" s="251">
        <v>2971.7147940480008</v>
      </c>
      <c r="BB49" s="251">
        <v>2971.7147940480008</v>
      </c>
      <c r="BC49" s="251">
        <v>2971.7147940480008</v>
      </c>
      <c r="BD49" s="251">
        <v>2465.5580389440006</v>
      </c>
      <c r="BE49" s="251">
        <v>2465.5580389440006</v>
      </c>
      <c r="BF49" s="251">
        <v>2465.5580389440006</v>
      </c>
      <c r="BG49" s="251">
        <v>2465.5580389440006</v>
      </c>
      <c r="BH49" s="251">
        <v>2465.5580389440006</v>
      </c>
      <c r="BI49" s="251">
        <v>2167.1398869120003</v>
      </c>
      <c r="BJ49" s="251">
        <v>2167.1398869120003</v>
      </c>
      <c r="BK49" s="251">
        <v>2465.5580389440006</v>
      </c>
      <c r="BL49" s="251">
        <v>2465.5580389440006</v>
      </c>
      <c r="BM49" s="251">
        <v>2167.1398869120003</v>
      </c>
      <c r="BN49" s="251">
        <v>2089.6500905280004</v>
      </c>
      <c r="BO49" s="251">
        <v>2089.6500905280004</v>
      </c>
      <c r="BP49" s="251">
        <v>2089.6500905280004</v>
      </c>
      <c r="BQ49" s="251">
        <v>2089.6500905280004</v>
      </c>
      <c r="BR49" s="251">
        <v>2089.6500905280004</v>
      </c>
      <c r="BS49" s="251">
        <v>2089.6500905280004</v>
      </c>
      <c r="BT49" s="251">
        <v>2089.6500905280004</v>
      </c>
      <c r="BU49" s="251">
        <v>2167.1398869120003</v>
      </c>
      <c r="BV49" s="251">
        <v>2167.1398869120003</v>
      </c>
      <c r="BW49" s="251">
        <v>2089.6500905280004</v>
      </c>
      <c r="BX49" s="251">
        <v>1969.2935982720003</v>
      </c>
      <c r="BY49" s="251">
        <v>1969.2935982720003</v>
      </c>
      <c r="BZ49" s="251">
        <v>2089.6500905280004</v>
      </c>
      <c r="CA49" s="251">
        <v>2089.6500905280004</v>
      </c>
      <c r="CB49" s="251">
        <v>1969.2935982720003</v>
      </c>
      <c r="CC49" s="251">
        <v>1969.2935982720003</v>
      </c>
      <c r="CD49" s="251">
        <v>1969.2935982720003</v>
      </c>
      <c r="CE49" s="251">
        <v>1969.2935982720003</v>
      </c>
      <c r="CF49" s="251">
        <v>1969.2935982720003</v>
      </c>
      <c r="CG49" s="251">
        <v>1969.2935982720003</v>
      </c>
      <c r="CH49" s="251">
        <v>1969.2935982720003</v>
      </c>
      <c r="CI49" s="251">
        <v>1969.2935982720003</v>
      </c>
      <c r="CJ49" s="251">
        <v>2089.6500905280004</v>
      </c>
      <c r="CK49" s="251">
        <v>1969.2935982720003</v>
      </c>
      <c r="CL49" s="251">
        <v>1969.2935982720003</v>
      </c>
      <c r="CM49" s="251">
        <v>2167.1398869120003</v>
      </c>
      <c r="CN49" s="251">
        <v>2465.5580389440006</v>
      </c>
      <c r="CO49" s="251">
        <v>2167.1398869120003</v>
      </c>
      <c r="CP49" s="251">
        <v>2167.1398869120003</v>
      </c>
      <c r="CQ49" s="142">
        <v>0</v>
      </c>
      <c r="CR49" s="251">
        <v>2594.1581265599998</v>
      </c>
      <c r="CS49" s="251">
        <v>2594.1581265599998</v>
      </c>
      <c r="CT49" s="251">
        <v>2594.1581265599998</v>
      </c>
      <c r="CU49" s="251">
        <v>2594.1581265599998</v>
      </c>
      <c r="CV49" s="251">
        <v>2594.1581265599998</v>
      </c>
      <c r="CW49" s="251">
        <v>2167.1398869120003</v>
      </c>
      <c r="CX49" s="251">
        <v>2465.5580389440006</v>
      </c>
      <c r="CY49" s="251">
        <v>2465.5580389440006</v>
      </c>
      <c r="CZ49" s="251">
        <v>2167.1398869120003</v>
      </c>
      <c r="DA49" s="251">
        <v>2167.1398869120003</v>
      </c>
      <c r="DB49" s="251">
        <v>0</v>
      </c>
      <c r="DC49" s="251">
        <v>2167.1398869120003</v>
      </c>
      <c r="DD49" s="251">
        <v>2167.1398869120003</v>
      </c>
      <c r="DE49" s="251">
        <v>2167.1398869120003</v>
      </c>
      <c r="DF49" s="251">
        <v>2167.1398869120003</v>
      </c>
      <c r="DG49" s="251">
        <v>2167.1398869120003</v>
      </c>
      <c r="DH49" s="251">
        <v>2465.5580389440006</v>
      </c>
      <c r="DI49" s="251">
        <v>2465.5580389440006</v>
      </c>
      <c r="DJ49" s="251">
        <v>2167.1398869120003</v>
      </c>
      <c r="DK49" s="146">
        <v>2167.1398869120003</v>
      </c>
    </row>
    <row r="50" spans="1:115">
      <c r="A50" s="184">
        <v>44</v>
      </c>
      <c r="B50" s="184">
        <v>44</v>
      </c>
      <c r="C50" s="1"/>
      <c r="D50" s="1">
        <v>4</v>
      </c>
      <c r="F50" t="s">
        <v>203</v>
      </c>
      <c r="G50" t="s">
        <v>204</v>
      </c>
      <c r="H50" t="s">
        <v>206</v>
      </c>
      <c r="I50" t="s">
        <v>206</v>
      </c>
      <c r="J50" t="s">
        <v>206</v>
      </c>
      <c r="N50" s="211">
        <v>11</v>
      </c>
      <c r="O50" s="212">
        <v>19250</v>
      </c>
      <c r="P50" s="251">
        <v>2498.5324203840005</v>
      </c>
      <c r="Q50" s="251">
        <v>2498.5324203840005</v>
      </c>
      <c r="R50" s="251">
        <v>2498.5324203840005</v>
      </c>
      <c r="S50" s="251">
        <v>2498.5324203840005</v>
      </c>
      <c r="T50" s="251">
        <v>2498.5324203840005</v>
      </c>
      <c r="U50" s="251">
        <v>2498.5324203840005</v>
      </c>
      <c r="V50" s="251">
        <v>2625.4837889280002</v>
      </c>
      <c r="W50" s="251">
        <v>2625.4837889280002</v>
      </c>
      <c r="X50" s="251">
        <v>2625.4837889280002</v>
      </c>
      <c r="Y50" s="251">
        <v>2498.5324203840005</v>
      </c>
      <c r="Z50" s="251">
        <v>3006.3378945600002</v>
      </c>
      <c r="AA50" s="251">
        <v>3006.3378945600002</v>
      </c>
      <c r="AB50" s="251">
        <v>3006.3378945600002</v>
      </c>
      <c r="AC50" s="251">
        <v>3006.3378945600002</v>
      </c>
      <c r="AD50" s="251">
        <v>3006.3378945600002</v>
      </c>
      <c r="AE50" s="251">
        <v>3006.3378945600002</v>
      </c>
      <c r="AF50" s="251">
        <v>3006.3378945600002</v>
      </c>
      <c r="AG50" s="251">
        <v>3006.3378945600002</v>
      </c>
      <c r="AH50" s="251">
        <v>3006.3378945600002</v>
      </c>
      <c r="AI50" s="251">
        <v>3006.3378945600002</v>
      </c>
      <c r="AJ50" s="251">
        <v>3006.3378945600002</v>
      </c>
      <c r="AK50" s="251">
        <v>3006.3378945600002</v>
      </c>
      <c r="AL50" s="251">
        <v>3006.3378945600002</v>
      </c>
      <c r="AM50" s="251">
        <v>3006.3378945600002</v>
      </c>
      <c r="AN50" s="251">
        <v>3006.3378945600002</v>
      </c>
      <c r="AO50" s="251">
        <v>2625.4837889280002</v>
      </c>
      <c r="AP50" s="251">
        <v>2625.4837889280002</v>
      </c>
      <c r="AQ50" s="251">
        <v>2625.4837889280002</v>
      </c>
      <c r="AR50" s="251">
        <v>2625.4837889280002</v>
      </c>
      <c r="AS50" s="251">
        <v>2625.4837889280002</v>
      </c>
      <c r="AT50" s="251">
        <v>2498.5324203840005</v>
      </c>
      <c r="AU50" s="251">
        <v>2498.5324203840005</v>
      </c>
      <c r="AV50" s="251">
        <v>2625.4837889280002</v>
      </c>
      <c r="AW50" s="251">
        <v>3006.3378945600002</v>
      </c>
      <c r="AX50" s="251">
        <v>3006.3378945600002</v>
      </c>
      <c r="AY50" s="251">
        <v>3006.3378945600002</v>
      </c>
      <c r="AZ50" s="251">
        <v>3006.3378945600002</v>
      </c>
      <c r="BA50" s="251">
        <v>3006.3378945600002</v>
      </c>
      <c r="BB50" s="251">
        <v>3006.3378945600002</v>
      </c>
      <c r="BC50" s="251">
        <v>3006.3378945600002</v>
      </c>
      <c r="BD50" s="251">
        <v>2498.5324203840005</v>
      </c>
      <c r="BE50" s="251">
        <v>2498.5324203840005</v>
      </c>
      <c r="BF50" s="251">
        <v>2498.5324203840005</v>
      </c>
      <c r="BG50" s="251">
        <v>2498.5324203840005</v>
      </c>
      <c r="BH50" s="251">
        <v>2498.5324203840005</v>
      </c>
      <c r="BI50" s="251">
        <v>2195.1681111359999</v>
      </c>
      <c r="BJ50" s="251">
        <v>2195.1681111359999</v>
      </c>
      <c r="BK50" s="251">
        <v>2498.5324203840005</v>
      </c>
      <c r="BL50" s="251">
        <v>2498.5324203840005</v>
      </c>
      <c r="BM50" s="251">
        <v>2195.1681111359999</v>
      </c>
      <c r="BN50" s="251">
        <v>2116.0295956800001</v>
      </c>
      <c r="BO50" s="251">
        <v>2116.0295956800001</v>
      </c>
      <c r="BP50" s="251">
        <v>2116.0295956800001</v>
      </c>
      <c r="BQ50" s="251">
        <v>2116.0295956800001</v>
      </c>
      <c r="BR50" s="251">
        <v>2116.0295956800001</v>
      </c>
      <c r="BS50" s="251">
        <v>2116.0295956800001</v>
      </c>
      <c r="BT50" s="251">
        <v>2116.0295956800001</v>
      </c>
      <c r="BU50" s="251">
        <v>2195.1681111359999</v>
      </c>
      <c r="BV50" s="251">
        <v>2195.1681111359999</v>
      </c>
      <c r="BW50" s="251">
        <v>2116.0295956800001</v>
      </c>
      <c r="BX50" s="251">
        <v>1994.0243843520004</v>
      </c>
      <c r="BY50" s="251">
        <v>1994.0243843520004</v>
      </c>
      <c r="BZ50" s="251">
        <v>2116.0295956800001</v>
      </c>
      <c r="CA50" s="251">
        <v>2116.0295956800001</v>
      </c>
      <c r="CB50" s="251">
        <v>1994.0243843520004</v>
      </c>
      <c r="CC50" s="251">
        <v>1994.0243843520004</v>
      </c>
      <c r="CD50" s="251">
        <v>1994.0243843520004</v>
      </c>
      <c r="CE50" s="251">
        <v>1994.0243843520004</v>
      </c>
      <c r="CF50" s="251">
        <v>1994.0243843520004</v>
      </c>
      <c r="CG50" s="251">
        <v>1994.0243843520004</v>
      </c>
      <c r="CH50" s="251">
        <v>1994.0243843520004</v>
      </c>
      <c r="CI50" s="251">
        <v>1994.0243843520004</v>
      </c>
      <c r="CJ50" s="251">
        <v>2116.0295956800001</v>
      </c>
      <c r="CK50" s="251">
        <v>1994.0243843520004</v>
      </c>
      <c r="CL50" s="251">
        <v>1994.0243843520004</v>
      </c>
      <c r="CM50" s="251">
        <v>2195.1681111359999</v>
      </c>
      <c r="CN50" s="251">
        <v>2498.5324203840005</v>
      </c>
      <c r="CO50" s="251">
        <v>2195.1681111359999</v>
      </c>
      <c r="CP50" s="251">
        <v>2195.1681111359999</v>
      </c>
      <c r="CQ50" s="142">
        <v>0</v>
      </c>
      <c r="CR50" s="251">
        <v>2625.4837889280002</v>
      </c>
      <c r="CS50" s="251">
        <v>2625.4837889280002</v>
      </c>
      <c r="CT50" s="251">
        <v>2625.4837889280002</v>
      </c>
      <c r="CU50" s="251">
        <v>2625.4837889280002</v>
      </c>
      <c r="CV50" s="251">
        <v>2625.4837889280002</v>
      </c>
      <c r="CW50" s="251">
        <v>2195.1681111359999</v>
      </c>
      <c r="CX50" s="251">
        <v>2498.5324203840005</v>
      </c>
      <c r="CY50" s="251">
        <v>2498.5324203840005</v>
      </c>
      <c r="CZ50" s="251">
        <v>2195.1681111359999</v>
      </c>
      <c r="DA50" s="251">
        <v>2195.1681111359999</v>
      </c>
      <c r="DB50" s="251">
        <v>0</v>
      </c>
      <c r="DC50" s="251">
        <v>2195.1681111359999</v>
      </c>
      <c r="DD50" s="251">
        <v>2195.1681111359999</v>
      </c>
      <c r="DE50" s="251">
        <v>2195.1681111359999</v>
      </c>
      <c r="DF50" s="251">
        <v>2195.1681111359999</v>
      </c>
      <c r="DG50" s="251">
        <v>2195.1681111359999</v>
      </c>
      <c r="DH50" s="251">
        <v>2498.5324203840005</v>
      </c>
      <c r="DI50" s="251">
        <v>2498.5324203840005</v>
      </c>
      <c r="DJ50" s="251">
        <v>2195.1681111359999</v>
      </c>
      <c r="DK50" s="146">
        <v>2195.1681111359999</v>
      </c>
    </row>
    <row r="51" spans="1:115">
      <c r="A51" s="184">
        <v>45</v>
      </c>
      <c r="B51" s="184">
        <v>45</v>
      </c>
      <c r="C51" s="1"/>
      <c r="D51" s="1">
        <v>4</v>
      </c>
      <c r="F51" t="s">
        <v>203</v>
      </c>
      <c r="G51" t="s">
        <v>204</v>
      </c>
      <c r="H51" t="s">
        <v>206</v>
      </c>
      <c r="I51" t="s">
        <v>206</v>
      </c>
      <c r="J51" t="s">
        <v>206</v>
      </c>
      <c r="N51" s="211">
        <v>11.2</v>
      </c>
      <c r="O51" s="212">
        <v>19600</v>
      </c>
      <c r="P51" s="251">
        <v>2527.3201873920007</v>
      </c>
      <c r="Q51" s="251">
        <v>2527.3201873920007</v>
      </c>
      <c r="R51" s="251">
        <v>2527.3201873920007</v>
      </c>
      <c r="S51" s="251">
        <v>2527.3201873920007</v>
      </c>
      <c r="T51" s="251">
        <v>2527.3201873920007</v>
      </c>
      <c r="U51" s="251">
        <v>2527.3201873920007</v>
      </c>
      <c r="V51" s="251">
        <v>2632.8382080000006</v>
      </c>
      <c r="W51" s="251">
        <v>2632.8382080000006</v>
      </c>
      <c r="X51" s="251">
        <v>2632.8382080000006</v>
      </c>
      <c r="Y51" s="251">
        <v>2527.3201873920007</v>
      </c>
      <c r="Z51" s="251">
        <v>3023.5846280639998</v>
      </c>
      <c r="AA51" s="251">
        <v>3023.5846280639998</v>
      </c>
      <c r="AB51" s="251">
        <v>3023.5846280640003</v>
      </c>
      <c r="AC51" s="251">
        <v>3023.5846280639998</v>
      </c>
      <c r="AD51" s="251">
        <v>3023.5846280639998</v>
      </c>
      <c r="AE51" s="251">
        <v>3023.5846280640003</v>
      </c>
      <c r="AF51" s="251">
        <v>3023.5846280640003</v>
      </c>
      <c r="AG51" s="251">
        <v>3023.5846280640003</v>
      </c>
      <c r="AH51" s="251">
        <v>3023.5846280639998</v>
      </c>
      <c r="AI51" s="251">
        <v>3023.5846280640003</v>
      </c>
      <c r="AJ51" s="251">
        <v>3023.5846280639998</v>
      </c>
      <c r="AK51" s="251">
        <v>3023.5846280639998</v>
      </c>
      <c r="AL51" s="251">
        <v>3023.5846280640003</v>
      </c>
      <c r="AM51" s="251">
        <v>3023.5846280639998</v>
      </c>
      <c r="AN51" s="251">
        <v>3023.5846280639998</v>
      </c>
      <c r="AO51" s="251">
        <v>2632.8382080000006</v>
      </c>
      <c r="AP51" s="251">
        <v>2632.8382080000006</v>
      </c>
      <c r="AQ51" s="251">
        <v>2632.8382080000006</v>
      </c>
      <c r="AR51" s="251">
        <v>2632.8382080000006</v>
      </c>
      <c r="AS51" s="251">
        <v>2632.8382080000006</v>
      </c>
      <c r="AT51" s="251">
        <v>2527.3201873920007</v>
      </c>
      <c r="AU51" s="251">
        <v>2527.3201873920007</v>
      </c>
      <c r="AV51" s="251">
        <v>2632.8382080000006</v>
      </c>
      <c r="AW51" s="251">
        <v>3023.5846280639998</v>
      </c>
      <c r="AX51" s="251">
        <v>3023.5846280639998</v>
      </c>
      <c r="AY51" s="251">
        <v>3023.5846280639998</v>
      </c>
      <c r="AZ51" s="251">
        <v>3023.5846280639998</v>
      </c>
      <c r="BA51" s="251">
        <v>3023.5846280639998</v>
      </c>
      <c r="BB51" s="251">
        <v>3023.5846280639998</v>
      </c>
      <c r="BC51" s="251">
        <v>3023.5846280640003</v>
      </c>
      <c r="BD51" s="251">
        <v>2527.3201873920007</v>
      </c>
      <c r="BE51" s="251">
        <v>2527.3201873920007</v>
      </c>
      <c r="BF51" s="251">
        <v>2527.3201873920007</v>
      </c>
      <c r="BG51" s="251">
        <v>2527.3201873920007</v>
      </c>
      <c r="BH51" s="251">
        <v>2527.3201873920007</v>
      </c>
      <c r="BI51" s="251">
        <v>2213.8116</v>
      </c>
      <c r="BJ51" s="251">
        <v>2213.8116</v>
      </c>
      <c r="BK51" s="251">
        <v>2527.3201873920007</v>
      </c>
      <c r="BL51" s="251">
        <v>2527.3201873920007</v>
      </c>
      <c r="BM51" s="251">
        <v>2213.8116</v>
      </c>
      <c r="BN51" s="251">
        <v>2156.7546000000002</v>
      </c>
      <c r="BO51" s="251">
        <v>2156.7546000000002</v>
      </c>
      <c r="BP51" s="251">
        <v>2156.7546000000002</v>
      </c>
      <c r="BQ51" s="251">
        <v>2156.7546000000002</v>
      </c>
      <c r="BR51" s="251">
        <v>2156.7546000000002</v>
      </c>
      <c r="BS51" s="251">
        <v>2156.7546000000002</v>
      </c>
      <c r="BT51" s="251">
        <v>2156.7546000000002</v>
      </c>
      <c r="BU51" s="251">
        <v>2213.8116</v>
      </c>
      <c r="BV51" s="251">
        <v>2213.8116</v>
      </c>
      <c r="BW51" s="251">
        <v>2156.7546000000002</v>
      </c>
      <c r="BX51" s="251">
        <v>2014.5685560000004</v>
      </c>
      <c r="BY51" s="251">
        <v>2014.5685560000004</v>
      </c>
      <c r="BZ51" s="251">
        <v>2156.7546000000002</v>
      </c>
      <c r="CA51" s="251">
        <v>2156.7546000000002</v>
      </c>
      <c r="CB51" s="251">
        <v>2014.5685560000004</v>
      </c>
      <c r="CC51" s="251">
        <v>2014.5685560000004</v>
      </c>
      <c r="CD51" s="251">
        <v>2014.5685560000004</v>
      </c>
      <c r="CE51" s="251">
        <v>2014.5685560000004</v>
      </c>
      <c r="CF51" s="251">
        <v>2014.5685560000004</v>
      </c>
      <c r="CG51" s="251">
        <v>2014.5685560000004</v>
      </c>
      <c r="CH51" s="251">
        <v>2014.5685560000004</v>
      </c>
      <c r="CI51" s="251">
        <v>2014.5685560000004</v>
      </c>
      <c r="CJ51" s="251">
        <v>2156.7546000000002</v>
      </c>
      <c r="CK51" s="251">
        <v>2014.5685560000004</v>
      </c>
      <c r="CL51" s="251">
        <v>2014.5685560000004</v>
      </c>
      <c r="CM51" s="251">
        <v>2213.8116</v>
      </c>
      <c r="CN51" s="251">
        <v>2527.3201873920007</v>
      </c>
      <c r="CO51" s="251">
        <v>2213.8116</v>
      </c>
      <c r="CP51" s="251">
        <v>2213.8116</v>
      </c>
      <c r="CQ51" s="142">
        <v>0</v>
      </c>
      <c r="CR51" s="251">
        <v>2632.8382080000006</v>
      </c>
      <c r="CS51" s="251">
        <v>2632.8382080000006</v>
      </c>
      <c r="CT51" s="251">
        <v>2632.8382080000006</v>
      </c>
      <c r="CU51" s="251">
        <v>2632.8382080000006</v>
      </c>
      <c r="CV51" s="251">
        <v>2632.8382080000006</v>
      </c>
      <c r="CW51" s="251">
        <v>2213.8116</v>
      </c>
      <c r="CX51" s="251">
        <v>2527.3201873920007</v>
      </c>
      <c r="CY51" s="251">
        <v>2527.3201873920007</v>
      </c>
      <c r="CZ51" s="251">
        <v>2213.8116</v>
      </c>
      <c r="DA51" s="251">
        <v>2213.8116</v>
      </c>
      <c r="DB51" s="251">
        <v>0</v>
      </c>
      <c r="DC51" s="251">
        <v>2213.8116</v>
      </c>
      <c r="DD51" s="251">
        <v>2213.8116</v>
      </c>
      <c r="DE51" s="251">
        <v>2213.8116</v>
      </c>
      <c r="DF51" s="251">
        <v>2213.8116</v>
      </c>
      <c r="DG51" s="251">
        <v>2213.8116</v>
      </c>
      <c r="DH51" s="251">
        <v>2527.3201873920007</v>
      </c>
      <c r="DI51" s="251">
        <v>2527.3201873920007</v>
      </c>
      <c r="DJ51" s="251">
        <v>2213.8116</v>
      </c>
      <c r="DK51" s="146">
        <v>2213.8116</v>
      </c>
    </row>
    <row r="52" spans="1:115">
      <c r="A52" s="184">
        <v>46</v>
      </c>
      <c r="B52" s="184">
        <v>46</v>
      </c>
      <c r="C52" s="1"/>
      <c r="D52" s="1">
        <v>4</v>
      </c>
      <c r="F52" t="s">
        <v>203</v>
      </c>
      <c r="G52" t="s">
        <v>204</v>
      </c>
      <c r="H52" t="s">
        <v>206</v>
      </c>
      <c r="I52" t="s">
        <v>206</v>
      </c>
      <c r="J52" t="s">
        <v>206</v>
      </c>
      <c r="N52" s="211">
        <v>11.5</v>
      </c>
      <c r="O52" s="212">
        <v>20125</v>
      </c>
      <c r="P52" s="251">
        <v>2556.1536000000001</v>
      </c>
      <c r="Q52" s="251">
        <v>2556.1536000000001</v>
      </c>
      <c r="R52" s="251">
        <v>2556.1536000000001</v>
      </c>
      <c r="S52" s="251">
        <v>2556.1536000000001</v>
      </c>
      <c r="T52" s="251">
        <v>2556.1536000000001</v>
      </c>
      <c r="U52" s="251">
        <v>2556.1536000000001</v>
      </c>
      <c r="V52" s="251">
        <v>2670.2675999999997</v>
      </c>
      <c r="W52" s="251">
        <v>2670.2675999999997</v>
      </c>
      <c r="X52" s="251">
        <v>2670.2675999999997</v>
      </c>
      <c r="Y52" s="251">
        <v>2556.1535999999992</v>
      </c>
      <c r="Z52" s="251">
        <v>3069.6666</v>
      </c>
      <c r="AA52" s="251">
        <v>3069.6666</v>
      </c>
      <c r="AB52" s="251">
        <v>3069.6666</v>
      </c>
      <c r="AC52" s="251">
        <v>3069.6666</v>
      </c>
      <c r="AD52" s="251">
        <v>3069.6666</v>
      </c>
      <c r="AE52" s="251">
        <v>3069.6666</v>
      </c>
      <c r="AF52" s="251">
        <v>3069.6666</v>
      </c>
      <c r="AG52" s="251">
        <v>3069.6666</v>
      </c>
      <c r="AH52" s="251">
        <v>3069.6666</v>
      </c>
      <c r="AI52" s="251">
        <v>3069.6666</v>
      </c>
      <c r="AJ52" s="251">
        <v>3069.6666</v>
      </c>
      <c r="AK52" s="251">
        <v>3069.6666</v>
      </c>
      <c r="AL52" s="251">
        <v>3069.6666</v>
      </c>
      <c r="AM52" s="251">
        <v>3069.6666</v>
      </c>
      <c r="AN52" s="251">
        <v>3069.6666</v>
      </c>
      <c r="AO52" s="251">
        <v>2670.2675999999997</v>
      </c>
      <c r="AP52" s="251">
        <v>2670.2675999999997</v>
      </c>
      <c r="AQ52" s="251">
        <v>2670.2675999999997</v>
      </c>
      <c r="AR52" s="251">
        <v>2670.2675999999997</v>
      </c>
      <c r="AS52" s="251">
        <v>2670.2675999999997</v>
      </c>
      <c r="AT52" s="251">
        <v>2556.1536000000001</v>
      </c>
      <c r="AU52" s="251">
        <v>2556.1536000000001</v>
      </c>
      <c r="AV52" s="251">
        <v>2670.2675999999997</v>
      </c>
      <c r="AW52" s="251">
        <v>3069.6666</v>
      </c>
      <c r="AX52" s="251">
        <v>3069.6666</v>
      </c>
      <c r="AY52" s="251">
        <v>3069.6666</v>
      </c>
      <c r="AZ52" s="251">
        <v>3069.6666</v>
      </c>
      <c r="BA52" s="251">
        <v>3069.6666</v>
      </c>
      <c r="BB52" s="251">
        <v>3069.6666</v>
      </c>
      <c r="BC52" s="251">
        <v>3069.6666</v>
      </c>
      <c r="BD52" s="251">
        <v>2556.1536000000001</v>
      </c>
      <c r="BE52" s="251">
        <v>2556.1536000000001</v>
      </c>
      <c r="BF52" s="251">
        <v>2556.1536000000001</v>
      </c>
      <c r="BG52" s="251">
        <v>2556.1536000000001</v>
      </c>
      <c r="BH52" s="251">
        <v>2556.1536000000001</v>
      </c>
      <c r="BI52" s="251">
        <v>2270.8686000000002</v>
      </c>
      <c r="BJ52" s="251">
        <v>2270.8686000000002</v>
      </c>
      <c r="BK52" s="251">
        <v>2556.1536000000001</v>
      </c>
      <c r="BL52" s="251">
        <v>2556.1536000000001</v>
      </c>
      <c r="BM52" s="251">
        <v>2270.8686000000002</v>
      </c>
      <c r="BN52" s="251">
        <v>2156.7545999999998</v>
      </c>
      <c r="BO52" s="251">
        <v>2156.7545999999998</v>
      </c>
      <c r="BP52" s="251">
        <v>2156.7545999999998</v>
      </c>
      <c r="BQ52" s="251">
        <v>2156.7546000000002</v>
      </c>
      <c r="BR52" s="251">
        <v>2156.7545999999998</v>
      </c>
      <c r="BS52" s="251">
        <v>2156.7545999999998</v>
      </c>
      <c r="BT52" s="251">
        <v>2156.7546000000002</v>
      </c>
      <c r="BU52" s="251">
        <v>2270.8686000000002</v>
      </c>
      <c r="BV52" s="251">
        <v>2270.8686000000002</v>
      </c>
      <c r="BW52" s="251">
        <v>2156.7546000000002</v>
      </c>
      <c r="BX52" s="251">
        <v>2042.6406000000002</v>
      </c>
      <c r="BY52" s="251">
        <v>2042.6406000000002</v>
      </c>
      <c r="BZ52" s="251">
        <v>2156.7546000000002</v>
      </c>
      <c r="CA52" s="251">
        <v>2156.7546000000002</v>
      </c>
      <c r="CB52" s="251">
        <v>2042.6406000000002</v>
      </c>
      <c r="CC52" s="251">
        <v>2042.6406000000002</v>
      </c>
      <c r="CD52" s="251">
        <v>2042.6406000000002</v>
      </c>
      <c r="CE52" s="251">
        <v>2042.6405999999999</v>
      </c>
      <c r="CF52" s="251">
        <v>2042.6406000000002</v>
      </c>
      <c r="CG52" s="251">
        <v>2042.6406000000004</v>
      </c>
      <c r="CH52" s="251">
        <v>2042.6406000000002</v>
      </c>
      <c r="CI52" s="251">
        <v>2042.6406000000002</v>
      </c>
      <c r="CJ52" s="251">
        <v>2156.7546000000002</v>
      </c>
      <c r="CK52" s="251">
        <v>2042.6406000000002</v>
      </c>
      <c r="CL52" s="251">
        <v>2042.6406000000002</v>
      </c>
      <c r="CM52" s="251">
        <v>2270.8686000000002</v>
      </c>
      <c r="CN52" s="251">
        <v>2556.1536000000001</v>
      </c>
      <c r="CO52" s="251">
        <v>2270.8686000000002</v>
      </c>
      <c r="CP52" s="251">
        <v>2270.8686000000002</v>
      </c>
      <c r="CQ52" s="142">
        <v>0</v>
      </c>
      <c r="CR52" s="251">
        <v>2670.2675999999997</v>
      </c>
      <c r="CS52" s="251">
        <v>2670.2675999999997</v>
      </c>
      <c r="CT52" s="251">
        <v>2670.2675999999997</v>
      </c>
      <c r="CU52" s="251">
        <v>2670.2675999999997</v>
      </c>
      <c r="CV52" s="251">
        <v>2670.2675999999997</v>
      </c>
      <c r="CW52" s="251">
        <v>2270.8686000000002</v>
      </c>
      <c r="CX52" s="251">
        <v>2556.1536000000001</v>
      </c>
      <c r="CY52" s="251">
        <v>2556.1536000000001</v>
      </c>
      <c r="CZ52" s="251">
        <v>2270.8686000000002</v>
      </c>
      <c r="DA52" s="251">
        <v>2270.8686000000002</v>
      </c>
      <c r="DB52" s="251">
        <v>0</v>
      </c>
      <c r="DC52" s="251">
        <v>2270.8686000000002</v>
      </c>
      <c r="DD52" s="251">
        <v>2270.8686000000002</v>
      </c>
      <c r="DE52" s="251">
        <v>2270.8686000000002</v>
      </c>
      <c r="DF52" s="251">
        <v>2270.8686000000002</v>
      </c>
      <c r="DG52" s="251">
        <v>2270.8686000000002</v>
      </c>
      <c r="DH52" s="251">
        <v>2556.1535999999992</v>
      </c>
      <c r="DI52" s="251">
        <v>2556.1536000000001</v>
      </c>
      <c r="DJ52" s="251">
        <v>2270.8686000000002</v>
      </c>
      <c r="DK52" s="146">
        <v>2270.8686000000002</v>
      </c>
    </row>
    <row r="53" spans="1:115">
      <c r="A53" s="184">
        <v>47</v>
      </c>
      <c r="B53" s="184">
        <v>47</v>
      </c>
      <c r="C53" s="1"/>
      <c r="D53" s="1">
        <v>4</v>
      </c>
      <c r="F53" t="s">
        <v>203</v>
      </c>
      <c r="G53" t="s">
        <v>204</v>
      </c>
      <c r="H53" t="s">
        <v>206</v>
      </c>
      <c r="I53" t="s">
        <v>206</v>
      </c>
      <c r="J53" t="s">
        <v>206</v>
      </c>
      <c r="N53" s="211">
        <v>11.6</v>
      </c>
      <c r="O53" s="212">
        <v>20300</v>
      </c>
      <c r="P53" s="251">
        <v>2561.8592999999996</v>
      </c>
      <c r="Q53" s="251">
        <v>2561.8592999999996</v>
      </c>
      <c r="R53" s="251">
        <v>2561.8592999999996</v>
      </c>
      <c r="S53" s="251">
        <v>2561.8592999999996</v>
      </c>
      <c r="T53" s="251">
        <v>2561.8592999999996</v>
      </c>
      <c r="U53" s="251">
        <v>2561.8592999999996</v>
      </c>
      <c r="V53" s="251">
        <v>2675.9733000000001</v>
      </c>
      <c r="W53" s="251">
        <v>2675.9733000000001</v>
      </c>
      <c r="X53" s="251">
        <v>2675.9733000000001</v>
      </c>
      <c r="Y53" s="251">
        <v>2561.8592999999996</v>
      </c>
      <c r="Z53" s="251">
        <v>3075.3723</v>
      </c>
      <c r="AA53" s="251">
        <v>3075.3723</v>
      </c>
      <c r="AB53" s="251">
        <v>3075.3723</v>
      </c>
      <c r="AC53" s="251">
        <v>3075.3723</v>
      </c>
      <c r="AD53" s="251">
        <v>3075.3723</v>
      </c>
      <c r="AE53" s="251">
        <v>3075.3723</v>
      </c>
      <c r="AF53" s="251">
        <v>3075.3723</v>
      </c>
      <c r="AG53" s="251">
        <v>3075.3723</v>
      </c>
      <c r="AH53" s="251">
        <v>3075.3723</v>
      </c>
      <c r="AI53" s="251">
        <v>3075.3723</v>
      </c>
      <c r="AJ53" s="251">
        <v>3075.3723</v>
      </c>
      <c r="AK53" s="251">
        <v>3075.3723</v>
      </c>
      <c r="AL53" s="251">
        <v>3075.3723</v>
      </c>
      <c r="AM53" s="251">
        <v>3075.3723</v>
      </c>
      <c r="AN53" s="251">
        <v>3075.3723</v>
      </c>
      <c r="AO53" s="251">
        <v>2675.9733000000001</v>
      </c>
      <c r="AP53" s="251">
        <v>2675.9733000000001</v>
      </c>
      <c r="AQ53" s="251">
        <v>2675.9733000000001</v>
      </c>
      <c r="AR53" s="251">
        <v>2675.9733000000001</v>
      </c>
      <c r="AS53" s="251">
        <v>2675.9733000000001</v>
      </c>
      <c r="AT53" s="251">
        <v>2561.8592999999996</v>
      </c>
      <c r="AU53" s="251">
        <v>2561.8592999999996</v>
      </c>
      <c r="AV53" s="251">
        <v>2675.9733000000001</v>
      </c>
      <c r="AW53" s="251">
        <v>3075.3723</v>
      </c>
      <c r="AX53" s="251">
        <v>3075.3723</v>
      </c>
      <c r="AY53" s="251">
        <v>3075.3723</v>
      </c>
      <c r="AZ53" s="251">
        <v>3075.3723</v>
      </c>
      <c r="BA53" s="251">
        <v>3075.3723</v>
      </c>
      <c r="BB53" s="251">
        <v>3075.3723</v>
      </c>
      <c r="BC53" s="251">
        <v>3075.3723</v>
      </c>
      <c r="BD53" s="251">
        <v>2561.8592999999996</v>
      </c>
      <c r="BE53" s="251">
        <v>2561.8592999999996</v>
      </c>
      <c r="BF53" s="251">
        <v>2561.8592999999996</v>
      </c>
      <c r="BG53" s="251">
        <v>2561.8592999999996</v>
      </c>
      <c r="BH53" s="251">
        <v>2561.8592999999996</v>
      </c>
      <c r="BI53" s="251">
        <v>2276.5742999999998</v>
      </c>
      <c r="BJ53" s="251">
        <v>2276.5742999999998</v>
      </c>
      <c r="BK53" s="251">
        <v>2561.8592999999996</v>
      </c>
      <c r="BL53" s="251">
        <v>2561.8592999999996</v>
      </c>
      <c r="BM53" s="251">
        <v>2276.5742999999998</v>
      </c>
      <c r="BN53" s="251">
        <v>2162.4603000000002</v>
      </c>
      <c r="BO53" s="251">
        <v>2162.4603000000002</v>
      </c>
      <c r="BP53" s="251">
        <v>2162.4603000000002</v>
      </c>
      <c r="BQ53" s="251">
        <v>2162.4603000000002</v>
      </c>
      <c r="BR53" s="251">
        <v>2162.4603000000002</v>
      </c>
      <c r="BS53" s="251">
        <v>2162.4603000000002</v>
      </c>
      <c r="BT53" s="251">
        <v>2162.4603000000002</v>
      </c>
      <c r="BU53" s="251">
        <v>2276.5742999999998</v>
      </c>
      <c r="BV53" s="251">
        <v>2276.5742999999998</v>
      </c>
      <c r="BW53" s="251">
        <v>2162.4603000000002</v>
      </c>
      <c r="BX53" s="251">
        <v>2048.3462999999997</v>
      </c>
      <c r="BY53" s="251">
        <v>2048.3462999999997</v>
      </c>
      <c r="BZ53" s="251">
        <v>2162.4603000000002</v>
      </c>
      <c r="CA53" s="251">
        <v>2162.4603000000002</v>
      </c>
      <c r="CB53" s="251">
        <v>2048.3462999999997</v>
      </c>
      <c r="CC53" s="251">
        <v>2048.3462999999997</v>
      </c>
      <c r="CD53" s="251">
        <v>2048.3462999999997</v>
      </c>
      <c r="CE53" s="251">
        <v>2048.3462999999997</v>
      </c>
      <c r="CF53" s="251">
        <v>2048.3462999999997</v>
      </c>
      <c r="CG53" s="251">
        <v>2048.3462999999997</v>
      </c>
      <c r="CH53" s="251">
        <v>2048.3462999999997</v>
      </c>
      <c r="CI53" s="251">
        <v>2048.3462999999997</v>
      </c>
      <c r="CJ53" s="251">
        <v>2162.4603000000002</v>
      </c>
      <c r="CK53" s="251">
        <v>2048.3462999999997</v>
      </c>
      <c r="CL53" s="251">
        <v>2048.3462999999997</v>
      </c>
      <c r="CM53" s="251">
        <v>2276.5742999999998</v>
      </c>
      <c r="CN53" s="251">
        <v>2561.8592999999996</v>
      </c>
      <c r="CO53" s="251">
        <v>2276.5742999999998</v>
      </c>
      <c r="CP53" s="251">
        <v>2276.5742999999998</v>
      </c>
      <c r="CQ53" s="142">
        <v>0</v>
      </c>
      <c r="CR53" s="251">
        <v>2675.9733000000001</v>
      </c>
      <c r="CS53" s="251">
        <v>2675.9733000000001</v>
      </c>
      <c r="CT53" s="251">
        <v>2675.9733000000001</v>
      </c>
      <c r="CU53" s="251">
        <v>2675.9733000000001</v>
      </c>
      <c r="CV53" s="251">
        <v>2675.9733000000001</v>
      </c>
      <c r="CW53" s="251">
        <v>2276.5742999999998</v>
      </c>
      <c r="CX53" s="251">
        <v>2561.8592999999996</v>
      </c>
      <c r="CY53" s="251">
        <v>2561.8592999999996</v>
      </c>
      <c r="CZ53" s="251">
        <v>2276.5742999999998</v>
      </c>
      <c r="DA53" s="251">
        <v>2276.5742999999998</v>
      </c>
      <c r="DB53" s="251">
        <v>0</v>
      </c>
      <c r="DC53" s="251">
        <v>2276.5742999999998</v>
      </c>
      <c r="DD53" s="251">
        <v>2276.5742999999998</v>
      </c>
      <c r="DE53" s="251">
        <v>2276.5742999999998</v>
      </c>
      <c r="DF53" s="251">
        <v>2276.5742999999998</v>
      </c>
      <c r="DG53" s="251">
        <v>2276.5742999999998</v>
      </c>
      <c r="DH53" s="251">
        <v>2561.8592999999996</v>
      </c>
      <c r="DI53" s="251">
        <v>2561.8592999999996</v>
      </c>
      <c r="DJ53" s="251">
        <v>2276.5742999999998</v>
      </c>
      <c r="DK53" s="146">
        <v>2276.5742999999998</v>
      </c>
    </row>
    <row r="54" spans="1:115">
      <c r="A54" s="184">
        <v>48</v>
      </c>
      <c r="B54" s="184">
        <v>48</v>
      </c>
      <c r="C54" s="1"/>
      <c r="D54" s="1">
        <v>4</v>
      </c>
      <c r="F54" t="s">
        <v>203</v>
      </c>
      <c r="G54" t="s">
        <v>204</v>
      </c>
      <c r="H54" t="s">
        <v>206</v>
      </c>
      <c r="I54" t="s">
        <v>206</v>
      </c>
      <c r="J54" t="s">
        <v>206</v>
      </c>
      <c r="N54" s="211">
        <v>12</v>
      </c>
      <c r="O54" s="212">
        <v>21000</v>
      </c>
      <c r="P54" s="251">
        <v>2567.5650000000005</v>
      </c>
      <c r="Q54" s="251">
        <v>2567.5650000000005</v>
      </c>
      <c r="R54" s="251">
        <v>2567.5650000000005</v>
      </c>
      <c r="S54" s="251">
        <v>2567.5650000000005</v>
      </c>
      <c r="T54" s="251">
        <v>2567.5650000000005</v>
      </c>
      <c r="U54" s="251">
        <v>2567.5650000000005</v>
      </c>
      <c r="V54" s="251">
        <v>2681.6790000000001</v>
      </c>
      <c r="W54" s="251">
        <v>2681.6790000000001</v>
      </c>
      <c r="X54" s="251">
        <v>2681.6790000000001</v>
      </c>
      <c r="Y54" s="251">
        <v>2567.5650000000005</v>
      </c>
      <c r="Z54" s="251">
        <v>3081.0780000000004</v>
      </c>
      <c r="AA54" s="251">
        <v>3081.0780000000004</v>
      </c>
      <c r="AB54" s="251">
        <v>3081.0780000000004</v>
      </c>
      <c r="AC54" s="251">
        <v>3081.0780000000004</v>
      </c>
      <c r="AD54" s="251">
        <v>3081.0780000000004</v>
      </c>
      <c r="AE54" s="251">
        <v>3081.0780000000004</v>
      </c>
      <c r="AF54" s="251">
        <v>3081.0780000000004</v>
      </c>
      <c r="AG54" s="251">
        <v>3081.0780000000004</v>
      </c>
      <c r="AH54" s="251">
        <v>3081.0780000000004</v>
      </c>
      <c r="AI54" s="251">
        <v>3081.0780000000004</v>
      </c>
      <c r="AJ54" s="251">
        <v>3081.0780000000004</v>
      </c>
      <c r="AK54" s="251">
        <v>3081.0780000000004</v>
      </c>
      <c r="AL54" s="251">
        <v>3081.0780000000004</v>
      </c>
      <c r="AM54" s="251">
        <v>3081.0780000000004</v>
      </c>
      <c r="AN54" s="251">
        <v>3081.0780000000004</v>
      </c>
      <c r="AO54" s="251">
        <v>2681.6790000000001</v>
      </c>
      <c r="AP54" s="251">
        <v>2681.6790000000001</v>
      </c>
      <c r="AQ54" s="251">
        <v>2681.6790000000001</v>
      </c>
      <c r="AR54" s="251">
        <v>2681.6790000000001</v>
      </c>
      <c r="AS54" s="251">
        <v>2681.6790000000001</v>
      </c>
      <c r="AT54" s="251">
        <v>2567.5650000000005</v>
      </c>
      <c r="AU54" s="251">
        <v>2567.5650000000005</v>
      </c>
      <c r="AV54" s="251">
        <v>2681.6790000000001</v>
      </c>
      <c r="AW54" s="251">
        <v>3081.0780000000004</v>
      </c>
      <c r="AX54" s="251">
        <v>3081.0780000000004</v>
      </c>
      <c r="AY54" s="251">
        <v>3081.0780000000004</v>
      </c>
      <c r="AZ54" s="251">
        <v>3081.0780000000004</v>
      </c>
      <c r="BA54" s="251">
        <v>3081.0780000000004</v>
      </c>
      <c r="BB54" s="251">
        <v>3081.0780000000004</v>
      </c>
      <c r="BC54" s="251">
        <v>3081.0780000000004</v>
      </c>
      <c r="BD54" s="251">
        <v>2567.5650000000005</v>
      </c>
      <c r="BE54" s="251">
        <v>2567.5650000000005</v>
      </c>
      <c r="BF54" s="251">
        <v>2567.5650000000005</v>
      </c>
      <c r="BG54" s="251">
        <v>2567.5650000000005</v>
      </c>
      <c r="BH54" s="251">
        <v>2567.5650000000005</v>
      </c>
      <c r="BI54" s="251">
        <v>2282.2800000000002</v>
      </c>
      <c r="BJ54" s="251">
        <v>2282.2800000000002</v>
      </c>
      <c r="BK54" s="251">
        <v>2567.5650000000005</v>
      </c>
      <c r="BL54" s="251">
        <v>2567.5650000000005</v>
      </c>
      <c r="BM54" s="251">
        <v>2282.2800000000002</v>
      </c>
      <c r="BN54" s="251">
        <v>2168.1659999999997</v>
      </c>
      <c r="BO54" s="251">
        <v>2168.1659999999997</v>
      </c>
      <c r="BP54" s="251">
        <v>2168.1659999999997</v>
      </c>
      <c r="BQ54" s="251">
        <v>2168.1659999999997</v>
      </c>
      <c r="BR54" s="251">
        <v>2168.1659999999997</v>
      </c>
      <c r="BS54" s="251">
        <v>2168.1659999999997</v>
      </c>
      <c r="BT54" s="251">
        <v>2168.1659999999997</v>
      </c>
      <c r="BU54" s="251">
        <v>2282.2800000000002</v>
      </c>
      <c r="BV54" s="251">
        <v>2282.2800000000002</v>
      </c>
      <c r="BW54" s="251">
        <v>2168.1659999999997</v>
      </c>
      <c r="BX54" s="251">
        <v>2054.0519999999997</v>
      </c>
      <c r="BY54" s="251">
        <v>2054.0519999999997</v>
      </c>
      <c r="BZ54" s="251">
        <v>2168.1659999999997</v>
      </c>
      <c r="CA54" s="251">
        <v>2168.1659999999997</v>
      </c>
      <c r="CB54" s="251">
        <v>2054.0519999999997</v>
      </c>
      <c r="CC54" s="251">
        <v>2054.0519999999997</v>
      </c>
      <c r="CD54" s="251">
        <v>2054.0519999999997</v>
      </c>
      <c r="CE54" s="251">
        <v>2054.0520000000001</v>
      </c>
      <c r="CF54" s="251">
        <v>2054.0519999999997</v>
      </c>
      <c r="CG54" s="251">
        <v>2054.0519999999997</v>
      </c>
      <c r="CH54" s="251">
        <v>2054.0519999999997</v>
      </c>
      <c r="CI54" s="251">
        <v>2054.0519999999997</v>
      </c>
      <c r="CJ54" s="251">
        <v>2168.1659999999997</v>
      </c>
      <c r="CK54" s="251">
        <v>2054.0519999999997</v>
      </c>
      <c r="CL54" s="251">
        <v>2054.0519999999997</v>
      </c>
      <c r="CM54" s="251">
        <v>2282.2800000000002</v>
      </c>
      <c r="CN54" s="251">
        <v>2567.5650000000005</v>
      </c>
      <c r="CO54" s="251">
        <v>2282.2800000000002</v>
      </c>
      <c r="CP54" s="251">
        <v>2282.2800000000002</v>
      </c>
      <c r="CQ54" s="142">
        <v>0</v>
      </c>
      <c r="CR54" s="251">
        <v>2681.6790000000001</v>
      </c>
      <c r="CS54" s="251">
        <v>2681.6790000000001</v>
      </c>
      <c r="CT54" s="251">
        <v>2681.6790000000001</v>
      </c>
      <c r="CU54" s="251">
        <v>2681.6790000000001</v>
      </c>
      <c r="CV54" s="251">
        <v>2681.6790000000001</v>
      </c>
      <c r="CW54" s="251">
        <v>2282.2800000000002</v>
      </c>
      <c r="CX54" s="251">
        <v>2567.5650000000005</v>
      </c>
      <c r="CY54" s="251">
        <v>2567.5650000000005</v>
      </c>
      <c r="CZ54" s="251">
        <v>2282.2800000000002</v>
      </c>
      <c r="DA54" s="251">
        <v>2282.2800000000002</v>
      </c>
      <c r="DB54" s="251">
        <v>0</v>
      </c>
      <c r="DC54" s="251">
        <v>2282.2800000000002</v>
      </c>
      <c r="DD54" s="251">
        <v>2282.2800000000002</v>
      </c>
      <c r="DE54" s="251">
        <v>2282.2800000000002</v>
      </c>
      <c r="DF54" s="251">
        <v>2282.2800000000002</v>
      </c>
      <c r="DG54" s="251">
        <v>2282.2800000000002</v>
      </c>
      <c r="DH54" s="251">
        <v>2567.5650000000005</v>
      </c>
      <c r="DI54" s="251">
        <v>2567.5650000000005</v>
      </c>
      <c r="DJ54" s="251">
        <v>2282.2800000000002</v>
      </c>
      <c r="DK54" s="146">
        <v>2282.2800000000002</v>
      </c>
    </row>
    <row r="55" spans="1:115">
      <c r="A55" s="184">
        <v>49</v>
      </c>
      <c r="B55" s="184">
        <v>49</v>
      </c>
      <c r="C55" s="1"/>
      <c r="D55" s="1">
        <v>4</v>
      </c>
      <c r="F55" t="s">
        <v>203</v>
      </c>
      <c r="G55" t="s">
        <v>204</v>
      </c>
      <c r="H55" t="s">
        <v>206</v>
      </c>
      <c r="I55" t="s">
        <v>206</v>
      </c>
      <c r="J55" t="s">
        <v>206</v>
      </c>
      <c r="N55" s="211">
        <v>12.4</v>
      </c>
      <c r="O55" s="212">
        <v>21700</v>
      </c>
      <c r="P55" s="251">
        <v>2573.2707</v>
      </c>
      <c r="Q55" s="251">
        <v>2573.2707</v>
      </c>
      <c r="R55" s="251">
        <v>2573.2707</v>
      </c>
      <c r="S55" s="251">
        <v>2573.2707</v>
      </c>
      <c r="T55" s="251">
        <v>2573.2707</v>
      </c>
      <c r="U55" s="251">
        <v>2573.2707</v>
      </c>
      <c r="V55" s="251">
        <v>2687.3847000000005</v>
      </c>
      <c r="W55" s="251">
        <v>2687.3847000000005</v>
      </c>
      <c r="X55" s="251">
        <v>2687.3847000000005</v>
      </c>
      <c r="Y55" s="251">
        <v>2573.2707000000005</v>
      </c>
      <c r="Z55" s="251">
        <v>3086.7837</v>
      </c>
      <c r="AA55" s="251">
        <v>3086.7837</v>
      </c>
      <c r="AB55" s="251">
        <v>3086.7837</v>
      </c>
      <c r="AC55" s="251">
        <v>3086.7837</v>
      </c>
      <c r="AD55" s="251">
        <v>3086.7837</v>
      </c>
      <c r="AE55" s="251">
        <v>3086.7837</v>
      </c>
      <c r="AF55" s="251">
        <v>3086.7837</v>
      </c>
      <c r="AG55" s="251">
        <v>3086.7837</v>
      </c>
      <c r="AH55" s="251">
        <v>3086.7837</v>
      </c>
      <c r="AI55" s="251">
        <v>3086.7837</v>
      </c>
      <c r="AJ55" s="251">
        <v>3086.7837</v>
      </c>
      <c r="AK55" s="251">
        <v>3086.7837</v>
      </c>
      <c r="AL55" s="251">
        <v>3086.7837</v>
      </c>
      <c r="AM55" s="251">
        <v>3086.7837</v>
      </c>
      <c r="AN55" s="251">
        <v>3086.7837</v>
      </c>
      <c r="AO55" s="251">
        <v>2687.3847000000005</v>
      </c>
      <c r="AP55" s="251">
        <v>2687.3847000000005</v>
      </c>
      <c r="AQ55" s="251">
        <v>2687.3847000000005</v>
      </c>
      <c r="AR55" s="251">
        <v>2687.3847000000005</v>
      </c>
      <c r="AS55" s="251">
        <v>2687.3847000000005</v>
      </c>
      <c r="AT55" s="251">
        <v>2573.2707</v>
      </c>
      <c r="AU55" s="251">
        <v>2573.2707</v>
      </c>
      <c r="AV55" s="251">
        <v>2687.3847000000005</v>
      </c>
      <c r="AW55" s="251">
        <v>3086.7837</v>
      </c>
      <c r="AX55" s="251">
        <v>3086.7837</v>
      </c>
      <c r="AY55" s="251">
        <v>3086.7837</v>
      </c>
      <c r="AZ55" s="251">
        <v>3086.7837</v>
      </c>
      <c r="BA55" s="251">
        <v>3086.7837</v>
      </c>
      <c r="BB55" s="251">
        <v>3086.7837</v>
      </c>
      <c r="BC55" s="251">
        <v>3086.7837</v>
      </c>
      <c r="BD55" s="251">
        <v>2573.2707</v>
      </c>
      <c r="BE55" s="251">
        <v>2573.2707</v>
      </c>
      <c r="BF55" s="251">
        <v>2573.2707</v>
      </c>
      <c r="BG55" s="251">
        <v>2573.2707</v>
      </c>
      <c r="BH55" s="251">
        <v>2573.2707</v>
      </c>
      <c r="BI55" s="251">
        <v>2287.9857000000002</v>
      </c>
      <c r="BJ55" s="251">
        <v>2287.9857000000002</v>
      </c>
      <c r="BK55" s="251">
        <v>2573.2707</v>
      </c>
      <c r="BL55" s="251">
        <v>2573.2707</v>
      </c>
      <c r="BM55" s="251">
        <v>2287.9857000000002</v>
      </c>
      <c r="BN55" s="251">
        <v>2173.8716999999997</v>
      </c>
      <c r="BO55" s="251">
        <v>2173.8716999999997</v>
      </c>
      <c r="BP55" s="251">
        <v>2173.8716999999997</v>
      </c>
      <c r="BQ55" s="251">
        <v>2173.8716999999997</v>
      </c>
      <c r="BR55" s="251">
        <v>2173.8716999999997</v>
      </c>
      <c r="BS55" s="251">
        <v>2173.8716999999997</v>
      </c>
      <c r="BT55" s="251">
        <v>2173.8716999999997</v>
      </c>
      <c r="BU55" s="251">
        <v>2287.9857000000002</v>
      </c>
      <c r="BV55" s="251">
        <v>2287.9857000000002</v>
      </c>
      <c r="BW55" s="251">
        <v>2173.8716999999997</v>
      </c>
      <c r="BX55" s="251">
        <v>2059.7577000000001</v>
      </c>
      <c r="BY55" s="251">
        <v>2059.7577000000001</v>
      </c>
      <c r="BZ55" s="251">
        <v>2173.8716999999997</v>
      </c>
      <c r="CA55" s="251">
        <v>2173.8716999999997</v>
      </c>
      <c r="CB55" s="251">
        <v>2059.7577000000001</v>
      </c>
      <c r="CC55" s="251">
        <v>2059.7577000000001</v>
      </c>
      <c r="CD55" s="251">
        <v>2059.7577000000001</v>
      </c>
      <c r="CE55" s="251">
        <v>2059.7577000000001</v>
      </c>
      <c r="CF55" s="251">
        <v>2059.7577000000001</v>
      </c>
      <c r="CG55" s="251">
        <v>2059.7577000000001</v>
      </c>
      <c r="CH55" s="251">
        <v>2059.7577000000001</v>
      </c>
      <c r="CI55" s="251">
        <v>2059.7577000000001</v>
      </c>
      <c r="CJ55" s="251">
        <v>2173.8716999999997</v>
      </c>
      <c r="CK55" s="251">
        <v>2059.7577000000001</v>
      </c>
      <c r="CL55" s="251">
        <v>2059.7577000000001</v>
      </c>
      <c r="CM55" s="251">
        <v>2287.9857000000002</v>
      </c>
      <c r="CN55" s="251">
        <v>2573.2707</v>
      </c>
      <c r="CO55" s="251">
        <v>2287.9857000000002</v>
      </c>
      <c r="CP55" s="251">
        <v>2287.9857000000002</v>
      </c>
      <c r="CQ55" s="142">
        <v>0</v>
      </c>
      <c r="CR55" s="251">
        <v>2687.3847000000005</v>
      </c>
      <c r="CS55" s="251">
        <v>2687.3847000000005</v>
      </c>
      <c r="CT55" s="251">
        <v>2687.3847000000005</v>
      </c>
      <c r="CU55" s="251">
        <v>2687.3847000000005</v>
      </c>
      <c r="CV55" s="251">
        <v>2687.3847000000005</v>
      </c>
      <c r="CW55" s="251">
        <v>2287.9857000000002</v>
      </c>
      <c r="CX55" s="251">
        <v>2573.2707</v>
      </c>
      <c r="CY55" s="251">
        <v>2573.2707</v>
      </c>
      <c r="CZ55" s="251">
        <v>2287.9857000000002</v>
      </c>
      <c r="DA55" s="251">
        <v>2287.9857000000002</v>
      </c>
      <c r="DB55" s="251">
        <v>0</v>
      </c>
      <c r="DC55" s="251">
        <v>2287.9857000000002</v>
      </c>
      <c r="DD55" s="251">
        <v>2287.9857000000002</v>
      </c>
      <c r="DE55" s="251">
        <v>2287.9857000000002</v>
      </c>
      <c r="DF55" s="251">
        <v>2287.9857000000002</v>
      </c>
      <c r="DG55" s="251">
        <v>2287.9857000000002</v>
      </c>
      <c r="DH55" s="251">
        <v>2573.2707000000005</v>
      </c>
      <c r="DI55" s="251">
        <v>2573.2707</v>
      </c>
      <c r="DJ55" s="251">
        <v>2287.9857000000002</v>
      </c>
      <c r="DK55" s="146">
        <v>2287.9857000000002</v>
      </c>
    </row>
    <row r="56" spans="1:115">
      <c r="A56" s="184">
        <v>50</v>
      </c>
      <c r="B56" s="184">
        <v>50</v>
      </c>
      <c r="C56" s="1"/>
      <c r="D56" s="1">
        <v>4</v>
      </c>
      <c r="F56" t="s">
        <v>203</v>
      </c>
      <c r="G56" t="s">
        <v>204</v>
      </c>
      <c r="H56" t="s">
        <v>206</v>
      </c>
      <c r="I56" t="s">
        <v>206</v>
      </c>
      <c r="J56" t="s">
        <v>206</v>
      </c>
      <c r="N56" s="211">
        <v>12.5</v>
      </c>
      <c r="O56" s="212">
        <v>21875</v>
      </c>
      <c r="P56" s="251">
        <v>2573.2707</v>
      </c>
      <c r="Q56" s="251">
        <v>2573.2707</v>
      </c>
      <c r="R56" s="251">
        <v>2573.2707</v>
      </c>
      <c r="S56" s="251">
        <v>2573.2707</v>
      </c>
      <c r="T56" s="251">
        <v>2573.2707</v>
      </c>
      <c r="U56" s="251">
        <v>2573.2707</v>
      </c>
      <c r="V56" s="251">
        <v>2687.3847000000005</v>
      </c>
      <c r="W56" s="251">
        <v>2687.3847000000005</v>
      </c>
      <c r="X56" s="251">
        <v>2687.3847000000005</v>
      </c>
      <c r="Y56" s="251">
        <v>2573.2707</v>
      </c>
      <c r="Z56" s="251">
        <v>3086.7837</v>
      </c>
      <c r="AA56" s="251">
        <v>3086.7837</v>
      </c>
      <c r="AB56" s="251">
        <v>3086.7837</v>
      </c>
      <c r="AC56" s="251">
        <v>3086.7837</v>
      </c>
      <c r="AD56" s="251">
        <v>3086.7837</v>
      </c>
      <c r="AE56" s="251">
        <v>3086.7837</v>
      </c>
      <c r="AF56" s="251">
        <v>3086.7837</v>
      </c>
      <c r="AG56" s="251">
        <v>3086.7837</v>
      </c>
      <c r="AH56" s="251">
        <v>3086.7837</v>
      </c>
      <c r="AI56" s="251">
        <v>3086.7837</v>
      </c>
      <c r="AJ56" s="251">
        <v>3086.7837</v>
      </c>
      <c r="AK56" s="251">
        <v>3086.7837</v>
      </c>
      <c r="AL56" s="251">
        <v>3086.7837</v>
      </c>
      <c r="AM56" s="251">
        <v>3086.7837</v>
      </c>
      <c r="AN56" s="251">
        <v>3086.7837</v>
      </c>
      <c r="AO56" s="251">
        <v>2687.3847000000005</v>
      </c>
      <c r="AP56" s="251">
        <v>2687.3847000000005</v>
      </c>
      <c r="AQ56" s="251">
        <v>2687.3847000000005</v>
      </c>
      <c r="AR56" s="251">
        <v>2687.3847000000005</v>
      </c>
      <c r="AS56" s="251">
        <v>2687.3847000000005</v>
      </c>
      <c r="AT56" s="251">
        <v>2573.2707</v>
      </c>
      <c r="AU56" s="251">
        <v>2573.2707</v>
      </c>
      <c r="AV56" s="251">
        <v>2687.3847000000005</v>
      </c>
      <c r="AW56" s="251">
        <v>3086.7837</v>
      </c>
      <c r="AX56" s="251">
        <v>3086.7836999999995</v>
      </c>
      <c r="AY56" s="251">
        <v>3086.7837</v>
      </c>
      <c r="AZ56" s="251">
        <v>3086.7837</v>
      </c>
      <c r="BA56" s="251">
        <v>3086.7837</v>
      </c>
      <c r="BB56" s="251">
        <v>3086.7837</v>
      </c>
      <c r="BC56" s="251">
        <v>3086.7837</v>
      </c>
      <c r="BD56" s="251">
        <v>2573.2706999999996</v>
      </c>
      <c r="BE56" s="251">
        <v>2573.2706999999996</v>
      </c>
      <c r="BF56" s="251">
        <v>2573.2706999999996</v>
      </c>
      <c r="BG56" s="251">
        <v>2573.2706999999996</v>
      </c>
      <c r="BH56" s="251">
        <v>2573.2707000000005</v>
      </c>
      <c r="BI56" s="251">
        <v>2287.9857000000002</v>
      </c>
      <c r="BJ56" s="251">
        <v>2287.9857000000002</v>
      </c>
      <c r="BK56" s="251">
        <v>2573.2707000000005</v>
      </c>
      <c r="BL56" s="251">
        <v>2573.2707</v>
      </c>
      <c r="BM56" s="251">
        <v>2287.9857000000002</v>
      </c>
      <c r="BN56" s="251">
        <v>2173.8716999999997</v>
      </c>
      <c r="BO56" s="251">
        <v>2173.8716999999997</v>
      </c>
      <c r="BP56" s="251">
        <v>2173.8716999999997</v>
      </c>
      <c r="BQ56" s="251">
        <v>2173.8716999999997</v>
      </c>
      <c r="BR56" s="251">
        <v>2173.8716999999997</v>
      </c>
      <c r="BS56" s="251">
        <v>2173.8716999999997</v>
      </c>
      <c r="BT56" s="251">
        <v>2173.8716999999997</v>
      </c>
      <c r="BU56" s="251">
        <v>2287.9857000000002</v>
      </c>
      <c r="BV56" s="251">
        <v>2287.9857000000002</v>
      </c>
      <c r="BW56" s="251">
        <v>2173.8716999999997</v>
      </c>
      <c r="BX56" s="251">
        <v>2059.7577000000001</v>
      </c>
      <c r="BY56" s="251">
        <v>2059.7577000000001</v>
      </c>
      <c r="BZ56" s="251">
        <v>2173.8716999999997</v>
      </c>
      <c r="CA56" s="251">
        <v>2173.8716999999997</v>
      </c>
      <c r="CB56" s="251">
        <v>2059.7577000000001</v>
      </c>
      <c r="CC56" s="251">
        <v>2059.7577000000001</v>
      </c>
      <c r="CD56" s="251">
        <v>2059.7577000000001</v>
      </c>
      <c r="CE56" s="251">
        <v>2059.7577000000001</v>
      </c>
      <c r="CF56" s="251">
        <v>2059.7577000000001</v>
      </c>
      <c r="CG56" s="251">
        <v>2059.7577000000001</v>
      </c>
      <c r="CH56" s="251">
        <v>2059.7577000000001</v>
      </c>
      <c r="CI56" s="251">
        <v>2059.7577000000001</v>
      </c>
      <c r="CJ56" s="251">
        <v>2173.8716999999997</v>
      </c>
      <c r="CK56" s="251">
        <v>2059.7577000000001</v>
      </c>
      <c r="CL56" s="251">
        <v>2059.7577000000001</v>
      </c>
      <c r="CM56" s="251">
        <v>2287.9857000000002</v>
      </c>
      <c r="CN56" s="251">
        <v>2573.2707</v>
      </c>
      <c r="CO56" s="251">
        <v>2287.9857000000002</v>
      </c>
      <c r="CP56" s="251">
        <v>2287.9857000000002</v>
      </c>
      <c r="CQ56" s="142">
        <v>0</v>
      </c>
      <c r="CR56" s="251">
        <v>2687.3847000000005</v>
      </c>
      <c r="CS56" s="251">
        <v>2687.3847000000005</v>
      </c>
      <c r="CT56" s="251">
        <v>2687.3847000000005</v>
      </c>
      <c r="CU56" s="251">
        <v>2687.3847000000005</v>
      </c>
      <c r="CV56" s="251">
        <v>2687.3847000000005</v>
      </c>
      <c r="CW56" s="251">
        <v>2287.9857000000002</v>
      </c>
      <c r="CX56" s="251">
        <v>2573.2707</v>
      </c>
      <c r="CY56" s="251">
        <v>2573.2707</v>
      </c>
      <c r="CZ56" s="251">
        <v>2287.9857000000002</v>
      </c>
      <c r="DA56" s="251">
        <v>2287.9857000000002</v>
      </c>
      <c r="DB56" s="251">
        <v>0</v>
      </c>
      <c r="DC56" s="251">
        <v>2287.9857000000002</v>
      </c>
      <c r="DD56" s="251">
        <v>2287.9857000000002</v>
      </c>
      <c r="DE56" s="251">
        <v>2287.9857000000002</v>
      </c>
      <c r="DF56" s="251">
        <v>2287.9857000000002</v>
      </c>
      <c r="DG56" s="251">
        <v>2287.9857000000002</v>
      </c>
      <c r="DH56" s="251">
        <v>2573.2707</v>
      </c>
      <c r="DI56" s="251">
        <v>2573.2707</v>
      </c>
      <c r="DJ56" s="251">
        <v>2287.9857000000002</v>
      </c>
      <c r="DK56" s="146">
        <v>2287.9857000000002</v>
      </c>
    </row>
    <row r="57" spans="1:115">
      <c r="A57" s="184">
        <v>51</v>
      </c>
      <c r="B57" s="184">
        <v>51</v>
      </c>
      <c r="C57" s="1"/>
      <c r="D57" s="1">
        <v>4</v>
      </c>
      <c r="F57" t="s">
        <v>203</v>
      </c>
      <c r="G57" t="s">
        <v>204</v>
      </c>
      <c r="H57" t="s">
        <v>206</v>
      </c>
      <c r="I57" t="s">
        <v>206</v>
      </c>
      <c r="J57" t="s">
        <v>206</v>
      </c>
      <c r="N57" s="221">
        <v>12.8</v>
      </c>
      <c r="O57" s="222">
        <v>22400</v>
      </c>
      <c r="P57" s="251">
        <v>2578.9764</v>
      </c>
      <c r="Q57" s="251">
        <v>2578.9764</v>
      </c>
      <c r="R57" s="251">
        <v>2578.9764</v>
      </c>
      <c r="S57" s="251">
        <v>2578.9764</v>
      </c>
      <c r="T57" s="251">
        <v>2578.9764</v>
      </c>
      <c r="U57" s="251">
        <v>2578.9764</v>
      </c>
      <c r="V57" s="251">
        <v>2693.0904</v>
      </c>
      <c r="W57" s="251">
        <v>2693.0904</v>
      </c>
      <c r="X57" s="251">
        <v>2693.0904</v>
      </c>
      <c r="Y57" s="251">
        <v>2578.9764</v>
      </c>
      <c r="Z57" s="251">
        <v>3092.4894000000004</v>
      </c>
      <c r="AA57" s="251">
        <v>3092.4894000000004</v>
      </c>
      <c r="AB57" s="251">
        <v>3092.4894000000004</v>
      </c>
      <c r="AC57" s="251">
        <v>3092.4894000000004</v>
      </c>
      <c r="AD57" s="251">
        <v>3092.4894000000004</v>
      </c>
      <c r="AE57" s="251">
        <v>3092.4894000000004</v>
      </c>
      <c r="AF57" s="251">
        <v>3092.4894000000004</v>
      </c>
      <c r="AG57" s="251">
        <v>3092.4894000000004</v>
      </c>
      <c r="AH57" s="251">
        <v>3092.4894000000004</v>
      </c>
      <c r="AI57" s="251">
        <v>3092.4894000000004</v>
      </c>
      <c r="AJ57" s="251">
        <v>3092.4894000000004</v>
      </c>
      <c r="AK57" s="251">
        <v>3092.4894000000004</v>
      </c>
      <c r="AL57" s="251">
        <v>3092.4894000000004</v>
      </c>
      <c r="AM57" s="251">
        <v>3092.4894000000004</v>
      </c>
      <c r="AN57" s="251">
        <v>3092.4894000000004</v>
      </c>
      <c r="AO57" s="251">
        <v>2693.0904</v>
      </c>
      <c r="AP57" s="251">
        <v>2693.0904</v>
      </c>
      <c r="AQ57" s="251">
        <v>2693.0904</v>
      </c>
      <c r="AR57" s="251">
        <v>2693.0904</v>
      </c>
      <c r="AS57" s="251">
        <v>2693.0904</v>
      </c>
      <c r="AT57" s="251">
        <v>2578.9764</v>
      </c>
      <c r="AU57" s="251">
        <v>2578.9764</v>
      </c>
      <c r="AV57" s="251">
        <v>2693.0904</v>
      </c>
      <c r="AW57" s="251">
        <v>3092.4894000000004</v>
      </c>
      <c r="AX57" s="251">
        <v>3092.4894000000004</v>
      </c>
      <c r="AY57" s="251">
        <v>3092.4894000000004</v>
      </c>
      <c r="AZ57" s="251">
        <v>3092.4894000000004</v>
      </c>
      <c r="BA57" s="251">
        <v>3092.4894000000004</v>
      </c>
      <c r="BB57" s="251">
        <v>3092.4894000000004</v>
      </c>
      <c r="BC57" s="251">
        <v>3092.4894000000004</v>
      </c>
      <c r="BD57" s="251">
        <v>2578.9764</v>
      </c>
      <c r="BE57" s="251">
        <v>2578.9764</v>
      </c>
      <c r="BF57" s="251">
        <v>2578.9764</v>
      </c>
      <c r="BG57" s="251">
        <v>2578.9764</v>
      </c>
      <c r="BH57" s="251">
        <v>2578.9764</v>
      </c>
      <c r="BI57" s="251">
        <v>2293.6914000000002</v>
      </c>
      <c r="BJ57" s="251">
        <v>2293.6914000000002</v>
      </c>
      <c r="BK57" s="251">
        <v>2578.9764</v>
      </c>
      <c r="BL57" s="251">
        <v>2578.9764</v>
      </c>
      <c r="BM57" s="251">
        <v>2293.6914000000002</v>
      </c>
      <c r="BN57" s="251">
        <v>2179.5774000000001</v>
      </c>
      <c r="BO57" s="251">
        <v>2179.5774000000001</v>
      </c>
      <c r="BP57" s="251">
        <v>2179.5774000000001</v>
      </c>
      <c r="BQ57" s="251">
        <v>2179.5774000000001</v>
      </c>
      <c r="BR57" s="251">
        <v>2179.5774000000001</v>
      </c>
      <c r="BS57" s="251">
        <v>2179.5774000000001</v>
      </c>
      <c r="BT57" s="251">
        <v>2179.5774000000001</v>
      </c>
      <c r="BU57" s="251">
        <v>2293.6914000000002</v>
      </c>
      <c r="BV57" s="251">
        <v>2293.6914000000002</v>
      </c>
      <c r="BW57" s="251">
        <v>2179.5774000000001</v>
      </c>
      <c r="BX57" s="251">
        <v>2065.4634000000001</v>
      </c>
      <c r="BY57" s="251">
        <v>2065.4634000000001</v>
      </c>
      <c r="BZ57" s="251">
        <v>2179.5774000000001</v>
      </c>
      <c r="CA57" s="251">
        <v>2179.5774000000001</v>
      </c>
      <c r="CB57" s="251">
        <v>2065.4634000000001</v>
      </c>
      <c r="CC57" s="251">
        <v>2065.4634000000001</v>
      </c>
      <c r="CD57" s="251">
        <v>2065.4634000000001</v>
      </c>
      <c r="CE57" s="251">
        <v>2065.4634000000001</v>
      </c>
      <c r="CF57" s="251">
        <v>2065.4634000000001</v>
      </c>
      <c r="CG57" s="251">
        <v>2065.4634000000001</v>
      </c>
      <c r="CH57" s="251">
        <v>2065.4634000000001</v>
      </c>
      <c r="CI57" s="251">
        <v>2065.4634000000001</v>
      </c>
      <c r="CJ57" s="251">
        <v>2179.5774000000001</v>
      </c>
      <c r="CK57" s="251">
        <v>2065.4634000000001</v>
      </c>
      <c r="CL57" s="251">
        <v>2065.4634000000001</v>
      </c>
      <c r="CM57" s="251">
        <v>2293.6914000000002</v>
      </c>
      <c r="CN57" s="251">
        <v>2578.9764</v>
      </c>
      <c r="CO57" s="251">
        <v>2293.6914000000002</v>
      </c>
      <c r="CP57" s="251">
        <v>2293.6914000000002</v>
      </c>
      <c r="CQ57" s="142">
        <v>0</v>
      </c>
      <c r="CR57" s="251">
        <v>2693.0904</v>
      </c>
      <c r="CS57" s="251">
        <v>2693.0904</v>
      </c>
      <c r="CT57" s="251">
        <v>2693.0904</v>
      </c>
      <c r="CU57" s="251">
        <v>2693.0904</v>
      </c>
      <c r="CV57" s="251">
        <v>2693.0904</v>
      </c>
      <c r="CW57" s="251">
        <v>2293.6914000000002</v>
      </c>
      <c r="CX57" s="251">
        <v>2578.9764</v>
      </c>
      <c r="CY57" s="251">
        <v>2578.9764</v>
      </c>
      <c r="CZ57" s="251">
        <v>2293.6914000000002</v>
      </c>
      <c r="DA57" s="251">
        <v>2293.6914000000002</v>
      </c>
      <c r="DB57" s="251">
        <v>0</v>
      </c>
      <c r="DC57" s="251">
        <v>2293.6914000000002</v>
      </c>
      <c r="DD57" s="251">
        <v>2293.6914000000002</v>
      </c>
      <c r="DE57" s="251">
        <v>2293.6914000000002</v>
      </c>
      <c r="DF57" s="251">
        <v>2293.6914000000002</v>
      </c>
      <c r="DG57" s="251">
        <v>2293.6914000000002</v>
      </c>
      <c r="DH57" s="251">
        <v>2578.9764</v>
      </c>
      <c r="DI57" s="251">
        <v>2578.9764</v>
      </c>
      <c r="DJ57" s="251">
        <v>2293.6914000000002</v>
      </c>
      <c r="DK57" s="146">
        <v>2293.6914000000002</v>
      </c>
    </row>
    <row r="58" spans="1:115" ht="14.65" thickBot="1">
      <c r="A58" s="184">
        <v>52</v>
      </c>
      <c r="B58" s="184">
        <v>52</v>
      </c>
      <c r="C58" s="1"/>
      <c r="D58" s="1">
        <v>4</v>
      </c>
      <c r="F58" t="s">
        <v>203</v>
      </c>
      <c r="G58" t="s">
        <v>204</v>
      </c>
      <c r="H58" t="s">
        <v>206</v>
      </c>
      <c r="I58" t="s">
        <v>206</v>
      </c>
      <c r="J58" t="s">
        <v>206</v>
      </c>
      <c r="N58" s="182">
        <v>13.6</v>
      </c>
      <c r="O58" s="213">
        <v>25000</v>
      </c>
      <c r="P58" s="251">
        <v>2584.6821</v>
      </c>
      <c r="Q58" s="147">
        <v>2584.6821</v>
      </c>
      <c r="R58" s="147">
        <v>2584.6821</v>
      </c>
      <c r="S58" s="147">
        <v>2584.6821</v>
      </c>
      <c r="T58" s="147">
        <v>2584.6821</v>
      </c>
      <c r="U58" s="147">
        <v>2584.6821</v>
      </c>
      <c r="V58" s="147">
        <v>2698.7961</v>
      </c>
      <c r="W58" s="147">
        <v>2698.7961</v>
      </c>
      <c r="X58" s="147">
        <v>2698.7961</v>
      </c>
      <c r="Y58" s="147">
        <v>2584.6821</v>
      </c>
      <c r="Z58" s="147">
        <v>3098.1950999999999</v>
      </c>
      <c r="AA58" s="147">
        <v>3098.1950999999999</v>
      </c>
      <c r="AB58" s="147">
        <v>3098.1950999999999</v>
      </c>
      <c r="AC58" s="147">
        <v>3098.1950999999999</v>
      </c>
      <c r="AD58" s="147">
        <v>3098.1950999999999</v>
      </c>
      <c r="AE58" s="147">
        <v>3098.1950999999999</v>
      </c>
      <c r="AF58" s="147">
        <v>3098.1950999999999</v>
      </c>
      <c r="AG58" s="147">
        <v>3098.1950999999999</v>
      </c>
      <c r="AH58" s="147">
        <v>3098.1950999999999</v>
      </c>
      <c r="AI58" s="147">
        <v>3098.1950999999999</v>
      </c>
      <c r="AJ58" s="147">
        <v>3098.1950999999999</v>
      </c>
      <c r="AK58" s="147">
        <v>3098.1950999999999</v>
      </c>
      <c r="AL58" s="147">
        <v>3098.1950999999999</v>
      </c>
      <c r="AM58" s="147">
        <v>3098.1950999999999</v>
      </c>
      <c r="AN58" s="147">
        <v>3098.1950999999999</v>
      </c>
      <c r="AO58" s="147">
        <v>2698.7961</v>
      </c>
      <c r="AP58" s="147">
        <v>2698.7961</v>
      </c>
      <c r="AQ58" s="147">
        <v>2698.7961</v>
      </c>
      <c r="AR58" s="147">
        <v>2698.7961</v>
      </c>
      <c r="AS58" s="147">
        <v>2698.7961</v>
      </c>
      <c r="AT58" s="147">
        <v>2584.6821</v>
      </c>
      <c r="AU58" s="147">
        <v>2584.6821</v>
      </c>
      <c r="AV58" s="147">
        <v>2698.7961</v>
      </c>
      <c r="AW58" s="147">
        <v>3098.1950999999999</v>
      </c>
      <c r="AX58" s="147">
        <v>3098.1950999999999</v>
      </c>
      <c r="AY58" s="147">
        <v>3098.1950999999999</v>
      </c>
      <c r="AZ58" s="147">
        <v>3098.1950999999999</v>
      </c>
      <c r="BA58" s="147">
        <v>3098.1950999999999</v>
      </c>
      <c r="BB58" s="147">
        <v>3098.1950999999999</v>
      </c>
      <c r="BC58" s="147">
        <v>3098.1950999999999</v>
      </c>
      <c r="BD58" s="147">
        <v>2584.6821</v>
      </c>
      <c r="BE58" s="147">
        <v>2584.6821</v>
      </c>
      <c r="BF58" s="147">
        <v>2584.6821</v>
      </c>
      <c r="BG58" s="147">
        <v>2584.6821</v>
      </c>
      <c r="BH58" s="147">
        <v>2584.6821</v>
      </c>
      <c r="BI58" s="147">
        <v>2299.3970999999997</v>
      </c>
      <c r="BJ58" s="147">
        <v>2299.3970999999997</v>
      </c>
      <c r="BK58" s="147">
        <v>2584.6821</v>
      </c>
      <c r="BL58" s="147">
        <v>2584.6821</v>
      </c>
      <c r="BM58" s="147">
        <v>2299.3970999999997</v>
      </c>
      <c r="BN58" s="147">
        <v>2185.2831000000001</v>
      </c>
      <c r="BO58" s="147">
        <v>2185.2831000000001</v>
      </c>
      <c r="BP58" s="147">
        <v>2185.2831000000001</v>
      </c>
      <c r="BQ58" s="147">
        <v>2185.2831000000001</v>
      </c>
      <c r="BR58" s="147">
        <v>2185.2831000000001</v>
      </c>
      <c r="BS58" s="147">
        <v>2185.2831000000001</v>
      </c>
      <c r="BT58" s="147">
        <v>2185.2831000000001</v>
      </c>
      <c r="BU58" s="147">
        <v>2299.3970999999997</v>
      </c>
      <c r="BV58" s="147">
        <v>2299.3970999999997</v>
      </c>
      <c r="BW58" s="147">
        <v>2185.2831000000001</v>
      </c>
      <c r="BX58" s="147">
        <v>2071.1691000000001</v>
      </c>
      <c r="BY58" s="147">
        <v>2071.1691000000001</v>
      </c>
      <c r="BZ58" s="147">
        <v>2185.2831000000001</v>
      </c>
      <c r="CA58" s="147">
        <v>2185.2831000000001</v>
      </c>
      <c r="CB58" s="147">
        <v>2071.1691000000001</v>
      </c>
      <c r="CC58" s="147">
        <v>2071.1691000000001</v>
      </c>
      <c r="CD58" s="147">
        <v>2071.1691000000001</v>
      </c>
      <c r="CE58" s="147">
        <v>2071.1691000000001</v>
      </c>
      <c r="CF58" s="147">
        <v>2071.1691000000001</v>
      </c>
      <c r="CG58" s="147">
        <v>2071.1691000000001</v>
      </c>
      <c r="CH58" s="147">
        <v>2071.1691000000001</v>
      </c>
      <c r="CI58" s="147">
        <v>2071.1691000000001</v>
      </c>
      <c r="CJ58" s="147">
        <v>2185.2831000000001</v>
      </c>
      <c r="CK58" s="147">
        <v>2071.1691000000001</v>
      </c>
      <c r="CL58" s="147">
        <v>2071.1691000000001</v>
      </c>
      <c r="CM58" s="147">
        <v>2299.3970999999997</v>
      </c>
      <c r="CN58" s="147">
        <v>2584.6821</v>
      </c>
      <c r="CO58" s="147">
        <v>2299.3970999999997</v>
      </c>
      <c r="CP58" s="147">
        <v>2299.3970999999997</v>
      </c>
      <c r="CQ58" s="142">
        <v>0</v>
      </c>
      <c r="CR58" s="147">
        <v>2698.7961</v>
      </c>
      <c r="CS58" s="147">
        <v>2698.7961</v>
      </c>
      <c r="CT58" s="147">
        <v>2698.7961</v>
      </c>
      <c r="CU58" s="147">
        <v>2698.7961</v>
      </c>
      <c r="CV58" s="147">
        <v>2698.7961</v>
      </c>
      <c r="CW58" s="147">
        <v>2299.3970999999997</v>
      </c>
      <c r="CX58" s="147">
        <v>2584.6821</v>
      </c>
      <c r="CY58" s="147">
        <v>2584.6821</v>
      </c>
      <c r="CZ58" s="147">
        <v>2299.3970999999997</v>
      </c>
      <c r="DA58" s="147">
        <v>2299.3970999999997</v>
      </c>
      <c r="DB58" s="147">
        <v>0</v>
      </c>
      <c r="DC58" s="147">
        <v>2299.3970999999997</v>
      </c>
      <c r="DD58" s="147">
        <v>2299.3970999999997</v>
      </c>
      <c r="DE58" s="147">
        <v>2299.3970999999997</v>
      </c>
      <c r="DF58" s="147">
        <v>2299.3970999999997</v>
      </c>
      <c r="DG58" s="147">
        <v>2299.3970999999997</v>
      </c>
      <c r="DH58" s="147">
        <v>2584.6821</v>
      </c>
      <c r="DI58" s="147">
        <v>2584.6821</v>
      </c>
      <c r="DJ58" s="147">
        <v>2299.3970999999997</v>
      </c>
      <c r="DK58" s="190">
        <v>2299.3970999999997</v>
      </c>
    </row>
    <row r="59" spans="1:115">
      <c r="A59" s="184">
        <v>53</v>
      </c>
      <c r="B59" s="184">
        <v>53</v>
      </c>
      <c r="C59" s="1"/>
      <c r="D59" s="1">
        <v>4</v>
      </c>
      <c r="F59" t="s">
        <v>203</v>
      </c>
      <c r="G59" t="s">
        <v>204</v>
      </c>
      <c r="H59" t="s">
        <v>206</v>
      </c>
      <c r="I59" t="s">
        <v>206</v>
      </c>
      <c r="J59" t="s">
        <v>206</v>
      </c>
    </row>
    <row r="60" spans="1:115">
      <c r="A60" s="184">
        <v>54</v>
      </c>
      <c r="B60" s="184">
        <v>54</v>
      </c>
      <c r="C60" s="1"/>
      <c r="D60" s="1">
        <v>4</v>
      </c>
      <c r="F60" t="s">
        <v>203</v>
      </c>
      <c r="G60" t="s">
        <v>204</v>
      </c>
      <c r="H60" t="s">
        <v>206</v>
      </c>
      <c r="I60" t="s">
        <v>206</v>
      </c>
      <c r="J60" t="s">
        <v>206</v>
      </c>
    </row>
    <row r="61" spans="1:115">
      <c r="A61" s="184">
        <v>55</v>
      </c>
      <c r="B61" s="184">
        <v>55</v>
      </c>
      <c r="C61" s="1"/>
      <c r="D61" s="1">
        <v>4</v>
      </c>
      <c r="F61" t="s">
        <v>203</v>
      </c>
      <c r="G61" t="s">
        <v>204</v>
      </c>
      <c r="H61" t="s">
        <v>206</v>
      </c>
      <c r="I61" t="s">
        <v>206</v>
      </c>
      <c r="J61" t="s">
        <v>206</v>
      </c>
    </row>
    <row r="62" spans="1:115">
      <c r="A62" s="184">
        <v>56</v>
      </c>
      <c r="B62" s="184">
        <v>56</v>
      </c>
      <c r="C62" s="1"/>
      <c r="D62" s="1">
        <v>4</v>
      </c>
      <c r="F62" t="s">
        <v>203</v>
      </c>
      <c r="G62" t="s">
        <v>204</v>
      </c>
      <c r="H62" t="s">
        <v>206</v>
      </c>
      <c r="I62" t="s">
        <v>206</v>
      </c>
      <c r="J62" t="s">
        <v>206</v>
      </c>
    </row>
    <row r="63" spans="1:115">
      <c r="A63" s="184">
        <v>57</v>
      </c>
      <c r="B63" s="184">
        <v>57</v>
      </c>
      <c r="C63" s="1"/>
      <c r="D63" s="1">
        <v>4</v>
      </c>
      <c r="F63" t="s">
        <v>203</v>
      </c>
      <c r="G63" t="s">
        <v>204</v>
      </c>
      <c r="H63" t="s">
        <v>206</v>
      </c>
      <c r="I63" t="s">
        <v>206</v>
      </c>
      <c r="J63" t="s">
        <v>206</v>
      </c>
    </row>
    <row r="64" spans="1:115">
      <c r="A64" s="184">
        <v>58</v>
      </c>
      <c r="B64" s="184">
        <v>58</v>
      </c>
      <c r="C64" s="1"/>
      <c r="D64" s="1">
        <v>4</v>
      </c>
      <c r="F64" t="s">
        <v>203</v>
      </c>
      <c r="G64" t="s">
        <v>204</v>
      </c>
      <c r="H64" t="s">
        <v>206</v>
      </c>
      <c r="I64" t="s">
        <v>206</v>
      </c>
      <c r="J64" t="s">
        <v>206</v>
      </c>
    </row>
    <row r="65" spans="1:10">
      <c r="A65" s="184">
        <v>59</v>
      </c>
      <c r="B65" s="184">
        <v>59</v>
      </c>
      <c r="C65" s="1"/>
      <c r="D65" s="1">
        <v>4</v>
      </c>
      <c r="F65" t="s">
        <v>203</v>
      </c>
      <c r="G65" t="s">
        <v>204</v>
      </c>
      <c r="H65" t="s">
        <v>206</v>
      </c>
      <c r="I65" t="s">
        <v>206</v>
      </c>
      <c r="J65" t="s">
        <v>206</v>
      </c>
    </row>
    <row r="66" spans="1:10">
      <c r="A66" s="184">
        <v>60</v>
      </c>
      <c r="B66" s="184">
        <v>60</v>
      </c>
      <c r="C66" s="1"/>
      <c r="D66" s="1">
        <v>4</v>
      </c>
      <c r="F66" t="s">
        <v>203</v>
      </c>
      <c r="G66" t="s">
        <v>204</v>
      </c>
      <c r="H66" t="s">
        <v>206</v>
      </c>
      <c r="I66" t="s">
        <v>206</v>
      </c>
      <c r="J66" t="s">
        <v>206</v>
      </c>
    </row>
    <row r="67" spans="1:10">
      <c r="A67" s="184">
        <v>61</v>
      </c>
      <c r="B67" s="184">
        <v>61</v>
      </c>
      <c r="C67" s="1"/>
      <c r="D67" s="1">
        <v>4</v>
      </c>
      <c r="F67" t="s">
        <v>203</v>
      </c>
      <c r="G67" t="s">
        <v>204</v>
      </c>
      <c r="H67" t="s">
        <v>206</v>
      </c>
      <c r="I67" t="s">
        <v>206</v>
      </c>
      <c r="J67" t="s">
        <v>206</v>
      </c>
    </row>
    <row r="68" spans="1:10">
      <c r="A68" s="184">
        <v>62</v>
      </c>
      <c r="B68" s="184">
        <v>62</v>
      </c>
      <c r="C68" s="1"/>
      <c r="D68" s="1">
        <v>4</v>
      </c>
      <c r="F68" t="s">
        <v>203</v>
      </c>
      <c r="G68" t="s">
        <v>204</v>
      </c>
      <c r="H68" t="s">
        <v>206</v>
      </c>
      <c r="I68" t="s">
        <v>206</v>
      </c>
      <c r="J68" t="s">
        <v>206</v>
      </c>
    </row>
    <row r="69" spans="1:10">
      <c r="A69" s="184">
        <v>63</v>
      </c>
      <c r="B69" s="184">
        <v>63</v>
      </c>
      <c r="C69" s="1"/>
      <c r="D69" s="1">
        <v>4</v>
      </c>
      <c r="F69" t="s">
        <v>203</v>
      </c>
      <c r="G69" t="s">
        <v>204</v>
      </c>
      <c r="H69" t="s">
        <v>206</v>
      </c>
      <c r="I69" t="s">
        <v>206</v>
      </c>
      <c r="J69" t="s">
        <v>206</v>
      </c>
    </row>
    <row r="70" spans="1:10">
      <c r="A70" s="184">
        <v>64</v>
      </c>
      <c r="B70" s="184">
        <v>64</v>
      </c>
      <c r="C70" s="1"/>
      <c r="D70" s="1">
        <v>4</v>
      </c>
      <c r="F70" t="s">
        <v>203</v>
      </c>
      <c r="G70" t="s">
        <v>204</v>
      </c>
      <c r="H70" t="s">
        <v>206</v>
      </c>
      <c r="I70" t="s">
        <v>206</v>
      </c>
      <c r="J70" t="s">
        <v>206</v>
      </c>
    </row>
    <row r="71" spans="1:10">
      <c r="A71" s="184">
        <v>65</v>
      </c>
      <c r="B71" s="184">
        <v>65</v>
      </c>
      <c r="C71" s="1"/>
      <c r="D71" s="1">
        <v>4</v>
      </c>
      <c r="F71" t="s">
        <v>203</v>
      </c>
      <c r="G71" t="s">
        <v>204</v>
      </c>
      <c r="H71" t="s">
        <v>206</v>
      </c>
      <c r="I71" t="s">
        <v>206</v>
      </c>
      <c r="J71" t="s">
        <v>206</v>
      </c>
    </row>
    <row r="72" spans="1:10">
      <c r="A72" s="184">
        <v>66</v>
      </c>
      <c r="B72" s="184">
        <v>66</v>
      </c>
      <c r="C72" s="1"/>
      <c r="D72" s="1">
        <v>4</v>
      </c>
      <c r="F72" t="s">
        <v>203</v>
      </c>
      <c r="G72" t="s">
        <v>204</v>
      </c>
      <c r="H72" t="s">
        <v>206</v>
      </c>
      <c r="I72" t="s">
        <v>206</v>
      </c>
      <c r="J72" t="s">
        <v>206</v>
      </c>
    </row>
    <row r="73" spans="1:10">
      <c r="A73" s="184">
        <v>67</v>
      </c>
      <c r="B73" s="184">
        <v>67</v>
      </c>
      <c r="C73" s="1"/>
      <c r="D73" s="1">
        <v>4</v>
      </c>
      <c r="F73" t="s">
        <v>203</v>
      </c>
      <c r="G73" t="s">
        <v>204</v>
      </c>
      <c r="H73" t="s">
        <v>206</v>
      </c>
      <c r="I73" t="s">
        <v>206</v>
      </c>
      <c r="J73" t="s">
        <v>206</v>
      </c>
    </row>
    <row r="74" spans="1:10">
      <c r="A74" s="184">
        <v>68</v>
      </c>
      <c r="B74" s="184">
        <v>68</v>
      </c>
      <c r="C74" s="1"/>
      <c r="D74" s="1">
        <v>4</v>
      </c>
      <c r="F74" t="s">
        <v>203</v>
      </c>
      <c r="G74" t="s">
        <v>204</v>
      </c>
      <c r="H74" t="s">
        <v>206</v>
      </c>
      <c r="I74" t="s">
        <v>206</v>
      </c>
      <c r="J74" t="s">
        <v>206</v>
      </c>
    </row>
    <row r="75" spans="1:10">
      <c r="A75" s="184">
        <v>69</v>
      </c>
      <c r="B75" s="184">
        <v>69</v>
      </c>
      <c r="C75" s="1"/>
      <c r="D75" s="1">
        <v>4</v>
      </c>
      <c r="F75" t="s">
        <v>203</v>
      </c>
      <c r="G75" t="s">
        <v>204</v>
      </c>
      <c r="H75" t="s">
        <v>206</v>
      </c>
      <c r="I75" t="s">
        <v>206</v>
      </c>
      <c r="J75" t="s">
        <v>206</v>
      </c>
    </row>
    <row r="76" spans="1:10">
      <c r="A76" s="184">
        <v>70</v>
      </c>
      <c r="B76" s="184">
        <v>70</v>
      </c>
      <c r="C76" s="1"/>
      <c r="D76" s="1">
        <v>4</v>
      </c>
      <c r="F76" t="s">
        <v>203</v>
      </c>
      <c r="G76" t="s">
        <v>204</v>
      </c>
      <c r="H76" t="s">
        <v>206</v>
      </c>
      <c r="I76" t="s">
        <v>206</v>
      </c>
      <c r="J76" t="s">
        <v>206</v>
      </c>
    </row>
    <row r="77" spans="1:10">
      <c r="A77" s="184">
        <v>71</v>
      </c>
      <c r="B77" s="184">
        <v>71</v>
      </c>
      <c r="C77" s="1"/>
      <c r="D77" s="1">
        <v>4</v>
      </c>
      <c r="F77" t="s">
        <v>203</v>
      </c>
      <c r="G77" t="s">
        <v>204</v>
      </c>
      <c r="H77" t="s">
        <v>206</v>
      </c>
      <c r="I77" t="s">
        <v>206</v>
      </c>
      <c r="J77" t="s">
        <v>206</v>
      </c>
    </row>
    <row r="78" spans="1:10">
      <c r="A78" s="184">
        <v>72</v>
      </c>
      <c r="B78" s="184">
        <v>72</v>
      </c>
      <c r="C78" s="1"/>
      <c r="D78" s="1">
        <v>4</v>
      </c>
      <c r="F78" t="s">
        <v>203</v>
      </c>
      <c r="G78" t="s">
        <v>204</v>
      </c>
      <c r="H78" t="s">
        <v>206</v>
      </c>
      <c r="I78" t="s">
        <v>206</v>
      </c>
      <c r="J78" t="s">
        <v>206</v>
      </c>
    </row>
    <row r="79" spans="1:10">
      <c r="A79" s="184">
        <v>73</v>
      </c>
      <c r="B79" s="184">
        <v>73</v>
      </c>
      <c r="C79" s="1"/>
      <c r="D79" s="1">
        <v>4</v>
      </c>
      <c r="F79" t="s">
        <v>203</v>
      </c>
      <c r="G79" t="s">
        <v>204</v>
      </c>
      <c r="H79" t="s">
        <v>206</v>
      </c>
      <c r="I79" t="s">
        <v>206</v>
      </c>
      <c r="J79" t="s">
        <v>206</v>
      </c>
    </row>
    <row r="80" spans="1:10">
      <c r="A80" s="184">
        <v>74</v>
      </c>
      <c r="B80" s="184">
        <v>74</v>
      </c>
      <c r="C80" s="1"/>
      <c r="D80" s="1">
        <v>4</v>
      </c>
      <c r="F80" t="s">
        <v>203</v>
      </c>
      <c r="G80" t="s">
        <v>204</v>
      </c>
      <c r="H80" t="s">
        <v>206</v>
      </c>
      <c r="I80" t="s">
        <v>206</v>
      </c>
      <c r="J80" t="s">
        <v>206</v>
      </c>
    </row>
    <row r="81" spans="1:10">
      <c r="A81" s="184">
        <v>75</v>
      </c>
      <c r="B81" s="184">
        <v>75</v>
      </c>
      <c r="C81" s="1"/>
      <c r="D81" s="1">
        <v>5</v>
      </c>
      <c r="F81" t="s">
        <v>204</v>
      </c>
      <c r="G81" t="s">
        <v>206</v>
      </c>
      <c r="H81" t="s">
        <v>206</v>
      </c>
      <c r="I81" t="s">
        <v>202</v>
      </c>
      <c r="J81" t="s">
        <v>202</v>
      </c>
    </row>
    <row r="82" spans="1:10">
      <c r="A82" s="184">
        <v>76</v>
      </c>
      <c r="B82" s="184">
        <v>76</v>
      </c>
      <c r="C82" s="1"/>
      <c r="D82" s="1">
        <v>5</v>
      </c>
      <c r="F82" t="s">
        <v>204</v>
      </c>
      <c r="G82" t="s">
        <v>206</v>
      </c>
      <c r="H82" t="s">
        <v>206</v>
      </c>
      <c r="I82" t="s">
        <v>202</v>
      </c>
      <c r="J82" t="s">
        <v>202</v>
      </c>
    </row>
    <row r="83" spans="1:10">
      <c r="A83" s="184">
        <v>77</v>
      </c>
      <c r="B83" s="184">
        <v>77</v>
      </c>
      <c r="C83" s="1"/>
      <c r="D83" s="1">
        <v>5</v>
      </c>
      <c r="F83" t="s">
        <v>204</v>
      </c>
      <c r="G83" t="s">
        <v>206</v>
      </c>
      <c r="H83" t="s">
        <v>206</v>
      </c>
      <c r="I83" t="s">
        <v>202</v>
      </c>
      <c r="J83" t="s">
        <v>202</v>
      </c>
    </row>
    <row r="84" spans="1:10">
      <c r="A84" s="184">
        <v>78</v>
      </c>
      <c r="B84" s="184">
        <v>78</v>
      </c>
      <c r="C84" s="1"/>
      <c r="D84" s="1">
        <v>5</v>
      </c>
      <c r="F84" t="s">
        <v>204</v>
      </c>
      <c r="G84" t="s">
        <v>206</v>
      </c>
      <c r="H84" t="s">
        <v>206</v>
      </c>
      <c r="I84" t="s">
        <v>202</v>
      </c>
      <c r="J84" t="s">
        <v>202</v>
      </c>
    </row>
    <row r="85" spans="1:10">
      <c r="A85" s="184">
        <v>80</v>
      </c>
      <c r="B85" s="184">
        <v>80</v>
      </c>
      <c r="C85" s="1"/>
      <c r="D85" s="1">
        <v>5</v>
      </c>
      <c r="F85" t="s">
        <v>204</v>
      </c>
      <c r="G85" t="s">
        <v>206</v>
      </c>
      <c r="H85" t="s">
        <v>206</v>
      </c>
      <c r="I85" t="s">
        <v>202</v>
      </c>
      <c r="J85" t="s">
        <v>202</v>
      </c>
    </row>
    <row r="86" spans="1:10">
      <c r="A86" s="184">
        <v>81</v>
      </c>
      <c r="B86" s="184">
        <v>81</v>
      </c>
      <c r="C86" s="1"/>
      <c r="D86" s="1">
        <v>5</v>
      </c>
      <c r="F86" t="s">
        <v>204</v>
      </c>
      <c r="G86" t="s">
        <v>206</v>
      </c>
      <c r="H86" t="s">
        <v>206</v>
      </c>
      <c r="I86" t="s">
        <v>202</v>
      </c>
      <c r="J86" t="s">
        <v>202</v>
      </c>
    </row>
    <row r="87" spans="1:10">
      <c r="A87" s="184">
        <v>82</v>
      </c>
      <c r="B87" s="184">
        <v>82</v>
      </c>
      <c r="C87" s="1"/>
      <c r="D87" s="1">
        <v>5</v>
      </c>
      <c r="F87" t="s">
        <v>204</v>
      </c>
      <c r="G87" t="s">
        <v>206</v>
      </c>
      <c r="H87" t="s">
        <v>206</v>
      </c>
      <c r="I87" t="s">
        <v>202</v>
      </c>
      <c r="J87" t="s">
        <v>202</v>
      </c>
    </row>
    <row r="88" spans="1:10">
      <c r="A88" s="184">
        <v>83</v>
      </c>
      <c r="B88" s="184">
        <v>83</v>
      </c>
      <c r="C88" s="1"/>
      <c r="D88" s="1">
        <v>5</v>
      </c>
      <c r="F88" t="s">
        <v>204</v>
      </c>
      <c r="G88" t="s">
        <v>206</v>
      </c>
      <c r="H88" t="s">
        <v>206</v>
      </c>
      <c r="I88" t="s">
        <v>202</v>
      </c>
      <c r="J88" t="s">
        <v>202</v>
      </c>
    </row>
    <row r="89" spans="1:10">
      <c r="A89" s="184">
        <v>84</v>
      </c>
      <c r="B89" s="184">
        <v>84</v>
      </c>
      <c r="C89" s="1"/>
      <c r="D89" s="1">
        <v>5</v>
      </c>
      <c r="F89" t="s">
        <v>204</v>
      </c>
      <c r="G89" t="s">
        <v>206</v>
      </c>
      <c r="H89" t="s">
        <v>206</v>
      </c>
      <c r="I89" t="s">
        <v>202</v>
      </c>
      <c r="J89" t="s">
        <v>202</v>
      </c>
    </row>
    <row r="90" spans="1:10">
      <c r="A90" s="184">
        <v>85</v>
      </c>
      <c r="B90" s="184">
        <v>85</v>
      </c>
      <c r="C90" s="1"/>
      <c r="D90" s="1">
        <v>5</v>
      </c>
      <c r="F90" t="s">
        <v>204</v>
      </c>
      <c r="G90" t="s">
        <v>206</v>
      </c>
      <c r="H90" t="s">
        <v>206</v>
      </c>
      <c r="I90" t="s">
        <v>202</v>
      </c>
      <c r="J90" t="s">
        <v>202</v>
      </c>
    </row>
    <row r="91" spans="1:10">
      <c r="A91" s="184">
        <v>86</v>
      </c>
      <c r="B91" s="184">
        <v>86</v>
      </c>
      <c r="C91" s="1"/>
      <c r="D91" s="1">
        <v>5</v>
      </c>
      <c r="F91" t="s">
        <v>204</v>
      </c>
      <c r="G91" t="s">
        <v>206</v>
      </c>
      <c r="H91" t="s">
        <v>206</v>
      </c>
      <c r="I91" t="s">
        <v>202</v>
      </c>
      <c r="J91" t="s">
        <v>202</v>
      </c>
    </row>
    <row r="92" spans="1:10">
      <c r="A92" s="184">
        <v>87</v>
      </c>
      <c r="B92" s="184">
        <v>87</v>
      </c>
      <c r="C92" s="1"/>
      <c r="D92" s="1">
        <v>5</v>
      </c>
      <c r="F92" t="s">
        <v>204</v>
      </c>
      <c r="G92" t="s">
        <v>206</v>
      </c>
      <c r="H92" t="s">
        <v>206</v>
      </c>
      <c r="I92" t="s">
        <v>202</v>
      </c>
      <c r="J92" t="s">
        <v>202</v>
      </c>
    </row>
    <row r="93" spans="1:10">
      <c r="A93" s="184">
        <v>88</v>
      </c>
      <c r="B93" s="184">
        <v>88</v>
      </c>
      <c r="C93" s="1"/>
      <c r="D93" s="1">
        <v>5</v>
      </c>
      <c r="F93" t="s">
        <v>204</v>
      </c>
      <c r="G93" t="s">
        <v>206</v>
      </c>
      <c r="H93" t="s">
        <v>206</v>
      </c>
      <c r="I93" t="s">
        <v>202</v>
      </c>
      <c r="J93" t="s">
        <v>202</v>
      </c>
    </row>
    <row r="94" spans="1:10">
      <c r="A94" s="184">
        <v>89</v>
      </c>
      <c r="B94" s="184">
        <v>89</v>
      </c>
      <c r="C94" s="1"/>
      <c r="D94" s="1">
        <v>5</v>
      </c>
      <c r="F94" t="s">
        <v>204</v>
      </c>
      <c r="G94" t="s">
        <v>206</v>
      </c>
      <c r="H94" t="s">
        <v>206</v>
      </c>
      <c r="I94" t="s">
        <v>202</v>
      </c>
      <c r="J94" t="s">
        <v>202</v>
      </c>
    </row>
    <row r="95" spans="1:10">
      <c r="A95" s="184">
        <v>91</v>
      </c>
      <c r="B95" s="184">
        <v>91</v>
      </c>
      <c r="C95" s="1"/>
      <c r="D95" s="1">
        <v>5</v>
      </c>
      <c r="F95" t="s">
        <v>204</v>
      </c>
      <c r="G95" t="s">
        <v>206</v>
      </c>
      <c r="H95" t="s">
        <v>206</v>
      </c>
      <c r="I95" t="s">
        <v>202</v>
      </c>
      <c r="J95" t="s">
        <v>202</v>
      </c>
    </row>
    <row r="96" spans="1:10">
      <c r="A96" s="184">
        <v>92</v>
      </c>
      <c r="B96" s="184">
        <v>92</v>
      </c>
      <c r="C96" s="1"/>
      <c r="D96" s="1">
        <v>5</v>
      </c>
      <c r="F96" t="s">
        <v>204</v>
      </c>
      <c r="G96" t="s">
        <v>206</v>
      </c>
      <c r="H96" t="s">
        <v>206</v>
      </c>
      <c r="I96" t="s">
        <v>202</v>
      </c>
      <c r="J96" t="s">
        <v>202</v>
      </c>
    </row>
    <row r="97" spans="1:10">
      <c r="A97" s="184">
        <v>93</v>
      </c>
      <c r="B97" s="184">
        <v>93</v>
      </c>
      <c r="C97" s="1"/>
      <c r="D97" s="1">
        <v>5</v>
      </c>
      <c r="F97" t="s">
        <v>204</v>
      </c>
      <c r="G97" t="s">
        <v>206</v>
      </c>
      <c r="H97" t="s">
        <v>206</v>
      </c>
      <c r="I97" t="s">
        <v>202</v>
      </c>
      <c r="J97" t="s">
        <v>202</v>
      </c>
    </row>
    <row r="98" spans="1:10">
      <c r="A98" s="184">
        <v>94</v>
      </c>
      <c r="B98" s="184">
        <v>94</v>
      </c>
      <c r="C98" s="1"/>
      <c r="D98" s="1">
        <v>5</v>
      </c>
      <c r="F98" t="s">
        <v>204</v>
      </c>
      <c r="G98" t="s">
        <v>206</v>
      </c>
      <c r="H98" t="s">
        <v>206</v>
      </c>
      <c r="I98" t="s">
        <v>202</v>
      </c>
      <c r="J98" t="s">
        <v>202</v>
      </c>
    </row>
    <row r="99" spans="1:10">
      <c r="A99" s="184">
        <v>95</v>
      </c>
      <c r="B99" s="184">
        <v>95</v>
      </c>
      <c r="C99" s="1"/>
      <c r="D99" s="1">
        <v>5</v>
      </c>
      <c r="F99" t="s">
        <v>204</v>
      </c>
      <c r="G99" t="s">
        <v>206</v>
      </c>
      <c r="H99" t="s">
        <v>206</v>
      </c>
      <c r="I99" t="s">
        <v>202</v>
      </c>
      <c r="J99" t="s">
        <v>202</v>
      </c>
    </row>
    <row r="100" spans="1:10">
      <c r="A100" s="184">
        <v>96</v>
      </c>
      <c r="B100" s="184">
        <v>96</v>
      </c>
      <c r="C100" s="1"/>
      <c r="D100" s="1">
        <v>5</v>
      </c>
      <c r="F100" t="s">
        <v>204</v>
      </c>
      <c r="G100" t="s">
        <v>206</v>
      </c>
      <c r="H100" t="s">
        <v>206</v>
      </c>
      <c r="I100" t="s">
        <v>202</v>
      </c>
      <c r="J100" t="s">
        <v>202</v>
      </c>
    </row>
    <row r="101" spans="1:10">
      <c r="A101" s="184">
        <v>97</v>
      </c>
      <c r="B101" s="184">
        <v>97</v>
      </c>
      <c r="C101" s="1"/>
      <c r="D101" s="1">
        <v>5</v>
      </c>
      <c r="F101" t="s">
        <v>204</v>
      </c>
      <c r="G101" t="s">
        <v>206</v>
      </c>
      <c r="H101" t="s">
        <v>206</v>
      </c>
      <c r="I101" t="s">
        <v>202</v>
      </c>
      <c r="J101" t="s">
        <v>202</v>
      </c>
    </row>
    <row r="102" spans="1:10">
      <c r="A102" s="184">
        <v>98</v>
      </c>
      <c r="B102" s="184">
        <v>98</v>
      </c>
      <c r="D102" s="1">
        <v>5</v>
      </c>
      <c r="F102" t="s">
        <v>204</v>
      </c>
      <c r="G102" t="s">
        <v>206</v>
      </c>
      <c r="H102" t="s">
        <v>206</v>
      </c>
      <c r="I102" t="s">
        <v>202</v>
      </c>
      <c r="J102" t="s">
        <v>202</v>
      </c>
    </row>
    <row r="103" spans="1:10">
      <c r="A103" s="184">
        <v>99</v>
      </c>
      <c r="B103" s="184">
        <v>99</v>
      </c>
      <c r="D103" s="1">
        <v>5</v>
      </c>
      <c r="F103" t="s">
        <v>204</v>
      </c>
      <c r="G103" t="s">
        <v>206</v>
      </c>
      <c r="H103" t="s">
        <v>206</v>
      </c>
      <c r="I103" t="s">
        <v>202</v>
      </c>
      <c r="J103" t="s">
        <v>202</v>
      </c>
    </row>
    <row r="104" spans="1:10">
      <c r="D104" s="1"/>
    </row>
    <row r="105" spans="1:10">
      <c r="D105" s="1"/>
    </row>
    <row r="106" spans="1:10">
      <c r="D106" s="1"/>
    </row>
  </sheetData>
  <sheetProtection algorithmName="SHA-512" hashValue="40S1gUg4n9piCB9Opvl0bu74SE2aINqXiUg14ZK7gFrNtK3rt0ofqt45zbJ77ABAp0/OPvI8QCFfzpYxDyzo5w==" saltValue="0y7+dwwKm/m+ejuyeg2KdA==" spinCount="100000" sheet="1" objects="1" scenarios="1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D595-329B-4F04-8E0F-99B58B363A2A}">
  <sheetPr codeName="Blad42"/>
  <dimension ref="A3:EF132"/>
  <sheetViews>
    <sheetView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10" width="9" hidden="1" customWidth="1"/>
    <col min="11" max="13" width="8.85546875" hidden="1" customWidth="1"/>
    <col min="14" max="14" width="12.28515625" customWidth="1"/>
  </cols>
  <sheetData>
    <row r="3" spans="1:136" ht="14.65" thickBot="1"/>
    <row r="4" spans="1:136">
      <c r="P4" s="23" t="s">
        <v>663</v>
      </c>
      <c r="Q4" s="22" t="s">
        <v>664</v>
      </c>
      <c r="R4" s="22" t="s">
        <v>47</v>
      </c>
      <c r="S4" s="22" t="s">
        <v>665</v>
      </c>
      <c r="T4" s="22" t="s">
        <v>666</v>
      </c>
      <c r="U4" s="22" t="s">
        <v>667</v>
      </c>
      <c r="V4" s="22" t="s">
        <v>668</v>
      </c>
      <c r="W4" s="22" t="s">
        <v>669</v>
      </c>
      <c r="X4" s="22" t="s">
        <v>670</v>
      </c>
      <c r="Y4" s="22" t="s">
        <v>671</v>
      </c>
      <c r="Z4" s="22" t="s">
        <v>672</v>
      </c>
      <c r="AA4" s="22" t="s">
        <v>673</v>
      </c>
      <c r="AB4" s="22" t="s">
        <v>674</v>
      </c>
      <c r="AC4" s="22" t="s">
        <v>675</v>
      </c>
      <c r="AD4" s="22" t="s">
        <v>676</v>
      </c>
      <c r="AE4" s="22" t="s">
        <v>677</v>
      </c>
      <c r="AF4" s="22" t="s">
        <v>678</v>
      </c>
      <c r="AG4" s="22" t="s">
        <v>679</v>
      </c>
      <c r="AH4" s="22" t="s">
        <v>680</v>
      </c>
      <c r="AI4" s="22" t="s">
        <v>681</v>
      </c>
      <c r="AJ4" s="22" t="s">
        <v>682</v>
      </c>
      <c r="AK4" s="22" t="s">
        <v>683</v>
      </c>
      <c r="AL4" s="22" t="s">
        <v>684</v>
      </c>
      <c r="AM4" s="22" t="s">
        <v>685</v>
      </c>
      <c r="AN4" s="22" t="s">
        <v>686</v>
      </c>
      <c r="AO4" s="22" t="s">
        <v>687</v>
      </c>
      <c r="AP4" s="22" t="s">
        <v>688</v>
      </c>
      <c r="AQ4" s="22" t="s">
        <v>689</v>
      </c>
      <c r="AR4" s="22" t="s">
        <v>690</v>
      </c>
      <c r="AS4" s="22" t="s">
        <v>691</v>
      </c>
      <c r="AT4" s="22" t="s">
        <v>692</v>
      </c>
      <c r="AU4" s="22" t="s">
        <v>693</v>
      </c>
      <c r="AV4" s="22" t="s">
        <v>694</v>
      </c>
      <c r="AW4" s="22" t="s">
        <v>695</v>
      </c>
      <c r="AX4" s="22" t="s">
        <v>696</v>
      </c>
      <c r="AY4" s="22" t="s">
        <v>697</v>
      </c>
      <c r="AZ4" s="22" t="s">
        <v>698</v>
      </c>
      <c r="BA4" s="22" t="s">
        <v>699</v>
      </c>
      <c r="BB4" s="22" t="s">
        <v>700</v>
      </c>
      <c r="BC4" s="22" t="s">
        <v>701</v>
      </c>
      <c r="BD4" s="22" t="s">
        <v>702</v>
      </c>
      <c r="BE4" s="22" t="s">
        <v>703</v>
      </c>
      <c r="BF4" s="22" t="s">
        <v>704</v>
      </c>
      <c r="BG4" s="22" t="s">
        <v>705</v>
      </c>
      <c r="BH4" s="22" t="s">
        <v>706</v>
      </c>
      <c r="BI4" s="22" t="s">
        <v>707</v>
      </c>
      <c r="BJ4" s="68" t="s">
        <v>708</v>
      </c>
      <c r="BK4" s="22" t="s">
        <v>709</v>
      </c>
      <c r="BL4" s="22" t="s">
        <v>710</v>
      </c>
      <c r="BM4" s="22" t="s">
        <v>711</v>
      </c>
      <c r="BN4" s="22" t="s">
        <v>712</v>
      </c>
      <c r="BO4" s="22" t="s">
        <v>713</v>
      </c>
      <c r="BP4" s="22" t="s">
        <v>714</v>
      </c>
      <c r="BQ4" s="22" t="s">
        <v>715</v>
      </c>
      <c r="BR4" s="22" t="s">
        <v>716</v>
      </c>
      <c r="BS4" s="22" t="s">
        <v>717</v>
      </c>
      <c r="BT4" s="22" t="s">
        <v>46</v>
      </c>
      <c r="BU4" s="22" t="s">
        <v>718</v>
      </c>
      <c r="BV4" s="22" t="s">
        <v>719</v>
      </c>
      <c r="BW4" s="22" t="s">
        <v>720</v>
      </c>
      <c r="BX4" s="22" t="s">
        <v>721</v>
      </c>
      <c r="BY4" s="22" t="s">
        <v>722</v>
      </c>
      <c r="BZ4" s="22" t="s">
        <v>723</v>
      </c>
      <c r="CA4" s="22" t="s">
        <v>724</v>
      </c>
      <c r="CB4" s="22" t="s">
        <v>217</v>
      </c>
      <c r="CC4" s="22" t="s">
        <v>725</v>
      </c>
      <c r="CD4" s="22" t="s">
        <v>726</v>
      </c>
      <c r="CE4" s="22" t="s">
        <v>727</v>
      </c>
      <c r="CF4" s="22" t="s">
        <v>728</v>
      </c>
      <c r="CG4" s="22" t="s">
        <v>729</v>
      </c>
      <c r="CH4" s="22" t="s">
        <v>730</v>
      </c>
      <c r="CI4" s="22" t="s">
        <v>731</v>
      </c>
      <c r="CJ4" s="22" t="s">
        <v>732</v>
      </c>
      <c r="CK4" s="22" t="s">
        <v>733</v>
      </c>
      <c r="CL4" s="22" t="s">
        <v>734</v>
      </c>
      <c r="CM4" s="22" t="s">
        <v>735</v>
      </c>
      <c r="CN4" s="22" t="s">
        <v>736</v>
      </c>
      <c r="CO4" s="22" t="s">
        <v>737</v>
      </c>
      <c r="CP4" s="22" t="s">
        <v>738</v>
      </c>
      <c r="CQ4" s="22" t="s">
        <v>739</v>
      </c>
      <c r="CR4" s="22" t="s">
        <v>740</v>
      </c>
      <c r="CS4" s="22" t="s">
        <v>741</v>
      </c>
      <c r="CT4" s="22" t="s">
        <v>742</v>
      </c>
      <c r="CU4" s="22" t="s">
        <v>743</v>
      </c>
      <c r="CV4" s="22" t="s">
        <v>744</v>
      </c>
      <c r="CW4" s="22" t="s">
        <v>745</v>
      </c>
      <c r="CX4" s="22" t="s">
        <v>221</v>
      </c>
      <c r="CY4" s="22" t="s">
        <v>746</v>
      </c>
      <c r="CZ4" s="22" t="s">
        <v>747</v>
      </c>
      <c r="DA4" s="22" t="s">
        <v>748</v>
      </c>
      <c r="DB4" s="22" t="s">
        <v>749</v>
      </c>
      <c r="DC4" s="22" t="s">
        <v>750</v>
      </c>
      <c r="DD4" s="22" t="s">
        <v>751</v>
      </c>
      <c r="DE4" s="22" t="s">
        <v>752</v>
      </c>
      <c r="DF4" s="22" t="s">
        <v>753</v>
      </c>
      <c r="DG4" s="22" t="s">
        <v>754</v>
      </c>
      <c r="DH4" s="22" t="s">
        <v>755</v>
      </c>
      <c r="DI4" s="22" t="s">
        <v>756</v>
      </c>
      <c r="DJ4" s="22" t="s">
        <v>757</v>
      </c>
      <c r="DK4" s="22" t="s">
        <v>758</v>
      </c>
      <c r="DL4" s="22" t="s">
        <v>759</v>
      </c>
      <c r="DM4" s="22" t="s">
        <v>760</v>
      </c>
      <c r="DN4" s="22" t="s">
        <v>761</v>
      </c>
      <c r="DO4" s="22" t="s">
        <v>762</v>
      </c>
      <c r="DP4" s="22" t="s">
        <v>763</v>
      </c>
      <c r="DQ4" s="22" t="s">
        <v>764</v>
      </c>
      <c r="DR4" s="22" t="s">
        <v>765</v>
      </c>
      <c r="DS4" s="22" t="s">
        <v>766</v>
      </c>
      <c r="DT4" s="22" t="s">
        <v>767</v>
      </c>
      <c r="DU4" s="22" t="s">
        <v>768</v>
      </c>
      <c r="DV4" s="22" t="s">
        <v>769</v>
      </c>
      <c r="DW4" s="22" t="s">
        <v>770</v>
      </c>
      <c r="DX4" s="22" t="s">
        <v>771</v>
      </c>
      <c r="DY4" s="22" t="s">
        <v>772</v>
      </c>
      <c r="DZ4" s="22" t="s">
        <v>773</v>
      </c>
      <c r="EA4" s="22" t="s">
        <v>774</v>
      </c>
      <c r="EB4" s="22" t="s">
        <v>775</v>
      </c>
      <c r="EC4" s="22" t="s">
        <v>776</v>
      </c>
      <c r="ED4" s="22" t="s">
        <v>777</v>
      </c>
      <c r="EE4" s="22" t="s">
        <v>778</v>
      </c>
      <c r="EF4" s="70" t="s">
        <v>779</v>
      </c>
    </row>
    <row r="5" spans="1:136" ht="14.65" thickBot="1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"/>
      <c r="Q5" s="1">
        <v>2</v>
      </c>
      <c r="R5" s="1">
        <v>3</v>
      </c>
      <c r="S5" s="1">
        <v>4</v>
      </c>
      <c r="T5" s="1">
        <v>5</v>
      </c>
      <c r="U5" s="1">
        <v>6</v>
      </c>
      <c r="V5" s="1">
        <v>7</v>
      </c>
      <c r="W5" s="1">
        <v>8</v>
      </c>
      <c r="X5" s="1">
        <v>9</v>
      </c>
      <c r="Y5" s="1">
        <v>10</v>
      </c>
      <c r="Z5" s="1">
        <v>11</v>
      </c>
      <c r="AA5" s="1"/>
      <c r="AB5" s="1">
        <v>13</v>
      </c>
      <c r="AC5" s="1">
        <v>14</v>
      </c>
      <c r="AD5" s="1">
        <v>15</v>
      </c>
      <c r="AE5" s="1">
        <v>16</v>
      </c>
      <c r="AF5" s="1">
        <v>17</v>
      </c>
      <c r="AG5" s="1">
        <v>18</v>
      </c>
      <c r="AH5" s="1">
        <v>19</v>
      </c>
      <c r="AI5" s="1">
        <v>20</v>
      </c>
      <c r="AJ5" s="1">
        <v>21</v>
      </c>
      <c r="AK5" s="1">
        <v>22</v>
      </c>
      <c r="AL5" s="1">
        <v>23</v>
      </c>
      <c r="AM5" s="1"/>
      <c r="AN5" s="1">
        <v>25</v>
      </c>
      <c r="AO5" s="1">
        <v>26</v>
      </c>
      <c r="AP5" s="1">
        <v>27</v>
      </c>
      <c r="AQ5" s="1">
        <v>28</v>
      </c>
      <c r="AR5" s="1">
        <v>29</v>
      </c>
      <c r="AS5" s="1">
        <v>30</v>
      </c>
      <c r="AT5" s="1">
        <v>31</v>
      </c>
      <c r="AU5" s="1">
        <v>32</v>
      </c>
      <c r="AV5" s="1">
        <v>33</v>
      </c>
      <c r="AW5" s="1">
        <v>34</v>
      </c>
      <c r="AX5" s="1">
        <v>35</v>
      </c>
      <c r="AY5" s="1">
        <v>36</v>
      </c>
      <c r="AZ5" s="1"/>
      <c r="BA5" s="1">
        <v>38</v>
      </c>
      <c r="BB5" s="1">
        <v>39</v>
      </c>
      <c r="BC5" s="1">
        <v>40</v>
      </c>
      <c r="BD5" s="1">
        <v>41</v>
      </c>
      <c r="BE5" s="1">
        <v>42</v>
      </c>
      <c r="BF5" s="1">
        <v>43</v>
      </c>
      <c r="BG5" s="1">
        <v>44</v>
      </c>
      <c r="BH5" s="1">
        <v>45</v>
      </c>
      <c r="BI5" s="1">
        <v>46</v>
      </c>
      <c r="BJ5" s="8"/>
      <c r="BK5" s="1">
        <v>48</v>
      </c>
      <c r="BL5" s="1">
        <v>49</v>
      </c>
      <c r="BM5" s="1">
        <v>50</v>
      </c>
      <c r="BN5" s="1">
        <v>51</v>
      </c>
      <c r="BO5" s="1"/>
      <c r="BP5" s="1">
        <v>53</v>
      </c>
      <c r="BQ5" s="1">
        <v>54</v>
      </c>
      <c r="BR5" s="1"/>
      <c r="BS5" s="1"/>
      <c r="BT5" s="1">
        <v>57</v>
      </c>
      <c r="BU5" s="1">
        <v>58</v>
      </c>
      <c r="BV5" s="1">
        <v>59</v>
      </c>
      <c r="BW5" s="1">
        <v>60</v>
      </c>
      <c r="BX5" s="1">
        <v>61</v>
      </c>
      <c r="BY5" s="1">
        <v>62</v>
      </c>
      <c r="BZ5" s="1">
        <v>63</v>
      </c>
      <c r="CA5" s="1">
        <v>64</v>
      </c>
      <c r="CB5" s="1">
        <v>65</v>
      </c>
      <c r="CC5" s="1">
        <v>66</v>
      </c>
      <c r="CD5" s="1">
        <v>67</v>
      </c>
      <c r="CE5" s="1">
        <v>68</v>
      </c>
      <c r="CF5" s="1">
        <v>69</v>
      </c>
      <c r="CG5" s="1">
        <v>70</v>
      </c>
      <c r="CH5" s="1">
        <v>71</v>
      </c>
      <c r="CI5" s="1">
        <v>72</v>
      </c>
      <c r="CJ5" s="1">
        <v>73</v>
      </c>
      <c r="CK5" s="1">
        <v>74</v>
      </c>
      <c r="CL5" s="1">
        <v>75</v>
      </c>
      <c r="CM5" s="1">
        <v>76</v>
      </c>
      <c r="CN5" s="1">
        <v>77</v>
      </c>
      <c r="CO5" s="1"/>
      <c r="CP5" s="1">
        <v>79</v>
      </c>
      <c r="CQ5" s="1"/>
      <c r="CR5" s="1">
        <v>81</v>
      </c>
      <c r="CS5" s="1">
        <v>82</v>
      </c>
      <c r="CT5" s="1">
        <v>83</v>
      </c>
      <c r="CU5" s="1">
        <v>84</v>
      </c>
      <c r="CV5" s="1">
        <v>85</v>
      </c>
      <c r="CW5" s="1">
        <v>86</v>
      </c>
      <c r="CX5" s="1">
        <v>87</v>
      </c>
      <c r="CY5" s="1">
        <v>88</v>
      </c>
      <c r="CZ5" s="1">
        <v>89</v>
      </c>
      <c r="DA5" s="1">
        <v>90</v>
      </c>
      <c r="DB5" s="1">
        <v>91</v>
      </c>
      <c r="DC5" s="1">
        <v>92</v>
      </c>
      <c r="DD5" s="1">
        <v>93</v>
      </c>
      <c r="DE5" s="1">
        <v>94</v>
      </c>
      <c r="DF5" s="1">
        <v>95</v>
      </c>
      <c r="DG5" s="1">
        <v>96</v>
      </c>
      <c r="DH5" s="1">
        <v>97</v>
      </c>
      <c r="DI5" s="1">
        <v>98</v>
      </c>
      <c r="DJ5" s="1">
        <v>99</v>
      </c>
      <c r="DK5" s="1">
        <v>100</v>
      </c>
      <c r="DL5" s="1">
        <v>101</v>
      </c>
      <c r="DM5" s="1">
        <v>102</v>
      </c>
      <c r="DN5" s="1">
        <v>103</v>
      </c>
      <c r="DO5" s="1">
        <v>104</v>
      </c>
      <c r="DP5" s="1">
        <v>105</v>
      </c>
      <c r="DQ5" s="1">
        <v>106</v>
      </c>
      <c r="DR5" s="1">
        <v>107</v>
      </c>
      <c r="DS5" s="1">
        <v>108</v>
      </c>
      <c r="DT5" s="1">
        <v>109</v>
      </c>
      <c r="DU5" s="1">
        <v>110</v>
      </c>
      <c r="DV5" s="1">
        <v>111</v>
      </c>
      <c r="DW5" s="1">
        <v>112</v>
      </c>
      <c r="DX5" s="1">
        <v>113</v>
      </c>
      <c r="DY5" s="1">
        <v>114</v>
      </c>
      <c r="DZ5" s="1">
        <v>115</v>
      </c>
      <c r="EA5" s="1">
        <v>116</v>
      </c>
      <c r="EB5" s="1">
        <v>117</v>
      </c>
      <c r="EC5" s="1">
        <v>118</v>
      </c>
      <c r="ED5" s="1">
        <v>119</v>
      </c>
      <c r="EE5" s="1">
        <v>120</v>
      </c>
      <c r="EF5" s="2"/>
    </row>
    <row r="6" spans="1:136" ht="14.65" thickBot="1">
      <c r="A6" s="23"/>
      <c r="B6" s="1"/>
      <c r="C6" s="1"/>
      <c r="D6" s="1">
        <v>5</v>
      </c>
      <c r="F6" t="s">
        <v>204</v>
      </c>
      <c r="G6" t="s">
        <v>206</v>
      </c>
      <c r="H6" t="s">
        <v>206</v>
      </c>
      <c r="I6" t="s">
        <v>206</v>
      </c>
      <c r="J6" t="s">
        <v>206</v>
      </c>
      <c r="N6" s="211">
        <v>0</v>
      </c>
      <c r="O6" s="211">
        <v>0</v>
      </c>
      <c r="P6" s="26" t="s">
        <v>780</v>
      </c>
      <c r="Q6" s="27" t="s">
        <v>781</v>
      </c>
      <c r="R6" s="27" t="s">
        <v>782</v>
      </c>
      <c r="S6" s="27" t="s">
        <v>783</v>
      </c>
      <c r="T6" s="27" t="s">
        <v>784</v>
      </c>
      <c r="U6" s="27" t="s">
        <v>785</v>
      </c>
      <c r="V6" s="27" t="s">
        <v>786</v>
      </c>
      <c r="W6" s="27" t="s">
        <v>787</v>
      </c>
      <c r="X6" s="27" t="s">
        <v>788</v>
      </c>
      <c r="Y6" s="27" t="s">
        <v>789</v>
      </c>
      <c r="Z6" s="27" t="s">
        <v>790</v>
      </c>
      <c r="AA6" s="27" t="s">
        <v>791</v>
      </c>
      <c r="AB6" s="27" t="s">
        <v>792</v>
      </c>
      <c r="AC6" s="27" t="s">
        <v>793</v>
      </c>
      <c r="AD6" s="27" t="s">
        <v>794</v>
      </c>
      <c r="AE6" s="27" t="s">
        <v>795</v>
      </c>
      <c r="AF6" s="27" t="s">
        <v>796</v>
      </c>
      <c r="AG6" s="27" t="s">
        <v>797</v>
      </c>
      <c r="AH6" s="27" t="s">
        <v>798</v>
      </c>
      <c r="AI6" s="27" t="s">
        <v>799</v>
      </c>
      <c r="AJ6" s="27" t="s">
        <v>800</v>
      </c>
      <c r="AK6" s="27" t="s">
        <v>801</v>
      </c>
      <c r="AL6" s="27" t="s">
        <v>802</v>
      </c>
      <c r="AM6" s="27" t="s">
        <v>803</v>
      </c>
      <c r="AN6" s="27" t="s">
        <v>804</v>
      </c>
      <c r="AO6" s="27" t="s">
        <v>805</v>
      </c>
      <c r="AP6" s="27" t="s">
        <v>806</v>
      </c>
      <c r="AQ6" s="27" t="s">
        <v>807</v>
      </c>
      <c r="AR6" s="27" t="s">
        <v>808</v>
      </c>
      <c r="AS6" s="27" t="s">
        <v>809</v>
      </c>
      <c r="AT6" s="27" t="s">
        <v>810</v>
      </c>
      <c r="AU6" s="27" t="s">
        <v>811</v>
      </c>
      <c r="AV6" s="27" t="s">
        <v>812</v>
      </c>
      <c r="AW6" s="27" t="s">
        <v>813</v>
      </c>
      <c r="AX6" s="27" t="s">
        <v>814</v>
      </c>
      <c r="AY6" s="27" t="s">
        <v>815</v>
      </c>
      <c r="AZ6" s="27" t="s">
        <v>816</v>
      </c>
      <c r="BA6" s="27" t="s">
        <v>817</v>
      </c>
      <c r="BB6" s="27" t="s">
        <v>818</v>
      </c>
      <c r="BC6" s="27" t="s">
        <v>819</v>
      </c>
      <c r="BD6" s="27" t="s">
        <v>820</v>
      </c>
      <c r="BE6" s="27" t="s">
        <v>821</v>
      </c>
      <c r="BF6" s="27" t="s">
        <v>822</v>
      </c>
      <c r="BG6" s="27" t="s">
        <v>823</v>
      </c>
      <c r="BH6" s="27" t="s">
        <v>824</v>
      </c>
      <c r="BI6" s="27" t="s">
        <v>825</v>
      </c>
      <c r="BJ6" s="69" t="s">
        <v>826</v>
      </c>
      <c r="BK6" s="27" t="s">
        <v>827</v>
      </c>
      <c r="BL6" s="27" t="s">
        <v>828</v>
      </c>
      <c r="BM6" s="27" t="s">
        <v>829</v>
      </c>
      <c r="BN6" s="27" t="s">
        <v>830</v>
      </c>
      <c r="BO6" s="27" t="s">
        <v>831</v>
      </c>
      <c r="BP6" s="27" t="s">
        <v>832</v>
      </c>
      <c r="BQ6" s="27" t="s">
        <v>833</v>
      </c>
      <c r="BR6" s="27" t="s">
        <v>834</v>
      </c>
      <c r="BS6" s="27" t="s">
        <v>835</v>
      </c>
      <c r="BT6" s="27" t="s">
        <v>836</v>
      </c>
      <c r="BU6" s="27" t="s">
        <v>837</v>
      </c>
      <c r="BV6" s="27" t="s">
        <v>838</v>
      </c>
      <c r="BW6" s="27" t="s">
        <v>839</v>
      </c>
      <c r="BX6" s="27" t="s">
        <v>840</v>
      </c>
      <c r="BY6" s="27" t="s">
        <v>841</v>
      </c>
      <c r="BZ6" s="27" t="s">
        <v>842</v>
      </c>
      <c r="CA6" s="27" t="s">
        <v>843</v>
      </c>
      <c r="CB6" s="27" t="s">
        <v>844</v>
      </c>
      <c r="CC6" s="27" t="s">
        <v>845</v>
      </c>
      <c r="CD6" s="27" t="s">
        <v>846</v>
      </c>
      <c r="CE6" s="27" t="s">
        <v>847</v>
      </c>
      <c r="CF6" s="27" t="s">
        <v>848</v>
      </c>
      <c r="CG6" s="27" t="s">
        <v>849</v>
      </c>
      <c r="CH6" s="27" t="s">
        <v>850</v>
      </c>
      <c r="CI6" s="27" t="s">
        <v>851</v>
      </c>
      <c r="CJ6" s="27" t="s">
        <v>852</v>
      </c>
      <c r="CK6" s="27" t="s">
        <v>853</v>
      </c>
      <c r="CL6" s="27" t="s">
        <v>854</v>
      </c>
      <c r="CM6" s="27" t="s">
        <v>855</v>
      </c>
      <c r="CN6" s="27" t="s">
        <v>856</v>
      </c>
      <c r="CO6" s="27" t="s">
        <v>857</v>
      </c>
      <c r="CP6" s="27" t="s">
        <v>858</v>
      </c>
      <c r="CQ6" s="27" t="s">
        <v>859</v>
      </c>
      <c r="CR6" s="27" t="s">
        <v>860</v>
      </c>
      <c r="CS6" s="27" t="s">
        <v>861</v>
      </c>
      <c r="CT6" s="27" t="s">
        <v>862</v>
      </c>
      <c r="CU6" s="27" t="s">
        <v>863</v>
      </c>
      <c r="CV6" s="27" t="s">
        <v>864</v>
      </c>
      <c r="CW6" s="27" t="s">
        <v>865</v>
      </c>
      <c r="CX6" s="27" t="s">
        <v>866</v>
      </c>
      <c r="CY6" s="27" t="s">
        <v>867</v>
      </c>
      <c r="CZ6" s="27" t="s">
        <v>868</v>
      </c>
      <c r="DA6" s="27" t="s">
        <v>869</v>
      </c>
      <c r="DB6" s="27" t="s">
        <v>870</v>
      </c>
      <c r="DC6" s="27" t="s">
        <v>871</v>
      </c>
      <c r="DD6" s="27" t="s">
        <v>872</v>
      </c>
      <c r="DE6" s="27" t="s">
        <v>873</v>
      </c>
      <c r="DF6" s="27" t="s">
        <v>874</v>
      </c>
      <c r="DG6" s="27" t="s">
        <v>875</v>
      </c>
      <c r="DH6" s="27" t="s">
        <v>876</v>
      </c>
      <c r="DI6" s="27" t="s">
        <v>877</v>
      </c>
      <c r="DJ6" s="27" t="s">
        <v>878</v>
      </c>
      <c r="DK6" s="27" t="s">
        <v>879</v>
      </c>
      <c r="DL6" s="27" t="s">
        <v>880</v>
      </c>
      <c r="DM6" s="27" t="s">
        <v>881</v>
      </c>
      <c r="DN6" s="27" t="s">
        <v>882</v>
      </c>
      <c r="DO6" s="27" t="s">
        <v>883</v>
      </c>
      <c r="DP6" s="27" t="s">
        <v>884</v>
      </c>
      <c r="DQ6" s="27" t="s">
        <v>885</v>
      </c>
      <c r="DR6" s="27" t="s">
        <v>886</v>
      </c>
      <c r="DS6" s="27" t="s">
        <v>887</v>
      </c>
      <c r="DT6" s="27" t="s">
        <v>888</v>
      </c>
      <c r="DU6" s="27" t="s">
        <v>889</v>
      </c>
      <c r="DV6" s="27" t="s">
        <v>890</v>
      </c>
      <c r="DW6" s="27" t="s">
        <v>891</v>
      </c>
      <c r="DX6" s="27" t="s">
        <v>892</v>
      </c>
      <c r="DY6" s="27" t="s">
        <v>893</v>
      </c>
      <c r="DZ6" s="27" t="s">
        <v>894</v>
      </c>
      <c r="EA6" s="27" t="s">
        <v>895</v>
      </c>
      <c r="EB6" s="27" t="s">
        <v>896</v>
      </c>
      <c r="EC6" s="27" t="s">
        <v>897</v>
      </c>
      <c r="ED6" s="27" t="s">
        <v>898</v>
      </c>
      <c r="EE6" s="27" t="s">
        <v>899</v>
      </c>
      <c r="EF6" s="71" t="s">
        <v>900</v>
      </c>
    </row>
    <row r="7" spans="1:136" ht="14.65" thickBot="1">
      <c r="A7" s="22" t="s">
        <v>664</v>
      </c>
      <c r="B7" s="1">
        <v>2</v>
      </c>
      <c r="C7" s="1"/>
      <c r="D7" s="1">
        <v>5</v>
      </c>
      <c r="F7" t="s">
        <v>204</v>
      </c>
      <c r="G7" t="s">
        <v>206</v>
      </c>
      <c r="H7" t="s">
        <v>206</v>
      </c>
      <c r="I7" t="s">
        <v>206</v>
      </c>
      <c r="J7" t="s">
        <v>206</v>
      </c>
      <c r="N7" s="4">
        <v>0.4</v>
      </c>
      <c r="O7" s="212">
        <v>700</v>
      </c>
      <c r="P7" s="201"/>
      <c r="Q7" s="201">
        <f>'UK-Exp (O)'!Q7*(1+Toeslagen!$Q$12)</f>
        <v>283.77558593855031</v>
      </c>
      <c r="R7" s="201">
        <f>'UK-Exp (O)'!R7*(1+Toeslagen!$Q$12)</f>
        <v>298.13463058704087</v>
      </c>
      <c r="S7" s="201">
        <f>'UK-Exp (O)'!S7*(1+Toeslagen!$Q$12)</f>
        <v>313.82592693372726</v>
      </c>
      <c r="T7" s="201">
        <f>'UK-Exp (O)'!T7*(1+Toeslagen!$Q$12)</f>
        <v>338.93200108842547</v>
      </c>
      <c r="U7" s="201">
        <f>'UK-Exp (O)'!U7*(1+Toeslagen!$Q$12)</f>
        <v>338.93200108842547</v>
      </c>
      <c r="V7" s="201">
        <f>'UK-Exp (O)'!V7*(1+Toeslagen!$Q$12)</f>
        <v>338.93200108842547</v>
      </c>
      <c r="W7" s="201">
        <f>'UK-Exp (O)'!W7*(1+Toeslagen!$Q$12)</f>
        <v>338.93200108842547</v>
      </c>
      <c r="X7" s="201">
        <f>'UK-Exp (O)'!X7*(1+Toeslagen!$Q$12)</f>
        <v>286.7626973694824</v>
      </c>
      <c r="Y7" s="201">
        <f>'UK-Exp (O)'!Y7*(1+Toeslagen!$Q$12)</f>
        <v>286.7626973694824</v>
      </c>
      <c r="Z7" s="201">
        <f>'UK-Exp (O)'!Z7*(1+Toeslagen!$Q$12)</f>
        <v>313.82592693372726</v>
      </c>
      <c r="AA7" s="201"/>
      <c r="AB7" s="201">
        <f>'UK-Exp (O)'!AB7*(1+Toeslagen!$Q$12)</f>
        <v>392.28240866715913</v>
      </c>
      <c r="AC7" s="201">
        <f>'UK-Exp (O)'!AC7*(1+Toeslagen!$Q$12)</f>
        <v>286.7626973694824</v>
      </c>
      <c r="AD7" s="201">
        <f>'UK-Exp (O)'!AD7*(1+Toeslagen!$Q$12)</f>
        <v>392.28240866715913</v>
      </c>
      <c r="AE7" s="201">
        <f>'UK-Exp (O)'!AE7*(1+Toeslagen!$Q$12)</f>
        <v>353.05416780044317</v>
      </c>
      <c r="AF7" s="201">
        <f>'UK-Exp (O)'!AF7*(1+Toeslagen!$Q$12)</f>
        <v>286.7626973694824</v>
      </c>
      <c r="AG7" s="201">
        <f>'UK-Exp (O)'!AG7*(1+Toeslagen!$Q$12)</f>
        <v>286.7626973694824</v>
      </c>
      <c r="AH7" s="201">
        <f>'UK-Exp (O)'!AH7*(1+Toeslagen!$Q$12)</f>
        <v>286.7626973694824</v>
      </c>
      <c r="AI7" s="201">
        <f>'UK-Exp (O)'!AI7*(1+Toeslagen!$Q$12)</f>
        <v>286.7626973694824</v>
      </c>
      <c r="AJ7" s="201">
        <f>'UK-Exp (O)'!AJ7*(1+Toeslagen!$Q$12)</f>
        <v>302.84201949104681</v>
      </c>
      <c r="AK7" s="201">
        <f>'UK-Exp (O)'!AK7*(1+Toeslagen!$Q$12)</f>
        <v>353.05416780044317</v>
      </c>
      <c r="AL7" s="201">
        <f>'UK-Exp (O)'!AL7*(1+Toeslagen!$Q$12)</f>
        <v>286.7626973694824</v>
      </c>
      <c r="AM7" s="201">
        <f>'UK-Exp (O)'!AM7*(1+Toeslagen!$Q$12)</f>
        <v>545.51732768769614</v>
      </c>
      <c r="AN7" s="201">
        <f>'UK-Exp (O)'!AN7*(1+Toeslagen!$Q$12)</f>
        <v>302.84201949104681</v>
      </c>
      <c r="AO7" s="201">
        <f>'UK-Exp (O)'!AO7*(1+Toeslagen!$Q$12)</f>
        <v>519.54031208352012</v>
      </c>
      <c r="AP7" s="201">
        <f>'UK-Exp (O)'!AP7*(1+Toeslagen!$Q$12)</f>
        <v>392.28240866715913</v>
      </c>
      <c r="AQ7" s="201">
        <f>'UK-Exp (O)'!AQ7*(1+Toeslagen!$Q$12)</f>
        <v>392.28240866715913</v>
      </c>
      <c r="AR7" s="201">
        <f>'UK-Exp (O)'!AR7*(1+Toeslagen!$Q$12)</f>
        <v>302.84201949104681</v>
      </c>
      <c r="AS7" s="201">
        <f>'UK-Exp (O)'!AS7*(1+Toeslagen!$Q$12)</f>
        <v>353.05416780044317</v>
      </c>
      <c r="AT7" s="201">
        <f>'UK-Exp (O)'!AT7*(1+Toeslagen!$Q$12)</f>
        <v>302.84201949104681</v>
      </c>
      <c r="AU7" s="201">
        <f>'UK-Exp (O)'!AU7*(1+Toeslagen!$Q$12)</f>
        <v>289.74980880041454</v>
      </c>
      <c r="AV7" s="201">
        <f>'UK-Exp (O)'!AV7*(1+Toeslagen!$Q$12)</f>
        <v>289.74980880041454</v>
      </c>
      <c r="AW7" s="201">
        <f>'UK-Exp (O)'!AW7*(1+Toeslagen!$Q$12)</f>
        <v>519.54031208352012</v>
      </c>
      <c r="AX7" s="201">
        <f>'UK-Exp (O)'!AX7*(1+Toeslagen!$Q$12)</f>
        <v>289.74980880041454</v>
      </c>
      <c r="AY7" s="201">
        <f>'UK-Exp (O)'!AY7*(1+Toeslagen!$Q$12)</f>
        <v>392.28240866715913</v>
      </c>
      <c r="AZ7" s="201">
        <f>'UK-Exp (O)'!AZ7*(1+Toeslagen!$Q$12)</f>
        <v>519.54031208352012</v>
      </c>
      <c r="BA7" s="201">
        <f>'UK-Exp (O)'!BA7*(1+Toeslagen!$Q$12)</f>
        <v>345.99308444443426</v>
      </c>
      <c r="BB7" s="201">
        <f>'UK-Exp (O)'!BB7*(1+Toeslagen!$Q$12)</f>
        <v>519.54031208352012</v>
      </c>
      <c r="BC7" s="201">
        <f>'UK-Exp (O)'!BC7*(1+Toeslagen!$Q$12)</f>
        <v>313.82592693372726</v>
      </c>
      <c r="BD7" s="201">
        <f>'UK-Exp (O)'!BD7*(1+Toeslagen!$Q$12)</f>
        <v>289.74980880041454</v>
      </c>
      <c r="BE7" s="201">
        <f>'UK-Exp (O)'!BE7*(1+Toeslagen!$Q$12)</f>
        <v>289.74980880041454</v>
      </c>
      <c r="BF7" s="201">
        <f>'UK-Exp (O)'!BF7*(1+Toeslagen!$Q$12)</f>
        <v>345.99308444443426</v>
      </c>
      <c r="BG7" s="201">
        <f>'UK-Exp (O)'!BG7*(1+Toeslagen!$Q$12)</f>
        <v>345.99308444443426</v>
      </c>
      <c r="BH7" s="201">
        <f>'UK-Exp (O)'!BH7*(1+Toeslagen!$Q$12)</f>
        <v>289.74980880041454</v>
      </c>
      <c r="BI7" s="201">
        <f>'UK-Exp (O)'!BI7*(1+Toeslagen!$Q$12)</f>
        <v>353.05416780044317</v>
      </c>
      <c r="BJ7" s="201"/>
      <c r="BK7" s="201">
        <f>'UK-Exp (O)'!BK7*(1+Toeslagen!$Q$12)</f>
        <v>345.99308444443426</v>
      </c>
      <c r="BL7" s="201">
        <f>'UK-Exp (O)'!BL7*(1+Toeslagen!$Q$12)</f>
        <v>345.99308444443426</v>
      </c>
      <c r="BM7" s="201">
        <f>'UK-Exp (O)'!BM7*(1+Toeslagen!$Q$12)</f>
        <v>289.74980880041454</v>
      </c>
      <c r="BN7" s="201">
        <f>'UK-Exp (O)'!BN7*(1+Toeslagen!$Q$12)</f>
        <v>289.74980880041454</v>
      </c>
      <c r="BO7" s="201"/>
      <c r="BP7" s="201">
        <f>'UK-Exp (O)'!BP7*(1+Toeslagen!$Q$12)</f>
        <v>519.54031208352012</v>
      </c>
      <c r="BQ7" s="201">
        <f>'UK-Exp (O)'!BQ7*(1+Toeslagen!$Q$12)</f>
        <v>289.74980880041454</v>
      </c>
      <c r="BR7" s="201"/>
      <c r="BS7" s="201">
        <f>'UK-Exp (O)'!BS7*(1+Toeslagen!$Q$12)</f>
        <v>545.51732768769614</v>
      </c>
      <c r="BT7" s="201">
        <f>'UK-Exp (O)'!BT7*(1+Toeslagen!$Q$12)</f>
        <v>345.99308444443426</v>
      </c>
      <c r="BU7" s="201">
        <f>'UK-Exp (O)'!BU7*(1+Toeslagen!$Q$12)</f>
        <v>392.28240866715913</v>
      </c>
      <c r="BV7" s="201">
        <f>'UK-Exp (O)'!BV7*(1+Toeslagen!$Q$12)</f>
        <v>519.54031208352012</v>
      </c>
      <c r="BW7" s="201">
        <f>'UK-Exp (O)'!BW7*(1+Toeslagen!$Q$12)</f>
        <v>305.98027876038407</v>
      </c>
      <c r="BX7" s="201">
        <f>'UK-Exp (O)'!BX7*(1+Toeslagen!$Q$12)</f>
        <v>519.54031208352012</v>
      </c>
      <c r="BY7" s="201">
        <f>'UK-Exp (O)'!BY7*(1+Toeslagen!$Q$12)</f>
        <v>305.98027876038407</v>
      </c>
      <c r="BZ7" s="201">
        <f>'UK-Exp (O)'!BZ7*(1+Toeslagen!$Q$12)</f>
        <v>345.99308444443426</v>
      </c>
      <c r="CA7" s="201">
        <f>'UK-Exp (O)'!CA7*(1+Toeslagen!$Q$12)</f>
        <v>289.74980880041454</v>
      </c>
      <c r="CB7" s="201">
        <f>'UK-Exp (O)'!CB7*(1+Toeslagen!$Q$12)</f>
        <v>345.99308444443426</v>
      </c>
      <c r="CC7" s="201">
        <f>'UK-Exp (O)'!CC7*(1+Toeslagen!$Q$12)</f>
        <v>289.74980880041454</v>
      </c>
      <c r="CD7" s="201">
        <f>'UK-Exp (O)'!CD7*(1+Toeslagen!$Q$12)</f>
        <v>289.74980880041454</v>
      </c>
      <c r="CE7" s="201">
        <f>'UK-Exp (O)'!CE7*(1+Toeslagen!$Q$12)</f>
        <v>519.54031208352012</v>
      </c>
      <c r="CF7" s="201">
        <f>'UK-Exp (O)'!CF7*(1+Toeslagen!$Q$12)</f>
        <v>289.74980880041454</v>
      </c>
      <c r="CG7" s="201">
        <f>'UK-Exp (O)'!CG7*(1+Toeslagen!$Q$12)</f>
        <v>392.28240866715913</v>
      </c>
      <c r="CH7" s="201">
        <f>'UK-Exp (O)'!CH7*(1+Toeslagen!$Q$12)</f>
        <v>305.98027876038407</v>
      </c>
      <c r="CI7" s="201">
        <f>'UK-Exp (O)'!CI7*(1+Toeslagen!$Q$12)</f>
        <v>289.74980880041454</v>
      </c>
      <c r="CJ7" s="201">
        <f>'UK-Exp (O)'!CJ7*(1+Toeslagen!$Q$12)</f>
        <v>392.28240866715913</v>
      </c>
      <c r="CK7" s="201">
        <f>'UK-Exp (O)'!CK7*(1+Toeslagen!$Q$12)</f>
        <v>298.71114309321086</v>
      </c>
      <c r="CL7" s="201">
        <f>'UK-Exp (O)'!CL7*(1+Toeslagen!$Q$12)</f>
        <v>289.74980880041454</v>
      </c>
      <c r="CM7" s="201">
        <f>'UK-Exp (O)'!CM7*(1+Toeslagen!$Q$12)</f>
        <v>345.99308444443426</v>
      </c>
      <c r="CN7" s="201">
        <f>'UK-Exp (O)'!CN7*(1+Toeslagen!$Q$12)</f>
        <v>289.74980880041454</v>
      </c>
      <c r="CO7" s="201">
        <f>'UK-Exp (O)'!CO7*(1+Toeslagen!$Q$12)</f>
        <v>519.54031208352012</v>
      </c>
      <c r="CP7" s="201">
        <f>'UK-Exp (O)'!CP7*(1+Toeslagen!$Q$12)</f>
        <v>289.74980880041454</v>
      </c>
      <c r="CQ7" s="201">
        <f>'UK-Exp (O)'!CQ7*(1+Toeslagen!$Q$12)</f>
        <v>545.51732768769614</v>
      </c>
      <c r="CR7" s="201">
        <f>'UK-Exp (O)'!CR7*(1+Toeslagen!$Q$12)</f>
        <v>392.28240866715913</v>
      </c>
      <c r="CS7" s="201">
        <f>'UK-Exp (O)'!CS7*(1+Toeslagen!$Q$12)</f>
        <v>305.98027876038407</v>
      </c>
      <c r="CT7" s="201">
        <f>'UK-Exp (O)'!CT7*(1+Toeslagen!$Q$12)</f>
        <v>345.99308444443426</v>
      </c>
      <c r="CU7" s="201">
        <f>'UK-Exp (O)'!CU7*(1+Toeslagen!$Q$12)</f>
        <v>289.74980880041454</v>
      </c>
      <c r="CV7" s="201">
        <f>'UK-Exp (O)'!CV7*(1+Toeslagen!$Q$12)</f>
        <v>289.74980880041454</v>
      </c>
      <c r="CW7" s="201">
        <f>'UK-Exp (O)'!CW7*(1+Toeslagen!$Q$12)</f>
        <v>289.74980880041454</v>
      </c>
      <c r="CX7" s="201">
        <f>'UK-Exp (O)'!CX7*(1+Toeslagen!$Q$12)</f>
        <v>305.98027876038407</v>
      </c>
      <c r="CY7" s="201">
        <f>'UK-Exp (O)'!CY7*(1+Toeslagen!$Q$12)</f>
        <v>519.54031208352012</v>
      </c>
      <c r="CZ7" s="201">
        <f>'UK-Exp (O)'!CZ7*(1+Toeslagen!$Q$12)</f>
        <v>289.74980880041454</v>
      </c>
      <c r="DA7" s="201">
        <f>'UK-Exp (O)'!DA7*(1+Toeslagen!$Q$12)</f>
        <v>289.74980880041454</v>
      </c>
      <c r="DB7" s="201">
        <f>'UK-Exp (O)'!DB7*(1+Toeslagen!$Q$12)</f>
        <v>345.99308444443426</v>
      </c>
      <c r="DC7" s="201">
        <f>'UK-Exp (O)'!DC7*(1+Toeslagen!$Q$12)</f>
        <v>289.74980880041454</v>
      </c>
      <c r="DD7" s="201">
        <f>'UK-Exp (O)'!DD7*(1+Toeslagen!$Q$12)</f>
        <v>289.74980880041454</v>
      </c>
      <c r="DE7" s="201">
        <f>'UK-Exp (O)'!DE7*(1+Toeslagen!$Q$12)</f>
        <v>313.82592693372726</v>
      </c>
      <c r="DF7" s="201">
        <f>'UK-Exp (O)'!DF7*(1+Toeslagen!$Q$12)</f>
        <v>305.98027876038407</v>
      </c>
      <c r="DG7" s="201">
        <f>'UK-Exp (O)'!DG7*(1+Toeslagen!$Q$12)</f>
        <v>313.82592693372726</v>
      </c>
      <c r="DH7" s="201">
        <f>'UK-Exp (O)'!DH7*(1+Toeslagen!$Q$12)</f>
        <v>392.28240866715913</v>
      </c>
      <c r="DI7" s="201">
        <f>'UK-Exp (O)'!DI7*(1+Toeslagen!$Q$12)</f>
        <v>289.74980880041454</v>
      </c>
      <c r="DJ7" s="201">
        <f>'UK-Exp (O)'!DJ7*(1+Toeslagen!$Q$12)</f>
        <v>313.82592693372726</v>
      </c>
      <c r="DK7" s="201">
        <f>'UK-Exp (O)'!DK7*(1+Toeslagen!$Q$12)</f>
        <v>289.74980880041454</v>
      </c>
      <c r="DL7" s="201">
        <f>'UK-Exp (O)'!DL7*(1+Toeslagen!$Q$12)</f>
        <v>519.54031208352012</v>
      </c>
      <c r="DM7" s="201">
        <f>'UK-Exp (O)'!DM7*(1+Toeslagen!$Q$12)</f>
        <v>392.28240866715913</v>
      </c>
      <c r="DN7" s="201">
        <f>'UK-Exp (O)'!DN7*(1+Toeslagen!$Q$12)</f>
        <v>519.54031208352012</v>
      </c>
      <c r="DO7" s="201">
        <f>'UK-Exp (O)'!DO7*(1+Toeslagen!$Q$12)</f>
        <v>305.98027876038407</v>
      </c>
      <c r="DP7" s="201">
        <f>'UK-Exp (O)'!DP7*(1+Toeslagen!$Q$12)</f>
        <v>289.74980880041454</v>
      </c>
      <c r="DQ7" s="201">
        <f>'UK-Exp (O)'!DQ7*(1+Toeslagen!$Q$12)</f>
        <v>392.28240866715913</v>
      </c>
      <c r="DR7" s="201">
        <f>'UK-Exp (O)'!DR7*(1+Toeslagen!$Q$12)</f>
        <v>519.54031208352012</v>
      </c>
      <c r="DS7" s="201">
        <f>'UK-Exp (O)'!DS7*(1+Toeslagen!$Q$12)</f>
        <v>392.28240866715913</v>
      </c>
      <c r="DT7" s="201">
        <f>'UK-Exp (O)'!DT7*(1+Toeslagen!$Q$12)</f>
        <v>289.74980880041454</v>
      </c>
      <c r="DU7" s="201">
        <f>'UK-Exp (O)'!DU7*(1+Toeslagen!$Q$12)</f>
        <v>289.74980880041454</v>
      </c>
      <c r="DV7" s="201">
        <f>'UK-Exp (O)'!DV7*(1+Toeslagen!$Q$12)</f>
        <v>289.74980880041454</v>
      </c>
      <c r="DW7" s="201">
        <f>'UK-Exp (O)'!DW7*(1+Toeslagen!$Q$12)</f>
        <v>345.99308444443426</v>
      </c>
      <c r="DX7" s="201">
        <f>'UK-Exp (O)'!DX7*(1+Toeslagen!$Q$12)</f>
        <v>289.74980880041454</v>
      </c>
      <c r="DY7" s="201">
        <f>'UK-Exp (O)'!DY7*(1+Toeslagen!$Q$12)</f>
        <v>289.74980880041454</v>
      </c>
      <c r="DZ7" s="201">
        <f>'UK-Exp (O)'!DZ7*(1+Toeslagen!$Q$12)</f>
        <v>345.99308444443426</v>
      </c>
      <c r="EA7" s="201">
        <f>'UK-Exp (O)'!EA7*(1+Toeslagen!$Q$12)</f>
        <v>345.99308444443426</v>
      </c>
      <c r="EB7" s="201">
        <f>'UK-Exp (O)'!EB7*(1+Toeslagen!$Q$12)</f>
        <v>313.82592693372726</v>
      </c>
      <c r="EC7" s="201">
        <f>'UK-Exp (O)'!EC7*(1+Toeslagen!$Q$12)</f>
        <v>305.98027876038407</v>
      </c>
      <c r="ED7" s="201">
        <f>'UK-Exp (O)'!ED7*(1+Toeslagen!$Q$12)</f>
        <v>305.98027876038407</v>
      </c>
      <c r="EE7" s="201">
        <f>'UK-Exp (O)'!EE7*(1+Toeslagen!$Q$12)</f>
        <v>345.99308444443426</v>
      </c>
      <c r="EF7" s="154"/>
    </row>
    <row r="8" spans="1:136" ht="14.65" thickBot="1">
      <c r="A8" s="22" t="s">
        <v>47</v>
      </c>
      <c r="B8" s="1">
        <v>3</v>
      </c>
      <c r="C8" s="1"/>
      <c r="D8" s="1">
        <v>5</v>
      </c>
      <c r="F8" t="s">
        <v>204</v>
      </c>
      <c r="G8" t="s">
        <v>206</v>
      </c>
      <c r="H8" t="s">
        <v>206</v>
      </c>
      <c r="I8" t="s">
        <v>206</v>
      </c>
      <c r="J8" t="s">
        <v>206</v>
      </c>
      <c r="N8" s="211">
        <v>0.5</v>
      </c>
      <c r="O8" s="212">
        <v>875</v>
      </c>
      <c r="P8" s="201"/>
      <c r="Q8" s="201">
        <f>'UK-Exp (O)'!Q8*(1+Toeslagen!$Q$12)</f>
        <v>298.13463058704099</v>
      </c>
      <c r="R8" s="201">
        <f>'UK-Exp (O)'!R8*(1+Toeslagen!$Q$12)</f>
        <v>335.40145941042101</v>
      </c>
      <c r="S8" s="201">
        <f>'UK-Exp (O)'!S8*(1+Toeslagen!$Q$12)</f>
        <v>353.05416780044317</v>
      </c>
      <c r="T8" s="201">
        <f>'UK-Exp (O)'!T8*(1+Toeslagen!$Q$12)</f>
        <v>384.12293456688224</v>
      </c>
      <c r="U8" s="201">
        <f>'UK-Exp (O)'!U8*(1+Toeslagen!$Q$12)</f>
        <v>384.12293456688224</v>
      </c>
      <c r="V8" s="201">
        <f>'UK-Exp (O)'!V8*(1+Toeslagen!$Q$12)</f>
        <v>384.12293456688224</v>
      </c>
      <c r="W8" s="201">
        <f>'UK-Exp (O)'!W8*(1+Toeslagen!$Q$12)</f>
        <v>384.12293456688224</v>
      </c>
      <c r="X8" s="201">
        <f>'UK-Exp (O)'!X8*(1+Toeslagen!$Q$12)</f>
        <v>301.27288985637824</v>
      </c>
      <c r="Y8" s="201">
        <f>'UK-Exp (O)'!Y8*(1+Toeslagen!$Q$12)</f>
        <v>301.27288985637824</v>
      </c>
      <c r="Z8" s="201">
        <f>'UK-Exp (O)'!Z8*(1+Toeslagen!$Q$12)</f>
        <v>353.05416780044317</v>
      </c>
      <c r="AA8" s="201"/>
      <c r="AB8" s="201">
        <f>'UK-Exp (O)'!AB8*(1+Toeslagen!$Q$12)</f>
        <v>447.20194588056154</v>
      </c>
      <c r="AC8" s="201">
        <f>'UK-Exp (O)'!AC8*(1+Toeslagen!$Q$12)</f>
        <v>301.27288985637824</v>
      </c>
      <c r="AD8" s="201">
        <f>'UK-Exp (O)'!AD8*(1+Toeslagen!$Q$12)</f>
        <v>447.20194588056154</v>
      </c>
      <c r="AE8" s="201">
        <f>'UK-Exp (O)'!AE8*(1+Toeslagen!$Q$12)</f>
        <v>400.12805684050238</v>
      </c>
      <c r="AF8" s="201">
        <f>'UK-Exp (O)'!AF8*(1+Toeslagen!$Q$12)</f>
        <v>301.27288985637824</v>
      </c>
      <c r="AG8" s="201">
        <f>'UK-Exp (O)'!AG8*(1+Toeslagen!$Q$12)</f>
        <v>301.27288985637824</v>
      </c>
      <c r="AH8" s="201">
        <f>'UK-Exp (O)'!AH8*(1+Toeslagen!$Q$12)</f>
        <v>301.27288985637824</v>
      </c>
      <c r="AI8" s="201">
        <f>'UK-Exp (O)'!AI8*(1+Toeslagen!$Q$12)</f>
        <v>301.27288985637824</v>
      </c>
      <c r="AJ8" s="201">
        <f>'UK-Exp (O)'!AJ8*(1+Toeslagen!$Q$12)</f>
        <v>340.69727192742766</v>
      </c>
      <c r="AK8" s="201">
        <f>'UK-Exp (O)'!AK8*(1+Toeslagen!$Q$12)</f>
        <v>400.12805684050238</v>
      </c>
      <c r="AL8" s="201">
        <f>'UK-Exp (O)'!AL8*(1+Toeslagen!$Q$12)</f>
        <v>301.27288985637824</v>
      </c>
      <c r="AM8" s="201">
        <f>'UK-Exp (O)'!AM8*(1+Toeslagen!$Q$12)</f>
        <v>563.1146608389123</v>
      </c>
      <c r="AN8" s="201">
        <f>'UK-Exp (O)'!AN8*(1+Toeslagen!$Q$12)</f>
        <v>340.69727192742766</v>
      </c>
      <c r="AO8" s="201">
        <f>'UK-Exp (O)'!AO8*(1+Toeslagen!$Q$12)</f>
        <v>536.29967698944029</v>
      </c>
      <c r="AP8" s="201">
        <f>'UK-Exp (O)'!AP8*(1+Toeslagen!$Q$12)</f>
        <v>447.20194588056154</v>
      </c>
      <c r="AQ8" s="201">
        <f>'UK-Exp (O)'!AQ8*(1+Toeslagen!$Q$12)</f>
        <v>447.20194588056154</v>
      </c>
      <c r="AR8" s="201">
        <f>'UK-Exp (O)'!AR8*(1+Toeslagen!$Q$12)</f>
        <v>340.69727192742766</v>
      </c>
      <c r="AS8" s="201">
        <f>'UK-Exp (O)'!AS8*(1+Toeslagen!$Q$12)</f>
        <v>400.12805684050238</v>
      </c>
      <c r="AT8" s="201">
        <f>'UK-Exp (O)'!AT8*(1+Toeslagen!$Q$12)</f>
        <v>340.69727192742766</v>
      </c>
      <c r="AU8" s="201">
        <f>'UK-Exp (O)'!AU8*(1+Toeslagen!$Q$12)</f>
        <v>304.41114912571555</v>
      </c>
      <c r="AV8" s="201">
        <f>'UK-Exp (O)'!AV8*(1+Toeslagen!$Q$12)</f>
        <v>304.41114912571555</v>
      </c>
      <c r="AW8" s="201">
        <f>'UK-Exp (O)'!AW8*(1+Toeslagen!$Q$12)</f>
        <v>536.29967698944029</v>
      </c>
      <c r="AX8" s="201">
        <f>'UK-Exp (O)'!AX8*(1+Toeslagen!$Q$12)</f>
        <v>304.41114912571555</v>
      </c>
      <c r="AY8" s="201">
        <f>'UK-Exp (O)'!AY8*(1+Toeslagen!$Q$12)</f>
        <v>447.20194588056154</v>
      </c>
      <c r="AZ8" s="201">
        <f>'UK-Exp (O)'!AZ8*(1+Toeslagen!$Q$12)</f>
        <v>536.29967698944029</v>
      </c>
      <c r="BA8" s="201">
        <f>'UK-Exp (O)'!BA8*(1+Toeslagen!$Q$12)</f>
        <v>392.12549570369231</v>
      </c>
      <c r="BB8" s="201">
        <f>'UK-Exp (O)'!BB8*(1+Toeslagen!$Q$12)</f>
        <v>536.29967698944029</v>
      </c>
      <c r="BC8" s="201">
        <f>'UK-Exp (O)'!BC8*(1+Toeslagen!$Q$12)</f>
        <v>353.05416780044317</v>
      </c>
      <c r="BD8" s="201">
        <f>'UK-Exp (O)'!BD8*(1+Toeslagen!$Q$12)</f>
        <v>304.41114912571555</v>
      </c>
      <c r="BE8" s="201">
        <f>'UK-Exp (O)'!BE8*(1+Toeslagen!$Q$12)</f>
        <v>304.41114912571555</v>
      </c>
      <c r="BF8" s="201">
        <f>'UK-Exp (O)'!BF8*(1+Toeslagen!$Q$12)</f>
        <v>392.12549570369231</v>
      </c>
      <c r="BG8" s="201">
        <f>'UK-Exp (O)'!BG8*(1+Toeslagen!$Q$12)</f>
        <v>392.12549570369231</v>
      </c>
      <c r="BH8" s="201">
        <f>'UK-Exp (O)'!BH8*(1+Toeslagen!$Q$12)</f>
        <v>304.41114912571555</v>
      </c>
      <c r="BI8" s="201">
        <f>'UK-Exp (O)'!BI8*(1+Toeslagen!$Q$12)</f>
        <v>400.12805684050238</v>
      </c>
      <c r="BJ8" s="201"/>
      <c r="BK8" s="201">
        <f>'UK-Exp (O)'!BK8*(1+Toeslagen!$Q$12)</f>
        <v>392.12549570369231</v>
      </c>
      <c r="BL8" s="201">
        <f>'UK-Exp (O)'!BL8*(1+Toeslagen!$Q$12)</f>
        <v>392.12549570369231</v>
      </c>
      <c r="BM8" s="201">
        <f>'UK-Exp (O)'!BM8*(1+Toeslagen!$Q$12)</f>
        <v>304.41114912571555</v>
      </c>
      <c r="BN8" s="201">
        <f>'UK-Exp (O)'!BN8*(1+Toeslagen!$Q$12)</f>
        <v>304.41114912571555</v>
      </c>
      <c r="BO8" s="201"/>
      <c r="BP8" s="201">
        <f>'UK-Exp (O)'!BP8*(1+Toeslagen!$Q$12)</f>
        <v>536.29967698944029</v>
      </c>
      <c r="BQ8" s="201">
        <f>'UK-Exp (O)'!BQ8*(1+Toeslagen!$Q$12)</f>
        <v>304.41114912571555</v>
      </c>
      <c r="BR8" s="201"/>
      <c r="BS8" s="201">
        <f>'UK-Exp (O)'!BS8*(1+Toeslagen!$Q$12)</f>
        <v>563.1146608389123</v>
      </c>
      <c r="BT8" s="201">
        <f>'UK-Exp (O)'!BT8*(1+Toeslagen!$Q$12)</f>
        <v>392.12549570369231</v>
      </c>
      <c r="BU8" s="201">
        <f>'UK-Exp (O)'!BU8*(1+Toeslagen!$Q$12)</f>
        <v>447.20194588056154</v>
      </c>
      <c r="BV8" s="201">
        <f>'UK-Exp (O)'!BV8*(1+Toeslagen!$Q$12)</f>
        <v>536.29967698944029</v>
      </c>
      <c r="BW8" s="201">
        <f>'UK-Exp (O)'!BW8*(1+Toeslagen!$Q$12)</f>
        <v>344.22781360543212</v>
      </c>
      <c r="BX8" s="201">
        <f>'UK-Exp (O)'!BX8*(1+Toeslagen!$Q$12)</f>
        <v>536.29967698944029</v>
      </c>
      <c r="BY8" s="201">
        <f>'UK-Exp (O)'!BY8*(1+Toeslagen!$Q$12)</f>
        <v>344.22781360543212</v>
      </c>
      <c r="BZ8" s="201">
        <f>'UK-Exp (O)'!BZ8*(1+Toeslagen!$Q$12)</f>
        <v>392.12549570369231</v>
      </c>
      <c r="CA8" s="201">
        <f>'UK-Exp (O)'!CA8*(1+Toeslagen!$Q$12)</f>
        <v>304.41114912571555</v>
      </c>
      <c r="CB8" s="201">
        <f>'UK-Exp (O)'!CB8*(1+Toeslagen!$Q$12)</f>
        <v>392.12549570369231</v>
      </c>
      <c r="CC8" s="201">
        <f>'UK-Exp (O)'!CC8*(1+Toeslagen!$Q$12)</f>
        <v>304.41114912571555</v>
      </c>
      <c r="CD8" s="201">
        <f>'UK-Exp (O)'!CD8*(1+Toeslagen!$Q$12)</f>
        <v>304.41114912571555</v>
      </c>
      <c r="CE8" s="201">
        <f>'UK-Exp (O)'!CE8*(1+Toeslagen!$Q$12)</f>
        <v>536.29967698944029</v>
      </c>
      <c r="CF8" s="201">
        <f>'UK-Exp (O)'!CF8*(1+Toeslagen!$Q$12)</f>
        <v>304.41114912571555</v>
      </c>
      <c r="CG8" s="201">
        <f>'UK-Exp (O)'!CG8*(1+Toeslagen!$Q$12)</f>
        <v>447.20194588056154</v>
      </c>
      <c r="CH8" s="201">
        <f>'UK-Exp (O)'!CH8*(1+Toeslagen!$Q$12)</f>
        <v>344.22781360543212</v>
      </c>
      <c r="CI8" s="201">
        <f>'UK-Exp (O)'!CI8*(1+Toeslagen!$Q$12)</f>
        <v>304.41114912571555</v>
      </c>
      <c r="CJ8" s="201">
        <f>'UK-Exp (O)'!CJ8*(1+Toeslagen!$Q$12)</f>
        <v>447.20194588056154</v>
      </c>
      <c r="CK8" s="201">
        <f>'UK-Exp (O)'!CK8*(1+Toeslagen!$Q$12)</f>
        <v>313.82592693372732</v>
      </c>
      <c r="CL8" s="201">
        <f>'UK-Exp (O)'!CL8*(1+Toeslagen!$Q$12)</f>
        <v>304.41114912571555</v>
      </c>
      <c r="CM8" s="201">
        <f>'UK-Exp (O)'!CM8*(1+Toeslagen!$Q$12)</f>
        <v>392.12549570369231</v>
      </c>
      <c r="CN8" s="201">
        <f>'UK-Exp (O)'!CN8*(1+Toeslagen!$Q$12)</f>
        <v>304.41114912571555</v>
      </c>
      <c r="CO8" s="201">
        <f>'UK-Exp (O)'!CO8*(1+Toeslagen!$Q$12)</f>
        <v>536.29967698944029</v>
      </c>
      <c r="CP8" s="201">
        <f>'UK-Exp (O)'!CP8*(1+Toeslagen!$Q$12)</f>
        <v>304.41114912571555</v>
      </c>
      <c r="CQ8" s="201">
        <f>'UK-Exp (O)'!CQ8*(1+Toeslagen!$Q$12)</f>
        <v>563.1146608389123</v>
      </c>
      <c r="CR8" s="201">
        <f>'UK-Exp (O)'!CR8*(1+Toeslagen!$Q$12)</f>
        <v>447.20194588056154</v>
      </c>
      <c r="CS8" s="201">
        <f>'UK-Exp (O)'!CS8*(1+Toeslagen!$Q$12)</f>
        <v>344.22781360543212</v>
      </c>
      <c r="CT8" s="201">
        <f>'UK-Exp (O)'!CT8*(1+Toeslagen!$Q$12)</f>
        <v>392.12549570369231</v>
      </c>
      <c r="CU8" s="201">
        <f>'UK-Exp (O)'!CU8*(1+Toeslagen!$Q$12)</f>
        <v>304.41114912571555</v>
      </c>
      <c r="CV8" s="201">
        <f>'UK-Exp (O)'!CV8*(1+Toeslagen!$Q$12)</f>
        <v>304.41114912571555</v>
      </c>
      <c r="CW8" s="201">
        <f>'UK-Exp (O)'!CW8*(1+Toeslagen!$Q$12)</f>
        <v>304.41114912571555</v>
      </c>
      <c r="CX8" s="201">
        <f>'UK-Exp (O)'!CX8*(1+Toeslagen!$Q$12)</f>
        <v>344.22781360543212</v>
      </c>
      <c r="CY8" s="201">
        <f>'UK-Exp (O)'!CY8*(1+Toeslagen!$Q$12)</f>
        <v>536.29967698944029</v>
      </c>
      <c r="CZ8" s="201">
        <f>'UK-Exp (O)'!CZ8*(1+Toeslagen!$Q$12)</f>
        <v>304.41114912571555</v>
      </c>
      <c r="DA8" s="201">
        <f>'UK-Exp (O)'!DA8*(1+Toeslagen!$Q$12)</f>
        <v>304.41114912571555</v>
      </c>
      <c r="DB8" s="201">
        <f>'UK-Exp (O)'!DB8*(1+Toeslagen!$Q$12)</f>
        <v>392.12549570369231</v>
      </c>
      <c r="DC8" s="201">
        <f>'UK-Exp (O)'!DC8*(1+Toeslagen!$Q$12)</f>
        <v>304.41114912571555</v>
      </c>
      <c r="DD8" s="201">
        <f>'UK-Exp (O)'!DD8*(1+Toeslagen!$Q$12)</f>
        <v>304.41114912571555</v>
      </c>
      <c r="DE8" s="201">
        <f>'UK-Exp (O)'!DE8*(1+Toeslagen!$Q$12)</f>
        <v>353.05416780044317</v>
      </c>
      <c r="DF8" s="201">
        <f>'UK-Exp (O)'!DF8*(1+Toeslagen!$Q$12)</f>
        <v>344.22781360543212</v>
      </c>
      <c r="DG8" s="201">
        <f>'UK-Exp (O)'!DG8*(1+Toeslagen!$Q$12)</f>
        <v>353.05416780044317</v>
      </c>
      <c r="DH8" s="201">
        <f>'UK-Exp (O)'!DH8*(1+Toeslagen!$Q$12)</f>
        <v>447.20194588056154</v>
      </c>
      <c r="DI8" s="201">
        <f>'UK-Exp (O)'!DI8*(1+Toeslagen!$Q$12)</f>
        <v>304.41114912571555</v>
      </c>
      <c r="DJ8" s="201">
        <f>'UK-Exp (O)'!DJ8*(1+Toeslagen!$Q$12)</f>
        <v>353.05416780044317</v>
      </c>
      <c r="DK8" s="201">
        <f>'UK-Exp (O)'!DK8*(1+Toeslagen!$Q$12)</f>
        <v>304.41114912571555</v>
      </c>
      <c r="DL8" s="201">
        <f>'UK-Exp (O)'!DL8*(1+Toeslagen!$Q$12)</f>
        <v>536.29967698944029</v>
      </c>
      <c r="DM8" s="201">
        <f>'UK-Exp (O)'!DM8*(1+Toeslagen!$Q$12)</f>
        <v>447.20194588056154</v>
      </c>
      <c r="DN8" s="201">
        <f>'UK-Exp (O)'!DN8*(1+Toeslagen!$Q$12)</f>
        <v>536.29967698944029</v>
      </c>
      <c r="DO8" s="201">
        <f>'UK-Exp (O)'!DO8*(1+Toeslagen!$Q$12)</f>
        <v>344.22781360543212</v>
      </c>
      <c r="DP8" s="201">
        <f>'UK-Exp (O)'!DP8*(1+Toeslagen!$Q$12)</f>
        <v>304.41114912571555</v>
      </c>
      <c r="DQ8" s="201">
        <f>'UK-Exp (O)'!DQ8*(1+Toeslagen!$Q$12)</f>
        <v>447.20194588056154</v>
      </c>
      <c r="DR8" s="201">
        <f>'UK-Exp (O)'!DR8*(1+Toeslagen!$Q$12)</f>
        <v>536.29967698944029</v>
      </c>
      <c r="DS8" s="201">
        <f>'UK-Exp (O)'!DS8*(1+Toeslagen!$Q$12)</f>
        <v>447.20194588056154</v>
      </c>
      <c r="DT8" s="201">
        <f>'UK-Exp (O)'!DT8*(1+Toeslagen!$Q$12)</f>
        <v>304.41114912571555</v>
      </c>
      <c r="DU8" s="201">
        <f>'UK-Exp (O)'!DU8*(1+Toeslagen!$Q$12)</f>
        <v>304.41114912571555</v>
      </c>
      <c r="DV8" s="201">
        <f>'UK-Exp (O)'!DV8*(1+Toeslagen!$Q$12)</f>
        <v>304.41114912571555</v>
      </c>
      <c r="DW8" s="201">
        <f>'UK-Exp (O)'!DW8*(1+Toeslagen!$Q$12)</f>
        <v>392.12549570369231</v>
      </c>
      <c r="DX8" s="201">
        <f>'UK-Exp (O)'!DX8*(1+Toeslagen!$Q$12)</f>
        <v>304.41114912571555</v>
      </c>
      <c r="DY8" s="201">
        <f>'UK-Exp (O)'!DY8*(1+Toeslagen!$Q$12)</f>
        <v>304.41114912571555</v>
      </c>
      <c r="DZ8" s="201">
        <f>'UK-Exp (O)'!DZ8*(1+Toeslagen!$Q$12)</f>
        <v>392.12549570369231</v>
      </c>
      <c r="EA8" s="201">
        <f>'UK-Exp (O)'!EA8*(1+Toeslagen!$Q$12)</f>
        <v>392.12549570369231</v>
      </c>
      <c r="EB8" s="201">
        <f>'UK-Exp (O)'!EB8*(1+Toeslagen!$Q$12)</f>
        <v>353.05416780044317</v>
      </c>
      <c r="EC8" s="201">
        <f>'UK-Exp (O)'!EC8*(1+Toeslagen!$Q$12)</f>
        <v>344.22781360543212</v>
      </c>
      <c r="ED8" s="201">
        <f>'UK-Exp (O)'!ED8*(1+Toeslagen!$Q$12)</f>
        <v>344.22781360543212</v>
      </c>
      <c r="EE8" s="201">
        <f>'UK-Exp (O)'!EE8*(1+Toeslagen!$Q$12)</f>
        <v>392.12549570369231</v>
      </c>
      <c r="EF8" s="155"/>
    </row>
    <row r="9" spans="1:136" ht="14.65" thickBot="1">
      <c r="A9" s="22" t="s">
        <v>665</v>
      </c>
      <c r="B9" s="1">
        <v>4</v>
      </c>
      <c r="C9" s="1"/>
      <c r="D9" s="1">
        <v>5</v>
      </c>
      <c r="F9" t="s">
        <v>204</v>
      </c>
      <c r="G9" t="s">
        <v>206</v>
      </c>
      <c r="H9" t="s">
        <v>206</v>
      </c>
      <c r="I9" t="s">
        <v>206</v>
      </c>
      <c r="J9" t="s">
        <v>206</v>
      </c>
      <c r="N9" s="211">
        <v>0.8</v>
      </c>
      <c r="O9" s="212">
        <v>1400</v>
      </c>
      <c r="P9" s="201"/>
      <c r="Q9" s="201">
        <f>'UK-Exp (O)'!Q9*(1+Toeslagen!$Q$12)</f>
        <v>335.40145941042101</v>
      </c>
      <c r="R9" s="201">
        <f>'UK-Exp (O)'!R9*(1+Toeslagen!$Q$12)</f>
        <v>372.66828823380115</v>
      </c>
      <c r="S9" s="201">
        <f>'UK-Exp (O)'!S9*(1+Toeslagen!$Q$12)</f>
        <v>392.28240866715913</v>
      </c>
      <c r="T9" s="201">
        <f>'UK-Exp (O)'!T9*(1+Toeslagen!$Q$12)</f>
        <v>429.31386804533906</v>
      </c>
      <c r="U9" s="201">
        <f>'UK-Exp (O)'!U9*(1+Toeslagen!$Q$12)</f>
        <v>429.31386804533906</v>
      </c>
      <c r="V9" s="201">
        <f>'UK-Exp (O)'!V9*(1+Toeslagen!$Q$12)</f>
        <v>429.31386804533906</v>
      </c>
      <c r="W9" s="201">
        <f>'UK-Exp (O)'!W9*(1+Toeslagen!$Q$12)</f>
        <v>429.31386804533906</v>
      </c>
      <c r="X9" s="201">
        <f>'UK-Exp (O)'!X9*(1+Toeslagen!$Q$12)</f>
        <v>338.93200108842547</v>
      </c>
      <c r="Y9" s="201">
        <f>'UK-Exp (O)'!Y9*(1+Toeslagen!$Q$12)</f>
        <v>338.93200108842547</v>
      </c>
      <c r="Z9" s="201">
        <f>'UK-Exp (O)'!Z9*(1+Toeslagen!$Q$12)</f>
        <v>392.28240866715913</v>
      </c>
      <c r="AA9" s="201"/>
      <c r="AB9" s="201">
        <f>'UK-Exp (O)'!AB9*(1+Toeslagen!$Q$12)</f>
        <v>502.12148309396366</v>
      </c>
      <c r="AC9" s="201">
        <f>'UK-Exp (O)'!AC9*(1+Toeslagen!$Q$12)</f>
        <v>338.93200108842547</v>
      </c>
      <c r="AD9" s="201">
        <f>'UK-Exp (O)'!AD9*(1+Toeslagen!$Q$12)</f>
        <v>502.12148309396366</v>
      </c>
      <c r="AE9" s="201">
        <f>'UK-Exp (O)'!AE9*(1+Toeslagen!$Q$12)</f>
        <v>447.20194588056154</v>
      </c>
      <c r="AF9" s="201">
        <f>'UK-Exp (O)'!AF9*(1+Toeslagen!$Q$12)</f>
        <v>338.93200108842547</v>
      </c>
      <c r="AG9" s="201">
        <f>'UK-Exp (O)'!AG9*(1+Toeslagen!$Q$12)</f>
        <v>338.93200108842547</v>
      </c>
      <c r="AH9" s="201">
        <f>'UK-Exp (O)'!AH9*(1+Toeslagen!$Q$12)</f>
        <v>338.93200108842547</v>
      </c>
      <c r="AI9" s="201">
        <f>'UK-Exp (O)'!AI9*(1+Toeslagen!$Q$12)</f>
        <v>338.93200108842547</v>
      </c>
      <c r="AJ9" s="201">
        <f>'UK-Exp (O)'!AJ9*(1+Toeslagen!$Q$12)</f>
        <v>378.55252436380857</v>
      </c>
      <c r="AK9" s="201">
        <f>'UK-Exp (O)'!AK9*(1+Toeslagen!$Q$12)</f>
        <v>447.20194588056154</v>
      </c>
      <c r="AL9" s="201">
        <f>'UK-Exp (O)'!AL9*(1+Toeslagen!$Q$12)</f>
        <v>338.93200108842547</v>
      </c>
      <c r="AM9" s="201">
        <f>'UK-Exp (O)'!AM9*(1+Toeslagen!$Q$12)</f>
        <v>667.34501873457612</v>
      </c>
      <c r="AN9" s="201">
        <f>'UK-Exp (O)'!AN9*(1+Toeslagen!$Q$12)</f>
        <v>378.55252436380857</v>
      </c>
      <c r="AO9" s="201">
        <f>'UK-Exp (O)'!AO9*(1+Toeslagen!$Q$12)</f>
        <v>635.56668450912014</v>
      </c>
      <c r="AP9" s="201">
        <f>'UK-Exp (O)'!AP9*(1+Toeslagen!$Q$12)</f>
        <v>502.12148309396366</v>
      </c>
      <c r="AQ9" s="201">
        <f>'UK-Exp (O)'!AQ9*(1+Toeslagen!$Q$12)</f>
        <v>502.12148309396366</v>
      </c>
      <c r="AR9" s="201">
        <f>'UK-Exp (O)'!AR9*(1+Toeslagen!$Q$12)</f>
        <v>378.55252436380857</v>
      </c>
      <c r="AS9" s="201">
        <f>'UK-Exp (O)'!AS9*(1+Toeslagen!$Q$12)</f>
        <v>447.20194588056154</v>
      </c>
      <c r="AT9" s="201">
        <f>'UK-Exp (O)'!AT9*(1+Toeslagen!$Q$12)</f>
        <v>378.55252436380857</v>
      </c>
      <c r="AU9" s="201">
        <f>'UK-Exp (O)'!AU9*(1+Toeslagen!$Q$12)</f>
        <v>342.46254276642992</v>
      </c>
      <c r="AV9" s="201">
        <f>'UK-Exp (O)'!AV9*(1+Toeslagen!$Q$12)</f>
        <v>342.46254276642992</v>
      </c>
      <c r="AW9" s="201">
        <f>'UK-Exp (O)'!AW9*(1+Toeslagen!$Q$12)</f>
        <v>635.56668450912014</v>
      </c>
      <c r="AX9" s="201">
        <f>'UK-Exp (O)'!AX9*(1+Toeslagen!$Q$12)</f>
        <v>342.46254276642992</v>
      </c>
      <c r="AY9" s="201">
        <f>'UK-Exp (O)'!AY9*(1+Toeslagen!$Q$12)</f>
        <v>502.12148309396366</v>
      </c>
      <c r="AZ9" s="201">
        <f>'UK-Exp (O)'!AZ9*(1+Toeslagen!$Q$12)</f>
        <v>635.56668450912014</v>
      </c>
      <c r="BA9" s="201">
        <f>'UK-Exp (O)'!BA9*(1+Toeslagen!$Q$12)</f>
        <v>438.2579069629503</v>
      </c>
      <c r="BB9" s="201">
        <f>'UK-Exp (O)'!BB9*(1+Toeslagen!$Q$12)</f>
        <v>635.56668450912014</v>
      </c>
      <c r="BC9" s="201">
        <f>'UK-Exp (O)'!BC9*(1+Toeslagen!$Q$12)</f>
        <v>392.28240866715913</v>
      </c>
      <c r="BD9" s="201">
        <f>'UK-Exp (O)'!BD9*(1+Toeslagen!$Q$12)</f>
        <v>342.46254276642992</v>
      </c>
      <c r="BE9" s="201">
        <f>'UK-Exp (O)'!BE9*(1+Toeslagen!$Q$12)</f>
        <v>342.46254276642992</v>
      </c>
      <c r="BF9" s="201">
        <f>'UK-Exp (O)'!BF9*(1+Toeslagen!$Q$12)</f>
        <v>438.2579069629503</v>
      </c>
      <c r="BG9" s="201">
        <f>'UK-Exp (O)'!BG9*(1+Toeslagen!$Q$12)</f>
        <v>438.2579069629503</v>
      </c>
      <c r="BH9" s="201">
        <f>'UK-Exp (O)'!BH9*(1+Toeslagen!$Q$12)</f>
        <v>342.46254276642992</v>
      </c>
      <c r="BI9" s="201">
        <f>'UK-Exp (O)'!BI9*(1+Toeslagen!$Q$12)</f>
        <v>447.20194588056154</v>
      </c>
      <c r="BJ9" s="201"/>
      <c r="BK9" s="201">
        <f>'UK-Exp (O)'!BK9*(1+Toeslagen!$Q$12)</f>
        <v>438.2579069629503</v>
      </c>
      <c r="BL9" s="201">
        <f>'UK-Exp (O)'!BL9*(1+Toeslagen!$Q$12)</f>
        <v>438.2579069629503</v>
      </c>
      <c r="BM9" s="201">
        <f>'UK-Exp (O)'!BM9*(1+Toeslagen!$Q$12)</f>
        <v>342.46254276642992</v>
      </c>
      <c r="BN9" s="201">
        <f>'UK-Exp (O)'!BN9*(1+Toeslagen!$Q$12)</f>
        <v>342.46254276642992</v>
      </c>
      <c r="BO9" s="201"/>
      <c r="BP9" s="201">
        <f>'UK-Exp (O)'!BP9*(1+Toeslagen!$Q$12)</f>
        <v>635.56668450912014</v>
      </c>
      <c r="BQ9" s="201">
        <f>'UK-Exp (O)'!BQ9*(1+Toeslagen!$Q$12)</f>
        <v>342.46254276642992</v>
      </c>
      <c r="BR9" s="201"/>
      <c r="BS9" s="201">
        <f>'UK-Exp (O)'!BS9*(1+Toeslagen!$Q$12)</f>
        <v>667.34501873457612</v>
      </c>
      <c r="BT9" s="201">
        <f>'UK-Exp (O)'!BT9*(1+Toeslagen!$Q$12)</f>
        <v>438.2579069629503</v>
      </c>
      <c r="BU9" s="201">
        <f>'UK-Exp (O)'!BU9*(1+Toeslagen!$Q$12)</f>
        <v>502.12148309396366</v>
      </c>
      <c r="BV9" s="201">
        <f>'UK-Exp (O)'!BV9*(1+Toeslagen!$Q$12)</f>
        <v>635.56668450912014</v>
      </c>
      <c r="BW9" s="201">
        <f>'UK-Exp (O)'!BW9*(1+Toeslagen!$Q$12)</f>
        <v>382.47534845048017</v>
      </c>
      <c r="BX9" s="201">
        <f>'UK-Exp (O)'!BX9*(1+Toeslagen!$Q$12)</f>
        <v>635.56668450912014</v>
      </c>
      <c r="BY9" s="201">
        <f>'UK-Exp (O)'!BY9*(1+Toeslagen!$Q$12)</f>
        <v>382.47534845048017</v>
      </c>
      <c r="BZ9" s="201">
        <f>'UK-Exp (O)'!BZ9*(1+Toeslagen!$Q$12)</f>
        <v>438.2579069629503</v>
      </c>
      <c r="CA9" s="201">
        <f>'UK-Exp (O)'!CA9*(1+Toeslagen!$Q$12)</f>
        <v>342.46254276642992</v>
      </c>
      <c r="CB9" s="201">
        <f>'UK-Exp (O)'!CB9*(1+Toeslagen!$Q$12)</f>
        <v>438.2579069629503</v>
      </c>
      <c r="CC9" s="201">
        <f>'UK-Exp (O)'!CC9*(1+Toeslagen!$Q$12)</f>
        <v>342.46254276642992</v>
      </c>
      <c r="CD9" s="201">
        <f>'UK-Exp (O)'!CD9*(1+Toeslagen!$Q$12)</f>
        <v>342.46254276642992</v>
      </c>
      <c r="CE9" s="201">
        <f>'UK-Exp (O)'!CE9*(1+Toeslagen!$Q$12)</f>
        <v>635.56668450912014</v>
      </c>
      <c r="CF9" s="201">
        <f>'UK-Exp (O)'!CF9*(1+Toeslagen!$Q$12)</f>
        <v>342.46254276642992</v>
      </c>
      <c r="CG9" s="201">
        <f>'UK-Exp (O)'!CG9*(1+Toeslagen!$Q$12)</f>
        <v>502.12148309396366</v>
      </c>
      <c r="CH9" s="201">
        <f>'UK-Exp (O)'!CH9*(1+Toeslagen!$Q$12)</f>
        <v>382.47534845048017</v>
      </c>
      <c r="CI9" s="201">
        <f>'UK-Exp (O)'!CI9*(1+Toeslagen!$Q$12)</f>
        <v>342.46254276642992</v>
      </c>
      <c r="CJ9" s="201">
        <f>'UK-Exp (O)'!CJ9*(1+Toeslagen!$Q$12)</f>
        <v>502.12148309396366</v>
      </c>
      <c r="CK9" s="201">
        <f>'UK-Exp (O)'!CK9*(1+Toeslagen!$Q$12)</f>
        <v>353.05416780044317</v>
      </c>
      <c r="CL9" s="201">
        <f>'UK-Exp (O)'!CL9*(1+Toeslagen!$Q$12)</f>
        <v>342.46254276642992</v>
      </c>
      <c r="CM9" s="201">
        <f>'UK-Exp (O)'!CM9*(1+Toeslagen!$Q$12)</f>
        <v>438.2579069629503</v>
      </c>
      <c r="CN9" s="201">
        <f>'UK-Exp (O)'!CN9*(1+Toeslagen!$Q$12)</f>
        <v>342.46254276642992</v>
      </c>
      <c r="CO9" s="201">
        <f>'UK-Exp (O)'!CO9*(1+Toeslagen!$Q$12)</f>
        <v>635.56668450912014</v>
      </c>
      <c r="CP9" s="201">
        <f>'UK-Exp (O)'!CP9*(1+Toeslagen!$Q$12)</f>
        <v>342.46254276642992</v>
      </c>
      <c r="CQ9" s="201">
        <f>'UK-Exp (O)'!CQ9*(1+Toeslagen!$Q$12)</f>
        <v>667.34501873457612</v>
      </c>
      <c r="CR9" s="201">
        <f>'UK-Exp (O)'!CR9*(1+Toeslagen!$Q$12)</f>
        <v>502.12148309396366</v>
      </c>
      <c r="CS9" s="201">
        <f>'UK-Exp (O)'!CS9*(1+Toeslagen!$Q$12)</f>
        <v>382.47534845048017</v>
      </c>
      <c r="CT9" s="201">
        <f>'UK-Exp (O)'!CT9*(1+Toeslagen!$Q$12)</f>
        <v>438.2579069629503</v>
      </c>
      <c r="CU9" s="201">
        <f>'UK-Exp (O)'!CU9*(1+Toeslagen!$Q$12)</f>
        <v>342.46254276642992</v>
      </c>
      <c r="CV9" s="201">
        <f>'UK-Exp (O)'!CV9*(1+Toeslagen!$Q$12)</f>
        <v>342.46254276642992</v>
      </c>
      <c r="CW9" s="201">
        <f>'UK-Exp (O)'!CW9*(1+Toeslagen!$Q$12)</f>
        <v>342.46254276642992</v>
      </c>
      <c r="CX9" s="201">
        <f>'UK-Exp (O)'!CX9*(1+Toeslagen!$Q$12)</f>
        <v>382.47534845048017</v>
      </c>
      <c r="CY9" s="201">
        <f>'UK-Exp (O)'!CY9*(1+Toeslagen!$Q$12)</f>
        <v>635.56668450912014</v>
      </c>
      <c r="CZ9" s="201">
        <f>'UK-Exp (O)'!CZ9*(1+Toeslagen!$Q$12)</f>
        <v>342.46254276642992</v>
      </c>
      <c r="DA9" s="201">
        <f>'UK-Exp (O)'!DA9*(1+Toeslagen!$Q$12)</f>
        <v>342.46254276642992</v>
      </c>
      <c r="DB9" s="201">
        <f>'UK-Exp (O)'!DB9*(1+Toeslagen!$Q$12)</f>
        <v>438.2579069629503</v>
      </c>
      <c r="DC9" s="201">
        <f>'UK-Exp (O)'!DC9*(1+Toeslagen!$Q$12)</f>
        <v>342.46254276642992</v>
      </c>
      <c r="DD9" s="201">
        <f>'UK-Exp (O)'!DD9*(1+Toeslagen!$Q$12)</f>
        <v>342.46254276642992</v>
      </c>
      <c r="DE9" s="201">
        <f>'UK-Exp (O)'!DE9*(1+Toeslagen!$Q$12)</f>
        <v>392.28240866715913</v>
      </c>
      <c r="DF9" s="201">
        <f>'UK-Exp (O)'!DF9*(1+Toeslagen!$Q$12)</f>
        <v>382.47534845048017</v>
      </c>
      <c r="DG9" s="201">
        <f>'UK-Exp (O)'!DG9*(1+Toeslagen!$Q$12)</f>
        <v>392.28240866715913</v>
      </c>
      <c r="DH9" s="201">
        <f>'UK-Exp (O)'!DH9*(1+Toeslagen!$Q$12)</f>
        <v>502.12148309396366</v>
      </c>
      <c r="DI9" s="201">
        <f>'UK-Exp (O)'!DI9*(1+Toeslagen!$Q$12)</f>
        <v>342.46254276642992</v>
      </c>
      <c r="DJ9" s="201">
        <f>'UK-Exp (O)'!DJ9*(1+Toeslagen!$Q$12)</f>
        <v>392.28240866715913</v>
      </c>
      <c r="DK9" s="201">
        <f>'UK-Exp (O)'!DK9*(1+Toeslagen!$Q$12)</f>
        <v>342.46254276642992</v>
      </c>
      <c r="DL9" s="201">
        <f>'UK-Exp (O)'!DL9*(1+Toeslagen!$Q$12)</f>
        <v>635.56668450912014</v>
      </c>
      <c r="DM9" s="201">
        <f>'UK-Exp (O)'!DM9*(1+Toeslagen!$Q$12)</f>
        <v>502.12148309396366</v>
      </c>
      <c r="DN9" s="201">
        <f>'UK-Exp (O)'!DN9*(1+Toeslagen!$Q$12)</f>
        <v>635.56668450912014</v>
      </c>
      <c r="DO9" s="201">
        <f>'UK-Exp (O)'!DO9*(1+Toeslagen!$Q$12)</f>
        <v>382.47534845048017</v>
      </c>
      <c r="DP9" s="201">
        <f>'UK-Exp (O)'!DP9*(1+Toeslagen!$Q$12)</f>
        <v>342.46254276642992</v>
      </c>
      <c r="DQ9" s="201">
        <f>'UK-Exp (O)'!DQ9*(1+Toeslagen!$Q$12)</f>
        <v>502.12148309396366</v>
      </c>
      <c r="DR9" s="201">
        <f>'UK-Exp (O)'!DR9*(1+Toeslagen!$Q$12)</f>
        <v>635.56668450912014</v>
      </c>
      <c r="DS9" s="201">
        <f>'UK-Exp (O)'!DS9*(1+Toeslagen!$Q$12)</f>
        <v>502.12148309396366</v>
      </c>
      <c r="DT9" s="201">
        <f>'UK-Exp (O)'!DT9*(1+Toeslagen!$Q$12)</f>
        <v>342.46254276642992</v>
      </c>
      <c r="DU9" s="201">
        <f>'UK-Exp (O)'!DU9*(1+Toeslagen!$Q$12)</f>
        <v>342.46254276642992</v>
      </c>
      <c r="DV9" s="201">
        <f>'UK-Exp (O)'!DV9*(1+Toeslagen!$Q$12)</f>
        <v>342.46254276642992</v>
      </c>
      <c r="DW9" s="201">
        <f>'UK-Exp (O)'!DW9*(1+Toeslagen!$Q$12)</f>
        <v>438.2579069629503</v>
      </c>
      <c r="DX9" s="201">
        <f>'UK-Exp (O)'!DX9*(1+Toeslagen!$Q$12)</f>
        <v>342.46254276642992</v>
      </c>
      <c r="DY9" s="201">
        <f>'UK-Exp (O)'!DY9*(1+Toeslagen!$Q$12)</f>
        <v>342.46254276642992</v>
      </c>
      <c r="DZ9" s="201">
        <f>'UK-Exp (O)'!DZ9*(1+Toeslagen!$Q$12)</f>
        <v>438.2579069629503</v>
      </c>
      <c r="EA9" s="201">
        <f>'UK-Exp (O)'!EA9*(1+Toeslagen!$Q$12)</f>
        <v>438.2579069629503</v>
      </c>
      <c r="EB9" s="201">
        <f>'UK-Exp (O)'!EB9*(1+Toeslagen!$Q$12)</f>
        <v>392.28240866715913</v>
      </c>
      <c r="EC9" s="201">
        <f>'UK-Exp (O)'!EC9*(1+Toeslagen!$Q$12)</f>
        <v>382.47534845048017</v>
      </c>
      <c r="ED9" s="201">
        <f>'UK-Exp (O)'!ED9*(1+Toeslagen!$Q$12)</f>
        <v>382.47534845048017</v>
      </c>
      <c r="EE9" s="201">
        <f>'UK-Exp (O)'!EE9*(1+Toeslagen!$Q$12)</f>
        <v>438.2579069629503</v>
      </c>
      <c r="EF9" s="155"/>
    </row>
    <row r="10" spans="1:136" ht="14.65" thickBot="1">
      <c r="A10" s="22" t="s">
        <v>666</v>
      </c>
      <c r="B10" s="1">
        <v>5</v>
      </c>
      <c r="C10" s="1"/>
      <c r="D10" s="1">
        <v>5</v>
      </c>
      <c r="F10" t="s">
        <v>204</v>
      </c>
      <c r="G10" t="s">
        <v>206</v>
      </c>
      <c r="H10" t="s">
        <v>206</v>
      </c>
      <c r="I10" t="s">
        <v>206</v>
      </c>
      <c r="J10" t="s">
        <v>206</v>
      </c>
      <c r="N10" s="211">
        <v>1</v>
      </c>
      <c r="O10" s="212">
        <v>1750</v>
      </c>
      <c r="P10" s="201"/>
      <c r="Q10" s="201">
        <f>'UK-Exp (O)'!Q10*(1+Toeslagen!$Q$12)</f>
        <v>372.66828823380115</v>
      </c>
      <c r="R10" s="201">
        <f>'UK-Exp (O)'!R10*(1+Toeslagen!$Q$12)</f>
        <v>409.93511705718123</v>
      </c>
      <c r="S10" s="201">
        <f>'UK-Exp (O)'!S10*(1+Toeslagen!$Q$12)</f>
        <v>431.51064953387504</v>
      </c>
      <c r="T10" s="201">
        <f>'UK-Exp (O)'!T10*(1+Toeslagen!$Q$12)</f>
        <v>474.50480152379578</v>
      </c>
      <c r="U10" s="201">
        <f>'UK-Exp (O)'!U10*(1+Toeslagen!$Q$12)</f>
        <v>474.50480152379578</v>
      </c>
      <c r="V10" s="201">
        <f>'UK-Exp (O)'!V10*(1+Toeslagen!$Q$12)</f>
        <v>474.50480152379578</v>
      </c>
      <c r="W10" s="201">
        <f>'UK-Exp (O)'!W10*(1+Toeslagen!$Q$12)</f>
        <v>474.50480152379578</v>
      </c>
      <c r="X10" s="201">
        <f>'UK-Exp (O)'!X10*(1+Toeslagen!$Q$12)</f>
        <v>376.59111232047275</v>
      </c>
      <c r="Y10" s="201">
        <f>'UK-Exp (O)'!Y10*(1+Toeslagen!$Q$12)</f>
        <v>376.59111232047275</v>
      </c>
      <c r="Z10" s="201">
        <f>'UK-Exp (O)'!Z10*(1+Toeslagen!$Q$12)</f>
        <v>431.51064953387504</v>
      </c>
      <c r="AA10" s="201"/>
      <c r="AB10" s="201">
        <f>'UK-Exp (O)'!AB10*(1+Toeslagen!$Q$12)</f>
        <v>557.04102030736601</v>
      </c>
      <c r="AC10" s="201">
        <f>'UK-Exp (O)'!AC10*(1+Toeslagen!$Q$12)</f>
        <v>376.59111232047275</v>
      </c>
      <c r="AD10" s="201">
        <f>'UK-Exp (O)'!AD10*(1+Toeslagen!$Q$12)</f>
        <v>557.04102030736601</v>
      </c>
      <c r="AE10" s="201">
        <f>'UK-Exp (O)'!AE10*(1+Toeslagen!$Q$12)</f>
        <v>494.27583492062058</v>
      </c>
      <c r="AF10" s="201">
        <f>'UK-Exp (O)'!AF10*(1+Toeslagen!$Q$12)</f>
        <v>376.59111232047275</v>
      </c>
      <c r="AG10" s="201">
        <f>'UK-Exp (O)'!AG10*(1+Toeslagen!$Q$12)</f>
        <v>376.59111232047275</v>
      </c>
      <c r="AH10" s="201">
        <f>'UK-Exp (O)'!AH10*(1+Toeslagen!$Q$12)</f>
        <v>376.59111232047275</v>
      </c>
      <c r="AI10" s="201">
        <f>'UK-Exp (O)'!AI10*(1+Toeslagen!$Q$12)</f>
        <v>376.59111232047275</v>
      </c>
      <c r="AJ10" s="201">
        <f>'UK-Exp (O)'!AJ10*(1+Toeslagen!$Q$12)</f>
        <v>416.40777680018942</v>
      </c>
      <c r="AK10" s="201">
        <f>'UK-Exp (O)'!AK10*(1+Toeslagen!$Q$12)</f>
        <v>494.27583492062058</v>
      </c>
      <c r="AL10" s="201">
        <f>'UK-Exp (O)'!AL10*(1+Toeslagen!$Q$12)</f>
        <v>376.59111232047275</v>
      </c>
      <c r="AM10" s="201">
        <f>'UK-Exp (O)'!AM10*(1+Toeslagen!$Q$12)</f>
        <v>716.07609515332831</v>
      </c>
      <c r="AN10" s="201">
        <f>'UK-Exp (O)'!AN10*(1+Toeslagen!$Q$12)</f>
        <v>416.40777680018942</v>
      </c>
      <c r="AO10" s="201">
        <f>'UK-Exp (O)'!AO10*(1+Toeslagen!$Q$12)</f>
        <v>681.97723347936028</v>
      </c>
      <c r="AP10" s="201">
        <f>'UK-Exp (O)'!AP10*(1+Toeslagen!$Q$12)</f>
        <v>557.04102030736601</v>
      </c>
      <c r="AQ10" s="201">
        <f>'UK-Exp (O)'!AQ10*(1+Toeslagen!$Q$12)</f>
        <v>557.04102030736601</v>
      </c>
      <c r="AR10" s="201">
        <f>'UK-Exp (O)'!AR10*(1+Toeslagen!$Q$12)</f>
        <v>416.40777680018942</v>
      </c>
      <c r="AS10" s="201">
        <f>'UK-Exp (O)'!AS10*(1+Toeslagen!$Q$12)</f>
        <v>494.27583492062058</v>
      </c>
      <c r="AT10" s="201">
        <f>'UK-Exp (O)'!AT10*(1+Toeslagen!$Q$12)</f>
        <v>416.40777680018942</v>
      </c>
      <c r="AU10" s="201">
        <f>'UK-Exp (O)'!AU10*(1+Toeslagen!$Q$12)</f>
        <v>380.5139364071444</v>
      </c>
      <c r="AV10" s="201">
        <f>'UK-Exp (O)'!AV10*(1+Toeslagen!$Q$12)</f>
        <v>380.5139364071444</v>
      </c>
      <c r="AW10" s="201">
        <f>'UK-Exp (O)'!AW10*(1+Toeslagen!$Q$12)</f>
        <v>681.97723347936028</v>
      </c>
      <c r="AX10" s="201">
        <f>'UK-Exp (O)'!AX10*(1+Toeslagen!$Q$12)</f>
        <v>380.5139364071444</v>
      </c>
      <c r="AY10" s="201">
        <f>'UK-Exp (O)'!AY10*(1+Toeslagen!$Q$12)</f>
        <v>557.04102030736601</v>
      </c>
      <c r="AZ10" s="201">
        <f>'UK-Exp (O)'!AZ10*(1+Toeslagen!$Q$12)</f>
        <v>681.97723347936028</v>
      </c>
      <c r="BA10" s="201">
        <f>'UK-Exp (O)'!BA10*(1+Toeslagen!$Q$12)</f>
        <v>484.39031822220818</v>
      </c>
      <c r="BB10" s="201">
        <f>'UK-Exp (O)'!BB10*(1+Toeslagen!$Q$12)</f>
        <v>681.97723347936028</v>
      </c>
      <c r="BC10" s="201">
        <f>'UK-Exp (O)'!BC10*(1+Toeslagen!$Q$12)</f>
        <v>431.51064953387504</v>
      </c>
      <c r="BD10" s="201">
        <f>'UK-Exp (O)'!BD10*(1+Toeslagen!$Q$12)</f>
        <v>380.5139364071444</v>
      </c>
      <c r="BE10" s="201">
        <f>'UK-Exp (O)'!BE10*(1+Toeslagen!$Q$12)</f>
        <v>380.5139364071444</v>
      </c>
      <c r="BF10" s="201">
        <f>'UK-Exp (O)'!BF10*(1+Toeslagen!$Q$12)</f>
        <v>484.39031822220818</v>
      </c>
      <c r="BG10" s="201">
        <f>'UK-Exp (O)'!BG10*(1+Toeslagen!$Q$12)</f>
        <v>484.39031822220818</v>
      </c>
      <c r="BH10" s="201">
        <f>'UK-Exp (O)'!BH10*(1+Toeslagen!$Q$12)</f>
        <v>380.5139364071444</v>
      </c>
      <c r="BI10" s="201">
        <f>'UK-Exp (O)'!BI10*(1+Toeslagen!$Q$12)</f>
        <v>494.27583492062058</v>
      </c>
      <c r="BJ10" s="201"/>
      <c r="BK10" s="201">
        <f>'UK-Exp (O)'!BK10*(1+Toeslagen!$Q$12)</f>
        <v>484.39031822220818</v>
      </c>
      <c r="BL10" s="201">
        <f>'UK-Exp (O)'!BL10*(1+Toeslagen!$Q$12)</f>
        <v>484.39031822220818</v>
      </c>
      <c r="BM10" s="201">
        <f>'UK-Exp (O)'!BM10*(1+Toeslagen!$Q$12)</f>
        <v>380.5139364071444</v>
      </c>
      <c r="BN10" s="201">
        <f>'UK-Exp (O)'!BN10*(1+Toeslagen!$Q$12)</f>
        <v>380.5139364071444</v>
      </c>
      <c r="BO10" s="201"/>
      <c r="BP10" s="201">
        <f>'UK-Exp (O)'!BP10*(1+Toeslagen!$Q$12)</f>
        <v>681.97723347936028</v>
      </c>
      <c r="BQ10" s="201">
        <f>'UK-Exp (O)'!BQ10*(1+Toeslagen!$Q$12)</f>
        <v>380.5139364071444</v>
      </c>
      <c r="BR10" s="201"/>
      <c r="BS10" s="201">
        <f>'UK-Exp (O)'!BS10*(1+Toeslagen!$Q$12)</f>
        <v>716.07609515332831</v>
      </c>
      <c r="BT10" s="201">
        <f>'UK-Exp (O)'!BT10*(1+Toeslagen!$Q$12)</f>
        <v>484.39031822220818</v>
      </c>
      <c r="BU10" s="201">
        <f>'UK-Exp (O)'!BU10*(1+Toeslagen!$Q$12)</f>
        <v>557.04102030736601</v>
      </c>
      <c r="BV10" s="201">
        <f>'UK-Exp (O)'!BV10*(1+Toeslagen!$Q$12)</f>
        <v>681.97723347936028</v>
      </c>
      <c r="BW10" s="201">
        <f>'UK-Exp (O)'!BW10*(1+Toeslagen!$Q$12)</f>
        <v>420.72288329552816</v>
      </c>
      <c r="BX10" s="201">
        <f>'UK-Exp (O)'!BX10*(1+Toeslagen!$Q$12)</f>
        <v>681.97723347936028</v>
      </c>
      <c r="BY10" s="201">
        <f>'UK-Exp (O)'!BY10*(1+Toeslagen!$Q$12)</f>
        <v>420.72288329552816</v>
      </c>
      <c r="BZ10" s="201">
        <f>'UK-Exp (O)'!BZ10*(1+Toeslagen!$Q$12)</f>
        <v>484.39031822220818</v>
      </c>
      <c r="CA10" s="201">
        <f>'UK-Exp (O)'!CA10*(1+Toeslagen!$Q$12)</f>
        <v>380.5139364071444</v>
      </c>
      <c r="CB10" s="201">
        <f>'UK-Exp (O)'!CB10*(1+Toeslagen!$Q$12)</f>
        <v>484.39031822220818</v>
      </c>
      <c r="CC10" s="201">
        <f>'UK-Exp (O)'!CC10*(1+Toeslagen!$Q$12)</f>
        <v>380.5139364071444</v>
      </c>
      <c r="CD10" s="201">
        <f>'UK-Exp (O)'!CD10*(1+Toeslagen!$Q$12)</f>
        <v>380.5139364071444</v>
      </c>
      <c r="CE10" s="201">
        <f>'UK-Exp (O)'!CE10*(1+Toeslagen!$Q$12)</f>
        <v>681.97723347936028</v>
      </c>
      <c r="CF10" s="201">
        <f>'UK-Exp (O)'!CF10*(1+Toeslagen!$Q$12)</f>
        <v>380.5139364071444</v>
      </c>
      <c r="CG10" s="201">
        <f>'UK-Exp (O)'!CG10*(1+Toeslagen!$Q$12)</f>
        <v>557.04102030736601</v>
      </c>
      <c r="CH10" s="201">
        <f>'UK-Exp (O)'!CH10*(1+Toeslagen!$Q$12)</f>
        <v>420.72288329552816</v>
      </c>
      <c r="CI10" s="201">
        <f>'UK-Exp (O)'!CI10*(1+Toeslagen!$Q$12)</f>
        <v>380.5139364071444</v>
      </c>
      <c r="CJ10" s="201">
        <f>'UK-Exp (O)'!CJ10*(1+Toeslagen!$Q$12)</f>
        <v>557.04102030736601</v>
      </c>
      <c r="CK10" s="201">
        <f>'UK-Exp (O)'!CK10*(1+Toeslagen!$Q$12)</f>
        <v>392.28240866715913</v>
      </c>
      <c r="CL10" s="201">
        <f>'UK-Exp (O)'!CL10*(1+Toeslagen!$Q$12)</f>
        <v>380.5139364071444</v>
      </c>
      <c r="CM10" s="201">
        <f>'UK-Exp (O)'!CM10*(1+Toeslagen!$Q$12)</f>
        <v>484.39031822220818</v>
      </c>
      <c r="CN10" s="201">
        <f>'UK-Exp (O)'!CN10*(1+Toeslagen!$Q$12)</f>
        <v>380.5139364071444</v>
      </c>
      <c r="CO10" s="201">
        <f>'UK-Exp (O)'!CO10*(1+Toeslagen!$Q$12)</f>
        <v>681.97723347936028</v>
      </c>
      <c r="CP10" s="201">
        <f>'UK-Exp (O)'!CP10*(1+Toeslagen!$Q$12)</f>
        <v>380.5139364071444</v>
      </c>
      <c r="CQ10" s="201">
        <f>'UK-Exp (O)'!CQ10*(1+Toeslagen!$Q$12)</f>
        <v>716.07609515332831</v>
      </c>
      <c r="CR10" s="201">
        <f>'UK-Exp (O)'!CR10*(1+Toeslagen!$Q$12)</f>
        <v>557.04102030736601</v>
      </c>
      <c r="CS10" s="201">
        <f>'UK-Exp (O)'!CS10*(1+Toeslagen!$Q$12)</f>
        <v>420.72288329552816</v>
      </c>
      <c r="CT10" s="201">
        <f>'UK-Exp (O)'!CT10*(1+Toeslagen!$Q$12)</f>
        <v>484.39031822220818</v>
      </c>
      <c r="CU10" s="201">
        <f>'UK-Exp (O)'!CU10*(1+Toeslagen!$Q$12)</f>
        <v>380.5139364071444</v>
      </c>
      <c r="CV10" s="201">
        <f>'UK-Exp (O)'!CV10*(1+Toeslagen!$Q$12)</f>
        <v>380.5139364071444</v>
      </c>
      <c r="CW10" s="201">
        <f>'UK-Exp (O)'!CW10*(1+Toeslagen!$Q$12)</f>
        <v>380.5139364071444</v>
      </c>
      <c r="CX10" s="201">
        <f>'UK-Exp (O)'!CX10*(1+Toeslagen!$Q$12)</f>
        <v>420.72288329552816</v>
      </c>
      <c r="CY10" s="201">
        <f>'UK-Exp (O)'!CY10*(1+Toeslagen!$Q$12)</f>
        <v>681.97723347936028</v>
      </c>
      <c r="CZ10" s="201">
        <f>'UK-Exp (O)'!CZ10*(1+Toeslagen!$Q$12)</f>
        <v>380.5139364071444</v>
      </c>
      <c r="DA10" s="201">
        <f>'UK-Exp (O)'!DA10*(1+Toeslagen!$Q$12)</f>
        <v>380.5139364071444</v>
      </c>
      <c r="DB10" s="201">
        <f>'UK-Exp (O)'!DB10*(1+Toeslagen!$Q$12)</f>
        <v>484.39031822220818</v>
      </c>
      <c r="DC10" s="201">
        <f>'UK-Exp (O)'!DC10*(1+Toeslagen!$Q$12)</f>
        <v>380.5139364071444</v>
      </c>
      <c r="DD10" s="201">
        <f>'UK-Exp (O)'!DD10*(1+Toeslagen!$Q$12)</f>
        <v>380.5139364071444</v>
      </c>
      <c r="DE10" s="201">
        <f>'UK-Exp (O)'!DE10*(1+Toeslagen!$Q$12)</f>
        <v>431.51064953387504</v>
      </c>
      <c r="DF10" s="201">
        <f>'UK-Exp (O)'!DF10*(1+Toeslagen!$Q$12)</f>
        <v>420.72288329552816</v>
      </c>
      <c r="DG10" s="201">
        <f>'UK-Exp (O)'!DG10*(1+Toeslagen!$Q$12)</f>
        <v>431.51064953387504</v>
      </c>
      <c r="DH10" s="201">
        <f>'UK-Exp (O)'!DH10*(1+Toeslagen!$Q$12)</f>
        <v>557.04102030736601</v>
      </c>
      <c r="DI10" s="201">
        <f>'UK-Exp (O)'!DI10*(1+Toeslagen!$Q$12)</f>
        <v>380.5139364071444</v>
      </c>
      <c r="DJ10" s="201">
        <f>'UK-Exp (O)'!DJ10*(1+Toeslagen!$Q$12)</f>
        <v>431.51064953387504</v>
      </c>
      <c r="DK10" s="201">
        <f>'UK-Exp (O)'!DK10*(1+Toeslagen!$Q$12)</f>
        <v>380.5139364071444</v>
      </c>
      <c r="DL10" s="201">
        <f>'UK-Exp (O)'!DL10*(1+Toeslagen!$Q$12)</f>
        <v>681.97723347936028</v>
      </c>
      <c r="DM10" s="201">
        <f>'UK-Exp (O)'!DM10*(1+Toeslagen!$Q$12)</f>
        <v>557.04102030736601</v>
      </c>
      <c r="DN10" s="201">
        <f>'UK-Exp (O)'!DN10*(1+Toeslagen!$Q$12)</f>
        <v>681.97723347936028</v>
      </c>
      <c r="DO10" s="201">
        <f>'UK-Exp (O)'!DO10*(1+Toeslagen!$Q$12)</f>
        <v>420.72288329552816</v>
      </c>
      <c r="DP10" s="201">
        <f>'UK-Exp (O)'!DP10*(1+Toeslagen!$Q$12)</f>
        <v>380.5139364071444</v>
      </c>
      <c r="DQ10" s="201">
        <f>'UK-Exp (O)'!DQ10*(1+Toeslagen!$Q$12)</f>
        <v>557.04102030736601</v>
      </c>
      <c r="DR10" s="201">
        <f>'UK-Exp (O)'!DR10*(1+Toeslagen!$Q$12)</f>
        <v>681.97723347936028</v>
      </c>
      <c r="DS10" s="201">
        <f>'UK-Exp (O)'!DS10*(1+Toeslagen!$Q$12)</f>
        <v>557.04102030736601</v>
      </c>
      <c r="DT10" s="201">
        <f>'UK-Exp (O)'!DT10*(1+Toeslagen!$Q$12)</f>
        <v>380.5139364071444</v>
      </c>
      <c r="DU10" s="201">
        <f>'UK-Exp (O)'!DU10*(1+Toeslagen!$Q$12)</f>
        <v>380.5139364071444</v>
      </c>
      <c r="DV10" s="201">
        <f>'UK-Exp (O)'!DV10*(1+Toeslagen!$Q$12)</f>
        <v>380.5139364071444</v>
      </c>
      <c r="DW10" s="201">
        <f>'UK-Exp (O)'!DW10*(1+Toeslagen!$Q$12)</f>
        <v>484.39031822220818</v>
      </c>
      <c r="DX10" s="201">
        <f>'UK-Exp (O)'!DX10*(1+Toeslagen!$Q$12)</f>
        <v>380.5139364071444</v>
      </c>
      <c r="DY10" s="201">
        <f>'UK-Exp (O)'!DY10*(1+Toeslagen!$Q$12)</f>
        <v>380.5139364071444</v>
      </c>
      <c r="DZ10" s="201">
        <f>'UK-Exp (O)'!DZ10*(1+Toeslagen!$Q$12)</f>
        <v>484.39031822220818</v>
      </c>
      <c r="EA10" s="201">
        <f>'UK-Exp (O)'!EA10*(1+Toeslagen!$Q$12)</f>
        <v>484.39031822220818</v>
      </c>
      <c r="EB10" s="201">
        <f>'UK-Exp (O)'!EB10*(1+Toeslagen!$Q$12)</f>
        <v>431.51064953387504</v>
      </c>
      <c r="EC10" s="201">
        <f>'UK-Exp (O)'!EC10*(1+Toeslagen!$Q$12)</f>
        <v>420.72288329552816</v>
      </c>
      <c r="ED10" s="201">
        <f>'UK-Exp (O)'!ED10*(1+Toeslagen!$Q$12)</f>
        <v>420.72288329552816</v>
      </c>
      <c r="EE10" s="201">
        <f>'UK-Exp (O)'!EE10*(1+Toeslagen!$Q$12)</f>
        <v>484.39031822220818</v>
      </c>
      <c r="EF10" s="155"/>
    </row>
    <row r="11" spans="1:136" ht="14.65" thickBot="1">
      <c r="A11" s="22" t="s">
        <v>667</v>
      </c>
      <c r="B11" s="1">
        <v>6</v>
      </c>
      <c r="C11" s="1"/>
      <c r="D11" s="1">
        <v>5</v>
      </c>
      <c r="F11" t="s">
        <v>204</v>
      </c>
      <c r="G11" t="s">
        <v>206</v>
      </c>
      <c r="H11" t="s">
        <v>206</v>
      </c>
      <c r="I11" t="s">
        <v>206</v>
      </c>
      <c r="J11" t="s">
        <v>206</v>
      </c>
      <c r="N11" s="211">
        <v>1.2</v>
      </c>
      <c r="O11" s="212">
        <v>2100</v>
      </c>
      <c r="P11" s="201"/>
      <c r="Q11" s="201">
        <f>'UK-Exp (O)'!Q11*(1+Toeslagen!$Q$12)</f>
        <v>409.93511705718117</v>
      </c>
      <c r="R11" s="201">
        <f>'UK-Exp (O)'!R11*(1+Toeslagen!$Q$12)</f>
        <v>447.20194588056137</v>
      </c>
      <c r="S11" s="201">
        <f>'UK-Exp (O)'!S11*(1+Toeslagen!$Q$12)</f>
        <v>470.73889040059095</v>
      </c>
      <c r="T11" s="201">
        <f>'UK-Exp (O)'!T11*(1+Toeslagen!$Q$12)</f>
        <v>519.69573500225249</v>
      </c>
      <c r="U11" s="201">
        <f>'UK-Exp (O)'!U11*(1+Toeslagen!$Q$12)</f>
        <v>519.69573500225249</v>
      </c>
      <c r="V11" s="201">
        <f>'UK-Exp (O)'!V11*(1+Toeslagen!$Q$12)</f>
        <v>519.69573500225249</v>
      </c>
      <c r="W11" s="201">
        <f>'UK-Exp (O)'!W11*(1+Toeslagen!$Q$12)</f>
        <v>519.69573500225249</v>
      </c>
      <c r="X11" s="201">
        <f>'UK-Exp (O)'!X11*(1+Toeslagen!$Q$12)</f>
        <v>414.25022355251997</v>
      </c>
      <c r="Y11" s="201">
        <f>'UK-Exp (O)'!Y11*(1+Toeslagen!$Q$12)</f>
        <v>414.25022355251997</v>
      </c>
      <c r="Z11" s="201">
        <f>'UK-Exp (O)'!Z11*(1+Toeslagen!$Q$12)</f>
        <v>470.73889040059095</v>
      </c>
      <c r="AA11" s="201"/>
      <c r="AB11" s="201">
        <f>'UK-Exp (O)'!AB11*(1+Toeslagen!$Q$12)</f>
        <v>611.96055752076825</v>
      </c>
      <c r="AC11" s="201">
        <f>'UK-Exp (O)'!AC11*(1+Toeslagen!$Q$12)</f>
        <v>414.25022355251997</v>
      </c>
      <c r="AD11" s="201">
        <f>'UK-Exp (O)'!AD11*(1+Toeslagen!$Q$12)</f>
        <v>611.96055752076825</v>
      </c>
      <c r="AE11" s="201">
        <f>'UK-Exp (O)'!AE11*(1+Toeslagen!$Q$12)</f>
        <v>541.34972396067963</v>
      </c>
      <c r="AF11" s="201">
        <f>'UK-Exp (O)'!AF11*(1+Toeslagen!$Q$12)</f>
        <v>414.25022355251997</v>
      </c>
      <c r="AG11" s="201">
        <f>'UK-Exp (O)'!AG11*(1+Toeslagen!$Q$12)</f>
        <v>414.25022355251997</v>
      </c>
      <c r="AH11" s="201">
        <f>'UK-Exp (O)'!AH11*(1+Toeslagen!$Q$12)</f>
        <v>414.25022355251997</v>
      </c>
      <c r="AI11" s="201">
        <f>'UK-Exp (O)'!AI11*(1+Toeslagen!$Q$12)</f>
        <v>414.25022355251997</v>
      </c>
      <c r="AJ11" s="201">
        <f>'UK-Exp (O)'!AJ11*(1+Toeslagen!$Q$12)</f>
        <v>454.26302923657028</v>
      </c>
      <c r="AK11" s="201">
        <f>'UK-Exp (O)'!AK11*(1+Toeslagen!$Q$12)</f>
        <v>541.34972396067963</v>
      </c>
      <c r="AL11" s="201">
        <f>'UK-Exp (O)'!AL11*(1+Toeslagen!$Q$12)</f>
        <v>414.25022355251997</v>
      </c>
      <c r="AM11" s="201">
        <f>'UK-Exp (O)'!AM11*(1+Toeslagen!$Q$12)</f>
        <v>766.16081258371207</v>
      </c>
      <c r="AN11" s="201">
        <f>'UK-Exp (O)'!AN11*(1+Toeslagen!$Q$12)</f>
        <v>454.26302923657028</v>
      </c>
      <c r="AO11" s="201">
        <f>'UK-Exp (O)'!AO11*(1+Toeslagen!$Q$12)</f>
        <v>729.67696436544009</v>
      </c>
      <c r="AP11" s="201">
        <f>'UK-Exp (O)'!AP11*(1+Toeslagen!$Q$12)</f>
        <v>611.96055752076825</v>
      </c>
      <c r="AQ11" s="201">
        <f>'UK-Exp (O)'!AQ11*(1+Toeslagen!$Q$12)</f>
        <v>611.96055752076825</v>
      </c>
      <c r="AR11" s="201">
        <f>'UK-Exp (O)'!AR11*(1+Toeslagen!$Q$12)</f>
        <v>454.26302923657028</v>
      </c>
      <c r="AS11" s="201">
        <f>'UK-Exp (O)'!AS11*(1+Toeslagen!$Q$12)</f>
        <v>541.34972396067963</v>
      </c>
      <c r="AT11" s="201">
        <f>'UK-Exp (O)'!AT11*(1+Toeslagen!$Q$12)</f>
        <v>454.26302923657028</v>
      </c>
      <c r="AU11" s="201">
        <f>'UK-Exp (O)'!AU11*(1+Toeslagen!$Q$12)</f>
        <v>418.56533004785871</v>
      </c>
      <c r="AV11" s="201">
        <f>'UK-Exp (O)'!AV11*(1+Toeslagen!$Q$12)</f>
        <v>418.56533004785871</v>
      </c>
      <c r="AW11" s="201">
        <f>'UK-Exp (O)'!AW11*(1+Toeslagen!$Q$12)</f>
        <v>729.67696436544009</v>
      </c>
      <c r="AX11" s="201">
        <f>'UK-Exp (O)'!AX11*(1+Toeslagen!$Q$12)</f>
        <v>418.56533004785871</v>
      </c>
      <c r="AY11" s="201">
        <f>'UK-Exp (O)'!AY11*(1+Toeslagen!$Q$12)</f>
        <v>611.96055752076825</v>
      </c>
      <c r="AZ11" s="201">
        <f>'UK-Exp (O)'!AZ11*(1+Toeslagen!$Q$12)</f>
        <v>729.67696436544009</v>
      </c>
      <c r="BA11" s="201">
        <f>'UK-Exp (O)'!BA11*(1+Toeslagen!$Q$12)</f>
        <v>530.52272948146606</v>
      </c>
      <c r="BB11" s="201">
        <f>'UK-Exp (O)'!BB11*(1+Toeslagen!$Q$12)</f>
        <v>729.67696436544009</v>
      </c>
      <c r="BC11" s="201">
        <f>'UK-Exp (O)'!BC11*(1+Toeslagen!$Q$12)</f>
        <v>470.73889040059095</v>
      </c>
      <c r="BD11" s="201">
        <f>'UK-Exp (O)'!BD11*(1+Toeslagen!$Q$12)</f>
        <v>418.56533004785871</v>
      </c>
      <c r="BE11" s="201">
        <f>'UK-Exp (O)'!BE11*(1+Toeslagen!$Q$12)</f>
        <v>418.56533004785871</v>
      </c>
      <c r="BF11" s="201">
        <f>'UK-Exp (O)'!BF11*(1+Toeslagen!$Q$12)</f>
        <v>530.52272948146606</v>
      </c>
      <c r="BG11" s="201">
        <f>'UK-Exp (O)'!BG11*(1+Toeslagen!$Q$12)</f>
        <v>530.52272948146606</v>
      </c>
      <c r="BH11" s="201">
        <f>'UK-Exp (O)'!BH11*(1+Toeslagen!$Q$12)</f>
        <v>418.56533004785871</v>
      </c>
      <c r="BI11" s="201">
        <f>'UK-Exp (O)'!BI11*(1+Toeslagen!$Q$12)</f>
        <v>541.34972396067963</v>
      </c>
      <c r="BJ11" s="201"/>
      <c r="BK11" s="201">
        <f>'UK-Exp (O)'!BK11*(1+Toeslagen!$Q$12)</f>
        <v>530.52272948146606</v>
      </c>
      <c r="BL11" s="201">
        <f>'UK-Exp (O)'!BL11*(1+Toeslagen!$Q$12)</f>
        <v>530.52272948146606</v>
      </c>
      <c r="BM11" s="201">
        <f>'UK-Exp (O)'!BM11*(1+Toeslagen!$Q$12)</f>
        <v>418.56533004785871</v>
      </c>
      <c r="BN11" s="201">
        <f>'UK-Exp (O)'!BN11*(1+Toeslagen!$Q$12)</f>
        <v>418.56533004785871</v>
      </c>
      <c r="BO11" s="201"/>
      <c r="BP11" s="201">
        <f>'UK-Exp (O)'!BP11*(1+Toeslagen!$Q$12)</f>
        <v>729.67696436544009</v>
      </c>
      <c r="BQ11" s="201">
        <f>'UK-Exp (O)'!BQ11*(1+Toeslagen!$Q$12)</f>
        <v>418.56533004785871</v>
      </c>
      <c r="BR11" s="201"/>
      <c r="BS11" s="201">
        <f>'UK-Exp (O)'!BS11*(1+Toeslagen!$Q$12)</f>
        <v>766.16081258371207</v>
      </c>
      <c r="BT11" s="201">
        <f>'UK-Exp (O)'!BT11*(1+Toeslagen!$Q$12)</f>
        <v>530.52272948146606</v>
      </c>
      <c r="BU11" s="201">
        <f>'UK-Exp (O)'!BU11*(1+Toeslagen!$Q$12)</f>
        <v>611.96055752076825</v>
      </c>
      <c r="BV11" s="201">
        <f>'UK-Exp (O)'!BV11*(1+Toeslagen!$Q$12)</f>
        <v>729.67696436544009</v>
      </c>
      <c r="BW11" s="201">
        <f>'UK-Exp (O)'!BW11*(1+Toeslagen!$Q$12)</f>
        <v>458.97041814057616</v>
      </c>
      <c r="BX11" s="201">
        <f>'UK-Exp (O)'!BX11*(1+Toeslagen!$Q$12)</f>
        <v>729.67696436544009</v>
      </c>
      <c r="BY11" s="201">
        <f>'UK-Exp (O)'!BY11*(1+Toeslagen!$Q$12)</f>
        <v>458.97041814057616</v>
      </c>
      <c r="BZ11" s="201">
        <f>'UK-Exp (O)'!BZ11*(1+Toeslagen!$Q$12)</f>
        <v>530.52272948146606</v>
      </c>
      <c r="CA11" s="201">
        <f>'UK-Exp (O)'!CA11*(1+Toeslagen!$Q$12)</f>
        <v>418.56533004785871</v>
      </c>
      <c r="CB11" s="201">
        <f>'UK-Exp (O)'!CB11*(1+Toeslagen!$Q$12)</f>
        <v>530.52272948146606</v>
      </c>
      <c r="CC11" s="201">
        <f>'UK-Exp (O)'!CC11*(1+Toeslagen!$Q$12)</f>
        <v>418.56533004785871</v>
      </c>
      <c r="CD11" s="201">
        <f>'UK-Exp (O)'!CD11*(1+Toeslagen!$Q$12)</f>
        <v>418.56533004785871</v>
      </c>
      <c r="CE11" s="201">
        <f>'UK-Exp (O)'!CE11*(1+Toeslagen!$Q$12)</f>
        <v>729.67696436544009</v>
      </c>
      <c r="CF11" s="201">
        <f>'UK-Exp (O)'!CF11*(1+Toeslagen!$Q$12)</f>
        <v>418.56533004785871</v>
      </c>
      <c r="CG11" s="201">
        <f>'UK-Exp (O)'!CG11*(1+Toeslagen!$Q$12)</f>
        <v>611.96055752076825</v>
      </c>
      <c r="CH11" s="201">
        <f>'UK-Exp (O)'!CH11*(1+Toeslagen!$Q$12)</f>
        <v>458.97041814057616</v>
      </c>
      <c r="CI11" s="201">
        <f>'UK-Exp (O)'!CI11*(1+Toeslagen!$Q$12)</f>
        <v>418.56533004785871</v>
      </c>
      <c r="CJ11" s="201">
        <f>'UK-Exp (O)'!CJ11*(1+Toeslagen!$Q$12)</f>
        <v>611.96055752076825</v>
      </c>
      <c r="CK11" s="201">
        <f>'UK-Exp (O)'!CK11*(1+Toeslagen!$Q$12)</f>
        <v>431.51064953387498</v>
      </c>
      <c r="CL11" s="201">
        <f>'UK-Exp (O)'!CL11*(1+Toeslagen!$Q$12)</f>
        <v>418.56533004785871</v>
      </c>
      <c r="CM11" s="201">
        <f>'UK-Exp (O)'!CM11*(1+Toeslagen!$Q$12)</f>
        <v>530.52272948146606</v>
      </c>
      <c r="CN11" s="201">
        <f>'UK-Exp (O)'!CN11*(1+Toeslagen!$Q$12)</f>
        <v>418.56533004785871</v>
      </c>
      <c r="CO11" s="201">
        <f>'UK-Exp (O)'!CO11*(1+Toeslagen!$Q$12)</f>
        <v>729.67696436544009</v>
      </c>
      <c r="CP11" s="201">
        <f>'UK-Exp (O)'!CP11*(1+Toeslagen!$Q$12)</f>
        <v>418.56533004785871</v>
      </c>
      <c r="CQ11" s="201">
        <f>'UK-Exp (O)'!CQ11*(1+Toeslagen!$Q$12)</f>
        <v>766.16081258371207</v>
      </c>
      <c r="CR11" s="201">
        <f>'UK-Exp (O)'!CR11*(1+Toeslagen!$Q$12)</f>
        <v>611.96055752076825</v>
      </c>
      <c r="CS11" s="201">
        <f>'UK-Exp (O)'!CS11*(1+Toeslagen!$Q$12)</f>
        <v>458.97041814057616</v>
      </c>
      <c r="CT11" s="201">
        <f>'UK-Exp (O)'!CT11*(1+Toeslagen!$Q$12)</f>
        <v>530.52272948146606</v>
      </c>
      <c r="CU11" s="201">
        <f>'UK-Exp (O)'!CU11*(1+Toeslagen!$Q$12)</f>
        <v>418.56533004785871</v>
      </c>
      <c r="CV11" s="201">
        <f>'UK-Exp (O)'!CV11*(1+Toeslagen!$Q$12)</f>
        <v>418.56533004785871</v>
      </c>
      <c r="CW11" s="201">
        <f>'UK-Exp (O)'!CW11*(1+Toeslagen!$Q$12)</f>
        <v>418.56533004785871</v>
      </c>
      <c r="CX11" s="201">
        <f>'UK-Exp (O)'!CX11*(1+Toeslagen!$Q$12)</f>
        <v>458.97041814057616</v>
      </c>
      <c r="CY11" s="201">
        <f>'UK-Exp (O)'!CY11*(1+Toeslagen!$Q$12)</f>
        <v>729.67696436544009</v>
      </c>
      <c r="CZ11" s="201">
        <f>'UK-Exp (O)'!CZ11*(1+Toeslagen!$Q$12)</f>
        <v>418.56533004785871</v>
      </c>
      <c r="DA11" s="201">
        <f>'UK-Exp (O)'!DA11*(1+Toeslagen!$Q$12)</f>
        <v>418.56533004785871</v>
      </c>
      <c r="DB11" s="201">
        <f>'UK-Exp (O)'!DB11*(1+Toeslagen!$Q$12)</f>
        <v>530.52272948146606</v>
      </c>
      <c r="DC11" s="201">
        <f>'UK-Exp (O)'!DC11*(1+Toeslagen!$Q$12)</f>
        <v>418.56533004785871</v>
      </c>
      <c r="DD11" s="201">
        <f>'UK-Exp (O)'!DD11*(1+Toeslagen!$Q$12)</f>
        <v>418.56533004785871</v>
      </c>
      <c r="DE11" s="201">
        <f>'UK-Exp (O)'!DE11*(1+Toeslagen!$Q$12)</f>
        <v>470.73889040059095</v>
      </c>
      <c r="DF11" s="201">
        <f>'UK-Exp (O)'!DF11*(1+Toeslagen!$Q$12)</f>
        <v>458.97041814057616</v>
      </c>
      <c r="DG11" s="201">
        <f>'UK-Exp (O)'!DG11*(1+Toeslagen!$Q$12)</f>
        <v>470.73889040059095</v>
      </c>
      <c r="DH11" s="201">
        <f>'UK-Exp (O)'!DH11*(1+Toeslagen!$Q$12)</f>
        <v>611.96055752076825</v>
      </c>
      <c r="DI11" s="201">
        <f>'UK-Exp (O)'!DI11*(1+Toeslagen!$Q$12)</f>
        <v>418.56533004785871</v>
      </c>
      <c r="DJ11" s="201">
        <f>'UK-Exp (O)'!DJ11*(1+Toeslagen!$Q$12)</f>
        <v>470.73889040059095</v>
      </c>
      <c r="DK11" s="201">
        <f>'UK-Exp (O)'!DK11*(1+Toeslagen!$Q$12)</f>
        <v>418.56533004785871</v>
      </c>
      <c r="DL11" s="201">
        <f>'UK-Exp (O)'!DL11*(1+Toeslagen!$Q$12)</f>
        <v>729.67696436544009</v>
      </c>
      <c r="DM11" s="201">
        <f>'UK-Exp (O)'!DM11*(1+Toeslagen!$Q$12)</f>
        <v>611.96055752076825</v>
      </c>
      <c r="DN11" s="201">
        <f>'UK-Exp (O)'!DN11*(1+Toeslagen!$Q$12)</f>
        <v>729.67696436544009</v>
      </c>
      <c r="DO11" s="201">
        <f>'UK-Exp (O)'!DO11*(1+Toeslagen!$Q$12)</f>
        <v>458.97041814057616</v>
      </c>
      <c r="DP11" s="201">
        <f>'UK-Exp (O)'!DP11*(1+Toeslagen!$Q$12)</f>
        <v>418.56533004785871</v>
      </c>
      <c r="DQ11" s="201">
        <f>'UK-Exp (O)'!DQ11*(1+Toeslagen!$Q$12)</f>
        <v>611.96055752076825</v>
      </c>
      <c r="DR11" s="201">
        <f>'UK-Exp (O)'!DR11*(1+Toeslagen!$Q$12)</f>
        <v>729.67696436544009</v>
      </c>
      <c r="DS11" s="201">
        <f>'UK-Exp (O)'!DS11*(1+Toeslagen!$Q$12)</f>
        <v>611.96055752076825</v>
      </c>
      <c r="DT11" s="201">
        <f>'UK-Exp (O)'!DT11*(1+Toeslagen!$Q$12)</f>
        <v>418.56533004785871</v>
      </c>
      <c r="DU11" s="201">
        <f>'UK-Exp (O)'!DU11*(1+Toeslagen!$Q$12)</f>
        <v>418.56533004785871</v>
      </c>
      <c r="DV11" s="201">
        <f>'UK-Exp (O)'!DV11*(1+Toeslagen!$Q$12)</f>
        <v>418.56533004785871</v>
      </c>
      <c r="DW11" s="201">
        <f>'UK-Exp (O)'!DW11*(1+Toeslagen!$Q$12)</f>
        <v>530.52272948146606</v>
      </c>
      <c r="DX11" s="201">
        <f>'UK-Exp (O)'!DX11*(1+Toeslagen!$Q$12)</f>
        <v>418.56533004785871</v>
      </c>
      <c r="DY11" s="201">
        <f>'UK-Exp (O)'!DY11*(1+Toeslagen!$Q$12)</f>
        <v>418.56533004785871</v>
      </c>
      <c r="DZ11" s="201">
        <f>'UK-Exp (O)'!DZ11*(1+Toeslagen!$Q$12)</f>
        <v>530.52272948146606</v>
      </c>
      <c r="EA11" s="201">
        <f>'UK-Exp (O)'!EA11*(1+Toeslagen!$Q$12)</f>
        <v>530.52272948146606</v>
      </c>
      <c r="EB11" s="201">
        <f>'UK-Exp (O)'!EB11*(1+Toeslagen!$Q$12)</f>
        <v>470.73889040059095</v>
      </c>
      <c r="EC11" s="201">
        <f>'UK-Exp (O)'!EC11*(1+Toeslagen!$Q$12)</f>
        <v>458.97041814057616</v>
      </c>
      <c r="ED11" s="201">
        <f>'UK-Exp (O)'!ED11*(1+Toeslagen!$Q$12)</f>
        <v>458.97041814057616</v>
      </c>
      <c r="EE11" s="201">
        <f>'UK-Exp (O)'!EE11*(1+Toeslagen!$Q$12)</f>
        <v>530.52272948146606</v>
      </c>
      <c r="EF11" s="155"/>
    </row>
    <row r="12" spans="1:136" ht="14.65" thickBot="1">
      <c r="A12" s="22" t="s">
        <v>668</v>
      </c>
      <c r="B12" s="1">
        <v>7</v>
      </c>
      <c r="C12" s="1"/>
      <c r="D12" s="1">
        <v>5</v>
      </c>
      <c r="F12" t="s">
        <v>204</v>
      </c>
      <c r="G12" t="s">
        <v>206</v>
      </c>
      <c r="H12" t="s">
        <v>206</v>
      </c>
      <c r="I12" t="s">
        <v>206</v>
      </c>
      <c r="J12" t="s">
        <v>206</v>
      </c>
      <c r="N12" s="211">
        <v>1.5</v>
      </c>
      <c r="O12" s="212">
        <v>2625</v>
      </c>
      <c r="P12" s="201"/>
      <c r="Q12" s="201">
        <f>'UK-Exp (O)'!Q12*(1+Toeslagen!$Q$12)</f>
        <v>447.20194588056137</v>
      </c>
      <c r="R12" s="201">
        <f>'UK-Exp (O)'!R12*(1+Toeslagen!$Q$12)</f>
        <v>484.46877470394145</v>
      </c>
      <c r="S12" s="201">
        <f>'UK-Exp (O)'!S12*(1+Toeslagen!$Q$12)</f>
        <v>509.9671312673068</v>
      </c>
      <c r="T12" s="201">
        <f>'UK-Exp (O)'!T12*(1+Toeslagen!$Q$12)</f>
        <v>564.88666848070909</v>
      </c>
      <c r="U12" s="201">
        <f>'UK-Exp (O)'!U12*(1+Toeslagen!$Q$12)</f>
        <v>564.88666848070909</v>
      </c>
      <c r="V12" s="201">
        <f>'UK-Exp (O)'!V12*(1+Toeslagen!$Q$12)</f>
        <v>564.88666848070909</v>
      </c>
      <c r="W12" s="201">
        <f>'UK-Exp (O)'!W12*(1+Toeslagen!$Q$12)</f>
        <v>564.88666848070909</v>
      </c>
      <c r="X12" s="201">
        <f>'UK-Exp (O)'!X12*(1+Toeslagen!$Q$12)</f>
        <v>451.90933478456731</v>
      </c>
      <c r="Y12" s="201">
        <f>'UK-Exp (O)'!Y12*(1+Toeslagen!$Q$12)</f>
        <v>451.90933478456731</v>
      </c>
      <c r="Z12" s="201">
        <f>'UK-Exp (O)'!Z12*(1+Toeslagen!$Q$12)</f>
        <v>509.9671312673068</v>
      </c>
      <c r="AA12" s="201"/>
      <c r="AB12" s="201">
        <f>'UK-Exp (O)'!AB12*(1+Toeslagen!$Q$12)</f>
        <v>666.88009473417037</v>
      </c>
      <c r="AC12" s="201">
        <f>'UK-Exp (O)'!AC12*(1+Toeslagen!$Q$12)</f>
        <v>451.90933478456731</v>
      </c>
      <c r="AD12" s="201">
        <f>'UK-Exp (O)'!AD12*(1+Toeslagen!$Q$12)</f>
        <v>666.88009473417037</v>
      </c>
      <c r="AE12" s="201">
        <f>'UK-Exp (O)'!AE12*(1+Toeslagen!$Q$12)</f>
        <v>588.42361300073856</v>
      </c>
      <c r="AF12" s="201">
        <f>'UK-Exp (O)'!AF12*(1+Toeslagen!$Q$12)</f>
        <v>451.90933478456731</v>
      </c>
      <c r="AG12" s="201">
        <f>'UK-Exp (O)'!AG12*(1+Toeslagen!$Q$12)</f>
        <v>451.90933478456731</v>
      </c>
      <c r="AH12" s="201">
        <f>'UK-Exp (O)'!AH12*(1+Toeslagen!$Q$12)</f>
        <v>451.90933478456731</v>
      </c>
      <c r="AI12" s="201">
        <f>'UK-Exp (O)'!AI12*(1+Toeslagen!$Q$12)</f>
        <v>451.90933478456731</v>
      </c>
      <c r="AJ12" s="201">
        <f>'UK-Exp (O)'!AJ12*(1+Toeslagen!$Q$12)</f>
        <v>492.11828167295101</v>
      </c>
      <c r="AK12" s="201">
        <f>'UK-Exp (O)'!AK12*(1+Toeslagen!$Q$12)</f>
        <v>588.42361300073856</v>
      </c>
      <c r="AL12" s="201">
        <f>'UK-Exp (O)'!AL12*(1+Toeslagen!$Q$12)</f>
        <v>451.90933478456731</v>
      </c>
      <c r="AM12" s="201">
        <f>'UK-Exp (O)'!AM12*(1+Toeslagen!$Q$12)</f>
        <v>858.20840137468826</v>
      </c>
      <c r="AN12" s="201">
        <f>'UK-Exp (O)'!AN12*(1+Toeslagen!$Q$12)</f>
        <v>492.11828167295101</v>
      </c>
      <c r="AO12" s="201">
        <f>'UK-Exp (O)'!AO12*(1+Toeslagen!$Q$12)</f>
        <v>817.34133464256024</v>
      </c>
      <c r="AP12" s="201">
        <f>'UK-Exp (O)'!AP12*(1+Toeslagen!$Q$12)</f>
        <v>666.88009473417037</v>
      </c>
      <c r="AQ12" s="201">
        <f>'UK-Exp (O)'!AQ12*(1+Toeslagen!$Q$12)</f>
        <v>666.88009473417037</v>
      </c>
      <c r="AR12" s="201">
        <f>'UK-Exp (O)'!AR12*(1+Toeslagen!$Q$12)</f>
        <v>492.11828167295101</v>
      </c>
      <c r="AS12" s="201">
        <f>'UK-Exp (O)'!AS12*(1+Toeslagen!$Q$12)</f>
        <v>588.42361300073856</v>
      </c>
      <c r="AT12" s="201">
        <f>'UK-Exp (O)'!AT12*(1+Toeslagen!$Q$12)</f>
        <v>492.11828167295101</v>
      </c>
      <c r="AU12" s="201">
        <f>'UK-Exp (O)'!AU12*(1+Toeslagen!$Q$12)</f>
        <v>456.61672368857319</v>
      </c>
      <c r="AV12" s="201">
        <f>'UK-Exp (O)'!AV12*(1+Toeslagen!$Q$12)</f>
        <v>456.61672368857319</v>
      </c>
      <c r="AW12" s="201">
        <f>'UK-Exp (O)'!AW12*(1+Toeslagen!$Q$12)</f>
        <v>817.34133464256024</v>
      </c>
      <c r="AX12" s="201">
        <f>'UK-Exp (O)'!AX12*(1+Toeslagen!$Q$12)</f>
        <v>456.61672368857319</v>
      </c>
      <c r="AY12" s="201">
        <f>'UK-Exp (O)'!AY12*(1+Toeslagen!$Q$12)</f>
        <v>666.88009473417037</v>
      </c>
      <c r="AZ12" s="201">
        <f>'UK-Exp (O)'!AZ12*(1+Toeslagen!$Q$12)</f>
        <v>817.34133464256024</v>
      </c>
      <c r="BA12" s="201">
        <f>'UK-Exp (O)'!BA12*(1+Toeslagen!$Q$12)</f>
        <v>576.65514074072371</v>
      </c>
      <c r="BB12" s="201">
        <f>'UK-Exp (O)'!BB12*(1+Toeslagen!$Q$12)</f>
        <v>817.34133464256024</v>
      </c>
      <c r="BC12" s="201">
        <f>'UK-Exp (O)'!BC12*(1+Toeslagen!$Q$12)</f>
        <v>509.9671312673068</v>
      </c>
      <c r="BD12" s="201">
        <f>'UK-Exp (O)'!BD12*(1+Toeslagen!$Q$12)</f>
        <v>456.61672368857319</v>
      </c>
      <c r="BE12" s="201">
        <f>'UK-Exp (O)'!BE12*(1+Toeslagen!$Q$12)</f>
        <v>456.61672368857319</v>
      </c>
      <c r="BF12" s="201">
        <f>'UK-Exp (O)'!BF12*(1+Toeslagen!$Q$12)</f>
        <v>576.65514074072371</v>
      </c>
      <c r="BG12" s="201">
        <f>'UK-Exp (O)'!BG12*(1+Toeslagen!$Q$12)</f>
        <v>576.65514074072371</v>
      </c>
      <c r="BH12" s="201">
        <f>'UK-Exp (O)'!BH12*(1+Toeslagen!$Q$12)</f>
        <v>456.61672368857319</v>
      </c>
      <c r="BI12" s="201">
        <f>'UK-Exp (O)'!BI12*(1+Toeslagen!$Q$12)</f>
        <v>588.42361300073856</v>
      </c>
      <c r="BJ12" s="201"/>
      <c r="BK12" s="201">
        <f>'UK-Exp (O)'!BK12*(1+Toeslagen!$Q$12)</f>
        <v>576.65514074072371</v>
      </c>
      <c r="BL12" s="201">
        <f>'UK-Exp (O)'!BL12*(1+Toeslagen!$Q$12)</f>
        <v>576.65514074072371</v>
      </c>
      <c r="BM12" s="201">
        <f>'UK-Exp (O)'!BM12*(1+Toeslagen!$Q$12)</f>
        <v>456.61672368857319</v>
      </c>
      <c r="BN12" s="201">
        <f>'UK-Exp (O)'!BN12*(1+Toeslagen!$Q$12)</f>
        <v>456.61672368857319</v>
      </c>
      <c r="BO12" s="201"/>
      <c r="BP12" s="201">
        <f>'UK-Exp (O)'!BP12*(1+Toeslagen!$Q$12)</f>
        <v>817.34133464256024</v>
      </c>
      <c r="BQ12" s="201">
        <f>'UK-Exp (O)'!BQ12*(1+Toeslagen!$Q$12)</f>
        <v>456.61672368857319</v>
      </c>
      <c r="BR12" s="201"/>
      <c r="BS12" s="201">
        <f>'UK-Exp (O)'!BS12*(1+Toeslagen!$Q$12)</f>
        <v>858.20840137468826</v>
      </c>
      <c r="BT12" s="201">
        <f>'UK-Exp (O)'!BT12*(1+Toeslagen!$Q$12)</f>
        <v>576.65514074072371</v>
      </c>
      <c r="BU12" s="201">
        <f>'UK-Exp (O)'!BU12*(1+Toeslagen!$Q$12)</f>
        <v>666.88009473417037</v>
      </c>
      <c r="BV12" s="201">
        <f>'UK-Exp (O)'!BV12*(1+Toeslagen!$Q$12)</f>
        <v>817.34133464256024</v>
      </c>
      <c r="BW12" s="201">
        <f>'UK-Exp (O)'!BW12*(1+Toeslagen!$Q$12)</f>
        <v>497.21795298562409</v>
      </c>
      <c r="BX12" s="201">
        <f>'UK-Exp (O)'!BX12*(1+Toeslagen!$Q$12)</f>
        <v>817.34133464256024</v>
      </c>
      <c r="BY12" s="201">
        <f>'UK-Exp (O)'!BY12*(1+Toeslagen!$Q$12)</f>
        <v>497.21795298562409</v>
      </c>
      <c r="BZ12" s="201">
        <f>'UK-Exp (O)'!BZ12*(1+Toeslagen!$Q$12)</f>
        <v>576.65514074072371</v>
      </c>
      <c r="CA12" s="201">
        <f>'UK-Exp (O)'!CA12*(1+Toeslagen!$Q$12)</f>
        <v>456.61672368857319</v>
      </c>
      <c r="CB12" s="201">
        <f>'UK-Exp (O)'!CB12*(1+Toeslagen!$Q$12)</f>
        <v>576.65514074072371</v>
      </c>
      <c r="CC12" s="201">
        <f>'UK-Exp (O)'!CC12*(1+Toeslagen!$Q$12)</f>
        <v>456.61672368857319</v>
      </c>
      <c r="CD12" s="201">
        <f>'UK-Exp (O)'!CD12*(1+Toeslagen!$Q$12)</f>
        <v>456.61672368857319</v>
      </c>
      <c r="CE12" s="201">
        <f>'UK-Exp (O)'!CE12*(1+Toeslagen!$Q$12)</f>
        <v>817.34133464256024</v>
      </c>
      <c r="CF12" s="201">
        <f>'UK-Exp (O)'!CF12*(1+Toeslagen!$Q$12)</f>
        <v>456.61672368857319</v>
      </c>
      <c r="CG12" s="201">
        <f>'UK-Exp (O)'!CG12*(1+Toeslagen!$Q$12)</f>
        <v>666.88009473417037</v>
      </c>
      <c r="CH12" s="201">
        <f>'UK-Exp (O)'!CH12*(1+Toeslagen!$Q$12)</f>
        <v>497.21795298562409</v>
      </c>
      <c r="CI12" s="201">
        <f>'UK-Exp (O)'!CI12*(1+Toeslagen!$Q$12)</f>
        <v>456.61672368857319</v>
      </c>
      <c r="CJ12" s="201">
        <f>'UK-Exp (O)'!CJ12*(1+Toeslagen!$Q$12)</f>
        <v>666.88009473417037</v>
      </c>
      <c r="CK12" s="201">
        <f>'UK-Exp (O)'!CK12*(1+Toeslagen!$Q$12)</f>
        <v>470.73889040059095</v>
      </c>
      <c r="CL12" s="201">
        <f>'UK-Exp (O)'!CL12*(1+Toeslagen!$Q$12)</f>
        <v>456.61672368857319</v>
      </c>
      <c r="CM12" s="201">
        <f>'UK-Exp (O)'!CM12*(1+Toeslagen!$Q$12)</f>
        <v>576.65514074072371</v>
      </c>
      <c r="CN12" s="201">
        <f>'UK-Exp (O)'!CN12*(1+Toeslagen!$Q$12)</f>
        <v>456.61672368857319</v>
      </c>
      <c r="CO12" s="201">
        <f>'UK-Exp (O)'!CO12*(1+Toeslagen!$Q$12)</f>
        <v>817.34133464256024</v>
      </c>
      <c r="CP12" s="201">
        <f>'UK-Exp (O)'!CP12*(1+Toeslagen!$Q$12)</f>
        <v>456.61672368857319</v>
      </c>
      <c r="CQ12" s="201">
        <f>'UK-Exp (O)'!CQ12*(1+Toeslagen!$Q$12)</f>
        <v>858.20840137468826</v>
      </c>
      <c r="CR12" s="201">
        <f>'UK-Exp (O)'!CR12*(1+Toeslagen!$Q$12)</f>
        <v>666.88009473417037</v>
      </c>
      <c r="CS12" s="201">
        <f>'UK-Exp (O)'!CS12*(1+Toeslagen!$Q$12)</f>
        <v>497.21795298562409</v>
      </c>
      <c r="CT12" s="201">
        <f>'UK-Exp (O)'!CT12*(1+Toeslagen!$Q$12)</f>
        <v>576.65514074072371</v>
      </c>
      <c r="CU12" s="201">
        <f>'UK-Exp (O)'!CU12*(1+Toeslagen!$Q$12)</f>
        <v>456.61672368857319</v>
      </c>
      <c r="CV12" s="201">
        <f>'UK-Exp (O)'!CV12*(1+Toeslagen!$Q$12)</f>
        <v>456.61672368857319</v>
      </c>
      <c r="CW12" s="201">
        <f>'UK-Exp (O)'!CW12*(1+Toeslagen!$Q$12)</f>
        <v>456.61672368857319</v>
      </c>
      <c r="CX12" s="201">
        <f>'UK-Exp (O)'!CX12*(1+Toeslagen!$Q$12)</f>
        <v>497.21795298562409</v>
      </c>
      <c r="CY12" s="201">
        <f>'UK-Exp (O)'!CY12*(1+Toeslagen!$Q$12)</f>
        <v>817.34133464256024</v>
      </c>
      <c r="CZ12" s="201">
        <f>'UK-Exp (O)'!CZ12*(1+Toeslagen!$Q$12)</f>
        <v>456.61672368857319</v>
      </c>
      <c r="DA12" s="201">
        <f>'UK-Exp (O)'!DA12*(1+Toeslagen!$Q$12)</f>
        <v>456.61672368857319</v>
      </c>
      <c r="DB12" s="201">
        <f>'UK-Exp (O)'!DB12*(1+Toeslagen!$Q$12)</f>
        <v>576.65514074072371</v>
      </c>
      <c r="DC12" s="201">
        <f>'UK-Exp (O)'!DC12*(1+Toeslagen!$Q$12)</f>
        <v>456.61672368857319</v>
      </c>
      <c r="DD12" s="201">
        <f>'UK-Exp (O)'!DD12*(1+Toeslagen!$Q$12)</f>
        <v>456.61672368857319</v>
      </c>
      <c r="DE12" s="201">
        <f>'UK-Exp (O)'!DE12*(1+Toeslagen!$Q$12)</f>
        <v>509.9671312673068</v>
      </c>
      <c r="DF12" s="201">
        <f>'UK-Exp (O)'!DF12*(1+Toeslagen!$Q$12)</f>
        <v>497.21795298562409</v>
      </c>
      <c r="DG12" s="201">
        <f>'UK-Exp (O)'!DG12*(1+Toeslagen!$Q$12)</f>
        <v>509.9671312673068</v>
      </c>
      <c r="DH12" s="201">
        <f>'UK-Exp (O)'!DH12*(1+Toeslagen!$Q$12)</f>
        <v>666.88009473417037</v>
      </c>
      <c r="DI12" s="201">
        <f>'UK-Exp (O)'!DI12*(1+Toeslagen!$Q$12)</f>
        <v>456.61672368857319</v>
      </c>
      <c r="DJ12" s="201">
        <f>'UK-Exp (O)'!DJ12*(1+Toeslagen!$Q$12)</f>
        <v>509.9671312673068</v>
      </c>
      <c r="DK12" s="201">
        <f>'UK-Exp (O)'!DK12*(1+Toeslagen!$Q$12)</f>
        <v>456.61672368857319</v>
      </c>
      <c r="DL12" s="201">
        <f>'UK-Exp (O)'!DL12*(1+Toeslagen!$Q$12)</f>
        <v>817.34133464256024</v>
      </c>
      <c r="DM12" s="201">
        <f>'UK-Exp (O)'!DM12*(1+Toeslagen!$Q$12)</f>
        <v>666.88009473417037</v>
      </c>
      <c r="DN12" s="201">
        <f>'UK-Exp (O)'!DN12*(1+Toeslagen!$Q$12)</f>
        <v>817.34133464256024</v>
      </c>
      <c r="DO12" s="201">
        <f>'UK-Exp (O)'!DO12*(1+Toeslagen!$Q$12)</f>
        <v>497.21795298562409</v>
      </c>
      <c r="DP12" s="201">
        <f>'UK-Exp (O)'!DP12*(1+Toeslagen!$Q$12)</f>
        <v>456.61672368857319</v>
      </c>
      <c r="DQ12" s="201">
        <f>'UK-Exp (O)'!DQ12*(1+Toeslagen!$Q$12)</f>
        <v>666.88009473417037</v>
      </c>
      <c r="DR12" s="201">
        <f>'UK-Exp (O)'!DR12*(1+Toeslagen!$Q$12)</f>
        <v>817.34133464256024</v>
      </c>
      <c r="DS12" s="201">
        <f>'UK-Exp (O)'!DS12*(1+Toeslagen!$Q$12)</f>
        <v>666.88009473417037</v>
      </c>
      <c r="DT12" s="201">
        <f>'UK-Exp (O)'!DT12*(1+Toeslagen!$Q$12)</f>
        <v>456.61672368857319</v>
      </c>
      <c r="DU12" s="201">
        <f>'UK-Exp (O)'!DU12*(1+Toeslagen!$Q$12)</f>
        <v>456.61672368857319</v>
      </c>
      <c r="DV12" s="201">
        <f>'UK-Exp (O)'!DV12*(1+Toeslagen!$Q$12)</f>
        <v>456.61672368857319</v>
      </c>
      <c r="DW12" s="201">
        <f>'UK-Exp (O)'!DW12*(1+Toeslagen!$Q$12)</f>
        <v>576.65514074072371</v>
      </c>
      <c r="DX12" s="201">
        <f>'UK-Exp (O)'!DX12*(1+Toeslagen!$Q$12)</f>
        <v>456.61672368857319</v>
      </c>
      <c r="DY12" s="201">
        <f>'UK-Exp (O)'!DY12*(1+Toeslagen!$Q$12)</f>
        <v>456.61672368857319</v>
      </c>
      <c r="DZ12" s="201">
        <f>'UK-Exp (O)'!DZ12*(1+Toeslagen!$Q$12)</f>
        <v>576.65514074072371</v>
      </c>
      <c r="EA12" s="201">
        <f>'UK-Exp (O)'!EA12*(1+Toeslagen!$Q$12)</f>
        <v>576.65514074072371</v>
      </c>
      <c r="EB12" s="201">
        <f>'UK-Exp (O)'!EB12*(1+Toeslagen!$Q$12)</f>
        <v>509.9671312673068</v>
      </c>
      <c r="EC12" s="201">
        <f>'UK-Exp (O)'!EC12*(1+Toeslagen!$Q$12)</f>
        <v>497.21795298562409</v>
      </c>
      <c r="ED12" s="201">
        <f>'UK-Exp (O)'!ED12*(1+Toeslagen!$Q$12)</f>
        <v>497.21795298562409</v>
      </c>
      <c r="EE12" s="201">
        <f>'UK-Exp (O)'!EE12*(1+Toeslagen!$Q$12)</f>
        <v>576.65514074072371</v>
      </c>
      <c r="EF12" s="155"/>
    </row>
    <row r="13" spans="1:136" ht="14.65" thickBot="1">
      <c r="A13" s="22" t="s">
        <v>669</v>
      </c>
      <c r="B13" s="1">
        <v>8</v>
      </c>
      <c r="C13" s="1"/>
      <c r="D13" s="1">
        <v>5</v>
      </c>
      <c r="F13" t="s">
        <v>204</v>
      </c>
      <c r="G13" t="s">
        <v>206</v>
      </c>
      <c r="H13" t="s">
        <v>206</v>
      </c>
      <c r="I13" t="s">
        <v>206</v>
      </c>
      <c r="J13" t="s">
        <v>206</v>
      </c>
      <c r="N13" s="211">
        <v>1.6</v>
      </c>
      <c r="O13" s="212">
        <v>2800</v>
      </c>
      <c r="P13" s="201"/>
      <c r="Q13" s="201">
        <f>'UK-Exp (O)'!Q13*(1+Toeslagen!$Q$12)</f>
        <v>484.46877470394145</v>
      </c>
      <c r="R13" s="201">
        <f>'UK-Exp (O)'!R13*(1+Toeslagen!$Q$12)</f>
        <v>521.73560352732159</v>
      </c>
      <c r="S13" s="201">
        <f>'UK-Exp (O)'!S13*(1+Toeslagen!$Q$12)</f>
        <v>549.1953721340227</v>
      </c>
      <c r="T13" s="201">
        <f>'UK-Exp (O)'!T13*(1+Toeslagen!$Q$12)</f>
        <v>610.07760195916592</v>
      </c>
      <c r="U13" s="201">
        <f>'UK-Exp (O)'!U13*(1+Toeslagen!$Q$12)</f>
        <v>610.07760195916592</v>
      </c>
      <c r="V13" s="201">
        <f>'UK-Exp (O)'!V13*(1+Toeslagen!$Q$12)</f>
        <v>610.07760195916592</v>
      </c>
      <c r="W13" s="201">
        <f>'UK-Exp (O)'!W13*(1+Toeslagen!$Q$12)</f>
        <v>610.07760195916592</v>
      </c>
      <c r="X13" s="201">
        <f>'UK-Exp (O)'!X13*(1+Toeslagen!$Q$12)</f>
        <v>489.56844601661447</v>
      </c>
      <c r="Y13" s="201">
        <f>'UK-Exp (O)'!Y13*(1+Toeslagen!$Q$12)</f>
        <v>489.56844601661447</v>
      </c>
      <c r="Z13" s="201">
        <f>'UK-Exp (O)'!Z13*(1+Toeslagen!$Q$12)</f>
        <v>549.1953721340227</v>
      </c>
      <c r="AA13" s="201"/>
      <c r="AB13" s="201">
        <f>'UK-Exp (O)'!AB13*(1+Toeslagen!$Q$12)</f>
        <v>721.79963194757306</v>
      </c>
      <c r="AC13" s="201">
        <f>'UK-Exp (O)'!AC13*(1+Toeslagen!$Q$12)</f>
        <v>489.56844601661447</v>
      </c>
      <c r="AD13" s="201">
        <f>'UK-Exp (O)'!AD13*(1+Toeslagen!$Q$12)</f>
        <v>721.79963194757306</v>
      </c>
      <c r="AE13" s="201">
        <f>'UK-Exp (O)'!AE13*(1+Toeslagen!$Q$12)</f>
        <v>635.49750204079794</v>
      </c>
      <c r="AF13" s="201">
        <f>'UK-Exp (O)'!AF13*(1+Toeslagen!$Q$12)</f>
        <v>489.56844601661447</v>
      </c>
      <c r="AG13" s="201">
        <f>'UK-Exp (O)'!AG13*(1+Toeslagen!$Q$12)</f>
        <v>489.56844601661447</v>
      </c>
      <c r="AH13" s="201">
        <f>'UK-Exp (O)'!AH13*(1+Toeslagen!$Q$12)</f>
        <v>489.56844601661447</v>
      </c>
      <c r="AI13" s="201">
        <f>'UK-Exp (O)'!AI13*(1+Toeslagen!$Q$12)</f>
        <v>489.56844601661447</v>
      </c>
      <c r="AJ13" s="201">
        <f>'UK-Exp (O)'!AJ13*(1+Toeslagen!$Q$12)</f>
        <v>529.97353410933192</v>
      </c>
      <c r="AK13" s="201">
        <f>'UK-Exp (O)'!AK13*(1+Toeslagen!$Q$12)</f>
        <v>635.49750204079794</v>
      </c>
      <c r="AL13" s="201">
        <f>'UK-Exp (O)'!AL13*(1+Toeslagen!$Q$12)</f>
        <v>489.56844601661447</v>
      </c>
      <c r="AM13" s="201">
        <f>'UK-Exp (O)'!AM13*(1+Toeslagen!$Q$12)</f>
        <v>887.98850363059216</v>
      </c>
      <c r="AN13" s="201">
        <f>'UK-Exp (O)'!AN13*(1+Toeslagen!$Q$12)</f>
        <v>529.97353410933192</v>
      </c>
      <c r="AO13" s="201">
        <f>'UK-Exp (O)'!AO13*(1+Toeslagen!$Q$12)</f>
        <v>845.7033367910401</v>
      </c>
      <c r="AP13" s="201">
        <f>'UK-Exp (O)'!AP13*(1+Toeslagen!$Q$12)</f>
        <v>721.79963194757306</v>
      </c>
      <c r="AQ13" s="201">
        <f>'UK-Exp (O)'!AQ13*(1+Toeslagen!$Q$12)</f>
        <v>721.79963194757306</v>
      </c>
      <c r="AR13" s="201">
        <f>'UK-Exp (O)'!AR13*(1+Toeslagen!$Q$12)</f>
        <v>529.97353410933192</v>
      </c>
      <c r="AS13" s="201">
        <f>'UK-Exp (O)'!AS13*(1+Toeslagen!$Q$12)</f>
        <v>635.49750204079794</v>
      </c>
      <c r="AT13" s="201">
        <f>'UK-Exp (O)'!AT13*(1+Toeslagen!$Q$12)</f>
        <v>529.97353410933192</v>
      </c>
      <c r="AU13" s="201">
        <f>'UK-Exp (O)'!AU13*(1+Toeslagen!$Q$12)</f>
        <v>494.66811732928755</v>
      </c>
      <c r="AV13" s="201">
        <f>'UK-Exp (O)'!AV13*(1+Toeslagen!$Q$12)</f>
        <v>494.66811732928755</v>
      </c>
      <c r="AW13" s="201">
        <f>'UK-Exp (O)'!AW13*(1+Toeslagen!$Q$12)</f>
        <v>845.7033367910401</v>
      </c>
      <c r="AX13" s="201">
        <f>'UK-Exp (O)'!AX13*(1+Toeslagen!$Q$12)</f>
        <v>494.66811732928755</v>
      </c>
      <c r="AY13" s="201">
        <f>'UK-Exp (O)'!AY13*(1+Toeslagen!$Q$12)</f>
        <v>721.79963194757306</v>
      </c>
      <c r="AZ13" s="201">
        <f>'UK-Exp (O)'!AZ13*(1+Toeslagen!$Q$12)</f>
        <v>845.7033367910401</v>
      </c>
      <c r="BA13" s="201">
        <f>'UK-Exp (O)'!BA13*(1+Toeslagen!$Q$12)</f>
        <v>622.78755199998193</v>
      </c>
      <c r="BB13" s="201">
        <f>'UK-Exp (O)'!BB13*(1+Toeslagen!$Q$12)</f>
        <v>845.7033367910401</v>
      </c>
      <c r="BC13" s="201">
        <f>'UK-Exp (O)'!BC13*(1+Toeslagen!$Q$12)</f>
        <v>549.1953721340227</v>
      </c>
      <c r="BD13" s="201">
        <f>'UK-Exp (O)'!BD13*(1+Toeslagen!$Q$12)</f>
        <v>494.66811732928755</v>
      </c>
      <c r="BE13" s="201">
        <f>'UK-Exp (O)'!BE13*(1+Toeslagen!$Q$12)</f>
        <v>494.66811732928755</v>
      </c>
      <c r="BF13" s="201">
        <f>'UK-Exp (O)'!BF13*(1+Toeslagen!$Q$12)</f>
        <v>622.78755199998193</v>
      </c>
      <c r="BG13" s="201">
        <f>'UK-Exp (O)'!BG13*(1+Toeslagen!$Q$12)</f>
        <v>622.78755199998193</v>
      </c>
      <c r="BH13" s="201">
        <f>'UK-Exp (O)'!BH13*(1+Toeslagen!$Q$12)</f>
        <v>494.66811732928755</v>
      </c>
      <c r="BI13" s="201">
        <f>'UK-Exp (O)'!BI13*(1+Toeslagen!$Q$12)</f>
        <v>635.49750204079794</v>
      </c>
      <c r="BJ13" s="201"/>
      <c r="BK13" s="201">
        <f>'UK-Exp (O)'!BK13*(1+Toeslagen!$Q$12)</f>
        <v>622.78755199998193</v>
      </c>
      <c r="BL13" s="201">
        <f>'UK-Exp (O)'!BL13*(1+Toeslagen!$Q$12)</f>
        <v>622.78755199998193</v>
      </c>
      <c r="BM13" s="201">
        <f>'UK-Exp (O)'!BM13*(1+Toeslagen!$Q$12)</f>
        <v>494.66811732928755</v>
      </c>
      <c r="BN13" s="201">
        <f>'UK-Exp (O)'!BN13*(1+Toeslagen!$Q$12)</f>
        <v>494.66811732928755</v>
      </c>
      <c r="BO13" s="201"/>
      <c r="BP13" s="201">
        <f>'UK-Exp (O)'!BP13*(1+Toeslagen!$Q$12)</f>
        <v>845.7033367910401</v>
      </c>
      <c r="BQ13" s="201">
        <f>'UK-Exp (O)'!BQ13*(1+Toeslagen!$Q$12)</f>
        <v>494.66811732928755</v>
      </c>
      <c r="BR13" s="201"/>
      <c r="BS13" s="201">
        <f>'UK-Exp (O)'!BS13*(1+Toeslagen!$Q$12)</f>
        <v>887.98850363059216</v>
      </c>
      <c r="BT13" s="201">
        <f>'UK-Exp (O)'!BT13*(1+Toeslagen!$Q$12)</f>
        <v>622.78755199998193</v>
      </c>
      <c r="BU13" s="201">
        <f>'UK-Exp (O)'!BU13*(1+Toeslagen!$Q$12)</f>
        <v>721.79963194757306</v>
      </c>
      <c r="BV13" s="201">
        <f>'UK-Exp (O)'!BV13*(1+Toeslagen!$Q$12)</f>
        <v>845.7033367910401</v>
      </c>
      <c r="BW13" s="201">
        <f>'UK-Exp (O)'!BW13*(1+Toeslagen!$Q$12)</f>
        <v>535.46548783067215</v>
      </c>
      <c r="BX13" s="201">
        <f>'UK-Exp (O)'!BX13*(1+Toeslagen!$Q$12)</f>
        <v>845.7033367910401</v>
      </c>
      <c r="BY13" s="201">
        <f>'UK-Exp (O)'!BY13*(1+Toeslagen!$Q$12)</f>
        <v>535.46548783067215</v>
      </c>
      <c r="BZ13" s="201">
        <f>'UK-Exp (O)'!BZ13*(1+Toeslagen!$Q$12)</f>
        <v>622.78755199998193</v>
      </c>
      <c r="CA13" s="201">
        <f>'UK-Exp (O)'!CA13*(1+Toeslagen!$Q$12)</f>
        <v>494.66811732928755</v>
      </c>
      <c r="CB13" s="201">
        <f>'UK-Exp (O)'!CB13*(1+Toeslagen!$Q$12)</f>
        <v>622.78755199998193</v>
      </c>
      <c r="CC13" s="201">
        <f>'UK-Exp (O)'!CC13*(1+Toeslagen!$Q$12)</f>
        <v>494.66811732928755</v>
      </c>
      <c r="CD13" s="201">
        <f>'UK-Exp (O)'!CD13*(1+Toeslagen!$Q$12)</f>
        <v>494.66811732928755</v>
      </c>
      <c r="CE13" s="201">
        <f>'UK-Exp (O)'!CE13*(1+Toeslagen!$Q$12)</f>
        <v>845.7033367910401</v>
      </c>
      <c r="CF13" s="201">
        <f>'UK-Exp (O)'!CF13*(1+Toeslagen!$Q$12)</f>
        <v>494.66811732928755</v>
      </c>
      <c r="CG13" s="201">
        <f>'UK-Exp (O)'!CG13*(1+Toeslagen!$Q$12)</f>
        <v>721.79963194757306</v>
      </c>
      <c r="CH13" s="201">
        <f>'UK-Exp (O)'!CH13*(1+Toeslagen!$Q$12)</f>
        <v>535.46548783067215</v>
      </c>
      <c r="CI13" s="201">
        <f>'UK-Exp (O)'!CI13*(1+Toeslagen!$Q$12)</f>
        <v>494.66811732928755</v>
      </c>
      <c r="CJ13" s="201">
        <f>'UK-Exp (O)'!CJ13*(1+Toeslagen!$Q$12)</f>
        <v>721.79963194757306</v>
      </c>
      <c r="CK13" s="201">
        <f>'UK-Exp (O)'!CK13*(1+Toeslagen!$Q$12)</f>
        <v>509.9671312673068</v>
      </c>
      <c r="CL13" s="201">
        <f>'UK-Exp (O)'!CL13*(1+Toeslagen!$Q$12)</f>
        <v>494.66811732928755</v>
      </c>
      <c r="CM13" s="201">
        <f>'UK-Exp (O)'!CM13*(1+Toeslagen!$Q$12)</f>
        <v>622.78755199998193</v>
      </c>
      <c r="CN13" s="201">
        <f>'UK-Exp (O)'!CN13*(1+Toeslagen!$Q$12)</f>
        <v>494.66811732928755</v>
      </c>
      <c r="CO13" s="201">
        <f>'UK-Exp (O)'!CO13*(1+Toeslagen!$Q$12)</f>
        <v>845.7033367910401</v>
      </c>
      <c r="CP13" s="201">
        <f>'UK-Exp (O)'!CP13*(1+Toeslagen!$Q$12)</f>
        <v>494.66811732928755</v>
      </c>
      <c r="CQ13" s="201">
        <f>'UK-Exp (O)'!CQ13*(1+Toeslagen!$Q$12)</f>
        <v>887.98850363059216</v>
      </c>
      <c r="CR13" s="201">
        <f>'UK-Exp (O)'!CR13*(1+Toeslagen!$Q$12)</f>
        <v>721.79963194757306</v>
      </c>
      <c r="CS13" s="201">
        <f>'UK-Exp (O)'!CS13*(1+Toeslagen!$Q$12)</f>
        <v>535.46548783067215</v>
      </c>
      <c r="CT13" s="201">
        <f>'UK-Exp (O)'!CT13*(1+Toeslagen!$Q$12)</f>
        <v>622.78755199998193</v>
      </c>
      <c r="CU13" s="201">
        <f>'UK-Exp (O)'!CU13*(1+Toeslagen!$Q$12)</f>
        <v>494.66811732928755</v>
      </c>
      <c r="CV13" s="201">
        <f>'UK-Exp (O)'!CV13*(1+Toeslagen!$Q$12)</f>
        <v>494.66811732928755</v>
      </c>
      <c r="CW13" s="201">
        <f>'UK-Exp (O)'!CW13*(1+Toeslagen!$Q$12)</f>
        <v>494.66811732928755</v>
      </c>
      <c r="CX13" s="201">
        <f>'UK-Exp (O)'!CX13*(1+Toeslagen!$Q$12)</f>
        <v>535.46548783067215</v>
      </c>
      <c r="CY13" s="201">
        <f>'UK-Exp (O)'!CY13*(1+Toeslagen!$Q$12)</f>
        <v>845.7033367910401</v>
      </c>
      <c r="CZ13" s="201">
        <f>'UK-Exp (O)'!CZ13*(1+Toeslagen!$Q$12)</f>
        <v>494.66811732928755</v>
      </c>
      <c r="DA13" s="201">
        <f>'UK-Exp (O)'!DA13*(1+Toeslagen!$Q$12)</f>
        <v>494.66811732928755</v>
      </c>
      <c r="DB13" s="201">
        <f>'UK-Exp (O)'!DB13*(1+Toeslagen!$Q$12)</f>
        <v>622.78755199998193</v>
      </c>
      <c r="DC13" s="201">
        <f>'UK-Exp (O)'!DC13*(1+Toeslagen!$Q$12)</f>
        <v>494.66811732928755</v>
      </c>
      <c r="DD13" s="201">
        <f>'UK-Exp (O)'!DD13*(1+Toeslagen!$Q$12)</f>
        <v>494.66811732928755</v>
      </c>
      <c r="DE13" s="201">
        <f>'UK-Exp (O)'!DE13*(1+Toeslagen!$Q$12)</f>
        <v>549.1953721340227</v>
      </c>
      <c r="DF13" s="201">
        <f>'UK-Exp (O)'!DF13*(1+Toeslagen!$Q$12)</f>
        <v>535.46548783067215</v>
      </c>
      <c r="DG13" s="201">
        <f>'UK-Exp (O)'!DG13*(1+Toeslagen!$Q$12)</f>
        <v>549.1953721340227</v>
      </c>
      <c r="DH13" s="201">
        <f>'UK-Exp (O)'!DH13*(1+Toeslagen!$Q$12)</f>
        <v>721.79963194757306</v>
      </c>
      <c r="DI13" s="201">
        <f>'UK-Exp (O)'!DI13*(1+Toeslagen!$Q$12)</f>
        <v>494.66811732928755</v>
      </c>
      <c r="DJ13" s="201">
        <f>'UK-Exp (O)'!DJ13*(1+Toeslagen!$Q$12)</f>
        <v>549.1953721340227</v>
      </c>
      <c r="DK13" s="201">
        <f>'UK-Exp (O)'!DK13*(1+Toeslagen!$Q$12)</f>
        <v>494.66811732928755</v>
      </c>
      <c r="DL13" s="201">
        <f>'UK-Exp (O)'!DL13*(1+Toeslagen!$Q$12)</f>
        <v>845.7033367910401</v>
      </c>
      <c r="DM13" s="201">
        <f>'UK-Exp (O)'!DM13*(1+Toeslagen!$Q$12)</f>
        <v>721.79963194757306</v>
      </c>
      <c r="DN13" s="201">
        <f>'UK-Exp (O)'!DN13*(1+Toeslagen!$Q$12)</f>
        <v>845.7033367910401</v>
      </c>
      <c r="DO13" s="201">
        <f>'UK-Exp (O)'!DO13*(1+Toeslagen!$Q$12)</f>
        <v>535.46548783067215</v>
      </c>
      <c r="DP13" s="201">
        <f>'UK-Exp (O)'!DP13*(1+Toeslagen!$Q$12)</f>
        <v>494.66811732928755</v>
      </c>
      <c r="DQ13" s="201">
        <f>'UK-Exp (O)'!DQ13*(1+Toeslagen!$Q$12)</f>
        <v>721.79963194757306</v>
      </c>
      <c r="DR13" s="201">
        <f>'UK-Exp (O)'!DR13*(1+Toeslagen!$Q$12)</f>
        <v>845.7033367910401</v>
      </c>
      <c r="DS13" s="201">
        <f>'UK-Exp (O)'!DS13*(1+Toeslagen!$Q$12)</f>
        <v>721.79963194757306</v>
      </c>
      <c r="DT13" s="201">
        <f>'UK-Exp (O)'!DT13*(1+Toeslagen!$Q$12)</f>
        <v>494.66811732928755</v>
      </c>
      <c r="DU13" s="201">
        <f>'UK-Exp (O)'!DU13*(1+Toeslagen!$Q$12)</f>
        <v>494.66811732928755</v>
      </c>
      <c r="DV13" s="201">
        <f>'UK-Exp (O)'!DV13*(1+Toeslagen!$Q$12)</f>
        <v>494.66811732928755</v>
      </c>
      <c r="DW13" s="201">
        <f>'UK-Exp (O)'!DW13*(1+Toeslagen!$Q$12)</f>
        <v>622.78755199998193</v>
      </c>
      <c r="DX13" s="201">
        <f>'UK-Exp (O)'!DX13*(1+Toeslagen!$Q$12)</f>
        <v>494.66811732928755</v>
      </c>
      <c r="DY13" s="201">
        <f>'UK-Exp (O)'!DY13*(1+Toeslagen!$Q$12)</f>
        <v>494.66811732928755</v>
      </c>
      <c r="DZ13" s="201">
        <f>'UK-Exp (O)'!DZ13*(1+Toeslagen!$Q$12)</f>
        <v>622.78755199998193</v>
      </c>
      <c r="EA13" s="201">
        <f>'UK-Exp (O)'!EA13*(1+Toeslagen!$Q$12)</f>
        <v>622.78755199998193</v>
      </c>
      <c r="EB13" s="201">
        <f>'UK-Exp (O)'!EB13*(1+Toeslagen!$Q$12)</f>
        <v>549.1953721340227</v>
      </c>
      <c r="EC13" s="201">
        <f>'UK-Exp (O)'!EC13*(1+Toeslagen!$Q$12)</f>
        <v>535.46548783067215</v>
      </c>
      <c r="ED13" s="201">
        <f>'UK-Exp (O)'!ED13*(1+Toeslagen!$Q$12)</f>
        <v>535.46548783067215</v>
      </c>
      <c r="EE13" s="201">
        <f>'UK-Exp (O)'!EE13*(1+Toeslagen!$Q$12)</f>
        <v>622.78755199998193</v>
      </c>
      <c r="EF13" s="155"/>
    </row>
    <row r="14" spans="1:136" ht="14.65" thickBot="1">
      <c r="A14" s="22" t="s">
        <v>670</v>
      </c>
      <c r="B14" s="1">
        <v>9</v>
      </c>
      <c r="C14" s="1"/>
      <c r="D14" s="1">
        <v>5</v>
      </c>
      <c r="F14" t="s">
        <v>204</v>
      </c>
      <c r="G14" t="s">
        <v>206</v>
      </c>
      <c r="H14" t="s">
        <v>206</v>
      </c>
      <c r="I14" t="s">
        <v>206</v>
      </c>
      <c r="J14" t="s">
        <v>206</v>
      </c>
      <c r="N14" s="211">
        <v>2</v>
      </c>
      <c r="O14" s="212">
        <v>3500</v>
      </c>
      <c r="P14" s="201"/>
      <c r="Q14" s="201">
        <f>'UK-Exp (O)'!Q14*(1+Toeslagen!$Q$12)</f>
        <v>521.7356035273217</v>
      </c>
      <c r="R14" s="201">
        <f>'UK-Exp (O)'!R14*(1+Toeslagen!$Q$12)</f>
        <v>559.00243235070161</v>
      </c>
      <c r="S14" s="201">
        <f>'UK-Exp (O)'!S14*(1+Toeslagen!$Q$12)</f>
        <v>588.42361300073856</v>
      </c>
      <c r="T14" s="201">
        <f>'UK-Exp (O)'!T14*(1+Toeslagen!$Q$12)</f>
        <v>655.2685354376224</v>
      </c>
      <c r="U14" s="201">
        <f>'UK-Exp (O)'!U14*(1+Toeslagen!$Q$12)</f>
        <v>655.2685354376224</v>
      </c>
      <c r="V14" s="201">
        <f>'UK-Exp (O)'!V14*(1+Toeslagen!$Q$12)</f>
        <v>655.2685354376224</v>
      </c>
      <c r="W14" s="201">
        <f>'UK-Exp (O)'!W14*(1+Toeslagen!$Q$12)</f>
        <v>655.2685354376224</v>
      </c>
      <c r="X14" s="201">
        <f>'UK-Exp (O)'!X14*(1+Toeslagen!$Q$12)</f>
        <v>527.22755724866192</v>
      </c>
      <c r="Y14" s="201">
        <f>'UK-Exp (O)'!Y14*(1+Toeslagen!$Q$12)</f>
        <v>527.22755724866192</v>
      </c>
      <c r="Z14" s="201">
        <f>'UK-Exp (O)'!Z14*(1+Toeslagen!$Q$12)</f>
        <v>588.42361300073856</v>
      </c>
      <c r="AA14" s="201"/>
      <c r="AB14" s="201">
        <f>'UK-Exp (O)'!AB14*(1+Toeslagen!$Q$12)</f>
        <v>776.71916916097507</v>
      </c>
      <c r="AC14" s="201">
        <f>'UK-Exp (O)'!AC14*(1+Toeslagen!$Q$12)</f>
        <v>527.22755724866192</v>
      </c>
      <c r="AD14" s="201">
        <f>'UK-Exp (O)'!AD14*(1+Toeslagen!$Q$12)</f>
        <v>776.71916916097507</v>
      </c>
      <c r="AE14" s="201">
        <f>'UK-Exp (O)'!AE14*(1+Toeslagen!$Q$12)</f>
        <v>682.57139108085676</v>
      </c>
      <c r="AF14" s="201">
        <f>'UK-Exp (O)'!AF14*(1+Toeslagen!$Q$12)</f>
        <v>527.22755724866192</v>
      </c>
      <c r="AG14" s="201">
        <f>'UK-Exp (O)'!AG14*(1+Toeslagen!$Q$12)</f>
        <v>527.22755724866192</v>
      </c>
      <c r="AH14" s="201">
        <f>'UK-Exp (O)'!AH14*(1+Toeslagen!$Q$12)</f>
        <v>527.22755724866192</v>
      </c>
      <c r="AI14" s="201">
        <f>'UK-Exp (O)'!AI14*(1+Toeslagen!$Q$12)</f>
        <v>527.22755724866192</v>
      </c>
      <c r="AJ14" s="201">
        <f>'UK-Exp (O)'!AJ14*(1+Toeslagen!$Q$12)</f>
        <v>567.82878654571277</v>
      </c>
      <c r="AK14" s="201">
        <f>'UK-Exp (O)'!AK14*(1+Toeslagen!$Q$12)</f>
        <v>682.57139108085676</v>
      </c>
      <c r="AL14" s="201">
        <f>'UK-Exp (O)'!AL14*(1+Toeslagen!$Q$12)</f>
        <v>527.22755724866192</v>
      </c>
      <c r="AM14" s="201">
        <f>'UK-Exp (O)'!AM14*(1+Toeslagen!$Q$12)</f>
        <v>951.60963117729648</v>
      </c>
      <c r="AN14" s="201">
        <f>'UK-Exp (O)'!AN14*(1+Toeslagen!$Q$12)</f>
        <v>567.82878654571277</v>
      </c>
      <c r="AO14" s="201">
        <f>'UK-Exp (O)'!AO14*(1+Toeslagen!$Q$12)</f>
        <v>906.2948868355204</v>
      </c>
      <c r="AP14" s="201">
        <f>'UK-Exp (O)'!AP14*(1+Toeslagen!$Q$12)</f>
        <v>776.71916916097507</v>
      </c>
      <c r="AQ14" s="201">
        <f>'UK-Exp (O)'!AQ14*(1+Toeslagen!$Q$12)</f>
        <v>776.71916916097507</v>
      </c>
      <c r="AR14" s="201">
        <f>'UK-Exp (O)'!AR14*(1+Toeslagen!$Q$12)</f>
        <v>567.82878654571277</v>
      </c>
      <c r="AS14" s="201">
        <f>'UK-Exp (O)'!AS14*(1+Toeslagen!$Q$12)</f>
        <v>682.57139108085676</v>
      </c>
      <c r="AT14" s="201">
        <f>'UK-Exp (O)'!AT14*(1+Toeslagen!$Q$12)</f>
        <v>567.82878654571277</v>
      </c>
      <c r="AU14" s="201">
        <f>'UK-Exp (O)'!AU14*(1+Toeslagen!$Q$12)</f>
        <v>532.71951097000215</v>
      </c>
      <c r="AV14" s="201">
        <f>'UK-Exp (O)'!AV14*(1+Toeslagen!$Q$12)</f>
        <v>532.71951097000215</v>
      </c>
      <c r="AW14" s="201">
        <f>'UK-Exp (O)'!AW14*(1+Toeslagen!$Q$12)</f>
        <v>906.2948868355204</v>
      </c>
      <c r="AX14" s="201">
        <f>'UK-Exp (O)'!AX14*(1+Toeslagen!$Q$12)</f>
        <v>532.71951097000215</v>
      </c>
      <c r="AY14" s="201">
        <f>'UK-Exp (O)'!AY14*(1+Toeslagen!$Q$12)</f>
        <v>776.71916916097507</v>
      </c>
      <c r="AZ14" s="201">
        <f>'UK-Exp (O)'!AZ14*(1+Toeslagen!$Q$12)</f>
        <v>906.2948868355204</v>
      </c>
      <c r="BA14" s="201">
        <f>'UK-Exp (O)'!BA14*(1+Toeslagen!$Q$12)</f>
        <v>668.91996325923958</v>
      </c>
      <c r="BB14" s="201">
        <f>'UK-Exp (O)'!BB14*(1+Toeslagen!$Q$12)</f>
        <v>906.2948868355204</v>
      </c>
      <c r="BC14" s="201">
        <f>'UK-Exp (O)'!BC14*(1+Toeslagen!$Q$12)</f>
        <v>588.42361300073856</v>
      </c>
      <c r="BD14" s="201">
        <f>'UK-Exp (O)'!BD14*(1+Toeslagen!$Q$12)</f>
        <v>532.71951097000215</v>
      </c>
      <c r="BE14" s="201">
        <f>'UK-Exp (O)'!BE14*(1+Toeslagen!$Q$12)</f>
        <v>532.71951097000215</v>
      </c>
      <c r="BF14" s="201">
        <f>'UK-Exp (O)'!BF14*(1+Toeslagen!$Q$12)</f>
        <v>668.91996325923958</v>
      </c>
      <c r="BG14" s="201">
        <f>'UK-Exp (O)'!BG14*(1+Toeslagen!$Q$12)</f>
        <v>668.91996325923958</v>
      </c>
      <c r="BH14" s="201">
        <f>'UK-Exp (O)'!BH14*(1+Toeslagen!$Q$12)</f>
        <v>532.71951097000215</v>
      </c>
      <c r="BI14" s="201">
        <f>'UK-Exp (O)'!BI14*(1+Toeslagen!$Q$12)</f>
        <v>682.57139108085676</v>
      </c>
      <c r="BJ14" s="201"/>
      <c r="BK14" s="201">
        <f>'UK-Exp (O)'!BK14*(1+Toeslagen!$Q$12)</f>
        <v>668.91996325923958</v>
      </c>
      <c r="BL14" s="201">
        <f>'UK-Exp (O)'!BL14*(1+Toeslagen!$Q$12)</f>
        <v>668.91996325923958</v>
      </c>
      <c r="BM14" s="201">
        <f>'UK-Exp (O)'!BM14*(1+Toeslagen!$Q$12)</f>
        <v>532.71951097000215</v>
      </c>
      <c r="BN14" s="201">
        <f>'UK-Exp (O)'!BN14*(1+Toeslagen!$Q$12)</f>
        <v>532.71951097000215</v>
      </c>
      <c r="BO14" s="201"/>
      <c r="BP14" s="201">
        <f>'UK-Exp (O)'!BP14*(1+Toeslagen!$Q$12)</f>
        <v>906.2948868355204</v>
      </c>
      <c r="BQ14" s="201">
        <f>'UK-Exp (O)'!BQ14*(1+Toeslagen!$Q$12)</f>
        <v>532.71951097000215</v>
      </c>
      <c r="BR14" s="201"/>
      <c r="BS14" s="201">
        <f>'UK-Exp (O)'!BS14*(1+Toeslagen!$Q$12)</f>
        <v>951.60963117729648</v>
      </c>
      <c r="BT14" s="201">
        <f>'UK-Exp (O)'!BT14*(1+Toeslagen!$Q$12)</f>
        <v>668.91996325923958</v>
      </c>
      <c r="BU14" s="201">
        <f>'UK-Exp (O)'!BU14*(1+Toeslagen!$Q$12)</f>
        <v>776.71916916097507</v>
      </c>
      <c r="BV14" s="201">
        <f>'UK-Exp (O)'!BV14*(1+Toeslagen!$Q$12)</f>
        <v>906.2948868355204</v>
      </c>
      <c r="BW14" s="201">
        <f>'UK-Exp (O)'!BW14*(1+Toeslagen!$Q$12)</f>
        <v>573.71302267572003</v>
      </c>
      <c r="BX14" s="201">
        <f>'UK-Exp (O)'!BX14*(1+Toeslagen!$Q$12)</f>
        <v>906.2948868355204</v>
      </c>
      <c r="BY14" s="201">
        <f>'UK-Exp (O)'!BY14*(1+Toeslagen!$Q$12)</f>
        <v>573.71302267572003</v>
      </c>
      <c r="BZ14" s="201">
        <f>'UK-Exp (O)'!BZ14*(1+Toeslagen!$Q$12)</f>
        <v>668.91996325923958</v>
      </c>
      <c r="CA14" s="201">
        <f>'UK-Exp (O)'!CA14*(1+Toeslagen!$Q$12)</f>
        <v>532.71951097000215</v>
      </c>
      <c r="CB14" s="201">
        <f>'UK-Exp (O)'!CB14*(1+Toeslagen!$Q$12)</f>
        <v>668.91996325923958</v>
      </c>
      <c r="CC14" s="201">
        <f>'UK-Exp (O)'!CC14*(1+Toeslagen!$Q$12)</f>
        <v>532.71951097000215</v>
      </c>
      <c r="CD14" s="201">
        <f>'UK-Exp (O)'!CD14*(1+Toeslagen!$Q$12)</f>
        <v>532.71951097000215</v>
      </c>
      <c r="CE14" s="201">
        <f>'UK-Exp (O)'!CE14*(1+Toeslagen!$Q$12)</f>
        <v>906.2948868355204</v>
      </c>
      <c r="CF14" s="201">
        <f>'UK-Exp (O)'!CF14*(1+Toeslagen!$Q$12)</f>
        <v>532.71951097000215</v>
      </c>
      <c r="CG14" s="201">
        <f>'UK-Exp (O)'!CG14*(1+Toeslagen!$Q$12)</f>
        <v>776.71916916097507</v>
      </c>
      <c r="CH14" s="201">
        <f>'UK-Exp (O)'!CH14*(1+Toeslagen!$Q$12)</f>
        <v>573.71302267572003</v>
      </c>
      <c r="CI14" s="201">
        <f>'UK-Exp (O)'!CI14*(1+Toeslagen!$Q$12)</f>
        <v>532.71951097000215</v>
      </c>
      <c r="CJ14" s="201">
        <f>'UK-Exp (O)'!CJ14*(1+Toeslagen!$Q$12)</f>
        <v>776.71916916097507</v>
      </c>
      <c r="CK14" s="201">
        <f>'UK-Exp (O)'!CK14*(1+Toeslagen!$Q$12)</f>
        <v>549.19537213402282</v>
      </c>
      <c r="CL14" s="201">
        <f>'UK-Exp (O)'!CL14*(1+Toeslagen!$Q$12)</f>
        <v>532.71951097000215</v>
      </c>
      <c r="CM14" s="201">
        <f>'UK-Exp (O)'!CM14*(1+Toeslagen!$Q$12)</f>
        <v>668.91996325923958</v>
      </c>
      <c r="CN14" s="201">
        <f>'UK-Exp (O)'!CN14*(1+Toeslagen!$Q$12)</f>
        <v>532.71951097000215</v>
      </c>
      <c r="CO14" s="201">
        <f>'UK-Exp (O)'!CO14*(1+Toeslagen!$Q$12)</f>
        <v>906.2948868355204</v>
      </c>
      <c r="CP14" s="201">
        <f>'UK-Exp (O)'!CP14*(1+Toeslagen!$Q$12)</f>
        <v>532.71951097000215</v>
      </c>
      <c r="CQ14" s="201">
        <f>'UK-Exp (O)'!CQ14*(1+Toeslagen!$Q$12)</f>
        <v>951.60963117729648</v>
      </c>
      <c r="CR14" s="201">
        <f>'UK-Exp (O)'!CR14*(1+Toeslagen!$Q$12)</f>
        <v>776.71916916097507</v>
      </c>
      <c r="CS14" s="201">
        <f>'UK-Exp (O)'!CS14*(1+Toeslagen!$Q$12)</f>
        <v>573.71302267572003</v>
      </c>
      <c r="CT14" s="201">
        <f>'UK-Exp (O)'!CT14*(1+Toeslagen!$Q$12)</f>
        <v>668.91996325923958</v>
      </c>
      <c r="CU14" s="201">
        <f>'UK-Exp (O)'!CU14*(1+Toeslagen!$Q$12)</f>
        <v>532.71951097000215</v>
      </c>
      <c r="CV14" s="201">
        <f>'UK-Exp (O)'!CV14*(1+Toeslagen!$Q$12)</f>
        <v>532.71951097000215</v>
      </c>
      <c r="CW14" s="201">
        <f>'UK-Exp (O)'!CW14*(1+Toeslagen!$Q$12)</f>
        <v>532.71951097000215</v>
      </c>
      <c r="CX14" s="201">
        <f>'UK-Exp (O)'!CX14*(1+Toeslagen!$Q$12)</f>
        <v>573.71302267572003</v>
      </c>
      <c r="CY14" s="201">
        <f>'UK-Exp (O)'!CY14*(1+Toeslagen!$Q$12)</f>
        <v>906.2948868355204</v>
      </c>
      <c r="CZ14" s="201">
        <f>'UK-Exp (O)'!CZ14*(1+Toeslagen!$Q$12)</f>
        <v>532.71951097000215</v>
      </c>
      <c r="DA14" s="201">
        <f>'UK-Exp (O)'!DA14*(1+Toeslagen!$Q$12)</f>
        <v>532.71951097000215</v>
      </c>
      <c r="DB14" s="201">
        <f>'UK-Exp (O)'!DB14*(1+Toeslagen!$Q$12)</f>
        <v>668.91996325923958</v>
      </c>
      <c r="DC14" s="201">
        <f>'UK-Exp (O)'!DC14*(1+Toeslagen!$Q$12)</f>
        <v>532.71951097000215</v>
      </c>
      <c r="DD14" s="201">
        <f>'UK-Exp (O)'!DD14*(1+Toeslagen!$Q$12)</f>
        <v>532.71951097000215</v>
      </c>
      <c r="DE14" s="201">
        <f>'UK-Exp (O)'!DE14*(1+Toeslagen!$Q$12)</f>
        <v>588.42361300073856</v>
      </c>
      <c r="DF14" s="201">
        <f>'UK-Exp (O)'!DF14*(1+Toeslagen!$Q$12)</f>
        <v>573.71302267572003</v>
      </c>
      <c r="DG14" s="201">
        <f>'UK-Exp (O)'!DG14*(1+Toeslagen!$Q$12)</f>
        <v>588.42361300073856</v>
      </c>
      <c r="DH14" s="201">
        <f>'UK-Exp (O)'!DH14*(1+Toeslagen!$Q$12)</f>
        <v>776.71916916097507</v>
      </c>
      <c r="DI14" s="201">
        <f>'UK-Exp (O)'!DI14*(1+Toeslagen!$Q$12)</f>
        <v>532.71951097000215</v>
      </c>
      <c r="DJ14" s="201">
        <f>'UK-Exp (O)'!DJ14*(1+Toeslagen!$Q$12)</f>
        <v>588.42361300073856</v>
      </c>
      <c r="DK14" s="201">
        <f>'UK-Exp (O)'!DK14*(1+Toeslagen!$Q$12)</f>
        <v>532.71951097000215</v>
      </c>
      <c r="DL14" s="201">
        <f>'UK-Exp (O)'!DL14*(1+Toeslagen!$Q$12)</f>
        <v>906.2948868355204</v>
      </c>
      <c r="DM14" s="201">
        <f>'UK-Exp (O)'!DM14*(1+Toeslagen!$Q$12)</f>
        <v>776.71916916097507</v>
      </c>
      <c r="DN14" s="201">
        <f>'UK-Exp (O)'!DN14*(1+Toeslagen!$Q$12)</f>
        <v>906.2948868355204</v>
      </c>
      <c r="DO14" s="201">
        <f>'UK-Exp (O)'!DO14*(1+Toeslagen!$Q$12)</f>
        <v>573.71302267572003</v>
      </c>
      <c r="DP14" s="201">
        <f>'UK-Exp (O)'!DP14*(1+Toeslagen!$Q$12)</f>
        <v>532.71951097000215</v>
      </c>
      <c r="DQ14" s="201">
        <f>'UK-Exp (O)'!DQ14*(1+Toeslagen!$Q$12)</f>
        <v>776.71916916097507</v>
      </c>
      <c r="DR14" s="201">
        <f>'UK-Exp (O)'!DR14*(1+Toeslagen!$Q$12)</f>
        <v>906.2948868355204</v>
      </c>
      <c r="DS14" s="201">
        <f>'UK-Exp (O)'!DS14*(1+Toeslagen!$Q$12)</f>
        <v>776.71916916097507</v>
      </c>
      <c r="DT14" s="201">
        <f>'UK-Exp (O)'!DT14*(1+Toeslagen!$Q$12)</f>
        <v>532.71951097000215</v>
      </c>
      <c r="DU14" s="201">
        <f>'UK-Exp (O)'!DU14*(1+Toeslagen!$Q$12)</f>
        <v>532.71951097000215</v>
      </c>
      <c r="DV14" s="201">
        <f>'UK-Exp (O)'!DV14*(1+Toeslagen!$Q$12)</f>
        <v>532.71951097000215</v>
      </c>
      <c r="DW14" s="201">
        <f>'UK-Exp (O)'!DW14*(1+Toeslagen!$Q$12)</f>
        <v>668.91996325923958</v>
      </c>
      <c r="DX14" s="201">
        <f>'UK-Exp (O)'!DX14*(1+Toeslagen!$Q$12)</f>
        <v>532.71951097000215</v>
      </c>
      <c r="DY14" s="201">
        <f>'UK-Exp (O)'!DY14*(1+Toeslagen!$Q$12)</f>
        <v>532.71951097000215</v>
      </c>
      <c r="DZ14" s="201">
        <f>'UK-Exp (O)'!DZ14*(1+Toeslagen!$Q$12)</f>
        <v>668.91996325923958</v>
      </c>
      <c r="EA14" s="201">
        <f>'UK-Exp (O)'!EA14*(1+Toeslagen!$Q$12)</f>
        <v>668.91996325923958</v>
      </c>
      <c r="EB14" s="201">
        <f>'UK-Exp (O)'!EB14*(1+Toeslagen!$Q$12)</f>
        <v>588.42361300073856</v>
      </c>
      <c r="EC14" s="201">
        <f>'UK-Exp (O)'!EC14*(1+Toeslagen!$Q$12)</f>
        <v>573.71302267572003</v>
      </c>
      <c r="ED14" s="201">
        <f>'UK-Exp (O)'!ED14*(1+Toeslagen!$Q$12)</f>
        <v>573.71302267572003</v>
      </c>
      <c r="EE14" s="201">
        <f>'UK-Exp (O)'!EE14*(1+Toeslagen!$Q$12)</f>
        <v>668.91996325923958</v>
      </c>
      <c r="EF14" s="155"/>
    </row>
    <row r="15" spans="1:136" ht="14.65" thickBot="1">
      <c r="A15" s="22" t="s">
        <v>671</v>
      </c>
      <c r="B15" s="1">
        <v>10</v>
      </c>
      <c r="C15" s="1"/>
      <c r="D15" s="1">
        <v>5</v>
      </c>
      <c r="F15" t="s">
        <v>204</v>
      </c>
      <c r="G15" t="s">
        <v>206</v>
      </c>
      <c r="H15" t="s">
        <v>206</v>
      </c>
      <c r="I15" t="s">
        <v>206</v>
      </c>
      <c r="J15" t="s">
        <v>206</v>
      </c>
      <c r="N15" s="211">
        <v>2.4</v>
      </c>
      <c r="O15" s="212">
        <v>4200</v>
      </c>
      <c r="P15" s="201"/>
      <c r="Q15" s="201">
        <f>'UK-Exp (O)'!Q15*(1+Toeslagen!$Q$12)</f>
        <v>559.00243235070161</v>
      </c>
      <c r="R15" s="201">
        <f>'UK-Exp (O)'!R15*(1+Toeslagen!$Q$12)</f>
        <v>596.26926117408175</v>
      </c>
      <c r="S15" s="201">
        <f>'UK-Exp (O)'!S15*(1+Toeslagen!$Q$12)</f>
        <v>627.65185386745452</v>
      </c>
      <c r="T15" s="201">
        <f>'UK-Exp (O)'!T15*(1+Toeslagen!$Q$12)</f>
        <v>700.45946891607935</v>
      </c>
      <c r="U15" s="201">
        <f>'UK-Exp (O)'!U15*(1+Toeslagen!$Q$12)</f>
        <v>700.45946891607935</v>
      </c>
      <c r="V15" s="201">
        <f>'UK-Exp (O)'!V15*(1+Toeslagen!$Q$12)</f>
        <v>700.45946891607935</v>
      </c>
      <c r="W15" s="201">
        <f>'UK-Exp (O)'!W15*(1+Toeslagen!$Q$12)</f>
        <v>700.45946891607935</v>
      </c>
      <c r="X15" s="201">
        <f>'UK-Exp (O)'!X15*(1+Toeslagen!$Q$12)</f>
        <v>564.88666848070909</v>
      </c>
      <c r="Y15" s="201">
        <f>'UK-Exp (O)'!Y15*(1+Toeslagen!$Q$12)</f>
        <v>564.88666848070909</v>
      </c>
      <c r="Z15" s="201">
        <f>'UK-Exp (O)'!Z15*(1+Toeslagen!$Q$12)</f>
        <v>627.65185386745452</v>
      </c>
      <c r="AA15" s="201"/>
      <c r="AB15" s="201">
        <f>'UK-Exp (O)'!AB15*(1+Toeslagen!$Q$12)</f>
        <v>831.63870637437731</v>
      </c>
      <c r="AC15" s="201">
        <f>'UK-Exp (O)'!AC15*(1+Toeslagen!$Q$12)</f>
        <v>564.88666848070909</v>
      </c>
      <c r="AD15" s="201">
        <f>'UK-Exp (O)'!AD15*(1+Toeslagen!$Q$12)</f>
        <v>831.63870637437731</v>
      </c>
      <c r="AE15" s="201">
        <f>'UK-Exp (O)'!AE15*(1+Toeslagen!$Q$12)</f>
        <v>729.64528012091603</v>
      </c>
      <c r="AF15" s="201">
        <f>'UK-Exp (O)'!AF15*(1+Toeslagen!$Q$12)</f>
        <v>564.88666848070909</v>
      </c>
      <c r="AG15" s="201">
        <f>'UK-Exp (O)'!AG15*(1+Toeslagen!$Q$12)</f>
        <v>564.88666848070909</v>
      </c>
      <c r="AH15" s="201">
        <f>'UK-Exp (O)'!AH15*(1+Toeslagen!$Q$12)</f>
        <v>564.88666848070909</v>
      </c>
      <c r="AI15" s="201">
        <f>'UK-Exp (O)'!AI15*(1+Toeslagen!$Q$12)</f>
        <v>564.88666848070909</v>
      </c>
      <c r="AJ15" s="201">
        <f>'UK-Exp (O)'!AJ15*(1+Toeslagen!$Q$12)</f>
        <v>605.68403898209363</v>
      </c>
      <c r="AK15" s="201">
        <f>'UK-Exp (O)'!AK15*(1+Toeslagen!$Q$12)</f>
        <v>729.64528012091603</v>
      </c>
      <c r="AL15" s="201">
        <f>'UK-Exp (O)'!AL15*(1+Toeslagen!$Q$12)</f>
        <v>564.88666848070909</v>
      </c>
      <c r="AM15" s="201">
        <f>'UK-Exp (O)'!AM15*(1+Toeslagen!$Q$12)</f>
        <v>1061.254553119488</v>
      </c>
      <c r="AN15" s="201">
        <f>'UK-Exp (O)'!AN15*(1+Toeslagen!$Q$12)</f>
        <v>605.68403898209363</v>
      </c>
      <c r="AO15" s="201">
        <f>'UK-Exp (O)'!AO15*(1+Toeslagen!$Q$12)</f>
        <v>1010.71862201856</v>
      </c>
      <c r="AP15" s="201">
        <f>'UK-Exp (O)'!AP15*(1+Toeslagen!$Q$12)</f>
        <v>831.63870637437731</v>
      </c>
      <c r="AQ15" s="201">
        <f>'UK-Exp (O)'!AQ15*(1+Toeslagen!$Q$12)</f>
        <v>831.63870637437731</v>
      </c>
      <c r="AR15" s="201">
        <f>'UK-Exp (O)'!AR15*(1+Toeslagen!$Q$12)</f>
        <v>605.68403898209363</v>
      </c>
      <c r="AS15" s="201">
        <f>'UK-Exp (O)'!AS15*(1+Toeslagen!$Q$12)</f>
        <v>729.64528012091603</v>
      </c>
      <c r="AT15" s="201">
        <f>'UK-Exp (O)'!AT15*(1+Toeslagen!$Q$12)</f>
        <v>605.68403898209363</v>
      </c>
      <c r="AU15" s="201">
        <f>'UK-Exp (O)'!AU15*(1+Toeslagen!$Q$12)</f>
        <v>570.77090461071646</v>
      </c>
      <c r="AV15" s="201">
        <f>'UK-Exp (O)'!AV15*(1+Toeslagen!$Q$12)</f>
        <v>570.77090461071646</v>
      </c>
      <c r="AW15" s="201">
        <f>'UK-Exp (O)'!AW15*(1+Toeslagen!$Q$12)</f>
        <v>1010.71862201856</v>
      </c>
      <c r="AX15" s="201">
        <f>'UK-Exp (O)'!AX15*(1+Toeslagen!$Q$12)</f>
        <v>570.77090461071646</v>
      </c>
      <c r="AY15" s="201">
        <f>'UK-Exp (O)'!AY15*(1+Toeslagen!$Q$12)</f>
        <v>831.63870637437731</v>
      </c>
      <c r="AZ15" s="201">
        <f>'UK-Exp (O)'!AZ15*(1+Toeslagen!$Q$12)</f>
        <v>1010.71862201856</v>
      </c>
      <c r="BA15" s="201">
        <f>'UK-Exp (O)'!BA15*(1+Toeslagen!$Q$12)</f>
        <v>715.05237451849769</v>
      </c>
      <c r="BB15" s="201">
        <f>'UK-Exp (O)'!BB15*(1+Toeslagen!$Q$12)</f>
        <v>1010.71862201856</v>
      </c>
      <c r="BC15" s="201">
        <f>'UK-Exp (O)'!BC15*(1+Toeslagen!$Q$12)</f>
        <v>627.65185386745452</v>
      </c>
      <c r="BD15" s="201">
        <f>'UK-Exp (O)'!BD15*(1+Toeslagen!$Q$12)</f>
        <v>570.77090461071646</v>
      </c>
      <c r="BE15" s="201">
        <f>'UK-Exp (O)'!BE15*(1+Toeslagen!$Q$12)</f>
        <v>570.77090461071646</v>
      </c>
      <c r="BF15" s="201">
        <f>'UK-Exp (O)'!BF15*(1+Toeslagen!$Q$12)</f>
        <v>715.05237451849769</v>
      </c>
      <c r="BG15" s="201">
        <f>'UK-Exp (O)'!BG15*(1+Toeslagen!$Q$12)</f>
        <v>715.05237451849769</v>
      </c>
      <c r="BH15" s="201">
        <f>'UK-Exp (O)'!BH15*(1+Toeslagen!$Q$12)</f>
        <v>570.77090461071646</v>
      </c>
      <c r="BI15" s="201">
        <f>'UK-Exp (O)'!BI15*(1+Toeslagen!$Q$12)</f>
        <v>729.64528012091603</v>
      </c>
      <c r="BJ15" s="201"/>
      <c r="BK15" s="201">
        <f>'UK-Exp (O)'!BK15*(1+Toeslagen!$Q$12)</f>
        <v>715.05237451849769</v>
      </c>
      <c r="BL15" s="201">
        <f>'UK-Exp (O)'!BL15*(1+Toeslagen!$Q$12)</f>
        <v>715.05237451849769</v>
      </c>
      <c r="BM15" s="201">
        <f>'UK-Exp (O)'!BM15*(1+Toeslagen!$Q$12)</f>
        <v>570.77090461071646</v>
      </c>
      <c r="BN15" s="201">
        <f>'UK-Exp (O)'!BN15*(1+Toeslagen!$Q$12)</f>
        <v>570.77090461071646</v>
      </c>
      <c r="BO15" s="201"/>
      <c r="BP15" s="201">
        <f>'UK-Exp (O)'!BP15*(1+Toeslagen!$Q$12)</f>
        <v>1010.71862201856</v>
      </c>
      <c r="BQ15" s="201">
        <f>'UK-Exp (O)'!BQ15*(1+Toeslagen!$Q$12)</f>
        <v>570.77090461071646</v>
      </c>
      <c r="BR15" s="201"/>
      <c r="BS15" s="201">
        <f>'UK-Exp (O)'!BS15*(1+Toeslagen!$Q$12)</f>
        <v>1061.254553119488</v>
      </c>
      <c r="BT15" s="201">
        <f>'UK-Exp (O)'!BT15*(1+Toeslagen!$Q$12)</f>
        <v>715.05237451849769</v>
      </c>
      <c r="BU15" s="201">
        <f>'UK-Exp (O)'!BU15*(1+Toeslagen!$Q$12)</f>
        <v>831.63870637437731</v>
      </c>
      <c r="BV15" s="201">
        <f>'UK-Exp (O)'!BV15*(1+Toeslagen!$Q$12)</f>
        <v>1010.71862201856</v>
      </c>
      <c r="BW15" s="201">
        <f>'UK-Exp (O)'!BW15*(1+Toeslagen!$Q$12)</f>
        <v>611.96055752076813</v>
      </c>
      <c r="BX15" s="201">
        <f>'UK-Exp (O)'!BX15*(1+Toeslagen!$Q$12)</f>
        <v>1010.71862201856</v>
      </c>
      <c r="BY15" s="201">
        <f>'UK-Exp (O)'!BY15*(1+Toeslagen!$Q$12)</f>
        <v>611.96055752076813</v>
      </c>
      <c r="BZ15" s="201">
        <f>'UK-Exp (O)'!BZ15*(1+Toeslagen!$Q$12)</f>
        <v>715.05237451849769</v>
      </c>
      <c r="CA15" s="201">
        <f>'UK-Exp (O)'!CA15*(1+Toeslagen!$Q$12)</f>
        <v>570.77090461071646</v>
      </c>
      <c r="CB15" s="201">
        <f>'UK-Exp (O)'!CB15*(1+Toeslagen!$Q$12)</f>
        <v>715.05237451849769</v>
      </c>
      <c r="CC15" s="201">
        <f>'UK-Exp (O)'!CC15*(1+Toeslagen!$Q$12)</f>
        <v>570.77090461071646</v>
      </c>
      <c r="CD15" s="201">
        <f>'UK-Exp (O)'!CD15*(1+Toeslagen!$Q$12)</f>
        <v>570.77090461071646</v>
      </c>
      <c r="CE15" s="201">
        <f>'UK-Exp (O)'!CE15*(1+Toeslagen!$Q$12)</f>
        <v>1010.71862201856</v>
      </c>
      <c r="CF15" s="201">
        <f>'UK-Exp (O)'!CF15*(1+Toeslagen!$Q$12)</f>
        <v>570.77090461071646</v>
      </c>
      <c r="CG15" s="201">
        <f>'UK-Exp (O)'!CG15*(1+Toeslagen!$Q$12)</f>
        <v>831.63870637437731</v>
      </c>
      <c r="CH15" s="201">
        <f>'UK-Exp (O)'!CH15*(1+Toeslagen!$Q$12)</f>
        <v>611.96055752076813</v>
      </c>
      <c r="CI15" s="201">
        <f>'UK-Exp (O)'!CI15*(1+Toeslagen!$Q$12)</f>
        <v>570.77090461071646</v>
      </c>
      <c r="CJ15" s="201">
        <f>'UK-Exp (O)'!CJ15*(1+Toeslagen!$Q$12)</f>
        <v>831.63870637437731</v>
      </c>
      <c r="CK15" s="201">
        <f>'UK-Exp (O)'!CK15*(1+Toeslagen!$Q$12)</f>
        <v>588.42361300073856</v>
      </c>
      <c r="CL15" s="201">
        <f>'UK-Exp (O)'!CL15*(1+Toeslagen!$Q$12)</f>
        <v>570.77090461071646</v>
      </c>
      <c r="CM15" s="201">
        <f>'UK-Exp (O)'!CM15*(1+Toeslagen!$Q$12)</f>
        <v>715.05237451849769</v>
      </c>
      <c r="CN15" s="201">
        <f>'UK-Exp (O)'!CN15*(1+Toeslagen!$Q$12)</f>
        <v>570.77090461071646</v>
      </c>
      <c r="CO15" s="201">
        <f>'UK-Exp (O)'!CO15*(1+Toeslagen!$Q$12)</f>
        <v>1010.71862201856</v>
      </c>
      <c r="CP15" s="201">
        <f>'UK-Exp (O)'!CP15*(1+Toeslagen!$Q$12)</f>
        <v>570.77090461071646</v>
      </c>
      <c r="CQ15" s="201">
        <f>'UK-Exp (O)'!CQ15*(1+Toeslagen!$Q$12)</f>
        <v>1061.254553119488</v>
      </c>
      <c r="CR15" s="201">
        <f>'UK-Exp (O)'!CR15*(1+Toeslagen!$Q$12)</f>
        <v>831.63870637437731</v>
      </c>
      <c r="CS15" s="201">
        <f>'UK-Exp (O)'!CS15*(1+Toeslagen!$Q$12)</f>
        <v>611.96055752076813</v>
      </c>
      <c r="CT15" s="201">
        <f>'UK-Exp (O)'!CT15*(1+Toeslagen!$Q$12)</f>
        <v>715.05237451849769</v>
      </c>
      <c r="CU15" s="201">
        <f>'UK-Exp (O)'!CU15*(1+Toeslagen!$Q$12)</f>
        <v>570.77090461071646</v>
      </c>
      <c r="CV15" s="201">
        <f>'UK-Exp (O)'!CV15*(1+Toeslagen!$Q$12)</f>
        <v>570.77090461071646</v>
      </c>
      <c r="CW15" s="201">
        <f>'UK-Exp (O)'!CW15*(1+Toeslagen!$Q$12)</f>
        <v>570.77090461071646</v>
      </c>
      <c r="CX15" s="201">
        <f>'UK-Exp (O)'!CX15*(1+Toeslagen!$Q$12)</f>
        <v>611.96055752076813</v>
      </c>
      <c r="CY15" s="201">
        <f>'UK-Exp (O)'!CY15*(1+Toeslagen!$Q$12)</f>
        <v>1010.71862201856</v>
      </c>
      <c r="CZ15" s="201">
        <f>'UK-Exp (O)'!CZ15*(1+Toeslagen!$Q$12)</f>
        <v>570.77090461071646</v>
      </c>
      <c r="DA15" s="201">
        <f>'UK-Exp (O)'!DA15*(1+Toeslagen!$Q$12)</f>
        <v>570.77090461071646</v>
      </c>
      <c r="DB15" s="201">
        <f>'UK-Exp (O)'!DB15*(1+Toeslagen!$Q$12)</f>
        <v>715.05237451849769</v>
      </c>
      <c r="DC15" s="201">
        <f>'UK-Exp (O)'!DC15*(1+Toeslagen!$Q$12)</f>
        <v>570.77090461071646</v>
      </c>
      <c r="DD15" s="201">
        <f>'UK-Exp (O)'!DD15*(1+Toeslagen!$Q$12)</f>
        <v>570.77090461071646</v>
      </c>
      <c r="DE15" s="201">
        <f>'UK-Exp (O)'!DE15*(1+Toeslagen!$Q$12)</f>
        <v>627.65185386745452</v>
      </c>
      <c r="DF15" s="201">
        <f>'UK-Exp (O)'!DF15*(1+Toeslagen!$Q$12)</f>
        <v>611.96055752076813</v>
      </c>
      <c r="DG15" s="201">
        <f>'UK-Exp (O)'!DG15*(1+Toeslagen!$Q$12)</f>
        <v>627.65185386745452</v>
      </c>
      <c r="DH15" s="201">
        <f>'UK-Exp (O)'!DH15*(1+Toeslagen!$Q$12)</f>
        <v>831.63870637437731</v>
      </c>
      <c r="DI15" s="201">
        <f>'UK-Exp (O)'!DI15*(1+Toeslagen!$Q$12)</f>
        <v>570.77090461071646</v>
      </c>
      <c r="DJ15" s="201">
        <f>'UK-Exp (O)'!DJ15*(1+Toeslagen!$Q$12)</f>
        <v>627.65185386745452</v>
      </c>
      <c r="DK15" s="201">
        <f>'UK-Exp (O)'!DK15*(1+Toeslagen!$Q$12)</f>
        <v>570.77090461071646</v>
      </c>
      <c r="DL15" s="201">
        <f>'UK-Exp (O)'!DL15*(1+Toeslagen!$Q$12)</f>
        <v>1010.71862201856</v>
      </c>
      <c r="DM15" s="201">
        <f>'UK-Exp (O)'!DM15*(1+Toeslagen!$Q$12)</f>
        <v>831.63870637437731</v>
      </c>
      <c r="DN15" s="201">
        <f>'UK-Exp (O)'!DN15*(1+Toeslagen!$Q$12)</f>
        <v>1010.71862201856</v>
      </c>
      <c r="DO15" s="201">
        <f>'UK-Exp (O)'!DO15*(1+Toeslagen!$Q$12)</f>
        <v>611.96055752076813</v>
      </c>
      <c r="DP15" s="201">
        <f>'UK-Exp (O)'!DP15*(1+Toeslagen!$Q$12)</f>
        <v>570.77090461071646</v>
      </c>
      <c r="DQ15" s="201">
        <f>'UK-Exp (O)'!DQ15*(1+Toeslagen!$Q$12)</f>
        <v>831.63870637437731</v>
      </c>
      <c r="DR15" s="201">
        <f>'UK-Exp (O)'!DR15*(1+Toeslagen!$Q$12)</f>
        <v>1010.71862201856</v>
      </c>
      <c r="DS15" s="201">
        <f>'UK-Exp (O)'!DS15*(1+Toeslagen!$Q$12)</f>
        <v>831.63870637437731</v>
      </c>
      <c r="DT15" s="201">
        <f>'UK-Exp (O)'!DT15*(1+Toeslagen!$Q$12)</f>
        <v>570.77090461071646</v>
      </c>
      <c r="DU15" s="201">
        <f>'UK-Exp (O)'!DU15*(1+Toeslagen!$Q$12)</f>
        <v>570.77090461071646</v>
      </c>
      <c r="DV15" s="201">
        <f>'UK-Exp (O)'!DV15*(1+Toeslagen!$Q$12)</f>
        <v>570.77090461071646</v>
      </c>
      <c r="DW15" s="201">
        <f>'UK-Exp (O)'!DW15*(1+Toeslagen!$Q$12)</f>
        <v>715.05237451849769</v>
      </c>
      <c r="DX15" s="201">
        <f>'UK-Exp (O)'!DX15*(1+Toeslagen!$Q$12)</f>
        <v>570.77090461071646</v>
      </c>
      <c r="DY15" s="201">
        <f>'UK-Exp (O)'!DY15*(1+Toeslagen!$Q$12)</f>
        <v>570.77090461071646</v>
      </c>
      <c r="DZ15" s="201">
        <f>'UK-Exp (O)'!DZ15*(1+Toeslagen!$Q$12)</f>
        <v>715.05237451849769</v>
      </c>
      <c r="EA15" s="201">
        <f>'UK-Exp (O)'!EA15*(1+Toeslagen!$Q$12)</f>
        <v>715.05237451849769</v>
      </c>
      <c r="EB15" s="201">
        <f>'UK-Exp (O)'!EB15*(1+Toeslagen!$Q$12)</f>
        <v>627.65185386745452</v>
      </c>
      <c r="EC15" s="201">
        <f>'UK-Exp (O)'!EC15*(1+Toeslagen!$Q$12)</f>
        <v>611.96055752076813</v>
      </c>
      <c r="ED15" s="201">
        <f>'UK-Exp (O)'!ED15*(1+Toeslagen!$Q$12)</f>
        <v>611.96055752076813</v>
      </c>
      <c r="EE15" s="201">
        <f>'UK-Exp (O)'!EE15*(1+Toeslagen!$Q$12)</f>
        <v>715.05237451849769</v>
      </c>
      <c r="EF15" s="155"/>
    </row>
    <row r="16" spans="1:136" ht="14.65" thickBot="1">
      <c r="A16" s="22" t="s">
        <v>672</v>
      </c>
      <c r="B16" s="1">
        <v>11</v>
      </c>
      <c r="C16" s="1"/>
      <c r="D16" s="1">
        <v>5</v>
      </c>
      <c r="F16" t="s">
        <v>204</v>
      </c>
      <c r="G16" t="s">
        <v>206</v>
      </c>
      <c r="H16" t="s">
        <v>206</v>
      </c>
      <c r="I16" t="s">
        <v>206</v>
      </c>
      <c r="J16" t="s">
        <v>206</v>
      </c>
      <c r="N16" s="211">
        <v>2.5</v>
      </c>
      <c r="O16" s="212">
        <v>4375</v>
      </c>
      <c r="P16" s="201"/>
      <c r="Q16" s="201">
        <f>'UK-Exp (O)'!Q16*(1+Toeslagen!$Q$12)</f>
        <v>596.26926117408198</v>
      </c>
      <c r="R16" s="201">
        <f>'UK-Exp (O)'!R16*(1+Toeslagen!$Q$12)</f>
        <v>633.536089997462</v>
      </c>
      <c r="S16" s="201">
        <f>'UK-Exp (O)'!S16*(1+Toeslagen!$Q$12)</f>
        <v>666.88009473417048</v>
      </c>
      <c r="T16" s="201">
        <f>'UK-Exp (O)'!T16*(1+Toeslagen!$Q$12)</f>
        <v>745.65040239453606</v>
      </c>
      <c r="U16" s="201">
        <f>'UK-Exp (O)'!U16*(1+Toeslagen!$Q$12)</f>
        <v>745.65040239453606</v>
      </c>
      <c r="V16" s="201">
        <f>'UK-Exp (O)'!V16*(1+Toeslagen!$Q$12)</f>
        <v>745.65040239453606</v>
      </c>
      <c r="W16" s="201">
        <f>'UK-Exp (O)'!W16*(1+Toeslagen!$Q$12)</f>
        <v>745.65040239453606</v>
      </c>
      <c r="X16" s="201">
        <f>'UK-Exp (O)'!X16*(1+Toeslagen!$Q$12)</f>
        <v>602.54577971275648</v>
      </c>
      <c r="Y16" s="201">
        <f>'UK-Exp (O)'!Y16*(1+Toeslagen!$Q$12)</f>
        <v>602.54577971275648</v>
      </c>
      <c r="Z16" s="201">
        <f>'UK-Exp (O)'!Z16*(1+Toeslagen!$Q$12)</f>
        <v>666.88009473417048</v>
      </c>
      <c r="AA16" s="201"/>
      <c r="AB16" s="201">
        <f>'UK-Exp (O)'!AB16*(1+Toeslagen!$Q$12)</f>
        <v>886.55824358777954</v>
      </c>
      <c r="AC16" s="201">
        <f>'UK-Exp (O)'!AC16*(1+Toeslagen!$Q$12)</f>
        <v>602.54577971275648</v>
      </c>
      <c r="AD16" s="201">
        <f>'UK-Exp (O)'!AD16*(1+Toeslagen!$Q$12)</f>
        <v>886.55824358777954</v>
      </c>
      <c r="AE16" s="201">
        <f>'UK-Exp (O)'!AE16*(1+Toeslagen!$Q$12)</f>
        <v>776.71916916097507</v>
      </c>
      <c r="AF16" s="201">
        <f>'UK-Exp (O)'!AF16*(1+Toeslagen!$Q$12)</f>
        <v>602.54577971275648</v>
      </c>
      <c r="AG16" s="201">
        <f>'UK-Exp (O)'!AG16*(1+Toeslagen!$Q$12)</f>
        <v>602.54577971275648</v>
      </c>
      <c r="AH16" s="201">
        <f>'UK-Exp (O)'!AH16*(1+Toeslagen!$Q$12)</f>
        <v>602.54577971275648</v>
      </c>
      <c r="AI16" s="201">
        <f>'UK-Exp (O)'!AI16*(1+Toeslagen!$Q$12)</f>
        <v>602.54577971275648</v>
      </c>
      <c r="AJ16" s="201">
        <f>'UK-Exp (O)'!AJ16*(1+Toeslagen!$Q$12)</f>
        <v>643.53929141847459</v>
      </c>
      <c r="AK16" s="201">
        <f>'UK-Exp (O)'!AK16*(1+Toeslagen!$Q$12)</f>
        <v>776.71916916097507</v>
      </c>
      <c r="AL16" s="201">
        <f>'UK-Exp (O)'!AL16*(1+Toeslagen!$Q$12)</f>
        <v>602.54577971275648</v>
      </c>
      <c r="AM16" s="201">
        <f>'UK-Exp (O)'!AM16*(1+Toeslagen!$Q$12)</f>
        <v>1089.6810143637601</v>
      </c>
      <c r="AN16" s="201">
        <f>'UK-Exp (O)'!AN16*(1+Toeslagen!$Q$12)</f>
        <v>643.53929141847459</v>
      </c>
      <c r="AO16" s="201">
        <f>'UK-Exp (O)'!AO16*(1+Toeslagen!$Q$12)</f>
        <v>1037.7914422512001</v>
      </c>
      <c r="AP16" s="201">
        <f>'UK-Exp (O)'!AP16*(1+Toeslagen!$Q$12)</f>
        <v>886.55824358777954</v>
      </c>
      <c r="AQ16" s="201">
        <f>'UK-Exp (O)'!AQ16*(1+Toeslagen!$Q$12)</f>
        <v>886.55824358777954</v>
      </c>
      <c r="AR16" s="201">
        <f>'UK-Exp (O)'!AR16*(1+Toeslagen!$Q$12)</f>
        <v>643.53929141847459</v>
      </c>
      <c r="AS16" s="201">
        <f>'UK-Exp (O)'!AS16*(1+Toeslagen!$Q$12)</f>
        <v>776.71916916097507</v>
      </c>
      <c r="AT16" s="201">
        <f>'UK-Exp (O)'!AT16*(1+Toeslagen!$Q$12)</f>
        <v>643.53929141847459</v>
      </c>
      <c r="AU16" s="201">
        <f>'UK-Exp (O)'!AU16*(1+Toeslagen!$Q$12)</f>
        <v>608.82229825143111</v>
      </c>
      <c r="AV16" s="201">
        <f>'UK-Exp (O)'!AV16*(1+Toeslagen!$Q$12)</f>
        <v>608.82229825143111</v>
      </c>
      <c r="AW16" s="201">
        <f>'UK-Exp (O)'!AW16*(1+Toeslagen!$Q$12)</f>
        <v>1037.7914422512001</v>
      </c>
      <c r="AX16" s="201">
        <f>'UK-Exp (O)'!AX16*(1+Toeslagen!$Q$12)</f>
        <v>608.82229825143111</v>
      </c>
      <c r="AY16" s="201">
        <f>'UK-Exp (O)'!AY16*(1+Toeslagen!$Q$12)</f>
        <v>886.55824358777954</v>
      </c>
      <c r="AZ16" s="201">
        <f>'UK-Exp (O)'!AZ16*(1+Toeslagen!$Q$12)</f>
        <v>1037.7914422512001</v>
      </c>
      <c r="BA16" s="201">
        <f>'UK-Exp (O)'!BA16*(1+Toeslagen!$Q$12)</f>
        <v>761.18478577775556</v>
      </c>
      <c r="BB16" s="201">
        <f>'UK-Exp (O)'!BB16*(1+Toeslagen!$Q$12)</f>
        <v>1037.7914422512001</v>
      </c>
      <c r="BC16" s="201">
        <f>'UK-Exp (O)'!BC16*(1+Toeslagen!$Q$12)</f>
        <v>666.88009473417048</v>
      </c>
      <c r="BD16" s="201">
        <f>'UK-Exp (O)'!BD16*(1+Toeslagen!$Q$12)</f>
        <v>608.82229825143111</v>
      </c>
      <c r="BE16" s="201">
        <f>'UK-Exp (O)'!BE16*(1+Toeslagen!$Q$12)</f>
        <v>608.82229825143111</v>
      </c>
      <c r="BF16" s="201">
        <f>'UK-Exp (O)'!BF16*(1+Toeslagen!$Q$12)</f>
        <v>761.18478577775556</v>
      </c>
      <c r="BG16" s="201">
        <f>'UK-Exp (O)'!BG16*(1+Toeslagen!$Q$12)</f>
        <v>761.18478577775556</v>
      </c>
      <c r="BH16" s="201">
        <f>'UK-Exp (O)'!BH16*(1+Toeslagen!$Q$12)</f>
        <v>608.82229825143111</v>
      </c>
      <c r="BI16" s="201">
        <f>'UK-Exp (O)'!BI16*(1+Toeslagen!$Q$12)</f>
        <v>776.71916916097507</v>
      </c>
      <c r="BJ16" s="201"/>
      <c r="BK16" s="201">
        <f>'UK-Exp (O)'!BK16*(1+Toeslagen!$Q$12)</f>
        <v>761.18478577775556</v>
      </c>
      <c r="BL16" s="201">
        <f>'UK-Exp (O)'!BL16*(1+Toeslagen!$Q$12)</f>
        <v>761.18478577775556</v>
      </c>
      <c r="BM16" s="201">
        <f>'UK-Exp (O)'!BM16*(1+Toeslagen!$Q$12)</f>
        <v>608.82229825143111</v>
      </c>
      <c r="BN16" s="201">
        <f>'UK-Exp (O)'!BN16*(1+Toeslagen!$Q$12)</f>
        <v>608.82229825143111</v>
      </c>
      <c r="BO16" s="201"/>
      <c r="BP16" s="201">
        <f>'UK-Exp (O)'!BP16*(1+Toeslagen!$Q$12)</f>
        <v>1037.7914422512001</v>
      </c>
      <c r="BQ16" s="201">
        <f>'UK-Exp (O)'!BQ16*(1+Toeslagen!$Q$12)</f>
        <v>608.82229825143111</v>
      </c>
      <c r="BR16" s="201"/>
      <c r="BS16" s="201">
        <f>'UK-Exp (O)'!BS16*(1+Toeslagen!$Q$12)</f>
        <v>1089.6810143637601</v>
      </c>
      <c r="BT16" s="201">
        <f>'UK-Exp (O)'!BT16*(1+Toeslagen!$Q$12)</f>
        <v>761.18478577775556</v>
      </c>
      <c r="BU16" s="201">
        <f>'UK-Exp (O)'!BU16*(1+Toeslagen!$Q$12)</f>
        <v>886.55824358777954</v>
      </c>
      <c r="BV16" s="201">
        <f>'UK-Exp (O)'!BV16*(1+Toeslagen!$Q$12)</f>
        <v>1037.7914422512001</v>
      </c>
      <c r="BW16" s="201">
        <f>'UK-Exp (O)'!BW16*(1+Toeslagen!$Q$12)</f>
        <v>650.20809236581613</v>
      </c>
      <c r="BX16" s="201">
        <f>'UK-Exp (O)'!BX16*(1+Toeslagen!$Q$12)</f>
        <v>1037.7914422512001</v>
      </c>
      <c r="BY16" s="201">
        <f>'UK-Exp (O)'!BY16*(1+Toeslagen!$Q$12)</f>
        <v>650.20809236581613</v>
      </c>
      <c r="BZ16" s="201">
        <f>'UK-Exp (O)'!BZ16*(1+Toeslagen!$Q$12)</f>
        <v>761.18478577775556</v>
      </c>
      <c r="CA16" s="201">
        <f>'UK-Exp (O)'!CA16*(1+Toeslagen!$Q$12)</f>
        <v>608.82229825143111</v>
      </c>
      <c r="CB16" s="201">
        <f>'UK-Exp (O)'!CB16*(1+Toeslagen!$Q$12)</f>
        <v>761.18478577775556</v>
      </c>
      <c r="CC16" s="201">
        <f>'UK-Exp (O)'!CC16*(1+Toeslagen!$Q$12)</f>
        <v>608.82229825143111</v>
      </c>
      <c r="CD16" s="201">
        <f>'UK-Exp (O)'!CD16*(1+Toeslagen!$Q$12)</f>
        <v>608.82229825143111</v>
      </c>
      <c r="CE16" s="201">
        <f>'UK-Exp (O)'!CE16*(1+Toeslagen!$Q$12)</f>
        <v>1037.7914422512001</v>
      </c>
      <c r="CF16" s="201">
        <f>'UK-Exp (O)'!CF16*(1+Toeslagen!$Q$12)</f>
        <v>608.82229825143111</v>
      </c>
      <c r="CG16" s="201">
        <f>'UK-Exp (O)'!CG16*(1+Toeslagen!$Q$12)</f>
        <v>886.55824358777954</v>
      </c>
      <c r="CH16" s="201">
        <f>'UK-Exp (O)'!CH16*(1+Toeslagen!$Q$12)</f>
        <v>650.20809236581613</v>
      </c>
      <c r="CI16" s="201">
        <f>'UK-Exp (O)'!CI16*(1+Toeslagen!$Q$12)</f>
        <v>608.82229825143111</v>
      </c>
      <c r="CJ16" s="201">
        <f>'UK-Exp (O)'!CJ16*(1+Toeslagen!$Q$12)</f>
        <v>886.55824358777954</v>
      </c>
      <c r="CK16" s="201">
        <f>'UK-Exp (O)'!CK16*(1+Toeslagen!$Q$12)</f>
        <v>627.65185386745463</v>
      </c>
      <c r="CL16" s="201">
        <f>'UK-Exp (O)'!CL16*(1+Toeslagen!$Q$12)</f>
        <v>608.82229825143111</v>
      </c>
      <c r="CM16" s="201">
        <f>'UK-Exp (O)'!CM16*(1+Toeslagen!$Q$12)</f>
        <v>761.18478577775556</v>
      </c>
      <c r="CN16" s="201">
        <f>'UK-Exp (O)'!CN16*(1+Toeslagen!$Q$12)</f>
        <v>608.82229825143111</v>
      </c>
      <c r="CO16" s="201">
        <f>'UK-Exp (O)'!CO16*(1+Toeslagen!$Q$12)</f>
        <v>1037.7914422512001</v>
      </c>
      <c r="CP16" s="201">
        <f>'UK-Exp (O)'!CP16*(1+Toeslagen!$Q$12)</f>
        <v>608.82229825143111</v>
      </c>
      <c r="CQ16" s="201">
        <f>'UK-Exp (O)'!CQ16*(1+Toeslagen!$Q$12)</f>
        <v>1089.6810143637601</v>
      </c>
      <c r="CR16" s="201">
        <f>'UK-Exp (O)'!CR16*(1+Toeslagen!$Q$12)</f>
        <v>886.55824358777954</v>
      </c>
      <c r="CS16" s="201">
        <f>'UK-Exp (O)'!CS16*(1+Toeslagen!$Q$12)</f>
        <v>650.20809236581613</v>
      </c>
      <c r="CT16" s="201">
        <f>'UK-Exp (O)'!CT16*(1+Toeslagen!$Q$12)</f>
        <v>761.18478577775556</v>
      </c>
      <c r="CU16" s="201">
        <f>'UK-Exp (O)'!CU16*(1+Toeslagen!$Q$12)</f>
        <v>608.82229825143111</v>
      </c>
      <c r="CV16" s="201">
        <f>'UK-Exp (O)'!CV16*(1+Toeslagen!$Q$12)</f>
        <v>608.82229825143111</v>
      </c>
      <c r="CW16" s="201">
        <f>'UK-Exp (O)'!CW16*(1+Toeslagen!$Q$12)</f>
        <v>608.82229825143111</v>
      </c>
      <c r="CX16" s="201">
        <f>'UK-Exp (O)'!CX16*(1+Toeslagen!$Q$12)</f>
        <v>650.20809236581613</v>
      </c>
      <c r="CY16" s="201">
        <f>'UK-Exp (O)'!CY16*(1+Toeslagen!$Q$12)</f>
        <v>1037.7914422512001</v>
      </c>
      <c r="CZ16" s="201">
        <f>'UK-Exp (O)'!CZ16*(1+Toeslagen!$Q$12)</f>
        <v>608.82229825143111</v>
      </c>
      <c r="DA16" s="201">
        <f>'UK-Exp (O)'!DA16*(1+Toeslagen!$Q$12)</f>
        <v>608.82229825143111</v>
      </c>
      <c r="DB16" s="201">
        <f>'UK-Exp (O)'!DB16*(1+Toeslagen!$Q$12)</f>
        <v>761.18478577775556</v>
      </c>
      <c r="DC16" s="201">
        <f>'UK-Exp (O)'!DC16*(1+Toeslagen!$Q$12)</f>
        <v>608.82229825143111</v>
      </c>
      <c r="DD16" s="201">
        <f>'UK-Exp (O)'!DD16*(1+Toeslagen!$Q$12)</f>
        <v>608.82229825143111</v>
      </c>
      <c r="DE16" s="201">
        <f>'UK-Exp (O)'!DE16*(1+Toeslagen!$Q$12)</f>
        <v>666.88009473417048</v>
      </c>
      <c r="DF16" s="201">
        <f>'UK-Exp (O)'!DF16*(1+Toeslagen!$Q$12)</f>
        <v>650.20809236581613</v>
      </c>
      <c r="DG16" s="201">
        <f>'UK-Exp (O)'!DG16*(1+Toeslagen!$Q$12)</f>
        <v>666.88009473417048</v>
      </c>
      <c r="DH16" s="201">
        <f>'UK-Exp (O)'!DH16*(1+Toeslagen!$Q$12)</f>
        <v>886.55824358777954</v>
      </c>
      <c r="DI16" s="201">
        <f>'UK-Exp (O)'!DI16*(1+Toeslagen!$Q$12)</f>
        <v>608.82229825143111</v>
      </c>
      <c r="DJ16" s="201">
        <f>'UK-Exp (O)'!DJ16*(1+Toeslagen!$Q$12)</f>
        <v>666.88009473417048</v>
      </c>
      <c r="DK16" s="201">
        <f>'UK-Exp (O)'!DK16*(1+Toeslagen!$Q$12)</f>
        <v>608.82229825143111</v>
      </c>
      <c r="DL16" s="201">
        <f>'UK-Exp (O)'!DL16*(1+Toeslagen!$Q$12)</f>
        <v>1037.7914422512001</v>
      </c>
      <c r="DM16" s="201">
        <f>'UK-Exp (O)'!DM16*(1+Toeslagen!$Q$12)</f>
        <v>886.55824358777954</v>
      </c>
      <c r="DN16" s="201">
        <f>'UK-Exp (O)'!DN16*(1+Toeslagen!$Q$12)</f>
        <v>1037.7914422512001</v>
      </c>
      <c r="DO16" s="201">
        <f>'UK-Exp (O)'!DO16*(1+Toeslagen!$Q$12)</f>
        <v>650.20809236581613</v>
      </c>
      <c r="DP16" s="201">
        <f>'UK-Exp (O)'!DP16*(1+Toeslagen!$Q$12)</f>
        <v>608.82229825143111</v>
      </c>
      <c r="DQ16" s="201">
        <f>'UK-Exp (O)'!DQ16*(1+Toeslagen!$Q$12)</f>
        <v>886.55824358777954</v>
      </c>
      <c r="DR16" s="201">
        <f>'UK-Exp (O)'!DR16*(1+Toeslagen!$Q$12)</f>
        <v>1037.7914422512001</v>
      </c>
      <c r="DS16" s="201">
        <f>'UK-Exp (O)'!DS16*(1+Toeslagen!$Q$12)</f>
        <v>886.55824358777954</v>
      </c>
      <c r="DT16" s="201">
        <f>'UK-Exp (O)'!DT16*(1+Toeslagen!$Q$12)</f>
        <v>608.82229825143111</v>
      </c>
      <c r="DU16" s="201">
        <f>'UK-Exp (O)'!DU16*(1+Toeslagen!$Q$12)</f>
        <v>608.82229825143111</v>
      </c>
      <c r="DV16" s="201">
        <f>'UK-Exp (O)'!DV16*(1+Toeslagen!$Q$12)</f>
        <v>608.82229825143111</v>
      </c>
      <c r="DW16" s="201">
        <f>'UK-Exp (O)'!DW16*(1+Toeslagen!$Q$12)</f>
        <v>761.18478577775556</v>
      </c>
      <c r="DX16" s="201">
        <f>'UK-Exp (O)'!DX16*(1+Toeslagen!$Q$12)</f>
        <v>608.82229825143111</v>
      </c>
      <c r="DY16" s="201">
        <f>'UK-Exp (O)'!DY16*(1+Toeslagen!$Q$12)</f>
        <v>608.82229825143111</v>
      </c>
      <c r="DZ16" s="201">
        <f>'UK-Exp (O)'!DZ16*(1+Toeslagen!$Q$12)</f>
        <v>761.18478577775556</v>
      </c>
      <c r="EA16" s="201">
        <f>'UK-Exp (O)'!EA16*(1+Toeslagen!$Q$12)</f>
        <v>761.18478577775556</v>
      </c>
      <c r="EB16" s="201">
        <f>'UK-Exp (O)'!EB16*(1+Toeslagen!$Q$12)</f>
        <v>666.88009473417048</v>
      </c>
      <c r="EC16" s="201">
        <f>'UK-Exp (O)'!EC16*(1+Toeslagen!$Q$12)</f>
        <v>650.20809236581613</v>
      </c>
      <c r="ED16" s="201">
        <f>'UK-Exp (O)'!ED16*(1+Toeslagen!$Q$12)</f>
        <v>650.20809236581613</v>
      </c>
      <c r="EE16" s="201">
        <f>'UK-Exp (O)'!EE16*(1+Toeslagen!$Q$12)</f>
        <v>761.18478577775556</v>
      </c>
      <c r="EF16" s="155"/>
    </row>
    <row r="17" spans="1:136" ht="14.65" thickBot="1">
      <c r="A17" s="22"/>
      <c r="B17" s="1"/>
      <c r="C17" s="1"/>
      <c r="D17" s="1">
        <v>5</v>
      </c>
      <c r="N17" s="211">
        <v>2.8</v>
      </c>
      <c r="O17" s="212">
        <v>4900</v>
      </c>
      <c r="P17" s="201"/>
      <c r="Q17" s="201">
        <f>'UK-Exp (O)'!Q17*(1+Toeslagen!$Q$12)</f>
        <v>633.53608999746189</v>
      </c>
      <c r="R17" s="201">
        <f>'UK-Exp (O)'!R17*(1+Toeslagen!$Q$12)</f>
        <v>670.80291882084202</v>
      </c>
      <c r="S17" s="201">
        <f>'UK-Exp (O)'!S17*(1+Toeslagen!$Q$12)</f>
        <v>706.10833560088633</v>
      </c>
      <c r="T17" s="201">
        <f>'UK-Exp (O)'!T17*(1+Toeslagen!$Q$12)</f>
        <v>790.84133587299289</v>
      </c>
      <c r="U17" s="201">
        <f>'UK-Exp (O)'!U17*(1+Toeslagen!$Q$12)</f>
        <v>790.84133587299289</v>
      </c>
      <c r="V17" s="201">
        <f>'UK-Exp (O)'!V17*(1+Toeslagen!$Q$12)</f>
        <v>790.84133587299289</v>
      </c>
      <c r="W17" s="201">
        <f>'UK-Exp (O)'!W17*(1+Toeslagen!$Q$12)</f>
        <v>790.84133587299289</v>
      </c>
      <c r="X17" s="201">
        <f>'UK-Exp (O)'!X17*(1+Toeslagen!$Q$12)</f>
        <v>640.20489094480354</v>
      </c>
      <c r="Y17" s="201">
        <f>'UK-Exp (O)'!Y17*(1+Toeslagen!$Q$12)</f>
        <v>640.20489094480354</v>
      </c>
      <c r="Z17" s="201">
        <f>'UK-Exp (O)'!Z17*(1+Toeslagen!$Q$12)</f>
        <v>706.10833560088633</v>
      </c>
      <c r="AA17" s="201"/>
      <c r="AB17" s="201">
        <f>'UK-Exp (O)'!AB17*(1+Toeslagen!$Q$12)</f>
        <v>941.47778080118189</v>
      </c>
      <c r="AC17" s="201">
        <f>'UK-Exp (O)'!AC17*(1+Toeslagen!$Q$12)</f>
        <v>640.20489094480354</v>
      </c>
      <c r="AD17" s="201">
        <f>'UK-Exp (O)'!AD17*(1+Toeslagen!$Q$12)</f>
        <v>941.47778080118189</v>
      </c>
      <c r="AE17" s="201">
        <f>'UK-Exp (O)'!AE17*(1+Toeslagen!$Q$12)</f>
        <v>823.79305820103423</v>
      </c>
      <c r="AF17" s="201">
        <f>'UK-Exp (O)'!AF17*(1+Toeslagen!$Q$12)</f>
        <v>640.20489094480354</v>
      </c>
      <c r="AG17" s="201">
        <f>'UK-Exp (O)'!AG17*(1+Toeslagen!$Q$12)</f>
        <v>640.20489094480354</v>
      </c>
      <c r="AH17" s="201">
        <f>'UK-Exp (O)'!AH17*(1+Toeslagen!$Q$12)</f>
        <v>640.20489094480354</v>
      </c>
      <c r="AI17" s="201">
        <f>'UK-Exp (O)'!AI17*(1+Toeslagen!$Q$12)</f>
        <v>640.20489094480354</v>
      </c>
      <c r="AJ17" s="201">
        <f>'UK-Exp (O)'!AJ17*(1+Toeslagen!$Q$12)</f>
        <v>681.39454385485533</v>
      </c>
      <c r="AK17" s="201">
        <f>'UK-Exp (O)'!AK17*(1+Toeslagen!$Q$12)</f>
        <v>823.79305820103423</v>
      </c>
      <c r="AL17" s="201">
        <f>'UK-Exp (O)'!AL17*(1+Toeslagen!$Q$12)</f>
        <v>640.20489094480354</v>
      </c>
      <c r="AM17" s="201">
        <f>'UK-Exp (O)'!AM17*(1+Toeslagen!$Q$12)</f>
        <v>1176.3140391082084</v>
      </c>
      <c r="AN17" s="201">
        <f>'UK-Exp (O)'!AN17*(1+Toeslagen!$Q$12)</f>
        <v>681.39454385485533</v>
      </c>
      <c r="AO17" s="201">
        <f>'UK-Exp (O)'!AO17*(1+Toeslagen!$Q$12)</f>
        <v>1120.2990848649604</v>
      </c>
      <c r="AP17" s="201">
        <f>'UK-Exp (O)'!AP17*(1+Toeslagen!$Q$12)</f>
        <v>941.47778080118189</v>
      </c>
      <c r="AQ17" s="201">
        <f>'UK-Exp (O)'!AQ17*(1+Toeslagen!$Q$12)</f>
        <v>941.47778080118189</v>
      </c>
      <c r="AR17" s="201">
        <f>'UK-Exp (O)'!AR17*(1+Toeslagen!$Q$12)</f>
        <v>681.39454385485533</v>
      </c>
      <c r="AS17" s="201">
        <f>'UK-Exp (O)'!AS17*(1+Toeslagen!$Q$12)</f>
        <v>823.79305820103423</v>
      </c>
      <c r="AT17" s="201">
        <f>'UK-Exp (O)'!AT17*(1+Toeslagen!$Q$12)</f>
        <v>681.39454385485533</v>
      </c>
      <c r="AU17" s="201">
        <f>'UK-Exp (O)'!AU17*(1+Toeslagen!$Q$12)</f>
        <v>646.8736918921453</v>
      </c>
      <c r="AV17" s="201">
        <f>'UK-Exp (O)'!AV17*(1+Toeslagen!$Q$12)</f>
        <v>646.8736918921453</v>
      </c>
      <c r="AW17" s="201">
        <f>'UK-Exp (O)'!AW17*(1+Toeslagen!$Q$12)</f>
        <v>1120.2990848649604</v>
      </c>
      <c r="AX17" s="201">
        <f>'UK-Exp (O)'!AX17*(1+Toeslagen!$Q$12)</f>
        <v>646.8736918921453</v>
      </c>
      <c r="AY17" s="201">
        <f>'UK-Exp (O)'!AY17*(1+Toeslagen!$Q$12)</f>
        <v>941.47778080118189</v>
      </c>
      <c r="AZ17" s="201">
        <f>'UK-Exp (O)'!AZ17*(1+Toeslagen!$Q$12)</f>
        <v>1120.2990848649604</v>
      </c>
      <c r="BA17" s="201">
        <f>'UK-Exp (O)'!BA17*(1+Toeslagen!$Q$12)</f>
        <v>807.31719703701344</v>
      </c>
      <c r="BB17" s="201">
        <f>'UK-Exp (O)'!BB17*(1+Toeslagen!$Q$12)</f>
        <v>1120.2990848649604</v>
      </c>
      <c r="BC17" s="201">
        <f>'UK-Exp (O)'!BC17*(1+Toeslagen!$Q$12)</f>
        <v>706.10833560088633</v>
      </c>
      <c r="BD17" s="201">
        <f>'UK-Exp (O)'!BD17*(1+Toeslagen!$Q$12)</f>
        <v>646.8736918921453</v>
      </c>
      <c r="BE17" s="201">
        <f>'UK-Exp (O)'!BE17*(1+Toeslagen!$Q$12)</f>
        <v>646.8736918921453</v>
      </c>
      <c r="BF17" s="201">
        <f>'UK-Exp (O)'!BF17*(1+Toeslagen!$Q$12)</f>
        <v>807.31719703701344</v>
      </c>
      <c r="BG17" s="201">
        <f>'UK-Exp (O)'!BG17*(1+Toeslagen!$Q$12)</f>
        <v>807.31719703701344</v>
      </c>
      <c r="BH17" s="201">
        <f>'UK-Exp (O)'!BH17*(1+Toeslagen!$Q$12)</f>
        <v>646.8736918921453</v>
      </c>
      <c r="BI17" s="201">
        <f>'UK-Exp (O)'!BI17*(1+Toeslagen!$Q$12)</f>
        <v>823.79305820103423</v>
      </c>
      <c r="BJ17" s="201"/>
      <c r="BK17" s="201">
        <f>'UK-Exp (O)'!BK17*(1+Toeslagen!$Q$12)</f>
        <v>807.31719703701344</v>
      </c>
      <c r="BL17" s="201">
        <f>'UK-Exp (O)'!BL17*(1+Toeslagen!$Q$12)</f>
        <v>807.31719703701344</v>
      </c>
      <c r="BM17" s="201">
        <f>'UK-Exp (O)'!BM17*(1+Toeslagen!$Q$12)</f>
        <v>646.8736918921453</v>
      </c>
      <c r="BN17" s="201">
        <f>'UK-Exp (O)'!BN17*(1+Toeslagen!$Q$12)</f>
        <v>646.8736918921453</v>
      </c>
      <c r="BO17" s="201"/>
      <c r="BP17" s="201">
        <f>'UK-Exp (O)'!BP17*(1+Toeslagen!$Q$12)</f>
        <v>1120.2990848649604</v>
      </c>
      <c r="BQ17" s="201">
        <f>'UK-Exp (O)'!BQ17*(1+Toeslagen!$Q$12)</f>
        <v>646.8736918921453</v>
      </c>
      <c r="BR17" s="201"/>
      <c r="BS17" s="201">
        <f>'UK-Exp (O)'!BS17*(1+Toeslagen!$Q$12)</f>
        <v>1176.3140391082084</v>
      </c>
      <c r="BT17" s="201">
        <f>'UK-Exp (O)'!BT17*(1+Toeslagen!$Q$12)</f>
        <v>807.31719703701344</v>
      </c>
      <c r="BU17" s="201">
        <f>'UK-Exp (O)'!BU17*(1+Toeslagen!$Q$12)</f>
        <v>941.47778080118189</v>
      </c>
      <c r="BV17" s="201">
        <f>'UK-Exp (O)'!BV17*(1+Toeslagen!$Q$12)</f>
        <v>1120.2990848649604</v>
      </c>
      <c r="BW17" s="201">
        <f>'UK-Exp (O)'!BW17*(1+Toeslagen!$Q$12)</f>
        <v>688.45562721086424</v>
      </c>
      <c r="BX17" s="201">
        <f>'UK-Exp (O)'!BX17*(1+Toeslagen!$Q$12)</f>
        <v>1120.2990848649604</v>
      </c>
      <c r="BY17" s="201">
        <f>'UK-Exp (O)'!BY17*(1+Toeslagen!$Q$12)</f>
        <v>688.45562721086424</v>
      </c>
      <c r="BZ17" s="201">
        <f>'UK-Exp (O)'!BZ17*(1+Toeslagen!$Q$12)</f>
        <v>807.31719703701344</v>
      </c>
      <c r="CA17" s="201">
        <f>'UK-Exp (O)'!CA17*(1+Toeslagen!$Q$12)</f>
        <v>646.8736918921453</v>
      </c>
      <c r="CB17" s="201">
        <f>'UK-Exp (O)'!CB17*(1+Toeslagen!$Q$12)</f>
        <v>807.31719703701344</v>
      </c>
      <c r="CC17" s="201">
        <f>'UK-Exp (O)'!CC17*(1+Toeslagen!$Q$12)</f>
        <v>646.8736918921453</v>
      </c>
      <c r="CD17" s="201">
        <f>'UK-Exp (O)'!CD17*(1+Toeslagen!$Q$12)</f>
        <v>646.8736918921453</v>
      </c>
      <c r="CE17" s="201">
        <f>'UK-Exp (O)'!CE17*(1+Toeslagen!$Q$12)</f>
        <v>1120.2990848649604</v>
      </c>
      <c r="CF17" s="201">
        <f>'UK-Exp (O)'!CF17*(1+Toeslagen!$Q$12)</f>
        <v>646.8736918921453</v>
      </c>
      <c r="CG17" s="201">
        <f>'UK-Exp (O)'!CG17*(1+Toeslagen!$Q$12)</f>
        <v>941.47778080118189</v>
      </c>
      <c r="CH17" s="201">
        <f>'UK-Exp (O)'!CH17*(1+Toeslagen!$Q$12)</f>
        <v>688.45562721086424</v>
      </c>
      <c r="CI17" s="201">
        <f>'UK-Exp (O)'!CI17*(1+Toeslagen!$Q$12)</f>
        <v>646.8736918921453</v>
      </c>
      <c r="CJ17" s="201">
        <f>'UK-Exp (O)'!CJ17*(1+Toeslagen!$Q$12)</f>
        <v>941.47778080118189</v>
      </c>
      <c r="CK17" s="201">
        <f>'UK-Exp (O)'!CK17*(1+Toeslagen!$Q$12)</f>
        <v>666.88009473417037</v>
      </c>
      <c r="CL17" s="201">
        <f>'UK-Exp (O)'!CL17*(1+Toeslagen!$Q$12)</f>
        <v>646.8736918921453</v>
      </c>
      <c r="CM17" s="201">
        <f>'UK-Exp (O)'!CM17*(1+Toeslagen!$Q$12)</f>
        <v>807.31719703701344</v>
      </c>
      <c r="CN17" s="201">
        <f>'UK-Exp (O)'!CN17*(1+Toeslagen!$Q$12)</f>
        <v>646.8736918921453</v>
      </c>
      <c r="CO17" s="201">
        <f>'UK-Exp (O)'!CO17*(1+Toeslagen!$Q$12)</f>
        <v>1120.2990848649604</v>
      </c>
      <c r="CP17" s="201">
        <f>'UK-Exp (O)'!CP17*(1+Toeslagen!$Q$12)</f>
        <v>646.8736918921453</v>
      </c>
      <c r="CQ17" s="201">
        <f>'UK-Exp (O)'!CQ17*(1+Toeslagen!$Q$12)</f>
        <v>1176.3140391082084</v>
      </c>
      <c r="CR17" s="201">
        <f>'UK-Exp (O)'!CR17*(1+Toeslagen!$Q$12)</f>
        <v>941.47778080118189</v>
      </c>
      <c r="CS17" s="201">
        <f>'UK-Exp (O)'!CS17*(1+Toeslagen!$Q$12)</f>
        <v>688.45562721086424</v>
      </c>
      <c r="CT17" s="201">
        <f>'UK-Exp (O)'!CT17*(1+Toeslagen!$Q$12)</f>
        <v>807.31719703701344</v>
      </c>
      <c r="CU17" s="201">
        <f>'UK-Exp (O)'!CU17*(1+Toeslagen!$Q$12)</f>
        <v>646.8736918921453</v>
      </c>
      <c r="CV17" s="201">
        <f>'UK-Exp (O)'!CV17*(1+Toeslagen!$Q$12)</f>
        <v>646.8736918921453</v>
      </c>
      <c r="CW17" s="201">
        <f>'UK-Exp (O)'!CW17*(1+Toeslagen!$Q$12)</f>
        <v>646.8736918921453</v>
      </c>
      <c r="CX17" s="201">
        <f>'UK-Exp (O)'!CX17*(1+Toeslagen!$Q$12)</f>
        <v>688.45562721086424</v>
      </c>
      <c r="CY17" s="201">
        <f>'UK-Exp (O)'!CY17*(1+Toeslagen!$Q$12)</f>
        <v>1120.2990848649604</v>
      </c>
      <c r="CZ17" s="201">
        <f>'UK-Exp (O)'!CZ17*(1+Toeslagen!$Q$12)</f>
        <v>646.8736918921453</v>
      </c>
      <c r="DA17" s="201">
        <f>'UK-Exp (O)'!DA17*(1+Toeslagen!$Q$12)</f>
        <v>646.8736918921453</v>
      </c>
      <c r="DB17" s="201">
        <f>'UK-Exp (O)'!DB17*(1+Toeslagen!$Q$12)</f>
        <v>807.31719703701344</v>
      </c>
      <c r="DC17" s="201">
        <f>'UK-Exp (O)'!DC17*(1+Toeslagen!$Q$12)</f>
        <v>646.8736918921453</v>
      </c>
      <c r="DD17" s="201">
        <f>'UK-Exp (O)'!DD17*(1+Toeslagen!$Q$12)</f>
        <v>646.8736918921453</v>
      </c>
      <c r="DE17" s="201">
        <f>'UK-Exp (O)'!DE17*(1+Toeslagen!$Q$12)</f>
        <v>706.10833560088633</v>
      </c>
      <c r="DF17" s="201">
        <f>'UK-Exp (O)'!DF17*(1+Toeslagen!$Q$12)</f>
        <v>688.45562721086424</v>
      </c>
      <c r="DG17" s="201">
        <f>'UK-Exp (O)'!DG17*(1+Toeslagen!$Q$12)</f>
        <v>706.10833560088633</v>
      </c>
      <c r="DH17" s="201">
        <f>'UK-Exp (O)'!DH17*(1+Toeslagen!$Q$12)</f>
        <v>941.47778080118189</v>
      </c>
      <c r="DI17" s="201">
        <f>'UK-Exp (O)'!DI17*(1+Toeslagen!$Q$12)</f>
        <v>646.8736918921453</v>
      </c>
      <c r="DJ17" s="201">
        <f>'UK-Exp (O)'!DJ17*(1+Toeslagen!$Q$12)</f>
        <v>706.10833560088633</v>
      </c>
      <c r="DK17" s="201">
        <f>'UK-Exp (O)'!DK17*(1+Toeslagen!$Q$12)</f>
        <v>646.8736918921453</v>
      </c>
      <c r="DL17" s="201">
        <f>'UK-Exp (O)'!DL17*(1+Toeslagen!$Q$12)</f>
        <v>1120.2990848649604</v>
      </c>
      <c r="DM17" s="201">
        <f>'UK-Exp (O)'!DM17*(1+Toeslagen!$Q$12)</f>
        <v>941.47778080118189</v>
      </c>
      <c r="DN17" s="201">
        <f>'UK-Exp (O)'!DN17*(1+Toeslagen!$Q$12)</f>
        <v>1120.2990848649604</v>
      </c>
      <c r="DO17" s="201">
        <f>'UK-Exp (O)'!DO17*(1+Toeslagen!$Q$12)</f>
        <v>688.45562721086424</v>
      </c>
      <c r="DP17" s="201">
        <f>'UK-Exp (O)'!DP17*(1+Toeslagen!$Q$12)</f>
        <v>646.8736918921453</v>
      </c>
      <c r="DQ17" s="201">
        <f>'UK-Exp (O)'!DQ17*(1+Toeslagen!$Q$12)</f>
        <v>941.47778080118189</v>
      </c>
      <c r="DR17" s="201">
        <f>'UK-Exp (O)'!DR17*(1+Toeslagen!$Q$12)</f>
        <v>1120.2990848649604</v>
      </c>
      <c r="DS17" s="201">
        <f>'UK-Exp (O)'!DS17*(1+Toeslagen!$Q$12)</f>
        <v>941.47778080118189</v>
      </c>
      <c r="DT17" s="201">
        <f>'UK-Exp (O)'!DT17*(1+Toeslagen!$Q$12)</f>
        <v>646.8736918921453</v>
      </c>
      <c r="DU17" s="201">
        <f>'UK-Exp (O)'!DU17*(1+Toeslagen!$Q$12)</f>
        <v>646.8736918921453</v>
      </c>
      <c r="DV17" s="201">
        <f>'UK-Exp (O)'!DV17*(1+Toeslagen!$Q$12)</f>
        <v>646.8736918921453</v>
      </c>
      <c r="DW17" s="201">
        <f>'UK-Exp (O)'!DW17*(1+Toeslagen!$Q$12)</f>
        <v>807.31719703701344</v>
      </c>
      <c r="DX17" s="201">
        <f>'UK-Exp (O)'!DX17*(1+Toeslagen!$Q$12)</f>
        <v>646.8736918921453</v>
      </c>
      <c r="DY17" s="201">
        <f>'UK-Exp (O)'!DY17*(1+Toeslagen!$Q$12)</f>
        <v>646.8736918921453</v>
      </c>
      <c r="DZ17" s="201">
        <f>'UK-Exp (O)'!DZ17*(1+Toeslagen!$Q$12)</f>
        <v>807.31719703701344</v>
      </c>
      <c r="EA17" s="201">
        <f>'UK-Exp (O)'!EA17*(1+Toeslagen!$Q$12)</f>
        <v>807.31719703701344</v>
      </c>
      <c r="EB17" s="201">
        <f>'UK-Exp (O)'!EB17*(1+Toeslagen!$Q$12)</f>
        <v>706.10833560088633</v>
      </c>
      <c r="EC17" s="201">
        <f>'UK-Exp (O)'!EC17*(1+Toeslagen!$Q$12)</f>
        <v>688.45562721086424</v>
      </c>
      <c r="ED17" s="201">
        <f>'UK-Exp (O)'!ED17*(1+Toeslagen!$Q$12)</f>
        <v>688.45562721086424</v>
      </c>
      <c r="EE17" s="201">
        <f>'UK-Exp (O)'!EE17*(1+Toeslagen!$Q$12)</f>
        <v>807.31719703701344</v>
      </c>
      <c r="EF17" s="155"/>
    </row>
    <row r="18" spans="1:136" ht="14.65" thickBot="1">
      <c r="A18" s="22" t="s">
        <v>674</v>
      </c>
      <c r="B18" s="1">
        <v>13</v>
      </c>
      <c r="C18" s="1"/>
      <c r="D18" s="1">
        <v>5</v>
      </c>
      <c r="F18" t="s">
        <v>204</v>
      </c>
      <c r="G18" t="s">
        <v>206</v>
      </c>
      <c r="H18" t="s">
        <v>206</v>
      </c>
      <c r="I18" t="s">
        <v>206</v>
      </c>
      <c r="J18" t="s">
        <v>206</v>
      </c>
      <c r="N18" s="211">
        <v>3</v>
      </c>
      <c r="O18" s="212">
        <v>5250</v>
      </c>
      <c r="P18" s="201"/>
      <c r="Q18" s="201">
        <f>'UK-Exp (O)'!Q18*(1+Toeslagen!$Q$12)</f>
        <v>670.80291882084202</v>
      </c>
      <c r="R18" s="201">
        <f>'UK-Exp (O)'!R18*(1+Toeslagen!$Q$12)</f>
        <v>712.4</v>
      </c>
      <c r="S18" s="201">
        <f>'UK-Exp (O)'!S18*(1+Toeslagen!$Q$12)</f>
        <v>745.33657646760241</v>
      </c>
      <c r="T18" s="201">
        <f>'UK-Exp (O)'!T18*(1+Toeslagen!$Q$12)</f>
        <v>836.03226935144949</v>
      </c>
      <c r="U18" s="201">
        <f>'UK-Exp (O)'!U18*(1+Toeslagen!$Q$12)</f>
        <v>836.03226935144949</v>
      </c>
      <c r="V18" s="201">
        <f>'UK-Exp (O)'!V18*(1+Toeslagen!$Q$12)</f>
        <v>836.03226935144949</v>
      </c>
      <c r="W18" s="201">
        <f>'UK-Exp (O)'!W18*(1+Toeslagen!$Q$12)</f>
        <v>836.03226935144949</v>
      </c>
      <c r="X18" s="201">
        <f>'UK-Exp (O)'!X18*(1+Toeslagen!$Q$12)</f>
        <v>677.86400217685093</v>
      </c>
      <c r="Y18" s="201">
        <f>'UK-Exp (O)'!Y18*(1+Toeslagen!$Q$12)</f>
        <v>677.86400217685093</v>
      </c>
      <c r="Z18" s="201">
        <f>'UK-Exp (O)'!Z18*(1+Toeslagen!$Q$12)</f>
        <v>745.33657646760241</v>
      </c>
      <c r="AA18" s="201"/>
      <c r="AB18" s="201">
        <f>'UK-Exp (O)'!AB18*(1+Toeslagen!$Q$12)</f>
        <v>996.39731801458436</v>
      </c>
      <c r="AC18" s="201">
        <f>'UK-Exp (O)'!AC18*(1+Toeslagen!$Q$12)</f>
        <v>677.86400217685093</v>
      </c>
      <c r="AD18" s="201">
        <f>'UK-Exp (O)'!AD18*(1+Toeslagen!$Q$12)</f>
        <v>996.39731801458436</v>
      </c>
      <c r="AE18" s="201">
        <f>'UK-Exp (O)'!AE18*(1+Toeslagen!$Q$12)</f>
        <v>870.86694724109316</v>
      </c>
      <c r="AF18" s="201">
        <f>'UK-Exp (O)'!AF18*(1+Toeslagen!$Q$12)</f>
        <v>677.86400217685093</v>
      </c>
      <c r="AG18" s="201">
        <f>'UK-Exp (O)'!AG18*(1+Toeslagen!$Q$12)</f>
        <v>677.86400217685093</v>
      </c>
      <c r="AH18" s="201">
        <f>'UK-Exp (O)'!AH18*(1+Toeslagen!$Q$12)</f>
        <v>677.86400217685093</v>
      </c>
      <c r="AI18" s="201">
        <f>'UK-Exp (O)'!AI18*(1+Toeslagen!$Q$12)</f>
        <v>677.86400217685093</v>
      </c>
      <c r="AJ18" s="201">
        <f>'UK-Exp (O)'!AJ18*(1+Toeslagen!$Q$12)</f>
        <v>719.24979629123641</v>
      </c>
      <c r="AK18" s="201">
        <f>'UK-Exp (O)'!AK18*(1+Toeslagen!$Q$12)</f>
        <v>870.86694724109316</v>
      </c>
      <c r="AL18" s="201">
        <f>'UK-Exp (O)'!AL18*(1+Toeslagen!$Q$12)</f>
        <v>677.86400217685093</v>
      </c>
      <c r="AM18" s="201">
        <f>'UK-Exp (O)'!AM18*(1+Toeslagen!$Q$12)</f>
        <v>1218.2769104688002</v>
      </c>
      <c r="AN18" s="201">
        <f>'UK-Exp (O)'!AN18*(1+Toeslagen!$Q$12)</f>
        <v>719.24979629123641</v>
      </c>
      <c r="AO18" s="201">
        <f>'UK-Exp (O)'!AO18*(1+Toeslagen!$Q$12)</f>
        <v>1160.2637242560002</v>
      </c>
      <c r="AP18" s="201">
        <f>'UK-Exp (O)'!AP18*(1+Toeslagen!$Q$12)</f>
        <v>996.39731801458436</v>
      </c>
      <c r="AQ18" s="201">
        <f>'UK-Exp (O)'!AQ18*(1+Toeslagen!$Q$12)</f>
        <v>996.39731801458436</v>
      </c>
      <c r="AR18" s="201">
        <f>'UK-Exp (O)'!AR18*(1+Toeslagen!$Q$12)</f>
        <v>719.24979629123641</v>
      </c>
      <c r="AS18" s="201">
        <f>'UK-Exp (O)'!AS18*(1+Toeslagen!$Q$12)</f>
        <v>870.86694724109316</v>
      </c>
      <c r="AT18" s="201">
        <f>'UK-Exp (O)'!AT18*(1+Toeslagen!$Q$12)</f>
        <v>719.24979629123641</v>
      </c>
      <c r="AU18" s="201">
        <f>'UK-Exp (O)'!AU18*(1+Toeslagen!$Q$12)</f>
        <v>684.92508553285984</v>
      </c>
      <c r="AV18" s="201">
        <f>'UK-Exp (O)'!AV18*(1+Toeslagen!$Q$12)</f>
        <v>684.92508553285984</v>
      </c>
      <c r="AW18" s="201">
        <f>'UK-Exp (O)'!AW18*(1+Toeslagen!$Q$12)</f>
        <v>1160.2637242560002</v>
      </c>
      <c r="AX18" s="201">
        <f>'UK-Exp (O)'!AX18*(1+Toeslagen!$Q$12)</f>
        <v>684.92508553285984</v>
      </c>
      <c r="AY18" s="201">
        <f>'UK-Exp (O)'!AY18*(1+Toeslagen!$Q$12)</f>
        <v>996.39731801458436</v>
      </c>
      <c r="AZ18" s="201">
        <f>'UK-Exp (O)'!AZ18*(1+Toeslagen!$Q$12)</f>
        <v>1160.2637242560002</v>
      </c>
      <c r="BA18" s="201">
        <f>'UK-Exp (O)'!BA18*(1+Toeslagen!$Q$12)</f>
        <v>853.44960829627132</v>
      </c>
      <c r="BB18" s="201">
        <f>'UK-Exp (O)'!BB18*(1+Toeslagen!$Q$12)</f>
        <v>1160.2637242560002</v>
      </c>
      <c r="BC18" s="201">
        <f>'UK-Exp (O)'!BC18*(1+Toeslagen!$Q$12)</f>
        <v>745.33657646760241</v>
      </c>
      <c r="BD18" s="201">
        <f>'UK-Exp (O)'!BD18*(1+Toeslagen!$Q$12)</f>
        <v>684.92508553285984</v>
      </c>
      <c r="BE18" s="201">
        <f>'UK-Exp (O)'!BE18*(1+Toeslagen!$Q$12)</f>
        <v>684.92508553285984</v>
      </c>
      <c r="BF18" s="201">
        <f>'UK-Exp (O)'!BF18*(1+Toeslagen!$Q$12)</f>
        <v>853.44960829627132</v>
      </c>
      <c r="BG18" s="201">
        <f>'UK-Exp (O)'!BG18*(1+Toeslagen!$Q$12)</f>
        <v>853.44960829627132</v>
      </c>
      <c r="BH18" s="201">
        <f>'UK-Exp (O)'!BH18*(1+Toeslagen!$Q$12)</f>
        <v>684.92508553285984</v>
      </c>
      <c r="BI18" s="201">
        <f>'UK-Exp (O)'!BI18*(1+Toeslagen!$Q$12)</f>
        <v>870.86694724109316</v>
      </c>
      <c r="BJ18" s="201"/>
      <c r="BK18" s="201">
        <f>'UK-Exp (O)'!BK18*(1+Toeslagen!$Q$12)</f>
        <v>853.44960829627132</v>
      </c>
      <c r="BL18" s="201">
        <f>'UK-Exp (O)'!BL18*(1+Toeslagen!$Q$12)</f>
        <v>853.44960829627132</v>
      </c>
      <c r="BM18" s="201">
        <f>'UK-Exp (O)'!BM18*(1+Toeslagen!$Q$12)</f>
        <v>684.92508553285984</v>
      </c>
      <c r="BN18" s="201">
        <f>'UK-Exp (O)'!BN18*(1+Toeslagen!$Q$12)</f>
        <v>684.92508553285984</v>
      </c>
      <c r="BO18" s="201"/>
      <c r="BP18" s="201">
        <f>'UK-Exp (O)'!BP18*(1+Toeslagen!$Q$12)</f>
        <v>1160.2637242560002</v>
      </c>
      <c r="BQ18" s="201">
        <f>'UK-Exp (O)'!BQ18*(1+Toeslagen!$Q$12)</f>
        <v>684.92508553285984</v>
      </c>
      <c r="BR18" s="201"/>
      <c r="BS18" s="201">
        <f>'UK-Exp (O)'!BS18*(1+Toeslagen!$Q$12)</f>
        <v>1218.2769104688002</v>
      </c>
      <c r="BT18" s="201">
        <f>'UK-Exp (O)'!BT18*(1+Toeslagen!$Q$12)</f>
        <v>853.44960829627132</v>
      </c>
      <c r="BU18" s="201">
        <f>'UK-Exp (O)'!BU18*(1+Toeslagen!$Q$12)</f>
        <v>996.39731801458436</v>
      </c>
      <c r="BV18" s="201">
        <f>'UK-Exp (O)'!BV18*(1+Toeslagen!$Q$12)</f>
        <v>1160.2637242560002</v>
      </c>
      <c r="BW18" s="201">
        <f>'UK-Exp (O)'!BW18*(1+Toeslagen!$Q$12)</f>
        <v>726.70316205591246</v>
      </c>
      <c r="BX18" s="201">
        <f>'UK-Exp (O)'!BX18*(1+Toeslagen!$Q$12)</f>
        <v>1160.2637242560002</v>
      </c>
      <c r="BY18" s="201">
        <f>'UK-Exp (O)'!BY18*(1+Toeslagen!$Q$12)</f>
        <v>726.70316205591246</v>
      </c>
      <c r="BZ18" s="201">
        <f>'UK-Exp (O)'!BZ18*(1+Toeslagen!$Q$12)</f>
        <v>853.44960829627132</v>
      </c>
      <c r="CA18" s="201">
        <f>'UK-Exp (O)'!CA18*(1+Toeslagen!$Q$12)</f>
        <v>684.92508553285984</v>
      </c>
      <c r="CB18" s="201">
        <f>'UK-Exp (O)'!CB18*(1+Toeslagen!$Q$12)</f>
        <v>853.44960829627132</v>
      </c>
      <c r="CC18" s="201">
        <f>'UK-Exp (O)'!CC18*(1+Toeslagen!$Q$12)</f>
        <v>684.92508553285984</v>
      </c>
      <c r="CD18" s="201">
        <f>'UK-Exp (O)'!CD18*(1+Toeslagen!$Q$12)</f>
        <v>684.92508553285984</v>
      </c>
      <c r="CE18" s="201">
        <f>'UK-Exp (O)'!CE18*(1+Toeslagen!$Q$12)</f>
        <v>1160.2637242560002</v>
      </c>
      <c r="CF18" s="201">
        <f>'UK-Exp (O)'!CF18*(1+Toeslagen!$Q$12)</f>
        <v>684.92508553285984</v>
      </c>
      <c r="CG18" s="201">
        <f>'UK-Exp (O)'!CG18*(1+Toeslagen!$Q$12)</f>
        <v>996.39731801458436</v>
      </c>
      <c r="CH18" s="201">
        <f>'UK-Exp (O)'!CH18*(1+Toeslagen!$Q$12)</f>
        <v>726.70316205591246</v>
      </c>
      <c r="CI18" s="201">
        <f>'UK-Exp (O)'!CI18*(1+Toeslagen!$Q$12)</f>
        <v>684.92508553285984</v>
      </c>
      <c r="CJ18" s="201">
        <f>'UK-Exp (O)'!CJ18*(1+Toeslagen!$Q$12)</f>
        <v>996.39731801458436</v>
      </c>
      <c r="CK18" s="201">
        <f>'UK-Exp (O)'!CK18*(1+Toeslagen!$Q$12)</f>
        <v>706.10833560088633</v>
      </c>
      <c r="CL18" s="201">
        <f>'UK-Exp (O)'!CL18*(1+Toeslagen!$Q$12)</f>
        <v>684.92508553285984</v>
      </c>
      <c r="CM18" s="201">
        <f>'UK-Exp (O)'!CM18*(1+Toeslagen!$Q$12)</f>
        <v>853.44960829627132</v>
      </c>
      <c r="CN18" s="201">
        <f>'UK-Exp (O)'!CN18*(1+Toeslagen!$Q$12)</f>
        <v>684.92508553285984</v>
      </c>
      <c r="CO18" s="201">
        <f>'UK-Exp (O)'!CO18*(1+Toeslagen!$Q$12)</f>
        <v>1160.2637242560002</v>
      </c>
      <c r="CP18" s="201">
        <f>'UK-Exp (O)'!CP18*(1+Toeslagen!$Q$12)</f>
        <v>684.92508553285984</v>
      </c>
      <c r="CQ18" s="201">
        <f>'UK-Exp (O)'!CQ18*(1+Toeslagen!$Q$12)</f>
        <v>1218.2769104688002</v>
      </c>
      <c r="CR18" s="201">
        <f>'UK-Exp (O)'!CR18*(1+Toeslagen!$Q$12)</f>
        <v>996.39731801458436</v>
      </c>
      <c r="CS18" s="201">
        <f>'UK-Exp (O)'!CS18*(1+Toeslagen!$Q$12)</f>
        <v>726.70316205591246</v>
      </c>
      <c r="CT18" s="201">
        <f>'UK-Exp (O)'!CT18*(1+Toeslagen!$Q$12)</f>
        <v>853.44960829627132</v>
      </c>
      <c r="CU18" s="201">
        <f>'UK-Exp (O)'!CU18*(1+Toeslagen!$Q$12)</f>
        <v>684.92508553285984</v>
      </c>
      <c r="CV18" s="201">
        <f>'UK-Exp (O)'!CV18*(1+Toeslagen!$Q$12)</f>
        <v>684.92508553285984</v>
      </c>
      <c r="CW18" s="201">
        <f>'UK-Exp (O)'!CW18*(1+Toeslagen!$Q$12)</f>
        <v>684.92508553285984</v>
      </c>
      <c r="CX18" s="201">
        <f>'UK-Exp (O)'!CX18*(1+Toeslagen!$Q$12)</f>
        <v>726.70316205591246</v>
      </c>
      <c r="CY18" s="201">
        <f>'UK-Exp (O)'!CY18*(1+Toeslagen!$Q$12)</f>
        <v>1160.2637242560002</v>
      </c>
      <c r="CZ18" s="201">
        <f>'UK-Exp (O)'!CZ18*(1+Toeslagen!$Q$12)</f>
        <v>684.92508553285984</v>
      </c>
      <c r="DA18" s="201">
        <f>'UK-Exp (O)'!DA18*(1+Toeslagen!$Q$12)</f>
        <v>684.92508553285984</v>
      </c>
      <c r="DB18" s="201">
        <f>'UK-Exp (O)'!DB18*(1+Toeslagen!$Q$12)</f>
        <v>853.44960829627132</v>
      </c>
      <c r="DC18" s="201">
        <f>'UK-Exp (O)'!DC18*(1+Toeslagen!$Q$12)</f>
        <v>684.92508553285984</v>
      </c>
      <c r="DD18" s="201">
        <f>'UK-Exp (O)'!DD18*(1+Toeslagen!$Q$12)</f>
        <v>684.92508553285984</v>
      </c>
      <c r="DE18" s="201">
        <f>'UK-Exp (O)'!DE18*(1+Toeslagen!$Q$12)</f>
        <v>745.33657646760241</v>
      </c>
      <c r="DF18" s="201">
        <f>'UK-Exp (O)'!DF18*(1+Toeslagen!$Q$12)</f>
        <v>726.70316205591246</v>
      </c>
      <c r="DG18" s="201">
        <f>'UK-Exp (O)'!DG18*(1+Toeslagen!$Q$12)</f>
        <v>745.33657646760241</v>
      </c>
      <c r="DH18" s="201">
        <f>'UK-Exp (O)'!DH18*(1+Toeslagen!$Q$12)</f>
        <v>996.39731801458436</v>
      </c>
      <c r="DI18" s="201">
        <f>'UK-Exp (O)'!DI18*(1+Toeslagen!$Q$12)</f>
        <v>684.92508553285984</v>
      </c>
      <c r="DJ18" s="201">
        <f>'UK-Exp (O)'!DJ18*(1+Toeslagen!$Q$12)</f>
        <v>745.33657646760241</v>
      </c>
      <c r="DK18" s="201">
        <f>'UK-Exp (O)'!DK18*(1+Toeslagen!$Q$12)</f>
        <v>684.92508553285984</v>
      </c>
      <c r="DL18" s="201">
        <f>'UK-Exp (O)'!DL18*(1+Toeslagen!$Q$12)</f>
        <v>1160.2637242560002</v>
      </c>
      <c r="DM18" s="201">
        <f>'UK-Exp (O)'!DM18*(1+Toeslagen!$Q$12)</f>
        <v>996.39731801458436</v>
      </c>
      <c r="DN18" s="201">
        <f>'UK-Exp (O)'!DN18*(1+Toeslagen!$Q$12)</f>
        <v>1160.2637242560002</v>
      </c>
      <c r="DO18" s="201">
        <f>'UK-Exp (O)'!DO18*(1+Toeslagen!$Q$12)</f>
        <v>726.70316205591246</v>
      </c>
      <c r="DP18" s="201">
        <f>'UK-Exp (O)'!DP18*(1+Toeslagen!$Q$12)</f>
        <v>684.92508553285984</v>
      </c>
      <c r="DQ18" s="201">
        <f>'UK-Exp (O)'!DQ18*(1+Toeslagen!$Q$12)</f>
        <v>996.39731801458436</v>
      </c>
      <c r="DR18" s="201">
        <f>'UK-Exp (O)'!DR18*(1+Toeslagen!$Q$12)</f>
        <v>1160.2637242560002</v>
      </c>
      <c r="DS18" s="201">
        <f>'UK-Exp (O)'!DS18*(1+Toeslagen!$Q$12)</f>
        <v>996.39731801458436</v>
      </c>
      <c r="DT18" s="201">
        <f>'UK-Exp (O)'!DT18*(1+Toeslagen!$Q$12)</f>
        <v>684.92508553285984</v>
      </c>
      <c r="DU18" s="201">
        <f>'UK-Exp (O)'!DU18*(1+Toeslagen!$Q$12)</f>
        <v>684.92508553285984</v>
      </c>
      <c r="DV18" s="201">
        <f>'UK-Exp (O)'!DV18*(1+Toeslagen!$Q$12)</f>
        <v>684.92508553285984</v>
      </c>
      <c r="DW18" s="201">
        <f>'UK-Exp (O)'!DW18*(1+Toeslagen!$Q$12)</f>
        <v>853.44960829627132</v>
      </c>
      <c r="DX18" s="201">
        <f>'UK-Exp (O)'!DX18*(1+Toeslagen!$Q$12)</f>
        <v>684.92508553285984</v>
      </c>
      <c r="DY18" s="201">
        <f>'UK-Exp (O)'!DY18*(1+Toeslagen!$Q$12)</f>
        <v>684.92508553285984</v>
      </c>
      <c r="DZ18" s="201">
        <f>'UK-Exp (O)'!DZ18*(1+Toeslagen!$Q$12)</f>
        <v>853.44960829627132</v>
      </c>
      <c r="EA18" s="201">
        <f>'UK-Exp (O)'!EA18*(1+Toeslagen!$Q$12)</f>
        <v>853.44960829627132</v>
      </c>
      <c r="EB18" s="201">
        <f>'UK-Exp (O)'!EB18*(1+Toeslagen!$Q$12)</f>
        <v>745.33657646760241</v>
      </c>
      <c r="EC18" s="201">
        <f>'UK-Exp (O)'!EC18*(1+Toeslagen!$Q$12)</f>
        <v>726.70316205591246</v>
      </c>
      <c r="ED18" s="201">
        <f>'UK-Exp (O)'!ED18*(1+Toeslagen!$Q$12)</f>
        <v>726.70316205591246</v>
      </c>
      <c r="EE18" s="201">
        <f>'UK-Exp (O)'!EE18*(1+Toeslagen!$Q$12)</f>
        <v>853.44960829627132</v>
      </c>
      <c r="EF18" s="155"/>
    </row>
    <row r="19" spans="1:136" ht="14.65" thickBot="1">
      <c r="A19" s="22" t="s">
        <v>675</v>
      </c>
      <c r="B19" s="1">
        <v>14</v>
      </c>
      <c r="C19" s="1"/>
      <c r="D19" s="1">
        <v>5</v>
      </c>
      <c r="F19" t="s">
        <v>204</v>
      </c>
      <c r="G19" t="s">
        <v>206</v>
      </c>
      <c r="H19" t="s">
        <v>206</v>
      </c>
      <c r="I19" t="s">
        <v>206</v>
      </c>
      <c r="J19" t="s">
        <v>206</v>
      </c>
      <c r="N19" s="211">
        <v>3.2</v>
      </c>
      <c r="O19" s="212">
        <v>5600</v>
      </c>
      <c r="P19" s="201"/>
      <c r="Q19" s="201">
        <f>'UK-Exp (O)'!Q19*(1+Toeslagen!$Q$12)</f>
        <v>723.6277441433034</v>
      </c>
      <c r="R19" s="201">
        <f>'UK-Exp (O)'!R19*(1+Toeslagen!$Q$12)</f>
        <v>761.71341488768769</v>
      </c>
      <c r="S19" s="201">
        <f>'UK-Exp (O)'!S19*(1+Toeslagen!$Q$12)</f>
        <v>761.71341488768769</v>
      </c>
      <c r="T19" s="201">
        <f>'UK-Exp (O)'!T19*(1+Toeslagen!$Q$12)</f>
        <v>891.20469541859461</v>
      </c>
      <c r="U19" s="201">
        <f>'UK-Exp (O)'!U19*(1+Toeslagen!$Q$12)</f>
        <v>891.20469541859461</v>
      </c>
      <c r="V19" s="201">
        <f>'UK-Exp (O)'!V19*(1+Toeslagen!$Q$12)</f>
        <v>891.20469541859461</v>
      </c>
      <c r="W19" s="201">
        <f>'UK-Exp (O)'!W19*(1+Toeslagen!$Q$12)</f>
        <v>891.20469541859461</v>
      </c>
      <c r="X19" s="201">
        <f>'UK-Exp (O)'!X19*(1+Toeslagen!$Q$12)</f>
        <v>723.6277441433034</v>
      </c>
      <c r="Y19" s="201">
        <f>'UK-Exp (O)'!Y19*(1+Toeslagen!$Q$12)</f>
        <v>723.6277441433034</v>
      </c>
      <c r="Z19" s="201">
        <f>'UK-Exp (O)'!Z19*(1+Toeslagen!$Q$12)</f>
        <v>761.71341488768769</v>
      </c>
      <c r="AA19" s="201"/>
      <c r="AB19" s="201">
        <f>'UK-Exp (O)'!AB19*(1+Toeslagen!$Q$12)</f>
        <v>1020.6959759495014</v>
      </c>
      <c r="AC19" s="201">
        <f>'UK-Exp (O)'!AC19*(1+Toeslagen!$Q$12)</f>
        <v>723.6277441433034</v>
      </c>
      <c r="AD19" s="201">
        <f>'UK-Exp (O)'!AD19*(1+Toeslagen!$Q$12)</f>
        <v>1020.6959759495014</v>
      </c>
      <c r="AE19" s="201">
        <f>'UK-Exp (O)'!AE19*(1+Toeslagen!$Q$12)</f>
        <v>891.20469541859461</v>
      </c>
      <c r="AF19" s="201">
        <f>'UK-Exp (O)'!AF19*(1+Toeslagen!$Q$12)</f>
        <v>723.6277441433034</v>
      </c>
      <c r="AG19" s="201">
        <f>'UK-Exp (O)'!AG19*(1+Toeslagen!$Q$12)</f>
        <v>723.6277441433034</v>
      </c>
      <c r="AH19" s="201">
        <f>'UK-Exp (O)'!AH19*(1+Toeslagen!$Q$12)</f>
        <v>723.6277441433034</v>
      </c>
      <c r="AI19" s="201">
        <f>'UK-Exp (O)'!AI19*(1+Toeslagen!$Q$12)</f>
        <v>723.6277441433034</v>
      </c>
      <c r="AJ19" s="201">
        <f>'UK-Exp (O)'!AJ19*(1+Toeslagen!$Q$12)</f>
        <v>761.71341488768769</v>
      </c>
      <c r="AK19" s="201">
        <f>'UK-Exp (O)'!AK19*(1+Toeslagen!$Q$12)</f>
        <v>891.20469541859461</v>
      </c>
      <c r="AL19" s="201">
        <f>'UK-Exp (O)'!AL19*(1+Toeslagen!$Q$12)</f>
        <v>723.6277441433034</v>
      </c>
      <c r="AM19" s="201">
        <f>'UK-Exp (O)'!AM19*(1+Toeslagen!$Q$12)</f>
        <v>1241.932772808</v>
      </c>
      <c r="AN19" s="201">
        <f>'UK-Exp (O)'!AN19*(1+Toeslagen!$Q$12)</f>
        <v>761.71341488768769</v>
      </c>
      <c r="AO19" s="201">
        <f>'UK-Exp (O)'!AO19*(1+Toeslagen!$Q$12)</f>
        <v>1182.7931169599999</v>
      </c>
      <c r="AP19" s="201">
        <f>'UK-Exp (O)'!AP19*(1+Toeslagen!$Q$12)</f>
        <v>1020.6959759495014</v>
      </c>
      <c r="AQ19" s="201">
        <f>'UK-Exp (O)'!AQ19*(1+Toeslagen!$Q$12)</f>
        <v>1020.6959759495014</v>
      </c>
      <c r="AR19" s="201">
        <f>'UK-Exp (O)'!AR19*(1+Toeslagen!$Q$12)</f>
        <v>761.71341488768769</v>
      </c>
      <c r="AS19" s="201">
        <f>'UK-Exp (O)'!AS19*(1+Toeslagen!$Q$12)</f>
        <v>891.20469541859461</v>
      </c>
      <c r="AT19" s="201">
        <f>'UK-Exp (O)'!AT19*(1+Toeslagen!$Q$12)</f>
        <v>761.71341488768769</v>
      </c>
      <c r="AU19" s="201">
        <f>'UK-Exp (O)'!AU19*(1+Toeslagen!$Q$12)</f>
        <v>723.6277441433034</v>
      </c>
      <c r="AV19" s="201">
        <f>'UK-Exp (O)'!AV19*(1+Toeslagen!$Q$12)</f>
        <v>723.6277441433034</v>
      </c>
      <c r="AW19" s="201">
        <f>'UK-Exp (O)'!AW19*(1+Toeslagen!$Q$12)</f>
        <v>1182.7931169599999</v>
      </c>
      <c r="AX19" s="201">
        <f>'UK-Exp (O)'!AX19*(1+Toeslagen!$Q$12)</f>
        <v>723.6277441433034</v>
      </c>
      <c r="AY19" s="201">
        <f>'UK-Exp (O)'!AY19*(1+Toeslagen!$Q$12)</f>
        <v>1020.6959759495014</v>
      </c>
      <c r="AZ19" s="201">
        <f>'UK-Exp (O)'!AZ19*(1+Toeslagen!$Q$12)</f>
        <v>1182.7931169599999</v>
      </c>
      <c r="BA19" s="201">
        <f>'UK-Exp (O)'!BA19*(1+Toeslagen!$Q$12)</f>
        <v>891.20469541859461</v>
      </c>
      <c r="BB19" s="201">
        <f>'UK-Exp (O)'!BB19*(1+Toeslagen!$Q$12)</f>
        <v>1182.7931169599999</v>
      </c>
      <c r="BC19" s="201">
        <f>'UK-Exp (O)'!BC19*(1+Toeslagen!$Q$12)</f>
        <v>761.71341488768769</v>
      </c>
      <c r="BD19" s="201">
        <f>'UK-Exp (O)'!BD19*(1+Toeslagen!$Q$12)</f>
        <v>723.6277441433034</v>
      </c>
      <c r="BE19" s="201">
        <f>'UK-Exp (O)'!BE19*(1+Toeslagen!$Q$12)</f>
        <v>723.6277441433034</v>
      </c>
      <c r="BF19" s="201">
        <f>'UK-Exp (O)'!BF19*(1+Toeslagen!$Q$12)</f>
        <v>891.20469541859461</v>
      </c>
      <c r="BG19" s="201">
        <f>'UK-Exp (O)'!BG19*(1+Toeslagen!$Q$12)</f>
        <v>891.20469541859461</v>
      </c>
      <c r="BH19" s="201">
        <f>'UK-Exp (O)'!BH19*(1+Toeslagen!$Q$12)</f>
        <v>723.6277441433034</v>
      </c>
      <c r="BI19" s="201">
        <f>'UK-Exp (O)'!BI19*(1+Toeslagen!$Q$12)</f>
        <v>891.20469541859461</v>
      </c>
      <c r="BJ19" s="201"/>
      <c r="BK19" s="201">
        <f>'UK-Exp (O)'!BK19*(1+Toeslagen!$Q$12)</f>
        <v>891.20469541859461</v>
      </c>
      <c r="BL19" s="201">
        <f>'UK-Exp (O)'!BL19*(1+Toeslagen!$Q$12)</f>
        <v>891.20469541859461</v>
      </c>
      <c r="BM19" s="201">
        <f>'UK-Exp (O)'!BM19*(1+Toeslagen!$Q$12)</f>
        <v>723.6277441433034</v>
      </c>
      <c r="BN19" s="201">
        <f>'UK-Exp (O)'!BN19*(1+Toeslagen!$Q$12)</f>
        <v>723.6277441433034</v>
      </c>
      <c r="BO19" s="201"/>
      <c r="BP19" s="201">
        <f>'UK-Exp (O)'!BP19*(1+Toeslagen!$Q$12)</f>
        <v>1182.7931169599999</v>
      </c>
      <c r="BQ19" s="201">
        <f>'UK-Exp (O)'!BQ19*(1+Toeslagen!$Q$12)</f>
        <v>723.6277441433034</v>
      </c>
      <c r="BR19" s="201"/>
      <c r="BS19" s="201">
        <f>'UK-Exp (O)'!BS19*(1+Toeslagen!$Q$12)</f>
        <v>1241.932772808</v>
      </c>
      <c r="BT19" s="201">
        <f>'UK-Exp (O)'!BT19*(1+Toeslagen!$Q$12)</f>
        <v>891.20469541859461</v>
      </c>
      <c r="BU19" s="201">
        <f>'UK-Exp (O)'!BU19*(1+Toeslagen!$Q$12)</f>
        <v>1020.6959759495014</v>
      </c>
      <c r="BV19" s="201">
        <f>'UK-Exp (O)'!BV19*(1+Toeslagen!$Q$12)</f>
        <v>1182.7931169599999</v>
      </c>
      <c r="BW19" s="201">
        <f>'UK-Exp (O)'!BW19*(1+Toeslagen!$Q$12)</f>
        <v>761.71341488768769</v>
      </c>
      <c r="BX19" s="201">
        <f>'UK-Exp (O)'!BX19*(1+Toeslagen!$Q$12)</f>
        <v>1182.7931169599999</v>
      </c>
      <c r="BY19" s="201">
        <f>'UK-Exp (O)'!BY19*(1+Toeslagen!$Q$12)</f>
        <v>761.71341488768769</v>
      </c>
      <c r="BZ19" s="201">
        <f>'UK-Exp (O)'!BZ19*(1+Toeslagen!$Q$12)</f>
        <v>891.20469541859461</v>
      </c>
      <c r="CA19" s="201">
        <f>'UK-Exp (O)'!CA19*(1+Toeslagen!$Q$12)</f>
        <v>723.6277441433034</v>
      </c>
      <c r="CB19" s="201">
        <f>'UK-Exp (O)'!CB19*(1+Toeslagen!$Q$12)</f>
        <v>891.20469541859461</v>
      </c>
      <c r="CC19" s="201">
        <f>'UK-Exp (O)'!CC19*(1+Toeslagen!$Q$12)</f>
        <v>723.6277441433034</v>
      </c>
      <c r="CD19" s="201">
        <f>'UK-Exp (O)'!CD19*(1+Toeslagen!$Q$12)</f>
        <v>723.6277441433034</v>
      </c>
      <c r="CE19" s="201">
        <f>'UK-Exp (O)'!CE19*(1+Toeslagen!$Q$12)</f>
        <v>1182.7931169599999</v>
      </c>
      <c r="CF19" s="201">
        <f>'UK-Exp (O)'!CF19*(1+Toeslagen!$Q$12)</f>
        <v>723.6277441433034</v>
      </c>
      <c r="CG19" s="201">
        <f>'UK-Exp (O)'!CG19*(1+Toeslagen!$Q$12)</f>
        <v>1020.6959759495014</v>
      </c>
      <c r="CH19" s="201">
        <f>'UK-Exp (O)'!CH19*(1+Toeslagen!$Q$12)</f>
        <v>761.71341488768769</v>
      </c>
      <c r="CI19" s="201">
        <f>'UK-Exp (O)'!CI19*(1+Toeslagen!$Q$12)</f>
        <v>723.6277441433034</v>
      </c>
      <c r="CJ19" s="201">
        <f>'UK-Exp (O)'!CJ19*(1+Toeslagen!$Q$12)</f>
        <v>1020.6959759495014</v>
      </c>
      <c r="CK19" s="201">
        <f>'UK-Exp (O)'!CK19*(1+Toeslagen!$Q$12)</f>
        <v>723.6277441433034</v>
      </c>
      <c r="CL19" s="201">
        <f>'UK-Exp (O)'!CL19*(1+Toeslagen!$Q$12)</f>
        <v>723.6277441433034</v>
      </c>
      <c r="CM19" s="201">
        <f>'UK-Exp (O)'!CM19*(1+Toeslagen!$Q$12)</f>
        <v>891.20469541859461</v>
      </c>
      <c r="CN19" s="201">
        <f>'UK-Exp (O)'!CN19*(1+Toeslagen!$Q$12)</f>
        <v>723.6277441433034</v>
      </c>
      <c r="CO19" s="201">
        <f>'UK-Exp (O)'!CO19*(1+Toeslagen!$Q$12)</f>
        <v>1182.7931169599999</v>
      </c>
      <c r="CP19" s="201">
        <f>'UK-Exp (O)'!CP19*(1+Toeslagen!$Q$12)</f>
        <v>723.6277441433034</v>
      </c>
      <c r="CQ19" s="201">
        <f>'UK-Exp (O)'!CQ19*(1+Toeslagen!$Q$12)</f>
        <v>1241.932772808</v>
      </c>
      <c r="CR19" s="201">
        <f>'UK-Exp (O)'!CR19*(1+Toeslagen!$Q$12)</f>
        <v>1020.6959759495014</v>
      </c>
      <c r="CS19" s="201">
        <f>'UK-Exp (O)'!CS19*(1+Toeslagen!$Q$12)</f>
        <v>761.71341488768769</v>
      </c>
      <c r="CT19" s="201">
        <f>'UK-Exp (O)'!CT19*(1+Toeslagen!$Q$12)</f>
        <v>891.20469541859461</v>
      </c>
      <c r="CU19" s="201">
        <f>'UK-Exp (O)'!CU19*(1+Toeslagen!$Q$12)</f>
        <v>723.6277441433034</v>
      </c>
      <c r="CV19" s="201">
        <f>'UK-Exp (O)'!CV19*(1+Toeslagen!$Q$12)</f>
        <v>723.6277441433034</v>
      </c>
      <c r="CW19" s="201">
        <f>'UK-Exp (O)'!CW19*(1+Toeslagen!$Q$12)</f>
        <v>723.6277441433034</v>
      </c>
      <c r="CX19" s="201">
        <f>'UK-Exp (O)'!CX19*(1+Toeslagen!$Q$12)</f>
        <v>761.71341488768769</v>
      </c>
      <c r="CY19" s="201">
        <f>'UK-Exp (O)'!CY19*(1+Toeslagen!$Q$12)</f>
        <v>1182.7931169599999</v>
      </c>
      <c r="CZ19" s="201">
        <f>'UK-Exp (O)'!CZ19*(1+Toeslagen!$Q$12)</f>
        <v>723.6277441433034</v>
      </c>
      <c r="DA19" s="201">
        <f>'UK-Exp (O)'!DA19*(1+Toeslagen!$Q$12)</f>
        <v>723.6277441433034</v>
      </c>
      <c r="DB19" s="201">
        <f>'UK-Exp (O)'!DB19*(1+Toeslagen!$Q$12)</f>
        <v>891.20469541859461</v>
      </c>
      <c r="DC19" s="201">
        <f>'UK-Exp (O)'!DC19*(1+Toeslagen!$Q$12)</f>
        <v>723.6277441433034</v>
      </c>
      <c r="DD19" s="201">
        <f>'UK-Exp (O)'!DD19*(1+Toeslagen!$Q$12)</f>
        <v>723.6277441433034</v>
      </c>
      <c r="DE19" s="201">
        <f>'UK-Exp (O)'!DE19*(1+Toeslagen!$Q$12)</f>
        <v>761.71341488768769</v>
      </c>
      <c r="DF19" s="201">
        <f>'UK-Exp (O)'!DF19*(1+Toeslagen!$Q$12)</f>
        <v>761.71341488768769</v>
      </c>
      <c r="DG19" s="201">
        <f>'UK-Exp (O)'!DG19*(1+Toeslagen!$Q$12)</f>
        <v>761.71341488768769</v>
      </c>
      <c r="DH19" s="201">
        <f>'UK-Exp (O)'!DH19*(1+Toeslagen!$Q$12)</f>
        <v>1020.6959759495014</v>
      </c>
      <c r="DI19" s="201">
        <f>'UK-Exp (O)'!DI19*(1+Toeslagen!$Q$12)</f>
        <v>723.6277441433034</v>
      </c>
      <c r="DJ19" s="201">
        <f>'UK-Exp (O)'!DJ19*(1+Toeslagen!$Q$12)</f>
        <v>761.71341488768769</v>
      </c>
      <c r="DK19" s="201">
        <f>'UK-Exp (O)'!DK19*(1+Toeslagen!$Q$12)</f>
        <v>723.6277441433034</v>
      </c>
      <c r="DL19" s="201">
        <f>'UK-Exp (O)'!DL19*(1+Toeslagen!$Q$12)</f>
        <v>1182.7931169599999</v>
      </c>
      <c r="DM19" s="201">
        <f>'UK-Exp (O)'!DM19*(1+Toeslagen!$Q$12)</f>
        <v>1020.6959759495014</v>
      </c>
      <c r="DN19" s="201">
        <f>'UK-Exp (O)'!DN19*(1+Toeslagen!$Q$12)</f>
        <v>1182.7931169599999</v>
      </c>
      <c r="DO19" s="201">
        <f>'UK-Exp (O)'!DO19*(1+Toeslagen!$Q$12)</f>
        <v>761.71341488768769</v>
      </c>
      <c r="DP19" s="201">
        <f>'UK-Exp (O)'!DP19*(1+Toeslagen!$Q$12)</f>
        <v>723.6277441433034</v>
      </c>
      <c r="DQ19" s="201">
        <f>'UK-Exp (O)'!DQ19*(1+Toeslagen!$Q$12)</f>
        <v>1020.6959759495014</v>
      </c>
      <c r="DR19" s="201">
        <f>'UK-Exp (O)'!DR19*(1+Toeslagen!$Q$12)</f>
        <v>1182.7931169599999</v>
      </c>
      <c r="DS19" s="201">
        <f>'UK-Exp (O)'!DS19*(1+Toeslagen!$Q$12)</f>
        <v>1020.6959759495014</v>
      </c>
      <c r="DT19" s="201">
        <f>'UK-Exp (O)'!DT19*(1+Toeslagen!$Q$12)</f>
        <v>723.6277441433034</v>
      </c>
      <c r="DU19" s="201">
        <f>'UK-Exp (O)'!DU19*(1+Toeslagen!$Q$12)</f>
        <v>723.6277441433034</v>
      </c>
      <c r="DV19" s="201">
        <f>'UK-Exp (O)'!DV19*(1+Toeslagen!$Q$12)</f>
        <v>723.6277441433034</v>
      </c>
      <c r="DW19" s="201">
        <f>'UK-Exp (O)'!DW19*(1+Toeslagen!$Q$12)</f>
        <v>891.20469541859461</v>
      </c>
      <c r="DX19" s="201">
        <f>'UK-Exp (O)'!DX19*(1+Toeslagen!$Q$12)</f>
        <v>723.6277441433034</v>
      </c>
      <c r="DY19" s="201">
        <f>'UK-Exp (O)'!DY19*(1+Toeslagen!$Q$12)</f>
        <v>723.6277441433034</v>
      </c>
      <c r="DZ19" s="201">
        <f>'UK-Exp (O)'!DZ19*(1+Toeslagen!$Q$12)</f>
        <v>891.20469541859461</v>
      </c>
      <c r="EA19" s="201">
        <f>'UK-Exp (O)'!EA19*(1+Toeslagen!$Q$12)</f>
        <v>891.20469541859461</v>
      </c>
      <c r="EB19" s="201">
        <f>'UK-Exp (O)'!EB19*(1+Toeslagen!$Q$12)</f>
        <v>761.71341488768769</v>
      </c>
      <c r="EC19" s="201">
        <f>'UK-Exp (O)'!EC19*(1+Toeslagen!$Q$12)</f>
        <v>761.71341488768769</v>
      </c>
      <c r="ED19" s="201">
        <f>'UK-Exp (O)'!ED19*(1+Toeslagen!$Q$12)</f>
        <v>761.71341488768769</v>
      </c>
      <c r="EE19" s="201">
        <f>'UK-Exp (O)'!EE19*(1+Toeslagen!$Q$12)</f>
        <v>891.20469541859461</v>
      </c>
      <c r="EF19" s="155"/>
    </row>
    <row r="20" spans="1:136" ht="14.65" thickBot="1">
      <c r="A20" s="22" t="s">
        <v>676</v>
      </c>
      <c r="B20" s="1">
        <v>15</v>
      </c>
      <c r="C20" s="1"/>
      <c r="D20" s="1">
        <v>5</v>
      </c>
      <c r="F20" t="s">
        <v>204</v>
      </c>
      <c r="G20" t="s">
        <v>206</v>
      </c>
      <c r="H20" t="s">
        <v>206</v>
      </c>
      <c r="I20" t="s">
        <v>206</v>
      </c>
      <c r="J20" t="s">
        <v>206</v>
      </c>
      <c r="N20" s="211">
        <v>3.5</v>
      </c>
      <c r="O20" s="212">
        <v>6125</v>
      </c>
      <c r="P20" s="201"/>
      <c r="Q20" s="201">
        <f>'UK-Exp (O)'!Q20*(1+Toeslagen!$Q$12)</f>
        <v>761.71341488768769</v>
      </c>
      <c r="R20" s="201">
        <f>'UK-Exp (O)'!R20*(1+Toeslagen!$Q$12)</f>
        <v>799.79908563207209</v>
      </c>
      <c r="S20" s="201">
        <f>'UK-Exp (O)'!S20*(1+Toeslagen!$Q$12)</f>
        <v>799.79908563207209</v>
      </c>
      <c r="T20" s="201">
        <f>'UK-Exp (O)'!T20*(1+Toeslagen!$Q$12)</f>
        <v>936.90750031185553</v>
      </c>
      <c r="U20" s="201">
        <f>'UK-Exp (O)'!U20*(1+Toeslagen!$Q$12)</f>
        <v>936.90750031185553</v>
      </c>
      <c r="V20" s="201">
        <f>'UK-Exp (O)'!V20*(1+Toeslagen!$Q$12)</f>
        <v>936.90750031185553</v>
      </c>
      <c r="W20" s="201">
        <f>'UK-Exp (O)'!W20*(1+Toeslagen!$Q$12)</f>
        <v>936.90750031185553</v>
      </c>
      <c r="X20" s="201">
        <f>'UK-Exp (O)'!X20*(1+Toeslagen!$Q$12)</f>
        <v>761.71341488768769</v>
      </c>
      <c r="Y20" s="201">
        <f>'UK-Exp (O)'!Y20*(1+Toeslagen!$Q$12)</f>
        <v>761.71341488768769</v>
      </c>
      <c r="Z20" s="201">
        <f>'UK-Exp (O)'!Z20*(1+Toeslagen!$Q$12)</f>
        <v>799.79908563207209</v>
      </c>
      <c r="AA20" s="201"/>
      <c r="AB20" s="201">
        <f>'UK-Exp (O)'!AB20*(1+Toeslagen!$Q$12)</f>
        <v>1074.0159149916392</v>
      </c>
      <c r="AC20" s="201">
        <f>'UK-Exp (O)'!AC20*(1+Toeslagen!$Q$12)</f>
        <v>761.71341488768769</v>
      </c>
      <c r="AD20" s="201">
        <f>'UK-Exp (O)'!AD20*(1+Toeslagen!$Q$12)</f>
        <v>1074.0159149916392</v>
      </c>
      <c r="AE20" s="201">
        <f>'UK-Exp (O)'!AE20*(1+Toeslagen!$Q$12)</f>
        <v>936.90750031185553</v>
      </c>
      <c r="AF20" s="201">
        <f>'UK-Exp (O)'!AF20*(1+Toeslagen!$Q$12)</f>
        <v>761.71341488768769</v>
      </c>
      <c r="AG20" s="201">
        <f>'UK-Exp (O)'!AG20*(1+Toeslagen!$Q$12)</f>
        <v>761.71341488768769</v>
      </c>
      <c r="AH20" s="201">
        <f>'UK-Exp (O)'!AH20*(1+Toeslagen!$Q$12)</f>
        <v>761.71341488768769</v>
      </c>
      <c r="AI20" s="201">
        <f>'UK-Exp (O)'!AI20*(1+Toeslagen!$Q$12)</f>
        <v>761.71341488768769</v>
      </c>
      <c r="AJ20" s="201">
        <f>'UK-Exp (O)'!AJ20*(1+Toeslagen!$Q$12)</f>
        <v>799.79908563207209</v>
      </c>
      <c r="AK20" s="201">
        <f>'UK-Exp (O)'!AK20*(1+Toeslagen!$Q$12)</f>
        <v>936.90750031185553</v>
      </c>
      <c r="AL20" s="201">
        <f>'UK-Exp (O)'!AL20*(1+Toeslagen!$Q$12)</f>
        <v>761.71341488768769</v>
      </c>
      <c r="AM20" s="201">
        <f>'UK-Exp (O)'!AM20*(1+Toeslagen!$Q$12)</f>
        <v>1327.3567201440003</v>
      </c>
      <c r="AN20" s="201">
        <f>'UK-Exp (O)'!AN20*(1+Toeslagen!$Q$12)</f>
        <v>799.79908563207209</v>
      </c>
      <c r="AO20" s="201">
        <f>'UK-Exp (O)'!AO20*(1+Toeslagen!$Q$12)</f>
        <v>1264.1492572800003</v>
      </c>
      <c r="AP20" s="201">
        <f>'UK-Exp (O)'!AP20*(1+Toeslagen!$Q$12)</f>
        <v>1074.0159149916392</v>
      </c>
      <c r="AQ20" s="201">
        <f>'UK-Exp (O)'!AQ20*(1+Toeslagen!$Q$12)</f>
        <v>1074.0159149916392</v>
      </c>
      <c r="AR20" s="201">
        <f>'UK-Exp (O)'!AR20*(1+Toeslagen!$Q$12)</f>
        <v>799.79908563207209</v>
      </c>
      <c r="AS20" s="201">
        <f>'UK-Exp (O)'!AS20*(1+Toeslagen!$Q$12)</f>
        <v>936.90750031185553</v>
      </c>
      <c r="AT20" s="201">
        <f>'UK-Exp (O)'!AT20*(1+Toeslagen!$Q$12)</f>
        <v>799.79908563207209</v>
      </c>
      <c r="AU20" s="201">
        <f>'UK-Exp (O)'!AU20*(1+Toeslagen!$Q$12)</f>
        <v>761.71341488768769</v>
      </c>
      <c r="AV20" s="201">
        <f>'UK-Exp (O)'!AV20*(1+Toeslagen!$Q$12)</f>
        <v>761.71341488768769</v>
      </c>
      <c r="AW20" s="201">
        <f>'UK-Exp (O)'!AW20*(1+Toeslagen!$Q$12)</f>
        <v>1264.1492572800003</v>
      </c>
      <c r="AX20" s="201">
        <f>'UK-Exp (O)'!AX20*(1+Toeslagen!$Q$12)</f>
        <v>761.71341488768769</v>
      </c>
      <c r="AY20" s="201">
        <f>'UK-Exp (O)'!AY20*(1+Toeslagen!$Q$12)</f>
        <v>1074.0159149916392</v>
      </c>
      <c r="AZ20" s="201">
        <f>'UK-Exp (O)'!AZ20*(1+Toeslagen!$Q$12)</f>
        <v>1264.1492572800003</v>
      </c>
      <c r="BA20" s="201">
        <f>'UK-Exp (O)'!BA20*(1+Toeslagen!$Q$12)</f>
        <v>936.90750031185553</v>
      </c>
      <c r="BB20" s="201">
        <f>'UK-Exp (O)'!BB20*(1+Toeslagen!$Q$12)</f>
        <v>1264.1492572800003</v>
      </c>
      <c r="BC20" s="201">
        <f>'UK-Exp (O)'!BC20*(1+Toeslagen!$Q$12)</f>
        <v>799.79908563207209</v>
      </c>
      <c r="BD20" s="201">
        <f>'UK-Exp (O)'!BD20*(1+Toeslagen!$Q$12)</f>
        <v>761.71341488768769</v>
      </c>
      <c r="BE20" s="201">
        <f>'UK-Exp (O)'!BE20*(1+Toeslagen!$Q$12)</f>
        <v>761.71341488768769</v>
      </c>
      <c r="BF20" s="201">
        <f>'UK-Exp (O)'!BF20*(1+Toeslagen!$Q$12)</f>
        <v>936.90750031185553</v>
      </c>
      <c r="BG20" s="201">
        <f>'UK-Exp (O)'!BG20*(1+Toeslagen!$Q$12)</f>
        <v>936.90750031185553</v>
      </c>
      <c r="BH20" s="201">
        <f>'UK-Exp (O)'!BH20*(1+Toeslagen!$Q$12)</f>
        <v>761.71341488768769</v>
      </c>
      <c r="BI20" s="201">
        <f>'UK-Exp (O)'!BI20*(1+Toeslagen!$Q$12)</f>
        <v>936.90750031185553</v>
      </c>
      <c r="BJ20" s="201"/>
      <c r="BK20" s="201">
        <f>'UK-Exp (O)'!BK20*(1+Toeslagen!$Q$12)</f>
        <v>936.90750031185553</v>
      </c>
      <c r="BL20" s="201">
        <f>'UK-Exp (O)'!BL20*(1+Toeslagen!$Q$12)</f>
        <v>936.90750031185553</v>
      </c>
      <c r="BM20" s="201">
        <f>'UK-Exp (O)'!BM20*(1+Toeslagen!$Q$12)</f>
        <v>761.71341488768769</v>
      </c>
      <c r="BN20" s="201">
        <f>'UK-Exp (O)'!BN20*(1+Toeslagen!$Q$12)</f>
        <v>761.71341488768769</v>
      </c>
      <c r="BO20" s="201"/>
      <c r="BP20" s="201">
        <f>'UK-Exp (O)'!BP20*(1+Toeslagen!$Q$12)</f>
        <v>1264.1492572800003</v>
      </c>
      <c r="BQ20" s="201">
        <f>'UK-Exp (O)'!BQ20*(1+Toeslagen!$Q$12)</f>
        <v>761.71341488768769</v>
      </c>
      <c r="BR20" s="201"/>
      <c r="BS20" s="201">
        <f>'UK-Exp (O)'!BS20*(1+Toeslagen!$Q$12)</f>
        <v>1327.3567201440003</v>
      </c>
      <c r="BT20" s="201">
        <f>'UK-Exp (O)'!BT20*(1+Toeslagen!$Q$12)</f>
        <v>936.90750031185553</v>
      </c>
      <c r="BU20" s="201">
        <f>'UK-Exp (O)'!BU20*(1+Toeslagen!$Q$12)</f>
        <v>1074.0159149916392</v>
      </c>
      <c r="BV20" s="201">
        <f>'UK-Exp (O)'!BV20*(1+Toeslagen!$Q$12)</f>
        <v>1264.1492572800003</v>
      </c>
      <c r="BW20" s="201">
        <f>'UK-Exp (O)'!BW20*(1+Toeslagen!$Q$12)</f>
        <v>799.79908563207209</v>
      </c>
      <c r="BX20" s="201">
        <f>'UK-Exp (O)'!BX20*(1+Toeslagen!$Q$12)</f>
        <v>1264.1492572800003</v>
      </c>
      <c r="BY20" s="201">
        <f>'UK-Exp (O)'!BY20*(1+Toeslagen!$Q$12)</f>
        <v>799.79908563207209</v>
      </c>
      <c r="BZ20" s="201">
        <f>'UK-Exp (O)'!BZ20*(1+Toeslagen!$Q$12)</f>
        <v>936.90750031185553</v>
      </c>
      <c r="CA20" s="201">
        <f>'UK-Exp (O)'!CA20*(1+Toeslagen!$Q$12)</f>
        <v>761.71341488768769</v>
      </c>
      <c r="CB20" s="201">
        <f>'UK-Exp (O)'!CB20*(1+Toeslagen!$Q$12)</f>
        <v>936.90750031185553</v>
      </c>
      <c r="CC20" s="201">
        <f>'UK-Exp (O)'!CC20*(1+Toeslagen!$Q$12)</f>
        <v>761.71341488768769</v>
      </c>
      <c r="CD20" s="201">
        <f>'UK-Exp (O)'!CD20*(1+Toeslagen!$Q$12)</f>
        <v>761.71341488768769</v>
      </c>
      <c r="CE20" s="201">
        <f>'UK-Exp (O)'!CE20*(1+Toeslagen!$Q$12)</f>
        <v>1264.1492572800003</v>
      </c>
      <c r="CF20" s="201">
        <f>'UK-Exp (O)'!CF20*(1+Toeslagen!$Q$12)</f>
        <v>761.71341488768769</v>
      </c>
      <c r="CG20" s="201">
        <f>'UK-Exp (O)'!CG20*(1+Toeslagen!$Q$12)</f>
        <v>1074.0159149916392</v>
      </c>
      <c r="CH20" s="201">
        <f>'UK-Exp (O)'!CH20*(1+Toeslagen!$Q$12)</f>
        <v>799.79908563207209</v>
      </c>
      <c r="CI20" s="201">
        <f>'UK-Exp (O)'!CI20*(1+Toeslagen!$Q$12)</f>
        <v>761.71341488768769</v>
      </c>
      <c r="CJ20" s="201">
        <f>'UK-Exp (O)'!CJ20*(1+Toeslagen!$Q$12)</f>
        <v>1074.0159149916392</v>
      </c>
      <c r="CK20" s="201">
        <f>'UK-Exp (O)'!CK20*(1+Toeslagen!$Q$12)</f>
        <v>761.71341488768769</v>
      </c>
      <c r="CL20" s="201">
        <f>'UK-Exp (O)'!CL20*(1+Toeslagen!$Q$12)</f>
        <v>761.71341488768769</v>
      </c>
      <c r="CM20" s="201">
        <f>'UK-Exp (O)'!CM20*(1+Toeslagen!$Q$12)</f>
        <v>936.90750031185553</v>
      </c>
      <c r="CN20" s="201">
        <f>'UK-Exp (O)'!CN20*(1+Toeslagen!$Q$12)</f>
        <v>761.71341488768769</v>
      </c>
      <c r="CO20" s="201">
        <f>'UK-Exp (O)'!CO20*(1+Toeslagen!$Q$12)</f>
        <v>1264.1492572800003</v>
      </c>
      <c r="CP20" s="201">
        <f>'UK-Exp (O)'!CP20*(1+Toeslagen!$Q$12)</f>
        <v>761.71341488768769</v>
      </c>
      <c r="CQ20" s="201">
        <f>'UK-Exp (O)'!CQ20*(1+Toeslagen!$Q$12)</f>
        <v>1327.3567201440003</v>
      </c>
      <c r="CR20" s="201">
        <f>'UK-Exp (O)'!CR20*(1+Toeslagen!$Q$12)</f>
        <v>1074.0159149916392</v>
      </c>
      <c r="CS20" s="201">
        <f>'UK-Exp (O)'!CS20*(1+Toeslagen!$Q$12)</f>
        <v>799.79908563207209</v>
      </c>
      <c r="CT20" s="201">
        <f>'UK-Exp (O)'!CT20*(1+Toeslagen!$Q$12)</f>
        <v>936.90750031185553</v>
      </c>
      <c r="CU20" s="201">
        <f>'UK-Exp (O)'!CU20*(1+Toeslagen!$Q$12)</f>
        <v>761.71341488768769</v>
      </c>
      <c r="CV20" s="201">
        <f>'UK-Exp (O)'!CV20*(1+Toeslagen!$Q$12)</f>
        <v>761.71341488768769</v>
      </c>
      <c r="CW20" s="201">
        <f>'UK-Exp (O)'!CW20*(1+Toeslagen!$Q$12)</f>
        <v>761.71341488768769</v>
      </c>
      <c r="CX20" s="201">
        <f>'UK-Exp (O)'!CX20*(1+Toeslagen!$Q$12)</f>
        <v>799.79908563207209</v>
      </c>
      <c r="CY20" s="201">
        <f>'UK-Exp (O)'!CY20*(1+Toeslagen!$Q$12)</f>
        <v>1264.1492572800003</v>
      </c>
      <c r="CZ20" s="201">
        <f>'UK-Exp (O)'!CZ20*(1+Toeslagen!$Q$12)</f>
        <v>761.71341488768769</v>
      </c>
      <c r="DA20" s="201">
        <f>'UK-Exp (O)'!DA20*(1+Toeslagen!$Q$12)</f>
        <v>761.71341488768769</v>
      </c>
      <c r="DB20" s="201">
        <f>'UK-Exp (O)'!DB20*(1+Toeslagen!$Q$12)</f>
        <v>936.90750031185553</v>
      </c>
      <c r="DC20" s="201">
        <f>'UK-Exp (O)'!DC20*(1+Toeslagen!$Q$12)</f>
        <v>761.71341488768769</v>
      </c>
      <c r="DD20" s="201">
        <f>'UK-Exp (O)'!DD20*(1+Toeslagen!$Q$12)</f>
        <v>761.71341488768769</v>
      </c>
      <c r="DE20" s="201">
        <f>'UK-Exp (O)'!DE20*(1+Toeslagen!$Q$12)</f>
        <v>799.79908563207209</v>
      </c>
      <c r="DF20" s="201">
        <f>'UK-Exp (O)'!DF20*(1+Toeslagen!$Q$12)</f>
        <v>799.79908563207209</v>
      </c>
      <c r="DG20" s="201">
        <f>'UK-Exp (O)'!DG20*(1+Toeslagen!$Q$12)</f>
        <v>799.79908563207209</v>
      </c>
      <c r="DH20" s="201">
        <f>'UK-Exp (O)'!DH20*(1+Toeslagen!$Q$12)</f>
        <v>1074.0159149916392</v>
      </c>
      <c r="DI20" s="201">
        <f>'UK-Exp (O)'!DI20*(1+Toeslagen!$Q$12)</f>
        <v>761.71341488768769</v>
      </c>
      <c r="DJ20" s="201">
        <f>'UK-Exp (O)'!DJ20*(1+Toeslagen!$Q$12)</f>
        <v>799.79908563207209</v>
      </c>
      <c r="DK20" s="201">
        <f>'UK-Exp (O)'!DK20*(1+Toeslagen!$Q$12)</f>
        <v>761.71341488768769</v>
      </c>
      <c r="DL20" s="201">
        <f>'UK-Exp (O)'!DL20*(1+Toeslagen!$Q$12)</f>
        <v>1264.1492572800003</v>
      </c>
      <c r="DM20" s="201">
        <f>'UK-Exp (O)'!DM20*(1+Toeslagen!$Q$12)</f>
        <v>1074.0159149916392</v>
      </c>
      <c r="DN20" s="201">
        <f>'UK-Exp (O)'!DN20*(1+Toeslagen!$Q$12)</f>
        <v>1264.1492572800003</v>
      </c>
      <c r="DO20" s="201">
        <f>'UK-Exp (O)'!DO20*(1+Toeslagen!$Q$12)</f>
        <v>799.79908563207209</v>
      </c>
      <c r="DP20" s="201">
        <f>'UK-Exp (O)'!DP20*(1+Toeslagen!$Q$12)</f>
        <v>761.71341488768769</v>
      </c>
      <c r="DQ20" s="201">
        <f>'UK-Exp (O)'!DQ20*(1+Toeslagen!$Q$12)</f>
        <v>1074.0159149916392</v>
      </c>
      <c r="DR20" s="201">
        <f>'UK-Exp (O)'!DR20*(1+Toeslagen!$Q$12)</f>
        <v>1264.1492572800003</v>
      </c>
      <c r="DS20" s="201">
        <f>'UK-Exp (O)'!DS20*(1+Toeslagen!$Q$12)</f>
        <v>1074.0159149916392</v>
      </c>
      <c r="DT20" s="201">
        <f>'UK-Exp (O)'!DT20*(1+Toeslagen!$Q$12)</f>
        <v>761.71341488768769</v>
      </c>
      <c r="DU20" s="201">
        <f>'UK-Exp (O)'!DU20*(1+Toeslagen!$Q$12)</f>
        <v>761.71341488768769</v>
      </c>
      <c r="DV20" s="201">
        <f>'UK-Exp (O)'!DV20*(1+Toeslagen!$Q$12)</f>
        <v>761.71341488768769</v>
      </c>
      <c r="DW20" s="201">
        <f>'UK-Exp (O)'!DW20*(1+Toeslagen!$Q$12)</f>
        <v>936.90750031185553</v>
      </c>
      <c r="DX20" s="201">
        <f>'UK-Exp (O)'!DX20*(1+Toeslagen!$Q$12)</f>
        <v>761.71341488768769</v>
      </c>
      <c r="DY20" s="201">
        <f>'UK-Exp (O)'!DY20*(1+Toeslagen!$Q$12)</f>
        <v>761.71341488768769</v>
      </c>
      <c r="DZ20" s="201">
        <f>'UK-Exp (O)'!DZ20*(1+Toeslagen!$Q$12)</f>
        <v>936.90750031185553</v>
      </c>
      <c r="EA20" s="201">
        <f>'UK-Exp (O)'!EA20*(1+Toeslagen!$Q$12)</f>
        <v>936.90750031185553</v>
      </c>
      <c r="EB20" s="201">
        <f>'UK-Exp (O)'!EB20*(1+Toeslagen!$Q$12)</f>
        <v>799.79908563207209</v>
      </c>
      <c r="EC20" s="201">
        <f>'UK-Exp (O)'!EC20*(1+Toeslagen!$Q$12)</f>
        <v>799.79908563207209</v>
      </c>
      <c r="ED20" s="201">
        <f>'UK-Exp (O)'!ED20*(1+Toeslagen!$Q$12)</f>
        <v>799.79908563207209</v>
      </c>
      <c r="EE20" s="201">
        <f>'UK-Exp (O)'!EE20*(1+Toeslagen!$Q$12)</f>
        <v>936.90750031185553</v>
      </c>
      <c r="EF20" s="155"/>
    </row>
    <row r="21" spans="1:136" ht="14.65" thickBot="1">
      <c r="A21" s="22" t="s">
        <v>677</v>
      </c>
      <c r="B21" s="1">
        <v>16</v>
      </c>
      <c r="C21" s="1"/>
      <c r="D21" s="1">
        <v>5</v>
      </c>
      <c r="F21" t="s">
        <v>204</v>
      </c>
      <c r="G21" t="s">
        <v>206</v>
      </c>
      <c r="H21" t="s">
        <v>206</v>
      </c>
      <c r="I21" t="s">
        <v>206</v>
      </c>
      <c r="J21" t="s">
        <v>206</v>
      </c>
      <c r="N21" s="211">
        <v>3.6</v>
      </c>
      <c r="O21" s="212">
        <v>6300</v>
      </c>
      <c r="P21" s="201"/>
      <c r="Q21" s="201">
        <f>'UK-Exp (O)'!Q21*(1+Toeslagen!$Q$12)</f>
        <v>799.79908563207198</v>
      </c>
      <c r="R21" s="201">
        <f>'UK-Exp (O)'!R21*(1+Toeslagen!$Q$12)</f>
        <v>837.88475637645638</v>
      </c>
      <c r="S21" s="201">
        <f>'UK-Exp (O)'!S21*(1+Toeslagen!$Q$12)</f>
        <v>837.88475637645638</v>
      </c>
      <c r="T21" s="201">
        <f>'UK-Exp (O)'!T21*(1+Toeslagen!$Q$12)</f>
        <v>982.61030520511702</v>
      </c>
      <c r="U21" s="201">
        <f>'UK-Exp (O)'!U21*(1+Toeslagen!$Q$12)</f>
        <v>982.61030520511702</v>
      </c>
      <c r="V21" s="201">
        <f>'UK-Exp (O)'!V21*(1+Toeslagen!$Q$12)</f>
        <v>982.61030520511702</v>
      </c>
      <c r="W21" s="201">
        <f>'UK-Exp (O)'!W21*(1+Toeslagen!$Q$12)</f>
        <v>982.61030520511702</v>
      </c>
      <c r="X21" s="201">
        <f>'UK-Exp (O)'!X21*(1+Toeslagen!$Q$12)</f>
        <v>799.79908563207198</v>
      </c>
      <c r="Y21" s="201">
        <f>'UK-Exp (O)'!Y21*(1+Toeslagen!$Q$12)</f>
        <v>799.79908563207198</v>
      </c>
      <c r="Z21" s="201">
        <f>'UK-Exp (O)'!Z21*(1+Toeslagen!$Q$12)</f>
        <v>837.88475637645638</v>
      </c>
      <c r="AA21" s="201"/>
      <c r="AB21" s="201">
        <f>'UK-Exp (O)'!AB21*(1+Toeslagen!$Q$12)</f>
        <v>1127.3358540337772</v>
      </c>
      <c r="AC21" s="201">
        <f>'UK-Exp (O)'!AC21*(1+Toeslagen!$Q$12)</f>
        <v>799.79908563207198</v>
      </c>
      <c r="AD21" s="201">
        <f>'UK-Exp (O)'!AD21*(1+Toeslagen!$Q$12)</f>
        <v>1127.3358540337772</v>
      </c>
      <c r="AE21" s="201">
        <f>'UK-Exp (O)'!AE21*(1+Toeslagen!$Q$12)</f>
        <v>982.61030520511702</v>
      </c>
      <c r="AF21" s="201">
        <f>'UK-Exp (O)'!AF21*(1+Toeslagen!$Q$12)</f>
        <v>799.79908563207198</v>
      </c>
      <c r="AG21" s="201">
        <f>'UK-Exp (O)'!AG21*(1+Toeslagen!$Q$12)</f>
        <v>799.79908563207198</v>
      </c>
      <c r="AH21" s="201">
        <f>'UK-Exp (O)'!AH21*(1+Toeslagen!$Q$12)</f>
        <v>799.79908563207198</v>
      </c>
      <c r="AI21" s="201">
        <f>'UK-Exp (O)'!AI21*(1+Toeslagen!$Q$12)</f>
        <v>799.79908563207198</v>
      </c>
      <c r="AJ21" s="201">
        <f>'UK-Exp (O)'!AJ21*(1+Toeslagen!$Q$12)</f>
        <v>837.88475637645638</v>
      </c>
      <c r="AK21" s="201">
        <f>'UK-Exp (O)'!AK21*(1+Toeslagen!$Q$12)</f>
        <v>982.61030520511702</v>
      </c>
      <c r="AL21" s="201">
        <f>'UK-Exp (O)'!AL21*(1+Toeslagen!$Q$12)</f>
        <v>799.79908563207198</v>
      </c>
      <c r="AM21" s="201">
        <f>'UK-Exp (O)'!AM21*(1+Toeslagen!$Q$12)</f>
        <v>1393.067448864</v>
      </c>
      <c r="AN21" s="201">
        <f>'UK-Exp (O)'!AN21*(1+Toeslagen!$Q$12)</f>
        <v>837.88475637645638</v>
      </c>
      <c r="AO21" s="201">
        <f>'UK-Exp (O)'!AO21*(1+Toeslagen!$Q$12)</f>
        <v>1326.73090368</v>
      </c>
      <c r="AP21" s="201">
        <f>'UK-Exp (O)'!AP21*(1+Toeslagen!$Q$12)</f>
        <v>1127.3358540337772</v>
      </c>
      <c r="AQ21" s="201">
        <f>'UK-Exp (O)'!AQ21*(1+Toeslagen!$Q$12)</f>
        <v>1127.3358540337772</v>
      </c>
      <c r="AR21" s="201">
        <f>'UK-Exp (O)'!AR21*(1+Toeslagen!$Q$12)</f>
        <v>837.88475637645638</v>
      </c>
      <c r="AS21" s="201">
        <f>'UK-Exp (O)'!AS21*(1+Toeslagen!$Q$12)</f>
        <v>982.61030520511702</v>
      </c>
      <c r="AT21" s="201">
        <f>'UK-Exp (O)'!AT21*(1+Toeslagen!$Q$12)</f>
        <v>837.88475637645638</v>
      </c>
      <c r="AU21" s="201">
        <f>'UK-Exp (O)'!AU21*(1+Toeslagen!$Q$12)</f>
        <v>799.79908563207198</v>
      </c>
      <c r="AV21" s="201">
        <f>'UK-Exp (O)'!AV21*(1+Toeslagen!$Q$12)</f>
        <v>799.79908563207198</v>
      </c>
      <c r="AW21" s="201">
        <f>'UK-Exp (O)'!AW21*(1+Toeslagen!$Q$12)</f>
        <v>1326.73090368</v>
      </c>
      <c r="AX21" s="201">
        <f>'UK-Exp (O)'!AX21*(1+Toeslagen!$Q$12)</f>
        <v>799.79908563207198</v>
      </c>
      <c r="AY21" s="201">
        <f>'UK-Exp (O)'!AY21*(1+Toeslagen!$Q$12)</f>
        <v>1127.3358540337772</v>
      </c>
      <c r="AZ21" s="201">
        <f>'UK-Exp (O)'!AZ21*(1+Toeslagen!$Q$12)</f>
        <v>1326.73090368</v>
      </c>
      <c r="BA21" s="201">
        <f>'UK-Exp (O)'!BA21*(1+Toeslagen!$Q$12)</f>
        <v>982.61030520511702</v>
      </c>
      <c r="BB21" s="201">
        <f>'UK-Exp (O)'!BB21*(1+Toeslagen!$Q$12)</f>
        <v>1326.73090368</v>
      </c>
      <c r="BC21" s="201">
        <f>'UK-Exp (O)'!BC21*(1+Toeslagen!$Q$12)</f>
        <v>837.88475637645638</v>
      </c>
      <c r="BD21" s="201">
        <f>'UK-Exp (O)'!BD21*(1+Toeslagen!$Q$12)</f>
        <v>799.79908563207198</v>
      </c>
      <c r="BE21" s="201">
        <f>'UK-Exp (O)'!BE21*(1+Toeslagen!$Q$12)</f>
        <v>799.79908563207198</v>
      </c>
      <c r="BF21" s="201">
        <f>'UK-Exp (O)'!BF21*(1+Toeslagen!$Q$12)</f>
        <v>982.61030520511702</v>
      </c>
      <c r="BG21" s="201">
        <f>'UK-Exp (O)'!BG21*(1+Toeslagen!$Q$12)</f>
        <v>982.61030520511702</v>
      </c>
      <c r="BH21" s="201">
        <f>'UK-Exp (O)'!BH21*(1+Toeslagen!$Q$12)</f>
        <v>799.79908563207198</v>
      </c>
      <c r="BI21" s="201">
        <f>'UK-Exp (O)'!BI21*(1+Toeslagen!$Q$12)</f>
        <v>982.61030520511702</v>
      </c>
      <c r="BJ21" s="201"/>
      <c r="BK21" s="201">
        <f>'UK-Exp (O)'!BK21*(1+Toeslagen!$Q$12)</f>
        <v>982.61030520511702</v>
      </c>
      <c r="BL21" s="201">
        <f>'UK-Exp (O)'!BL21*(1+Toeslagen!$Q$12)</f>
        <v>982.61030520511702</v>
      </c>
      <c r="BM21" s="201">
        <f>'UK-Exp (O)'!BM21*(1+Toeslagen!$Q$12)</f>
        <v>799.79908563207198</v>
      </c>
      <c r="BN21" s="201">
        <f>'UK-Exp (O)'!BN21*(1+Toeslagen!$Q$12)</f>
        <v>799.79908563207198</v>
      </c>
      <c r="BO21" s="201"/>
      <c r="BP21" s="201">
        <f>'UK-Exp (O)'!BP21*(1+Toeslagen!$Q$12)</f>
        <v>1326.73090368</v>
      </c>
      <c r="BQ21" s="201">
        <f>'UK-Exp (O)'!BQ21*(1+Toeslagen!$Q$12)</f>
        <v>799.79908563207198</v>
      </c>
      <c r="BR21" s="201"/>
      <c r="BS21" s="201">
        <f>'UK-Exp (O)'!BS21*(1+Toeslagen!$Q$12)</f>
        <v>1393.067448864</v>
      </c>
      <c r="BT21" s="201">
        <f>'UK-Exp (O)'!BT21*(1+Toeslagen!$Q$12)</f>
        <v>982.61030520511702</v>
      </c>
      <c r="BU21" s="201">
        <f>'UK-Exp (O)'!BU21*(1+Toeslagen!$Q$12)</f>
        <v>1127.3358540337772</v>
      </c>
      <c r="BV21" s="201">
        <f>'UK-Exp (O)'!BV21*(1+Toeslagen!$Q$12)</f>
        <v>1326.73090368</v>
      </c>
      <c r="BW21" s="201">
        <f>'UK-Exp (O)'!BW21*(1+Toeslagen!$Q$12)</f>
        <v>837.88475637645638</v>
      </c>
      <c r="BX21" s="201">
        <f>'UK-Exp (O)'!BX21*(1+Toeslagen!$Q$12)</f>
        <v>1326.73090368</v>
      </c>
      <c r="BY21" s="201">
        <f>'UK-Exp (O)'!BY21*(1+Toeslagen!$Q$12)</f>
        <v>837.88475637645638</v>
      </c>
      <c r="BZ21" s="201">
        <f>'UK-Exp (O)'!BZ21*(1+Toeslagen!$Q$12)</f>
        <v>982.61030520511702</v>
      </c>
      <c r="CA21" s="201">
        <f>'UK-Exp (O)'!CA21*(1+Toeslagen!$Q$12)</f>
        <v>799.79908563207198</v>
      </c>
      <c r="CB21" s="201">
        <f>'UK-Exp (O)'!CB21*(1+Toeslagen!$Q$12)</f>
        <v>982.61030520511702</v>
      </c>
      <c r="CC21" s="201">
        <f>'UK-Exp (O)'!CC21*(1+Toeslagen!$Q$12)</f>
        <v>799.79908563207198</v>
      </c>
      <c r="CD21" s="201">
        <f>'UK-Exp (O)'!CD21*(1+Toeslagen!$Q$12)</f>
        <v>799.79908563207198</v>
      </c>
      <c r="CE21" s="201">
        <f>'UK-Exp (O)'!CE21*(1+Toeslagen!$Q$12)</f>
        <v>1326.73090368</v>
      </c>
      <c r="CF21" s="201">
        <f>'UK-Exp (O)'!CF21*(1+Toeslagen!$Q$12)</f>
        <v>799.79908563207198</v>
      </c>
      <c r="CG21" s="201">
        <f>'UK-Exp (O)'!CG21*(1+Toeslagen!$Q$12)</f>
        <v>1127.3358540337772</v>
      </c>
      <c r="CH21" s="201">
        <f>'UK-Exp (O)'!CH21*(1+Toeslagen!$Q$12)</f>
        <v>837.88475637645638</v>
      </c>
      <c r="CI21" s="201">
        <f>'UK-Exp (O)'!CI21*(1+Toeslagen!$Q$12)</f>
        <v>799.79908563207198</v>
      </c>
      <c r="CJ21" s="201">
        <f>'UK-Exp (O)'!CJ21*(1+Toeslagen!$Q$12)</f>
        <v>1127.3358540337772</v>
      </c>
      <c r="CK21" s="201">
        <f>'UK-Exp (O)'!CK21*(1+Toeslagen!$Q$12)</f>
        <v>799.79908563207198</v>
      </c>
      <c r="CL21" s="201">
        <f>'UK-Exp (O)'!CL21*(1+Toeslagen!$Q$12)</f>
        <v>799.79908563207198</v>
      </c>
      <c r="CM21" s="201">
        <f>'UK-Exp (O)'!CM21*(1+Toeslagen!$Q$12)</f>
        <v>982.61030520511702</v>
      </c>
      <c r="CN21" s="201">
        <f>'UK-Exp (O)'!CN21*(1+Toeslagen!$Q$12)</f>
        <v>799.79908563207198</v>
      </c>
      <c r="CO21" s="201">
        <f>'UK-Exp (O)'!CO21*(1+Toeslagen!$Q$12)</f>
        <v>1326.73090368</v>
      </c>
      <c r="CP21" s="201">
        <f>'UK-Exp (O)'!CP21*(1+Toeslagen!$Q$12)</f>
        <v>799.79908563207198</v>
      </c>
      <c r="CQ21" s="201">
        <f>'UK-Exp (O)'!CQ21*(1+Toeslagen!$Q$12)</f>
        <v>1393.067448864</v>
      </c>
      <c r="CR21" s="201">
        <f>'UK-Exp (O)'!CR21*(1+Toeslagen!$Q$12)</f>
        <v>1127.3358540337772</v>
      </c>
      <c r="CS21" s="201">
        <f>'UK-Exp (O)'!CS21*(1+Toeslagen!$Q$12)</f>
        <v>837.88475637645638</v>
      </c>
      <c r="CT21" s="201">
        <f>'UK-Exp (O)'!CT21*(1+Toeslagen!$Q$12)</f>
        <v>982.61030520511702</v>
      </c>
      <c r="CU21" s="201">
        <f>'UK-Exp (O)'!CU21*(1+Toeslagen!$Q$12)</f>
        <v>799.79908563207198</v>
      </c>
      <c r="CV21" s="201">
        <f>'UK-Exp (O)'!CV21*(1+Toeslagen!$Q$12)</f>
        <v>799.79908563207198</v>
      </c>
      <c r="CW21" s="201">
        <f>'UK-Exp (O)'!CW21*(1+Toeslagen!$Q$12)</f>
        <v>799.79908563207198</v>
      </c>
      <c r="CX21" s="201">
        <f>'UK-Exp (O)'!CX21*(1+Toeslagen!$Q$12)</f>
        <v>837.88475637645638</v>
      </c>
      <c r="CY21" s="201">
        <f>'UK-Exp (O)'!CY21*(1+Toeslagen!$Q$12)</f>
        <v>1326.73090368</v>
      </c>
      <c r="CZ21" s="201">
        <f>'UK-Exp (O)'!CZ21*(1+Toeslagen!$Q$12)</f>
        <v>799.79908563207198</v>
      </c>
      <c r="DA21" s="201">
        <f>'UK-Exp (O)'!DA21*(1+Toeslagen!$Q$12)</f>
        <v>799.79908563207198</v>
      </c>
      <c r="DB21" s="201">
        <f>'UK-Exp (O)'!DB21*(1+Toeslagen!$Q$12)</f>
        <v>982.61030520511702</v>
      </c>
      <c r="DC21" s="201">
        <f>'UK-Exp (O)'!DC21*(1+Toeslagen!$Q$12)</f>
        <v>799.79908563207198</v>
      </c>
      <c r="DD21" s="201">
        <f>'UK-Exp (O)'!DD21*(1+Toeslagen!$Q$12)</f>
        <v>799.79908563207198</v>
      </c>
      <c r="DE21" s="201">
        <f>'UK-Exp (O)'!DE21*(1+Toeslagen!$Q$12)</f>
        <v>837.88475637645638</v>
      </c>
      <c r="DF21" s="201">
        <f>'UK-Exp (O)'!DF21*(1+Toeslagen!$Q$12)</f>
        <v>837.88475637645638</v>
      </c>
      <c r="DG21" s="201">
        <f>'UK-Exp (O)'!DG21*(1+Toeslagen!$Q$12)</f>
        <v>837.88475637645638</v>
      </c>
      <c r="DH21" s="201">
        <f>'UK-Exp (O)'!DH21*(1+Toeslagen!$Q$12)</f>
        <v>1127.3358540337772</v>
      </c>
      <c r="DI21" s="201">
        <f>'UK-Exp (O)'!DI21*(1+Toeslagen!$Q$12)</f>
        <v>799.79908563207198</v>
      </c>
      <c r="DJ21" s="201">
        <f>'UK-Exp (O)'!DJ21*(1+Toeslagen!$Q$12)</f>
        <v>837.88475637645638</v>
      </c>
      <c r="DK21" s="201">
        <f>'UK-Exp (O)'!DK21*(1+Toeslagen!$Q$12)</f>
        <v>799.79908563207198</v>
      </c>
      <c r="DL21" s="201">
        <f>'UK-Exp (O)'!DL21*(1+Toeslagen!$Q$12)</f>
        <v>1326.73090368</v>
      </c>
      <c r="DM21" s="201">
        <f>'UK-Exp (O)'!DM21*(1+Toeslagen!$Q$12)</f>
        <v>1127.3358540337772</v>
      </c>
      <c r="DN21" s="201">
        <f>'UK-Exp (O)'!DN21*(1+Toeslagen!$Q$12)</f>
        <v>1326.73090368</v>
      </c>
      <c r="DO21" s="201">
        <f>'UK-Exp (O)'!DO21*(1+Toeslagen!$Q$12)</f>
        <v>837.88475637645638</v>
      </c>
      <c r="DP21" s="201">
        <f>'UK-Exp (O)'!DP21*(1+Toeslagen!$Q$12)</f>
        <v>799.79908563207198</v>
      </c>
      <c r="DQ21" s="201">
        <f>'UK-Exp (O)'!DQ21*(1+Toeslagen!$Q$12)</f>
        <v>1127.3358540337772</v>
      </c>
      <c r="DR21" s="201">
        <f>'UK-Exp (O)'!DR21*(1+Toeslagen!$Q$12)</f>
        <v>1326.73090368</v>
      </c>
      <c r="DS21" s="201">
        <f>'UK-Exp (O)'!DS21*(1+Toeslagen!$Q$12)</f>
        <v>1127.3358540337772</v>
      </c>
      <c r="DT21" s="201">
        <f>'UK-Exp (O)'!DT21*(1+Toeslagen!$Q$12)</f>
        <v>799.79908563207198</v>
      </c>
      <c r="DU21" s="201">
        <f>'UK-Exp (O)'!DU21*(1+Toeslagen!$Q$12)</f>
        <v>799.79908563207198</v>
      </c>
      <c r="DV21" s="201">
        <f>'UK-Exp (O)'!DV21*(1+Toeslagen!$Q$12)</f>
        <v>799.79908563207198</v>
      </c>
      <c r="DW21" s="201">
        <f>'UK-Exp (O)'!DW21*(1+Toeslagen!$Q$12)</f>
        <v>982.61030520511702</v>
      </c>
      <c r="DX21" s="201">
        <f>'UK-Exp (O)'!DX21*(1+Toeslagen!$Q$12)</f>
        <v>799.79908563207198</v>
      </c>
      <c r="DY21" s="201">
        <f>'UK-Exp (O)'!DY21*(1+Toeslagen!$Q$12)</f>
        <v>799.79908563207198</v>
      </c>
      <c r="DZ21" s="201">
        <f>'UK-Exp (O)'!DZ21*(1+Toeslagen!$Q$12)</f>
        <v>982.61030520511702</v>
      </c>
      <c r="EA21" s="201">
        <f>'UK-Exp (O)'!EA21*(1+Toeslagen!$Q$12)</f>
        <v>982.61030520511702</v>
      </c>
      <c r="EB21" s="201">
        <f>'UK-Exp (O)'!EB21*(1+Toeslagen!$Q$12)</f>
        <v>837.88475637645638</v>
      </c>
      <c r="EC21" s="201">
        <f>'UK-Exp (O)'!EC21*(1+Toeslagen!$Q$12)</f>
        <v>837.88475637645638</v>
      </c>
      <c r="ED21" s="201">
        <f>'UK-Exp (O)'!ED21*(1+Toeslagen!$Q$12)</f>
        <v>837.88475637645638</v>
      </c>
      <c r="EE21" s="201">
        <f>'UK-Exp (O)'!EE21*(1+Toeslagen!$Q$12)</f>
        <v>982.61030520511702</v>
      </c>
      <c r="EF21" s="155"/>
    </row>
    <row r="22" spans="1:136" ht="14.65" thickBot="1">
      <c r="A22" s="22" t="s">
        <v>678</v>
      </c>
      <c r="B22" s="1">
        <v>17</v>
      </c>
      <c r="C22" s="1"/>
      <c r="D22" s="1">
        <v>5</v>
      </c>
      <c r="F22" t="s">
        <v>204</v>
      </c>
      <c r="G22" t="s">
        <v>206</v>
      </c>
      <c r="H22" t="s">
        <v>206</v>
      </c>
      <c r="I22" t="s">
        <v>206</v>
      </c>
      <c r="J22" t="s">
        <v>206</v>
      </c>
      <c r="N22" s="211">
        <v>4</v>
      </c>
      <c r="O22" s="212">
        <v>7000</v>
      </c>
      <c r="P22" s="201"/>
      <c r="Q22" s="201">
        <f>'UK-Exp (O)'!Q22*(1+Toeslagen!$Q$12)</f>
        <v>837.88475637645638</v>
      </c>
      <c r="R22" s="201">
        <f>'UK-Exp (O)'!R22*(1+Toeslagen!$Q$12)</f>
        <v>875.97042712084078</v>
      </c>
      <c r="S22" s="201">
        <f>'UK-Exp (O)'!S22*(1+Toeslagen!$Q$12)</f>
        <v>875.97042712084078</v>
      </c>
      <c r="T22" s="201">
        <f>'UK-Exp (O)'!T22*(1+Toeslagen!$Q$12)</f>
        <v>1028.3131100983783</v>
      </c>
      <c r="U22" s="201">
        <f>'UK-Exp (O)'!U22*(1+Toeslagen!$Q$12)</f>
        <v>1028.3131100983783</v>
      </c>
      <c r="V22" s="201">
        <f>'UK-Exp (O)'!V22*(1+Toeslagen!$Q$12)</f>
        <v>1028.3131100983783</v>
      </c>
      <c r="W22" s="201">
        <f>'UK-Exp (O)'!W22*(1+Toeslagen!$Q$12)</f>
        <v>1028.3131100983783</v>
      </c>
      <c r="X22" s="201">
        <f>'UK-Exp (O)'!X22*(1+Toeslagen!$Q$12)</f>
        <v>837.88475637645638</v>
      </c>
      <c r="Y22" s="201">
        <f>'UK-Exp (O)'!Y22*(1+Toeslagen!$Q$12)</f>
        <v>837.88475637645638</v>
      </c>
      <c r="Z22" s="201">
        <f>'UK-Exp (O)'!Z22*(1+Toeslagen!$Q$12)</f>
        <v>875.97042712084078</v>
      </c>
      <c r="AA22" s="201"/>
      <c r="AB22" s="201">
        <f>'UK-Exp (O)'!AB22*(1+Toeslagen!$Q$12)</f>
        <v>1180.6557930759159</v>
      </c>
      <c r="AC22" s="201">
        <f>'UK-Exp (O)'!AC22*(1+Toeslagen!$Q$12)</f>
        <v>837.88475637645638</v>
      </c>
      <c r="AD22" s="201">
        <f>'UK-Exp (O)'!AD22*(1+Toeslagen!$Q$12)</f>
        <v>1180.6557930759159</v>
      </c>
      <c r="AE22" s="201">
        <f>'UK-Exp (O)'!AE22*(1+Toeslagen!$Q$12)</f>
        <v>1028.3131100983783</v>
      </c>
      <c r="AF22" s="201">
        <f>'UK-Exp (O)'!AF22*(1+Toeslagen!$Q$12)</f>
        <v>837.88475637645638</v>
      </c>
      <c r="AG22" s="201">
        <f>'UK-Exp (O)'!AG22*(1+Toeslagen!$Q$12)</f>
        <v>837.88475637645638</v>
      </c>
      <c r="AH22" s="201">
        <f>'UK-Exp (O)'!AH22*(1+Toeslagen!$Q$12)</f>
        <v>837.88475637645638</v>
      </c>
      <c r="AI22" s="201">
        <f>'UK-Exp (O)'!AI22*(1+Toeslagen!$Q$12)</f>
        <v>837.88475637645638</v>
      </c>
      <c r="AJ22" s="201">
        <f>'UK-Exp (O)'!AJ22*(1+Toeslagen!$Q$12)</f>
        <v>875.97042712084078</v>
      </c>
      <c r="AK22" s="201">
        <f>'UK-Exp (O)'!AK22*(1+Toeslagen!$Q$12)</f>
        <v>1028.3131100983783</v>
      </c>
      <c r="AL22" s="201">
        <f>'UK-Exp (O)'!AL22*(1+Toeslagen!$Q$12)</f>
        <v>837.88475637645638</v>
      </c>
      <c r="AM22" s="201">
        <f>'UK-Exp (O)'!AM22*(1+Toeslagen!$Q$12)</f>
        <v>1441.6933881168004</v>
      </c>
      <c r="AN22" s="201">
        <f>'UK-Exp (O)'!AN22*(1+Toeslagen!$Q$12)</f>
        <v>875.97042712084078</v>
      </c>
      <c r="AO22" s="201">
        <f>'UK-Exp (O)'!AO22*(1+Toeslagen!$Q$12)</f>
        <v>1373.0413220160003</v>
      </c>
      <c r="AP22" s="201">
        <f>'UK-Exp (O)'!AP22*(1+Toeslagen!$Q$12)</f>
        <v>1180.6557930759159</v>
      </c>
      <c r="AQ22" s="201">
        <f>'UK-Exp (O)'!AQ22*(1+Toeslagen!$Q$12)</f>
        <v>1180.6557930759159</v>
      </c>
      <c r="AR22" s="201">
        <f>'UK-Exp (O)'!AR22*(1+Toeslagen!$Q$12)</f>
        <v>875.97042712084078</v>
      </c>
      <c r="AS22" s="201">
        <f>'UK-Exp (O)'!AS22*(1+Toeslagen!$Q$12)</f>
        <v>1028.3131100983783</v>
      </c>
      <c r="AT22" s="201">
        <f>'UK-Exp (O)'!AT22*(1+Toeslagen!$Q$12)</f>
        <v>875.97042712084078</v>
      </c>
      <c r="AU22" s="201">
        <f>'UK-Exp (O)'!AU22*(1+Toeslagen!$Q$12)</f>
        <v>837.88475637645638</v>
      </c>
      <c r="AV22" s="201">
        <f>'UK-Exp (O)'!AV22*(1+Toeslagen!$Q$12)</f>
        <v>837.88475637645638</v>
      </c>
      <c r="AW22" s="201">
        <f>'UK-Exp (O)'!AW22*(1+Toeslagen!$Q$12)</f>
        <v>1373.0413220160003</v>
      </c>
      <c r="AX22" s="201">
        <f>'UK-Exp (O)'!AX22*(1+Toeslagen!$Q$12)</f>
        <v>837.88475637645638</v>
      </c>
      <c r="AY22" s="201">
        <f>'UK-Exp (O)'!AY22*(1+Toeslagen!$Q$12)</f>
        <v>1180.6557930759159</v>
      </c>
      <c r="AZ22" s="201">
        <f>'UK-Exp (O)'!AZ22*(1+Toeslagen!$Q$12)</f>
        <v>1373.0413220160003</v>
      </c>
      <c r="BA22" s="201">
        <f>'UK-Exp (O)'!BA22*(1+Toeslagen!$Q$12)</f>
        <v>1028.3131100983783</v>
      </c>
      <c r="BB22" s="201">
        <f>'UK-Exp (O)'!BB22*(1+Toeslagen!$Q$12)</f>
        <v>1373.0413220160003</v>
      </c>
      <c r="BC22" s="201">
        <f>'UK-Exp (O)'!BC22*(1+Toeslagen!$Q$12)</f>
        <v>875.97042712084078</v>
      </c>
      <c r="BD22" s="201">
        <f>'UK-Exp (O)'!BD22*(1+Toeslagen!$Q$12)</f>
        <v>837.88475637645638</v>
      </c>
      <c r="BE22" s="201">
        <f>'UK-Exp (O)'!BE22*(1+Toeslagen!$Q$12)</f>
        <v>837.88475637645638</v>
      </c>
      <c r="BF22" s="201">
        <f>'UK-Exp (O)'!BF22*(1+Toeslagen!$Q$12)</f>
        <v>1028.3131100983783</v>
      </c>
      <c r="BG22" s="201">
        <f>'UK-Exp (O)'!BG22*(1+Toeslagen!$Q$12)</f>
        <v>1028.3131100983783</v>
      </c>
      <c r="BH22" s="201">
        <f>'UK-Exp (O)'!BH22*(1+Toeslagen!$Q$12)</f>
        <v>837.88475637645638</v>
      </c>
      <c r="BI22" s="201">
        <f>'UK-Exp (O)'!BI22*(1+Toeslagen!$Q$12)</f>
        <v>1028.3131100983783</v>
      </c>
      <c r="BJ22" s="201"/>
      <c r="BK22" s="201">
        <f>'UK-Exp (O)'!BK22*(1+Toeslagen!$Q$12)</f>
        <v>1028.3131100983783</v>
      </c>
      <c r="BL22" s="201">
        <f>'UK-Exp (O)'!BL22*(1+Toeslagen!$Q$12)</f>
        <v>1028.3131100983783</v>
      </c>
      <c r="BM22" s="201">
        <f>'UK-Exp (O)'!BM22*(1+Toeslagen!$Q$12)</f>
        <v>837.88475637645638</v>
      </c>
      <c r="BN22" s="201">
        <f>'UK-Exp (O)'!BN22*(1+Toeslagen!$Q$12)</f>
        <v>837.88475637645638</v>
      </c>
      <c r="BO22" s="201"/>
      <c r="BP22" s="201">
        <f>'UK-Exp (O)'!BP22*(1+Toeslagen!$Q$12)</f>
        <v>1373.0413220160003</v>
      </c>
      <c r="BQ22" s="201">
        <f>'UK-Exp (O)'!BQ22*(1+Toeslagen!$Q$12)</f>
        <v>837.88475637645638</v>
      </c>
      <c r="BR22" s="201"/>
      <c r="BS22" s="201">
        <f>'UK-Exp (O)'!BS22*(1+Toeslagen!$Q$12)</f>
        <v>1441.6933881168004</v>
      </c>
      <c r="BT22" s="201">
        <f>'UK-Exp (O)'!BT22*(1+Toeslagen!$Q$12)</f>
        <v>1028.3131100983783</v>
      </c>
      <c r="BU22" s="201">
        <f>'UK-Exp (O)'!BU22*(1+Toeslagen!$Q$12)</f>
        <v>1180.6557930759159</v>
      </c>
      <c r="BV22" s="201">
        <f>'UK-Exp (O)'!BV22*(1+Toeslagen!$Q$12)</f>
        <v>1373.0413220160003</v>
      </c>
      <c r="BW22" s="201">
        <f>'UK-Exp (O)'!BW22*(1+Toeslagen!$Q$12)</f>
        <v>875.97042712084078</v>
      </c>
      <c r="BX22" s="201">
        <f>'UK-Exp (O)'!BX22*(1+Toeslagen!$Q$12)</f>
        <v>1373.0413220160003</v>
      </c>
      <c r="BY22" s="201">
        <f>'UK-Exp (O)'!BY22*(1+Toeslagen!$Q$12)</f>
        <v>875.97042712084078</v>
      </c>
      <c r="BZ22" s="201">
        <f>'UK-Exp (O)'!BZ22*(1+Toeslagen!$Q$12)</f>
        <v>1028.3131100983783</v>
      </c>
      <c r="CA22" s="201">
        <f>'UK-Exp (O)'!CA22*(1+Toeslagen!$Q$12)</f>
        <v>837.88475637645638</v>
      </c>
      <c r="CB22" s="201">
        <f>'UK-Exp (O)'!CB22*(1+Toeslagen!$Q$12)</f>
        <v>1028.3131100983783</v>
      </c>
      <c r="CC22" s="201">
        <f>'UK-Exp (O)'!CC22*(1+Toeslagen!$Q$12)</f>
        <v>837.88475637645638</v>
      </c>
      <c r="CD22" s="201">
        <f>'UK-Exp (O)'!CD22*(1+Toeslagen!$Q$12)</f>
        <v>837.88475637645638</v>
      </c>
      <c r="CE22" s="201">
        <f>'UK-Exp (O)'!CE22*(1+Toeslagen!$Q$12)</f>
        <v>1373.0413220160003</v>
      </c>
      <c r="CF22" s="201">
        <f>'UK-Exp (O)'!CF22*(1+Toeslagen!$Q$12)</f>
        <v>837.88475637645638</v>
      </c>
      <c r="CG22" s="201">
        <f>'UK-Exp (O)'!CG22*(1+Toeslagen!$Q$12)</f>
        <v>1180.6557930759159</v>
      </c>
      <c r="CH22" s="201">
        <f>'UK-Exp (O)'!CH22*(1+Toeslagen!$Q$12)</f>
        <v>875.97042712084078</v>
      </c>
      <c r="CI22" s="201">
        <f>'UK-Exp (O)'!CI22*(1+Toeslagen!$Q$12)</f>
        <v>837.88475637645638</v>
      </c>
      <c r="CJ22" s="201">
        <f>'UK-Exp (O)'!CJ22*(1+Toeslagen!$Q$12)</f>
        <v>1180.6557930759159</v>
      </c>
      <c r="CK22" s="201">
        <f>'UK-Exp (O)'!CK22*(1+Toeslagen!$Q$12)</f>
        <v>837.88475637645638</v>
      </c>
      <c r="CL22" s="201">
        <f>'UK-Exp (O)'!CL22*(1+Toeslagen!$Q$12)</f>
        <v>837.88475637645638</v>
      </c>
      <c r="CM22" s="201">
        <f>'UK-Exp (O)'!CM22*(1+Toeslagen!$Q$12)</f>
        <v>1028.3131100983783</v>
      </c>
      <c r="CN22" s="201">
        <f>'UK-Exp (O)'!CN22*(1+Toeslagen!$Q$12)</f>
        <v>837.88475637645638</v>
      </c>
      <c r="CO22" s="201">
        <f>'UK-Exp (O)'!CO22*(1+Toeslagen!$Q$12)</f>
        <v>1373.0413220160003</v>
      </c>
      <c r="CP22" s="201">
        <f>'UK-Exp (O)'!CP22*(1+Toeslagen!$Q$12)</f>
        <v>837.88475637645638</v>
      </c>
      <c r="CQ22" s="201">
        <f>'UK-Exp (O)'!CQ22*(1+Toeslagen!$Q$12)</f>
        <v>1441.6933881168004</v>
      </c>
      <c r="CR22" s="201">
        <f>'UK-Exp (O)'!CR22*(1+Toeslagen!$Q$12)</f>
        <v>1180.6557930759159</v>
      </c>
      <c r="CS22" s="201">
        <f>'UK-Exp (O)'!CS22*(1+Toeslagen!$Q$12)</f>
        <v>875.97042712084078</v>
      </c>
      <c r="CT22" s="201">
        <f>'UK-Exp (O)'!CT22*(1+Toeslagen!$Q$12)</f>
        <v>1028.3131100983783</v>
      </c>
      <c r="CU22" s="201">
        <f>'UK-Exp (O)'!CU22*(1+Toeslagen!$Q$12)</f>
        <v>837.88475637645638</v>
      </c>
      <c r="CV22" s="201">
        <f>'UK-Exp (O)'!CV22*(1+Toeslagen!$Q$12)</f>
        <v>837.88475637645638</v>
      </c>
      <c r="CW22" s="201">
        <f>'UK-Exp (O)'!CW22*(1+Toeslagen!$Q$12)</f>
        <v>837.88475637645638</v>
      </c>
      <c r="CX22" s="201">
        <f>'UK-Exp (O)'!CX22*(1+Toeslagen!$Q$12)</f>
        <v>875.97042712084078</v>
      </c>
      <c r="CY22" s="201">
        <f>'UK-Exp (O)'!CY22*(1+Toeslagen!$Q$12)</f>
        <v>1373.0413220160003</v>
      </c>
      <c r="CZ22" s="201">
        <f>'UK-Exp (O)'!CZ22*(1+Toeslagen!$Q$12)</f>
        <v>837.88475637645638</v>
      </c>
      <c r="DA22" s="201">
        <f>'UK-Exp (O)'!DA22*(1+Toeslagen!$Q$12)</f>
        <v>837.88475637645638</v>
      </c>
      <c r="DB22" s="201">
        <f>'UK-Exp (O)'!DB22*(1+Toeslagen!$Q$12)</f>
        <v>1028.3131100983783</v>
      </c>
      <c r="DC22" s="201">
        <f>'UK-Exp (O)'!DC22*(1+Toeslagen!$Q$12)</f>
        <v>837.88475637645638</v>
      </c>
      <c r="DD22" s="201">
        <f>'UK-Exp (O)'!DD22*(1+Toeslagen!$Q$12)</f>
        <v>837.88475637645638</v>
      </c>
      <c r="DE22" s="201">
        <f>'UK-Exp (O)'!DE22*(1+Toeslagen!$Q$12)</f>
        <v>875.97042712084078</v>
      </c>
      <c r="DF22" s="201">
        <f>'UK-Exp (O)'!DF22*(1+Toeslagen!$Q$12)</f>
        <v>875.97042712084078</v>
      </c>
      <c r="DG22" s="201">
        <f>'UK-Exp (O)'!DG22*(1+Toeslagen!$Q$12)</f>
        <v>875.97042712084078</v>
      </c>
      <c r="DH22" s="201">
        <f>'UK-Exp (O)'!DH22*(1+Toeslagen!$Q$12)</f>
        <v>1180.6557930759159</v>
      </c>
      <c r="DI22" s="201">
        <f>'UK-Exp (O)'!DI22*(1+Toeslagen!$Q$12)</f>
        <v>837.88475637645638</v>
      </c>
      <c r="DJ22" s="201">
        <f>'UK-Exp (O)'!DJ22*(1+Toeslagen!$Q$12)</f>
        <v>875.97042712084078</v>
      </c>
      <c r="DK22" s="201">
        <f>'UK-Exp (O)'!DK22*(1+Toeslagen!$Q$12)</f>
        <v>837.88475637645638</v>
      </c>
      <c r="DL22" s="201">
        <f>'UK-Exp (O)'!DL22*(1+Toeslagen!$Q$12)</f>
        <v>1373.0413220160003</v>
      </c>
      <c r="DM22" s="201">
        <f>'UK-Exp (O)'!DM22*(1+Toeslagen!$Q$12)</f>
        <v>1180.6557930759159</v>
      </c>
      <c r="DN22" s="201">
        <f>'UK-Exp (O)'!DN22*(1+Toeslagen!$Q$12)</f>
        <v>1373.0413220160003</v>
      </c>
      <c r="DO22" s="201">
        <f>'UK-Exp (O)'!DO22*(1+Toeslagen!$Q$12)</f>
        <v>875.97042712084078</v>
      </c>
      <c r="DP22" s="201">
        <f>'UK-Exp (O)'!DP22*(1+Toeslagen!$Q$12)</f>
        <v>837.88475637645638</v>
      </c>
      <c r="DQ22" s="201">
        <f>'UK-Exp (O)'!DQ22*(1+Toeslagen!$Q$12)</f>
        <v>1180.6557930759159</v>
      </c>
      <c r="DR22" s="201">
        <f>'UK-Exp (O)'!DR22*(1+Toeslagen!$Q$12)</f>
        <v>1373.0413220160003</v>
      </c>
      <c r="DS22" s="201">
        <f>'UK-Exp (O)'!DS22*(1+Toeslagen!$Q$12)</f>
        <v>1180.6557930759159</v>
      </c>
      <c r="DT22" s="201">
        <f>'UK-Exp (O)'!DT22*(1+Toeslagen!$Q$12)</f>
        <v>837.88475637645638</v>
      </c>
      <c r="DU22" s="201">
        <f>'UK-Exp (O)'!DU22*(1+Toeslagen!$Q$12)</f>
        <v>837.88475637645638</v>
      </c>
      <c r="DV22" s="201">
        <f>'UK-Exp (O)'!DV22*(1+Toeslagen!$Q$12)</f>
        <v>837.88475637645638</v>
      </c>
      <c r="DW22" s="201">
        <f>'UK-Exp (O)'!DW22*(1+Toeslagen!$Q$12)</f>
        <v>1028.3131100983783</v>
      </c>
      <c r="DX22" s="201">
        <f>'UK-Exp (O)'!DX22*(1+Toeslagen!$Q$12)</f>
        <v>837.88475637645638</v>
      </c>
      <c r="DY22" s="201">
        <f>'UK-Exp (O)'!DY22*(1+Toeslagen!$Q$12)</f>
        <v>837.88475637645638</v>
      </c>
      <c r="DZ22" s="201">
        <f>'UK-Exp (O)'!DZ22*(1+Toeslagen!$Q$12)</f>
        <v>1028.3131100983783</v>
      </c>
      <c r="EA22" s="201">
        <f>'UK-Exp (O)'!EA22*(1+Toeslagen!$Q$12)</f>
        <v>1028.3131100983783</v>
      </c>
      <c r="EB22" s="201">
        <f>'UK-Exp (O)'!EB22*(1+Toeslagen!$Q$12)</f>
        <v>875.97042712084078</v>
      </c>
      <c r="EC22" s="201">
        <f>'UK-Exp (O)'!EC22*(1+Toeslagen!$Q$12)</f>
        <v>875.97042712084078</v>
      </c>
      <c r="ED22" s="201">
        <f>'UK-Exp (O)'!ED22*(1+Toeslagen!$Q$12)</f>
        <v>875.97042712084078</v>
      </c>
      <c r="EE22" s="201">
        <f>'UK-Exp (O)'!EE22*(1+Toeslagen!$Q$12)</f>
        <v>1028.3131100983783</v>
      </c>
      <c r="EF22" s="155"/>
    </row>
    <row r="23" spans="1:136" ht="14.65" thickBot="1">
      <c r="A23" s="22" t="s">
        <v>679</v>
      </c>
      <c r="B23" s="1">
        <v>18</v>
      </c>
      <c r="C23" s="1"/>
      <c r="D23" s="1">
        <v>5</v>
      </c>
      <c r="F23" t="s">
        <v>204</v>
      </c>
      <c r="G23" t="s">
        <v>206</v>
      </c>
      <c r="H23" t="s">
        <v>206</v>
      </c>
      <c r="I23" t="s">
        <v>206</v>
      </c>
      <c r="J23" t="s">
        <v>206</v>
      </c>
      <c r="N23" s="211">
        <v>4.4000000000000004</v>
      </c>
      <c r="O23" s="212">
        <v>7700</v>
      </c>
      <c r="P23" s="201"/>
      <c r="Q23" s="201">
        <f>'UK-Exp (O)'!Q23*(1+Toeslagen!$Q$12)</f>
        <v>868.35329297196392</v>
      </c>
      <c r="R23" s="201">
        <f>'UK-Exp (O)'!R23*(1+Toeslagen!$Q$12)</f>
        <v>914.05609786522507</v>
      </c>
      <c r="S23" s="201">
        <f>'UK-Exp (O)'!S23*(1+Toeslagen!$Q$12)</f>
        <v>914.05609786522507</v>
      </c>
      <c r="T23" s="201">
        <f>'UK-Exp (O)'!T23*(1+Toeslagen!$Q$12)</f>
        <v>1074.0159149916396</v>
      </c>
      <c r="U23" s="201">
        <f>'UK-Exp (O)'!U23*(1+Toeslagen!$Q$12)</f>
        <v>1074.0159149916396</v>
      </c>
      <c r="V23" s="201">
        <f>'UK-Exp (O)'!V23*(1+Toeslagen!$Q$12)</f>
        <v>1074.0159149916396</v>
      </c>
      <c r="W23" s="201">
        <f>'UK-Exp (O)'!W23*(1+Toeslagen!$Q$12)</f>
        <v>1074.0159149916396</v>
      </c>
      <c r="X23" s="201">
        <f>'UK-Exp (O)'!X23*(1+Toeslagen!$Q$12)</f>
        <v>868.35329297196392</v>
      </c>
      <c r="Y23" s="201">
        <f>'UK-Exp (O)'!Y23*(1+Toeslagen!$Q$12)</f>
        <v>868.35329297196392</v>
      </c>
      <c r="Z23" s="201">
        <f>'UK-Exp (O)'!Z23*(1+Toeslagen!$Q$12)</f>
        <v>914.05609786522507</v>
      </c>
      <c r="AA23" s="201"/>
      <c r="AB23" s="201">
        <f>'UK-Exp (O)'!AB23*(1+Toeslagen!$Q$12)</f>
        <v>1233.9757321180537</v>
      </c>
      <c r="AC23" s="201">
        <f>'UK-Exp (O)'!AC23*(1+Toeslagen!$Q$12)</f>
        <v>868.35329297196392</v>
      </c>
      <c r="AD23" s="201">
        <f>'UK-Exp (O)'!AD23*(1+Toeslagen!$Q$12)</f>
        <v>1233.9757321180537</v>
      </c>
      <c r="AE23" s="201">
        <f>'UK-Exp (O)'!AE23*(1+Toeslagen!$Q$12)</f>
        <v>1074.0159149916396</v>
      </c>
      <c r="AF23" s="201">
        <f>'UK-Exp (O)'!AF23*(1+Toeslagen!$Q$12)</f>
        <v>868.35329297196392</v>
      </c>
      <c r="AG23" s="201">
        <f>'UK-Exp (O)'!AG23*(1+Toeslagen!$Q$12)</f>
        <v>868.35329297196392</v>
      </c>
      <c r="AH23" s="201">
        <f>'UK-Exp (O)'!AH23*(1+Toeslagen!$Q$12)</f>
        <v>868.35329297196392</v>
      </c>
      <c r="AI23" s="201">
        <f>'UK-Exp (O)'!AI23*(1+Toeslagen!$Q$12)</f>
        <v>868.35329297196392</v>
      </c>
      <c r="AJ23" s="201">
        <f>'UK-Exp (O)'!AJ23*(1+Toeslagen!$Q$12)</f>
        <v>914.05609786522507</v>
      </c>
      <c r="AK23" s="201">
        <f>'UK-Exp (O)'!AK23*(1+Toeslagen!$Q$12)</f>
        <v>1074.0159149916396</v>
      </c>
      <c r="AL23" s="201">
        <f>'UK-Exp (O)'!AL23*(1+Toeslagen!$Q$12)</f>
        <v>868.35329297196392</v>
      </c>
      <c r="AM23" s="201">
        <f>'UK-Exp (O)'!AM23*(1+Toeslagen!$Q$12)</f>
        <v>1490.3193273695999</v>
      </c>
      <c r="AN23" s="201">
        <f>'UK-Exp (O)'!AN23*(1+Toeslagen!$Q$12)</f>
        <v>914.05609786522507</v>
      </c>
      <c r="AO23" s="201">
        <f>'UK-Exp (O)'!AO23*(1+Toeslagen!$Q$12)</f>
        <v>1419.351740352</v>
      </c>
      <c r="AP23" s="201">
        <f>'UK-Exp (O)'!AP23*(1+Toeslagen!$Q$12)</f>
        <v>1233.9757321180537</v>
      </c>
      <c r="AQ23" s="201">
        <f>'UK-Exp (O)'!AQ23*(1+Toeslagen!$Q$12)</f>
        <v>1233.9757321180537</v>
      </c>
      <c r="AR23" s="201">
        <f>'UK-Exp (O)'!AR23*(1+Toeslagen!$Q$12)</f>
        <v>914.05609786522507</v>
      </c>
      <c r="AS23" s="201">
        <f>'UK-Exp (O)'!AS23*(1+Toeslagen!$Q$12)</f>
        <v>1074.0159149916396</v>
      </c>
      <c r="AT23" s="201">
        <f>'UK-Exp (O)'!AT23*(1+Toeslagen!$Q$12)</f>
        <v>914.05609786522507</v>
      </c>
      <c r="AU23" s="201">
        <f>'UK-Exp (O)'!AU23*(1+Toeslagen!$Q$12)</f>
        <v>868.35329297196392</v>
      </c>
      <c r="AV23" s="201">
        <f>'UK-Exp (O)'!AV23*(1+Toeslagen!$Q$12)</f>
        <v>868.35329297196392</v>
      </c>
      <c r="AW23" s="201">
        <f>'UK-Exp (O)'!AW23*(1+Toeslagen!$Q$12)</f>
        <v>1419.351740352</v>
      </c>
      <c r="AX23" s="201">
        <f>'UK-Exp (O)'!AX23*(1+Toeslagen!$Q$12)</f>
        <v>868.35329297196392</v>
      </c>
      <c r="AY23" s="201">
        <f>'UK-Exp (O)'!AY23*(1+Toeslagen!$Q$12)</f>
        <v>1233.9757321180537</v>
      </c>
      <c r="AZ23" s="201">
        <f>'UK-Exp (O)'!AZ23*(1+Toeslagen!$Q$12)</f>
        <v>1419.351740352</v>
      </c>
      <c r="BA23" s="201">
        <f>'UK-Exp (O)'!BA23*(1+Toeslagen!$Q$12)</f>
        <v>1074.0159149916396</v>
      </c>
      <c r="BB23" s="201">
        <f>'UK-Exp (O)'!BB23*(1+Toeslagen!$Q$12)</f>
        <v>1419.351740352</v>
      </c>
      <c r="BC23" s="201">
        <f>'UK-Exp (O)'!BC23*(1+Toeslagen!$Q$12)</f>
        <v>914.05609786522507</v>
      </c>
      <c r="BD23" s="201">
        <f>'UK-Exp (O)'!BD23*(1+Toeslagen!$Q$12)</f>
        <v>868.35329297196392</v>
      </c>
      <c r="BE23" s="201">
        <f>'UK-Exp (O)'!BE23*(1+Toeslagen!$Q$12)</f>
        <v>868.35329297196392</v>
      </c>
      <c r="BF23" s="201">
        <f>'UK-Exp (O)'!BF23*(1+Toeslagen!$Q$12)</f>
        <v>1074.0159149916396</v>
      </c>
      <c r="BG23" s="201">
        <f>'UK-Exp (O)'!BG23*(1+Toeslagen!$Q$12)</f>
        <v>1074.0159149916396</v>
      </c>
      <c r="BH23" s="201">
        <f>'UK-Exp (O)'!BH23*(1+Toeslagen!$Q$12)</f>
        <v>868.35329297196392</v>
      </c>
      <c r="BI23" s="201">
        <f>'UK-Exp (O)'!BI23*(1+Toeslagen!$Q$12)</f>
        <v>1074.0159149916396</v>
      </c>
      <c r="BJ23" s="201"/>
      <c r="BK23" s="201">
        <f>'UK-Exp (O)'!BK23*(1+Toeslagen!$Q$12)</f>
        <v>1074.0159149916396</v>
      </c>
      <c r="BL23" s="201">
        <f>'UK-Exp (O)'!BL23*(1+Toeslagen!$Q$12)</f>
        <v>1074.0159149916396</v>
      </c>
      <c r="BM23" s="201">
        <f>'UK-Exp (O)'!BM23*(1+Toeslagen!$Q$12)</f>
        <v>868.35329297196392</v>
      </c>
      <c r="BN23" s="201">
        <f>'UK-Exp (O)'!BN23*(1+Toeslagen!$Q$12)</f>
        <v>868.35329297196392</v>
      </c>
      <c r="BO23" s="201"/>
      <c r="BP23" s="201">
        <f>'UK-Exp (O)'!BP23*(1+Toeslagen!$Q$12)</f>
        <v>1419.351740352</v>
      </c>
      <c r="BQ23" s="201">
        <f>'UK-Exp (O)'!BQ23*(1+Toeslagen!$Q$12)</f>
        <v>868.35329297196392</v>
      </c>
      <c r="BR23" s="201"/>
      <c r="BS23" s="201">
        <f>'UK-Exp (O)'!BS23*(1+Toeslagen!$Q$12)</f>
        <v>1490.3193273695999</v>
      </c>
      <c r="BT23" s="201">
        <f>'UK-Exp (O)'!BT23*(1+Toeslagen!$Q$12)</f>
        <v>1074.0159149916396</v>
      </c>
      <c r="BU23" s="201">
        <f>'UK-Exp (O)'!BU23*(1+Toeslagen!$Q$12)</f>
        <v>1233.9757321180537</v>
      </c>
      <c r="BV23" s="201">
        <f>'UK-Exp (O)'!BV23*(1+Toeslagen!$Q$12)</f>
        <v>1419.351740352</v>
      </c>
      <c r="BW23" s="201">
        <f>'UK-Exp (O)'!BW23*(1+Toeslagen!$Q$12)</f>
        <v>914.05609786522507</v>
      </c>
      <c r="BX23" s="201">
        <f>'UK-Exp (O)'!BX23*(1+Toeslagen!$Q$12)</f>
        <v>1419.351740352</v>
      </c>
      <c r="BY23" s="201">
        <f>'UK-Exp (O)'!BY23*(1+Toeslagen!$Q$12)</f>
        <v>914.05609786522507</v>
      </c>
      <c r="BZ23" s="201">
        <f>'UK-Exp (O)'!BZ23*(1+Toeslagen!$Q$12)</f>
        <v>1074.0159149916396</v>
      </c>
      <c r="CA23" s="201">
        <f>'UK-Exp (O)'!CA23*(1+Toeslagen!$Q$12)</f>
        <v>868.35329297196392</v>
      </c>
      <c r="CB23" s="201">
        <f>'UK-Exp (O)'!CB23*(1+Toeslagen!$Q$12)</f>
        <v>1074.0159149916396</v>
      </c>
      <c r="CC23" s="201">
        <f>'UK-Exp (O)'!CC23*(1+Toeslagen!$Q$12)</f>
        <v>868.35329297196392</v>
      </c>
      <c r="CD23" s="201">
        <f>'UK-Exp (O)'!CD23*(1+Toeslagen!$Q$12)</f>
        <v>868.35329297196392</v>
      </c>
      <c r="CE23" s="201">
        <f>'UK-Exp (O)'!CE23*(1+Toeslagen!$Q$12)</f>
        <v>1419.351740352</v>
      </c>
      <c r="CF23" s="201">
        <f>'UK-Exp (O)'!CF23*(1+Toeslagen!$Q$12)</f>
        <v>868.35329297196392</v>
      </c>
      <c r="CG23" s="201">
        <f>'UK-Exp (O)'!CG23*(1+Toeslagen!$Q$12)</f>
        <v>1233.9757321180537</v>
      </c>
      <c r="CH23" s="201">
        <f>'UK-Exp (O)'!CH23*(1+Toeslagen!$Q$12)</f>
        <v>914.05609786522507</v>
      </c>
      <c r="CI23" s="201">
        <f>'UK-Exp (O)'!CI23*(1+Toeslagen!$Q$12)</f>
        <v>868.35329297196392</v>
      </c>
      <c r="CJ23" s="201">
        <f>'UK-Exp (O)'!CJ23*(1+Toeslagen!$Q$12)</f>
        <v>1233.9757321180537</v>
      </c>
      <c r="CK23" s="201">
        <f>'UK-Exp (O)'!CK23*(1+Toeslagen!$Q$12)</f>
        <v>868.35329297196392</v>
      </c>
      <c r="CL23" s="201">
        <f>'UK-Exp (O)'!CL23*(1+Toeslagen!$Q$12)</f>
        <v>868.35329297196392</v>
      </c>
      <c r="CM23" s="201">
        <f>'UK-Exp (O)'!CM23*(1+Toeslagen!$Q$12)</f>
        <v>1074.0159149916396</v>
      </c>
      <c r="CN23" s="201">
        <f>'UK-Exp (O)'!CN23*(1+Toeslagen!$Q$12)</f>
        <v>868.35329297196392</v>
      </c>
      <c r="CO23" s="201">
        <f>'UK-Exp (O)'!CO23*(1+Toeslagen!$Q$12)</f>
        <v>1419.351740352</v>
      </c>
      <c r="CP23" s="201">
        <f>'UK-Exp (O)'!CP23*(1+Toeslagen!$Q$12)</f>
        <v>868.35329297196392</v>
      </c>
      <c r="CQ23" s="201">
        <f>'UK-Exp (O)'!CQ23*(1+Toeslagen!$Q$12)</f>
        <v>1490.3193273695999</v>
      </c>
      <c r="CR23" s="201">
        <f>'UK-Exp (O)'!CR23*(1+Toeslagen!$Q$12)</f>
        <v>1233.9757321180537</v>
      </c>
      <c r="CS23" s="201">
        <f>'UK-Exp (O)'!CS23*(1+Toeslagen!$Q$12)</f>
        <v>914.05609786522507</v>
      </c>
      <c r="CT23" s="201">
        <f>'UK-Exp (O)'!CT23*(1+Toeslagen!$Q$12)</f>
        <v>1074.0159149916396</v>
      </c>
      <c r="CU23" s="201">
        <f>'UK-Exp (O)'!CU23*(1+Toeslagen!$Q$12)</f>
        <v>868.35329297196392</v>
      </c>
      <c r="CV23" s="201">
        <f>'UK-Exp (O)'!CV23*(1+Toeslagen!$Q$12)</f>
        <v>868.35329297196392</v>
      </c>
      <c r="CW23" s="201">
        <f>'UK-Exp (O)'!CW23*(1+Toeslagen!$Q$12)</f>
        <v>868.35329297196392</v>
      </c>
      <c r="CX23" s="201">
        <f>'UK-Exp (O)'!CX23*(1+Toeslagen!$Q$12)</f>
        <v>914.05609786522507</v>
      </c>
      <c r="CY23" s="201">
        <f>'UK-Exp (O)'!CY23*(1+Toeslagen!$Q$12)</f>
        <v>1419.351740352</v>
      </c>
      <c r="CZ23" s="201">
        <f>'UK-Exp (O)'!CZ23*(1+Toeslagen!$Q$12)</f>
        <v>868.35329297196392</v>
      </c>
      <c r="DA23" s="201">
        <f>'UK-Exp (O)'!DA23*(1+Toeslagen!$Q$12)</f>
        <v>868.35329297196392</v>
      </c>
      <c r="DB23" s="201">
        <f>'UK-Exp (O)'!DB23*(1+Toeslagen!$Q$12)</f>
        <v>1074.0159149916396</v>
      </c>
      <c r="DC23" s="201">
        <f>'UK-Exp (O)'!DC23*(1+Toeslagen!$Q$12)</f>
        <v>868.35329297196392</v>
      </c>
      <c r="DD23" s="201">
        <f>'UK-Exp (O)'!DD23*(1+Toeslagen!$Q$12)</f>
        <v>868.35329297196392</v>
      </c>
      <c r="DE23" s="201">
        <f>'UK-Exp (O)'!DE23*(1+Toeslagen!$Q$12)</f>
        <v>914.05609786522507</v>
      </c>
      <c r="DF23" s="201">
        <f>'UK-Exp (O)'!DF23*(1+Toeslagen!$Q$12)</f>
        <v>914.05609786522507</v>
      </c>
      <c r="DG23" s="201">
        <f>'UK-Exp (O)'!DG23*(1+Toeslagen!$Q$12)</f>
        <v>914.05609786522507</v>
      </c>
      <c r="DH23" s="201">
        <f>'UK-Exp (O)'!DH23*(1+Toeslagen!$Q$12)</f>
        <v>1233.9757321180537</v>
      </c>
      <c r="DI23" s="201">
        <f>'UK-Exp (O)'!DI23*(1+Toeslagen!$Q$12)</f>
        <v>868.35329297196392</v>
      </c>
      <c r="DJ23" s="201">
        <f>'UK-Exp (O)'!DJ23*(1+Toeslagen!$Q$12)</f>
        <v>914.05609786522507</v>
      </c>
      <c r="DK23" s="201">
        <f>'UK-Exp (O)'!DK23*(1+Toeslagen!$Q$12)</f>
        <v>868.35329297196392</v>
      </c>
      <c r="DL23" s="201">
        <f>'UK-Exp (O)'!DL23*(1+Toeslagen!$Q$12)</f>
        <v>1419.351740352</v>
      </c>
      <c r="DM23" s="201">
        <f>'UK-Exp (O)'!DM23*(1+Toeslagen!$Q$12)</f>
        <v>1233.9757321180537</v>
      </c>
      <c r="DN23" s="201">
        <f>'UK-Exp (O)'!DN23*(1+Toeslagen!$Q$12)</f>
        <v>1419.351740352</v>
      </c>
      <c r="DO23" s="201">
        <f>'UK-Exp (O)'!DO23*(1+Toeslagen!$Q$12)</f>
        <v>914.05609786522507</v>
      </c>
      <c r="DP23" s="201">
        <f>'UK-Exp (O)'!DP23*(1+Toeslagen!$Q$12)</f>
        <v>868.35329297196392</v>
      </c>
      <c r="DQ23" s="201">
        <f>'UK-Exp (O)'!DQ23*(1+Toeslagen!$Q$12)</f>
        <v>1233.9757321180537</v>
      </c>
      <c r="DR23" s="201">
        <f>'UK-Exp (O)'!DR23*(1+Toeslagen!$Q$12)</f>
        <v>1419.351740352</v>
      </c>
      <c r="DS23" s="201">
        <f>'UK-Exp (O)'!DS23*(1+Toeslagen!$Q$12)</f>
        <v>1233.9757321180537</v>
      </c>
      <c r="DT23" s="201">
        <f>'UK-Exp (O)'!DT23*(1+Toeslagen!$Q$12)</f>
        <v>868.35329297196392</v>
      </c>
      <c r="DU23" s="201">
        <f>'UK-Exp (O)'!DU23*(1+Toeslagen!$Q$12)</f>
        <v>868.35329297196392</v>
      </c>
      <c r="DV23" s="201">
        <f>'UK-Exp (O)'!DV23*(1+Toeslagen!$Q$12)</f>
        <v>868.35329297196392</v>
      </c>
      <c r="DW23" s="201">
        <f>'UK-Exp (O)'!DW23*(1+Toeslagen!$Q$12)</f>
        <v>1074.0159149916396</v>
      </c>
      <c r="DX23" s="201">
        <f>'UK-Exp (O)'!DX23*(1+Toeslagen!$Q$12)</f>
        <v>868.35329297196392</v>
      </c>
      <c r="DY23" s="201">
        <f>'UK-Exp (O)'!DY23*(1+Toeslagen!$Q$12)</f>
        <v>868.35329297196392</v>
      </c>
      <c r="DZ23" s="201">
        <f>'UK-Exp (O)'!DZ23*(1+Toeslagen!$Q$12)</f>
        <v>1074.0159149916396</v>
      </c>
      <c r="EA23" s="201">
        <f>'UK-Exp (O)'!EA23*(1+Toeslagen!$Q$12)</f>
        <v>1074.0159149916396</v>
      </c>
      <c r="EB23" s="201">
        <f>'UK-Exp (O)'!EB23*(1+Toeslagen!$Q$12)</f>
        <v>914.05609786522507</v>
      </c>
      <c r="EC23" s="201">
        <f>'UK-Exp (O)'!EC23*(1+Toeslagen!$Q$12)</f>
        <v>914.05609786522507</v>
      </c>
      <c r="ED23" s="201">
        <f>'UK-Exp (O)'!ED23*(1+Toeslagen!$Q$12)</f>
        <v>914.05609786522507</v>
      </c>
      <c r="EE23" s="201">
        <f>'UK-Exp (O)'!EE23*(1+Toeslagen!$Q$12)</f>
        <v>1074.0159149916396</v>
      </c>
      <c r="EF23" s="155"/>
    </row>
    <row r="24" spans="1:136" ht="14.65" thickBot="1">
      <c r="A24" s="22" t="s">
        <v>680</v>
      </c>
      <c r="B24" s="1">
        <v>19</v>
      </c>
      <c r="C24" s="1"/>
      <c r="D24" s="1">
        <v>5</v>
      </c>
      <c r="F24" t="s">
        <v>204</v>
      </c>
      <c r="G24" t="s">
        <v>206</v>
      </c>
      <c r="H24" t="s">
        <v>206</v>
      </c>
      <c r="I24" t="s">
        <v>206</v>
      </c>
      <c r="J24" t="s">
        <v>206</v>
      </c>
      <c r="N24" s="211">
        <v>4.5</v>
      </c>
      <c r="O24" s="212">
        <v>7875</v>
      </c>
      <c r="P24" s="201"/>
      <c r="Q24" s="201">
        <f>'UK-Exp (O)'!Q24*(1+Toeslagen!$Q$12)</f>
        <v>898.82182956747158</v>
      </c>
      <c r="R24" s="201">
        <f>'UK-Exp (O)'!R24*(1+Toeslagen!$Q$12)</f>
        <v>952.14176860960947</v>
      </c>
      <c r="S24" s="201">
        <f>'UK-Exp (O)'!S24*(1+Toeslagen!$Q$12)</f>
        <v>952.14176860960947</v>
      </c>
      <c r="T24" s="201">
        <f>'UK-Exp (O)'!T24*(1+Toeslagen!$Q$12)</f>
        <v>1119.7187198849008</v>
      </c>
      <c r="U24" s="201">
        <f>'UK-Exp (O)'!U24*(1+Toeslagen!$Q$12)</f>
        <v>1119.7187198849008</v>
      </c>
      <c r="V24" s="201">
        <f>'UK-Exp (O)'!V24*(1+Toeslagen!$Q$12)</f>
        <v>1119.7187198849008</v>
      </c>
      <c r="W24" s="201">
        <f>'UK-Exp (O)'!W24*(1+Toeslagen!$Q$12)</f>
        <v>1119.7187198849008</v>
      </c>
      <c r="X24" s="201">
        <f>'UK-Exp (O)'!X24*(1+Toeslagen!$Q$12)</f>
        <v>898.82182956747158</v>
      </c>
      <c r="Y24" s="201">
        <f>'UK-Exp (O)'!Y24*(1+Toeslagen!$Q$12)</f>
        <v>898.82182956747158</v>
      </c>
      <c r="Z24" s="201">
        <f>'UK-Exp (O)'!Z24*(1+Toeslagen!$Q$12)</f>
        <v>952.14176860960947</v>
      </c>
      <c r="AA24" s="201"/>
      <c r="AB24" s="201">
        <f>'UK-Exp (O)'!AB24*(1+Toeslagen!$Q$12)</f>
        <v>1287.2956711601919</v>
      </c>
      <c r="AC24" s="201">
        <f>'UK-Exp (O)'!AC24*(1+Toeslagen!$Q$12)</f>
        <v>898.82182956747158</v>
      </c>
      <c r="AD24" s="201">
        <f>'UK-Exp (O)'!AD24*(1+Toeslagen!$Q$12)</f>
        <v>1287.2956711601919</v>
      </c>
      <c r="AE24" s="201">
        <f>'UK-Exp (O)'!AE24*(1+Toeslagen!$Q$12)</f>
        <v>1119.7187198849008</v>
      </c>
      <c r="AF24" s="201">
        <f>'UK-Exp (O)'!AF24*(1+Toeslagen!$Q$12)</f>
        <v>898.82182956747158</v>
      </c>
      <c r="AG24" s="201">
        <f>'UK-Exp (O)'!AG24*(1+Toeslagen!$Q$12)</f>
        <v>898.82182956747158</v>
      </c>
      <c r="AH24" s="201">
        <f>'UK-Exp (O)'!AH24*(1+Toeslagen!$Q$12)</f>
        <v>898.82182956747158</v>
      </c>
      <c r="AI24" s="201">
        <f>'UK-Exp (O)'!AI24*(1+Toeslagen!$Q$12)</f>
        <v>898.82182956747158</v>
      </c>
      <c r="AJ24" s="201">
        <f>'UK-Exp (O)'!AJ24*(1+Toeslagen!$Q$12)</f>
        <v>952.14176860960947</v>
      </c>
      <c r="AK24" s="201">
        <f>'UK-Exp (O)'!AK24*(1+Toeslagen!$Q$12)</f>
        <v>1119.7187198849008</v>
      </c>
      <c r="AL24" s="201">
        <f>'UK-Exp (O)'!AL24*(1+Toeslagen!$Q$12)</f>
        <v>898.82182956747158</v>
      </c>
      <c r="AM24" s="201">
        <f>'UK-Exp (O)'!AM24*(1+Toeslagen!$Q$12)</f>
        <v>1532.3741937504001</v>
      </c>
      <c r="AN24" s="201">
        <f>'UK-Exp (O)'!AN24*(1+Toeslagen!$Q$12)</f>
        <v>952.14176860960947</v>
      </c>
      <c r="AO24" s="201">
        <f>'UK-Exp (O)'!AO24*(1+Toeslagen!$Q$12)</f>
        <v>1459.403994048</v>
      </c>
      <c r="AP24" s="201">
        <f>'UK-Exp (O)'!AP24*(1+Toeslagen!$Q$12)</f>
        <v>1287.2956711601919</v>
      </c>
      <c r="AQ24" s="201">
        <f>'UK-Exp (O)'!AQ24*(1+Toeslagen!$Q$12)</f>
        <v>1287.2956711601919</v>
      </c>
      <c r="AR24" s="201">
        <f>'UK-Exp (O)'!AR24*(1+Toeslagen!$Q$12)</f>
        <v>952.14176860960947</v>
      </c>
      <c r="AS24" s="201">
        <f>'UK-Exp (O)'!AS24*(1+Toeslagen!$Q$12)</f>
        <v>1119.7187198849008</v>
      </c>
      <c r="AT24" s="201">
        <f>'UK-Exp (O)'!AT24*(1+Toeslagen!$Q$12)</f>
        <v>952.14176860960947</v>
      </c>
      <c r="AU24" s="201">
        <f>'UK-Exp (O)'!AU24*(1+Toeslagen!$Q$12)</f>
        <v>898.82182956747158</v>
      </c>
      <c r="AV24" s="201">
        <f>'UK-Exp (O)'!AV24*(1+Toeslagen!$Q$12)</f>
        <v>898.82182956747158</v>
      </c>
      <c r="AW24" s="201">
        <f>'UK-Exp (O)'!AW24*(1+Toeslagen!$Q$12)</f>
        <v>1459.403994048</v>
      </c>
      <c r="AX24" s="201">
        <f>'UK-Exp (O)'!AX24*(1+Toeslagen!$Q$12)</f>
        <v>898.82182956747158</v>
      </c>
      <c r="AY24" s="201">
        <f>'UK-Exp (O)'!AY24*(1+Toeslagen!$Q$12)</f>
        <v>1287.2956711601919</v>
      </c>
      <c r="AZ24" s="201">
        <f>'UK-Exp (O)'!AZ24*(1+Toeslagen!$Q$12)</f>
        <v>1459.403994048</v>
      </c>
      <c r="BA24" s="201">
        <f>'UK-Exp (O)'!BA24*(1+Toeslagen!$Q$12)</f>
        <v>1119.7187198849008</v>
      </c>
      <c r="BB24" s="201">
        <f>'UK-Exp (O)'!BB24*(1+Toeslagen!$Q$12)</f>
        <v>1459.403994048</v>
      </c>
      <c r="BC24" s="201">
        <f>'UK-Exp (O)'!BC24*(1+Toeslagen!$Q$12)</f>
        <v>952.14176860960947</v>
      </c>
      <c r="BD24" s="201">
        <f>'UK-Exp (O)'!BD24*(1+Toeslagen!$Q$12)</f>
        <v>898.82182956747158</v>
      </c>
      <c r="BE24" s="201">
        <f>'UK-Exp (O)'!BE24*(1+Toeslagen!$Q$12)</f>
        <v>898.82182956747158</v>
      </c>
      <c r="BF24" s="201">
        <f>'UK-Exp (O)'!BF24*(1+Toeslagen!$Q$12)</f>
        <v>1119.7187198849008</v>
      </c>
      <c r="BG24" s="201">
        <f>'UK-Exp (O)'!BG24*(1+Toeslagen!$Q$12)</f>
        <v>1119.7187198849008</v>
      </c>
      <c r="BH24" s="201">
        <f>'UK-Exp (O)'!BH24*(1+Toeslagen!$Q$12)</f>
        <v>898.82182956747158</v>
      </c>
      <c r="BI24" s="201">
        <f>'UK-Exp (O)'!BI24*(1+Toeslagen!$Q$12)</f>
        <v>1119.7187198849008</v>
      </c>
      <c r="BJ24" s="201"/>
      <c r="BK24" s="201">
        <f>'UK-Exp (O)'!BK24*(1+Toeslagen!$Q$12)</f>
        <v>1119.7187198849008</v>
      </c>
      <c r="BL24" s="201">
        <f>'UK-Exp (O)'!BL24*(1+Toeslagen!$Q$12)</f>
        <v>1119.7187198849008</v>
      </c>
      <c r="BM24" s="201">
        <f>'UK-Exp (O)'!BM24*(1+Toeslagen!$Q$12)</f>
        <v>898.82182956747158</v>
      </c>
      <c r="BN24" s="201">
        <f>'UK-Exp (O)'!BN24*(1+Toeslagen!$Q$12)</f>
        <v>898.82182956747158</v>
      </c>
      <c r="BO24" s="201"/>
      <c r="BP24" s="201">
        <f>'UK-Exp (O)'!BP24*(1+Toeslagen!$Q$12)</f>
        <v>1459.403994048</v>
      </c>
      <c r="BQ24" s="201">
        <f>'UK-Exp (O)'!BQ24*(1+Toeslagen!$Q$12)</f>
        <v>898.82182956747158</v>
      </c>
      <c r="BR24" s="201"/>
      <c r="BS24" s="201">
        <f>'UK-Exp (O)'!BS24*(1+Toeslagen!$Q$12)</f>
        <v>1532.3741937504001</v>
      </c>
      <c r="BT24" s="201">
        <f>'UK-Exp (O)'!BT24*(1+Toeslagen!$Q$12)</f>
        <v>1119.7187198849008</v>
      </c>
      <c r="BU24" s="201">
        <f>'UK-Exp (O)'!BU24*(1+Toeslagen!$Q$12)</f>
        <v>1287.2956711601919</v>
      </c>
      <c r="BV24" s="201">
        <f>'UK-Exp (O)'!BV24*(1+Toeslagen!$Q$12)</f>
        <v>1459.403994048</v>
      </c>
      <c r="BW24" s="201">
        <f>'UK-Exp (O)'!BW24*(1+Toeslagen!$Q$12)</f>
        <v>952.14176860960947</v>
      </c>
      <c r="BX24" s="201">
        <f>'UK-Exp (O)'!BX24*(1+Toeslagen!$Q$12)</f>
        <v>1459.403994048</v>
      </c>
      <c r="BY24" s="201">
        <f>'UK-Exp (O)'!BY24*(1+Toeslagen!$Q$12)</f>
        <v>952.14176860960947</v>
      </c>
      <c r="BZ24" s="201">
        <f>'UK-Exp (O)'!BZ24*(1+Toeslagen!$Q$12)</f>
        <v>1119.7187198849008</v>
      </c>
      <c r="CA24" s="201">
        <f>'UK-Exp (O)'!CA24*(1+Toeslagen!$Q$12)</f>
        <v>898.82182956747158</v>
      </c>
      <c r="CB24" s="201">
        <f>'UK-Exp (O)'!CB24*(1+Toeslagen!$Q$12)</f>
        <v>1119.7187198849008</v>
      </c>
      <c r="CC24" s="201">
        <f>'UK-Exp (O)'!CC24*(1+Toeslagen!$Q$12)</f>
        <v>898.82182956747158</v>
      </c>
      <c r="CD24" s="201">
        <f>'UK-Exp (O)'!CD24*(1+Toeslagen!$Q$12)</f>
        <v>898.82182956747158</v>
      </c>
      <c r="CE24" s="201">
        <f>'UK-Exp (O)'!CE24*(1+Toeslagen!$Q$12)</f>
        <v>1459.403994048</v>
      </c>
      <c r="CF24" s="201">
        <f>'UK-Exp (O)'!CF24*(1+Toeslagen!$Q$12)</f>
        <v>898.82182956747158</v>
      </c>
      <c r="CG24" s="201">
        <f>'UK-Exp (O)'!CG24*(1+Toeslagen!$Q$12)</f>
        <v>1287.2956711601919</v>
      </c>
      <c r="CH24" s="201">
        <f>'UK-Exp (O)'!CH24*(1+Toeslagen!$Q$12)</f>
        <v>952.14176860960947</v>
      </c>
      <c r="CI24" s="201">
        <f>'UK-Exp (O)'!CI24*(1+Toeslagen!$Q$12)</f>
        <v>898.82182956747158</v>
      </c>
      <c r="CJ24" s="201">
        <f>'UK-Exp (O)'!CJ24*(1+Toeslagen!$Q$12)</f>
        <v>1287.2956711601919</v>
      </c>
      <c r="CK24" s="201">
        <f>'UK-Exp (O)'!CK24*(1+Toeslagen!$Q$12)</f>
        <v>898.82182956747158</v>
      </c>
      <c r="CL24" s="201">
        <f>'UK-Exp (O)'!CL24*(1+Toeslagen!$Q$12)</f>
        <v>898.82182956747158</v>
      </c>
      <c r="CM24" s="201">
        <f>'UK-Exp (O)'!CM24*(1+Toeslagen!$Q$12)</f>
        <v>1119.7187198849008</v>
      </c>
      <c r="CN24" s="201">
        <f>'UK-Exp (O)'!CN24*(1+Toeslagen!$Q$12)</f>
        <v>898.82182956747158</v>
      </c>
      <c r="CO24" s="201">
        <f>'UK-Exp (O)'!CO24*(1+Toeslagen!$Q$12)</f>
        <v>1459.403994048</v>
      </c>
      <c r="CP24" s="201">
        <f>'UK-Exp (O)'!CP24*(1+Toeslagen!$Q$12)</f>
        <v>898.82182956747158</v>
      </c>
      <c r="CQ24" s="201">
        <f>'UK-Exp (O)'!CQ24*(1+Toeslagen!$Q$12)</f>
        <v>1532.3741937504001</v>
      </c>
      <c r="CR24" s="201">
        <f>'UK-Exp (O)'!CR24*(1+Toeslagen!$Q$12)</f>
        <v>1287.2956711601919</v>
      </c>
      <c r="CS24" s="201">
        <f>'UK-Exp (O)'!CS24*(1+Toeslagen!$Q$12)</f>
        <v>952.14176860960947</v>
      </c>
      <c r="CT24" s="201">
        <f>'UK-Exp (O)'!CT24*(1+Toeslagen!$Q$12)</f>
        <v>1119.7187198849008</v>
      </c>
      <c r="CU24" s="201">
        <f>'UK-Exp (O)'!CU24*(1+Toeslagen!$Q$12)</f>
        <v>898.82182956747158</v>
      </c>
      <c r="CV24" s="201">
        <f>'UK-Exp (O)'!CV24*(1+Toeslagen!$Q$12)</f>
        <v>898.82182956747158</v>
      </c>
      <c r="CW24" s="201">
        <f>'UK-Exp (O)'!CW24*(1+Toeslagen!$Q$12)</f>
        <v>898.82182956747158</v>
      </c>
      <c r="CX24" s="201">
        <f>'UK-Exp (O)'!CX24*(1+Toeslagen!$Q$12)</f>
        <v>952.14176860960947</v>
      </c>
      <c r="CY24" s="201">
        <f>'UK-Exp (O)'!CY24*(1+Toeslagen!$Q$12)</f>
        <v>1459.403994048</v>
      </c>
      <c r="CZ24" s="201">
        <f>'UK-Exp (O)'!CZ24*(1+Toeslagen!$Q$12)</f>
        <v>898.82182956747158</v>
      </c>
      <c r="DA24" s="201">
        <f>'UK-Exp (O)'!DA24*(1+Toeslagen!$Q$12)</f>
        <v>898.82182956747158</v>
      </c>
      <c r="DB24" s="201">
        <f>'UK-Exp (O)'!DB24*(1+Toeslagen!$Q$12)</f>
        <v>1119.7187198849008</v>
      </c>
      <c r="DC24" s="201">
        <f>'UK-Exp (O)'!DC24*(1+Toeslagen!$Q$12)</f>
        <v>898.82182956747158</v>
      </c>
      <c r="DD24" s="201">
        <f>'UK-Exp (O)'!DD24*(1+Toeslagen!$Q$12)</f>
        <v>898.82182956747158</v>
      </c>
      <c r="DE24" s="201">
        <f>'UK-Exp (O)'!DE24*(1+Toeslagen!$Q$12)</f>
        <v>952.14176860960947</v>
      </c>
      <c r="DF24" s="201">
        <f>'UK-Exp (O)'!DF24*(1+Toeslagen!$Q$12)</f>
        <v>952.14176860960947</v>
      </c>
      <c r="DG24" s="201">
        <f>'UK-Exp (O)'!DG24*(1+Toeslagen!$Q$12)</f>
        <v>952.14176860960947</v>
      </c>
      <c r="DH24" s="201">
        <f>'UK-Exp (O)'!DH24*(1+Toeslagen!$Q$12)</f>
        <v>1287.2956711601919</v>
      </c>
      <c r="DI24" s="201">
        <f>'UK-Exp (O)'!DI24*(1+Toeslagen!$Q$12)</f>
        <v>898.82182956747158</v>
      </c>
      <c r="DJ24" s="201">
        <f>'UK-Exp (O)'!DJ24*(1+Toeslagen!$Q$12)</f>
        <v>952.14176860960947</v>
      </c>
      <c r="DK24" s="201">
        <f>'UK-Exp (O)'!DK24*(1+Toeslagen!$Q$12)</f>
        <v>898.82182956747158</v>
      </c>
      <c r="DL24" s="201">
        <f>'UK-Exp (O)'!DL24*(1+Toeslagen!$Q$12)</f>
        <v>1459.403994048</v>
      </c>
      <c r="DM24" s="201">
        <f>'UK-Exp (O)'!DM24*(1+Toeslagen!$Q$12)</f>
        <v>1287.2956711601919</v>
      </c>
      <c r="DN24" s="201">
        <f>'UK-Exp (O)'!DN24*(1+Toeslagen!$Q$12)</f>
        <v>1459.403994048</v>
      </c>
      <c r="DO24" s="201">
        <f>'UK-Exp (O)'!DO24*(1+Toeslagen!$Q$12)</f>
        <v>952.14176860960947</v>
      </c>
      <c r="DP24" s="201">
        <f>'UK-Exp (O)'!DP24*(1+Toeslagen!$Q$12)</f>
        <v>898.82182956747158</v>
      </c>
      <c r="DQ24" s="201">
        <f>'UK-Exp (O)'!DQ24*(1+Toeslagen!$Q$12)</f>
        <v>1287.2956711601919</v>
      </c>
      <c r="DR24" s="201">
        <f>'UK-Exp (O)'!DR24*(1+Toeslagen!$Q$12)</f>
        <v>1459.403994048</v>
      </c>
      <c r="DS24" s="201">
        <f>'UK-Exp (O)'!DS24*(1+Toeslagen!$Q$12)</f>
        <v>1287.2956711601919</v>
      </c>
      <c r="DT24" s="201">
        <f>'UK-Exp (O)'!DT24*(1+Toeslagen!$Q$12)</f>
        <v>898.82182956747158</v>
      </c>
      <c r="DU24" s="201">
        <f>'UK-Exp (O)'!DU24*(1+Toeslagen!$Q$12)</f>
        <v>898.82182956747158</v>
      </c>
      <c r="DV24" s="201">
        <f>'UK-Exp (O)'!DV24*(1+Toeslagen!$Q$12)</f>
        <v>898.82182956747158</v>
      </c>
      <c r="DW24" s="201">
        <f>'UK-Exp (O)'!DW24*(1+Toeslagen!$Q$12)</f>
        <v>1119.7187198849008</v>
      </c>
      <c r="DX24" s="201">
        <f>'UK-Exp (O)'!DX24*(1+Toeslagen!$Q$12)</f>
        <v>898.82182956747158</v>
      </c>
      <c r="DY24" s="201">
        <f>'UK-Exp (O)'!DY24*(1+Toeslagen!$Q$12)</f>
        <v>898.82182956747158</v>
      </c>
      <c r="DZ24" s="201">
        <f>'UK-Exp (O)'!DZ24*(1+Toeslagen!$Q$12)</f>
        <v>1119.7187198849008</v>
      </c>
      <c r="EA24" s="201">
        <f>'UK-Exp (O)'!EA24*(1+Toeslagen!$Q$12)</f>
        <v>1119.7187198849008</v>
      </c>
      <c r="EB24" s="201">
        <f>'UK-Exp (O)'!EB24*(1+Toeslagen!$Q$12)</f>
        <v>952.14176860960947</v>
      </c>
      <c r="EC24" s="201">
        <f>'UK-Exp (O)'!EC24*(1+Toeslagen!$Q$12)</f>
        <v>952.14176860960947</v>
      </c>
      <c r="ED24" s="201">
        <f>'UK-Exp (O)'!ED24*(1+Toeslagen!$Q$12)</f>
        <v>952.14176860960947</v>
      </c>
      <c r="EE24" s="201">
        <f>'UK-Exp (O)'!EE24*(1+Toeslagen!$Q$12)</f>
        <v>1119.7187198849008</v>
      </c>
      <c r="EF24" s="155"/>
    </row>
    <row r="25" spans="1:136" ht="14.65" thickBot="1">
      <c r="A25" s="22" t="s">
        <v>681</v>
      </c>
      <c r="B25" s="1">
        <v>20</v>
      </c>
      <c r="C25" s="1"/>
      <c r="D25" s="1">
        <v>5</v>
      </c>
      <c r="F25" t="s">
        <v>204</v>
      </c>
      <c r="G25" t="s">
        <v>206</v>
      </c>
      <c r="H25" t="s">
        <v>206</v>
      </c>
      <c r="I25" t="s">
        <v>206</v>
      </c>
      <c r="J25" t="s">
        <v>206</v>
      </c>
      <c r="N25" s="211">
        <v>4.8</v>
      </c>
      <c r="O25" s="212">
        <v>8400</v>
      </c>
      <c r="P25" s="201"/>
      <c r="Q25" s="201">
        <f>'UK-Exp (O)'!Q25*(1+Toeslagen!$Q$12)</f>
        <v>929.2903661629789</v>
      </c>
      <c r="R25" s="201">
        <f>'UK-Exp (O)'!R25*(1+Toeslagen!$Q$12)</f>
        <v>990.22743935399376</v>
      </c>
      <c r="S25" s="201">
        <f>'UK-Exp (O)'!S25*(1+Toeslagen!$Q$12)</f>
        <v>990.22743935399376</v>
      </c>
      <c r="T25" s="201">
        <f>'UK-Exp (O)'!T25*(1+Toeslagen!$Q$12)</f>
        <v>1165.4215247781617</v>
      </c>
      <c r="U25" s="201">
        <f>'UK-Exp (O)'!U25*(1+Toeslagen!$Q$12)</f>
        <v>1165.4215247781617</v>
      </c>
      <c r="V25" s="201">
        <f>'UK-Exp (O)'!V25*(1+Toeslagen!$Q$12)</f>
        <v>1165.4215247781617</v>
      </c>
      <c r="W25" s="201">
        <f>'UK-Exp (O)'!W25*(1+Toeslagen!$Q$12)</f>
        <v>1165.4215247781617</v>
      </c>
      <c r="X25" s="201">
        <f>'UK-Exp (O)'!X25*(1+Toeslagen!$Q$12)</f>
        <v>929.2903661629789</v>
      </c>
      <c r="Y25" s="201">
        <f>'UK-Exp (O)'!Y25*(1+Toeslagen!$Q$12)</f>
        <v>929.2903661629789</v>
      </c>
      <c r="Z25" s="201">
        <f>'UK-Exp (O)'!Z25*(1+Toeslagen!$Q$12)</f>
        <v>990.22743935399376</v>
      </c>
      <c r="AA25" s="201"/>
      <c r="AB25" s="201">
        <f>'UK-Exp (O)'!AB25*(1+Toeslagen!$Q$12)</f>
        <v>1340.6156102023299</v>
      </c>
      <c r="AC25" s="201">
        <f>'UK-Exp (O)'!AC25*(1+Toeslagen!$Q$12)</f>
        <v>929.2903661629789</v>
      </c>
      <c r="AD25" s="201">
        <f>'UK-Exp (O)'!AD25*(1+Toeslagen!$Q$12)</f>
        <v>1340.6156102023299</v>
      </c>
      <c r="AE25" s="201">
        <f>'UK-Exp (O)'!AE25*(1+Toeslagen!$Q$12)</f>
        <v>1165.4215247781617</v>
      </c>
      <c r="AF25" s="201">
        <f>'UK-Exp (O)'!AF25*(1+Toeslagen!$Q$12)</f>
        <v>929.2903661629789</v>
      </c>
      <c r="AG25" s="201">
        <f>'UK-Exp (O)'!AG25*(1+Toeslagen!$Q$12)</f>
        <v>929.2903661629789</v>
      </c>
      <c r="AH25" s="201">
        <f>'UK-Exp (O)'!AH25*(1+Toeslagen!$Q$12)</f>
        <v>929.2903661629789</v>
      </c>
      <c r="AI25" s="201">
        <f>'UK-Exp (O)'!AI25*(1+Toeslagen!$Q$12)</f>
        <v>929.2903661629789</v>
      </c>
      <c r="AJ25" s="201">
        <f>'UK-Exp (O)'!AJ25*(1+Toeslagen!$Q$12)</f>
        <v>990.22743935399376</v>
      </c>
      <c r="AK25" s="201">
        <f>'UK-Exp (O)'!AK25*(1+Toeslagen!$Q$12)</f>
        <v>1165.4215247781617</v>
      </c>
      <c r="AL25" s="201">
        <f>'UK-Exp (O)'!AL25*(1+Toeslagen!$Q$12)</f>
        <v>929.2903661629789</v>
      </c>
      <c r="AM25" s="201">
        <f>'UK-Exp (O)'!AM25*(1+Toeslagen!$Q$12)</f>
        <v>1578.3717038544003</v>
      </c>
      <c r="AN25" s="201">
        <f>'UK-Exp (O)'!AN25*(1+Toeslagen!$Q$12)</f>
        <v>990.22743935399376</v>
      </c>
      <c r="AO25" s="201">
        <f>'UK-Exp (O)'!AO25*(1+Toeslagen!$Q$12)</f>
        <v>1503.2111465280002</v>
      </c>
      <c r="AP25" s="201">
        <f>'UK-Exp (O)'!AP25*(1+Toeslagen!$Q$12)</f>
        <v>1340.6156102023299</v>
      </c>
      <c r="AQ25" s="201">
        <f>'UK-Exp (O)'!AQ25*(1+Toeslagen!$Q$12)</f>
        <v>1340.6156102023299</v>
      </c>
      <c r="AR25" s="201">
        <f>'UK-Exp (O)'!AR25*(1+Toeslagen!$Q$12)</f>
        <v>990.22743935399376</v>
      </c>
      <c r="AS25" s="201">
        <f>'UK-Exp (O)'!AS25*(1+Toeslagen!$Q$12)</f>
        <v>1165.4215247781617</v>
      </c>
      <c r="AT25" s="201">
        <f>'UK-Exp (O)'!AT25*(1+Toeslagen!$Q$12)</f>
        <v>990.22743935399376</v>
      </c>
      <c r="AU25" s="201">
        <f>'UK-Exp (O)'!AU25*(1+Toeslagen!$Q$12)</f>
        <v>929.2903661629789</v>
      </c>
      <c r="AV25" s="201">
        <f>'UK-Exp (O)'!AV25*(1+Toeslagen!$Q$12)</f>
        <v>929.2903661629789</v>
      </c>
      <c r="AW25" s="201">
        <f>'UK-Exp (O)'!AW25*(1+Toeslagen!$Q$12)</f>
        <v>1503.2111465280002</v>
      </c>
      <c r="AX25" s="201">
        <f>'UK-Exp (O)'!AX25*(1+Toeslagen!$Q$12)</f>
        <v>929.2903661629789</v>
      </c>
      <c r="AY25" s="201">
        <f>'UK-Exp (O)'!AY25*(1+Toeslagen!$Q$12)</f>
        <v>1340.6156102023299</v>
      </c>
      <c r="AZ25" s="201">
        <f>'UK-Exp (O)'!AZ25*(1+Toeslagen!$Q$12)</f>
        <v>1503.2111465280002</v>
      </c>
      <c r="BA25" s="201">
        <f>'UK-Exp (O)'!BA25*(1+Toeslagen!$Q$12)</f>
        <v>1165.4215247781617</v>
      </c>
      <c r="BB25" s="201">
        <f>'UK-Exp (O)'!BB25*(1+Toeslagen!$Q$12)</f>
        <v>1503.2111465280002</v>
      </c>
      <c r="BC25" s="201">
        <f>'UK-Exp (O)'!BC25*(1+Toeslagen!$Q$12)</f>
        <v>990.22743935399376</v>
      </c>
      <c r="BD25" s="201">
        <f>'UK-Exp (O)'!BD25*(1+Toeslagen!$Q$12)</f>
        <v>929.2903661629789</v>
      </c>
      <c r="BE25" s="201">
        <f>'UK-Exp (O)'!BE25*(1+Toeslagen!$Q$12)</f>
        <v>929.2903661629789</v>
      </c>
      <c r="BF25" s="201">
        <f>'UK-Exp (O)'!BF25*(1+Toeslagen!$Q$12)</f>
        <v>1165.4215247781617</v>
      </c>
      <c r="BG25" s="201">
        <f>'UK-Exp (O)'!BG25*(1+Toeslagen!$Q$12)</f>
        <v>1165.4215247781617</v>
      </c>
      <c r="BH25" s="201">
        <f>'UK-Exp (O)'!BH25*(1+Toeslagen!$Q$12)</f>
        <v>929.2903661629789</v>
      </c>
      <c r="BI25" s="201">
        <f>'UK-Exp (O)'!BI25*(1+Toeslagen!$Q$12)</f>
        <v>1165.4215247781617</v>
      </c>
      <c r="BJ25" s="201"/>
      <c r="BK25" s="201">
        <f>'UK-Exp (O)'!BK25*(1+Toeslagen!$Q$12)</f>
        <v>1165.4215247781617</v>
      </c>
      <c r="BL25" s="201">
        <f>'UK-Exp (O)'!BL25*(1+Toeslagen!$Q$12)</f>
        <v>1165.4215247781617</v>
      </c>
      <c r="BM25" s="201">
        <f>'UK-Exp (O)'!BM25*(1+Toeslagen!$Q$12)</f>
        <v>929.2903661629789</v>
      </c>
      <c r="BN25" s="201">
        <f>'UK-Exp (O)'!BN25*(1+Toeslagen!$Q$12)</f>
        <v>929.2903661629789</v>
      </c>
      <c r="BO25" s="201"/>
      <c r="BP25" s="201">
        <f>'UK-Exp (O)'!BP25*(1+Toeslagen!$Q$12)</f>
        <v>1503.2111465280002</v>
      </c>
      <c r="BQ25" s="201">
        <f>'UK-Exp (O)'!BQ25*(1+Toeslagen!$Q$12)</f>
        <v>929.2903661629789</v>
      </c>
      <c r="BR25" s="201"/>
      <c r="BS25" s="201">
        <f>'UK-Exp (O)'!BS25*(1+Toeslagen!$Q$12)</f>
        <v>1578.3717038544003</v>
      </c>
      <c r="BT25" s="201">
        <f>'UK-Exp (O)'!BT25*(1+Toeslagen!$Q$12)</f>
        <v>1165.4215247781617</v>
      </c>
      <c r="BU25" s="201">
        <f>'UK-Exp (O)'!BU25*(1+Toeslagen!$Q$12)</f>
        <v>1340.6156102023299</v>
      </c>
      <c r="BV25" s="201">
        <f>'UK-Exp (O)'!BV25*(1+Toeslagen!$Q$12)</f>
        <v>1503.2111465280002</v>
      </c>
      <c r="BW25" s="201">
        <f>'UK-Exp (O)'!BW25*(1+Toeslagen!$Q$12)</f>
        <v>990.22743935399376</v>
      </c>
      <c r="BX25" s="201">
        <f>'UK-Exp (O)'!BX25*(1+Toeslagen!$Q$12)</f>
        <v>1503.2111465280002</v>
      </c>
      <c r="BY25" s="201">
        <f>'UK-Exp (O)'!BY25*(1+Toeslagen!$Q$12)</f>
        <v>990.22743935399376</v>
      </c>
      <c r="BZ25" s="201">
        <f>'UK-Exp (O)'!BZ25*(1+Toeslagen!$Q$12)</f>
        <v>1165.4215247781617</v>
      </c>
      <c r="CA25" s="201">
        <f>'UK-Exp (O)'!CA25*(1+Toeslagen!$Q$12)</f>
        <v>929.2903661629789</v>
      </c>
      <c r="CB25" s="201">
        <f>'UK-Exp (O)'!CB25*(1+Toeslagen!$Q$12)</f>
        <v>1165.4215247781617</v>
      </c>
      <c r="CC25" s="201">
        <f>'UK-Exp (O)'!CC25*(1+Toeslagen!$Q$12)</f>
        <v>929.2903661629789</v>
      </c>
      <c r="CD25" s="201">
        <f>'UK-Exp (O)'!CD25*(1+Toeslagen!$Q$12)</f>
        <v>929.2903661629789</v>
      </c>
      <c r="CE25" s="201">
        <f>'UK-Exp (O)'!CE25*(1+Toeslagen!$Q$12)</f>
        <v>1503.2111465280002</v>
      </c>
      <c r="CF25" s="201">
        <f>'UK-Exp (O)'!CF25*(1+Toeslagen!$Q$12)</f>
        <v>929.2903661629789</v>
      </c>
      <c r="CG25" s="201">
        <f>'UK-Exp (O)'!CG25*(1+Toeslagen!$Q$12)</f>
        <v>1340.6156102023299</v>
      </c>
      <c r="CH25" s="201">
        <f>'UK-Exp (O)'!CH25*(1+Toeslagen!$Q$12)</f>
        <v>990.22743935399376</v>
      </c>
      <c r="CI25" s="201">
        <f>'UK-Exp (O)'!CI25*(1+Toeslagen!$Q$12)</f>
        <v>929.2903661629789</v>
      </c>
      <c r="CJ25" s="201">
        <f>'UK-Exp (O)'!CJ25*(1+Toeslagen!$Q$12)</f>
        <v>1340.6156102023299</v>
      </c>
      <c r="CK25" s="201">
        <f>'UK-Exp (O)'!CK25*(1+Toeslagen!$Q$12)</f>
        <v>929.2903661629789</v>
      </c>
      <c r="CL25" s="201">
        <f>'UK-Exp (O)'!CL25*(1+Toeslagen!$Q$12)</f>
        <v>929.2903661629789</v>
      </c>
      <c r="CM25" s="201">
        <f>'UK-Exp (O)'!CM25*(1+Toeslagen!$Q$12)</f>
        <v>1165.4215247781617</v>
      </c>
      <c r="CN25" s="201">
        <f>'UK-Exp (O)'!CN25*(1+Toeslagen!$Q$12)</f>
        <v>929.2903661629789</v>
      </c>
      <c r="CO25" s="201">
        <f>'UK-Exp (O)'!CO25*(1+Toeslagen!$Q$12)</f>
        <v>1503.2111465280002</v>
      </c>
      <c r="CP25" s="201">
        <f>'UK-Exp (O)'!CP25*(1+Toeslagen!$Q$12)</f>
        <v>929.2903661629789</v>
      </c>
      <c r="CQ25" s="201">
        <f>'UK-Exp (O)'!CQ25*(1+Toeslagen!$Q$12)</f>
        <v>1578.3717038544003</v>
      </c>
      <c r="CR25" s="201">
        <f>'UK-Exp (O)'!CR25*(1+Toeslagen!$Q$12)</f>
        <v>1340.6156102023299</v>
      </c>
      <c r="CS25" s="201">
        <f>'UK-Exp (O)'!CS25*(1+Toeslagen!$Q$12)</f>
        <v>990.22743935399376</v>
      </c>
      <c r="CT25" s="201">
        <f>'UK-Exp (O)'!CT25*(1+Toeslagen!$Q$12)</f>
        <v>1165.4215247781617</v>
      </c>
      <c r="CU25" s="201">
        <f>'UK-Exp (O)'!CU25*(1+Toeslagen!$Q$12)</f>
        <v>929.2903661629789</v>
      </c>
      <c r="CV25" s="201">
        <f>'UK-Exp (O)'!CV25*(1+Toeslagen!$Q$12)</f>
        <v>929.2903661629789</v>
      </c>
      <c r="CW25" s="201">
        <f>'UK-Exp (O)'!CW25*(1+Toeslagen!$Q$12)</f>
        <v>929.2903661629789</v>
      </c>
      <c r="CX25" s="201">
        <f>'UK-Exp (O)'!CX25*(1+Toeslagen!$Q$12)</f>
        <v>990.22743935399376</v>
      </c>
      <c r="CY25" s="201">
        <f>'UK-Exp (O)'!CY25*(1+Toeslagen!$Q$12)</f>
        <v>1503.2111465280002</v>
      </c>
      <c r="CZ25" s="201">
        <f>'UK-Exp (O)'!CZ25*(1+Toeslagen!$Q$12)</f>
        <v>929.2903661629789</v>
      </c>
      <c r="DA25" s="201">
        <f>'UK-Exp (O)'!DA25*(1+Toeslagen!$Q$12)</f>
        <v>929.2903661629789</v>
      </c>
      <c r="DB25" s="201">
        <f>'UK-Exp (O)'!DB25*(1+Toeslagen!$Q$12)</f>
        <v>1165.4215247781617</v>
      </c>
      <c r="DC25" s="201">
        <f>'UK-Exp (O)'!DC25*(1+Toeslagen!$Q$12)</f>
        <v>929.2903661629789</v>
      </c>
      <c r="DD25" s="201">
        <f>'UK-Exp (O)'!DD25*(1+Toeslagen!$Q$12)</f>
        <v>929.2903661629789</v>
      </c>
      <c r="DE25" s="201">
        <f>'UK-Exp (O)'!DE25*(1+Toeslagen!$Q$12)</f>
        <v>990.22743935399376</v>
      </c>
      <c r="DF25" s="201">
        <f>'UK-Exp (O)'!DF25*(1+Toeslagen!$Q$12)</f>
        <v>990.22743935399376</v>
      </c>
      <c r="DG25" s="201">
        <f>'UK-Exp (O)'!DG25*(1+Toeslagen!$Q$12)</f>
        <v>990.22743935399376</v>
      </c>
      <c r="DH25" s="201">
        <f>'UK-Exp (O)'!DH25*(1+Toeslagen!$Q$12)</f>
        <v>1340.6156102023299</v>
      </c>
      <c r="DI25" s="201">
        <f>'UK-Exp (O)'!DI25*(1+Toeslagen!$Q$12)</f>
        <v>929.2903661629789</v>
      </c>
      <c r="DJ25" s="201">
        <f>'UK-Exp (O)'!DJ25*(1+Toeslagen!$Q$12)</f>
        <v>990.22743935399376</v>
      </c>
      <c r="DK25" s="201">
        <f>'UK-Exp (O)'!DK25*(1+Toeslagen!$Q$12)</f>
        <v>929.2903661629789</v>
      </c>
      <c r="DL25" s="201">
        <f>'UK-Exp (O)'!DL25*(1+Toeslagen!$Q$12)</f>
        <v>1503.2111465280002</v>
      </c>
      <c r="DM25" s="201">
        <f>'UK-Exp (O)'!DM25*(1+Toeslagen!$Q$12)</f>
        <v>1340.6156102023299</v>
      </c>
      <c r="DN25" s="201">
        <f>'UK-Exp (O)'!DN25*(1+Toeslagen!$Q$12)</f>
        <v>1503.2111465280002</v>
      </c>
      <c r="DO25" s="201">
        <f>'UK-Exp (O)'!DO25*(1+Toeslagen!$Q$12)</f>
        <v>990.22743935399376</v>
      </c>
      <c r="DP25" s="201">
        <f>'UK-Exp (O)'!DP25*(1+Toeslagen!$Q$12)</f>
        <v>929.2903661629789</v>
      </c>
      <c r="DQ25" s="201">
        <f>'UK-Exp (O)'!DQ25*(1+Toeslagen!$Q$12)</f>
        <v>1340.6156102023299</v>
      </c>
      <c r="DR25" s="201">
        <f>'UK-Exp (O)'!DR25*(1+Toeslagen!$Q$12)</f>
        <v>1503.2111465280002</v>
      </c>
      <c r="DS25" s="201">
        <f>'UK-Exp (O)'!DS25*(1+Toeslagen!$Q$12)</f>
        <v>1340.6156102023299</v>
      </c>
      <c r="DT25" s="201">
        <f>'UK-Exp (O)'!DT25*(1+Toeslagen!$Q$12)</f>
        <v>929.2903661629789</v>
      </c>
      <c r="DU25" s="201">
        <f>'UK-Exp (O)'!DU25*(1+Toeslagen!$Q$12)</f>
        <v>929.2903661629789</v>
      </c>
      <c r="DV25" s="201">
        <f>'UK-Exp (O)'!DV25*(1+Toeslagen!$Q$12)</f>
        <v>929.2903661629789</v>
      </c>
      <c r="DW25" s="201">
        <f>'UK-Exp (O)'!DW25*(1+Toeslagen!$Q$12)</f>
        <v>1165.4215247781617</v>
      </c>
      <c r="DX25" s="201">
        <f>'UK-Exp (O)'!DX25*(1+Toeslagen!$Q$12)</f>
        <v>929.2903661629789</v>
      </c>
      <c r="DY25" s="201">
        <f>'UK-Exp (O)'!DY25*(1+Toeslagen!$Q$12)</f>
        <v>929.2903661629789</v>
      </c>
      <c r="DZ25" s="201">
        <f>'UK-Exp (O)'!DZ25*(1+Toeslagen!$Q$12)</f>
        <v>1165.4215247781617</v>
      </c>
      <c r="EA25" s="201">
        <f>'UK-Exp (O)'!EA25*(1+Toeslagen!$Q$12)</f>
        <v>1165.4215247781617</v>
      </c>
      <c r="EB25" s="201">
        <f>'UK-Exp (O)'!EB25*(1+Toeslagen!$Q$12)</f>
        <v>990.22743935399376</v>
      </c>
      <c r="EC25" s="201">
        <f>'UK-Exp (O)'!EC25*(1+Toeslagen!$Q$12)</f>
        <v>990.22743935399376</v>
      </c>
      <c r="ED25" s="201">
        <f>'UK-Exp (O)'!ED25*(1+Toeslagen!$Q$12)</f>
        <v>990.22743935399376</v>
      </c>
      <c r="EE25" s="201">
        <f>'UK-Exp (O)'!EE25*(1+Toeslagen!$Q$12)</f>
        <v>1165.4215247781617</v>
      </c>
      <c r="EF25" s="155"/>
    </row>
    <row r="26" spans="1:136" ht="14.65" thickBot="1">
      <c r="A26" s="22" t="s">
        <v>682</v>
      </c>
      <c r="B26" s="1">
        <v>21</v>
      </c>
      <c r="C26" s="1"/>
      <c r="D26" s="1">
        <v>5</v>
      </c>
      <c r="F26" t="s">
        <v>204</v>
      </c>
      <c r="G26" t="s">
        <v>206</v>
      </c>
      <c r="H26" t="s">
        <v>206</v>
      </c>
      <c r="I26" t="s">
        <v>206</v>
      </c>
      <c r="J26" t="s">
        <v>206</v>
      </c>
      <c r="N26" s="211">
        <v>5</v>
      </c>
      <c r="O26" s="212">
        <v>8750</v>
      </c>
      <c r="P26" s="201"/>
      <c r="Q26" s="201">
        <f>'UK-Exp (O)'!Q26*(1+Toeslagen!$Q$12)</f>
        <v>959.75890275848656</v>
      </c>
      <c r="R26" s="201">
        <f>'UK-Exp (O)'!R26*(1+Toeslagen!$Q$12)</f>
        <v>1028.3131100983783</v>
      </c>
      <c r="S26" s="201">
        <f>'UK-Exp (O)'!S26*(1+Toeslagen!$Q$12)</f>
        <v>1028.3131100983783</v>
      </c>
      <c r="T26" s="201">
        <f>'UK-Exp (O)'!T26*(1+Toeslagen!$Q$12)</f>
        <v>1211.1243296714233</v>
      </c>
      <c r="U26" s="201">
        <f>'UK-Exp (O)'!U26*(1+Toeslagen!$Q$12)</f>
        <v>1211.1243296714233</v>
      </c>
      <c r="V26" s="201">
        <f>'UK-Exp (O)'!V26*(1+Toeslagen!$Q$12)</f>
        <v>1211.1243296714233</v>
      </c>
      <c r="W26" s="201">
        <f>'UK-Exp (O)'!W26*(1+Toeslagen!$Q$12)</f>
        <v>1211.1243296714233</v>
      </c>
      <c r="X26" s="201">
        <f>'UK-Exp (O)'!X26*(1+Toeslagen!$Q$12)</f>
        <v>959.75890275848656</v>
      </c>
      <c r="Y26" s="201">
        <f>'UK-Exp (O)'!Y26*(1+Toeslagen!$Q$12)</f>
        <v>959.75890275848656</v>
      </c>
      <c r="Z26" s="201">
        <f>'UK-Exp (O)'!Z26*(1+Toeslagen!$Q$12)</f>
        <v>1028.3131100983783</v>
      </c>
      <c r="AA26" s="201"/>
      <c r="AB26" s="201">
        <f>'UK-Exp (O)'!AB26*(1+Toeslagen!$Q$12)</f>
        <v>1393.9355492444686</v>
      </c>
      <c r="AC26" s="201">
        <f>'UK-Exp (O)'!AC26*(1+Toeslagen!$Q$12)</f>
        <v>959.75890275848656</v>
      </c>
      <c r="AD26" s="201">
        <f>'UK-Exp (O)'!AD26*(1+Toeslagen!$Q$12)</f>
        <v>1393.9355492444686</v>
      </c>
      <c r="AE26" s="201">
        <f>'UK-Exp (O)'!AE26*(1+Toeslagen!$Q$12)</f>
        <v>1211.1243296714233</v>
      </c>
      <c r="AF26" s="201">
        <f>'UK-Exp (O)'!AF26*(1+Toeslagen!$Q$12)</f>
        <v>959.75890275848656</v>
      </c>
      <c r="AG26" s="201">
        <f>'UK-Exp (O)'!AG26*(1+Toeslagen!$Q$12)</f>
        <v>959.75890275848656</v>
      </c>
      <c r="AH26" s="201">
        <f>'UK-Exp (O)'!AH26*(1+Toeslagen!$Q$12)</f>
        <v>959.75890275848656</v>
      </c>
      <c r="AI26" s="201">
        <f>'UK-Exp (O)'!AI26*(1+Toeslagen!$Q$12)</f>
        <v>959.75890275848656</v>
      </c>
      <c r="AJ26" s="201">
        <f>'UK-Exp (O)'!AJ26*(1+Toeslagen!$Q$12)</f>
        <v>1028.3131100983783</v>
      </c>
      <c r="AK26" s="201">
        <f>'UK-Exp (O)'!AK26*(1+Toeslagen!$Q$12)</f>
        <v>1211.1243296714233</v>
      </c>
      <c r="AL26" s="201">
        <f>'UK-Exp (O)'!AL26*(1+Toeslagen!$Q$12)</f>
        <v>959.75890275848656</v>
      </c>
      <c r="AM26" s="201">
        <f>'UK-Exp (O)'!AM26*(1+Toeslagen!$Q$12)</f>
        <v>1626.9976431072005</v>
      </c>
      <c r="AN26" s="201">
        <f>'UK-Exp (O)'!AN26*(1+Toeslagen!$Q$12)</f>
        <v>1028.3131100983783</v>
      </c>
      <c r="AO26" s="201">
        <f>'UK-Exp (O)'!AO26*(1+Toeslagen!$Q$12)</f>
        <v>1549.5215648640003</v>
      </c>
      <c r="AP26" s="201">
        <f>'UK-Exp (O)'!AP26*(1+Toeslagen!$Q$12)</f>
        <v>1393.9355492444686</v>
      </c>
      <c r="AQ26" s="201">
        <f>'UK-Exp (O)'!AQ26*(1+Toeslagen!$Q$12)</f>
        <v>1393.9355492444686</v>
      </c>
      <c r="AR26" s="201">
        <f>'UK-Exp (O)'!AR26*(1+Toeslagen!$Q$12)</f>
        <v>1028.3131100983783</v>
      </c>
      <c r="AS26" s="201">
        <f>'UK-Exp (O)'!AS26*(1+Toeslagen!$Q$12)</f>
        <v>1211.1243296714233</v>
      </c>
      <c r="AT26" s="201">
        <f>'UK-Exp (O)'!AT26*(1+Toeslagen!$Q$12)</f>
        <v>1028.3131100983783</v>
      </c>
      <c r="AU26" s="201">
        <f>'UK-Exp (O)'!AU26*(1+Toeslagen!$Q$12)</f>
        <v>959.75890275848656</v>
      </c>
      <c r="AV26" s="201">
        <f>'UK-Exp (O)'!AV26*(1+Toeslagen!$Q$12)</f>
        <v>959.75890275848656</v>
      </c>
      <c r="AW26" s="201">
        <f>'UK-Exp (O)'!AW26*(1+Toeslagen!$Q$12)</f>
        <v>1549.5215648640003</v>
      </c>
      <c r="AX26" s="201">
        <f>'UK-Exp (O)'!AX26*(1+Toeslagen!$Q$12)</f>
        <v>959.75890275848656</v>
      </c>
      <c r="AY26" s="201">
        <f>'UK-Exp (O)'!AY26*(1+Toeslagen!$Q$12)</f>
        <v>1393.9355492444686</v>
      </c>
      <c r="AZ26" s="201">
        <f>'UK-Exp (O)'!AZ26*(1+Toeslagen!$Q$12)</f>
        <v>1549.5215648640003</v>
      </c>
      <c r="BA26" s="201">
        <f>'UK-Exp (O)'!BA26*(1+Toeslagen!$Q$12)</f>
        <v>1211.1243296714233</v>
      </c>
      <c r="BB26" s="201">
        <f>'UK-Exp (O)'!BB26*(1+Toeslagen!$Q$12)</f>
        <v>1549.5215648640003</v>
      </c>
      <c r="BC26" s="201">
        <f>'UK-Exp (O)'!BC26*(1+Toeslagen!$Q$12)</f>
        <v>1028.3131100983783</v>
      </c>
      <c r="BD26" s="201">
        <f>'UK-Exp (O)'!BD26*(1+Toeslagen!$Q$12)</f>
        <v>959.75890275848656</v>
      </c>
      <c r="BE26" s="201">
        <f>'UK-Exp (O)'!BE26*(1+Toeslagen!$Q$12)</f>
        <v>959.75890275848656</v>
      </c>
      <c r="BF26" s="201">
        <f>'UK-Exp (O)'!BF26*(1+Toeslagen!$Q$12)</f>
        <v>1211.1243296714233</v>
      </c>
      <c r="BG26" s="201">
        <f>'UK-Exp (O)'!BG26*(1+Toeslagen!$Q$12)</f>
        <v>1211.1243296714233</v>
      </c>
      <c r="BH26" s="201">
        <f>'UK-Exp (O)'!BH26*(1+Toeslagen!$Q$12)</f>
        <v>959.75890275848656</v>
      </c>
      <c r="BI26" s="201">
        <f>'UK-Exp (O)'!BI26*(1+Toeslagen!$Q$12)</f>
        <v>1211.1243296714233</v>
      </c>
      <c r="BJ26" s="201"/>
      <c r="BK26" s="201">
        <f>'UK-Exp (O)'!BK26*(1+Toeslagen!$Q$12)</f>
        <v>1211.1243296714233</v>
      </c>
      <c r="BL26" s="201">
        <f>'UK-Exp (O)'!BL26*(1+Toeslagen!$Q$12)</f>
        <v>1211.1243296714233</v>
      </c>
      <c r="BM26" s="201">
        <f>'UK-Exp (O)'!BM26*(1+Toeslagen!$Q$12)</f>
        <v>959.75890275848656</v>
      </c>
      <c r="BN26" s="201">
        <f>'UK-Exp (O)'!BN26*(1+Toeslagen!$Q$12)</f>
        <v>959.75890275848656</v>
      </c>
      <c r="BO26" s="201"/>
      <c r="BP26" s="201">
        <f>'UK-Exp (O)'!BP26*(1+Toeslagen!$Q$12)</f>
        <v>1549.5215648640003</v>
      </c>
      <c r="BQ26" s="201">
        <f>'UK-Exp (O)'!BQ26*(1+Toeslagen!$Q$12)</f>
        <v>959.75890275848656</v>
      </c>
      <c r="BR26" s="201"/>
      <c r="BS26" s="201">
        <f>'UK-Exp (O)'!BS26*(1+Toeslagen!$Q$12)</f>
        <v>1626.9976431072005</v>
      </c>
      <c r="BT26" s="201">
        <f>'UK-Exp (O)'!BT26*(1+Toeslagen!$Q$12)</f>
        <v>1211.1243296714233</v>
      </c>
      <c r="BU26" s="201">
        <f>'UK-Exp (O)'!BU26*(1+Toeslagen!$Q$12)</f>
        <v>1393.9355492444686</v>
      </c>
      <c r="BV26" s="201">
        <f>'UK-Exp (O)'!BV26*(1+Toeslagen!$Q$12)</f>
        <v>1549.5215648640003</v>
      </c>
      <c r="BW26" s="201">
        <f>'UK-Exp (O)'!BW26*(1+Toeslagen!$Q$12)</f>
        <v>1028.3131100983783</v>
      </c>
      <c r="BX26" s="201">
        <f>'UK-Exp (O)'!BX26*(1+Toeslagen!$Q$12)</f>
        <v>1549.5215648640003</v>
      </c>
      <c r="BY26" s="201">
        <f>'UK-Exp (O)'!BY26*(1+Toeslagen!$Q$12)</f>
        <v>1028.3131100983783</v>
      </c>
      <c r="BZ26" s="201">
        <f>'UK-Exp (O)'!BZ26*(1+Toeslagen!$Q$12)</f>
        <v>1211.1243296714233</v>
      </c>
      <c r="CA26" s="201">
        <f>'UK-Exp (O)'!CA26*(1+Toeslagen!$Q$12)</f>
        <v>959.75890275848656</v>
      </c>
      <c r="CB26" s="201">
        <f>'UK-Exp (O)'!CB26*(1+Toeslagen!$Q$12)</f>
        <v>1211.1243296714233</v>
      </c>
      <c r="CC26" s="201">
        <f>'UK-Exp (O)'!CC26*(1+Toeslagen!$Q$12)</f>
        <v>959.75890275848656</v>
      </c>
      <c r="CD26" s="201">
        <f>'UK-Exp (O)'!CD26*(1+Toeslagen!$Q$12)</f>
        <v>959.75890275848656</v>
      </c>
      <c r="CE26" s="201">
        <f>'UK-Exp (O)'!CE26*(1+Toeslagen!$Q$12)</f>
        <v>1549.5215648640003</v>
      </c>
      <c r="CF26" s="201">
        <f>'UK-Exp (O)'!CF26*(1+Toeslagen!$Q$12)</f>
        <v>959.75890275848656</v>
      </c>
      <c r="CG26" s="201">
        <f>'UK-Exp (O)'!CG26*(1+Toeslagen!$Q$12)</f>
        <v>1393.9355492444686</v>
      </c>
      <c r="CH26" s="201">
        <f>'UK-Exp (O)'!CH26*(1+Toeslagen!$Q$12)</f>
        <v>1028.3131100983783</v>
      </c>
      <c r="CI26" s="201">
        <f>'UK-Exp (O)'!CI26*(1+Toeslagen!$Q$12)</f>
        <v>959.75890275848656</v>
      </c>
      <c r="CJ26" s="201">
        <f>'UK-Exp (O)'!CJ26*(1+Toeslagen!$Q$12)</f>
        <v>1393.9355492444686</v>
      </c>
      <c r="CK26" s="201">
        <f>'UK-Exp (O)'!CK26*(1+Toeslagen!$Q$12)</f>
        <v>959.75890275848656</v>
      </c>
      <c r="CL26" s="201">
        <f>'UK-Exp (O)'!CL26*(1+Toeslagen!$Q$12)</f>
        <v>959.75890275848656</v>
      </c>
      <c r="CM26" s="201">
        <f>'UK-Exp (O)'!CM26*(1+Toeslagen!$Q$12)</f>
        <v>1211.1243296714233</v>
      </c>
      <c r="CN26" s="201">
        <f>'UK-Exp (O)'!CN26*(1+Toeslagen!$Q$12)</f>
        <v>959.75890275848656</v>
      </c>
      <c r="CO26" s="201">
        <f>'UK-Exp (O)'!CO26*(1+Toeslagen!$Q$12)</f>
        <v>1549.5215648640003</v>
      </c>
      <c r="CP26" s="201">
        <f>'UK-Exp (O)'!CP26*(1+Toeslagen!$Q$12)</f>
        <v>959.75890275848656</v>
      </c>
      <c r="CQ26" s="201">
        <f>'UK-Exp (O)'!CQ26*(1+Toeslagen!$Q$12)</f>
        <v>1626.9976431072005</v>
      </c>
      <c r="CR26" s="201">
        <f>'UK-Exp (O)'!CR26*(1+Toeslagen!$Q$12)</f>
        <v>1393.9355492444686</v>
      </c>
      <c r="CS26" s="201">
        <f>'UK-Exp (O)'!CS26*(1+Toeslagen!$Q$12)</f>
        <v>1028.3131100983783</v>
      </c>
      <c r="CT26" s="201">
        <f>'UK-Exp (O)'!CT26*(1+Toeslagen!$Q$12)</f>
        <v>1211.1243296714233</v>
      </c>
      <c r="CU26" s="201">
        <f>'UK-Exp (O)'!CU26*(1+Toeslagen!$Q$12)</f>
        <v>959.75890275848656</v>
      </c>
      <c r="CV26" s="201">
        <f>'UK-Exp (O)'!CV26*(1+Toeslagen!$Q$12)</f>
        <v>959.75890275848656</v>
      </c>
      <c r="CW26" s="201">
        <f>'UK-Exp (O)'!CW26*(1+Toeslagen!$Q$12)</f>
        <v>959.75890275848656</v>
      </c>
      <c r="CX26" s="201">
        <f>'UK-Exp (O)'!CX26*(1+Toeslagen!$Q$12)</f>
        <v>1028.3131100983783</v>
      </c>
      <c r="CY26" s="201">
        <f>'UK-Exp (O)'!CY26*(1+Toeslagen!$Q$12)</f>
        <v>1549.5215648640003</v>
      </c>
      <c r="CZ26" s="201">
        <f>'UK-Exp (O)'!CZ26*(1+Toeslagen!$Q$12)</f>
        <v>959.75890275848656</v>
      </c>
      <c r="DA26" s="201">
        <f>'UK-Exp (O)'!DA26*(1+Toeslagen!$Q$12)</f>
        <v>959.75890275848656</v>
      </c>
      <c r="DB26" s="201">
        <f>'UK-Exp (O)'!DB26*(1+Toeslagen!$Q$12)</f>
        <v>1211.1243296714233</v>
      </c>
      <c r="DC26" s="201">
        <f>'UK-Exp (O)'!DC26*(1+Toeslagen!$Q$12)</f>
        <v>959.75890275848656</v>
      </c>
      <c r="DD26" s="201">
        <f>'UK-Exp (O)'!DD26*(1+Toeslagen!$Q$12)</f>
        <v>959.75890275848656</v>
      </c>
      <c r="DE26" s="201">
        <f>'UK-Exp (O)'!DE26*(1+Toeslagen!$Q$12)</f>
        <v>1028.3131100983783</v>
      </c>
      <c r="DF26" s="201">
        <f>'UK-Exp (O)'!DF26*(1+Toeslagen!$Q$12)</f>
        <v>1028.3131100983783</v>
      </c>
      <c r="DG26" s="201">
        <f>'UK-Exp (O)'!DG26*(1+Toeslagen!$Q$12)</f>
        <v>1028.3131100983783</v>
      </c>
      <c r="DH26" s="201">
        <f>'UK-Exp (O)'!DH26*(1+Toeslagen!$Q$12)</f>
        <v>1393.9355492444686</v>
      </c>
      <c r="DI26" s="201">
        <f>'UK-Exp (O)'!DI26*(1+Toeslagen!$Q$12)</f>
        <v>959.75890275848656</v>
      </c>
      <c r="DJ26" s="201">
        <f>'UK-Exp (O)'!DJ26*(1+Toeslagen!$Q$12)</f>
        <v>1028.3131100983783</v>
      </c>
      <c r="DK26" s="201">
        <f>'UK-Exp (O)'!DK26*(1+Toeslagen!$Q$12)</f>
        <v>959.75890275848656</v>
      </c>
      <c r="DL26" s="201">
        <f>'UK-Exp (O)'!DL26*(1+Toeslagen!$Q$12)</f>
        <v>1549.5215648640003</v>
      </c>
      <c r="DM26" s="201">
        <f>'UK-Exp (O)'!DM26*(1+Toeslagen!$Q$12)</f>
        <v>1393.9355492444686</v>
      </c>
      <c r="DN26" s="201">
        <f>'UK-Exp (O)'!DN26*(1+Toeslagen!$Q$12)</f>
        <v>1549.5215648640003</v>
      </c>
      <c r="DO26" s="201">
        <f>'UK-Exp (O)'!DO26*(1+Toeslagen!$Q$12)</f>
        <v>1028.3131100983783</v>
      </c>
      <c r="DP26" s="201">
        <f>'UK-Exp (O)'!DP26*(1+Toeslagen!$Q$12)</f>
        <v>959.75890275848656</v>
      </c>
      <c r="DQ26" s="201">
        <f>'UK-Exp (O)'!DQ26*(1+Toeslagen!$Q$12)</f>
        <v>1393.9355492444686</v>
      </c>
      <c r="DR26" s="201">
        <f>'UK-Exp (O)'!DR26*(1+Toeslagen!$Q$12)</f>
        <v>1549.5215648640003</v>
      </c>
      <c r="DS26" s="201">
        <f>'UK-Exp (O)'!DS26*(1+Toeslagen!$Q$12)</f>
        <v>1393.9355492444686</v>
      </c>
      <c r="DT26" s="201">
        <f>'UK-Exp (O)'!DT26*(1+Toeslagen!$Q$12)</f>
        <v>959.75890275848656</v>
      </c>
      <c r="DU26" s="201">
        <f>'UK-Exp (O)'!DU26*(1+Toeslagen!$Q$12)</f>
        <v>959.75890275848656</v>
      </c>
      <c r="DV26" s="201">
        <f>'UK-Exp (O)'!DV26*(1+Toeslagen!$Q$12)</f>
        <v>959.75890275848656</v>
      </c>
      <c r="DW26" s="201">
        <f>'UK-Exp (O)'!DW26*(1+Toeslagen!$Q$12)</f>
        <v>1211.1243296714233</v>
      </c>
      <c r="DX26" s="201">
        <f>'UK-Exp (O)'!DX26*(1+Toeslagen!$Q$12)</f>
        <v>959.75890275848656</v>
      </c>
      <c r="DY26" s="201">
        <f>'UK-Exp (O)'!DY26*(1+Toeslagen!$Q$12)</f>
        <v>959.75890275848656</v>
      </c>
      <c r="DZ26" s="201">
        <f>'UK-Exp (O)'!DZ26*(1+Toeslagen!$Q$12)</f>
        <v>1211.1243296714233</v>
      </c>
      <c r="EA26" s="201">
        <f>'UK-Exp (O)'!EA26*(1+Toeslagen!$Q$12)</f>
        <v>1211.1243296714233</v>
      </c>
      <c r="EB26" s="201">
        <f>'UK-Exp (O)'!EB26*(1+Toeslagen!$Q$12)</f>
        <v>1028.3131100983783</v>
      </c>
      <c r="EC26" s="201">
        <f>'UK-Exp (O)'!EC26*(1+Toeslagen!$Q$12)</f>
        <v>1028.3131100983783</v>
      </c>
      <c r="ED26" s="201">
        <f>'UK-Exp (O)'!ED26*(1+Toeslagen!$Q$12)</f>
        <v>1028.3131100983783</v>
      </c>
      <c r="EE26" s="201">
        <f>'UK-Exp (O)'!EE26*(1+Toeslagen!$Q$12)</f>
        <v>1211.1243296714233</v>
      </c>
      <c r="EF26" s="155"/>
    </row>
    <row r="27" spans="1:136" ht="14.65" thickBot="1">
      <c r="A27" s="22" t="s">
        <v>683</v>
      </c>
      <c r="B27" s="1">
        <v>22</v>
      </c>
      <c r="C27" s="1"/>
      <c r="D27" s="1">
        <v>5</v>
      </c>
      <c r="F27" t="s">
        <v>204</v>
      </c>
      <c r="G27" t="s">
        <v>206</v>
      </c>
      <c r="H27" t="s">
        <v>206</v>
      </c>
      <c r="I27" t="s">
        <v>206</v>
      </c>
      <c r="J27" t="s">
        <v>206</v>
      </c>
      <c r="N27" s="211">
        <v>5.2</v>
      </c>
      <c r="O27" s="212">
        <v>9100</v>
      </c>
      <c r="P27" s="201"/>
      <c r="Q27" s="201">
        <f>'UK-Exp (O)'!Q27*(1+Toeslagen!$Q$12)</f>
        <v>990.22743935399376</v>
      </c>
      <c r="R27" s="201">
        <f>'UK-Exp (O)'!R27*(1+Toeslagen!$Q$12)</f>
        <v>1066.3987808427626</v>
      </c>
      <c r="S27" s="201">
        <f>'UK-Exp (O)'!S27*(1+Toeslagen!$Q$12)</f>
        <v>1066.3987808427626</v>
      </c>
      <c r="T27" s="201">
        <f>'UK-Exp (O)'!T27*(1+Toeslagen!$Q$12)</f>
        <v>1256.8271345646842</v>
      </c>
      <c r="U27" s="201">
        <f>'UK-Exp (O)'!U27*(1+Toeslagen!$Q$12)</f>
        <v>1256.8271345646842</v>
      </c>
      <c r="V27" s="201">
        <f>'UK-Exp (O)'!V27*(1+Toeslagen!$Q$12)</f>
        <v>1256.8271345646842</v>
      </c>
      <c r="W27" s="201">
        <f>'UK-Exp (O)'!W27*(1+Toeslagen!$Q$12)</f>
        <v>1256.8271345646842</v>
      </c>
      <c r="X27" s="201">
        <f>'UK-Exp (O)'!X27*(1+Toeslagen!$Q$12)</f>
        <v>990.22743935399376</v>
      </c>
      <c r="Y27" s="201">
        <f>'UK-Exp (O)'!Y27*(1+Toeslagen!$Q$12)</f>
        <v>990.22743935399376</v>
      </c>
      <c r="Z27" s="201">
        <f>'UK-Exp (O)'!Z27*(1+Toeslagen!$Q$12)</f>
        <v>1066.3987808427626</v>
      </c>
      <c r="AA27" s="201"/>
      <c r="AB27" s="201">
        <f>'UK-Exp (O)'!AB27*(1+Toeslagen!$Q$12)</f>
        <v>1447.2554882866068</v>
      </c>
      <c r="AC27" s="201">
        <f>'UK-Exp (O)'!AC27*(1+Toeslagen!$Q$12)</f>
        <v>990.22743935399376</v>
      </c>
      <c r="AD27" s="201">
        <f>'UK-Exp (O)'!AD27*(1+Toeslagen!$Q$12)</f>
        <v>1447.2554882866068</v>
      </c>
      <c r="AE27" s="201">
        <f>'UK-Exp (O)'!AE27*(1+Toeslagen!$Q$12)</f>
        <v>1256.8271345646842</v>
      </c>
      <c r="AF27" s="201">
        <f>'UK-Exp (O)'!AF27*(1+Toeslagen!$Q$12)</f>
        <v>990.22743935399376</v>
      </c>
      <c r="AG27" s="201">
        <f>'UK-Exp (O)'!AG27*(1+Toeslagen!$Q$12)</f>
        <v>990.22743935399376</v>
      </c>
      <c r="AH27" s="201">
        <f>'UK-Exp (O)'!AH27*(1+Toeslagen!$Q$12)</f>
        <v>990.22743935399376</v>
      </c>
      <c r="AI27" s="201">
        <f>'UK-Exp (O)'!AI27*(1+Toeslagen!$Q$12)</f>
        <v>990.22743935399376</v>
      </c>
      <c r="AJ27" s="201">
        <f>'UK-Exp (O)'!AJ27*(1+Toeslagen!$Q$12)</f>
        <v>1066.3987808427626</v>
      </c>
      <c r="AK27" s="201">
        <f>'UK-Exp (O)'!AK27*(1+Toeslagen!$Q$12)</f>
        <v>1256.8271345646842</v>
      </c>
      <c r="AL27" s="201">
        <f>'UK-Exp (O)'!AL27*(1+Toeslagen!$Q$12)</f>
        <v>990.22743935399376</v>
      </c>
      <c r="AM27" s="201">
        <f>'UK-Exp (O)'!AM27*(1+Toeslagen!$Q$12)</f>
        <v>1709.7931612944001</v>
      </c>
      <c r="AN27" s="201">
        <f>'UK-Exp (O)'!AN27*(1+Toeslagen!$Q$12)</f>
        <v>1066.3987808427626</v>
      </c>
      <c r="AO27" s="201">
        <f>'UK-Exp (O)'!AO27*(1+Toeslagen!$Q$12)</f>
        <v>1628.3744393280001</v>
      </c>
      <c r="AP27" s="201">
        <f>'UK-Exp (O)'!AP27*(1+Toeslagen!$Q$12)</f>
        <v>1447.2554882866068</v>
      </c>
      <c r="AQ27" s="201">
        <f>'UK-Exp (O)'!AQ27*(1+Toeslagen!$Q$12)</f>
        <v>1447.2554882866068</v>
      </c>
      <c r="AR27" s="201">
        <f>'UK-Exp (O)'!AR27*(1+Toeslagen!$Q$12)</f>
        <v>1066.3987808427626</v>
      </c>
      <c r="AS27" s="201">
        <f>'UK-Exp (O)'!AS27*(1+Toeslagen!$Q$12)</f>
        <v>1256.8271345646842</v>
      </c>
      <c r="AT27" s="201">
        <f>'UK-Exp (O)'!AT27*(1+Toeslagen!$Q$12)</f>
        <v>1066.3987808427626</v>
      </c>
      <c r="AU27" s="201">
        <f>'UK-Exp (O)'!AU27*(1+Toeslagen!$Q$12)</f>
        <v>990.22743935399376</v>
      </c>
      <c r="AV27" s="201">
        <f>'UK-Exp (O)'!AV27*(1+Toeslagen!$Q$12)</f>
        <v>990.22743935399376</v>
      </c>
      <c r="AW27" s="201">
        <f>'UK-Exp (O)'!AW27*(1+Toeslagen!$Q$12)</f>
        <v>1628.3744393280001</v>
      </c>
      <c r="AX27" s="201">
        <f>'UK-Exp (O)'!AX27*(1+Toeslagen!$Q$12)</f>
        <v>990.22743935399376</v>
      </c>
      <c r="AY27" s="201">
        <f>'UK-Exp (O)'!AY27*(1+Toeslagen!$Q$12)</f>
        <v>1447.2554882866068</v>
      </c>
      <c r="AZ27" s="201">
        <f>'UK-Exp (O)'!AZ27*(1+Toeslagen!$Q$12)</f>
        <v>1628.3744393280001</v>
      </c>
      <c r="BA27" s="201">
        <f>'UK-Exp (O)'!BA27*(1+Toeslagen!$Q$12)</f>
        <v>1256.8271345646842</v>
      </c>
      <c r="BB27" s="201">
        <f>'UK-Exp (O)'!BB27*(1+Toeslagen!$Q$12)</f>
        <v>1628.3744393280001</v>
      </c>
      <c r="BC27" s="201">
        <f>'UK-Exp (O)'!BC27*(1+Toeslagen!$Q$12)</f>
        <v>1066.3987808427626</v>
      </c>
      <c r="BD27" s="201">
        <f>'UK-Exp (O)'!BD27*(1+Toeslagen!$Q$12)</f>
        <v>990.22743935399376</v>
      </c>
      <c r="BE27" s="201">
        <f>'UK-Exp (O)'!BE27*(1+Toeslagen!$Q$12)</f>
        <v>990.22743935399376</v>
      </c>
      <c r="BF27" s="201">
        <f>'UK-Exp (O)'!BF27*(1+Toeslagen!$Q$12)</f>
        <v>1256.8271345646842</v>
      </c>
      <c r="BG27" s="201">
        <f>'UK-Exp (O)'!BG27*(1+Toeslagen!$Q$12)</f>
        <v>1256.8271345646842</v>
      </c>
      <c r="BH27" s="201">
        <f>'UK-Exp (O)'!BH27*(1+Toeslagen!$Q$12)</f>
        <v>990.22743935399376</v>
      </c>
      <c r="BI27" s="201">
        <f>'UK-Exp (O)'!BI27*(1+Toeslagen!$Q$12)</f>
        <v>1256.8271345646842</v>
      </c>
      <c r="BJ27" s="201"/>
      <c r="BK27" s="201">
        <f>'UK-Exp (O)'!BK27*(1+Toeslagen!$Q$12)</f>
        <v>1256.8271345646842</v>
      </c>
      <c r="BL27" s="201">
        <f>'UK-Exp (O)'!BL27*(1+Toeslagen!$Q$12)</f>
        <v>1256.8271345646842</v>
      </c>
      <c r="BM27" s="201">
        <f>'UK-Exp (O)'!BM27*(1+Toeslagen!$Q$12)</f>
        <v>990.22743935399376</v>
      </c>
      <c r="BN27" s="201">
        <f>'UK-Exp (O)'!BN27*(1+Toeslagen!$Q$12)</f>
        <v>990.22743935399376</v>
      </c>
      <c r="BO27" s="201"/>
      <c r="BP27" s="201">
        <f>'UK-Exp (O)'!BP27*(1+Toeslagen!$Q$12)</f>
        <v>1628.3744393280001</v>
      </c>
      <c r="BQ27" s="201">
        <f>'UK-Exp (O)'!BQ27*(1+Toeslagen!$Q$12)</f>
        <v>990.22743935399376</v>
      </c>
      <c r="BR27" s="201"/>
      <c r="BS27" s="201">
        <f>'UK-Exp (O)'!BS27*(1+Toeslagen!$Q$12)</f>
        <v>1709.7931612944001</v>
      </c>
      <c r="BT27" s="201">
        <f>'UK-Exp (O)'!BT27*(1+Toeslagen!$Q$12)</f>
        <v>1256.8271345646842</v>
      </c>
      <c r="BU27" s="201">
        <f>'UK-Exp (O)'!BU27*(1+Toeslagen!$Q$12)</f>
        <v>1447.2554882866068</v>
      </c>
      <c r="BV27" s="201">
        <f>'UK-Exp (O)'!BV27*(1+Toeslagen!$Q$12)</f>
        <v>1628.3744393280001</v>
      </c>
      <c r="BW27" s="201">
        <f>'UK-Exp (O)'!BW27*(1+Toeslagen!$Q$12)</f>
        <v>1066.3987808427626</v>
      </c>
      <c r="BX27" s="201">
        <f>'UK-Exp (O)'!BX27*(1+Toeslagen!$Q$12)</f>
        <v>1628.3744393280001</v>
      </c>
      <c r="BY27" s="201">
        <f>'UK-Exp (O)'!BY27*(1+Toeslagen!$Q$12)</f>
        <v>1066.3987808427626</v>
      </c>
      <c r="BZ27" s="201">
        <f>'UK-Exp (O)'!BZ27*(1+Toeslagen!$Q$12)</f>
        <v>1256.8271345646842</v>
      </c>
      <c r="CA27" s="201">
        <f>'UK-Exp (O)'!CA27*(1+Toeslagen!$Q$12)</f>
        <v>990.22743935399376</v>
      </c>
      <c r="CB27" s="201">
        <f>'UK-Exp (O)'!CB27*(1+Toeslagen!$Q$12)</f>
        <v>1256.8271345646842</v>
      </c>
      <c r="CC27" s="201">
        <f>'UK-Exp (O)'!CC27*(1+Toeslagen!$Q$12)</f>
        <v>990.22743935399376</v>
      </c>
      <c r="CD27" s="201">
        <f>'UK-Exp (O)'!CD27*(1+Toeslagen!$Q$12)</f>
        <v>990.22743935399376</v>
      </c>
      <c r="CE27" s="201">
        <f>'UK-Exp (O)'!CE27*(1+Toeslagen!$Q$12)</f>
        <v>1628.3744393280001</v>
      </c>
      <c r="CF27" s="201">
        <f>'UK-Exp (O)'!CF27*(1+Toeslagen!$Q$12)</f>
        <v>990.22743935399376</v>
      </c>
      <c r="CG27" s="201">
        <f>'UK-Exp (O)'!CG27*(1+Toeslagen!$Q$12)</f>
        <v>1447.2554882866068</v>
      </c>
      <c r="CH27" s="201">
        <f>'UK-Exp (O)'!CH27*(1+Toeslagen!$Q$12)</f>
        <v>1066.3987808427626</v>
      </c>
      <c r="CI27" s="201">
        <f>'UK-Exp (O)'!CI27*(1+Toeslagen!$Q$12)</f>
        <v>990.22743935399376</v>
      </c>
      <c r="CJ27" s="201">
        <f>'UK-Exp (O)'!CJ27*(1+Toeslagen!$Q$12)</f>
        <v>1447.2554882866068</v>
      </c>
      <c r="CK27" s="201">
        <f>'UK-Exp (O)'!CK27*(1+Toeslagen!$Q$12)</f>
        <v>990.22743935399376</v>
      </c>
      <c r="CL27" s="201">
        <f>'UK-Exp (O)'!CL27*(1+Toeslagen!$Q$12)</f>
        <v>990.22743935399376</v>
      </c>
      <c r="CM27" s="201">
        <f>'UK-Exp (O)'!CM27*(1+Toeslagen!$Q$12)</f>
        <v>1256.8271345646842</v>
      </c>
      <c r="CN27" s="201">
        <f>'UK-Exp (O)'!CN27*(1+Toeslagen!$Q$12)</f>
        <v>990.22743935399376</v>
      </c>
      <c r="CO27" s="201">
        <f>'UK-Exp (O)'!CO27*(1+Toeslagen!$Q$12)</f>
        <v>1628.3744393280001</v>
      </c>
      <c r="CP27" s="201">
        <f>'UK-Exp (O)'!CP27*(1+Toeslagen!$Q$12)</f>
        <v>990.22743935399376</v>
      </c>
      <c r="CQ27" s="201">
        <f>'UK-Exp (O)'!CQ27*(1+Toeslagen!$Q$12)</f>
        <v>1709.7931612944001</v>
      </c>
      <c r="CR27" s="201">
        <f>'UK-Exp (O)'!CR27*(1+Toeslagen!$Q$12)</f>
        <v>1447.2554882866068</v>
      </c>
      <c r="CS27" s="201">
        <f>'UK-Exp (O)'!CS27*(1+Toeslagen!$Q$12)</f>
        <v>1066.3987808427626</v>
      </c>
      <c r="CT27" s="201">
        <f>'UK-Exp (O)'!CT27*(1+Toeslagen!$Q$12)</f>
        <v>1256.8271345646842</v>
      </c>
      <c r="CU27" s="201">
        <f>'UK-Exp (O)'!CU27*(1+Toeslagen!$Q$12)</f>
        <v>990.22743935399376</v>
      </c>
      <c r="CV27" s="201">
        <f>'UK-Exp (O)'!CV27*(1+Toeslagen!$Q$12)</f>
        <v>990.22743935399376</v>
      </c>
      <c r="CW27" s="201">
        <f>'UK-Exp (O)'!CW27*(1+Toeslagen!$Q$12)</f>
        <v>990.22743935399376</v>
      </c>
      <c r="CX27" s="201">
        <f>'UK-Exp (O)'!CX27*(1+Toeslagen!$Q$12)</f>
        <v>1066.3987808427626</v>
      </c>
      <c r="CY27" s="201">
        <f>'UK-Exp (O)'!CY27*(1+Toeslagen!$Q$12)</f>
        <v>1628.3744393280001</v>
      </c>
      <c r="CZ27" s="201">
        <f>'UK-Exp (O)'!CZ27*(1+Toeslagen!$Q$12)</f>
        <v>990.22743935399376</v>
      </c>
      <c r="DA27" s="201">
        <f>'UK-Exp (O)'!DA27*(1+Toeslagen!$Q$12)</f>
        <v>990.22743935399376</v>
      </c>
      <c r="DB27" s="201">
        <f>'UK-Exp (O)'!DB27*(1+Toeslagen!$Q$12)</f>
        <v>1256.8271345646842</v>
      </c>
      <c r="DC27" s="201">
        <f>'UK-Exp (O)'!DC27*(1+Toeslagen!$Q$12)</f>
        <v>990.22743935399376</v>
      </c>
      <c r="DD27" s="201">
        <f>'UK-Exp (O)'!DD27*(1+Toeslagen!$Q$12)</f>
        <v>990.22743935399376</v>
      </c>
      <c r="DE27" s="201">
        <f>'UK-Exp (O)'!DE27*(1+Toeslagen!$Q$12)</f>
        <v>1066.3987808427626</v>
      </c>
      <c r="DF27" s="201">
        <f>'UK-Exp (O)'!DF27*(1+Toeslagen!$Q$12)</f>
        <v>1066.3987808427626</v>
      </c>
      <c r="DG27" s="201">
        <f>'UK-Exp (O)'!DG27*(1+Toeslagen!$Q$12)</f>
        <v>1066.3987808427626</v>
      </c>
      <c r="DH27" s="201">
        <f>'UK-Exp (O)'!DH27*(1+Toeslagen!$Q$12)</f>
        <v>1447.2554882866068</v>
      </c>
      <c r="DI27" s="201">
        <f>'UK-Exp (O)'!DI27*(1+Toeslagen!$Q$12)</f>
        <v>990.22743935399376</v>
      </c>
      <c r="DJ27" s="201">
        <f>'UK-Exp (O)'!DJ27*(1+Toeslagen!$Q$12)</f>
        <v>1066.3987808427626</v>
      </c>
      <c r="DK27" s="201">
        <f>'UK-Exp (O)'!DK27*(1+Toeslagen!$Q$12)</f>
        <v>990.22743935399376</v>
      </c>
      <c r="DL27" s="201">
        <f>'UK-Exp (O)'!DL27*(1+Toeslagen!$Q$12)</f>
        <v>1628.3744393280001</v>
      </c>
      <c r="DM27" s="201">
        <f>'UK-Exp (O)'!DM27*(1+Toeslagen!$Q$12)</f>
        <v>1447.2554882866068</v>
      </c>
      <c r="DN27" s="201">
        <f>'UK-Exp (O)'!DN27*(1+Toeslagen!$Q$12)</f>
        <v>1628.3744393280001</v>
      </c>
      <c r="DO27" s="201">
        <f>'UK-Exp (O)'!DO27*(1+Toeslagen!$Q$12)</f>
        <v>1066.3987808427626</v>
      </c>
      <c r="DP27" s="201">
        <f>'UK-Exp (O)'!DP27*(1+Toeslagen!$Q$12)</f>
        <v>990.22743935399376</v>
      </c>
      <c r="DQ27" s="201">
        <f>'UK-Exp (O)'!DQ27*(1+Toeslagen!$Q$12)</f>
        <v>1447.2554882866068</v>
      </c>
      <c r="DR27" s="201">
        <f>'UK-Exp (O)'!DR27*(1+Toeslagen!$Q$12)</f>
        <v>1628.3744393280001</v>
      </c>
      <c r="DS27" s="201">
        <f>'UK-Exp (O)'!DS27*(1+Toeslagen!$Q$12)</f>
        <v>1447.2554882866068</v>
      </c>
      <c r="DT27" s="201">
        <f>'UK-Exp (O)'!DT27*(1+Toeslagen!$Q$12)</f>
        <v>990.22743935399376</v>
      </c>
      <c r="DU27" s="201">
        <f>'UK-Exp (O)'!DU27*(1+Toeslagen!$Q$12)</f>
        <v>990.22743935399376</v>
      </c>
      <c r="DV27" s="201">
        <f>'UK-Exp (O)'!DV27*(1+Toeslagen!$Q$12)</f>
        <v>990.22743935399376</v>
      </c>
      <c r="DW27" s="201">
        <f>'UK-Exp (O)'!DW27*(1+Toeslagen!$Q$12)</f>
        <v>1256.8271345646842</v>
      </c>
      <c r="DX27" s="201">
        <f>'UK-Exp (O)'!DX27*(1+Toeslagen!$Q$12)</f>
        <v>990.22743935399376</v>
      </c>
      <c r="DY27" s="201">
        <f>'UK-Exp (O)'!DY27*(1+Toeslagen!$Q$12)</f>
        <v>990.22743935399376</v>
      </c>
      <c r="DZ27" s="201">
        <f>'UK-Exp (O)'!DZ27*(1+Toeslagen!$Q$12)</f>
        <v>1256.8271345646842</v>
      </c>
      <c r="EA27" s="201">
        <f>'UK-Exp (O)'!EA27*(1+Toeslagen!$Q$12)</f>
        <v>1256.8271345646842</v>
      </c>
      <c r="EB27" s="201">
        <f>'UK-Exp (O)'!EB27*(1+Toeslagen!$Q$12)</f>
        <v>1066.3987808427626</v>
      </c>
      <c r="EC27" s="201">
        <f>'UK-Exp (O)'!EC27*(1+Toeslagen!$Q$12)</f>
        <v>1066.3987808427626</v>
      </c>
      <c r="ED27" s="201">
        <f>'UK-Exp (O)'!ED27*(1+Toeslagen!$Q$12)</f>
        <v>1066.3987808427626</v>
      </c>
      <c r="EE27" s="201">
        <f>'UK-Exp (O)'!EE27*(1+Toeslagen!$Q$12)</f>
        <v>1256.8271345646842</v>
      </c>
      <c r="EF27" s="155"/>
    </row>
    <row r="28" spans="1:136" ht="14.65" thickBot="1">
      <c r="A28" s="22" t="s">
        <v>684</v>
      </c>
      <c r="B28" s="1">
        <v>23</v>
      </c>
      <c r="C28" s="1"/>
      <c r="D28" s="1">
        <v>5</v>
      </c>
      <c r="F28" t="s">
        <v>204</v>
      </c>
      <c r="G28" t="s">
        <v>206</v>
      </c>
      <c r="H28" t="s">
        <v>206</v>
      </c>
      <c r="I28" t="s">
        <v>206</v>
      </c>
      <c r="J28" t="s">
        <v>206</v>
      </c>
      <c r="N28" s="211">
        <v>5.5</v>
      </c>
      <c r="O28" s="212">
        <v>9625</v>
      </c>
      <c r="P28" s="201"/>
      <c r="Q28" s="201">
        <f>'UK-Exp (O)'!Q28*(1+Toeslagen!$Q$12)</f>
        <v>1020.6959759495014</v>
      </c>
      <c r="R28" s="201">
        <f>'UK-Exp (O)'!R28*(1+Toeslagen!$Q$12)</f>
        <v>1104.4844515871471</v>
      </c>
      <c r="S28" s="201">
        <f>'UK-Exp (O)'!S28*(1+Toeslagen!$Q$12)</f>
        <v>1104.4844515871471</v>
      </c>
      <c r="T28" s="201">
        <f>'UK-Exp (O)'!T28*(1+Toeslagen!$Q$12)</f>
        <v>1302.5299394579461</v>
      </c>
      <c r="U28" s="201">
        <f>'UK-Exp (O)'!U28*(1+Toeslagen!$Q$12)</f>
        <v>1302.5299394579461</v>
      </c>
      <c r="V28" s="201">
        <f>'UK-Exp (O)'!V28*(1+Toeslagen!$Q$12)</f>
        <v>1302.5299394579461</v>
      </c>
      <c r="W28" s="201">
        <f>'UK-Exp (O)'!W28*(1+Toeslagen!$Q$12)</f>
        <v>1302.5299394579461</v>
      </c>
      <c r="X28" s="201">
        <f>'UK-Exp (O)'!X28*(1+Toeslagen!$Q$12)</f>
        <v>1020.6959759495014</v>
      </c>
      <c r="Y28" s="201">
        <f>'UK-Exp (O)'!Y28*(1+Toeslagen!$Q$12)</f>
        <v>1020.6959759495014</v>
      </c>
      <c r="Z28" s="201">
        <f>'UK-Exp (O)'!Z28*(1+Toeslagen!$Q$12)</f>
        <v>1104.4844515871471</v>
      </c>
      <c r="AA28" s="201"/>
      <c r="AB28" s="201">
        <f>'UK-Exp (O)'!AB28*(1+Toeslagen!$Q$12)</f>
        <v>1500.5754273287441</v>
      </c>
      <c r="AC28" s="201">
        <f>'UK-Exp (O)'!AC28*(1+Toeslagen!$Q$12)</f>
        <v>1020.6959759495014</v>
      </c>
      <c r="AD28" s="201">
        <f>'UK-Exp (O)'!AD28*(1+Toeslagen!$Q$12)</f>
        <v>1500.5754273287441</v>
      </c>
      <c r="AE28" s="201">
        <f>'UK-Exp (O)'!AE28*(1+Toeslagen!$Q$12)</f>
        <v>1302.5299394579461</v>
      </c>
      <c r="AF28" s="201">
        <f>'UK-Exp (O)'!AF28*(1+Toeslagen!$Q$12)</f>
        <v>1020.6959759495014</v>
      </c>
      <c r="AG28" s="201">
        <f>'UK-Exp (O)'!AG28*(1+Toeslagen!$Q$12)</f>
        <v>1020.6959759495014</v>
      </c>
      <c r="AH28" s="201">
        <f>'UK-Exp (O)'!AH28*(1+Toeslagen!$Q$12)</f>
        <v>1020.6959759495014</v>
      </c>
      <c r="AI28" s="201">
        <f>'UK-Exp (O)'!AI28*(1+Toeslagen!$Q$12)</f>
        <v>1020.6959759495014</v>
      </c>
      <c r="AJ28" s="201">
        <f>'UK-Exp (O)'!AJ28*(1+Toeslagen!$Q$12)</f>
        <v>1104.4844515871471</v>
      </c>
      <c r="AK28" s="201">
        <f>'UK-Exp (O)'!AK28*(1+Toeslagen!$Q$12)</f>
        <v>1302.5299394579461</v>
      </c>
      <c r="AL28" s="201">
        <f>'UK-Exp (O)'!AL28*(1+Toeslagen!$Q$12)</f>
        <v>1020.6959759495014</v>
      </c>
      <c r="AM28" s="201">
        <f>'UK-Exp (O)'!AM28*(1+Toeslagen!$Q$12)</f>
        <v>1797.8455377792002</v>
      </c>
      <c r="AN28" s="201">
        <f>'UK-Exp (O)'!AN28*(1+Toeslagen!$Q$12)</f>
        <v>1104.4844515871471</v>
      </c>
      <c r="AO28" s="201">
        <f>'UK-Exp (O)'!AO28*(1+Toeslagen!$Q$12)</f>
        <v>1712.2338455040001</v>
      </c>
      <c r="AP28" s="201">
        <f>'UK-Exp (O)'!AP28*(1+Toeslagen!$Q$12)</f>
        <v>1500.5754273287441</v>
      </c>
      <c r="AQ28" s="201">
        <f>'UK-Exp (O)'!AQ28*(1+Toeslagen!$Q$12)</f>
        <v>1500.5754273287441</v>
      </c>
      <c r="AR28" s="201">
        <f>'UK-Exp (O)'!AR28*(1+Toeslagen!$Q$12)</f>
        <v>1104.4844515871471</v>
      </c>
      <c r="AS28" s="201">
        <f>'UK-Exp (O)'!AS28*(1+Toeslagen!$Q$12)</f>
        <v>1302.5299394579461</v>
      </c>
      <c r="AT28" s="201">
        <f>'UK-Exp (O)'!AT28*(1+Toeslagen!$Q$12)</f>
        <v>1104.4844515871471</v>
      </c>
      <c r="AU28" s="201">
        <f>'UK-Exp (O)'!AU28*(1+Toeslagen!$Q$12)</f>
        <v>1020.6959759495014</v>
      </c>
      <c r="AV28" s="201">
        <f>'UK-Exp (O)'!AV28*(1+Toeslagen!$Q$12)</f>
        <v>1020.6959759495014</v>
      </c>
      <c r="AW28" s="201">
        <f>'UK-Exp (O)'!AW28*(1+Toeslagen!$Q$12)</f>
        <v>1712.2338455040001</v>
      </c>
      <c r="AX28" s="201">
        <f>'UK-Exp (O)'!AX28*(1+Toeslagen!$Q$12)</f>
        <v>1020.6959759495014</v>
      </c>
      <c r="AY28" s="201">
        <f>'UK-Exp (O)'!AY28*(1+Toeslagen!$Q$12)</f>
        <v>1500.5754273287441</v>
      </c>
      <c r="AZ28" s="201">
        <f>'UK-Exp (O)'!AZ28*(1+Toeslagen!$Q$12)</f>
        <v>1712.2338455040001</v>
      </c>
      <c r="BA28" s="201">
        <f>'UK-Exp (O)'!BA28*(1+Toeslagen!$Q$12)</f>
        <v>1302.5299394579461</v>
      </c>
      <c r="BB28" s="201">
        <f>'UK-Exp (O)'!BB28*(1+Toeslagen!$Q$12)</f>
        <v>1712.2338455040001</v>
      </c>
      <c r="BC28" s="201">
        <f>'UK-Exp (O)'!BC28*(1+Toeslagen!$Q$12)</f>
        <v>1104.4844515871471</v>
      </c>
      <c r="BD28" s="201">
        <f>'UK-Exp (O)'!BD28*(1+Toeslagen!$Q$12)</f>
        <v>1020.6959759495014</v>
      </c>
      <c r="BE28" s="201">
        <f>'UK-Exp (O)'!BE28*(1+Toeslagen!$Q$12)</f>
        <v>1020.6959759495014</v>
      </c>
      <c r="BF28" s="201">
        <f>'UK-Exp (O)'!BF28*(1+Toeslagen!$Q$12)</f>
        <v>1302.5299394579461</v>
      </c>
      <c r="BG28" s="201">
        <f>'UK-Exp (O)'!BG28*(1+Toeslagen!$Q$12)</f>
        <v>1302.5299394579461</v>
      </c>
      <c r="BH28" s="201">
        <f>'UK-Exp (O)'!BH28*(1+Toeslagen!$Q$12)</f>
        <v>1020.6959759495014</v>
      </c>
      <c r="BI28" s="201">
        <f>'UK-Exp (O)'!BI28*(1+Toeslagen!$Q$12)</f>
        <v>1302.5299394579461</v>
      </c>
      <c r="BJ28" s="201"/>
      <c r="BK28" s="201">
        <f>'UK-Exp (O)'!BK28*(1+Toeslagen!$Q$12)</f>
        <v>1302.5299394579461</v>
      </c>
      <c r="BL28" s="201">
        <f>'UK-Exp (O)'!BL28*(1+Toeslagen!$Q$12)</f>
        <v>1302.5299394579461</v>
      </c>
      <c r="BM28" s="201">
        <f>'UK-Exp (O)'!BM28*(1+Toeslagen!$Q$12)</f>
        <v>1020.6959759495014</v>
      </c>
      <c r="BN28" s="201">
        <f>'UK-Exp (O)'!BN28*(1+Toeslagen!$Q$12)</f>
        <v>1020.6959759495014</v>
      </c>
      <c r="BO28" s="201"/>
      <c r="BP28" s="201">
        <f>'UK-Exp (O)'!BP28*(1+Toeslagen!$Q$12)</f>
        <v>1712.2338455040001</v>
      </c>
      <c r="BQ28" s="201">
        <f>'UK-Exp (O)'!BQ28*(1+Toeslagen!$Q$12)</f>
        <v>1020.6959759495014</v>
      </c>
      <c r="BR28" s="201"/>
      <c r="BS28" s="201">
        <f>'UK-Exp (O)'!BS28*(1+Toeslagen!$Q$12)</f>
        <v>1797.8455377792002</v>
      </c>
      <c r="BT28" s="201">
        <f>'UK-Exp (O)'!BT28*(1+Toeslagen!$Q$12)</f>
        <v>1302.5299394579461</v>
      </c>
      <c r="BU28" s="201">
        <f>'UK-Exp (O)'!BU28*(1+Toeslagen!$Q$12)</f>
        <v>1500.5754273287441</v>
      </c>
      <c r="BV28" s="201">
        <f>'UK-Exp (O)'!BV28*(1+Toeslagen!$Q$12)</f>
        <v>1712.2338455040001</v>
      </c>
      <c r="BW28" s="201">
        <f>'UK-Exp (O)'!BW28*(1+Toeslagen!$Q$12)</f>
        <v>1104.4844515871471</v>
      </c>
      <c r="BX28" s="201">
        <f>'UK-Exp (O)'!BX28*(1+Toeslagen!$Q$12)</f>
        <v>1712.2338455040001</v>
      </c>
      <c r="BY28" s="201">
        <f>'UK-Exp (O)'!BY28*(1+Toeslagen!$Q$12)</f>
        <v>1104.4844515871471</v>
      </c>
      <c r="BZ28" s="201">
        <f>'UK-Exp (O)'!BZ28*(1+Toeslagen!$Q$12)</f>
        <v>1302.5299394579461</v>
      </c>
      <c r="CA28" s="201">
        <f>'UK-Exp (O)'!CA28*(1+Toeslagen!$Q$12)</f>
        <v>1020.6959759495014</v>
      </c>
      <c r="CB28" s="201">
        <f>'UK-Exp (O)'!CB28*(1+Toeslagen!$Q$12)</f>
        <v>1302.5299394579461</v>
      </c>
      <c r="CC28" s="201">
        <f>'UK-Exp (O)'!CC28*(1+Toeslagen!$Q$12)</f>
        <v>1020.6959759495014</v>
      </c>
      <c r="CD28" s="201">
        <f>'UK-Exp (O)'!CD28*(1+Toeslagen!$Q$12)</f>
        <v>1020.6959759495014</v>
      </c>
      <c r="CE28" s="201">
        <f>'UK-Exp (O)'!CE28*(1+Toeslagen!$Q$12)</f>
        <v>1712.2338455040001</v>
      </c>
      <c r="CF28" s="201">
        <f>'UK-Exp (O)'!CF28*(1+Toeslagen!$Q$12)</f>
        <v>1020.6959759495014</v>
      </c>
      <c r="CG28" s="201">
        <f>'UK-Exp (O)'!CG28*(1+Toeslagen!$Q$12)</f>
        <v>1500.5754273287441</v>
      </c>
      <c r="CH28" s="201">
        <f>'UK-Exp (O)'!CH28*(1+Toeslagen!$Q$12)</f>
        <v>1104.4844515871471</v>
      </c>
      <c r="CI28" s="201">
        <f>'UK-Exp (O)'!CI28*(1+Toeslagen!$Q$12)</f>
        <v>1020.6959759495014</v>
      </c>
      <c r="CJ28" s="201">
        <f>'UK-Exp (O)'!CJ28*(1+Toeslagen!$Q$12)</f>
        <v>1500.5754273287441</v>
      </c>
      <c r="CK28" s="201">
        <f>'UK-Exp (O)'!CK28*(1+Toeslagen!$Q$12)</f>
        <v>1020.6959759495014</v>
      </c>
      <c r="CL28" s="201">
        <f>'UK-Exp (O)'!CL28*(1+Toeslagen!$Q$12)</f>
        <v>1020.6959759495014</v>
      </c>
      <c r="CM28" s="201">
        <f>'UK-Exp (O)'!CM28*(1+Toeslagen!$Q$12)</f>
        <v>1302.5299394579461</v>
      </c>
      <c r="CN28" s="201">
        <f>'UK-Exp (O)'!CN28*(1+Toeslagen!$Q$12)</f>
        <v>1020.6959759495014</v>
      </c>
      <c r="CO28" s="201">
        <f>'UK-Exp (O)'!CO28*(1+Toeslagen!$Q$12)</f>
        <v>1712.2338455040001</v>
      </c>
      <c r="CP28" s="201">
        <f>'UK-Exp (O)'!CP28*(1+Toeslagen!$Q$12)</f>
        <v>1020.6959759495014</v>
      </c>
      <c r="CQ28" s="201">
        <f>'UK-Exp (O)'!CQ28*(1+Toeslagen!$Q$12)</f>
        <v>1797.8455377792002</v>
      </c>
      <c r="CR28" s="201">
        <f>'UK-Exp (O)'!CR28*(1+Toeslagen!$Q$12)</f>
        <v>1500.5754273287441</v>
      </c>
      <c r="CS28" s="201">
        <f>'UK-Exp (O)'!CS28*(1+Toeslagen!$Q$12)</f>
        <v>1104.4844515871471</v>
      </c>
      <c r="CT28" s="201">
        <f>'UK-Exp (O)'!CT28*(1+Toeslagen!$Q$12)</f>
        <v>1302.5299394579461</v>
      </c>
      <c r="CU28" s="201">
        <f>'UK-Exp (O)'!CU28*(1+Toeslagen!$Q$12)</f>
        <v>1020.6959759495014</v>
      </c>
      <c r="CV28" s="201">
        <f>'UK-Exp (O)'!CV28*(1+Toeslagen!$Q$12)</f>
        <v>1020.6959759495014</v>
      </c>
      <c r="CW28" s="201">
        <f>'UK-Exp (O)'!CW28*(1+Toeslagen!$Q$12)</f>
        <v>1020.6959759495014</v>
      </c>
      <c r="CX28" s="201">
        <f>'UK-Exp (O)'!CX28*(1+Toeslagen!$Q$12)</f>
        <v>1104.4844515871471</v>
      </c>
      <c r="CY28" s="201">
        <f>'UK-Exp (O)'!CY28*(1+Toeslagen!$Q$12)</f>
        <v>1712.2338455040001</v>
      </c>
      <c r="CZ28" s="201">
        <f>'UK-Exp (O)'!CZ28*(1+Toeslagen!$Q$12)</f>
        <v>1020.6959759495014</v>
      </c>
      <c r="DA28" s="201">
        <f>'UK-Exp (O)'!DA28*(1+Toeslagen!$Q$12)</f>
        <v>1020.6959759495014</v>
      </c>
      <c r="DB28" s="201">
        <f>'UK-Exp (O)'!DB28*(1+Toeslagen!$Q$12)</f>
        <v>1302.5299394579461</v>
      </c>
      <c r="DC28" s="201">
        <f>'UK-Exp (O)'!DC28*(1+Toeslagen!$Q$12)</f>
        <v>1020.6959759495014</v>
      </c>
      <c r="DD28" s="201">
        <f>'UK-Exp (O)'!DD28*(1+Toeslagen!$Q$12)</f>
        <v>1020.6959759495014</v>
      </c>
      <c r="DE28" s="201">
        <f>'UK-Exp (O)'!DE28*(1+Toeslagen!$Q$12)</f>
        <v>1104.4844515871471</v>
      </c>
      <c r="DF28" s="201">
        <f>'UK-Exp (O)'!DF28*(1+Toeslagen!$Q$12)</f>
        <v>1104.4844515871471</v>
      </c>
      <c r="DG28" s="201">
        <f>'UK-Exp (O)'!DG28*(1+Toeslagen!$Q$12)</f>
        <v>1104.4844515871471</v>
      </c>
      <c r="DH28" s="201">
        <f>'UK-Exp (O)'!DH28*(1+Toeslagen!$Q$12)</f>
        <v>1500.5754273287441</v>
      </c>
      <c r="DI28" s="201">
        <f>'UK-Exp (O)'!DI28*(1+Toeslagen!$Q$12)</f>
        <v>1020.6959759495014</v>
      </c>
      <c r="DJ28" s="201">
        <f>'UK-Exp (O)'!DJ28*(1+Toeslagen!$Q$12)</f>
        <v>1104.4844515871471</v>
      </c>
      <c r="DK28" s="201">
        <f>'UK-Exp (O)'!DK28*(1+Toeslagen!$Q$12)</f>
        <v>1020.6959759495014</v>
      </c>
      <c r="DL28" s="201">
        <f>'UK-Exp (O)'!DL28*(1+Toeslagen!$Q$12)</f>
        <v>1712.2338455040001</v>
      </c>
      <c r="DM28" s="201">
        <f>'UK-Exp (O)'!DM28*(1+Toeslagen!$Q$12)</f>
        <v>1500.5754273287441</v>
      </c>
      <c r="DN28" s="201">
        <f>'UK-Exp (O)'!DN28*(1+Toeslagen!$Q$12)</f>
        <v>1712.2338455040001</v>
      </c>
      <c r="DO28" s="201">
        <f>'UK-Exp (O)'!DO28*(1+Toeslagen!$Q$12)</f>
        <v>1104.4844515871471</v>
      </c>
      <c r="DP28" s="201">
        <f>'UK-Exp (O)'!DP28*(1+Toeslagen!$Q$12)</f>
        <v>1020.6959759495014</v>
      </c>
      <c r="DQ28" s="201">
        <f>'UK-Exp (O)'!DQ28*(1+Toeslagen!$Q$12)</f>
        <v>1500.5754273287441</v>
      </c>
      <c r="DR28" s="201">
        <f>'UK-Exp (O)'!DR28*(1+Toeslagen!$Q$12)</f>
        <v>1712.2338455040001</v>
      </c>
      <c r="DS28" s="201">
        <f>'UK-Exp (O)'!DS28*(1+Toeslagen!$Q$12)</f>
        <v>1500.5754273287441</v>
      </c>
      <c r="DT28" s="201">
        <f>'UK-Exp (O)'!DT28*(1+Toeslagen!$Q$12)</f>
        <v>1020.6959759495014</v>
      </c>
      <c r="DU28" s="201">
        <f>'UK-Exp (O)'!DU28*(1+Toeslagen!$Q$12)</f>
        <v>1020.6959759495014</v>
      </c>
      <c r="DV28" s="201">
        <f>'UK-Exp (O)'!DV28*(1+Toeslagen!$Q$12)</f>
        <v>1020.6959759495014</v>
      </c>
      <c r="DW28" s="201">
        <f>'UK-Exp (O)'!DW28*(1+Toeslagen!$Q$12)</f>
        <v>1302.5299394579461</v>
      </c>
      <c r="DX28" s="201">
        <f>'UK-Exp (O)'!DX28*(1+Toeslagen!$Q$12)</f>
        <v>1020.6959759495014</v>
      </c>
      <c r="DY28" s="201">
        <f>'UK-Exp (O)'!DY28*(1+Toeslagen!$Q$12)</f>
        <v>1020.6959759495014</v>
      </c>
      <c r="DZ28" s="201">
        <f>'UK-Exp (O)'!DZ28*(1+Toeslagen!$Q$12)</f>
        <v>1302.5299394579461</v>
      </c>
      <c r="EA28" s="201">
        <f>'UK-Exp (O)'!EA28*(1+Toeslagen!$Q$12)</f>
        <v>1302.5299394579461</v>
      </c>
      <c r="EB28" s="201">
        <f>'UK-Exp (O)'!EB28*(1+Toeslagen!$Q$12)</f>
        <v>1104.4844515871471</v>
      </c>
      <c r="EC28" s="201">
        <f>'UK-Exp (O)'!EC28*(1+Toeslagen!$Q$12)</f>
        <v>1104.4844515871471</v>
      </c>
      <c r="ED28" s="201">
        <f>'UK-Exp (O)'!ED28*(1+Toeslagen!$Q$12)</f>
        <v>1104.4844515871471</v>
      </c>
      <c r="EE28" s="201">
        <f>'UK-Exp (O)'!EE28*(1+Toeslagen!$Q$12)</f>
        <v>1302.5299394579461</v>
      </c>
      <c r="EF28" s="155"/>
    </row>
    <row r="29" spans="1:136" ht="14.65" thickBot="1">
      <c r="A29" s="22" t="s">
        <v>685</v>
      </c>
      <c r="B29" s="1">
        <v>24</v>
      </c>
      <c r="C29" s="1"/>
      <c r="D29" s="1">
        <v>5</v>
      </c>
      <c r="F29" t="s">
        <v>204</v>
      </c>
      <c r="G29" t="s">
        <v>206</v>
      </c>
      <c r="H29" t="s">
        <v>206</v>
      </c>
      <c r="I29" t="s">
        <v>206</v>
      </c>
      <c r="J29" t="s">
        <v>206</v>
      </c>
      <c r="N29" s="211">
        <v>5.6</v>
      </c>
      <c r="O29" s="212">
        <v>9800</v>
      </c>
      <c r="P29" s="201"/>
      <c r="Q29" s="201">
        <f>'UK-Exp (O)'!Q29*(1+Toeslagen!$Q$12)</f>
        <v>1051.1645125450091</v>
      </c>
      <c r="R29" s="201">
        <f>'UK-Exp (O)'!R29*(1+Toeslagen!$Q$12)</f>
        <v>1142.5701223315311</v>
      </c>
      <c r="S29" s="201">
        <f>'UK-Exp (O)'!S29*(1+Toeslagen!$Q$12)</f>
        <v>1142.5701223315311</v>
      </c>
      <c r="T29" s="201">
        <f>'UK-Exp (O)'!T29*(1+Toeslagen!$Q$12)</f>
        <v>1348.2327443512067</v>
      </c>
      <c r="U29" s="201">
        <f>'UK-Exp (O)'!U29*(1+Toeslagen!$Q$12)</f>
        <v>1348.2327443512067</v>
      </c>
      <c r="V29" s="201">
        <f>'UK-Exp (O)'!V29*(1+Toeslagen!$Q$12)</f>
        <v>1348.2327443512067</v>
      </c>
      <c r="W29" s="201">
        <f>'UK-Exp (O)'!W29*(1+Toeslagen!$Q$12)</f>
        <v>1348.2327443512067</v>
      </c>
      <c r="X29" s="201">
        <f>'UK-Exp (O)'!X29*(1+Toeslagen!$Q$12)</f>
        <v>1051.1645125450091</v>
      </c>
      <c r="Y29" s="201">
        <f>'UK-Exp (O)'!Y29*(1+Toeslagen!$Q$12)</f>
        <v>1051.1645125450091</v>
      </c>
      <c r="Z29" s="201">
        <f>'UK-Exp (O)'!Z29*(1+Toeslagen!$Q$12)</f>
        <v>1142.5701223315311</v>
      </c>
      <c r="AA29" s="201"/>
      <c r="AB29" s="201">
        <f>'UK-Exp (O)'!AB29*(1+Toeslagen!$Q$12)</f>
        <v>1553.8953663708824</v>
      </c>
      <c r="AC29" s="201">
        <f>'UK-Exp (O)'!AC29*(1+Toeslagen!$Q$12)</f>
        <v>1051.1645125450091</v>
      </c>
      <c r="AD29" s="201">
        <f>'UK-Exp (O)'!AD29*(1+Toeslagen!$Q$12)</f>
        <v>1553.8953663708824</v>
      </c>
      <c r="AE29" s="201">
        <f>'UK-Exp (O)'!AE29*(1+Toeslagen!$Q$12)</f>
        <v>1348.2327443512067</v>
      </c>
      <c r="AF29" s="201">
        <f>'UK-Exp (O)'!AF29*(1+Toeslagen!$Q$12)</f>
        <v>1051.1645125450091</v>
      </c>
      <c r="AG29" s="201">
        <f>'UK-Exp (O)'!AG29*(1+Toeslagen!$Q$12)</f>
        <v>1051.1645125450091</v>
      </c>
      <c r="AH29" s="201">
        <f>'UK-Exp (O)'!AH29*(1+Toeslagen!$Q$12)</f>
        <v>1051.1645125450091</v>
      </c>
      <c r="AI29" s="201">
        <f>'UK-Exp (O)'!AI29*(1+Toeslagen!$Q$12)</f>
        <v>1051.1645125450091</v>
      </c>
      <c r="AJ29" s="201">
        <f>'UK-Exp (O)'!AJ29*(1+Toeslagen!$Q$12)</f>
        <v>1142.5701223315311</v>
      </c>
      <c r="AK29" s="201">
        <f>'UK-Exp (O)'!AK29*(1+Toeslagen!$Q$12)</f>
        <v>1348.2327443512067</v>
      </c>
      <c r="AL29" s="201">
        <f>'UK-Exp (O)'!AL29*(1+Toeslagen!$Q$12)</f>
        <v>1051.1645125450091</v>
      </c>
      <c r="AM29" s="201">
        <f>'UK-Exp (O)'!AM29*(1+Toeslagen!$Q$12)</f>
        <v>1842.5288333088006</v>
      </c>
      <c r="AN29" s="201">
        <f>'UK-Exp (O)'!AN29*(1+Toeslagen!$Q$12)</f>
        <v>1142.5701223315311</v>
      </c>
      <c r="AO29" s="201">
        <f>'UK-Exp (O)'!AO29*(1+Toeslagen!$Q$12)</f>
        <v>1754.7893650560004</v>
      </c>
      <c r="AP29" s="201">
        <f>'UK-Exp (O)'!AP29*(1+Toeslagen!$Q$12)</f>
        <v>1553.8953663708824</v>
      </c>
      <c r="AQ29" s="201">
        <f>'UK-Exp (O)'!AQ29*(1+Toeslagen!$Q$12)</f>
        <v>1553.8953663708824</v>
      </c>
      <c r="AR29" s="201">
        <f>'UK-Exp (O)'!AR29*(1+Toeslagen!$Q$12)</f>
        <v>1142.5701223315311</v>
      </c>
      <c r="AS29" s="201">
        <f>'UK-Exp (O)'!AS29*(1+Toeslagen!$Q$12)</f>
        <v>1348.2327443512067</v>
      </c>
      <c r="AT29" s="201">
        <f>'UK-Exp (O)'!AT29*(1+Toeslagen!$Q$12)</f>
        <v>1142.5701223315311</v>
      </c>
      <c r="AU29" s="201">
        <f>'UK-Exp (O)'!AU29*(1+Toeslagen!$Q$12)</f>
        <v>1051.1645125450091</v>
      </c>
      <c r="AV29" s="201">
        <f>'UK-Exp (O)'!AV29*(1+Toeslagen!$Q$12)</f>
        <v>1051.1645125450091</v>
      </c>
      <c r="AW29" s="201">
        <f>'UK-Exp (O)'!AW29*(1+Toeslagen!$Q$12)</f>
        <v>1754.7893650560004</v>
      </c>
      <c r="AX29" s="201">
        <f>'UK-Exp (O)'!AX29*(1+Toeslagen!$Q$12)</f>
        <v>1051.1645125450091</v>
      </c>
      <c r="AY29" s="201">
        <f>'UK-Exp (O)'!AY29*(1+Toeslagen!$Q$12)</f>
        <v>1553.8953663708824</v>
      </c>
      <c r="AZ29" s="201">
        <f>'UK-Exp (O)'!AZ29*(1+Toeslagen!$Q$12)</f>
        <v>1754.7893650560004</v>
      </c>
      <c r="BA29" s="201">
        <f>'UK-Exp (O)'!BA29*(1+Toeslagen!$Q$12)</f>
        <v>1348.2327443512067</v>
      </c>
      <c r="BB29" s="201">
        <f>'UK-Exp (O)'!BB29*(1+Toeslagen!$Q$12)</f>
        <v>1754.7893650560004</v>
      </c>
      <c r="BC29" s="201">
        <f>'UK-Exp (O)'!BC29*(1+Toeslagen!$Q$12)</f>
        <v>1142.5701223315311</v>
      </c>
      <c r="BD29" s="201">
        <f>'UK-Exp (O)'!BD29*(1+Toeslagen!$Q$12)</f>
        <v>1051.1645125450091</v>
      </c>
      <c r="BE29" s="201">
        <f>'UK-Exp (O)'!BE29*(1+Toeslagen!$Q$12)</f>
        <v>1051.1645125450091</v>
      </c>
      <c r="BF29" s="201">
        <f>'UK-Exp (O)'!BF29*(1+Toeslagen!$Q$12)</f>
        <v>1348.2327443512067</v>
      </c>
      <c r="BG29" s="201">
        <f>'UK-Exp (O)'!BG29*(1+Toeslagen!$Q$12)</f>
        <v>1348.2327443512067</v>
      </c>
      <c r="BH29" s="201">
        <f>'UK-Exp (O)'!BH29*(1+Toeslagen!$Q$12)</f>
        <v>1051.1645125450091</v>
      </c>
      <c r="BI29" s="201">
        <f>'UK-Exp (O)'!BI29*(1+Toeslagen!$Q$12)</f>
        <v>1348.2327443512067</v>
      </c>
      <c r="BJ29" s="201"/>
      <c r="BK29" s="201">
        <f>'UK-Exp (O)'!BK29*(1+Toeslagen!$Q$12)</f>
        <v>1348.2327443512067</v>
      </c>
      <c r="BL29" s="201">
        <f>'UK-Exp (O)'!BL29*(1+Toeslagen!$Q$12)</f>
        <v>1348.2327443512067</v>
      </c>
      <c r="BM29" s="201">
        <f>'UK-Exp (O)'!BM29*(1+Toeslagen!$Q$12)</f>
        <v>1051.1645125450091</v>
      </c>
      <c r="BN29" s="201">
        <f>'UK-Exp (O)'!BN29*(1+Toeslagen!$Q$12)</f>
        <v>1051.1645125450091</v>
      </c>
      <c r="BO29" s="201"/>
      <c r="BP29" s="201">
        <f>'UK-Exp (O)'!BP29*(1+Toeslagen!$Q$12)</f>
        <v>1754.7893650560004</v>
      </c>
      <c r="BQ29" s="201">
        <f>'UK-Exp (O)'!BQ29*(1+Toeslagen!$Q$12)</f>
        <v>1051.1645125450091</v>
      </c>
      <c r="BR29" s="201"/>
      <c r="BS29" s="201">
        <f>'UK-Exp (O)'!BS29*(1+Toeslagen!$Q$12)</f>
        <v>1842.5288333088006</v>
      </c>
      <c r="BT29" s="201">
        <f>'UK-Exp (O)'!BT29*(1+Toeslagen!$Q$12)</f>
        <v>1348.2327443512067</v>
      </c>
      <c r="BU29" s="201">
        <f>'UK-Exp (O)'!BU29*(1+Toeslagen!$Q$12)</f>
        <v>1553.8953663708824</v>
      </c>
      <c r="BV29" s="201">
        <f>'UK-Exp (O)'!BV29*(1+Toeslagen!$Q$12)</f>
        <v>1754.7893650560004</v>
      </c>
      <c r="BW29" s="201">
        <f>'UK-Exp (O)'!BW29*(1+Toeslagen!$Q$12)</f>
        <v>1142.5701223315311</v>
      </c>
      <c r="BX29" s="201">
        <f>'UK-Exp (O)'!BX29*(1+Toeslagen!$Q$12)</f>
        <v>1754.7893650560004</v>
      </c>
      <c r="BY29" s="201">
        <f>'UK-Exp (O)'!BY29*(1+Toeslagen!$Q$12)</f>
        <v>1142.5701223315311</v>
      </c>
      <c r="BZ29" s="201">
        <f>'UK-Exp (O)'!BZ29*(1+Toeslagen!$Q$12)</f>
        <v>1348.2327443512067</v>
      </c>
      <c r="CA29" s="201">
        <f>'UK-Exp (O)'!CA29*(1+Toeslagen!$Q$12)</f>
        <v>1051.1645125450091</v>
      </c>
      <c r="CB29" s="201">
        <f>'UK-Exp (O)'!CB29*(1+Toeslagen!$Q$12)</f>
        <v>1348.2327443512067</v>
      </c>
      <c r="CC29" s="201">
        <f>'UK-Exp (O)'!CC29*(1+Toeslagen!$Q$12)</f>
        <v>1051.1645125450091</v>
      </c>
      <c r="CD29" s="201">
        <f>'UK-Exp (O)'!CD29*(1+Toeslagen!$Q$12)</f>
        <v>1051.1645125450091</v>
      </c>
      <c r="CE29" s="201">
        <f>'UK-Exp (O)'!CE29*(1+Toeslagen!$Q$12)</f>
        <v>1754.7893650560004</v>
      </c>
      <c r="CF29" s="201">
        <f>'UK-Exp (O)'!CF29*(1+Toeslagen!$Q$12)</f>
        <v>1051.1645125450091</v>
      </c>
      <c r="CG29" s="201">
        <f>'UK-Exp (O)'!CG29*(1+Toeslagen!$Q$12)</f>
        <v>1553.8953663708824</v>
      </c>
      <c r="CH29" s="201">
        <f>'UK-Exp (O)'!CH29*(1+Toeslagen!$Q$12)</f>
        <v>1142.5701223315311</v>
      </c>
      <c r="CI29" s="201">
        <f>'UK-Exp (O)'!CI29*(1+Toeslagen!$Q$12)</f>
        <v>1051.1645125450091</v>
      </c>
      <c r="CJ29" s="201">
        <f>'UK-Exp (O)'!CJ29*(1+Toeslagen!$Q$12)</f>
        <v>1553.8953663708824</v>
      </c>
      <c r="CK29" s="201">
        <f>'UK-Exp (O)'!CK29*(1+Toeslagen!$Q$12)</f>
        <v>1051.1645125450091</v>
      </c>
      <c r="CL29" s="201">
        <f>'UK-Exp (O)'!CL29*(1+Toeslagen!$Q$12)</f>
        <v>1051.1645125450091</v>
      </c>
      <c r="CM29" s="201">
        <f>'UK-Exp (O)'!CM29*(1+Toeslagen!$Q$12)</f>
        <v>1348.2327443512067</v>
      </c>
      <c r="CN29" s="201">
        <f>'UK-Exp (O)'!CN29*(1+Toeslagen!$Q$12)</f>
        <v>1051.1645125450091</v>
      </c>
      <c r="CO29" s="201">
        <f>'UK-Exp (O)'!CO29*(1+Toeslagen!$Q$12)</f>
        <v>1754.7893650560004</v>
      </c>
      <c r="CP29" s="201">
        <f>'UK-Exp (O)'!CP29*(1+Toeslagen!$Q$12)</f>
        <v>1051.1645125450091</v>
      </c>
      <c r="CQ29" s="201">
        <f>'UK-Exp (O)'!CQ29*(1+Toeslagen!$Q$12)</f>
        <v>1842.5288333088006</v>
      </c>
      <c r="CR29" s="201">
        <f>'UK-Exp (O)'!CR29*(1+Toeslagen!$Q$12)</f>
        <v>1553.8953663708824</v>
      </c>
      <c r="CS29" s="201">
        <f>'UK-Exp (O)'!CS29*(1+Toeslagen!$Q$12)</f>
        <v>1142.5701223315311</v>
      </c>
      <c r="CT29" s="201">
        <f>'UK-Exp (O)'!CT29*(1+Toeslagen!$Q$12)</f>
        <v>1348.2327443512067</v>
      </c>
      <c r="CU29" s="201">
        <f>'UK-Exp (O)'!CU29*(1+Toeslagen!$Q$12)</f>
        <v>1051.1645125450091</v>
      </c>
      <c r="CV29" s="201">
        <f>'UK-Exp (O)'!CV29*(1+Toeslagen!$Q$12)</f>
        <v>1051.1645125450091</v>
      </c>
      <c r="CW29" s="201">
        <f>'UK-Exp (O)'!CW29*(1+Toeslagen!$Q$12)</f>
        <v>1051.1645125450091</v>
      </c>
      <c r="CX29" s="201">
        <f>'UK-Exp (O)'!CX29*(1+Toeslagen!$Q$12)</f>
        <v>1142.5701223315311</v>
      </c>
      <c r="CY29" s="201">
        <f>'UK-Exp (O)'!CY29*(1+Toeslagen!$Q$12)</f>
        <v>1754.7893650560004</v>
      </c>
      <c r="CZ29" s="201">
        <f>'UK-Exp (O)'!CZ29*(1+Toeslagen!$Q$12)</f>
        <v>1051.1645125450091</v>
      </c>
      <c r="DA29" s="201">
        <f>'UK-Exp (O)'!DA29*(1+Toeslagen!$Q$12)</f>
        <v>1051.1645125450091</v>
      </c>
      <c r="DB29" s="201">
        <f>'UK-Exp (O)'!DB29*(1+Toeslagen!$Q$12)</f>
        <v>1348.2327443512067</v>
      </c>
      <c r="DC29" s="201">
        <f>'UK-Exp (O)'!DC29*(1+Toeslagen!$Q$12)</f>
        <v>1051.1645125450091</v>
      </c>
      <c r="DD29" s="201">
        <f>'UK-Exp (O)'!DD29*(1+Toeslagen!$Q$12)</f>
        <v>1051.1645125450091</v>
      </c>
      <c r="DE29" s="201">
        <f>'UK-Exp (O)'!DE29*(1+Toeslagen!$Q$12)</f>
        <v>1142.5701223315311</v>
      </c>
      <c r="DF29" s="201">
        <f>'UK-Exp (O)'!DF29*(1+Toeslagen!$Q$12)</f>
        <v>1142.5701223315311</v>
      </c>
      <c r="DG29" s="201">
        <f>'UK-Exp (O)'!DG29*(1+Toeslagen!$Q$12)</f>
        <v>1142.5701223315311</v>
      </c>
      <c r="DH29" s="201">
        <f>'UK-Exp (O)'!DH29*(1+Toeslagen!$Q$12)</f>
        <v>1553.8953663708824</v>
      </c>
      <c r="DI29" s="201">
        <f>'UK-Exp (O)'!DI29*(1+Toeslagen!$Q$12)</f>
        <v>1051.1645125450091</v>
      </c>
      <c r="DJ29" s="201">
        <f>'UK-Exp (O)'!DJ29*(1+Toeslagen!$Q$12)</f>
        <v>1142.5701223315311</v>
      </c>
      <c r="DK29" s="201">
        <f>'UK-Exp (O)'!DK29*(1+Toeslagen!$Q$12)</f>
        <v>1051.1645125450091</v>
      </c>
      <c r="DL29" s="201">
        <f>'UK-Exp (O)'!DL29*(1+Toeslagen!$Q$12)</f>
        <v>1754.7893650560004</v>
      </c>
      <c r="DM29" s="201">
        <f>'UK-Exp (O)'!DM29*(1+Toeslagen!$Q$12)</f>
        <v>1553.8953663708824</v>
      </c>
      <c r="DN29" s="201">
        <f>'UK-Exp (O)'!DN29*(1+Toeslagen!$Q$12)</f>
        <v>1754.7893650560004</v>
      </c>
      <c r="DO29" s="201">
        <f>'UK-Exp (O)'!DO29*(1+Toeslagen!$Q$12)</f>
        <v>1142.5701223315311</v>
      </c>
      <c r="DP29" s="201">
        <f>'UK-Exp (O)'!DP29*(1+Toeslagen!$Q$12)</f>
        <v>1051.1645125450091</v>
      </c>
      <c r="DQ29" s="201">
        <f>'UK-Exp (O)'!DQ29*(1+Toeslagen!$Q$12)</f>
        <v>1553.8953663708824</v>
      </c>
      <c r="DR29" s="201">
        <f>'UK-Exp (O)'!DR29*(1+Toeslagen!$Q$12)</f>
        <v>1754.7893650560004</v>
      </c>
      <c r="DS29" s="201">
        <f>'UK-Exp (O)'!DS29*(1+Toeslagen!$Q$12)</f>
        <v>1553.8953663708824</v>
      </c>
      <c r="DT29" s="201">
        <f>'UK-Exp (O)'!DT29*(1+Toeslagen!$Q$12)</f>
        <v>1051.1645125450091</v>
      </c>
      <c r="DU29" s="201">
        <f>'UK-Exp (O)'!DU29*(1+Toeslagen!$Q$12)</f>
        <v>1051.1645125450091</v>
      </c>
      <c r="DV29" s="201">
        <f>'UK-Exp (O)'!DV29*(1+Toeslagen!$Q$12)</f>
        <v>1051.1645125450091</v>
      </c>
      <c r="DW29" s="201">
        <f>'UK-Exp (O)'!DW29*(1+Toeslagen!$Q$12)</f>
        <v>1348.2327443512067</v>
      </c>
      <c r="DX29" s="201">
        <f>'UK-Exp (O)'!DX29*(1+Toeslagen!$Q$12)</f>
        <v>1051.1645125450091</v>
      </c>
      <c r="DY29" s="201">
        <f>'UK-Exp (O)'!DY29*(1+Toeslagen!$Q$12)</f>
        <v>1051.1645125450091</v>
      </c>
      <c r="DZ29" s="201">
        <f>'UK-Exp (O)'!DZ29*(1+Toeslagen!$Q$12)</f>
        <v>1348.2327443512067</v>
      </c>
      <c r="EA29" s="201">
        <f>'UK-Exp (O)'!EA29*(1+Toeslagen!$Q$12)</f>
        <v>1348.2327443512067</v>
      </c>
      <c r="EB29" s="201">
        <f>'UK-Exp (O)'!EB29*(1+Toeslagen!$Q$12)</f>
        <v>1142.5701223315311</v>
      </c>
      <c r="EC29" s="201">
        <f>'UK-Exp (O)'!EC29*(1+Toeslagen!$Q$12)</f>
        <v>1142.5701223315311</v>
      </c>
      <c r="ED29" s="201">
        <f>'UK-Exp (O)'!ED29*(1+Toeslagen!$Q$12)</f>
        <v>1142.5701223315311</v>
      </c>
      <c r="EE29" s="201">
        <f>'UK-Exp (O)'!EE29*(1+Toeslagen!$Q$12)</f>
        <v>1348.2327443512067</v>
      </c>
      <c r="EF29" s="155"/>
    </row>
    <row r="30" spans="1:136" ht="14.65" thickBot="1">
      <c r="A30" s="22" t="s">
        <v>686</v>
      </c>
      <c r="B30" s="1">
        <v>25</v>
      </c>
      <c r="C30" s="1"/>
      <c r="D30" s="1">
        <v>5</v>
      </c>
      <c r="F30" t="s">
        <v>204</v>
      </c>
      <c r="G30" t="s">
        <v>206</v>
      </c>
      <c r="H30" t="s">
        <v>206</v>
      </c>
      <c r="I30" t="s">
        <v>206</v>
      </c>
      <c r="J30" t="s">
        <v>206</v>
      </c>
      <c r="N30" s="211">
        <v>6</v>
      </c>
      <c r="O30" s="212">
        <v>10500</v>
      </c>
      <c r="P30" s="201"/>
      <c r="Q30" s="201">
        <f>'UK-Exp (O)'!Q30*(1+Toeslagen!$Q$12)</f>
        <v>1081.6330491405163</v>
      </c>
      <c r="R30" s="201">
        <f>'UK-Exp (O)'!R30*(1+Toeslagen!$Q$12)</f>
        <v>1180.6557930759159</v>
      </c>
      <c r="S30" s="201">
        <f>'UK-Exp (O)'!S30*(1+Toeslagen!$Q$12)</f>
        <v>1180.6557930759159</v>
      </c>
      <c r="T30" s="201">
        <f>'UK-Exp (O)'!T30*(1+Toeslagen!$Q$12)</f>
        <v>1393.9355492444686</v>
      </c>
      <c r="U30" s="201">
        <f>'UK-Exp (O)'!U30*(1+Toeslagen!$Q$12)</f>
        <v>1393.9355492444686</v>
      </c>
      <c r="V30" s="201">
        <f>'UK-Exp (O)'!V30*(1+Toeslagen!$Q$12)</f>
        <v>1393.9355492444686</v>
      </c>
      <c r="W30" s="201">
        <f>'UK-Exp (O)'!W30*(1+Toeslagen!$Q$12)</f>
        <v>1393.9355492444686</v>
      </c>
      <c r="X30" s="201">
        <f>'UK-Exp (O)'!X30*(1+Toeslagen!$Q$12)</f>
        <v>1081.6330491405163</v>
      </c>
      <c r="Y30" s="201">
        <f>'UK-Exp (O)'!Y30*(1+Toeslagen!$Q$12)</f>
        <v>1081.6330491405163</v>
      </c>
      <c r="Z30" s="201">
        <f>'UK-Exp (O)'!Z30*(1+Toeslagen!$Q$12)</f>
        <v>1180.6557930759159</v>
      </c>
      <c r="AA30" s="201"/>
      <c r="AB30" s="201">
        <f>'UK-Exp (O)'!AB30*(1+Toeslagen!$Q$12)</f>
        <v>1607.2153054130213</v>
      </c>
      <c r="AC30" s="201">
        <f>'UK-Exp (O)'!AC30*(1+Toeslagen!$Q$12)</f>
        <v>1081.6330491405163</v>
      </c>
      <c r="AD30" s="201">
        <f>'UK-Exp (O)'!AD30*(1+Toeslagen!$Q$12)</f>
        <v>1607.2153054130213</v>
      </c>
      <c r="AE30" s="201">
        <f>'UK-Exp (O)'!AE30*(1+Toeslagen!$Q$12)</f>
        <v>1393.9355492444686</v>
      </c>
      <c r="AF30" s="201">
        <f>'UK-Exp (O)'!AF30*(1+Toeslagen!$Q$12)</f>
        <v>1081.6330491405163</v>
      </c>
      <c r="AG30" s="201">
        <f>'UK-Exp (O)'!AG30*(1+Toeslagen!$Q$12)</f>
        <v>1081.6330491405163</v>
      </c>
      <c r="AH30" s="201">
        <f>'UK-Exp (O)'!AH30*(1+Toeslagen!$Q$12)</f>
        <v>1081.6330491405163</v>
      </c>
      <c r="AI30" s="201">
        <f>'UK-Exp (O)'!AI30*(1+Toeslagen!$Q$12)</f>
        <v>1081.6330491405163</v>
      </c>
      <c r="AJ30" s="201">
        <f>'UK-Exp (O)'!AJ30*(1+Toeslagen!$Q$12)</f>
        <v>1180.6557930759159</v>
      </c>
      <c r="AK30" s="201">
        <f>'UK-Exp (O)'!AK30*(1+Toeslagen!$Q$12)</f>
        <v>1393.9355492444686</v>
      </c>
      <c r="AL30" s="201">
        <f>'UK-Exp (O)'!AL30*(1+Toeslagen!$Q$12)</f>
        <v>1081.6330491405163</v>
      </c>
      <c r="AM30" s="201">
        <f>'UK-Exp (O)'!AM30*(1+Toeslagen!$Q$12)</f>
        <v>1922.6959223472002</v>
      </c>
      <c r="AN30" s="201">
        <f>'UK-Exp (O)'!AN30*(1+Toeslagen!$Q$12)</f>
        <v>1180.6557930759159</v>
      </c>
      <c r="AO30" s="201">
        <f>'UK-Exp (O)'!AO30*(1+Toeslagen!$Q$12)</f>
        <v>1831.1389736640001</v>
      </c>
      <c r="AP30" s="201">
        <f>'UK-Exp (O)'!AP30*(1+Toeslagen!$Q$12)</f>
        <v>1607.2153054130213</v>
      </c>
      <c r="AQ30" s="201">
        <f>'UK-Exp (O)'!AQ30*(1+Toeslagen!$Q$12)</f>
        <v>1607.2153054130213</v>
      </c>
      <c r="AR30" s="201">
        <f>'UK-Exp (O)'!AR30*(1+Toeslagen!$Q$12)</f>
        <v>1180.6557930759159</v>
      </c>
      <c r="AS30" s="201">
        <f>'UK-Exp (O)'!AS30*(1+Toeslagen!$Q$12)</f>
        <v>1393.9355492444686</v>
      </c>
      <c r="AT30" s="201">
        <f>'UK-Exp (O)'!AT30*(1+Toeslagen!$Q$12)</f>
        <v>1180.6557930759159</v>
      </c>
      <c r="AU30" s="201">
        <f>'UK-Exp (O)'!AU30*(1+Toeslagen!$Q$12)</f>
        <v>1081.6330491405163</v>
      </c>
      <c r="AV30" s="201">
        <f>'UK-Exp (O)'!AV30*(1+Toeslagen!$Q$12)</f>
        <v>1081.6330491405163</v>
      </c>
      <c r="AW30" s="201">
        <f>'UK-Exp (O)'!AW30*(1+Toeslagen!$Q$12)</f>
        <v>1831.1389736640001</v>
      </c>
      <c r="AX30" s="201">
        <f>'UK-Exp (O)'!AX30*(1+Toeslagen!$Q$12)</f>
        <v>1081.6330491405163</v>
      </c>
      <c r="AY30" s="201">
        <f>'UK-Exp (O)'!AY30*(1+Toeslagen!$Q$12)</f>
        <v>1607.2153054130213</v>
      </c>
      <c r="AZ30" s="201">
        <f>'UK-Exp (O)'!AZ30*(1+Toeslagen!$Q$12)</f>
        <v>1831.1389736640001</v>
      </c>
      <c r="BA30" s="201">
        <f>'UK-Exp (O)'!BA30*(1+Toeslagen!$Q$12)</f>
        <v>1393.9355492444686</v>
      </c>
      <c r="BB30" s="201">
        <f>'UK-Exp (O)'!BB30*(1+Toeslagen!$Q$12)</f>
        <v>1831.1389736640001</v>
      </c>
      <c r="BC30" s="201">
        <f>'UK-Exp (O)'!BC30*(1+Toeslagen!$Q$12)</f>
        <v>1180.6557930759159</v>
      </c>
      <c r="BD30" s="201">
        <f>'UK-Exp (O)'!BD30*(1+Toeslagen!$Q$12)</f>
        <v>1081.6330491405163</v>
      </c>
      <c r="BE30" s="201">
        <f>'UK-Exp (O)'!BE30*(1+Toeslagen!$Q$12)</f>
        <v>1081.6330491405163</v>
      </c>
      <c r="BF30" s="201">
        <f>'UK-Exp (O)'!BF30*(1+Toeslagen!$Q$12)</f>
        <v>1393.9355492444686</v>
      </c>
      <c r="BG30" s="201">
        <f>'UK-Exp (O)'!BG30*(1+Toeslagen!$Q$12)</f>
        <v>1393.9355492444686</v>
      </c>
      <c r="BH30" s="201">
        <f>'UK-Exp (O)'!BH30*(1+Toeslagen!$Q$12)</f>
        <v>1081.6330491405163</v>
      </c>
      <c r="BI30" s="201">
        <f>'UK-Exp (O)'!BI30*(1+Toeslagen!$Q$12)</f>
        <v>1393.9355492444686</v>
      </c>
      <c r="BJ30" s="201"/>
      <c r="BK30" s="201">
        <f>'UK-Exp (O)'!BK30*(1+Toeslagen!$Q$12)</f>
        <v>1393.9355492444686</v>
      </c>
      <c r="BL30" s="201">
        <f>'UK-Exp (O)'!BL30*(1+Toeslagen!$Q$12)</f>
        <v>1393.9355492444686</v>
      </c>
      <c r="BM30" s="201">
        <f>'UK-Exp (O)'!BM30*(1+Toeslagen!$Q$12)</f>
        <v>1081.6330491405163</v>
      </c>
      <c r="BN30" s="201">
        <f>'UK-Exp (O)'!BN30*(1+Toeslagen!$Q$12)</f>
        <v>1081.6330491405163</v>
      </c>
      <c r="BO30" s="201"/>
      <c r="BP30" s="201">
        <f>'UK-Exp (O)'!BP30*(1+Toeslagen!$Q$12)</f>
        <v>1831.1389736640001</v>
      </c>
      <c r="BQ30" s="201">
        <f>'UK-Exp (O)'!BQ30*(1+Toeslagen!$Q$12)</f>
        <v>1081.6330491405163</v>
      </c>
      <c r="BR30" s="201"/>
      <c r="BS30" s="201">
        <f>'UK-Exp (O)'!BS30*(1+Toeslagen!$Q$12)</f>
        <v>1922.6959223472002</v>
      </c>
      <c r="BT30" s="201">
        <f>'UK-Exp (O)'!BT30*(1+Toeslagen!$Q$12)</f>
        <v>1393.9355492444686</v>
      </c>
      <c r="BU30" s="201">
        <f>'UK-Exp (O)'!BU30*(1+Toeslagen!$Q$12)</f>
        <v>1607.2153054130213</v>
      </c>
      <c r="BV30" s="201">
        <f>'UK-Exp (O)'!BV30*(1+Toeslagen!$Q$12)</f>
        <v>1831.1389736640001</v>
      </c>
      <c r="BW30" s="201">
        <f>'UK-Exp (O)'!BW30*(1+Toeslagen!$Q$12)</f>
        <v>1180.6557930759159</v>
      </c>
      <c r="BX30" s="201">
        <f>'UK-Exp (O)'!BX30*(1+Toeslagen!$Q$12)</f>
        <v>1831.1389736640001</v>
      </c>
      <c r="BY30" s="201">
        <f>'UK-Exp (O)'!BY30*(1+Toeslagen!$Q$12)</f>
        <v>1180.6557930759159</v>
      </c>
      <c r="BZ30" s="201">
        <f>'UK-Exp (O)'!BZ30*(1+Toeslagen!$Q$12)</f>
        <v>1393.9355492444686</v>
      </c>
      <c r="CA30" s="201">
        <f>'UK-Exp (O)'!CA30*(1+Toeslagen!$Q$12)</f>
        <v>1081.6330491405163</v>
      </c>
      <c r="CB30" s="201">
        <f>'UK-Exp (O)'!CB30*(1+Toeslagen!$Q$12)</f>
        <v>1393.9355492444686</v>
      </c>
      <c r="CC30" s="201">
        <f>'UK-Exp (O)'!CC30*(1+Toeslagen!$Q$12)</f>
        <v>1081.6330491405163</v>
      </c>
      <c r="CD30" s="201">
        <f>'UK-Exp (O)'!CD30*(1+Toeslagen!$Q$12)</f>
        <v>1081.6330491405163</v>
      </c>
      <c r="CE30" s="201">
        <f>'UK-Exp (O)'!CE30*(1+Toeslagen!$Q$12)</f>
        <v>1831.1389736640001</v>
      </c>
      <c r="CF30" s="201">
        <f>'UK-Exp (O)'!CF30*(1+Toeslagen!$Q$12)</f>
        <v>1081.6330491405163</v>
      </c>
      <c r="CG30" s="201">
        <f>'UK-Exp (O)'!CG30*(1+Toeslagen!$Q$12)</f>
        <v>1607.2153054130213</v>
      </c>
      <c r="CH30" s="201">
        <f>'UK-Exp (O)'!CH30*(1+Toeslagen!$Q$12)</f>
        <v>1180.6557930759159</v>
      </c>
      <c r="CI30" s="201">
        <f>'UK-Exp (O)'!CI30*(1+Toeslagen!$Q$12)</f>
        <v>1081.6330491405163</v>
      </c>
      <c r="CJ30" s="201">
        <f>'UK-Exp (O)'!CJ30*(1+Toeslagen!$Q$12)</f>
        <v>1607.2153054130213</v>
      </c>
      <c r="CK30" s="201">
        <f>'UK-Exp (O)'!CK30*(1+Toeslagen!$Q$12)</f>
        <v>1081.6330491405163</v>
      </c>
      <c r="CL30" s="201">
        <f>'UK-Exp (O)'!CL30*(1+Toeslagen!$Q$12)</f>
        <v>1081.6330491405163</v>
      </c>
      <c r="CM30" s="201">
        <f>'UK-Exp (O)'!CM30*(1+Toeslagen!$Q$12)</f>
        <v>1393.9355492444686</v>
      </c>
      <c r="CN30" s="201">
        <f>'UK-Exp (O)'!CN30*(1+Toeslagen!$Q$12)</f>
        <v>1081.6330491405163</v>
      </c>
      <c r="CO30" s="201">
        <f>'UK-Exp (O)'!CO30*(1+Toeslagen!$Q$12)</f>
        <v>1831.1389736640001</v>
      </c>
      <c r="CP30" s="201">
        <f>'UK-Exp (O)'!CP30*(1+Toeslagen!$Q$12)</f>
        <v>1081.6330491405163</v>
      </c>
      <c r="CQ30" s="201">
        <f>'UK-Exp (O)'!CQ30*(1+Toeslagen!$Q$12)</f>
        <v>1922.6959223472002</v>
      </c>
      <c r="CR30" s="201">
        <f>'UK-Exp (O)'!CR30*(1+Toeslagen!$Q$12)</f>
        <v>1607.2153054130213</v>
      </c>
      <c r="CS30" s="201">
        <f>'UK-Exp (O)'!CS30*(1+Toeslagen!$Q$12)</f>
        <v>1180.6557930759159</v>
      </c>
      <c r="CT30" s="201">
        <f>'UK-Exp (O)'!CT30*(1+Toeslagen!$Q$12)</f>
        <v>1393.9355492444686</v>
      </c>
      <c r="CU30" s="201">
        <f>'UK-Exp (O)'!CU30*(1+Toeslagen!$Q$12)</f>
        <v>1081.6330491405163</v>
      </c>
      <c r="CV30" s="201">
        <f>'UK-Exp (O)'!CV30*(1+Toeslagen!$Q$12)</f>
        <v>1081.6330491405163</v>
      </c>
      <c r="CW30" s="201">
        <f>'UK-Exp (O)'!CW30*(1+Toeslagen!$Q$12)</f>
        <v>1081.6330491405163</v>
      </c>
      <c r="CX30" s="201">
        <f>'UK-Exp (O)'!CX30*(1+Toeslagen!$Q$12)</f>
        <v>1180.6557930759159</v>
      </c>
      <c r="CY30" s="201">
        <f>'UK-Exp (O)'!CY30*(1+Toeslagen!$Q$12)</f>
        <v>1831.1389736640001</v>
      </c>
      <c r="CZ30" s="201">
        <f>'UK-Exp (O)'!CZ30*(1+Toeslagen!$Q$12)</f>
        <v>1081.6330491405163</v>
      </c>
      <c r="DA30" s="201">
        <f>'UK-Exp (O)'!DA30*(1+Toeslagen!$Q$12)</f>
        <v>1081.6330491405163</v>
      </c>
      <c r="DB30" s="201">
        <f>'UK-Exp (O)'!DB30*(1+Toeslagen!$Q$12)</f>
        <v>1393.9355492444686</v>
      </c>
      <c r="DC30" s="201">
        <f>'UK-Exp (O)'!DC30*(1+Toeslagen!$Q$12)</f>
        <v>1081.6330491405163</v>
      </c>
      <c r="DD30" s="201">
        <f>'UK-Exp (O)'!DD30*(1+Toeslagen!$Q$12)</f>
        <v>1081.6330491405163</v>
      </c>
      <c r="DE30" s="201">
        <f>'UK-Exp (O)'!DE30*(1+Toeslagen!$Q$12)</f>
        <v>1180.6557930759159</v>
      </c>
      <c r="DF30" s="201">
        <f>'UK-Exp (O)'!DF30*(1+Toeslagen!$Q$12)</f>
        <v>1180.6557930759159</v>
      </c>
      <c r="DG30" s="201">
        <f>'UK-Exp (O)'!DG30*(1+Toeslagen!$Q$12)</f>
        <v>1180.6557930759159</v>
      </c>
      <c r="DH30" s="201">
        <f>'UK-Exp (O)'!DH30*(1+Toeslagen!$Q$12)</f>
        <v>1607.2153054130213</v>
      </c>
      <c r="DI30" s="201">
        <f>'UK-Exp (O)'!DI30*(1+Toeslagen!$Q$12)</f>
        <v>1081.6330491405163</v>
      </c>
      <c r="DJ30" s="201">
        <f>'UK-Exp (O)'!DJ30*(1+Toeslagen!$Q$12)</f>
        <v>1180.6557930759159</v>
      </c>
      <c r="DK30" s="201">
        <f>'UK-Exp (O)'!DK30*(1+Toeslagen!$Q$12)</f>
        <v>1081.6330491405163</v>
      </c>
      <c r="DL30" s="201">
        <f>'UK-Exp (O)'!DL30*(1+Toeslagen!$Q$12)</f>
        <v>1831.1389736640001</v>
      </c>
      <c r="DM30" s="201">
        <f>'UK-Exp (O)'!DM30*(1+Toeslagen!$Q$12)</f>
        <v>1607.2153054130213</v>
      </c>
      <c r="DN30" s="201">
        <f>'UK-Exp (O)'!DN30*(1+Toeslagen!$Q$12)</f>
        <v>1831.1389736640001</v>
      </c>
      <c r="DO30" s="201">
        <f>'UK-Exp (O)'!DO30*(1+Toeslagen!$Q$12)</f>
        <v>1180.6557930759159</v>
      </c>
      <c r="DP30" s="201">
        <f>'UK-Exp (O)'!DP30*(1+Toeslagen!$Q$12)</f>
        <v>1081.6330491405163</v>
      </c>
      <c r="DQ30" s="201">
        <f>'UK-Exp (O)'!DQ30*(1+Toeslagen!$Q$12)</f>
        <v>1607.2153054130213</v>
      </c>
      <c r="DR30" s="201">
        <f>'UK-Exp (O)'!DR30*(1+Toeslagen!$Q$12)</f>
        <v>1831.1389736640001</v>
      </c>
      <c r="DS30" s="201">
        <f>'UK-Exp (O)'!DS30*(1+Toeslagen!$Q$12)</f>
        <v>1607.2153054130213</v>
      </c>
      <c r="DT30" s="201">
        <f>'UK-Exp (O)'!DT30*(1+Toeslagen!$Q$12)</f>
        <v>1081.6330491405163</v>
      </c>
      <c r="DU30" s="201">
        <f>'UK-Exp (O)'!DU30*(1+Toeslagen!$Q$12)</f>
        <v>1081.6330491405163</v>
      </c>
      <c r="DV30" s="201">
        <f>'UK-Exp (O)'!DV30*(1+Toeslagen!$Q$12)</f>
        <v>1081.6330491405163</v>
      </c>
      <c r="DW30" s="201">
        <f>'UK-Exp (O)'!DW30*(1+Toeslagen!$Q$12)</f>
        <v>1393.9355492444686</v>
      </c>
      <c r="DX30" s="201">
        <f>'UK-Exp (O)'!DX30*(1+Toeslagen!$Q$12)</f>
        <v>1081.6330491405163</v>
      </c>
      <c r="DY30" s="201">
        <f>'UK-Exp (O)'!DY30*(1+Toeslagen!$Q$12)</f>
        <v>1081.6330491405163</v>
      </c>
      <c r="DZ30" s="201">
        <f>'UK-Exp (O)'!DZ30*(1+Toeslagen!$Q$12)</f>
        <v>1393.9355492444686</v>
      </c>
      <c r="EA30" s="201">
        <f>'UK-Exp (O)'!EA30*(1+Toeslagen!$Q$12)</f>
        <v>1393.9355492444686</v>
      </c>
      <c r="EB30" s="201">
        <f>'UK-Exp (O)'!EB30*(1+Toeslagen!$Q$12)</f>
        <v>1180.6557930759159</v>
      </c>
      <c r="EC30" s="201">
        <f>'UK-Exp (O)'!EC30*(1+Toeslagen!$Q$12)</f>
        <v>1180.6557930759159</v>
      </c>
      <c r="ED30" s="201">
        <f>'UK-Exp (O)'!ED30*(1+Toeslagen!$Q$12)</f>
        <v>1180.6557930759159</v>
      </c>
      <c r="EE30" s="201">
        <f>'UK-Exp (O)'!EE30*(1+Toeslagen!$Q$12)</f>
        <v>1393.9355492444686</v>
      </c>
      <c r="EF30" s="155"/>
    </row>
    <row r="31" spans="1:136" ht="14.65" thickBot="1">
      <c r="A31" s="22" t="s">
        <v>687</v>
      </c>
      <c r="B31" s="1">
        <v>26</v>
      </c>
      <c r="C31" s="1"/>
      <c r="D31" s="1">
        <v>5</v>
      </c>
      <c r="F31" t="s">
        <v>204</v>
      </c>
      <c r="G31" t="s">
        <v>206</v>
      </c>
      <c r="H31" t="s">
        <v>206</v>
      </c>
      <c r="I31" t="s">
        <v>206</v>
      </c>
      <c r="J31" t="s">
        <v>206</v>
      </c>
      <c r="N31" s="211">
        <v>6.4</v>
      </c>
      <c r="O31" s="212">
        <v>11200</v>
      </c>
      <c r="P31" s="201"/>
      <c r="Q31" s="201">
        <f>'UK-Exp (O)'!Q31*(1+Toeslagen!$Q$12)</f>
        <v>1112.1015857360239</v>
      </c>
      <c r="R31" s="201">
        <f>'UK-Exp (O)'!R31*(1+Toeslagen!$Q$12)</f>
        <v>1218.7414638203004</v>
      </c>
      <c r="S31" s="201">
        <f>'UK-Exp (O)'!S31*(1+Toeslagen!$Q$12)</f>
        <v>1218.7414638203004</v>
      </c>
      <c r="T31" s="201">
        <f>'UK-Exp (O)'!T31*(1+Toeslagen!$Q$12)</f>
        <v>1439.6383541377299</v>
      </c>
      <c r="U31" s="201">
        <f>'UK-Exp (O)'!U31*(1+Toeslagen!$Q$12)</f>
        <v>1439.6383541377299</v>
      </c>
      <c r="V31" s="201">
        <f>'UK-Exp (O)'!V31*(1+Toeslagen!$Q$12)</f>
        <v>1439.6383541377299</v>
      </c>
      <c r="W31" s="201">
        <f>'UK-Exp (O)'!W31*(1+Toeslagen!$Q$12)</f>
        <v>1439.6383541377299</v>
      </c>
      <c r="X31" s="201">
        <f>'UK-Exp (O)'!X31*(1+Toeslagen!$Q$12)</f>
        <v>1112.1015857360239</v>
      </c>
      <c r="Y31" s="201">
        <f>'UK-Exp (O)'!Y31*(1+Toeslagen!$Q$12)</f>
        <v>1112.1015857360239</v>
      </c>
      <c r="Z31" s="201">
        <f>'UK-Exp (O)'!Z31*(1+Toeslagen!$Q$12)</f>
        <v>1218.7414638203004</v>
      </c>
      <c r="AA31" s="201"/>
      <c r="AB31" s="201">
        <f>'UK-Exp (O)'!AB31*(1+Toeslagen!$Q$12)</f>
        <v>1660.535244455159</v>
      </c>
      <c r="AC31" s="201">
        <f>'UK-Exp (O)'!AC31*(1+Toeslagen!$Q$12)</f>
        <v>1112.1015857360239</v>
      </c>
      <c r="AD31" s="201">
        <f>'UK-Exp (O)'!AD31*(1+Toeslagen!$Q$12)</f>
        <v>1660.535244455159</v>
      </c>
      <c r="AE31" s="201">
        <f>'UK-Exp (O)'!AE31*(1+Toeslagen!$Q$12)</f>
        <v>1439.6383541377299</v>
      </c>
      <c r="AF31" s="201">
        <f>'UK-Exp (O)'!AF31*(1+Toeslagen!$Q$12)</f>
        <v>1112.1015857360239</v>
      </c>
      <c r="AG31" s="201">
        <f>'UK-Exp (O)'!AG31*(1+Toeslagen!$Q$12)</f>
        <v>1112.1015857360239</v>
      </c>
      <c r="AH31" s="201">
        <f>'UK-Exp (O)'!AH31*(1+Toeslagen!$Q$12)</f>
        <v>1112.1015857360239</v>
      </c>
      <c r="AI31" s="201">
        <f>'UK-Exp (O)'!AI31*(1+Toeslagen!$Q$12)</f>
        <v>1112.1015857360239</v>
      </c>
      <c r="AJ31" s="201">
        <f>'UK-Exp (O)'!AJ31*(1+Toeslagen!$Q$12)</f>
        <v>1218.7414638203004</v>
      </c>
      <c r="AK31" s="201">
        <f>'UK-Exp (O)'!AK31*(1+Toeslagen!$Q$12)</f>
        <v>1439.6383541377299</v>
      </c>
      <c r="AL31" s="201">
        <f>'UK-Exp (O)'!AL31*(1+Toeslagen!$Q$12)</f>
        <v>1112.1015857360239</v>
      </c>
      <c r="AM31" s="201">
        <f>'UK-Exp (O)'!AM31*(1+Toeslagen!$Q$12)</f>
        <v>2017.3193717040003</v>
      </c>
      <c r="AN31" s="201">
        <f>'UK-Exp (O)'!AN31*(1+Toeslagen!$Q$12)</f>
        <v>1218.7414638203004</v>
      </c>
      <c r="AO31" s="201">
        <f>'UK-Exp (O)'!AO31*(1+Toeslagen!$Q$12)</f>
        <v>1921.2565444800002</v>
      </c>
      <c r="AP31" s="201">
        <f>'UK-Exp (O)'!AP31*(1+Toeslagen!$Q$12)</f>
        <v>1660.535244455159</v>
      </c>
      <c r="AQ31" s="201">
        <f>'UK-Exp (O)'!AQ31*(1+Toeslagen!$Q$12)</f>
        <v>1660.535244455159</v>
      </c>
      <c r="AR31" s="201">
        <f>'UK-Exp (O)'!AR31*(1+Toeslagen!$Q$12)</f>
        <v>1218.7414638203004</v>
      </c>
      <c r="AS31" s="201">
        <f>'UK-Exp (O)'!AS31*(1+Toeslagen!$Q$12)</f>
        <v>1439.6383541377299</v>
      </c>
      <c r="AT31" s="201">
        <f>'UK-Exp (O)'!AT31*(1+Toeslagen!$Q$12)</f>
        <v>1218.7414638203004</v>
      </c>
      <c r="AU31" s="201">
        <f>'UK-Exp (O)'!AU31*(1+Toeslagen!$Q$12)</f>
        <v>1112.1015857360239</v>
      </c>
      <c r="AV31" s="201">
        <f>'UK-Exp (O)'!AV31*(1+Toeslagen!$Q$12)</f>
        <v>1112.1015857360239</v>
      </c>
      <c r="AW31" s="201">
        <f>'UK-Exp (O)'!AW31*(1+Toeslagen!$Q$12)</f>
        <v>1921.2565444800002</v>
      </c>
      <c r="AX31" s="201">
        <f>'UK-Exp (O)'!AX31*(1+Toeslagen!$Q$12)</f>
        <v>1112.1015857360239</v>
      </c>
      <c r="AY31" s="201">
        <f>'UK-Exp (O)'!AY31*(1+Toeslagen!$Q$12)</f>
        <v>1660.535244455159</v>
      </c>
      <c r="AZ31" s="201">
        <f>'UK-Exp (O)'!AZ31*(1+Toeslagen!$Q$12)</f>
        <v>1921.2565444800002</v>
      </c>
      <c r="BA31" s="201">
        <f>'UK-Exp (O)'!BA31*(1+Toeslagen!$Q$12)</f>
        <v>1439.6383541377299</v>
      </c>
      <c r="BB31" s="201">
        <f>'UK-Exp (O)'!BB31*(1+Toeslagen!$Q$12)</f>
        <v>1921.2565444800002</v>
      </c>
      <c r="BC31" s="201">
        <f>'UK-Exp (O)'!BC31*(1+Toeslagen!$Q$12)</f>
        <v>1218.7414638203004</v>
      </c>
      <c r="BD31" s="201">
        <f>'UK-Exp (O)'!BD31*(1+Toeslagen!$Q$12)</f>
        <v>1112.1015857360239</v>
      </c>
      <c r="BE31" s="201">
        <f>'UK-Exp (O)'!BE31*(1+Toeslagen!$Q$12)</f>
        <v>1112.1015857360239</v>
      </c>
      <c r="BF31" s="201">
        <f>'UK-Exp (O)'!BF31*(1+Toeslagen!$Q$12)</f>
        <v>1439.6383541377299</v>
      </c>
      <c r="BG31" s="201">
        <f>'UK-Exp (O)'!BG31*(1+Toeslagen!$Q$12)</f>
        <v>1439.6383541377299</v>
      </c>
      <c r="BH31" s="201">
        <f>'UK-Exp (O)'!BH31*(1+Toeslagen!$Q$12)</f>
        <v>1112.1015857360239</v>
      </c>
      <c r="BI31" s="201">
        <f>'UK-Exp (O)'!BI31*(1+Toeslagen!$Q$12)</f>
        <v>1439.6383541377299</v>
      </c>
      <c r="BJ31" s="201"/>
      <c r="BK31" s="201">
        <f>'UK-Exp (O)'!BK31*(1+Toeslagen!$Q$12)</f>
        <v>1439.6383541377299</v>
      </c>
      <c r="BL31" s="201">
        <f>'UK-Exp (O)'!BL31*(1+Toeslagen!$Q$12)</f>
        <v>1439.6383541377299</v>
      </c>
      <c r="BM31" s="201">
        <f>'UK-Exp (O)'!BM31*(1+Toeslagen!$Q$12)</f>
        <v>1112.1015857360239</v>
      </c>
      <c r="BN31" s="201">
        <f>'UK-Exp (O)'!BN31*(1+Toeslagen!$Q$12)</f>
        <v>1112.1015857360239</v>
      </c>
      <c r="BO31" s="201"/>
      <c r="BP31" s="201">
        <f>'UK-Exp (O)'!BP31*(1+Toeslagen!$Q$12)</f>
        <v>1921.2565444800002</v>
      </c>
      <c r="BQ31" s="201">
        <f>'UK-Exp (O)'!BQ31*(1+Toeslagen!$Q$12)</f>
        <v>1112.1015857360239</v>
      </c>
      <c r="BR31" s="201"/>
      <c r="BS31" s="201">
        <f>'UK-Exp (O)'!BS31*(1+Toeslagen!$Q$12)</f>
        <v>2017.3193717040003</v>
      </c>
      <c r="BT31" s="201">
        <f>'UK-Exp (O)'!BT31*(1+Toeslagen!$Q$12)</f>
        <v>1439.6383541377299</v>
      </c>
      <c r="BU31" s="201">
        <f>'UK-Exp (O)'!BU31*(1+Toeslagen!$Q$12)</f>
        <v>1660.535244455159</v>
      </c>
      <c r="BV31" s="201">
        <f>'UK-Exp (O)'!BV31*(1+Toeslagen!$Q$12)</f>
        <v>1921.2565444800002</v>
      </c>
      <c r="BW31" s="201">
        <f>'UK-Exp (O)'!BW31*(1+Toeslagen!$Q$12)</f>
        <v>1218.7414638203004</v>
      </c>
      <c r="BX31" s="201">
        <f>'UK-Exp (O)'!BX31*(1+Toeslagen!$Q$12)</f>
        <v>1921.2565444800002</v>
      </c>
      <c r="BY31" s="201">
        <f>'UK-Exp (O)'!BY31*(1+Toeslagen!$Q$12)</f>
        <v>1218.7414638203004</v>
      </c>
      <c r="BZ31" s="201">
        <f>'UK-Exp (O)'!BZ31*(1+Toeslagen!$Q$12)</f>
        <v>1439.6383541377299</v>
      </c>
      <c r="CA31" s="201">
        <f>'UK-Exp (O)'!CA31*(1+Toeslagen!$Q$12)</f>
        <v>1112.1015857360239</v>
      </c>
      <c r="CB31" s="201">
        <f>'UK-Exp (O)'!CB31*(1+Toeslagen!$Q$12)</f>
        <v>1439.6383541377299</v>
      </c>
      <c r="CC31" s="201">
        <f>'UK-Exp (O)'!CC31*(1+Toeslagen!$Q$12)</f>
        <v>1112.1015857360239</v>
      </c>
      <c r="CD31" s="201">
        <f>'UK-Exp (O)'!CD31*(1+Toeslagen!$Q$12)</f>
        <v>1112.1015857360239</v>
      </c>
      <c r="CE31" s="201">
        <f>'UK-Exp (O)'!CE31*(1+Toeslagen!$Q$12)</f>
        <v>1921.2565444800002</v>
      </c>
      <c r="CF31" s="201">
        <f>'UK-Exp (O)'!CF31*(1+Toeslagen!$Q$12)</f>
        <v>1112.1015857360239</v>
      </c>
      <c r="CG31" s="201">
        <f>'UK-Exp (O)'!CG31*(1+Toeslagen!$Q$12)</f>
        <v>1660.535244455159</v>
      </c>
      <c r="CH31" s="201">
        <f>'UK-Exp (O)'!CH31*(1+Toeslagen!$Q$12)</f>
        <v>1218.7414638203004</v>
      </c>
      <c r="CI31" s="201">
        <f>'UK-Exp (O)'!CI31*(1+Toeslagen!$Q$12)</f>
        <v>1112.1015857360239</v>
      </c>
      <c r="CJ31" s="201">
        <f>'UK-Exp (O)'!CJ31*(1+Toeslagen!$Q$12)</f>
        <v>1660.535244455159</v>
      </c>
      <c r="CK31" s="201">
        <f>'UK-Exp (O)'!CK31*(1+Toeslagen!$Q$12)</f>
        <v>1112.1015857360239</v>
      </c>
      <c r="CL31" s="201">
        <f>'UK-Exp (O)'!CL31*(1+Toeslagen!$Q$12)</f>
        <v>1112.1015857360239</v>
      </c>
      <c r="CM31" s="201">
        <f>'UK-Exp (O)'!CM31*(1+Toeslagen!$Q$12)</f>
        <v>1439.6383541377299</v>
      </c>
      <c r="CN31" s="201">
        <f>'UK-Exp (O)'!CN31*(1+Toeslagen!$Q$12)</f>
        <v>1112.1015857360239</v>
      </c>
      <c r="CO31" s="201">
        <f>'UK-Exp (O)'!CO31*(1+Toeslagen!$Q$12)</f>
        <v>1921.2565444800002</v>
      </c>
      <c r="CP31" s="201">
        <f>'UK-Exp (O)'!CP31*(1+Toeslagen!$Q$12)</f>
        <v>1112.1015857360239</v>
      </c>
      <c r="CQ31" s="201">
        <f>'UK-Exp (O)'!CQ31*(1+Toeslagen!$Q$12)</f>
        <v>2017.3193717040003</v>
      </c>
      <c r="CR31" s="201">
        <f>'UK-Exp (O)'!CR31*(1+Toeslagen!$Q$12)</f>
        <v>1660.535244455159</v>
      </c>
      <c r="CS31" s="201">
        <f>'UK-Exp (O)'!CS31*(1+Toeslagen!$Q$12)</f>
        <v>1218.7414638203004</v>
      </c>
      <c r="CT31" s="201">
        <f>'UK-Exp (O)'!CT31*(1+Toeslagen!$Q$12)</f>
        <v>1439.6383541377299</v>
      </c>
      <c r="CU31" s="201">
        <f>'UK-Exp (O)'!CU31*(1+Toeslagen!$Q$12)</f>
        <v>1112.1015857360239</v>
      </c>
      <c r="CV31" s="201">
        <f>'UK-Exp (O)'!CV31*(1+Toeslagen!$Q$12)</f>
        <v>1112.1015857360239</v>
      </c>
      <c r="CW31" s="201">
        <f>'UK-Exp (O)'!CW31*(1+Toeslagen!$Q$12)</f>
        <v>1112.1015857360239</v>
      </c>
      <c r="CX31" s="201">
        <f>'UK-Exp (O)'!CX31*(1+Toeslagen!$Q$12)</f>
        <v>1218.7414638203004</v>
      </c>
      <c r="CY31" s="201">
        <f>'UK-Exp (O)'!CY31*(1+Toeslagen!$Q$12)</f>
        <v>1921.2565444800002</v>
      </c>
      <c r="CZ31" s="201">
        <f>'UK-Exp (O)'!CZ31*(1+Toeslagen!$Q$12)</f>
        <v>1112.1015857360239</v>
      </c>
      <c r="DA31" s="201">
        <f>'UK-Exp (O)'!DA31*(1+Toeslagen!$Q$12)</f>
        <v>1112.1015857360239</v>
      </c>
      <c r="DB31" s="201">
        <f>'UK-Exp (O)'!DB31*(1+Toeslagen!$Q$12)</f>
        <v>1439.6383541377299</v>
      </c>
      <c r="DC31" s="201">
        <f>'UK-Exp (O)'!DC31*(1+Toeslagen!$Q$12)</f>
        <v>1112.1015857360239</v>
      </c>
      <c r="DD31" s="201">
        <f>'UK-Exp (O)'!DD31*(1+Toeslagen!$Q$12)</f>
        <v>1112.1015857360239</v>
      </c>
      <c r="DE31" s="201">
        <f>'UK-Exp (O)'!DE31*(1+Toeslagen!$Q$12)</f>
        <v>1218.7414638203004</v>
      </c>
      <c r="DF31" s="201">
        <f>'UK-Exp (O)'!DF31*(1+Toeslagen!$Q$12)</f>
        <v>1218.7414638203004</v>
      </c>
      <c r="DG31" s="201">
        <f>'UK-Exp (O)'!DG31*(1+Toeslagen!$Q$12)</f>
        <v>1218.7414638203004</v>
      </c>
      <c r="DH31" s="201">
        <f>'UK-Exp (O)'!DH31*(1+Toeslagen!$Q$12)</f>
        <v>1660.535244455159</v>
      </c>
      <c r="DI31" s="201">
        <f>'UK-Exp (O)'!DI31*(1+Toeslagen!$Q$12)</f>
        <v>1112.1015857360239</v>
      </c>
      <c r="DJ31" s="201">
        <f>'UK-Exp (O)'!DJ31*(1+Toeslagen!$Q$12)</f>
        <v>1218.7414638203004</v>
      </c>
      <c r="DK31" s="201">
        <f>'UK-Exp (O)'!DK31*(1+Toeslagen!$Q$12)</f>
        <v>1112.1015857360239</v>
      </c>
      <c r="DL31" s="201">
        <f>'UK-Exp (O)'!DL31*(1+Toeslagen!$Q$12)</f>
        <v>1921.2565444800002</v>
      </c>
      <c r="DM31" s="201">
        <f>'UK-Exp (O)'!DM31*(1+Toeslagen!$Q$12)</f>
        <v>1660.535244455159</v>
      </c>
      <c r="DN31" s="201">
        <f>'UK-Exp (O)'!DN31*(1+Toeslagen!$Q$12)</f>
        <v>1921.2565444800002</v>
      </c>
      <c r="DO31" s="201">
        <f>'UK-Exp (O)'!DO31*(1+Toeslagen!$Q$12)</f>
        <v>1218.7414638203004</v>
      </c>
      <c r="DP31" s="201">
        <f>'UK-Exp (O)'!DP31*(1+Toeslagen!$Q$12)</f>
        <v>1112.1015857360239</v>
      </c>
      <c r="DQ31" s="201">
        <f>'UK-Exp (O)'!DQ31*(1+Toeslagen!$Q$12)</f>
        <v>1660.535244455159</v>
      </c>
      <c r="DR31" s="201">
        <f>'UK-Exp (O)'!DR31*(1+Toeslagen!$Q$12)</f>
        <v>1921.2565444800002</v>
      </c>
      <c r="DS31" s="201">
        <f>'UK-Exp (O)'!DS31*(1+Toeslagen!$Q$12)</f>
        <v>1660.535244455159</v>
      </c>
      <c r="DT31" s="201">
        <f>'UK-Exp (O)'!DT31*(1+Toeslagen!$Q$12)</f>
        <v>1112.1015857360239</v>
      </c>
      <c r="DU31" s="201">
        <f>'UK-Exp (O)'!DU31*(1+Toeslagen!$Q$12)</f>
        <v>1112.1015857360239</v>
      </c>
      <c r="DV31" s="201">
        <f>'UK-Exp (O)'!DV31*(1+Toeslagen!$Q$12)</f>
        <v>1112.1015857360239</v>
      </c>
      <c r="DW31" s="201">
        <f>'UK-Exp (O)'!DW31*(1+Toeslagen!$Q$12)</f>
        <v>1439.6383541377299</v>
      </c>
      <c r="DX31" s="201">
        <f>'UK-Exp (O)'!DX31*(1+Toeslagen!$Q$12)</f>
        <v>1112.1015857360239</v>
      </c>
      <c r="DY31" s="201">
        <f>'UK-Exp (O)'!DY31*(1+Toeslagen!$Q$12)</f>
        <v>1112.1015857360239</v>
      </c>
      <c r="DZ31" s="201">
        <f>'UK-Exp (O)'!DZ31*(1+Toeslagen!$Q$12)</f>
        <v>1439.6383541377299</v>
      </c>
      <c r="EA31" s="201">
        <f>'UK-Exp (O)'!EA31*(1+Toeslagen!$Q$12)</f>
        <v>1439.6383541377299</v>
      </c>
      <c r="EB31" s="201">
        <f>'UK-Exp (O)'!EB31*(1+Toeslagen!$Q$12)</f>
        <v>1218.7414638203004</v>
      </c>
      <c r="EC31" s="201">
        <f>'UK-Exp (O)'!EC31*(1+Toeslagen!$Q$12)</f>
        <v>1218.7414638203004</v>
      </c>
      <c r="ED31" s="201">
        <f>'UK-Exp (O)'!ED31*(1+Toeslagen!$Q$12)</f>
        <v>1218.7414638203004</v>
      </c>
      <c r="EE31" s="201">
        <f>'UK-Exp (O)'!EE31*(1+Toeslagen!$Q$12)</f>
        <v>1439.6383541377299</v>
      </c>
      <c r="EF31" s="155"/>
    </row>
    <row r="32" spans="1:136" ht="14.65" thickBot="1">
      <c r="A32" s="22" t="s">
        <v>688</v>
      </c>
      <c r="B32" s="1">
        <v>27</v>
      </c>
      <c r="C32" s="1"/>
      <c r="D32" s="1">
        <v>5</v>
      </c>
      <c r="F32" t="s">
        <v>204</v>
      </c>
      <c r="G32" t="s">
        <v>206</v>
      </c>
      <c r="H32" t="s">
        <v>206</v>
      </c>
      <c r="I32" t="s">
        <v>206</v>
      </c>
      <c r="J32" t="s">
        <v>206</v>
      </c>
      <c r="N32" s="211">
        <v>6.5</v>
      </c>
      <c r="O32" s="212">
        <v>11375</v>
      </c>
      <c r="P32" s="201"/>
      <c r="Q32" s="201">
        <f>'UK-Exp (O)'!Q32*(1+Toeslagen!$Q$12)</f>
        <v>1142.5701223315311</v>
      </c>
      <c r="R32" s="201">
        <f>'UK-Exp (O)'!R32*(1+Toeslagen!$Q$12)</f>
        <v>1256.8271345646842</v>
      </c>
      <c r="S32" s="201">
        <f>'UK-Exp (O)'!S32*(1+Toeslagen!$Q$12)</f>
        <v>1256.8271345646842</v>
      </c>
      <c r="T32" s="201">
        <f>'UK-Exp (O)'!T32*(1+Toeslagen!$Q$12)</f>
        <v>1485.3411590309909</v>
      </c>
      <c r="U32" s="201">
        <f>'UK-Exp (O)'!U32*(1+Toeslagen!$Q$12)</f>
        <v>1485.3411590309909</v>
      </c>
      <c r="V32" s="201">
        <f>'UK-Exp (O)'!V32*(1+Toeslagen!$Q$12)</f>
        <v>1485.3411590309909</v>
      </c>
      <c r="W32" s="201">
        <f>'UK-Exp (O)'!W32*(1+Toeslagen!$Q$12)</f>
        <v>1485.3411590309909</v>
      </c>
      <c r="X32" s="201">
        <f>'UK-Exp (O)'!X32*(1+Toeslagen!$Q$12)</f>
        <v>1142.5701223315311</v>
      </c>
      <c r="Y32" s="201">
        <f>'UK-Exp (O)'!Y32*(1+Toeslagen!$Q$12)</f>
        <v>1142.5701223315311</v>
      </c>
      <c r="Z32" s="201">
        <f>'UK-Exp (O)'!Z32*(1+Toeslagen!$Q$12)</f>
        <v>1256.8271345646842</v>
      </c>
      <c r="AA32" s="201"/>
      <c r="AB32" s="201">
        <f>'UK-Exp (O)'!AB32*(1+Toeslagen!$Q$12)</f>
        <v>1713.8551834972973</v>
      </c>
      <c r="AC32" s="201">
        <f>'UK-Exp (O)'!AC32*(1+Toeslagen!$Q$12)</f>
        <v>1142.5701223315311</v>
      </c>
      <c r="AD32" s="201">
        <f>'UK-Exp (O)'!AD32*(1+Toeslagen!$Q$12)</f>
        <v>1713.8551834972973</v>
      </c>
      <c r="AE32" s="201">
        <f>'UK-Exp (O)'!AE32*(1+Toeslagen!$Q$12)</f>
        <v>1485.3411590309909</v>
      </c>
      <c r="AF32" s="201">
        <f>'UK-Exp (O)'!AF32*(1+Toeslagen!$Q$12)</f>
        <v>1142.5701223315311</v>
      </c>
      <c r="AG32" s="201">
        <f>'UK-Exp (O)'!AG32*(1+Toeslagen!$Q$12)</f>
        <v>1142.5701223315311</v>
      </c>
      <c r="AH32" s="201">
        <f>'UK-Exp (O)'!AH32*(1+Toeslagen!$Q$12)</f>
        <v>1142.5701223315311</v>
      </c>
      <c r="AI32" s="201">
        <f>'UK-Exp (O)'!AI32*(1+Toeslagen!$Q$12)</f>
        <v>1142.5701223315311</v>
      </c>
      <c r="AJ32" s="201">
        <f>'UK-Exp (O)'!AJ32*(1+Toeslagen!$Q$12)</f>
        <v>1256.8271345646842</v>
      </c>
      <c r="AK32" s="201">
        <f>'UK-Exp (O)'!AK32*(1+Toeslagen!$Q$12)</f>
        <v>1485.3411590309909</v>
      </c>
      <c r="AL32" s="201">
        <f>'UK-Exp (O)'!AL32*(1+Toeslagen!$Q$12)</f>
        <v>1142.5701223315311</v>
      </c>
      <c r="AM32" s="201">
        <f>'UK-Exp (O)'!AM32*(1+Toeslagen!$Q$12)</f>
        <v>2073.8305984032004</v>
      </c>
      <c r="AN32" s="201">
        <f>'UK-Exp (O)'!AN32*(1+Toeslagen!$Q$12)</f>
        <v>1256.8271345646842</v>
      </c>
      <c r="AO32" s="201">
        <f>'UK-Exp (O)'!AO32*(1+Toeslagen!$Q$12)</f>
        <v>1975.0767603840002</v>
      </c>
      <c r="AP32" s="201">
        <f>'UK-Exp (O)'!AP32*(1+Toeslagen!$Q$12)</f>
        <v>1713.8551834972973</v>
      </c>
      <c r="AQ32" s="201">
        <f>'UK-Exp (O)'!AQ32*(1+Toeslagen!$Q$12)</f>
        <v>1713.8551834972973</v>
      </c>
      <c r="AR32" s="201">
        <f>'UK-Exp (O)'!AR32*(1+Toeslagen!$Q$12)</f>
        <v>1256.8271345646842</v>
      </c>
      <c r="AS32" s="201">
        <f>'UK-Exp (O)'!AS32*(1+Toeslagen!$Q$12)</f>
        <v>1485.3411590309909</v>
      </c>
      <c r="AT32" s="201">
        <f>'UK-Exp (O)'!AT32*(1+Toeslagen!$Q$12)</f>
        <v>1256.8271345646842</v>
      </c>
      <c r="AU32" s="201">
        <f>'UK-Exp (O)'!AU32*(1+Toeslagen!$Q$12)</f>
        <v>1142.5701223315311</v>
      </c>
      <c r="AV32" s="201">
        <f>'UK-Exp (O)'!AV32*(1+Toeslagen!$Q$12)</f>
        <v>1142.5701223315311</v>
      </c>
      <c r="AW32" s="201">
        <f>'UK-Exp (O)'!AW32*(1+Toeslagen!$Q$12)</f>
        <v>1975.0767603840002</v>
      </c>
      <c r="AX32" s="201">
        <f>'UK-Exp (O)'!AX32*(1+Toeslagen!$Q$12)</f>
        <v>1142.5701223315311</v>
      </c>
      <c r="AY32" s="201">
        <f>'UK-Exp (O)'!AY32*(1+Toeslagen!$Q$12)</f>
        <v>1713.8551834972973</v>
      </c>
      <c r="AZ32" s="201">
        <f>'UK-Exp (O)'!AZ32*(1+Toeslagen!$Q$12)</f>
        <v>1975.0767603840002</v>
      </c>
      <c r="BA32" s="201">
        <f>'UK-Exp (O)'!BA32*(1+Toeslagen!$Q$12)</f>
        <v>1485.3411590309909</v>
      </c>
      <c r="BB32" s="201">
        <f>'UK-Exp (O)'!BB32*(1+Toeslagen!$Q$12)</f>
        <v>1975.0767603840002</v>
      </c>
      <c r="BC32" s="201">
        <f>'UK-Exp (O)'!BC32*(1+Toeslagen!$Q$12)</f>
        <v>1256.8271345646842</v>
      </c>
      <c r="BD32" s="201">
        <f>'UK-Exp (O)'!BD32*(1+Toeslagen!$Q$12)</f>
        <v>1142.5701223315311</v>
      </c>
      <c r="BE32" s="201">
        <f>'UK-Exp (O)'!BE32*(1+Toeslagen!$Q$12)</f>
        <v>1142.5701223315311</v>
      </c>
      <c r="BF32" s="201">
        <f>'UK-Exp (O)'!BF32*(1+Toeslagen!$Q$12)</f>
        <v>1485.3411590309909</v>
      </c>
      <c r="BG32" s="201">
        <f>'UK-Exp (O)'!BG32*(1+Toeslagen!$Q$12)</f>
        <v>1485.3411590309909</v>
      </c>
      <c r="BH32" s="201">
        <f>'UK-Exp (O)'!BH32*(1+Toeslagen!$Q$12)</f>
        <v>1142.5701223315311</v>
      </c>
      <c r="BI32" s="201">
        <f>'UK-Exp (O)'!BI32*(1+Toeslagen!$Q$12)</f>
        <v>1485.3411590309909</v>
      </c>
      <c r="BJ32" s="201"/>
      <c r="BK32" s="201">
        <f>'UK-Exp (O)'!BK32*(1+Toeslagen!$Q$12)</f>
        <v>1485.3411590309909</v>
      </c>
      <c r="BL32" s="201">
        <f>'UK-Exp (O)'!BL32*(1+Toeslagen!$Q$12)</f>
        <v>1485.3411590309909</v>
      </c>
      <c r="BM32" s="201">
        <f>'UK-Exp (O)'!BM32*(1+Toeslagen!$Q$12)</f>
        <v>1142.5701223315311</v>
      </c>
      <c r="BN32" s="201">
        <f>'UK-Exp (O)'!BN32*(1+Toeslagen!$Q$12)</f>
        <v>1142.5701223315311</v>
      </c>
      <c r="BO32" s="201"/>
      <c r="BP32" s="201">
        <f>'UK-Exp (O)'!BP32*(1+Toeslagen!$Q$12)</f>
        <v>1975.0767603840002</v>
      </c>
      <c r="BQ32" s="201">
        <f>'UK-Exp (O)'!BQ32*(1+Toeslagen!$Q$12)</f>
        <v>1142.5701223315311</v>
      </c>
      <c r="BR32" s="201"/>
      <c r="BS32" s="201">
        <f>'UK-Exp (O)'!BS32*(1+Toeslagen!$Q$12)</f>
        <v>2073.8305984032004</v>
      </c>
      <c r="BT32" s="201">
        <f>'UK-Exp (O)'!BT32*(1+Toeslagen!$Q$12)</f>
        <v>1485.3411590309909</v>
      </c>
      <c r="BU32" s="201">
        <f>'UK-Exp (O)'!BU32*(1+Toeslagen!$Q$12)</f>
        <v>1713.8551834972973</v>
      </c>
      <c r="BV32" s="201">
        <f>'UK-Exp (O)'!BV32*(1+Toeslagen!$Q$12)</f>
        <v>1975.0767603840002</v>
      </c>
      <c r="BW32" s="201">
        <f>'UK-Exp (O)'!BW32*(1+Toeslagen!$Q$12)</f>
        <v>1256.8271345646842</v>
      </c>
      <c r="BX32" s="201">
        <f>'UK-Exp (O)'!BX32*(1+Toeslagen!$Q$12)</f>
        <v>1975.0767603840002</v>
      </c>
      <c r="BY32" s="201">
        <f>'UK-Exp (O)'!BY32*(1+Toeslagen!$Q$12)</f>
        <v>1256.8271345646842</v>
      </c>
      <c r="BZ32" s="201">
        <f>'UK-Exp (O)'!BZ32*(1+Toeslagen!$Q$12)</f>
        <v>1485.3411590309909</v>
      </c>
      <c r="CA32" s="201">
        <f>'UK-Exp (O)'!CA32*(1+Toeslagen!$Q$12)</f>
        <v>1142.5701223315311</v>
      </c>
      <c r="CB32" s="201">
        <f>'UK-Exp (O)'!CB32*(1+Toeslagen!$Q$12)</f>
        <v>1485.3411590309909</v>
      </c>
      <c r="CC32" s="201">
        <f>'UK-Exp (O)'!CC32*(1+Toeslagen!$Q$12)</f>
        <v>1142.5701223315311</v>
      </c>
      <c r="CD32" s="201">
        <f>'UK-Exp (O)'!CD32*(1+Toeslagen!$Q$12)</f>
        <v>1142.5701223315311</v>
      </c>
      <c r="CE32" s="201">
        <f>'UK-Exp (O)'!CE32*(1+Toeslagen!$Q$12)</f>
        <v>1975.0767603840002</v>
      </c>
      <c r="CF32" s="201">
        <f>'UK-Exp (O)'!CF32*(1+Toeslagen!$Q$12)</f>
        <v>1142.5701223315311</v>
      </c>
      <c r="CG32" s="201">
        <f>'UK-Exp (O)'!CG32*(1+Toeslagen!$Q$12)</f>
        <v>1713.8551834972973</v>
      </c>
      <c r="CH32" s="201">
        <f>'UK-Exp (O)'!CH32*(1+Toeslagen!$Q$12)</f>
        <v>1256.8271345646842</v>
      </c>
      <c r="CI32" s="201">
        <f>'UK-Exp (O)'!CI32*(1+Toeslagen!$Q$12)</f>
        <v>1142.5701223315311</v>
      </c>
      <c r="CJ32" s="201">
        <f>'UK-Exp (O)'!CJ32*(1+Toeslagen!$Q$12)</f>
        <v>1713.8551834972973</v>
      </c>
      <c r="CK32" s="201">
        <f>'UK-Exp (O)'!CK32*(1+Toeslagen!$Q$12)</f>
        <v>1142.5701223315311</v>
      </c>
      <c r="CL32" s="201">
        <f>'UK-Exp (O)'!CL32*(1+Toeslagen!$Q$12)</f>
        <v>1142.5701223315311</v>
      </c>
      <c r="CM32" s="201">
        <f>'UK-Exp (O)'!CM32*(1+Toeslagen!$Q$12)</f>
        <v>1485.3411590309909</v>
      </c>
      <c r="CN32" s="201">
        <f>'UK-Exp (O)'!CN32*(1+Toeslagen!$Q$12)</f>
        <v>1142.5701223315311</v>
      </c>
      <c r="CO32" s="201">
        <f>'UK-Exp (O)'!CO32*(1+Toeslagen!$Q$12)</f>
        <v>1975.0767603840002</v>
      </c>
      <c r="CP32" s="201">
        <f>'UK-Exp (O)'!CP32*(1+Toeslagen!$Q$12)</f>
        <v>1142.5701223315311</v>
      </c>
      <c r="CQ32" s="201">
        <f>'UK-Exp (O)'!CQ32*(1+Toeslagen!$Q$12)</f>
        <v>2073.8305984032004</v>
      </c>
      <c r="CR32" s="201">
        <f>'UK-Exp (O)'!CR32*(1+Toeslagen!$Q$12)</f>
        <v>1713.8551834972973</v>
      </c>
      <c r="CS32" s="201">
        <f>'UK-Exp (O)'!CS32*(1+Toeslagen!$Q$12)</f>
        <v>1256.8271345646842</v>
      </c>
      <c r="CT32" s="201">
        <f>'UK-Exp (O)'!CT32*(1+Toeslagen!$Q$12)</f>
        <v>1485.3411590309909</v>
      </c>
      <c r="CU32" s="201">
        <f>'UK-Exp (O)'!CU32*(1+Toeslagen!$Q$12)</f>
        <v>1142.5701223315311</v>
      </c>
      <c r="CV32" s="201">
        <f>'UK-Exp (O)'!CV32*(1+Toeslagen!$Q$12)</f>
        <v>1142.5701223315311</v>
      </c>
      <c r="CW32" s="201">
        <f>'UK-Exp (O)'!CW32*(1+Toeslagen!$Q$12)</f>
        <v>1142.5701223315311</v>
      </c>
      <c r="CX32" s="201">
        <f>'UK-Exp (O)'!CX32*(1+Toeslagen!$Q$12)</f>
        <v>1256.8271345646842</v>
      </c>
      <c r="CY32" s="201">
        <f>'UK-Exp (O)'!CY32*(1+Toeslagen!$Q$12)</f>
        <v>1975.0767603840002</v>
      </c>
      <c r="CZ32" s="201">
        <f>'UK-Exp (O)'!CZ32*(1+Toeslagen!$Q$12)</f>
        <v>1142.5701223315311</v>
      </c>
      <c r="DA32" s="201">
        <f>'UK-Exp (O)'!DA32*(1+Toeslagen!$Q$12)</f>
        <v>1142.5701223315311</v>
      </c>
      <c r="DB32" s="201">
        <f>'UK-Exp (O)'!DB32*(1+Toeslagen!$Q$12)</f>
        <v>1485.3411590309909</v>
      </c>
      <c r="DC32" s="201">
        <f>'UK-Exp (O)'!DC32*(1+Toeslagen!$Q$12)</f>
        <v>1142.5701223315311</v>
      </c>
      <c r="DD32" s="201">
        <f>'UK-Exp (O)'!DD32*(1+Toeslagen!$Q$12)</f>
        <v>1142.5701223315311</v>
      </c>
      <c r="DE32" s="201">
        <f>'UK-Exp (O)'!DE32*(1+Toeslagen!$Q$12)</f>
        <v>1256.8271345646842</v>
      </c>
      <c r="DF32" s="201">
        <f>'UK-Exp (O)'!DF32*(1+Toeslagen!$Q$12)</f>
        <v>1256.8271345646842</v>
      </c>
      <c r="DG32" s="201">
        <f>'UK-Exp (O)'!DG32*(1+Toeslagen!$Q$12)</f>
        <v>1256.8271345646842</v>
      </c>
      <c r="DH32" s="201">
        <f>'UK-Exp (O)'!DH32*(1+Toeslagen!$Q$12)</f>
        <v>1713.8551834972973</v>
      </c>
      <c r="DI32" s="201">
        <f>'UK-Exp (O)'!DI32*(1+Toeslagen!$Q$12)</f>
        <v>1142.5701223315311</v>
      </c>
      <c r="DJ32" s="201">
        <f>'UK-Exp (O)'!DJ32*(1+Toeslagen!$Q$12)</f>
        <v>1256.8271345646842</v>
      </c>
      <c r="DK32" s="201">
        <f>'UK-Exp (O)'!DK32*(1+Toeslagen!$Q$12)</f>
        <v>1142.5701223315311</v>
      </c>
      <c r="DL32" s="201">
        <f>'UK-Exp (O)'!DL32*(1+Toeslagen!$Q$12)</f>
        <v>1975.0767603840002</v>
      </c>
      <c r="DM32" s="201">
        <f>'UK-Exp (O)'!DM32*(1+Toeslagen!$Q$12)</f>
        <v>1713.8551834972973</v>
      </c>
      <c r="DN32" s="201">
        <f>'UK-Exp (O)'!DN32*(1+Toeslagen!$Q$12)</f>
        <v>1975.0767603840002</v>
      </c>
      <c r="DO32" s="201">
        <f>'UK-Exp (O)'!DO32*(1+Toeslagen!$Q$12)</f>
        <v>1256.8271345646842</v>
      </c>
      <c r="DP32" s="201">
        <f>'UK-Exp (O)'!DP32*(1+Toeslagen!$Q$12)</f>
        <v>1142.5701223315311</v>
      </c>
      <c r="DQ32" s="201">
        <f>'UK-Exp (O)'!DQ32*(1+Toeslagen!$Q$12)</f>
        <v>1713.8551834972973</v>
      </c>
      <c r="DR32" s="201">
        <f>'UK-Exp (O)'!DR32*(1+Toeslagen!$Q$12)</f>
        <v>1975.0767603840002</v>
      </c>
      <c r="DS32" s="201">
        <f>'UK-Exp (O)'!DS32*(1+Toeslagen!$Q$12)</f>
        <v>1713.8551834972973</v>
      </c>
      <c r="DT32" s="201">
        <f>'UK-Exp (O)'!DT32*(1+Toeslagen!$Q$12)</f>
        <v>1142.5701223315311</v>
      </c>
      <c r="DU32" s="201">
        <f>'UK-Exp (O)'!DU32*(1+Toeslagen!$Q$12)</f>
        <v>1142.5701223315311</v>
      </c>
      <c r="DV32" s="201">
        <f>'UK-Exp (O)'!DV32*(1+Toeslagen!$Q$12)</f>
        <v>1142.5701223315311</v>
      </c>
      <c r="DW32" s="201">
        <f>'UK-Exp (O)'!DW32*(1+Toeslagen!$Q$12)</f>
        <v>1485.3411590309909</v>
      </c>
      <c r="DX32" s="201">
        <f>'UK-Exp (O)'!DX32*(1+Toeslagen!$Q$12)</f>
        <v>1142.5701223315311</v>
      </c>
      <c r="DY32" s="201">
        <f>'UK-Exp (O)'!DY32*(1+Toeslagen!$Q$12)</f>
        <v>1142.5701223315311</v>
      </c>
      <c r="DZ32" s="201">
        <f>'UK-Exp (O)'!DZ32*(1+Toeslagen!$Q$12)</f>
        <v>1485.3411590309909</v>
      </c>
      <c r="EA32" s="201">
        <f>'UK-Exp (O)'!EA32*(1+Toeslagen!$Q$12)</f>
        <v>1485.3411590309909</v>
      </c>
      <c r="EB32" s="201">
        <f>'UK-Exp (O)'!EB32*(1+Toeslagen!$Q$12)</f>
        <v>1256.8271345646842</v>
      </c>
      <c r="EC32" s="201">
        <f>'UK-Exp (O)'!EC32*(1+Toeslagen!$Q$12)</f>
        <v>1256.8271345646842</v>
      </c>
      <c r="ED32" s="201">
        <f>'UK-Exp (O)'!ED32*(1+Toeslagen!$Q$12)</f>
        <v>1256.8271345646842</v>
      </c>
      <c r="EE32" s="201">
        <f>'UK-Exp (O)'!EE32*(1+Toeslagen!$Q$12)</f>
        <v>1485.3411590309909</v>
      </c>
      <c r="EF32" s="155"/>
    </row>
    <row r="33" spans="1:136" ht="14.65" thickBot="1">
      <c r="A33" s="22" t="s">
        <v>689</v>
      </c>
      <c r="B33" s="1">
        <v>28</v>
      </c>
      <c r="C33" s="1"/>
      <c r="D33" s="1">
        <v>5</v>
      </c>
      <c r="F33" t="s">
        <v>204</v>
      </c>
      <c r="G33" t="s">
        <v>206</v>
      </c>
      <c r="H33" t="s">
        <v>206</v>
      </c>
      <c r="I33" t="s">
        <v>206</v>
      </c>
      <c r="J33" t="s">
        <v>206</v>
      </c>
      <c r="N33" s="211">
        <v>6.8</v>
      </c>
      <c r="O33" s="212">
        <v>11900</v>
      </c>
      <c r="P33" s="201"/>
      <c r="Q33" s="201">
        <f>'UK-Exp (O)'!Q33*(1+Toeslagen!$Q$12)</f>
        <v>1179.1323662461405</v>
      </c>
      <c r="R33" s="201">
        <f>'UK-Exp (O)'!R33*(1+Toeslagen!$Q$12)</f>
        <v>1294.9128053090687</v>
      </c>
      <c r="S33" s="201">
        <f>'UK-Exp (O)'!S33*(1+Toeslagen!$Q$12)</f>
        <v>1294.9128053090687</v>
      </c>
      <c r="T33" s="201">
        <f>'UK-Exp (O)'!T33*(1+Toeslagen!$Q$12)</f>
        <v>1531.0439639242522</v>
      </c>
      <c r="U33" s="201">
        <f>'UK-Exp (O)'!U33*(1+Toeslagen!$Q$12)</f>
        <v>1531.0439639242522</v>
      </c>
      <c r="V33" s="201">
        <f>'UK-Exp (O)'!V33*(1+Toeslagen!$Q$12)</f>
        <v>1531.0439639242522</v>
      </c>
      <c r="W33" s="201">
        <f>'UK-Exp (O)'!W33*(1+Toeslagen!$Q$12)</f>
        <v>1531.0439639242522</v>
      </c>
      <c r="X33" s="201">
        <f>'UK-Exp (O)'!X33*(1+Toeslagen!$Q$12)</f>
        <v>1179.1323662461405</v>
      </c>
      <c r="Y33" s="201">
        <f>'UK-Exp (O)'!Y33*(1+Toeslagen!$Q$12)</f>
        <v>1179.1323662461405</v>
      </c>
      <c r="Z33" s="201">
        <f>'UK-Exp (O)'!Z33*(1+Toeslagen!$Q$12)</f>
        <v>1294.9128053090687</v>
      </c>
      <c r="AA33" s="201"/>
      <c r="AB33" s="201">
        <f>'UK-Exp (O)'!AB33*(1+Toeslagen!$Q$12)</f>
        <v>1767.1751225394353</v>
      </c>
      <c r="AC33" s="201">
        <f>'UK-Exp (O)'!AC33*(1+Toeslagen!$Q$12)</f>
        <v>1179.1323662461405</v>
      </c>
      <c r="AD33" s="201">
        <f>'UK-Exp (O)'!AD33*(1+Toeslagen!$Q$12)</f>
        <v>1767.1751225394353</v>
      </c>
      <c r="AE33" s="201">
        <f>'UK-Exp (O)'!AE33*(1+Toeslagen!$Q$12)</f>
        <v>1531.0439639242522</v>
      </c>
      <c r="AF33" s="201">
        <f>'UK-Exp (O)'!AF33*(1+Toeslagen!$Q$12)</f>
        <v>1179.1323662461405</v>
      </c>
      <c r="AG33" s="201">
        <f>'UK-Exp (O)'!AG33*(1+Toeslagen!$Q$12)</f>
        <v>1179.1323662461405</v>
      </c>
      <c r="AH33" s="201">
        <f>'UK-Exp (O)'!AH33*(1+Toeslagen!$Q$12)</f>
        <v>1179.1323662461405</v>
      </c>
      <c r="AI33" s="201">
        <f>'UK-Exp (O)'!AI33*(1+Toeslagen!$Q$12)</f>
        <v>1179.1323662461405</v>
      </c>
      <c r="AJ33" s="201">
        <f>'UK-Exp (O)'!AJ33*(1+Toeslagen!$Q$12)</f>
        <v>1294.9128053090687</v>
      </c>
      <c r="AK33" s="201">
        <f>'UK-Exp (O)'!AK33*(1+Toeslagen!$Q$12)</f>
        <v>1531.0439639242522</v>
      </c>
      <c r="AL33" s="201">
        <f>'UK-Exp (O)'!AL33*(1+Toeslagen!$Q$12)</f>
        <v>1179.1323662461405</v>
      </c>
      <c r="AM33" s="201">
        <f>'UK-Exp (O)'!AM33*(1+Toeslagen!$Q$12)</f>
        <v>2104.0575336144002</v>
      </c>
      <c r="AN33" s="201">
        <f>'UK-Exp (O)'!AN33*(1+Toeslagen!$Q$12)</f>
        <v>1294.9128053090687</v>
      </c>
      <c r="AO33" s="201">
        <f>'UK-Exp (O)'!AO33*(1+Toeslagen!$Q$12)</f>
        <v>2003.8643177280003</v>
      </c>
      <c r="AP33" s="201">
        <f>'UK-Exp (O)'!AP33*(1+Toeslagen!$Q$12)</f>
        <v>1767.1751225394353</v>
      </c>
      <c r="AQ33" s="201">
        <f>'UK-Exp (O)'!AQ33*(1+Toeslagen!$Q$12)</f>
        <v>1767.1751225394353</v>
      </c>
      <c r="AR33" s="201">
        <f>'UK-Exp (O)'!AR33*(1+Toeslagen!$Q$12)</f>
        <v>1294.9128053090687</v>
      </c>
      <c r="AS33" s="201">
        <f>'UK-Exp (O)'!AS33*(1+Toeslagen!$Q$12)</f>
        <v>1531.0439639242522</v>
      </c>
      <c r="AT33" s="201">
        <f>'UK-Exp (O)'!AT33*(1+Toeslagen!$Q$12)</f>
        <v>1294.9128053090687</v>
      </c>
      <c r="AU33" s="201">
        <f>'UK-Exp (O)'!AU33*(1+Toeslagen!$Q$12)</f>
        <v>1179.1323662461405</v>
      </c>
      <c r="AV33" s="201">
        <f>'UK-Exp (O)'!AV33*(1+Toeslagen!$Q$12)</f>
        <v>1179.1323662461405</v>
      </c>
      <c r="AW33" s="201">
        <f>'UK-Exp (O)'!AW33*(1+Toeslagen!$Q$12)</f>
        <v>2003.8643177280003</v>
      </c>
      <c r="AX33" s="201">
        <f>'UK-Exp (O)'!AX33*(1+Toeslagen!$Q$12)</f>
        <v>1179.1323662461405</v>
      </c>
      <c r="AY33" s="201">
        <f>'UK-Exp (O)'!AY33*(1+Toeslagen!$Q$12)</f>
        <v>1767.1751225394353</v>
      </c>
      <c r="AZ33" s="201">
        <f>'UK-Exp (O)'!AZ33*(1+Toeslagen!$Q$12)</f>
        <v>2003.8643177280003</v>
      </c>
      <c r="BA33" s="201">
        <f>'UK-Exp (O)'!BA33*(1+Toeslagen!$Q$12)</f>
        <v>1531.0439639242522</v>
      </c>
      <c r="BB33" s="201">
        <f>'UK-Exp (O)'!BB33*(1+Toeslagen!$Q$12)</f>
        <v>2003.8643177280003</v>
      </c>
      <c r="BC33" s="201">
        <f>'UK-Exp (O)'!BC33*(1+Toeslagen!$Q$12)</f>
        <v>1294.9128053090687</v>
      </c>
      <c r="BD33" s="201">
        <f>'UK-Exp (O)'!BD33*(1+Toeslagen!$Q$12)</f>
        <v>1179.1323662461405</v>
      </c>
      <c r="BE33" s="201">
        <f>'UK-Exp (O)'!BE33*(1+Toeslagen!$Q$12)</f>
        <v>1179.1323662461405</v>
      </c>
      <c r="BF33" s="201">
        <f>'UK-Exp (O)'!BF33*(1+Toeslagen!$Q$12)</f>
        <v>1531.0439639242522</v>
      </c>
      <c r="BG33" s="201">
        <f>'UK-Exp (O)'!BG33*(1+Toeslagen!$Q$12)</f>
        <v>1531.0439639242522</v>
      </c>
      <c r="BH33" s="201">
        <f>'UK-Exp (O)'!BH33*(1+Toeslagen!$Q$12)</f>
        <v>1179.1323662461405</v>
      </c>
      <c r="BI33" s="201">
        <f>'UK-Exp (O)'!BI33*(1+Toeslagen!$Q$12)</f>
        <v>1531.0439639242522</v>
      </c>
      <c r="BJ33" s="201"/>
      <c r="BK33" s="201">
        <f>'UK-Exp (O)'!BK33*(1+Toeslagen!$Q$12)</f>
        <v>1531.0439639242522</v>
      </c>
      <c r="BL33" s="201">
        <f>'UK-Exp (O)'!BL33*(1+Toeslagen!$Q$12)</f>
        <v>1531.0439639242522</v>
      </c>
      <c r="BM33" s="201">
        <f>'UK-Exp (O)'!BM33*(1+Toeslagen!$Q$12)</f>
        <v>1179.1323662461405</v>
      </c>
      <c r="BN33" s="201">
        <f>'UK-Exp (O)'!BN33*(1+Toeslagen!$Q$12)</f>
        <v>1179.1323662461405</v>
      </c>
      <c r="BO33" s="201"/>
      <c r="BP33" s="201">
        <f>'UK-Exp (O)'!BP33*(1+Toeslagen!$Q$12)</f>
        <v>2003.8643177280003</v>
      </c>
      <c r="BQ33" s="201">
        <f>'UK-Exp (O)'!BQ33*(1+Toeslagen!$Q$12)</f>
        <v>1179.1323662461405</v>
      </c>
      <c r="BR33" s="201"/>
      <c r="BS33" s="201">
        <f>'UK-Exp (O)'!BS33*(1+Toeslagen!$Q$12)</f>
        <v>2104.0575336144002</v>
      </c>
      <c r="BT33" s="201">
        <f>'UK-Exp (O)'!BT33*(1+Toeslagen!$Q$12)</f>
        <v>1531.0439639242522</v>
      </c>
      <c r="BU33" s="201">
        <f>'UK-Exp (O)'!BU33*(1+Toeslagen!$Q$12)</f>
        <v>1767.1751225394353</v>
      </c>
      <c r="BV33" s="201">
        <f>'UK-Exp (O)'!BV33*(1+Toeslagen!$Q$12)</f>
        <v>2003.8643177280003</v>
      </c>
      <c r="BW33" s="201">
        <f>'UK-Exp (O)'!BW33*(1+Toeslagen!$Q$12)</f>
        <v>1294.9128053090687</v>
      </c>
      <c r="BX33" s="201">
        <f>'UK-Exp (O)'!BX33*(1+Toeslagen!$Q$12)</f>
        <v>2003.8643177280003</v>
      </c>
      <c r="BY33" s="201">
        <f>'UK-Exp (O)'!BY33*(1+Toeslagen!$Q$12)</f>
        <v>1294.9128053090687</v>
      </c>
      <c r="BZ33" s="201">
        <f>'UK-Exp (O)'!BZ33*(1+Toeslagen!$Q$12)</f>
        <v>1531.0439639242522</v>
      </c>
      <c r="CA33" s="201">
        <f>'UK-Exp (O)'!CA33*(1+Toeslagen!$Q$12)</f>
        <v>1179.1323662461405</v>
      </c>
      <c r="CB33" s="201">
        <f>'UK-Exp (O)'!CB33*(1+Toeslagen!$Q$12)</f>
        <v>1531.0439639242522</v>
      </c>
      <c r="CC33" s="201">
        <f>'UK-Exp (O)'!CC33*(1+Toeslagen!$Q$12)</f>
        <v>1179.1323662461405</v>
      </c>
      <c r="CD33" s="201">
        <f>'UK-Exp (O)'!CD33*(1+Toeslagen!$Q$12)</f>
        <v>1179.1323662461405</v>
      </c>
      <c r="CE33" s="201">
        <f>'UK-Exp (O)'!CE33*(1+Toeslagen!$Q$12)</f>
        <v>2003.8643177280003</v>
      </c>
      <c r="CF33" s="201">
        <f>'UK-Exp (O)'!CF33*(1+Toeslagen!$Q$12)</f>
        <v>1179.1323662461405</v>
      </c>
      <c r="CG33" s="201">
        <f>'UK-Exp (O)'!CG33*(1+Toeslagen!$Q$12)</f>
        <v>1767.1751225394353</v>
      </c>
      <c r="CH33" s="201">
        <f>'UK-Exp (O)'!CH33*(1+Toeslagen!$Q$12)</f>
        <v>1294.9128053090687</v>
      </c>
      <c r="CI33" s="201">
        <f>'UK-Exp (O)'!CI33*(1+Toeslagen!$Q$12)</f>
        <v>1179.1323662461405</v>
      </c>
      <c r="CJ33" s="201">
        <f>'UK-Exp (O)'!CJ33*(1+Toeslagen!$Q$12)</f>
        <v>1767.1751225394353</v>
      </c>
      <c r="CK33" s="201">
        <f>'UK-Exp (O)'!CK33*(1+Toeslagen!$Q$12)</f>
        <v>1179.1323662461405</v>
      </c>
      <c r="CL33" s="201">
        <f>'UK-Exp (O)'!CL33*(1+Toeslagen!$Q$12)</f>
        <v>1179.1323662461405</v>
      </c>
      <c r="CM33" s="201">
        <f>'UK-Exp (O)'!CM33*(1+Toeslagen!$Q$12)</f>
        <v>1531.0439639242522</v>
      </c>
      <c r="CN33" s="201">
        <f>'UK-Exp (O)'!CN33*(1+Toeslagen!$Q$12)</f>
        <v>1179.1323662461405</v>
      </c>
      <c r="CO33" s="201">
        <f>'UK-Exp (O)'!CO33*(1+Toeslagen!$Q$12)</f>
        <v>2003.8643177280003</v>
      </c>
      <c r="CP33" s="201">
        <f>'UK-Exp (O)'!CP33*(1+Toeslagen!$Q$12)</f>
        <v>1179.1323662461405</v>
      </c>
      <c r="CQ33" s="201">
        <f>'UK-Exp (O)'!CQ33*(1+Toeslagen!$Q$12)</f>
        <v>2104.0575336144002</v>
      </c>
      <c r="CR33" s="201">
        <f>'UK-Exp (O)'!CR33*(1+Toeslagen!$Q$12)</f>
        <v>1767.1751225394353</v>
      </c>
      <c r="CS33" s="201">
        <f>'UK-Exp (O)'!CS33*(1+Toeslagen!$Q$12)</f>
        <v>1294.9128053090687</v>
      </c>
      <c r="CT33" s="201">
        <f>'UK-Exp (O)'!CT33*(1+Toeslagen!$Q$12)</f>
        <v>1531.0439639242522</v>
      </c>
      <c r="CU33" s="201">
        <f>'UK-Exp (O)'!CU33*(1+Toeslagen!$Q$12)</f>
        <v>1179.1323662461405</v>
      </c>
      <c r="CV33" s="201">
        <f>'UK-Exp (O)'!CV33*(1+Toeslagen!$Q$12)</f>
        <v>1179.1323662461405</v>
      </c>
      <c r="CW33" s="201">
        <f>'UK-Exp (O)'!CW33*(1+Toeslagen!$Q$12)</f>
        <v>1179.1323662461405</v>
      </c>
      <c r="CX33" s="201">
        <f>'UK-Exp (O)'!CX33*(1+Toeslagen!$Q$12)</f>
        <v>1294.9128053090687</v>
      </c>
      <c r="CY33" s="201">
        <f>'UK-Exp (O)'!CY33*(1+Toeslagen!$Q$12)</f>
        <v>2003.8643177280003</v>
      </c>
      <c r="CZ33" s="201">
        <f>'UK-Exp (O)'!CZ33*(1+Toeslagen!$Q$12)</f>
        <v>1179.1323662461405</v>
      </c>
      <c r="DA33" s="201">
        <f>'UK-Exp (O)'!DA33*(1+Toeslagen!$Q$12)</f>
        <v>1179.1323662461405</v>
      </c>
      <c r="DB33" s="201">
        <f>'UK-Exp (O)'!DB33*(1+Toeslagen!$Q$12)</f>
        <v>1531.0439639242522</v>
      </c>
      <c r="DC33" s="201">
        <f>'UK-Exp (O)'!DC33*(1+Toeslagen!$Q$12)</f>
        <v>1179.1323662461405</v>
      </c>
      <c r="DD33" s="201">
        <f>'UK-Exp (O)'!DD33*(1+Toeslagen!$Q$12)</f>
        <v>1179.1323662461405</v>
      </c>
      <c r="DE33" s="201">
        <f>'UK-Exp (O)'!DE33*(1+Toeslagen!$Q$12)</f>
        <v>1294.9128053090687</v>
      </c>
      <c r="DF33" s="201">
        <f>'UK-Exp (O)'!DF33*(1+Toeslagen!$Q$12)</f>
        <v>1294.9128053090687</v>
      </c>
      <c r="DG33" s="201">
        <f>'UK-Exp (O)'!DG33*(1+Toeslagen!$Q$12)</f>
        <v>1294.9128053090687</v>
      </c>
      <c r="DH33" s="201">
        <f>'UK-Exp (O)'!DH33*(1+Toeslagen!$Q$12)</f>
        <v>1767.1751225394353</v>
      </c>
      <c r="DI33" s="201">
        <f>'UK-Exp (O)'!DI33*(1+Toeslagen!$Q$12)</f>
        <v>1179.1323662461405</v>
      </c>
      <c r="DJ33" s="201">
        <f>'UK-Exp (O)'!DJ33*(1+Toeslagen!$Q$12)</f>
        <v>1294.9128053090687</v>
      </c>
      <c r="DK33" s="201">
        <f>'UK-Exp (O)'!DK33*(1+Toeslagen!$Q$12)</f>
        <v>1179.1323662461405</v>
      </c>
      <c r="DL33" s="201">
        <f>'UK-Exp (O)'!DL33*(1+Toeslagen!$Q$12)</f>
        <v>2003.8643177280003</v>
      </c>
      <c r="DM33" s="201">
        <f>'UK-Exp (O)'!DM33*(1+Toeslagen!$Q$12)</f>
        <v>1767.1751225394353</v>
      </c>
      <c r="DN33" s="201">
        <f>'UK-Exp (O)'!DN33*(1+Toeslagen!$Q$12)</f>
        <v>2003.8643177280003</v>
      </c>
      <c r="DO33" s="201">
        <f>'UK-Exp (O)'!DO33*(1+Toeslagen!$Q$12)</f>
        <v>1294.9128053090687</v>
      </c>
      <c r="DP33" s="201">
        <f>'UK-Exp (O)'!DP33*(1+Toeslagen!$Q$12)</f>
        <v>1179.1323662461405</v>
      </c>
      <c r="DQ33" s="201">
        <f>'UK-Exp (O)'!DQ33*(1+Toeslagen!$Q$12)</f>
        <v>1767.1751225394353</v>
      </c>
      <c r="DR33" s="201">
        <f>'UK-Exp (O)'!DR33*(1+Toeslagen!$Q$12)</f>
        <v>2003.8643177280003</v>
      </c>
      <c r="DS33" s="201">
        <f>'UK-Exp (O)'!DS33*(1+Toeslagen!$Q$12)</f>
        <v>1767.1751225394353</v>
      </c>
      <c r="DT33" s="201">
        <f>'UK-Exp (O)'!DT33*(1+Toeslagen!$Q$12)</f>
        <v>1179.1323662461405</v>
      </c>
      <c r="DU33" s="201">
        <f>'UK-Exp (O)'!DU33*(1+Toeslagen!$Q$12)</f>
        <v>1179.1323662461405</v>
      </c>
      <c r="DV33" s="201">
        <f>'UK-Exp (O)'!DV33*(1+Toeslagen!$Q$12)</f>
        <v>1179.1323662461405</v>
      </c>
      <c r="DW33" s="201">
        <f>'UK-Exp (O)'!DW33*(1+Toeslagen!$Q$12)</f>
        <v>1531.0439639242522</v>
      </c>
      <c r="DX33" s="201">
        <f>'UK-Exp (O)'!DX33*(1+Toeslagen!$Q$12)</f>
        <v>1179.1323662461405</v>
      </c>
      <c r="DY33" s="201">
        <f>'UK-Exp (O)'!DY33*(1+Toeslagen!$Q$12)</f>
        <v>1179.1323662461405</v>
      </c>
      <c r="DZ33" s="201">
        <f>'UK-Exp (O)'!DZ33*(1+Toeslagen!$Q$12)</f>
        <v>1531.0439639242522</v>
      </c>
      <c r="EA33" s="201">
        <f>'UK-Exp (O)'!EA33*(1+Toeslagen!$Q$12)</f>
        <v>1531.0439639242522</v>
      </c>
      <c r="EB33" s="201">
        <f>'UK-Exp (O)'!EB33*(1+Toeslagen!$Q$12)</f>
        <v>1294.9128053090687</v>
      </c>
      <c r="EC33" s="201">
        <f>'UK-Exp (O)'!EC33*(1+Toeslagen!$Q$12)</f>
        <v>1294.9128053090687</v>
      </c>
      <c r="ED33" s="201">
        <f>'UK-Exp (O)'!ED33*(1+Toeslagen!$Q$12)</f>
        <v>1294.9128053090687</v>
      </c>
      <c r="EE33" s="201">
        <f>'UK-Exp (O)'!EE33*(1+Toeslagen!$Q$12)</f>
        <v>1531.0439639242522</v>
      </c>
      <c r="EF33" s="155"/>
    </row>
    <row r="34" spans="1:136" ht="14.65" thickBot="1">
      <c r="A34" s="22" t="s">
        <v>690</v>
      </c>
      <c r="B34" s="1">
        <v>29</v>
      </c>
      <c r="C34" s="1"/>
      <c r="D34" s="1">
        <v>5</v>
      </c>
      <c r="F34" t="s">
        <v>204</v>
      </c>
      <c r="G34" t="s">
        <v>206</v>
      </c>
      <c r="H34" t="s">
        <v>206</v>
      </c>
      <c r="I34" t="s">
        <v>206</v>
      </c>
      <c r="J34" t="s">
        <v>206</v>
      </c>
      <c r="N34" s="211">
        <v>7</v>
      </c>
      <c r="O34" s="212">
        <v>12250</v>
      </c>
      <c r="P34" s="201"/>
      <c r="Q34" s="201">
        <f>'UK-Exp (O)'!Q34*(1+Toeslagen!$Q$12)</f>
        <v>1215.6946101607498</v>
      </c>
      <c r="R34" s="201">
        <f>'UK-Exp (O)'!R34*(1+Toeslagen!$Q$12)</f>
        <v>1332.9984760534533</v>
      </c>
      <c r="S34" s="201">
        <f>'UK-Exp (O)'!S34*(1+Toeslagen!$Q$12)</f>
        <v>1332.9984760534533</v>
      </c>
      <c r="T34" s="201">
        <f>'UK-Exp (O)'!T34*(1+Toeslagen!$Q$12)</f>
        <v>1576.7467688175134</v>
      </c>
      <c r="U34" s="201">
        <f>'UK-Exp (O)'!U34*(1+Toeslagen!$Q$12)</f>
        <v>1576.7467688175134</v>
      </c>
      <c r="V34" s="201">
        <f>'UK-Exp (O)'!V34*(1+Toeslagen!$Q$12)</f>
        <v>1576.7467688175134</v>
      </c>
      <c r="W34" s="201">
        <f>'UK-Exp (O)'!W34*(1+Toeslagen!$Q$12)</f>
        <v>1576.7467688175134</v>
      </c>
      <c r="X34" s="201">
        <f>'UK-Exp (O)'!X34*(1+Toeslagen!$Q$12)</f>
        <v>1215.6946101607498</v>
      </c>
      <c r="Y34" s="201">
        <f>'UK-Exp (O)'!Y34*(1+Toeslagen!$Q$12)</f>
        <v>1215.6946101607498</v>
      </c>
      <c r="Z34" s="201">
        <f>'UK-Exp (O)'!Z34*(1+Toeslagen!$Q$12)</f>
        <v>1332.9984760534533</v>
      </c>
      <c r="AA34" s="201"/>
      <c r="AB34" s="201">
        <f>'UK-Exp (O)'!AB34*(1+Toeslagen!$Q$12)</f>
        <v>1820.4950615815731</v>
      </c>
      <c r="AC34" s="201">
        <f>'UK-Exp (O)'!AC34*(1+Toeslagen!$Q$12)</f>
        <v>1215.6946101607498</v>
      </c>
      <c r="AD34" s="201">
        <f>'UK-Exp (O)'!AD34*(1+Toeslagen!$Q$12)</f>
        <v>1820.4950615815731</v>
      </c>
      <c r="AE34" s="201">
        <f>'UK-Exp (O)'!AE34*(1+Toeslagen!$Q$12)</f>
        <v>1576.7467688175134</v>
      </c>
      <c r="AF34" s="201">
        <f>'UK-Exp (O)'!AF34*(1+Toeslagen!$Q$12)</f>
        <v>1215.6946101607498</v>
      </c>
      <c r="AG34" s="201">
        <f>'UK-Exp (O)'!AG34*(1+Toeslagen!$Q$12)</f>
        <v>1215.6946101607498</v>
      </c>
      <c r="AH34" s="201">
        <f>'UK-Exp (O)'!AH34*(1+Toeslagen!$Q$12)</f>
        <v>1215.6946101607498</v>
      </c>
      <c r="AI34" s="201">
        <f>'UK-Exp (O)'!AI34*(1+Toeslagen!$Q$12)</f>
        <v>1215.6946101607498</v>
      </c>
      <c r="AJ34" s="201">
        <f>'UK-Exp (O)'!AJ34*(1+Toeslagen!$Q$12)</f>
        <v>1332.9984760534533</v>
      </c>
      <c r="AK34" s="201">
        <f>'UK-Exp (O)'!AK34*(1+Toeslagen!$Q$12)</f>
        <v>1576.7467688175134</v>
      </c>
      <c r="AL34" s="201">
        <f>'UK-Exp (O)'!AL34*(1+Toeslagen!$Q$12)</f>
        <v>1215.6946101607498</v>
      </c>
      <c r="AM34" s="201">
        <f>'UK-Exp (O)'!AM34*(1+Toeslagen!$Q$12)</f>
        <v>2144.7981854208006</v>
      </c>
      <c r="AN34" s="201">
        <f>'UK-Exp (O)'!AN34*(1+Toeslagen!$Q$12)</f>
        <v>1332.9984760534533</v>
      </c>
      <c r="AO34" s="201">
        <f>'UK-Exp (O)'!AO34*(1+Toeslagen!$Q$12)</f>
        <v>2042.6649384960003</v>
      </c>
      <c r="AP34" s="201">
        <f>'UK-Exp (O)'!AP34*(1+Toeslagen!$Q$12)</f>
        <v>1820.4950615815731</v>
      </c>
      <c r="AQ34" s="201">
        <f>'UK-Exp (O)'!AQ34*(1+Toeslagen!$Q$12)</f>
        <v>1820.4950615815731</v>
      </c>
      <c r="AR34" s="201">
        <f>'UK-Exp (O)'!AR34*(1+Toeslagen!$Q$12)</f>
        <v>1332.9984760534533</v>
      </c>
      <c r="AS34" s="201">
        <f>'UK-Exp (O)'!AS34*(1+Toeslagen!$Q$12)</f>
        <v>1576.7467688175134</v>
      </c>
      <c r="AT34" s="201">
        <f>'UK-Exp (O)'!AT34*(1+Toeslagen!$Q$12)</f>
        <v>1332.9984760534533</v>
      </c>
      <c r="AU34" s="201">
        <f>'UK-Exp (O)'!AU34*(1+Toeslagen!$Q$12)</f>
        <v>1215.6946101607498</v>
      </c>
      <c r="AV34" s="201">
        <f>'UK-Exp (O)'!AV34*(1+Toeslagen!$Q$12)</f>
        <v>1215.6946101607498</v>
      </c>
      <c r="AW34" s="201">
        <f>'UK-Exp (O)'!AW34*(1+Toeslagen!$Q$12)</f>
        <v>2042.6649384960003</v>
      </c>
      <c r="AX34" s="201">
        <f>'UK-Exp (O)'!AX34*(1+Toeslagen!$Q$12)</f>
        <v>1215.6946101607498</v>
      </c>
      <c r="AY34" s="201">
        <f>'UK-Exp (O)'!AY34*(1+Toeslagen!$Q$12)</f>
        <v>1820.4950615815731</v>
      </c>
      <c r="AZ34" s="201">
        <f>'UK-Exp (O)'!AZ34*(1+Toeslagen!$Q$12)</f>
        <v>2042.6649384960003</v>
      </c>
      <c r="BA34" s="201">
        <f>'UK-Exp (O)'!BA34*(1+Toeslagen!$Q$12)</f>
        <v>1576.7467688175134</v>
      </c>
      <c r="BB34" s="201">
        <f>'UK-Exp (O)'!BB34*(1+Toeslagen!$Q$12)</f>
        <v>2042.6649384960003</v>
      </c>
      <c r="BC34" s="201">
        <f>'UK-Exp (O)'!BC34*(1+Toeslagen!$Q$12)</f>
        <v>1332.9984760534533</v>
      </c>
      <c r="BD34" s="201">
        <f>'UK-Exp (O)'!BD34*(1+Toeslagen!$Q$12)</f>
        <v>1215.6946101607498</v>
      </c>
      <c r="BE34" s="201">
        <f>'UK-Exp (O)'!BE34*(1+Toeslagen!$Q$12)</f>
        <v>1215.6946101607498</v>
      </c>
      <c r="BF34" s="201">
        <f>'UK-Exp (O)'!BF34*(1+Toeslagen!$Q$12)</f>
        <v>1576.7467688175134</v>
      </c>
      <c r="BG34" s="201">
        <f>'UK-Exp (O)'!BG34*(1+Toeslagen!$Q$12)</f>
        <v>1576.7467688175134</v>
      </c>
      <c r="BH34" s="201">
        <f>'UK-Exp (O)'!BH34*(1+Toeslagen!$Q$12)</f>
        <v>1215.6946101607498</v>
      </c>
      <c r="BI34" s="201">
        <f>'UK-Exp (O)'!BI34*(1+Toeslagen!$Q$12)</f>
        <v>1576.7467688175134</v>
      </c>
      <c r="BJ34" s="201"/>
      <c r="BK34" s="201">
        <f>'UK-Exp (O)'!BK34*(1+Toeslagen!$Q$12)</f>
        <v>1576.7467688175134</v>
      </c>
      <c r="BL34" s="201">
        <f>'UK-Exp (O)'!BL34*(1+Toeslagen!$Q$12)</f>
        <v>1576.7467688175134</v>
      </c>
      <c r="BM34" s="201">
        <f>'UK-Exp (O)'!BM34*(1+Toeslagen!$Q$12)</f>
        <v>1215.6946101607498</v>
      </c>
      <c r="BN34" s="201">
        <f>'UK-Exp (O)'!BN34*(1+Toeslagen!$Q$12)</f>
        <v>1215.6946101607498</v>
      </c>
      <c r="BO34" s="201"/>
      <c r="BP34" s="201">
        <f>'UK-Exp (O)'!BP34*(1+Toeslagen!$Q$12)</f>
        <v>2042.6649384960003</v>
      </c>
      <c r="BQ34" s="201">
        <f>'UK-Exp (O)'!BQ34*(1+Toeslagen!$Q$12)</f>
        <v>1215.6946101607498</v>
      </c>
      <c r="BR34" s="201"/>
      <c r="BS34" s="201">
        <f>'UK-Exp (O)'!BS34*(1+Toeslagen!$Q$12)</f>
        <v>2144.7981854208006</v>
      </c>
      <c r="BT34" s="201">
        <f>'UK-Exp (O)'!BT34*(1+Toeslagen!$Q$12)</f>
        <v>1576.7467688175134</v>
      </c>
      <c r="BU34" s="201">
        <f>'UK-Exp (O)'!BU34*(1+Toeslagen!$Q$12)</f>
        <v>1820.4950615815731</v>
      </c>
      <c r="BV34" s="201">
        <f>'UK-Exp (O)'!BV34*(1+Toeslagen!$Q$12)</f>
        <v>2042.6649384960003</v>
      </c>
      <c r="BW34" s="201">
        <f>'UK-Exp (O)'!BW34*(1+Toeslagen!$Q$12)</f>
        <v>1332.9984760534533</v>
      </c>
      <c r="BX34" s="201">
        <f>'UK-Exp (O)'!BX34*(1+Toeslagen!$Q$12)</f>
        <v>2042.6649384960003</v>
      </c>
      <c r="BY34" s="201">
        <f>'UK-Exp (O)'!BY34*(1+Toeslagen!$Q$12)</f>
        <v>1332.9984760534533</v>
      </c>
      <c r="BZ34" s="201">
        <f>'UK-Exp (O)'!BZ34*(1+Toeslagen!$Q$12)</f>
        <v>1576.7467688175134</v>
      </c>
      <c r="CA34" s="201">
        <f>'UK-Exp (O)'!CA34*(1+Toeslagen!$Q$12)</f>
        <v>1215.6946101607498</v>
      </c>
      <c r="CB34" s="201">
        <f>'UK-Exp (O)'!CB34*(1+Toeslagen!$Q$12)</f>
        <v>1576.7467688175134</v>
      </c>
      <c r="CC34" s="201">
        <f>'UK-Exp (O)'!CC34*(1+Toeslagen!$Q$12)</f>
        <v>1215.6946101607498</v>
      </c>
      <c r="CD34" s="201">
        <f>'UK-Exp (O)'!CD34*(1+Toeslagen!$Q$12)</f>
        <v>1215.6946101607498</v>
      </c>
      <c r="CE34" s="201">
        <f>'UK-Exp (O)'!CE34*(1+Toeslagen!$Q$12)</f>
        <v>2042.6649384960003</v>
      </c>
      <c r="CF34" s="201">
        <f>'UK-Exp (O)'!CF34*(1+Toeslagen!$Q$12)</f>
        <v>1215.6946101607498</v>
      </c>
      <c r="CG34" s="201">
        <f>'UK-Exp (O)'!CG34*(1+Toeslagen!$Q$12)</f>
        <v>1820.4950615815731</v>
      </c>
      <c r="CH34" s="201">
        <f>'UK-Exp (O)'!CH34*(1+Toeslagen!$Q$12)</f>
        <v>1332.9984760534533</v>
      </c>
      <c r="CI34" s="201">
        <f>'UK-Exp (O)'!CI34*(1+Toeslagen!$Q$12)</f>
        <v>1215.6946101607498</v>
      </c>
      <c r="CJ34" s="201">
        <f>'UK-Exp (O)'!CJ34*(1+Toeslagen!$Q$12)</f>
        <v>1820.4950615815731</v>
      </c>
      <c r="CK34" s="201">
        <f>'UK-Exp (O)'!CK34*(1+Toeslagen!$Q$12)</f>
        <v>1215.6946101607498</v>
      </c>
      <c r="CL34" s="201">
        <f>'UK-Exp (O)'!CL34*(1+Toeslagen!$Q$12)</f>
        <v>1215.6946101607498</v>
      </c>
      <c r="CM34" s="201">
        <f>'UK-Exp (O)'!CM34*(1+Toeslagen!$Q$12)</f>
        <v>1576.7467688175134</v>
      </c>
      <c r="CN34" s="201">
        <f>'UK-Exp (O)'!CN34*(1+Toeslagen!$Q$12)</f>
        <v>1215.6946101607498</v>
      </c>
      <c r="CO34" s="201">
        <f>'UK-Exp (O)'!CO34*(1+Toeslagen!$Q$12)</f>
        <v>2042.6649384960003</v>
      </c>
      <c r="CP34" s="201">
        <f>'UK-Exp (O)'!CP34*(1+Toeslagen!$Q$12)</f>
        <v>1215.6946101607498</v>
      </c>
      <c r="CQ34" s="201">
        <f>'UK-Exp (O)'!CQ34*(1+Toeslagen!$Q$12)</f>
        <v>2144.7981854208006</v>
      </c>
      <c r="CR34" s="201">
        <f>'UK-Exp (O)'!CR34*(1+Toeslagen!$Q$12)</f>
        <v>1820.4950615815731</v>
      </c>
      <c r="CS34" s="201">
        <f>'UK-Exp (O)'!CS34*(1+Toeslagen!$Q$12)</f>
        <v>1332.9984760534533</v>
      </c>
      <c r="CT34" s="201">
        <f>'UK-Exp (O)'!CT34*(1+Toeslagen!$Q$12)</f>
        <v>1576.7467688175134</v>
      </c>
      <c r="CU34" s="201">
        <f>'UK-Exp (O)'!CU34*(1+Toeslagen!$Q$12)</f>
        <v>1215.6946101607498</v>
      </c>
      <c r="CV34" s="201">
        <f>'UK-Exp (O)'!CV34*(1+Toeslagen!$Q$12)</f>
        <v>1215.6946101607498</v>
      </c>
      <c r="CW34" s="201">
        <f>'UK-Exp (O)'!CW34*(1+Toeslagen!$Q$12)</f>
        <v>1215.6946101607498</v>
      </c>
      <c r="CX34" s="201">
        <f>'UK-Exp (O)'!CX34*(1+Toeslagen!$Q$12)</f>
        <v>1332.9984760534533</v>
      </c>
      <c r="CY34" s="201">
        <f>'UK-Exp (O)'!CY34*(1+Toeslagen!$Q$12)</f>
        <v>2042.6649384960003</v>
      </c>
      <c r="CZ34" s="201">
        <f>'UK-Exp (O)'!CZ34*(1+Toeslagen!$Q$12)</f>
        <v>1215.6946101607498</v>
      </c>
      <c r="DA34" s="201">
        <f>'UK-Exp (O)'!DA34*(1+Toeslagen!$Q$12)</f>
        <v>1215.6946101607498</v>
      </c>
      <c r="DB34" s="201">
        <f>'UK-Exp (O)'!DB34*(1+Toeslagen!$Q$12)</f>
        <v>1576.7467688175134</v>
      </c>
      <c r="DC34" s="201">
        <f>'UK-Exp (O)'!DC34*(1+Toeslagen!$Q$12)</f>
        <v>1215.6946101607498</v>
      </c>
      <c r="DD34" s="201">
        <f>'UK-Exp (O)'!DD34*(1+Toeslagen!$Q$12)</f>
        <v>1215.6946101607498</v>
      </c>
      <c r="DE34" s="201">
        <f>'UK-Exp (O)'!DE34*(1+Toeslagen!$Q$12)</f>
        <v>1332.9984760534533</v>
      </c>
      <c r="DF34" s="201">
        <f>'UK-Exp (O)'!DF34*(1+Toeslagen!$Q$12)</f>
        <v>1332.9984760534533</v>
      </c>
      <c r="DG34" s="201">
        <f>'UK-Exp (O)'!DG34*(1+Toeslagen!$Q$12)</f>
        <v>1332.9984760534533</v>
      </c>
      <c r="DH34" s="201">
        <f>'UK-Exp (O)'!DH34*(1+Toeslagen!$Q$12)</f>
        <v>1820.4950615815731</v>
      </c>
      <c r="DI34" s="201">
        <f>'UK-Exp (O)'!DI34*(1+Toeslagen!$Q$12)</f>
        <v>1215.6946101607498</v>
      </c>
      <c r="DJ34" s="201">
        <f>'UK-Exp (O)'!DJ34*(1+Toeslagen!$Q$12)</f>
        <v>1332.9984760534533</v>
      </c>
      <c r="DK34" s="201">
        <f>'UK-Exp (O)'!DK34*(1+Toeslagen!$Q$12)</f>
        <v>1215.6946101607498</v>
      </c>
      <c r="DL34" s="201">
        <f>'UK-Exp (O)'!DL34*(1+Toeslagen!$Q$12)</f>
        <v>2042.6649384960003</v>
      </c>
      <c r="DM34" s="201">
        <f>'UK-Exp (O)'!DM34*(1+Toeslagen!$Q$12)</f>
        <v>1820.4950615815731</v>
      </c>
      <c r="DN34" s="201">
        <f>'UK-Exp (O)'!DN34*(1+Toeslagen!$Q$12)</f>
        <v>2042.6649384960003</v>
      </c>
      <c r="DO34" s="201">
        <f>'UK-Exp (O)'!DO34*(1+Toeslagen!$Q$12)</f>
        <v>1332.9984760534533</v>
      </c>
      <c r="DP34" s="201">
        <f>'UK-Exp (O)'!DP34*(1+Toeslagen!$Q$12)</f>
        <v>1215.6946101607498</v>
      </c>
      <c r="DQ34" s="201">
        <f>'UK-Exp (O)'!DQ34*(1+Toeslagen!$Q$12)</f>
        <v>1820.4950615815731</v>
      </c>
      <c r="DR34" s="201">
        <f>'UK-Exp (O)'!DR34*(1+Toeslagen!$Q$12)</f>
        <v>2042.6649384960003</v>
      </c>
      <c r="DS34" s="201">
        <f>'UK-Exp (O)'!DS34*(1+Toeslagen!$Q$12)</f>
        <v>1820.4950615815731</v>
      </c>
      <c r="DT34" s="201">
        <f>'UK-Exp (O)'!DT34*(1+Toeslagen!$Q$12)</f>
        <v>1215.6946101607498</v>
      </c>
      <c r="DU34" s="201">
        <f>'UK-Exp (O)'!DU34*(1+Toeslagen!$Q$12)</f>
        <v>1215.6946101607498</v>
      </c>
      <c r="DV34" s="201">
        <f>'UK-Exp (O)'!DV34*(1+Toeslagen!$Q$12)</f>
        <v>1215.6946101607498</v>
      </c>
      <c r="DW34" s="201">
        <f>'UK-Exp (O)'!DW34*(1+Toeslagen!$Q$12)</f>
        <v>1576.7467688175134</v>
      </c>
      <c r="DX34" s="201">
        <f>'UK-Exp (O)'!DX34*(1+Toeslagen!$Q$12)</f>
        <v>1215.6946101607498</v>
      </c>
      <c r="DY34" s="201">
        <f>'UK-Exp (O)'!DY34*(1+Toeslagen!$Q$12)</f>
        <v>1215.6946101607498</v>
      </c>
      <c r="DZ34" s="201">
        <f>'UK-Exp (O)'!DZ34*(1+Toeslagen!$Q$12)</f>
        <v>1576.7467688175134</v>
      </c>
      <c r="EA34" s="201">
        <f>'UK-Exp (O)'!EA34*(1+Toeslagen!$Q$12)</f>
        <v>1576.7467688175134</v>
      </c>
      <c r="EB34" s="201">
        <f>'UK-Exp (O)'!EB34*(1+Toeslagen!$Q$12)</f>
        <v>1332.9984760534533</v>
      </c>
      <c r="EC34" s="201">
        <f>'UK-Exp (O)'!EC34*(1+Toeslagen!$Q$12)</f>
        <v>1332.9984760534533</v>
      </c>
      <c r="ED34" s="201">
        <f>'UK-Exp (O)'!ED34*(1+Toeslagen!$Q$12)</f>
        <v>1332.9984760534533</v>
      </c>
      <c r="EE34" s="201">
        <f>'UK-Exp (O)'!EE34*(1+Toeslagen!$Q$12)</f>
        <v>1576.7467688175134</v>
      </c>
      <c r="EF34" s="155"/>
    </row>
    <row r="35" spans="1:136" ht="14.65" thickBot="1">
      <c r="A35" s="22" t="s">
        <v>691</v>
      </c>
      <c r="B35" s="1">
        <v>30</v>
      </c>
      <c r="C35" s="1"/>
      <c r="D35" s="1">
        <v>5</v>
      </c>
      <c r="F35" t="s">
        <v>204</v>
      </c>
      <c r="G35" t="s">
        <v>206</v>
      </c>
      <c r="H35" t="s">
        <v>206</v>
      </c>
      <c r="I35" t="s">
        <v>206</v>
      </c>
      <c r="J35" t="s">
        <v>206</v>
      </c>
      <c r="N35" s="211">
        <v>7.2</v>
      </c>
      <c r="O35" s="212">
        <v>12600</v>
      </c>
      <c r="P35" s="201"/>
      <c r="Q35" s="201">
        <f>'UK-Exp (O)'!Q35*(1+Toeslagen!$Q$12)</f>
        <v>1252.2568540753584</v>
      </c>
      <c r="R35" s="201">
        <f>'UK-Exp (O)'!R35*(1+Toeslagen!$Q$12)</f>
        <v>1371.0841467978375</v>
      </c>
      <c r="S35" s="201">
        <f>'UK-Exp (O)'!S35*(1+Toeslagen!$Q$12)</f>
        <v>1371.0841467978375</v>
      </c>
      <c r="T35" s="201">
        <f>'UK-Exp (O)'!T35*(1+Toeslagen!$Q$12)</f>
        <v>1622.4495737107743</v>
      </c>
      <c r="U35" s="201">
        <f>'UK-Exp (O)'!U35*(1+Toeslagen!$Q$12)</f>
        <v>1622.4495737107743</v>
      </c>
      <c r="V35" s="201">
        <f>'UK-Exp (O)'!V35*(1+Toeslagen!$Q$12)</f>
        <v>1622.4495737107743</v>
      </c>
      <c r="W35" s="201">
        <f>'UK-Exp (O)'!W35*(1+Toeslagen!$Q$12)</f>
        <v>1622.4495737107743</v>
      </c>
      <c r="X35" s="201">
        <f>'UK-Exp (O)'!X35*(1+Toeslagen!$Q$12)</f>
        <v>1252.2568540753584</v>
      </c>
      <c r="Y35" s="201">
        <f>'UK-Exp (O)'!Y35*(1+Toeslagen!$Q$12)</f>
        <v>1252.2568540753584</v>
      </c>
      <c r="Z35" s="201">
        <f>'UK-Exp (O)'!Z35*(1+Toeslagen!$Q$12)</f>
        <v>1371.0841467978375</v>
      </c>
      <c r="AA35" s="201"/>
      <c r="AB35" s="201">
        <f>'UK-Exp (O)'!AB35*(1+Toeslagen!$Q$12)</f>
        <v>1873.8150006237108</v>
      </c>
      <c r="AC35" s="201">
        <f>'UK-Exp (O)'!AC35*(1+Toeslagen!$Q$12)</f>
        <v>1252.2568540753584</v>
      </c>
      <c r="AD35" s="201">
        <f>'UK-Exp (O)'!AD35*(1+Toeslagen!$Q$12)</f>
        <v>1873.8150006237108</v>
      </c>
      <c r="AE35" s="201">
        <f>'UK-Exp (O)'!AE35*(1+Toeslagen!$Q$12)</f>
        <v>1622.4495737107743</v>
      </c>
      <c r="AF35" s="201">
        <f>'UK-Exp (O)'!AF35*(1+Toeslagen!$Q$12)</f>
        <v>1252.2568540753584</v>
      </c>
      <c r="AG35" s="201">
        <f>'UK-Exp (O)'!AG35*(1+Toeslagen!$Q$12)</f>
        <v>1252.2568540753584</v>
      </c>
      <c r="AH35" s="201">
        <f>'UK-Exp (O)'!AH35*(1+Toeslagen!$Q$12)</f>
        <v>1252.2568540753584</v>
      </c>
      <c r="AI35" s="201">
        <f>'UK-Exp (O)'!AI35*(1+Toeslagen!$Q$12)</f>
        <v>1252.2568540753584</v>
      </c>
      <c r="AJ35" s="201">
        <f>'UK-Exp (O)'!AJ35*(1+Toeslagen!$Q$12)</f>
        <v>1371.0841467978375</v>
      </c>
      <c r="AK35" s="201">
        <f>'UK-Exp (O)'!AK35*(1+Toeslagen!$Q$12)</f>
        <v>1622.4495737107743</v>
      </c>
      <c r="AL35" s="201">
        <f>'UK-Exp (O)'!AL35*(1+Toeslagen!$Q$12)</f>
        <v>1252.2568540753584</v>
      </c>
      <c r="AM35" s="201">
        <f>'UK-Exp (O)'!AM35*(1+Toeslagen!$Q$12)</f>
        <v>2244.6784930752001</v>
      </c>
      <c r="AN35" s="201">
        <f>'UK-Exp (O)'!AN35*(1+Toeslagen!$Q$12)</f>
        <v>1371.0841467978375</v>
      </c>
      <c r="AO35" s="201">
        <f>'UK-Exp (O)'!AO35*(1+Toeslagen!$Q$12)</f>
        <v>2137.7890410240002</v>
      </c>
      <c r="AP35" s="201">
        <f>'UK-Exp (O)'!AP35*(1+Toeslagen!$Q$12)</f>
        <v>1873.8150006237108</v>
      </c>
      <c r="AQ35" s="201">
        <f>'UK-Exp (O)'!AQ35*(1+Toeslagen!$Q$12)</f>
        <v>1873.8150006237108</v>
      </c>
      <c r="AR35" s="201">
        <f>'UK-Exp (O)'!AR35*(1+Toeslagen!$Q$12)</f>
        <v>1371.0841467978375</v>
      </c>
      <c r="AS35" s="201">
        <f>'UK-Exp (O)'!AS35*(1+Toeslagen!$Q$12)</f>
        <v>1622.4495737107743</v>
      </c>
      <c r="AT35" s="201">
        <f>'UK-Exp (O)'!AT35*(1+Toeslagen!$Q$12)</f>
        <v>1371.0841467978375</v>
      </c>
      <c r="AU35" s="201">
        <f>'UK-Exp (O)'!AU35*(1+Toeslagen!$Q$12)</f>
        <v>1252.2568540753584</v>
      </c>
      <c r="AV35" s="201">
        <f>'UK-Exp (O)'!AV35*(1+Toeslagen!$Q$12)</f>
        <v>1252.2568540753584</v>
      </c>
      <c r="AW35" s="201">
        <f>'UK-Exp (O)'!AW35*(1+Toeslagen!$Q$12)</f>
        <v>2137.7890410240002</v>
      </c>
      <c r="AX35" s="201">
        <f>'UK-Exp (O)'!AX35*(1+Toeslagen!$Q$12)</f>
        <v>1252.2568540753584</v>
      </c>
      <c r="AY35" s="201">
        <f>'UK-Exp (O)'!AY35*(1+Toeslagen!$Q$12)</f>
        <v>1873.8150006237108</v>
      </c>
      <c r="AZ35" s="201">
        <f>'UK-Exp (O)'!AZ35*(1+Toeslagen!$Q$12)</f>
        <v>2137.7890410240002</v>
      </c>
      <c r="BA35" s="201">
        <f>'UK-Exp (O)'!BA35*(1+Toeslagen!$Q$12)</f>
        <v>1622.4495737107743</v>
      </c>
      <c r="BB35" s="201">
        <f>'UK-Exp (O)'!BB35*(1+Toeslagen!$Q$12)</f>
        <v>2137.7890410240002</v>
      </c>
      <c r="BC35" s="201">
        <f>'UK-Exp (O)'!BC35*(1+Toeslagen!$Q$12)</f>
        <v>1371.0841467978375</v>
      </c>
      <c r="BD35" s="201">
        <f>'UK-Exp (O)'!BD35*(1+Toeslagen!$Q$12)</f>
        <v>1252.2568540753584</v>
      </c>
      <c r="BE35" s="201">
        <f>'UK-Exp (O)'!BE35*(1+Toeslagen!$Q$12)</f>
        <v>1252.2568540753584</v>
      </c>
      <c r="BF35" s="201">
        <f>'UK-Exp (O)'!BF35*(1+Toeslagen!$Q$12)</f>
        <v>1622.4495737107743</v>
      </c>
      <c r="BG35" s="201">
        <f>'UK-Exp (O)'!BG35*(1+Toeslagen!$Q$12)</f>
        <v>1622.4495737107743</v>
      </c>
      <c r="BH35" s="201">
        <f>'UK-Exp (O)'!BH35*(1+Toeslagen!$Q$12)</f>
        <v>1252.2568540753584</v>
      </c>
      <c r="BI35" s="201">
        <f>'UK-Exp (O)'!BI35*(1+Toeslagen!$Q$12)</f>
        <v>1622.4495737107743</v>
      </c>
      <c r="BJ35" s="201"/>
      <c r="BK35" s="201">
        <f>'UK-Exp (O)'!BK35*(1+Toeslagen!$Q$12)</f>
        <v>1622.4495737107743</v>
      </c>
      <c r="BL35" s="201">
        <f>'UK-Exp (O)'!BL35*(1+Toeslagen!$Q$12)</f>
        <v>1622.4495737107743</v>
      </c>
      <c r="BM35" s="201">
        <f>'UK-Exp (O)'!BM35*(1+Toeslagen!$Q$12)</f>
        <v>1252.2568540753584</v>
      </c>
      <c r="BN35" s="201">
        <f>'UK-Exp (O)'!BN35*(1+Toeslagen!$Q$12)</f>
        <v>1252.2568540753584</v>
      </c>
      <c r="BO35" s="201"/>
      <c r="BP35" s="201">
        <f>'UK-Exp (O)'!BP35*(1+Toeslagen!$Q$12)</f>
        <v>2137.7890410240002</v>
      </c>
      <c r="BQ35" s="201">
        <f>'UK-Exp (O)'!BQ35*(1+Toeslagen!$Q$12)</f>
        <v>1252.2568540753584</v>
      </c>
      <c r="BR35" s="201"/>
      <c r="BS35" s="201">
        <f>'UK-Exp (O)'!BS35*(1+Toeslagen!$Q$12)</f>
        <v>2244.6784930752001</v>
      </c>
      <c r="BT35" s="201">
        <f>'UK-Exp (O)'!BT35*(1+Toeslagen!$Q$12)</f>
        <v>1622.4495737107743</v>
      </c>
      <c r="BU35" s="201">
        <f>'UK-Exp (O)'!BU35*(1+Toeslagen!$Q$12)</f>
        <v>1873.8150006237108</v>
      </c>
      <c r="BV35" s="201">
        <f>'UK-Exp (O)'!BV35*(1+Toeslagen!$Q$12)</f>
        <v>2137.7890410240002</v>
      </c>
      <c r="BW35" s="201">
        <f>'UK-Exp (O)'!BW35*(1+Toeslagen!$Q$12)</f>
        <v>1371.0841467978375</v>
      </c>
      <c r="BX35" s="201">
        <f>'UK-Exp (O)'!BX35*(1+Toeslagen!$Q$12)</f>
        <v>2137.7890410240002</v>
      </c>
      <c r="BY35" s="201">
        <f>'UK-Exp (O)'!BY35*(1+Toeslagen!$Q$12)</f>
        <v>1371.0841467978375</v>
      </c>
      <c r="BZ35" s="201">
        <f>'UK-Exp (O)'!BZ35*(1+Toeslagen!$Q$12)</f>
        <v>1622.4495737107743</v>
      </c>
      <c r="CA35" s="201">
        <f>'UK-Exp (O)'!CA35*(1+Toeslagen!$Q$12)</f>
        <v>1252.2568540753584</v>
      </c>
      <c r="CB35" s="201">
        <f>'UK-Exp (O)'!CB35*(1+Toeslagen!$Q$12)</f>
        <v>1622.4495737107743</v>
      </c>
      <c r="CC35" s="201">
        <f>'UK-Exp (O)'!CC35*(1+Toeslagen!$Q$12)</f>
        <v>1252.2568540753584</v>
      </c>
      <c r="CD35" s="201">
        <f>'UK-Exp (O)'!CD35*(1+Toeslagen!$Q$12)</f>
        <v>1252.2568540753584</v>
      </c>
      <c r="CE35" s="201">
        <f>'UK-Exp (O)'!CE35*(1+Toeslagen!$Q$12)</f>
        <v>2137.7890410240002</v>
      </c>
      <c r="CF35" s="201">
        <f>'UK-Exp (O)'!CF35*(1+Toeslagen!$Q$12)</f>
        <v>1252.2568540753584</v>
      </c>
      <c r="CG35" s="201">
        <f>'UK-Exp (O)'!CG35*(1+Toeslagen!$Q$12)</f>
        <v>1873.8150006237108</v>
      </c>
      <c r="CH35" s="201">
        <f>'UK-Exp (O)'!CH35*(1+Toeslagen!$Q$12)</f>
        <v>1371.0841467978375</v>
      </c>
      <c r="CI35" s="201">
        <f>'UK-Exp (O)'!CI35*(1+Toeslagen!$Q$12)</f>
        <v>1252.2568540753584</v>
      </c>
      <c r="CJ35" s="201">
        <f>'UK-Exp (O)'!CJ35*(1+Toeslagen!$Q$12)</f>
        <v>1873.8150006237108</v>
      </c>
      <c r="CK35" s="201">
        <f>'UK-Exp (O)'!CK35*(1+Toeslagen!$Q$12)</f>
        <v>1252.2568540753584</v>
      </c>
      <c r="CL35" s="201">
        <f>'UK-Exp (O)'!CL35*(1+Toeslagen!$Q$12)</f>
        <v>1252.2568540753584</v>
      </c>
      <c r="CM35" s="201">
        <f>'UK-Exp (O)'!CM35*(1+Toeslagen!$Q$12)</f>
        <v>1622.4495737107743</v>
      </c>
      <c r="CN35" s="201">
        <f>'UK-Exp (O)'!CN35*(1+Toeslagen!$Q$12)</f>
        <v>1252.2568540753584</v>
      </c>
      <c r="CO35" s="201">
        <f>'UK-Exp (O)'!CO35*(1+Toeslagen!$Q$12)</f>
        <v>2137.7890410240002</v>
      </c>
      <c r="CP35" s="201">
        <f>'UK-Exp (O)'!CP35*(1+Toeslagen!$Q$12)</f>
        <v>1252.2568540753584</v>
      </c>
      <c r="CQ35" s="201">
        <f>'UK-Exp (O)'!CQ35*(1+Toeslagen!$Q$12)</f>
        <v>2244.6784930752001</v>
      </c>
      <c r="CR35" s="201">
        <f>'UK-Exp (O)'!CR35*(1+Toeslagen!$Q$12)</f>
        <v>1873.8150006237108</v>
      </c>
      <c r="CS35" s="201">
        <f>'UK-Exp (O)'!CS35*(1+Toeslagen!$Q$12)</f>
        <v>1371.0841467978375</v>
      </c>
      <c r="CT35" s="201">
        <f>'UK-Exp (O)'!CT35*(1+Toeslagen!$Q$12)</f>
        <v>1622.4495737107743</v>
      </c>
      <c r="CU35" s="201">
        <f>'UK-Exp (O)'!CU35*(1+Toeslagen!$Q$12)</f>
        <v>1252.2568540753584</v>
      </c>
      <c r="CV35" s="201">
        <f>'UK-Exp (O)'!CV35*(1+Toeslagen!$Q$12)</f>
        <v>1252.2568540753584</v>
      </c>
      <c r="CW35" s="201">
        <f>'UK-Exp (O)'!CW35*(1+Toeslagen!$Q$12)</f>
        <v>1252.2568540753584</v>
      </c>
      <c r="CX35" s="201">
        <f>'UK-Exp (O)'!CX35*(1+Toeslagen!$Q$12)</f>
        <v>1371.0841467978375</v>
      </c>
      <c r="CY35" s="201">
        <f>'UK-Exp (O)'!CY35*(1+Toeslagen!$Q$12)</f>
        <v>2137.7890410240002</v>
      </c>
      <c r="CZ35" s="201">
        <f>'UK-Exp (O)'!CZ35*(1+Toeslagen!$Q$12)</f>
        <v>1252.2568540753584</v>
      </c>
      <c r="DA35" s="201">
        <f>'UK-Exp (O)'!DA35*(1+Toeslagen!$Q$12)</f>
        <v>1252.2568540753584</v>
      </c>
      <c r="DB35" s="201">
        <f>'UK-Exp (O)'!DB35*(1+Toeslagen!$Q$12)</f>
        <v>1622.4495737107743</v>
      </c>
      <c r="DC35" s="201">
        <f>'UK-Exp (O)'!DC35*(1+Toeslagen!$Q$12)</f>
        <v>1252.2568540753584</v>
      </c>
      <c r="DD35" s="201">
        <f>'UK-Exp (O)'!DD35*(1+Toeslagen!$Q$12)</f>
        <v>1252.2568540753584</v>
      </c>
      <c r="DE35" s="201">
        <f>'UK-Exp (O)'!DE35*(1+Toeslagen!$Q$12)</f>
        <v>1371.0841467978375</v>
      </c>
      <c r="DF35" s="201">
        <f>'UK-Exp (O)'!DF35*(1+Toeslagen!$Q$12)</f>
        <v>1371.0841467978375</v>
      </c>
      <c r="DG35" s="201">
        <f>'UK-Exp (O)'!DG35*(1+Toeslagen!$Q$12)</f>
        <v>1371.0841467978375</v>
      </c>
      <c r="DH35" s="201">
        <f>'UK-Exp (O)'!DH35*(1+Toeslagen!$Q$12)</f>
        <v>1873.8150006237108</v>
      </c>
      <c r="DI35" s="201">
        <f>'UK-Exp (O)'!DI35*(1+Toeslagen!$Q$12)</f>
        <v>1252.2568540753584</v>
      </c>
      <c r="DJ35" s="201">
        <f>'UK-Exp (O)'!DJ35*(1+Toeslagen!$Q$12)</f>
        <v>1371.0841467978375</v>
      </c>
      <c r="DK35" s="201">
        <f>'UK-Exp (O)'!DK35*(1+Toeslagen!$Q$12)</f>
        <v>1252.2568540753584</v>
      </c>
      <c r="DL35" s="201">
        <f>'UK-Exp (O)'!DL35*(1+Toeslagen!$Q$12)</f>
        <v>2137.7890410240002</v>
      </c>
      <c r="DM35" s="201">
        <f>'UK-Exp (O)'!DM35*(1+Toeslagen!$Q$12)</f>
        <v>1873.8150006237108</v>
      </c>
      <c r="DN35" s="201">
        <f>'UK-Exp (O)'!DN35*(1+Toeslagen!$Q$12)</f>
        <v>2137.7890410240002</v>
      </c>
      <c r="DO35" s="201">
        <f>'UK-Exp (O)'!DO35*(1+Toeslagen!$Q$12)</f>
        <v>1371.0841467978375</v>
      </c>
      <c r="DP35" s="201">
        <f>'UK-Exp (O)'!DP35*(1+Toeslagen!$Q$12)</f>
        <v>1252.2568540753584</v>
      </c>
      <c r="DQ35" s="201">
        <f>'UK-Exp (O)'!DQ35*(1+Toeslagen!$Q$12)</f>
        <v>1873.8150006237108</v>
      </c>
      <c r="DR35" s="201">
        <f>'UK-Exp (O)'!DR35*(1+Toeslagen!$Q$12)</f>
        <v>2137.7890410240002</v>
      </c>
      <c r="DS35" s="201">
        <f>'UK-Exp (O)'!DS35*(1+Toeslagen!$Q$12)</f>
        <v>1873.8150006237108</v>
      </c>
      <c r="DT35" s="201">
        <f>'UK-Exp (O)'!DT35*(1+Toeslagen!$Q$12)</f>
        <v>1252.2568540753584</v>
      </c>
      <c r="DU35" s="201">
        <f>'UK-Exp (O)'!DU35*(1+Toeslagen!$Q$12)</f>
        <v>1252.2568540753584</v>
      </c>
      <c r="DV35" s="201">
        <f>'UK-Exp (O)'!DV35*(1+Toeslagen!$Q$12)</f>
        <v>1252.2568540753584</v>
      </c>
      <c r="DW35" s="201">
        <f>'UK-Exp (O)'!DW35*(1+Toeslagen!$Q$12)</f>
        <v>1622.4495737107743</v>
      </c>
      <c r="DX35" s="201">
        <f>'UK-Exp (O)'!DX35*(1+Toeslagen!$Q$12)</f>
        <v>1252.2568540753584</v>
      </c>
      <c r="DY35" s="201">
        <f>'UK-Exp (O)'!DY35*(1+Toeslagen!$Q$12)</f>
        <v>1252.2568540753584</v>
      </c>
      <c r="DZ35" s="201">
        <f>'UK-Exp (O)'!DZ35*(1+Toeslagen!$Q$12)</f>
        <v>1622.4495737107743</v>
      </c>
      <c r="EA35" s="201">
        <f>'UK-Exp (O)'!EA35*(1+Toeslagen!$Q$12)</f>
        <v>1622.4495737107743</v>
      </c>
      <c r="EB35" s="201">
        <f>'UK-Exp (O)'!EB35*(1+Toeslagen!$Q$12)</f>
        <v>1371.0841467978375</v>
      </c>
      <c r="EC35" s="201">
        <f>'UK-Exp (O)'!EC35*(1+Toeslagen!$Q$12)</f>
        <v>1371.0841467978375</v>
      </c>
      <c r="ED35" s="201">
        <f>'UK-Exp (O)'!ED35*(1+Toeslagen!$Q$12)</f>
        <v>1371.0841467978375</v>
      </c>
      <c r="EE35" s="201">
        <f>'UK-Exp (O)'!EE35*(1+Toeslagen!$Q$12)</f>
        <v>1622.4495737107743</v>
      </c>
      <c r="EF35" s="155"/>
    </row>
    <row r="36" spans="1:136" ht="14.65" thickBot="1">
      <c r="A36" s="22" t="s">
        <v>692</v>
      </c>
      <c r="B36" s="1">
        <v>31</v>
      </c>
      <c r="C36" s="1"/>
      <c r="D36" s="1">
        <v>5</v>
      </c>
      <c r="F36" t="s">
        <v>204</v>
      </c>
      <c r="G36" t="s">
        <v>206</v>
      </c>
      <c r="H36" t="s">
        <v>206</v>
      </c>
      <c r="I36" t="s">
        <v>206</v>
      </c>
      <c r="J36" t="s">
        <v>206</v>
      </c>
      <c r="N36" s="211">
        <v>7.5</v>
      </c>
      <c r="O36" s="212">
        <v>13125</v>
      </c>
      <c r="P36" s="201"/>
      <c r="Q36" s="201">
        <f>'UK-Exp (O)'!Q36*(1+Toeslagen!$Q$12)</f>
        <v>1288.8190979899673</v>
      </c>
      <c r="R36" s="201">
        <f>'UK-Exp (O)'!R36*(1+Toeslagen!$Q$12)</f>
        <v>1409.1698175422221</v>
      </c>
      <c r="S36" s="201">
        <f>'UK-Exp (O)'!S36*(1+Toeslagen!$Q$12)</f>
        <v>1409.1698175422221</v>
      </c>
      <c r="T36" s="201">
        <f>'UK-Exp (O)'!T36*(1+Toeslagen!$Q$12)</f>
        <v>1668.1523786040361</v>
      </c>
      <c r="U36" s="201">
        <f>'UK-Exp (O)'!U36*(1+Toeslagen!$Q$12)</f>
        <v>1668.1523786040361</v>
      </c>
      <c r="V36" s="201">
        <f>'UK-Exp (O)'!V36*(1+Toeslagen!$Q$12)</f>
        <v>1668.1523786040361</v>
      </c>
      <c r="W36" s="201">
        <f>'UK-Exp (O)'!W36*(1+Toeslagen!$Q$12)</f>
        <v>1668.1523786040361</v>
      </c>
      <c r="X36" s="201">
        <f>'UK-Exp (O)'!X36*(1+Toeslagen!$Q$12)</f>
        <v>1288.8190979899673</v>
      </c>
      <c r="Y36" s="201">
        <f>'UK-Exp (O)'!Y36*(1+Toeslagen!$Q$12)</f>
        <v>1288.8190979899673</v>
      </c>
      <c r="Z36" s="201">
        <f>'UK-Exp (O)'!Z36*(1+Toeslagen!$Q$12)</f>
        <v>1409.1698175422221</v>
      </c>
      <c r="AA36" s="201"/>
      <c r="AB36" s="201">
        <f>'UK-Exp (O)'!AB36*(1+Toeslagen!$Q$12)</f>
        <v>1927.1349396658502</v>
      </c>
      <c r="AC36" s="201">
        <f>'UK-Exp (O)'!AC36*(1+Toeslagen!$Q$12)</f>
        <v>1288.8190979899673</v>
      </c>
      <c r="AD36" s="201">
        <f>'UK-Exp (O)'!AD36*(1+Toeslagen!$Q$12)</f>
        <v>1927.1349396658502</v>
      </c>
      <c r="AE36" s="201">
        <f>'UK-Exp (O)'!AE36*(1+Toeslagen!$Q$12)</f>
        <v>1668.1523786040361</v>
      </c>
      <c r="AF36" s="201">
        <f>'UK-Exp (O)'!AF36*(1+Toeslagen!$Q$12)</f>
        <v>1288.8190979899673</v>
      </c>
      <c r="AG36" s="201">
        <f>'UK-Exp (O)'!AG36*(1+Toeslagen!$Q$12)</f>
        <v>1288.8190979899673</v>
      </c>
      <c r="AH36" s="201">
        <f>'UK-Exp (O)'!AH36*(1+Toeslagen!$Q$12)</f>
        <v>1288.8190979899673</v>
      </c>
      <c r="AI36" s="201">
        <f>'UK-Exp (O)'!AI36*(1+Toeslagen!$Q$12)</f>
        <v>1288.8190979899673</v>
      </c>
      <c r="AJ36" s="201">
        <f>'UK-Exp (O)'!AJ36*(1+Toeslagen!$Q$12)</f>
        <v>1409.1698175422221</v>
      </c>
      <c r="AK36" s="201">
        <f>'UK-Exp (O)'!AK36*(1+Toeslagen!$Q$12)</f>
        <v>1668.1523786040361</v>
      </c>
      <c r="AL36" s="201">
        <f>'UK-Exp (O)'!AL36*(1+Toeslagen!$Q$12)</f>
        <v>1288.8190979899673</v>
      </c>
      <c r="AM36" s="201">
        <f>'UK-Exp (O)'!AM36*(1+Toeslagen!$Q$12)</f>
        <v>2323.5313675392003</v>
      </c>
      <c r="AN36" s="201">
        <f>'UK-Exp (O)'!AN36*(1+Toeslagen!$Q$12)</f>
        <v>1409.1698175422221</v>
      </c>
      <c r="AO36" s="201">
        <f>'UK-Exp (O)'!AO36*(1+Toeslagen!$Q$12)</f>
        <v>2212.8870167040004</v>
      </c>
      <c r="AP36" s="201">
        <f>'UK-Exp (O)'!AP36*(1+Toeslagen!$Q$12)</f>
        <v>1927.1349396658502</v>
      </c>
      <c r="AQ36" s="201">
        <f>'UK-Exp (O)'!AQ36*(1+Toeslagen!$Q$12)</f>
        <v>1927.1349396658502</v>
      </c>
      <c r="AR36" s="201">
        <f>'UK-Exp (O)'!AR36*(1+Toeslagen!$Q$12)</f>
        <v>1409.1698175422221</v>
      </c>
      <c r="AS36" s="201">
        <f>'UK-Exp (O)'!AS36*(1+Toeslagen!$Q$12)</f>
        <v>1668.1523786040361</v>
      </c>
      <c r="AT36" s="201">
        <f>'UK-Exp (O)'!AT36*(1+Toeslagen!$Q$12)</f>
        <v>1409.1698175422221</v>
      </c>
      <c r="AU36" s="201">
        <f>'UK-Exp (O)'!AU36*(1+Toeslagen!$Q$12)</f>
        <v>1288.8190979899673</v>
      </c>
      <c r="AV36" s="201">
        <f>'UK-Exp (O)'!AV36*(1+Toeslagen!$Q$12)</f>
        <v>1288.8190979899673</v>
      </c>
      <c r="AW36" s="201">
        <f>'UK-Exp (O)'!AW36*(1+Toeslagen!$Q$12)</f>
        <v>2212.8870167040004</v>
      </c>
      <c r="AX36" s="201">
        <f>'UK-Exp (O)'!AX36*(1+Toeslagen!$Q$12)</f>
        <v>1288.8190979899673</v>
      </c>
      <c r="AY36" s="201">
        <f>'UK-Exp (O)'!AY36*(1+Toeslagen!$Q$12)</f>
        <v>1927.1349396658502</v>
      </c>
      <c r="AZ36" s="201">
        <f>'UK-Exp (O)'!AZ36*(1+Toeslagen!$Q$12)</f>
        <v>2212.8870167040004</v>
      </c>
      <c r="BA36" s="201">
        <f>'UK-Exp (O)'!BA36*(1+Toeslagen!$Q$12)</f>
        <v>1668.1523786040361</v>
      </c>
      <c r="BB36" s="201">
        <f>'UK-Exp (O)'!BB36*(1+Toeslagen!$Q$12)</f>
        <v>2212.8870167040004</v>
      </c>
      <c r="BC36" s="201">
        <f>'UK-Exp (O)'!BC36*(1+Toeslagen!$Q$12)</f>
        <v>1409.1698175422221</v>
      </c>
      <c r="BD36" s="201">
        <f>'UK-Exp (O)'!BD36*(1+Toeslagen!$Q$12)</f>
        <v>1288.8190979899673</v>
      </c>
      <c r="BE36" s="201">
        <f>'UK-Exp (O)'!BE36*(1+Toeslagen!$Q$12)</f>
        <v>1288.8190979899673</v>
      </c>
      <c r="BF36" s="201">
        <f>'UK-Exp (O)'!BF36*(1+Toeslagen!$Q$12)</f>
        <v>1668.1523786040361</v>
      </c>
      <c r="BG36" s="201">
        <f>'UK-Exp (O)'!BG36*(1+Toeslagen!$Q$12)</f>
        <v>1668.1523786040361</v>
      </c>
      <c r="BH36" s="201">
        <f>'UK-Exp (O)'!BH36*(1+Toeslagen!$Q$12)</f>
        <v>1288.8190979899673</v>
      </c>
      <c r="BI36" s="201">
        <f>'UK-Exp (O)'!BI36*(1+Toeslagen!$Q$12)</f>
        <v>1668.1523786040361</v>
      </c>
      <c r="BJ36" s="201"/>
      <c r="BK36" s="201">
        <f>'UK-Exp (O)'!BK36*(1+Toeslagen!$Q$12)</f>
        <v>1668.1523786040361</v>
      </c>
      <c r="BL36" s="201">
        <f>'UK-Exp (O)'!BL36*(1+Toeslagen!$Q$12)</f>
        <v>1668.1523786040361</v>
      </c>
      <c r="BM36" s="201">
        <f>'UK-Exp (O)'!BM36*(1+Toeslagen!$Q$12)</f>
        <v>1288.8190979899673</v>
      </c>
      <c r="BN36" s="201">
        <f>'UK-Exp (O)'!BN36*(1+Toeslagen!$Q$12)</f>
        <v>1288.8190979899673</v>
      </c>
      <c r="BO36" s="201"/>
      <c r="BP36" s="201">
        <f>'UK-Exp (O)'!BP36*(1+Toeslagen!$Q$12)</f>
        <v>2212.8870167040004</v>
      </c>
      <c r="BQ36" s="201">
        <f>'UK-Exp (O)'!BQ36*(1+Toeslagen!$Q$12)</f>
        <v>1288.8190979899673</v>
      </c>
      <c r="BR36" s="201"/>
      <c r="BS36" s="201">
        <f>'UK-Exp (O)'!BS36*(1+Toeslagen!$Q$12)</f>
        <v>2323.5313675392003</v>
      </c>
      <c r="BT36" s="201">
        <f>'UK-Exp (O)'!BT36*(1+Toeslagen!$Q$12)</f>
        <v>1668.1523786040361</v>
      </c>
      <c r="BU36" s="201">
        <f>'UK-Exp (O)'!BU36*(1+Toeslagen!$Q$12)</f>
        <v>1927.1349396658502</v>
      </c>
      <c r="BV36" s="201">
        <f>'UK-Exp (O)'!BV36*(1+Toeslagen!$Q$12)</f>
        <v>2212.8870167040004</v>
      </c>
      <c r="BW36" s="201">
        <f>'UK-Exp (O)'!BW36*(1+Toeslagen!$Q$12)</f>
        <v>1409.1698175422221</v>
      </c>
      <c r="BX36" s="201">
        <f>'UK-Exp (O)'!BX36*(1+Toeslagen!$Q$12)</f>
        <v>2212.8870167040004</v>
      </c>
      <c r="BY36" s="201">
        <f>'UK-Exp (O)'!BY36*(1+Toeslagen!$Q$12)</f>
        <v>1409.1698175422221</v>
      </c>
      <c r="BZ36" s="201">
        <f>'UK-Exp (O)'!BZ36*(1+Toeslagen!$Q$12)</f>
        <v>1668.1523786040361</v>
      </c>
      <c r="CA36" s="201">
        <f>'UK-Exp (O)'!CA36*(1+Toeslagen!$Q$12)</f>
        <v>1288.8190979899673</v>
      </c>
      <c r="CB36" s="201">
        <f>'UK-Exp (O)'!CB36*(1+Toeslagen!$Q$12)</f>
        <v>1668.1523786040361</v>
      </c>
      <c r="CC36" s="201">
        <f>'UK-Exp (O)'!CC36*(1+Toeslagen!$Q$12)</f>
        <v>1288.8190979899673</v>
      </c>
      <c r="CD36" s="201">
        <f>'UK-Exp (O)'!CD36*(1+Toeslagen!$Q$12)</f>
        <v>1288.8190979899673</v>
      </c>
      <c r="CE36" s="201">
        <f>'UK-Exp (O)'!CE36*(1+Toeslagen!$Q$12)</f>
        <v>2212.8870167040004</v>
      </c>
      <c r="CF36" s="201">
        <f>'UK-Exp (O)'!CF36*(1+Toeslagen!$Q$12)</f>
        <v>1288.8190979899673</v>
      </c>
      <c r="CG36" s="201">
        <f>'UK-Exp (O)'!CG36*(1+Toeslagen!$Q$12)</f>
        <v>1927.1349396658502</v>
      </c>
      <c r="CH36" s="201">
        <f>'UK-Exp (O)'!CH36*(1+Toeslagen!$Q$12)</f>
        <v>1409.1698175422221</v>
      </c>
      <c r="CI36" s="201">
        <f>'UK-Exp (O)'!CI36*(1+Toeslagen!$Q$12)</f>
        <v>1288.8190979899673</v>
      </c>
      <c r="CJ36" s="201">
        <f>'UK-Exp (O)'!CJ36*(1+Toeslagen!$Q$12)</f>
        <v>1927.1349396658502</v>
      </c>
      <c r="CK36" s="201">
        <f>'UK-Exp (O)'!CK36*(1+Toeslagen!$Q$12)</f>
        <v>1288.8190979899673</v>
      </c>
      <c r="CL36" s="201">
        <f>'UK-Exp (O)'!CL36*(1+Toeslagen!$Q$12)</f>
        <v>1288.8190979899673</v>
      </c>
      <c r="CM36" s="201">
        <f>'UK-Exp (O)'!CM36*(1+Toeslagen!$Q$12)</f>
        <v>1668.1523786040361</v>
      </c>
      <c r="CN36" s="201">
        <f>'UK-Exp (O)'!CN36*(1+Toeslagen!$Q$12)</f>
        <v>1288.8190979899673</v>
      </c>
      <c r="CO36" s="201">
        <f>'UK-Exp (O)'!CO36*(1+Toeslagen!$Q$12)</f>
        <v>2212.8870167040004</v>
      </c>
      <c r="CP36" s="201">
        <f>'UK-Exp (O)'!CP36*(1+Toeslagen!$Q$12)</f>
        <v>1288.8190979899673</v>
      </c>
      <c r="CQ36" s="201">
        <f>'UK-Exp (O)'!CQ36*(1+Toeslagen!$Q$12)</f>
        <v>2323.5313675392003</v>
      </c>
      <c r="CR36" s="201">
        <f>'UK-Exp (O)'!CR36*(1+Toeslagen!$Q$12)</f>
        <v>1927.1349396658502</v>
      </c>
      <c r="CS36" s="201">
        <f>'UK-Exp (O)'!CS36*(1+Toeslagen!$Q$12)</f>
        <v>1409.1698175422221</v>
      </c>
      <c r="CT36" s="201">
        <f>'UK-Exp (O)'!CT36*(1+Toeslagen!$Q$12)</f>
        <v>1668.1523786040361</v>
      </c>
      <c r="CU36" s="201">
        <f>'UK-Exp (O)'!CU36*(1+Toeslagen!$Q$12)</f>
        <v>1288.8190979899673</v>
      </c>
      <c r="CV36" s="201">
        <f>'UK-Exp (O)'!CV36*(1+Toeslagen!$Q$12)</f>
        <v>1288.8190979899673</v>
      </c>
      <c r="CW36" s="201">
        <f>'UK-Exp (O)'!CW36*(1+Toeslagen!$Q$12)</f>
        <v>1288.8190979899673</v>
      </c>
      <c r="CX36" s="201">
        <f>'UK-Exp (O)'!CX36*(1+Toeslagen!$Q$12)</f>
        <v>1409.1698175422221</v>
      </c>
      <c r="CY36" s="201">
        <f>'UK-Exp (O)'!CY36*(1+Toeslagen!$Q$12)</f>
        <v>2212.8870167040004</v>
      </c>
      <c r="CZ36" s="201">
        <f>'UK-Exp (O)'!CZ36*(1+Toeslagen!$Q$12)</f>
        <v>1288.8190979899673</v>
      </c>
      <c r="DA36" s="201">
        <f>'UK-Exp (O)'!DA36*(1+Toeslagen!$Q$12)</f>
        <v>1288.8190979899673</v>
      </c>
      <c r="DB36" s="201">
        <f>'UK-Exp (O)'!DB36*(1+Toeslagen!$Q$12)</f>
        <v>1668.1523786040361</v>
      </c>
      <c r="DC36" s="201">
        <f>'UK-Exp (O)'!DC36*(1+Toeslagen!$Q$12)</f>
        <v>1288.8190979899673</v>
      </c>
      <c r="DD36" s="201">
        <f>'UK-Exp (O)'!DD36*(1+Toeslagen!$Q$12)</f>
        <v>1288.8190979899673</v>
      </c>
      <c r="DE36" s="201">
        <f>'UK-Exp (O)'!DE36*(1+Toeslagen!$Q$12)</f>
        <v>1409.1698175422221</v>
      </c>
      <c r="DF36" s="201">
        <f>'UK-Exp (O)'!DF36*(1+Toeslagen!$Q$12)</f>
        <v>1409.1698175422221</v>
      </c>
      <c r="DG36" s="201">
        <f>'UK-Exp (O)'!DG36*(1+Toeslagen!$Q$12)</f>
        <v>1409.1698175422221</v>
      </c>
      <c r="DH36" s="201">
        <f>'UK-Exp (O)'!DH36*(1+Toeslagen!$Q$12)</f>
        <v>1927.1349396658502</v>
      </c>
      <c r="DI36" s="201">
        <f>'UK-Exp (O)'!DI36*(1+Toeslagen!$Q$12)</f>
        <v>1288.8190979899673</v>
      </c>
      <c r="DJ36" s="201">
        <f>'UK-Exp (O)'!DJ36*(1+Toeslagen!$Q$12)</f>
        <v>1409.1698175422221</v>
      </c>
      <c r="DK36" s="201">
        <f>'UK-Exp (O)'!DK36*(1+Toeslagen!$Q$12)</f>
        <v>1288.8190979899673</v>
      </c>
      <c r="DL36" s="201">
        <f>'UK-Exp (O)'!DL36*(1+Toeslagen!$Q$12)</f>
        <v>2212.8870167040004</v>
      </c>
      <c r="DM36" s="201">
        <f>'UK-Exp (O)'!DM36*(1+Toeslagen!$Q$12)</f>
        <v>1927.1349396658502</v>
      </c>
      <c r="DN36" s="201">
        <f>'UK-Exp (O)'!DN36*(1+Toeslagen!$Q$12)</f>
        <v>2212.8870167040004</v>
      </c>
      <c r="DO36" s="201">
        <f>'UK-Exp (O)'!DO36*(1+Toeslagen!$Q$12)</f>
        <v>1409.1698175422221</v>
      </c>
      <c r="DP36" s="201">
        <f>'UK-Exp (O)'!DP36*(1+Toeslagen!$Q$12)</f>
        <v>1288.8190979899673</v>
      </c>
      <c r="DQ36" s="201">
        <f>'UK-Exp (O)'!DQ36*(1+Toeslagen!$Q$12)</f>
        <v>1927.1349396658502</v>
      </c>
      <c r="DR36" s="201">
        <f>'UK-Exp (O)'!DR36*(1+Toeslagen!$Q$12)</f>
        <v>2212.8870167040004</v>
      </c>
      <c r="DS36" s="201">
        <f>'UK-Exp (O)'!DS36*(1+Toeslagen!$Q$12)</f>
        <v>1927.1349396658502</v>
      </c>
      <c r="DT36" s="201">
        <f>'UK-Exp (O)'!DT36*(1+Toeslagen!$Q$12)</f>
        <v>1288.8190979899673</v>
      </c>
      <c r="DU36" s="201">
        <f>'UK-Exp (O)'!DU36*(1+Toeslagen!$Q$12)</f>
        <v>1288.8190979899673</v>
      </c>
      <c r="DV36" s="201">
        <f>'UK-Exp (O)'!DV36*(1+Toeslagen!$Q$12)</f>
        <v>1288.8190979899673</v>
      </c>
      <c r="DW36" s="201">
        <f>'UK-Exp (O)'!DW36*(1+Toeslagen!$Q$12)</f>
        <v>1668.1523786040361</v>
      </c>
      <c r="DX36" s="201">
        <f>'UK-Exp (O)'!DX36*(1+Toeslagen!$Q$12)</f>
        <v>1288.8190979899673</v>
      </c>
      <c r="DY36" s="201">
        <f>'UK-Exp (O)'!DY36*(1+Toeslagen!$Q$12)</f>
        <v>1288.8190979899673</v>
      </c>
      <c r="DZ36" s="201">
        <f>'UK-Exp (O)'!DZ36*(1+Toeslagen!$Q$12)</f>
        <v>1668.1523786040361</v>
      </c>
      <c r="EA36" s="201">
        <f>'UK-Exp (O)'!EA36*(1+Toeslagen!$Q$12)</f>
        <v>1668.1523786040361</v>
      </c>
      <c r="EB36" s="201">
        <f>'UK-Exp (O)'!EB36*(1+Toeslagen!$Q$12)</f>
        <v>1409.1698175422221</v>
      </c>
      <c r="EC36" s="201">
        <f>'UK-Exp (O)'!EC36*(1+Toeslagen!$Q$12)</f>
        <v>1409.1698175422221</v>
      </c>
      <c r="ED36" s="201">
        <f>'UK-Exp (O)'!ED36*(1+Toeslagen!$Q$12)</f>
        <v>1409.1698175422221</v>
      </c>
      <c r="EE36" s="201">
        <f>'UK-Exp (O)'!EE36*(1+Toeslagen!$Q$12)</f>
        <v>1668.1523786040361</v>
      </c>
      <c r="EF36" s="155"/>
    </row>
    <row r="37" spans="1:136" ht="14.65" thickBot="1">
      <c r="A37" s="22" t="s">
        <v>693</v>
      </c>
      <c r="B37" s="1">
        <v>32</v>
      </c>
      <c r="C37" s="1"/>
      <c r="D37" s="1">
        <v>5</v>
      </c>
      <c r="F37" t="s">
        <v>204</v>
      </c>
      <c r="G37" t="s">
        <v>206</v>
      </c>
      <c r="H37" t="s">
        <v>206</v>
      </c>
      <c r="I37" t="s">
        <v>206</v>
      </c>
      <c r="J37" t="s">
        <v>206</v>
      </c>
      <c r="N37" s="211">
        <v>7.6</v>
      </c>
      <c r="O37" s="212">
        <v>13300</v>
      </c>
      <c r="P37" s="201"/>
      <c r="Q37" s="201">
        <f>'UK-Exp (O)'!Q37*(1+Toeslagen!$Q$12)</f>
        <v>1325.3813419045764</v>
      </c>
      <c r="R37" s="201">
        <f>'UK-Exp (O)'!R37*(1+Toeslagen!$Q$12)</f>
        <v>1447.2554882866068</v>
      </c>
      <c r="S37" s="201">
        <f>'UK-Exp (O)'!S37*(1+Toeslagen!$Q$12)</f>
        <v>1447.2554882866068</v>
      </c>
      <c r="T37" s="201">
        <f>'UK-Exp (O)'!T37*(1+Toeslagen!$Q$12)</f>
        <v>1713.8551834972973</v>
      </c>
      <c r="U37" s="201">
        <f>'UK-Exp (O)'!U37*(1+Toeslagen!$Q$12)</f>
        <v>1713.8551834972973</v>
      </c>
      <c r="V37" s="201">
        <f>'UK-Exp (O)'!V37*(1+Toeslagen!$Q$12)</f>
        <v>1713.8551834972973</v>
      </c>
      <c r="W37" s="201">
        <f>'UK-Exp (O)'!W37*(1+Toeslagen!$Q$12)</f>
        <v>1713.8551834972973</v>
      </c>
      <c r="X37" s="201">
        <f>'UK-Exp (O)'!X37*(1+Toeslagen!$Q$12)</f>
        <v>1325.3813419045764</v>
      </c>
      <c r="Y37" s="201">
        <f>'UK-Exp (O)'!Y37*(1+Toeslagen!$Q$12)</f>
        <v>1325.3813419045764</v>
      </c>
      <c r="Z37" s="201">
        <f>'UK-Exp (O)'!Z37*(1+Toeslagen!$Q$12)</f>
        <v>1447.2554882866068</v>
      </c>
      <c r="AA37" s="201"/>
      <c r="AB37" s="201">
        <f>'UK-Exp (O)'!AB37*(1+Toeslagen!$Q$12)</f>
        <v>1980.4548787079877</v>
      </c>
      <c r="AC37" s="201">
        <f>'UK-Exp (O)'!AC37*(1+Toeslagen!$Q$12)</f>
        <v>1325.3813419045764</v>
      </c>
      <c r="AD37" s="201">
        <f>'UK-Exp (O)'!AD37*(1+Toeslagen!$Q$12)</f>
        <v>1980.4548787079877</v>
      </c>
      <c r="AE37" s="201">
        <f>'UK-Exp (O)'!AE37*(1+Toeslagen!$Q$12)</f>
        <v>1713.8551834972973</v>
      </c>
      <c r="AF37" s="201">
        <f>'UK-Exp (O)'!AF37*(1+Toeslagen!$Q$12)</f>
        <v>1325.3813419045764</v>
      </c>
      <c r="AG37" s="201">
        <f>'UK-Exp (O)'!AG37*(1+Toeslagen!$Q$12)</f>
        <v>1325.3813419045764</v>
      </c>
      <c r="AH37" s="201">
        <f>'UK-Exp (O)'!AH37*(1+Toeslagen!$Q$12)</f>
        <v>1325.3813419045764</v>
      </c>
      <c r="AI37" s="201">
        <f>'UK-Exp (O)'!AI37*(1+Toeslagen!$Q$12)</f>
        <v>1325.3813419045764</v>
      </c>
      <c r="AJ37" s="201">
        <f>'UK-Exp (O)'!AJ37*(1+Toeslagen!$Q$12)</f>
        <v>1447.2554882866068</v>
      </c>
      <c r="AK37" s="201">
        <f>'UK-Exp (O)'!AK37*(1+Toeslagen!$Q$12)</f>
        <v>1713.8551834972973</v>
      </c>
      <c r="AL37" s="201">
        <f>'UK-Exp (O)'!AL37*(1+Toeslagen!$Q$12)</f>
        <v>1325.3813419045764</v>
      </c>
      <c r="AM37" s="201">
        <f>'UK-Exp (O)'!AM37*(1+Toeslagen!$Q$12)</f>
        <v>2366.9004484944003</v>
      </c>
      <c r="AN37" s="201">
        <f>'UK-Exp (O)'!AN37*(1+Toeslagen!$Q$12)</f>
        <v>1447.2554882866068</v>
      </c>
      <c r="AO37" s="201">
        <f>'UK-Exp (O)'!AO37*(1+Toeslagen!$Q$12)</f>
        <v>2254.1909033280003</v>
      </c>
      <c r="AP37" s="201">
        <f>'UK-Exp (O)'!AP37*(1+Toeslagen!$Q$12)</f>
        <v>1980.4548787079877</v>
      </c>
      <c r="AQ37" s="201">
        <f>'UK-Exp (O)'!AQ37*(1+Toeslagen!$Q$12)</f>
        <v>1980.4548787079877</v>
      </c>
      <c r="AR37" s="201">
        <f>'UK-Exp (O)'!AR37*(1+Toeslagen!$Q$12)</f>
        <v>1447.2554882866068</v>
      </c>
      <c r="AS37" s="201">
        <f>'UK-Exp (O)'!AS37*(1+Toeslagen!$Q$12)</f>
        <v>1713.8551834972973</v>
      </c>
      <c r="AT37" s="201">
        <f>'UK-Exp (O)'!AT37*(1+Toeslagen!$Q$12)</f>
        <v>1447.2554882866068</v>
      </c>
      <c r="AU37" s="201">
        <f>'UK-Exp (O)'!AU37*(1+Toeslagen!$Q$12)</f>
        <v>1325.3813419045764</v>
      </c>
      <c r="AV37" s="201">
        <f>'UK-Exp (O)'!AV37*(1+Toeslagen!$Q$12)</f>
        <v>1325.3813419045764</v>
      </c>
      <c r="AW37" s="201">
        <f>'UK-Exp (O)'!AW37*(1+Toeslagen!$Q$12)</f>
        <v>2254.1909033280003</v>
      </c>
      <c r="AX37" s="201">
        <f>'UK-Exp (O)'!AX37*(1+Toeslagen!$Q$12)</f>
        <v>1325.3813419045764</v>
      </c>
      <c r="AY37" s="201">
        <f>'UK-Exp (O)'!AY37*(1+Toeslagen!$Q$12)</f>
        <v>1980.4548787079877</v>
      </c>
      <c r="AZ37" s="201">
        <f>'UK-Exp (O)'!AZ37*(1+Toeslagen!$Q$12)</f>
        <v>2254.1909033280003</v>
      </c>
      <c r="BA37" s="201">
        <f>'UK-Exp (O)'!BA37*(1+Toeslagen!$Q$12)</f>
        <v>1713.8551834972973</v>
      </c>
      <c r="BB37" s="201">
        <f>'UK-Exp (O)'!BB37*(1+Toeslagen!$Q$12)</f>
        <v>2254.1909033280003</v>
      </c>
      <c r="BC37" s="201">
        <f>'UK-Exp (O)'!BC37*(1+Toeslagen!$Q$12)</f>
        <v>1447.2554882866068</v>
      </c>
      <c r="BD37" s="201">
        <f>'UK-Exp (O)'!BD37*(1+Toeslagen!$Q$12)</f>
        <v>1325.3813419045764</v>
      </c>
      <c r="BE37" s="201">
        <f>'UK-Exp (O)'!BE37*(1+Toeslagen!$Q$12)</f>
        <v>1325.3813419045764</v>
      </c>
      <c r="BF37" s="201">
        <f>'UK-Exp (O)'!BF37*(1+Toeslagen!$Q$12)</f>
        <v>1713.8551834972973</v>
      </c>
      <c r="BG37" s="201">
        <f>'UK-Exp (O)'!BG37*(1+Toeslagen!$Q$12)</f>
        <v>1713.8551834972973</v>
      </c>
      <c r="BH37" s="201">
        <f>'UK-Exp (O)'!BH37*(1+Toeslagen!$Q$12)</f>
        <v>1325.3813419045764</v>
      </c>
      <c r="BI37" s="201">
        <f>'UK-Exp (O)'!BI37*(1+Toeslagen!$Q$12)</f>
        <v>1713.8551834972973</v>
      </c>
      <c r="BJ37" s="201"/>
      <c r="BK37" s="201">
        <f>'UK-Exp (O)'!BK37*(1+Toeslagen!$Q$12)</f>
        <v>1713.8551834972973</v>
      </c>
      <c r="BL37" s="201">
        <f>'UK-Exp (O)'!BL37*(1+Toeslagen!$Q$12)</f>
        <v>1713.8551834972973</v>
      </c>
      <c r="BM37" s="201">
        <f>'UK-Exp (O)'!BM37*(1+Toeslagen!$Q$12)</f>
        <v>1325.3813419045764</v>
      </c>
      <c r="BN37" s="201">
        <f>'UK-Exp (O)'!BN37*(1+Toeslagen!$Q$12)</f>
        <v>1325.3813419045764</v>
      </c>
      <c r="BO37" s="201"/>
      <c r="BP37" s="201">
        <f>'UK-Exp (O)'!BP37*(1+Toeslagen!$Q$12)</f>
        <v>2254.1909033280003</v>
      </c>
      <c r="BQ37" s="201">
        <f>'UK-Exp (O)'!BQ37*(1+Toeslagen!$Q$12)</f>
        <v>1325.3813419045764</v>
      </c>
      <c r="BR37" s="201"/>
      <c r="BS37" s="201">
        <f>'UK-Exp (O)'!BS37*(1+Toeslagen!$Q$12)</f>
        <v>2366.9004484944003</v>
      </c>
      <c r="BT37" s="201">
        <f>'UK-Exp (O)'!BT37*(1+Toeslagen!$Q$12)</f>
        <v>1713.8551834972973</v>
      </c>
      <c r="BU37" s="201">
        <f>'UK-Exp (O)'!BU37*(1+Toeslagen!$Q$12)</f>
        <v>1980.4548787079877</v>
      </c>
      <c r="BV37" s="201">
        <f>'UK-Exp (O)'!BV37*(1+Toeslagen!$Q$12)</f>
        <v>2254.1909033280003</v>
      </c>
      <c r="BW37" s="201">
        <f>'UK-Exp (O)'!BW37*(1+Toeslagen!$Q$12)</f>
        <v>1447.2554882866068</v>
      </c>
      <c r="BX37" s="201">
        <f>'UK-Exp (O)'!BX37*(1+Toeslagen!$Q$12)</f>
        <v>2254.1909033280003</v>
      </c>
      <c r="BY37" s="201">
        <f>'UK-Exp (O)'!BY37*(1+Toeslagen!$Q$12)</f>
        <v>1447.2554882866068</v>
      </c>
      <c r="BZ37" s="201">
        <f>'UK-Exp (O)'!BZ37*(1+Toeslagen!$Q$12)</f>
        <v>1713.8551834972973</v>
      </c>
      <c r="CA37" s="201">
        <f>'UK-Exp (O)'!CA37*(1+Toeslagen!$Q$12)</f>
        <v>1325.3813419045764</v>
      </c>
      <c r="CB37" s="201">
        <f>'UK-Exp (O)'!CB37*(1+Toeslagen!$Q$12)</f>
        <v>1713.8551834972973</v>
      </c>
      <c r="CC37" s="201">
        <f>'UK-Exp (O)'!CC37*(1+Toeslagen!$Q$12)</f>
        <v>1325.3813419045764</v>
      </c>
      <c r="CD37" s="201">
        <f>'UK-Exp (O)'!CD37*(1+Toeslagen!$Q$12)</f>
        <v>1325.3813419045764</v>
      </c>
      <c r="CE37" s="201">
        <f>'UK-Exp (O)'!CE37*(1+Toeslagen!$Q$12)</f>
        <v>2254.1909033280003</v>
      </c>
      <c r="CF37" s="201">
        <f>'UK-Exp (O)'!CF37*(1+Toeslagen!$Q$12)</f>
        <v>1325.3813419045764</v>
      </c>
      <c r="CG37" s="201">
        <f>'UK-Exp (O)'!CG37*(1+Toeslagen!$Q$12)</f>
        <v>1980.4548787079877</v>
      </c>
      <c r="CH37" s="201">
        <f>'UK-Exp (O)'!CH37*(1+Toeslagen!$Q$12)</f>
        <v>1447.2554882866068</v>
      </c>
      <c r="CI37" s="201">
        <f>'UK-Exp (O)'!CI37*(1+Toeslagen!$Q$12)</f>
        <v>1325.3813419045764</v>
      </c>
      <c r="CJ37" s="201">
        <f>'UK-Exp (O)'!CJ37*(1+Toeslagen!$Q$12)</f>
        <v>1980.4548787079877</v>
      </c>
      <c r="CK37" s="201">
        <f>'UK-Exp (O)'!CK37*(1+Toeslagen!$Q$12)</f>
        <v>1325.3813419045764</v>
      </c>
      <c r="CL37" s="201">
        <f>'UK-Exp (O)'!CL37*(1+Toeslagen!$Q$12)</f>
        <v>1325.3813419045764</v>
      </c>
      <c r="CM37" s="201">
        <f>'UK-Exp (O)'!CM37*(1+Toeslagen!$Q$12)</f>
        <v>1713.8551834972973</v>
      </c>
      <c r="CN37" s="201">
        <f>'UK-Exp (O)'!CN37*(1+Toeslagen!$Q$12)</f>
        <v>1325.3813419045764</v>
      </c>
      <c r="CO37" s="201">
        <f>'UK-Exp (O)'!CO37*(1+Toeslagen!$Q$12)</f>
        <v>2254.1909033280003</v>
      </c>
      <c r="CP37" s="201">
        <f>'UK-Exp (O)'!CP37*(1+Toeslagen!$Q$12)</f>
        <v>1325.3813419045764</v>
      </c>
      <c r="CQ37" s="201">
        <f>'UK-Exp (O)'!CQ37*(1+Toeslagen!$Q$12)</f>
        <v>2366.9004484944003</v>
      </c>
      <c r="CR37" s="201">
        <f>'UK-Exp (O)'!CR37*(1+Toeslagen!$Q$12)</f>
        <v>1980.4548787079877</v>
      </c>
      <c r="CS37" s="201">
        <f>'UK-Exp (O)'!CS37*(1+Toeslagen!$Q$12)</f>
        <v>1447.2554882866068</v>
      </c>
      <c r="CT37" s="201">
        <f>'UK-Exp (O)'!CT37*(1+Toeslagen!$Q$12)</f>
        <v>1713.8551834972973</v>
      </c>
      <c r="CU37" s="201">
        <f>'UK-Exp (O)'!CU37*(1+Toeslagen!$Q$12)</f>
        <v>1325.3813419045764</v>
      </c>
      <c r="CV37" s="201">
        <f>'UK-Exp (O)'!CV37*(1+Toeslagen!$Q$12)</f>
        <v>1325.3813419045764</v>
      </c>
      <c r="CW37" s="201">
        <f>'UK-Exp (O)'!CW37*(1+Toeslagen!$Q$12)</f>
        <v>1325.3813419045764</v>
      </c>
      <c r="CX37" s="201">
        <f>'UK-Exp (O)'!CX37*(1+Toeslagen!$Q$12)</f>
        <v>1447.2554882866068</v>
      </c>
      <c r="CY37" s="201">
        <f>'UK-Exp (O)'!CY37*(1+Toeslagen!$Q$12)</f>
        <v>2254.1909033280003</v>
      </c>
      <c r="CZ37" s="201">
        <f>'UK-Exp (O)'!CZ37*(1+Toeslagen!$Q$12)</f>
        <v>1325.3813419045764</v>
      </c>
      <c r="DA37" s="201">
        <f>'UK-Exp (O)'!DA37*(1+Toeslagen!$Q$12)</f>
        <v>1325.3813419045764</v>
      </c>
      <c r="DB37" s="201">
        <f>'UK-Exp (O)'!DB37*(1+Toeslagen!$Q$12)</f>
        <v>1713.8551834972973</v>
      </c>
      <c r="DC37" s="201">
        <f>'UK-Exp (O)'!DC37*(1+Toeslagen!$Q$12)</f>
        <v>1325.3813419045764</v>
      </c>
      <c r="DD37" s="201">
        <f>'UK-Exp (O)'!DD37*(1+Toeslagen!$Q$12)</f>
        <v>1325.3813419045764</v>
      </c>
      <c r="DE37" s="201">
        <f>'UK-Exp (O)'!DE37*(1+Toeslagen!$Q$12)</f>
        <v>1447.2554882866068</v>
      </c>
      <c r="DF37" s="201">
        <f>'UK-Exp (O)'!DF37*(1+Toeslagen!$Q$12)</f>
        <v>1447.2554882866068</v>
      </c>
      <c r="DG37" s="201">
        <f>'UK-Exp (O)'!DG37*(1+Toeslagen!$Q$12)</f>
        <v>1447.2554882866068</v>
      </c>
      <c r="DH37" s="201">
        <f>'UK-Exp (O)'!DH37*(1+Toeslagen!$Q$12)</f>
        <v>1980.4548787079877</v>
      </c>
      <c r="DI37" s="201">
        <f>'UK-Exp (O)'!DI37*(1+Toeslagen!$Q$12)</f>
        <v>1325.3813419045764</v>
      </c>
      <c r="DJ37" s="201">
        <f>'UK-Exp (O)'!DJ37*(1+Toeslagen!$Q$12)</f>
        <v>1447.2554882866068</v>
      </c>
      <c r="DK37" s="201">
        <f>'UK-Exp (O)'!DK37*(1+Toeslagen!$Q$12)</f>
        <v>1325.3813419045764</v>
      </c>
      <c r="DL37" s="201">
        <f>'UK-Exp (O)'!DL37*(1+Toeslagen!$Q$12)</f>
        <v>2254.1909033280003</v>
      </c>
      <c r="DM37" s="201">
        <f>'UK-Exp (O)'!DM37*(1+Toeslagen!$Q$12)</f>
        <v>1980.4548787079877</v>
      </c>
      <c r="DN37" s="201">
        <f>'UK-Exp (O)'!DN37*(1+Toeslagen!$Q$12)</f>
        <v>2254.1909033280003</v>
      </c>
      <c r="DO37" s="201">
        <f>'UK-Exp (O)'!DO37*(1+Toeslagen!$Q$12)</f>
        <v>1447.2554882866068</v>
      </c>
      <c r="DP37" s="201">
        <f>'UK-Exp (O)'!DP37*(1+Toeslagen!$Q$12)</f>
        <v>1325.3813419045764</v>
      </c>
      <c r="DQ37" s="201">
        <f>'UK-Exp (O)'!DQ37*(1+Toeslagen!$Q$12)</f>
        <v>1980.4548787079877</v>
      </c>
      <c r="DR37" s="201">
        <f>'UK-Exp (O)'!DR37*(1+Toeslagen!$Q$12)</f>
        <v>2254.1909033280003</v>
      </c>
      <c r="DS37" s="201">
        <f>'UK-Exp (O)'!DS37*(1+Toeslagen!$Q$12)</f>
        <v>1980.4548787079877</v>
      </c>
      <c r="DT37" s="201">
        <f>'UK-Exp (O)'!DT37*(1+Toeslagen!$Q$12)</f>
        <v>1325.3813419045764</v>
      </c>
      <c r="DU37" s="201">
        <f>'UK-Exp (O)'!DU37*(1+Toeslagen!$Q$12)</f>
        <v>1325.3813419045764</v>
      </c>
      <c r="DV37" s="201">
        <f>'UK-Exp (O)'!DV37*(1+Toeslagen!$Q$12)</f>
        <v>1325.3813419045764</v>
      </c>
      <c r="DW37" s="201">
        <f>'UK-Exp (O)'!DW37*(1+Toeslagen!$Q$12)</f>
        <v>1713.8551834972973</v>
      </c>
      <c r="DX37" s="201">
        <f>'UK-Exp (O)'!DX37*(1+Toeslagen!$Q$12)</f>
        <v>1325.3813419045764</v>
      </c>
      <c r="DY37" s="201">
        <f>'UK-Exp (O)'!DY37*(1+Toeslagen!$Q$12)</f>
        <v>1325.3813419045764</v>
      </c>
      <c r="DZ37" s="201">
        <f>'UK-Exp (O)'!DZ37*(1+Toeslagen!$Q$12)</f>
        <v>1713.8551834972973</v>
      </c>
      <c r="EA37" s="201">
        <f>'UK-Exp (O)'!EA37*(1+Toeslagen!$Q$12)</f>
        <v>1713.8551834972973</v>
      </c>
      <c r="EB37" s="201">
        <f>'UK-Exp (O)'!EB37*(1+Toeslagen!$Q$12)</f>
        <v>1447.2554882866068</v>
      </c>
      <c r="EC37" s="201">
        <f>'UK-Exp (O)'!EC37*(1+Toeslagen!$Q$12)</f>
        <v>1447.2554882866068</v>
      </c>
      <c r="ED37" s="201">
        <f>'UK-Exp (O)'!ED37*(1+Toeslagen!$Q$12)</f>
        <v>1447.2554882866068</v>
      </c>
      <c r="EE37" s="201">
        <f>'UK-Exp (O)'!EE37*(1+Toeslagen!$Q$12)</f>
        <v>1713.8551834972973</v>
      </c>
      <c r="EF37" s="155"/>
    </row>
    <row r="38" spans="1:136" ht="14.65" thickBot="1">
      <c r="A38" s="22" t="s">
        <v>694</v>
      </c>
      <c r="B38" s="1">
        <v>33</v>
      </c>
      <c r="C38" s="1"/>
      <c r="D38" s="1">
        <v>5</v>
      </c>
      <c r="F38" t="s">
        <v>204</v>
      </c>
      <c r="G38" t="s">
        <v>206</v>
      </c>
      <c r="H38" t="s">
        <v>206</v>
      </c>
      <c r="I38" t="s">
        <v>206</v>
      </c>
      <c r="J38" t="s">
        <v>206</v>
      </c>
      <c r="N38" s="211">
        <v>8</v>
      </c>
      <c r="O38" s="212">
        <v>14000</v>
      </c>
      <c r="P38" s="201"/>
      <c r="Q38" s="201">
        <f>'UK-Exp (O)'!Q38*(1+Toeslagen!$Q$12)</f>
        <v>1361.9435858191855</v>
      </c>
      <c r="R38" s="201">
        <f>'UK-Exp (O)'!R38*(1+Toeslagen!$Q$12)</f>
        <v>1485.3411590309909</v>
      </c>
      <c r="S38" s="201">
        <f>'UK-Exp (O)'!S38*(1+Toeslagen!$Q$12)</f>
        <v>1485.3411590309909</v>
      </c>
      <c r="T38" s="201">
        <f>'UK-Exp (O)'!T38*(1+Toeslagen!$Q$12)</f>
        <v>1759.557988390558</v>
      </c>
      <c r="U38" s="201">
        <f>'UK-Exp (O)'!U38*(1+Toeslagen!$Q$12)</f>
        <v>1759.557988390558</v>
      </c>
      <c r="V38" s="201">
        <f>'UK-Exp (O)'!V38*(1+Toeslagen!$Q$12)</f>
        <v>1759.557988390558</v>
      </c>
      <c r="W38" s="201">
        <f>'UK-Exp (O)'!W38*(1+Toeslagen!$Q$12)</f>
        <v>1759.557988390558</v>
      </c>
      <c r="X38" s="201">
        <f>'UK-Exp (O)'!X38*(1+Toeslagen!$Q$12)</f>
        <v>1361.9435858191855</v>
      </c>
      <c r="Y38" s="201">
        <f>'UK-Exp (O)'!Y38*(1+Toeslagen!$Q$12)</f>
        <v>1361.9435858191855</v>
      </c>
      <c r="Z38" s="201">
        <f>'UK-Exp (O)'!Z38*(1+Toeslagen!$Q$12)</f>
        <v>1485.3411590309909</v>
      </c>
      <c r="AA38" s="201"/>
      <c r="AB38" s="201">
        <f>'UK-Exp (O)'!AB38*(1+Toeslagen!$Q$12)</f>
        <v>2033.774817750126</v>
      </c>
      <c r="AC38" s="201">
        <f>'UK-Exp (O)'!AC38*(1+Toeslagen!$Q$12)</f>
        <v>1361.9435858191855</v>
      </c>
      <c r="AD38" s="201">
        <f>'UK-Exp (O)'!AD38*(1+Toeslagen!$Q$12)</f>
        <v>2033.774817750126</v>
      </c>
      <c r="AE38" s="201">
        <f>'UK-Exp (O)'!AE38*(1+Toeslagen!$Q$12)</f>
        <v>1759.557988390558</v>
      </c>
      <c r="AF38" s="201">
        <f>'UK-Exp (O)'!AF38*(1+Toeslagen!$Q$12)</f>
        <v>1361.9435858191855</v>
      </c>
      <c r="AG38" s="201">
        <f>'UK-Exp (O)'!AG38*(1+Toeslagen!$Q$12)</f>
        <v>1361.9435858191855</v>
      </c>
      <c r="AH38" s="201">
        <f>'UK-Exp (O)'!AH38*(1+Toeslagen!$Q$12)</f>
        <v>1361.9435858191855</v>
      </c>
      <c r="AI38" s="201">
        <f>'UK-Exp (O)'!AI38*(1+Toeslagen!$Q$12)</f>
        <v>1361.9435858191855</v>
      </c>
      <c r="AJ38" s="201">
        <f>'UK-Exp (O)'!AJ38*(1+Toeslagen!$Q$12)</f>
        <v>1485.3411590309909</v>
      </c>
      <c r="AK38" s="201">
        <f>'UK-Exp (O)'!AK38*(1+Toeslagen!$Q$12)</f>
        <v>1759.557988390558</v>
      </c>
      <c r="AL38" s="201">
        <f>'UK-Exp (O)'!AL38*(1+Toeslagen!$Q$12)</f>
        <v>1361.9435858191855</v>
      </c>
      <c r="AM38" s="201">
        <f>'UK-Exp (O)'!AM38*(1+Toeslagen!$Q$12)</f>
        <v>2403.6984565776011</v>
      </c>
      <c r="AN38" s="201">
        <f>'UK-Exp (O)'!AN38*(1+Toeslagen!$Q$12)</f>
        <v>1485.3411590309909</v>
      </c>
      <c r="AO38" s="201">
        <f>'UK-Exp (O)'!AO38*(1+Toeslagen!$Q$12)</f>
        <v>2289.2366253120008</v>
      </c>
      <c r="AP38" s="201">
        <f>'UK-Exp (O)'!AP38*(1+Toeslagen!$Q$12)</f>
        <v>2033.774817750126</v>
      </c>
      <c r="AQ38" s="201">
        <f>'UK-Exp (O)'!AQ38*(1+Toeslagen!$Q$12)</f>
        <v>2033.774817750126</v>
      </c>
      <c r="AR38" s="201">
        <f>'UK-Exp (O)'!AR38*(1+Toeslagen!$Q$12)</f>
        <v>1485.3411590309909</v>
      </c>
      <c r="AS38" s="201">
        <f>'UK-Exp (O)'!AS38*(1+Toeslagen!$Q$12)</f>
        <v>1759.557988390558</v>
      </c>
      <c r="AT38" s="201">
        <f>'UK-Exp (O)'!AT38*(1+Toeslagen!$Q$12)</f>
        <v>1485.3411590309909</v>
      </c>
      <c r="AU38" s="201">
        <f>'UK-Exp (O)'!AU38*(1+Toeslagen!$Q$12)</f>
        <v>1361.9435858191855</v>
      </c>
      <c r="AV38" s="201">
        <f>'UK-Exp (O)'!AV38*(1+Toeslagen!$Q$12)</f>
        <v>1361.9435858191855</v>
      </c>
      <c r="AW38" s="201">
        <f>'UK-Exp (O)'!AW38*(1+Toeslagen!$Q$12)</f>
        <v>2289.2366253120008</v>
      </c>
      <c r="AX38" s="201">
        <f>'UK-Exp (O)'!AX38*(1+Toeslagen!$Q$12)</f>
        <v>1361.9435858191855</v>
      </c>
      <c r="AY38" s="201">
        <f>'UK-Exp (O)'!AY38*(1+Toeslagen!$Q$12)</f>
        <v>2033.774817750126</v>
      </c>
      <c r="AZ38" s="201">
        <f>'UK-Exp (O)'!AZ38*(1+Toeslagen!$Q$12)</f>
        <v>2289.2366253120008</v>
      </c>
      <c r="BA38" s="201">
        <f>'UK-Exp (O)'!BA38*(1+Toeslagen!$Q$12)</f>
        <v>1759.557988390558</v>
      </c>
      <c r="BB38" s="201">
        <f>'UK-Exp (O)'!BB38*(1+Toeslagen!$Q$12)</f>
        <v>2289.2366253120008</v>
      </c>
      <c r="BC38" s="201">
        <f>'UK-Exp (O)'!BC38*(1+Toeslagen!$Q$12)</f>
        <v>1485.3411590309909</v>
      </c>
      <c r="BD38" s="201">
        <f>'UK-Exp (O)'!BD38*(1+Toeslagen!$Q$12)</f>
        <v>1361.9435858191855</v>
      </c>
      <c r="BE38" s="201">
        <f>'UK-Exp (O)'!BE38*(1+Toeslagen!$Q$12)</f>
        <v>1361.9435858191855</v>
      </c>
      <c r="BF38" s="201">
        <f>'UK-Exp (O)'!BF38*(1+Toeslagen!$Q$12)</f>
        <v>1759.557988390558</v>
      </c>
      <c r="BG38" s="201">
        <f>'UK-Exp (O)'!BG38*(1+Toeslagen!$Q$12)</f>
        <v>1759.557988390558</v>
      </c>
      <c r="BH38" s="201">
        <f>'UK-Exp (O)'!BH38*(1+Toeslagen!$Q$12)</f>
        <v>1361.9435858191855</v>
      </c>
      <c r="BI38" s="201">
        <f>'UK-Exp (O)'!BI38*(1+Toeslagen!$Q$12)</f>
        <v>1759.557988390558</v>
      </c>
      <c r="BJ38" s="201"/>
      <c r="BK38" s="201">
        <f>'UK-Exp (O)'!BK38*(1+Toeslagen!$Q$12)</f>
        <v>1759.557988390558</v>
      </c>
      <c r="BL38" s="201">
        <f>'UK-Exp (O)'!BL38*(1+Toeslagen!$Q$12)</f>
        <v>1759.557988390558</v>
      </c>
      <c r="BM38" s="201">
        <f>'UK-Exp (O)'!BM38*(1+Toeslagen!$Q$12)</f>
        <v>1361.9435858191855</v>
      </c>
      <c r="BN38" s="201">
        <f>'UK-Exp (O)'!BN38*(1+Toeslagen!$Q$12)</f>
        <v>1361.9435858191855</v>
      </c>
      <c r="BO38" s="201"/>
      <c r="BP38" s="201">
        <f>'UK-Exp (O)'!BP38*(1+Toeslagen!$Q$12)</f>
        <v>2289.2366253120008</v>
      </c>
      <c r="BQ38" s="201">
        <f>'UK-Exp (O)'!BQ38*(1+Toeslagen!$Q$12)</f>
        <v>1361.9435858191855</v>
      </c>
      <c r="BR38" s="201"/>
      <c r="BS38" s="201">
        <f>'UK-Exp (O)'!BS38*(1+Toeslagen!$Q$12)</f>
        <v>2403.6984565776011</v>
      </c>
      <c r="BT38" s="201">
        <f>'UK-Exp (O)'!BT38*(1+Toeslagen!$Q$12)</f>
        <v>1759.557988390558</v>
      </c>
      <c r="BU38" s="201">
        <f>'UK-Exp (O)'!BU38*(1+Toeslagen!$Q$12)</f>
        <v>2033.774817750126</v>
      </c>
      <c r="BV38" s="201">
        <f>'UK-Exp (O)'!BV38*(1+Toeslagen!$Q$12)</f>
        <v>2289.2366253120008</v>
      </c>
      <c r="BW38" s="201">
        <f>'UK-Exp (O)'!BW38*(1+Toeslagen!$Q$12)</f>
        <v>1485.3411590309909</v>
      </c>
      <c r="BX38" s="201">
        <f>'UK-Exp (O)'!BX38*(1+Toeslagen!$Q$12)</f>
        <v>2289.2366253120008</v>
      </c>
      <c r="BY38" s="201">
        <f>'UK-Exp (O)'!BY38*(1+Toeslagen!$Q$12)</f>
        <v>1485.3411590309909</v>
      </c>
      <c r="BZ38" s="201">
        <f>'UK-Exp (O)'!BZ38*(1+Toeslagen!$Q$12)</f>
        <v>1759.557988390558</v>
      </c>
      <c r="CA38" s="201">
        <f>'UK-Exp (O)'!CA38*(1+Toeslagen!$Q$12)</f>
        <v>1361.9435858191855</v>
      </c>
      <c r="CB38" s="201">
        <f>'UK-Exp (O)'!CB38*(1+Toeslagen!$Q$12)</f>
        <v>1759.557988390558</v>
      </c>
      <c r="CC38" s="201">
        <f>'UK-Exp (O)'!CC38*(1+Toeslagen!$Q$12)</f>
        <v>1361.9435858191855</v>
      </c>
      <c r="CD38" s="201">
        <f>'UK-Exp (O)'!CD38*(1+Toeslagen!$Q$12)</f>
        <v>1361.9435858191855</v>
      </c>
      <c r="CE38" s="201">
        <f>'UK-Exp (O)'!CE38*(1+Toeslagen!$Q$12)</f>
        <v>2289.2366253120008</v>
      </c>
      <c r="CF38" s="201">
        <f>'UK-Exp (O)'!CF38*(1+Toeslagen!$Q$12)</f>
        <v>1361.9435858191855</v>
      </c>
      <c r="CG38" s="201">
        <f>'UK-Exp (O)'!CG38*(1+Toeslagen!$Q$12)</f>
        <v>2033.774817750126</v>
      </c>
      <c r="CH38" s="201">
        <f>'UK-Exp (O)'!CH38*(1+Toeslagen!$Q$12)</f>
        <v>1485.3411590309909</v>
      </c>
      <c r="CI38" s="201">
        <f>'UK-Exp (O)'!CI38*(1+Toeslagen!$Q$12)</f>
        <v>1361.9435858191855</v>
      </c>
      <c r="CJ38" s="201">
        <f>'UK-Exp (O)'!CJ38*(1+Toeslagen!$Q$12)</f>
        <v>2033.774817750126</v>
      </c>
      <c r="CK38" s="201">
        <f>'UK-Exp (O)'!CK38*(1+Toeslagen!$Q$12)</f>
        <v>1361.9435858191855</v>
      </c>
      <c r="CL38" s="201">
        <f>'UK-Exp (O)'!CL38*(1+Toeslagen!$Q$12)</f>
        <v>1361.9435858191855</v>
      </c>
      <c r="CM38" s="201">
        <f>'UK-Exp (O)'!CM38*(1+Toeslagen!$Q$12)</f>
        <v>1759.557988390558</v>
      </c>
      <c r="CN38" s="201">
        <f>'UK-Exp (O)'!CN38*(1+Toeslagen!$Q$12)</f>
        <v>1361.9435858191855</v>
      </c>
      <c r="CO38" s="201">
        <f>'UK-Exp (O)'!CO38*(1+Toeslagen!$Q$12)</f>
        <v>2289.2366253120008</v>
      </c>
      <c r="CP38" s="201">
        <f>'UK-Exp (O)'!CP38*(1+Toeslagen!$Q$12)</f>
        <v>1361.9435858191855</v>
      </c>
      <c r="CQ38" s="201">
        <f>'UK-Exp (O)'!CQ38*(1+Toeslagen!$Q$12)</f>
        <v>2403.6984565776011</v>
      </c>
      <c r="CR38" s="201">
        <f>'UK-Exp (O)'!CR38*(1+Toeslagen!$Q$12)</f>
        <v>2033.774817750126</v>
      </c>
      <c r="CS38" s="201">
        <f>'UK-Exp (O)'!CS38*(1+Toeslagen!$Q$12)</f>
        <v>1485.3411590309909</v>
      </c>
      <c r="CT38" s="201">
        <f>'UK-Exp (O)'!CT38*(1+Toeslagen!$Q$12)</f>
        <v>1759.557988390558</v>
      </c>
      <c r="CU38" s="201">
        <f>'UK-Exp (O)'!CU38*(1+Toeslagen!$Q$12)</f>
        <v>1361.9435858191855</v>
      </c>
      <c r="CV38" s="201">
        <f>'UK-Exp (O)'!CV38*(1+Toeslagen!$Q$12)</f>
        <v>1361.9435858191855</v>
      </c>
      <c r="CW38" s="201">
        <f>'UK-Exp (O)'!CW38*(1+Toeslagen!$Q$12)</f>
        <v>1361.9435858191855</v>
      </c>
      <c r="CX38" s="201">
        <f>'UK-Exp (O)'!CX38*(1+Toeslagen!$Q$12)</f>
        <v>1485.3411590309909</v>
      </c>
      <c r="CY38" s="201">
        <f>'UK-Exp (O)'!CY38*(1+Toeslagen!$Q$12)</f>
        <v>2289.2366253120008</v>
      </c>
      <c r="CZ38" s="201">
        <f>'UK-Exp (O)'!CZ38*(1+Toeslagen!$Q$12)</f>
        <v>1361.9435858191855</v>
      </c>
      <c r="DA38" s="201">
        <f>'UK-Exp (O)'!DA38*(1+Toeslagen!$Q$12)</f>
        <v>1361.9435858191855</v>
      </c>
      <c r="DB38" s="201">
        <f>'UK-Exp (O)'!DB38*(1+Toeslagen!$Q$12)</f>
        <v>1759.557988390558</v>
      </c>
      <c r="DC38" s="201">
        <f>'UK-Exp (O)'!DC38*(1+Toeslagen!$Q$12)</f>
        <v>1361.9435858191855</v>
      </c>
      <c r="DD38" s="201">
        <f>'UK-Exp (O)'!DD38*(1+Toeslagen!$Q$12)</f>
        <v>1361.9435858191855</v>
      </c>
      <c r="DE38" s="201">
        <f>'UK-Exp (O)'!DE38*(1+Toeslagen!$Q$12)</f>
        <v>1485.3411590309909</v>
      </c>
      <c r="DF38" s="201">
        <f>'UK-Exp (O)'!DF38*(1+Toeslagen!$Q$12)</f>
        <v>1485.3411590309909</v>
      </c>
      <c r="DG38" s="201">
        <f>'UK-Exp (O)'!DG38*(1+Toeslagen!$Q$12)</f>
        <v>1485.3411590309909</v>
      </c>
      <c r="DH38" s="201">
        <f>'UK-Exp (O)'!DH38*(1+Toeslagen!$Q$12)</f>
        <v>2033.774817750126</v>
      </c>
      <c r="DI38" s="201">
        <f>'UK-Exp (O)'!DI38*(1+Toeslagen!$Q$12)</f>
        <v>1361.9435858191855</v>
      </c>
      <c r="DJ38" s="201">
        <f>'UK-Exp (O)'!DJ38*(1+Toeslagen!$Q$12)</f>
        <v>1485.3411590309909</v>
      </c>
      <c r="DK38" s="201">
        <f>'UK-Exp (O)'!DK38*(1+Toeslagen!$Q$12)</f>
        <v>1361.9435858191855</v>
      </c>
      <c r="DL38" s="201">
        <f>'UK-Exp (O)'!DL38*(1+Toeslagen!$Q$12)</f>
        <v>2289.2366253120008</v>
      </c>
      <c r="DM38" s="201">
        <f>'UK-Exp (O)'!DM38*(1+Toeslagen!$Q$12)</f>
        <v>2033.774817750126</v>
      </c>
      <c r="DN38" s="201">
        <f>'UK-Exp (O)'!DN38*(1+Toeslagen!$Q$12)</f>
        <v>2289.2366253120008</v>
      </c>
      <c r="DO38" s="201">
        <f>'UK-Exp (O)'!DO38*(1+Toeslagen!$Q$12)</f>
        <v>1485.3411590309909</v>
      </c>
      <c r="DP38" s="201">
        <f>'UK-Exp (O)'!DP38*(1+Toeslagen!$Q$12)</f>
        <v>1361.9435858191855</v>
      </c>
      <c r="DQ38" s="201">
        <f>'UK-Exp (O)'!DQ38*(1+Toeslagen!$Q$12)</f>
        <v>2033.774817750126</v>
      </c>
      <c r="DR38" s="201">
        <f>'UK-Exp (O)'!DR38*(1+Toeslagen!$Q$12)</f>
        <v>2289.2366253120008</v>
      </c>
      <c r="DS38" s="201">
        <f>'UK-Exp (O)'!DS38*(1+Toeslagen!$Q$12)</f>
        <v>2033.774817750126</v>
      </c>
      <c r="DT38" s="201">
        <f>'UK-Exp (O)'!DT38*(1+Toeslagen!$Q$12)</f>
        <v>1361.9435858191855</v>
      </c>
      <c r="DU38" s="201">
        <f>'UK-Exp (O)'!DU38*(1+Toeslagen!$Q$12)</f>
        <v>1361.9435858191855</v>
      </c>
      <c r="DV38" s="201">
        <f>'UK-Exp (O)'!DV38*(1+Toeslagen!$Q$12)</f>
        <v>1361.9435858191855</v>
      </c>
      <c r="DW38" s="201">
        <f>'UK-Exp (O)'!DW38*(1+Toeslagen!$Q$12)</f>
        <v>1759.557988390558</v>
      </c>
      <c r="DX38" s="201">
        <f>'UK-Exp (O)'!DX38*(1+Toeslagen!$Q$12)</f>
        <v>1361.9435858191855</v>
      </c>
      <c r="DY38" s="201">
        <f>'UK-Exp (O)'!DY38*(1+Toeslagen!$Q$12)</f>
        <v>1361.9435858191855</v>
      </c>
      <c r="DZ38" s="201">
        <f>'UK-Exp (O)'!DZ38*(1+Toeslagen!$Q$12)</f>
        <v>1759.557988390558</v>
      </c>
      <c r="EA38" s="201">
        <f>'UK-Exp (O)'!EA38*(1+Toeslagen!$Q$12)</f>
        <v>1759.557988390558</v>
      </c>
      <c r="EB38" s="201">
        <f>'UK-Exp (O)'!EB38*(1+Toeslagen!$Q$12)</f>
        <v>1485.3411590309909</v>
      </c>
      <c r="EC38" s="201">
        <f>'UK-Exp (O)'!EC38*(1+Toeslagen!$Q$12)</f>
        <v>1485.3411590309909</v>
      </c>
      <c r="ED38" s="201">
        <f>'UK-Exp (O)'!ED38*(1+Toeslagen!$Q$12)</f>
        <v>1485.3411590309909</v>
      </c>
      <c r="EE38" s="201">
        <f>'UK-Exp (O)'!EE38*(1+Toeslagen!$Q$12)</f>
        <v>1759.557988390558</v>
      </c>
      <c r="EF38" s="155"/>
    </row>
    <row r="39" spans="1:136" ht="14.65" thickBot="1">
      <c r="A39" s="22" t="s">
        <v>695</v>
      </c>
      <c r="B39" s="1">
        <v>34</v>
      </c>
      <c r="C39" s="1"/>
      <c r="D39" s="1">
        <v>5</v>
      </c>
      <c r="F39" t="s">
        <v>204</v>
      </c>
      <c r="G39" t="s">
        <v>206</v>
      </c>
      <c r="H39" t="s">
        <v>206</v>
      </c>
      <c r="I39" t="s">
        <v>206</v>
      </c>
      <c r="J39" t="s">
        <v>206</v>
      </c>
      <c r="N39" s="211">
        <v>8.4</v>
      </c>
      <c r="O39" s="212">
        <v>14700</v>
      </c>
      <c r="P39" s="201"/>
      <c r="Q39" s="201">
        <f>'UK-Exp (O)'!Q39*(1+Toeslagen!$Q$12)</f>
        <v>1398.5058297337948</v>
      </c>
      <c r="R39" s="201">
        <f>'UK-Exp (O)'!R39*(1+Toeslagen!$Q$12)</f>
        <v>1523.4268297753756</v>
      </c>
      <c r="S39" s="201">
        <f>'UK-Exp (O)'!S39*(1+Toeslagen!$Q$12)</f>
        <v>1523.4268297753756</v>
      </c>
      <c r="T39" s="201">
        <f>'UK-Exp (O)'!T39*(1+Toeslagen!$Q$12)</f>
        <v>1805.2607932838198</v>
      </c>
      <c r="U39" s="201">
        <f>'UK-Exp (O)'!U39*(1+Toeslagen!$Q$12)</f>
        <v>1805.2607932838198</v>
      </c>
      <c r="V39" s="201">
        <f>'UK-Exp (O)'!V39*(1+Toeslagen!$Q$12)</f>
        <v>1805.2607932838198</v>
      </c>
      <c r="W39" s="201">
        <f>'UK-Exp (O)'!W39*(1+Toeslagen!$Q$12)</f>
        <v>1805.2607932838198</v>
      </c>
      <c r="X39" s="201">
        <f>'UK-Exp (O)'!X39*(1+Toeslagen!$Q$12)</f>
        <v>1398.5058297337948</v>
      </c>
      <c r="Y39" s="201">
        <f>'UK-Exp (O)'!Y39*(1+Toeslagen!$Q$12)</f>
        <v>1398.5058297337948</v>
      </c>
      <c r="Z39" s="201">
        <f>'UK-Exp (O)'!Z39*(1+Toeslagen!$Q$12)</f>
        <v>1523.4268297753756</v>
      </c>
      <c r="AA39" s="201"/>
      <c r="AB39" s="201">
        <f>'UK-Exp (O)'!AB39*(1+Toeslagen!$Q$12)</f>
        <v>2087.0947567922644</v>
      </c>
      <c r="AC39" s="201">
        <f>'UK-Exp (O)'!AC39*(1+Toeslagen!$Q$12)</f>
        <v>1398.5058297337948</v>
      </c>
      <c r="AD39" s="201">
        <f>'UK-Exp (O)'!AD39*(1+Toeslagen!$Q$12)</f>
        <v>2087.0947567922644</v>
      </c>
      <c r="AE39" s="201">
        <f>'UK-Exp (O)'!AE39*(1+Toeslagen!$Q$12)</f>
        <v>1805.2607932838198</v>
      </c>
      <c r="AF39" s="201">
        <f>'UK-Exp (O)'!AF39*(1+Toeslagen!$Q$12)</f>
        <v>1398.5058297337948</v>
      </c>
      <c r="AG39" s="201">
        <f>'UK-Exp (O)'!AG39*(1+Toeslagen!$Q$12)</f>
        <v>1398.5058297337948</v>
      </c>
      <c r="AH39" s="201">
        <f>'UK-Exp (O)'!AH39*(1+Toeslagen!$Q$12)</f>
        <v>1398.5058297337948</v>
      </c>
      <c r="AI39" s="201">
        <f>'UK-Exp (O)'!AI39*(1+Toeslagen!$Q$12)</f>
        <v>1398.5058297337948</v>
      </c>
      <c r="AJ39" s="201">
        <f>'UK-Exp (O)'!AJ39*(1+Toeslagen!$Q$12)</f>
        <v>1523.4268297753756</v>
      </c>
      <c r="AK39" s="201">
        <f>'UK-Exp (O)'!AK39*(1+Toeslagen!$Q$12)</f>
        <v>1805.2607932838198</v>
      </c>
      <c r="AL39" s="201">
        <f>'UK-Exp (O)'!AL39*(1+Toeslagen!$Q$12)</f>
        <v>1398.5058297337948</v>
      </c>
      <c r="AM39" s="201">
        <f>'UK-Exp (O)'!AM39*(1+Toeslagen!$Q$12)</f>
        <v>2494.3792622112005</v>
      </c>
      <c r="AN39" s="201">
        <f>'UK-Exp (O)'!AN39*(1+Toeslagen!$Q$12)</f>
        <v>1523.4268297753756</v>
      </c>
      <c r="AO39" s="201">
        <f>'UK-Exp (O)'!AO39*(1+Toeslagen!$Q$12)</f>
        <v>2375.5992973440002</v>
      </c>
      <c r="AP39" s="201">
        <f>'UK-Exp (O)'!AP39*(1+Toeslagen!$Q$12)</f>
        <v>2087.0947567922644</v>
      </c>
      <c r="AQ39" s="201">
        <f>'UK-Exp (O)'!AQ39*(1+Toeslagen!$Q$12)</f>
        <v>2087.0947567922644</v>
      </c>
      <c r="AR39" s="201">
        <f>'UK-Exp (O)'!AR39*(1+Toeslagen!$Q$12)</f>
        <v>1523.4268297753756</v>
      </c>
      <c r="AS39" s="201">
        <f>'UK-Exp (O)'!AS39*(1+Toeslagen!$Q$12)</f>
        <v>1805.2607932838198</v>
      </c>
      <c r="AT39" s="201">
        <f>'UK-Exp (O)'!AT39*(1+Toeslagen!$Q$12)</f>
        <v>1523.4268297753756</v>
      </c>
      <c r="AU39" s="201">
        <f>'UK-Exp (O)'!AU39*(1+Toeslagen!$Q$12)</f>
        <v>1398.5058297337948</v>
      </c>
      <c r="AV39" s="201">
        <f>'UK-Exp (O)'!AV39*(1+Toeslagen!$Q$12)</f>
        <v>1398.5058297337948</v>
      </c>
      <c r="AW39" s="201">
        <f>'UK-Exp (O)'!AW39*(1+Toeslagen!$Q$12)</f>
        <v>2375.5992973440002</v>
      </c>
      <c r="AX39" s="201">
        <f>'UK-Exp (O)'!AX39*(1+Toeslagen!$Q$12)</f>
        <v>1398.5058297337948</v>
      </c>
      <c r="AY39" s="201">
        <f>'UK-Exp (O)'!AY39*(1+Toeslagen!$Q$12)</f>
        <v>2087.0947567922644</v>
      </c>
      <c r="AZ39" s="201">
        <f>'UK-Exp (O)'!AZ39*(1+Toeslagen!$Q$12)</f>
        <v>2375.5992973440002</v>
      </c>
      <c r="BA39" s="201">
        <f>'UK-Exp (O)'!BA39*(1+Toeslagen!$Q$12)</f>
        <v>1805.2607932838198</v>
      </c>
      <c r="BB39" s="201">
        <f>'UK-Exp (O)'!BB39*(1+Toeslagen!$Q$12)</f>
        <v>2375.5992973440002</v>
      </c>
      <c r="BC39" s="201">
        <f>'UK-Exp (O)'!BC39*(1+Toeslagen!$Q$12)</f>
        <v>1523.4268297753756</v>
      </c>
      <c r="BD39" s="201">
        <f>'UK-Exp (O)'!BD39*(1+Toeslagen!$Q$12)</f>
        <v>1398.5058297337948</v>
      </c>
      <c r="BE39" s="201">
        <f>'UK-Exp (O)'!BE39*(1+Toeslagen!$Q$12)</f>
        <v>1398.5058297337948</v>
      </c>
      <c r="BF39" s="201">
        <f>'UK-Exp (O)'!BF39*(1+Toeslagen!$Q$12)</f>
        <v>1805.2607932838198</v>
      </c>
      <c r="BG39" s="201">
        <f>'UK-Exp (O)'!BG39*(1+Toeslagen!$Q$12)</f>
        <v>1805.2607932838198</v>
      </c>
      <c r="BH39" s="201">
        <f>'UK-Exp (O)'!BH39*(1+Toeslagen!$Q$12)</f>
        <v>1398.5058297337948</v>
      </c>
      <c r="BI39" s="201">
        <f>'UK-Exp (O)'!BI39*(1+Toeslagen!$Q$12)</f>
        <v>1805.2607932838198</v>
      </c>
      <c r="BJ39" s="201"/>
      <c r="BK39" s="201">
        <f>'UK-Exp (O)'!BK39*(1+Toeslagen!$Q$12)</f>
        <v>1805.2607932838198</v>
      </c>
      <c r="BL39" s="201">
        <f>'UK-Exp (O)'!BL39*(1+Toeslagen!$Q$12)</f>
        <v>1805.2607932838198</v>
      </c>
      <c r="BM39" s="201">
        <f>'UK-Exp (O)'!BM39*(1+Toeslagen!$Q$12)</f>
        <v>1398.5058297337948</v>
      </c>
      <c r="BN39" s="201">
        <f>'UK-Exp (O)'!BN39*(1+Toeslagen!$Q$12)</f>
        <v>1398.5058297337948</v>
      </c>
      <c r="BO39" s="201"/>
      <c r="BP39" s="201">
        <f>'UK-Exp (O)'!BP39*(1+Toeslagen!$Q$12)</f>
        <v>2375.5992973440002</v>
      </c>
      <c r="BQ39" s="201">
        <f>'UK-Exp (O)'!BQ39*(1+Toeslagen!$Q$12)</f>
        <v>1398.5058297337948</v>
      </c>
      <c r="BR39" s="201"/>
      <c r="BS39" s="201">
        <f>'UK-Exp (O)'!BS39*(1+Toeslagen!$Q$12)</f>
        <v>2494.3792622112005</v>
      </c>
      <c r="BT39" s="201">
        <f>'UK-Exp (O)'!BT39*(1+Toeslagen!$Q$12)</f>
        <v>1805.2607932838198</v>
      </c>
      <c r="BU39" s="201">
        <f>'UK-Exp (O)'!BU39*(1+Toeslagen!$Q$12)</f>
        <v>2087.0947567922644</v>
      </c>
      <c r="BV39" s="201">
        <f>'UK-Exp (O)'!BV39*(1+Toeslagen!$Q$12)</f>
        <v>2375.5992973440002</v>
      </c>
      <c r="BW39" s="201">
        <f>'UK-Exp (O)'!BW39*(1+Toeslagen!$Q$12)</f>
        <v>1523.4268297753756</v>
      </c>
      <c r="BX39" s="201">
        <f>'UK-Exp (O)'!BX39*(1+Toeslagen!$Q$12)</f>
        <v>2375.5992973440002</v>
      </c>
      <c r="BY39" s="201">
        <f>'UK-Exp (O)'!BY39*(1+Toeslagen!$Q$12)</f>
        <v>1523.4268297753756</v>
      </c>
      <c r="BZ39" s="201">
        <f>'UK-Exp (O)'!BZ39*(1+Toeslagen!$Q$12)</f>
        <v>1805.2607932838198</v>
      </c>
      <c r="CA39" s="201">
        <f>'UK-Exp (O)'!CA39*(1+Toeslagen!$Q$12)</f>
        <v>1398.5058297337948</v>
      </c>
      <c r="CB39" s="201">
        <f>'UK-Exp (O)'!CB39*(1+Toeslagen!$Q$12)</f>
        <v>1805.2607932838198</v>
      </c>
      <c r="CC39" s="201">
        <f>'UK-Exp (O)'!CC39*(1+Toeslagen!$Q$12)</f>
        <v>1398.5058297337948</v>
      </c>
      <c r="CD39" s="201">
        <f>'UK-Exp (O)'!CD39*(1+Toeslagen!$Q$12)</f>
        <v>1398.5058297337948</v>
      </c>
      <c r="CE39" s="201">
        <f>'UK-Exp (O)'!CE39*(1+Toeslagen!$Q$12)</f>
        <v>2375.5992973440002</v>
      </c>
      <c r="CF39" s="201">
        <f>'UK-Exp (O)'!CF39*(1+Toeslagen!$Q$12)</f>
        <v>1398.5058297337948</v>
      </c>
      <c r="CG39" s="201">
        <f>'UK-Exp (O)'!CG39*(1+Toeslagen!$Q$12)</f>
        <v>2087.0947567922644</v>
      </c>
      <c r="CH39" s="201">
        <f>'UK-Exp (O)'!CH39*(1+Toeslagen!$Q$12)</f>
        <v>1523.4268297753756</v>
      </c>
      <c r="CI39" s="201">
        <f>'UK-Exp (O)'!CI39*(1+Toeslagen!$Q$12)</f>
        <v>1398.5058297337948</v>
      </c>
      <c r="CJ39" s="201">
        <f>'UK-Exp (O)'!CJ39*(1+Toeslagen!$Q$12)</f>
        <v>2087.0947567922644</v>
      </c>
      <c r="CK39" s="201">
        <f>'UK-Exp (O)'!CK39*(1+Toeslagen!$Q$12)</f>
        <v>1398.5058297337948</v>
      </c>
      <c r="CL39" s="201">
        <f>'UK-Exp (O)'!CL39*(1+Toeslagen!$Q$12)</f>
        <v>1398.5058297337948</v>
      </c>
      <c r="CM39" s="201">
        <f>'UK-Exp (O)'!CM39*(1+Toeslagen!$Q$12)</f>
        <v>1805.2607932838198</v>
      </c>
      <c r="CN39" s="201">
        <f>'UK-Exp (O)'!CN39*(1+Toeslagen!$Q$12)</f>
        <v>1398.5058297337948</v>
      </c>
      <c r="CO39" s="201">
        <f>'UK-Exp (O)'!CO39*(1+Toeslagen!$Q$12)</f>
        <v>2375.5992973440002</v>
      </c>
      <c r="CP39" s="201">
        <f>'UK-Exp (O)'!CP39*(1+Toeslagen!$Q$12)</f>
        <v>1398.5058297337948</v>
      </c>
      <c r="CQ39" s="201">
        <f>'UK-Exp (O)'!CQ39*(1+Toeslagen!$Q$12)</f>
        <v>2494.3792622112005</v>
      </c>
      <c r="CR39" s="201">
        <f>'UK-Exp (O)'!CR39*(1+Toeslagen!$Q$12)</f>
        <v>2087.0947567922644</v>
      </c>
      <c r="CS39" s="201">
        <f>'UK-Exp (O)'!CS39*(1+Toeslagen!$Q$12)</f>
        <v>1523.4268297753756</v>
      </c>
      <c r="CT39" s="201">
        <f>'UK-Exp (O)'!CT39*(1+Toeslagen!$Q$12)</f>
        <v>1805.2607932838198</v>
      </c>
      <c r="CU39" s="201">
        <f>'UK-Exp (O)'!CU39*(1+Toeslagen!$Q$12)</f>
        <v>1398.5058297337948</v>
      </c>
      <c r="CV39" s="201">
        <f>'UK-Exp (O)'!CV39*(1+Toeslagen!$Q$12)</f>
        <v>1398.5058297337948</v>
      </c>
      <c r="CW39" s="201">
        <f>'UK-Exp (O)'!CW39*(1+Toeslagen!$Q$12)</f>
        <v>1398.5058297337948</v>
      </c>
      <c r="CX39" s="201">
        <f>'UK-Exp (O)'!CX39*(1+Toeslagen!$Q$12)</f>
        <v>1523.4268297753756</v>
      </c>
      <c r="CY39" s="201">
        <f>'UK-Exp (O)'!CY39*(1+Toeslagen!$Q$12)</f>
        <v>2375.5992973440002</v>
      </c>
      <c r="CZ39" s="201">
        <f>'UK-Exp (O)'!CZ39*(1+Toeslagen!$Q$12)</f>
        <v>1398.5058297337948</v>
      </c>
      <c r="DA39" s="201">
        <f>'UK-Exp (O)'!DA39*(1+Toeslagen!$Q$12)</f>
        <v>1398.5058297337948</v>
      </c>
      <c r="DB39" s="201">
        <f>'UK-Exp (O)'!DB39*(1+Toeslagen!$Q$12)</f>
        <v>1805.2607932838198</v>
      </c>
      <c r="DC39" s="201">
        <f>'UK-Exp (O)'!DC39*(1+Toeslagen!$Q$12)</f>
        <v>1398.5058297337948</v>
      </c>
      <c r="DD39" s="201">
        <f>'UK-Exp (O)'!DD39*(1+Toeslagen!$Q$12)</f>
        <v>1398.5058297337948</v>
      </c>
      <c r="DE39" s="201">
        <f>'UK-Exp (O)'!DE39*(1+Toeslagen!$Q$12)</f>
        <v>1523.4268297753756</v>
      </c>
      <c r="DF39" s="201">
        <f>'UK-Exp (O)'!DF39*(1+Toeslagen!$Q$12)</f>
        <v>1523.4268297753756</v>
      </c>
      <c r="DG39" s="201">
        <f>'UK-Exp (O)'!DG39*(1+Toeslagen!$Q$12)</f>
        <v>1523.4268297753756</v>
      </c>
      <c r="DH39" s="201">
        <f>'UK-Exp (O)'!DH39*(1+Toeslagen!$Q$12)</f>
        <v>2087.0947567922644</v>
      </c>
      <c r="DI39" s="201">
        <f>'UK-Exp (O)'!DI39*(1+Toeslagen!$Q$12)</f>
        <v>1398.5058297337948</v>
      </c>
      <c r="DJ39" s="201">
        <f>'UK-Exp (O)'!DJ39*(1+Toeslagen!$Q$12)</f>
        <v>1523.4268297753756</v>
      </c>
      <c r="DK39" s="201">
        <f>'UK-Exp (O)'!DK39*(1+Toeslagen!$Q$12)</f>
        <v>1398.5058297337948</v>
      </c>
      <c r="DL39" s="201">
        <f>'UK-Exp (O)'!DL39*(1+Toeslagen!$Q$12)</f>
        <v>2375.5992973440002</v>
      </c>
      <c r="DM39" s="201">
        <f>'UK-Exp (O)'!DM39*(1+Toeslagen!$Q$12)</f>
        <v>2087.0947567922644</v>
      </c>
      <c r="DN39" s="201">
        <f>'UK-Exp (O)'!DN39*(1+Toeslagen!$Q$12)</f>
        <v>2375.5992973440002</v>
      </c>
      <c r="DO39" s="201">
        <f>'UK-Exp (O)'!DO39*(1+Toeslagen!$Q$12)</f>
        <v>1523.4268297753756</v>
      </c>
      <c r="DP39" s="201">
        <f>'UK-Exp (O)'!DP39*(1+Toeslagen!$Q$12)</f>
        <v>1398.5058297337948</v>
      </c>
      <c r="DQ39" s="201">
        <f>'UK-Exp (O)'!DQ39*(1+Toeslagen!$Q$12)</f>
        <v>2087.0947567922644</v>
      </c>
      <c r="DR39" s="201">
        <f>'UK-Exp (O)'!DR39*(1+Toeslagen!$Q$12)</f>
        <v>2375.5992973440002</v>
      </c>
      <c r="DS39" s="201">
        <f>'UK-Exp (O)'!DS39*(1+Toeslagen!$Q$12)</f>
        <v>2087.0947567922644</v>
      </c>
      <c r="DT39" s="201">
        <f>'UK-Exp (O)'!DT39*(1+Toeslagen!$Q$12)</f>
        <v>1398.5058297337948</v>
      </c>
      <c r="DU39" s="201">
        <f>'UK-Exp (O)'!DU39*(1+Toeslagen!$Q$12)</f>
        <v>1398.5058297337948</v>
      </c>
      <c r="DV39" s="201">
        <f>'UK-Exp (O)'!DV39*(1+Toeslagen!$Q$12)</f>
        <v>1398.5058297337948</v>
      </c>
      <c r="DW39" s="201">
        <f>'UK-Exp (O)'!DW39*(1+Toeslagen!$Q$12)</f>
        <v>1805.2607932838198</v>
      </c>
      <c r="DX39" s="201">
        <f>'UK-Exp (O)'!DX39*(1+Toeslagen!$Q$12)</f>
        <v>1398.5058297337948</v>
      </c>
      <c r="DY39" s="201">
        <f>'UK-Exp (O)'!DY39*(1+Toeslagen!$Q$12)</f>
        <v>1398.5058297337948</v>
      </c>
      <c r="DZ39" s="201">
        <f>'UK-Exp (O)'!DZ39*(1+Toeslagen!$Q$12)</f>
        <v>1805.2607932838198</v>
      </c>
      <c r="EA39" s="201">
        <f>'UK-Exp (O)'!EA39*(1+Toeslagen!$Q$12)</f>
        <v>1805.2607932838198</v>
      </c>
      <c r="EB39" s="201">
        <f>'UK-Exp (O)'!EB39*(1+Toeslagen!$Q$12)</f>
        <v>1523.4268297753756</v>
      </c>
      <c r="EC39" s="201">
        <f>'UK-Exp (O)'!EC39*(1+Toeslagen!$Q$12)</f>
        <v>1523.4268297753756</v>
      </c>
      <c r="ED39" s="201">
        <f>'UK-Exp (O)'!ED39*(1+Toeslagen!$Q$12)</f>
        <v>1523.4268297753756</v>
      </c>
      <c r="EE39" s="201">
        <f>'UK-Exp (O)'!EE39*(1+Toeslagen!$Q$12)</f>
        <v>1805.2607932838198</v>
      </c>
      <c r="EF39" s="155"/>
    </row>
    <row r="40" spans="1:136" ht="14.65" thickBot="1">
      <c r="A40" s="22" t="s">
        <v>696</v>
      </c>
      <c r="B40" s="1">
        <v>35</v>
      </c>
      <c r="C40" s="1"/>
      <c r="D40" s="1">
        <v>5</v>
      </c>
      <c r="F40" t="s">
        <v>204</v>
      </c>
      <c r="G40" t="s">
        <v>206</v>
      </c>
      <c r="H40" t="s">
        <v>206</v>
      </c>
      <c r="I40" t="s">
        <v>206</v>
      </c>
      <c r="J40" t="s">
        <v>206</v>
      </c>
      <c r="N40" s="211">
        <v>8.5</v>
      </c>
      <c r="O40" s="212">
        <v>14875</v>
      </c>
      <c r="P40" s="201"/>
      <c r="Q40" s="201">
        <f>'UK-Exp (O)'!Q40*(1+Toeslagen!$Q$12)</f>
        <v>1435.0680736484032</v>
      </c>
      <c r="R40" s="201">
        <f>'UK-Exp (O)'!R40*(1+Toeslagen!$Q$12)</f>
        <v>1561.5125005197592</v>
      </c>
      <c r="S40" s="201">
        <f>'UK-Exp (O)'!S40*(1+Toeslagen!$Q$12)</f>
        <v>1561.5125005197592</v>
      </c>
      <c r="T40" s="201">
        <f>'UK-Exp (O)'!T40*(1+Toeslagen!$Q$12)</f>
        <v>1850.9635981770809</v>
      </c>
      <c r="U40" s="201">
        <f>'UK-Exp (O)'!U40*(1+Toeslagen!$Q$12)</f>
        <v>1850.9635981770809</v>
      </c>
      <c r="V40" s="201">
        <f>'UK-Exp (O)'!V40*(1+Toeslagen!$Q$12)</f>
        <v>1850.9635981770809</v>
      </c>
      <c r="W40" s="201">
        <f>'UK-Exp (O)'!W40*(1+Toeslagen!$Q$12)</f>
        <v>1850.9635981770809</v>
      </c>
      <c r="X40" s="201">
        <f>'UK-Exp (O)'!X40*(1+Toeslagen!$Q$12)</f>
        <v>1435.0680736484032</v>
      </c>
      <c r="Y40" s="201">
        <f>'UK-Exp (O)'!Y40*(1+Toeslagen!$Q$12)</f>
        <v>1435.0680736484032</v>
      </c>
      <c r="Z40" s="201">
        <f>'UK-Exp (O)'!Z40*(1+Toeslagen!$Q$12)</f>
        <v>1561.5125005197592</v>
      </c>
      <c r="AA40" s="201"/>
      <c r="AB40" s="201">
        <f>'UK-Exp (O)'!AB40*(1+Toeslagen!$Q$12)</f>
        <v>2140.4146958344022</v>
      </c>
      <c r="AC40" s="201">
        <f>'UK-Exp (O)'!AC40*(1+Toeslagen!$Q$12)</f>
        <v>1435.0680736484032</v>
      </c>
      <c r="AD40" s="201">
        <f>'UK-Exp (O)'!AD40*(1+Toeslagen!$Q$12)</f>
        <v>2140.4146958344022</v>
      </c>
      <c r="AE40" s="201">
        <f>'UK-Exp (O)'!AE40*(1+Toeslagen!$Q$12)</f>
        <v>1850.9635981770809</v>
      </c>
      <c r="AF40" s="201">
        <f>'UK-Exp (O)'!AF40*(1+Toeslagen!$Q$12)</f>
        <v>1435.0680736484032</v>
      </c>
      <c r="AG40" s="201">
        <f>'UK-Exp (O)'!AG40*(1+Toeslagen!$Q$12)</f>
        <v>1435.0680736484032</v>
      </c>
      <c r="AH40" s="201">
        <f>'UK-Exp (O)'!AH40*(1+Toeslagen!$Q$12)</f>
        <v>1435.0680736484032</v>
      </c>
      <c r="AI40" s="201">
        <f>'UK-Exp (O)'!AI40*(1+Toeslagen!$Q$12)</f>
        <v>1435.0680736484032</v>
      </c>
      <c r="AJ40" s="201">
        <f>'UK-Exp (O)'!AJ40*(1+Toeslagen!$Q$12)</f>
        <v>1561.5125005197592</v>
      </c>
      <c r="AK40" s="201">
        <f>'UK-Exp (O)'!AK40*(1+Toeslagen!$Q$12)</f>
        <v>1850.9635981770809</v>
      </c>
      <c r="AL40" s="201">
        <f>'UK-Exp (O)'!AL40*(1+Toeslagen!$Q$12)</f>
        <v>1435.0680736484032</v>
      </c>
      <c r="AM40" s="201">
        <f>'UK-Exp (O)'!AM40*(1+Toeslagen!$Q$12)</f>
        <v>2541.6909868896005</v>
      </c>
      <c r="AN40" s="201">
        <f>'UK-Exp (O)'!AN40*(1+Toeslagen!$Q$12)</f>
        <v>1561.5125005197592</v>
      </c>
      <c r="AO40" s="201">
        <f>'UK-Exp (O)'!AO40*(1+Toeslagen!$Q$12)</f>
        <v>2420.6580827520002</v>
      </c>
      <c r="AP40" s="201">
        <f>'UK-Exp (O)'!AP40*(1+Toeslagen!$Q$12)</f>
        <v>2140.4146958344022</v>
      </c>
      <c r="AQ40" s="201">
        <f>'UK-Exp (O)'!AQ40*(1+Toeslagen!$Q$12)</f>
        <v>2140.4146958344022</v>
      </c>
      <c r="AR40" s="201">
        <f>'UK-Exp (O)'!AR40*(1+Toeslagen!$Q$12)</f>
        <v>1561.5125005197592</v>
      </c>
      <c r="AS40" s="201">
        <f>'UK-Exp (O)'!AS40*(1+Toeslagen!$Q$12)</f>
        <v>1850.9635981770809</v>
      </c>
      <c r="AT40" s="201">
        <f>'UK-Exp (O)'!AT40*(1+Toeslagen!$Q$12)</f>
        <v>1561.5125005197592</v>
      </c>
      <c r="AU40" s="201">
        <f>'UK-Exp (O)'!AU40*(1+Toeslagen!$Q$12)</f>
        <v>1435.0680736484032</v>
      </c>
      <c r="AV40" s="201">
        <f>'UK-Exp (O)'!AV40*(1+Toeslagen!$Q$12)</f>
        <v>1435.0680736484032</v>
      </c>
      <c r="AW40" s="201">
        <f>'UK-Exp (O)'!AW40*(1+Toeslagen!$Q$12)</f>
        <v>2420.6580827520002</v>
      </c>
      <c r="AX40" s="201">
        <f>'UK-Exp (O)'!AX40*(1+Toeslagen!$Q$12)</f>
        <v>1435.0680736484032</v>
      </c>
      <c r="AY40" s="201">
        <f>'UK-Exp (O)'!AY40*(1+Toeslagen!$Q$12)</f>
        <v>2140.4146958344022</v>
      </c>
      <c r="AZ40" s="201">
        <f>'UK-Exp (O)'!AZ40*(1+Toeslagen!$Q$12)</f>
        <v>2420.6580827520002</v>
      </c>
      <c r="BA40" s="201">
        <f>'UK-Exp (O)'!BA40*(1+Toeslagen!$Q$12)</f>
        <v>1850.9635981770809</v>
      </c>
      <c r="BB40" s="201">
        <f>'UK-Exp (O)'!BB40*(1+Toeslagen!$Q$12)</f>
        <v>2420.6580827520002</v>
      </c>
      <c r="BC40" s="201">
        <f>'UK-Exp (O)'!BC40*(1+Toeslagen!$Q$12)</f>
        <v>1561.5125005197592</v>
      </c>
      <c r="BD40" s="201">
        <f>'UK-Exp (O)'!BD40*(1+Toeslagen!$Q$12)</f>
        <v>1435.0680736484032</v>
      </c>
      <c r="BE40" s="201">
        <f>'UK-Exp (O)'!BE40*(1+Toeslagen!$Q$12)</f>
        <v>1435.0680736484032</v>
      </c>
      <c r="BF40" s="201">
        <f>'UK-Exp (O)'!BF40*(1+Toeslagen!$Q$12)</f>
        <v>1850.9635981770809</v>
      </c>
      <c r="BG40" s="201">
        <f>'UK-Exp (O)'!BG40*(1+Toeslagen!$Q$12)</f>
        <v>1850.9635981770809</v>
      </c>
      <c r="BH40" s="201">
        <f>'UK-Exp (O)'!BH40*(1+Toeslagen!$Q$12)</f>
        <v>1435.0680736484032</v>
      </c>
      <c r="BI40" s="201">
        <f>'UK-Exp (O)'!BI40*(1+Toeslagen!$Q$12)</f>
        <v>1850.9635981770809</v>
      </c>
      <c r="BJ40" s="201"/>
      <c r="BK40" s="201">
        <f>'UK-Exp (O)'!BK40*(1+Toeslagen!$Q$12)</f>
        <v>1850.9635981770809</v>
      </c>
      <c r="BL40" s="201">
        <f>'UK-Exp (O)'!BL40*(1+Toeslagen!$Q$12)</f>
        <v>1850.9635981770809</v>
      </c>
      <c r="BM40" s="201">
        <f>'UK-Exp (O)'!BM40*(1+Toeslagen!$Q$12)</f>
        <v>1435.0680736484032</v>
      </c>
      <c r="BN40" s="201">
        <f>'UK-Exp (O)'!BN40*(1+Toeslagen!$Q$12)</f>
        <v>1435.0680736484032</v>
      </c>
      <c r="BO40" s="201"/>
      <c r="BP40" s="201">
        <f>'UK-Exp (O)'!BP40*(1+Toeslagen!$Q$12)</f>
        <v>2420.6580827520002</v>
      </c>
      <c r="BQ40" s="201">
        <f>'UK-Exp (O)'!BQ40*(1+Toeslagen!$Q$12)</f>
        <v>1435.0680736484032</v>
      </c>
      <c r="BR40" s="201"/>
      <c r="BS40" s="201">
        <f>'UK-Exp (O)'!BS40*(1+Toeslagen!$Q$12)</f>
        <v>2541.6909868896005</v>
      </c>
      <c r="BT40" s="201">
        <f>'UK-Exp (O)'!BT40*(1+Toeslagen!$Q$12)</f>
        <v>1850.9635981770809</v>
      </c>
      <c r="BU40" s="201">
        <f>'UK-Exp (O)'!BU40*(1+Toeslagen!$Q$12)</f>
        <v>2140.4146958344022</v>
      </c>
      <c r="BV40" s="201">
        <f>'UK-Exp (O)'!BV40*(1+Toeslagen!$Q$12)</f>
        <v>2420.6580827520002</v>
      </c>
      <c r="BW40" s="201">
        <f>'UK-Exp (O)'!BW40*(1+Toeslagen!$Q$12)</f>
        <v>1561.5125005197592</v>
      </c>
      <c r="BX40" s="201">
        <f>'UK-Exp (O)'!BX40*(1+Toeslagen!$Q$12)</f>
        <v>2420.6580827520002</v>
      </c>
      <c r="BY40" s="201">
        <f>'UK-Exp (O)'!BY40*(1+Toeslagen!$Q$12)</f>
        <v>1561.5125005197592</v>
      </c>
      <c r="BZ40" s="201">
        <f>'UK-Exp (O)'!BZ40*(1+Toeslagen!$Q$12)</f>
        <v>1850.9635981770809</v>
      </c>
      <c r="CA40" s="201">
        <f>'UK-Exp (O)'!CA40*(1+Toeslagen!$Q$12)</f>
        <v>1435.0680736484032</v>
      </c>
      <c r="CB40" s="201">
        <f>'UK-Exp (O)'!CB40*(1+Toeslagen!$Q$12)</f>
        <v>1850.9635981770809</v>
      </c>
      <c r="CC40" s="201">
        <f>'UK-Exp (O)'!CC40*(1+Toeslagen!$Q$12)</f>
        <v>1435.0680736484032</v>
      </c>
      <c r="CD40" s="201">
        <f>'UK-Exp (O)'!CD40*(1+Toeslagen!$Q$12)</f>
        <v>1435.0680736484032</v>
      </c>
      <c r="CE40" s="201">
        <f>'UK-Exp (O)'!CE40*(1+Toeslagen!$Q$12)</f>
        <v>2420.6580827520002</v>
      </c>
      <c r="CF40" s="201">
        <f>'UK-Exp (O)'!CF40*(1+Toeslagen!$Q$12)</f>
        <v>1435.0680736484032</v>
      </c>
      <c r="CG40" s="201">
        <f>'UK-Exp (O)'!CG40*(1+Toeslagen!$Q$12)</f>
        <v>2140.4146958344022</v>
      </c>
      <c r="CH40" s="201">
        <f>'UK-Exp (O)'!CH40*(1+Toeslagen!$Q$12)</f>
        <v>1561.5125005197592</v>
      </c>
      <c r="CI40" s="201">
        <f>'UK-Exp (O)'!CI40*(1+Toeslagen!$Q$12)</f>
        <v>1435.0680736484032</v>
      </c>
      <c r="CJ40" s="201">
        <f>'UK-Exp (O)'!CJ40*(1+Toeslagen!$Q$12)</f>
        <v>2140.4146958344022</v>
      </c>
      <c r="CK40" s="201">
        <f>'UK-Exp (O)'!CK40*(1+Toeslagen!$Q$12)</f>
        <v>1435.0680736484032</v>
      </c>
      <c r="CL40" s="201">
        <f>'UK-Exp (O)'!CL40*(1+Toeslagen!$Q$12)</f>
        <v>1435.0680736484032</v>
      </c>
      <c r="CM40" s="201">
        <f>'UK-Exp (O)'!CM40*(1+Toeslagen!$Q$12)</f>
        <v>1850.9635981770809</v>
      </c>
      <c r="CN40" s="201">
        <f>'UK-Exp (O)'!CN40*(1+Toeslagen!$Q$12)</f>
        <v>1435.0680736484032</v>
      </c>
      <c r="CO40" s="201">
        <f>'UK-Exp (O)'!CO40*(1+Toeslagen!$Q$12)</f>
        <v>2420.6580827520002</v>
      </c>
      <c r="CP40" s="201">
        <f>'UK-Exp (O)'!CP40*(1+Toeslagen!$Q$12)</f>
        <v>1435.0680736484032</v>
      </c>
      <c r="CQ40" s="201">
        <f>'UK-Exp (O)'!CQ40*(1+Toeslagen!$Q$12)</f>
        <v>2541.6909868896005</v>
      </c>
      <c r="CR40" s="201">
        <f>'UK-Exp (O)'!CR40*(1+Toeslagen!$Q$12)</f>
        <v>2140.4146958344022</v>
      </c>
      <c r="CS40" s="201">
        <f>'UK-Exp (O)'!CS40*(1+Toeslagen!$Q$12)</f>
        <v>1561.5125005197592</v>
      </c>
      <c r="CT40" s="201">
        <f>'UK-Exp (O)'!CT40*(1+Toeslagen!$Q$12)</f>
        <v>1850.9635981770809</v>
      </c>
      <c r="CU40" s="201">
        <f>'UK-Exp (O)'!CU40*(1+Toeslagen!$Q$12)</f>
        <v>1435.0680736484032</v>
      </c>
      <c r="CV40" s="201">
        <f>'UK-Exp (O)'!CV40*(1+Toeslagen!$Q$12)</f>
        <v>1435.0680736484032</v>
      </c>
      <c r="CW40" s="201">
        <f>'UK-Exp (O)'!CW40*(1+Toeslagen!$Q$12)</f>
        <v>1435.0680736484032</v>
      </c>
      <c r="CX40" s="201">
        <f>'UK-Exp (O)'!CX40*(1+Toeslagen!$Q$12)</f>
        <v>1561.5125005197592</v>
      </c>
      <c r="CY40" s="201">
        <f>'UK-Exp (O)'!CY40*(1+Toeslagen!$Q$12)</f>
        <v>2420.6580827520002</v>
      </c>
      <c r="CZ40" s="201">
        <f>'UK-Exp (O)'!CZ40*(1+Toeslagen!$Q$12)</f>
        <v>1435.0680736484032</v>
      </c>
      <c r="DA40" s="201">
        <f>'UK-Exp (O)'!DA40*(1+Toeslagen!$Q$12)</f>
        <v>1435.0680736484032</v>
      </c>
      <c r="DB40" s="201">
        <f>'UK-Exp (O)'!DB40*(1+Toeslagen!$Q$12)</f>
        <v>1850.9635981770809</v>
      </c>
      <c r="DC40" s="201">
        <f>'UK-Exp (O)'!DC40*(1+Toeslagen!$Q$12)</f>
        <v>1435.0680736484032</v>
      </c>
      <c r="DD40" s="201">
        <f>'UK-Exp (O)'!DD40*(1+Toeslagen!$Q$12)</f>
        <v>1435.0680736484032</v>
      </c>
      <c r="DE40" s="201">
        <f>'UK-Exp (O)'!DE40*(1+Toeslagen!$Q$12)</f>
        <v>1561.5125005197592</v>
      </c>
      <c r="DF40" s="201">
        <f>'UK-Exp (O)'!DF40*(1+Toeslagen!$Q$12)</f>
        <v>1561.5125005197592</v>
      </c>
      <c r="DG40" s="201">
        <f>'UK-Exp (O)'!DG40*(1+Toeslagen!$Q$12)</f>
        <v>1561.5125005197592</v>
      </c>
      <c r="DH40" s="201">
        <f>'UK-Exp (O)'!DH40*(1+Toeslagen!$Q$12)</f>
        <v>2140.4146958344022</v>
      </c>
      <c r="DI40" s="201">
        <f>'UK-Exp (O)'!DI40*(1+Toeslagen!$Q$12)</f>
        <v>1435.0680736484032</v>
      </c>
      <c r="DJ40" s="201">
        <f>'UK-Exp (O)'!DJ40*(1+Toeslagen!$Q$12)</f>
        <v>1561.5125005197592</v>
      </c>
      <c r="DK40" s="201">
        <f>'UK-Exp (O)'!DK40*(1+Toeslagen!$Q$12)</f>
        <v>1435.0680736484032</v>
      </c>
      <c r="DL40" s="201">
        <f>'UK-Exp (O)'!DL40*(1+Toeslagen!$Q$12)</f>
        <v>2420.6580827520002</v>
      </c>
      <c r="DM40" s="201">
        <f>'UK-Exp (O)'!DM40*(1+Toeslagen!$Q$12)</f>
        <v>2140.4146958344022</v>
      </c>
      <c r="DN40" s="201">
        <f>'UK-Exp (O)'!DN40*(1+Toeslagen!$Q$12)</f>
        <v>2420.6580827520002</v>
      </c>
      <c r="DO40" s="201">
        <f>'UK-Exp (O)'!DO40*(1+Toeslagen!$Q$12)</f>
        <v>1561.5125005197592</v>
      </c>
      <c r="DP40" s="201">
        <f>'UK-Exp (O)'!DP40*(1+Toeslagen!$Q$12)</f>
        <v>1435.0680736484032</v>
      </c>
      <c r="DQ40" s="201">
        <f>'UK-Exp (O)'!DQ40*(1+Toeslagen!$Q$12)</f>
        <v>2140.4146958344022</v>
      </c>
      <c r="DR40" s="201">
        <f>'UK-Exp (O)'!DR40*(1+Toeslagen!$Q$12)</f>
        <v>2420.6580827520002</v>
      </c>
      <c r="DS40" s="201">
        <f>'UK-Exp (O)'!DS40*(1+Toeslagen!$Q$12)</f>
        <v>2140.4146958344022</v>
      </c>
      <c r="DT40" s="201">
        <f>'UK-Exp (O)'!DT40*(1+Toeslagen!$Q$12)</f>
        <v>1435.0680736484032</v>
      </c>
      <c r="DU40" s="201">
        <f>'UK-Exp (O)'!DU40*(1+Toeslagen!$Q$12)</f>
        <v>1435.0680736484032</v>
      </c>
      <c r="DV40" s="201">
        <f>'UK-Exp (O)'!DV40*(1+Toeslagen!$Q$12)</f>
        <v>1435.0680736484032</v>
      </c>
      <c r="DW40" s="201">
        <f>'UK-Exp (O)'!DW40*(1+Toeslagen!$Q$12)</f>
        <v>1850.9635981770809</v>
      </c>
      <c r="DX40" s="201">
        <f>'UK-Exp (O)'!DX40*(1+Toeslagen!$Q$12)</f>
        <v>1435.0680736484032</v>
      </c>
      <c r="DY40" s="201">
        <f>'UK-Exp (O)'!DY40*(1+Toeslagen!$Q$12)</f>
        <v>1435.0680736484032</v>
      </c>
      <c r="DZ40" s="201">
        <f>'UK-Exp (O)'!DZ40*(1+Toeslagen!$Q$12)</f>
        <v>1850.9635981770809</v>
      </c>
      <c r="EA40" s="201">
        <f>'UK-Exp (O)'!EA40*(1+Toeslagen!$Q$12)</f>
        <v>1850.9635981770809</v>
      </c>
      <c r="EB40" s="201">
        <f>'UK-Exp (O)'!EB40*(1+Toeslagen!$Q$12)</f>
        <v>1561.5125005197592</v>
      </c>
      <c r="EC40" s="201">
        <f>'UK-Exp (O)'!EC40*(1+Toeslagen!$Q$12)</f>
        <v>1561.5125005197592</v>
      </c>
      <c r="ED40" s="201">
        <f>'UK-Exp (O)'!ED40*(1+Toeslagen!$Q$12)</f>
        <v>1561.5125005197592</v>
      </c>
      <c r="EE40" s="201">
        <f>'UK-Exp (O)'!EE40*(1+Toeslagen!$Q$12)</f>
        <v>1850.9635981770809</v>
      </c>
      <c r="EF40" s="155"/>
    </row>
    <row r="41" spans="1:136" ht="14.65" thickBot="1">
      <c r="A41" s="22" t="s">
        <v>697</v>
      </c>
      <c r="B41" s="1">
        <v>36</v>
      </c>
      <c r="C41" s="1"/>
      <c r="D41" s="1">
        <v>5</v>
      </c>
      <c r="F41" t="s">
        <v>204</v>
      </c>
      <c r="G41" t="s">
        <v>206</v>
      </c>
      <c r="H41" t="s">
        <v>206</v>
      </c>
      <c r="I41" t="s">
        <v>206</v>
      </c>
      <c r="J41" t="s">
        <v>206</v>
      </c>
      <c r="N41" s="211">
        <v>8.8000000000000007</v>
      </c>
      <c r="O41" s="212">
        <v>15400</v>
      </c>
      <c r="P41" s="201"/>
      <c r="Q41" s="201">
        <f>'UK-Exp (O)'!Q41*(1+Toeslagen!$Q$12)</f>
        <v>1471.6303175630126</v>
      </c>
      <c r="R41" s="201">
        <f>'UK-Exp (O)'!R41*(1+Toeslagen!$Q$12)</f>
        <v>1599.5981712641442</v>
      </c>
      <c r="S41" s="201">
        <f>'UK-Exp (O)'!S41*(1+Toeslagen!$Q$12)</f>
        <v>1599.5981712641442</v>
      </c>
      <c r="T41" s="201">
        <f>'UK-Exp (O)'!T41*(1+Toeslagen!$Q$12)</f>
        <v>1896.6664030703419</v>
      </c>
      <c r="U41" s="201">
        <f>'UK-Exp (O)'!U41*(1+Toeslagen!$Q$12)</f>
        <v>1896.6664030703419</v>
      </c>
      <c r="V41" s="201">
        <f>'UK-Exp (O)'!V41*(1+Toeslagen!$Q$12)</f>
        <v>1896.6664030703419</v>
      </c>
      <c r="W41" s="201">
        <f>'UK-Exp (O)'!W41*(1+Toeslagen!$Q$12)</f>
        <v>1896.6664030703419</v>
      </c>
      <c r="X41" s="201">
        <f>'UK-Exp (O)'!X41*(1+Toeslagen!$Q$12)</f>
        <v>1471.6303175630126</v>
      </c>
      <c r="Y41" s="201">
        <f>'UK-Exp (O)'!Y41*(1+Toeslagen!$Q$12)</f>
        <v>1471.6303175630126</v>
      </c>
      <c r="Z41" s="201">
        <f>'UK-Exp (O)'!Z41*(1+Toeslagen!$Q$12)</f>
        <v>1599.5981712641442</v>
      </c>
      <c r="AA41" s="201"/>
      <c r="AB41" s="201">
        <f>'UK-Exp (O)'!AB41*(1+Toeslagen!$Q$12)</f>
        <v>2193.7346348765404</v>
      </c>
      <c r="AC41" s="201">
        <f>'UK-Exp (O)'!AC41*(1+Toeslagen!$Q$12)</f>
        <v>1471.6303175630126</v>
      </c>
      <c r="AD41" s="201">
        <f>'UK-Exp (O)'!AD41*(1+Toeslagen!$Q$12)</f>
        <v>2193.7346348765404</v>
      </c>
      <c r="AE41" s="201">
        <f>'UK-Exp (O)'!AE41*(1+Toeslagen!$Q$12)</f>
        <v>1896.6664030703419</v>
      </c>
      <c r="AF41" s="201">
        <f>'UK-Exp (O)'!AF41*(1+Toeslagen!$Q$12)</f>
        <v>1471.6303175630126</v>
      </c>
      <c r="AG41" s="201">
        <f>'UK-Exp (O)'!AG41*(1+Toeslagen!$Q$12)</f>
        <v>1471.6303175630126</v>
      </c>
      <c r="AH41" s="201">
        <f>'UK-Exp (O)'!AH41*(1+Toeslagen!$Q$12)</f>
        <v>1471.6303175630126</v>
      </c>
      <c r="AI41" s="201">
        <f>'UK-Exp (O)'!AI41*(1+Toeslagen!$Q$12)</f>
        <v>1471.6303175630126</v>
      </c>
      <c r="AJ41" s="201">
        <f>'UK-Exp (O)'!AJ41*(1+Toeslagen!$Q$12)</f>
        <v>1599.5981712641442</v>
      </c>
      <c r="AK41" s="201">
        <f>'UK-Exp (O)'!AK41*(1+Toeslagen!$Q$12)</f>
        <v>1896.6664030703419</v>
      </c>
      <c r="AL41" s="201">
        <f>'UK-Exp (O)'!AL41*(1+Toeslagen!$Q$12)</f>
        <v>1471.6303175630126</v>
      </c>
      <c r="AM41" s="201">
        <f>'UK-Exp (O)'!AM41*(1+Toeslagen!$Q$12)</f>
        <v>2617.9154322048007</v>
      </c>
      <c r="AN41" s="201">
        <f>'UK-Exp (O)'!AN41*(1+Toeslagen!$Q$12)</f>
        <v>1599.5981712641442</v>
      </c>
      <c r="AO41" s="201">
        <f>'UK-Exp (O)'!AO41*(1+Toeslagen!$Q$12)</f>
        <v>2493.2527925760005</v>
      </c>
      <c r="AP41" s="201">
        <f>'UK-Exp (O)'!AP41*(1+Toeslagen!$Q$12)</f>
        <v>2193.7346348765404</v>
      </c>
      <c r="AQ41" s="201">
        <f>'UK-Exp (O)'!AQ41*(1+Toeslagen!$Q$12)</f>
        <v>2193.7346348765404</v>
      </c>
      <c r="AR41" s="201">
        <f>'UK-Exp (O)'!AR41*(1+Toeslagen!$Q$12)</f>
        <v>1599.5981712641442</v>
      </c>
      <c r="AS41" s="201">
        <f>'UK-Exp (O)'!AS41*(1+Toeslagen!$Q$12)</f>
        <v>1896.6664030703419</v>
      </c>
      <c r="AT41" s="201">
        <f>'UK-Exp (O)'!AT41*(1+Toeslagen!$Q$12)</f>
        <v>1599.5981712641442</v>
      </c>
      <c r="AU41" s="201">
        <f>'UK-Exp (O)'!AU41*(1+Toeslagen!$Q$12)</f>
        <v>1471.6303175630126</v>
      </c>
      <c r="AV41" s="201">
        <f>'UK-Exp (O)'!AV41*(1+Toeslagen!$Q$12)</f>
        <v>1471.6303175630126</v>
      </c>
      <c r="AW41" s="201">
        <f>'UK-Exp (O)'!AW41*(1+Toeslagen!$Q$12)</f>
        <v>2493.2527925760005</v>
      </c>
      <c r="AX41" s="201">
        <f>'UK-Exp (O)'!AX41*(1+Toeslagen!$Q$12)</f>
        <v>1471.6303175630126</v>
      </c>
      <c r="AY41" s="201">
        <f>'UK-Exp (O)'!AY41*(1+Toeslagen!$Q$12)</f>
        <v>2193.7346348765404</v>
      </c>
      <c r="AZ41" s="201">
        <f>'UK-Exp (O)'!AZ41*(1+Toeslagen!$Q$12)</f>
        <v>2493.2527925760005</v>
      </c>
      <c r="BA41" s="201">
        <f>'UK-Exp (O)'!BA41*(1+Toeslagen!$Q$12)</f>
        <v>1896.6664030703419</v>
      </c>
      <c r="BB41" s="201">
        <f>'UK-Exp (O)'!BB41*(1+Toeslagen!$Q$12)</f>
        <v>2493.2527925760005</v>
      </c>
      <c r="BC41" s="201">
        <f>'UK-Exp (O)'!BC41*(1+Toeslagen!$Q$12)</f>
        <v>1599.5981712641442</v>
      </c>
      <c r="BD41" s="201">
        <f>'UK-Exp (O)'!BD41*(1+Toeslagen!$Q$12)</f>
        <v>1471.6303175630126</v>
      </c>
      <c r="BE41" s="201">
        <f>'UK-Exp (O)'!BE41*(1+Toeslagen!$Q$12)</f>
        <v>1471.6303175630126</v>
      </c>
      <c r="BF41" s="201">
        <f>'UK-Exp (O)'!BF41*(1+Toeslagen!$Q$12)</f>
        <v>1896.6664030703419</v>
      </c>
      <c r="BG41" s="201">
        <f>'UK-Exp (O)'!BG41*(1+Toeslagen!$Q$12)</f>
        <v>1896.6664030703419</v>
      </c>
      <c r="BH41" s="201">
        <f>'UK-Exp (O)'!BH41*(1+Toeslagen!$Q$12)</f>
        <v>1471.6303175630126</v>
      </c>
      <c r="BI41" s="201">
        <f>'UK-Exp (O)'!BI41*(1+Toeslagen!$Q$12)</f>
        <v>1896.6664030703419</v>
      </c>
      <c r="BJ41" s="201"/>
      <c r="BK41" s="201">
        <f>'UK-Exp (O)'!BK41*(1+Toeslagen!$Q$12)</f>
        <v>1896.6664030703419</v>
      </c>
      <c r="BL41" s="201">
        <f>'UK-Exp (O)'!BL41*(1+Toeslagen!$Q$12)</f>
        <v>1896.6664030703419</v>
      </c>
      <c r="BM41" s="201">
        <f>'UK-Exp (O)'!BM41*(1+Toeslagen!$Q$12)</f>
        <v>1471.6303175630126</v>
      </c>
      <c r="BN41" s="201">
        <f>'UK-Exp (O)'!BN41*(1+Toeslagen!$Q$12)</f>
        <v>1471.6303175630126</v>
      </c>
      <c r="BO41" s="201"/>
      <c r="BP41" s="201">
        <f>'UK-Exp (O)'!BP41*(1+Toeslagen!$Q$12)</f>
        <v>2493.2527925760005</v>
      </c>
      <c r="BQ41" s="201">
        <f>'UK-Exp (O)'!BQ41*(1+Toeslagen!$Q$12)</f>
        <v>1471.6303175630126</v>
      </c>
      <c r="BR41" s="201"/>
      <c r="BS41" s="201">
        <f>'UK-Exp (O)'!BS41*(1+Toeslagen!$Q$12)</f>
        <v>2617.9154322048007</v>
      </c>
      <c r="BT41" s="201">
        <f>'UK-Exp (O)'!BT41*(1+Toeslagen!$Q$12)</f>
        <v>1896.6664030703419</v>
      </c>
      <c r="BU41" s="201">
        <f>'UK-Exp (O)'!BU41*(1+Toeslagen!$Q$12)</f>
        <v>2193.7346348765404</v>
      </c>
      <c r="BV41" s="201">
        <f>'UK-Exp (O)'!BV41*(1+Toeslagen!$Q$12)</f>
        <v>2493.2527925760005</v>
      </c>
      <c r="BW41" s="201">
        <f>'UK-Exp (O)'!BW41*(1+Toeslagen!$Q$12)</f>
        <v>1599.5981712641442</v>
      </c>
      <c r="BX41" s="201">
        <f>'UK-Exp (O)'!BX41*(1+Toeslagen!$Q$12)</f>
        <v>2493.2527925760005</v>
      </c>
      <c r="BY41" s="201">
        <f>'UK-Exp (O)'!BY41*(1+Toeslagen!$Q$12)</f>
        <v>1599.5981712641442</v>
      </c>
      <c r="BZ41" s="201">
        <f>'UK-Exp (O)'!BZ41*(1+Toeslagen!$Q$12)</f>
        <v>1896.6664030703419</v>
      </c>
      <c r="CA41" s="201">
        <f>'UK-Exp (O)'!CA41*(1+Toeslagen!$Q$12)</f>
        <v>1471.6303175630126</v>
      </c>
      <c r="CB41" s="201">
        <f>'UK-Exp (O)'!CB41*(1+Toeslagen!$Q$12)</f>
        <v>1896.6664030703419</v>
      </c>
      <c r="CC41" s="201">
        <f>'UK-Exp (O)'!CC41*(1+Toeslagen!$Q$12)</f>
        <v>1471.6303175630126</v>
      </c>
      <c r="CD41" s="201">
        <f>'UK-Exp (O)'!CD41*(1+Toeslagen!$Q$12)</f>
        <v>1471.6303175630126</v>
      </c>
      <c r="CE41" s="201">
        <f>'UK-Exp (O)'!CE41*(1+Toeslagen!$Q$12)</f>
        <v>2493.2527925760005</v>
      </c>
      <c r="CF41" s="201">
        <f>'UK-Exp (O)'!CF41*(1+Toeslagen!$Q$12)</f>
        <v>1471.6303175630126</v>
      </c>
      <c r="CG41" s="201">
        <f>'UK-Exp (O)'!CG41*(1+Toeslagen!$Q$12)</f>
        <v>2193.7346348765404</v>
      </c>
      <c r="CH41" s="201">
        <f>'UK-Exp (O)'!CH41*(1+Toeslagen!$Q$12)</f>
        <v>1599.5981712641442</v>
      </c>
      <c r="CI41" s="201">
        <f>'UK-Exp (O)'!CI41*(1+Toeslagen!$Q$12)</f>
        <v>1471.6303175630126</v>
      </c>
      <c r="CJ41" s="201">
        <f>'UK-Exp (O)'!CJ41*(1+Toeslagen!$Q$12)</f>
        <v>2193.7346348765404</v>
      </c>
      <c r="CK41" s="201">
        <f>'UK-Exp (O)'!CK41*(1+Toeslagen!$Q$12)</f>
        <v>1471.6303175630126</v>
      </c>
      <c r="CL41" s="201">
        <f>'UK-Exp (O)'!CL41*(1+Toeslagen!$Q$12)</f>
        <v>1471.6303175630126</v>
      </c>
      <c r="CM41" s="201">
        <f>'UK-Exp (O)'!CM41*(1+Toeslagen!$Q$12)</f>
        <v>1896.6664030703419</v>
      </c>
      <c r="CN41" s="201">
        <f>'UK-Exp (O)'!CN41*(1+Toeslagen!$Q$12)</f>
        <v>1471.6303175630126</v>
      </c>
      <c r="CO41" s="201">
        <f>'UK-Exp (O)'!CO41*(1+Toeslagen!$Q$12)</f>
        <v>2493.2527925760005</v>
      </c>
      <c r="CP41" s="201">
        <f>'UK-Exp (O)'!CP41*(1+Toeslagen!$Q$12)</f>
        <v>1471.6303175630126</v>
      </c>
      <c r="CQ41" s="201">
        <f>'UK-Exp (O)'!CQ41*(1+Toeslagen!$Q$12)</f>
        <v>2617.9154322048007</v>
      </c>
      <c r="CR41" s="201">
        <f>'UK-Exp (O)'!CR41*(1+Toeslagen!$Q$12)</f>
        <v>2193.7346348765404</v>
      </c>
      <c r="CS41" s="201">
        <f>'UK-Exp (O)'!CS41*(1+Toeslagen!$Q$12)</f>
        <v>1599.5981712641442</v>
      </c>
      <c r="CT41" s="201">
        <f>'UK-Exp (O)'!CT41*(1+Toeslagen!$Q$12)</f>
        <v>1896.6664030703419</v>
      </c>
      <c r="CU41" s="201">
        <f>'UK-Exp (O)'!CU41*(1+Toeslagen!$Q$12)</f>
        <v>1471.6303175630126</v>
      </c>
      <c r="CV41" s="201">
        <f>'UK-Exp (O)'!CV41*(1+Toeslagen!$Q$12)</f>
        <v>1471.6303175630126</v>
      </c>
      <c r="CW41" s="201">
        <f>'UK-Exp (O)'!CW41*(1+Toeslagen!$Q$12)</f>
        <v>1471.6303175630126</v>
      </c>
      <c r="CX41" s="201">
        <f>'UK-Exp (O)'!CX41*(1+Toeslagen!$Q$12)</f>
        <v>1599.5981712641442</v>
      </c>
      <c r="CY41" s="201">
        <f>'UK-Exp (O)'!CY41*(1+Toeslagen!$Q$12)</f>
        <v>2493.2527925760005</v>
      </c>
      <c r="CZ41" s="201">
        <f>'UK-Exp (O)'!CZ41*(1+Toeslagen!$Q$12)</f>
        <v>1471.6303175630126</v>
      </c>
      <c r="DA41" s="201">
        <f>'UK-Exp (O)'!DA41*(1+Toeslagen!$Q$12)</f>
        <v>1471.6303175630126</v>
      </c>
      <c r="DB41" s="201">
        <f>'UK-Exp (O)'!DB41*(1+Toeslagen!$Q$12)</f>
        <v>1896.6664030703419</v>
      </c>
      <c r="DC41" s="201">
        <f>'UK-Exp (O)'!DC41*(1+Toeslagen!$Q$12)</f>
        <v>1471.6303175630126</v>
      </c>
      <c r="DD41" s="201">
        <f>'UK-Exp (O)'!DD41*(1+Toeslagen!$Q$12)</f>
        <v>1471.6303175630126</v>
      </c>
      <c r="DE41" s="201">
        <f>'UK-Exp (O)'!DE41*(1+Toeslagen!$Q$12)</f>
        <v>1599.5981712641442</v>
      </c>
      <c r="DF41" s="201">
        <f>'UK-Exp (O)'!DF41*(1+Toeslagen!$Q$12)</f>
        <v>1599.5981712641442</v>
      </c>
      <c r="DG41" s="201">
        <f>'UK-Exp (O)'!DG41*(1+Toeslagen!$Q$12)</f>
        <v>1599.5981712641442</v>
      </c>
      <c r="DH41" s="201">
        <f>'UK-Exp (O)'!DH41*(1+Toeslagen!$Q$12)</f>
        <v>2193.7346348765404</v>
      </c>
      <c r="DI41" s="201">
        <f>'UK-Exp (O)'!DI41*(1+Toeslagen!$Q$12)</f>
        <v>1471.6303175630126</v>
      </c>
      <c r="DJ41" s="201">
        <f>'UK-Exp (O)'!DJ41*(1+Toeslagen!$Q$12)</f>
        <v>1599.5981712641442</v>
      </c>
      <c r="DK41" s="201">
        <f>'UK-Exp (O)'!DK41*(1+Toeslagen!$Q$12)</f>
        <v>1471.6303175630126</v>
      </c>
      <c r="DL41" s="201">
        <f>'UK-Exp (O)'!DL41*(1+Toeslagen!$Q$12)</f>
        <v>2493.2527925760005</v>
      </c>
      <c r="DM41" s="201">
        <f>'UK-Exp (O)'!DM41*(1+Toeslagen!$Q$12)</f>
        <v>2193.7346348765404</v>
      </c>
      <c r="DN41" s="201">
        <f>'UK-Exp (O)'!DN41*(1+Toeslagen!$Q$12)</f>
        <v>2493.2527925760005</v>
      </c>
      <c r="DO41" s="201">
        <f>'UK-Exp (O)'!DO41*(1+Toeslagen!$Q$12)</f>
        <v>1599.5981712641442</v>
      </c>
      <c r="DP41" s="201">
        <f>'UK-Exp (O)'!DP41*(1+Toeslagen!$Q$12)</f>
        <v>1471.6303175630126</v>
      </c>
      <c r="DQ41" s="201">
        <f>'UK-Exp (O)'!DQ41*(1+Toeslagen!$Q$12)</f>
        <v>2193.7346348765404</v>
      </c>
      <c r="DR41" s="201">
        <f>'UK-Exp (O)'!DR41*(1+Toeslagen!$Q$12)</f>
        <v>2493.2527925760005</v>
      </c>
      <c r="DS41" s="201">
        <f>'UK-Exp (O)'!DS41*(1+Toeslagen!$Q$12)</f>
        <v>2193.7346348765404</v>
      </c>
      <c r="DT41" s="201">
        <f>'UK-Exp (O)'!DT41*(1+Toeslagen!$Q$12)</f>
        <v>1471.6303175630126</v>
      </c>
      <c r="DU41" s="201">
        <f>'UK-Exp (O)'!DU41*(1+Toeslagen!$Q$12)</f>
        <v>1471.6303175630126</v>
      </c>
      <c r="DV41" s="201">
        <f>'UK-Exp (O)'!DV41*(1+Toeslagen!$Q$12)</f>
        <v>1471.6303175630126</v>
      </c>
      <c r="DW41" s="201">
        <f>'UK-Exp (O)'!DW41*(1+Toeslagen!$Q$12)</f>
        <v>1896.6664030703419</v>
      </c>
      <c r="DX41" s="201">
        <f>'UK-Exp (O)'!DX41*(1+Toeslagen!$Q$12)</f>
        <v>1471.6303175630126</v>
      </c>
      <c r="DY41" s="201">
        <f>'UK-Exp (O)'!DY41*(1+Toeslagen!$Q$12)</f>
        <v>1471.6303175630126</v>
      </c>
      <c r="DZ41" s="201">
        <f>'UK-Exp (O)'!DZ41*(1+Toeslagen!$Q$12)</f>
        <v>1896.6664030703419</v>
      </c>
      <c r="EA41" s="201">
        <f>'UK-Exp (O)'!EA41*(1+Toeslagen!$Q$12)</f>
        <v>1896.6664030703419</v>
      </c>
      <c r="EB41" s="201">
        <f>'UK-Exp (O)'!EB41*(1+Toeslagen!$Q$12)</f>
        <v>1599.5981712641442</v>
      </c>
      <c r="EC41" s="201">
        <f>'UK-Exp (O)'!EC41*(1+Toeslagen!$Q$12)</f>
        <v>1599.5981712641442</v>
      </c>
      <c r="ED41" s="201">
        <f>'UK-Exp (O)'!ED41*(1+Toeslagen!$Q$12)</f>
        <v>1599.5981712641442</v>
      </c>
      <c r="EE41" s="201">
        <f>'UK-Exp (O)'!EE41*(1+Toeslagen!$Q$12)</f>
        <v>1896.6664030703419</v>
      </c>
      <c r="EF41" s="155"/>
    </row>
    <row r="42" spans="1:136" ht="14.65" thickBot="1">
      <c r="A42" s="22" t="s">
        <v>698</v>
      </c>
      <c r="B42" s="1">
        <v>37</v>
      </c>
      <c r="C42" s="1"/>
      <c r="D42" s="1">
        <v>5</v>
      </c>
      <c r="F42" t="s">
        <v>204</v>
      </c>
      <c r="G42" t="s">
        <v>206</v>
      </c>
      <c r="H42" t="s">
        <v>206</v>
      </c>
      <c r="I42" t="s">
        <v>206</v>
      </c>
      <c r="J42" t="s">
        <v>206</v>
      </c>
      <c r="N42" s="211">
        <v>9</v>
      </c>
      <c r="O42" s="212">
        <v>15750</v>
      </c>
      <c r="P42" s="201"/>
      <c r="Q42" s="201">
        <f>'UK-Exp (O)'!Q42*(1+Toeslagen!$Q$12)</f>
        <v>1508.1925614776212</v>
      </c>
      <c r="R42" s="201">
        <f>'UK-Exp (O)'!R42*(1+Toeslagen!$Q$12)</f>
        <v>1637.683842008528</v>
      </c>
      <c r="S42" s="201">
        <f>'UK-Exp (O)'!S42*(1+Toeslagen!$Q$12)</f>
        <v>1637.683842008528</v>
      </c>
      <c r="T42" s="201">
        <f>'UK-Exp (O)'!T42*(1+Toeslagen!$Q$12)</f>
        <v>1942.3692079636035</v>
      </c>
      <c r="U42" s="201">
        <f>'UK-Exp (O)'!U42*(1+Toeslagen!$Q$12)</f>
        <v>1942.3692079636035</v>
      </c>
      <c r="V42" s="201">
        <f>'UK-Exp (O)'!V42*(1+Toeslagen!$Q$12)</f>
        <v>1942.3692079636035</v>
      </c>
      <c r="W42" s="201">
        <f>'UK-Exp (O)'!W42*(1+Toeslagen!$Q$12)</f>
        <v>1942.3692079636035</v>
      </c>
      <c r="X42" s="201">
        <f>'UK-Exp (O)'!X42*(1+Toeslagen!$Q$12)</f>
        <v>1508.1925614776212</v>
      </c>
      <c r="Y42" s="201">
        <f>'UK-Exp (O)'!Y42*(1+Toeslagen!$Q$12)</f>
        <v>1508.1925614776212</v>
      </c>
      <c r="Z42" s="201">
        <f>'UK-Exp (O)'!Z42*(1+Toeslagen!$Q$12)</f>
        <v>1637.683842008528</v>
      </c>
      <c r="AA42" s="201"/>
      <c r="AB42" s="201">
        <f>'UK-Exp (O)'!AB42*(1+Toeslagen!$Q$12)</f>
        <v>2247.0545739186782</v>
      </c>
      <c r="AC42" s="201">
        <f>'UK-Exp (O)'!AC42*(1+Toeslagen!$Q$12)</f>
        <v>1508.1925614776212</v>
      </c>
      <c r="AD42" s="201">
        <f>'UK-Exp (O)'!AD42*(1+Toeslagen!$Q$12)</f>
        <v>2247.0545739186782</v>
      </c>
      <c r="AE42" s="201">
        <f>'UK-Exp (O)'!AE42*(1+Toeslagen!$Q$12)</f>
        <v>1942.3692079636035</v>
      </c>
      <c r="AF42" s="201">
        <f>'UK-Exp (O)'!AF42*(1+Toeslagen!$Q$12)</f>
        <v>1508.1925614776212</v>
      </c>
      <c r="AG42" s="201">
        <f>'UK-Exp (O)'!AG42*(1+Toeslagen!$Q$12)</f>
        <v>1508.1925614776212</v>
      </c>
      <c r="AH42" s="201">
        <f>'UK-Exp (O)'!AH42*(1+Toeslagen!$Q$12)</f>
        <v>1508.1925614776212</v>
      </c>
      <c r="AI42" s="201">
        <f>'UK-Exp (O)'!AI42*(1+Toeslagen!$Q$12)</f>
        <v>1508.1925614776212</v>
      </c>
      <c r="AJ42" s="201">
        <f>'UK-Exp (O)'!AJ42*(1+Toeslagen!$Q$12)</f>
        <v>1637.683842008528</v>
      </c>
      <c r="AK42" s="201">
        <f>'UK-Exp (O)'!AK42*(1+Toeslagen!$Q$12)</f>
        <v>1942.3692079636035</v>
      </c>
      <c r="AL42" s="201">
        <f>'UK-Exp (O)'!AL42*(1+Toeslagen!$Q$12)</f>
        <v>1508.1925614776212</v>
      </c>
      <c r="AM42" s="201">
        <f>'UK-Exp (O)'!AM42*(1+Toeslagen!$Q$12)</f>
        <v>2662.5987277344002</v>
      </c>
      <c r="AN42" s="201">
        <f>'UK-Exp (O)'!AN42*(1+Toeslagen!$Q$12)</f>
        <v>1637.683842008528</v>
      </c>
      <c r="AO42" s="201">
        <f>'UK-Exp (O)'!AO42*(1+Toeslagen!$Q$12)</f>
        <v>2535.8083121280001</v>
      </c>
      <c r="AP42" s="201">
        <f>'UK-Exp (O)'!AP42*(1+Toeslagen!$Q$12)</f>
        <v>2247.0545739186782</v>
      </c>
      <c r="AQ42" s="201">
        <f>'UK-Exp (O)'!AQ42*(1+Toeslagen!$Q$12)</f>
        <v>2247.0545739186782</v>
      </c>
      <c r="AR42" s="201">
        <f>'UK-Exp (O)'!AR42*(1+Toeslagen!$Q$12)</f>
        <v>1637.683842008528</v>
      </c>
      <c r="AS42" s="201">
        <f>'UK-Exp (O)'!AS42*(1+Toeslagen!$Q$12)</f>
        <v>1942.3692079636035</v>
      </c>
      <c r="AT42" s="201">
        <f>'UK-Exp (O)'!AT42*(1+Toeslagen!$Q$12)</f>
        <v>1637.683842008528</v>
      </c>
      <c r="AU42" s="201">
        <f>'UK-Exp (O)'!AU42*(1+Toeslagen!$Q$12)</f>
        <v>1508.1925614776212</v>
      </c>
      <c r="AV42" s="201">
        <f>'UK-Exp (O)'!AV42*(1+Toeslagen!$Q$12)</f>
        <v>1508.1925614776212</v>
      </c>
      <c r="AW42" s="201">
        <f>'UK-Exp (O)'!AW42*(1+Toeslagen!$Q$12)</f>
        <v>2535.8083121280001</v>
      </c>
      <c r="AX42" s="201">
        <f>'UK-Exp (O)'!AX42*(1+Toeslagen!$Q$12)</f>
        <v>1508.1925614776212</v>
      </c>
      <c r="AY42" s="201">
        <f>'UK-Exp (O)'!AY42*(1+Toeslagen!$Q$12)</f>
        <v>2247.0545739186782</v>
      </c>
      <c r="AZ42" s="201">
        <f>'UK-Exp (O)'!AZ42*(1+Toeslagen!$Q$12)</f>
        <v>2535.8083121280001</v>
      </c>
      <c r="BA42" s="201">
        <f>'UK-Exp (O)'!BA42*(1+Toeslagen!$Q$12)</f>
        <v>1942.3692079636035</v>
      </c>
      <c r="BB42" s="201">
        <f>'UK-Exp (O)'!BB42*(1+Toeslagen!$Q$12)</f>
        <v>2535.8083121280001</v>
      </c>
      <c r="BC42" s="201">
        <f>'UK-Exp (O)'!BC42*(1+Toeslagen!$Q$12)</f>
        <v>1637.683842008528</v>
      </c>
      <c r="BD42" s="201">
        <f>'UK-Exp (O)'!BD42*(1+Toeslagen!$Q$12)</f>
        <v>1508.1925614776212</v>
      </c>
      <c r="BE42" s="201">
        <f>'UK-Exp (O)'!BE42*(1+Toeslagen!$Q$12)</f>
        <v>1508.1925614776212</v>
      </c>
      <c r="BF42" s="201">
        <f>'UK-Exp (O)'!BF42*(1+Toeslagen!$Q$12)</f>
        <v>1942.3692079636035</v>
      </c>
      <c r="BG42" s="201">
        <f>'UK-Exp (O)'!BG42*(1+Toeslagen!$Q$12)</f>
        <v>1942.3692079636035</v>
      </c>
      <c r="BH42" s="201">
        <f>'UK-Exp (O)'!BH42*(1+Toeslagen!$Q$12)</f>
        <v>1508.1925614776212</v>
      </c>
      <c r="BI42" s="201">
        <f>'UK-Exp (O)'!BI42*(1+Toeslagen!$Q$12)</f>
        <v>1942.3692079636035</v>
      </c>
      <c r="BJ42" s="201"/>
      <c r="BK42" s="201">
        <f>'UK-Exp (O)'!BK42*(1+Toeslagen!$Q$12)</f>
        <v>1942.3692079636035</v>
      </c>
      <c r="BL42" s="201">
        <f>'UK-Exp (O)'!BL42*(1+Toeslagen!$Q$12)</f>
        <v>1942.3692079636035</v>
      </c>
      <c r="BM42" s="201">
        <f>'UK-Exp (O)'!BM42*(1+Toeslagen!$Q$12)</f>
        <v>1508.1925614776212</v>
      </c>
      <c r="BN42" s="201">
        <f>'UK-Exp (O)'!BN42*(1+Toeslagen!$Q$12)</f>
        <v>1508.1925614776212</v>
      </c>
      <c r="BO42" s="201"/>
      <c r="BP42" s="201">
        <f>'UK-Exp (O)'!BP42*(1+Toeslagen!$Q$12)</f>
        <v>2535.8083121280001</v>
      </c>
      <c r="BQ42" s="201">
        <f>'UK-Exp (O)'!BQ42*(1+Toeslagen!$Q$12)</f>
        <v>1508.1925614776212</v>
      </c>
      <c r="BR42" s="201"/>
      <c r="BS42" s="201">
        <f>'UK-Exp (O)'!BS42*(1+Toeslagen!$Q$12)</f>
        <v>2662.5987277344002</v>
      </c>
      <c r="BT42" s="201">
        <f>'UK-Exp (O)'!BT42*(1+Toeslagen!$Q$12)</f>
        <v>1942.3692079636035</v>
      </c>
      <c r="BU42" s="201">
        <f>'UK-Exp (O)'!BU42*(1+Toeslagen!$Q$12)</f>
        <v>2247.0545739186782</v>
      </c>
      <c r="BV42" s="201">
        <f>'UK-Exp (O)'!BV42*(1+Toeslagen!$Q$12)</f>
        <v>2535.8083121280001</v>
      </c>
      <c r="BW42" s="201">
        <f>'UK-Exp (O)'!BW42*(1+Toeslagen!$Q$12)</f>
        <v>1637.683842008528</v>
      </c>
      <c r="BX42" s="201">
        <f>'UK-Exp (O)'!BX42*(1+Toeslagen!$Q$12)</f>
        <v>2535.8083121280001</v>
      </c>
      <c r="BY42" s="201">
        <f>'UK-Exp (O)'!BY42*(1+Toeslagen!$Q$12)</f>
        <v>1637.683842008528</v>
      </c>
      <c r="BZ42" s="201">
        <f>'UK-Exp (O)'!BZ42*(1+Toeslagen!$Q$12)</f>
        <v>1942.3692079636035</v>
      </c>
      <c r="CA42" s="201">
        <f>'UK-Exp (O)'!CA42*(1+Toeslagen!$Q$12)</f>
        <v>1508.1925614776212</v>
      </c>
      <c r="CB42" s="201">
        <f>'UK-Exp (O)'!CB42*(1+Toeslagen!$Q$12)</f>
        <v>1942.3692079636035</v>
      </c>
      <c r="CC42" s="201">
        <f>'UK-Exp (O)'!CC42*(1+Toeslagen!$Q$12)</f>
        <v>1508.1925614776212</v>
      </c>
      <c r="CD42" s="201">
        <f>'UK-Exp (O)'!CD42*(1+Toeslagen!$Q$12)</f>
        <v>1508.1925614776212</v>
      </c>
      <c r="CE42" s="201">
        <f>'UK-Exp (O)'!CE42*(1+Toeslagen!$Q$12)</f>
        <v>2535.8083121280001</v>
      </c>
      <c r="CF42" s="201">
        <f>'UK-Exp (O)'!CF42*(1+Toeslagen!$Q$12)</f>
        <v>1508.1925614776212</v>
      </c>
      <c r="CG42" s="201">
        <f>'UK-Exp (O)'!CG42*(1+Toeslagen!$Q$12)</f>
        <v>2247.0545739186782</v>
      </c>
      <c r="CH42" s="201">
        <f>'UK-Exp (O)'!CH42*(1+Toeslagen!$Q$12)</f>
        <v>1637.683842008528</v>
      </c>
      <c r="CI42" s="201">
        <f>'UK-Exp (O)'!CI42*(1+Toeslagen!$Q$12)</f>
        <v>1508.1925614776212</v>
      </c>
      <c r="CJ42" s="201">
        <f>'UK-Exp (O)'!CJ42*(1+Toeslagen!$Q$12)</f>
        <v>2247.0545739186782</v>
      </c>
      <c r="CK42" s="201">
        <f>'UK-Exp (O)'!CK42*(1+Toeslagen!$Q$12)</f>
        <v>1508.1925614776212</v>
      </c>
      <c r="CL42" s="201">
        <f>'UK-Exp (O)'!CL42*(1+Toeslagen!$Q$12)</f>
        <v>1508.1925614776212</v>
      </c>
      <c r="CM42" s="201">
        <f>'UK-Exp (O)'!CM42*(1+Toeslagen!$Q$12)</f>
        <v>1942.3692079636035</v>
      </c>
      <c r="CN42" s="201">
        <f>'UK-Exp (O)'!CN42*(1+Toeslagen!$Q$12)</f>
        <v>1508.1925614776212</v>
      </c>
      <c r="CO42" s="201">
        <f>'UK-Exp (O)'!CO42*(1+Toeslagen!$Q$12)</f>
        <v>2535.8083121280001</v>
      </c>
      <c r="CP42" s="201">
        <f>'UK-Exp (O)'!CP42*(1+Toeslagen!$Q$12)</f>
        <v>1508.1925614776212</v>
      </c>
      <c r="CQ42" s="201">
        <f>'UK-Exp (O)'!CQ42*(1+Toeslagen!$Q$12)</f>
        <v>2662.5987277344002</v>
      </c>
      <c r="CR42" s="201">
        <f>'UK-Exp (O)'!CR42*(1+Toeslagen!$Q$12)</f>
        <v>2247.0545739186782</v>
      </c>
      <c r="CS42" s="201">
        <f>'UK-Exp (O)'!CS42*(1+Toeslagen!$Q$12)</f>
        <v>1637.683842008528</v>
      </c>
      <c r="CT42" s="201">
        <f>'UK-Exp (O)'!CT42*(1+Toeslagen!$Q$12)</f>
        <v>1942.3692079636035</v>
      </c>
      <c r="CU42" s="201">
        <f>'UK-Exp (O)'!CU42*(1+Toeslagen!$Q$12)</f>
        <v>1508.1925614776212</v>
      </c>
      <c r="CV42" s="201">
        <f>'UK-Exp (O)'!CV42*(1+Toeslagen!$Q$12)</f>
        <v>1508.1925614776212</v>
      </c>
      <c r="CW42" s="201">
        <f>'UK-Exp (O)'!CW42*(1+Toeslagen!$Q$12)</f>
        <v>1508.1925614776212</v>
      </c>
      <c r="CX42" s="201">
        <f>'UK-Exp (O)'!CX42*(1+Toeslagen!$Q$12)</f>
        <v>1637.683842008528</v>
      </c>
      <c r="CY42" s="201">
        <f>'UK-Exp (O)'!CY42*(1+Toeslagen!$Q$12)</f>
        <v>2535.8083121280001</v>
      </c>
      <c r="CZ42" s="201">
        <f>'UK-Exp (O)'!CZ42*(1+Toeslagen!$Q$12)</f>
        <v>1508.1925614776212</v>
      </c>
      <c r="DA42" s="201">
        <f>'UK-Exp (O)'!DA42*(1+Toeslagen!$Q$12)</f>
        <v>1508.1925614776212</v>
      </c>
      <c r="DB42" s="201">
        <f>'UK-Exp (O)'!DB42*(1+Toeslagen!$Q$12)</f>
        <v>1942.3692079636035</v>
      </c>
      <c r="DC42" s="201">
        <f>'UK-Exp (O)'!DC42*(1+Toeslagen!$Q$12)</f>
        <v>1508.1925614776212</v>
      </c>
      <c r="DD42" s="201">
        <f>'UK-Exp (O)'!DD42*(1+Toeslagen!$Q$12)</f>
        <v>1508.1925614776212</v>
      </c>
      <c r="DE42" s="201">
        <f>'UK-Exp (O)'!DE42*(1+Toeslagen!$Q$12)</f>
        <v>1637.683842008528</v>
      </c>
      <c r="DF42" s="201">
        <f>'UK-Exp (O)'!DF42*(1+Toeslagen!$Q$12)</f>
        <v>1637.683842008528</v>
      </c>
      <c r="DG42" s="201">
        <f>'UK-Exp (O)'!DG42*(1+Toeslagen!$Q$12)</f>
        <v>1637.683842008528</v>
      </c>
      <c r="DH42" s="201">
        <f>'UK-Exp (O)'!DH42*(1+Toeslagen!$Q$12)</f>
        <v>2247.0545739186782</v>
      </c>
      <c r="DI42" s="201">
        <f>'UK-Exp (O)'!DI42*(1+Toeslagen!$Q$12)</f>
        <v>1508.1925614776212</v>
      </c>
      <c r="DJ42" s="201">
        <f>'UK-Exp (O)'!DJ42*(1+Toeslagen!$Q$12)</f>
        <v>1637.683842008528</v>
      </c>
      <c r="DK42" s="201">
        <f>'UK-Exp (O)'!DK42*(1+Toeslagen!$Q$12)</f>
        <v>1508.1925614776212</v>
      </c>
      <c r="DL42" s="201">
        <f>'UK-Exp (O)'!DL42*(1+Toeslagen!$Q$12)</f>
        <v>2535.8083121280001</v>
      </c>
      <c r="DM42" s="201">
        <f>'UK-Exp (O)'!DM42*(1+Toeslagen!$Q$12)</f>
        <v>2247.0545739186782</v>
      </c>
      <c r="DN42" s="201">
        <f>'UK-Exp (O)'!DN42*(1+Toeslagen!$Q$12)</f>
        <v>2535.8083121280001</v>
      </c>
      <c r="DO42" s="201">
        <f>'UK-Exp (O)'!DO42*(1+Toeslagen!$Q$12)</f>
        <v>1637.683842008528</v>
      </c>
      <c r="DP42" s="201">
        <f>'UK-Exp (O)'!DP42*(1+Toeslagen!$Q$12)</f>
        <v>1508.1925614776212</v>
      </c>
      <c r="DQ42" s="201">
        <f>'UK-Exp (O)'!DQ42*(1+Toeslagen!$Q$12)</f>
        <v>2247.0545739186782</v>
      </c>
      <c r="DR42" s="201">
        <f>'UK-Exp (O)'!DR42*(1+Toeslagen!$Q$12)</f>
        <v>2535.8083121280001</v>
      </c>
      <c r="DS42" s="201">
        <f>'UK-Exp (O)'!DS42*(1+Toeslagen!$Q$12)</f>
        <v>2247.0545739186782</v>
      </c>
      <c r="DT42" s="201">
        <f>'UK-Exp (O)'!DT42*(1+Toeslagen!$Q$12)</f>
        <v>1508.1925614776212</v>
      </c>
      <c r="DU42" s="201">
        <f>'UK-Exp (O)'!DU42*(1+Toeslagen!$Q$12)</f>
        <v>1508.1925614776212</v>
      </c>
      <c r="DV42" s="201">
        <f>'UK-Exp (O)'!DV42*(1+Toeslagen!$Q$12)</f>
        <v>1508.1925614776212</v>
      </c>
      <c r="DW42" s="201">
        <f>'UK-Exp (O)'!DW42*(1+Toeslagen!$Q$12)</f>
        <v>1942.3692079636035</v>
      </c>
      <c r="DX42" s="201">
        <f>'UK-Exp (O)'!DX42*(1+Toeslagen!$Q$12)</f>
        <v>1508.1925614776212</v>
      </c>
      <c r="DY42" s="201">
        <f>'UK-Exp (O)'!DY42*(1+Toeslagen!$Q$12)</f>
        <v>1508.1925614776212</v>
      </c>
      <c r="DZ42" s="201">
        <f>'UK-Exp (O)'!DZ42*(1+Toeslagen!$Q$12)</f>
        <v>1942.3692079636035</v>
      </c>
      <c r="EA42" s="201">
        <f>'UK-Exp (O)'!EA42*(1+Toeslagen!$Q$12)</f>
        <v>1942.3692079636035</v>
      </c>
      <c r="EB42" s="201">
        <f>'UK-Exp (O)'!EB42*(1+Toeslagen!$Q$12)</f>
        <v>1637.683842008528</v>
      </c>
      <c r="EC42" s="201">
        <f>'UK-Exp (O)'!EC42*(1+Toeslagen!$Q$12)</f>
        <v>1637.683842008528</v>
      </c>
      <c r="ED42" s="201">
        <f>'UK-Exp (O)'!ED42*(1+Toeslagen!$Q$12)</f>
        <v>1637.683842008528</v>
      </c>
      <c r="EE42" s="201">
        <f>'UK-Exp (O)'!EE42*(1+Toeslagen!$Q$12)</f>
        <v>1942.3692079636035</v>
      </c>
      <c r="EF42" s="155"/>
    </row>
    <row r="43" spans="1:136" ht="14.65" thickBot="1">
      <c r="A43" s="22" t="s">
        <v>699</v>
      </c>
      <c r="B43" s="1">
        <v>38</v>
      </c>
      <c r="C43" s="1"/>
      <c r="D43" s="1">
        <v>5</v>
      </c>
      <c r="F43" t="s">
        <v>204</v>
      </c>
      <c r="G43" t="s">
        <v>206</v>
      </c>
      <c r="H43" t="s">
        <v>206</v>
      </c>
      <c r="I43" t="s">
        <v>206</v>
      </c>
      <c r="J43" t="s">
        <v>206</v>
      </c>
      <c r="N43" s="211">
        <v>9.1999999999999993</v>
      </c>
      <c r="O43" s="212">
        <v>16100</v>
      </c>
      <c r="P43" s="201"/>
      <c r="Q43" s="201">
        <f>'UK-Exp (O)'!Q43*(1+Toeslagen!$Q$12)</f>
        <v>1544.7548053922303</v>
      </c>
      <c r="R43" s="201">
        <f>'UK-Exp (O)'!R43*(1+Toeslagen!$Q$12)</f>
        <v>1675.7695127529128</v>
      </c>
      <c r="S43" s="201">
        <f>'UK-Exp (O)'!S43*(1+Toeslagen!$Q$12)</f>
        <v>1675.7695127529128</v>
      </c>
      <c r="T43" s="201">
        <f>'UK-Exp (O)'!T43*(1+Toeslagen!$Q$12)</f>
        <v>1988.0720128568651</v>
      </c>
      <c r="U43" s="201">
        <f>'UK-Exp (O)'!U43*(1+Toeslagen!$Q$12)</f>
        <v>1988.0720128568651</v>
      </c>
      <c r="V43" s="201">
        <f>'UK-Exp (O)'!V43*(1+Toeslagen!$Q$12)</f>
        <v>1988.0720128568651</v>
      </c>
      <c r="W43" s="201">
        <f>'UK-Exp (O)'!W43*(1+Toeslagen!$Q$12)</f>
        <v>1988.0720128568651</v>
      </c>
      <c r="X43" s="201">
        <f>'UK-Exp (O)'!X43*(1+Toeslagen!$Q$12)</f>
        <v>1544.7548053922303</v>
      </c>
      <c r="Y43" s="201">
        <f>'UK-Exp (O)'!Y43*(1+Toeslagen!$Q$12)</f>
        <v>1544.7548053922303</v>
      </c>
      <c r="Z43" s="201">
        <f>'UK-Exp (O)'!Z43*(1+Toeslagen!$Q$12)</f>
        <v>1675.7695127529128</v>
      </c>
      <c r="AA43" s="201"/>
      <c r="AB43" s="201">
        <f>'UK-Exp (O)'!AB43*(1+Toeslagen!$Q$12)</f>
        <v>2300.3745129608164</v>
      </c>
      <c r="AC43" s="201">
        <f>'UK-Exp (O)'!AC43*(1+Toeslagen!$Q$12)</f>
        <v>1544.7548053922303</v>
      </c>
      <c r="AD43" s="201">
        <f>'UK-Exp (O)'!AD43*(1+Toeslagen!$Q$12)</f>
        <v>2300.3745129608164</v>
      </c>
      <c r="AE43" s="201">
        <f>'UK-Exp (O)'!AE43*(1+Toeslagen!$Q$12)</f>
        <v>1988.0720128568651</v>
      </c>
      <c r="AF43" s="201">
        <f>'UK-Exp (O)'!AF43*(1+Toeslagen!$Q$12)</f>
        <v>1544.7548053922303</v>
      </c>
      <c r="AG43" s="201">
        <f>'UK-Exp (O)'!AG43*(1+Toeslagen!$Q$12)</f>
        <v>1544.7548053922303</v>
      </c>
      <c r="AH43" s="201">
        <f>'UK-Exp (O)'!AH43*(1+Toeslagen!$Q$12)</f>
        <v>1544.7548053922303</v>
      </c>
      <c r="AI43" s="201">
        <f>'UK-Exp (O)'!AI43*(1+Toeslagen!$Q$12)</f>
        <v>1544.7548053922303</v>
      </c>
      <c r="AJ43" s="201">
        <f>'UK-Exp (O)'!AJ43*(1+Toeslagen!$Q$12)</f>
        <v>1675.7695127529128</v>
      </c>
      <c r="AK43" s="201">
        <f>'UK-Exp (O)'!AK43*(1+Toeslagen!$Q$12)</f>
        <v>1988.0720128568651</v>
      </c>
      <c r="AL43" s="201">
        <f>'UK-Exp (O)'!AL43*(1+Toeslagen!$Q$12)</f>
        <v>1544.7548053922303</v>
      </c>
      <c r="AM43" s="201">
        <f>'UK-Exp (O)'!AM43*(1+Toeslagen!$Q$12)</f>
        <v>2726.9952418800008</v>
      </c>
      <c r="AN43" s="201">
        <f>'UK-Exp (O)'!AN43*(1+Toeslagen!$Q$12)</f>
        <v>1675.7695127529128</v>
      </c>
      <c r="AO43" s="201">
        <f>'UK-Exp (O)'!AO43*(1+Toeslagen!$Q$12)</f>
        <v>2597.1383256000008</v>
      </c>
      <c r="AP43" s="201">
        <f>'UK-Exp (O)'!AP43*(1+Toeslagen!$Q$12)</f>
        <v>2300.3745129608164</v>
      </c>
      <c r="AQ43" s="201">
        <f>'UK-Exp (O)'!AQ43*(1+Toeslagen!$Q$12)</f>
        <v>2300.3745129608164</v>
      </c>
      <c r="AR43" s="201">
        <f>'UK-Exp (O)'!AR43*(1+Toeslagen!$Q$12)</f>
        <v>1675.7695127529128</v>
      </c>
      <c r="AS43" s="201">
        <f>'UK-Exp (O)'!AS43*(1+Toeslagen!$Q$12)</f>
        <v>1988.0720128568651</v>
      </c>
      <c r="AT43" s="201">
        <f>'UK-Exp (O)'!AT43*(1+Toeslagen!$Q$12)</f>
        <v>1675.7695127529128</v>
      </c>
      <c r="AU43" s="201">
        <f>'UK-Exp (O)'!AU43*(1+Toeslagen!$Q$12)</f>
        <v>1544.7548053922303</v>
      </c>
      <c r="AV43" s="201">
        <f>'UK-Exp (O)'!AV43*(1+Toeslagen!$Q$12)</f>
        <v>1544.7548053922303</v>
      </c>
      <c r="AW43" s="201">
        <f>'UK-Exp (O)'!AW43*(1+Toeslagen!$Q$12)</f>
        <v>2597.1383256000008</v>
      </c>
      <c r="AX43" s="201">
        <f>'UK-Exp (O)'!AX43*(1+Toeslagen!$Q$12)</f>
        <v>1544.7548053922303</v>
      </c>
      <c r="AY43" s="201">
        <f>'UK-Exp (O)'!AY43*(1+Toeslagen!$Q$12)</f>
        <v>2300.3745129608164</v>
      </c>
      <c r="AZ43" s="201">
        <f>'UK-Exp (O)'!AZ43*(1+Toeslagen!$Q$12)</f>
        <v>2597.1383256000008</v>
      </c>
      <c r="BA43" s="201">
        <f>'UK-Exp (O)'!BA43*(1+Toeslagen!$Q$12)</f>
        <v>1988.0720128568651</v>
      </c>
      <c r="BB43" s="201">
        <f>'UK-Exp (O)'!BB43*(1+Toeslagen!$Q$12)</f>
        <v>2597.1383256000008</v>
      </c>
      <c r="BC43" s="201">
        <f>'UK-Exp (O)'!BC43*(1+Toeslagen!$Q$12)</f>
        <v>1675.7695127529128</v>
      </c>
      <c r="BD43" s="201">
        <f>'UK-Exp (O)'!BD43*(1+Toeslagen!$Q$12)</f>
        <v>1544.7548053922303</v>
      </c>
      <c r="BE43" s="201">
        <f>'UK-Exp (O)'!BE43*(1+Toeslagen!$Q$12)</f>
        <v>1544.7548053922303</v>
      </c>
      <c r="BF43" s="201">
        <f>'UK-Exp (O)'!BF43*(1+Toeslagen!$Q$12)</f>
        <v>1988.0720128568651</v>
      </c>
      <c r="BG43" s="201">
        <f>'UK-Exp (O)'!BG43*(1+Toeslagen!$Q$12)</f>
        <v>1988.0720128568651</v>
      </c>
      <c r="BH43" s="201">
        <f>'UK-Exp (O)'!BH43*(1+Toeslagen!$Q$12)</f>
        <v>1544.7548053922303</v>
      </c>
      <c r="BI43" s="201">
        <f>'UK-Exp (O)'!BI43*(1+Toeslagen!$Q$12)</f>
        <v>1988.0720128568651</v>
      </c>
      <c r="BJ43" s="201"/>
      <c r="BK43" s="201">
        <f>'UK-Exp (O)'!BK43*(1+Toeslagen!$Q$12)</f>
        <v>1988.0720128568651</v>
      </c>
      <c r="BL43" s="201">
        <f>'UK-Exp (O)'!BL43*(1+Toeslagen!$Q$12)</f>
        <v>1988.0720128568651</v>
      </c>
      <c r="BM43" s="201">
        <f>'UK-Exp (O)'!BM43*(1+Toeslagen!$Q$12)</f>
        <v>1544.7548053922303</v>
      </c>
      <c r="BN43" s="201">
        <f>'UK-Exp (O)'!BN43*(1+Toeslagen!$Q$12)</f>
        <v>1544.7548053922303</v>
      </c>
      <c r="BO43" s="201"/>
      <c r="BP43" s="201">
        <f>'UK-Exp (O)'!BP43*(1+Toeslagen!$Q$12)</f>
        <v>2597.1383256000008</v>
      </c>
      <c r="BQ43" s="201">
        <f>'UK-Exp (O)'!BQ43*(1+Toeslagen!$Q$12)</f>
        <v>1544.7548053922303</v>
      </c>
      <c r="BR43" s="201"/>
      <c r="BS43" s="201">
        <f>'UK-Exp (O)'!BS43*(1+Toeslagen!$Q$12)</f>
        <v>2726.9952418800008</v>
      </c>
      <c r="BT43" s="201">
        <f>'UK-Exp (O)'!BT43*(1+Toeslagen!$Q$12)</f>
        <v>1988.0720128568651</v>
      </c>
      <c r="BU43" s="201">
        <f>'UK-Exp (O)'!BU43*(1+Toeslagen!$Q$12)</f>
        <v>2300.3745129608164</v>
      </c>
      <c r="BV43" s="201">
        <f>'UK-Exp (O)'!BV43*(1+Toeslagen!$Q$12)</f>
        <v>2597.1383256000008</v>
      </c>
      <c r="BW43" s="201">
        <f>'UK-Exp (O)'!BW43*(1+Toeslagen!$Q$12)</f>
        <v>1675.7695127529128</v>
      </c>
      <c r="BX43" s="201">
        <f>'UK-Exp (O)'!BX43*(1+Toeslagen!$Q$12)</f>
        <v>2597.1383256000008</v>
      </c>
      <c r="BY43" s="201">
        <f>'UK-Exp (O)'!BY43*(1+Toeslagen!$Q$12)</f>
        <v>1675.7695127529128</v>
      </c>
      <c r="BZ43" s="201">
        <f>'UK-Exp (O)'!BZ43*(1+Toeslagen!$Q$12)</f>
        <v>1988.0720128568651</v>
      </c>
      <c r="CA43" s="201">
        <f>'UK-Exp (O)'!CA43*(1+Toeslagen!$Q$12)</f>
        <v>1544.7548053922303</v>
      </c>
      <c r="CB43" s="201">
        <f>'UK-Exp (O)'!CB43*(1+Toeslagen!$Q$12)</f>
        <v>1988.0720128568651</v>
      </c>
      <c r="CC43" s="201">
        <f>'UK-Exp (O)'!CC43*(1+Toeslagen!$Q$12)</f>
        <v>1544.7548053922303</v>
      </c>
      <c r="CD43" s="201">
        <f>'UK-Exp (O)'!CD43*(1+Toeslagen!$Q$12)</f>
        <v>1544.7548053922303</v>
      </c>
      <c r="CE43" s="201">
        <f>'UK-Exp (O)'!CE43*(1+Toeslagen!$Q$12)</f>
        <v>2597.1383256000008</v>
      </c>
      <c r="CF43" s="201">
        <f>'UK-Exp (O)'!CF43*(1+Toeslagen!$Q$12)</f>
        <v>1544.7548053922303</v>
      </c>
      <c r="CG43" s="201">
        <f>'UK-Exp (O)'!CG43*(1+Toeslagen!$Q$12)</f>
        <v>2300.3745129608164</v>
      </c>
      <c r="CH43" s="201">
        <f>'UK-Exp (O)'!CH43*(1+Toeslagen!$Q$12)</f>
        <v>1675.7695127529128</v>
      </c>
      <c r="CI43" s="201">
        <f>'UK-Exp (O)'!CI43*(1+Toeslagen!$Q$12)</f>
        <v>1544.7548053922303</v>
      </c>
      <c r="CJ43" s="201">
        <f>'UK-Exp (O)'!CJ43*(1+Toeslagen!$Q$12)</f>
        <v>2300.3745129608164</v>
      </c>
      <c r="CK43" s="201">
        <f>'UK-Exp (O)'!CK43*(1+Toeslagen!$Q$12)</f>
        <v>1544.7548053922303</v>
      </c>
      <c r="CL43" s="201">
        <f>'UK-Exp (O)'!CL43*(1+Toeslagen!$Q$12)</f>
        <v>1544.7548053922303</v>
      </c>
      <c r="CM43" s="201">
        <f>'UK-Exp (O)'!CM43*(1+Toeslagen!$Q$12)</f>
        <v>1988.0720128568651</v>
      </c>
      <c r="CN43" s="201">
        <f>'UK-Exp (O)'!CN43*(1+Toeslagen!$Q$12)</f>
        <v>1544.7548053922303</v>
      </c>
      <c r="CO43" s="201">
        <f>'UK-Exp (O)'!CO43*(1+Toeslagen!$Q$12)</f>
        <v>2597.1383256000008</v>
      </c>
      <c r="CP43" s="201">
        <f>'UK-Exp (O)'!CP43*(1+Toeslagen!$Q$12)</f>
        <v>1544.7548053922303</v>
      </c>
      <c r="CQ43" s="201">
        <f>'UK-Exp (O)'!CQ43*(1+Toeslagen!$Q$12)</f>
        <v>2726.9952418800008</v>
      </c>
      <c r="CR43" s="201">
        <f>'UK-Exp (O)'!CR43*(1+Toeslagen!$Q$12)</f>
        <v>2300.3745129608164</v>
      </c>
      <c r="CS43" s="201">
        <f>'UK-Exp (O)'!CS43*(1+Toeslagen!$Q$12)</f>
        <v>1675.7695127529128</v>
      </c>
      <c r="CT43" s="201">
        <f>'UK-Exp (O)'!CT43*(1+Toeslagen!$Q$12)</f>
        <v>1988.0720128568651</v>
      </c>
      <c r="CU43" s="201">
        <f>'UK-Exp (O)'!CU43*(1+Toeslagen!$Q$12)</f>
        <v>1544.7548053922303</v>
      </c>
      <c r="CV43" s="201">
        <f>'UK-Exp (O)'!CV43*(1+Toeslagen!$Q$12)</f>
        <v>1544.7548053922303</v>
      </c>
      <c r="CW43" s="201">
        <f>'UK-Exp (O)'!CW43*(1+Toeslagen!$Q$12)</f>
        <v>1544.7548053922303</v>
      </c>
      <c r="CX43" s="201">
        <f>'UK-Exp (O)'!CX43*(1+Toeslagen!$Q$12)</f>
        <v>1675.7695127529128</v>
      </c>
      <c r="CY43" s="201">
        <f>'UK-Exp (O)'!CY43*(1+Toeslagen!$Q$12)</f>
        <v>2597.1383256000008</v>
      </c>
      <c r="CZ43" s="201">
        <f>'UK-Exp (O)'!CZ43*(1+Toeslagen!$Q$12)</f>
        <v>1544.7548053922303</v>
      </c>
      <c r="DA43" s="201">
        <f>'UK-Exp (O)'!DA43*(1+Toeslagen!$Q$12)</f>
        <v>1544.7548053922303</v>
      </c>
      <c r="DB43" s="201">
        <f>'UK-Exp (O)'!DB43*(1+Toeslagen!$Q$12)</f>
        <v>1988.0720128568651</v>
      </c>
      <c r="DC43" s="201">
        <f>'UK-Exp (O)'!DC43*(1+Toeslagen!$Q$12)</f>
        <v>1544.7548053922303</v>
      </c>
      <c r="DD43" s="201">
        <f>'UK-Exp (O)'!DD43*(1+Toeslagen!$Q$12)</f>
        <v>1544.7548053922303</v>
      </c>
      <c r="DE43" s="201">
        <f>'UK-Exp (O)'!DE43*(1+Toeslagen!$Q$12)</f>
        <v>1675.7695127529128</v>
      </c>
      <c r="DF43" s="201">
        <f>'UK-Exp (O)'!DF43*(1+Toeslagen!$Q$12)</f>
        <v>1675.7695127529128</v>
      </c>
      <c r="DG43" s="201">
        <f>'UK-Exp (O)'!DG43*(1+Toeslagen!$Q$12)</f>
        <v>1675.7695127529128</v>
      </c>
      <c r="DH43" s="201">
        <f>'UK-Exp (O)'!DH43*(1+Toeslagen!$Q$12)</f>
        <v>2300.3745129608164</v>
      </c>
      <c r="DI43" s="201">
        <f>'UK-Exp (O)'!DI43*(1+Toeslagen!$Q$12)</f>
        <v>1544.7548053922303</v>
      </c>
      <c r="DJ43" s="201">
        <f>'UK-Exp (O)'!DJ43*(1+Toeslagen!$Q$12)</f>
        <v>1675.7695127529128</v>
      </c>
      <c r="DK43" s="201">
        <f>'UK-Exp (O)'!DK43*(1+Toeslagen!$Q$12)</f>
        <v>1544.7548053922303</v>
      </c>
      <c r="DL43" s="201">
        <f>'UK-Exp (O)'!DL43*(1+Toeslagen!$Q$12)</f>
        <v>2597.1383256000008</v>
      </c>
      <c r="DM43" s="201">
        <f>'UK-Exp (O)'!DM43*(1+Toeslagen!$Q$12)</f>
        <v>2300.3745129608164</v>
      </c>
      <c r="DN43" s="201">
        <f>'UK-Exp (O)'!DN43*(1+Toeslagen!$Q$12)</f>
        <v>2597.1383256000008</v>
      </c>
      <c r="DO43" s="201">
        <f>'UK-Exp (O)'!DO43*(1+Toeslagen!$Q$12)</f>
        <v>1675.7695127529128</v>
      </c>
      <c r="DP43" s="201">
        <f>'UK-Exp (O)'!DP43*(1+Toeslagen!$Q$12)</f>
        <v>1544.7548053922303</v>
      </c>
      <c r="DQ43" s="201">
        <f>'UK-Exp (O)'!DQ43*(1+Toeslagen!$Q$12)</f>
        <v>2300.3745129608164</v>
      </c>
      <c r="DR43" s="201">
        <f>'UK-Exp (O)'!DR43*(1+Toeslagen!$Q$12)</f>
        <v>2597.1383256000008</v>
      </c>
      <c r="DS43" s="201">
        <f>'UK-Exp (O)'!DS43*(1+Toeslagen!$Q$12)</f>
        <v>2300.3745129608164</v>
      </c>
      <c r="DT43" s="201">
        <f>'UK-Exp (O)'!DT43*(1+Toeslagen!$Q$12)</f>
        <v>1544.7548053922303</v>
      </c>
      <c r="DU43" s="201">
        <f>'UK-Exp (O)'!DU43*(1+Toeslagen!$Q$12)</f>
        <v>1544.7548053922303</v>
      </c>
      <c r="DV43" s="201">
        <f>'UK-Exp (O)'!DV43*(1+Toeslagen!$Q$12)</f>
        <v>1544.7548053922303</v>
      </c>
      <c r="DW43" s="201">
        <f>'UK-Exp (O)'!DW43*(1+Toeslagen!$Q$12)</f>
        <v>1988.0720128568651</v>
      </c>
      <c r="DX43" s="201">
        <f>'UK-Exp (O)'!DX43*(1+Toeslagen!$Q$12)</f>
        <v>1544.7548053922303</v>
      </c>
      <c r="DY43" s="201">
        <f>'UK-Exp (O)'!DY43*(1+Toeslagen!$Q$12)</f>
        <v>1544.7548053922303</v>
      </c>
      <c r="DZ43" s="201">
        <f>'UK-Exp (O)'!DZ43*(1+Toeslagen!$Q$12)</f>
        <v>1988.0720128568651</v>
      </c>
      <c r="EA43" s="201">
        <f>'UK-Exp (O)'!EA43*(1+Toeslagen!$Q$12)</f>
        <v>1988.0720128568651</v>
      </c>
      <c r="EB43" s="201">
        <f>'UK-Exp (O)'!EB43*(1+Toeslagen!$Q$12)</f>
        <v>1675.7695127529128</v>
      </c>
      <c r="EC43" s="201">
        <f>'UK-Exp (O)'!EC43*(1+Toeslagen!$Q$12)</f>
        <v>1675.7695127529128</v>
      </c>
      <c r="ED43" s="201">
        <f>'UK-Exp (O)'!ED43*(1+Toeslagen!$Q$12)</f>
        <v>1675.7695127529128</v>
      </c>
      <c r="EE43" s="201">
        <f>'UK-Exp (O)'!EE43*(1+Toeslagen!$Q$12)</f>
        <v>1988.0720128568651</v>
      </c>
      <c r="EF43" s="155"/>
    </row>
    <row r="44" spans="1:136" ht="14.65" thickBot="1">
      <c r="A44" s="22" t="s">
        <v>700</v>
      </c>
      <c r="B44" s="1">
        <v>39</v>
      </c>
      <c r="C44" s="1"/>
      <c r="D44" s="1">
        <v>5</v>
      </c>
      <c r="F44" t="s">
        <v>204</v>
      </c>
      <c r="G44" t="s">
        <v>206</v>
      </c>
      <c r="H44" t="s">
        <v>206</v>
      </c>
      <c r="I44" t="s">
        <v>206</v>
      </c>
      <c r="J44" t="s">
        <v>206</v>
      </c>
      <c r="N44" s="211">
        <v>9.5</v>
      </c>
      <c r="O44" s="212">
        <v>16625</v>
      </c>
      <c r="P44" s="201"/>
      <c r="Q44" s="201">
        <f>'UK-Exp (O)'!Q44*(1+Toeslagen!$Q$12)</f>
        <v>1581.3170493068396</v>
      </c>
      <c r="R44" s="201">
        <f>'UK-Exp (O)'!R44*(1+Toeslagen!$Q$12)</f>
        <v>1713.8551834972973</v>
      </c>
      <c r="S44" s="201">
        <f>'UK-Exp (O)'!S44*(1+Toeslagen!$Q$12)</f>
        <v>1713.8551834972973</v>
      </c>
      <c r="T44" s="201">
        <f>'UK-Exp (O)'!T44*(1+Toeslagen!$Q$12)</f>
        <v>2033.774817750126</v>
      </c>
      <c r="U44" s="201">
        <f>'UK-Exp (O)'!U44*(1+Toeslagen!$Q$12)</f>
        <v>2033.774817750126</v>
      </c>
      <c r="V44" s="201">
        <f>'UK-Exp (O)'!V44*(1+Toeslagen!$Q$12)</f>
        <v>2033.774817750126</v>
      </c>
      <c r="W44" s="201">
        <f>'UK-Exp (O)'!W44*(1+Toeslagen!$Q$12)</f>
        <v>2033.774817750126</v>
      </c>
      <c r="X44" s="201">
        <f>'UK-Exp (O)'!X44*(1+Toeslagen!$Q$12)</f>
        <v>1581.3170493068396</v>
      </c>
      <c r="Y44" s="201">
        <f>'UK-Exp (O)'!Y44*(1+Toeslagen!$Q$12)</f>
        <v>1581.3170493068396</v>
      </c>
      <c r="Z44" s="201">
        <f>'UK-Exp (O)'!Z44*(1+Toeslagen!$Q$12)</f>
        <v>1713.8551834972973</v>
      </c>
      <c r="AA44" s="201"/>
      <c r="AB44" s="201">
        <f>'UK-Exp (O)'!AB44*(1+Toeslagen!$Q$12)</f>
        <v>2353.6944520029542</v>
      </c>
      <c r="AC44" s="201">
        <f>'UK-Exp (O)'!AC44*(1+Toeslagen!$Q$12)</f>
        <v>1581.3170493068396</v>
      </c>
      <c r="AD44" s="201">
        <f>'UK-Exp (O)'!AD44*(1+Toeslagen!$Q$12)</f>
        <v>2353.6944520029542</v>
      </c>
      <c r="AE44" s="201">
        <f>'UK-Exp (O)'!AE44*(1+Toeslagen!$Q$12)</f>
        <v>2033.774817750126</v>
      </c>
      <c r="AF44" s="201">
        <f>'UK-Exp (O)'!AF44*(1+Toeslagen!$Q$12)</f>
        <v>1581.3170493068396</v>
      </c>
      <c r="AG44" s="201">
        <f>'UK-Exp (O)'!AG44*(1+Toeslagen!$Q$12)</f>
        <v>1581.3170493068396</v>
      </c>
      <c r="AH44" s="201">
        <f>'UK-Exp (O)'!AH44*(1+Toeslagen!$Q$12)</f>
        <v>1581.3170493068396</v>
      </c>
      <c r="AI44" s="201">
        <f>'UK-Exp (O)'!AI44*(1+Toeslagen!$Q$12)</f>
        <v>1581.3170493068396</v>
      </c>
      <c r="AJ44" s="201">
        <f>'UK-Exp (O)'!AJ44*(1+Toeslagen!$Q$12)</f>
        <v>1713.8551834972973</v>
      </c>
      <c r="AK44" s="201">
        <f>'UK-Exp (O)'!AK44*(1+Toeslagen!$Q$12)</f>
        <v>2033.774817750126</v>
      </c>
      <c r="AL44" s="201">
        <f>'UK-Exp (O)'!AL44*(1+Toeslagen!$Q$12)</f>
        <v>1581.3170493068396</v>
      </c>
      <c r="AM44" s="201">
        <f>'UK-Exp (O)'!AM44*(1+Toeslagen!$Q$12)</f>
        <v>2761.1648208144011</v>
      </c>
      <c r="AN44" s="201">
        <f>'UK-Exp (O)'!AN44*(1+Toeslagen!$Q$12)</f>
        <v>1713.8551834972973</v>
      </c>
      <c r="AO44" s="201">
        <f>'UK-Exp (O)'!AO44*(1+Toeslagen!$Q$12)</f>
        <v>2629.680781728001</v>
      </c>
      <c r="AP44" s="201">
        <f>'UK-Exp (O)'!AP44*(1+Toeslagen!$Q$12)</f>
        <v>2353.6944520029542</v>
      </c>
      <c r="AQ44" s="201">
        <f>'UK-Exp (O)'!AQ44*(1+Toeslagen!$Q$12)</f>
        <v>2353.6944520029542</v>
      </c>
      <c r="AR44" s="201">
        <f>'UK-Exp (O)'!AR44*(1+Toeslagen!$Q$12)</f>
        <v>1713.8551834972973</v>
      </c>
      <c r="AS44" s="201">
        <f>'UK-Exp (O)'!AS44*(1+Toeslagen!$Q$12)</f>
        <v>2033.774817750126</v>
      </c>
      <c r="AT44" s="201">
        <f>'UK-Exp (O)'!AT44*(1+Toeslagen!$Q$12)</f>
        <v>1713.8551834972973</v>
      </c>
      <c r="AU44" s="201">
        <f>'UK-Exp (O)'!AU44*(1+Toeslagen!$Q$12)</f>
        <v>1581.3170493068396</v>
      </c>
      <c r="AV44" s="201">
        <f>'UK-Exp (O)'!AV44*(1+Toeslagen!$Q$12)</f>
        <v>1581.3170493068396</v>
      </c>
      <c r="AW44" s="201">
        <f>'UK-Exp (O)'!AW44*(1+Toeslagen!$Q$12)</f>
        <v>2629.680781728001</v>
      </c>
      <c r="AX44" s="201">
        <f>'UK-Exp (O)'!AX44*(1+Toeslagen!$Q$12)</f>
        <v>1581.3170493068396</v>
      </c>
      <c r="AY44" s="201">
        <f>'UK-Exp (O)'!AY44*(1+Toeslagen!$Q$12)</f>
        <v>2353.6944520029542</v>
      </c>
      <c r="AZ44" s="201">
        <f>'UK-Exp (O)'!AZ44*(1+Toeslagen!$Q$12)</f>
        <v>2629.680781728001</v>
      </c>
      <c r="BA44" s="201">
        <f>'UK-Exp (O)'!BA44*(1+Toeslagen!$Q$12)</f>
        <v>2033.774817750126</v>
      </c>
      <c r="BB44" s="201">
        <f>'UK-Exp (O)'!BB44*(1+Toeslagen!$Q$12)</f>
        <v>2629.680781728001</v>
      </c>
      <c r="BC44" s="201">
        <f>'UK-Exp (O)'!BC44*(1+Toeslagen!$Q$12)</f>
        <v>1713.8551834972973</v>
      </c>
      <c r="BD44" s="201">
        <f>'UK-Exp (O)'!BD44*(1+Toeslagen!$Q$12)</f>
        <v>1581.3170493068396</v>
      </c>
      <c r="BE44" s="201">
        <f>'UK-Exp (O)'!BE44*(1+Toeslagen!$Q$12)</f>
        <v>1581.3170493068396</v>
      </c>
      <c r="BF44" s="201">
        <f>'UK-Exp (O)'!BF44*(1+Toeslagen!$Q$12)</f>
        <v>2033.774817750126</v>
      </c>
      <c r="BG44" s="201">
        <f>'UK-Exp (O)'!BG44*(1+Toeslagen!$Q$12)</f>
        <v>2033.774817750126</v>
      </c>
      <c r="BH44" s="201">
        <f>'UK-Exp (O)'!BH44*(1+Toeslagen!$Q$12)</f>
        <v>1581.3170493068396</v>
      </c>
      <c r="BI44" s="201">
        <f>'UK-Exp (O)'!BI44*(1+Toeslagen!$Q$12)</f>
        <v>2033.774817750126</v>
      </c>
      <c r="BJ44" s="201"/>
      <c r="BK44" s="201">
        <f>'UK-Exp (O)'!BK44*(1+Toeslagen!$Q$12)</f>
        <v>2033.774817750126</v>
      </c>
      <c r="BL44" s="201">
        <f>'UK-Exp (O)'!BL44*(1+Toeslagen!$Q$12)</f>
        <v>2033.774817750126</v>
      </c>
      <c r="BM44" s="201">
        <f>'UK-Exp (O)'!BM44*(1+Toeslagen!$Q$12)</f>
        <v>1581.3170493068396</v>
      </c>
      <c r="BN44" s="201">
        <f>'UK-Exp (O)'!BN44*(1+Toeslagen!$Q$12)</f>
        <v>1581.3170493068396</v>
      </c>
      <c r="BO44" s="201"/>
      <c r="BP44" s="201">
        <f>'UK-Exp (O)'!BP44*(1+Toeslagen!$Q$12)</f>
        <v>2629.680781728001</v>
      </c>
      <c r="BQ44" s="201">
        <f>'UK-Exp (O)'!BQ44*(1+Toeslagen!$Q$12)</f>
        <v>1581.3170493068396</v>
      </c>
      <c r="BR44" s="201"/>
      <c r="BS44" s="201">
        <f>'UK-Exp (O)'!BS44*(1+Toeslagen!$Q$12)</f>
        <v>2761.1648208144011</v>
      </c>
      <c r="BT44" s="201">
        <f>'UK-Exp (O)'!BT44*(1+Toeslagen!$Q$12)</f>
        <v>2033.774817750126</v>
      </c>
      <c r="BU44" s="201">
        <f>'UK-Exp (O)'!BU44*(1+Toeslagen!$Q$12)</f>
        <v>2353.6944520029542</v>
      </c>
      <c r="BV44" s="201">
        <f>'UK-Exp (O)'!BV44*(1+Toeslagen!$Q$12)</f>
        <v>2629.680781728001</v>
      </c>
      <c r="BW44" s="201">
        <f>'UK-Exp (O)'!BW44*(1+Toeslagen!$Q$12)</f>
        <v>1713.8551834972973</v>
      </c>
      <c r="BX44" s="201">
        <f>'UK-Exp (O)'!BX44*(1+Toeslagen!$Q$12)</f>
        <v>2629.680781728001</v>
      </c>
      <c r="BY44" s="201">
        <f>'UK-Exp (O)'!BY44*(1+Toeslagen!$Q$12)</f>
        <v>1713.8551834972973</v>
      </c>
      <c r="BZ44" s="201">
        <f>'UK-Exp (O)'!BZ44*(1+Toeslagen!$Q$12)</f>
        <v>2033.774817750126</v>
      </c>
      <c r="CA44" s="201">
        <f>'UK-Exp (O)'!CA44*(1+Toeslagen!$Q$12)</f>
        <v>1581.3170493068396</v>
      </c>
      <c r="CB44" s="201">
        <f>'UK-Exp (O)'!CB44*(1+Toeslagen!$Q$12)</f>
        <v>2033.774817750126</v>
      </c>
      <c r="CC44" s="201">
        <f>'UK-Exp (O)'!CC44*(1+Toeslagen!$Q$12)</f>
        <v>1581.3170493068396</v>
      </c>
      <c r="CD44" s="201">
        <f>'UK-Exp (O)'!CD44*(1+Toeslagen!$Q$12)</f>
        <v>1581.3170493068396</v>
      </c>
      <c r="CE44" s="201">
        <f>'UK-Exp (O)'!CE44*(1+Toeslagen!$Q$12)</f>
        <v>2629.680781728001</v>
      </c>
      <c r="CF44" s="201">
        <f>'UK-Exp (O)'!CF44*(1+Toeslagen!$Q$12)</f>
        <v>1581.3170493068396</v>
      </c>
      <c r="CG44" s="201">
        <f>'UK-Exp (O)'!CG44*(1+Toeslagen!$Q$12)</f>
        <v>2353.6944520029542</v>
      </c>
      <c r="CH44" s="201">
        <f>'UK-Exp (O)'!CH44*(1+Toeslagen!$Q$12)</f>
        <v>1713.8551834972973</v>
      </c>
      <c r="CI44" s="201">
        <f>'UK-Exp (O)'!CI44*(1+Toeslagen!$Q$12)</f>
        <v>1581.3170493068396</v>
      </c>
      <c r="CJ44" s="201">
        <f>'UK-Exp (O)'!CJ44*(1+Toeslagen!$Q$12)</f>
        <v>2353.6944520029542</v>
      </c>
      <c r="CK44" s="201">
        <f>'UK-Exp (O)'!CK44*(1+Toeslagen!$Q$12)</f>
        <v>1581.3170493068396</v>
      </c>
      <c r="CL44" s="201">
        <f>'UK-Exp (O)'!CL44*(1+Toeslagen!$Q$12)</f>
        <v>1581.3170493068396</v>
      </c>
      <c r="CM44" s="201">
        <f>'UK-Exp (O)'!CM44*(1+Toeslagen!$Q$12)</f>
        <v>2033.774817750126</v>
      </c>
      <c r="CN44" s="201">
        <f>'UK-Exp (O)'!CN44*(1+Toeslagen!$Q$12)</f>
        <v>1581.3170493068396</v>
      </c>
      <c r="CO44" s="201">
        <f>'UK-Exp (O)'!CO44*(1+Toeslagen!$Q$12)</f>
        <v>2629.680781728001</v>
      </c>
      <c r="CP44" s="201">
        <f>'UK-Exp (O)'!CP44*(1+Toeslagen!$Q$12)</f>
        <v>1581.3170493068396</v>
      </c>
      <c r="CQ44" s="201">
        <f>'UK-Exp (O)'!CQ44*(1+Toeslagen!$Q$12)</f>
        <v>2761.1648208144011</v>
      </c>
      <c r="CR44" s="201">
        <f>'UK-Exp (O)'!CR44*(1+Toeslagen!$Q$12)</f>
        <v>2353.6944520029542</v>
      </c>
      <c r="CS44" s="201">
        <f>'UK-Exp (O)'!CS44*(1+Toeslagen!$Q$12)</f>
        <v>1713.8551834972973</v>
      </c>
      <c r="CT44" s="201">
        <f>'UK-Exp (O)'!CT44*(1+Toeslagen!$Q$12)</f>
        <v>2033.774817750126</v>
      </c>
      <c r="CU44" s="201">
        <f>'UK-Exp (O)'!CU44*(1+Toeslagen!$Q$12)</f>
        <v>1581.3170493068396</v>
      </c>
      <c r="CV44" s="201">
        <f>'UK-Exp (O)'!CV44*(1+Toeslagen!$Q$12)</f>
        <v>1581.3170493068396</v>
      </c>
      <c r="CW44" s="201">
        <f>'UK-Exp (O)'!CW44*(1+Toeslagen!$Q$12)</f>
        <v>1581.3170493068396</v>
      </c>
      <c r="CX44" s="201">
        <f>'UK-Exp (O)'!CX44*(1+Toeslagen!$Q$12)</f>
        <v>1713.8551834972973</v>
      </c>
      <c r="CY44" s="201">
        <f>'UK-Exp (O)'!CY44*(1+Toeslagen!$Q$12)</f>
        <v>2629.680781728001</v>
      </c>
      <c r="CZ44" s="201">
        <f>'UK-Exp (O)'!CZ44*(1+Toeslagen!$Q$12)</f>
        <v>1581.3170493068396</v>
      </c>
      <c r="DA44" s="201">
        <f>'UK-Exp (O)'!DA44*(1+Toeslagen!$Q$12)</f>
        <v>1581.3170493068396</v>
      </c>
      <c r="DB44" s="201">
        <f>'UK-Exp (O)'!DB44*(1+Toeslagen!$Q$12)</f>
        <v>2033.774817750126</v>
      </c>
      <c r="DC44" s="201">
        <f>'UK-Exp (O)'!DC44*(1+Toeslagen!$Q$12)</f>
        <v>1581.3170493068396</v>
      </c>
      <c r="DD44" s="201">
        <f>'UK-Exp (O)'!DD44*(1+Toeslagen!$Q$12)</f>
        <v>1581.3170493068396</v>
      </c>
      <c r="DE44" s="201">
        <f>'UK-Exp (O)'!DE44*(1+Toeslagen!$Q$12)</f>
        <v>1713.8551834972973</v>
      </c>
      <c r="DF44" s="201">
        <f>'UK-Exp (O)'!DF44*(1+Toeslagen!$Q$12)</f>
        <v>1713.8551834972973</v>
      </c>
      <c r="DG44" s="201">
        <f>'UK-Exp (O)'!DG44*(1+Toeslagen!$Q$12)</f>
        <v>1713.8551834972973</v>
      </c>
      <c r="DH44" s="201">
        <f>'UK-Exp (O)'!DH44*(1+Toeslagen!$Q$12)</f>
        <v>2353.6944520029542</v>
      </c>
      <c r="DI44" s="201">
        <f>'UK-Exp (O)'!DI44*(1+Toeslagen!$Q$12)</f>
        <v>1581.3170493068396</v>
      </c>
      <c r="DJ44" s="201">
        <f>'UK-Exp (O)'!DJ44*(1+Toeslagen!$Q$12)</f>
        <v>1713.8551834972973</v>
      </c>
      <c r="DK44" s="201">
        <f>'UK-Exp (O)'!DK44*(1+Toeslagen!$Q$12)</f>
        <v>1581.3170493068396</v>
      </c>
      <c r="DL44" s="201">
        <f>'UK-Exp (O)'!DL44*(1+Toeslagen!$Q$12)</f>
        <v>2629.680781728001</v>
      </c>
      <c r="DM44" s="201">
        <f>'UK-Exp (O)'!DM44*(1+Toeslagen!$Q$12)</f>
        <v>2353.6944520029542</v>
      </c>
      <c r="DN44" s="201">
        <f>'UK-Exp (O)'!DN44*(1+Toeslagen!$Q$12)</f>
        <v>2629.680781728001</v>
      </c>
      <c r="DO44" s="201">
        <f>'UK-Exp (O)'!DO44*(1+Toeslagen!$Q$12)</f>
        <v>1713.8551834972973</v>
      </c>
      <c r="DP44" s="201">
        <f>'UK-Exp (O)'!DP44*(1+Toeslagen!$Q$12)</f>
        <v>1581.3170493068396</v>
      </c>
      <c r="DQ44" s="201">
        <f>'UK-Exp (O)'!DQ44*(1+Toeslagen!$Q$12)</f>
        <v>2353.6944520029542</v>
      </c>
      <c r="DR44" s="201">
        <f>'UK-Exp (O)'!DR44*(1+Toeslagen!$Q$12)</f>
        <v>2629.680781728001</v>
      </c>
      <c r="DS44" s="201">
        <f>'UK-Exp (O)'!DS44*(1+Toeslagen!$Q$12)</f>
        <v>2353.6944520029542</v>
      </c>
      <c r="DT44" s="201">
        <f>'UK-Exp (O)'!DT44*(1+Toeslagen!$Q$12)</f>
        <v>1581.3170493068396</v>
      </c>
      <c r="DU44" s="201">
        <f>'UK-Exp (O)'!DU44*(1+Toeslagen!$Q$12)</f>
        <v>1581.3170493068396</v>
      </c>
      <c r="DV44" s="201">
        <f>'UK-Exp (O)'!DV44*(1+Toeslagen!$Q$12)</f>
        <v>1581.3170493068396</v>
      </c>
      <c r="DW44" s="201">
        <f>'UK-Exp (O)'!DW44*(1+Toeslagen!$Q$12)</f>
        <v>2033.774817750126</v>
      </c>
      <c r="DX44" s="201">
        <f>'UK-Exp (O)'!DX44*(1+Toeslagen!$Q$12)</f>
        <v>1581.3170493068396</v>
      </c>
      <c r="DY44" s="201">
        <f>'UK-Exp (O)'!DY44*(1+Toeslagen!$Q$12)</f>
        <v>1581.3170493068396</v>
      </c>
      <c r="DZ44" s="201">
        <f>'UK-Exp (O)'!DZ44*(1+Toeslagen!$Q$12)</f>
        <v>2033.774817750126</v>
      </c>
      <c r="EA44" s="201">
        <f>'UK-Exp (O)'!EA44*(1+Toeslagen!$Q$12)</f>
        <v>2033.774817750126</v>
      </c>
      <c r="EB44" s="201">
        <f>'UK-Exp (O)'!EB44*(1+Toeslagen!$Q$12)</f>
        <v>1713.8551834972973</v>
      </c>
      <c r="EC44" s="201">
        <f>'UK-Exp (O)'!EC44*(1+Toeslagen!$Q$12)</f>
        <v>1713.8551834972973</v>
      </c>
      <c r="ED44" s="201">
        <f>'UK-Exp (O)'!ED44*(1+Toeslagen!$Q$12)</f>
        <v>1713.8551834972973</v>
      </c>
      <c r="EE44" s="201">
        <f>'UK-Exp (O)'!EE44*(1+Toeslagen!$Q$12)</f>
        <v>2033.774817750126</v>
      </c>
      <c r="EF44" s="155"/>
    </row>
    <row r="45" spans="1:136" ht="14.65" thickBot="1">
      <c r="A45" s="22" t="s">
        <v>701</v>
      </c>
      <c r="B45" s="1">
        <v>40</v>
      </c>
      <c r="C45" s="1"/>
      <c r="D45" s="1">
        <v>5</v>
      </c>
      <c r="F45" t="s">
        <v>204</v>
      </c>
      <c r="G45" t="s">
        <v>206</v>
      </c>
      <c r="H45" t="s">
        <v>206</v>
      </c>
      <c r="I45" t="s">
        <v>206</v>
      </c>
      <c r="J45" t="s">
        <v>206</v>
      </c>
      <c r="N45" s="211">
        <v>9.6</v>
      </c>
      <c r="O45" s="212">
        <v>16800</v>
      </c>
      <c r="P45" s="201"/>
      <c r="Q45" s="201">
        <f>'UK-Exp (O)'!Q45*(1+Toeslagen!$Q$12)</f>
        <v>1617.8792932214485</v>
      </c>
      <c r="R45" s="201">
        <f>'UK-Exp (O)'!R45*(1+Toeslagen!$Q$12)</f>
        <v>1751.9408542416816</v>
      </c>
      <c r="S45" s="201">
        <f>'UK-Exp (O)'!S45*(1+Toeslagen!$Q$12)</f>
        <v>1751.9408542416816</v>
      </c>
      <c r="T45" s="201">
        <f>'UK-Exp (O)'!T45*(1+Toeslagen!$Q$12)</f>
        <v>2079.4776226433873</v>
      </c>
      <c r="U45" s="201">
        <f>'UK-Exp (O)'!U45*(1+Toeslagen!$Q$12)</f>
        <v>2079.4776226433873</v>
      </c>
      <c r="V45" s="201">
        <f>'UK-Exp (O)'!V45*(1+Toeslagen!$Q$12)</f>
        <v>2079.4776226433873</v>
      </c>
      <c r="W45" s="201">
        <f>'UK-Exp (O)'!W45*(1+Toeslagen!$Q$12)</f>
        <v>2079.4776226433873</v>
      </c>
      <c r="X45" s="201">
        <f>'UK-Exp (O)'!X45*(1+Toeslagen!$Q$12)</f>
        <v>1617.8792932214485</v>
      </c>
      <c r="Y45" s="201">
        <f>'UK-Exp (O)'!Y45*(1+Toeslagen!$Q$12)</f>
        <v>1617.8792932214485</v>
      </c>
      <c r="Z45" s="201">
        <f>'UK-Exp (O)'!Z45*(1+Toeslagen!$Q$12)</f>
        <v>1751.9408542416816</v>
      </c>
      <c r="AA45" s="201"/>
      <c r="AB45" s="201">
        <f>'UK-Exp (O)'!AB45*(1+Toeslagen!$Q$12)</f>
        <v>2407.0143910450929</v>
      </c>
      <c r="AC45" s="201">
        <f>'UK-Exp (O)'!AC45*(1+Toeslagen!$Q$12)</f>
        <v>1617.8792932214485</v>
      </c>
      <c r="AD45" s="201">
        <f>'UK-Exp (O)'!AD45*(1+Toeslagen!$Q$12)</f>
        <v>2407.0143910450929</v>
      </c>
      <c r="AE45" s="201">
        <f>'UK-Exp (O)'!AE45*(1+Toeslagen!$Q$12)</f>
        <v>2079.4776226433873</v>
      </c>
      <c r="AF45" s="201">
        <f>'UK-Exp (O)'!AF45*(1+Toeslagen!$Q$12)</f>
        <v>1617.8792932214485</v>
      </c>
      <c r="AG45" s="201">
        <f>'UK-Exp (O)'!AG45*(1+Toeslagen!$Q$12)</f>
        <v>1617.8792932214485</v>
      </c>
      <c r="AH45" s="201">
        <f>'UK-Exp (O)'!AH45*(1+Toeslagen!$Q$12)</f>
        <v>1617.8792932214485</v>
      </c>
      <c r="AI45" s="201">
        <f>'UK-Exp (O)'!AI45*(1+Toeslagen!$Q$12)</f>
        <v>1617.8792932214485</v>
      </c>
      <c r="AJ45" s="201">
        <f>'UK-Exp (O)'!AJ45*(1+Toeslagen!$Q$12)</f>
        <v>1751.9408542416816</v>
      </c>
      <c r="AK45" s="201">
        <f>'UK-Exp (O)'!AK45*(1+Toeslagen!$Q$12)</f>
        <v>2079.4776226433873</v>
      </c>
      <c r="AL45" s="201">
        <f>'UK-Exp (O)'!AL45*(1+Toeslagen!$Q$12)</f>
        <v>1617.8792932214485</v>
      </c>
      <c r="AM45" s="201">
        <f>'UK-Exp (O)'!AM45*(1+Toeslagen!$Q$12)</f>
        <v>2811.1049746416011</v>
      </c>
      <c r="AN45" s="201">
        <f>'UK-Exp (O)'!AN45*(1+Toeslagen!$Q$12)</f>
        <v>1751.9408542416816</v>
      </c>
      <c r="AO45" s="201">
        <f>'UK-Exp (O)'!AO45*(1+Toeslagen!$Q$12)</f>
        <v>2677.2428329920008</v>
      </c>
      <c r="AP45" s="201">
        <f>'UK-Exp (O)'!AP45*(1+Toeslagen!$Q$12)</f>
        <v>2407.0143910450929</v>
      </c>
      <c r="AQ45" s="201">
        <f>'UK-Exp (O)'!AQ45*(1+Toeslagen!$Q$12)</f>
        <v>2407.0143910450929</v>
      </c>
      <c r="AR45" s="201">
        <f>'UK-Exp (O)'!AR45*(1+Toeslagen!$Q$12)</f>
        <v>1751.9408542416816</v>
      </c>
      <c r="AS45" s="201">
        <f>'UK-Exp (O)'!AS45*(1+Toeslagen!$Q$12)</f>
        <v>2079.4776226433873</v>
      </c>
      <c r="AT45" s="201">
        <f>'UK-Exp (O)'!AT45*(1+Toeslagen!$Q$12)</f>
        <v>1751.9408542416816</v>
      </c>
      <c r="AU45" s="201">
        <f>'UK-Exp (O)'!AU45*(1+Toeslagen!$Q$12)</f>
        <v>1617.8792932214485</v>
      </c>
      <c r="AV45" s="201">
        <f>'UK-Exp (O)'!AV45*(1+Toeslagen!$Q$12)</f>
        <v>1617.8792932214485</v>
      </c>
      <c r="AW45" s="201">
        <f>'UK-Exp (O)'!AW45*(1+Toeslagen!$Q$12)</f>
        <v>2677.2428329920008</v>
      </c>
      <c r="AX45" s="201">
        <f>'UK-Exp (O)'!AX45*(1+Toeslagen!$Q$12)</f>
        <v>1617.8792932214485</v>
      </c>
      <c r="AY45" s="201">
        <f>'UK-Exp (O)'!AY45*(1+Toeslagen!$Q$12)</f>
        <v>2407.0143910450929</v>
      </c>
      <c r="AZ45" s="201">
        <f>'UK-Exp (O)'!AZ45*(1+Toeslagen!$Q$12)</f>
        <v>2677.2428329920008</v>
      </c>
      <c r="BA45" s="201">
        <f>'UK-Exp (O)'!BA45*(1+Toeslagen!$Q$12)</f>
        <v>2079.4776226433873</v>
      </c>
      <c r="BB45" s="201">
        <f>'UK-Exp (O)'!BB45*(1+Toeslagen!$Q$12)</f>
        <v>2677.2428329920008</v>
      </c>
      <c r="BC45" s="201">
        <f>'UK-Exp (O)'!BC45*(1+Toeslagen!$Q$12)</f>
        <v>1751.9408542416816</v>
      </c>
      <c r="BD45" s="201">
        <f>'UK-Exp (O)'!BD45*(1+Toeslagen!$Q$12)</f>
        <v>1617.8792932214485</v>
      </c>
      <c r="BE45" s="201">
        <f>'UK-Exp (O)'!BE45*(1+Toeslagen!$Q$12)</f>
        <v>1617.8792932214485</v>
      </c>
      <c r="BF45" s="201">
        <f>'UK-Exp (O)'!BF45*(1+Toeslagen!$Q$12)</f>
        <v>2079.4776226433873</v>
      </c>
      <c r="BG45" s="201">
        <f>'UK-Exp (O)'!BG45*(1+Toeslagen!$Q$12)</f>
        <v>2079.4776226433873</v>
      </c>
      <c r="BH45" s="201">
        <f>'UK-Exp (O)'!BH45*(1+Toeslagen!$Q$12)</f>
        <v>1617.8792932214485</v>
      </c>
      <c r="BI45" s="201">
        <f>'UK-Exp (O)'!BI45*(1+Toeslagen!$Q$12)</f>
        <v>2079.4776226433873</v>
      </c>
      <c r="BJ45" s="201"/>
      <c r="BK45" s="201">
        <f>'UK-Exp (O)'!BK45*(1+Toeslagen!$Q$12)</f>
        <v>2079.4776226433873</v>
      </c>
      <c r="BL45" s="201">
        <f>'UK-Exp (O)'!BL45*(1+Toeslagen!$Q$12)</f>
        <v>2079.4776226433873</v>
      </c>
      <c r="BM45" s="201">
        <f>'UK-Exp (O)'!BM45*(1+Toeslagen!$Q$12)</f>
        <v>1617.8792932214485</v>
      </c>
      <c r="BN45" s="201">
        <f>'UK-Exp (O)'!BN45*(1+Toeslagen!$Q$12)</f>
        <v>1617.8792932214485</v>
      </c>
      <c r="BO45" s="201"/>
      <c r="BP45" s="201">
        <f>'UK-Exp (O)'!BP45*(1+Toeslagen!$Q$12)</f>
        <v>2677.2428329920008</v>
      </c>
      <c r="BQ45" s="201">
        <f>'UK-Exp (O)'!BQ45*(1+Toeslagen!$Q$12)</f>
        <v>1617.8792932214485</v>
      </c>
      <c r="BR45" s="201"/>
      <c r="BS45" s="201">
        <f>'UK-Exp (O)'!BS45*(1+Toeslagen!$Q$12)</f>
        <v>2811.1049746416011</v>
      </c>
      <c r="BT45" s="201">
        <f>'UK-Exp (O)'!BT45*(1+Toeslagen!$Q$12)</f>
        <v>2079.4776226433873</v>
      </c>
      <c r="BU45" s="201">
        <f>'UK-Exp (O)'!BU45*(1+Toeslagen!$Q$12)</f>
        <v>2407.0143910450929</v>
      </c>
      <c r="BV45" s="201">
        <f>'UK-Exp (O)'!BV45*(1+Toeslagen!$Q$12)</f>
        <v>2677.2428329920008</v>
      </c>
      <c r="BW45" s="201">
        <f>'UK-Exp (O)'!BW45*(1+Toeslagen!$Q$12)</f>
        <v>1751.9408542416816</v>
      </c>
      <c r="BX45" s="201">
        <f>'UK-Exp (O)'!BX45*(1+Toeslagen!$Q$12)</f>
        <v>2677.2428329920008</v>
      </c>
      <c r="BY45" s="201">
        <f>'UK-Exp (O)'!BY45*(1+Toeslagen!$Q$12)</f>
        <v>1751.9408542416816</v>
      </c>
      <c r="BZ45" s="201">
        <f>'UK-Exp (O)'!BZ45*(1+Toeslagen!$Q$12)</f>
        <v>2079.4776226433873</v>
      </c>
      <c r="CA45" s="201">
        <f>'UK-Exp (O)'!CA45*(1+Toeslagen!$Q$12)</f>
        <v>1617.8792932214485</v>
      </c>
      <c r="CB45" s="201">
        <f>'UK-Exp (O)'!CB45*(1+Toeslagen!$Q$12)</f>
        <v>2079.4776226433873</v>
      </c>
      <c r="CC45" s="201">
        <f>'UK-Exp (O)'!CC45*(1+Toeslagen!$Q$12)</f>
        <v>1617.8792932214485</v>
      </c>
      <c r="CD45" s="201">
        <f>'UK-Exp (O)'!CD45*(1+Toeslagen!$Q$12)</f>
        <v>1617.8792932214485</v>
      </c>
      <c r="CE45" s="201">
        <f>'UK-Exp (O)'!CE45*(1+Toeslagen!$Q$12)</f>
        <v>2677.2428329920008</v>
      </c>
      <c r="CF45" s="201">
        <f>'UK-Exp (O)'!CF45*(1+Toeslagen!$Q$12)</f>
        <v>1617.8792932214485</v>
      </c>
      <c r="CG45" s="201">
        <f>'UK-Exp (O)'!CG45*(1+Toeslagen!$Q$12)</f>
        <v>2407.0143910450929</v>
      </c>
      <c r="CH45" s="201">
        <f>'UK-Exp (O)'!CH45*(1+Toeslagen!$Q$12)</f>
        <v>1751.9408542416816</v>
      </c>
      <c r="CI45" s="201">
        <f>'UK-Exp (O)'!CI45*(1+Toeslagen!$Q$12)</f>
        <v>1617.8792932214485</v>
      </c>
      <c r="CJ45" s="201">
        <f>'UK-Exp (O)'!CJ45*(1+Toeslagen!$Q$12)</f>
        <v>2407.0143910450929</v>
      </c>
      <c r="CK45" s="201">
        <f>'UK-Exp (O)'!CK45*(1+Toeslagen!$Q$12)</f>
        <v>1617.8792932214485</v>
      </c>
      <c r="CL45" s="201">
        <f>'UK-Exp (O)'!CL45*(1+Toeslagen!$Q$12)</f>
        <v>1617.8792932214485</v>
      </c>
      <c r="CM45" s="201">
        <f>'UK-Exp (O)'!CM45*(1+Toeslagen!$Q$12)</f>
        <v>2079.4776226433873</v>
      </c>
      <c r="CN45" s="201">
        <f>'UK-Exp (O)'!CN45*(1+Toeslagen!$Q$12)</f>
        <v>1617.8792932214485</v>
      </c>
      <c r="CO45" s="201">
        <f>'UK-Exp (O)'!CO45*(1+Toeslagen!$Q$12)</f>
        <v>2677.2428329920008</v>
      </c>
      <c r="CP45" s="201">
        <f>'UK-Exp (O)'!CP45*(1+Toeslagen!$Q$12)</f>
        <v>1617.8792932214485</v>
      </c>
      <c r="CQ45" s="201">
        <f>'UK-Exp (O)'!CQ45*(1+Toeslagen!$Q$12)</f>
        <v>2811.1049746416011</v>
      </c>
      <c r="CR45" s="201">
        <f>'UK-Exp (O)'!CR45*(1+Toeslagen!$Q$12)</f>
        <v>2407.0143910450929</v>
      </c>
      <c r="CS45" s="201">
        <f>'UK-Exp (O)'!CS45*(1+Toeslagen!$Q$12)</f>
        <v>1751.9408542416816</v>
      </c>
      <c r="CT45" s="201">
        <f>'UK-Exp (O)'!CT45*(1+Toeslagen!$Q$12)</f>
        <v>2079.4776226433873</v>
      </c>
      <c r="CU45" s="201">
        <f>'UK-Exp (O)'!CU45*(1+Toeslagen!$Q$12)</f>
        <v>1617.8792932214485</v>
      </c>
      <c r="CV45" s="201">
        <f>'UK-Exp (O)'!CV45*(1+Toeslagen!$Q$12)</f>
        <v>1617.8792932214485</v>
      </c>
      <c r="CW45" s="201">
        <f>'UK-Exp (O)'!CW45*(1+Toeslagen!$Q$12)</f>
        <v>1617.8792932214485</v>
      </c>
      <c r="CX45" s="201">
        <f>'UK-Exp (O)'!CX45*(1+Toeslagen!$Q$12)</f>
        <v>1751.9408542416816</v>
      </c>
      <c r="CY45" s="201">
        <f>'UK-Exp (O)'!CY45*(1+Toeslagen!$Q$12)</f>
        <v>2677.2428329920008</v>
      </c>
      <c r="CZ45" s="201">
        <f>'UK-Exp (O)'!CZ45*(1+Toeslagen!$Q$12)</f>
        <v>1617.8792932214485</v>
      </c>
      <c r="DA45" s="201">
        <f>'UK-Exp (O)'!DA45*(1+Toeslagen!$Q$12)</f>
        <v>1617.8792932214485</v>
      </c>
      <c r="DB45" s="201">
        <f>'UK-Exp (O)'!DB45*(1+Toeslagen!$Q$12)</f>
        <v>2079.4776226433873</v>
      </c>
      <c r="DC45" s="201">
        <f>'UK-Exp (O)'!DC45*(1+Toeslagen!$Q$12)</f>
        <v>1617.8792932214485</v>
      </c>
      <c r="DD45" s="201">
        <f>'UK-Exp (O)'!DD45*(1+Toeslagen!$Q$12)</f>
        <v>1617.8792932214485</v>
      </c>
      <c r="DE45" s="201">
        <f>'UK-Exp (O)'!DE45*(1+Toeslagen!$Q$12)</f>
        <v>1751.9408542416816</v>
      </c>
      <c r="DF45" s="201">
        <f>'UK-Exp (O)'!DF45*(1+Toeslagen!$Q$12)</f>
        <v>1751.9408542416816</v>
      </c>
      <c r="DG45" s="201">
        <f>'UK-Exp (O)'!DG45*(1+Toeslagen!$Q$12)</f>
        <v>1751.9408542416816</v>
      </c>
      <c r="DH45" s="201">
        <f>'UK-Exp (O)'!DH45*(1+Toeslagen!$Q$12)</f>
        <v>2407.0143910450929</v>
      </c>
      <c r="DI45" s="201">
        <f>'UK-Exp (O)'!DI45*(1+Toeslagen!$Q$12)</f>
        <v>1617.8792932214485</v>
      </c>
      <c r="DJ45" s="201">
        <f>'UK-Exp (O)'!DJ45*(1+Toeslagen!$Q$12)</f>
        <v>1751.9408542416816</v>
      </c>
      <c r="DK45" s="201">
        <f>'UK-Exp (O)'!DK45*(1+Toeslagen!$Q$12)</f>
        <v>1617.8792932214485</v>
      </c>
      <c r="DL45" s="201">
        <f>'UK-Exp (O)'!DL45*(1+Toeslagen!$Q$12)</f>
        <v>2677.2428329920008</v>
      </c>
      <c r="DM45" s="201">
        <f>'UK-Exp (O)'!DM45*(1+Toeslagen!$Q$12)</f>
        <v>2407.0143910450929</v>
      </c>
      <c r="DN45" s="201">
        <f>'UK-Exp (O)'!DN45*(1+Toeslagen!$Q$12)</f>
        <v>2677.2428329920008</v>
      </c>
      <c r="DO45" s="201">
        <f>'UK-Exp (O)'!DO45*(1+Toeslagen!$Q$12)</f>
        <v>1751.9408542416816</v>
      </c>
      <c r="DP45" s="201">
        <f>'UK-Exp (O)'!DP45*(1+Toeslagen!$Q$12)</f>
        <v>1617.8792932214485</v>
      </c>
      <c r="DQ45" s="201">
        <f>'UK-Exp (O)'!DQ45*(1+Toeslagen!$Q$12)</f>
        <v>2407.0143910450929</v>
      </c>
      <c r="DR45" s="201">
        <f>'UK-Exp (O)'!DR45*(1+Toeslagen!$Q$12)</f>
        <v>2677.2428329920008</v>
      </c>
      <c r="DS45" s="201">
        <f>'UK-Exp (O)'!DS45*(1+Toeslagen!$Q$12)</f>
        <v>2407.0143910450929</v>
      </c>
      <c r="DT45" s="201">
        <f>'UK-Exp (O)'!DT45*(1+Toeslagen!$Q$12)</f>
        <v>1617.8792932214485</v>
      </c>
      <c r="DU45" s="201">
        <f>'UK-Exp (O)'!DU45*(1+Toeslagen!$Q$12)</f>
        <v>1617.8792932214485</v>
      </c>
      <c r="DV45" s="201">
        <f>'UK-Exp (O)'!DV45*(1+Toeslagen!$Q$12)</f>
        <v>1617.8792932214485</v>
      </c>
      <c r="DW45" s="201">
        <f>'UK-Exp (O)'!DW45*(1+Toeslagen!$Q$12)</f>
        <v>2079.4776226433873</v>
      </c>
      <c r="DX45" s="201">
        <f>'UK-Exp (O)'!DX45*(1+Toeslagen!$Q$12)</f>
        <v>1617.8792932214485</v>
      </c>
      <c r="DY45" s="201">
        <f>'UK-Exp (O)'!DY45*(1+Toeslagen!$Q$12)</f>
        <v>1617.8792932214485</v>
      </c>
      <c r="DZ45" s="201">
        <f>'UK-Exp (O)'!DZ45*(1+Toeslagen!$Q$12)</f>
        <v>2079.4776226433873</v>
      </c>
      <c r="EA45" s="201">
        <f>'UK-Exp (O)'!EA45*(1+Toeslagen!$Q$12)</f>
        <v>2079.4776226433873</v>
      </c>
      <c r="EB45" s="201">
        <f>'UK-Exp (O)'!EB45*(1+Toeslagen!$Q$12)</f>
        <v>1751.9408542416816</v>
      </c>
      <c r="EC45" s="201">
        <f>'UK-Exp (O)'!EC45*(1+Toeslagen!$Q$12)</f>
        <v>1751.9408542416816</v>
      </c>
      <c r="ED45" s="201">
        <f>'UK-Exp (O)'!ED45*(1+Toeslagen!$Q$12)</f>
        <v>1751.9408542416816</v>
      </c>
      <c r="EE45" s="201">
        <f>'UK-Exp (O)'!EE45*(1+Toeslagen!$Q$12)</f>
        <v>2079.4776226433873</v>
      </c>
      <c r="EF45" s="155"/>
    </row>
    <row r="46" spans="1:136" ht="14.65" thickBot="1">
      <c r="A46" s="22" t="s">
        <v>702</v>
      </c>
      <c r="B46" s="1">
        <v>41</v>
      </c>
      <c r="C46" s="1"/>
      <c r="D46" s="1">
        <v>5</v>
      </c>
      <c r="F46" t="s">
        <v>204</v>
      </c>
      <c r="G46" t="s">
        <v>206</v>
      </c>
      <c r="H46" t="s">
        <v>206</v>
      </c>
      <c r="I46" t="s">
        <v>206</v>
      </c>
      <c r="J46" t="s">
        <v>206</v>
      </c>
      <c r="N46" s="211">
        <v>10</v>
      </c>
      <c r="O46" s="212">
        <v>17500</v>
      </c>
      <c r="P46" s="201"/>
      <c r="Q46" s="201">
        <f>'UK-Exp (O)'!Q46*(1+Toeslagen!$Q$12)</f>
        <v>1654.4415371360574</v>
      </c>
      <c r="R46" s="201">
        <f>'UK-Exp (O)'!R46*(1+Toeslagen!$Q$12)</f>
        <v>1790.0265249860661</v>
      </c>
      <c r="S46" s="201">
        <f>'UK-Exp (O)'!S46*(1+Toeslagen!$Q$12)</f>
        <v>1790.0265249860661</v>
      </c>
      <c r="T46" s="201">
        <f>'UK-Exp (O)'!T46*(1+Toeslagen!$Q$12)</f>
        <v>2125.1804275366489</v>
      </c>
      <c r="U46" s="201">
        <f>'UK-Exp (O)'!U46*(1+Toeslagen!$Q$12)</f>
        <v>2125.1804275366489</v>
      </c>
      <c r="V46" s="201">
        <f>'UK-Exp (O)'!V46*(1+Toeslagen!$Q$12)</f>
        <v>2125.1804275366489</v>
      </c>
      <c r="W46" s="201">
        <f>'UK-Exp (O)'!W46*(1+Toeslagen!$Q$12)</f>
        <v>2125.1804275366489</v>
      </c>
      <c r="X46" s="201">
        <f>'UK-Exp (O)'!X46*(1+Toeslagen!$Q$12)</f>
        <v>1654.4415371360574</v>
      </c>
      <c r="Y46" s="201">
        <f>'UK-Exp (O)'!Y46*(1+Toeslagen!$Q$12)</f>
        <v>1654.4415371360574</v>
      </c>
      <c r="Z46" s="201">
        <f>'UK-Exp (O)'!Z46*(1+Toeslagen!$Q$12)</f>
        <v>1790.0265249860661</v>
      </c>
      <c r="AA46" s="201"/>
      <c r="AB46" s="201">
        <f>'UK-Exp (O)'!AB46*(1+Toeslagen!$Q$12)</f>
        <v>2460.3343300872316</v>
      </c>
      <c r="AC46" s="201">
        <f>'UK-Exp (O)'!AC46*(1+Toeslagen!$Q$12)</f>
        <v>1654.4415371360574</v>
      </c>
      <c r="AD46" s="201">
        <f>'UK-Exp (O)'!AD46*(1+Toeslagen!$Q$12)</f>
        <v>2460.3343300872316</v>
      </c>
      <c r="AE46" s="201">
        <f>'UK-Exp (O)'!AE46*(1+Toeslagen!$Q$12)</f>
        <v>2125.1804275366489</v>
      </c>
      <c r="AF46" s="201">
        <f>'UK-Exp (O)'!AF46*(1+Toeslagen!$Q$12)</f>
        <v>1654.4415371360574</v>
      </c>
      <c r="AG46" s="201">
        <f>'UK-Exp (O)'!AG46*(1+Toeslagen!$Q$12)</f>
        <v>1654.4415371360574</v>
      </c>
      <c r="AH46" s="201">
        <f>'UK-Exp (O)'!AH46*(1+Toeslagen!$Q$12)</f>
        <v>1654.4415371360574</v>
      </c>
      <c r="AI46" s="201">
        <f>'UK-Exp (O)'!AI46*(1+Toeslagen!$Q$12)</f>
        <v>1654.4415371360574</v>
      </c>
      <c r="AJ46" s="201">
        <f>'UK-Exp (O)'!AJ46*(1+Toeslagen!$Q$12)</f>
        <v>1790.0265249860661</v>
      </c>
      <c r="AK46" s="201">
        <f>'UK-Exp (O)'!AK46*(1+Toeslagen!$Q$12)</f>
        <v>2125.1804275366489</v>
      </c>
      <c r="AL46" s="201">
        <f>'UK-Exp (O)'!AL46*(1+Toeslagen!$Q$12)</f>
        <v>1654.4415371360574</v>
      </c>
      <c r="AM46" s="201">
        <f>'UK-Exp (O)'!AM46*(1+Toeslagen!$Q$12)</f>
        <v>2883.3867762336013</v>
      </c>
      <c r="AN46" s="201">
        <f>'UK-Exp (O)'!AN46*(1+Toeslagen!$Q$12)</f>
        <v>1790.0265249860661</v>
      </c>
      <c r="AO46" s="201">
        <f>'UK-Exp (O)'!AO46*(1+Toeslagen!$Q$12)</f>
        <v>2746.0826440320011</v>
      </c>
      <c r="AP46" s="201">
        <f>'UK-Exp (O)'!AP46*(1+Toeslagen!$Q$12)</f>
        <v>2460.3343300872316</v>
      </c>
      <c r="AQ46" s="201">
        <f>'UK-Exp (O)'!AQ46*(1+Toeslagen!$Q$12)</f>
        <v>2460.3343300872316</v>
      </c>
      <c r="AR46" s="201">
        <f>'UK-Exp (O)'!AR46*(1+Toeslagen!$Q$12)</f>
        <v>1790.0265249860661</v>
      </c>
      <c r="AS46" s="201">
        <f>'UK-Exp (O)'!AS46*(1+Toeslagen!$Q$12)</f>
        <v>2125.1804275366489</v>
      </c>
      <c r="AT46" s="201">
        <f>'UK-Exp (O)'!AT46*(1+Toeslagen!$Q$12)</f>
        <v>1790.0265249860661</v>
      </c>
      <c r="AU46" s="201">
        <f>'UK-Exp (O)'!AU46*(1+Toeslagen!$Q$12)</f>
        <v>1654.4415371360574</v>
      </c>
      <c r="AV46" s="201">
        <f>'UK-Exp (O)'!AV46*(1+Toeslagen!$Q$12)</f>
        <v>1654.4415371360574</v>
      </c>
      <c r="AW46" s="201">
        <f>'UK-Exp (O)'!AW46*(1+Toeslagen!$Q$12)</f>
        <v>2746.0826440320011</v>
      </c>
      <c r="AX46" s="201">
        <f>'UK-Exp (O)'!AX46*(1+Toeslagen!$Q$12)</f>
        <v>1654.4415371360574</v>
      </c>
      <c r="AY46" s="201">
        <f>'UK-Exp (O)'!AY46*(1+Toeslagen!$Q$12)</f>
        <v>2460.3343300872316</v>
      </c>
      <c r="AZ46" s="201">
        <f>'UK-Exp (O)'!AZ46*(1+Toeslagen!$Q$12)</f>
        <v>2746.0826440320011</v>
      </c>
      <c r="BA46" s="201">
        <f>'UK-Exp (O)'!BA46*(1+Toeslagen!$Q$12)</f>
        <v>2125.1804275366489</v>
      </c>
      <c r="BB46" s="201">
        <f>'UK-Exp (O)'!BB46*(1+Toeslagen!$Q$12)</f>
        <v>2746.0826440320011</v>
      </c>
      <c r="BC46" s="201">
        <f>'UK-Exp (O)'!BC46*(1+Toeslagen!$Q$12)</f>
        <v>1790.0265249860661</v>
      </c>
      <c r="BD46" s="201">
        <f>'UK-Exp (O)'!BD46*(1+Toeslagen!$Q$12)</f>
        <v>1654.4415371360574</v>
      </c>
      <c r="BE46" s="201">
        <f>'UK-Exp (O)'!BE46*(1+Toeslagen!$Q$12)</f>
        <v>1654.4415371360574</v>
      </c>
      <c r="BF46" s="201">
        <f>'UK-Exp (O)'!BF46*(1+Toeslagen!$Q$12)</f>
        <v>2125.1804275366489</v>
      </c>
      <c r="BG46" s="201">
        <f>'UK-Exp (O)'!BG46*(1+Toeslagen!$Q$12)</f>
        <v>2125.1804275366489</v>
      </c>
      <c r="BH46" s="201">
        <f>'UK-Exp (O)'!BH46*(1+Toeslagen!$Q$12)</f>
        <v>1654.4415371360574</v>
      </c>
      <c r="BI46" s="201">
        <f>'UK-Exp (O)'!BI46*(1+Toeslagen!$Q$12)</f>
        <v>2125.1804275366489</v>
      </c>
      <c r="BJ46" s="201"/>
      <c r="BK46" s="201">
        <f>'UK-Exp (O)'!BK46*(1+Toeslagen!$Q$12)</f>
        <v>2125.1804275366489</v>
      </c>
      <c r="BL46" s="201">
        <f>'UK-Exp (O)'!BL46*(1+Toeslagen!$Q$12)</f>
        <v>2125.1804275366489</v>
      </c>
      <c r="BM46" s="201">
        <f>'UK-Exp (O)'!BM46*(1+Toeslagen!$Q$12)</f>
        <v>1654.4415371360574</v>
      </c>
      <c r="BN46" s="201">
        <f>'UK-Exp (O)'!BN46*(1+Toeslagen!$Q$12)</f>
        <v>1654.4415371360574</v>
      </c>
      <c r="BO46" s="201"/>
      <c r="BP46" s="201">
        <f>'UK-Exp (O)'!BP46*(1+Toeslagen!$Q$12)</f>
        <v>2746.0826440320011</v>
      </c>
      <c r="BQ46" s="201">
        <f>'UK-Exp (O)'!BQ46*(1+Toeslagen!$Q$12)</f>
        <v>1654.4415371360574</v>
      </c>
      <c r="BR46" s="201"/>
      <c r="BS46" s="201">
        <f>'UK-Exp (O)'!BS46*(1+Toeslagen!$Q$12)</f>
        <v>2883.3867762336013</v>
      </c>
      <c r="BT46" s="201">
        <f>'UK-Exp (O)'!BT46*(1+Toeslagen!$Q$12)</f>
        <v>2125.1804275366489</v>
      </c>
      <c r="BU46" s="201">
        <f>'UK-Exp (O)'!BU46*(1+Toeslagen!$Q$12)</f>
        <v>2460.3343300872316</v>
      </c>
      <c r="BV46" s="201">
        <f>'UK-Exp (O)'!BV46*(1+Toeslagen!$Q$12)</f>
        <v>2746.0826440320011</v>
      </c>
      <c r="BW46" s="201">
        <f>'UK-Exp (O)'!BW46*(1+Toeslagen!$Q$12)</f>
        <v>1790.0265249860661</v>
      </c>
      <c r="BX46" s="201">
        <f>'UK-Exp (O)'!BX46*(1+Toeslagen!$Q$12)</f>
        <v>2746.0826440320011</v>
      </c>
      <c r="BY46" s="201">
        <f>'UK-Exp (O)'!BY46*(1+Toeslagen!$Q$12)</f>
        <v>1790.0265249860661</v>
      </c>
      <c r="BZ46" s="201">
        <f>'UK-Exp (O)'!BZ46*(1+Toeslagen!$Q$12)</f>
        <v>2125.1804275366489</v>
      </c>
      <c r="CA46" s="201">
        <f>'UK-Exp (O)'!CA46*(1+Toeslagen!$Q$12)</f>
        <v>1654.4415371360574</v>
      </c>
      <c r="CB46" s="201">
        <f>'UK-Exp (O)'!CB46*(1+Toeslagen!$Q$12)</f>
        <v>2125.1804275366489</v>
      </c>
      <c r="CC46" s="201">
        <f>'UK-Exp (O)'!CC46*(1+Toeslagen!$Q$12)</f>
        <v>1654.4415371360574</v>
      </c>
      <c r="CD46" s="201">
        <f>'UK-Exp (O)'!CD46*(1+Toeslagen!$Q$12)</f>
        <v>1654.4415371360574</v>
      </c>
      <c r="CE46" s="201">
        <f>'UK-Exp (O)'!CE46*(1+Toeslagen!$Q$12)</f>
        <v>2746.0826440320011</v>
      </c>
      <c r="CF46" s="201">
        <f>'UK-Exp (O)'!CF46*(1+Toeslagen!$Q$12)</f>
        <v>1654.4415371360574</v>
      </c>
      <c r="CG46" s="201">
        <f>'UK-Exp (O)'!CG46*(1+Toeslagen!$Q$12)</f>
        <v>2460.3343300872316</v>
      </c>
      <c r="CH46" s="201">
        <f>'UK-Exp (O)'!CH46*(1+Toeslagen!$Q$12)</f>
        <v>1790.0265249860661</v>
      </c>
      <c r="CI46" s="201">
        <f>'UK-Exp (O)'!CI46*(1+Toeslagen!$Q$12)</f>
        <v>1654.4415371360574</v>
      </c>
      <c r="CJ46" s="201">
        <f>'UK-Exp (O)'!CJ46*(1+Toeslagen!$Q$12)</f>
        <v>2460.3343300872316</v>
      </c>
      <c r="CK46" s="201">
        <f>'UK-Exp (O)'!CK46*(1+Toeslagen!$Q$12)</f>
        <v>1654.4415371360574</v>
      </c>
      <c r="CL46" s="201">
        <f>'UK-Exp (O)'!CL46*(1+Toeslagen!$Q$12)</f>
        <v>1654.4415371360574</v>
      </c>
      <c r="CM46" s="201">
        <f>'UK-Exp (O)'!CM46*(1+Toeslagen!$Q$12)</f>
        <v>2125.1804275366489</v>
      </c>
      <c r="CN46" s="201">
        <f>'UK-Exp (O)'!CN46*(1+Toeslagen!$Q$12)</f>
        <v>1654.4415371360574</v>
      </c>
      <c r="CO46" s="201">
        <f>'UK-Exp (O)'!CO46*(1+Toeslagen!$Q$12)</f>
        <v>2746.0826440320011</v>
      </c>
      <c r="CP46" s="201">
        <f>'UK-Exp (O)'!CP46*(1+Toeslagen!$Q$12)</f>
        <v>1654.4415371360574</v>
      </c>
      <c r="CQ46" s="201">
        <f>'UK-Exp (O)'!CQ46*(1+Toeslagen!$Q$12)</f>
        <v>2883.3867762336013</v>
      </c>
      <c r="CR46" s="201">
        <f>'UK-Exp (O)'!CR46*(1+Toeslagen!$Q$12)</f>
        <v>2460.3343300872316</v>
      </c>
      <c r="CS46" s="201">
        <f>'UK-Exp (O)'!CS46*(1+Toeslagen!$Q$12)</f>
        <v>1790.0265249860661</v>
      </c>
      <c r="CT46" s="201">
        <f>'UK-Exp (O)'!CT46*(1+Toeslagen!$Q$12)</f>
        <v>2125.1804275366489</v>
      </c>
      <c r="CU46" s="201">
        <f>'UK-Exp (O)'!CU46*(1+Toeslagen!$Q$12)</f>
        <v>1654.4415371360574</v>
      </c>
      <c r="CV46" s="201">
        <f>'UK-Exp (O)'!CV46*(1+Toeslagen!$Q$12)</f>
        <v>1654.4415371360574</v>
      </c>
      <c r="CW46" s="201">
        <f>'UK-Exp (O)'!CW46*(1+Toeslagen!$Q$12)</f>
        <v>1654.4415371360574</v>
      </c>
      <c r="CX46" s="201">
        <f>'UK-Exp (O)'!CX46*(1+Toeslagen!$Q$12)</f>
        <v>1790.0265249860661</v>
      </c>
      <c r="CY46" s="201">
        <f>'UK-Exp (O)'!CY46*(1+Toeslagen!$Q$12)</f>
        <v>2746.0826440320011</v>
      </c>
      <c r="CZ46" s="201">
        <f>'UK-Exp (O)'!CZ46*(1+Toeslagen!$Q$12)</f>
        <v>1654.4415371360574</v>
      </c>
      <c r="DA46" s="201">
        <f>'UK-Exp (O)'!DA46*(1+Toeslagen!$Q$12)</f>
        <v>1654.4415371360574</v>
      </c>
      <c r="DB46" s="201">
        <f>'UK-Exp (O)'!DB46*(1+Toeslagen!$Q$12)</f>
        <v>2125.1804275366489</v>
      </c>
      <c r="DC46" s="201">
        <f>'UK-Exp (O)'!DC46*(1+Toeslagen!$Q$12)</f>
        <v>1654.4415371360574</v>
      </c>
      <c r="DD46" s="201">
        <f>'UK-Exp (O)'!DD46*(1+Toeslagen!$Q$12)</f>
        <v>1654.4415371360574</v>
      </c>
      <c r="DE46" s="201">
        <f>'UK-Exp (O)'!DE46*(1+Toeslagen!$Q$12)</f>
        <v>1790.0265249860661</v>
      </c>
      <c r="DF46" s="201">
        <f>'UK-Exp (O)'!DF46*(1+Toeslagen!$Q$12)</f>
        <v>1790.0265249860661</v>
      </c>
      <c r="DG46" s="201">
        <f>'UK-Exp (O)'!DG46*(1+Toeslagen!$Q$12)</f>
        <v>1790.0265249860661</v>
      </c>
      <c r="DH46" s="201">
        <f>'UK-Exp (O)'!DH46*(1+Toeslagen!$Q$12)</f>
        <v>2460.3343300872316</v>
      </c>
      <c r="DI46" s="201">
        <f>'UK-Exp (O)'!DI46*(1+Toeslagen!$Q$12)</f>
        <v>1654.4415371360574</v>
      </c>
      <c r="DJ46" s="201">
        <f>'UK-Exp (O)'!DJ46*(1+Toeslagen!$Q$12)</f>
        <v>1790.0265249860661</v>
      </c>
      <c r="DK46" s="201">
        <f>'UK-Exp (O)'!DK46*(1+Toeslagen!$Q$12)</f>
        <v>1654.4415371360574</v>
      </c>
      <c r="DL46" s="201">
        <f>'UK-Exp (O)'!DL46*(1+Toeslagen!$Q$12)</f>
        <v>2746.0826440320011</v>
      </c>
      <c r="DM46" s="201">
        <f>'UK-Exp (O)'!DM46*(1+Toeslagen!$Q$12)</f>
        <v>2460.3343300872316</v>
      </c>
      <c r="DN46" s="201">
        <f>'UK-Exp (O)'!DN46*(1+Toeslagen!$Q$12)</f>
        <v>2746.0826440320011</v>
      </c>
      <c r="DO46" s="201">
        <f>'UK-Exp (O)'!DO46*(1+Toeslagen!$Q$12)</f>
        <v>1790.0265249860661</v>
      </c>
      <c r="DP46" s="201">
        <f>'UK-Exp (O)'!DP46*(1+Toeslagen!$Q$12)</f>
        <v>1654.4415371360574</v>
      </c>
      <c r="DQ46" s="201">
        <f>'UK-Exp (O)'!DQ46*(1+Toeslagen!$Q$12)</f>
        <v>2460.3343300872316</v>
      </c>
      <c r="DR46" s="201">
        <f>'UK-Exp (O)'!DR46*(1+Toeslagen!$Q$12)</f>
        <v>2746.0826440320011</v>
      </c>
      <c r="DS46" s="201">
        <f>'UK-Exp (O)'!DS46*(1+Toeslagen!$Q$12)</f>
        <v>2460.3343300872316</v>
      </c>
      <c r="DT46" s="201">
        <f>'UK-Exp (O)'!DT46*(1+Toeslagen!$Q$12)</f>
        <v>1654.4415371360574</v>
      </c>
      <c r="DU46" s="201">
        <f>'UK-Exp (O)'!DU46*(1+Toeslagen!$Q$12)</f>
        <v>1654.4415371360574</v>
      </c>
      <c r="DV46" s="201">
        <f>'UK-Exp (O)'!DV46*(1+Toeslagen!$Q$12)</f>
        <v>1654.4415371360574</v>
      </c>
      <c r="DW46" s="201">
        <f>'UK-Exp (O)'!DW46*(1+Toeslagen!$Q$12)</f>
        <v>2125.1804275366489</v>
      </c>
      <c r="DX46" s="201">
        <f>'UK-Exp (O)'!DX46*(1+Toeslagen!$Q$12)</f>
        <v>1654.4415371360574</v>
      </c>
      <c r="DY46" s="201">
        <f>'UK-Exp (O)'!DY46*(1+Toeslagen!$Q$12)</f>
        <v>1654.4415371360574</v>
      </c>
      <c r="DZ46" s="201">
        <f>'UK-Exp (O)'!DZ46*(1+Toeslagen!$Q$12)</f>
        <v>2125.1804275366489</v>
      </c>
      <c r="EA46" s="201">
        <f>'UK-Exp (O)'!EA46*(1+Toeslagen!$Q$12)</f>
        <v>2125.1804275366489</v>
      </c>
      <c r="EB46" s="201">
        <f>'UK-Exp (O)'!EB46*(1+Toeslagen!$Q$12)</f>
        <v>1790.0265249860661</v>
      </c>
      <c r="EC46" s="201">
        <f>'UK-Exp (O)'!EC46*(1+Toeslagen!$Q$12)</f>
        <v>1790.0265249860661</v>
      </c>
      <c r="ED46" s="201">
        <f>'UK-Exp (O)'!ED46*(1+Toeslagen!$Q$12)</f>
        <v>1790.0265249860661</v>
      </c>
      <c r="EE46" s="201">
        <f>'UK-Exp (O)'!EE46*(1+Toeslagen!$Q$12)</f>
        <v>2125.1804275366489</v>
      </c>
      <c r="EF46" s="155"/>
    </row>
    <row r="47" spans="1:136" ht="14.65" thickBot="1">
      <c r="A47" s="22" t="s">
        <v>703</v>
      </c>
      <c r="B47" s="1">
        <v>42</v>
      </c>
      <c r="C47" s="1"/>
      <c r="D47" s="1">
        <v>5</v>
      </c>
      <c r="F47" t="s">
        <v>204</v>
      </c>
      <c r="G47" t="s">
        <v>206</v>
      </c>
      <c r="H47" t="s">
        <v>206</v>
      </c>
      <c r="I47" t="s">
        <v>206</v>
      </c>
      <c r="J47" t="s">
        <v>206</v>
      </c>
      <c r="N47" s="211">
        <v>10.4</v>
      </c>
      <c r="O47" s="212">
        <v>18200</v>
      </c>
      <c r="P47" s="201"/>
      <c r="Q47" s="201">
        <f>'UK-Exp (O)'!Q47*(1+Toeslagen!$Q$12)</f>
        <v>1736.8</v>
      </c>
      <c r="R47" s="201">
        <f>'UK-Exp (O)'!R47*(1+Toeslagen!$Q$12)</f>
        <v>1892.8</v>
      </c>
      <c r="S47" s="201">
        <f>'UK-Exp (O)'!S47*(1+Toeslagen!$Q$12)</f>
        <v>1892.8</v>
      </c>
      <c r="T47" s="201">
        <f>'UK-Exp (O)'!T47*(1+Toeslagen!$Q$12)</f>
        <v>2225.6</v>
      </c>
      <c r="U47" s="201">
        <f>'UK-Exp (O)'!U47*(1+Toeslagen!$Q$12)</f>
        <v>2225.6</v>
      </c>
      <c r="V47" s="201">
        <f>'UK-Exp (O)'!V47*(1+Toeslagen!$Q$12)</f>
        <v>2225.6</v>
      </c>
      <c r="W47" s="201">
        <f>'UK-Exp (O)'!W47*(1+Toeslagen!$Q$12)</f>
        <v>2225.6</v>
      </c>
      <c r="X47" s="201">
        <f>'UK-Exp (O)'!X47*(1+Toeslagen!$Q$12)</f>
        <v>1736.8</v>
      </c>
      <c r="Y47" s="201">
        <f>'UK-Exp (O)'!Y47*(1+Toeslagen!$Q$12)</f>
        <v>1736.8</v>
      </c>
      <c r="Z47" s="201">
        <f>'UK-Exp (O)'!Z47*(1+Toeslagen!$Q$12)</f>
        <v>1892.8</v>
      </c>
      <c r="AA47" s="201"/>
      <c r="AB47" s="201">
        <f>'UK-Exp (O)'!AB47*(1+Toeslagen!$Q$12)</f>
        <v>2548</v>
      </c>
      <c r="AC47" s="201">
        <f>'UK-Exp (O)'!AC47*(1+Toeslagen!$Q$12)</f>
        <v>1736.8</v>
      </c>
      <c r="AD47" s="201">
        <f>'UK-Exp (O)'!AD47*(1+Toeslagen!$Q$12)</f>
        <v>2548</v>
      </c>
      <c r="AE47" s="201">
        <f>'UK-Exp (O)'!AE47*(1+Toeslagen!$Q$12)</f>
        <v>2225.6</v>
      </c>
      <c r="AF47" s="201">
        <f>'UK-Exp (O)'!AF47*(1+Toeslagen!$Q$12)</f>
        <v>1736.8</v>
      </c>
      <c r="AG47" s="201">
        <f>'UK-Exp (O)'!AG47*(1+Toeslagen!$Q$12)</f>
        <v>1736.8</v>
      </c>
      <c r="AH47" s="201">
        <f>'UK-Exp (O)'!AH47*(1+Toeslagen!$Q$12)</f>
        <v>1736.8</v>
      </c>
      <c r="AI47" s="201">
        <f>'UK-Exp (O)'!AI47*(1+Toeslagen!$Q$12)</f>
        <v>1736.8</v>
      </c>
      <c r="AJ47" s="201">
        <f>'UK-Exp (O)'!AJ47*(1+Toeslagen!$Q$12)</f>
        <v>1892.8</v>
      </c>
      <c r="AK47" s="201">
        <f>'UK-Exp (O)'!AK47*(1+Toeslagen!$Q$12)</f>
        <v>2225.6</v>
      </c>
      <c r="AL47" s="201">
        <f>'UK-Exp (O)'!AL47*(1+Toeslagen!$Q$12)</f>
        <v>1736.8</v>
      </c>
      <c r="AM47" s="201">
        <f>'UK-Exp (O)'!AM47*(1+Toeslagen!$Q$12)</f>
        <v>3030.3</v>
      </c>
      <c r="AN47" s="201">
        <f>'UK-Exp (O)'!AN47*(1+Toeslagen!$Q$12)</f>
        <v>1892.8</v>
      </c>
      <c r="AO47" s="201">
        <f>'UK-Exp (O)'!AO47*(1+Toeslagen!$Q$12)</f>
        <v>2886</v>
      </c>
      <c r="AP47" s="201">
        <f>'UK-Exp (O)'!AP47*(1+Toeslagen!$Q$12)</f>
        <v>2548</v>
      </c>
      <c r="AQ47" s="201">
        <f>'UK-Exp (O)'!AQ47*(1+Toeslagen!$Q$12)</f>
        <v>2548</v>
      </c>
      <c r="AR47" s="201">
        <f>'UK-Exp (O)'!AR47*(1+Toeslagen!$Q$12)</f>
        <v>1892.8</v>
      </c>
      <c r="AS47" s="201">
        <f>'UK-Exp (O)'!AS47*(1+Toeslagen!$Q$12)</f>
        <v>2225.6</v>
      </c>
      <c r="AT47" s="201">
        <f>'UK-Exp (O)'!AT47*(1+Toeslagen!$Q$12)</f>
        <v>1892.8</v>
      </c>
      <c r="AU47" s="201">
        <f>'UK-Exp (O)'!AU47*(1+Toeslagen!$Q$12)</f>
        <v>1736.8</v>
      </c>
      <c r="AV47" s="201">
        <f>'UK-Exp (O)'!AV47*(1+Toeslagen!$Q$12)</f>
        <v>1736.8</v>
      </c>
      <c r="AW47" s="201">
        <f>'UK-Exp (O)'!AW47*(1+Toeslagen!$Q$12)</f>
        <v>2886</v>
      </c>
      <c r="AX47" s="201">
        <f>'UK-Exp (O)'!AX47*(1+Toeslagen!$Q$12)</f>
        <v>1736.8</v>
      </c>
      <c r="AY47" s="201">
        <f>'UK-Exp (O)'!AY47*(1+Toeslagen!$Q$12)</f>
        <v>2548</v>
      </c>
      <c r="AZ47" s="201">
        <f>'UK-Exp (O)'!AZ47*(1+Toeslagen!$Q$12)</f>
        <v>2886</v>
      </c>
      <c r="BA47" s="201">
        <f>'UK-Exp (O)'!BA47*(1+Toeslagen!$Q$12)</f>
        <v>2225.6</v>
      </c>
      <c r="BB47" s="201">
        <f>'UK-Exp (O)'!BB47*(1+Toeslagen!$Q$12)</f>
        <v>2886</v>
      </c>
      <c r="BC47" s="201">
        <f>'UK-Exp (O)'!BC47*(1+Toeslagen!$Q$12)</f>
        <v>1892.8</v>
      </c>
      <c r="BD47" s="201">
        <f>'UK-Exp (O)'!BD47*(1+Toeslagen!$Q$12)</f>
        <v>1736.8</v>
      </c>
      <c r="BE47" s="201">
        <f>'UK-Exp (O)'!BE47*(1+Toeslagen!$Q$12)</f>
        <v>1736.8</v>
      </c>
      <c r="BF47" s="201">
        <f>'UK-Exp (O)'!BF47*(1+Toeslagen!$Q$12)</f>
        <v>2225.6</v>
      </c>
      <c r="BG47" s="201">
        <f>'UK-Exp (O)'!BG47*(1+Toeslagen!$Q$12)</f>
        <v>2225.6</v>
      </c>
      <c r="BH47" s="201">
        <f>'UK-Exp (O)'!BH47*(1+Toeslagen!$Q$12)</f>
        <v>1736.8</v>
      </c>
      <c r="BI47" s="201">
        <f>'UK-Exp (O)'!BI47*(1+Toeslagen!$Q$12)</f>
        <v>2225.6</v>
      </c>
      <c r="BJ47" s="201"/>
      <c r="BK47" s="201">
        <f>'UK-Exp (O)'!BK47*(1+Toeslagen!$Q$12)</f>
        <v>2225.6</v>
      </c>
      <c r="BL47" s="201">
        <f>'UK-Exp (O)'!BL47*(1+Toeslagen!$Q$12)</f>
        <v>2225.6</v>
      </c>
      <c r="BM47" s="201">
        <f>'UK-Exp (O)'!BM47*(1+Toeslagen!$Q$12)</f>
        <v>1736.8</v>
      </c>
      <c r="BN47" s="201">
        <f>'UK-Exp (O)'!BN47*(1+Toeslagen!$Q$12)</f>
        <v>1736.8</v>
      </c>
      <c r="BO47" s="201"/>
      <c r="BP47" s="201">
        <f>'UK-Exp (O)'!BP47*(1+Toeslagen!$Q$12)</f>
        <v>2886</v>
      </c>
      <c r="BQ47" s="201">
        <f>'UK-Exp (O)'!BQ47*(1+Toeslagen!$Q$12)</f>
        <v>1736.8</v>
      </c>
      <c r="BR47" s="201"/>
      <c r="BS47" s="201">
        <f>'UK-Exp (O)'!BS47*(1+Toeslagen!$Q$12)</f>
        <v>3030.3</v>
      </c>
      <c r="BT47" s="201">
        <f>'UK-Exp (O)'!BT47*(1+Toeslagen!$Q$12)</f>
        <v>2225.6</v>
      </c>
      <c r="BU47" s="201">
        <f>'UK-Exp (O)'!BU47*(1+Toeslagen!$Q$12)</f>
        <v>2548</v>
      </c>
      <c r="BV47" s="201">
        <f>'UK-Exp (O)'!BV47*(1+Toeslagen!$Q$12)</f>
        <v>2886</v>
      </c>
      <c r="BW47" s="201">
        <f>'UK-Exp (O)'!BW47*(1+Toeslagen!$Q$12)</f>
        <v>1892.8</v>
      </c>
      <c r="BX47" s="201">
        <f>'UK-Exp (O)'!BX47*(1+Toeslagen!$Q$12)</f>
        <v>2886</v>
      </c>
      <c r="BY47" s="201">
        <f>'UK-Exp (O)'!BY47*(1+Toeslagen!$Q$12)</f>
        <v>1892.8</v>
      </c>
      <c r="BZ47" s="201">
        <f>'UK-Exp (O)'!BZ47*(1+Toeslagen!$Q$12)</f>
        <v>2225.6</v>
      </c>
      <c r="CA47" s="201">
        <f>'UK-Exp (O)'!CA47*(1+Toeslagen!$Q$12)</f>
        <v>1736.8</v>
      </c>
      <c r="CB47" s="201">
        <f>'UK-Exp (O)'!CB47*(1+Toeslagen!$Q$12)</f>
        <v>2225.6</v>
      </c>
      <c r="CC47" s="201">
        <f>'UK-Exp (O)'!CC47*(1+Toeslagen!$Q$12)</f>
        <v>1736.8</v>
      </c>
      <c r="CD47" s="201">
        <f>'UK-Exp (O)'!CD47*(1+Toeslagen!$Q$12)</f>
        <v>1736.8</v>
      </c>
      <c r="CE47" s="201">
        <f>'UK-Exp (O)'!CE47*(1+Toeslagen!$Q$12)</f>
        <v>2886</v>
      </c>
      <c r="CF47" s="201">
        <f>'UK-Exp (O)'!CF47*(1+Toeslagen!$Q$12)</f>
        <v>1736.8</v>
      </c>
      <c r="CG47" s="201">
        <f>'UK-Exp (O)'!CG47*(1+Toeslagen!$Q$12)</f>
        <v>2548</v>
      </c>
      <c r="CH47" s="201">
        <f>'UK-Exp (O)'!CH47*(1+Toeslagen!$Q$12)</f>
        <v>1892.8</v>
      </c>
      <c r="CI47" s="201">
        <f>'UK-Exp (O)'!CI47*(1+Toeslagen!$Q$12)</f>
        <v>1736.8</v>
      </c>
      <c r="CJ47" s="201">
        <f>'UK-Exp (O)'!CJ47*(1+Toeslagen!$Q$12)</f>
        <v>2548</v>
      </c>
      <c r="CK47" s="201">
        <f>'UK-Exp (O)'!CK47*(1+Toeslagen!$Q$12)</f>
        <v>1736.8</v>
      </c>
      <c r="CL47" s="201">
        <f>'UK-Exp (O)'!CL47*(1+Toeslagen!$Q$12)</f>
        <v>1736.8</v>
      </c>
      <c r="CM47" s="201">
        <f>'UK-Exp (O)'!CM47*(1+Toeslagen!$Q$12)</f>
        <v>2225.6</v>
      </c>
      <c r="CN47" s="201">
        <f>'UK-Exp (O)'!CN47*(1+Toeslagen!$Q$12)</f>
        <v>1736.8</v>
      </c>
      <c r="CO47" s="201">
        <f>'UK-Exp (O)'!CO47*(1+Toeslagen!$Q$12)</f>
        <v>2886</v>
      </c>
      <c r="CP47" s="201">
        <f>'UK-Exp (O)'!CP47*(1+Toeslagen!$Q$12)</f>
        <v>1736.8</v>
      </c>
      <c r="CQ47" s="201">
        <f>'UK-Exp (O)'!CQ47*(1+Toeslagen!$Q$12)</f>
        <v>3030.3</v>
      </c>
      <c r="CR47" s="201">
        <f>'UK-Exp (O)'!CR47*(1+Toeslagen!$Q$12)</f>
        <v>2548</v>
      </c>
      <c r="CS47" s="201">
        <f>'UK-Exp (O)'!CS47*(1+Toeslagen!$Q$12)</f>
        <v>1892.8</v>
      </c>
      <c r="CT47" s="201">
        <f>'UK-Exp (O)'!CT47*(1+Toeslagen!$Q$12)</f>
        <v>2225.6</v>
      </c>
      <c r="CU47" s="201">
        <f>'UK-Exp (O)'!CU47*(1+Toeslagen!$Q$12)</f>
        <v>1736.8</v>
      </c>
      <c r="CV47" s="201">
        <f>'UK-Exp (O)'!CV47*(1+Toeslagen!$Q$12)</f>
        <v>1736.8</v>
      </c>
      <c r="CW47" s="201">
        <f>'UK-Exp (O)'!CW47*(1+Toeslagen!$Q$12)</f>
        <v>1736.8</v>
      </c>
      <c r="CX47" s="201">
        <f>'UK-Exp (O)'!CX47*(1+Toeslagen!$Q$12)</f>
        <v>1892.8</v>
      </c>
      <c r="CY47" s="201">
        <f>'UK-Exp (O)'!CY47*(1+Toeslagen!$Q$12)</f>
        <v>2886</v>
      </c>
      <c r="CZ47" s="201">
        <f>'UK-Exp (O)'!CZ47*(1+Toeslagen!$Q$12)</f>
        <v>1736.8</v>
      </c>
      <c r="DA47" s="201">
        <f>'UK-Exp (O)'!DA47*(1+Toeslagen!$Q$12)</f>
        <v>1736.8</v>
      </c>
      <c r="DB47" s="201">
        <f>'UK-Exp (O)'!DB47*(1+Toeslagen!$Q$12)</f>
        <v>2225.6</v>
      </c>
      <c r="DC47" s="201">
        <f>'UK-Exp (O)'!DC47*(1+Toeslagen!$Q$12)</f>
        <v>1736.8</v>
      </c>
      <c r="DD47" s="201">
        <f>'UK-Exp (O)'!DD47*(1+Toeslagen!$Q$12)</f>
        <v>1736.8</v>
      </c>
      <c r="DE47" s="201">
        <f>'UK-Exp (O)'!DE47*(1+Toeslagen!$Q$12)</f>
        <v>1892.8</v>
      </c>
      <c r="DF47" s="201">
        <f>'UK-Exp (O)'!DF47*(1+Toeslagen!$Q$12)</f>
        <v>1892.8</v>
      </c>
      <c r="DG47" s="201">
        <f>'UK-Exp (O)'!DG47*(1+Toeslagen!$Q$12)</f>
        <v>1892.8</v>
      </c>
      <c r="DH47" s="201">
        <f>'UK-Exp (O)'!DH47*(1+Toeslagen!$Q$12)</f>
        <v>2548</v>
      </c>
      <c r="DI47" s="201">
        <f>'UK-Exp (O)'!DI47*(1+Toeslagen!$Q$12)</f>
        <v>1736.8</v>
      </c>
      <c r="DJ47" s="201">
        <f>'UK-Exp (O)'!DJ47*(1+Toeslagen!$Q$12)</f>
        <v>1892.8</v>
      </c>
      <c r="DK47" s="201">
        <f>'UK-Exp (O)'!DK47*(1+Toeslagen!$Q$12)</f>
        <v>1736.8</v>
      </c>
      <c r="DL47" s="201">
        <f>'UK-Exp (O)'!DL47*(1+Toeslagen!$Q$12)</f>
        <v>2886</v>
      </c>
      <c r="DM47" s="201">
        <f>'UK-Exp (O)'!DM47*(1+Toeslagen!$Q$12)</f>
        <v>2548</v>
      </c>
      <c r="DN47" s="201">
        <f>'UK-Exp (O)'!DN47*(1+Toeslagen!$Q$12)</f>
        <v>2886</v>
      </c>
      <c r="DO47" s="201">
        <f>'UK-Exp (O)'!DO47*(1+Toeslagen!$Q$12)</f>
        <v>1892.8</v>
      </c>
      <c r="DP47" s="201">
        <f>'UK-Exp (O)'!DP47*(1+Toeslagen!$Q$12)</f>
        <v>1736.8</v>
      </c>
      <c r="DQ47" s="201">
        <f>'UK-Exp (O)'!DQ47*(1+Toeslagen!$Q$12)</f>
        <v>2548</v>
      </c>
      <c r="DR47" s="201">
        <f>'UK-Exp (O)'!DR47*(1+Toeslagen!$Q$12)</f>
        <v>2886</v>
      </c>
      <c r="DS47" s="201">
        <f>'UK-Exp (O)'!DS47*(1+Toeslagen!$Q$12)</f>
        <v>2548</v>
      </c>
      <c r="DT47" s="201">
        <f>'UK-Exp (O)'!DT47*(1+Toeslagen!$Q$12)</f>
        <v>1736.8</v>
      </c>
      <c r="DU47" s="201">
        <f>'UK-Exp (O)'!DU47*(1+Toeslagen!$Q$12)</f>
        <v>1736.8</v>
      </c>
      <c r="DV47" s="201">
        <f>'UK-Exp (O)'!DV47*(1+Toeslagen!$Q$12)</f>
        <v>1736.8</v>
      </c>
      <c r="DW47" s="201">
        <f>'UK-Exp (O)'!DW47*(1+Toeslagen!$Q$12)</f>
        <v>2225.6</v>
      </c>
      <c r="DX47" s="201">
        <f>'UK-Exp (O)'!DX47*(1+Toeslagen!$Q$12)</f>
        <v>1736.8</v>
      </c>
      <c r="DY47" s="201">
        <f>'UK-Exp (O)'!DY47*(1+Toeslagen!$Q$12)</f>
        <v>1736.8</v>
      </c>
      <c r="DZ47" s="201">
        <f>'UK-Exp (O)'!DZ47*(1+Toeslagen!$Q$12)</f>
        <v>2225.6</v>
      </c>
      <c r="EA47" s="201">
        <f>'UK-Exp (O)'!EA47*(1+Toeslagen!$Q$12)</f>
        <v>2225.6</v>
      </c>
      <c r="EB47" s="201">
        <f>'UK-Exp (O)'!EB47*(1+Toeslagen!$Q$12)</f>
        <v>1892.8</v>
      </c>
      <c r="EC47" s="201">
        <f>'UK-Exp (O)'!EC47*(1+Toeslagen!$Q$12)</f>
        <v>1892.8</v>
      </c>
      <c r="ED47" s="201">
        <f>'UK-Exp (O)'!ED47*(1+Toeslagen!$Q$12)</f>
        <v>1892.8</v>
      </c>
      <c r="EE47" s="201">
        <f>'UK-Exp (O)'!EE47*(1+Toeslagen!$Q$12)</f>
        <v>2225.6</v>
      </c>
      <c r="EF47" s="155"/>
    </row>
    <row r="48" spans="1:136" ht="14.65" thickBot="1">
      <c r="A48" s="22" t="s">
        <v>704</v>
      </c>
      <c r="B48" s="1">
        <v>43</v>
      </c>
      <c r="C48" s="1"/>
      <c r="D48" s="1">
        <v>5</v>
      </c>
      <c r="F48" t="s">
        <v>204</v>
      </c>
      <c r="G48" t="s">
        <v>206</v>
      </c>
      <c r="H48" t="s">
        <v>206</v>
      </c>
      <c r="I48" t="s">
        <v>206</v>
      </c>
      <c r="J48" t="s">
        <v>206</v>
      </c>
      <c r="N48" s="211">
        <v>10.5</v>
      </c>
      <c r="O48" s="212">
        <v>18375</v>
      </c>
      <c r="P48" s="201"/>
      <c r="Q48" s="201">
        <f>'UK-Exp (O)'!Q48*(1+Toeslagen!$Q$12)</f>
        <v>1794</v>
      </c>
      <c r="R48" s="201">
        <f>'UK-Exp (O)'!R48*(1+Toeslagen!$Q$12)</f>
        <v>1924</v>
      </c>
      <c r="S48" s="201">
        <f>'UK-Exp (O)'!S48*(1+Toeslagen!$Q$12)</f>
        <v>1924</v>
      </c>
      <c r="T48" s="201">
        <f>'UK-Exp (O)'!T48*(1+Toeslagen!$Q$12)</f>
        <v>2262.0000000000005</v>
      </c>
      <c r="U48" s="201">
        <f>'UK-Exp (O)'!U48*(1+Toeslagen!$Q$12)</f>
        <v>2262.0000000000005</v>
      </c>
      <c r="V48" s="201">
        <f>'UK-Exp (O)'!V48*(1+Toeslagen!$Q$12)</f>
        <v>2262.0000000000005</v>
      </c>
      <c r="W48" s="201">
        <f>'UK-Exp (O)'!W48*(1+Toeslagen!$Q$12)</f>
        <v>2262.0000000000005</v>
      </c>
      <c r="X48" s="201">
        <f>'UK-Exp (O)'!X48*(1+Toeslagen!$Q$12)</f>
        <v>1794</v>
      </c>
      <c r="Y48" s="201">
        <f>'UK-Exp (O)'!Y48*(1+Toeslagen!$Q$12)</f>
        <v>1794</v>
      </c>
      <c r="Z48" s="201">
        <f>'UK-Exp (O)'!Z48*(1+Toeslagen!$Q$12)</f>
        <v>1924</v>
      </c>
      <c r="AA48" s="201"/>
      <c r="AB48" s="201">
        <f>'UK-Exp (O)'!AB48*(1+Toeslagen!$Q$12)</f>
        <v>2594.8000000000006</v>
      </c>
      <c r="AC48" s="201">
        <f>'UK-Exp (O)'!AC48*(1+Toeslagen!$Q$12)</f>
        <v>1794</v>
      </c>
      <c r="AD48" s="201">
        <f>'UK-Exp (O)'!AD48*(1+Toeslagen!$Q$12)</f>
        <v>2594.8000000000006</v>
      </c>
      <c r="AE48" s="201">
        <f>'UK-Exp (O)'!AE48*(1+Toeslagen!$Q$12)</f>
        <v>2262.0000000000005</v>
      </c>
      <c r="AF48" s="201">
        <f>'UK-Exp (O)'!AF48*(1+Toeslagen!$Q$12)</f>
        <v>1794</v>
      </c>
      <c r="AG48" s="201">
        <f>'UK-Exp (O)'!AG48*(1+Toeslagen!$Q$12)</f>
        <v>1794</v>
      </c>
      <c r="AH48" s="201">
        <f>'UK-Exp (O)'!AH48*(1+Toeslagen!$Q$12)</f>
        <v>1794</v>
      </c>
      <c r="AI48" s="201">
        <f>'UK-Exp (O)'!AI48*(1+Toeslagen!$Q$12)</f>
        <v>1794</v>
      </c>
      <c r="AJ48" s="201">
        <f>'UK-Exp (O)'!AJ48*(1+Toeslagen!$Q$12)</f>
        <v>1924</v>
      </c>
      <c r="AK48" s="201">
        <f>'UK-Exp (O)'!AK48*(1+Toeslagen!$Q$12)</f>
        <v>2262.0000000000005</v>
      </c>
      <c r="AL48" s="201">
        <f>'UK-Exp (O)'!AL48*(1+Toeslagen!$Q$12)</f>
        <v>1794</v>
      </c>
      <c r="AM48" s="201">
        <f>'UK-Exp (O)'!AM48*(1+Toeslagen!$Q$12)</f>
        <v>3084.9</v>
      </c>
      <c r="AN48" s="201">
        <f>'UK-Exp (O)'!AN48*(1+Toeslagen!$Q$12)</f>
        <v>1924</v>
      </c>
      <c r="AO48" s="201">
        <f>'UK-Exp (O)'!AO48*(1+Toeslagen!$Q$12)</f>
        <v>2938</v>
      </c>
      <c r="AP48" s="201">
        <f>'UK-Exp (O)'!AP48*(1+Toeslagen!$Q$12)</f>
        <v>2594.8000000000006</v>
      </c>
      <c r="AQ48" s="201">
        <f>'UK-Exp (O)'!AQ48*(1+Toeslagen!$Q$12)</f>
        <v>2594.8000000000006</v>
      </c>
      <c r="AR48" s="201">
        <f>'UK-Exp (O)'!AR48*(1+Toeslagen!$Q$12)</f>
        <v>1924</v>
      </c>
      <c r="AS48" s="201">
        <f>'UK-Exp (O)'!AS48*(1+Toeslagen!$Q$12)</f>
        <v>2262.0000000000005</v>
      </c>
      <c r="AT48" s="201">
        <f>'UK-Exp (O)'!AT48*(1+Toeslagen!$Q$12)</f>
        <v>1924</v>
      </c>
      <c r="AU48" s="201">
        <f>'UK-Exp (O)'!AU48*(1+Toeslagen!$Q$12)</f>
        <v>1794</v>
      </c>
      <c r="AV48" s="201">
        <f>'UK-Exp (O)'!AV48*(1+Toeslagen!$Q$12)</f>
        <v>1794</v>
      </c>
      <c r="AW48" s="201">
        <f>'UK-Exp (O)'!AW48*(1+Toeslagen!$Q$12)</f>
        <v>2938</v>
      </c>
      <c r="AX48" s="201">
        <f>'UK-Exp (O)'!AX48*(1+Toeslagen!$Q$12)</f>
        <v>1794</v>
      </c>
      <c r="AY48" s="201">
        <f>'UK-Exp (O)'!AY48*(1+Toeslagen!$Q$12)</f>
        <v>2594.8000000000006</v>
      </c>
      <c r="AZ48" s="201">
        <f>'UK-Exp (O)'!AZ48*(1+Toeslagen!$Q$12)</f>
        <v>2938</v>
      </c>
      <c r="BA48" s="201">
        <f>'UK-Exp (O)'!BA48*(1+Toeslagen!$Q$12)</f>
        <v>2262.0000000000005</v>
      </c>
      <c r="BB48" s="201">
        <f>'UK-Exp (O)'!BB48*(1+Toeslagen!$Q$12)</f>
        <v>2938</v>
      </c>
      <c r="BC48" s="201">
        <f>'UK-Exp (O)'!BC48*(1+Toeslagen!$Q$12)</f>
        <v>1924</v>
      </c>
      <c r="BD48" s="201">
        <f>'UK-Exp (O)'!BD48*(1+Toeslagen!$Q$12)</f>
        <v>1794</v>
      </c>
      <c r="BE48" s="201">
        <f>'UK-Exp (O)'!BE48*(1+Toeslagen!$Q$12)</f>
        <v>1794</v>
      </c>
      <c r="BF48" s="201">
        <f>'UK-Exp (O)'!BF48*(1+Toeslagen!$Q$12)</f>
        <v>2262.0000000000005</v>
      </c>
      <c r="BG48" s="201">
        <f>'UK-Exp (O)'!BG48*(1+Toeslagen!$Q$12)</f>
        <v>2262.0000000000005</v>
      </c>
      <c r="BH48" s="201">
        <f>'UK-Exp (O)'!BH48*(1+Toeslagen!$Q$12)</f>
        <v>1794</v>
      </c>
      <c r="BI48" s="201">
        <f>'UK-Exp (O)'!BI48*(1+Toeslagen!$Q$12)</f>
        <v>2262.0000000000005</v>
      </c>
      <c r="BJ48" s="201"/>
      <c r="BK48" s="201">
        <f>'UK-Exp (O)'!BK48*(1+Toeslagen!$Q$12)</f>
        <v>2262.0000000000005</v>
      </c>
      <c r="BL48" s="201">
        <f>'UK-Exp (O)'!BL48*(1+Toeslagen!$Q$12)</f>
        <v>2262.0000000000005</v>
      </c>
      <c r="BM48" s="201">
        <f>'UK-Exp (O)'!BM48*(1+Toeslagen!$Q$12)</f>
        <v>1794</v>
      </c>
      <c r="BN48" s="201">
        <f>'UK-Exp (O)'!BN48*(1+Toeslagen!$Q$12)</f>
        <v>1794</v>
      </c>
      <c r="BO48" s="201"/>
      <c r="BP48" s="201">
        <f>'UK-Exp (O)'!BP48*(1+Toeslagen!$Q$12)</f>
        <v>2938</v>
      </c>
      <c r="BQ48" s="201">
        <f>'UK-Exp (O)'!BQ48*(1+Toeslagen!$Q$12)</f>
        <v>1794</v>
      </c>
      <c r="BR48" s="201"/>
      <c r="BS48" s="201">
        <f>'UK-Exp (O)'!BS48*(1+Toeslagen!$Q$12)</f>
        <v>3084.9</v>
      </c>
      <c r="BT48" s="201">
        <f>'UK-Exp (O)'!BT48*(1+Toeslagen!$Q$12)</f>
        <v>2262.0000000000005</v>
      </c>
      <c r="BU48" s="201">
        <f>'UK-Exp (O)'!BU48*(1+Toeslagen!$Q$12)</f>
        <v>2594.8000000000006</v>
      </c>
      <c r="BV48" s="201">
        <f>'UK-Exp (O)'!BV48*(1+Toeslagen!$Q$12)</f>
        <v>2938</v>
      </c>
      <c r="BW48" s="201">
        <f>'UK-Exp (O)'!BW48*(1+Toeslagen!$Q$12)</f>
        <v>1924</v>
      </c>
      <c r="BX48" s="201">
        <f>'UK-Exp (O)'!BX48*(1+Toeslagen!$Q$12)</f>
        <v>2938</v>
      </c>
      <c r="BY48" s="201">
        <f>'UK-Exp (O)'!BY48*(1+Toeslagen!$Q$12)</f>
        <v>1924</v>
      </c>
      <c r="BZ48" s="201">
        <f>'UK-Exp (O)'!BZ48*(1+Toeslagen!$Q$12)</f>
        <v>2262.0000000000005</v>
      </c>
      <c r="CA48" s="201">
        <f>'UK-Exp (O)'!CA48*(1+Toeslagen!$Q$12)</f>
        <v>1794</v>
      </c>
      <c r="CB48" s="201">
        <f>'UK-Exp (O)'!CB48*(1+Toeslagen!$Q$12)</f>
        <v>2262.0000000000005</v>
      </c>
      <c r="CC48" s="201">
        <f>'UK-Exp (O)'!CC48*(1+Toeslagen!$Q$12)</f>
        <v>1794</v>
      </c>
      <c r="CD48" s="201">
        <f>'UK-Exp (O)'!CD48*(1+Toeslagen!$Q$12)</f>
        <v>1794</v>
      </c>
      <c r="CE48" s="201">
        <f>'UK-Exp (O)'!CE48*(1+Toeslagen!$Q$12)</f>
        <v>2938</v>
      </c>
      <c r="CF48" s="201">
        <f>'UK-Exp (O)'!CF48*(1+Toeslagen!$Q$12)</f>
        <v>1794</v>
      </c>
      <c r="CG48" s="201">
        <f>'UK-Exp (O)'!CG48*(1+Toeslagen!$Q$12)</f>
        <v>2594.8000000000006</v>
      </c>
      <c r="CH48" s="201">
        <f>'UK-Exp (O)'!CH48*(1+Toeslagen!$Q$12)</f>
        <v>1924</v>
      </c>
      <c r="CI48" s="201">
        <f>'UK-Exp (O)'!CI48*(1+Toeslagen!$Q$12)</f>
        <v>1794</v>
      </c>
      <c r="CJ48" s="201">
        <f>'UK-Exp (O)'!CJ48*(1+Toeslagen!$Q$12)</f>
        <v>2594.8000000000006</v>
      </c>
      <c r="CK48" s="201">
        <f>'UK-Exp (O)'!CK48*(1+Toeslagen!$Q$12)</f>
        <v>1794</v>
      </c>
      <c r="CL48" s="201">
        <f>'UK-Exp (O)'!CL48*(1+Toeslagen!$Q$12)</f>
        <v>1794</v>
      </c>
      <c r="CM48" s="201">
        <f>'UK-Exp (O)'!CM48*(1+Toeslagen!$Q$12)</f>
        <v>2262.0000000000005</v>
      </c>
      <c r="CN48" s="201">
        <f>'UK-Exp (O)'!CN48*(1+Toeslagen!$Q$12)</f>
        <v>1794</v>
      </c>
      <c r="CO48" s="201">
        <f>'UK-Exp (O)'!CO48*(1+Toeslagen!$Q$12)</f>
        <v>2938</v>
      </c>
      <c r="CP48" s="201">
        <f>'UK-Exp (O)'!CP48*(1+Toeslagen!$Q$12)</f>
        <v>1794</v>
      </c>
      <c r="CQ48" s="201">
        <f>'UK-Exp (O)'!CQ48*(1+Toeslagen!$Q$12)</f>
        <v>3084.9</v>
      </c>
      <c r="CR48" s="201">
        <f>'UK-Exp (O)'!CR48*(1+Toeslagen!$Q$12)</f>
        <v>2594.8000000000006</v>
      </c>
      <c r="CS48" s="201">
        <f>'UK-Exp (O)'!CS48*(1+Toeslagen!$Q$12)</f>
        <v>1924</v>
      </c>
      <c r="CT48" s="201">
        <f>'UK-Exp (O)'!CT48*(1+Toeslagen!$Q$12)</f>
        <v>2262.0000000000005</v>
      </c>
      <c r="CU48" s="201">
        <f>'UK-Exp (O)'!CU48*(1+Toeslagen!$Q$12)</f>
        <v>1794</v>
      </c>
      <c r="CV48" s="201">
        <f>'UK-Exp (O)'!CV48*(1+Toeslagen!$Q$12)</f>
        <v>1794</v>
      </c>
      <c r="CW48" s="201">
        <f>'UK-Exp (O)'!CW48*(1+Toeslagen!$Q$12)</f>
        <v>1794</v>
      </c>
      <c r="CX48" s="201">
        <f>'UK-Exp (O)'!CX48*(1+Toeslagen!$Q$12)</f>
        <v>1924</v>
      </c>
      <c r="CY48" s="201">
        <f>'UK-Exp (O)'!CY48*(1+Toeslagen!$Q$12)</f>
        <v>2938</v>
      </c>
      <c r="CZ48" s="201">
        <f>'UK-Exp (O)'!CZ48*(1+Toeslagen!$Q$12)</f>
        <v>1794</v>
      </c>
      <c r="DA48" s="201">
        <f>'UK-Exp (O)'!DA48*(1+Toeslagen!$Q$12)</f>
        <v>1794</v>
      </c>
      <c r="DB48" s="201">
        <f>'UK-Exp (O)'!DB48*(1+Toeslagen!$Q$12)</f>
        <v>2262.0000000000005</v>
      </c>
      <c r="DC48" s="201">
        <f>'UK-Exp (O)'!DC48*(1+Toeslagen!$Q$12)</f>
        <v>1794</v>
      </c>
      <c r="DD48" s="201">
        <f>'UK-Exp (O)'!DD48*(1+Toeslagen!$Q$12)</f>
        <v>1794</v>
      </c>
      <c r="DE48" s="201">
        <f>'UK-Exp (O)'!DE48*(1+Toeslagen!$Q$12)</f>
        <v>1924</v>
      </c>
      <c r="DF48" s="201">
        <f>'UK-Exp (O)'!DF48*(1+Toeslagen!$Q$12)</f>
        <v>1924</v>
      </c>
      <c r="DG48" s="201">
        <f>'UK-Exp (O)'!DG48*(1+Toeslagen!$Q$12)</f>
        <v>1924</v>
      </c>
      <c r="DH48" s="201">
        <f>'UK-Exp (O)'!DH48*(1+Toeslagen!$Q$12)</f>
        <v>2594.8000000000006</v>
      </c>
      <c r="DI48" s="201">
        <f>'UK-Exp (O)'!DI48*(1+Toeslagen!$Q$12)</f>
        <v>1794</v>
      </c>
      <c r="DJ48" s="201">
        <f>'UK-Exp (O)'!DJ48*(1+Toeslagen!$Q$12)</f>
        <v>1924</v>
      </c>
      <c r="DK48" s="201">
        <f>'UK-Exp (O)'!DK48*(1+Toeslagen!$Q$12)</f>
        <v>1794</v>
      </c>
      <c r="DL48" s="201">
        <f>'UK-Exp (O)'!DL48*(1+Toeslagen!$Q$12)</f>
        <v>2938</v>
      </c>
      <c r="DM48" s="201">
        <f>'UK-Exp (O)'!DM48*(1+Toeslagen!$Q$12)</f>
        <v>2594.8000000000006</v>
      </c>
      <c r="DN48" s="201">
        <f>'UK-Exp (O)'!DN48*(1+Toeslagen!$Q$12)</f>
        <v>2938</v>
      </c>
      <c r="DO48" s="201">
        <f>'UK-Exp (O)'!DO48*(1+Toeslagen!$Q$12)</f>
        <v>1924</v>
      </c>
      <c r="DP48" s="201">
        <f>'UK-Exp (O)'!DP48*(1+Toeslagen!$Q$12)</f>
        <v>1794</v>
      </c>
      <c r="DQ48" s="201">
        <f>'UK-Exp (O)'!DQ48*(1+Toeslagen!$Q$12)</f>
        <v>2594.8000000000006</v>
      </c>
      <c r="DR48" s="201">
        <f>'UK-Exp (O)'!DR48*(1+Toeslagen!$Q$12)</f>
        <v>2938</v>
      </c>
      <c r="DS48" s="201">
        <f>'UK-Exp (O)'!DS48*(1+Toeslagen!$Q$12)</f>
        <v>2594.8000000000006</v>
      </c>
      <c r="DT48" s="201">
        <f>'UK-Exp (O)'!DT48*(1+Toeslagen!$Q$12)</f>
        <v>1794</v>
      </c>
      <c r="DU48" s="201">
        <f>'UK-Exp (O)'!DU48*(1+Toeslagen!$Q$12)</f>
        <v>1794</v>
      </c>
      <c r="DV48" s="201">
        <f>'UK-Exp (O)'!DV48*(1+Toeslagen!$Q$12)</f>
        <v>1794</v>
      </c>
      <c r="DW48" s="201">
        <f>'UK-Exp (O)'!DW48*(1+Toeslagen!$Q$12)</f>
        <v>2262.0000000000005</v>
      </c>
      <c r="DX48" s="201">
        <f>'UK-Exp (O)'!DX48*(1+Toeslagen!$Q$12)</f>
        <v>1794</v>
      </c>
      <c r="DY48" s="201">
        <f>'UK-Exp (O)'!DY48*(1+Toeslagen!$Q$12)</f>
        <v>1794</v>
      </c>
      <c r="DZ48" s="201">
        <f>'UK-Exp (O)'!DZ48*(1+Toeslagen!$Q$12)</f>
        <v>2262.0000000000005</v>
      </c>
      <c r="EA48" s="201">
        <f>'UK-Exp (O)'!EA48*(1+Toeslagen!$Q$12)</f>
        <v>2262.0000000000005</v>
      </c>
      <c r="EB48" s="201">
        <f>'UK-Exp (O)'!EB48*(1+Toeslagen!$Q$12)</f>
        <v>1924</v>
      </c>
      <c r="EC48" s="201">
        <f>'UK-Exp (O)'!EC48*(1+Toeslagen!$Q$12)</f>
        <v>1924</v>
      </c>
      <c r="ED48" s="201">
        <f>'UK-Exp (O)'!ED48*(1+Toeslagen!$Q$12)</f>
        <v>1924</v>
      </c>
      <c r="EE48" s="201">
        <f>'UK-Exp (O)'!EE48*(1+Toeslagen!$Q$12)</f>
        <v>2262.0000000000005</v>
      </c>
      <c r="EF48" s="155"/>
    </row>
    <row r="49" spans="1:136" ht="14.65" thickBot="1">
      <c r="A49" s="22" t="s">
        <v>705</v>
      </c>
      <c r="B49" s="1">
        <v>44</v>
      </c>
      <c r="C49" s="1"/>
      <c r="D49" s="1">
        <v>5</v>
      </c>
      <c r="F49" t="s">
        <v>204</v>
      </c>
      <c r="G49" t="s">
        <v>206</v>
      </c>
      <c r="H49" t="s">
        <v>206</v>
      </c>
      <c r="I49" t="s">
        <v>206</v>
      </c>
      <c r="J49" t="s">
        <v>206</v>
      </c>
      <c r="N49" s="211">
        <v>10.8</v>
      </c>
      <c r="O49" s="212">
        <v>18900</v>
      </c>
      <c r="P49" s="201"/>
      <c r="Q49" s="201">
        <f>'UK-Exp (O)'!Q49*(1+Toeslagen!$Q$12)</f>
        <v>1840.8</v>
      </c>
      <c r="R49" s="201">
        <f>'UK-Exp (O)'!R49*(1+Toeslagen!$Q$12)</f>
        <v>1976</v>
      </c>
      <c r="S49" s="201">
        <f>'UK-Exp (O)'!S49*(1+Toeslagen!$Q$12)</f>
        <v>1976</v>
      </c>
      <c r="T49" s="201">
        <f>'UK-Exp (O)'!T49*(1+Toeslagen!$Q$12)</f>
        <v>2319.2000000000003</v>
      </c>
      <c r="U49" s="201">
        <f>'UK-Exp (O)'!U49*(1+Toeslagen!$Q$12)</f>
        <v>2319.2000000000003</v>
      </c>
      <c r="V49" s="201">
        <f>'UK-Exp (O)'!V49*(1+Toeslagen!$Q$12)</f>
        <v>2319.2000000000003</v>
      </c>
      <c r="W49" s="201">
        <f>'UK-Exp (O)'!W49*(1+Toeslagen!$Q$12)</f>
        <v>2319.2000000000003</v>
      </c>
      <c r="X49" s="201">
        <f>'UK-Exp (O)'!X49*(1+Toeslagen!$Q$12)</f>
        <v>1840.8</v>
      </c>
      <c r="Y49" s="201">
        <f>'UK-Exp (O)'!Y49*(1+Toeslagen!$Q$12)</f>
        <v>1840.8</v>
      </c>
      <c r="Z49" s="201">
        <f>'UK-Exp (O)'!Z49*(1+Toeslagen!$Q$12)</f>
        <v>1976</v>
      </c>
      <c r="AA49" s="201"/>
      <c r="AB49" s="201">
        <f>'UK-Exp (O)'!AB49*(1+Toeslagen!$Q$12)</f>
        <v>2652</v>
      </c>
      <c r="AC49" s="201">
        <f>'UK-Exp (O)'!AC49*(1+Toeslagen!$Q$12)</f>
        <v>1840.8</v>
      </c>
      <c r="AD49" s="201">
        <f>'UK-Exp (O)'!AD49*(1+Toeslagen!$Q$12)</f>
        <v>2652</v>
      </c>
      <c r="AE49" s="201">
        <f>'UK-Exp (O)'!AE49*(1+Toeslagen!$Q$12)</f>
        <v>2319.2000000000003</v>
      </c>
      <c r="AF49" s="201">
        <f>'UK-Exp (O)'!AF49*(1+Toeslagen!$Q$12)</f>
        <v>1840.8</v>
      </c>
      <c r="AG49" s="201">
        <f>'UK-Exp (O)'!AG49*(1+Toeslagen!$Q$12)</f>
        <v>1840.8</v>
      </c>
      <c r="AH49" s="201">
        <f>'UK-Exp (O)'!AH49*(1+Toeslagen!$Q$12)</f>
        <v>1840.8</v>
      </c>
      <c r="AI49" s="201">
        <f>'UK-Exp (O)'!AI49*(1+Toeslagen!$Q$12)</f>
        <v>1840.8</v>
      </c>
      <c r="AJ49" s="201">
        <f>'UK-Exp (O)'!AJ49*(1+Toeslagen!$Q$12)</f>
        <v>1976</v>
      </c>
      <c r="AK49" s="201">
        <f>'UK-Exp (O)'!AK49*(1+Toeslagen!$Q$12)</f>
        <v>2319.2000000000003</v>
      </c>
      <c r="AL49" s="201">
        <f>'UK-Exp (O)'!AL49*(1+Toeslagen!$Q$12)</f>
        <v>1840.8</v>
      </c>
      <c r="AM49" s="201">
        <f>'UK-Exp (O)'!AM49*(1+Toeslagen!$Q$12)</f>
        <v>3194.1</v>
      </c>
      <c r="AN49" s="201">
        <f>'UK-Exp (O)'!AN49*(1+Toeslagen!$Q$12)</f>
        <v>1976</v>
      </c>
      <c r="AO49" s="201">
        <f>'UK-Exp (O)'!AO49*(1+Toeslagen!$Q$12)</f>
        <v>3042</v>
      </c>
      <c r="AP49" s="201">
        <f>'UK-Exp (O)'!AP49*(1+Toeslagen!$Q$12)</f>
        <v>2652</v>
      </c>
      <c r="AQ49" s="201">
        <f>'UK-Exp (O)'!AQ49*(1+Toeslagen!$Q$12)</f>
        <v>2652</v>
      </c>
      <c r="AR49" s="201">
        <f>'UK-Exp (O)'!AR49*(1+Toeslagen!$Q$12)</f>
        <v>1976</v>
      </c>
      <c r="AS49" s="201">
        <f>'UK-Exp (O)'!AS49*(1+Toeslagen!$Q$12)</f>
        <v>2319.2000000000003</v>
      </c>
      <c r="AT49" s="201">
        <f>'UK-Exp (O)'!AT49*(1+Toeslagen!$Q$12)</f>
        <v>1976</v>
      </c>
      <c r="AU49" s="201">
        <f>'UK-Exp (O)'!AU49*(1+Toeslagen!$Q$12)</f>
        <v>1840.8</v>
      </c>
      <c r="AV49" s="201">
        <f>'UK-Exp (O)'!AV49*(1+Toeslagen!$Q$12)</f>
        <v>1840.8</v>
      </c>
      <c r="AW49" s="201">
        <f>'UK-Exp (O)'!AW49*(1+Toeslagen!$Q$12)</f>
        <v>3042</v>
      </c>
      <c r="AX49" s="201">
        <f>'UK-Exp (O)'!AX49*(1+Toeslagen!$Q$12)</f>
        <v>1840.8</v>
      </c>
      <c r="AY49" s="201">
        <f>'UK-Exp (O)'!AY49*(1+Toeslagen!$Q$12)</f>
        <v>2652</v>
      </c>
      <c r="AZ49" s="201">
        <f>'UK-Exp (O)'!AZ49*(1+Toeslagen!$Q$12)</f>
        <v>3042</v>
      </c>
      <c r="BA49" s="201">
        <f>'UK-Exp (O)'!BA49*(1+Toeslagen!$Q$12)</f>
        <v>2319.2000000000003</v>
      </c>
      <c r="BB49" s="201">
        <f>'UK-Exp (O)'!BB49*(1+Toeslagen!$Q$12)</f>
        <v>3042</v>
      </c>
      <c r="BC49" s="201">
        <f>'UK-Exp (O)'!BC49*(1+Toeslagen!$Q$12)</f>
        <v>1976</v>
      </c>
      <c r="BD49" s="201">
        <f>'UK-Exp (O)'!BD49*(1+Toeslagen!$Q$12)</f>
        <v>1840.8</v>
      </c>
      <c r="BE49" s="201">
        <f>'UK-Exp (O)'!BE49*(1+Toeslagen!$Q$12)</f>
        <v>1840.8</v>
      </c>
      <c r="BF49" s="201">
        <f>'UK-Exp (O)'!BF49*(1+Toeslagen!$Q$12)</f>
        <v>2319.2000000000003</v>
      </c>
      <c r="BG49" s="201">
        <f>'UK-Exp (O)'!BG49*(1+Toeslagen!$Q$12)</f>
        <v>2319.2000000000003</v>
      </c>
      <c r="BH49" s="201">
        <f>'UK-Exp (O)'!BH49*(1+Toeslagen!$Q$12)</f>
        <v>1840.8</v>
      </c>
      <c r="BI49" s="201">
        <f>'UK-Exp (O)'!BI49*(1+Toeslagen!$Q$12)</f>
        <v>2319.2000000000003</v>
      </c>
      <c r="BJ49" s="201"/>
      <c r="BK49" s="201">
        <f>'UK-Exp (O)'!BK49*(1+Toeslagen!$Q$12)</f>
        <v>2319.2000000000003</v>
      </c>
      <c r="BL49" s="201">
        <f>'UK-Exp (O)'!BL49*(1+Toeslagen!$Q$12)</f>
        <v>2319.2000000000003</v>
      </c>
      <c r="BM49" s="201">
        <f>'UK-Exp (O)'!BM49*(1+Toeslagen!$Q$12)</f>
        <v>1840.8</v>
      </c>
      <c r="BN49" s="201">
        <f>'UK-Exp (O)'!BN49*(1+Toeslagen!$Q$12)</f>
        <v>1840.8</v>
      </c>
      <c r="BO49" s="201"/>
      <c r="BP49" s="201">
        <f>'UK-Exp (O)'!BP49*(1+Toeslagen!$Q$12)</f>
        <v>3042</v>
      </c>
      <c r="BQ49" s="201">
        <f>'UK-Exp (O)'!BQ49*(1+Toeslagen!$Q$12)</f>
        <v>1840.8</v>
      </c>
      <c r="BR49" s="201"/>
      <c r="BS49" s="201">
        <f>'UK-Exp (O)'!BS49*(1+Toeslagen!$Q$12)</f>
        <v>3194.1</v>
      </c>
      <c r="BT49" s="201">
        <f>'UK-Exp (O)'!BT49*(1+Toeslagen!$Q$12)</f>
        <v>2319.2000000000003</v>
      </c>
      <c r="BU49" s="201">
        <f>'UK-Exp (O)'!BU49*(1+Toeslagen!$Q$12)</f>
        <v>2652</v>
      </c>
      <c r="BV49" s="201">
        <f>'UK-Exp (O)'!BV49*(1+Toeslagen!$Q$12)</f>
        <v>3042</v>
      </c>
      <c r="BW49" s="201">
        <f>'UK-Exp (O)'!BW49*(1+Toeslagen!$Q$12)</f>
        <v>1976</v>
      </c>
      <c r="BX49" s="201">
        <f>'UK-Exp (O)'!BX49*(1+Toeslagen!$Q$12)</f>
        <v>3042</v>
      </c>
      <c r="BY49" s="201">
        <f>'UK-Exp (O)'!BY49*(1+Toeslagen!$Q$12)</f>
        <v>1976</v>
      </c>
      <c r="BZ49" s="201">
        <f>'UK-Exp (O)'!BZ49*(1+Toeslagen!$Q$12)</f>
        <v>2319.2000000000003</v>
      </c>
      <c r="CA49" s="201">
        <f>'UK-Exp (O)'!CA49*(1+Toeslagen!$Q$12)</f>
        <v>1840.8</v>
      </c>
      <c r="CB49" s="201">
        <f>'UK-Exp (O)'!CB49*(1+Toeslagen!$Q$12)</f>
        <v>2319.2000000000003</v>
      </c>
      <c r="CC49" s="201">
        <f>'UK-Exp (O)'!CC49*(1+Toeslagen!$Q$12)</f>
        <v>1840.8</v>
      </c>
      <c r="CD49" s="201">
        <f>'UK-Exp (O)'!CD49*(1+Toeslagen!$Q$12)</f>
        <v>1840.8</v>
      </c>
      <c r="CE49" s="201">
        <f>'UK-Exp (O)'!CE49*(1+Toeslagen!$Q$12)</f>
        <v>3042</v>
      </c>
      <c r="CF49" s="201">
        <f>'UK-Exp (O)'!CF49*(1+Toeslagen!$Q$12)</f>
        <v>1840.8</v>
      </c>
      <c r="CG49" s="201">
        <f>'UK-Exp (O)'!CG49*(1+Toeslagen!$Q$12)</f>
        <v>2652</v>
      </c>
      <c r="CH49" s="201">
        <f>'UK-Exp (O)'!CH49*(1+Toeslagen!$Q$12)</f>
        <v>1976</v>
      </c>
      <c r="CI49" s="201">
        <f>'UK-Exp (O)'!CI49*(1+Toeslagen!$Q$12)</f>
        <v>1840.8</v>
      </c>
      <c r="CJ49" s="201">
        <f>'UK-Exp (O)'!CJ49*(1+Toeslagen!$Q$12)</f>
        <v>2652</v>
      </c>
      <c r="CK49" s="201">
        <f>'UK-Exp (O)'!CK49*(1+Toeslagen!$Q$12)</f>
        <v>1840.8</v>
      </c>
      <c r="CL49" s="201">
        <f>'UK-Exp (O)'!CL49*(1+Toeslagen!$Q$12)</f>
        <v>1840.8</v>
      </c>
      <c r="CM49" s="201">
        <f>'UK-Exp (O)'!CM49*(1+Toeslagen!$Q$12)</f>
        <v>2319.2000000000003</v>
      </c>
      <c r="CN49" s="201">
        <f>'UK-Exp (O)'!CN49*(1+Toeslagen!$Q$12)</f>
        <v>1840.8</v>
      </c>
      <c r="CO49" s="201">
        <f>'UK-Exp (O)'!CO49*(1+Toeslagen!$Q$12)</f>
        <v>3042</v>
      </c>
      <c r="CP49" s="201">
        <f>'UK-Exp (O)'!CP49*(1+Toeslagen!$Q$12)</f>
        <v>1840.8</v>
      </c>
      <c r="CQ49" s="201">
        <f>'UK-Exp (O)'!CQ49*(1+Toeslagen!$Q$12)</f>
        <v>3194.1</v>
      </c>
      <c r="CR49" s="201">
        <f>'UK-Exp (O)'!CR49*(1+Toeslagen!$Q$12)</f>
        <v>2652</v>
      </c>
      <c r="CS49" s="201">
        <f>'UK-Exp (O)'!CS49*(1+Toeslagen!$Q$12)</f>
        <v>1976</v>
      </c>
      <c r="CT49" s="201">
        <f>'UK-Exp (O)'!CT49*(1+Toeslagen!$Q$12)</f>
        <v>2319.2000000000003</v>
      </c>
      <c r="CU49" s="201">
        <f>'UK-Exp (O)'!CU49*(1+Toeslagen!$Q$12)</f>
        <v>1840.8</v>
      </c>
      <c r="CV49" s="201">
        <f>'UK-Exp (O)'!CV49*(1+Toeslagen!$Q$12)</f>
        <v>1840.8</v>
      </c>
      <c r="CW49" s="201">
        <f>'UK-Exp (O)'!CW49*(1+Toeslagen!$Q$12)</f>
        <v>1840.8</v>
      </c>
      <c r="CX49" s="201">
        <f>'UK-Exp (O)'!CX49*(1+Toeslagen!$Q$12)</f>
        <v>1976</v>
      </c>
      <c r="CY49" s="201">
        <f>'UK-Exp (O)'!CY49*(1+Toeslagen!$Q$12)</f>
        <v>3042</v>
      </c>
      <c r="CZ49" s="201">
        <f>'UK-Exp (O)'!CZ49*(1+Toeslagen!$Q$12)</f>
        <v>1840.8</v>
      </c>
      <c r="DA49" s="201">
        <f>'UK-Exp (O)'!DA49*(1+Toeslagen!$Q$12)</f>
        <v>1840.8</v>
      </c>
      <c r="DB49" s="201">
        <f>'UK-Exp (O)'!DB49*(1+Toeslagen!$Q$12)</f>
        <v>2319.2000000000003</v>
      </c>
      <c r="DC49" s="201">
        <f>'UK-Exp (O)'!DC49*(1+Toeslagen!$Q$12)</f>
        <v>1840.8</v>
      </c>
      <c r="DD49" s="201">
        <f>'UK-Exp (O)'!DD49*(1+Toeslagen!$Q$12)</f>
        <v>1840.8</v>
      </c>
      <c r="DE49" s="201">
        <f>'UK-Exp (O)'!DE49*(1+Toeslagen!$Q$12)</f>
        <v>1976</v>
      </c>
      <c r="DF49" s="201">
        <f>'UK-Exp (O)'!DF49*(1+Toeslagen!$Q$12)</f>
        <v>1976</v>
      </c>
      <c r="DG49" s="201">
        <f>'UK-Exp (O)'!DG49*(1+Toeslagen!$Q$12)</f>
        <v>1976</v>
      </c>
      <c r="DH49" s="201">
        <f>'UK-Exp (O)'!DH49*(1+Toeslagen!$Q$12)</f>
        <v>2652</v>
      </c>
      <c r="DI49" s="201">
        <f>'UK-Exp (O)'!DI49*(1+Toeslagen!$Q$12)</f>
        <v>1840.8</v>
      </c>
      <c r="DJ49" s="201">
        <f>'UK-Exp (O)'!DJ49*(1+Toeslagen!$Q$12)</f>
        <v>1976</v>
      </c>
      <c r="DK49" s="201">
        <f>'UK-Exp (O)'!DK49*(1+Toeslagen!$Q$12)</f>
        <v>1840.8</v>
      </c>
      <c r="DL49" s="201">
        <f>'UK-Exp (O)'!DL49*(1+Toeslagen!$Q$12)</f>
        <v>3042</v>
      </c>
      <c r="DM49" s="201">
        <f>'UK-Exp (O)'!DM49*(1+Toeslagen!$Q$12)</f>
        <v>2652</v>
      </c>
      <c r="DN49" s="201">
        <f>'UK-Exp (O)'!DN49*(1+Toeslagen!$Q$12)</f>
        <v>3042</v>
      </c>
      <c r="DO49" s="201">
        <f>'UK-Exp (O)'!DO49*(1+Toeslagen!$Q$12)</f>
        <v>1976</v>
      </c>
      <c r="DP49" s="201">
        <f>'UK-Exp (O)'!DP49*(1+Toeslagen!$Q$12)</f>
        <v>1840.8</v>
      </c>
      <c r="DQ49" s="201">
        <f>'UK-Exp (O)'!DQ49*(1+Toeslagen!$Q$12)</f>
        <v>2652</v>
      </c>
      <c r="DR49" s="201">
        <f>'UK-Exp (O)'!DR49*(1+Toeslagen!$Q$12)</f>
        <v>3042</v>
      </c>
      <c r="DS49" s="201">
        <f>'UK-Exp (O)'!DS49*(1+Toeslagen!$Q$12)</f>
        <v>2652</v>
      </c>
      <c r="DT49" s="201">
        <f>'UK-Exp (O)'!DT49*(1+Toeslagen!$Q$12)</f>
        <v>1840.8</v>
      </c>
      <c r="DU49" s="201">
        <f>'UK-Exp (O)'!DU49*(1+Toeslagen!$Q$12)</f>
        <v>1840.8</v>
      </c>
      <c r="DV49" s="201">
        <f>'UK-Exp (O)'!DV49*(1+Toeslagen!$Q$12)</f>
        <v>1840.8</v>
      </c>
      <c r="DW49" s="201">
        <f>'UK-Exp (O)'!DW49*(1+Toeslagen!$Q$12)</f>
        <v>2319.2000000000003</v>
      </c>
      <c r="DX49" s="201">
        <f>'UK-Exp (O)'!DX49*(1+Toeslagen!$Q$12)</f>
        <v>1840.8</v>
      </c>
      <c r="DY49" s="201">
        <f>'UK-Exp (O)'!DY49*(1+Toeslagen!$Q$12)</f>
        <v>1840.8</v>
      </c>
      <c r="DZ49" s="201">
        <f>'UK-Exp (O)'!DZ49*(1+Toeslagen!$Q$12)</f>
        <v>2319.2000000000003</v>
      </c>
      <c r="EA49" s="201">
        <f>'UK-Exp (O)'!EA49*(1+Toeslagen!$Q$12)</f>
        <v>2319.2000000000003</v>
      </c>
      <c r="EB49" s="201">
        <f>'UK-Exp (O)'!EB49*(1+Toeslagen!$Q$12)</f>
        <v>1976</v>
      </c>
      <c r="EC49" s="201">
        <f>'UK-Exp (O)'!EC49*(1+Toeslagen!$Q$12)</f>
        <v>1976</v>
      </c>
      <c r="ED49" s="201">
        <f>'UK-Exp (O)'!ED49*(1+Toeslagen!$Q$12)</f>
        <v>1976</v>
      </c>
      <c r="EE49" s="201">
        <f>'UK-Exp (O)'!EE49*(1+Toeslagen!$Q$12)</f>
        <v>2319.2000000000003</v>
      </c>
      <c r="EF49" s="155"/>
    </row>
    <row r="50" spans="1:136" ht="14.65" thickBot="1">
      <c r="A50" s="22" t="s">
        <v>706</v>
      </c>
      <c r="B50" s="1">
        <v>45</v>
      </c>
      <c r="C50" s="1"/>
      <c r="D50" s="1">
        <v>5</v>
      </c>
      <c r="F50" t="s">
        <v>204</v>
      </c>
      <c r="G50" t="s">
        <v>206</v>
      </c>
      <c r="H50" t="s">
        <v>206</v>
      </c>
      <c r="I50" t="s">
        <v>206</v>
      </c>
      <c r="J50" t="s">
        <v>206</v>
      </c>
      <c r="N50" s="211">
        <v>11</v>
      </c>
      <c r="O50" s="212">
        <v>19250</v>
      </c>
      <c r="P50" s="201"/>
      <c r="Q50" s="201">
        <f>'UK-Exp (O)'!Q50*(1+Toeslagen!$Q$12)</f>
        <v>1898</v>
      </c>
      <c r="R50" s="201">
        <f>'UK-Exp (O)'!R50*(1+Toeslagen!$Q$12)</f>
        <v>2028</v>
      </c>
      <c r="S50" s="201">
        <f>'UK-Exp (O)'!S50*(1+Toeslagen!$Q$12)</f>
        <v>2028</v>
      </c>
      <c r="T50" s="201">
        <f>'UK-Exp (O)'!T50*(1+Toeslagen!$Q$12)</f>
        <v>2386.8000000000002</v>
      </c>
      <c r="U50" s="201">
        <f>'UK-Exp (O)'!U50*(1+Toeslagen!$Q$12)</f>
        <v>2386.8000000000002</v>
      </c>
      <c r="V50" s="201">
        <f>'UK-Exp (O)'!V50*(1+Toeslagen!$Q$12)</f>
        <v>2386.8000000000002</v>
      </c>
      <c r="W50" s="201">
        <f>'UK-Exp (O)'!W50*(1+Toeslagen!$Q$12)</f>
        <v>2386.8000000000002</v>
      </c>
      <c r="X50" s="201">
        <f>'UK-Exp (O)'!X50*(1+Toeslagen!$Q$12)</f>
        <v>1898</v>
      </c>
      <c r="Y50" s="201">
        <f>'UK-Exp (O)'!Y50*(1+Toeslagen!$Q$12)</f>
        <v>1898</v>
      </c>
      <c r="Z50" s="201">
        <f>'UK-Exp (O)'!Z50*(1+Toeslagen!$Q$12)</f>
        <v>2028</v>
      </c>
      <c r="AA50" s="201"/>
      <c r="AB50" s="201">
        <f>'UK-Exp (O)'!AB50*(1+Toeslagen!$Q$12)</f>
        <v>2730</v>
      </c>
      <c r="AC50" s="201">
        <f>'UK-Exp (O)'!AC50*(1+Toeslagen!$Q$12)</f>
        <v>1898</v>
      </c>
      <c r="AD50" s="201">
        <f>'UK-Exp (O)'!AD50*(1+Toeslagen!$Q$12)</f>
        <v>2730</v>
      </c>
      <c r="AE50" s="201">
        <f>'UK-Exp (O)'!AE50*(1+Toeslagen!$Q$12)</f>
        <v>2386.8000000000002</v>
      </c>
      <c r="AF50" s="201">
        <f>'UK-Exp (O)'!AF50*(1+Toeslagen!$Q$12)</f>
        <v>1898</v>
      </c>
      <c r="AG50" s="201">
        <f>'UK-Exp (O)'!AG50*(1+Toeslagen!$Q$12)</f>
        <v>1898</v>
      </c>
      <c r="AH50" s="201">
        <f>'UK-Exp (O)'!AH50*(1+Toeslagen!$Q$12)</f>
        <v>1898</v>
      </c>
      <c r="AI50" s="201">
        <f>'UK-Exp (O)'!AI50*(1+Toeslagen!$Q$12)</f>
        <v>1898</v>
      </c>
      <c r="AJ50" s="201">
        <f>'UK-Exp (O)'!AJ50*(1+Toeslagen!$Q$12)</f>
        <v>2028</v>
      </c>
      <c r="AK50" s="201">
        <f>'UK-Exp (O)'!AK50*(1+Toeslagen!$Q$12)</f>
        <v>2386.8000000000002</v>
      </c>
      <c r="AL50" s="201">
        <f>'UK-Exp (O)'!AL50*(1+Toeslagen!$Q$12)</f>
        <v>1898</v>
      </c>
      <c r="AM50" s="201">
        <f>'UK-Exp (O)'!AM50*(1+Toeslagen!$Q$12)</f>
        <v>3270.5400000000004</v>
      </c>
      <c r="AN50" s="201">
        <f>'UK-Exp (O)'!AN50*(1+Toeslagen!$Q$12)</f>
        <v>2028</v>
      </c>
      <c r="AO50" s="201">
        <f>'UK-Exp (O)'!AO50*(1+Toeslagen!$Q$12)</f>
        <v>3114.8</v>
      </c>
      <c r="AP50" s="201">
        <f>'UK-Exp (O)'!AP50*(1+Toeslagen!$Q$12)</f>
        <v>2730</v>
      </c>
      <c r="AQ50" s="201">
        <f>'UK-Exp (O)'!AQ50*(1+Toeslagen!$Q$12)</f>
        <v>2730</v>
      </c>
      <c r="AR50" s="201">
        <f>'UK-Exp (O)'!AR50*(1+Toeslagen!$Q$12)</f>
        <v>2028</v>
      </c>
      <c r="AS50" s="201">
        <f>'UK-Exp (O)'!AS50*(1+Toeslagen!$Q$12)</f>
        <v>2386.8000000000002</v>
      </c>
      <c r="AT50" s="201">
        <f>'UK-Exp (O)'!AT50*(1+Toeslagen!$Q$12)</f>
        <v>2028</v>
      </c>
      <c r="AU50" s="201">
        <f>'UK-Exp (O)'!AU50*(1+Toeslagen!$Q$12)</f>
        <v>1898</v>
      </c>
      <c r="AV50" s="201">
        <f>'UK-Exp (O)'!AV50*(1+Toeslagen!$Q$12)</f>
        <v>1898</v>
      </c>
      <c r="AW50" s="201">
        <f>'UK-Exp (O)'!AW50*(1+Toeslagen!$Q$12)</f>
        <v>3114.8</v>
      </c>
      <c r="AX50" s="201">
        <f>'UK-Exp (O)'!AX50*(1+Toeslagen!$Q$12)</f>
        <v>1898</v>
      </c>
      <c r="AY50" s="201">
        <f>'UK-Exp (O)'!AY50*(1+Toeslagen!$Q$12)</f>
        <v>2730</v>
      </c>
      <c r="AZ50" s="201">
        <f>'UK-Exp (O)'!AZ50*(1+Toeslagen!$Q$12)</f>
        <v>3114.8</v>
      </c>
      <c r="BA50" s="201">
        <f>'UK-Exp (O)'!BA50*(1+Toeslagen!$Q$12)</f>
        <v>2386.8000000000002</v>
      </c>
      <c r="BB50" s="201">
        <f>'UK-Exp (O)'!BB50*(1+Toeslagen!$Q$12)</f>
        <v>3114.8</v>
      </c>
      <c r="BC50" s="201">
        <f>'UK-Exp (O)'!BC50*(1+Toeslagen!$Q$12)</f>
        <v>2028</v>
      </c>
      <c r="BD50" s="201">
        <f>'UK-Exp (O)'!BD50*(1+Toeslagen!$Q$12)</f>
        <v>1898</v>
      </c>
      <c r="BE50" s="201">
        <f>'UK-Exp (O)'!BE50*(1+Toeslagen!$Q$12)</f>
        <v>1898</v>
      </c>
      <c r="BF50" s="201">
        <f>'UK-Exp (O)'!BF50*(1+Toeslagen!$Q$12)</f>
        <v>2386.8000000000002</v>
      </c>
      <c r="BG50" s="201">
        <f>'UK-Exp (O)'!BG50*(1+Toeslagen!$Q$12)</f>
        <v>2386.8000000000002</v>
      </c>
      <c r="BH50" s="201">
        <f>'UK-Exp (O)'!BH50*(1+Toeslagen!$Q$12)</f>
        <v>1898</v>
      </c>
      <c r="BI50" s="201">
        <f>'UK-Exp (O)'!BI50*(1+Toeslagen!$Q$12)</f>
        <v>2386.8000000000002</v>
      </c>
      <c r="BJ50" s="201"/>
      <c r="BK50" s="201">
        <f>'UK-Exp (O)'!BK50*(1+Toeslagen!$Q$12)</f>
        <v>2386.8000000000002</v>
      </c>
      <c r="BL50" s="201">
        <f>'UK-Exp (O)'!BL50*(1+Toeslagen!$Q$12)</f>
        <v>2386.8000000000002</v>
      </c>
      <c r="BM50" s="201">
        <f>'UK-Exp (O)'!BM50*(1+Toeslagen!$Q$12)</f>
        <v>1898</v>
      </c>
      <c r="BN50" s="201">
        <f>'UK-Exp (O)'!BN50*(1+Toeslagen!$Q$12)</f>
        <v>1898</v>
      </c>
      <c r="BO50" s="201"/>
      <c r="BP50" s="201">
        <f>'UK-Exp (O)'!BP50*(1+Toeslagen!$Q$12)</f>
        <v>3114.8</v>
      </c>
      <c r="BQ50" s="201">
        <f>'UK-Exp (O)'!BQ50*(1+Toeslagen!$Q$12)</f>
        <v>1898</v>
      </c>
      <c r="BR50" s="201"/>
      <c r="BS50" s="201">
        <f>'UK-Exp (O)'!BS50*(1+Toeslagen!$Q$12)</f>
        <v>3270.5400000000004</v>
      </c>
      <c r="BT50" s="201">
        <f>'UK-Exp (O)'!BT50*(1+Toeslagen!$Q$12)</f>
        <v>2386.8000000000002</v>
      </c>
      <c r="BU50" s="201">
        <f>'UK-Exp (O)'!BU50*(1+Toeslagen!$Q$12)</f>
        <v>2730</v>
      </c>
      <c r="BV50" s="201">
        <f>'UK-Exp (O)'!BV50*(1+Toeslagen!$Q$12)</f>
        <v>3114.8</v>
      </c>
      <c r="BW50" s="201">
        <f>'UK-Exp (O)'!BW50*(1+Toeslagen!$Q$12)</f>
        <v>2028</v>
      </c>
      <c r="BX50" s="201">
        <f>'UK-Exp (O)'!BX50*(1+Toeslagen!$Q$12)</f>
        <v>3114.8</v>
      </c>
      <c r="BY50" s="201">
        <f>'UK-Exp (O)'!BY50*(1+Toeslagen!$Q$12)</f>
        <v>2028</v>
      </c>
      <c r="BZ50" s="201">
        <f>'UK-Exp (O)'!BZ50*(1+Toeslagen!$Q$12)</f>
        <v>2386.8000000000002</v>
      </c>
      <c r="CA50" s="201">
        <f>'UK-Exp (O)'!CA50*(1+Toeslagen!$Q$12)</f>
        <v>1898</v>
      </c>
      <c r="CB50" s="201">
        <f>'UK-Exp (O)'!CB50*(1+Toeslagen!$Q$12)</f>
        <v>2386.8000000000002</v>
      </c>
      <c r="CC50" s="201">
        <f>'UK-Exp (O)'!CC50*(1+Toeslagen!$Q$12)</f>
        <v>1898</v>
      </c>
      <c r="CD50" s="201">
        <f>'UK-Exp (O)'!CD50*(1+Toeslagen!$Q$12)</f>
        <v>1898</v>
      </c>
      <c r="CE50" s="201">
        <f>'UK-Exp (O)'!CE50*(1+Toeslagen!$Q$12)</f>
        <v>3114.8</v>
      </c>
      <c r="CF50" s="201">
        <f>'UK-Exp (O)'!CF50*(1+Toeslagen!$Q$12)</f>
        <v>1898</v>
      </c>
      <c r="CG50" s="201">
        <f>'UK-Exp (O)'!CG50*(1+Toeslagen!$Q$12)</f>
        <v>2730</v>
      </c>
      <c r="CH50" s="201">
        <f>'UK-Exp (O)'!CH50*(1+Toeslagen!$Q$12)</f>
        <v>2028</v>
      </c>
      <c r="CI50" s="201">
        <f>'UK-Exp (O)'!CI50*(1+Toeslagen!$Q$12)</f>
        <v>1898</v>
      </c>
      <c r="CJ50" s="201">
        <f>'UK-Exp (O)'!CJ50*(1+Toeslagen!$Q$12)</f>
        <v>2730</v>
      </c>
      <c r="CK50" s="201">
        <f>'UK-Exp (O)'!CK50*(1+Toeslagen!$Q$12)</f>
        <v>1898</v>
      </c>
      <c r="CL50" s="201">
        <f>'UK-Exp (O)'!CL50*(1+Toeslagen!$Q$12)</f>
        <v>1898</v>
      </c>
      <c r="CM50" s="201">
        <f>'UK-Exp (O)'!CM50*(1+Toeslagen!$Q$12)</f>
        <v>2386.8000000000002</v>
      </c>
      <c r="CN50" s="201">
        <f>'UK-Exp (O)'!CN50*(1+Toeslagen!$Q$12)</f>
        <v>1898</v>
      </c>
      <c r="CO50" s="201">
        <f>'UK-Exp (O)'!CO50*(1+Toeslagen!$Q$12)</f>
        <v>3114.8</v>
      </c>
      <c r="CP50" s="201">
        <f>'UK-Exp (O)'!CP50*(1+Toeslagen!$Q$12)</f>
        <v>1898</v>
      </c>
      <c r="CQ50" s="201">
        <f>'UK-Exp (O)'!CQ50*(1+Toeslagen!$Q$12)</f>
        <v>3270.5400000000004</v>
      </c>
      <c r="CR50" s="201">
        <f>'UK-Exp (O)'!CR50*(1+Toeslagen!$Q$12)</f>
        <v>2730</v>
      </c>
      <c r="CS50" s="201">
        <f>'UK-Exp (O)'!CS50*(1+Toeslagen!$Q$12)</f>
        <v>2028</v>
      </c>
      <c r="CT50" s="201">
        <f>'UK-Exp (O)'!CT50*(1+Toeslagen!$Q$12)</f>
        <v>2386.8000000000002</v>
      </c>
      <c r="CU50" s="201">
        <f>'UK-Exp (O)'!CU50*(1+Toeslagen!$Q$12)</f>
        <v>1898</v>
      </c>
      <c r="CV50" s="201">
        <f>'UK-Exp (O)'!CV50*(1+Toeslagen!$Q$12)</f>
        <v>1898</v>
      </c>
      <c r="CW50" s="201">
        <f>'UK-Exp (O)'!CW50*(1+Toeslagen!$Q$12)</f>
        <v>1898</v>
      </c>
      <c r="CX50" s="201">
        <f>'UK-Exp (O)'!CX50*(1+Toeslagen!$Q$12)</f>
        <v>2028</v>
      </c>
      <c r="CY50" s="201">
        <f>'UK-Exp (O)'!CY50*(1+Toeslagen!$Q$12)</f>
        <v>3114.8</v>
      </c>
      <c r="CZ50" s="201">
        <f>'UK-Exp (O)'!CZ50*(1+Toeslagen!$Q$12)</f>
        <v>1898</v>
      </c>
      <c r="DA50" s="201">
        <f>'UK-Exp (O)'!DA50*(1+Toeslagen!$Q$12)</f>
        <v>1898</v>
      </c>
      <c r="DB50" s="201">
        <f>'UK-Exp (O)'!DB50*(1+Toeslagen!$Q$12)</f>
        <v>2386.8000000000002</v>
      </c>
      <c r="DC50" s="201">
        <f>'UK-Exp (O)'!DC50*(1+Toeslagen!$Q$12)</f>
        <v>1898</v>
      </c>
      <c r="DD50" s="201">
        <f>'UK-Exp (O)'!DD50*(1+Toeslagen!$Q$12)</f>
        <v>1898</v>
      </c>
      <c r="DE50" s="201">
        <f>'UK-Exp (O)'!DE50*(1+Toeslagen!$Q$12)</f>
        <v>2028</v>
      </c>
      <c r="DF50" s="201">
        <f>'UK-Exp (O)'!DF50*(1+Toeslagen!$Q$12)</f>
        <v>2028</v>
      </c>
      <c r="DG50" s="201">
        <f>'UK-Exp (O)'!DG50*(1+Toeslagen!$Q$12)</f>
        <v>2028</v>
      </c>
      <c r="DH50" s="201">
        <f>'UK-Exp (O)'!DH50*(1+Toeslagen!$Q$12)</f>
        <v>2730</v>
      </c>
      <c r="DI50" s="201">
        <f>'UK-Exp (O)'!DI50*(1+Toeslagen!$Q$12)</f>
        <v>1898</v>
      </c>
      <c r="DJ50" s="201">
        <f>'UK-Exp (O)'!DJ50*(1+Toeslagen!$Q$12)</f>
        <v>2028</v>
      </c>
      <c r="DK50" s="201">
        <f>'UK-Exp (O)'!DK50*(1+Toeslagen!$Q$12)</f>
        <v>1898</v>
      </c>
      <c r="DL50" s="201">
        <f>'UK-Exp (O)'!DL50*(1+Toeslagen!$Q$12)</f>
        <v>3114.8</v>
      </c>
      <c r="DM50" s="201">
        <f>'UK-Exp (O)'!DM50*(1+Toeslagen!$Q$12)</f>
        <v>2730</v>
      </c>
      <c r="DN50" s="201">
        <f>'UK-Exp (O)'!DN50*(1+Toeslagen!$Q$12)</f>
        <v>3114.8</v>
      </c>
      <c r="DO50" s="201">
        <f>'UK-Exp (O)'!DO50*(1+Toeslagen!$Q$12)</f>
        <v>2028</v>
      </c>
      <c r="DP50" s="201">
        <f>'UK-Exp (O)'!DP50*(1+Toeslagen!$Q$12)</f>
        <v>1898</v>
      </c>
      <c r="DQ50" s="201">
        <f>'UK-Exp (O)'!DQ50*(1+Toeslagen!$Q$12)</f>
        <v>2730</v>
      </c>
      <c r="DR50" s="201">
        <f>'UK-Exp (O)'!DR50*(1+Toeslagen!$Q$12)</f>
        <v>3114.8</v>
      </c>
      <c r="DS50" s="201">
        <f>'UK-Exp (O)'!DS50*(1+Toeslagen!$Q$12)</f>
        <v>2730</v>
      </c>
      <c r="DT50" s="201">
        <f>'UK-Exp (O)'!DT50*(1+Toeslagen!$Q$12)</f>
        <v>1898</v>
      </c>
      <c r="DU50" s="201">
        <f>'UK-Exp (O)'!DU50*(1+Toeslagen!$Q$12)</f>
        <v>1898</v>
      </c>
      <c r="DV50" s="201">
        <f>'UK-Exp (O)'!DV50*(1+Toeslagen!$Q$12)</f>
        <v>1898</v>
      </c>
      <c r="DW50" s="201">
        <f>'UK-Exp (O)'!DW50*(1+Toeslagen!$Q$12)</f>
        <v>2386.8000000000002</v>
      </c>
      <c r="DX50" s="201">
        <f>'UK-Exp (O)'!DX50*(1+Toeslagen!$Q$12)</f>
        <v>1898</v>
      </c>
      <c r="DY50" s="201">
        <f>'UK-Exp (O)'!DY50*(1+Toeslagen!$Q$12)</f>
        <v>1898</v>
      </c>
      <c r="DZ50" s="201">
        <f>'UK-Exp (O)'!DZ50*(1+Toeslagen!$Q$12)</f>
        <v>2386.8000000000002</v>
      </c>
      <c r="EA50" s="201">
        <f>'UK-Exp (O)'!EA50*(1+Toeslagen!$Q$12)</f>
        <v>2386.8000000000002</v>
      </c>
      <c r="EB50" s="201">
        <f>'UK-Exp (O)'!EB50*(1+Toeslagen!$Q$12)</f>
        <v>2028</v>
      </c>
      <c r="EC50" s="201">
        <f>'UK-Exp (O)'!EC50*(1+Toeslagen!$Q$12)</f>
        <v>2028</v>
      </c>
      <c r="ED50" s="201">
        <f>'UK-Exp (O)'!ED50*(1+Toeslagen!$Q$12)</f>
        <v>2028</v>
      </c>
      <c r="EE50" s="201">
        <f>'UK-Exp (O)'!EE50*(1+Toeslagen!$Q$12)</f>
        <v>2386.8000000000002</v>
      </c>
      <c r="EF50" s="155"/>
    </row>
    <row r="51" spans="1:136" ht="14.65" thickBot="1">
      <c r="A51" s="22" t="s">
        <v>707</v>
      </c>
      <c r="B51" s="1">
        <v>46</v>
      </c>
      <c r="C51" s="1"/>
      <c r="D51" s="1">
        <v>5</v>
      </c>
      <c r="F51" t="s">
        <v>204</v>
      </c>
      <c r="G51" t="s">
        <v>206</v>
      </c>
      <c r="H51" t="s">
        <v>206</v>
      </c>
      <c r="I51" t="s">
        <v>206</v>
      </c>
      <c r="J51" t="s">
        <v>206</v>
      </c>
      <c r="N51" s="211">
        <v>11.2</v>
      </c>
      <c r="O51" s="212">
        <v>19600</v>
      </c>
      <c r="P51" s="201"/>
      <c r="Q51" s="201">
        <f>'UK-Exp (O)'!Q51*(1+Toeslagen!$Q$12)</f>
        <v>1960.4</v>
      </c>
      <c r="R51" s="201">
        <f>'UK-Exp (O)'!R51*(1+Toeslagen!$Q$12)</f>
        <v>2100.8000000000002</v>
      </c>
      <c r="S51" s="201">
        <f>'UK-Exp (O)'!S51*(1+Toeslagen!$Q$12)</f>
        <v>2100.8000000000002</v>
      </c>
      <c r="T51" s="201">
        <f>'UK-Exp (O)'!T51*(1+Toeslagen!$Q$12)</f>
        <v>2444</v>
      </c>
      <c r="U51" s="201">
        <f>'UK-Exp (O)'!U51*(1+Toeslagen!$Q$12)</f>
        <v>2444</v>
      </c>
      <c r="V51" s="201">
        <f>'UK-Exp (O)'!V51*(1+Toeslagen!$Q$12)</f>
        <v>2444</v>
      </c>
      <c r="W51" s="201">
        <f>'UK-Exp (O)'!W51*(1+Toeslagen!$Q$12)</f>
        <v>2444</v>
      </c>
      <c r="X51" s="201">
        <f>'UK-Exp (O)'!X51*(1+Toeslagen!$Q$12)</f>
        <v>1960.4</v>
      </c>
      <c r="Y51" s="201">
        <f>'UK-Exp (O)'!Y51*(1+Toeslagen!$Q$12)</f>
        <v>1960.4</v>
      </c>
      <c r="Z51" s="201">
        <f>'UK-Exp (O)'!Z51*(1+Toeslagen!$Q$12)</f>
        <v>2100.8000000000002</v>
      </c>
      <c r="AA51" s="201"/>
      <c r="AB51" s="201">
        <f>'UK-Exp (O)'!AB51*(1+Toeslagen!$Q$12)</f>
        <v>2808</v>
      </c>
      <c r="AC51" s="201">
        <f>'UK-Exp (O)'!AC51*(1+Toeslagen!$Q$12)</f>
        <v>1960.4</v>
      </c>
      <c r="AD51" s="201">
        <f>'UK-Exp (O)'!AD51*(1+Toeslagen!$Q$12)</f>
        <v>2808</v>
      </c>
      <c r="AE51" s="201">
        <f>'UK-Exp (O)'!AE51*(1+Toeslagen!$Q$12)</f>
        <v>2444</v>
      </c>
      <c r="AF51" s="201">
        <f>'UK-Exp (O)'!AF51*(1+Toeslagen!$Q$12)</f>
        <v>1960.4</v>
      </c>
      <c r="AG51" s="201">
        <f>'UK-Exp (O)'!AG51*(1+Toeslagen!$Q$12)</f>
        <v>1960.4</v>
      </c>
      <c r="AH51" s="201">
        <f>'UK-Exp (O)'!AH51*(1+Toeslagen!$Q$12)</f>
        <v>1960.4</v>
      </c>
      <c r="AI51" s="201">
        <f>'UK-Exp (O)'!AI51*(1+Toeslagen!$Q$12)</f>
        <v>1960.4</v>
      </c>
      <c r="AJ51" s="201">
        <f>'UK-Exp (O)'!AJ51*(1+Toeslagen!$Q$12)</f>
        <v>2100.8000000000002</v>
      </c>
      <c r="AK51" s="201">
        <f>'UK-Exp (O)'!AK51*(1+Toeslagen!$Q$12)</f>
        <v>2444</v>
      </c>
      <c r="AL51" s="201">
        <f>'UK-Exp (O)'!AL51*(1+Toeslagen!$Q$12)</f>
        <v>1960.4</v>
      </c>
      <c r="AM51" s="201">
        <f>'UK-Exp (O)'!AM51*(1+Toeslagen!$Q$12)</f>
        <v>3368.82</v>
      </c>
      <c r="AN51" s="201">
        <f>'UK-Exp (O)'!AN51*(1+Toeslagen!$Q$12)</f>
        <v>2100.8000000000002</v>
      </c>
      <c r="AO51" s="201">
        <f>'UK-Exp (O)'!AO51*(1+Toeslagen!$Q$12)</f>
        <v>3208.4</v>
      </c>
      <c r="AP51" s="201">
        <f>'UK-Exp (O)'!AP51*(1+Toeslagen!$Q$12)</f>
        <v>2808</v>
      </c>
      <c r="AQ51" s="201">
        <f>'UK-Exp (O)'!AQ51*(1+Toeslagen!$Q$12)</f>
        <v>2808</v>
      </c>
      <c r="AR51" s="201">
        <f>'UK-Exp (O)'!AR51*(1+Toeslagen!$Q$12)</f>
        <v>2100.8000000000002</v>
      </c>
      <c r="AS51" s="201">
        <f>'UK-Exp (O)'!AS51*(1+Toeslagen!$Q$12)</f>
        <v>2444</v>
      </c>
      <c r="AT51" s="201">
        <f>'UK-Exp (O)'!AT51*(1+Toeslagen!$Q$12)</f>
        <v>2100.8000000000002</v>
      </c>
      <c r="AU51" s="201">
        <f>'UK-Exp (O)'!AU51*(1+Toeslagen!$Q$12)</f>
        <v>1960.4</v>
      </c>
      <c r="AV51" s="201">
        <f>'UK-Exp (O)'!AV51*(1+Toeslagen!$Q$12)</f>
        <v>1960.4</v>
      </c>
      <c r="AW51" s="201">
        <f>'UK-Exp (O)'!AW51*(1+Toeslagen!$Q$12)</f>
        <v>3208.4</v>
      </c>
      <c r="AX51" s="201">
        <f>'UK-Exp (O)'!AX51*(1+Toeslagen!$Q$12)</f>
        <v>1960.4</v>
      </c>
      <c r="AY51" s="201">
        <f>'UK-Exp (O)'!AY51*(1+Toeslagen!$Q$12)</f>
        <v>2808</v>
      </c>
      <c r="AZ51" s="201">
        <f>'UK-Exp (O)'!AZ51*(1+Toeslagen!$Q$12)</f>
        <v>3208.4</v>
      </c>
      <c r="BA51" s="201">
        <f>'UK-Exp (O)'!BA51*(1+Toeslagen!$Q$12)</f>
        <v>2444</v>
      </c>
      <c r="BB51" s="201">
        <f>'UK-Exp (O)'!BB51*(1+Toeslagen!$Q$12)</f>
        <v>3208.4</v>
      </c>
      <c r="BC51" s="201">
        <f>'UK-Exp (O)'!BC51*(1+Toeslagen!$Q$12)</f>
        <v>2100.8000000000002</v>
      </c>
      <c r="BD51" s="201">
        <f>'UK-Exp (O)'!BD51*(1+Toeslagen!$Q$12)</f>
        <v>1960.4</v>
      </c>
      <c r="BE51" s="201">
        <f>'UK-Exp (O)'!BE51*(1+Toeslagen!$Q$12)</f>
        <v>1960.4</v>
      </c>
      <c r="BF51" s="201">
        <f>'UK-Exp (O)'!BF51*(1+Toeslagen!$Q$12)</f>
        <v>2444</v>
      </c>
      <c r="BG51" s="201">
        <f>'UK-Exp (O)'!BG51*(1+Toeslagen!$Q$12)</f>
        <v>2444</v>
      </c>
      <c r="BH51" s="201">
        <f>'UK-Exp (O)'!BH51*(1+Toeslagen!$Q$12)</f>
        <v>1960.4</v>
      </c>
      <c r="BI51" s="201">
        <f>'UK-Exp (O)'!BI51*(1+Toeslagen!$Q$12)</f>
        <v>2444</v>
      </c>
      <c r="BJ51" s="201"/>
      <c r="BK51" s="201">
        <f>'UK-Exp (O)'!BK51*(1+Toeslagen!$Q$12)</f>
        <v>2444</v>
      </c>
      <c r="BL51" s="201">
        <f>'UK-Exp (O)'!BL51*(1+Toeslagen!$Q$12)</f>
        <v>2444</v>
      </c>
      <c r="BM51" s="201">
        <f>'UK-Exp (O)'!BM51*(1+Toeslagen!$Q$12)</f>
        <v>1960.4</v>
      </c>
      <c r="BN51" s="201">
        <f>'UK-Exp (O)'!BN51*(1+Toeslagen!$Q$12)</f>
        <v>1960.4</v>
      </c>
      <c r="BO51" s="201"/>
      <c r="BP51" s="201">
        <f>'UK-Exp (O)'!BP51*(1+Toeslagen!$Q$12)</f>
        <v>3208.4</v>
      </c>
      <c r="BQ51" s="201">
        <f>'UK-Exp (O)'!BQ51*(1+Toeslagen!$Q$12)</f>
        <v>1960.4</v>
      </c>
      <c r="BR51" s="201"/>
      <c r="BS51" s="201">
        <f>'UK-Exp (O)'!BS51*(1+Toeslagen!$Q$12)</f>
        <v>3368.82</v>
      </c>
      <c r="BT51" s="201">
        <f>'UK-Exp (O)'!BT51*(1+Toeslagen!$Q$12)</f>
        <v>2444</v>
      </c>
      <c r="BU51" s="201">
        <f>'UK-Exp (O)'!BU51*(1+Toeslagen!$Q$12)</f>
        <v>2808</v>
      </c>
      <c r="BV51" s="201">
        <f>'UK-Exp (O)'!BV51*(1+Toeslagen!$Q$12)</f>
        <v>3208.4</v>
      </c>
      <c r="BW51" s="201">
        <f>'UK-Exp (O)'!BW51*(1+Toeslagen!$Q$12)</f>
        <v>2100.8000000000002</v>
      </c>
      <c r="BX51" s="201">
        <f>'UK-Exp (O)'!BX51*(1+Toeslagen!$Q$12)</f>
        <v>3208.4</v>
      </c>
      <c r="BY51" s="201">
        <f>'UK-Exp (O)'!BY51*(1+Toeslagen!$Q$12)</f>
        <v>2100.8000000000002</v>
      </c>
      <c r="BZ51" s="201">
        <f>'UK-Exp (O)'!BZ51*(1+Toeslagen!$Q$12)</f>
        <v>2444</v>
      </c>
      <c r="CA51" s="201">
        <f>'UK-Exp (O)'!CA51*(1+Toeslagen!$Q$12)</f>
        <v>1960.4</v>
      </c>
      <c r="CB51" s="201">
        <f>'UK-Exp (O)'!CB51*(1+Toeslagen!$Q$12)</f>
        <v>2444</v>
      </c>
      <c r="CC51" s="201">
        <f>'UK-Exp (O)'!CC51*(1+Toeslagen!$Q$12)</f>
        <v>1960.4</v>
      </c>
      <c r="CD51" s="201">
        <f>'UK-Exp (O)'!CD51*(1+Toeslagen!$Q$12)</f>
        <v>1960.4</v>
      </c>
      <c r="CE51" s="201">
        <f>'UK-Exp (O)'!CE51*(1+Toeslagen!$Q$12)</f>
        <v>3208.4</v>
      </c>
      <c r="CF51" s="201">
        <f>'UK-Exp (O)'!CF51*(1+Toeslagen!$Q$12)</f>
        <v>1960.4</v>
      </c>
      <c r="CG51" s="201">
        <f>'UK-Exp (O)'!CG51*(1+Toeslagen!$Q$12)</f>
        <v>2808</v>
      </c>
      <c r="CH51" s="201">
        <f>'UK-Exp (O)'!CH51*(1+Toeslagen!$Q$12)</f>
        <v>2100.8000000000002</v>
      </c>
      <c r="CI51" s="201">
        <f>'UK-Exp (O)'!CI51*(1+Toeslagen!$Q$12)</f>
        <v>1960.4</v>
      </c>
      <c r="CJ51" s="201">
        <f>'UK-Exp (O)'!CJ51*(1+Toeslagen!$Q$12)</f>
        <v>2808</v>
      </c>
      <c r="CK51" s="201">
        <f>'UK-Exp (O)'!CK51*(1+Toeslagen!$Q$12)</f>
        <v>1960.4</v>
      </c>
      <c r="CL51" s="201">
        <f>'UK-Exp (O)'!CL51*(1+Toeslagen!$Q$12)</f>
        <v>1960.4</v>
      </c>
      <c r="CM51" s="201">
        <f>'UK-Exp (O)'!CM51*(1+Toeslagen!$Q$12)</f>
        <v>2444</v>
      </c>
      <c r="CN51" s="201">
        <f>'UK-Exp (O)'!CN51*(1+Toeslagen!$Q$12)</f>
        <v>1960.4</v>
      </c>
      <c r="CO51" s="201">
        <f>'UK-Exp (O)'!CO51*(1+Toeslagen!$Q$12)</f>
        <v>3208.4</v>
      </c>
      <c r="CP51" s="201">
        <f>'UK-Exp (O)'!CP51*(1+Toeslagen!$Q$12)</f>
        <v>1960.4</v>
      </c>
      <c r="CQ51" s="201">
        <f>'UK-Exp (O)'!CQ51*(1+Toeslagen!$Q$12)</f>
        <v>3368.82</v>
      </c>
      <c r="CR51" s="201">
        <f>'UK-Exp (O)'!CR51*(1+Toeslagen!$Q$12)</f>
        <v>2808</v>
      </c>
      <c r="CS51" s="201">
        <f>'UK-Exp (O)'!CS51*(1+Toeslagen!$Q$12)</f>
        <v>2100.8000000000002</v>
      </c>
      <c r="CT51" s="201">
        <f>'UK-Exp (O)'!CT51*(1+Toeslagen!$Q$12)</f>
        <v>2444</v>
      </c>
      <c r="CU51" s="201">
        <f>'UK-Exp (O)'!CU51*(1+Toeslagen!$Q$12)</f>
        <v>1960.4</v>
      </c>
      <c r="CV51" s="201">
        <f>'UK-Exp (O)'!CV51*(1+Toeslagen!$Q$12)</f>
        <v>1960.4</v>
      </c>
      <c r="CW51" s="201">
        <f>'UK-Exp (O)'!CW51*(1+Toeslagen!$Q$12)</f>
        <v>1960.4</v>
      </c>
      <c r="CX51" s="201">
        <f>'UK-Exp (O)'!CX51*(1+Toeslagen!$Q$12)</f>
        <v>2100.8000000000002</v>
      </c>
      <c r="CY51" s="201">
        <f>'UK-Exp (O)'!CY51*(1+Toeslagen!$Q$12)</f>
        <v>3208.4</v>
      </c>
      <c r="CZ51" s="201">
        <f>'UK-Exp (O)'!CZ51*(1+Toeslagen!$Q$12)</f>
        <v>1960.4</v>
      </c>
      <c r="DA51" s="201">
        <f>'UK-Exp (O)'!DA51*(1+Toeslagen!$Q$12)</f>
        <v>1960.4</v>
      </c>
      <c r="DB51" s="201">
        <f>'UK-Exp (O)'!DB51*(1+Toeslagen!$Q$12)</f>
        <v>2444</v>
      </c>
      <c r="DC51" s="201">
        <f>'UK-Exp (O)'!DC51*(1+Toeslagen!$Q$12)</f>
        <v>1960.4</v>
      </c>
      <c r="DD51" s="201">
        <f>'UK-Exp (O)'!DD51*(1+Toeslagen!$Q$12)</f>
        <v>1960.4</v>
      </c>
      <c r="DE51" s="201">
        <f>'UK-Exp (O)'!DE51*(1+Toeslagen!$Q$12)</f>
        <v>2100.8000000000002</v>
      </c>
      <c r="DF51" s="201">
        <f>'UK-Exp (O)'!DF51*(1+Toeslagen!$Q$12)</f>
        <v>2100.8000000000002</v>
      </c>
      <c r="DG51" s="201">
        <f>'UK-Exp (O)'!DG51*(1+Toeslagen!$Q$12)</f>
        <v>2100.8000000000002</v>
      </c>
      <c r="DH51" s="201">
        <f>'UK-Exp (O)'!DH51*(1+Toeslagen!$Q$12)</f>
        <v>2808</v>
      </c>
      <c r="DI51" s="201">
        <f>'UK-Exp (O)'!DI51*(1+Toeslagen!$Q$12)</f>
        <v>1960.4</v>
      </c>
      <c r="DJ51" s="201">
        <f>'UK-Exp (O)'!DJ51*(1+Toeslagen!$Q$12)</f>
        <v>2100.8000000000002</v>
      </c>
      <c r="DK51" s="201">
        <f>'UK-Exp (O)'!DK51*(1+Toeslagen!$Q$12)</f>
        <v>1960.4</v>
      </c>
      <c r="DL51" s="201">
        <f>'UK-Exp (O)'!DL51*(1+Toeslagen!$Q$12)</f>
        <v>3208.4</v>
      </c>
      <c r="DM51" s="201">
        <f>'UK-Exp (O)'!DM51*(1+Toeslagen!$Q$12)</f>
        <v>2808</v>
      </c>
      <c r="DN51" s="201">
        <f>'UK-Exp (O)'!DN51*(1+Toeslagen!$Q$12)</f>
        <v>3208.4</v>
      </c>
      <c r="DO51" s="201">
        <f>'UK-Exp (O)'!DO51*(1+Toeslagen!$Q$12)</f>
        <v>2100.8000000000002</v>
      </c>
      <c r="DP51" s="201">
        <f>'UK-Exp (O)'!DP51*(1+Toeslagen!$Q$12)</f>
        <v>1960.4</v>
      </c>
      <c r="DQ51" s="201">
        <f>'UK-Exp (O)'!DQ51*(1+Toeslagen!$Q$12)</f>
        <v>2808</v>
      </c>
      <c r="DR51" s="201">
        <f>'UK-Exp (O)'!DR51*(1+Toeslagen!$Q$12)</f>
        <v>3208.4</v>
      </c>
      <c r="DS51" s="201">
        <f>'UK-Exp (O)'!DS51*(1+Toeslagen!$Q$12)</f>
        <v>2808</v>
      </c>
      <c r="DT51" s="201">
        <f>'UK-Exp (O)'!DT51*(1+Toeslagen!$Q$12)</f>
        <v>1960.4</v>
      </c>
      <c r="DU51" s="201">
        <f>'UK-Exp (O)'!DU51*(1+Toeslagen!$Q$12)</f>
        <v>1960.4</v>
      </c>
      <c r="DV51" s="201">
        <f>'UK-Exp (O)'!DV51*(1+Toeslagen!$Q$12)</f>
        <v>1960.4</v>
      </c>
      <c r="DW51" s="201">
        <f>'UK-Exp (O)'!DW51*(1+Toeslagen!$Q$12)</f>
        <v>2444</v>
      </c>
      <c r="DX51" s="201">
        <f>'UK-Exp (O)'!DX51*(1+Toeslagen!$Q$12)</f>
        <v>1960.4</v>
      </c>
      <c r="DY51" s="201">
        <f>'UK-Exp (O)'!DY51*(1+Toeslagen!$Q$12)</f>
        <v>1960.4</v>
      </c>
      <c r="DZ51" s="201">
        <f>'UK-Exp (O)'!DZ51*(1+Toeslagen!$Q$12)</f>
        <v>2444</v>
      </c>
      <c r="EA51" s="201">
        <f>'UK-Exp (O)'!EA51*(1+Toeslagen!$Q$12)</f>
        <v>2444</v>
      </c>
      <c r="EB51" s="201">
        <f>'UK-Exp (O)'!EB51*(1+Toeslagen!$Q$12)</f>
        <v>2100.8000000000002</v>
      </c>
      <c r="EC51" s="201">
        <f>'UK-Exp (O)'!EC51*(1+Toeslagen!$Q$12)</f>
        <v>2100.8000000000002</v>
      </c>
      <c r="ED51" s="201">
        <f>'UK-Exp (O)'!ED51*(1+Toeslagen!$Q$12)</f>
        <v>2100.8000000000002</v>
      </c>
      <c r="EE51" s="201">
        <f>'UK-Exp (O)'!EE51*(1+Toeslagen!$Q$12)</f>
        <v>2444</v>
      </c>
      <c r="EF51" s="155"/>
    </row>
    <row r="52" spans="1:136" ht="14.65" thickBot="1">
      <c r="A52" s="24"/>
      <c r="B52" s="1"/>
      <c r="C52" s="1"/>
      <c r="D52" s="1">
        <v>5</v>
      </c>
      <c r="N52" s="211">
        <v>11.5</v>
      </c>
      <c r="O52" s="212">
        <v>20125</v>
      </c>
      <c r="P52" s="201"/>
      <c r="Q52" s="201">
        <f>'UK-Exp (O)'!Q52*(1+Toeslagen!$Q$12)</f>
        <v>2028</v>
      </c>
      <c r="R52" s="201">
        <f>'UK-Exp (O)'!R52*(1+Toeslagen!$Q$12)</f>
        <v>2173.6</v>
      </c>
      <c r="S52" s="201">
        <f>'UK-Exp (O)'!S52*(1+Toeslagen!$Q$12)</f>
        <v>2173.6</v>
      </c>
      <c r="T52" s="201">
        <f>'UK-Exp (O)'!T52*(1+Toeslagen!$Q$12)</f>
        <v>2511.6</v>
      </c>
      <c r="U52" s="201">
        <f>'UK-Exp (O)'!U52*(1+Toeslagen!$Q$12)</f>
        <v>2511.6</v>
      </c>
      <c r="V52" s="201">
        <f>'UK-Exp (O)'!V52*(1+Toeslagen!$Q$12)</f>
        <v>2511.6</v>
      </c>
      <c r="W52" s="201">
        <f>'UK-Exp (O)'!W52*(1+Toeslagen!$Q$12)</f>
        <v>2511.6</v>
      </c>
      <c r="X52" s="201">
        <f>'UK-Exp (O)'!X52*(1+Toeslagen!$Q$12)</f>
        <v>2028</v>
      </c>
      <c r="Y52" s="201">
        <f>'UK-Exp (O)'!Y52*(1+Toeslagen!$Q$12)</f>
        <v>2028</v>
      </c>
      <c r="Z52" s="201">
        <f>'UK-Exp (O)'!Z52*(1+Toeslagen!$Q$12)</f>
        <v>2173.6</v>
      </c>
      <c r="AA52" s="201"/>
      <c r="AB52" s="201">
        <f>'UK-Exp (O)'!AB52*(1+Toeslagen!$Q$12)</f>
        <v>2886</v>
      </c>
      <c r="AC52" s="201">
        <f>'UK-Exp (O)'!AC52*(1+Toeslagen!$Q$12)</f>
        <v>2028</v>
      </c>
      <c r="AD52" s="201">
        <f>'UK-Exp (O)'!AD52*(1+Toeslagen!$Q$12)</f>
        <v>2886</v>
      </c>
      <c r="AE52" s="201">
        <f>'UK-Exp (O)'!AE52*(1+Toeslagen!$Q$12)</f>
        <v>2511.6</v>
      </c>
      <c r="AF52" s="201">
        <f>'UK-Exp (O)'!AF52*(1+Toeslagen!$Q$12)</f>
        <v>2028</v>
      </c>
      <c r="AG52" s="201">
        <f>'UK-Exp (O)'!AG52*(1+Toeslagen!$Q$12)</f>
        <v>2028</v>
      </c>
      <c r="AH52" s="201">
        <f>'UK-Exp (O)'!AH52*(1+Toeslagen!$Q$12)</f>
        <v>2028</v>
      </c>
      <c r="AI52" s="201">
        <f>'UK-Exp (O)'!AI52*(1+Toeslagen!$Q$12)</f>
        <v>2028</v>
      </c>
      <c r="AJ52" s="201">
        <f>'UK-Exp (O)'!AJ52*(1+Toeslagen!$Q$12)</f>
        <v>2173.6</v>
      </c>
      <c r="AK52" s="201">
        <f>'UK-Exp (O)'!AK52*(1+Toeslagen!$Q$12)</f>
        <v>2511.6</v>
      </c>
      <c r="AL52" s="201">
        <f>'UK-Exp (O)'!AL52*(1+Toeslagen!$Q$12)</f>
        <v>2028</v>
      </c>
      <c r="AM52" s="201">
        <f>'UK-Exp (O)'!AM52*(1+Toeslagen!$Q$12)</f>
        <v>3439.8</v>
      </c>
      <c r="AN52" s="201">
        <f>'UK-Exp (O)'!AN52*(1+Toeslagen!$Q$12)</f>
        <v>2173.6</v>
      </c>
      <c r="AO52" s="201">
        <f>'UK-Exp (O)'!AO52*(1+Toeslagen!$Q$12)</f>
        <v>3276</v>
      </c>
      <c r="AP52" s="201">
        <f>'UK-Exp (O)'!AP52*(1+Toeslagen!$Q$12)</f>
        <v>2886</v>
      </c>
      <c r="AQ52" s="201">
        <f>'UK-Exp (O)'!AQ52*(1+Toeslagen!$Q$12)</f>
        <v>2886</v>
      </c>
      <c r="AR52" s="201">
        <f>'UK-Exp (O)'!AR52*(1+Toeslagen!$Q$12)</f>
        <v>2173.6</v>
      </c>
      <c r="AS52" s="201">
        <f>'UK-Exp (O)'!AS52*(1+Toeslagen!$Q$12)</f>
        <v>2511.6</v>
      </c>
      <c r="AT52" s="201">
        <f>'UK-Exp (O)'!AT52*(1+Toeslagen!$Q$12)</f>
        <v>2173.6</v>
      </c>
      <c r="AU52" s="201">
        <f>'UK-Exp (O)'!AU52*(1+Toeslagen!$Q$12)</f>
        <v>2028</v>
      </c>
      <c r="AV52" s="201">
        <f>'UK-Exp (O)'!AV52*(1+Toeslagen!$Q$12)</f>
        <v>2028</v>
      </c>
      <c r="AW52" s="201">
        <f>'UK-Exp (O)'!AW52*(1+Toeslagen!$Q$12)</f>
        <v>3276</v>
      </c>
      <c r="AX52" s="201">
        <f>'UK-Exp (O)'!AX52*(1+Toeslagen!$Q$12)</f>
        <v>2028</v>
      </c>
      <c r="AY52" s="201">
        <f>'UK-Exp (O)'!AY52*(1+Toeslagen!$Q$12)</f>
        <v>2886</v>
      </c>
      <c r="AZ52" s="201">
        <f>'UK-Exp (O)'!AZ52*(1+Toeslagen!$Q$12)</f>
        <v>3276</v>
      </c>
      <c r="BA52" s="201">
        <f>'UK-Exp (O)'!BA52*(1+Toeslagen!$Q$12)</f>
        <v>2511.6</v>
      </c>
      <c r="BB52" s="201">
        <f>'UK-Exp (O)'!BB52*(1+Toeslagen!$Q$12)</f>
        <v>3276</v>
      </c>
      <c r="BC52" s="201">
        <f>'UK-Exp (O)'!BC52*(1+Toeslagen!$Q$12)</f>
        <v>2173.6</v>
      </c>
      <c r="BD52" s="201">
        <f>'UK-Exp (O)'!BD52*(1+Toeslagen!$Q$12)</f>
        <v>2028</v>
      </c>
      <c r="BE52" s="201">
        <f>'UK-Exp (O)'!BE52*(1+Toeslagen!$Q$12)</f>
        <v>2028</v>
      </c>
      <c r="BF52" s="201">
        <f>'UK-Exp (O)'!BF52*(1+Toeslagen!$Q$12)</f>
        <v>2511.6</v>
      </c>
      <c r="BG52" s="201">
        <f>'UK-Exp (O)'!BG52*(1+Toeslagen!$Q$12)</f>
        <v>2511.6</v>
      </c>
      <c r="BH52" s="201">
        <f>'UK-Exp (O)'!BH52*(1+Toeslagen!$Q$12)</f>
        <v>2028</v>
      </c>
      <c r="BI52" s="201">
        <f>'UK-Exp (O)'!BI52*(1+Toeslagen!$Q$12)</f>
        <v>2511.6</v>
      </c>
      <c r="BJ52" s="201"/>
      <c r="BK52" s="201">
        <f>'UK-Exp (O)'!BK52*(1+Toeslagen!$Q$12)</f>
        <v>2511.6</v>
      </c>
      <c r="BL52" s="201">
        <f>'UK-Exp (O)'!BL52*(1+Toeslagen!$Q$12)</f>
        <v>2511.6</v>
      </c>
      <c r="BM52" s="201">
        <f>'UK-Exp (O)'!BM52*(1+Toeslagen!$Q$12)</f>
        <v>2028</v>
      </c>
      <c r="BN52" s="201">
        <f>'UK-Exp (O)'!BN52*(1+Toeslagen!$Q$12)</f>
        <v>2028</v>
      </c>
      <c r="BO52" s="201"/>
      <c r="BP52" s="201">
        <f>'UK-Exp (O)'!BP52*(1+Toeslagen!$Q$12)</f>
        <v>3276</v>
      </c>
      <c r="BQ52" s="201">
        <f>'UK-Exp (O)'!BQ52*(1+Toeslagen!$Q$12)</f>
        <v>2028</v>
      </c>
      <c r="BR52" s="201"/>
      <c r="BS52" s="201">
        <f>'UK-Exp (O)'!BS52*(1+Toeslagen!$Q$12)</f>
        <v>3439.8</v>
      </c>
      <c r="BT52" s="201">
        <f>'UK-Exp (O)'!BT52*(1+Toeslagen!$Q$12)</f>
        <v>2511.6</v>
      </c>
      <c r="BU52" s="201">
        <f>'UK-Exp (O)'!BU52*(1+Toeslagen!$Q$12)</f>
        <v>2886</v>
      </c>
      <c r="BV52" s="201">
        <f>'UK-Exp (O)'!BV52*(1+Toeslagen!$Q$12)</f>
        <v>3276</v>
      </c>
      <c r="BW52" s="201">
        <f>'UK-Exp (O)'!BW52*(1+Toeslagen!$Q$12)</f>
        <v>2173.6</v>
      </c>
      <c r="BX52" s="201">
        <f>'UK-Exp (O)'!BX52*(1+Toeslagen!$Q$12)</f>
        <v>3276</v>
      </c>
      <c r="BY52" s="201">
        <f>'UK-Exp (O)'!BY52*(1+Toeslagen!$Q$12)</f>
        <v>2173.6</v>
      </c>
      <c r="BZ52" s="201">
        <f>'UK-Exp (O)'!BZ52*(1+Toeslagen!$Q$12)</f>
        <v>2511.6</v>
      </c>
      <c r="CA52" s="201">
        <f>'UK-Exp (O)'!CA52*(1+Toeslagen!$Q$12)</f>
        <v>2028</v>
      </c>
      <c r="CB52" s="201">
        <f>'UK-Exp (O)'!CB52*(1+Toeslagen!$Q$12)</f>
        <v>2511.6</v>
      </c>
      <c r="CC52" s="201">
        <f>'UK-Exp (O)'!CC52*(1+Toeslagen!$Q$12)</f>
        <v>2028</v>
      </c>
      <c r="CD52" s="201">
        <f>'UK-Exp (O)'!CD52*(1+Toeslagen!$Q$12)</f>
        <v>2028</v>
      </c>
      <c r="CE52" s="201">
        <f>'UK-Exp (O)'!CE52*(1+Toeslagen!$Q$12)</f>
        <v>3276</v>
      </c>
      <c r="CF52" s="201">
        <f>'UK-Exp (O)'!CF52*(1+Toeslagen!$Q$12)</f>
        <v>2028</v>
      </c>
      <c r="CG52" s="201">
        <f>'UK-Exp (O)'!CG52*(1+Toeslagen!$Q$12)</f>
        <v>2886</v>
      </c>
      <c r="CH52" s="201">
        <f>'UK-Exp (O)'!CH52*(1+Toeslagen!$Q$12)</f>
        <v>2173.6</v>
      </c>
      <c r="CI52" s="201">
        <f>'UK-Exp (O)'!CI52*(1+Toeslagen!$Q$12)</f>
        <v>2028</v>
      </c>
      <c r="CJ52" s="201">
        <f>'UK-Exp (O)'!CJ52*(1+Toeslagen!$Q$12)</f>
        <v>2886</v>
      </c>
      <c r="CK52" s="201">
        <f>'UK-Exp (O)'!CK52*(1+Toeslagen!$Q$12)</f>
        <v>2028</v>
      </c>
      <c r="CL52" s="201">
        <f>'UK-Exp (O)'!CL52*(1+Toeslagen!$Q$12)</f>
        <v>2028</v>
      </c>
      <c r="CM52" s="201">
        <f>'UK-Exp (O)'!CM52*(1+Toeslagen!$Q$12)</f>
        <v>2511.6</v>
      </c>
      <c r="CN52" s="201">
        <f>'UK-Exp (O)'!CN52*(1+Toeslagen!$Q$12)</f>
        <v>2028</v>
      </c>
      <c r="CO52" s="201">
        <f>'UK-Exp (O)'!CO52*(1+Toeslagen!$Q$12)</f>
        <v>3276</v>
      </c>
      <c r="CP52" s="201">
        <f>'UK-Exp (O)'!CP52*(1+Toeslagen!$Q$12)</f>
        <v>2028</v>
      </c>
      <c r="CQ52" s="201">
        <f>'UK-Exp (O)'!CQ52*(1+Toeslagen!$Q$12)</f>
        <v>3439.8</v>
      </c>
      <c r="CR52" s="201">
        <f>'UK-Exp (O)'!CR52*(1+Toeslagen!$Q$12)</f>
        <v>2886</v>
      </c>
      <c r="CS52" s="201">
        <f>'UK-Exp (O)'!CS52*(1+Toeslagen!$Q$12)</f>
        <v>2173.6</v>
      </c>
      <c r="CT52" s="201">
        <f>'UK-Exp (O)'!CT52*(1+Toeslagen!$Q$12)</f>
        <v>2511.6</v>
      </c>
      <c r="CU52" s="201">
        <f>'UK-Exp (O)'!CU52*(1+Toeslagen!$Q$12)</f>
        <v>2028</v>
      </c>
      <c r="CV52" s="201">
        <f>'UK-Exp (O)'!CV52*(1+Toeslagen!$Q$12)</f>
        <v>2028</v>
      </c>
      <c r="CW52" s="201">
        <f>'UK-Exp (O)'!CW52*(1+Toeslagen!$Q$12)</f>
        <v>2028</v>
      </c>
      <c r="CX52" s="201">
        <f>'UK-Exp (O)'!CX52*(1+Toeslagen!$Q$12)</f>
        <v>2173.6</v>
      </c>
      <c r="CY52" s="201">
        <f>'UK-Exp (O)'!CY52*(1+Toeslagen!$Q$12)</f>
        <v>3276</v>
      </c>
      <c r="CZ52" s="201">
        <f>'UK-Exp (O)'!CZ52*(1+Toeslagen!$Q$12)</f>
        <v>2028</v>
      </c>
      <c r="DA52" s="201">
        <f>'UK-Exp (O)'!DA52*(1+Toeslagen!$Q$12)</f>
        <v>2028</v>
      </c>
      <c r="DB52" s="201">
        <f>'UK-Exp (O)'!DB52*(1+Toeslagen!$Q$12)</f>
        <v>2511.6</v>
      </c>
      <c r="DC52" s="201">
        <f>'UK-Exp (O)'!DC52*(1+Toeslagen!$Q$12)</f>
        <v>2028</v>
      </c>
      <c r="DD52" s="201">
        <f>'UK-Exp (O)'!DD52*(1+Toeslagen!$Q$12)</f>
        <v>2028</v>
      </c>
      <c r="DE52" s="201">
        <f>'UK-Exp (O)'!DE52*(1+Toeslagen!$Q$12)</f>
        <v>2173.6</v>
      </c>
      <c r="DF52" s="201">
        <f>'UK-Exp (O)'!DF52*(1+Toeslagen!$Q$12)</f>
        <v>2173.6</v>
      </c>
      <c r="DG52" s="201">
        <f>'UK-Exp (O)'!DG52*(1+Toeslagen!$Q$12)</f>
        <v>2173.6</v>
      </c>
      <c r="DH52" s="201">
        <f>'UK-Exp (O)'!DH52*(1+Toeslagen!$Q$12)</f>
        <v>2886</v>
      </c>
      <c r="DI52" s="201">
        <f>'UK-Exp (O)'!DI52*(1+Toeslagen!$Q$12)</f>
        <v>2028</v>
      </c>
      <c r="DJ52" s="201">
        <f>'UK-Exp (O)'!DJ52*(1+Toeslagen!$Q$12)</f>
        <v>2173.6</v>
      </c>
      <c r="DK52" s="201">
        <f>'UK-Exp (O)'!DK52*(1+Toeslagen!$Q$12)</f>
        <v>2028</v>
      </c>
      <c r="DL52" s="201">
        <f>'UK-Exp (O)'!DL52*(1+Toeslagen!$Q$12)</f>
        <v>3276</v>
      </c>
      <c r="DM52" s="201">
        <f>'UK-Exp (O)'!DM52*(1+Toeslagen!$Q$12)</f>
        <v>2886</v>
      </c>
      <c r="DN52" s="201">
        <f>'UK-Exp (O)'!DN52*(1+Toeslagen!$Q$12)</f>
        <v>3276</v>
      </c>
      <c r="DO52" s="201">
        <f>'UK-Exp (O)'!DO52*(1+Toeslagen!$Q$12)</f>
        <v>2173.6</v>
      </c>
      <c r="DP52" s="201">
        <f>'UK-Exp (O)'!DP52*(1+Toeslagen!$Q$12)</f>
        <v>2028</v>
      </c>
      <c r="DQ52" s="201">
        <f>'UK-Exp (O)'!DQ52*(1+Toeslagen!$Q$12)</f>
        <v>2886</v>
      </c>
      <c r="DR52" s="201">
        <f>'UK-Exp (O)'!DR52*(1+Toeslagen!$Q$12)</f>
        <v>3276</v>
      </c>
      <c r="DS52" s="201">
        <f>'UK-Exp (O)'!DS52*(1+Toeslagen!$Q$12)</f>
        <v>2886</v>
      </c>
      <c r="DT52" s="201">
        <f>'UK-Exp (O)'!DT52*(1+Toeslagen!$Q$12)</f>
        <v>2028</v>
      </c>
      <c r="DU52" s="201">
        <f>'UK-Exp (O)'!DU52*(1+Toeslagen!$Q$12)</f>
        <v>2028</v>
      </c>
      <c r="DV52" s="201">
        <f>'UK-Exp (O)'!DV52*(1+Toeslagen!$Q$12)</f>
        <v>2028</v>
      </c>
      <c r="DW52" s="201">
        <f>'UK-Exp (O)'!DW52*(1+Toeslagen!$Q$12)</f>
        <v>2511.6</v>
      </c>
      <c r="DX52" s="201">
        <f>'UK-Exp (O)'!DX52*(1+Toeslagen!$Q$12)</f>
        <v>2028</v>
      </c>
      <c r="DY52" s="201">
        <f>'UK-Exp (O)'!DY52*(1+Toeslagen!$Q$12)</f>
        <v>2028</v>
      </c>
      <c r="DZ52" s="201">
        <f>'UK-Exp (O)'!DZ52*(1+Toeslagen!$Q$12)</f>
        <v>2511.6</v>
      </c>
      <c r="EA52" s="201">
        <f>'UK-Exp (O)'!EA52*(1+Toeslagen!$Q$12)</f>
        <v>2511.6</v>
      </c>
      <c r="EB52" s="201">
        <f>'UK-Exp (O)'!EB52*(1+Toeslagen!$Q$12)</f>
        <v>2173.6</v>
      </c>
      <c r="EC52" s="201">
        <f>'UK-Exp (O)'!EC52*(1+Toeslagen!$Q$12)</f>
        <v>2173.6</v>
      </c>
      <c r="ED52" s="201">
        <f>'UK-Exp (O)'!ED52*(1+Toeslagen!$Q$12)</f>
        <v>2173.6</v>
      </c>
      <c r="EE52" s="201">
        <f>'UK-Exp (O)'!EE52*(1+Toeslagen!$Q$12)</f>
        <v>2511.6</v>
      </c>
      <c r="EF52" s="155"/>
    </row>
    <row r="53" spans="1:136" ht="14.65" thickBot="1">
      <c r="A53" s="22" t="s">
        <v>709</v>
      </c>
      <c r="B53" s="1">
        <v>48</v>
      </c>
      <c r="C53" s="1"/>
      <c r="D53" s="1">
        <v>5</v>
      </c>
      <c r="F53" t="s">
        <v>204</v>
      </c>
      <c r="G53" t="s">
        <v>206</v>
      </c>
      <c r="H53" t="s">
        <v>206</v>
      </c>
      <c r="I53" t="s">
        <v>206</v>
      </c>
      <c r="J53" t="s">
        <v>206</v>
      </c>
      <c r="N53" s="211">
        <v>11.6</v>
      </c>
      <c r="O53" s="212">
        <v>20300</v>
      </c>
      <c r="P53" s="201"/>
      <c r="Q53" s="201">
        <f>'UK-Exp (O)'!Q53*(1+Toeslagen!$Q$12)</f>
        <v>2074.8000000000002</v>
      </c>
      <c r="R53" s="201">
        <f>'UK-Exp (O)'!R53*(1+Toeslagen!$Q$12)</f>
        <v>2209.9999999999995</v>
      </c>
      <c r="S53" s="201">
        <f>'UK-Exp (O)'!S53*(1+Toeslagen!$Q$12)</f>
        <v>2209.9999999999995</v>
      </c>
      <c r="T53" s="201">
        <f>'UK-Exp (O)'!T53*(1+Toeslagen!$Q$12)</f>
        <v>2573.9999999999995</v>
      </c>
      <c r="U53" s="201">
        <f>'UK-Exp (O)'!U53*(1+Toeslagen!$Q$12)</f>
        <v>2573.9999999999995</v>
      </c>
      <c r="V53" s="201">
        <f>'UK-Exp (O)'!V53*(1+Toeslagen!$Q$12)</f>
        <v>2573.9999999999995</v>
      </c>
      <c r="W53" s="201">
        <f>'UK-Exp (O)'!W53*(1+Toeslagen!$Q$12)</f>
        <v>2573.9999999999995</v>
      </c>
      <c r="X53" s="201">
        <f>'UK-Exp (O)'!X53*(1+Toeslagen!$Q$12)</f>
        <v>2074.8000000000002</v>
      </c>
      <c r="Y53" s="201">
        <f>'UK-Exp (O)'!Y53*(1+Toeslagen!$Q$12)</f>
        <v>2074.8000000000002</v>
      </c>
      <c r="Z53" s="201">
        <f>'UK-Exp (O)'!Z53*(1+Toeslagen!$Q$12)</f>
        <v>2209.9999999999995</v>
      </c>
      <c r="AA53" s="201"/>
      <c r="AB53" s="201">
        <f>'UK-Exp (O)'!AB53*(1+Toeslagen!$Q$12)</f>
        <v>2938</v>
      </c>
      <c r="AC53" s="201">
        <f>'UK-Exp (O)'!AC53*(1+Toeslagen!$Q$12)</f>
        <v>2074.8000000000002</v>
      </c>
      <c r="AD53" s="201">
        <f>'UK-Exp (O)'!AD53*(1+Toeslagen!$Q$12)</f>
        <v>2938</v>
      </c>
      <c r="AE53" s="201">
        <f>'UK-Exp (O)'!AE53*(1+Toeslagen!$Q$12)</f>
        <v>2573.9999999999995</v>
      </c>
      <c r="AF53" s="201">
        <f>'UK-Exp (O)'!AF53*(1+Toeslagen!$Q$12)</f>
        <v>2074.8000000000002</v>
      </c>
      <c r="AG53" s="201">
        <f>'UK-Exp (O)'!AG53*(1+Toeslagen!$Q$12)</f>
        <v>2074.8000000000002</v>
      </c>
      <c r="AH53" s="201">
        <f>'UK-Exp (O)'!AH53*(1+Toeslagen!$Q$12)</f>
        <v>2074.8000000000002</v>
      </c>
      <c r="AI53" s="201">
        <f>'UK-Exp (O)'!AI53*(1+Toeslagen!$Q$12)</f>
        <v>2074.8000000000002</v>
      </c>
      <c r="AJ53" s="201">
        <f>'UK-Exp (O)'!AJ53*(1+Toeslagen!$Q$12)</f>
        <v>2209.9999999999995</v>
      </c>
      <c r="AK53" s="201">
        <f>'UK-Exp (O)'!AK53*(1+Toeslagen!$Q$12)</f>
        <v>2573.9999999999995</v>
      </c>
      <c r="AL53" s="201">
        <f>'UK-Exp (O)'!AL53*(1+Toeslagen!$Q$12)</f>
        <v>2074.8000000000002</v>
      </c>
      <c r="AM53" s="201">
        <f>'UK-Exp (O)'!AM53*(1+Toeslagen!$Q$12)</f>
        <v>3494.4</v>
      </c>
      <c r="AN53" s="201">
        <f>'UK-Exp (O)'!AN53*(1+Toeslagen!$Q$12)</f>
        <v>2209.9999999999995</v>
      </c>
      <c r="AO53" s="201">
        <f>'UK-Exp (O)'!AO53*(1+Toeslagen!$Q$12)</f>
        <v>3328</v>
      </c>
      <c r="AP53" s="201">
        <f>'UK-Exp (O)'!AP53*(1+Toeslagen!$Q$12)</f>
        <v>2938</v>
      </c>
      <c r="AQ53" s="201">
        <f>'UK-Exp (O)'!AQ53*(1+Toeslagen!$Q$12)</f>
        <v>2938</v>
      </c>
      <c r="AR53" s="201">
        <f>'UK-Exp (O)'!AR53*(1+Toeslagen!$Q$12)</f>
        <v>2209.9999999999995</v>
      </c>
      <c r="AS53" s="201">
        <f>'UK-Exp (O)'!AS53*(1+Toeslagen!$Q$12)</f>
        <v>2573.9999999999995</v>
      </c>
      <c r="AT53" s="201">
        <f>'UK-Exp (O)'!AT53*(1+Toeslagen!$Q$12)</f>
        <v>2209.9999999999995</v>
      </c>
      <c r="AU53" s="201">
        <f>'UK-Exp (O)'!AU53*(1+Toeslagen!$Q$12)</f>
        <v>2074.8000000000002</v>
      </c>
      <c r="AV53" s="201">
        <f>'UK-Exp (O)'!AV53*(1+Toeslagen!$Q$12)</f>
        <v>2074.8000000000002</v>
      </c>
      <c r="AW53" s="201">
        <f>'UK-Exp (O)'!AW53*(1+Toeslagen!$Q$12)</f>
        <v>3328</v>
      </c>
      <c r="AX53" s="201">
        <f>'UK-Exp (O)'!AX53*(1+Toeslagen!$Q$12)</f>
        <v>2074.8000000000002</v>
      </c>
      <c r="AY53" s="201">
        <f>'UK-Exp (O)'!AY53*(1+Toeslagen!$Q$12)</f>
        <v>2938</v>
      </c>
      <c r="AZ53" s="201">
        <f>'UK-Exp (O)'!AZ53*(1+Toeslagen!$Q$12)</f>
        <v>3328</v>
      </c>
      <c r="BA53" s="201">
        <f>'UK-Exp (O)'!BA53*(1+Toeslagen!$Q$12)</f>
        <v>2573.9999999999995</v>
      </c>
      <c r="BB53" s="201">
        <f>'UK-Exp (O)'!BB53*(1+Toeslagen!$Q$12)</f>
        <v>3328</v>
      </c>
      <c r="BC53" s="201">
        <f>'UK-Exp (O)'!BC53*(1+Toeslagen!$Q$12)</f>
        <v>2209.9999999999995</v>
      </c>
      <c r="BD53" s="201">
        <f>'UK-Exp (O)'!BD53*(1+Toeslagen!$Q$12)</f>
        <v>2074.8000000000002</v>
      </c>
      <c r="BE53" s="201">
        <f>'UK-Exp (O)'!BE53*(1+Toeslagen!$Q$12)</f>
        <v>2074.8000000000002</v>
      </c>
      <c r="BF53" s="201">
        <f>'UK-Exp (O)'!BF53*(1+Toeslagen!$Q$12)</f>
        <v>2573.9999999999995</v>
      </c>
      <c r="BG53" s="201">
        <f>'UK-Exp (O)'!BG53*(1+Toeslagen!$Q$12)</f>
        <v>2573.9999999999995</v>
      </c>
      <c r="BH53" s="201">
        <f>'UK-Exp (O)'!BH53*(1+Toeslagen!$Q$12)</f>
        <v>2074.8000000000002</v>
      </c>
      <c r="BI53" s="201">
        <f>'UK-Exp (O)'!BI53*(1+Toeslagen!$Q$12)</f>
        <v>2573.9999999999995</v>
      </c>
      <c r="BJ53" s="201"/>
      <c r="BK53" s="201">
        <f>'UK-Exp (O)'!BK53*(1+Toeslagen!$Q$12)</f>
        <v>2573.9999999999995</v>
      </c>
      <c r="BL53" s="201">
        <f>'UK-Exp (O)'!BL53*(1+Toeslagen!$Q$12)</f>
        <v>2573.9999999999995</v>
      </c>
      <c r="BM53" s="201">
        <f>'UK-Exp (O)'!BM53*(1+Toeslagen!$Q$12)</f>
        <v>2074.8000000000002</v>
      </c>
      <c r="BN53" s="201">
        <f>'UK-Exp (O)'!BN53*(1+Toeslagen!$Q$12)</f>
        <v>2074.8000000000002</v>
      </c>
      <c r="BO53" s="201"/>
      <c r="BP53" s="201">
        <f>'UK-Exp (O)'!BP53*(1+Toeslagen!$Q$12)</f>
        <v>3328</v>
      </c>
      <c r="BQ53" s="201">
        <f>'UK-Exp (O)'!BQ53*(1+Toeslagen!$Q$12)</f>
        <v>2074.8000000000002</v>
      </c>
      <c r="BR53" s="201"/>
      <c r="BS53" s="201">
        <f>'UK-Exp (O)'!BS53*(1+Toeslagen!$Q$12)</f>
        <v>3494.4</v>
      </c>
      <c r="BT53" s="201">
        <f>'UK-Exp (O)'!BT53*(1+Toeslagen!$Q$12)</f>
        <v>2573.9999999999995</v>
      </c>
      <c r="BU53" s="201">
        <f>'UK-Exp (O)'!BU53*(1+Toeslagen!$Q$12)</f>
        <v>2938</v>
      </c>
      <c r="BV53" s="201">
        <f>'UK-Exp (O)'!BV53*(1+Toeslagen!$Q$12)</f>
        <v>3328</v>
      </c>
      <c r="BW53" s="201">
        <f>'UK-Exp (O)'!BW53*(1+Toeslagen!$Q$12)</f>
        <v>2209.9999999999995</v>
      </c>
      <c r="BX53" s="201">
        <f>'UK-Exp (O)'!BX53*(1+Toeslagen!$Q$12)</f>
        <v>3328</v>
      </c>
      <c r="BY53" s="201">
        <f>'UK-Exp (O)'!BY53*(1+Toeslagen!$Q$12)</f>
        <v>2209.9999999999995</v>
      </c>
      <c r="BZ53" s="201">
        <f>'UK-Exp (O)'!BZ53*(1+Toeslagen!$Q$12)</f>
        <v>2573.9999999999995</v>
      </c>
      <c r="CA53" s="201">
        <f>'UK-Exp (O)'!CA53*(1+Toeslagen!$Q$12)</f>
        <v>2074.8000000000002</v>
      </c>
      <c r="CB53" s="201">
        <f>'UK-Exp (O)'!CB53*(1+Toeslagen!$Q$12)</f>
        <v>2573.9999999999995</v>
      </c>
      <c r="CC53" s="201">
        <f>'UK-Exp (O)'!CC53*(1+Toeslagen!$Q$12)</f>
        <v>2074.8000000000002</v>
      </c>
      <c r="CD53" s="201">
        <f>'UK-Exp (O)'!CD53*(1+Toeslagen!$Q$12)</f>
        <v>2074.8000000000002</v>
      </c>
      <c r="CE53" s="201">
        <f>'UK-Exp (O)'!CE53*(1+Toeslagen!$Q$12)</f>
        <v>3328</v>
      </c>
      <c r="CF53" s="201">
        <f>'UK-Exp (O)'!CF53*(1+Toeslagen!$Q$12)</f>
        <v>2074.8000000000002</v>
      </c>
      <c r="CG53" s="201">
        <f>'UK-Exp (O)'!CG53*(1+Toeslagen!$Q$12)</f>
        <v>2938</v>
      </c>
      <c r="CH53" s="201">
        <f>'UK-Exp (O)'!CH53*(1+Toeslagen!$Q$12)</f>
        <v>2209.9999999999995</v>
      </c>
      <c r="CI53" s="201">
        <f>'UK-Exp (O)'!CI53*(1+Toeslagen!$Q$12)</f>
        <v>2074.8000000000002</v>
      </c>
      <c r="CJ53" s="201">
        <f>'UK-Exp (O)'!CJ53*(1+Toeslagen!$Q$12)</f>
        <v>2938</v>
      </c>
      <c r="CK53" s="201">
        <f>'UK-Exp (O)'!CK53*(1+Toeslagen!$Q$12)</f>
        <v>2074.8000000000002</v>
      </c>
      <c r="CL53" s="201">
        <f>'UK-Exp (O)'!CL53*(1+Toeslagen!$Q$12)</f>
        <v>2074.8000000000002</v>
      </c>
      <c r="CM53" s="201">
        <f>'UK-Exp (O)'!CM53*(1+Toeslagen!$Q$12)</f>
        <v>2573.9999999999995</v>
      </c>
      <c r="CN53" s="201">
        <f>'UK-Exp (O)'!CN53*(1+Toeslagen!$Q$12)</f>
        <v>2074.8000000000002</v>
      </c>
      <c r="CO53" s="201">
        <f>'UK-Exp (O)'!CO53*(1+Toeslagen!$Q$12)</f>
        <v>3328</v>
      </c>
      <c r="CP53" s="201">
        <f>'UK-Exp (O)'!CP53*(1+Toeslagen!$Q$12)</f>
        <v>2074.8000000000002</v>
      </c>
      <c r="CQ53" s="201">
        <f>'UK-Exp (O)'!CQ53*(1+Toeslagen!$Q$12)</f>
        <v>3494.4</v>
      </c>
      <c r="CR53" s="201">
        <f>'UK-Exp (O)'!CR53*(1+Toeslagen!$Q$12)</f>
        <v>2938</v>
      </c>
      <c r="CS53" s="201">
        <f>'UK-Exp (O)'!CS53*(1+Toeslagen!$Q$12)</f>
        <v>2209.9999999999995</v>
      </c>
      <c r="CT53" s="201">
        <f>'UK-Exp (O)'!CT53*(1+Toeslagen!$Q$12)</f>
        <v>2573.9999999999995</v>
      </c>
      <c r="CU53" s="201">
        <f>'UK-Exp (O)'!CU53*(1+Toeslagen!$Q$12)</f>
        <v>2074.8000000000002</v>
      </c>
      <c r="CV53" s="201">
        <f>'UK-Exp (O)'!CV53*(1+Toeslagen!$Q$12)</f>
        <v>2074.8000000000002</v>
      </c>
      <c r="CW53" s="201">
        <f>'UK-Exp (O)'!CW53*(1+Toeslagen!$Q$12)</f>
        <v>2074.8000000000002</v>
      </c>
      <c r="CX53" s="201">
        <f>'UK-Exp (O)'!CX53*(1+Toeslagen!$Q$12)</f>
        <v>2209.9999999999995</v>
      </c>
      <c r="CY53" s="201">
        <f>'UK-Exp (O)'!CY53*(1+Toeslagen!$Q$12)</f>
        <v>3328</v>
      </c>
      <c r="CZ53" s="201">
        <f>'UK-Exp (O)'!CZ53*(1+Toeslagen!$Q$12)</f>
        <v>2074.8000000000002</v>
      </c>
      <c r="DA53" s="201">
        <f>'UK-Exp (O)'!DA53*(1+Toeslagen!$Q$12)</f>
        <v>2074.8000000000002</v>
      </c>
      <c r="DB53" s="201">
        <f>'UK-Exp (O)'!DB53*(1+Toeslagen!$Q$12)</f>
        <v>2573.9999999999995</v>
      </c>
      <c r="DC53" s="201">
        <f>'UK-Exp (O)'!DC53*(1+Toeslagen!$Q$12)</f>
        <v>2074.8000000000002</v>
      </c>
      <c r="DD53" s="201">
        <f>'UK-Exp (O)'!DD53*(1+Toeslagen!$Q$12)</f>
        <v>2074.8000000000002</v>
      </c>
      <c r="DE53" s="201">
        <f>'UK-Exp (O)'!DE53*(1+Toeslagen!$Q$12)</f>
        <v>2209.9999999999995</v>
      </c>
      <c r="DF53" s="201">
        <f>'UK-Exp (O)'!DF53*(1+Toeslagen!$Q$12)</f>
        <v>2209.9999999999995</v>
      </c>
      <c r="DG53" s="201">
        <f>'UK-Exp (O)'!DG53*(1+Toeslagen!$Q$12)</f>
        <v>2209.9999999999995</v>
      </c>
      <c r="DH53" s="201">
        <f>'UK-Exp (O)'!DH53*(1+Toeslagen!$Q$12)</f>
        <v>2938</v>
      </c>
      <c r="DI53" s="201">
        <f>'UK-Exp (O)'!DI53*(1+Toeslagen!$Q$12)</f>
        <v>2074.8000000000002</v>
      </c>
      <c r="DJ53" s="201">
        <f>'UK-Exp (O)'!DJ53*(1+Toeslagen!$Q$12)</f>
        <v>2209.9999999999995</v>
      </c>
      <c r="DK53" s="201">
        <f>'UK-Exp (O)'!DK53*(1+Toeslagen!$Q$12)</f>
        <v>2074.8000000000002</v>
      </c>
      <c r="DL53" s="201">
        <f>'UK-Exp (O)'!DL53*(1+Toeslagen!$Q$12)</f>
        <v>3328</v>
      </c>
      <c r="DM53" s="201">
        <f>'UK-Exp (O)'!DM53*(1+Toeslagen!$Q$12)</f>
        <v>2938</v>
      </c>
      <c r="DN53" s="201">
        <f>'UK-Exp (O)'!DN53*(1+Toeslagen!$Q$12)</f>
        <v>3328</v>
      </c>
      <c r="DO53" s="201">
        <f>'UK-Exp (O)'!DO53*(1+Toeslagen!$Q$12)</f>
        <v>2209.9999999999995</v>
      </c>
      <c r="DP53" s="201">
        <f>'UK-Exp (O)'!DP53*(1+Toeslagen!$Q$12)</f>
        <v>2074.8000000000002</v>
      </c>
      <c r="DQ53" s="201">
        <f>'UK-Exp (O)'!DQ53*(1+Toeslagen!$Q$12)</f>
        <v>2938</v>
      </c>
      <c r="DR53" s="201">
        <f>'UK-Exp (O)'!DR53*(1+Toeslagen!$Q$12)</f>
        <v>3328</v>
      </c>
      <c r="DS53" s="201">
        <f>'UK-Exp (O)'!DS53*(1+Toeslagen!$Q$12)</f>
        <v>2938</v>
      </c>
      <c r="DT53" s="201">
        <f>'UK-Exp (O)'!DT53*(1+Toeslagen!$Q$12)</f>
        <v>2074.8000000000002</v>
      </c>
      <c r="DU53" s="201">
        <f>'UK-Exp (O)'!DU53*(1+Toeslagen!$Q$12)</f>
        <v>2074.8000000000002</v>
      </c>
      <c r="DV53" s="201">
        <f>'UK-Exp (O)'!DV53*(1+Toeslagen!$Q$12)</f>
        <v>2074.8000000000002</v>
      </c>
      <c r="DW53" s="201">
        <f>'UK-Exp (O)'!DW53*(1+Toeslagen!$Q$12)</f>
        <v>2573.9999999999995</v>
      </c>
      <c r="DX53" s="201">
        <f>'UK-Exp (O)'!DX53*(1+Toeslagen!$Q$12)</f>
        <v>2074.8000000000002</v>
      </c>
      <c r="DY53" s="201">
        <f>'UK-Exp (O)'!DY53*(1+Toeslagen!$Q$12)</f>
        <v>2074.8000000000002</v>
      </c>
      <c r="DZ53" s="201">
        <f>'UK-Exp (O)'!DZ53*(1+Toeslagen!$Q$12)</f>
        <v>2573.9999999999995</v>
      </c>
      <c r="EA53" s="201">
        <f>'UK-Exp (O)'!EA53*(1+Toeslagen!$Q$12)</f>
        <v>2573.9999999999995</v>
      </c>
      <c r="EB53" s="201">
        <f>'UK-Exp (O)'!EB53*(1+Toeslagen!$Q$12)</f>
        <v>2209.9999999999995</v>
      </c>
      <c r="EC53" s="201">
        <f>'UK-Exp (O)'!EC53*(1+Toeslagen!$Q$12)</f>
        <v>2209.9999999999995</v>
      </c>
      <c r="ED53" s="201">
        <f>'UK-Exp (O)'!ED53*(1+Toeslagen!$Q$12)</f>
        <v>2209.9999999999995</v>
      </c>
      <c r="EE53" s="201">
        <f>'UK-Exp (O)'!EE53*(1+Toeslagen!$Q$12)</f>
        <v>2573.9999999999995</v>
      </c>
      <c r="EF53" s="155"/>
    </row>
    <row r="54" spans="1:136" ht="14.65" thickBot="1">
      <c r="A54" s="22" t="s">
        <v>710</v>
      </c>
      <c r="B54" s="1">
        <v>49</v>
      </c>
      <c r="C54" s="1"/>
      <c r="D54" s="1">
        <v>5</v>
      </c>
      <c r="F54" t="s">
        <v>204</v>
      </c>
      <c r="G54" t="s">
        <v>206</v>
      </c>
      <c r="H54" t="s">
        <v>206</v>
      </c>
      <c r="I54" t="s">
        <v>206</v>
      </c>
      <c r="J54" t="s">
        <v>206</v>
      </c>
      <c r="N54" s="211">
        <v>12</v>
      </c>
      <c r="O54" s="212">
        <v>21000</v>
      </c>
      <c r="P54" s="201"/>
      <c r="Q54" s="201">
        <f>'UK-Exp (O)'!Q54*(1+Toeslagen!$Q$12)</f>
        <v>2129.92</v>
      </c>
      <c r="R54" s="201">
        <f>'UK-Exp (O)'!R54*(1+Toeslagen!$Q$12)</f>
        <v>2276.56</v>
      </c>
      <c r="S54" s="201">
        <f>'UK-Exp (O)'!S54*(1+Toeslagen!$Q$12)</f>
        <v>2276.56</v>
      </c>
      <c r="T54" s="201">
        <f>'UK-Exp (O)'!T54*(1+Toeslagen!$Q$12)</f>
        <v>2675.92</v>
      </c>
      <c r="U54" s="201">
        <f>'UK-Exp (O)'!U54*(1+Toeslagen!$Q$12)</f>
        <v>2675.92</v>
      </c>
      <c r="V54" s="201">
        <f>'UK-Exp (O)'!V54*(1+Toeslagen!$Q$12)</f>
        <v>2675.92</v>
      </c>
      <c r="W54" s="201">
        <f>'UK-Exp (O)'!W54*(1+Toeslagen!$Q$12)</f>
        <v>2675.92</v>
      </c>
      <c r="X54" s="201">
        <f>'UK-Exp (O)'!X54*(1+Toeslagen!$Q$12)</f>
        <v>2129.92</v>
      </c>
      <c r="Y54" s="201">
        <f>'UK-Exp (O)'!Y54*(1+Toeslagen!$Q$12)</f>
        <v>2129.92</v>
      </c>
      <c r="Z54" s="201">
        <f>'UK-Exp (O)'!Z54*(1+Toeslagen!$Q$12)</f>
        <v>2276.56</v>
      </c>
      <c r="AA54" s="201"/>
      <c r="AB54" s="201">
        <f>'UK-Exp (O)'!AB54*(1+Toeslagen!$Q$12)</f>
        <v>3030.56</v>
      </c>
      <c r="AC54" s="201">
        <f>'UK-Exp (O)'!AC54*(1+Toeslagen!$Q$12)</f>
        <v>2129.92</v>
      </c>
      <c r="AD54" s="201">
        <f>'UK-Exp (O)'!AD54*(1+Toeslagen!$Q$12)</f>
        <v>3030.56</v>
      </c>
      <c r="AE54" s="201">
        <f>'UK-Exp (O)'!AE54*(1+Toeslagen!$Q$12)</f>
        <v>2675.92</v>
      </c>
      <c r="AF54" s="201">
        <f>'UK-Exp (O)'!AF54*(1+Toeslagen!$Q$12)</f>
        <v>2129.92</v>
      </c>
      <c r="AG54" s="201">
        <f>'UK-Exp (O)'!AG54*(1+Toeslagen!$Q$12)</f>
        <v>2129.92</v>
      </c>
      <c r="AH54" s="201">
        <f>'UK-Exp (O)'!AH54*(1+Toeslagen!$Q$12)</f>
        <v>2129.92</v>
      </c>
      <c r="AI54" s="201">
        <f>'UK-Exp (O)'!AI54*(1+Toeslagen!$Q$12)</f>
        <v>2129.92</v>
      </c>
      <c r="AJ54" s="201">
        <f>'UK-Exp (O)'!AJ54*(1+Toeslagen!$Q$12)</f>
        <v>2276.56</v>
      </c>
      <c r="AK54" s="201">
        <f>'UK-Exp (O)'!AK54*(1+Toeslagen!$Q$12)</f>
        <v>2675.92</v>
      </c>
      <c r="AL54" s="201">
        <f>'UK-Exp (O)'!AL54*(1+Toeslagen!$Q$12)</f>
        <v>2129.92</v>
      </c>
      <c r="AM54" s="201">
        <f>'UK-Exp (O)'!AM54*(1+Toeslagen!$Q$12)</f>
        <v>3612.3360000000002</v>
      </c>
      <c r="AN54" s="201">
        <f>'UK-Exp (O)'!AN54*(1+Toeslagen!$Q$12)</f>
        <v>2276.56</v>
      </c>
      <c r="AO54" s="201">
        <f>'UK-Exp (O)'!AO54*(1+Toeslagen!$Q$12)</f>
        <v>3440.32</v>
      </c>
      <c r="AP54" s="201">
        <f>'UK-Exp (O)'!AP54*(1+Toeslagen!$Q$12)</f>
        <v>3030.56</v>
      </c>
      <c r="AQ54" s="201">
        <f>'UK-Exp (O)'!AQ54*(1+Toeslagen!$Q$12)</f>
        <v>3030.56</v>
      </c>
      <c r="AR54" s="201">
        <f>'UK-Exp (O)'!AR54*(1+Toeslagen!$Q$12)</f>
        <v>2276.56</v>
      </c>
      <c r="AS54" s="201">
        <f>'UK-Exp (O)'!AS54*(1+Toeslagen!$Q$12)</f>
        <v>2675.92</v>
      </c>
      <c r="AT54" s="201">
        <f>'UK-Exp (O)'!AT54*(1+Toeslagen!$Q$12)</f>
        <v>2276.56</v>
      </c>
      <c r="AU54" s="201">
        <f>'UK-Exp (O)'!AU54*(1+Toeslagen!$Q$12)</f>
        <v>2129.92</v>
      </c>
      <c r="AV54" s="201">
        <f>'UK-Exp (O)'!AV54*(1+Toeslagen!$Q$12)</f>
        <v>2129.92</v>
      </c>
      <c r="AW54" s="201">
        <f>'UK-Exp (O)'!AW54*(1+Toeslagen!$Q$12)</f>
        <v>3440.32</v>
      </c>
      <c r="AX54" s="201">
        <f>'UK-Exp (O)'!AX54*(1+Toeslagen!$Q$12)</f>
        <v>2129.92</v>
      </c>
      <c r="AY54" s="201">
        <f>'UK-Exp (O)'!AY54*(1+Toeslagen!$Q$12)</f>
        <v>3030.56</v>
      </c>
      <c r="AZ54" s="201">
        <f>'UK-Exp (O)'!AZ54*(1+Toeslagen!$Q$12)</f>
        <v>3440.32</v>
      </c>
      <c r="BA54" s="201">
        <f>'UK-Exp (O)'!BA54*(1+Toeslagen!$Q$12)</f>
        <v>2675.92</v>
      </c>
      <c r="BB54" s="201">
        <f>'UK-Exp (O)'!BB54*(1+Toeslagen!$Q$12)</f>
        <v>3440.32</v>
      </c>
      <c r="BC54" s="201">
        <f>'UK-Exp (O)'!BC54*(1+Toeslagen!$Q$12)</f>
        <v>2276.56</v>
      </c>
      <c r="BD54" s="201">
        <f>'UK-Exp (O)'!BD54*(1+Toeslagen!$Q$12)</f>
        <v>2129.92</v>
      </c>
      <c r="BE54" s="201">
        <f>'UK-Exp (O)'!BE54*(1+Toeslagen!$Q$12)</f>
        <v>2129.92</v>
      </c>
      <c r="BF54" s="201">
        <f>'UK-Exp (O)'!BF54*(1+Toeslagen!$Q$12)</f>
        <v>2675.92</v>
      </c>
      <c r="BG54" s="201">
        <f>'UK-Exp (O)'!BG54*(1+Toeslagen!$Q$12)</f>
        <v>2675.92</v>
      </c>
      <c r="BH54" s="201">
        <f>'UK-Exp (O)'!BH54*(1+Toeslagen!$Q$12)</f>
        <v>2129.92</v>
      </c>
      <c r="BI54" s="201">
        <f>'UK-Exp (O)'!BI54*(1+Toeslagen!$Q$12)</f>
        <v>2675.92</v>
      </c>
      <c r="BJ54" s="201"/>
      <c r="BK54" s="201">
        <f>'UK-Exp (O)'!BK54*(1+Toeslagen!$Q$12)</f>
        <v>2675.92</v>
      </c>
      <c r="BL54" s="201">
        <f>'UK-Exp (O)'!BL54*(1+Toeslagen!$Q$12)</f>
        <v>2675.92</v>
      </c>
      <c r="BM54" s="201">
        <f>'UK-Exp (O)'!BM54*(1+Toeslagen!$Q$12)</f>
        <v>2129.92</v>
      </c>
      <c r="BN54" s="201">
        <f>'UK-Exp (O)'!BN54*(1+Toeslagen!$Q$12)</f>
        <v>2129.92</v>
      </c>
      <c r="BO54" s="201"/>
      <c r="BP54" s="201">
        <f>'UK-Exp (O)'!BP54*(1+Toeslagen!$Q$12)</f>
        <v>3440.32</v>
      </c>
      <c r="BQ54" s="201">
        <f>'UK-Exp (O)'!BQ54*(1+Toeslagen!$Q$12)</f>
        <v>2129.92</v>
      </c>
      <c r="BR54" s="201"/>
      <c r="BS54" s="201">
        <f>'UK-Exp (O)'!BS54*(1+Toeslagen!$Q$12)</f>
        <v>3612.3360000000002</v>
      </c>
      <c r="BT54" s="201">
        <f>'UK-Exp (O)'!BT54*(1+Toeslagen!$Q$12)</f>
        <v>2675.92</v>
      </c>
      <c r="BU54" s="201">
        <f>'UK-Exp (O)'!BU54*(1+Toeslagen!$Q$12)</f>
        <v>3030.56</v>
      </c>
      <c r="BV54" s="201">
        <f>'UK-Exp (O)'!BV54*(1+Toeslagen!$Q$12)</f>
        <v>3440.32</v>
      </c>
      <c r="BW54" s="201">
        <f>'UK-Exp (O)'!BW54*(1+Toeslagen!$Q$12)</f>
        <v>2276.56</v>
      </c>
      <c r="BX54" s="201">
        <f>'UK-Exp (O)'!BX54*(1+Toeslagen!$Q$12)</f>
        <v>3440.32</v>
      </c>
      <c r="BY54" s="201">
        <f>'UK-Exp (O)'!BY54*(1+Toeslagen!$Q$12)</f>
        <v>2276.56</v>
      </c>
      <c r="BZ54" s="201">
        <f>'UK-Exp (O)'!BZ54*(1+Toeslagen!$Q$12)</f>
        <v>2675.92</v>
      </c>
      <c r="CA54" s="201">
        <f>'UK-Exp (O)'!CA54*(1+Toeslagen!$Q$12)</f>
        <v>2129.92</v>
      </c>
      <c r="CB54" s="201">
        <f>'UK-Exp (O)'!CB54*(1+Toeslagen!$Q$12)</f>
        <v>2675.92</v>
      </c>
      <c r="CC54" s="201">
        <f>'UK-Exp (O)'!CC54*(1+Toeslagen!$Q$12)</f>
        <v>2129.92</v>
      </c>
      <c r="CD54" s="201">
        <f>'UK-Exp (O)'!CD54*(1+Toeslagen!$Q$12)</f>
        <v>2129.92</v>
      </c>
      <c r="CE54" s="201">
        <f>'UK-Exp (O)'!CE54*(1+Toeslagen!$Q$12)</f>
        <v>3440.32</v>
      </c>
      <c r="CF54" s="201">
        <f>'UK-Exp (O)'!CF54*(1+Toeslagen!$Q$12)</f>
        <v>2129.92</v>
      </c>
      <c r="CG54" s="201">
        <f>'UK-Exp (O)'!CG54*(1+Toeslagen!$Q$12)</f>
        <v>3030.56</v>
      </c>
      <c r="CH54" s="201">
        <f>'UK-Exp (O)'!CH54*(1+Toeslagen!$Q$12)</f>
        <v>2276.56</v>
      </c>
      <c r="CI54" s="201">
        <f>'UK-Exp (O)'!CI54*(1+Toeslagen!$Q$12)</f>
        <v>2129.92</v>
      </c>
      <c r="CJ54" s="201">
        <f>'UK-Exp (O)'!CJ54*(1+Toeslagen!$Q$12)</f>
        <v>3030.56</v>
      </c>
      <c r="CK54" s="201">
        <f>'UK-Exp (O)'!CK54*(1+Toeslagen!$Q$12)</f>
        <v>2129.92</v>
      </c>
      <c r="CL54" s="201">
        <f>'UK-Exp (O)'!CL54*(1+Toeslagen!$Q$12)</f>
        <v>2129.92</v>
      </c>
      <c r="CM54" s="201">
        <f>'UK-Exp (O)'!CM54*(1+Toeslagen!$Q$12)</f>
        <v>2675.92</v>
      </c>
      <c r="CN54" s="201">
        <f>'UK-Exp (O)'!CN54*(1+Toeslagen!$Q$12)</f>
        <v>2129.92</v>
      </c>
      <c r="CO54" s="201">
        <f>'UK-Exp (O)'!CO54*(1+Toeslagen!$Q$12)</f>
        <v>3440.32</v>
      </c>
      <c r="CP54" s="201">
        <f>'UK-Exp (O)'!CP54*(1+Toeslagen!$Q$12)</f>
        <v>2129.92</v>
      </c>
      <c r="CQ54" s="201">
        <f>'UK-Exp (O)'!CQ54*(1+Toeslagen!$Q$12)</f>
        <v>3612.3360000000002</v>
      </c>
      <c r="CR54" s="201">
        <f>'UK-Exp (O)'!CR54*(1+Toeslagen!$Q$12)</f>
        <v>3030.56</v>
      </c>
      <c r="CS54" s="201">
        <f>'UK-Exp (O)'!CS54*(1+Toeslagen!$Q$12)</f>
        <v>2276.56</v>
      </c>
      <c r="CT54" s="201">
        <f>'UK-Exp (O)'!CT54*(1+Toeslagen!$Q$12)</f>
        <v>2675.92</v>
      </c>
      <c r="CU54" s="201">
        <f>'UK-Exp (O)'!CU54*(1+Toeslagen!$Q$12)</f>
        <v>2129.92</v>
      </c>
      <c r="CV54" s="201">
        <f>'UK-Exp (O)'!CV54*(1+Toeslagen!$Q$12)</f>
        <v>2129.92</v>
      </c>
      <c r="CW54" s="201">
        <f>'UK-Exp (O)'!CW54*(1+Toeslagen!$Q$12)</f>
        <v>2129.92</v>
      </c>
      <c r="CX54" s="201">
        <f>'UK-Exp (O)'!CX54*(1+Toeslagen!$Q$12)</f>
        <v>2276.56</v>
      </c>
      <c r="CY54" s="201">
        <f>'UK-Exp (O)'!CY54*(1+Toeslagen!$Q$12)</f>
        <v>3440.32</v>
      </c>
      <c r="CZ54" s="201">
        <f>'UK-Exp (O)'!CZ54*(1+Toeslagen!$Q$12)</f>
        <v>2129.92</v>
      </c>
      <c r="DA54" s="201">
        <f>'UK-Exp (O)'!DA54*(1+Toeslagen!$Q$12)</f>
        <v>2129.92</v>
      </c>
      <c r="DB54" s="201">
        <f>'UK-Exp (O)'!DB54*(1+Toeslagen!$Q$12)</f>
        <v>2675.92</v>
      </c>
      <c r="DC54" s="201">
        <f>'UK-Exp (O)'!DC54*(1+Toeslagen!$Q$12)</f>
        <v>2129.92</v>
      </c>
      <c r="DD54" s="201">
        <f>'UK-Exp (O)'!DD54*(1+Toeslagen!$Q$12)</f>
        <v>2129.92</v>
      </c>
      <c r="DE54" s="201">
        <f>'UK-Exp (O)'!DE54*(1+Toeslagen!$Q$12)</f>
        <v>2276.56</v>
      </c>
      <c r="DF54" s="201">
        <f>'UK-Exp (O)'!DF54*(1+Toeslagen!$Q$12)</f>
        <v>2276.56</v>
      </c>
      <c r="DG54" s="201">
        <f>'UK-Exp (O)'!DG54*(1+Toeslagen!$Q$12)</f>
        <v>2276.56</v>
      </c>
      <c r="DH54" s="201">
        <f>'UK-Exp (O)'!DH54*(1+Toeslagen!$Q$12)</f>
        <v>3030.56</v>
      </c>
      <c r="DI54" s="201">
        <f>'UK-Exp (O)'!DI54*(1+Toeslagen!$Q$12)</f>
        <v>2129.92</v>
      </c>
      <c r="DJ54" s="201">
        <f>'UK-Exp (O)'!DJ54*(1+Toeslagen!$Q$12)</f>
        <v>2276.56</v>
      </c>
      <c r="DK54" s="201">
        <f>'UK-Exp (O)'!DK54*(1+Toeslagen!$Q$12)</f>
        <v>2129.92</v>
      </c>
      <c r="DL54" s="201">
        <f>'UK-Exp (O)'!DL54*(1+Toeslagen!$Q$12)</f>
        <v>3440.32</v>
      </c>
      <c r="DM54" s="201">
        <f>'UK-Exp (O)'!DM54*(1+Toeslagen!$Q$12)</f>
        <v>3030.56</v>
      </c>
      <c r="DN54" s="201">
        <f>'UK-Exp (O)'!DN54*(1+Toeslagen!$Q$12)</f>
        <v>3440.32</v>
      </c>
      <c r="DO54" s="201">
        <f>'UK-Exp (O)'!DO54*(1+Toeslagen!$Q$12)</f>
        <v>2276.56</v>
      </c>
      <c r="DP54" s="201">
        <f>'UK-Exp (O)'!DP54*(1+Toeslagen!$Q$12)</f>
        <v>2129.92</v>
      </c>
      <c r="DQ54" s="201">
        <f>'UK-Exp (O)'!DQ54*(1+Toeslagen!$Q$12)</f>
        <v>3030.56</v>
      </c>
      <c r="DR54" s="201">
        <f>'UK-Exp (O)'!DR54*(1+Toeslagen!$Q$12)</f>
        <v>3440.32</v>
      </c>
      <c r="DS54" s="201">
        <f>'UK-Exp (O)'!DS54*(1+Toeslagen!$Q$12)</f>
        <v>3030.56</v>
      </c>
      <c r="DT54" s="201">
        <f>'UK-Exp (O)'!DT54*(1+Toeslagen!$Q$12)</f>
        <v>2129.92</v>
      </c>
      <c r="DU54" s="201">
        <f>'UK-Exp (O)'!DU54*(1+Toeslagen!$Q$12)</f>
        <v>2129.92</v>
      </c>
      <c r="DV54" s="201">
        <f>'UK-Exp (O)'!DV54*(1+Toeslagen!$Q$12)</f>
        <v>2129.92</v>
      </c>
      <c r="DW54" s="201">
        <f>'UK-Exp (O)'!DW54*(1+Toeslagen!$Q$12)</f>
        <v>2675.92</v>
      </c>
      <c r="DX54" s="201">
        <f>'UK-Exp (O)'!DX54*(1+Toeslagen!$Q$12)</f>
        <v>2129.92</v>
      </c>
      <c r="DY54" s="201">
        <f>'UK-Exp (O)'!DY54*(1+Toeslagen!$Q$12)</f>
        <v>2129.92</v>
      </c>
      <c r="DZ54" s="201">
        <f>'UK-Exp (O)'!DZ54*(1+Toeslagen!$Q$12)</f>
        <v>2675.92</v>
      </c>
      <c r="EA54" s="201">
        <f>'UK-Exp (O)'!EA54*(1+Toeslagen!$Q$12)</f>
        <v>2675.92</v>
      </c>
      <c r="EB54" s="201">
        <f>'UK-Exp (O)'!EB54*(1+Toeslagen!$Q$12)</f>
        <v>2276.56</v>
      </c>
      <c r="EC54" s="201">
        <f>'UK-Exp (O)'!EC54*(1+Toeslagen!$Q$12)</f>
        <v>2276.56</v>
      </c>
      <c r="ED54" s="201">
        <f>'UK-Exp (O)'!ED54*(1+Toeslagen!$Q$12)</f>
        <v>2276.56</v>
      </c>
      <c r="EE54" s="201">
        <f>'UK-Exp (O)'!EE54*(1+Toeslagen!$Q$12)</f>
        <v>2675.92</v>
      </c>
      <c r="EF54" s="155"/>
    </row>
    <row r="55" spans="1:136" ht="14.65" thickBot="1">
      <c r="A55" s="22" t="s">
        <v>711</v>
      </c>
      <c r="B55" s="1">
        <v>50</v>
      </c>
      <c r="C55" s="1"/>
      <c r="D55" s="1">
        <v>5</v>
      </c>
      <c r="F55" t="s">
        <v>204</v>
      </c>
      <c r="G55" t="s">
        <v>206</v>
      </c>
      <c r="H55" t="s">
        <v>206</v>
      </c>
      <c r="I55" t="s">
        <v>206</v>
      </c>
      <c r="J55" t="s">
        <v>206</v>
      </c>
      <c r="N55" s="211">
        <v>12.4</v>
      </c>
      <c r="O55" s="212">
        <v>21700</v>
      </c>
      <c r="P55" s="201"/>
      <c r="Q55" s="201">
        <f>'UK-Exp (O)'!Q55*(1+Toeslagen!$Q$12)</f>
        <v>2129.92</v>
      </c>
      <c r="R55" s="201">
        <f>'UK-Exp (O)'!R55*(1+Toeslagen!$Q$12)</f>
        <v>2276.56</v>
      </c>
      <c r="S55" s="201">
        <f>'UK-Exp (O)'!S55*(1+Toeslagen!$Q$12)</f>
        <v>2276.56</v>
      </c>
      <c r="T55" s="201">
        <f>'UK-Exp (O)'!T55*(1+Toeslagen!$Q$12)</f>
        <v>2675.92</v>
      </c>
      <c r="U55" s="201">
        <f>'UK-Exp (O)'!U55*(1+Toeslagen!$Q$12)</f>
        <v>2675.92</v>
      </c>
      <c r="V55" s="201">
        <f>'UK-Exp (O)'!V55*(1+Toeslagen!$Q$12)</f>
        <v>2675.92</v>
      </c>
      <c r="W55" s="201">
        <f>'UK-Exp (O)'!W55*(1+Toeslagen!$Q$12)</f>
        <v>2675.92</v>
      </c>
      <c r="X55" s="201">
        <f>'UK-Exp (O)'!X55*(1+Toeslagen!$Q$12)</f>
        <v>2129.92</v>
      </c>
      <c r="Y55" s="201">
        <f>'UK-Exp (O)'!Y55*(1+Toeslagen!$Q$12)</f>
        <v>2129.92</v>
      </c>
      <c r="Z55" s="201">
        <f>'UK-Exp (O)'!Z55*(1+Toeslagen!$Q$12)</f>
        <v>2276.56</v>
      </c>
      <c r="AA55" s="201"/>
      <c r="AB55" s="201">
        <f>'UK-Exp (O)'!AB55*(1+Toeslagen!$Q$12)</f>
        <v>3030.56</v>
      </c>
      <c r="AC55" s="201">
        <f>'UK-Exp (O)'!AC55*(1+Toeslagen!$Q$12)</f>
        <v>2129.92</v>
      </c>
      <c r="AD55" s="201">
        <f>'UK-Exp (O)'!AD55*(1+Toeslagen!$Q$12)</f>
        <v>3030.56</v>
      </c>
      <c r="AE55" s="201">
        <f>'UK-Exp (O)'!AE55*(1+Toeslagen!$Q$12)</f>
        <v>2675.92</v>
      </c>
      <c r="AF55" s="201">
        <f>'UK-Exp (O)'!AF55*(1+Toeslagen!$Q$12)</f>
        <v>2129.92</v>
      </c>
      <c r="AG55" s="201">
        <f>'UK-Exp (O)'!AG55*(1+Toeslagen!$Q$12)</f>
        <v>2129.92</v>
      </c>
      <c r="AH55" s="201">
        <f>'UK-Exp (O)'!AH55*(1+Toeslagen!$Q$12)</f>
        <v>2129.92</v>
      </c>
      <c r="AI55" s="201">
        <f>'UK-Exp (O)'!AI55*(1+Toeslagen!$Q$12)</f>
        <v>2129.92</v>
      </c>
      <c r="AJ55" s="201">
        <f>'UK-Exp (O)'!AJ55*(1+Toeslagen!$Q$12)</f>
        <v>2276.56</v>
      </c>
      <c r="AK55" s="201">
        <f>'UK-Exp (O)'!AK55*(1+Toeslagen!$Q$12)</f>
        <v>2675.92</v>
      </c>
      <c r="AL55" s="201">
        <f>'UK-Exp (O)'!AL55*(1+Toeslagen!$Q$12)</f>
        <v>2129.92</v>
      </c>
      <c r="AM55" s="201">
        <f>'UK-Exp (O)'!AM55*(1+Toeslagen!$Q$12)</f>
        <v>3612.3360000000002</v>
      </c>
      <c r="AN55" s="201">
        <f>'UK-Exp (O)'!AN55*(1+Toeslagen!$Q$12)</f>
        <v>2276.56</v>
      </c>
      <c r="AO55" s="201">
        <f>'UK-Exp (O)'!AO55*(1+Toeslagen!$Q$12)</f>
        <v>3440.32</v>
      </c>
      <c r="AP55" s="201">
        <f>'UK-Exp (O)'!AP55*(1+Toeslagen!$Q$12)</f>
        <v>3030.56</v>
      </c>
      <c r="AQ55" s="201">
        <f>'UK-Exp (O)'!AQ55*(1+Toeslagen!$Q$12)</f>
        <v>3030.56</v>
      </c>
      <c r="AR55" s="201">
        <f>'UK-Exp (O)'!AR55*(1+Toeslagen!$Q$12)</f>
        <v>2276.56</v>
      </c>
      <c r="AS55" s="201">
        <f>'UK-Exp (O)'!AS55*(1+Toeslagen!$Q$12)</f>
        <v>2675.92</v>
      </c>
      <c r="AT55" s="201">
        <f>'UK-Exp (O)'!AT55*(1+Toeslagen!$Q$12)</f>
        <v>2276.56</v>
      </c>
      <c r="AU55" s="201">
        <f>'UK-Exp (O)'!AU55*(1+Toeslagen!$Q$12)</f>
        <v>2129.92</v>
      </c>
      <c r="AV55" s="201">
        <f>'UK-Exp (O)'!AV55*(1+Toeslagen!$Q$12)</f>
        <v>2129.92</v>
      </c>
      <c r="AW55" s="201">
        <f>'UK-Exp (O)'!AW55*(1+Toeslagen!$Q$12)</f>
        <v>3440.32</v>
      </c>
      <c r="AX55" s="201">
        <f>'UK-Exp (O)'!AX55*(1+Toeslagen!$Q$12)</f>
        <v>2129.92</v>
      </c>
      <c r="AY55" s="201">
        <f>'UK-Exp (O)'!AY55*(1+Toeslagen!$Q$12)</f>
        <v>3030.56</v>
      </c>
      <c r="AZ55" s="201">
        <f>'UK-Exp (O)'!AZ55*(1+Toeslagen!$Q$12)</f>
        <v>3440.32</v>
      </c>
      <c r="BA55" s="201">
        <f>'UK-Exp (O)'!BA55*(1+Toeslagen!$Q$12)</f>
        <v>2675.92</v>
      </c>
      <c r="BB55" s="201">
        <f>'UK-Exp (O)'!BB55*(1+Toeslagen!$Q$12)</f>
        <v>3440.32</v>
      </c>
      <c r="BC55" s="201">
        <f>'UK-Exp (O)'!BC55*(1+Toeslagen!$Q$12)</f>
        <v>2276.56</v>
      </c>
      <c r="BD55" s="201">
        <f>'UK-Exp (O)'!BD55*(1+Toeslagen!$Q$12)</f>
        <v>2129.92</v>
      </c>
      <c r="BE55" s="201">
        <f>'UK-Exp (O)'!BE55*(1+Toeslagen!$Q$12)</f>
        <v>2129.92</v>
      </c>
      <c r="BF55" s="201">
        <f>'UK-Exp (O)'!BF55*(1+Toeslagen!$Q$12)</f>
        <v>2675.92</v>
      </c>
      <c r="BG55" s="201">
        <f>'UK-Exp (O)'!BG55*(1+Toeslagen!$Q$12)</f>
        <v>2675.92</v>
      </c>
      <c r="BH55" s="201">
        <f>'UK-Exp (O)'!BH55*(1+Toeslagen!$Q$12)</f>
        <v>2129.92</v>
      </c>
      <c r="BI55" s="201">
        <f>'UK-Exp (O)'!BI55*(1+Toeslagen!$Q$12)</f>
        <v>2675.92</v>
      </c>
      <c r="BJ55" s="201"/>
      <c r="BK55" s="201">
        <f>'UK-Exp (O)'!BK55*(1+Toeslagen!$Q$12)</f>
        <v>2675.92</v>
      </c>
      <c r="BL55" s="201">
        <f>'UK-Exp (O)'!BL55*(1+Toeslagen!$Q$12)</f>
        <v>2675.92</v>
      </c>
      <c r="BM55" s="201">
        <f>'UK-Exp (O)'!BM55*(1+Toeslagen!$Q$12)</f>
        <v>2129.92</v>
      </c>
      <c r="BN55" s="201">
        <f>'UK-Exp (O)'!BN55*(1+Toeslagen!$Q$12)</f>
        <v>2129.92</v>
      </c>
      <c r="BO55" s="201"/>
      <c r="BP55" s="201">
        <f>'UK-Exp (O)'!BP55*(1+Toeslagen!$Q$12)</f>
        <v>3440.32</v>
      </c>
      <c r="BQ55" s="201">
        <f>'UK-Exp (O)'!BQ55*(1+Toeslagen!$Q$12)</f>
        <v>2129.92</v>
      </c>
      <c r="BR55" s="201"/>
      <c r="BS55" s="201">
        <f>'UK-Exp (O)'!BS55*(1+Toeslagen!$Q$12)</f>
        <v>3612.3360000000002</v>
      </c>
      <c r="BT55" s="201">
        <f>'UK-Exp (O)'!BT55*(1+Toeslagen!$Q$12)</f>
        <v>2675.92</v>
      </c>
      <c r="BU55" s="201">
        <f>'UK-Exp (O)'!BU55*(1+Toeslagen!$Q$12)</f>
        <v>3030.56</v>
      </c>
      <c r="BV55" s="201">
        <f>'UK-Exp (O)'!BV55*(1+Toeslagen!$Q$12)</f>
        <v>3440.32</v>
      </c>
      <c r="BW55" s="201">
        <f>'UK-Exp (O)'!BW55*(1+Toeslagen!$Q$12)</f>
        <v>2276.56</v>
      </c>
      <c r="BX55" s="201">
        <f>'UK-Exp (O)'!BX55*(1+Toeslagen!$Q$12)</f>
        <v>3440.32</v>
      </c>
      <c r="BY55" s="201">
        <f>'UK-Exp (O)'!BY55*(1+Toeslagen!$Q$12)</f>
        <v>2276.56</v>
      </c>
      <c r="BZ55" s="201">
        <f>'UK-Exp (O)'!BZ55*(1+Toeslagen!$Q$12)</f>
        <v>2675.92</v>
      </c>
      <c r="CA55" s="201">
        <f>'UK-Exp (O)'!CA55*(1+Toeslagen!$Q$12)</f>
        <v>2129.92</v>
      </c>
      <c r="CB55" s="201">
        <f>'UK-Exp (O)'!CB55*(1+Toeslagen!$Q$12)</f>
        <v>2675.92</v>
      </c>
      <c r="CC55" s="201">
        <f>'UK-Exp (O)'!CC55*(1+Toeslagen!$Q$12)</f>
        <v>2129.92</v>
      </c>
      <c r="CD55" s="201">
        <f>'UK-Exp (O)'!CD55*(1+Toeslagen!$Q$12)</f>
        <v>2129.92</v>
      </c>
      <c r="CE55" s="201">
        <f>'UK-Exp (O)'!CE55*(1+Toeslagen!$Q$12)</f>
        <v>3440.32</v>
      </c>
      <c r="CF55" s="201">
        <f>'UK-Exp (O)'!CF55*(1+Toeslagen!$Q$12)</f>
        <v>2129.92</v>
      </c>
      <c r="CG55" s="201">
        <f>'UK-Exp (O)'!CG55*(1+Toeslagen!$Q$12)</f>
        <v>3030.56</v>
      </c>
      <c r="CH55" s="201">
        <f>'UK-Exp (O)'!CH55*(1+Toeslagen!$Q$12)</f>
        <v>2276.56</v>
      </c>
      <c r="CI55" s="201">
        <f>'UK-Exp (O)'!CI55*(1+Toeslagen!$Q$12)</f>
        <v>2129.92</v>
      </c>
      <c r="CJ55" s="201">
        <f>'UK-Exp (O)'!CJ55*(1+Toeslagen!$Q$12)</f>
        <v>3030.56</v>
      </c>
      <c r="CK55" s="201">
        <f>'UK-Exp (O)'!CK55*(1+Toeslagen!$Q$12)</f>
        <v>2129.92</v>
      </c>
      <c r="CL55" s="201">
        <f>'UK-Exp (O)'!CL55*(1+Toeslagen!$Q$12)</f>
        <v>2129.92</v>
      </c>
      <c r="CM55" s="201">
        <f>'UK-Exp (O)'!CM55*(1+Toeslagen!$Q$12)</f>
        <v>2675.92</v>
      </c>
      <c r="CN55" s="201">
        <f>'UK-Exp (O)'!CN55*(1+Toeslagen!$Q$12)</f>
        <v>2129.92</v>
      </c>
      <c r="CO55" s="201">
        <f>'UK-Exp (O)'!CO55*(1+Toeslagen!$Q$12)</f>
        <v>3440.32</v>
      </c>
      <c r="CP55" s="201">
        <f>'UK-Exp (O)'!CP55*(1+Toeslagen!$Q$12)</f>
        <v>2129.92</v>
      </c>
      <c r="CQ55" s="201">
        <f>'UK-Exp (O)'!CQ55*(1+Toeslagen!$Q$12)</f>
        <v>3612.3360000000002</v>
      </c>
      <c r="CR55" s="201">
        <f>'UK-Exp (O)'!CR55*(1+Toeslagen!$Q$12)</f>
        <v>3030.56</v>
      </c>
      <c r="CS55" s="201">
        <f>'UK-Exp (O)'!CS55*(1+Toeslagen!$Q$12)</f>
        <v>2276.56</v>
      </c>
      <c r="CT55" s="201">
        <f>'UK-Exp (O)'!CT55*(1+Toeslagen!$Q$12)</f>
        <v>2675.92</v>
      </c>
      <c r="CU55" s="201">
        <f>'UK-Exp (O)'!CU55*(1+Toeslagen!$Q$12)</f>
        <v>2129.92</v>
      </c>
      <c r="CV55" s="201">
        <f>'UK-Exp (O)'!CV55*(1+Toeslagen!$Q$12)</f>
        <v>2129.92</v>
      </c>
      <c r="CW55" s="201">
        <f>'UK-Exp (O)'!CW55*(1+Toeslagen!$Q$12)</f>
        <v>2129.92</v>
      </c>
      <c r="CX55" s="201">
        <f>'UK-Exp (O)'!CX55*(1+Toeslagen!$Q$12)</f>
        <v>2276.56</v>
      </c>
      <c r="CY55" s="201">
        <f>'UK-Exp (O)'!CY55*(1+Toeslagen!$Q$12)</f>
        <v>3440.32</v>
      </c>
      <c r="CZ55" s="201">
        <f>'UK-Exp (O)'!CZ55*(1+Toeslagen!$Q$12)</f>
        <v>2129.92</v>
      </c>
      <c r="DA55" s="201">
        <f>'UK-Exp (O)'!DA55*(1+Toeslagen!$Q$12)</f>
        <v>2129.92</v>
      </c>
      <c r="DB55" s="201">
        <f>'UK-Exp (O)'!DB55*(1+Toeslagen!$Q$12)</f>
        <v>2675.92</v>
      </c>
      <c r="DC55" s="201">
        <f>'UK-Exp (O)'!DC55*(1+Toeslagen!$Q$12)</f>
        <v>2129.92</v>
      </c>
      <c r="DD55" s="201">
        <f>'UK-Exp (O)'!DD55*(1+Toeslagen!$Q$12)</f>
        <v>2129.92</v>
      </c>
      <c r="DE55" s="201">
        <f>'UK-Exp (O)'!DE55*(1+Toeslagen!$Q$12)</f>
        <v>2276.56</v>
      </c>
      <c r="DF55" s="201">
        <f>'UK-Exp (O)'!DF55*(1+Toeslagen!$Q$12)</f>
        <v>2276.56</v>
      </c>
      <c r="DG55" s="201">
        <f>'UK-Exp (O)'!DG55*(1+Toeslagen!$Q$12)</f>
        <v>2276.56</v>
      </c>
      <c r="DH55" s="201">
        <f>'UK-Exp (O)'!DH55*(1+Toeslagen!$Q$12)</f>
        <v>3030.56</v>
      </c>
      <c r="DI55" s="201">
        <f>'UK-Exp (O)'!DI55*(1+Toeslagen!$Q$12)</f>
        <v>2129.92</v>
      </c>
      <c r="DJ55" s="201">
        <f>'UK-Exp (O)'!DJ55*(1+Toeslagen!$Q$12)</f>
        <v>2276.56</v>
      </c>
      <c r="DK55" s="201">
        <f>'UK-Exp (O)'!DK55*(1+Toeslagen!$Q$12)</f>
        <v>2129.92</v>
      </c>
      <c r="DL55" s="201">
        <f>'UK-Exp (O)'!DL55*(1+Toeslagen!$Q$12)</f>
        <v>3440.32</v>
      </c>
      <c r="DM55" s="201">
        <f>'UK-Exp (O)'!DM55*(1+Toeslagen!$Q$12)</f>
        <v>3030.56</v>
      </c>
      <c r="DN55" s="201">
        <f>'UK-Exp (O)'!DN55*(1+Toeslagen!$Q$12)</f>
        <v>3440.32</v>
      </c>
      <c r="DO55" s="201">
        <f>'UK-Exp (O)'!DO55*(1+Toeslagen!$Q$12)</f>
        <v>2276.56</v>
      </c>
      <c r="DP55" s="201">
        <f>'UK-Exp (O)'!DP55*(1+Toeslagen!$Q$12)</f>
        <v>2129.92</v>
      </c>
      <c r="DQ55" s="201">
        <f>'UK-Exp (O)'!DQ55*(1+Toeslagen!$Q$12)</f>
        <v>3030.56</v>
      </c>
      <c r="DR55" s="201">
        <f>'UK-Exp (O)'!DR55*(1+Toeslagen!$Q$12)</f>
        <v>3440.32</v>
      </c>
      <c r="DS55" s="201">
        <f>'UK-Exp (O)'!DS55*(1+Toeslagen!$Q$12)</f>
        <v>3030.56</v>
      </c>
      <c r="DT55" s="201">
        <f>'UK-Exp (O)'!DT55*(1+Toeslagen!$Q$12)</f>
        <v>2129.92</v>
      </c>
      <c r="DU55" s="201">
        <f>'UK-Exp (O)'!DU55*(1+Toeslagen!$Q$12)</f>
        <v>2129.92</v>
      </c>
      <c r="DV55" s="201">
        <f>'UK-Exp (O)'!DV55*(1+Toeslagen!$Q$12)</f>
        <v>2129.92</v>
      </c>
      <c r="DW55" s="201">
        <f>'UK-Exp (O)'!DW55*(1+Toeslagen!$Q$12)</f>
        <v>2675.92</v>
      </c>
      <c r="DX55" s="201">
        <f>'UK-Exp (O)'!DX55*(1+Toeslagen!$Q$12)</f>
        <v>2129.92</v>
      </c>
      <c r="DY55" s="201">
        <f>'UK-Exp (O)'!DY55*(1+Toeslagen!$Q$12)</f>
        <v>2129.92</v>
      </c>
      <c r="DZ55" s="201">
        <f>'UK-Exp (O)'!DZ55*(1+Toeslagen!$Q$12)</f>
        <v>2675.92</v>
      </c>
      <c r="EA55" s="201">
        <f>'UK-Exp (O)'!EA55*(1+Toeslagen!$Q$12)</f>
        <v>2675.92</v>
      </c>
      <c r="EB55" s="201">
        <f>'UK-Exp (O)'!EB55*(1+Toeslagen!$Q$12)</f>
        <v>2276.56</v>
      </c>
      <c r="EC55" s="201">
        <f>'UK-Exp (O)'!EC55*(1+Toeslagen!$Q$12)</f>
        <v>2276.56</v>
      </c>
      <c r="ED55" s="201">
        <f>'UK-Exp (O)'!ED55*(1+Toeslagen!$Q$12)</f>
        <v>2276.56</v>
      </c>
      <c r="EE55" s="201">
        <f>'UK-Exp (O)'!EE55*(1+Toeslagen!$Q$12)</f>
        <v>2675.92</v>
      </c>
      <c r="EF55" s="155"/>
    </row>
    <row r="56" spans="1:136" ht="14.65" thickBot="1">
      <c r="A56" s="22" t="s">
        <v>712</v>
      </c>
      <c r="B56" s="1">
        <v>51</v>
      </c>
      <c r="C56" s="1"/>
      <c r="D56" s="1">
        <v>5</v>
      </c>
      <c r="F56" t="s">
        <v>204</v>
      </c>
      <c r="G56" t="s">
        <v>206</v>
      </c>
      <c r="H56" t="s">
        <v>206</v>
      </c>
      <c r="I56" t="s">
        <v>206</v>
      </c>
      <c r="J56" t="s">
        <v>206</v>
      </c>
      <c r="N56" s="211">
        <v>12.5</v>
      </c>
      <c r="O56" s="212">
        <v>21875</v>
      </c>
      <c r="P56" s="201"/>
      <c r="Q56" s="201">
        <f>'UK-Exp (O)'!Q56*(1+Toeslagen!$Q$12)</f>
        <v>2129.92</v>
      </c>
      <c r="R56" s="201">
        <f>'UK-Exp (O)'!R56*(1+Toeslagen!$Q$12)</f>
        <v>2276.56</v>
      </c>
      <c r="S56" s="201">
        <f>'UK-Exp (O)'!S56*(1+Toeslagen!$Q$12)</f>
        <v>2276.56</v>
      </c>
      <c r="T56" s="201">
        <f>'UK-Exp (O)'!T56*(1+Toeslagen!$Q$12)</f>
        <v>2675.92</v>
      </c>
      <c r="U56" s="201">
        <f>'UK-Exp (O)'!U56*(1+Toeslagen!$Q$12)</f>
        <v>2675.92</v>
      </c>
      <c r="V56" s="201">
        <f>'UK-Exp (O)'!V56*(1+Toeslagen!$Q$12)</f>
        <v>2675.92</v>
      </c>
      <c r="W56" s="201">
        <f>'UK-Exp (O)'!W56*(1+Toeslagen!$Q$12)</f>
        <v>2675.92</v>
      </c>
      <c r="X56" s="201">
        <f>'UK-Exp (O)'!X56*(1+Toeslagen!$Q$12)</f>
        <v>2129.92</v>
      </c>
      <c r="Y56" s="201">
        <f>'UK-Exp (O)'!Y56*(1+Toeslagen!$Q$12)</f>
        <v>2129.92</v>
      </c>
      <c r="Z56" s="201">
        <f>'UK-Exp (O)'!Z56*(1+Toeslagen!$Q$12)</f>
        <v>2276.56</v>
      </c>
      <c r="AA56" s="201"/>
      <c r="AB56" s="201">
        <f>'UK-Exp (O)'!AB56*(1+Toeslagen!$Q$12)</f>
        <v>3030.56</v>
      </c>
      <c r="AC56" s="201">
        <f>'UK-Exp (O)'!AC56*(1+Toeslagen!$Q$12)</f>
        <v>2129.92</v>
      </c>
      <c r="AD56" s="201">
        <f>'UK-Exp (O)'!AD56*(1+Toeslagen!$Q$12)</f>
        <v>3030.56</v>
      </c>
      <c r="AE56" s="201">
        <f>'UK-Exp (O)'!AE56*(1+Toeslagen!$Q$12)</f>
        <v>2675.92</v>
      </c>
      <c r="AF56" s="201">
        <f>'UK-Exp (O)'!AF56*(1+Toeslagen!$Q$12)</f>
        <v>2129.92</v>
      </c>
      <c r="AG56" s="201">
        <f>'UK-Exp (O)'!AG56*(1+Toeslagen!$Q$12)</f>
        <v>2129.92</v>
      </c>
      <c r="AH56" s="201">
        <f>'UK-Exp (O)'!AH56*(1+Toeslagen!$Q$12)</f>
        <v>2129.92</v>
      </c>
      <c r="AI56" s="201">
        <f>'UK-Exp (O)'!AI56*(1+Toeslagen!$Q$12)</f>
        <v>2129.92</v>
      </c>
      <c r="AJ56" s="201">
        <f>'UK-Exp (O)'!AJ56*(1+Toeslagen!$Q$12)</f>
        <v>2276.56</v>
      </c>
      <c r="AK56" s="201">
        <f>'UK-Exp (O)'!AK56*(1+Toeslagen!$Q$12)</f>
        <v>2675.92</v>
      </c>
      <c r="AL56" s="201">
        <f>'UK-Exp (O)'!AL56*(1+Toeslagen!$Q$12)</f>
        <v>2129.92</v>
      </c>
      <c r="AM56" s="201">
        <f>'UK-Exp (O)'!AM56*(1+Toeslagen!$Q$12)</f>
        <v>3612.3360000000002</v>
      </c>
      <c r="AN56" s="201">
        <f>'UK-Exp (O)'!AN56*(1+Toeslagen!$Q$12)</f>
        <v>2276.56</v>
      </c>
      <c r="AO56" s="201">
        <f>'UK-Exp (O)'!AO56*(1+Toeslagen!$Q$12)</f>
        <v>3440.32</v>
      </c>
      <c r="AP56" s="201">
        <f>'UK-Exp (O)'!AP56*(1+Toeslagen!$Q$12)</f>
        <v>3030.56</v>
      </c>
      <c r="AQ56" s="201">
        <f>'UK-Exp (O)'!AQ56*(1+Toeslagen!$Q$12)</f>
        <v>3030.56</v>
      </c>
      <c r="AR56" s="201">
        <f>'UK-Exp (O)'!AR56*(1+Toeslagen!$Q$12)</f>
        <v>2276.56</v>
      </c>
      <c r="AS56" s="201">
        <f>'UK-Exp (O)'!AS56*(1+Toeslagen!$Q$12)</f>
        <v>2675.92</v>
      </c>
      <c r="AT56" s="201">
        <f>'UK-Exp (O)'!AT56*(1+Toeslagen!$Q$12)</f>
        <v>2276.56</v>
      </c>
      <c r="AU56" s="201">
        <f>'UK-Exp (O)'!AU56*(1+Toeslagen!$Q$12)</f>
        <v>2129.92</v>
      </c>
      <c r="AV56" s="201">
        <f>'UK-Exp (O)'!AV56*(1+Toeslagen!$Q$12)</f>
        <v>2129.92</v>
      </c>
      <c r="AW56" s="201">
        <f>'UK-Exp (O)'!AW56*(1+Toeslagen!$Q$12)</f>
        <v>3440.32</v>
      </c>
      <c r="AX56" s="201">
        <f>'UK-Exp (O)'!AX56*(1+Toeslagen!$Q$12)</f>
        <v>2129.92</v>
      </c>
      <c r="AY56" s="201">
        <f>'UK-Exp (O)'!AY56*(1+Toeslagen!$Q$12)</f>
        <v>3030.56</v>
      </c>
      <c r="AZ56" s="201">
        <f>'UK-Exp (O)'!AZ56*(1+Toeslagen!$Q$12)</f>
        <v>3440.32</v>
      </c>
      <c r="BA56" s="201">
        <f>'UK-Exp (O)'!BA56*(1+Toeslagen!$Q$12)</f>
        <v>2675.92</v>
      </c>
      <c r="BB56" s="201">
        <f>'UK-Exp (O)'!BB56*(1+Toeslagen!$Q$12)</f>
        <v>3440.32</v>
      </c>
      <c r="BC56" s="201">
        <f>'UK-Exp (O)'!BC56*(1+Toeslagen!$Q$12)</f>
        <v>2276.56</v>
      </c>
      <c r="BD56" s="201">
        <f>'UK-Exp (O)'!BD56*(1+Toeslagen!$Q$12)</f>
        <v>2129.92</v>
      </c>
      <c r="BE56" s="201">
        <f>'UK-Exp (O)'!BE56*(1+Toeslagen!$Q$12)</f>
        <v>2129.92</v>
      </c>
      <c r="BF56" s="201">
        <f>'UK-Exp (O)'!BF56*(1+Toeslagen!$Q$12)</f>
        <v>2675.92</v>
      </c>
      <c r="BG56" s="201">
        <f>'UK-Exp (O)'!BG56*(1+Toeslagen!$Q$12)</f>
        <v>2675.92</v>
      </c>
      <c r="BH56" s="201">
        <f>'UK-Exp (O)'!BH56*(1+Toeslagen!$Q$12)</f>
        <v>2129.92</v>
      </c>
      <c r="BI56" s="201">
        <f>'UK-Exp (O)'!BI56*(1+Toeslagen!$Q$12)</f>
        <v>2675.92</v>
      </c>
      <c r="BJ56" s="201"/>
      <c r="BK56" s="201">
        <f>'UK-Exp (O)'!BK56*(1+Toeslagen!$Q$12)</f>
        <v>2675.92</v>
      </c>
      <c r="BL56" s="201">
        <f>'UK-Exp (O)'!BL56*(1+Toeslagen!$Q$12)</f>
        <v>2675.92</v>
      </c>
      <c r="BM56" s="201">
        <f>'UK-Exp (O)'!BM56*(1+Toeslagen!$Q$12)</f>
        <v>2129.92</v>
      </c>
      <c r="BN56" s="201">
        <f>'UK-Exp (O)'!BN56*(1+Toeslagen!$Q$12)</f>
        <v>2129.92</v>
      </c>
      <c r="BO56" s="201"/>
      <c r="BP56" s="201">
        <f>'UK-Exp (O)'!BP56*(1+Toeslagen!$Q$12)</f>
        <v>3440.32</v>
      </c>
      <c r="BQ56" s="201">
        <f>'UK-Exp (O)'!BQ56*(1+Toeslagen!$Q$12)</f>
        <v>2129.92</v>
      </c>
      <c r="BR56" s="201"/>
      <c r="BS56" s="201">
        <f>'UK-Exp (O)'!BS56*(1+Toeslagen!$Q$12)</f>
        <v>3612.3360000000002</v>
      </c>
      <c r="BT56" s="201">
        <f>'UK-Exp (O)'!BT56*(1+Toeslagen!$Q$12)</f>
        <v>2675.92</v>
      </c>
      <c r="BU56" s="201">
        <f>'UK-Exp (O)'!BU56*(1+Toeslagen!$Q$12)</f>
        <v>3030.56</v>
      </c>
      <c r="BV56" s="201">
        <f>'UK-Exp (O)'!BV56*(1+Toeslagen!$Q$12)</f>
        <v>3440.32</v>
      </c>
      <c r="BW56" s="201">
        <f>'UK-Exp (O)'!BW56*(1+Toeslagen!$Q$12)</f>
        <v>2276.56</v>
      </c>
      <c r="BX56" s="201">
        <f>'UK-Exp (O)'!BX56*(1+Toeslagen!$Q$12)</f>
        <v>3440.32</v>
      </c>
      <c r="BY56" s="201">
        <f>'UK-Exp (O)'!BY56*(1+Toeslagen!$Q$12)</f>
        <v>2276.56</v>
      </c>
      <c r="BZ56" s="201">
        <f>'UK-Exp (O)'!BZ56*(1+Toeslagen!$Q$12)</f>
        <v>2675.92</v>
      </c>
      <c r="CA56" s="201">
        <f>'UK-Exp (O)'!CA56*(1+Toeslagen!$Q$12)</f>
        <v>2129.92</v>
      </c>
      <c r="CB56" s="201">
        <f>'UK-Exp (O)'!CB56*(1+Toeslagen!$Q$12)</f>
        <v>2675.92</v>
      </c>
      <c r="CC56" s="201">
        <f>'UK-Exp (O)'!CC56*(1+Toeslagen!$Q$12)</f>
        <v>2129.92</v>
      </c>
      <c r="CD56" s="201">
        <f>'UK-Exp (O)'!CD56*(1+Toeslagen!$Q$12)</f>
        <v>2129.92</v>
      </c>
      <c r="CE56" s="201">
        <f>'UK-Exp (O)'!CE56*(1+Toeslagen!$Q$12)</f>
        <v>3440.32</v>
      </c>
      <c r="CF56" s="201">
        <f>'UK-Exp (O)'!CF56*(1+Toeslagen!$Q$12)</f>
        <v>2129.92</v>
      </c>
      <c r="CG56" s="201">
        <f>'UK-Exp (O)'!CG56*(1+Toeslagen!$Q$12)</f>
        <v>3030.56</v>
      </c>
      <c r="CH56" s="201">
        <f>'UK-Exp (O)'!CH56*(1+Toeslagen!$Q$12)</f>
        <v>2276.56</v>
      </c>
      <c r="CI56" s="201">
        <f>'UK-Exp (O)'!CI56*(1+Toeslagen!$Q$12)</f>
        <v>2129.92</v>
      </c>
      <c r="CJ56" s="201">
        <f>'UK-Exp (O)'!CJ56*(1+Toeslagen!$Q$12)</f>
        <v>3030.56</v>
      </c>
      <c r="CK56" s="201">
        <f>'UK-Exp (O)'!CK56*(1+Toeslagen!$Q$12)</f>
        <v>2129.92</v>
      </c>
      <c r="CL56" s="201">
        <f>'UK-Exp (O)'!CL56*(1+Toeslagen!$Q$12)</f>
        <v>2129.92</v>
      </c>
      <c r="CM56" s="201">
        <f>'UK-Exp (O)'!CM56*(1+Toeslagen!$Q$12)</f>
        <v>2675.92</v>
      </c>
      <c r="CN56" s="201">
        <f>'UK-Exp (O)'!CN56*(1+Toeslagen!$Q$12)</f>
        <v>2129.92</v>
      </c>
      <c r="CO56" s="201">
        <f>'UK-Exp (O)'!CO56*(1+Toeslagen!$Q$12)</f>
        <v>3440.32</v>
      </c>
      <c r="CP56" s="201">
        <f>'UK-Exp (O)'!CP56*(1+Toeslagen!$Q$12)</f>
        <v>2129.92</v>
      </c>
      <c r="CQ56" s="201">
        <f>'UK-Exp (O)'!CQ56*(1+Toeslagen!$Q$12)</f>
        <v>3612.3360000000002</v>
      </c>
      <c r="CR56" s="201">
        <f>'UK-Exp (O)'!CR56*(1+Toeslagen!$Q$12)</f>
        <v>3030.56</v>
      </c>
      <c r="CS56" s="201">
        <f>'UK-Exp (O)'!CS56*(1+Toeslagen!$Q$12)</f>
        <v>2276.56</v>
      </c>
      <c r="CT56" s="201">
        <f>'UK-Exp (O)'!CT56*(1+Toeslagen!$Q$12)</f>
        <v>2675.92</v>
      </c>
      <c r="CU56" s="201">
        <f>'UK-Exp (O)'!CU56*(1+Toeslagen!$Q$12)</f>
        <v>2129.92</v>
      </c>
      <c r="CV56" s="201">
        <f>'UK-Exp (O)'!CV56*(1+Toeslagen!$Q$12)</f>
        <v>2129.92</v>
      </c>
      <c r="CW56" s="201">
        <f>'UK-Exp (O)'!CW56*(1+Toeslagen!$Q$12)</f>
        <v>2129.92</v>
      </c>
      <c r="CX56" s="201">
        <f>'UK-Exp (O)'!CX56*(1+Toeslagen!$Q$12)</f>
        <v>2276.56</v>
      </c>
      <c r="CY56" s="201">
        <f>'UK-Exp (O)'!CY56*(1+Toeslagen!$Q$12)</f>
        <v>3440.32</v>
      </c>
      <c r="CZ56" s="201">
        <f>'UK-Exp (O)'!CZ56*(1+Toeslagen!$Q$12)</f>
        <v>2129.92</v>
      </c>
      <c r="DA56" s="201">
        <f>'UK-Exp (O)'!DA56*(1+Toeslagen!$Q$12)</f>
        <v>2129.92</v>
      </c>
      <c r="DB56" s="201">
        <f>'UK-Exp (O)'!DB56*(1+Toeslagen!$Q$12)</f>
        <v>2675.92</v>
      </c>
      <c r="DC56" s="201">
        <f>'UK-Exp (O)'!DC56*(1+Toeslagen!$Q$12)</f>
        <v>2129.92</v>
      </c>
      <c r="DD56" s="201">
        <f>'UK-Exp (O)'!DD56*(1+Toeslagen!$Q$12)</f>
        <v>2129.92</v>
      </c>
      <c r="DE56" s="201">
        <f>'UK-Exp (O)'!DE56*(1+Toeslagen!$Q$12)</f>
        <v>2276.56</v>
      </c>
      <c r="DF56" s="201">
        <f>'UK-Exp (O)'!DF56*(1+Toeslagen!$Q$12)</f>
        <v>2276.56</v>
      </c>
      <c r="DG56" s="201">
        <f>'UK-Exp (O)'!DG56*(1+Toeslagen!$Q$12)</f>
        <v>2276.56</v>
      </c>
      <c r="DH56" s="201">
        <f>'UK-Exp (O)'!DH56*(1+Toeslagen!$Q$12)</f>
        <v>3030.56</v>
      </c>
      <c r="DI56" s="201">
        <f>'UK-Exp (O)'!DI56*(1+Toeslagen!$Q$12)</f>
        <v>2129.92</v>
      </c>
      <c r="DJ56" s="201">
        <f>'UK-Exp (O)'!DJ56*(1+Toeslagen!$Q$12)</f>
        <v>2276.56</v>
      </c>
      <c r="DK56" s="201">
        <f>'UK-Exp (O)'!DK56*(1+Toeslagen!$Q$12)</f>
        <v>2129.92</v>
      </c>
      <c r="DL56" s="201">
        <f>'UK-Exp (O)'!DL56*(1+Toeslagen!$Q$12)</f>
        <v>3440.32</v>
      </c>
      <c r="DM56" s="201">
        <f>'UK-Exp (O)'!DM56*(1+Toeslagen!$Q$12)</f>
        <v>3030.56</v>
      </c>
      <c r="DN56" s="201">
        <f>'UK-Exp (O)'!DN56*(1+Toeslagen!$Q$12)</f>
        <v>3440.32</v>
      </c>
      <c r="DO56" s="201">
        <f>'UK-Exp (O)'!DO56*(1+Toeslagen!$Q$12)</f>
        <v>2276.56</v>
      </c>
      <c r="DP56" s="201">
        <f>'UK-Exp (O)'!DP56*(1+Toeslagen!$Q$12)</f>
        <v>2129.92</v>
      </c>
      <c r="DQ56" s="201">
        <f>'UK-Exp (O)'!DQ56*(1+Toeslagen!$Q$12)</f>
        <v>3030.56</v>
      </c>
      <c r="DR56" s="201">
        <f>'UK-Exp (O)'!DR56*(1+Toeslagen!$Q$12)</f>
        <v>3440.32</v>
      </c>
      <c r="DS56" s="201">
        <f>'UK-Exp (O)'!DS56*(1+Toeslagen!$Q$12)</f>
        <v>3030.56</v>
      </c>
      <c r="DT56" s="201">
        <f>'UK-Exp (O)'!DT56*(1+Toeslagen!$Q$12)</f>
        <v>2129.92</v>
      </c>
      <c r="DU56" s="201">
        <f>'UK-Exp (O)'!DU56*(1+Toeslagen!$Q$12)</f>
        <v>2129.92</v>
      </c>
      <c r="DV56" s="201">
        <f>'UK-Exp (O)'!DV56*(1+Toeslagen!$Q$12)</f>
        <v>2129.92</v>
      </c>
      <c r="DW56" s="201">
        <f>'UK-Exp (O)'!DW56*(1+Toeslagen!$Q$12)</f>
        <v>2675.92</v>
      </c>
      <c r="DX56" s="201">
        <f>'UK-Exp (O)'!DX56*(1+Toeslagen!$Q$12)</f>
        <v>2129.92</v>
      </c>
      <c r="DY56" s="201">
        <f>'UK-Exp (O)'!DY56*(1+Toeslagen!$Q$12)</f>
        <v>2129.92</v>
      </c>
      <c r="DZ56" s="201">
        <f>'UK-Exp (O)'!DZ56*(1+Toeslagen!$Q$12)</f>
        <v>2675.92</v>
      </c>
      <c r="EA56" s="201">
        <f>'UK-Exp (O)'!EA56*(1+Toeslagen!$Q$12)</f>
        <v>2675.92</v>
      </c>
      <c r="EB56" s="201">
        <f>'UK-Exp (O)'!EB56*(1+Toeslagen!$Q$12)</f>
        <v>2276.56</v>
      </c>
      <c r="EC56" s="201">
        <f>'UK-Exp (O)'!EC56*(1+Toeslagen!$Q$12)</f>
        <v>2276.56</v>
      </c>
      <c r="ED56" s="201">
        <f>'UK-Exp (O)'!ED56*(1+Toeslagen!$Q$12)</f>
        <v>2276.56</v>
      </c>
      <c r="EE56" s="201">
        <f>'UK-Exp (O)'!EE56*(1+Toeslagen!$Q$12)</f>
        <v>2675.92</v>
      </c>
      <c r="EF56" s="155"/>
    </row>
    <row r="57" spans="1:136" ht="14.65" thickBot="1">
      <c r="A57" s="22"/>
      <c r="B57" s="1"/>
      <c r="C57" s="1"/>
      <c r="D57" s="1">
        <v>5</v>
      </c>
      <c r="N57" s="221">
        <v>12.8</v>
      </c>
      <c r="O57" s="212">
        <v>22400</v>
      </c>
      <c r="P57" s="201"/>
      <c r="Q57" s="201">
        <f>'UK-Exp (O)'!Q57*(1+Toeslagen!$Q$12)</f>
        <v>2129.92</v>
      </c>
      <c r="R57" s="201">
        <f>'UK-Exp (O)'!R57*(1+Toeslagen!$Q$12)</f>
        <v>2276.56</v>
      </c>
      <c r="S57" s="201">
        <f>'UK-Exp (O)'!S57*(1+Toeslagen!$Q$12)</f>
        <v>2276.56</v>
      </c>
      <c r="T57" s="201">
        <f>'UK-Exp (O)'!T57*(1+Toeslagen!$Q$12)</f>
        <v>2675.92</v>
      </c>
      <c r="U57" s="201">
        <f>'UK-Exp (O)'!U57*(1+Toeslagen!$Q$12)</f>
        <v>2675.92</v>
      </c>
      <c r="V57" s="201">
        <f>'UK-Exp (O)'!V57*(1+Toeslagen!$Q$12)</f>
        <v>2675.92</v>
      </c>
      <c r="W57" s="201">
        <f>'UK-Exp (O)'!W57*(1+Toeslagen!$Q$12)</f>
        <v>2675.92</v>
      </c>
      <c r="X57" s="201">
        <f>'UK-Exp (O)'!X57*(1+Toeslagen!$Q$12)</f>
        <v>2129.92</v>
      </c>
      <c r="Y57" s="201">
        <f>'UK-Exp (O)'!Y57*(1+Toeslagen!$Q$12)</f>
        <v>2129.92</v>
      </c>
      <c r="Z57" s="201">
        <f>'UK-Exp (O)'!Z57*(1+Toeslagen!$Q$12)</f>
        <v>2276.56</v>
      </c>
      <c r="AA57" s="201"/>
      <c r="AB57" s="201">
        <f>'UK-Exp (O)'!AB57*(1+Toeslagen!$Q$12)</f>
        <v>3030.56</v>
      </c>
      <c r="AC57" s="201">
        <f>'UK-Exp (O)'!AC57*(1+Toeslagen!$Q$12)</f>
        <v>2129.92</v>
      </c>
      <c r="AD57" s="201">
        <f>'UK-Exp (O)'!AD57*(1+Toeslagen!$Q$12)</f>
        <v>3030.56</v>
      </c>
      <c r="AE57" s="201">
        <f>'UK-Exp (O)'!AE57*(1+Toeslagen!$Q$12)</f>
        <v>2675.92</v>
      </c>
      <c r="AF57" s="201">
        <f>'UK-Exp (O)'!AF57*(1+Toeslagen!$Q$12)</f>
        <v>2129.92</v>
      </c>
      <c r="AG57" s="201">
        <f>'UK-Exp (O)'!AG57*(1+Toeslagen!$Q$12)</f>
        <v>2129.92</v>
      </c>
      <c r="AH57" s="201">
        <f>'UK-Exp (O)'!AH57*(1+Toeslagen!$Q$12)</f>
        <v>2129.92</v>
      </c>
      <c r="AI57" s="201">
        <f>'UK-Exp (O)'!AI57*(1+Toeslagen!$Q$12)</f>
        <v>2129.92</v>
      </c>
      <c r="AJ57" s="201">
        <f>'UK-Exp (O)'!AJ57*(1+Toeslagen!$Q$12)</f>
        <v>2276.56</v>
      </c>
      <c r="AK57" s="201">
        <f>'UK-Exp (O)'!AK57*(1+Toeslagen!$Q$12)</f>
        <v>2675.92</v>
      </c>
      <c r="AL57" s="201">
        <f>'UK-Exp (O)'!AL57*(1+Toeslagen!$Q$12)</f>
        <v>2129.92</v>
      </c>
      <c r="AM57" s="201">
        <f>'UK-Exp (O)'!AM57*(1+Toeslagen!$Q$12)</f>
        <v>3612.3360000000002</v>
      </c>
      <c r="AN57" s="201">
        <f>'UK-Exp (O)'!AN57*(1+Toeslagen!$Q$12)</f>
        <v>2276.56</v>
      </c>
      <c r="AO57" s="201">
        <f>'UK-Exp (O)'!AO57*(1+Toeslagen!$Q$12)</f>
        <v>3440.32</v>
      </c>
      <c r="AP57" s="201">
        <f>'UK-Exp (O)'!AP57*(1+Toeslagen!$Q$12)</f>
        <v>3030.56</v>
      </c>
      <c r="AQ57" s="201">
        <f>'UK-Exp (O)'!AQ57*(1+Toeslagen!$Q$12)</f>
        <v>3030.56</v>
      </c>
      <c r="AR57" s="201">
        <f>'UK-Exp (O)'!AR57*(1+Toeslagen!$Q$12)</f>
        <v>2276.56</v>
      </c>
      <c r="AS57" s="201">
        <f>'UK-Exp (O)'!AS57*(1+Toeslagen!$Q$12)</f>
        <v>2675.92</v>
      </c>
      <c r="AT57" s="201">
        <f>'UK-Exp (O)'!AT57*(1+Toeslagen!$Q$12)</f>
        <v>2276.56</v>
      </c>
      <c r="AU57" s="201">
        <f>'UK-Exp (O)'!AU57*(1+Toeslagen!$Q$12)</f>
        <v>2129.92</v>
      </c>
      <c r="AV57" s="201">
        <f>'UK-Exp (O)'!AV57*(1+Toeslagen!$Q$12)</f>
        <v>2129.92</v>
      </c>
      <c r="AW57" s="201">
        <f>'UK-Exp (O)'!AW57*(1+Toeslagen!$Q$12)</f>
        <v>3440.32</v>
      </c>
      <c r="AX57" s="201">
        <f>'UK-Exp (O)'!AX57*(1+Toeslagen!$Q$12)</f>
        <v>2129.92</v>
      </c>
      <c r="AY57" s="201">
        <f>'UK-Exp (O)'!AY57*(1+Toeslagen!$Q$12)</f>
        <v>3030.56</v>
      </c>
      <c r="AZ57" s="201">
        <f>'UK-Exp (O)'!AZ57*(1+Toeslagen!$Q$12)</f>
        <v>3440.32</v>
      </c>
      <c r="BA57" s="201">
        <f>'UK-Exp (O)'!BA57*(1+Toeslagen!$Q$12)</f>
        <v>2675.92</v>
      </c>
      <c r="BB57" s="201">
        <f>'UK-Exp (O)'!BB57*(1+Toeslagen!$Q$12)</f>
        <v>3440.32</v>
      </c>
      <c r="BC57" s="201">
        <f>'UK-Exp (O)'!BC57*(1+Toeslagen!$Q$12)</f>
        <v>2276.56</v>
      </c>
      <c r="BD57" s="201">
        <f>'UK-Exp (O)'!BD57*(1+Toeslagen!$Q$12)</f>
        <v>2129.92</v>
      </c>
      <c r="BE57" s="201">
        <f>'UK-Exp (O)'!BE57*(1+Toeslagen!$Q$12)</f>
        <v>2129.92</v>
      </c>
      <c r="BF57" s="201">
        <f>'UK-Exp (O)'!BF57*(1+Toeslagen!$Q$12)</f>
        <v>2675.92</v>
      </c>
      <c r="BG57" s="201">
        <f>'UK-Exp (O)'!BG57*(1+Toeslagen!$Q$12)</f>
        <v>2675.92</v>
      </c>
      <c r="BH57" s="201">
        <f>'UK-Exp (O)'!BH57*(1+Toeslagen!$Q$12)</f>
        <v>2129.92</v>
      </c>
      <c r="BI57" s="201">
        <f>'UK-Exp (O)'!BI57*(1+Toeslagen!$Q$12)</f>
        <v>2675.92</v>
      </c>
      <c r="BJ57" s="201"/>
      <c r="BK57" s="201">
        <f>'UK-Exp (O)'!BK57*(1+Toeslagen!$Q$12)</f>
        <v>2675.92</v>
      </c>
      <c r="BL57" s="201">
        <f>'UK-Exp (O)'!BL57*(1+Toeslagen!$Q$12)</f>
        <v>2675.92</v>
      </c>
      <c r="BM57" s="201">
        <f>'UK-Exp (O)'!BM57*(1+Toeslagen!$Q$12)</f>
        <v>2129.92</v>
      </c>
      <c r="BN57" s="201">
        <f>'UK-Exp (O)'!BN57*(1+Toeslagen!$Q$12)</f>
        <v>2129.92</v>
      </c>
      <c r="BO57" s="201"/>
      <c r="BP57" s="201">
        <f>'UK-Exp (O)'!BP57*(1+Toeslagen!$Q$12)</f>
        <v>3440.32</v>
      </c>
      <c r="BQ57" s="201">
        <f>'UK-Exp (O)'!BQ57*(1+Toeslagen!$Q$12)</f>
        <v>2129.92</v>
      </c>
      <c r="BR57" s="201"/>
      <c r="BS57" s="201">
        <f>'UK-Exp (O)'!BS57*(1+Toeslagen!$Q$12)</f>
        <v>3612.3360000000002</v>
      </c>
      <c r="BT57" s="201">
        <f>'UK-Exp (O)'!BT57*(1+Toeslagen!$Q$12)</f>
        <v>2675.92</v>
      </c>
      <c r="BU57" s="201">
        <f>'UK-Exp (O)'!BU57*(1+Toeslagen!$Q$12)</f>
        <v>3030.56</v>
      </c>
      <c r="BV57" s="201">
        <f>'UK-Exp (O)'!BV57*(1+Toeslagen!$Q$12)</f>
        <v>3440.32</v>
      </c>
      <c r="BW57" s="201">
        <f>'UK-Exp (O)'!BW57*(1+Toeslagen!$Q$12)</f>
        <v>2276.56</v>
      </c>
      <c r="BX57" s="201">
        <f>'UK-Exp (O)'!BX57*(1+Toeslagen!$Q$12)</f>
        <v>3440.32</v>
      </c>
      <c r="BY57" s="201">
        <f>'UK-Exp (O)'!BY57*(1+Toeslagen!$Q$12)</f>
        <v>2276.56</v>
      </c>
      <c r="BZ57" s="201">
        <f>'UK-Exp (O)'!BZ57*(1+Toeslagen!$Q$12)</f>
        <v>2675.92</v>
      </c>
      <c r="CA57" s="201">
        <f>'UK-Exp (O)'!CA57*(1+Toeslagen!$Q$12)</f>
        <v>2129.92</v>
      </c>
      <c r="CB57" s="201">
        <f>'UK-Exp (O)'!CB57*(1+Toeslagen!$Q$12)</f>
        <v>2675.92</v>
      </c>
      <c r="CC57" s="201">
        <f>'UK-Exp (O)'!CC57*(1+Toeslagen!$Q$12)</f>
        <v>2129.92</v>
      </c>
      <c r="CD57" s="201">
        <f>'UK-Exp (O)'!CD57*(1+Toeslagen!$Q$12)</f>
        <v>2129.92</v>
      </c>
      <c r="CE57" s="201">
        <f>'UK-Exp (O)'!CE57*(1+Toeslagen!$Q$12)</f>
        <v>3440.32</v>
      </c>
      <c r="CF57" s="201">
        <f>'UK-Exp (O)'!CF57*(1+Toeslagen!$Q$12)</f>
        <v>2129.92</v>
      </c>
      <c r="CG57" s="201">
        <f>'UK-Exp (O)'!CG57*(1+Toeslagen!$Q$12)</f>
        <v>3030.56</v>
      </c>
      <c r="CH57" s="201">
        <f>'UK-Exp (O)'!CH57*(1+Toeslagen!$Q$12)</f>
        <v>2276.56</v>
      </c>
      <c r="CI57" s="201">
        <f>'UK-Exp (O)'!CI57*(1+Toeslagen!$Q$12)</f>
        <v>2129.92</v>
      </c>
      <c r="CJ57" s="201">
        <f>'UK-Exp (O)'!CJ57*(1+Toeslagen!$Q$12)</f>
        <v>3030.56</v>
      </c>
      <c r="CK57" s="201">
        <f>'UK-Exp (O)'!CK57*(1+Toeslagen!$Q$12)</f>
        <v>2129.92</v>
      </c>
      <c r="CL57" s="201">
        <f>'UK-Exp (O)'!CL57*(1+Toeslagen!$Q$12)</f>
        <v>2129.92</v>
      </c>
      <c r="CM57" s="201">
        <f>'UK-Exp (O)'!CM57*(1+Toeslagen!$Q$12)</f>
        <v>2675.92</v>
      </c>
      <c r="CN57" s="201">
        <f>'UK-Exp (O)'!CN57*(1+Toeslagen!$Q$12)</f>
        <v>2129.92</v>
      </c>
      <c r="CO57" s="201">
        <f>'UK-Exp (O)'!CO57*(1+Toeslagen!$Q$12)</f>
        <v>3440.32</v>
      </c>
      <c r="CP57" s="201">
        <f>'UK-Exp (O)'!CP57*(1+Toeslagen!$Q$12)</f>
        <v>2129.92</v>
      </c>
      <c r="CQ57" s="201">
        <f>'UK-Exp (O)'!CQ57*(1+Toeslagen!$Q$12)</f>
        <v>3612.3360000000002</v>
      </c>
      <c r="CR57" s="201">
        <f>'UK-Exp (O)'!CR57*(1+Toeslagen!$Q$12)</f>
        <v>3030.56</v>
      </c>
      <c r="CS57" s="201">
        <f>'UK-Exp (O)'!CS57*(1+Toeslagen!$Q$12)</f>
        <v>2276.56</v>
      </c>
      <c r="CT57" s="201">
        <f>'UK-Exp (O)'!CT57*(1+Toeslagen!$Q$12)</f>
        <v>2675.92</v>
      </c>
      <c r="CU57" s="201">
        <f>'UK-Exp (O)'!CU57*(1+Toeslagen!$Q$12)</f>
        <v>2129.92</v>
      </c>
      <c r="CV57" s="201">
        <f>'UK-Exp (O)'!CV57*(1+Toeslagen!$Q$12)</f>
        <v>2129.92</v>
      </c>
      <c r="CW57" s="201">
        <f>'UK-Exp (O)'!CW57*(1+Toeslagen!$Q$12)</f>
        <v>2129.92</v>
      </c>
      <c r="CX57" s="201">
        <f>'UK-Exp (O)'!CX57*(1+Toeslagen!$Q$12)</f>
        <v>2276.56</v>
      </c>
      <c r="CY57" s="201">
        <f>'UK-Exp (O)'!CY57*(1+Toeslagen!$Q$12)</f>
        <v>3440.32</v>
      </c>
      <c r="CZ57" s="201">
        <f>'UK-Exp (O)'!CZ57*(1+Toeslagen!$Q$12)</f>
        <v>2129.92</v>
      </c>
      <c r="DA57" s="201">
        <f>'UK-Exp (O)'!DA57*(1+Toeslagen!$Q$12)</f>
        <v>2129.92</v>
      </c>
      <c r="DB57" s="201">
        <f>'UK-Exp (O)'!DB57*(1+Toeslagen!$Q$12)</f>
        <v>2675.92</v>
      </c>
      <c r="DC57" s="201">
        <f>'UK-Exp (O)'!DC57*(1+Toeslagen!$Q$12)</f>
        <v>2129.92</v>
      </c>
      <c r="DD57" s="201">
        <f>'UK-Exp (O)'!DD57*(1+Toeslagen!$Q$12)</f>
        <v>2129.92</v>
      </c>
      <c r="DE57" s="201">
        <f>'UK-Exp (O)'!DE57*(1+Toeslagen!$Q$12)</f>
        <v>2276.56</v>
      </c>
      <c r="DF57" s="201">
        <f>'UK-Exp (O)'!DF57*(1+Toeslagen!$Q$12)</f>
        <v>2276.56</v>
      </c>
      <c r="DG57" s="201">
        <f>'UK-Exp (O)'!DG57*(1+Toeslagen!$Q$12)</f>
        <v>2276.56</v>
      </c>
      <c r="DH57" s="201">
        <f>'UK-Exp (O)'!DH57*(1+Toeslagen!$Q$12)</f>
        <v>3030.56</v>
      </c>
      <c r="DI57" s="201">
        <f>'UK-Exp (O)'!DI57*(1+Toeslagen!$Q$12)</f>
        <v>2129.92</v>
      </c>
      <c r="DJ57" s="201">
        <f>'UK-Exp (O)'!DJ57*(1+Toeslagen!$Q$12)</f>
        <v>2276.56</v>
      </c>
      <c r="DK57" s="201">
        <f>'UK-Exp (O)'!DK57*(1+Toeslagen!$Q$12)</f>
        <v>2129.92</v>
      </c>
      <c r="DL57" s="201">
        <f>'UK-Exp (O)'!DL57*(1+Toeslagen!$Q$12)</f>
        <v>3440.32</v>
      </c>
      <c r="DM57" s="201">
        <f>'UK-Exp (O)'!DM57*(1+Toeslagen!$Q$12)</f>
        <v>3030.56</v>
      </c>
      <c r="DN57" s="201">
        <f>'UK-Exp (O)'!DN57*(1+Toeslagen!$Q$12)</f>
        <v>3440.32</v>
      </c>
      <c r="DO57" s="201">
        <f>'UK-Exp (O)'!DO57*(1+Toeslagen!$Q$12)</f>
        <v>2276.56</v>
      </c>
      <c r="DP57" s="201">
        <f>'UK-Exp (O)'!DP57*(1+Toeslagen!$Q$12)</f>
        <v>2129.92</v>
      </c>
      <c r="DQ57" s="201">
        <f>'UK-Exp (O)'!DQ57*(1+Toeslagen!$Q$12)</f>
        <v>3030.56</v>
      </c>
      <c r="DR57" s="201">
        <f>'UK-Exp (O)'!DR57*(1+Toeslagen!$Q$12)</f>
        <v>3440.32</v>
      </c>
      <c r="DS57" s="201">
        <f>'UK-Exp (O)'!DS57*(1+Toeslagen!$Q$12)</f>
        <v>3030.56</v>
      </c>
      <c r="DT57" s="201">
        <f>'UK-Exp (O)'!DT57*(1+Toeslagen!$Q$12)</f>
        <v>2129.92</v>
      </c>
      <c r="DU57" s="201">
        <f>'UK-Exp (O)'!DU57*(1+Toeslagen!$Q$12)</f>
        <v>2129.92</v>
      </c>
      <c r="DV57" s="201">
        <f>'UK-Exp (O)'!DV57*(1+Toeslagen!$Q$12)</f>
        <v>2129.92</v>
      </c>
      <c r="DW57" s="201">
        <f>'UK-Exp (O)'!DW57*(1+Toeslagen!$Q$12)</f>
        <v>2675.92</v>
      </c>
      <c r="DX57" s="201">
        <f>'UK-Exp (O)'!DX57*(1+Toeslagen!$Q$12)</f>
        <v>2129.92</v>
      </c>
      <c r="DY57" s="201">
        <f>'UK-Exp (O)'!DY57*(1+Toeslagen!$Q$12)</f>
        <v>2129.92</v>
      </c>
      <c r="DZ57" s="201">
        <f>'UK-Exp (O)'!DZ57*(1+Toeslagen!$Q$12)</f>
        <v>2675.92</v>
      </c>
      <c r="EA57" s="201">
        <f>'UK-Exp (O)'!EA57*(1+Toeslagen!$Q$12)</f>
        <v>2675.92</v>
      </c>
      <c r="EB57" s="201">
        <f>'UK-Exp (O)'!EB57*(1+Toeslagen!$Q$12)</f>
        <v>2276.56</v>
      </c>
      <c r="EC57" s="201">
        <f>'UK-Exp (O)'!EC57*(1+Toeslagen!$Q$12)</f>
        <v>2276.56</v>
      </c>
      <c r="ED57" s="201">
        <f>'UK-Exp (O)'!ED57*(1+Toeslagen!$Q$12)</f>
        <v>2276.56</v>
      </c>
      <c r="EE57" s="201">
        <f>'UK-Exp (O)'!EE57*(1+Toeslagen!$Q$12)</f>
        <v>2675.92</v>
      </c>
      <c r="EF57" s="155"/>
    </row>
    <row r="58" spans="1:136" ht="14.65" thickBot="1">
      <c r="A58" s="22" t="s">
        <v>714</v>
      </c>
      <c r="B58" s="1">
        <v>53</v>
      </c>
      <c r="C58" s="1"/>
      <c r="D58" s="1">
        <v>5</v>
      </c>
      <c r="F58" t="s">
        <v>204</v>
      </c>
      <c r="G58" t="s">
        <v>206</v>
      </c>
      <c r="H58" t="s">
        <v>206</v>
      </c>
      <c r="I58" t="s">
        <v>206</v>
      </c>
      <c r="J58" t="s">
        <v>206</v>
      </c>
      <c r="N58" s="182">
        <v>13.6</v>
      </c>
      <c r="O58" s="220">
        <v>25000</v>
      </c>
      <c r="P58" s="201"/>
      <c r="Q58" s="201">
        <f>'UK-Exp (O)'!Q58*(1+Toeslagen!$Q$12)</f>
        <v>2129.92</v>
      </c>
      <c r="R58" s="201">
        <f>'UK-Exp (O)'!R58*(1+Toeslagen!$Q$12)</f>
        <v>2276.56</v>
      </c>
      <c r="S58" s="201">
        <f>'UK-Exp (O)'!S58*(1+Toeslagen!$Q$12)</f>
        <v>2276.56</v>
      </c>
      <c r="T58" s="201">
        <f>'UK-Exp (O)'!T58*(1+Toeslagen!$Q$12)</f>
        <v>2675.92</v>
      </c>
      <c r="U58" s="201">
        <f>'UK-Exp (O)'!U58*(1+Toeslagen!$Q$12)</f>
        <v>2675.92</v>
      </c>
      <c r="V58" s="201">
        <f>'UK-Exp (O)'!V58*(1+Toeslagen!$Q$12)</f>
        <v>2675.92</v>
      </c>
      <c r="W58" s="201">
        <f>'UK-Exp (O)'!W58*(1+Toeslagen!$Q$12)</f>
        <v>2675.92</v>
      </c>
      <c r="X58" s="201">
        <f>'UK-Exp (O)'!X58*(1+Toeslagen!$Q$12)</f>
        <v>2129.92</v>
      </c>
      <c r="Y58" s="201">
        <f>'UK-Exp (O)'!Y58*(1+Toeslagen!$Q$12)</f>
        <v>2129.92</v>
      </c>
      <c r="Z58" s="201">
        <f>'UK-Exp (O)'!Z58*(1+Toeslagen!$Q$12)</f>
        <v>2276.56</v>
      </c>
      <c r="AA58" s="201"/>
      <c r="AB58" s="201">
        <f>'UK-Exp (O)'!AB58*(1+Toeslagen!$Q$12)</f>
        <v>3030.56</v>
      </c>
      <c r="AC58" s="201">
        <f>'UK-Exp (O)'!AC58*(1+Toeslagen!$Q$12)</f>
        <v>2129.92</v>
      </c>
      <c r="AD58" s="201">
        <f>'UK-Exp (O)'!AD58*(1+Toeslagen!$Q$12)</f>
        <v>3030.56</v>
      </c>
      <c r="AE58" s="201">
        <f>'UK-Exp (O)'!AE58*(1+Toeslagen!$Q$12)</f>
        <v>2675.92</v>
      </c>
      <c r="AF58" s="201">
        <f>'UK-Exp (O)'!AF58*(1+Toeslagen!$Q$12)</f>
        <v>2129.92</v>
      </c>
      <c r="AG58" s="201">
        <f>'UK-Exp (O)'!AG58*(1+Toeslagen!$Q$12)</f>
        <v>2129.92</v>
      </c>
      <c r="AH58" s="201">
        <f>'UK-Exp (O)'!AH58*(1+Toeslagen!$Q$12)</f>
        <v>2129.92</v>
      </c>
      <c r="AI58" s="201">
        <f>'UK-Exp (O)'!AI58*(1+Toeslagen!$Q$12)</f>
        <v>2129.92</v>
      </c>
      <c r="AJ58" s="201">
        <f>'UK-Exp (O)'!AJ58*(1+Toeslagen!$Q$12)</f>
        <v>2276.56</v>
      </c>
      <c r="AK58" s="201">
        <f>'UK-Exp (O)'!AK58*(1+Toeslagen!$Q$12)</f>
        <v>2675.92</v>
      </c>
      <c r="AL58" s="201">
        <f>'UK-Exp (O)'!AL58*(1+Toeslagen!$Q$12)</f>
        <v>2129.92</v>
      </c>
      <c r="AM58" s="201">
        <f>'UK-Exp (O)'!AM58*(1+Toeslagen!$Q$12)</f>
        <v>3612.3360000000002</v>
      </c>
      <c r="AN58" s="201">
        <f>'UK-Exp (O)'!AN58*(1+Toeslagen!$Q$12)</f>
        <v>2276.56</v>
      </c>
      <c r="AO58" s="201">
        <f>'UK-Exp (O)'!AO58*(1+Toeslagen!$Q$12)</f>
        <v>3440.32</v>
      </c>
      <c r="AP58" s="201">
        <f>'UK-Exp (O)'!AP58*(1+Toeslagen!$Q$12)</f>
        <v>3030.56</v>
      </c>
      <c r="AQ58" s="201">
        <f>'UK-Exp (O)'!AQ58*(1+Toeslagen!$Q$12)</f>
        <v>3030.56</v>
      </c>
      <c r="AR58" s="201">
        <f>'UK-Exp (O)'!AR58*(1+Toeslagen!$Q$12)</f>
        <v>2276.56</v>
      </c>
      <c r="AS58" s="201">
        <f>'UK-Exp (O)'!AS58*(1+Toeslagen!$Q$12)</f>
        <v>2675.92</v>
      </c>
      <c r="AT58" s="201">
        <f>'UK-Exp (O)'!AT58*(1+Toeslagen!$Q$12)</f>
        <v>2276.56</v>
      </c>
      <c r="AU58" s="201">
        <f>'UK-Exp (O)'!AU58*(1+Toeslagen!$Q$12)</f>
        <v>2129.92</v>
      </c>
      <c r="AV58" s="201">
        <f>'UK-Exp (O)'!AV58*(1+Toeslagen!$Q$12)</f>
        <v>2129.92</v>
      </c>
      <c r="AW58" s="201">
        <f>'UK-Exp (O)'!AW58*(1+Toeslagen!$Q$12)</f>
        <v>3440.32</v>
      </c>
      <c r="AX58" s="201">
        <f>'UK-Exp (O)'!AX58*(1+Toeslagen!$Q$12)</f>
        <v>2129.92</v>
      </c>
      <c r="AY58" s="201">
        <f>'UK-Exp (O)'!AY58*(1+Toeslagen!$Q$12)</f>
        <v>3030.56</v>
      </c>
      <c r="AZ58" s="201">
        <f>'UK-Exp (O)'!AZ58*(1+Toeslagen!$Q$12)</f>
        <v>3440.32</v>
      </c>
      <c r="BA58" s="201">
        <f>'UK-Exp (O)'!BA58*(1+Toeslagen!$Q$12)</f>
        <v>2675.92</v>
      </c>
      <c r="BB58" s="201">
        <f>'UK-Exp (O)'!BB58*(1+Toeslagen!$Q$12)</f>
        <v>3440.32</v>
      </c>
      <c r="BC58" s="201">
        <f>'UK-Exp (O)'!BC58*(1+Toeslagen!$Q$12)</f>
        <v>2276.56</v>
      </c>
      <c r="BD58" s="201">
        <f>'UK-Exp (O)'!BD58*(1+Toeslagen!$Q$12)</f>
        <v>2129.92</v>
      </c>
      <c r="BE58" s="201">
        <f>'UK-Exp (O)'!BE58*(1+Toeslagen!$Q$12)</f>
        <v>2129.92</v>
      </c>
      <c r="BF58" s="201">
        <f>'UK-Exp (O)'!BF58*(1+Toeslagen!$Q$12)</f>
        <v>2675.92</v>
      </c>
      <c r="BG58" s="201">
        <f>'UK-Exp (O)'!BG58*(1+Toeslagen!$Q$12)</f>
        <v>2675.92</v>
      </c>
      <c r="BH58" s="201">
        <f>'UK-Exp (O)'!BH58*(1+Toeslagen!$Q$12)</f>
        <v>2129.92</v>
      </c>
      <c r="BI58" s="201">
        <f>'UK-Exp (O)'!BI58*(1+Toeslagen!$Q$12)</f>
        <v>2675.92</v>
      </c>
      <c r="BJ58" s="201"/>
      <c r="BK58" s="201">
        <f>'UK-Exp (O)'!BK58*(1+Toeslagen!$Q$12)</f>
        <v>2675.92</v>
      </c>
      <c r="BL58" s="201">
        <f>'UK-Exp (O)'!BL58*(1+Toeslagen!$Q$12)</f>
        <v>2675.92</v>
      </c>
      <c r="BM58" s="201">
        <f>'UK-Exp (O)'!BM58*(1+Toeslagen!$Q$12)</f>
        <v>2129.92</v>
      </c>
      <c r="BN58" s="201">
        <f>'UK-Exp (O)'!BN58*(1+Toeslagen!$Q$12)</f>
        <v>2129.92</v>
      </c>
      <c r="BO58" s="201"/>
      <c r="BP58" s="201">
        <f>'UK-Exp (O)'!BP58*(1+Toeslagen!$Q$12)</f>
        <v>3440.32</v>
      </c>
      <c r="BQ58" s="201">
        <f>'UK-Exp (O)'!BQ58*(1+Toeslagen!$Q$12)</f>
        <v>2129.92</v>
      </c>
      <c r="BR58" s="201"/>
      <c r="BS58" s="201">
        <f>'UK-Exp (O)'!BS58*(1+Toeslagen!$Q$12)</f>
        <v>3612.3360000000002</v>
      </c>
      <c r="BT58" s="201">
        <f>'UK-Exp (O)'!BT58*(1+Toeslagen!$Q$12)</f>
        <v>2675.92</v>
      </c>
      <c r="BU58" s="201">
        <f>'UK-Exp (O)'!BU58*(1+Toeslagen!$Q$12)</f>
        <v>3030.56</v>
      </c>
      <c r="BV58" s="201">
        <f>'UK-Exp (O)'!BV58*(1+Toeslagen!$Q$12)</f>
        <v>3440.32</v>
      </c>
      <c r="BW58" s="201">
        <f>'UK-Exp (O)'!BW58*(1+Toeslagen!$Q$12)</f>
        <v>2276.56</v>
      </c>
      <c r="BX58" s="201">
        <f>'UK-Exp (O)'!BX58*(1+Toeslagen!$Q$12)</f>
        <v>3440.32</v>
      </c>
      <c r="BY58" s="201">
        <f>'UK-Exp (O)'!BY58*(1+Toeslagen!$Q$12)</f>
        <v>2276.56</v>
      </c>
      <c r="BZ58" s="201">
        <f>'UK-Exp (O)'!BZ58*(1+Toeslagen!$Q$12)</f>
        <v>2675.92</v>
      </c>
      <c r="CA58" s="201">
        <f>'UK-Exp (O)'!CA58*(1+Toeslagen!$Q$12)</f>
        <v>2129.92</v>
      </c>
      <c r="CB58" s="201">
        <f>'UK-Exp (O)'!CB58*(1+Toeslagen!$Q$12)</f>
        <v>2675.92</v>
      </c>
      <c r="CC58" s="201">
        <f>'UK-Exp (O)'!CC58*(1+Toeslagen!$Q$12)</f>
        <v>2129.92</v>
      </c>
      <c r="CD58" s="201">
        <f>'UK-Exp (O)'!CD58*(1+Toeslagen!$Q$12)</f>
        <v>2129.92</v>
      </c>
      <c r="CE58" s="201">
        <f>'UK-Exp (O)'!CE58*(1+Toeslagen!$Q$12)</f>
        <v>3440.32</v>
      </c>
      <c r="CF58" s="201">
        <f>'UK-Exp (O)'!CF58*(1+Toeslagen!$Q$12)</f>
        <v>2129.92</v>
      </c>
      <c r="CG58" s="201">
        <f>'UK-Exp (O)'!CG58*(1+Toeslagen!$Q$12)</f>
        <v>3030.56</v>
      </c>
      <c r="CH58" s="201">
        <f>'UK-Exp (O)'!CH58*(1+Toeslagen!$Q$12)</f>
        <v>2276.56</v>
      </c>
      <c r="CI58" s="201">
        <f>'UK-Exp (O)'!CI58*(1+Toeslagen!$Q$12)</f>
        <v>2129.92</v>
      </c>
      <c r="CJ58" s="201">
        <f>'UK-Exp (O)'!CJ58*(1+Toeslagen!$Q$12)</f>
        <v>3030.56</v>
      </c>
      <c r="CK58" s="201">
        <f>'UK-Exp (O)'!CK58*(1+Toeslagen!$Q$12)</f>
        <v>2129.92</v>
      </c>
      <c r="CL58" s="201">
        <f>'UK-Exp (O)'!CL58*(1+Toeslagen!$Q$12)</f>
        <v>2129.92</v>
      </c>
      <c r="CM58" s="201">
        <f>'UK-Exp (O)'!CM58*(1+Toeslagen!$Q$12)</f>
        <v>2675.92</v>
      </c>
      <c r="CN58" s="201">
        <f>'UK-Exp (O)'!CN58*(1+Toeslagen!$Q$12)</f>
        <v>2129.92</v>
      </c>
      <c r="CO58" s="201">
        <f>'UK-Exp (O)'!CO58*(1+Toeslagen!$Q$12)</f>
        <v>3440.32</v>
      </c>
      <c r="CP58" s="201">
        <f>'UK-Exp (O)'!CP58*(1+Toeslagen!$Q$12)</f>
        <v>2129.92</v>
      </c>
      <c r="CQ58" s="201">
        <f>'UK-Exp (O)'!CQ58*(1+Toeslagen!$Q$12)</f>
        <v>3612.3360000000002</v>
      </c>
      <c r="CR58" s="201">
        <f>'UK-Exp (O)'!CR58*(1+Toeslagen!$Q$12)</f>
        <v>3030.56</v>
      </c>
      <c r="CS58" s="201">
        <f>'UK-Exp (O)'!CS58*(1+Toeslagen!$Q$12)</f>
        <v>2276.56</v>
      </c>
      <c r="CT58" s="201">
        <f>'UK-Exp (O)'!CT58*(1+Toeslagen!$Q$12)</f>
        <v>2675.92</v>
      </c>
      <c r="CU58" s="201">
        <f>'UK-Exp (O)'!CU58*(1+Toeslagen!$Q$12)</f>
        <v>2129.92</v>
      </c>
      <c r="CV58" s="201">
        <f>'UK-Exp (O)'!CV58*(1+Toeslagen!$Q$12)</f>
        <v>2129.92</v>
      </c>
      <c r="CW58" s="201">
        <f>'UK-Exp (O)'!CW58*(1+Toeslagen!$Q$12)</f>
        <v>2129.92</v>
      </c>
      <c r="CX58" s="201">
        <f>'UK-Exp (O)'!CX58*(1+Toeslagen!$Q$12)</f>
        <v>2276.56</v>
      </c>
      <c r="CY58" s="201">
        <f>'UK-Exp (O)'!CY58*(1+Toeslagen!$Q$12)</f>
        <v>3440.32</v>
      </c>
      <c r="CZ58" s="201">
        <f>'UK-Exp (O)'!CZ58*(1+Toeslagen!$Q$12)</f>
        <v>2129.92</v>
      </c>
      <c r="DA58" s="201">
        <f>'UK-Exp (O)'!DA58*(1+Toeslagen!$Q$12)</f>
        <v>2129.92</v>
      </c>
      <c r="DB58" s="201">
        <f>'UK-Exp (O)'!DB58*(1+Toeslagen!$Q$12)</f>
        <v>2675.92</v>
      </c>
      <c r="DC58" s="201">
        <f>'UK-Exp (O)'!DC58*(1+Toeslagen!$Q$12)</f>
        <v>2129.92</v>
      </c>
      <c r="DD58" s="201">
        <f>'UK-Exp (O)'!DD58*(1+Toeslagen!$Q$12)</f>
        <v>2129.92</v>
      </c>
      <c r="DE58" s="201">
        <f>'UK-Exp (O)'!DE58*(1+Toeslagen!$Q$12)</f>
        <v>2276.56</v>
      </c>
      <c r="DF58" s="201">
        <f>'UK-Exp (O)'!DF58*(1+Toeslagen!$Q$12)</f>
        <v>2276.56</v>
      </c>
      <c r="DG58" s="201">
        <f>'UK-Exp (O)'!DG58*(1+Toeslagen!$Q$12)</f>
        <v>2276.56</v>
      </c>
      <c r="DH58" s="201">
        <f>'UK-Exp (O)'!DH58*(1+Toeslagen!$Q$12)</f>
        <v>3030.56</v>
      </c>
      <c r="DI58" s="201">
        <f>'UK-Exp (O)'!DI58*(1+Toeslagen!$Q$12)</f>
        <v>2129.92</v>
      </c>
      <c r="DJ58" s="201">
        <f>'UK-Exp (O)'!DJ58*(1+Toeslagen!$Q$12)</f>
        <v>2276.56</v>
      </c>
      <c r="DK58" s="201">
        <f>'UK-Exp (O)'!DK58*(1+Toeslagen!$Q$12)</f>
        <v>2129.92</v>
      </c>
      <c r="DL58" s="201">
        <f>'UK-Exp (O)'!DL58*(1+Toeslagen!$Q$12)</f>
        <v>3440.32</v>
      </c>
      <c r="DM58" s="201">
        <f>'UK-Exp (O)'!DM58*(1+Toeslagen!$Q$12)</f>
        <v>3030.56</v>
      </c>
      <c r="DN58" s="201">
        <f>'UK-Exp (O)'!DN58*(1+Toeslagen!$Q$12)</f>
        <v>3440.32</v>
      </c>
      <c r="DO58" s="201">
        <f>'UK-Exp (O)'!DO58*(1+Toeslagen!$Q$12)</f>
        <v>2276.56</v>
      </c>
      <c r="DP58" s="201">
        <f>'UK-Exp (O)'!DP58*(1+Toeslagen!$Q$12)</f>
        <v>2129.92</v>
      </c>
      <c r="DQ58" s="201">
        <f>'UK-Exp (O)'!DQ58*(1+Toeslagen!$Q$12)</f>
        <v>3030.56</v>
      </c>
      <c r="DR58" s="201">
        <f>'UK-Exp (O)'!DR58*(1+Toeslagen!$Q$12)</f>
        <v>3440.32</v>
      </c>
      <c r="DS58" s="201">
        <f>'UK-Exp (O)'!DS58*(1+Toeslagen!$Q$12)</f>
        <v>3030.56</v>
      </c>
      <c r="DT58" s="201">
        <f>'UK-Exp (O)'!DT58*(1+Toeslagen!$Q$12)</f>
        <v>2129.92</v>
      </c>
      <c r="DU58" s="201">
        <f>'UK-Exp (O)'!DU58*(1+Toeslagen!$Q$12)</f>
        <v>2129.92</v>
      </c>
      <c r="DV58" s="201">
        <f>'UK-Exp (O)'!DV58*(1+Toeslagen!$Q$12)</f>
        <v>2129.92</v>
      </c>
      <c r="DW58" s="201">
        <f>'UK-Exp (O)'!DW58*(1+Toeslagen!$Q$12)</f>
        <v>2675.92</v>
      </c>
      <c r="DX58" s="201">
        <f>'UK-Exp (O)'!DX58*(1+Toeslagen!$Q$12)</f>
        <v>2129.92</v>
      </c>
      <c r="DY58" s="201">
        <f>'UK-Exp (O)'!DY58*(1+Toeslagen!$Q$12)</f>
        <v>2129.92</v>
      </c>
      <c r="DZ58" s="201">
        <f>'UK-Exp (O)'!DZ58*(1+Toeslagen!$Q$12)</f>
        <v>2675.92</v>
      </c>
      <c r="EA58" s="201">
        <f>'UK-Exp (O)'!EA58*(1+Toeslagen!$Q$12)</f>
        <v>2675.92</v>
      </c>
      <c r="EB58" s="201">
        <f>'UK-Exp (O)'!EB58*(1+Toeslagen!$Q$12)</f>
        <v>2276.56</v>
      </c>
      <c r="EC58" s="201">
        <f>'UK-Exp (O)'!EC58*(1+Toeslagen!$Q$12)</f>
        <v>2276.56</v>
      </c>
      <c r="ED58" s="201">
        <f>'UK-Exp (O)'!ED58*(1+Toeslagen!$Q$12)</f>
        <v>2276.56</v>
      </c>
      <c r="EE58" s="201">
        <f>'UK-Exp (O)'!EE58*(1+Toeslagen!$Q$12)</f>
        <v>2675.92</v>
      </c>
      <c r="EF58" s="155"/>
    </row>
    <row r="59" spans="1:136" ht="14.65" thickBot="1">
      <c r="A59" s="22" t="s">
        <v>715</v>
      </c>
      <c r="B59" s="1">
        <v>54</v>
      </c>
      <c r="C59" s="1"/>
      <c r="D59" s="1">
        <v>5</v>
      </c>
      <c r="F59" t="s">
        <v>204</v>
      </c>
      <c r="G59" t="s">
        <v>206</v>
      </c>
      <c r="H59" t="s">
        <v>206</v>
      </c>
      <c r="I59" t="s">
        <v>206</v>
      </c>
      <c r="J59" t="s">
        <v>206</v>
      </c>
    </row>
    <row r="60" spans="1:136" ht="14.65" thickBot="1">
      <c r="A60" s="22"/>
      <c r="B60" s="1"/>
      <c r="C60" s="1"/>
      <c r="D60" s="1">
        <v>5</v>
      </c>
    </row>
    <row r="61" spans="1:136" ht="14.65" thickBot="1">
      <c r="A61" s="22"/>
      <c r="B61" s="1"/>
      <c r="C61" s="1"/>
      <c r="D61" s="1">
        <v>5</v>
      </c>
    </row>
    <row r="62" spans="1:136" ht="14.65" thickBot="1">
      <c r="A62" s="22" t="s">
        <v>46</v>
      </c>
      <c r="B62" s="1">
        <v>57</v>
      </c>
      <c r="C62" s="1"/>
      <c r="D62" s="1">
        <v>5</v>
      </c>
      <c r="F62" t="s">
        <v>204</v>
      </c>
      <c r="G62" t="s">
        <v>206</v>
      </c>
      <c r="H62" t="s">
        <v>206</v>
      </c>
      <c r="I62" t="s">
        <v>206</v>
      </c>
      <c r="J62" t="s">
        <v>206</v>
      </c>
    </row>
    <row r="63" spans="1:136" ht="14.65" thickBot="1">
      <c r="A63" s="22" t="s">
        <v>718</v>
      </c>
      <c r="B63" s="1">
        <v>58</v>
      </c>
      <c r="C63" s="1"/>
      <c r="D63" s="1">
        <v>5</v>
      </c>
      <c r="F63" t="s">
        <v>204</v>
      </c>
      <c r="G63" t="s">
        <v>206</v>
      </c>
      <c r="H63" t="s">
        <v>206</v>
      </c>
      <c r="I63" t="s">
        <v>206</v>
      </c>
      <c r="J63" t="s">
        <v>206</v>
      </c>
    </row>
    <row r="64" spans="1:136" ht="14.65" thickBot="1">
      <c r="A64" s="22" t="s">
        <v>719</v>
      </c>
      <c r="B64" s="1">
        <v>59</v>
      </c>
      <c r="C64" s="1"/>
      <c r="D64" s="1">
        <v>5</v>
      </c>
      <c r="F64" t="s">
        <v>204</v>
      </c>
      <c r="G64" t="s">
        <v>206</v>
      </c>
      <c r="H64" t="s">
        <v>206</v>
      </c>
      <c r="I64" t="s">
        <v>206</v>
      </c>
      <c r="J64" t="s">
        <v>206</v>
      </c>
    </row>
    <row r="65" spans="1:10" ht="14.65" thickBot="1">
      <c r="A65" s="22" t="s">
        <v>720</v>
      </c>
      <c r="B65" s="1">
        <v>60</v>
      </c>
      <c r="C65" s="1"/>
      <c r="D65" s="1">
        <v>5</v>
      </c>
      <c r="F65" t="s">
        <v>204</v>
      </c>
      <c r="G65" t="s">
        <v>206</v>
      </c>
      <c r="H65" t="s">
        <v>206</v>
      </c>
      <c r="I65" t="s">
        <v>206</v>
      </c>
      <c r="J65" t="s">
        <v>206</v>
      </c>
    </row>
    <row r="66" spans="1:10" ht="14.65" thickBot="1">
      <c r="A66" s="22" t="s">
        <v>721</v>
      </c>
      <c r="B66" s="1">
        <v>61</v>
      </c>
      <c r="C66" s="1"/>
      <c r="D66" s="1">
        <v>5</v>
      </c>
      <c r="F66" t="s">
        <v>204</v>
      </c>
      <c r="G66" t="s">
        <v>206</v>
      </c>
      <c r="H66" t="s">
        <v>206</v>
      </c>
      <c r="I66" t="s">
        <v>206</v>
      </c>
      <c r="J66" t="s">
        <v>206</v>
      </c>
    </row>
    <row r="67" spans="1:10" ht="14.65" thickBot="1">
      <c r="A67" s="22" t="s">
        <v>722</v>
      </c>
      <c r="B67" s="1">
        <v>62</v>
      </c>
      <c r="C67" s="1"/>
      <c r="D67" s="1">
        <v>5</v>
      </c>
      <c r="F67" t="s">
        <v>204</v>
      </c>
      <c r="G67" t="s">
        <v>206</v>
      </c>
      <c r="H67" t="s">
        <v>206</v>
      </c>
      <c r="I67" t="s">
        <v>206</v>
      </c>
      <c r="J67" t="s">
        <v>206</v>
      </c>
    </row>
    <row r="68" spans="1:10" ht="14.65" thickBot="1">
      <c r="A68" s="22" t="s">
        <v>723</v>
      </c>
      <c r="B68" s="1">
        <v>63</v>
      </c>
      <c r="C68" s="1"/>
      <c r="D68" s="1">
        <v>5</v>
      </c>
      <c r="F68" t="s">
        <v>204</v>
      </c>
      <c r="G68" t="s">
        <v>206</v>
      </c>
      <c r="H68" t="s">
        <v>206</v>
      </c>
      <c r="I68" t="s">
        <v>206</v>
      </c>
      <c r="J68" t="s">
        <v>206</v>
      </c>
    </row>
    <row r="69" spans="1:10" ht="14.65" thickBot="1">
      <c r="A69" s="22" t="s">
        <v>724</v>
      </c>
      <c r="B69" s="1">
        <v>64</v>
      </c>
      <c r="C69" s="1"/>
      <c r="D69" s="1">
        <v>5</v>
      </c>
      <c r="F69" t="s">
        <v>204</v>
      </c>
      <c r="G69" t="s">
        <v>206</v>
      </c>
      <c r="H69" t="s">
        <v>206</v>
      </c>
      <c r="I69" t="s">
        <v>206</v>
      </c>
      <c r="J69" t="s">
        <v>206</v>
      </c>
    </row>
    <row r="70" spans="1:10" ht="14.65" thickBot="1">
      <c r="A70" s="22" t="s">
        <v>217</v>
      </c>
      <c r="B70" s="1">
        <v>65</v>
      </c>
      <c r="C70" s="1"/>
      <c r="D70" s="1">
        <v>5</v>
      </c>
      <c r="F70" t="s">
        <v>204</v>
      </c>
      <c r="G70" t="s">
        <v>206</v>
      </c>
      <c r="H70" t="s">
        <v>206</v>
      </c>
      <c r="I70" t="s">
        <v>206</v>
      </c>
      <c r="J70" t="s">
        <v>206</v>
      </c>
    </row>
    <row r="71" spans="1:10" ht="14.65" thickBot="1">
      <c r="A71" s="22" t="s">
        <v>725</v>
      </c>
      <c r="B71" s="1">
        <v>66</v>
      </c>
      <c r="C71" s="1"/>
      <c r="D71" s="1">
        <v>5</v>
      </c>
      <c r="F71" t="s">
        <v>204</v>
      </c>
      <c r="G71" t="s">
        <v>206</v>
      </c>
      <c r="H71" t="s">
        <v>206</v>
      </c>
      <c r="I71" t="s">
        <v>206</v>
      </c>
      <c r="J71" t="s">
        <v>206</v>
      </c>
    </row>
    <row r="72" spans="1:10" ht="14.65" thickBot="1">
      <c r="A72" s="22" t="s">
        <v>726</v>
      </c>
      <c r="B72" s="1">
        <v>67</v>
      </c>
      <c r="C72" s="1"/>
      <c r="D72" s="1">
        <v>5</v>
      </c>
      <c r="F72" t="s">
        <v>204</v>
      </c>
      <c r="G72" t="s">
        <v>206</v>
      </c>
      <c r="H72" t="s">
        <v>206</v>
      </c>
      <c r="I72" t="s">
        <v>206</v>
      </c>
      <c r="J72" t="s">
        <v>206</v>
      </c>
    </row>
    <row r="73" spans="1:10" ht="14.65" thickBot="1">
      <c r="A73" s="22" t="s">
        <v>727</v>
      </c>
      <c r="B73" s="1">
        <v>68</v>
      </c>
      <c r="C73" s="1"/>
      <c r="D73" s="1">
        <v>5</v>
      </c>
      <c r="F73" t="s">
        <v>204</v>
      </c>
      <c r="G73" t="s">
        <v>206</v>
      </c>
      <c r="H73" t="s">
        <v>206</v>
      </c>
      <c r="I73" t="s">
        <v>206</v>
      </c>
      <c r="J73" t="s">
        <v>206</v>
      </c>
    </row>
    <row r="74" spans="1:10" ht="14.65" thickBot="1">
      <c r="A74" s="22" t="s">
        <v>728</v>
      </c>
      <c r="B74" s="1">
        <v>69</v>
      </c>
      <c r="C74" s="1"/>
      <c r="D74" s="1">
        <v>5</v>
      </c>
      <c r="F74" t="s">
        <v>204</v>
      </c>
      <c r="G74" t="s">
        <v>206</v>
      </c>
      <c r="H74" t="s">
        <v>206</v>
      </c>
      <c r="I74" t="s">
        <v>206</v>
      </c>
      <c r="J74" t="s">
        <v>206</v>
      </c>
    </row>
    <row r="75" spans="1:10" ht="14.65" thickBot="1">
      <c r="A75" s="22" t="s">
        <v>729</v>
      </c>
      <c r="B75" s="1">
        <v>70</v>
      </c>
      <c r="C75" s="1"/>
      <c r="D75" s="1">
        <v>5</v>
      </c>
      <c r="F75" t="s">
        <v>204</v>
      </c>
      <c r="G75" t="s">
        <v>206</v>
      </c>
      <c r="H75" t="s">
        <v>206</v>
      </c>
      <c r="I75" t="s">
        <v>206</v>
      </c>
      <c r="J75" t="s">
        <v>206</v>
      </c>
    </row>
    <row r="76" spans="1:10" ht="14.65" thickBot="1">
      <c r="A76" s="22" t="s">
        <v>730</v>
      </c>
      <c r="B76" s="1">
        <v>71</v>
      </c>
      <c r="C76" s="1"/>
      <c r="D76" s="1">
        <v>5</v>
      </c>
      <c r="F76" t="s">
        <v>204</v>
      </c>
      <c r="G76" t="s">
        <v>206</v>
      </c>
      <c r="H76" t="s">
        <v>206</v>
      </c>
      <c r="I76" t="s">
        <v>206</v>
      </c>
      <c r="J76" t="s">
        <v>206</v>
      </c>
    </row>
    <row r="77" spans="1:10" ht="14.65" thickBot="1">
      <c r="A77" s="22" t="s">
        <v>731</v>
      </c>
      <c r="B77" s="1">
        <v>72</v>
      </c>
      <c r="C77" s="1"/>
      <c r="D77" s="1">
        <v>5</v>
      </c>
      <c r="F77" t="s">
        <v>204</v>
      </c>
      <c r="G77" t="s">
        <v>206</v>
      </c>
      <c r="H77" t="s">
        <v>206</v>
      </c>
      <c r="I77" t="s">
        <v>206</v>
      </c>
      <c r="J77" t="s">
        <v>206</v>
      </c>
    </row>
    <row r="78" spans="1:10" ht="14.65" thickBot="1">
      <c r="A78" s="22" t="s">
        <v>732</v>
      </c>
      <c r="B78" s="1">
        <v>73</v>
      </c>
      <c r="C78" s="1"/>
      <c r="D78" s="1">
        <v>5</v>
      </c>
      <c r="F78" t="s">
        <v>204</v>
      </c>
      <c r="G78" t="s">
        <v>206</v>
      </c>
      <c r="H78" t="s">
        <v>206</v>
      </c>
      <c r="I78" t="s">
        <v>206</v>
      </c>
      <c r="J78" t="s">
        <v>206</v>
      </c>
    </row>
    <row r="79" spans="1:10" ht="14.65" thickBot="1">
      <c r="A79" s="22" t="s">
        <v>733</v>
      </c>
      <c r="B79" s="1">
        <v>74</v>
      </c>
      <c r="C79" s="1"/>
      <c r="D79" s="1">
        <v>5</v>
      </c>
      <c r="F79" t="s">
        <v>204</v>
      </c>
      <c r="G79" t="s">
        <v>206</v>
      </c>
      <c r="H79" t="s">
        <v>206</v>
      </c>
      <c r="I79" t="s">
        <v>206</v>
      </c>
      <c r="J79" t="s">
        <v>206</v>
      </c>
    </row>
    <row r="80" spans="1:10" ht="14.65" thickBot="1">
      <c r="A80" s="22" t="s">
        <v>734</v>
      </c>
      <c r="B80" s="1">
        <v>75</v>
      </c>
      <c r="C80" s="1"/>
      <c r="D80" s="1">
        <v>5</v>
      </c>
      <c r="F80" t="s">
        <v>204</v>
      </c>
      <c r="G80" t="s">
        <v>206</v>
      </c>
      <c r="H80" t="s">
        <v>206</v>
      </c>
      <c r="I80" t="s">
        <v>206</v>
      </c>
      <c r="J80" t="s">
        <v>206</v>
      </c>
    </row>
    <row r="81" spans="1:10" ht="14.65" thickBot="1">
      <c r="A81" s="22" t="s">
        <v>735</v>
      </c>
      <c r="B81" s="1">
        <v>76</v>
      </c>
      <c r="C81" s="1"/>
      <c r="D81" s="1">
        <v>5</v>
      </c>
      <c r="F81" t="s">
        <v>204</v>
      </c>
      <c r="G81" t="s">
        <v>206</v>
      </c>
      <c r="H81" t="s">
        <v>206</v>
      </c>
      <c r="I81" t="s">
        <v>206</v>
      </c>
      <c r="J81" t="s">
        <v>206</v>
      </c>
    </row>
    <row r="82" spans="1:10" ht="14.65" thickBot="1">
      <c r="A82" s="22" t="s">
        <v>736</v>
      </c>
      <c r="B82" s="1">
        <v>77</v>
      </c>
      <c r="C82" s="1"/>
      <c r="D82" s="1">
        <v>5</v>
      </c>
      <c r="F82" t="s">
        <v>204</v>
      </c>
      <c r="G82" t="s">
        <v>206</v>
      </c>
      <c r="H82" t="s">
        <v>206</v>
      </c>
      <c r="I82" t="s">
        <v>206</v>
      </c>
      <c r="J82" t="s">
        <v>206</v>
      </c>
    </row>
    <row r="83" spans="1:10" ht="14.65" thickBot="1">
      <c r="A83" s="22"/>
      <c r="B83" s="1"/>
      <c r="C83" s="1"/>
      <c r="D83" s="1">
        <v>5</v>
      </c>
    </row>
    <row r="84" spans="1:10" ht="14.65" thickBot="1">
      <c r="A84" s="22" t="s">
        <v>738</v>
      </c>
      <c r="B84" s="1">
        <v>79</v>
      </c>
      <c r="C84" s="1"/>
      <c r="D84" s="1">
        <v>5</v>
      </c>
      <c r="F84" t="s">
        <v>204</v>
      </c>
      <c r="G84" t="s">
        <v>206</v>
      </c>
      <c r="H84" t="s">
        <v>206</v>
      </c>
      <c r="I84" t="s">
        <v>206</v>
      </c>
      <c r="J84" t="s">
        <v>206</v>
      </c>
    </row>
    <row r="85" spans="1:10" ht="14.65" thickBot="1">
      <c r="A85" s="22"/>
      <c r="B85" s="1"/>
      <c r="C85" s="1"/>
      <c r="D85" s="1">
        <v>5</v>
      </c>
    </row>
    <row r="86" spans="1:10" ht="14.65" thickBot="1">
      <c r="A86" s="22" t="s">
        <v>740</v>
      </c>
      <c r="B86" s="1">
        <v>81</v>
      </c>
      <c r="C86" s="1"/>
      <c r="D86" s="1">
        <v>5</v>
      </c>
      <c r="F86" t="s">
        <v>204</v>
      </c>
      <c r="G86" t="s">
        <v>206</v>
      </c>
      <c r="H86" t="s">
        <v>206</v>
      </c>
      <c r="I86" t="s">
        <v>206</v>
      </c>
      <c r="J86" t="s">
        <v>206</v>
      </c>
    </row>
    <row r="87" spans="1:10" ht="14.65" thickBot="1">
      <c r="A87" s="22" t="s">
        <v>741</v>
      </c>
      <c r="B87" s="1">
        <v>82</v>
      </c>
      <c r="C87" s="1"/>
      <c r="D87" s="1">
        <v>5</v>
      </c>
      <c r="F87" t="s">
        <v>204</v>
      </c>
      <c r="G87" t="s">
        <v>206</v>
      </c>
      <c r="H87" t="s">
        <v>206</v>
      </c>
      <c r="I87" t="s">
        <v>206</v>
      </c>
      <c r="J87" t="s">
        <v>206</v>
      </c>
    </row>
    <row r="88" spans="1:10" ht="14.65" thickBot="1">
      <c r="A88" s="22" t="s">
        <v>742</v>
      </c>
      <c r="B88" s="1">
        <v>83</v>
      </c>
      <c r="C88" s="1"/>
      <c r="D88" s="1">
        <v>5</v>
      </c>
      <c r="F88" t="s">
        <v>204</v>
      </c>
      <c r="G88" t="s">
        <v>206</v>
      </c>
      <c r="H88" t="s">
        <v>206</v>
      </c>
      <c r="I88" t="s">
        <v>206</v>
      </c>
      <c r="J88" t="s">
        <v>206</v>
      </c>
    </row>
    <row r="89" spans="1:10" ht="14.65" thickBot="1">
      <c r="A89" s="22" t="s">
        <v>743</v>
      </c>
      <c r="B89" s="1">
        <v>84</v>
      </c>
      <c r="C89" s="1"/>
      <c r="D89" s="1">
        <v>5</v>
      </c>
      <c r="F89" t="s">
        <v>204</v>
      </c>
      <c r="G89" t="s">
        <v>206</v>
      </c>
      <c r="H89" t="s">
        <v>206</v>
      </c>
      <c r="I89" t="s">
        <v>206</v>
      </c>
      <c r="J89" t="s">
        <v>206</v>
      </c>
    </row>
    <row r="90" spans="1:10" ht="14.65" thickBot="1">
      <c r="A90" s="22" t="s">
        <v>744</v>
      </c>
      <c r="B90" s="1">
        <v>85</v>
      </c>
      <c r="C90" s="1"/>
      <c r="D90" s="1">
        <v>5</v>
      </c>
      <c r="F90" t="s">
        <v>204</v>
      </c>
      <c r="G90" t="s">
        <v>206</v>
      </c>
      <c r="H90" t="s">
        <v>206</v>
      </c>
      <c r="I90" t="s">
        <v>206</v>
      </c>
      <c r="J90" t="s">
        <v>206</v>
      </c>
    </row>
    <row r="91" spans="1:10" ht="14.65" thickBot="1">
      <c r="A91" s="22" t="s">
        <v>745</v>
      </c>
      <c r="B91" s="1">
        <v>86</v>
      </c>
      <c r="C91" s="1"/>
      <c r="D91" s="1">
        <v>5</v>
      </c>
      <c r="F91" t="s">
        <v>204</v>
      </c>
      <c r="G91" t="s">
        <v>206</v>
      </c>
      <c r="H91" t="s">
        <v>206</v>
      </c>
      <c r="I91" t="s">
        <v>206</v>
      </c>
      <c r="J91" t="s">
        <v>206</v>
      </c>
    </row>
    <row r="92" spans="1:10" ht="14.65" thickBot="1">
      <c r="A92" s="22" t="s">
        <v>221</v>
      </c>
      <c r="B92" s="1">
        <v>87</v>
      </c>
      <c r="C92" s="1"/>
      <c r="D92" s="1">
        <v>5</v>
      </c>
      <c r="F92" t="s">
        <v>204</v>
      </c>
      <c r="G92" t="s">
        <v>206</v>
      </c>
      <c r="H92" t="s">
        <v>206</v>
      </c>
      <c r="I92" t="s">
        <v>206</v>
      </c>
      <c r="J92" t="s">
        <v>206</v>
      </c>
    </row>
    <row r="93" spans="1:10" ht="14.65" thickBot="1">
      <c r="A93" s="22" t="s">
        <v>746</v>
      </c>
      <c r="B93" s="1">
        <v>88</v>
      </c>
      <c r="C93" s="1"/>
      <c r="D93" s="1">
        <v>5</v>
      </c>
      <c r="F93" t="s">
        <v>204</v>
      </c>
      <c r="G93" t="s">
        <v>206</v>
      </c>
      <c r="H93" t="s">
        <v>206</v>
      </c>
      <c r="I93" t="s">
        <v>206</v>
      </c>
      <c r="J93" t="s">
        <v>206</v>
      </c>
    </row>
    <row r="94" spans="1:10" ht="14.65" thickBot="1">
      <c r="A94" s="22" t="s">
        <v>747</v>
      </c>
      <c r="B94" s="1">
        <v>89</v>
      </c>
      <c r="C94" s="1"/>
      <c r="D94" s="1">
        <v>5</v>
      </c>
      <c r="F94" t="s">
        <v>204</v>
      </c>
      <c r="G94" t="s">
        <v>206</v>
      </c>
      <c r="H94" t="s">
        <v>206</v>
      </c>
      <c r="I94" t="s">
        <v>206</v>
      </c>
      <c r="J94" t="s">
        <v>206</v>
      </c>
    </row>
    <row r="95" spans="1:10" ht="14.65" thickBot="1">
      <c r="A95" s="22" t="s">
        <v>748</v>
      </c>
      <c r="B95" s="1">
        <v>90</v>
      </c>
      <c r="C95" s="1"/>
      <c r="D95" s="1">
        <v>5</v>
      </c>
      <c r="F95" t="s">
        <v>204</v>
      </c>
      <c r="G95" t="s">
        <v>206</v>
      </c>
      <c r="H95" t="s">
        <v>206</v>
      </c>
      <c r="I95" t="s">
        <v>206</v>
      </c>
      <c r="J95" t="s">
        <v>206</v>
      </c>
    </row>
    <row r="96" spans="1:10" ht="14.65" thickBot="1">
      <c r="A96" s="22" t="s">
        <v>749</v>
      </c>
      <c r="B96" s="1">
        <v>91</v>
      </c>
      <c r="C96" s="1"/>
      <c r="D96" s="1">
        <v>5</v>
      </c>
      <c r="F96" t="s">
        <v>204</v>
      </c>
      <c r="G96" t="s">
        <v>206</v>
      </c>
      <c r="H96" t="s">
        <v>206</v>
      </c>
      <c r="I96" t="s">
        <v>206</v>
      </c>
      <c r="J96" t="s">
        <v>206</v>
      </c>
    </row>
    <row r="97" spans="1:10" ht="14.65" thickBot="1">
      <c r="A97" s="22" t="s">
        <v>750</v>
      </c>
      <c r="B97" s="1">
        <v>92</v>
      </c>
      <c r="C97" s="1"/>
      <c r="D97" s="1">
        <v>5</v>
      </c>
      <c r="F97" t="s">
        <v>204</v>
      </c>
      <c r="G97" t="s">
        <v>206</v>
      </c>
      <c r="H97" t="s">
        <v>206</v>
      </c>
      <c r="I97" t="s">
        <v>206</v>
      </c>
      <c r="J97" t="s">
        <v>206</v>
      </c>
    </row>
    <row r="98" spans="1:10" ht="14.65" thickBot="1">
      <c r="A98" s="22" t="s">
        <v>751</v>
      </c>
      <c r="B98" s="1">
        <v>93</v>
      </c>
      <c r="C98" s="1"/>
      <c r="D98" s="1">
        <v>5</v>
      </c>
      <c r="F98" t="s">
        <v>204</v>
      </c>
      <c r="G98" t="s">
        <v>206</v>
      </c>
      <c r="H98" t="s">
        <v>206</v>
      </c>
      <c r="I98" t="s">
        <v>206</v>
      </c>
      <c r="J98" t="s">
        <v>206</v>
      </c>
    </row>
    <row r="99" spans="1:10" ht="14.65" thickBot="1">
      <c r="A99" s="22" t="s">
        <v>752</v>
      </c>
      <c r="B99" s="1">
        <v>94</v>
      </c>
      <c r="C99" s="1"/>
      <c r="D99" s="1">
        <v>5</v>
      </c>
      <c r="F99" t="s">
        <v>204</v>
      </c>
      <c r="G99" t="s">
        <v>206</v>
      </c>
      <c r="H99" t="s">
        <v>206</v>
      </c>
      <c r="I99" t="s">
        <v>206</v>
      </c>
      <c r="J99" t="s">
        <v>206</v>
      </c>
    </row>
    <row r="100" spans="1:10" ht="14.65" thickBot="1">
      <c r="A100" s="22" t="s">
        <v>753</v>
      </c>
      <c r="B100" s="1">
        <v>95</v>
      </c>
      <c r="C100" s="1"/>
      <c r="D100" s="1">
        <v>5</v>
      </c>
      <c r="F100" t="s">
        <v>204</v>
      </c>
      <c r="G100" t="s">
        <v>206</v>
      </c>
      <c r="H100" t="s">
        <v>206</v>
      </c>
      <c r="I100" t="s">
        <v>206</v>
      </c>
      <c r="J100" t="s">
        <v>206</v>
      </c>
    </row>
    <row r="101" spans="1:10" ht="14.65" thickBot="1">
      <c r="A101" s="22" t="s">
        <v>754</v>
      </c>
      <c r="B101" s="1">
        <v>96</v>
      </c>
      <c r="C101" s="1"/>
      <c r="D101" s="1">
        <v>5</v>
      </c>
      <c r="F101" t="s">
        <v>204</v>
      </c>
      <c r="G101" t="s">
        <v>206</v>
      </c>
      <c r="H101" t="s">
        <v>206</v>
      </c>
      <c r="I101" t="s">
        <v>206</v>
      </c>
      <c r="J101" t="s">
        <v>206</v>
      </c>
    </row>
    <row r="102" spans="1:10" ht="14.65" thickBot="1">
      <c r="A102" s="22" t="s">
        <v>755</v>
      </c>
      <c r="B102" s="1">
        <v>97</v>
      </c>
      <c r="C102" s="1"/>
      <c r="D102" s="1">
        <v>5</v>
      </c>
      <c r="F102" t="s">
        <v>204</v>
      </c>
      <c r="G102" t="s">
        <v>206</v>
      </c>
      <c r="H102" t="s">
        <v>206</v>
      </c>
      <c r="I102" t="s">
        <v>206</v>
      </c>
      <c r="J102" t="s">
        <v>206</v>
      </c>
    </row>
    <row r="103" spans="1:10" ht="14.65" thickBot="1">
      <c r="A103" s="22" t="s">
        <v>756</v>
      </c>
      <c r="B103" s="1">
        <v>98</v>
      </c>
      <c r="C103" s="1"/>
      <c r="D103" s="1">
        <v>5</v>
      </c>
      <c r="F103" t="s">
        <v>204</v>
      </c>
      <c r="G103" t="s">
        <v>206</v>
      </c>
      <c r="H103" t="s">
        <v>206</v>
      </c>
      <c r="I103" t="s">
        <v>206</v>
      </c>
      <c r="J103" t="s">
        <v>206</v>
      </c>
    </row>
    <row r="104" spans="1:10" ht="14.65" thickBot="1">
      <c r="A104" s="22" t="s">
        <v>757</v>
      </c>
      <c r="B104" s="1">
        <v>99</v>
      </c>
      <c r="C104" s="1"/>
      <c r="D104" s="1">
        <v>5</v>
      </c>
      <c r="F104" t="s">
        <v>204</v>
      </c>
      <c r="G104" t="s">
        <v>206</v>
      </c>
      <c r="H104" t="s">
        <v>206</v>
      </c>
      <c r="I104" t="s">
        <v>206</v>
      </c>
      <c r="J104" t="s">
        <v>206</v>
      </c>
    </row>
    <row r="105" spans="1:10" ht="14.65" thickBot="1">
      <c r="A105" s="22" t="s">
        <v>758</v>
      </c>
      <c r="B105" s="1">
        <v>100</v>
      </c>
      <c r="C105" s="1"/>
      <c r="D105" s="1">
        <v>5</v>
      </c>
      <c r="F105" t="s">
        <v>204</v>
      </c>
      <c r="G105" t="s">
        <v>206</v>
      </c>
      <c r="H105" t="s">
        <v>206</v>
      </c>
      <c r="I105" t="s">
        <v>206</v>
      </c>
      <c r="J105" t="s">
        <v>206</v>
      </c>
    </row>
    <row r="106" spans="1:10" ht="14.65" thickBot="1">
      <c r="A106" s="22" t="s">
        <v>759</v>
      </c>
      <c r="B106" s="1">
        <v>101</v>
      </c>
      <c r="C106" s="1"/>
      <c r="D106" s="1">
        <v>5</v>
      </c>
      <c r="F106" t="s">
        <v>204</v>
      </c>
      <c r="G106" t="s">
        <v>206</v>
      </c>
      <c r="H106" t="s">
        <v>206</v>
      </c>
      <c r="I106" t="s">
        <v>206</v>
      </c>
      <c r="J106" t="s">
        <v>206</v>
      </c>
    </row>
    <row r="107" spans="1:10" ht="14.65" thickBot="1">
      <c r="A107" s="22" t="s">
        <v>760</v>
      </c>
      <c r="B107" s="1">
        <v>102</v>
      </c>
      <c r="C107" s="1"/>
      <c r="D107" s="1">
        <v>5</v>
      </c>
      <c r="F107" t="s">
        <v>204</v>
      </c>
      <c r="G107" t="s">
        <v>206</v>
      </c>
      <c r="H107" t="s">
        <v>206</v>
      </c>
      <c r="I107" t="s">
        <v>206</v>
      </c>
      <c r="J107" t="s">
        <v>206</v>
      </c>
    </row>
    <row r="108" spans="1:10" ht="14.65" thickBot="1">
      <c r="A108" s="22" t="s">
        <v>761</v>
      </c>
      <c r="B108" s="1">
        <v>103</v>
      </c>
      <c r="C108" s="1"/>
      <c r="D108" s="1">
        <v>5</v>
      </c>
      <c r="F108" t="s">
        <v>204</v>
      </c>
      <c r="G108" t="s">
        <v>206</v>
      </c>
      <c r="H108" t="s">
        <v>206</v>
      </c>
      <c r="I108" t="s">
        <v>206</v>
      </c>
      <c r="J108" t="s">
        <v>206</v>
      </c>
    </row>
    <row r="109" spans="1:10" ht="14.65" thickBot="1">
      <c r="A109" s="22" t="s">
        <v>762</v>
      </c>
      <c r="B109" s="1">
        <v>104</v>
      </c>
      <c r="C109" s="1"/>
      <c r="D109" s="1">
        <v>5</v>
      </c>
      <c r="F109" t="s">
        <v>204</v>
      </c>
      <c r="G109" t="s">
        <v>206</v>
      </c>
      <c r="H109" t="s">
        <v>206</v>
      </c>
      <c r="I109" t="s">
        <v>206</v>
      </c>
      <c r="J109" t="s">
        <v>206</v>
      </c>
    </row>
    <row r="110" spans="1:10" ht="14.65" thickBot="1">
      <c r="A110" s="22" t="s">
        <v>763</v>
      </c>
      <c r="B110" s="1">
        <v>105</v>
      </c>
      <c r="C110" s="1"/>
      <c r="D110" s="1">
        <v>5</v>
      </c>
      <c r="F110" t="s">
        <v>204</v>
      </c>
      <c r="G110" t="s">
        <v>206</v>
      </c>
      <c r="H110" t="s">
        <v>206</v>
      </c>
      <c r="I110" t="s">
        <v>206</v>
      </c>
      <c r="J110" t="s">
        <v>206</v>
      </c>
    </row>
    <row r="111" spans="1:10" ht="14.65" thickBot="1">
      <c r="A111" s="22" t="s">
        <v>764</v>
      </c>
      <c r="B111" s="1">
        <v>106</v>
      </c>
      <c r="C111" s="1"/>
      <c r="D111" s="1">
        <v>5</v>
      </c>
      <c r="F111" t="s">
        <v>204</v>
      </c>
      <c r="G111" t="s">
        <v>206</v>
      </c>
      <c r="H111" t="s">
        <v>206</v>
      </c>
      <c r="I111" t="s">
        <v>206</v>
      </c>
      <c r="J111" t="s">
        <v>206</v>
      </c>
    </row>
    <row r="112" spans="1:10" ht="14.65" thickBot="1">
      <c r="A112" s="22" t="s">
        <v>765</v>
      </c>
      <c r="B112" s="1">
        <v>107</v>
      </c>
      <c r="C112" s="1"/>
      <c r="D112" s="1">
        <v>5</v>
      </c>
      <c r="F112" t="s">
        <v>204</v>
      </c>
      <c r="G112" t="s">
        <v>206</v>
      </c>
      <c r="H112" t="s">
        <v>206</v>
      </c>
      <c r="I112" t="s">
        <v>206</v>
      </c>
      <c r="J112" t="s">
        <v>206</v>
      </c>
    </row>
    <row r="113" spans="1:10" ht="14.65" thickBot="1">
      <c r="A113" s="22" t="s">
        <v>766</v>
      </c>
      <c r="B113" s="1">
        <v>108</v>
      </c>
      <c r="C113" s="1"/>
      <c r="D113" s="1">
        <v>5</v>
      </c>
      <c r="F113" t="s">
        <v>204</v>
      </c>
      <c r="G113" t="s">
        <v>206</v>
      </c>
      <c r="H113" t="s">
        <v>206</v>
      </c>
      <c r="I113" t="s">
        <v>206</v>
      </c>
      <c r="J113" t="s">
        <v>206</v>
      </c>
    </row>
    <row r="114" spans="1:10" ht="14.65" thickBot="1">
      <c r="A114" s="22" t="s">
        <v>767</v>
      </c>
      <c r="B114" s="1">
        <v>109</v>
      </c>
      <c r="C114" s="1"/>
      <c r="D114" s="1">
        <v>5</v>
      </c>
      <c r="F114" t="s">
        <v>204</v>
      </c>
      <c r="G114" t="s">
        <v>206</v>
      </c>
      <c r="H114" t="s">
        <v>206</v>
      </c>
      <c r="I114" t="s">
        <v>206</v>
      </c>
      <c r="J114" t="s">
        <v>206</v>
      </c>
    </row>
    <row r="115" spans="1:10" ht="14.65" thickBot="1">
      <c r="A115" s="22" t="s">
        <v>768</v>
      </c>
      <c r="B115" s="1">
        <v>110</v>
      </c>
      <c r="C115" s="1"/>
      <c r="D115" s="1">
        <v>5</v>
      </c>
      <c r="F115" t="s">
        <v>204</v>
      </c>
      <c r="G115" t="s">
        <v>206</v>
      </c>
      <c r="H115" t="s">
        <v>206</v>
      </c>
      <c r="I115" t="s">
        <v>206</v>
      </c>
      <c r="J115" t="s">
        <v>206</v>
      </c>
    </row>
    <row r="116" spans="1:10" ht="14.65" thickBot="1">
      <c r="A116" s="22" t="s">
        <v>769</v>
      </c>
      <c r="B116" s="1">
        <v>111</v>
      </c>
      <c r="C116" s="1"/>
      <c r="D116" s="1">
        <v>5</v>
      </c>
      <c r="F116" t="s">
        <v>204</v>
      </c>
      <c r="G116" t="s">
        <v>206</v>
      </c>
      <c r="H116" t="s">
        <v>206</v>
      </c>
      <c r="I116" t="s">
        <v>206</v>
      </c>
      <c r="J116" t="s">
        <v>206</v>
      </c>
    </row>
    <row r="117" spans="1:10" ht="14.65" thickBot="1">
      <c r="A117" s="22" t="s">
        <v>770</v>
      </c>
      <c r="B117" s="1">
        <v>112</v>
      </c>
      <c r="C117" s="1"/>
      <c r="D117" s="1">
        <v>5</v>
      </c>
      <c r="F117" t="s">
        <v>204</v>
      </c>
      <c r="G117" t="s">
        <v>206</v>
      </c>
      <c r="H117" t="s">
        <v>206</v>
      </c>
      <c r="I117" t="s">
        <v>206</v>
      </c>
      <c r="J117" t="s">
        <v>206</v>
      </c>
    </row>
    <row r="118" spans="1:10" ht="14.65" thickBot="1">
      <c r="A118" s="22" t="s">
        <v>771</v>
      </c>
      <c r="B118" s="1">
        <v>113</v>
      </c>
      <c r="C118" s="1"/>
      <c r="D118" s="1">
        <v>5</v>
      </c>
      <c r="F118" t="s">
        <v>204</v>
      </c>
      <c r="G118" t="s">
        <v>206</v>
      </c>
      <c r="H118" t="s">
        <v>206</v>
      </c>
      <c r="I118" t="s">
        <v>206</v>
      </c>
      <c r="J118" t="s">
        <v>206</v>
      </c>
    </row>
    <row r="119" spans="1:10" ht="14.65" thickBot="1">
      <c r="A119" s="22" t="s">
        <v>772</v>
      </c>
      <c r="B119" s="1">
        <v>114</v>
      </c>
      <c r="C119" s="1"/>
      <c r="D119" s="1">
        <v>5</v>
      </c>
      <c r="F119" t="s">
        <v>204</v>
      </c>
      <c r="G119" t="s">
        <v>206</v>
      </c>
      <c r="H119" t="s">
        <v>206</v>
      </c>
      <c r="I119" t="s">
        <v>206</v>
      </c>
      <c r="J119" t="s">
        <v>206</v>
      </c>
    </row>
    <row r="120" spans="1:10" ht="14.65" thickBot="1">
      <c r="A120" s="22" t="s">
        <v>773</v>
      </c>
      <c r="B120" s="1">
        <v>115</v>
      </c>
      <c r="C120" s="1"/>
      <c r="D120" s="1">
        <v>5</v>
      </c>
      <c r="F120" t="s">
        <v>204</v>
      </c>
      <c r="G120" t="s">
        <v>206</v>
      </c>
      <c r="H120" t="s">
        <v>206</v>
      </c>
      <c r="I120" t="s">
        <v>206</v>
      </c>
      <c r="J120" t="s">
        <v>206</v>
      </c>
    </row>
    <row r="121" spans="1:10" ht="14.65" thickBot="1">
      <c r="A121" s="22" t="s">
        <v>774</v>
      </c>
      <c r="B121" s="1">
        <v>116</v>
      </c>
      <c r="C121" s="1"/>
      <c r="D121" s="1">
        <v>5</v>
      </c>
      <c r="F121" t="s">
        <v>204</v>
      </c>
      <c r="G121" t="s">
        <v>206</v>
      </c>
      <c r="H121" t="s">
        <v>206</v>
      </c>
      <c r="I121" t="s">
        <v>206</v>
      </c>
      <c r="J121" t="s">
        <v>206</v>
      </c>
    </row>
    <row r="122" spans="1:10" ht="14.65" thickBot="1">
      <c r="A122" s="22" t="s">
        <v>775</v>
      </c>
      <c r="B122" s="1">
        <v>117</v>
      </c>
      <c r="C122" s="1"/>
      <c r="D122" s="1">
        <v>5</v>
      </c>
      <c r="F122" t="s">
        <v>204</v>
      </c>
      <c r="G122" t="s">
        <v>206</v>
      </c>
      <c r="H122" t="s">
        <v>206</v>
      </c>
      <c r="I122" t="s">
        <v>206</v>
      </c>
      <c r="J122" t="s">
        <v>206</v>
      </c>
    </row>
    <row r="123" spans="1:10" ht="14.65" thickBot="1">
      <c r="A123" s="22" t="s">
        <v>776</v>
      </c>
      <c r="B123" s="1">
        <v>118</v>
      </c>
      <c r="C123" s="1"/>
      <c r="D123" s="1">
        <v>5</v>
      </c>
      <c r="F123" t="s">
        <v>204</v>
      </c>
      <c r="G123" t="s">
        <v>206</v>
      </c>
      <c r="H123" t="s">
        <v>206</v>
      </c>
      <c r="I123" t="s">
        <v>206</v>
      </c>
      <c r="J123" t="s">
        <v>206</v>
      </c>
    </row>
    <row r="124" spans="1:10" ht="14.65" thickBot="1">
      <c r="A124" s="22" t="s">
        <v>777</v>
      </c>
      <c r="B124" s="1">
        <v>119</v>
      </c>
      <c r="C124" s="1"/>
      <c r="D124" s="1">
        <v>5</v>
      </c>
      <c r="F124" t="s">
        <v>204</v>
      </c>
      <c r="G124" t="s">
        <v>206</v>
      </c>
      <c r="H124" t="s">
        <v>206</v>
      </c>
      <c r="I124" t="s">
        <v>206</v>
      </c>
      <c r="J124" t="s">
        <v>206</v>
      </c>
    </row>
    <row r="125" spans="1:10" ht="14.65" thickBot="1">
      <c r="A125" s="22" t="s">
        <v>778</v>
      </c>
      <c r="B125" s="1">
        <v>120</v>
      </c>
    </row>
    <row r="126" spans="1:10">
      <c r="A126" s="25"/>
      <c r="B126" s="1"/>
      <c r="C126" s="1"/>
      <c r="D126" s="1"/>
    </row>
    <row r="127" spans="1:10">
      <c r="A127" s="1"/>
      <c r="B127" s="1"/>
      <c r="C127" s="1"/>
      <c r="D127" s="1"/>
    </row>
    <row r="128" spans="1:10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</sheetData>
  <sheetProtection algorithmName="SHA-512" hashValue="8+2OJz+PE+PeSHit4cwDGFwZZGXj1cAWntwEQYWLjdGGuD/+HRjHGClzFQ1crWFVaN7Ev7NsscpunlV2zFdMkw==" saltValue="Oe362MrhcMFgZ5kiuVsmDA==" spinCount="100000" sheet="1" objects="1" scenarios="1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5DD9-559C-477D-BF4D-D579D69B4D02}">
  <sheetPr codeName="Blad20"/>
  <dimension ref="A3:EF132"/>
  <sheetViews>
    <sheetView workbookViewId="0">
      <pane xSplit="15" ySplit="6" topLeftCell="P45" activePane="bottomRight" state="frozen"/>
      <selection pane="bottomRight" activeCell="N7" sqref="N7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10" width="9" hidden="1" customWidth="1"/>
    <col min="11" max="13" width="8.85546875" hidden="1" customWidth="1"/>
    <col min="14" max="14" width="12.28515625" customWidth="1"/>
  </cols>
  <sheetData>
    <row r="3" spans="1:136" ht="14.65" thickBot="1"/>
    <row r="4" spans="1:136">
      <c r="P4" s="23" t="s">
        <v>663</v>
      </c>
      <c r="Q4" s="22" t="s">
        <v>664</v>
      </c>
      <c r="R4" s="22" t="s">
        <v>47</v>
      </c>
      <c r="S4" s="22" t="s">
        <v>665</v>
      </c>
      <c r="T4" s="22" t="s">
        <v>666</v>
      </c>
      <c r="U4" s="22" t="s">
        <v>667</v>
      </c>
      <c r="V4" s="22" t="s">
        <v>668</v>
      </c>
      <c r="W4" s="22" t="s">
        <v>669</v>
      </c>
      <c r="X4" s="22" t="s">
        <v>670</v>
      </c>
      <c r="Y4" s="22" t="s">
        <v>671</v>
      </c>
      <c r="Z4" s="22" t="s">
        <v>672</v>
      </c>
      <c r="AA4" s="22" t="s">
        <v>673</v>
      </c>
      <c r="AB4" s="22" t="s">
        <v>674</v>
      </c>
      <c r="AC4" s="22" t="s">
        <v>675</v>
      </c>
      <c r="AD4" s="22" t="s">
        <v>676</v>
      </c>
      <c r="AE4" s="22" t="s">
        <v>677</v>
      </c>
      <c r="AF4" s="22" t="s">
        <v>678</v>
      </c>
      <c r="AG4" s="22" t="s">
        <v>679</v>
      </c>
      <c r="AH4" s="22" t="s">
        <v>680</v>
      </c>
      <c r="AI4" s="22" t="s">
        <v>681</v>
      </c>
      <c r="AJ4" s="22" t="s">
        <v>682</v>
      </c>
      <c r="AK4" s="22" t="s">
        <v>683</v>
      </c>
      <c r="AL4" s="22" t="s">
        <v>684</v>
      </c>
      <c r="AM4" s="22" t="s">
        <v>685</v>
      </c>
      <c r="AN4" s="22" t="s">
        <v>686</v>
      </c>
      <c r="AO4" s="22" t="s">
        <v>687</v>
      </c>
      <c r="AP4" s="22" t="s">
        <v>688</v>
      </c>
      <c r="AQ4" s="22" t="s">
        <v>689</v>
      </c>
      <c r="AR4" s="22" t="s">
        <v>690</v>
      </c>
      <c r="AS4" s="22" t="s">
        <v>691</v>
      </c>
      <c r="AT4" s="22" t="s">
        <v>692</v>
      </c>
      <c r="AU4" s="22" t="s">
        <v>693</v>
      </c>
      <c r="AV4" s="22" t="s">
        <v>694</v>
      </c>
      <c r="AW4" s="22" t="s">
        <v>695</v>
      </c>
      <c r="AX4" s="22" t="s">
        <v>696</v>
      </c>
      <c r="AY4" s="22" t="s">
        <v>697</v>
      </c>
      <c r="AZ4" s="22" t="s">
        <v>698</v>
      </c>
      <c r="BA4" s="22" t="s">
        <v>699</v>
      </c>
      <c r="BB4" s="22" t="s">
        <v>700</v>
      </c>
      <c r="BC4" s="22" t="s">
        <v>701</v>
      </c>
      <c r="BD4" s="22" t="s">
        <v>702</v>
      </c>
      <c r="BE4" s="22" t="s">
        <v>703</v>
      </c>
      <c r="BF4" s="22" t="s">
        <v>704</v>
      </c>
      <c r="BG4" s="22" t="s">
        <v>705</v>
      </c>
      <c r="BH4" s="22" t="s">
        <v>706</v>
      </c>
      <c r="BI4" s="22" t="s">
        <v>707</v>
      </c>
      <c r="BJ4" s="68" t="s">
        <v>708</v>
      </c>
      <c r="BK4" s="22" t="s">
        <v>709</v>
      </c>
      <c r="BL4" s="22" t="s">
        <v>710</v>
      </c>
      <c r="BM4" s="22" t="s">
        <v>711</v>
      </c>
      <c r="BN4" s="22" t="s">
        <v>712</v>
      </c>
      <c r="BO4" s="22" t="s">
        <v>713</v>
      </c>
      <c r="BP4" s="22" t="s">
        <v>714</v>
      </c>
      <c r="BQ4" s="22" t="s">
        <v>715</v>
      </c>
      <c r="BR4" s="22" t="s">
        <v>716</v>
      </c>
      <c r="BS4" s="22" t="s">
        <v>717</v>
      </c>
      <c r="BT4" s="22" t="s">
        <v>46</v>
      </c>
      <c r="BU4" s="22" t="s">
        <v>718</v>
      </c>
      <c r="BV4" s="22" t="s">
        <v>719</v>
      </c>
      <c r="BW4" s="22" t="s">
        <v>720</v>
      </c>
      <c r="BX4" s="22" t="s">
        <v>721</v>
      </c>
      <c r="BY4" s="22" t="s">
        <v>722</v>
      </c>
      <c r="BZ4" s="22" t="s">
        <v>723</v>
      </c>
      <c r="CA4" s="22" t="s">
        <v>724</v>
      </c>
      <c r="CB4" s="22" t="s">
        <v>217</v>
      </c>
      <c r="CC4" s="22" t="s">
        <v>725</v>
      </c>
      <c r="CD4" s="22" t="s">
        <v>726</v>
      </c>
      <c r="CE4" s="22" t="s">
        <v>727</v>
      </c>
      <c r="CF4" s="22" t="s">
        <v>728</v>
      </c>
      <c r="CG4" s="22" t="s">
        <v>729</v>
      </c>
      <c r="CH4" s="22" t="s">
        <v>730</v>
      </c>
      <c r="CI4" s="22" t="s">
        <v>731</v>
      </c>
      <c r="CJ4" s="22" t="s">
        <v>732</v>
      </c>
      <c r="CK4" s="22" t="s">
        <v>733</v>
      </c>
      <c r="CL4" s="22" t="s">
        <v>734</v>
      </c>
      <c r="CM4" s="22" t="s">
        <v>735</v>
      </c>
      <c r="CN4" s="22" t="s">
        <v>736</v>
      </c>
      <c r="CO4" s="22" t="s">
        <v>737</v>
      </c>
      <c r="CP4" s="22" t="s">
        <v>738</v>
      </c>
      <c r="CQ4" s="22" t="s">
        <v>739</v>
      </c>
      <c r="CR4" s="22" t="s">
        <v>740</v>
      </c>
      <c r="CS4" s="22" t="s">
        <v>741</v>
      </c>
      <c r="CT4" s="22" t="s">
        <v>742</v>
      </c>
      <c r="CU4" s="22" t="s">
        <v>743</v>
      </c>
      <c r="CV4" s="22" t="s">
        <v>744</v>
      </c>
      <c r="CW4" s="22" t="s">
        <v>745</v>
      </c>
      <c r="CX4" s="22" t="s">
        <v>221</v>
      </c>
      <c r="CY4" s="22" t="s">
        <v>746</v>
      </c>
      <c r="CZ4" s="22" t="s">
        <v>747</v>
      </c>
      <c r="DA4" s="22" t="s">
        <v>748</v>
      </c>
      <c r="DB4" s="22" t="s">
        <v>749</v>
      </c>
      <c r="DC4" s="22" t="s">
        <v>750</v>
      </c>
      <c r="DD4" s="22" t="s">
        <v>751</v>
      </c>
      <c r="DE4" s="22" t="s">
        <v>752</v>
      </c>
      <c r="DF4" s="22" t="s">
        <v>753</v>
      </c>
      <c r="DG4" s="22" t="s">
        <v>754</v>
      </c>
      <c r="DH4" s="22" t="s">
        <v>755</v>
      </c>
      <c r="DI4" s="22" t="s">
        <v>756</v>
      </c>
      <c r="DJ4" s="22" t="s">
        <v>757</v>
      </c>
      <c r="DK4" s="22" t="s">
        <v>758</v>
      </c>
      <c r="DL4" s="22" t="s">
        <v>759</v>
      </c>
      <c r="DM4" s="22" t="s">
        <v>760</v>
      </c>
      <c r="DN4" s="22" t="s">
        <v>761</v>
      </c>
      <c r="DO4" s="22" t="s">
        <v>762</v>
      </c>
      <c r="DP4" s="22" t="s">
        <v>763</v>
      </c>
      <c r="DQ4" s="22" t="s">
        <v>764</v>
      </c>
      <c r="DR4" s="22" t="s">
        <v>765</v>
      </c>
      <c r="DS4" s="22" t="s">
        <v>766</v>
      </c>
      <c r="DT4" s="22" t="s">
        <v>767</v>
      </c>
      <c r="DU4" s="22" t="s">
        <v>768</v>
      </c>
      <c r="DV4" s="22" t="s">
        <v>769</v>
      </c>
      <c r="DW4" s="22" t="s">
        <v>770</v>
      </c>
      <c r="DX4" s="22" t="s">
        <v>771</v>
      </c>
      <c r="DY4" s="22" t="s">
        <v>772</v>
      </c>
      <c r="DZ4" s="22" t="s">
        <v>773</v>
      </c>
      <c r="EA4" s="22" t="s">
        <v>774</v>
      </c>
      <c r="EB4" s="22" t="s">
        <v>775</v>
      </c>
      <c r="EC4" s="22" t="s">
        <v>776</v>
      </c>
      <c r="ED4" s="22" t="s">
        <v>777</v>
      </c>
      <c r="EE4" s="22" t="s">
        <v>778</v>
      </c>
      <c r="EF4" s="70" t="s">
        <v>779</v>
      </c>
    </row>
    <row r="5" spans="1:136" ht="14.65" thickBot="1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"/>
      <c r="Q5" s="1">
        <v>2</v>
      </c>
      <c r="R5" s="1">
        <v>3</v>
      </c>
      <c r="S5" s="1">
        <v>4</v>
      </c>
      <c r="T5" s="1">
        <v>5</v>
      </c>
      <c r="U5" s="1">
        <v>6</v>
      </c>
      <c r="V5" s="1">
        <v>7</v>
      </c>
      <c r="W5" s="1">
        <v>8</v>
      </c>
      <c r="X5" s="1">
        <v>9</v>
      </c>
      <c r="Y5" s="1">
        <v>10</v>
      </c>
      <c r="Z5" s="1">
        <v>11</v>
      </c>
      <c r="AA5" s="1"/>
      <c r="AB5" s="1">
        <v>13</v>
      </c>
      <c r="AC5" s="1">
        <v>14</v>
      </c>
      <c r="AD5" s="1">
        <v>15</v>
      </c>
      <c r="AE5" s="1">
        <v>16</v>
      </c>
      <c r="AF5" s="1">
        <v>17</v>
      </c>
      <c r="AG5" s="1">
        <v>18</v>
      </c>
      <c r="AH5" s="1">
        <v>19</v>
      </c>
      <c r="AI5" s="1">
        <v>20</v>
      </c>
      <c r="AJ5" s="1">
        <v>21</v>
      </c>
      <c r="AK5" s="1">
        <v>22</v>
      </c>
      <c r="AL5" s="1">
        <v>23</v>
      </c>
      <c r="AM5" s="1"/>
      <c r="AN5" s="1">
        <v>25</v>
      </c>
      <c r="AO5" s="1">
        <v>26</v>
      </c>
      <c r="AP5" s="1">
        <v>27</v>
      </c>
      <c r="AQ5" s="1">
        <v>28</v>
      </c>
      <c r="AR5" s="1">
        <v>29</v>
      </c>
      <c r="AS5" s="1">
        <v>30</v>
      </c>
      <c r="AT5" s="1">
        <v>31</v>
      </c>
      <c r="AU5" s="1">
        <v>32</v>
      </c>
      <c r="AV5" s="1">
        <v>33</v>
      </c>
      <c r="AW5" s="1">
        <v>34</v>
      </c>
      <c r="AX5" s="1">
        <v>35</v>
      </c>
      <c r="AY5" s="1">
        <v>36</v>
      </c>
      <c r="AZ5" s="1"/>
      <c r="BA5" s="1">
        <v>38</v>
      </c>
      <c r="BB5" s="1">
        <v>39</v>
      </c>
      <c r="BC5" s="1">
        <v>40</v>
      </c>
      <c r="BD5" s="1">
        <v>41</v>
      </c>
      <c r="BE5" s="1">
        <v>42</v>
      </c>
      <c r="BF5" s="1">
        <v>43</v>
      </c>
      <c r="BG5" s="1">
        <v>44</v>
      </c>
      <c r="BH5" s="1">
        <v>45</v>
      </c>
      <c r="BI5" s="1">
        <v>46</v>
      </c>
      <c r="BJ5" s="8"/>
      <c r="BK5" s="1">
        <v>48</v>
      </c>
      <c r="BL5" s="1">
        <v>49</v>
      </c>
      <c r="BM5" s="1">
        <v>50</v>
      </c>
      <c r="BN5" s="1">
        <v>51</v>
      </c>
      <c r="BO5" s="1"/>
      <c r="BP5" s="1">
        <v>53</v>
      </c>
      <c r="BQ5" s="1">
        <v>54</v>
      </c>
      <c r="BR5" s="1"/>
      <c r="BS5" s="1"/>
      <c r="BT5" s="1">
        <v>57</v>
      </c>
      <c r="BU5" s="1">
        <v>58</v>
      </c>
      <c r="BV5" s="1">
        <v>59</v>
      </c>
      <c r="BW5" s="1">
        <v>60</v>
      </c>
      <c r="BX5" s="1">
        <v>61</v>
      </c>
      <c r="BY5" s="1">
        <v>62</v>
      </c>
      <c r="BZ5" s="1">
        <v>63</v>
      </c>
      <c r="CA5" s="1">
        <v>64</v>
      </c>
      <c r="CB5" s="1">
        <v>65</v>
      </c>
      <c r="CC5" s="1">
        <v>66</v>
      </c>
      <c r="CD5" s="1">
        <v>67</v>
      </c>
      <c r="CE5" s="1">
        <v>68</v>
      </c>
      <c r="CF5" s="1">
        <v>69</v>
      </c>
      <c r="CG5" s="1">
        <v>70</v>
      </c>
      <c r="CH5" s="1">
        <v>71</v>
      </c>
      <c r="CI5" s="1">
        <v>72</v>
      </c>
      <c r="CJ5" s="1">
        <v>73</v>
      </c>
      <c r="CK5" s="1">
        <v>74</v>
      </c>
      <c r="CL5" s="1">
        <v>75</v>
      </c>
      <c r="CM5" s="1">
        <v>76</v>
      </c>
      <c r="CN5" s="1">
        <v>77</v>
      </c>
      <c r="CO5" s="1"/>
      <c r="CP5" s="1">
        <v>79</v>
      </c>
      <c r="CQ5" s="1"/>
      <c r="CR5" s="1">
        <v>81</v>
      </c>
      <c r="CS5" s="1">
        <v>82</v>
      </c>
      <c r="CT5" s="1">
        <v>83</v>
      </c>
      <c r="CU5" s="1">
        <v>84</v>
      </c>
      <c r="CV5" s="1">
        <v>85</v>
      </c>
      <c r="CW5" s="1">
        <v>86</v>
      </c>
      <c r="CX5" s="1">
        <v>87</v>
      </c>
      <c r="CY5" s="1">
        <v>88</v>
      </c>
      <c r="CZ5" s="1">
        <v>89</v>
      </c>
      <c r="DA5" s="1">
        <v>90</v>
      </c>
      <c r="DB5" s="1">
        <v>91</v>
      </c>
      <c r="DC5" s="1">
        <v>92</v>
      </c>
      <c r="DD5" s="1">
        <v>93</v>
      </c>
      <c r="DE5" s="1">
        <v>94</v>
      </c>
      <c r="DF5" s="1">
        <v>95</v>
      </c>
      <c r="DG5" s="1">
        <v>96</v>
      </c>
      <c r="DH5" s="1">
        <v>97</v>
      </c>
      <c r="DI5" s="1">
        <v>98</v>
      </c>
      <c r="DJ5" s="1">
        <v>99</v>
      </c>
      <c r="DK5" s="1">
        <v>100</v>
      </c>
      <c r="DL5" s="1">
        <v>101</v>
      </c>
      <c r="DM5" s="1">
        <v>102</v>
      </c>
      <c r="DN5" s="1">
        <v>103</v>
      </c>
      <c r="DO5" s="1">
        <v>104</v>
      </c>
      <c r="DP5" s="1">
        <v>105</v>
      </c>
      <c r="DQ5" s="1">
        <v>106</v>
      </c>
      <c r="DR5" s="1">
        <v>107</v>
      </c>
      <c r="DS5" s="1">
        <v>108</v>
      </c>
      <c r="DT5" s="1">
        <v>109</v>
      </c>
      <c r="DU5" s="1">
        <v>110</v>
      </c>
      <c r="DV5" s="1">
        <v>111</v>
      </c>
      <c r="DW5" s="1">
        <v>112</v>
      </c>
      <c r="DX5" s="1">
        <v>113</v>
      </c>
      <c r="DY5" s="1">
        <v>114</v>
      </c>
      <c r="DZ5" s="1">
        <v>115</v>
      </c>
      <c r="EA5" s="1">
        <v>116</v>
      </c>
      <c r="EB5" s="1">
        <v>117</v>
      </c>
      <c r="EC5" s="1">
        <v>118</v>
      </c>
      <c r="ED5" s="1">
        <v>119</v>
      </c>
      <c r="EE5" s="1">
        <v>120</v>
      </c>
      <c r="EF5" s="2"/>
    </row>
    <row r="6" spans="1:136" ht="14.65" thickBot="1">
      <c r="A6" s="23"/>
      <c r="B6" s="1"/>
      <c r="C6" s="1"/>
      <c r="D6" s="1">
        <v>5</v>
      </c>
      <c r="F6" t="s">
        <v>204</v>
      </c>
      <c r="G6" t="s">
        <v>206</v>
      </c>
      <c r="H6" t="s">
        <v>206</v>
      </c>
      <c r="I6" t="s">
        <v>206</v>
      </c>
      <c r="J6" t="s">
        <v>206</v>
      </c>
      <c r="N6" s="211">
        <v>0</v>
      </c>
      <c r="O6" s="211">
        <v>0</v>
      </c>
      <c r="P6" s="26" t="s">
        <v>780</v>
      </c>
      <c r="Q6" s="27" t="s">
        <v>781</v>
      </c>
      <c r="R6" s="27" t="s">
        <v>782</v>
      </c>
      <c r="S6" s="27" t="s">
        <v>783</v>
      </c>
      <c r="T6" s="27" t="s">
        <v>784</v>
      </c>
      <c r="U6" s="27" t="s">
        <v>785</v>
      </c>
      <c r="V6" s="27" t="s">
        <v>786</v>
      </c>
      <c r="W6" s="27" t="s">
        <v>787</v>
      </c>
      <c r="X6" s="27" t="s">
        <v>788</v>
      </c>
      <c r="Y6" s="27" t="s">
        <v>789</v>
      </c>
      <c r="Z6" s="27" t="s">
        <v>790</v>
      </c>
      <c r="AA6" s="27" t="s">
        <v>791</v>
      </c>
      <c r="AB6" s="27" t="s">
        <v>792</v>
      </c>
      <c r="AC6" s="27" t="s">
        <v>793</v>
      </c>
      <c r="AD6" s="27" t="s">
        <v>794</v>
      </c>
      <c r="AE6" s="27" t="s">
        <v>795</v>
      </c>
      <c r="AF6" s="27" t="s">
        <v>796</v>
      </c>
      <c r="AG6" s="27" t="s">
        <v>797</v>
      </c>
      <c r="AH6" s="27" t="s">
        <v>798</v>
      </c>
      <c r="AI6" s="27" t="s">
        <v>799</v>
      </c>
      <c r="AJ6" s="27" t="s">
        <v>800</v>
      </c>
      <c r="AK6" s="27" t="s">
        <v>801</v>
      </c>
      <c r="AL6" s="27" t="s">
        <v>802</v>
      </c>
      <c r="AM6" s="27" t="s">
        <v>803</v>
      </c>
      <c r="AN6" s="27" t="s">
        <v>804</v>
      </c>
      <c r="AO6" s="27" t="s">
        <v>805</v>
      </c>
      <c r="AP6" s="27" t="s">
        <v>806</v>
      </c>
      <c r="AQ6" s="27" t="s">
        <v>807</v>
      </c>
      <c r="AR6" s="27" t="s">
        <v>808</v>
      </c>
      <c r="AS6" s="27" t="s">
        <v>809</v>
      </c>
      <c r="AT6" s="27" t="s">
        <v>810</v>
      </c>
      <c r="AU6" s="27" t="s">
        <v>811</v>
      </c>
      <c r="AV6" s="27" t="s">
        <v>812</v>
      </c>
      <c r="AW6" s="27" t="s">
        <v>813</v>
      </c>
      <c r="AX6" s="27" t="s">
        <v>814</v>
      </c>
      <c r="AY6" s="27" t="s">
        <v>815</v>
      </c>
      <c r="AZ6" s="27" t="s">
        <v>816</v>
      </c>
      <c r="BA6" s="27" t="s">
        <v>817</v>
      </c>
      <c r="BB6" s="27" t="s">
        <v>818</v>
      </c>
      <c r="BC6" s="27" t="s">
        <v>819</v>
      </c>
      <c r="BD6" s="27" t="s">
        <v>820</v>
      </c>
      <c r="BE6" s="27" t="s">
        <v>821</v>
      </c>
      <c r="BF6" s="27" t="s">
        <v>822</v>
      </c>
      <c r="BG6" s="27" t="s">
        <v>823</v>
      </c>
      <c r="BH6" s="27" t="s">
        <v>824</v>
      </c>
      <c r="BI6" s="27" t="s">
        <v>825</v>
      </c>
      <c r="BJ6" s="69" t="s">
        <v>826</v>
      </c>
      <c r="BK6" s="27" t="s">
        <v>827</v>
      </c>
      <c r="BL6" s="27" t="s">
        <v>828</v>
      </c>
      <c r="BM6" s="27" t="s">
        <v>829</v>
      </c>
      <c r="BN6" s="27" t="s">
        <v>830</v>
      </c>
      <c r="BO6" s="27" t="s">
        <v>831</v>
      </c>
      <c r="BP6" s="27" t="s">
        <v>832</v>
      </c>
      <c r="BQ6" s="27" t="s">
        <v>833</v>
      </c>
      <c r="BR6" s="27" t="s">
        <v>834</v>
      </c>
      <c r="BS6" s="27" t="s">
        <v>835</v>
      </c>
      <c r="BT6" s="27" t="s">
        <v>836</v>
      </c>
      <c r="BU6" s="27" t="s">
        <v>837</v>
      </c>
      <c r="BV6" s="27" t="s">
        <v>838</v>
      </c>
      <c r="BW6" s="27" t="s">
        <v>839</v>
      </c>
      <c r="BX6" s="27" t="s">
        <v>840</v>
      </c>
      <c r="BY6" s="27" t="s">
        <v>841</v>
      </c>
      <c r="BZ6" s="27" t="s">
        <v>842</v>
      </c>
      <c r="CA6" s="27" t="s">
        <v>843</v>
      </c>
      <c r="CB6" s="27" t="s">
        <v>844</v>
      </c>
      <c r="CC6" s="27" t="s">
        <v>845</v>
      </c>
      <c r="CD6" s="27" t="s">
        <v>846</v>
      </c>
      <c r="CE6" s="27" t="s">
        <v>847</v>
      </c>
      <c r="CF6" s="27" t="s">
        <v>848</v>
      </c>
      <c r="CG6" s="27" t="s">
        <v>849</v>
      </c>
      <c r="CH6" s="27" t="s">
        <v>850</v>
      </c>
      <c r="CI6" s="27" t="s">
        <v>851</v>
      </c>
      <c r="CJ6" s="27" t="s">
        <v>852</v>
      </c>
      <c r="CK6" s="27" t="s">
        <v>853</v>
      </c>
      <c r="CL6" s="27" t="s">
        <v>854</v>
      </c>
      <c r="CM6" s="27" t="s">
        <v>855</v>
      </c>
      <c r="CN6" s="27" t="s">
        <v>856</v>
      </c>
      <c r="CO6" s="27" t="s">
        <v>857</v>
      </c>
      <c r="CP6" s="27" t="s">
        <v>858</v>
      </c>
      <c r="CQ6" s="27" t="s">
        <v>859</v>
      </c>
      <c r="CR6" s="27" t="s">
        <v>860</v>
      </c>
      <c r="CS6" s="27" t="s">
        <v>861</v>
      </c>
      <c r="CT6" s="27" t="s">
        <v>862</v>
      </c>
      <c r="CU6" s="27" t="s">
        <v>863</v>
      </c>
      <c r="CV6" s="27" t="s">
        <v>864</v>
      </c>
      <c r="CW6" s="27" t="s">
        <v>865</v>
      </c>
      <c r="CX6" s="27" t="s">
        <v>866</v>
      </c>
      <c r="CY6" s="27" t="s">
        <v>867</v>
      </c>
      <c r="CZ6" s="27" t="s">
        <v>868</v>
      </c>
      <c r="DA6" s="27" t="s">
        <v>869</v>
      </c>
      <c r="DB6" s="27" t="s">
        <v>870</v>
      </c>
      <c r="DC6" s="27" t="s">
        <v>871</v>
      </c>
      <c r="DD6" s="27" t="s">
        <v>872</v>
      </c>
      <c r="DE6" s="27" t="s">
        <v>873</v>
      </c>
      <c r="DF6" s="27" t="s">
        <v>874</v>
      </c>
      <c r="DG6" s="27" t="s">
        <v>875</v>
      </c>
      <c r="DH6" s="27" t="s">
        <v>876</v>
      </c>
      <c r="DI6" s="27" t="s">
        <v>877</v>
      </c>
      <c r="DJ6" s="27" t="s">
        <v>878</v>
      </c>
      <c r="DK6" s="27" t="s">
        <v>879</v>
      </c>
      <c r="DL6" s="27" t="s">
        <v>880</v>
      </c>
      <c r="DM6" s="27" t="s">
        <v>881</v>
      </c>
      <c r="DN6" s="27" t="s">
        <v>882</v>
      </c>
      <c r="DO6" s="27" t="s">
        <v>883</v>
      </c>
      <c r="DP6" s="27" t="s">
        <v>884</v>
      </c>
      <c r="DQ6" s="27" t="s">
        <v>885</v>
      </c>
      <c r="DR6" s="27" t="s">
        <v>886</v>
      </c>
      <c r="DS6" s="27" t="s">
        <v>887</v>
      </c>
      <c r="DT6" s="27" t="s">
        <v>888</v>
      </c>
      <c r="DU6" s="27" t="s">
        <v>889</v>
      </c>
      <c r="DV6" s="27" t="s">
        <v>890</v>
      </c>
      <c r="DW6" s="27" t="s">
        <v>891</v>
      </c>
      <c r="DX6" s="27" t="s">
        <v>892</v>
      </c>
      <c r="DY6" s="27" t="s">
        <v>893</v>
      </c>
      <c r="DZ6" s="27" t="s">
        <v>894</v>
      </c>
      <c r="EA6" s="27" t="s">
        <v>895</v>
      </c>
      <c r="EB6" s="27" t="s">
        <v>896</v>
      </c>
      <c r="EC6" s="27" t="s">
        <v>897</v>
      </c>
      <c r="ED6" s="27" t="s">
        <v>898</v>
      </c>
      <c r="EE6" s="27" t="s">
        <v>899</v>
      </c>
      <c r="EF6" s="71" t="s">
        <v>900</v>
      </c>
    </row>
    <row r="7" spans="1:136" ht="14.65" thickBot="1">
      <c r="A7" s="22" t="s">
        <v>664</v>
      </c>
      <c r="B7" s="1">
        <v>2</v>
      </c>
      <c r="C7" s="1"/>
      <c r="D7" s="1">
        <v>5</v>
      </c>
      <c r="F7" t="s">
        <v>204</v>
      </c>
      <c r="G7" t="s">
        <v>206</v>
      </c>
      <c r="H7" t="s">
        <v>206</v>
      </c>
      <c r="I7" t="s">
        <v>206</v>
      </c>
      <c r="J7" t="s">
        <v>206</v>
      </c>
      <c r="N7" s="4">
        <v>0.4</v>
      </c>
      <c r="O7" s="212">
        <v>700</v>
      </c>
      <c r="P7" s="148"/>
      <c r="Q7" s="149">
        <v>283.77558593855031</v>
      </c>
      <c r="R7" s="149">
        <v>298.13463058704087</v>
      </c>
      <c r="S7" s="149">
        <v>313.82592693372726</v>
      </c>
      <c r="T7" s="149">
        <v>338.93200108842547</v>
      </c>
      <c r="U7" s="149">
        <v>338.93200108842547</v>
      </c>
      <c r="V7" s="149">
        <v>338.93200108842547</v>
      </c>
      <c r="W7" s="149">
        <v>338.93200108842547</v>
      </c>
      <c r="X7" s="149">
        <v>286.7626973694824</v>
      </c>
      <c r="Y7" s="149">
        <v>286.7626973694824</v>
      </c>
      <c r="Z7" s="149">
        <v>313.82592693372726</v>
      </c>
      <c r="AA7" s="149"/>
      <c r="AB7" s="149">
        <v>392.28240866715913</v>
      </c>
      <c r="AC7" s="149">
        <v>286.7626973694824</v>
      </c>
      <c r="AD7" s="149">
        <v>392.28240866715913</v>
      </c>
      <c r="AE7" s="149">
        <v>353.05416780044317</v>
      </c>
      <c r="AF7" s="149">
        <v>286.7626973694824</v>
      </c>
      <c r="AG7" s="149">
        <v>286.7626973694824</v>
      </c>
      <c r="AH7" s="149">
        <v>286.7626973694824</v>
      </c>
      <c r="AI7" s="149">
        <v>286.7626973694824</v>
      </c>
      <c r="AJ7" s="149">
        <v>302.84201949104681</v>
      </c>
      <c r="AK7" s="149">
        <v>353.05416780044317</v>
      </c>
      <c r="AL7" s="149">
        <v>286.7626973694824</v>
      </c>
      <c r="AM7" s="149">
        <v>545.51732768769614</v>
      </c>
      <c r="AN7" s="149">
        <v>302.84201949104681</v>
      </c>
      <c r="AO7" s="149">
        <v>519.54031208352012</v>
      </c>
      <c r="AP7" s="149">
        <v>392.28240866715913</v>
      </c>
      <c r="AQ7" s="149">
        <v>392.28240866715913</v>
      </c>
      <c r="AR7" s="149">
        <v>302.84201949104681</v>
      </c>
      <c r="AS7" s="149">
        <v>353.05416780044317</v>
      </c>
      <c r="AT7" s="149">
        <v>302.84201949104681</v>
      </c>
      <c r="AU7" s="149">
        <v>289.74980880041454</v>
      </c>
      <c r="AV7" s="149">
        <v>289.74980880041454</v>
      </c>
      <c r="AW7" s="149">
        <v>519.54031208352012</v>
      </c>
      <c r="AX7" s="149">
        <v>289.74980880041454</v>
      </c>
      <c r="AY7" s="149">
        <v>392.28240866715913</v>
      </c>
      <c r="AZ7" s="149">
        <v>519.54031208352012</v>
      </c>
      <c r="BA7" s="149">
        <v>345.99308444443426</v>
      </c>
      <c r="BB7" s="149">
        <v>519.54031208352012</v>
      </c>
      <c r="BC7" s="149">
        <v>313.82592693372726</v>
      </c>
      <c r="BD7" s="149">
        <v>289.74980880041454</v>
      </c>
      <c r="BE7" s="149">
        <v>289.74980880041454</v>
      </c>
      <c r="BF7" s="149">
        <v>345.99308444443426</v>
      </c>
      <c r="BG7" s="149">
        <v>345.99308444443426</v>
      </c>
      <c r="BH7" s="149">
        <v>289.74980880041454</v>
      </c>
      <c r="BI7" s="149">
        <v>353.05416780044317</v>
      </c>
      <c r="BJ7" s="149"/>
      <c r="BK7" s="149">
        <v>345.99308444443426</v>
      </c>
      <c r="BL7" s="149">
        <v>345.99308444443426</v>
      </c>
      <c r="BM7" s="149">
        <v>289.74980880041454</v>
      </c>
      <c r="BN7" s="149">
        <v>289.74980880041454</v>
      </c>
      <c r="BO7" s="149"/>
      <c r="BP7" s="149">
        <v>519.54031208352012</v>
      </c>
      <c r="BQ7" s="149">
        <v>289.74980880041454</v>
      </c>
      <c r="BR7" s="149"/>
      <c r="BS7" s="149">
        <v>545.51732768769614</v>
      </c>
      <c r="BT7" s="149">
        <v>345.99308444443426</v>
      </c>
      <c r="BU7" s="149">
        <v>392.28240866715913</v>
      </c>
      <c r="BV7" s="149">
        <v>519.54031208352012</v>
      </c>
      <c r="BW7" s="149">
        <v>305.98027876038407</v>
      </c>
      <c r="BX7" s="149">
        <v>519.54031208352012</v>
      </c>
      <c r="BY7" s="149">
        <v>305.98027876038407</v>
      </c>
      <c r="BZ7" s="149">
        <v>345.99308444443426</v>
      </c>
      <c r="CA7" s="149">
        <v>289.74980880041454</v>
      </c>
      <c r="CB7" s="149">
        <v>345.99308444443426</v>
      </c>
      <c r="CC7" s="149">
        <v>289.74980880041454</v>
      </c>
      <c r="CD7" s="149">
        <v>289.74980880041454</v>
      </c>
      <c r="CE7" s="149">
        <v>519.54031208352012</v>
      </c>
      <c r="CF7" s="149">
        <v>289.74980880041454</v>
      </c>
      <c r="CG7" s="149">
        <v>392.28240866715913</v>
      </c>
      <c r="CH7" s="149">
        <v>305.98027876038407</v>
      </c>
      <c r="CI7" s="149">
        <v>289.74980880041454</v>
      </c>
      <c r="CJ7" s="149">
        <v>392.28240866715913</v>
      </c>
      <c r="CK7" s="149">
        <v>298.71114309321086</v>
      </c>
      <c r="CL7" s="149">
        <v>289.74980880041454</v>
      </c>
      <c r="CM7" s="149">
        <v>345.99308444443426</v>
      </c>
      <c r="CN7" s="149">
        <v>289.74980880041454</v>
      </c>
      <c r="CO7" s="149">
        <v>519.54031208352012</v>
      </c>
      <c r="CP7" s="149">
        <v>289.74980880041454</v>
      </c>
      <c r="CQ7" s="149">
        <v>545.51732768769614</v>
      </c>
      <c r="CR7" s="149">
        <v>392.28240866715913</v>
      </c>
      <c r="CS7" s="149">
        <v>305.98027876038407</v>
      </c>
      <c r="CT7" s="149">
        <v>345.99308444443426</v>
      </c>
      <c r="CU7" s="149">
        <v>289.74980880041454</v>
      </c>
      <c r="CV7" s="149">
        <v>289.74980880041454</v>
      </c>
      <c r="CW7" s="149">
        <v>289.74980880041454</v>
      </c>
      <c r="CX7" s="149">
        <v>305.98027876038407</v>
      </c>
      <c r="CY7" s="149">
        <v>519.54031208352012</v>
      </c>
      <c r="CZ7" s="149">
        <v>289.74980880041454</v>
      </c>
      <c r="DA7" s="149">
        <v>289.74980880041454</v>
      </c>
      <c r="DB7" s="149">
        <v>345.99308444443426</v>
      </c>
      <c r="DC7" s="149">
        <v>289.74980880041454</v>
      </c>
      <c r="DD7" s="149">
        <v>289.74980880041454</v>
      </c>
      <c r="DE7" s="149">
        <v>313.82592693372726</v>
      </c>
      <c r="DF7" s="149">
        <v>305.98027876038407</v>
      </c>
      <c r="DG7" s="149">
        <v>313.82592693372726</v>
      </c>
      <c r="DH7" s="149">
        <v>392.28240866715913</v>
      </c>
      <c r="DI7" s="149">
        <v>289.74980880041454</v>
      </c>
      <c r="DJ7" s="149">
        <v>313.82592693372726</v>
      </c>
      <c r="DK7" s="149">
        <v>289.74980880041454</v>
      </c>
      <c r="DL7" s="149">
        <v>519.54031208352012</v>
      </c>
      <c r="DM7" s="149">
        <v>392.28240866715913</v>
      </c>
      <c r="DN7" s="149">
        <v>519.54031208352012</v>
      </c>
      <c r="DO7" s="149">
        <v>305.98027876038407</v>
      </c>
      <c r="DP7" s="149">
        <v>289.74980880041454</v>
      </c>
      <c r="DQ7" s="149">
        <v>392.28240866715913</v>
      </c>
      <c r="DR7" s="149">
        <v>519.54031208352012</v>
      </c>
      <c r="DS7" s="149">
        <v>392.28240866715913</v>
      </c>
      <c r="DT7" s="149">
        <v>289.74980880041454</v>
      </c>
      <c r="DU7" s="149">
        <v>289.74980880041454</v>
      </c>
      <c r="DV7" s="149">
        <v>289.74980880041454</v>
      </c>
      <c r="DW7" s="149">
        <v>345.99308444443426</v>
      </c>
      <c r="DX7" s="149">
        <v>289.74980880041454</v>
      </c>
      <c r="DY7" s="149">
        <v>289.74980880041454</v>
      </c>
      <c r="DZ7" s="149">
        <v>345.99308444443426</v>
      </c>
      <c r="EA7" s="149">
        <v>345.99308444443426</v>
      </c>
      <c r="EB7" s="149">
        <v>313.82592693372726</v>
      </c>
      <c r="EC7" s="149">
        <v>305.98027876038407</v>
      </c>
      <c r="ED7" s="149">
        <v>305.98027876038407</v>
      </c>
      <c r="EE7" s="149">
        <v>345.99308444443426</v>
      </c>
      <c r="EF7" s="154"/>
    </row>
    <row r="8" spans="1:136" ht="14.65" thickBot="1">
      <c r="A8" s="22" t="s">
        <v>47</v>
      </c>
      <c r="B8" s="1">
        <v>3</v>
      </c>
      <c r="C8" s="1"/>
      <c r="D8" s="1">
        <v>5</v>
      </c>
      <c r="F8" t="s">
        <v>204</v>
      </c>
      <c r="G8" t="s">
        <v>206</v>
      </c>
      <c r="H8" t="s">
        <v>206</v>
      </c>
      <c r="I8" t="s">
        <v>206</v>
      </c>
      <c r="J8" t="s">
        <v>206</v>
      </c>
      <c r="N8" s="211">
        <v>0.5</v>
      </c>
      <c r="O8" s="212">
        <v>875</v>
      </c>
      <c r="P8" s="150"/>
      <c r="Q8" s="193">
        <v>298.13463058704099</v>
      </c>
      <c r="R8" s="193">
        <v>335.40145941042101</v>
      </c>
      <c r="S8" s="193">
        <v>353.05416780044317</v>
      </c>
      <c r="T8" s="193">
        <v>384.12293456688224</v>
      </c>
      <c r="U8" s="193">
        <v>384.12293456688224</v>
      </c>
      <c r="V8" s="193">
        <v>384.12293456688224</v>
      </c>
      <c r="W8" s="193">
        <v>384.12293456688224</v>
      </c>
      <c r="X8" s="193">
        <v>301.27288985637824</v>
      </c>
      <c r="Y8" s="193">
        <v>301.27288985637824</v>
      </c>
      <c r="Z8" s="193">
        <v>353.05416780044317</v>
      </c>
      <c r="AA8" s="193"/>
      <c r="AB8" s="193">
        <v>447.20194588056154</v>
      </c>
      <c r="AC8" s="193">
        <v>301.27288985637824</v>
      </c>
      <c r="AD8" s="193">
        <v>447.20194588056154</v>
      </c>
      <c r="AE8" s="193">
        <v>400.12805684050238</v>
      </c>
      <c r="AF8" s="193">
        <v>301.27288985637824</v>
      </c>
      <c r="AG8" s="193">
        <v>301.27288985637824</v>
      </c>
      <c r="AH8" s="193">
        <v>301.27288985637824</v>
      </c>
      <c r="AI8" s="193">
        <v>301.27288985637824</v>
      </c>
      <c r="AJ8" s="193">
        <v>340.69727192742766</v>
      </c>
      <c r="AK8" s="193">
        <v>400.12805684050238</v>
      </c>
      <c r="AL8" s="193">
        <v>301.27288985637824</v>
      </c>
      <c r="AM8" s="193">
        <v>563.1146608389123</v>
      </c>
      <c r="AN8" s="193">
        <v>340.69727192742766</v>
      </c>
      <c r="AO8" s="193">
        <v>536.29967698944029</v>
      </c>
      <c r="AP8" s="193">
        <v>447.20194588056154</v>
      </c>
      <c r="AQ8" s="193">
        <v>447.20194588056154</v>
      </c>
      <c r="AR8" s="193">
        <v>340.69727192742766</v>
      </c>
      <c r="AS8" s="193">
        <v>400.12805684050238</v>
      </c>
      <c r="AT8" s="193">
        <v>340.69727192742766</v>
      </c>
      <c r="AU8" s="193">
        <v>304.41114912571555</v>
      </c>
      <c r="AV8" s="193">
        <v>304.41114912571555</v>
      </c>
      <c r="AW8" s="193">
        <v>536.29967698944029</v>
      </c>
      <c r="AX8" s="193">
        <v>304.41114912571555</v>
      </c>
      <c r="AY8" s="193">
        <v>447.20194588056154</v>
      </c>
      <c r="AZ8" s="193">
        <v>536.29967698944029</v>
      </c>
      <c r="BA8" s="193">
        <v>392.12549570369231</v>
      </c>
      <c r="BB8" s="193">
        <v>536.29967698944029</v>
      </c>
      <c r="BC8" s="193">
        <v>353.05416780044317</v>
      </c>
      <c r="BD8" s="193">
        <v>304.41114912571555</v>
      </c>
      <c r="BE8" s="193">
        <v>304.41114912571555</v>
      </c>
      <c r="BF8" s="193">
        <v>392.12549570369231</v>
      </c>
      <c r="BG8" s="193">
        <v>392.12549570369231</v>
      </c>
      <c r="BH8" s="193">
        <v>304.41114912571555</v>
      </c>
      <c r="BI8" s="193">
        <v>400.12805684050238</v>
      </c>
      <c r="BJ8" s="149"/>
      <c r="BK8" s="193">
        <v>392.12549570369231</v>
      </c>
      <c r="BL8" s="193">
        <v>392.12549570369231</v>
      </c>
      <c r="BM8" s="193">
        <v>304.41114912571555</v>
      </c>
      <c r="BN8" s="193">
        <v>304.41114912571555</v>
      </c>
      <c r="BO8" s="193"/>
      <c r="BP8" s="193">
        <v>536.29967698944029</v>
      </c>
      <c r="BQ8" s="193">
        <v>304.41114912571555</v>
      </c>
      <c r="BR8" s="193"/>
      <c r="BS8" s="193">
        <v>563.1146608389123</v>
      </c>
      <c r="BT8" s="193">
        <v>392.12549570369231</v>
      </c>
      <c r="BU8" s="193">
        <v>447.20194588056154</v>
      </c>
      <c r="BV8" s="193">
        <v>536.29967698944029</v>
      </c>
      <c r="BW8" s="193">
        <v>344.22781360543212</v>
      </c>
      <c r="BX8" s="193">
        <v>536.29967698944029</v>
      </c>
      <c r="BY8" s="193">
        <v>344.22781360543212</v>
      </c>
      <c r="BZ8" s="193">
        <v>392.12549570369231</v>
      </c>
      <c r="CA8" s="193">
        <v>304.41114912571555</v>
      </c>
      <c r="CB8" s="193">
        <v>392.12549570369231</v>
      </c>
      <c r="CC8" s="193">
        <v>304.41114912571555</v>
      </c>
      <c r="CD8" s="193">
        <v>304.41114912571555</v>
      </c>
      <c r="CE8" s="193">
        <v>536.29967698944029</v>
      </c>
      <c r="CF8" s="193">
        <v>304.41114912571555</v>
      </c>
      <c r="CG8" s="193">
        <v>447.20194588056154</v>
      </c>
      <c r="CH8" s="193">
        <v>344.22781360543212</v>
      </c>
      <c r="CI8" s="193">
        <v>304.41114912571555</v>
      </c>
      <c r="CJ8" s="193">
        <v>447.20194588056154</v>
      </c>
      <c r="CK8" s="193">
        <v>313.82592693372732</v>
      </c>
      <c r="CL8" s="193">
        <v>304.41114912571555</v>
      </c>
      <c r="CM8" s="193">
        <v>392.12549570369231</v>
      </c>
      <c r="CN8" s="193">
        <v>304.41114912571555</v>
      </c>
      <c r="CO8" s="193">
        <v>536.29967698944029</v>
      </c>
      <c r="CP8" s="193">
        <v>304.41114912571555</v>
      </c>
      <c r="CQ8" s="193">
        <v>563.1146608389123</v>
      </c>
      <c r="CR8" s="193">
        <v>447.20194588056154</v>
      </c>
      <c r="CS8" s="193">
        <v>344.22781360543212</v>
      </c>
      <c r="CT8" s="193">
        <v>392.12549570369231</v>
      </c>
      <c r="CU8" s="193">
        <v>304.41114912571555</v>
      </c>
      <c r="CV8" s="193">
        <v>304.41114912571555</v>
      </c>
      <c r="CW8" s="193">
        <v>304.41114912571555</v>
      </c>
      <c r="CX8" s="193">
        <v>344.22781360543212</v>
      </c>
      <c r="CY8" s="193">
        <v>536.29967698944029</v>
      </c>
      <c r="CZ8" s="193">
        <v>304.41114912571555</v>
      </c>
      <c r="DA8" s="193">
        <v>304.41114912571555</v>
      </c>
      <c r="DB8" s="193">
        <v>392.12549570369231</v>
      </c>
      <c r="DC8" s="193">
        <v>304.41114912571555</v>
      </c>
      <c r="DD8" s="193">
        <v>304.41114912571555</v>
      </c>
      <c r="DE8" s="193">
        <v>353.05416780044317</v>
      </c>
      <c r="DF8" s="193">
        <v>344.22781360543212</v>
      </c>
      <c r="DG8" s="193">
        <v>353.05416780044317</v>
      </c>
      <c r="DH8" s="193">
        <v>447.20194588056154</v>
      </c>
      <c r="DI8" s="193">
        <v>304.41114912571555</v>
      </c>
      <c r="DJ8" s="193">
        <v>353.05416780044317</v>
      </c>
      <c r="DK8" s="193">
        <v>304.41114912571555</v>
      </c>
      <c r="DL8" s="193">
        <v>536.29967698944029</v>
      </c>
      <c r="DM8" s="193">
        <v>447.20194588056154</v>
      </c>
      <c r="DN8" s="193">
        <v>536.29967698944029</v>
      </c>
      <c r="DO8" s="193">
        <v>344.22781360543212</v>
      </c>
      <c r="DP8" s="193">
        <v>304.41114912571555</v>
      </c>
      <c r="DQ8" s="193">
        <v>447.20194588056154</v>
      </c>
      <c r="DR8" s="193">
        <v>536.29967698944029</v>
      </c>
      <c r="DS8" s="193">
        <v>447.20194588056154</v>
      </c>
      <c r="DT8" s="193">
        <v>304.41114912571555</v>
      </c>
      <c r="DU8" s="193">
        <v>304.41114912571555</v>
      </c>
      <c r="DV8" s="193">
        <v>304.41114912571555</v>
      </c>
      <c r="DW8" s="193">
        <v>392.12549570369231</v>
      </c>
      <c r="DX8" s="193">
        <v>304.41114912571555</v>
      </c>
      <c r="DY8" s="193">
        <v>304.41114912571555</v>
      </c>
      <c r="DZ8" s="193">
        <v>392.12549570369231</v>
      </c>
      <c r="EA8" s="193">
        <v>392.12549570369231</v>
      </c>
      <c r="EB8" s="193">
        <v>353.05416780044317</v>
      </c>
      <c r="EC8" s="193">
        <v>344.22781360543212</v>
      </c>
      <c r="ED8" s="193">
        <v>344.22781360543212</v>
      </c>
      <c r="EE8" s="193">
        <v>392.12549570369231</v>
      </c>
      <c r="EF8" s="155"/>
    </row>
    <row r="9" spans="1:136" ht="14.65" thickBot="1">
      <c r="A9" s="22" t="s">
        <v>665</v>
      </c>
      <c r="B9" s="1">
        <v>4</v>
      </c>
      <c r="C9" s="1"/>
      <c r="D9" s="1">
        <v>5</v>
      </c>
      <c r="F9" t="s">
        <v>204</v>
      </c>
      <c r="G9" t="s">
        <v>206</v>
      </c>
      <c r="H9" t="s">
        <v>206</v>
      </c>
      <c r="I9" t="s">
        <v>206</v>
      </c>
      <c r="J9" t="s">
        <v>206</v>
      </c>
      <c r="N9" s="211">
        <v>0.8</v>
      </c>
      <c r="O9" s="212">
        <v>1400</v>
      </c>
      <c r="P9" s="150"/>
      <c r="Q9" s="193">
        <v>335.40145941042101</v>
      </c>
      <c r="R9" s="193">
        <v>372.66828823380115</v>
      </c>
      <c r="S9" s="193">
        <v>392.28240866715913</v>
      </c>
      <c r="T9" s="193">
        <v>429.31386804533906</v>
      </c>
      <c r="U9" s="193">
        <v>429.31386804533906</v>
      </c>
      <c r="V9" s="193">
        <v>429.31386804533906</v>
      </c>
      <c r="W9" s="193">
        <v>429.31386804533906</v>
      </c>
      <c r="X9" s="193">
        <v>338.93200108842547</v>
      </c>
      <c r="Y9" s="193">
        <v>338.93200108842547</v>
      </c>
      <c r="Z9" s="193">
        <v>392.28240866715913</v>
      </c>
      <c r="AA9" s="193"/>
      <c r="AB9" s="193">
        <v>502.12148309396366</v>
      </c>
      <c r="AC9" s="193">
        <v>338.93200108842547</v>
      </c>
      <c r="AD9" s="193">
        <v>502.12148309396366</v>
      </c>
      <c r="AE9" s="193">
        <v>447.20194588056154</v>
      </c>
      <c r="AF9" s="193">
        <v>338.93200108842547</v>
      </c>
      <c r="AG9" s="193">
        <v>338.93200108842547</v>
      </c>
      <c r="AH9" s="193">
        <v>338.93200108842547</v>
      </c>
      <c r="AI9" s="193">
        <v>338.93200108842547</v>
      </c>
      <c r="AJ9" s="193">
        <v>378.55252436380857</v>
      </c>
      <c r="AK9" s="193">
        <v>447.20194588056154</v>
      </c>
      <c r="AL9" s="193">
        <v>338.93200108842547</v>
      </c>
      <c r="AM9" s="193">
        <v>667.34501873457612</v>
      </c>
      <c r="AN9" s="193">
        <v>378.55252436380857</v>
      </c>
      <c r="AO9" s="193">
        <v>635.56668450912014</v>
      </c>
      <c r="AP9" s="193">
        <v>502.12148309396366</v>
      </c>
      <c r="AQ9" s="193">
        <v>502.12148309396366</v>
      </c>
      <c r="AR9" s="193">
        <v>378.55252436380857</v>
      </c>
      <c r="AS9" s="193">
        <v>447.20194588056154</v>
      </c>
      <c r="AT9" s="193">
        <v>378.55252436380857</v>
      </c>
      <c r="AU9" s="193">
        <v>342.46254276642992</v>
      </c>
      <c r="AV9" s="193">
        <v>342.46254276642992</v>
      </c>
      <c r="AW9" s="193">
        <v>635.56668450912014</v>
      </c>
      <c r="AX9" s="193">
        <v>342.46254276642992</v>
      </c>
      <c r="AY9" s="193">
        <v>502.12148309396366</v>
      </c>
      <c r="AZ9" s="193">
        <v>635.56668450912014</v>
      </c>
      <c r="BA9" s="193">
        <v>438.2579069629503</v>
      </c>
      <c r="BB9" s="193">
        <v>635.56668450912014</v>
      </c>
      <c r="BC9" s="193">
        <v>392.28240866715913</v>
      </c>
      <c r="BD9" s="193">
        <v>342.46254276642992</v>
      </c>
      <c r="BE9" s="193">
        <v>342.46254276642992</v>
      </c>
      <c r="BF9" s="193">
        <v>438.2579069629503</v>
      </c>
      <c r="BG9" s="193">
        <v>438.2579069629503</v>
      </c>
      <c r="BH9" s="193">
        <v>342.46254276642992</v>
      </c>
      <c r="BI9" s="193">
        <v>447.20194588056154</v>
      </c>
      <c r="BJ9" s="149"/>
      <c r="BK9" s="193">
        <v>438.2579069629503</v>
      </c>
      <c r="BL9" s="193">
        <v>438.2579069629503</v>
      </c>
      <c r="BM9" s="193">
        <v>342.46254276642992</v>
      </c>
      <c r="BN9" s="193">
        <v>342.46254276642992</v>
      </c>
      <c r="BO9" s="193"/>
      <c r="BP9" s="193">
        <v>635.56668450912014</v>
      </c>
      <c r="BQ9" s="193">
        <v>342.46254276642992</v>
      </c>
      <c r="BR9" s="193"/>
      <c r="BS9" s="193">
        <v>667.34501873457612</v>
      </c>
      <c r="BT9" s="193">
        <v>438.2579069629503</v>
      </c>
      <c r="BU9" s="193">
        <v>502.12148309396366</v>
      </c>
      <c r="BV9" s="193">
        <v>635.56668450912014</v>
      </c>
      <c r="BW9" s="193">
        <v>382.47534845048017</v>
      </c>
      <c r="BX9" s="193">
        <v>635.56668450912014</v>
      </c>
      <c r="BY9" s="193">
        <v>382.47534845048017</v>
      </c>
      <c r="BZ9" s="193">
        <v>438.2579069629503</v>
      </c>
      <c r="CA9" s="193">
        <v>342.46254276642992</v>
      </c>
      <c r="CB9" s="193">
        <v>438.2579069629503</v>
      </c>
      <c r="CC9" s="193">
        <v>342.46254276642992</v>
      </c>
      <c r="CD9" s="193">
        <v>342.46254276642992</v>
      </c>
      <c r="CE9" s="193">
        <v>635.56668450912014</v>
      </c>
      <c r="CF9" s="193">
        <v>342.46254276642992</v>
      </c>
      <c r="CG9" s="193">
        <v>502.12148309396366</v>
      </c>
      <c r="CH9" s="193">
        <v>382.47534845048017</v>
      </c>
      <c r="CI9" s="193">
        <v>342.46254276642992</v>
      </c>
      <c r="CJ9" s="193">
        <v>502.12148309396366</v>
      </c>
      <c r="CK9" s="193">
        <v>353.05416780044317</v>
      </c>
      <c r="CL9" s="193">
        <v>342.46254276642992</v>
      </c>
      <c r="CM9" s="193">
        <v>438.2579069629503</v>
      </c>
      <c r="CN9" s="193">
        <v>342.46254276642992</v>
      </c>
      <c r="CO9" s="193">
        <v>635.56668450912014</v>
      </c>
      <c r="CP9" s="193">
        <v>342.46254276642992</v>
      </c>
      <c r="CQ9" s="193">
        <v>667.34501873457612</v>
      </c>
      <c r="CR9" s="193">
        <v>502.12148309396366</v>
      </c>
      <c r="CS9" s="193">
        <v>382.47534845048017</v>
      </c>
      <c r="CT9" s="193">
        <v>438.2579069629503</v>
      </c>
      <c r="CU9" s="193">
        <v>342.46254276642992</v>
      </c>
      <c r="CV9" s="193">
        <v>342.46254276642992</v>
      </c>
      <c r="CW9" s="193">
        <v>342.46254276642992</v>
      </c>
      <c r="CX9" s="193">
        <v>382.47534845048017</v>
      </c>
      <c r="CY9" s="193">
        <v>635.56668450912014</v>
      </c>
      <c r="CZ9" s="193">
        <v>342.46254276642992</v>
      </c>
      <c r="DA9" s="193">
        <v>342.46254276642992</v>
      </c>
      <c r="DB9" s="193">
        <v>438.2579069629503</v>
      </c>
      <c r="DC9" s="193">
        <v>342.46254276642992</v>
      </c>
      <c r="DD9" s="193">
        <v>342.46254276642992</v>
      </c>
      <c r="DE9" s="193">
        <v>392.28240866715913</v>
      </c>
      <c r="DF9" s="193">
        <v>382.47534845048017</v>
      </c>
      <c r="DG9" s="193">
        <v>392.28240866715913</v>
      </c>
      <c r="DH9" s="193">
        <v>502.12148309396366</v>
      </c>
      <c r="DI9" s="193">
        <v>342.46254276642992</v>
      </c>
      <c r="DJ9" s="193">
        <v>392.28240866715913</v>
      </c>
      <c r="DK9" s="193">
        <v>342.46254276642992</v>
      </c>
      <c r="DL9" s="193">
        <v>635.56668450912014</v>
      </c>
      <c r="DM9" s="193">
        <v>502.12148309396366</v>
      </c>
      <c r="DN9" s="193">
        <v>635.56668450912014</v>
      </c>
      <c r="DO9" s="193">
        <v>382.47534845048017</v>
      </c>
      <c r="DP9" s="193">
        <v>342.46254276642992</v>
      </c>
      <c r="DQ9" s="193">
        <v>502.12148309396366</v>
      </c>
      <c r="DR9" s="193">
        <v>635.56668450912014</v>
      </c>
      <c r="DS9" s="193">
        <v>502.12148309396366</v>
      </c>
      <c r="DT9" s="193">
        <v>342.46254276642992</v>
      </c>
      <c r="DU9" s="193">
        <v>342.46254276642992</v>
      </c>
      <c r="DV9" s="193">
        <v>342.46254276642992</v>
      </c>
      <c r="DW9" s="193">
        <v>438.2579069629503</v>
      </c>
      <c r="DX9" s="193">
        <v>342.46254276642992</v>
      </c>
      <c r="DY9" s="193">
        <v>342.46254276642992</v>
      </c>
      <c r="DZ9" s="193">
        <v>438.2579069629503</v>
      </c>
      <c r="EA9" s="193">
        <v>438.2579069629503</v>
      </c>
      <c r="EB9" s="193">
        <v>392.28240866715913</v>
      </c>
      <c r="EC9" s="193">
        <v>382.47534845048017</v>
      </c>
      <c r="ED9" s="193">
        <v>382.47534845048017</v>
      </c>
      <c r="EE9" s="193">
        <v>438.2579069629503</v>
      </c>
      <c r="EF9" s="155"/>
    </row>
    <row r="10" spans="1:136" ht="14.65" thickBot="1">
      <c r="A10" s="22" t="s">
        <v>666</v>
      </c>
      <c r="B10" s="1">
        <v>5</v>
      </c>
      <c r="C10" s="1"/>
      <c r="D10" s="1">
        <v>5</v>
      </c>
      <c r="F10" t="s">
        <v>204</v>
      </c>
      <c r="G10" t="s">
        <v>206</v>
      </c>
      <c r="H10" t="s">
        <v>206</v>
      </c>
      <c r="I10" t="s">
        <v>206</v>
      </c>
      <c r="J10" t="s">
        <v>206</v>
      </c>
      <c r="N10" s="211">
        <v>1</v>
      </c>
      <c r="O10" s="212">
        <v>1750</v>
      </c>
      <c r="P10" s="150"/>
      <c r="Q10" s="193">
        <v>372.66828823380115</v>
      </c>
      <c r="R10" s="193">
        <v>409.93511705718123</v>
      </c>
      <c r="S10" s="193">
        <v>431.51064953387504</v>
      </c>
      <c r="T10" s="193">
        <v>474.50480152379578</v>
      </c>
      <c r="U10" s="193">
        <v>474.50480152379578</v>
      </c>
      <c r="V10" s="193">
        <v>474.50480152379578</v>
      </c>
      <c r="W10" s="193">
        <v>474.50480152379578</v>
      </c>
      <c r="X10" s="193">
        <v>376.59111232047275</v>
      </c>
      <c r="Y10" s="193">
        <v>376.59111232047275</v>
      </c>
      <c r="Z10" s="193">
        <v>431.51064953387504</v>
      </c>
      <c r="AA10" s="193"/>
      <c r="AB10" s="193">
        <v>557.04102030736601</v>
      </c>
      <c r="AC10" s="193">
        <v>376.59111232047275</v>
      </c>
      <c r="AD10" s="193">
        <v>557.04102030736601</v>
      </c>
      <c r="AE10" s="193">
        <v>494.27583492062058</v>
      </c>
      <c r="AF10" s="193">
        <v>376.59111232047275</v>
      </c>
      <c r="AG10" s="193">
        <v>376.59111232047275</v>
      </c>
      <c r="AH10" s="193">
        <v>376.59111232047275</v>
      </c>
      <c r="AI10" s="193">
        <v>376.59111232047275</v>
      </c>
      <c r="AJ10" s="193">
        <v>416.40777680018942</v>
      </c>
      <c r="AK10" s="193">
        <v>494.27583492062058</v>
      </c>
      <c r="AL10" s="193">
        <v>376.59111232047275</v>
      </c>
      <c r="AM10" s="193">
        <v>716.07609515332831</v>
      </c>
      <c r="AN10" s="193">
        <v>416.40777680018942</v>
      </c>
      <c r="AO10" s="193">
        <v>681.97723347936028</v>
      </c>
      <c r="AP10" s="193">
        <v>557.04102030736601</v>
      </c>
      <c r="AQ10" s="193">
        <v>557.04102030736601</v>
      </c>
      <c r="AR10" s="193">
        <v>416.40777680018942</v>
      </c>
      <c r="AS10" s="193">
        <v>494.27583492062058</v>
      </c>
      <c r="AT10" s="193">
        <v>416.40777680018942</v>
      </c>
      <c r="AU10" s="193">
        <v>380.5139364071444</v>
      </c>
      <c r="AV10" s="193">
        <v>380.5139364071444</v>
      </c>
      <c r="AW10" s="193">
        <v>681.97723347936028</v>
      </c>
      <c r="AX10" s="193">
        <v>380.5139364071444</v>
      </c>
      <c r="AY10" s="193">
        <v>557.04102030736601</v>
      </c>
      <c r="AZ10" s="193">
        <v>681.97723347936028</v>
      </c>
      <c r="BA10" s="193">
        <v>484.39031822220818</v>
      </c>
      <c r="BB10" s="193">
        <v>681.97723347936028</v>
      </c>
      <c r="BC10" s="193">
        <v>431.51064953387504</v>
      </c>
      <c r="BD10" s="193">
        <v>380.5139364071444</v>
      </c>
      <c r="BE10" s="193">
        <v>380.5139364071444</v>
      </c>
      <c r="BF10" s="193">
        <v>484.39031822220818</v>
      </c>
      <c r="BG10" s="193">
        <v>484.39031822220818</v>
      </c>
      <c r="BH10" s="193">
        <v>380.5139364071444</v>
      </c>
      <c r="BI10" s="193">
        <v>494.27583492062058</v>
      </c>
      <c r="BJ10" s="149"/>
      <c r="BK10" s="193">
        <v>484.39031822220818</v>
      </c>
      <c r="BL10" s="193">
        <v>484.39031822220818</v>
      </c>
      <c r="BM10" s="193">
        <v>380.5139364071444</v>
      </c>
      <c r="BN10" s="193">
        <v>380.5139364071444</v>
      </c>
      <c r="BO10" s="193"/>
      <c r="BP10" s="193">
        <v>681.97723347936028</v>
      </c>
      <c r="BQ10" s="193">
        <v>380.5139364071444</v>
      </c>
      <c r="BR10" s="193"/>
      <c r="BS10" s="193">
        <v>716.07609515332831</v>
      </c>
      <c r="BT10" s="193">
        <v>484.39031822220818</v>
      </c>
      <c r="BU10" s="193">
        <v>557.04102030736601</v>
      </c>
      <c r="BV10" s="193">
        <v>681.97723347936028</v>
      </c>
      <c r="BW10" s="193">
        <v>420.72288329552816</v>
      </c>
      <c r="BX10" s="193">
        <v>681.97723347936028</v>
      </c>
      <c r="BY10" s="193">
        <v>420.72288329552816</v>
      </c>
      <c r="BZ10" s="193">
        <v>484.39031822220818</v>
      </c>
      <c r="CA10" s="193">
        <v>380.5139364071444</v>
      </c>
      <c r="CB10" s="193">
        <v>484.39031822220818</v>
      </c>
      <c r="CC10" s="193">
        <v>380.5139364071444</v>
      </c>
      <c r="CD10" s="193">
        <v>380.5139364071444</v>
      </c>
      <c r="CE10" s="193">
        <v>681.97723347936028</v>
      </c>
      <c r="CF10" s="193">
        <v>380.5139364071444</v>
      </c>
      <c r="CG10" s="193">
        <v>557.04102030736601</v>
      </c>
      <c r="CH10" s="193">
        <v>420.72288329552816</v>
      </c>
      <c r="CI10" s="193">
        <v>380.5139364071444</v>
      </c>
      <c r="CJ10" s="193">
        <v>557.04102030736601</v>
      </c>
      <c r="CK10" s="193">
        <v>392.28240866715913</v>
      </c>
      <c r="CL10" s="193">
        <v>380.5139364071444</v>
      </c>
      <c r="CM10" s="193">
        <v>484.39031822220818</v>
      </c>
      <c r="CN10" s="193">
        <v>380.5139364071444</v>
      </c>
      <c r="CO10" s="193">
        <v>681.97723347936028</v>
      </c>
      <c r="CP10" s="193">
        <v>380.5139364071444</v>
      </c>
      <c r="CQ10" s="193">
        <v>716.07609515332831</v>
      </c>
      <c r="CR10" s="193">
        <v>557.04102030736601</v>
      </c>
      <c r="CS10" s="193">
        <v>420.72288329552816</v>
      </c>
      <c r="CT10" s="193">
        <v>484.39031822220818</v>
      </c>
      <c r="CU10" s="193">
        <v>380.5139364071444</v>
      </c>
      <c r="CV10" s="193">
        <v>380.5139364071444</v>
      </c>
      <c r="CW10" s="193">
        <v>380.5139364071444</v>
      </c>
      <c r="CX10" s="193">
        <v>420.72288329552816</v>
      </c>
      <c r="CY10" s="193">
        <v>681.97723347936028</v>
      </c>
      <c r="CZ10" s="193">
        <v>380.5139364071444</v>
      </c>
      <c r="DA10" s="193">
        <v>380.5139364071444</v>
      </c>
      <c r="DB10" s="193">
        <v>484.39031822220818</v>
      </c>
      <c r="DC10" s="193">
        <v>380.5139364071444</v>
      </c>
      <c r="DD10" s="193">
        <v>380.5139364071444</v>
      </c>
      <c r="DE10" s="193">
        <v>431.51064953387504</v>
      </c>
      <c r="DF10" s="193">
        <v>420.72288329552816</v>
      </c>
      <c r="DG10" s="193">
        <v>431.51064953387504</v>
      </c>
      <c r="DH10" s="193">
        <v>557.04102030736601</v>
      </c>
      <c r="DI10" s="193">
        <v>380.5139364071444</v>
      </c>
      <c r="DJ10" s="193">
        <v>431.51064953387504</v>
      </c>
      <c r="DK10" s="193">
        <v>380.5139364071444</v>
      </c>
      <c r="DL10" s="193">
        <v>681.97723347936028</v>
      </c>
      <c r="DM10" s="193">
        <v>557.04102030736601</v>
      </c>
      <c r="DN10" s="193">
        <v>681.97723347936028</v>
      </c>
      <c r="DO10" s="193">
        <v>420.72288329552816</v>
      </c>
      <c r="DP10" s="193">
        <v>380.5139364071444</v>
      </c>
      <c r="DQ10" s="193">
        <v>557.04102030736601</v>
      </c>
      <c r="DR10" s="193">
        <v>681.97723347936028</v>
      </c>
      <c r="DS10" s="193">
        <v>557.04102030736601</v>
      </c>
      <c r="DT10" s="193">
        <v>380.5139364071444</v>
      </c>
      <c r="DU10" s="193">
        <v>380.5139364071444</v>
      </c>
      <c r="DV10" s="193">
        <v>380.5139364071444</v>
      </c>
      <c r="DW10" s="193">
        <v>484.39031822220818</v>
      </c>
      <c r="DX10" s="193">
        <v>380.5139364071444</v>
      </c>
      <c r="DY10" s="193">
        <v>380.5139364071444</v>
      </c>
      <c r="DZ10" s="193">
        <v>484.39031822220818</v>
      </c>
      <c r="EA10" s="193">
        <v>484.39031822220818</v>
      </c>
      <c r="EB10" s="193">
        <v>431.51064953387504</v>
      </c>
      <c r="EC10" s="193">
        <v>420.72288329552816</v>
      </c>
      <c r="ED10" s="193">
        <v>420.72288329552816</v>
      </c>
      <c r="EE10" s="193">
        <v>484.39031822220818</v>
      </c>
      <c r="EF10" s="155"/>
    </row>
    <row r="11" spans="1:136" ht="14.65" thickBot="1">
      <c r="A11" s="22" t="s">
        <v>667</v>
      </c>
      <c r="B11" s="1">
        <v>6</v>
      </c>
      <c r="C11" s="1"/>
      <c r="D11" s="1">
        <v>5</v>
      </c>
      <c r="F11" t="s">
        <v>204</v>
      </c>
      <c r="G11" t="s">
        <v>206</v>
      </c>
      <c r="H11" t="s">
        <v>206</v>
      </c>
      <c r="I11" t="s">
        <v>206</v>
      </c>
      <c r="J11" t="s">
        <v>206</v>
      </c>
      <c r="N11" s="211">
        <v>1.2</v>
      </c>
      <c r="O11" s="212">
        <v>2100</v>
      </c>
      <c r="P11" s="150"/>
      <c r="Q11" s="193">
        <v>409.93511705718117</v>
      </c>
      <c r="R11" s="193">
        <v>447.20194588056137</v>
      </c>
      <c r="S11" s="193">
        <v>470.73889040059095</v>
      </c>
      <c r="T11" s="193">
        <v>519.69573500225249</v>
      </c>
      <c r="U11" s="193">
        <v>519.69573500225249</v>
      </c>
      <c r="V11" s="193">
        <v>519.69573500225249</v>
      </c>
      <c r="W11" s="193">
        <v>519.69573500225249</v>
      </c>
      <c r="X11" s="193">
        <v>414.25022355251997</v>
      </c>
      <c r="Y11" s="193">
        <v>414.25022355251997</v>
      </c>
      <c r="Z11" s="193">
        <v>470.73889040059095</v>
      </c>
      <c r="AA11" s="193"/>
      <c r="AB11" s="193">
        <v>611.96055752076825</v>
      </c>
      <c r="AC11" s="193">
        <v>414.25022355251997</v>
      </c>
      <c r="AD11" s="193">
        <v>611.96055752076825</v>
      </c>
      <c r="AE11" s="193">
        <v>541.34972396067963</v>
      </c>
      <c r="AF11" s="193">
        <v>414.25022355251997</v>
      </c>
      <c r="AG11" s="193">
        <v>414.25022355251997</v>
      </c>
      <c r="AH11" s="193">
        <v>414.25022355251997</v>
      </c>
      <c r="AI11" s="193">
        <v>414.25022355251997</v>
      </c>
      <c r="AJ11" s="193">
        <v>454.26302923657028</v>
      </c>
      <c r="AK11" s="193">
        <v>541.34972396067963</v>
      </c>
      <c r="AL11" s="193">
        <v>414.25022355251997</v>
      </c>
      <c r="AM11" s="193">
        <v>766.16081258371207</v>
      </c>
      <c r="AN11" s="193">
        <v>454.26302923657028</v>
      </c>
      <c r="AO11" s="193">
        <v>729.67696436544009</v>
      </c>
      <c r="AP11" s="193">
        <v>611.96055752076825</v>
      </c>
      <c r="AQ11" s="193">
        <v>611.96055752076825</v>
      </c>
      <c r="AR11" s="193">
        <v>454.26302923657028</v>
      </c>
      <c r="AS11" s="193">
        <v>541.34972396067963</v>
      </c>
      <c r="AT11" s="193">
        <v>454.26302923657028</v>
      </c>
      <c r="AU11" s="193">
        <v>418.56533004785871</v>
      </c>
      <c r="AV11" s="193">
        <v>418.56533004785871</v>
      </c>
      <c r="AW11" s="193">
        <v>729.67696436544009</v>
      </c>
      <c r="AX11" s="193">
        <v>418.56533004785871</v>
      </c>
      <c r="AY11" s="193">
        <v>611.96055752076825</v>
      </c>
      <c r="AZ11" s="193">
        <v>729.67696436544009</v>
      </c>
      <c r="BA11" s="193">
        <v>530.52272948146606</v>
      </c>
      <c r="BB11" s="193">
        <v>729.67696436544009</v>
      </c>
      <c r="BC11" s="193">
        <v>470.73889040059095</v>
      </c>
      <c r="BD11" s="193">
        <v>418.56533004785871</v>
      </c>
      <c r="BE11" s="193">
        <v>418.56533004785871</v>
      </c>
      <c r="BF11" s="193">
        <v>530.52272948146606</v>
      </c>
      <c r="BG11" s="193">
        <v>530.52272948146606</v>
      </c>
      <c r="BH11" s="193">
        <v>418.56533004785871</v>
      </c>
      <c r="BI11" s="193">
        <v>541.34972396067963</v>
      </c>
      <c r="BJ11" s="149"/>
      <c r="BK11" s="193">
        <v>530.52272948146606</v>
      </c>
      <c r="BL11" s="193">
        <v>530.52272948146606</v>
      </c>
      <c r="BM11" s="193">
        <v>418.56533004785871</v>
      </c>
      <c r="BN11" s="193">
        <v>418.56533004785871</v>
      </c>
      <c r="BO11" s="193"/>
      <c r="BP11" s="193">
        <v>729.67696436544009</v>
      </c>
      <c r="BQ11" s="193">
        <v>418.56533004785871</v>
      </c>
      <c r="BR11" s="193"/>
      <c r="BS11" s="193">
        <v>766.16081258371207</v>
      </c>
      <c r="BT11" s="193">
        <v>530.52272948146606</v>
      </c>
      <c r="BU11" s="193">
        <v>611.96055752076825</v>
      </c>
      <c r="BV11" s="193">
        <v>729.67696436544009</v>
      </c>
      <c r="BW11" s="193">
        <v>458.97041814057616</v>
      </c>
      <c r="BX11" s="193">
        <v>729.67696436544009</v>
      </c>
      <c r="BY11" s="193">
        <v>458.97041814057616</v>
      </c>
      <c r="BZ11" s="193">
        <v>530.52272948146606</v>
      </c>
      <c r="CA11" s="193">
        <v>418.56533004785871</v>
      </c>
      <c r="CB11" s="193">
        <v>530.52272948146606</v>
      </c>
      <c r="CC11" s="193">
        <v>418.56533004785871</v>
      </c>
      <c r="CD11" s="193">
        <v>418.56533004785871</v>
      </c>
      <c r="CE11" s="193">
        <v>729.67696436544009</v>
      </c>
      <c r="CF11" s="193">
        <v>418.56533004785871</v>
      </c>
      <c r="CG11" s="193">
        <v>611.96055752076825</v>
      </c>
      <c r="CH11" s="193">
        <v>458.97041814057616</v>
      </c>
      <c r="CI11" s="193">
        <v>418.56533004785871</v>
      </c>
      <c r="CJ11" s="193">
        <v>611.96055752076825</v>
      </c>
      <c r="CK11" s="193">
        <v>431.51064953387498</v>
      </c>
      <c r="CL11" s="193">
        <v>418.56533004785871</v>
      </c>
      <c r="CM11" s="193">
        <v>530.52272948146606</v>
      </c>
      <c r="CN11" s="193">
        <v>418.56533004785871</v>
      </c>
      <c r="CO11" s="193">
        <v>729.67696436544009</v>
      </c>
      <c r="CP11" s="193">
        <v>418.56533004785871</v>
      </c>
      <c r="CQ11" s="193">
        <v>766.16081258371207</v>
      </c>
      <c r="CR11" s="193">
        <v>611.96055752076825</v>
      </c>
      <c r="CS11" s="193">
        <v>458.97041814057616</v>
      </c>
      <c r="CT11" s="193">
        <v>530.52272948146606</v>
      </c>
      <c r="CU11" s="193">
        <v>418.56533004785871</v>
      </c>
      <c r="CV11" s="193">
        <v>418.56533004785871</v>
      </c>
      <c r="CW11" s="193">
        <v>418.56533004785871</v>
      </c>
      <c r="CX11" s="193">
        <v>458.97041814057616</v>
      </c>
      <c r="CY11" s="193">
        <v>729.67696436544009</v>
      </c>
      <c r="CZ11" s="193">
        <v>418.56533004785871</v>
      </c>
      <c r="DA11" s="193">
        <v>418.56533004785871</v>
      </c>
      <c r="DB11" s="193">
        <v>530.52272948146606</v>
      </c>
      <c r="DC11" s="193">
        <v>418.56533004785871</v>
      </c>
      <c r="DD11" s="193">
        <v>418.56533004785871</v>
      </c>
      <c r="DE11" s="193">
        <v>470.73889040059095</v>
      </c>
      <c r="DF11" s="193">
        <v>458.97041814057616</v>
      </c>
      <c r="DG11" s="193">
        <v>470.73889040059095</v>
      </c>
      <c r="DH11" s="193">
        <v>611.96055752076825</v>
      </c>
      <c r="DI11" s="193">
        <v>418.56533004785871</v>
      </c>
      <c r="DJ11" s="193">
        <v>470.73889040059095</v>
      </c>
      <c r="DK11" s="193">
        <v>418.56533004785871</v>
      </c>
      <c r="DL11" s="193">
        <v>729.67696436544009</v>
      </c>
      <c r="DM11" s="193">
        <v>611.96055752076825</v>
      </c>
      <c r="DN11" s="193">
        <v>729.67696436544009</v>
      </c>
      <c r="DO11" s="193">
        <v>458.97041814057616</v>
      </c>
      <c r="DP11" s="193">
        <v>418.56533004785871</v>
      </c>
      <c r="DQ11" s="193">
        <v>611.96055752076825</v>
      </c>
      <c r="DR11" s="193">
        <v>729.67696436544009</v>
      </c>
      <c r="DS11" s="193">
        <v>611.96055752076825</v>
      </c>
      <c r="DT11" s="193">
        <v>418.56533004785871</v>
      </c>
      <c r="DU11" s="193">
        <v>418.56533004785871</v>
      </c>
      <c r="DV11" s="193">
        <v>418.56533004785871</v>
      </c>
      <c r="DW11" s="193">
        <v>530.52272948146606</v>
      </c>
      <c r="DX11" s="193">
        <v>418.56533004785871</v>
      </c>
      <c r="DY11" s="193">
        <v>418.56533004785871</v>
      </c>
      <c r="DZ11" s="193">
        <v>530.52272948146606</v>
      </c>
      <c r="EA11" s="193">
        <v>530.52272948146606</v>
      </c>
      <c r="EB11" s="193">
        <v>470.73889040059095</v>
      </c>
      <c r="EC11" s="193">
        <v>458.97041814057616</v>
      </c>
      <c r="ED11" s="193">
        <v>458.97041814057616</v>
      </c>
      <c r="EE11" s="193">
        <v>530.52272948146606</v>
      </c>
      <c r="EF11" s="155"/>
    </row>
    <row r="12" spans="1:136" ht="14.65" thickBot="1">
      <c r="A12" s="22" t="s">
        <v>668</v>
      </c>
      <c r="B12" s="1">
        <v>7</v>
      </c>
      <c r="C12" s="1"/>
      <c r="D12" s="1">
        <v>5</v>
      </c>
      <c r="F12" t="s">
        <v>204</v>
      </c>
      <c r="G12" t="s">
        <v>206</v>
      </c>
      <c r="H12" t="s">
        <v>206</v>
      </c>
      <c r="I12" t="s">
        <v>206</v>
      </c>
      <c r="J12" t="s">
        <v>206</v>
      </c>
      <c r="N12" s="211">
        <v>1.5</v>
      </c>
      <c r="O12" s="212">
        <v>2625</v>
      </c>
      <c r="P12" s="150"/>
      <c r="Q12" s="193">
        <v>447.20194588056137</v>
      </c>
      <c r="R12" s="193">
        <v>484.46877470394145</v>
      </c>
      <c r="S12" s="193">
        <v>509.9671312673068</v>
      </c>
      <c r="T12" s="193">
        <v>564.88666848070909</v>
      </c>
      <c r="U12" s="193">
        <v>564.88666848070909</v>
      </c>
      <c r="V12" s="193">
        <v>564.88666848070909</v>
      </c>
      <c r="W12" s="193">
        <v>564.88666848070909</v>
      </c>
      <c r="X12" s="193">
        <v>451.90933478456731</v>
      </c>
      <c r="Y12" s="193">
        <v>451.90933478456731</v>
      </c>
      <c r="Z12" s="193">
        <v>509.9671312673068</v>
      </c>
      <c r="AA12" s="193"/>
      <c r="AB12" s="193">
        <v>666.88009473417037</v>
      </c>
      <c r="AC12" s="193">
        <v>451.90933478456731</v>
      </c>
      <c r="AD12" s="193">
        <v>666.88009473417037</v>
      </c>
      <c r="AE12" s="193">
        <v>588.42361300073856</v>
      </c>
      <c r="AF12" s="193">
        <v>451.90933478456731</v>
      </c>
      <c r="AG12" s="193">
        <v>451.90933478456731</v>
      </c>
      <c r="AH12" s="193">
        <v>451.90933478456731</v>
      </c>
      <c r="AI12" s="193">
        <v>451.90933478456731</v>
      </c>
      <c r="AJ12" s="193">
        <v>492.11828167295101</v>
      </c>
      <c r="AK12" s="193">
        <v>588.42361300073856</v>
      </c>
      <c r="AL12" s="193">
        <v>451.90933478456731</v>
      </c>
      <c r="AM12" s="193">
        <v>858.20840137468826</v>
      </c>
      <c r="AN12" s="193">
        <v>492.11828167295101</v>
      </c>
      <c r="AO12" s="193">
        <v>817.34133464256024</v>
      </c>
      <c r="AP12" s="193">
        <v>666.88009473417037</v>
      </c>
      <c r="AQ12" s="193">
        <v>666.88009473417037</v>
      </c>
      <c r="AR12" s="193">
        <v>492.11828167295101</v>
      </c>
      <c r="AS12" s="193">
        <v>588.42361300073856</v>
      </c>
      <c r="AT12" s="193">
        <v>492.11828167295101</v>
      </c>
      <c r="AU12" s="193">
        <v>456.61672368857319</v>
      </c>
      <c r="AV12" s="193">
        <v>456.61672368857319</v>
      </c>
      <c r="AW12" s="193">
        <v>817.34133464256024</v>
      </c>
      <c r="AX12" s="193">
        <v>456.61672368857319</v>
      </c>
      <c r="AY12" s="193">
        <v>666.88009473417037</v>
      </c>
      <c r="AZ12" s="193">
        <v>817.34133464256024</v>
      </c>
      <c r="BA12" s="193">
        <v>576.65514074072371</v>
      </c>
      <c r="BB12" s="193">
        <v>817.34133464256024</v>
      </c>
      <c r="BC12" s="193">
        <v>509.9671312673068</v>
      </c>
      <c r="BD12" s="193">
        <v>456.61672368857319</v>
      </c>
      <c r="BE12" s="193">
        <v>456.61672368857319</v>
      </c>
      <c r="BF12" s="193">
        <v>576.65514074072371</v>
      </c>
      <c r="BG12" s="193">
        <v>576.65514074072371</v>
      </c>
      <c r="BH12" s="193">
        <v>456.61672368857319</v>
      </c>
      <c r="BI12" s="193">
        <v>588.42361300073856</v>
      </c>
      <c r="BJ12" s="149"/>
      <c r="BK12" s="193">
        <v>576.65514074072371</v>
      </c>
      <c r="BL12" s="193">
        <v>576.65514074072371</v>
      </c>
      <c r="BM12" s="193">
        <v>456.61672368857319</v>
      </c>
      <c r="BN12" s="193">
        <v>456.61672368857319</v>
      </c>
      <c r="BO12" s="193"/>
      <c r="BP12" s="193">
        <v>817.34133464256024</v>
      </c>
      <c r="BQ12" s="193">
        <v>456.61672368857319</v>
      </c>
      <c r="BR12" s="193"/>
      <c r="BS12" s="193">
        <v>858.20840137468826</v>
      </c>
      <c r="BT12" s="193">
        <v>576.65514074072371</v>
      </c>
      <c r="BU12" s="193">
        <v>666.88009473417037</v>
      </c>
      <c r="BV12" s="193">
        <v>817.34133464256024</v>
      </c>
      <c r="BW12" s="193">
        <v>497.21795298562409</v>
      </c>
      <c r="BX12" s="193">
        <v>817.34133464256024</v>
      </c>
      <c r="BY12" s="193">
        <v>497.21795298562409</v>
      </c>
      <c r="BZ12" s="193">
        <v>576.65514074072371</v>
      </c>
      <c r="CA12" s="193">
        <v>456.61672368857319</v>
      </c>
      <c r="CB12" s="193">
        <v>576.65514074072371</v>
      </c>
      <c r="CC12" s="193">
        <v>456.61672368857319</v>
      </c>
      <c r="CD12" s="193">
        <v>456.61672368857319</v>
      </c>
      <c r="CE12" s="193">
        <v>817.34133464256024</v>
      </c>
      <c r="CF12" s="193">
        <v>456.61672368857319</v>
      </c>
      <c r="CG12" s="193">
        <v>666.88009473417037</v>
      </c>
      <c r="CH12" s="193">
        <v>497.21795298562409</v>
      </c>
      <c r="CI12" s="193">
        <v>456.61672368857319</v>
      </c>
      <c r="CJ12" s="193">
        <v>666.88009473417037</v>
      </c>
      <c r="CK12" s="193">
        <v>470.73889040059095</v>
      </c>
      <c r="CL12" s="193">
        <v>456.61672368857319</v>
      </c>
      <c r="CM12" s="193">
        <v>576.65514074072371</v>
      </c>
      <c r="CN12" s="193">
        <v>456.61672368857319</v>
      </c>
      <c r="CO12" s="193">
        <v>817.34133464256024</v>
      </c>
      <c r="CP12" s="193">
        <v>456.61672368857319</v>
      </c>
      <c r="CQ12" s="193">
        <v>858.20840137468826</v>
      </c>
      <c r="CR12" s="193">
        <v>666.88009473417037</v>
      </c>
      <c r="CS12" s="193">
        <v>497.21795298562409</v>
      </c>
      <c r="CT12" s="193">
        <v>576.65514074072371</v>
      </c>
      <c r="CU12" s="193">
        <v>456.61672368857319</v>
      </c>
      <c r="CV12" s="193">
        <v>456.61672368857319</v>
      </c>
      <c r="CW12" s="193">
        <v>456.61672368857319</v>
      </c>
      <c r="CX12" s="193">
        <v>497.21795298562409</v>
      </c>
      <c r="CY12" s="193">
        <v>817.34133464256024</v>
      </c>
      <c r="CZ12" s="193">
        <v>456.61672368857319</v>
      </c>
      <c r="DA12" s="193">
        <v>456.61672368857319</v>
      </c>
      <c r="DB12" s="193">
        <v>576.65514074072371</v>
      </c>
      <c r="DC12" s="193">
        <v>456.61672368857319</v>
      </c>
      <c r="DD12" s="193">
        <v>456.61672368857319</v>
      </c>
      <c r="DE12" s="193">
        <v>509.9671312673068</v>
      </c>
      <c r="DF12" s="193">
        <v>497.21795298562409</v>
      </c>
      <c r="DG12" s="193">
        <v>509.9671312673068</v>
      </c>
      <c r="DH12" s="193">
        <v>666.88009473417037</v>
      </c>
      <c r="DI12" s="193">
        <v>456.61672368857319</v>
      </c>
      <c r="DJ12" s="193">
        <v>509.9671312673068</v>
      </c>
      <c r="DK12" s="193">
        <v>456.61672368857319</v>
      </c>
      <c r="DL12" s="193">
        <v>817.34133464256024</v>
      </c>
      <c r="DM12" s="193">
        <v>666.88009473417037</v>
      </c>
      <c r="DN12" s="193">
        <v>817.34133464256024</v>
      </c>
      <c r="DO12" s="193">
        <v>497.21795298562409</v>
      </c>
      <c r="DP12" s="193">
        <v>456.61672368857319</v>
      </c>
      <c r="DQ12" s="193">
        <v>666.88009473417037</v>
      </c>
      <c r="DR12" s="193">
        <v>817.34133464256024</v>
      </c>
      <c r="DS12" s="193">
        <v>666.88009473417037</v>
      </c>
      <c r="DT12" s="193">
        <v>456.61672368857319</v>
      </c>
      <c r="DU12" s="193">
        <v>456.61672368857319</v>
      </c>
      <c r="DV12" s="193">
        <v>456.61672368857319</v>
      </c>
      <c r="DW12" s="193">
        <v>576.65514074072371</v>
      </c>
      <c r="DX12" s="193">
        <v>456.61672368857319</v>
      </c>
      <c r="DY12" s="193">
        <v>456.61672368857319</v>
      </c>
      <c r="DZ12" s="193">
        <v>576.65514074072371</v>
      </c>
      <c r="EA12" s="193">
        <v>576.65514074072371</v>
      </c>
      <c r="EB12" s="193">
        <v>509.9671312673068</v>
      </c>
      <c r="EC12" s="193">
        <v>497.21795298562409</v>
      </c>
      <c r="ED12" s="193">
        <v>497.21795298562409</v>
      </c>
      <c r="EE12" s="193">
        <v>576.65514074072371</v>
      </c>
      <c r="EF12" s="155"/>
    </row>
    <row r="13" spans="1:136" ht="14.65" thickBot="1">
      <c r="A13" s="22" t="s">
        <v>669</v>
      </c>
      <c r="B13" s="1">
        <v>8</v>
      </c>
      <c r="C13" s="1"/>
      <c r="D13" s="1">
        <v>5</v>
      </c>
      <c r="F13" t="s">
        <v>204</v>
      </c>
      <c r="G13" t="s">
        <v>206</v>
      </c>
      <c r="H13" t="s">
        <v>206</v>
      </c>
      <c r="I13" t="s">
        <v>206</v>
      </c>
      <c r="J13" t="s">
        <v>206</v>
      </c>
      <c r="N13" s="211">
        <v>1.6</v>
      </c>
      <c r="O13" s="212">
        <v>2800</v>
      </c>
      <c r="P13" s="150"/>
      <c r="Q13" s="193">
        <v>484.46877470394145</v>
      </c>
      <c r="R13" s="193">
        <v>521.73560352732159</v>
      </c>
      <c r="S13" s="193">
        <v>549.1953721340227</v>
      </c>
      <c r="T13" s="193">
        <v>610.07760195916592</v>
      </c>
      <c r="U13" s="193">
        <v>610.07760195916592</v>
      </c>
      <c r="V13" s="193">
        <v>610.07760195916592</v>
      </c>
      <c r="W13" s="193">
        <v>610.07760195916592</v>
      </c>
      <c r="X13" s="193">
        <v>489.56844601661447</v>
      </c>
      <c r="Y13" s="193">
        <v>489.56844601661447</v>
      </c>
      <c r="Z13" s="193">
        <v>549.1953721340227</v>
      </c>
      <c r="AA13" s="193"/>
      <c r="AB13" s="193">
        <v>721.79963194757306</v>
      </c>
      <c r="AC13" s="193">
        <v>489.56844601661447</v>
      </c>
      <c r="AD13" s="193">
        <v>721.79963194757306</v>
      </c>
      <c r="AE13" s="193">
        <v>635.49750204079794</v>
      </c>
      <c r="AF13" s="193">
        <v>489.56844601661447</v>
      </c>
      <c r="AG13" s="193">
        <v>489.56844601661447</v>
      </c>
      <c r="AH13" s="193">
        <v>489.56844601661447</v>
      </c>
      <c r="AI13" s="193">
        <v>489.56844601661447</v>
      </c>
      <c r="AJ13" s="193">
        <v>529.97353410933192</v>
      </c>
      <c r="AK13" s="193">
        <v>635.49750204079794</v>
      </c>
      <c r="AL13" s="193">
        <v>489.56844601661447</v>
      </c>
      <c r="AM13" s="193">
        <v>887.98850363059216</v>
      </c>
      <c r="AN13" s="193">
        <v>529.97353410933192</v>
      </c>
      <c r="AO13" s="193">
        <v>845.7033367910401</v>
      </c>
      <c r="AP13" s="193">
        <v>721.79963194757306</v>
      </c>
      <c r="AQ13" s="193">
        <v>721.79963194757306</v>
      </c>
      <c r="AR13" s="193">
        <v>529.97353410933192</v>
      </c>
      <c r="AS13" s="193">
        <v>635.49750204079794</v>
      </c>
      <c r="AT13" s="193">
        <v>529.97353410933192</v>
      </c>
      <c r="AU13" s="193">
        <v>494.66811732928755</v>
      </c>
      <c r="AV13" s="193">
        <v>494.66811732928755</v>
      </c>
      <c r="AW13" s="193">
        <v>845.7033367910401</v>
      </c>
      <c r="AX13" s="193">
        <v>494.66811732928755</v>
      </c>
      <c r="AY13" s="193">
        <v>721.79963194757306</v>
      </c>
      <c r="AZ13" s="193">
        <v>845.7033367910401</v>
      </c>
      <c r="BA13" s="193">
        <v>622.78755199998193</v>
      </c>
      <c r="BB13" s="193">
        <v>845.7033367910401</v>
      </c>
      <c r="BC13" s="193">
        <v>549.1953721340227</v>
      </c>
      <c r="BD13" s="193">
        <v>494.66811732928755</v>
      </c>
      <c r="BE13" s="193">
        <v>494.66811732928755</v>
      </c>
      <c r="BF13" s="193">
        <v>622.78755199998193</v>
      </c>
      <c r="BG13" s="193">
        <v>622.78755199998193</v>
      </c>
      <c r="BH13" s="193">
        <v>494.66811732928755</v>
      </c>
      <c r="BI13" s="193">
        <v>635.49750204079794</v>
      </c>
      <c r="BJ13" s="149"/>
      <c r="BK13" s="193">
        <v>622.78755199998193</v>
      </c>
      <c r="BL13" s="193">
        <v>622.78755199998193</v>
      </c>
      <c r="BM13" s="193">
        <v>494.66811732928755</v>
      </c>
      <c r="BN13" s="193">
        <v>494.66811732928755</v>
      </c>
      <c r="BO13" s="193"/>
      <c r="BP13" s="193">
        <v>845.7033367910401</v>
      </c>
      <c r="BQ13" s="193">
        <v>494.66811732928755</v>
      </c>
      <c r="BR13" s="193"/>
      <c r="BS13" s="193">
        <v>887.98850363059216</v>
      </c>
      <c r="BT13" s="193">
        <v>622.78755199998193</v>
      </c>
      <c r="BU13" s="193">
        <v>721.79963194757306</v>
      </c>
      <c r="BV13" s="193">
        <v>845.7033367910401</v>
      </c>
      <c r="BW13" s="193">
        <v>535.46548783067215</v>
      </c>
      <c r="BX13" s="193">
        <v>845.7033367910401</v>
      </c>
      <c r="BY13" s="193">
        <v>535.46548783067215</v>
      </c>
      <c r="BZ13" s="193">
        <v>622.78755199998193</v>
      </c>
      <c r="CA13" s="193">
        <v>494.66811732928755</v>
      </c>
      <c r="CB13" s="193">
        <v>622.78755199998193</v>
      </c>
      <c r="CC13" s="193">
        <v>494.66811732928755</v>
      </c>
      <c r="CD13" s="193">
        <v>494.66811732928755</v>
      </c>
      <c r="CE13" s="193">
        <v>845.7033367910401</v>
      </c>
      <c r="CF13" s="193">
        <v>494.66811732928755</v>
      </c>
      <c r="CG13" s="193">
        <v>721.79963194757306</v>
      </c>
      <c r="CH13" s="193">
        <v>535.46548783067215</v>
      </c>
      <c r="CI13" s="193">
        <v>494.66811732928755</v>
      </c>
      <c r="CJ13" s="193">
        <v>721.79963194757306</v>
      </c>
      <c r="CK13" s="193">
        <v>509.9671312673068</v>
      </c>
      <c r="CL13" s="193">
        <v>494.66811732928755</v>
      </c>
      <c r="CM13" s="193">
        <v>622.78755199998193</v>
      </c>
      <c r="CN13" s="193">
        <v>494.66811732928755</v>
      </c>
      <c r="CO13" s="193">
        <v>845.7033367910401</v>
      </c>
      <c r="CP13" s="193">
        <v>494.66811732928755</v>
      </c>
      <c r="CQ13" s="193">
        <v>887.98850363059216</v>
      </c>
      <c r="CR13" s="193">
        <v>721.79963194757306</v>
      </c>
      <c r="CS13" s="193">
        <v>535.46548783067215</v>
      </c>
      <c r="CT13" s="193">
        <v>622.78755199998193</v>
      </c>
      <c r="CU13" s="193">
        <v>494.66811732928755</v>
      </c>
      <c r="CV13" s="193">
        <v>494.66811732928755</v>
      </c>
      <c r="CW13" s="193">
        <v>494.66811732928755</v>
      </c>
      <c r="CX13" s="193">
        <v>535.46548783067215</v>
      </c>
      <c r="CY13" s="193">
        <v>845.7033367910401</v>
      </c>
      <c r="CZ13" s="193">
        <v>494.66811732928755</v>
      </c>
      <c r="DA13" s="193">
        <v>494.66811732928755</v>
      </c>
      <c r="DB13" s="193">
        <v>622.78755199998193</v>
      </c>
      <c r="DC13" s="193">
        <v>494.66811732928755</v>
      </c>
      <c r="DD13" s="193">
        <v>494.66811732928755</v>
      </c>
      <c r="DE13" s="193">
        <v>549.1953721340227</v>
      </c>
      <c r="DF13" s="193">
        <v>535.46548783067215</v>
      </c>
      <c r="DG13" s="193">
        <v>549.1953721340227</v>
      </c>
      <c r="DH13" s="193">
        <v>721.79963194757306</v>
      </c>
      <c r="DI13" s="193">
        <v>494.66811732928755</v>
      </c>
      <c r="DJ13" s="193">
        <v>549.1953721340227</v>
      </c>
      <c r="DK13" s="193">
        <v>494.66811732928755</v>
      </c>
      <c r="DL13" s="193">
        <v>845.7033367910401</v>
      </c>
      <c r="DM13" s="193">
        <v>721.79963194757306</v>
      </c>
      <c r="DN13" s="193">
        <v>845.7033367910401</v>
      </c>
      <c r="DO13" s="193">
        <v>535.46548783067215</v>
      </c>
      <c r="DP13" s="193">
        <v>494.66811732928755</v>
      </c>
      <c r="DQ13" s="193">
        <v>721.79963194757306</v>
      </c>
      <c r="DR13" s="193">
        <v>845.7033367910401</v>
      </c>
      <c r="DS13" s="193">
        <v>721.79963194757306</v>
      </c>
      <c r="DT13" s="193">
        <v>494.66811732928755</v>
      </c>
      <c r="DU13" s="193">
        <v>494.66811732928755</v>
      </c>
      <c r="DV13" s="193">
        <v>494.66811732928755</v>
      </c>
      <c r="DW13" s="193">
        <v>622.78755199998193</v>
      </c>
      <c r="DX13" s="193">
        <v>494.66811732928755</v>
      </c>
      <c r="DY13" s="193">
        <v>494.66811732928755</v>
      </c>
      <c r="DZ13" s="193">
        <v>622.78755199998193</v>
      </c>
      <c r="EA13" s="193">
        <v>622.78755199998193</v>
      </c>
      <c r="EB13" s="193">
        <v>549.1953721340227</v>
      </c>
      <c r="EC13" s="193">
        <v>535.46548783067215</v>
      </c>
      <c r="ED13" s="193">
        <v>535.46548783067215</v>
      </c>
      <c r="EE13" s="193">
        <v>622.78755199998193</v>
      </c>
      <c r="EF13" s="155"/>
    </row>
    <row r="14" spans="1:136" ht="14.65" thickBot="1">
      <c r="A14" s="22" t="s">
        <v>670</v>
      </c>
      <c r="B14" s="1">
        <v>9</v>
      </c>
      <c r="C14" s="1"/>
      <c r="D14" s="1">
        <v>5</v>
      </c>
      <c r="F14" t="s">
        <v>204</v>
      </c>
      <c r="G14" t="s">
        <v>206</v>
      </c>
      <c r="H14" t="s">
        <v>206</v>
      </c>
      <c r="I14" t="s">
        <v>206</v>
      </c>
      <c r="J14" t="s">
        <v>206</v>
      </c>
      <c r="N14" s="211">
        <v>2</v>
      </c>
      <c r="O14" s="212">
        <v>3500</v>
      </c>
      <c r="P14" s="150"/>
      <c r="Q14" s="193">
        <v>521.7356035273217</v>
      </c>
      <c r="R14" s="193">
        <v>559.00243235070161</v>
      </c>
      <c r="S14" s="193">
        <v>588.42361300073856</v>
      </c>
      <c r="T14" s="193">
        <v>655.2685354376224</v>
      </c>
      <c r="U14" s="193">
        <v>655.2685354376224</v>
      </c>
      <c r="V14" s="193">
        <v>655.2685354376224</v>
      </c>
      <c r="W14" s="193">
        <v>655.2685354376224</v>
      </c>
      <c r="X14" s="193">
        <v>527.22755724866192</v>
      </c>
      <c r="Y14" s="193">
        <v>527.22755724866192</v>
      </c>
      <c r="Z14" s="193">
        <v>588.42361300073856</v>
      </c>
      <c r="AA14" s="193"/>
      <c r="AB14" s="193">
        <v>776.71916916097507</v>
      </c>
      <c r="AC14" s="193">
        <v>527.22755724866192</v>
      </c>
      <c r="AD14" s="193">
        <v>776.71916916097507</v>
      </c>
      <c r="AE14" s="193">
        <v>682.57139108085676</v>
      </c>
      <c r="AF14" s="193">
        <v>527.22755724866192</v>
      </c>
      <c r="AG14" s="193">
        <v>527.22755724866192</v>
      </c>
      <c r="AH14" s="193">
        <v>527.22755724866192</v>
      </c>
      <c r="AI14" s="193">
        <v>527.22755724866192</v>
      </c>
      <c r="AJ14" s="193">
        <v>567.82878654571277</v>
      </c>
      <c r="AK14" s="193">
        <v>682.57139108085676</v>
      </c>
      <c r="AL14" s="193">
        <v>527.22755724866192</v>
      </c>
      <c r="AM14" s="193">
        <v>951.60963117729648</v>
      </c>
      <c r="AN14" s="193">
        <v>567.82878654571277</v>
      </c>
      <c r="AO14" s="193">
        <v>906.2948868355204</v>
      </c>
      <c r="AP14" s="193">
        <v>776.71916916097507</v>
      </c>
      <c r="AQ14" s="193">
        <v>776.71916916097507</v>
      </c>
      <c r="AR14" s="193">
        <v>567.82878654571277</v>
      </c>
      <c r="AS14" s="193">
        <v>682.57139108085676</v>
      </c>
      <c r="AT14" s="193">
        <v>567.82878654571277</v>
      </c>
      <c r="AU14" s="193">
        <v>532.71951097000215</v>
      </c>
      <c r="AV14" s="193">
        <v>532.71951097000215</v>
      </c>
      <c r="AW14" s="193">
        <v>906.2948868355204</v>
      </c>
      <c r="AX14" s="193">
        <v>532.71951097000215</v>
      </c>
      <c r="AY14" s="193">
        <v>776.71916916097507</v>
      </c>
      <c r="AZ14" s="193">
        <v>906.2948868355204</v>
      </c>
      <c r="BA14" s="193">
        <v>668.91996325923958</v>
      </c>
      <c r="BB14" s="193">
        <v>906.2948868355204</v>
      </c>
      <c r="BC14" s="193">
        <v>588.42361300073856</v>
      </c>
      <c r="BD14" s="193">
        <v>532.71951097000215</v>
      </c>
      <c r="BE14" s="193">
        <v>532.71951097000215</v>
      </c>
      <c r="BF14" s="193">
        <v>668.91996325923958</v>
      </c>
      <c r="BG14" s="193">
        <v>668.91996325923958</v>
      </c>
      <c r="BH14" s="193">
        <v>532.71951097000215</v>
      </c>
      <c r="BI14" s="193">
        <v>682.57139108085676</v>
      </c>
      <c r="BJ14" s="149"/>
      <c r="BK14" s="193">
        <v>668.91996325923958</v>
      </c>
      <c r="BL14" s="193">
        <v>668.91996325923958</v>
      </c>
      <c r="BM14" s="193">
        <v>532.71951097000215</v>
      </c>
      <c r="BN14" s="193">
        <v>532.71951097000215</v>
      </c>
      <c r="BO14" s="193"/>
      <c r="BP14" s="193">
        <v>906.2948868355204</v>
      </c>
      <c r="BQ14" s="193">
        <v>532.71951097000215</v>
      </c>
      <c r="BR14" s="193"/>
      <c r="BS14" s="193">
        <v>951.60963117729648</v>
      </c>
      <c r="BT14" s="193">
        <v>668.91996325923958</v>
      </c>
      <c r="BU14" s="193">
        <v>776.71916916097507</v>
      </c>
      <c r="BV14" s="193">
        <v>906.2948868355204</v>
      </c>
      <c r="BW14" s="193">
        <v>573.71302267572003</v>
      </c>
      <c r="BX14" s="193">
        <v>906.2948868355204</v>
      </c>
      <c r="BY14" s="193">
        <v>573.71302267572003</v>
      </c>
      <c r="BZ14" s="193">
        <v>668.91996325923958</v>
      </c>
      <c r="CA14" s="193">
        <v>532.71951097000215</v>
      </c>
      <c r="CB14" s="193">
        <v>668.91996325923958</v>
      </c>
      <c r="CC14" s="193">
        <v>532.71951097000215</v>
      </c>
      <c r="CD14" s="193">
        <v>532.71951097000215</v>
      </c>
      <c r="CE14" s="193">
        <v>906.2948868355204</v>
      </c>
      <c r="CF14" s="193">
        <v>532.71951097000215</v>
      </c>
      <c r="CG14" s="193">
        <v>776.71916916097507</v>
      </c>
      <c r="CH14" s="193">
        <v>573.71302267572003</v>
      </c>
      <c r="CI14" s="193">
        <v>532.71951097000215</v>
      </c>
      <c r="CJ14" s="193">
        <v>776.71916916097507</v>
      </c>
      <c r="CK14" s="193">
        <v>549.19537213402282</v>
      </c>
      <c r="CL14" s="193">
        <v>532.71951097000215</v>
      </c>
      <c r="CM14" s="193">
        <v>668.91996325923958</v>
      </c>
      <c r="CN14" s="193">
        <v>532.71951097000215</v>
      </c>
      <c r="CO14" s="193">
        <v>906.2948868355204</v>
      </c>
      <c r="CP14" s="193">
        <v>532.71951097000215</v>
      </c>
      <c r="CQ14" s="193">
        <v>951.60963117729648</v>
      </c>
      <c r="CR14" s="193">
        <v>776.71916916097507</v>
      </c>
      <c r="CS14" s="193">
        <v>573.71302267572003</v>
      </c>
      <c r="CT14" s="193">
        <v>668.91996325923958</v>
      </c>
      <c r="CU14" s="193">
        <v>532.71951097000215</v>
      </c>
      <c r="CV14" s="193">
        <v>532.71951097000215</v>
      </c>
      <c r="CW14" s="193">
        <v>532.71951097000215</v>
      </c>
      <c r="CX14" s="193">
        <v>573.71302267572003</v>
      </c>
      <c r="CY14" s="193">
        <v>906.2948868355204</v>
      </c>
      <c r="CZ14" s="193">
        <v>532.71951097000215</v>
      </c>
      <c r="DA14" s="193">
        <v>532.71951097000215</v>
      </c>
      <c r="DB14" s="193">
        <v>668.91996325923958</v>
      </c>
      <c r="DC14" s="193">
        <v>532.71951097000215</v>
      </c>
      <c r="DD14" s="193">
        <v>532.71951097000215</v>
      </c>
      <c r="DE14" s="193">
        <v>588.42361300073856</v>
      </c>
      <c r="DF14" s="193">
        <v>573.71302267572003</v>
      </c>
      <c r="DG14" s="193">
        <v>588.42361300073856</v>
      </c>
      <c r="DH14" s="193">
        <v>776.71916916097507</v>
      </c>
      <c r="DI14" s="193">
        <v>532.71951097000215</v>
      </c>
      <c r="DJ14" s="193">
        <v>588.42361300073856</v>
      </c>
      <c r="DK14" s="193">
        <v>532.71951097000215</v>
      </c>
      <c r="DL14" s="193">
        <v>906.2948868355204</v>
      </c>
      <c r="DM14" s="193">
        <v>776.71916916097507</v>
      </c>
      <c r="DN14" s="193">
        <v>906.2948868355204</v>
      </c>
      <c r="DO14" s="193">
        <v>573.71302267572003</v>
      </c>
      <c r="DP14" s="193">
        <v>532.71951097000215</v>
      </c>
      <c r="DQ14" s="193">
        <v>776.71916916097507</v>
      </c>
      <c r="DR14" s="193">
        <v>906.2948868355204</v>
      </c>
      <c r="DS14" s="193">
        <v>776.71916916097507</v>
      </c>
      <c r="DT14" s="193">
        <v>532.71951097000215</v>
      </c>
      <c r="DU14" s="193">
        <v>532.71951097000215</v>
      </c>
      <c r="DV14" s="193">
        <v>532.71951097000215</v>
      </c>
      <c r="DW14" s="193">
        <v>668.91996325923958</v>
      </c>
      <c r="DX14" s="193">
        <v>532.71951097000215</v>
      </c>
      <c r="DY14" s="193">
        <v>532.71951097000215</v>
      </c>
      <c r="DZ14" s="193">
        <v>668.91996325923958</v>
      </c>
      <c r="EA14" s="193">
        <v>668.91996325923958</v>
      </c>
      <c r="EB14" s="193">
        <v>588.42361300073856</v>
      </c>
      <c r="EC14" s="193">
        <v>573.71302267572003</v>
      </c>
      <c r="ED14" s="193">
        <v>573.71302267572003</v>
      </c>
      <c r="EE14" s="193">
        <v>668.91996325923958</v>
      </c>
      <c r="EF14" s="155"/>
    </row>
    <row r="15" spans="1:136" ht="14.65" thickBot="1">
      <c r="A15" s="22" t="s">
        <v>671</v>
      </c>
      <c r="B15" s="1">
        <v>10</v>
      </c>
      <c r="C15" s="1"/>
      <c r="D15" s="1">
        <v>5</v>
      </c>
      <c r="F15" t="s">
        <v>204</v>
      </c>
      <c r="G15" t="s">
        <v>206</v>
      </c>
      <c r="H15" t="s">
        <v>206</v>
      </c>
      <c r="I15" t="s">
        <v>206</v>
      </c>
      <c r="J15" t="s">
        <v>206</v>
      </c>
      <c r="N15" s="211">
        <v>2.4</v>
      </c>
      <c r="O15" s="212">
        <v>4200</v>
      </c>
      <c r="P15" s="150"/>
      <c r="Q15" s="193">
        <v>559.00243235070161</v>
      </c>
      <c r="R15" s="193">
        <v>596.26926117408175</v>
      </c>
      <c r="S15" s="193">
        <v>627.65185386745452</v>
      </c>
      <c r="T15" s="193">
        <v>700.45946891607935</v>
      </c>
      <c r="U15" s="193">
        <v>700.45946891607935</v>
      </c>
      <c r="V15" s="193">
        <v>700.45946891607935</v>
      </c>
      <c r="W15" s="193">
        <v>700.45946891607935</v>
      </c>
      <c r="X15" s="193">
        <v>564.88666848070909</v>
      </c>
      <c r="Y15" s="193">
        <v>564.88666848070909</v>
      </c>
      <c r="Z15" s="193">
        <v>627.65185386745452</v>
      </c>
      <c r="AA15" s="193"/>
      <c r="AB15" s="193">
        <v>831.63870637437731</v>
      </c>
      <c r="AC15" s="193">
        <v>564.88666848070909</v>
      </c>
      <c r="AD15" s="193">
        <v>831.63870637437731</v>
      </c>
      <c r="AE15" s="193">
        <v>729.64528012091603</v>
      </c>
      <c r="AF15" s="193">
        <v>564.88666848070909</v>
      </c>
      <c r="AG15" s="193">
        <v>564.88666848070909</v>
      </c>
      <c r="AH15" s="193">
        <v>564.88666848070909</v>
      </c>
      <c r="AI15" s="193">
        <v>564.88666848070909</v>
      </c>
      <c r="AJ15" s="193">
        <v>605.68403898209363</v>
      </c>
      <c r="AK15" s="193">
        <v>729.64528012091603</v>
      </c>
      <c r="AL15" s="193">
        <v>564.88666848070909</v>
      </c>
      <c r="AM15" s="193">
        <v>1061.254553119488</v>
      </c>
      <c r="AN15" s="193">
        <v>605.68403898209363</v>
      </c>
      <c r="AO15" s="193">
        <v>1010.71862201856</v>
      </c>
      <c r="AP15" s="193">
        <v>831.63870637437731</v>
      </c>
      <c r="AQ15" s="193">
        <v>831.63870637437731</v>
      </c>
      <c r="AR15" s="193">
        <v>605.68403898209363</v>
      </c>
      <c r="AS15" s="193">
        <v>729.64528012091603</v>
      </c>
      <c r="AT15" s="193">
        <v>605.68403898209363</v>
      </c>
      <c r="AU15" s="193">
        <v>570.77090461071646</v>
      </c>
      <c r="AV15" s="193">
        <v>570.77090461071646</v>
      </c>
      <c r="AW15" s="193">
        <v>1010.71862201856</v>
      </c>
      <c r="AX15" s="193">
        <v>570.77090461071646</v>
      </c>
      <c r="AY15" s="193">
        <v>831.63870637437731</v>
      </c>
      <c r="AZ15" s="193">
        <v>1010.71862201856</v>
      </c>
      <c r="BA15" s="193">
        <v>715.05237451849769</v>
      </c>
      <c r="BB15" s="193">
        <v>1010.71862201856</v>
      </c>
      <c r="BC15" s="193">
        <v>627.65185386745452</v>
      </c>
      <c r="BD15" s="193">
        <v>570.77090461071646</v>
      </c>
      <c r="BE15" s="193">
        <v>570.77090461071646</v>
      </c>
      <c r="BF15" s="193">
        <v>715.05237451849769</v>
      </c>
      <c r="BG15" s="193">
        <v>715.05237451849769</v>
      </c>
      <c r="BH15" s="193">
        <v>570.77090461071646</v>
      </c>
      <c r="BI15" s="193">
        <v>729.64528012091603</v>
      </c>
      <c r="BJ15" s="149"/>
      <c r="BK15" s="193">
        <v>715.05237451849769</v>
      </c>
      <c r="BL15" s="193">
        <v>715.05237451849769</v>
      </c>
      <c r="BM15" s="193">
        <v>570.77090461071646</v>
      </c>
      <c r="BN15" s="193">
        <v>570.77090461071646</v>
      </c>
      <c r="BO15" s="193"/>
      <c r="BP15" s="193">
        <v>1010.71862201856</v>
      </c>
      <c r="BQ15" s="193">
        <v>570.77090461071646</v>
      </c>
      <c r="BR15" s="193"/>
      <c r="BS15" s="193">
        <v>1061.254553119488</v>
      </c>
      <c r="BT15" s="193">
        <v>715.05237451849769</v>
      </c>
      <c r="BU15" s="193">
        <v>831.63870637437731</v>
      </c>
      <c r="BV15" s="193">
        <v>1010.71862201856</v>
      </c>
      <c r="BW15" s="193">
        <v>611.96055752076813</v>
      </c>
      <c r="BX15" s="193">
        <v>1010.71862201856</v>
      </c>
      <c r="BY15" s="193">
        <v>611.96055752076813</v>
      </c>
      <c r="BZ15" s="193">
        <v>715.05237451849769</v>
      </c>
      <c r="CA15" s="193">
        <v>570.77090461071646</v>
      </c>
      <c r="CB15" s="193">
        <v>715.05237451849769</v>
      </c>
      <c r="CC15" s="193">
        <v>570.77090461071646</v>
      </c>
      <c r="CD15" s="193">
        <v>570.77090461071646</v>
      </c>
      <c r="CE15" s="193">
        <v>1010.71862201856</v>
      </c>
      <c r="CF15" s="193">
        <v>570.77090461071646</v>
      </c>
      <c r="CG15" s="193">
        <v>831.63870637437731</v>
      </c>
      <c r="CH15" s="193">
        <v>611.96055752076813</v>
      </c>
      <c r="CI15" s="193">
        <v>570.77090461071646</v>
      </c>
      <c r="CJ15" s="193">
        <v>831.63870637437731</v>
      </c>
      <c r="CK15" s="193">
        <v>588.42361300073856</v>
      </c>
      <c r="CL15" s="193">
        <v>570.77090461071646</v>
      </c>
      <c r="CM15" s="193">
        <v>715.05237451849769</v>
      </c>
      <c r="CN15" s="193">
        <v>570.77090461071646</v>
      </c>
      <c r="CO15" s="193">
        <v>1010.71862201856</v>
      </c>
      <c r="CP15" s="193">
        <v>570.77090461071646</v>
      </c>
      <c r="CQ15" s="193">
        <v>1061.254553119488</v>
      </c>
      <c r="CR15" s="193">
        <v>831.63870637437731</v>
      </c>
      <c r="CS15" s="193">
        <v>611.96055752076813</v>
      </c>
      <c r="CT15" s="193">
        <v>715.05237451849769</v>
      </c>
      <c r="CU15" s="193">
        <v>570.77090461071646</v>
      </c>
      <c r="CV15" s="193">
        <v>570.77090461071646</v>
      </c>
      <c r="CW15" s="193">
        <v>570.77090461071646</v>
      </c>
      <c r="CX15" s="193">
        <v>611.96055752076813</v>
      </c>
      <c r="CY15" s="193">
        <v>1010.71862201856</v>
      </c>
      <c r="CZ15" s="193">
        <v>570.77090461071646</v>
      </c>
      <c r="DA15" s="193">
        <v>570.77090461071646</v>
      </c>
      <c r="DB15" s="193">
        <v>715.05237451849769</v>
      </c>
      <c r="DC15" s="193">
        <v>570.77090461071646</v>
      </c>
      <c r="DD15" s="193">
        <v>570.77090461071646</v>
      </c>
      <c r="DE15" s="193">
        <v>627.65185386745452</v>
      </c>
      <c r="DF15" s="193">
        <v>611.96055752076813</v>
      </c>
      <c r="DG15" s="193">
        <v>627.65185386745452</v>
      </c>
      <c r="DH15" s="193">
        <v>831.63870637437731</v>
      </c>
      <c r="DI15" s="193">
        <v>570.77090461071646</v>
      </c>
      <c r="DJ15" s="193">
        <v>627.65185386745452</v>
      </c>
      <c r="DK15" s="193">
        <v>570.77090461071646</v>
      </c>
      <c r="DL15" s="193">
        <v>1010.71862201856</v>
      </c>
      <c r="DM15" s="193">
        <v>831.63870637437731</v>
      </c>
      <c r="DN15" s="193">
        <v>1010.71862201856</v>
      </c>
      <c r="DO15" s="193">
        <v>611.96055752076813</v>
      </c>
      <c r="DP15" s="193">
        <v>570.77090461071646</v>
      </c>
      <c r="DQ15" s="193">
        <v>831.63870637437731</v>
      </c>
      <c r="DR15" s="193">
        <v>1010.71862201856</v>
      </c>
      <c r="DS15" s="193">
        <v>831.63870637437731</v>
      </c>
      <c r="DT15" s="193">
        <v>570.77090461071646</v>
      </c>
      <c r="DU15" s="193">
        <v>570.77090461071646</v>
      </c>
      <c r="DV15" s="193">
        <v>570.77090461071646</v>
      </c>
      <c r="DW15" s="193">
        <v>715.05237451849769</v>
      </c>
      <c r="DX15" s="193">
        <v>570.77090461071646</v>
      </c>
      <c r="DY15" s="193">
        <v>570.77090461071646</v>
      </c>
      <c r="DZ15" s="193">
        <v>715.05237451849769</v>
      </c>
      <c r="EA15" s="193">
        <v>715.05237451849769</v>
      </c>
      <c r="EB15" s="193">
        <v>627.65185386745452</v>
      </c>
      <c r="EC15" s="193">
        <v>611.96055752076813</v>
      </c>
      <c r="ED15" s="193">
        <v>611.96055752076813</v>
      </c>
      <c r="EE15" s="193">
        <v>715.05237451849769</v>
      </c>
      <c r="EF15" s="155"/>
    </row>
    <row r="16" spans="1:136" ht="14.65" thickBot="1">
      <c r="A16" s="22" t="s">
        <v>672</v>
      </c>
      <c r="B16" s="1">
        <v>11</v>
      </c>
      <c r="C16" s="1"/>
      <c r="D16" s="1">
        <v>5</v>
      </c>
      <c r="F16" t="s">
        <v>204</v>
      </c>
      <c r="G16" t="s">
        <v>206</v>
      </c>
      <c r="H16" t="s">
        <v>206</v>
      </c>
      <c r="I16" t="s">
        <v>206</v>
      </c>
      <c r="J16" t="s">
        <v>206</v>
      </c>
      <c r="N16" s="211">
        <v>2.5</v>
      </c>
      <c r="O16" s="212">
        <v>4375</v>
      </c>
      <c r="P16" s="150"/>
      <c r="Q16" s="193">
        <v>596.26926117408198</v>
      </c>
      <c r="R16" s="193">
        <v>633.536089997462</v>
      </c>
      <c r="S16" s="193">
        <v>666.88009473417048</v>
      </c>
      <c r="T16" s="193">
        <v>745.65040239453606</v>
      </c>
      <c r="U16" s="193">
        <v>745.65040239453606</v>
      </c>
      <c r="V16" s="193">
        <v>745.65040239453606</v>
      </c>
      <c r="W16" s="193">
        <v>745.65040239453606</v>
      </c>
      <c r="X16" s="193">
        <v>602.54577971275648</v>
      </c>
      <c r="Y16" s="193">
        <v>602.54577971275648</v>
      </c>
      <c r="Z16" s="193">
        <v>666.88009473417048</v>
      </c>
      <c r="AA16" s="193"/>
      <c r="AB16" s="193">
        <v>886.55824358777954</v>
      </c>
      <c r="AC16" s="193">
        <v>602.54577971275648</v>
      </c>
      <c r="AD16" s="193">
        <v>886.55824358777954</v>
      </c>
      <c r="AE16" s="193">
        <v>776.71916916097507</v>
      </c>
      <c r="AF16" s="193">
        <v>602.54577971275648</v>
      </c>
      <c r="AG16" s="193">
        <v>602.54577971275648</v>
      </c>
      <c r="AH16" s="193">
        <v>602.54577971275648</v>
      </c>
      <c r="AI16" s="193">
        <v>602.54577971275648</v>
      </c>
      <c r="AJ16" s="193">
        <v>643.53929141847459</v>
      </c>
      <c r="AK16" s="193">
        <v>776.71916916097507</v>
      </c>
      <c r="AL16" s="193">
        <v>602.54577971275648</v>
      </c>
      <c r="AM16" s="193">
        <v>1089.6810143637601</v>
      </c>
      <c r="AN16" s="193">
        <v>643.53929141847459</v>
      </c>
      <c r="AO16" s="193">
        <v>1037.7914422512001</v>
      </c>
      <c r="AP16" s="193">
        <v>886.55824358777954</v>
      </c>
      <c r="AQ16" s="193">
        <v>886.55824358777954</v>
      </c>
      <c r="AR16" s="193">
        <v>643.53929141847459</v>
      </c>
      <c r="AS16" s="193">
        <v>776.71916916097507</v>
      </c>
      <c r="AT16" s="193">
        <v>643.53929141847459</v>
      </c>
      <c r="AU16" s="193">
        <v>608.82229825143111</v>
      </c>
      <c r="AV16" s="193">
        <v>608.82229825143111</v>
      </c>
      <c r="AW16" s="193">
        <v>1037.7914422512001</v>
      </c>
      <c r="AX16" s="193">
        <v>608.82229825143111</v>
      </c>
      <c r="AY16" s="193">
        <v>886.55824358777954</v>
      </c>
      <c r="AZ16" s="193">
        <v>1037.7914422512001</v>
      </c>
      <c r="BA16" s="193">
        <v>761.18478577775556</v>
      </c>
      <c r="BB16" s="193">
        <v>1037.7914422512001</v>
      </c>
      <c r="BC16" s="193">
        <v>666.88009473417048</v>
      </c>
      <c r="BD16" s="193">
        <v>608.82229825143111</v>
      </c>
      <c r="BE16" s="193">
        <v>608.82229825143111</v>
      </c>
      <c r="BF16" s="193">
        <v>761.18478577775556</v>
      </c>
      <c r="BG16" s="193">
        <v>761.18478577775556</v>
      </c>
      <c r="BH16" s="193">
        <v>608.82229825143111</v>
      </c>
      <c r="BI16" s="193">
        <v>776.71916916097507</v>
      </c>
      <c r="BJ16" s="149"/>
      <c r="BK16" s="193">
        <v>761.18478577775556</v>
      </c>
      <c r="BL16" s="193">
        <v>761.18478577775556</v>
      </c>
      <c r="BM16" s="193">
        <v>608.82229825143111</v>
      </c>
      <c r="BN16" s="193">
        <v>608.82229825143111</v>
      </c>
      <c r="BO16" s="193"/>
      <c r="BP16" s="193">
        <v>1037.7914422512001</v>
      </c>
      <c r="BQ16" s="193">
        <v>608.82229825143111</v>
      </c>
      <c r="BR16" s="193"/>
      <c r="BS16" s="193">
        <v>1089.6810143637601</v>
      </c>
      <c r="BT16" s="193">
        <v>761.18478577775556</v>
      </c>
      <c r="BU16" s="193">
        <v>886.55824358777954</v>
      </c>
      <c r="BV16" s="193">
        <v>1037.7914422512001</v>
      </c>
      <c r="BW16" s="193">
        <v>650.20809236581613</v>
      </c>
      <c r="BX16" s="193">
        <v>1037.7914422512001</v>
      </c>
      <c r="BY16" s="193">
        <v>650.20809236581613</v>
      </c>
      <c r="BZ16" s="193">
        <v>761.18478577775556</v>
      </c>
      <c r="CA16" s="193">
        <v>608.82229825143111</v>
      </c>
      <c r="CB16" s="193">
        <v>761.18478577775556</v>
      </c>
      <c r="CC16" s="193">
        <v>608.82229825143111</v>
      </c>
      <c r="CD16" s="193">
        <v>608.82229825143111</v>
      </c>
      <c r="CE16" s="193">
        <v>1037.7914422512001</v>
      </c>
      <c r="CF16" s="193">
        <v>608.82229825143111</v>
      </c>
      <c r="CG16" s="193">
        <v>886.55824358777954</v>
      </c>
      <c r="CH16" s="193">
        <v>650.20809236581613</v>
      </c>
      <c r="CI16" s="193">
        <v>608.82229825143111</v>
      </c>
      <c r="CJ16" s="193">
        <v>886.55824358777954</v>
      </c>
      <c r="CK16" s="193">
        <v>627.65185386745463</v>
      </c>
      <c r="CL16" s="193">
        <v>608.82229825143111</v>
      </c>
      <c r="CM16" s="193">
        <v>761.18478577775556</v>
      </c>
      <c r="CN16" s="193">
        <v>608.82229825143111</v>
      </c>
      <c r="CO16" s="193">
        <v>1037.7914422512001</v>
      </c>
      <c r="CP16" s="193">
        <v>608.82229825143111</v>
      </c>
      <c r="CQ16" s="193">
        <v>1089.6810143637601</v>
      </c>
      <c r="CR16" s="193">
        <v>886.55824358777954</v>
      </c>
      <c r="CS16" s="193">
        <v>650.20809236581613</v>
      </c>
      <c r="CT16" s="193">
        <v>761.18478577775556</v>
      </c>
      <c r="CU16" s="193">
        <v>608.82229825143111</v>
      </c>
      <c r="CV16" s="193">
        <v>608.82229825143111</v>
      </c>
      <c r="CW16" s="193">
        <v>608.82229825143111</v>
      </c>
      <c r="CX16" s="193">
        <v>650.20809236581613</v>
      </c>
      <c r="CY16" s="193">
        <v>1037.7914422512001</v>
      </c>
      <c r="CZ16" s="193">
        <v>608.82229825143111</v>
      </c>
      <c r="DA16" s="193">
        <v>608.82229825143111</v>
      </c>
      <c r="DB16" s="193">
        <v>761.18478577775556</v>
      </c>
      <c r="DC16" s="193">
        <v>608.82229825143111</v>
      </c>
      <c r="DD16" s="193">
        <v>608.82229825143111</v>
      </c>
      <c r="DE16" s="193">
        <v>666.88009473417048</v>
      </c>
      <c r="DF16" s="193">
        <v>650.20809236581613</v>
      </c>
      <c r="DG16" s="193">
        <v>666.88009473417048</v>
      </c>
      <c r="DH16" s="193">
        <v>886.55824358777954</v>
      </c>
      <c r="DI16" s="193">
        <v>608.82229825143111</v>
      </c>
      <c r="DJ16" s="193">
        <v>666.88009473417048</v>
      </c>
      <c r="DK16" s="193">
        <v>608.82229825143111</v>
      </c>
      <c r="DL16" s="193">
        <v>1037.7914422512001</v>
      </c>
      <c r="DM16" s="193">
        <v>886.55824358777954</v>
      </c>
      <c r="DN16" s="193">
        <v>1037.7914422512001</v>
      </c>
      <c r="DO16" s="193">
        <v>650.20809236581613</v>
      </c>
      <c r="DP16" s="193">
        <v>608.82229825143111</v>
      </c>
      <c r="DQ16" s="193">
        <v>886.55824358777954</v>
      </c>
      <c r="DR16" s="193">
        <v>1037.7914422512001</v>
      </c>
      <c r="DS16" s="193">
        <v>886.55824358777954</v>
      </c>
      <c r="DT16" s="193">
        <v>608.82229825143111</v>
      </c>
      <c r="DU16" s="193">
        <v>608.82229825143111</v>
      </c>
      <c r="DV16" s="193">
        <v>608.82229825143111</v>
      </c>
      <c r="DW16" s="193">
        <v>761.18478577775556</v>
      </c>
      <c r="DX16" s="193">
        <v>608.82229825143111</v>
      </c>
      <c r="DY16" s="193">
        <v>608.82229825143111</v>
      </c>
      <c r="DZ16" s="193">
        <v>761.18478577775556</v>
      </c>
      <c r="EA16" s="193">
        <v>761.18478577775556</v>
      </c>
      <c r="EB16" s="193">
        <v>666.88009473417048</v>
      </c>
      <c r="EC16" s="193">
        <v>650.20809236581613</v>
      </c>
      <c r="ED16" s="193">
        <v>650.20809236581613</v>
      </c>
      <c r="EE16" s="193">
        <v>761.18478577775556</v>
      </c>
      <c r="EF16" s="155"/>
    </row>
    <row r="17" spans="1:136" ht="14.65" thickBot="1">
      <c r="A17" s="22"/>
      <c r="B17" s="1"/>
      <c r="C17" s="1"/>
      <c r="D17" s="1">
        <v>5</v>
      </c>
      <c r="N17" s="211">
        <v>2.8</v>
      </c>
      <c r="O17" s="212">
        <v>4900</v>
      </c>
      <c r="P17" s="150"/>
      <c r="Q17" s="193">
        <v>633.53608999746189</v>
      </c>
      <c r="R17" s="193">
        <v>670.80291882084202</v>
      </c>
      <c r="S17" s="193">
        <v>706.10833560088633</v>
      </c>
      <c r="T17" s="193">
        <v>790.84133587299289</v>
      </c>
      <c r="U17" s="193">
        <v>790.84133587299289</v>
      </c>
      <c r="V17" s="193">
        <v>790.84133587299289</v>
      </c>
      <c r="W17" s="193">
        <v>790.84133587299289</v>
      </c>
      <c r="X17" s="193">
        <v>640.20489094480354</v>
      </c>
      <c r="Y17" s="193">
        <v>640.20489094480354</v>
      </c>
      <c r="Z17" s="193">
        <v>706.10833560088633</v>
      </c>
      <c r="AA17" s="193"/>
      <c r="AB17" s="193">
        <v>941.47778080118189</v>
      </c>
      <c r="AC17" s="193">
        <v>640.20489094480354</v>
      </c>
      <c r="AD17" s="193">
        <v>941.47778080118189</v>
      </c>
      <c r="AE17" s="193">
        <v>823.79305820103423</v>
      </c>
      <c r="AF17" s="193">
        <v>640.20489094480354</v>
      </c>
      <c r="AG17" s="193">
        <v>640.20489094480354</v>
      </c>
      <c r="AH17" s="193">
        <v>640.20489094480354</v>
      </c>
      <c r="AI17" s="193">
        <v>640.20489094480354</v>
      </c>
      <c r="AJ17" s="193">
        <v>681.39454385485533</v>
      </c>
      <c r="AK17" s="193">
        <v>823.79305820103423</v>
      </c>
      <c r="AL17" s="193">
        <v>640.20489094480354</v>
      </c>
      <c r="AM17" s="193">
        <v>1176.3140391082084</v>
      </c>
      <c r="AN17" s="193">
        <v>681.39454385485533</v>
      </c>
      <c r="AO17" s="193">
        <v>1120.2990848649604</v>
      </c>
      <c r="AP17" s="193">
        <v>941.47778080118189</v>
      </c>
      <c r="AQ17" s="193">
        <v>941.47778080118189</v>
      </c>
      <c r="AR17" s="193">
        <v>681.39454385485533</v>
      </c>
      <c r="AS17" s="193">
        <v>823.79305820103423</v>
      </c>
      <c r="AT17" s="193">
        <v>681.39454385485533</v>
      </c>
      <c r="AU17" s="193">
        <v>646.8736918921453</v>
      </c>
      <c r="AV17" s="193">
        <v>646.8736918921453</v>
      </c>
      <c r="AW17" s="193">
        <v>1120.2990848649604</v>
      </c>
      <c r="AX17" s="193">
        <v>646.8736918921453</v>
      </c>
      <c r="AY17" s="193">
        <v>941.47778080118189</v>
      </c>
      <c r="AZ17" s="193">
        <v>1120.2990848649604</v>
      </c>
      <c r="BA17" s="193">
        <v>807.31719703701344</v>
      </c>
      <c r="BB17" s="193">
        <v>1120.2990848649604</v>
      </c>
      <c r="BC17" s="193">
        <v>706.10833560088633</v>
      </c>
      <c r="BD17" s="193">
        <v>646.8736918921453</v>
      </c>
      <c r="BE17" s="193">
        <v>646.8736918921453</v>
      </c>
      <c r="BF17" s="193">
        <v>807.31719703701344</v>
      </c>
      <c r="BG17" s="193">
        <v>807.31719703701344</v>
      </c>
      <c r="BH17" s="193">
        <v>646.8736918921453</v>
      </c>
      <c r="BI17" s="193">
        <v>823.79305820103423</v>
      </c>
      <c r="BJ17" s="149"/>
      <c r="BK17" s="193">
        <v>807.31719703701344</v>
      </c>
      <c r="BL17" s="193">
        <v>807.31719703701344</v>
      </c>
      <c r="BM17" s="193">
        <v>646.8736918921453</v>
      </c>
      <c r="BN17" s="193">
        <v>646.8736918921453</v>
      </c>
      <c r="BO17" s="193"/>
      <c r="BP17" s="193">
        <v>1120.2990848649604</v>
      </c>
      <c r="BQ17" s="193">
        <v>646.8736918921453</v>
      </c>
      <c r="BR17" s="193"/>
      <c r="BS17" s="193">
        <v>1176.3140391082084</v>
      </c>
      <c r="BT17" s="193">
        <v>807.31719703701344</v>
      </c>
      <c r="BU17" s="193">
        <v>941.47778080118189</v>
      </c>
      <c r="BV17" s="193">
        <v>1120.2990848649604</v>
      </c>
      <c r="BW17" s="193">
        <v>688.45562721086424</v>
      </c>
      <c r="BX17" s="193">
        <v>1120.2990848649604</v>
      </c>
      <c r="BY17" s="193">
        <v>688.45562721086424</v>
      </c>
      <c r="BZ17" s="193">
        <v>807.31719703701344</v>
      </c>
      <c r="CA17" s="193">
        <v>646.8736918921453</v>
      </c>
      <c r="CB17" s="193">
        <v>807.31719703701344</v>
      </c>
      <c r="CC17" s="193">
        <v>646.8736918921453</v>
      </c>
      <c r="CD17" s="193">
        <v>646.8736918921453</v>
      </c>
      <c r="CE17" s="193">
        <v>1120.2990848649604</v>
      </c>
      <c r="CF17" s="193">
        <v>646.8736918921453</v>
      </c>
      <c r="CG17" s="193">
        <v>941.47778080118189</v>
      </c>
      <c r="CH17" s="193">
        <v>688.45562721086424</v>
      </c>
      <c r="CI17" s="193">
        <v>646.8736918921453</v>
      </c>
      <c r="CJ17" s="193">
        <v>941.47778080118189</v>
      </c>
      <c r="CK17" s="193">
        <v>666.88009473417037</v>
      </c>
      <c r="CL17" s="193">
        <v>646.8736918921453</v>
      </c>
      <c r="CM17" s="193">
        <v>807.31719703701344</v>
      </c>
      <c r="CN17" s="193">
        <v>646.8736918921453</v>
      </c>
      <c r="CO17" s="193">
        <v>1120.2990848649604</v>
      </c>
      <c r="CP17" s="193">
        <v>646.8736918921453</v>
      </c>
      <c r="CQ17" s="193">
        <v>1176.3140391082084</v>
      </c>
      <c r="CR17" s="193">
        <v>941.47778080118189</v>
      </c>
      <c r="CS17" s="193">
        <v>688.45562721086424</v>
      </c>
      <c r="CT17" s="193">
        <v>807.31719703701344</v>
      </c>
      <c r="CU17" s="193">
        <v>646.8736918921453</v>
      </c>
      <c r="CV17" s="193">
        <v>646.8736918921453</v>
      </c>
      <c r="CW17" s="193">
        <v>646.8736918921453</v>
      </c>
      <c r="CX17" s="193">
        <v>688.45562721086424</v>
      </c>
      <c r="CY17" s="193">
        <v>1120.2990848649604</v>
      </c>
      <c r="CZ17" s="193">
        <v>646.8736918921453</v>
      </c>
      <c r="DA17" s="193">
        <v>646.8736918921453</v>
      </c>
      <c r="DB17" s="193">
        <v>807.31719703701344</v>
      </c>
      <c r="DC17" s="193">
        <v>646.8736918921453</v>
      </c>
      <c r="DD17" s="193">
        <v>646.8736918921453</v>
      </c>
      <c r="DE17" s="193">
        <v>706.10833560088633</v>
      </c>
      <c r="DF17" s="193">
        <v>688.45562721086424</v>
      </c>
      <c r="DG17" s="193">
        <v>706.10833560088633</v>
      </c>
      <c r="DH17" s="193">
        <v>941.47778080118189</v>
      </c>
      <c r="DI17" s="193">
        <v>646.8736918921453</v>
      </c>
      <c r="DJ17" s="193">
        <v>706.10833560088633</v>
      </c>
      <c r="DK17" s="193">
        <v>646.8736918921453</v>
      </c>
      <c r="DL17" s="193">
        <v>1120.2990848649604</v>
      </c>
      <c r="DM17" s="193">
        <v>941.47778080118189</v>
      </c>
      <c r="DN17" s="193">
        <v>1120.2990848649604</v>
      </c>
      <c r="DO17" s="193">
        <v>688.45562721086424</v>
      </c>
      <c r="DP17" s="193">
        <v>646.8736918921453</v>
      </c>
      <c r="DQ17" s="193">
        <v>941.47778080118189</v>
      </c>
      <c r="DR17" s="193">
        <v>1120.2990848649604</v>
      </c>
      <c r="DS17" s="193">
        <v>941.47778080118189</v>
      </c>
      <c r="DT17" s="193">
        <v>646.8736918921453</v>
      </c>
      <c r="DU17" s="193">
        <v>646.8736918921453</v>
      </c>
      <c r="DV17" s="193">
        <v>646.8736918921453</v>
      </c>
      <c r="DW17" s="193">
        <v>807.31719703701344</v>
      </c>
      <c r="DX17" s="193">
        <v>646.8736918921453</v>
      </c>
      <c r="DY17" s="193">
        <v>646.8736918921453</v>
      </c>
      <c r="DZ17" s="193">
        <v>807.31719703701344</v>
      </c>
      <c r="EA17" s="193">
        <v>807.31719703701344</v>
      </c>
      <c r="EB17" s="193">
        <v>706.10833560088633</v>
      </c>
      <c r="EC17" s="193">
        <v>688.45562721086424</v>
      </c>
      <c r="ED17" s="193">
        <v>688.45562721086424</v>
      </c>
      <c r="EE17" s="193">
        <v>807.31719703701344</v>
      </c>
      <c r="EF17" s="155"/>
    </row>
    <row r="18" spans="1:136" ht="14.65" thickBot="1">
      <c r="A18" s="22" t="s">
        <v>674</v>
      </c>
      <c r="B18" s="1">
        <v>13</v>
      </c>
      <c r="C18" s="1"/>
      <c r="D18" s="1">
        <v>5</v>
      </c>
      <c r="F18" t="s">
        <v>204</v>
      </c>
      <c r="G18" t="s">
        <v>206</v>
      </c>
      <c r="H18" t="s">
        <v>206</v>
      </c>
      <c r="I18" t="s">
        <v>206</v>
      </c>
      <c r="J18" t="s">
        <v>206</v>
      </c>
      <c r="N18" s="211">
        <v>3</v>
      </c>
      <c r="O18" s="212">
        <v>5250</v>
      </c>
      <c r="P18" s="150"/>
      <c r="Q18" s="193">
        <v>670.80291882084202</v>
      </c>
      <c r="R18" s="193">
        <v>712.4</v>
      </c>
      <c r="S18" s="193">
        <v>745.33657646760241</v>
      </c>
      <c r="T18" s="193">
        <v>836.03226935144949</v>
      </c>
      <c r="U18" s="193">
        <v>836.03226935144949</v>
      </c>
      <c r="V18" s="193">
        <v>836.03226935144949</v>
      </c>
      <c r="W18" s="193">
        <v>836.03226935144949</v>
      </c>
      <c r="X18" s="193">
        <v>677.86400217685093</v>
      </c>
      <c r="Y18" s="193">
        <v>677.86400217685093</v>
      </c>
      <c r="Z18" s="193">
        <v>745.33657646760241</v>
      </c>
      <c r="AA18" s="193"/>
      <c r="AB18" s="193">
        <v>996.39731801458436</v>
      </c>
      <c r="AC18" s="193">
        <v>677.86400217685093</v>
      </c>
      <c r="AD18" s="193">
        <v>996.39731801458436</v>
      </c>
      <c r="AE18" s="193">
        <v>870.86694724109316</v>
      </c>
      <c r="AF18" s="193">
        <v>677.86400217685093</v>
      </c>
      <c r="AG18" s="193">
        <v>677.86400217685093</v>
      </c>
      <c r="AH18" s="193">
        <v>677.86400217685093</v>
      </c>
      <c r="AI18" s="193">
        <v>677.86400217685093</v>
      </c>
      <c r="AJ18" s="193">
        <v>719.24979629123641</v>
      </c>
      <c r="AK18" s="193">
        <v>870.86694724109316</v>
      </c>
      <c r="AL18" s="193">
        <v>677.86400217685093</v>
      </c>
      <c r="AM18" s="193">
        <v>1218.2769104688002</v>
      </c>
      <c r="AN18" s="193">
        <v>719.24979629123641</v>
      </c>
      <c r="AO18" s="193">
        <v>1160.2637242560002</v>
      </c>
      <c r="AP18" s="193">
        <v>996.39731801458436</v>
      </c>
      <c r="AQ18" s="193">
        <v>996.39731801458436</v>
      </c>
      <c r="AR18" s="193">
        <v>719.24979629123641</v>
      </c>
      <c r="AS18" s="193">
        <v>870.86694724109316</v>
      </c>
      <c r="AT18" s="193">
        <v>719.24979629123641</v>
      </c>
      <c r="AU18" s="193">
        <v>684.92508553285984</v>
      </c>
      <c r="AV18" s="193">
        <v>684.92508553285984</v>
      </c>
      <c r="AW18" s="193">
        <v>1160.2637242560002</v>
      </c>
      <c r="AX18" s="193">
        <v>684.92508553285984</v>
      </c>
      <c r="AY18" s="193">
        <v>996.39731801458436</v>
      </c>
      <c r="AZ18" s="193">
        <v>1160.2637242560002</v>
      </c>
      <c r="BA18" s="193">
        <v>853.44960829627132</v>
      </c>
      <c r="BB18" s="193">
        <v>1160.2637242560002</v>
      </c>
      <c r="BC18" s="193">
        <v>745.33657646760241</v>
      </c>
      <c r="BD18" s="193">
        <v>684.92508553285984</v>
      </c>
      <c r="BE18" s="193">
        <v>684.92508553285984</v>
      </c>
      <c r="BF18" s="193">
        <v>853.44960829627132</v>
      </c>
      <c r="BG18" s="193">
        <v>853.44960829627132</v>
      </c>
      <c r="BH18" s="193">
        <v>684.92508553285984</v>
      </c>
      <c r="BI18" s="193">
        <v>870.86694724109316</v>
      </c>
      <c r="BJ18" s="149"/>
      <c r="BK18" s="193">
        <v>853.44960829627132</v>
      </c>
      <c r="BL18" s="193">
        <v>853.44960829627132</v>
      </c>
      <c r="BM18" s="193">
        <v>684.92508553285984</v>
      </c>
      <c r="BN18" s="193">
        <v>684.92508553285984</v>
      </c>
      <c r="BO18" s="193"/>
      <c r="BP18" s="193">
        <v>1160.2637242560002</v>
      </c>
      <c r="BQ18" s="193">
        <v>684.92508553285984</v>
      </c>
      <c r="BR18" s="193"/>
      <c r="BS18" s="193">
        <v>1218.2769104688002</v>
      </c>
      <c r="BT18" s="193">
        <v>853.44960829627132</v>
      </c>
      <c r="BU18" s="193">
        <v>996.39731801458436</v>
      </c>
      <c r="BV18" s="193">
        <v>1160.2637242560002</v>
      </c>
      <c r="BW18" s="193">
        <v>726.70316205591246</v>
      </c>
      <c r="BX18" s="193">
        <v>1160.2637242560002</v>
      </c>
      <c r="BY18" s="193">
        <v>726.70316205591246</v>
      </c>
      <c r="BZ18" s="193">
        <v>853.44960829627132</v>
      </c>
      <c r="CA18" s="193">
        <v>684.92508553285984</v>
      </c>
      <c r="CB18" s="193">
        <v>853.44960829627132</v>
      </c>
      <c r="CC18" s="193">
        <v>684.92508553285984</v>
      </c>
      <c r="CD18" s="193">
        <v>684.92508553285984</v>
      </c>
      <c r="CE18" s="193">
        <v>1160.2637242560002</v>
      </c>
      <c r="CF18" s="193">
        <v>684.92508553285984</v>
      </c>
      <c r="CG18" s="193">
        <v>996.39731801458436</v>
      </c>
      <c r="CH18" s="193">
        <v>726.70316205591246</v>
      </c>
      <c r="CI18" s="193">
        <v>684.92508553285984</v>
      </c>
      <c r="CJ18" s="193">
        <v>996.39731801458436</v>
      </c>
      <c r="CK18" s="193">
        <v>706.10833560088633</v>
      </c>
      <c r="CL18" s="193">
        <v>684.92508553285984</v>
      </c>
      <c r="CM18" s="193">
        <v>853.44960829627132</v>
      </c>
      <c r="CN18" s="193">
        <v>684.92508553285984</v>
      </c>
      <c r="CO18" s="193">
        <v>1160.2637242560002</v>
      </c>
      <c r="CP18" s="193">
        <v>684.92508553285984</v>
      </c>
      <c r="CQ18" s="193">
        <v>1218.2769104688002</v>
      </c>
      <c r="CR18" s="193">
        <v>996.39731801458436</v>
      </c>
      <c r="CS18" s="193">
        <v>726.70316205591246</v>
      </c>
      <c r="CT18" s="193">
        <v>853.44960829627132</v>
      </c>
      <c r="CU18" s="193">
        <v>684.92508553285984</v>
      </c>
      <c r="CV18" s="193">
        <v>684.92508553285984</v>
      </c>
      <c r="CW18" s="193">
        <v>684.92508553285984</v>
      </c>
      <c r="CX18" s="193">
        <v>726.70316205591246</v>
      </c>
      <c r="CY18" s="193">
        <v>1160.2637242560002</v>
      </c>
      <c r="CZ18" s="193">
        <v>684.92508553285984</v>
      </c>
      <c r="DA18" s="193">
        <v>684.92508553285984</v>
      </c>
      <c r="DB18" s="193">
        <v>853.44960829627132</v>
      </c>
      <c r="DC18" s="193">
        <v>684.92508553285984</v>
      </c>
      <c r="DD18" s="193">
        <v>684.92508553285984</v>
      </c>
      <c r="DE18" s="193">
        <v>745.33657646760241</v>
      </c>
      <c r="DF18" s="193">
        <v>726.70316205591246</v>
      </c>
      <c r="DG18" s="193">
        <v>745.33657646760241</v>
      </c>
      <c r="DH18" s="193">
        <v>996.39731801458436</v>
      </c>
      <c r="DI18" s="193">
        <v>684.92508553285984</v>
      </c>
      <c r="DJ18" s="193">
        <v>745.33657646760241</v>
      </c>
      <c r="DK18" s="193">
        <v>684.92508553285984</v>
      </c>
      <c r="DL18" s="193">
        <v>1160.2637242560002</v>
      </c>
      <c r="DM18" s="193">
        <v>996.39731801458436</v>
      </c>
      <c r="DN18" s="193">
        <v>1160.2637242560002</v>
      </c>
      <c r="DO18" s="193">
        <v>726.70316205591246</v>
      </c>
      <c r="DP18" s="193">
        <v>684.92508553285984</v>
      </c>
      <c r="DQ18" s="193">
        <v>996.39731801458436</v>
      </c>
      <c r="DR18" s="193">
        <v>1160.2637242560002</v>
      </c>
      <c r="DS18" s="193">
        <v>996.39731801458436</v>
      </c>
      <c r="DT18" s="193">
        <v>684.92508553285984</v>
      </c>
      <c r="DU18" s="193">
        <v>684.92508553285984</v>
      </c>
      <c r="DV18" s="193">
        <v>684.92508553285984</v>
      </c>
      <c r="DW18" s="193">
        <v>853.44960829627132</v>
      </c>
      <c r="DX18" s="193">
        <v>684.92508553285984</v>
      </c>
      <c r="DY18" s="193">
        <v>684.92508553285984</v>
      </c>
      <c r="DZ18" s="193">
        <v>853.44960829627132</v>
      </c>
      <c r="EA18" s="193">
        <v>853.44960829627132</v>
      </c>
      <c r="EB18" s="193">
        <v>745.33657646760241</v>
      </c>
      <c r="EC18" s="193">
        <v>726.70316205591246</v>
      </c>
      <c r="ED18" s="193">
        <v>726.70316205591246</v>
      </c>
      <c r="EE18" s="193">
        <v>853.44960829627132</v>
      </c>
      <c r="EF18" s="155"/>
    </row>
    <row r="19" spans="1:136" ht="14.65" thickBot="1">
      <c r="A19" s="22" t="s">
        <v>675</v>
      </c>
      <c r="B19" s="1">
        <v>14</v>
      </c>
      <c r="C19" s="1"/>
      <c r="D19" s="1">
        <v>5</v>
      </c>
      <c r="F19" t="s">
        <v>204</v>
      </c>
      <c r="G19" t="s">
        <v>206</v>
      </c>
      <c r="H19" t="s">
        <v>206</v>
      </c>
      <c r="I19" t="s">
        <v>206</v>
      </c>
      <c r="J19" t="s">
        <v>206</v>
      </c>
      <c r="N19" s="211">
        <v>3.2</v>
      </c>
      <c r="O19" s="212">
        <v>5600</v>
      </c>
      <c r="P19" s="150"/>
      <c r="Q19" s="193">
        <v>723.6277441433034</v>
      </c>
      <c r="R19" s="193">
        <v>761.71341488768769</v>
      </c>
      <c r="S19" s="193">
        <v>761.71341488768769</v>
      </c>
      <c r="T19" s="193">
        <v>891.20469541859461</v>
      </c>
      <c r="U19" s="193">
        <v>891.20469541859461</v>
      </c>
      <c r="V19" s="193">
        <v>891.20469541859461</v>
      </c>
      <c r="W19" s="193">
        <v>891.20469541859461</v>
      </c>
      <c r="X19" s="193">
        <v>723.6277441433034</v>
      </c>
      <c r="Y19" s="193">
        <v>723.6277441433034</v>
      </c>
      <c r="Z19" s="193">
        <v>761.71341488768769</v>
      </c>
      <c r="AA19" s="193"/>
      <c r="AB19" s="193">
        <v>1020.6959759495014</v>
      </c>
      <c r="AC19" s="193">
        <v>723.6277441433034</v>
      </c>
      <c r="AD19" s="193">
        <v>1020.6959759495014</v>
      </c>
      <c r="AE19" s="193">
        <v>891.20469541859461</v>
      </c>
      <c r="AF19" s="193">
        <v>723.6277441433034</v>
      </c>
      <c r="AG19" s="193">
        <v>723.6277441433034</v>
      </c>
      <c r="AH19" s="193">
        <v>723.6277441433034</v>
      </c>
      <c r="AI19" s="193">
        <v>723.6277441433034</v>
      </c>
      <c r="AJ19" s="193">
        <v>761.71341488768769</v>
      </c>
      <c r="AK19" s="193">
        <v>891.20469541859461</v>
      </c>
      <c r="AL19" s="193">
        <v>723.6277441433034</v>
      </c>
      <c r="AM19" s="193">
        <v>1241.932772808</v>
      </c>
      <c r="AN19" s="193">
        <v>761.71341488768769</v>
      </c>
      <c r="AO19" s="193">
        <v>1182.7931169599999</v>
      </c>
      <c r="AP19" s="193">
        <v>1020.6959759495014</v>
      </c>
      <c r="AQ19" s="193">
        <v>1020.6959759495014</v>
      </c>
      <c r="AR19" s="193">
        <v>761.71341488768769</v>
      </c>
      <c r="AS19" s="193">
        <v>891.20469541859461</v>
      </c>
      <c r="AT19" s="193">
        <v>761.71341488768769</v>
      </c>
      <c r="AU19" s="193">
        <v>723.6277441433034</v>
      </c>
      <c r="AV19" s="193">
        <v>723.6277441433034</v>
      </c>
      <c r="AW19" s="193">
        <v>1182.7931169599999</v>
      </c>
      <c r="AX19" s="193">
        <v>723.6277441433034</v>
      </c>
      <c r="AY19" s="193">
        <v>1020.6959759495014</v>
      </c>
      <c r="AZ19" s="193">
        <v>1182.7931169599999</v>
      </c>
      <c r="BA19" s="193">
        <v>891.20469541859461</v>
      </c>
      <c r="BB19" s="193">
        <v>1182.7931169599999</v>
      </c>
      <c r="BC19" s="193">
        <v>761.71341488768769</v>
      </c>
      <c r="BD19" s="193">
        <v>723.6277441433034</v>
      </c>
      <c r="BE19" s="193">
        <v>723.6277441433034</v>
      </c>
      <c r="BF19" s="193">
        <v>891.20469541859461</v>
      </c>
      <c r="BG19" s="193">
        <v>891.20469541859461</v>
      </c>
      <c r="BH19" s="193">
        <v>723.6277441433034</v>
      </c>
      <c r="BI19" s="193">
        <v>891.20469541859461</v>
      </c>
      <c r="BJ19" s="149"/>
      <c r="BK19" s="193">
        <v>891.20469541859461</v>
      </c>
      <c r="BL19" s="193">
        <v>891.20469541859461</v>
      </c>
      <c r="BM19" s="193">
        <v>723.6277441433034</v>
      </c>
      <c r="BN19" s="193">
        <v>723.6277441433034</v>
      </c>
      <c r="BO19" s="193"/>
      <c r="BP19" s="193">
        <v>1182.7931169599999</v>
      </c>
      <c r="BQ19" s="193">
        <v>723.6277441433034</v>
      </c>
      <c r="BR19" s="193"/>
      <c r="BS19" s="193">
        <v>1241.932772808</v>
      </c>
      <c r="BT19" s="193">
        <v>891.20469541859461</v>
      </c>
      <c r="BU19" s="193">
        <v>1020.6959759495014</v>
      </c>
      <c r="BV19" s="193">
        <v>1182.7931169599999</v>
      </c>
      <c r="BW19" s="193">
        <v>761.71341488768769</v>
      </c>
      <c r="BX19" s="193">
        <v>1182.7931169599999</v>
      </c>
      <c r="BY19" s="193">
        <v>761.71341488768769</v>
      </c>
      <c r="BZ19" s="193">
        <v>891.20469541859461</v>
      </c>
      <c r="CA19" s="193">
        <v>723.6277441433034</v>
      </c>
      <c r="CB19" s="193">
        <v>891.20469541859461</v>
      </c>
      <c r="CC19" s="193">
        <v>723.6277441433034</v>
      </c>
      <c r="CD19" s="193">
        <v>723.6277441433034</v>
      </c>
      <c r="CE19" s="193">
        <v>1182.7931169599999</v>
      </c>
      <c r="CF19" s="193">
        <v>723.6277441433034</v>
      </c>
      <c r="CG19" s="193">
        <v>1020.6959759495014</v>
      </c>
      <c r="CH19" s="193">
        <v>761.71341488768769</v>
      </c>
      <c r="CI19" s="193">
        <v>723.6277441433034</v>
      </c>
      <c r="CJ19" s="193">
        <v>1020.6959759495014</v>
      </c>
      <c r="CK19" s="193">
        <v>723.6277441433034</v>
      </c>
      <c r="CL19" s="193">
        <v>723.6277441433034</v>
      </c>
      <c r="CM19" s="193">
        <v>891.20469541859461</v>
      </c>
      <c r="CN19" s="193">
        <v>723.6277441433034</v>
      </c>
      <c r="CO19" s="193">
        <v>1182.7931169599999</v>
      </c>
      <c r="CP19" s="193">
        <v>723.6277441433034</v>
      </c>
      <c r="CQ19" s="193">
        <v>1241.932772808</v>
      </c>
      <c r="CR19" s="193">
        <v>1020.6959759495014</v>
      </c>
      <c r="CS19" s="193">
        <v>761.71341488768769</v>
      </c>
      <c r="CT19" s="193">
        <v>891.20469541859461</v>
      </c>
      <c r="CU19" s="193">
        <v>723.6277441433034</v>
      </c>
      <c r="CV19" s="193">
        <v>723.6277441433034</v>
      </c>
      <c r="CW19" s="193">
        <v>723.6277441433034</v>
      </c>
      <c r="CX19" s="193">
        <v>761.71341488768769</v>
      </c>
      <c r="CY19" s="193">
        <v>1182.7931169599999</v>
      </c>
      <c r="CZ19" s="193">
        <v>723.6277441433034</v>
      </c>
      <c r="DA19" s="193">
        <v>723.6277441433034</v>
      </c>
      <c r="DB19" s="193">
        <v>891.20469541859461</v>
      </c>
      <c r="DC19" s="193">
        <v>723.6277441433034</v>
      </c>
      <c r="DD19" s="193">
        <v>723.6277441433034</v>
      </c>
      <c r="DE19" s="193">
        <v>761.71341488768769</v>
      </c>
      <c r="DF19" s="193">
        <v>761.71341488768769</v>
      </c>
      <c r="DG19" s="193">
        <v>761.71341488768769</v>
      </c>
      <c r="DH19" s="193">
        <v>1020.6959759495014</v>
      </c>
      <c r="DI19" s="193">
        <v>723.6277441433034</v>
      </c>
      <c r="DJ19" s="193">
        <v>761.71341488768769</v>
      </c>
      <c r="DK19" s="193">
        <v>723.6277441433034</v>
      </c>
      <c r="DL19" s="193">
        <v>1182.7931169599999</v>
      </c>
      <c r="DM19" s="193">
        <v>1020.6959759495014</v>
      </c>
      <c r="DN19" s="193">
        <v>1182.7931169599999</v>
      </c>
      <c r="DO19" s="193">
        <v>761.71341488768769</v>
      </c>
      <c r="DP19" s="193">
        <v>723.6277441433034</v>
      </c>
      <c r="DQ19" s="193">
        <v>1020.6959759495014</v>
      </c>
      <c r="DR19" s="193">
        <v>1182.7931169599999</v>
      </c>
      <c r="DS19" s="193">
        <v>1020.6959759495014</v>
      </c>
      <c r="DT19" s="193">
        <v>723.6277441433034</v>
      </c>
      <c r="DU19" s="193">
        <v>723.6277441433034</v>
      </c>
      <c r="DV19" s="193">
        <v>723.6277441433034</v>
      </c>
      <c r="DW19" s="193">
        <v>891.20469541859461</v>
      </c>
      <c r="DX19" s="193">
        <v>723.6277441433034</v>
      </c>
      <c r="DY19" s="193">
        <v>723.6277441433034</v>
      </c>
      <c r="DZ19" s="193">
        <v>891.20469541859461</v>
      </c>
      <c r="EA19" s="193">
        <v>891.20469541859461</v>
      </c>
      <c r="EB19" s="193">
        <v>761.71341488768769</v>
      </c>
      <c r="EC19" s="193">
        <v>761.71341488768769</v>
      </c>
      <c r="ED19" s="193">
        <v>761.71341488768769</v>
      </c>
      <c r="EE19" s="193">
        <v>891.20469541859461</v>
      </c>
      <c r="EF19" s="155"/>
    </row>
    <row r="20" spans="1:136" ht="14.65" thickBot="1">
      <c r="A20" s="22" t="s">
        <v>676</v>
      </c>
      <c r="B20" s="1">
        <v>15</v>
      </c>
      <c r="C20" s="1"/>
      <c r="D20" s="1">
        <v>5</v>
      </c>
      <c r="F20" t="s">
        <v>204</v>
      </c>
      <c r="G20" t="s">
        <v>206</v>
      </c>
      <c r="H20" t="s">
        <v>206</v>
      </c>
      <c r="I20" t="s">
        <v>206</v>
      </c>
      <c r="J20" t="s">
        <v>206</v>
      </c>
      <c r="N20" s="211">
        <v>3.5</v>
      </c>
      <c r="O20" s="212">
        <v>6125</v>
      </c>
      <c r="P20" s="150"/>
      <c r="Q20" s="193">
        <v>761.71341488768769</v>
      </c>
      <c r="R20" s="193">
        <v>799.79908563207209</v>
      </c>
      <c r="S20" s="193">
        <v>799.79908563207209</v>
      </c>
      <c r="T20" s="193">
        <v>936.90750031185553</v>
      </c>
      <c r="U20" s="193">
        <v>936.90750031185553</v>
      </c>
      <c r="V20" s="193">
        <v>936.90750031185553</v>
      </c>
      <c r="W20" s="193">
        <v>936.90750031185553</v>
      </c>
      <c r="X20" s="193">
        <v>761.71341488768769</v>
      </c>
      <c r="Y20" s="193">
        <v>761.71341488768769</v>
      </c>
      <c r="Z20" s="193">
        <v>799.79908563207209</v>
      </c>
      <c r="AA20" s="193"/>
      <c r="AB20" s="193">
        <v>1074.0159149916392</v>
      </c>
      <c r="AC20" s="193">
        <v>761.71341488768769</v>
      </c>
      <c r="AD20" s="193">
        <v>1074.0159149916392</v>
      </c>
      <c r="AE20" s="193">
        <v>936.90750031185553</v>
      </c>
      <c r="AF20" s="193">
        <v>761.71341488768769</v>
      </c>
      <c r="AG20" s="193">
        <v>761.71341488768769</v>
      </c>
      <c r="AH20" s="193">
        <v>761.71341488768769</v>
      </c>
      <c r="AI20" s="193">
        <v>761.71341488768769</v>
      </c>
      <c r="AJ20" s="193">
        <v>799.79908563207209</v>
      </c>
      <c r="AK20" s="193">
        <v>936.90750031185553</v>
      </c>
      <c r="AL20" s="193">
        <v>761.71341488768769</v>
      </c>
      <c r="AM20" s="193">
        <v>1327.3567201440003</v>
      </c>
      <c r="AN20" s="193">
        <v>799.79908563207209</v>
      </c>
      <c r="AO20" s="193">
        <v>1264.1492572800003</v>
      </c>
      <c r="AP20" s="193">
        <v>1074.0159149916392</v>
      </c>
      <c r="AQ20" s="193">
        <v>1074.0159149916392</v>
      </c>
      <c r="AR20" s="193">
        <v>799.79908563207209</v>
      </c>
      <c r="AS20" s="193">
        <v>936.90750031185553</v>
      </c>
      <c r="AT20" s="193">
        <v>799.79908563207209</v>
      </c>
      <c r="AU20" s="193">
        <v>761.71341488768769</v>
      </c>
      <c r="AV20" s="193">
        <v>761.71341488768769</v>
      </c>
      <c r="AW20" s="193">
        <v>1264.1492572800003</v>
      </c>
      <c r="AX20" s="193">
        <v>761.71341488768769</v>
      </c>
      <c r="AY20" s="193">
        <v>1074.0159149916392</v>
      </c>
      <c r="AZ20" s="193">
        <v>1264.1492572800003</v>
      </c>
      <c r="BA20" s="193">
        <v>936.90750031185553</v>
      </c>
      <c r="BB20" s="193">
        <v>1264.1492572800003</v>
      </c>
      <c r="BC20" s="193">
        <v>799.79908563207209</v>
      </c>
      <c r="BD20" s="193">
        <v>761.71341488768769</v>
      </c>
      <c r="BE20" s="193">
        <v>761.71341488768769</v>
      </c>
      <c r="BF20" s="193">
        <v>936.90750031185553</v>
      </c>
      <c r="BG20" s="193">
        <v>936.90750031185553</v>
      </c>
      <c r="BH20" s="193">
        <v>761.71341488768769</v>
      </c>
      <c r="BI20" s="193">
        <v>936.90750031185553</v>
      </c>
      <c r="BJ20" s="149"/>
      <c r="BK20" s="193">
        <v>936.90750031185553</v>
      </c>
      <c r="BL20" s="193">
        <v>936.90750031185553</v>
      </c>
      <c r="BM20" s="193">
        <v>761.71341488768769</v>
      </c>
      <c r="BN20" s="193">
        <v>761.71341488768769</v>
      </c>
      <c r="BO20" s="193"/>
      <c r="BP20" s="193">
        <v>1264.1492572800003</v>
      </c>
      <c r="BQ20" s="193">
        <v>761.71341488768769</v>
      </c>
      <c r="BR20" s="193"/>
      <c r="BS20" s="193">
        <v>1327.3567201440003</v>
      </c>
      <c r="BT20" s="193">
        <v>936.90750031185553</v>
      </c>
      <c r="BU20" s="193">
        <v>1074.0159149916392</v>
      </c>
      <c r="BV20" s="193">
        <v>1264.1492572800003</v>
      </c>
      <c r="BW20" s="193">
        <v>799.79908563207209</v>
      </c>
      <c r="BX20" s="193">
        <v>1264.1492572800003</v>
      </c>
      <c r="BY20" s="193">
        <v>799.79908563207209</v>
      </c>
      <c r="BZ20" s="193">
        <v>936.90750031185553</v>
      </c>
      <c r="CA20" s="193">
        <v>761.71341488768769</v>
      </c>
      <c r="CB20" s="193">
        <v>936.90750031185553</v>
      </c>
      <c r="CC20" s="193">
        <v>761.71341488768769</v>
      </c>
      <c r="CD20" s="193">
        <v>761.71341488768769</v>
      </c>
      <c r="CE20" s="193">
        <v>1264.1492572800003</v>
      </c>
      <c r="CF20" s="193">
        <v>761.71341488768769</v>
      </c>
      <c r="CG20" s="193">
        <v>1074.0159149916392</v>
      </c>
      <c r="CH20" s="193">
        <v>799.79908563207209</v>
      </c>
      <c r="CI20" s="193">
        <v>761.71341488768769</v>
      </c>
      <c r="CJ20" s="193">
        <v>1074.0159149916392</v>
      </c>
      <c r="CK20" s="193">
        <v>761.71341488768769</v>
      </c>
      <c r="CL20" s="193">
        <v>761.71341488768769</v>
      </c>
      <c r="CM20" s="193">
        <v>936.90750031185553</v>
      </c>
      <c r="CN20" s="193">
        <v>761.71341488768769</v>
      </c>
      <c r="CO20" s="193">
        <v>1264.1492572800003</v>
      </c>
      <c r="CP20" s="193">
        <v>761.71341488768769</v>
      </c>
      <c r="CQ20" s="193">
        <v>1327.3567201440003</v>
      </c>
      <c r="CR20" s="193">
        <v>1074.0159149916392</v>
      </c>
      <c r="CS20" s="193">
        <v>799.79908563207209</v>
      </c>
      <c r="CT20" s="193">
        <v>936.90750031185553</v>
      </c>
      <c r="CU20" s="193">
        <v>761.71341488768769</v>
      </c>
      <c r="CV20" s="193">
        <v>761.71341488768769</v>
      </c>
      <c r="CW20" s="193">
        <v>761.71341488768769</v>
      </c>
      <c r="CX20" s="193">
        <v>799.79908563207209</v>
      </c>
      <c r="CY20" s="193">
        <v>1264.1492572800003</v>
      </c>
      <c r="CZ20" s="193">
        <v>761.71341488768769</v>
      </c>
      <c r="DA20" s="193">
        <v>761.71341488768769</v>
      </c>
      <c r="DB20" s="193">
        <v>936.90750031185553</v>
      </c>
      <c r="DC20" s="193">
        <v>761.71341488768769</v>
      </c>
      <c r="DD20" s="193">
        <v>761.71341488768769</v>
      </c>
      <c r="DE20" s="193">
        <v>799.79908563207209</v>
      </c>
      <c r="DF20" s="193">
        <v>799.79908563207209</v>
      </c>
      <c r="DG20" s="193">
        <v>799.79908563207209</v>
      </c>
      <c r="DH20" s="193">
        <v>1074.0159149916392</v>
      </c>
      <c r="DI20" s="193">
        <v>761.71341488768769</v>
      </c>
      <c r="DJ20" s="193">
        <v>799.79908563207209</v>
      </c>
      <c r="DK20" s="193">
        <v>761.71341488768769</v>
      </c>
      <c r="DL20" s="193">
        <v>1264.1492572800003</v>
      </c>
      <c r="DM20" s="193">
        <v>1074.0159149916392</v>
      </c>
      <c r="DN20" s="193">
        <v>1264.1492572800003</v>
      </c>
      <c r="DO20" s="193">
        <v>799.79908563207209</v>
      </c>
      <c r="DP20" s="193">
        <v>761.71341488768769</v>
      </c>
      <c r="DQ20" s="193">
        <v>1074.0159149916392</v>
      </c>
      <c r="DR20" s="193">
        <v>1264.1492572800003</v>
      </c>
      <c r="DS20" s="193">
        <v>1074.0159149916392</v>
      </c>
      <c r="DT20" s="193">
        <v>761.71341488768769</v>
      </c>
      <c r="DU20" s="193">
        <v>761.71341488768769</v>
      </c>
      <c r="DV20" s="193">
        <v>761.71341488768769</v>
      </c>
      <c r="DW20" s="193">
        <v>936.90750031185553</v>
      </c>
      <c r="DX20" s="193">
        <v>761.71341488768769</v>
      </c>
      <c r="DY20" s="193">
        <v>761.71341488768769</v>
      </c>
      <c r="DZ20" s="193">
        <v>936.90750031185553</v>
      </c>
      <c r="EA20" s="193">
        <v>936.90750031185553</v>
      </c>
      <c r="EB20" s="193">
        <v>799.79908563207209</v>
      </c>
      <c r="EC20" s="193">
        <v>799.79908563207209</v>
      </c>
      <c r="ED20" s="193">
        <v>799.79908563207209</v>
      </c>
      <c r="EE20" s="193">
        <v>936.90750031185553</v>
      </c>
      <c r="EF20" s="155"/>
    </row>
    <row r="21" spans="1:136" ht="14.65" thickBot="1">
      <c r="A21" s="22" t="s">
        <v>677</v>
      </c>
      <c r="B21" s="1">
        <v>16</v>
      </c>
      <c r="C21" s="1"/>
      <c r="D21" s="1">
        <v>5</v>
      </c>
      <c r="F21" t="s">
        <v>204</v>
      </c>
      <c r="G21" t="s">
        <v>206</v>
      </c>
      <c r="H21" t="s">
        <v>206</v>
      </c>
      <c r="I21" t="s">
        <v>206</v>
      </c>
      <c r="J21" t="s">
        <v>206</v>
      </c>
      <c r="N21" s="211">
        <v>3.6</v>
      </c>
      <c r="O21" s="212">
        <v>6300</v>
      </c>
      <c r="P21" s="150"/>
      <c r="Q21" s="193">
        <v>799.79908563207198</v>
      </c>
      <c r="R21" s="193">
        <v>837.88475637645638</v>
      </c>
      <c r="S21" s="193">
        <v>837.88475637645638</v>
      </c>
      <c r="T21" s="193">
        <v>982.61030520511702</v>
      </c>
      <c r="U21" s="193">
        <v>982.61030520511702</v>
      </c>
      <c r="V21" s="193">
        <v>982.61030520511702</v>
      </c>
      <c r="W21" s="193">
        <v>982.61030520511702</v>
      </c>
      <c r="X21" s="193">
        <v>799.79908563207198</v>
      </c>
      <c r="Y21" s="193">
        <v>799.79908563207198</v>
      </c>
      <c r="Z21" s="193">
        <v>837.88475637645638</v>
      </c>
      <c r="AA21" s="193"/>
      <c r="AB21" s="193">
        <v>1127.3358540337772</v>
      </c>
      <c r="AC21" s="193">
        <v>799.79908563207198</v>
      </c>
      <c r="AD21" s="193">
        <v>1127.3358540337772</v>
      </c>
      <c r="AE21" s="193">
        <v>982.61030520511702</v>
      </c>
      <c r="AF21" s="193">
        <v>799.79908563207198</v>
      </c>
      <c r="AG21" s="193">
        <v>799.79908563207198</v>
      </c>
      <c r="AH21" s="193">
        <v>799.79908563207198</v>
      </c>
      <c r="AI21" s="193">
        <v>799.79908563207198</v>
      </c>
      <c r="AJ21" s="193">
        <v>837.88475637645638</v>
      </c>
      <c r="AK21" s="193">
        <v>982.61030520511702</v>
      </c>
      <c r="AL21" s="193">
        <v>799.79908563207198</v>
      </c>
      <c r="AM21" s="193">
        <v>1393.067448864</v>
      </c>
      <c r="AN21" s="193">
        <v>837.88475637645638</v>
      </c>
      <c r="AO21" s="193">
        <v>1326.73090368</v>
      </c>
      <c r="AP21" s="193">
        <v>1127.3358540337772</v>
      </c>
      <c r="AQ21" s="193">
        <v>1127.3358540337772</v>
      </c>
      <c r="AR21" s="193">
        <v>837.88475637645638</v>
      </c>
      <c r="AS21" s="193">
        <v>982.61030520511702</v>
      </c>
      <c r="AT21" s="193">
        <v>837.88475637645638</v>
      </c>
      <c r="AU21" s="193">
        <v>799.79908563207198</v>
      </c>
      <c r="AV21" s="193">
        <v>799.79908563207198</v>
      </c>
      <c r="AW21" s="193">
        <v>1326.73090368</v>
      </c>
      <c r="AX21" s="193">
        <v>799.79908563207198</v>
      </c>
      <c r="AY21" s="193">
        <v>1127.3358540337772</v>
      </c>
      <c r="AZ21" s="193">
        <v>1326.73090368</v>
      </c>
      <c r="BA21" s="193">
        <v>982.61030520511702</v>
      </c>
      <c r="BB21" s="193">
        <v>1326.73090368</v>
      </c>
      <c r="BC21" s="193">
        <v>837.88475637645638</v>
      </c>
      <c r="BD21" s="193">
        <v>799.79908563207198</v>
      </c>
      <c r="BE21" s="193">
        <v>799.79908563207198</v>
      </c>
      <c r="BF21" s="193">
        <v>982.61030520511702</v>
      </c>
      <c r="BG21" s="193">
        <v>982.61030520511702</v>
      </c>
      <c r="BH21" s="193">
        <v>799.79908563207198</v>
      </c>
      <c r="BI21" s="193">
        <v>982.61030520511702</v>
      </c>
      <c r="BJ21" s="149"/>
      <c r="BK21" s="193">
        <v>982.61030520511702</v>
      </c>
      <c r="BL21" s="193">
        <v>982.61030520511702</v>
      </c>
      <c r="BM21" s="193">
        <v>799.79908563207198</v>
      </c>
      <c r="BN21" s="193">
        <v>799.79908563207198</v>
      </c>
      <c r="BO21" s="193"/>
      <c r="BP21" s="193">
        <v>1326.73090368</v>
      </c>
      <c r="BQ21" s="193">
        <v>799.79908563207198</v>
      </c>
      <c r="BR21" s="193"/>
      <c r="BS21" s="193">
        <v>1393.067448864</v>
      </c>
      <c r="BT21" s="193">
        <v>982.61030520511702</v>
      </c>
      <c r="BU21" s="193">
        <v>1127.3358540337772</v>
      </c>
      <c r="BV21" s="193">
        <v>1326.73090368</v>
      </c>
      <c r="BW21" s="193">
        <v>837.88475637645638</v>
      </c>
      <c r="BX21" s="193">
        <v>1326.73090368</v>
      </c>
      <c r="BY21" s="193">
        <v>837.88475637645638</v>
      </c>
      <c r="BZ21" s="193">
        <v>982.61030520511702</v>
      </c>
      <c r="CA21" s="193">
        <v>799.79908563207198</v>
      </c>
      <c r="CB21" s="193">
        <v>982.61030520511702</v>
      </c>
      <c r="CC21" s="193">
        <v>799.79908563207198</v>
      </c>
      <c r="CD21" s="193">
        <v>799.79908563207198</v>
      </c>
      <c r="CE21" s="193">
        <v>1326.73090368</v>
      </c>
      <c r="CF21" s="193">
        <v>799.79908563207198</v>
      </c>
      <c r="CG21" s="193">
        <v>1127.3358540337772</v>
      </c>
      <c r="CH21" s="193">
        <v>837.88475637645638</v>
      </c>
      <c r="CI21" s="193">
        <v>799.79908563207198</v>
      </c>
      <c r="CJ21" s="193">
        <v>1127.3358540337772</v>
      </c>
      <c r="CK21" s="193">
        <v>799.79908563207198</v>
      </c>
      <c r="CL21" s="193">
        <v>799.79908563207198</v>
      </c>
      <c r="CM21" s="193">
        <v>982.61030520511702</v>
      </c>
      <c r="CN21" s="193">
        <v>799.79908563207198</v>
      </c>
      <c r="CO21" s="193">
        <v>1326.73090368</v>
      </c>
      <c r="CP21" s="193">
        <v>799.79908563207198</v>
      </c>
      <c r="CQ21" s="193">
        <v>1393.067448864</v>
      </c>
      <c r="CR21" s="193">
        <v>1127.3358540337772</v>
      </c>
      <c r="CS21" s="193">
        <v>837.88475637645638</v>
      </c>
      <c r="CT21" s="193">
        <v>982.61030520511702</v>
      </c>
      <c r="CU21" s="193">
        <v>799.79908563207198</v>
      </c>
      <c r="CV21" s="193">
        <v>799.79908563207198</v>
      </c>
      <c r="CW21" s="193">
        <v>799.79908563207198</v>
      </c>
      <c r="CX21" s="193">
        <v>837.88475637645638</v>
      </c>
      <c r="CY21" s="193">
        <v>1326.73090368</v>
      </c>
      <c r="CZ21" s="193">
        <v>799.79908563207198</v>
      </c>
      <c r="DA21" s="193">
        <v>799.79908563207198</v>
      </c>
      <c r="DB21" s="193">
        <v>982.61030520511702</v>
      </c>
      <c r="DC21" s="193">
        <v>799.79908563207198</v>
      </c>
      <c r="DD21" s="193">
        <v>799.79908563207198</v>
      </c>
      <c r="DE21" s="193">
        <v>837.88475637645638</v>
      </c>
      <c r="DF21" s="193">
        <v>837.88475637645638</v>
      </c>
      <c r="DG21" s="193">
        <v>837.88475637645638</v>
      </c>
      <c r="DH21" s="193">
        <v>1127.3358540337772</v>
      </c>
      <c r="DI21" s="193">
        <v>799.79908563207198</v>
      </c>
      <c r="DJ21" s="193">
        <v>837.88475637645638</v>
      </c>
      <c r="DK21" s="193">
        <v>799.79908563207198</v>
      </c>
      <c r="DL21" s="193">
        <v>1326.73090368</v>
      </c>
      <c r="DM21" s="193">
        <v>1127.3358540337772</v>
      </c>
      <c r="DN21" s="193">
        <v>1326.73090368</v>
      </c>
      <c r="DO21" s="193">
        <v>837.88475637645638</v>
      </c>
      <c r="DP21" s="193">
        <v>799.79908563207198</v>
      </c>
      <c r="DQ21" s="193">
        <v>1127.3358540337772</v>
      </c>
      <c r="DR21" s="193">
        <v>1326.73090368</v>
      </c>
      <c r="DS21" s="193">
        <v>1127.3358540337772</v>
      </c>
      <c r="DT21" s="193">
        <v>799.79908563207198</v>
      </c>
      <c r="DU21" s="193">
        <v>799.79908563207198</v>
      </c>
      <c r="DV21" s="193">
        <v>799.79908563207198</v>
      </c>
      <c r="DW21" s="193">
        <v>982.61030520511702</v>
      </c>
      <c r="DX21" s="193">
        <v>799.79908563207198</v>
      </c>
      <c r="DY21" s="193">
        <v>799.79908563207198</v>
      </c>
      <c r="DZ21" s="193">
        <v>982.61030520511702</v>
      </c>
      <c r="EA21" s="193">
        <v>982.61030520511702</v>
      </c>
      <c r="EB21" s="193">
        <v>837.88475637645638</v>
      </c>
      <c r="EC21" s="193">
        <v>837.88475637645638</v>
      </c>
      <c r="ED21" s="193">
        <v>837.88475637645638</v>
      </c>
      <c r="EE21" s="193">
        <v>982.61030520511702</v>
      </c>
      <c r="EF21" s="155"/>
    </row>
    <row r="22" spans="1:136" ht="14.65" thickBot="1">
      <c r="A22" s="22" t="s">
        <v>678</v>
      </c>
      <c r="B22" s="1">
        <v>17</v>
      </c>
      <c r="C22" s="1"/>
      <c r="D22" s="1">
        <v>5</v>
      </c>
      <c r="F22" t="s">
        <v>204</v>
      </c>
      <c r="G22" t="s">
        <v>206</v>
      </c>
      <c r="H22" t="s">
        <v>206</v>
      </c>
      <c r="I22" t="s">
        <v>206</v>
      </c>
      <c r="J22" t="s">
        <v>206</v>
      </c>
      <c r="N22" s="211">
        <v>4</v>
      </c>
      <c r="O22" s="212">
        <v>7000</v>
      </c>
      <c r="P22" s="150"/>
      <c r="Q22" s="193">
        <v>837.88475637645638</v>
      </c>
      <c r="R22" s="193">
        <v>875.97042712084078</v>
      </c>
      <c r="S22" s="193">
        <v>875.97042712084078</v>
      </c>
      <c r="T22" s="193">
        <v>1028.3131100983783</v>
      </c>
      <c r="U22" s="193">
        <v>1028.3131100983783</v>
      </c>
      <c r="V22" s="193">
        <v>1028.3131100983783</v>
      </c>
      <c r="W22" s="193">
        <v>1028.3131100983783</v>
      </c>
      <c r="X22" s="193">
        <v>837.88475637645638</v>
      </c>
      <c r="Y22" s="193">
        <v>837.88475637645638</v>
      </c>
      <c r="Z22" s="193">
        <v>875.97042712084078</v>
      </c>
      <c r="AA22" s="193"/>
      <c r="AB22" s="193">
        <v>1180.6557930759159</v>
      </c>
      <c r="AC22" s="193">
        <v>837.88475637645638</v>
      </c>
      <c r="AD22" s="193">
        <v>1180.6557930759159</v>
      </c>
      <c r="AE22" s="193">
        <v>1028.3131100983783</v>
      </c>
      <c r="AF22" s="193">
        <v>837.88475637645638</v>
      </c>
      <c r="AG22" s="193">
        <v>837.88475637645638</v>
      </c>
      <c r="AH22" s="193">
        <v>837.88475637645638</v>
      </c>
      <c r="AI22" s="193">
        <v>837.88475637645638</v>
      </c>
      <c r="AJ22" s="193">
        <v>875.97042712084078</v>
      </c>
      <c r="AK22" s="193">
        <v>1028.3131100983783</v>
      </c>
      <c r="AL22" s="193">
        <v>837.88475637645638</v>
      </c>
      <c r="AM22" s="193">
        <v>1441.6933881168004</v>
      </c>
      <c r="AN22" s="193">
        <v>875.97042712084078</v>
      </c>
      <c r="AO22" s="193">
        <v>1373.0413220160003</v>
      </c>
      <c r="AP22" s="193">
        <v>1180.6557930759159</v>
      </c>
      <c r="AQ22" s="193">
        <v>1180.6557930759159</v>
      </c>
      <c r="AR22" s="193">
        <v>875.97042712084078</v>
      </c>
      <c r="AS22" s="193">
        <v>1028.3131100983783</v>
      </c>
      <c r="AT22" s="193">
        <v>875.97042712084078</v>
      </c>
      <c r="AU22" s="193">
        <v>837.88475637645638</v>
      </c>
      <c r="AV22" s="193">
        <v>837.88475637645638</v>
      </c>
      <c r="AW22" s="193">
        <v>1373.0413220160003</v>
      </c>
      <c r="AX22" s="193">
        <v>837.88475637645638</v>
      </c>
      <c r="AY22" s="193">
        <v>1180.6557930759159</v>
      </c>
      <c r="AZ22" s="193">
        <v>1373.0413220160003</v>
      </c>
      <c r="BA22" s="193">
        <v>1028.3131100983783</v>
      </c>
      <c r="BB22" s="193">
        <v>1373.0413220160003</v>
      </c>
      <c r="BC22" s="193">
        <v>875.97042712084078</v>
      </c>
      <c r="BD22" s="193">
        <v>837.88475637645638</v>
      </c>
      <c r="BE22" s="193">
        <v>837.88475637645638</v>
      </c>
      <c r="BF22" s="193">
        <v>1028.3131100983783</v>
      </c>
      <c r="BG22" s="193">
        <v>1028.3131100983783</v>
      </c>
      <c r="BH22" s="193">
        <v>837.88475637645638</v>
      </c>
      <c r="BI22" s="193">
        <v>1028.3131100983783</v>
      </c>
      <c r="BJ22" s="149"/>
      <c r="BK22" s="193">
        <v>1028.3131100983783</v>
      </c>
      <c r="BL22" s="193">
        <v>1028.3131100983783</v>
      </c>
      <c r="BM22" s="193">
        <v>837.88475637645638</v>
      </c>
      <c r="BN22" s="193">
        <v>837.88475637645638</v>
      </c>
      <c r="BO22" s="193"/>
      <c r="BP22" s="193">
        <v>1373.0413220160003</v>
      </c>
      <c r="BQ22" s="193">
        <v>837.88475637645638</v>
      </c>
      <c r="BR22" s="193"/>
      <c r="BS22" s="193">
        <v>1441.6933881168004</v>
      </c>
      <c r="BT22" s="193">
        <v>1028.3131100983783</v>
      </c>
      <c r="BU22" s="193">
        <v>1180.6557930759159</v>
      </c>
      <c r="BV22" s="193">
        <v>1373.0413220160003</v>
      </c>
      <c r="BW22" s="193">
        <v>875.97042712084078</v>
      </c>
      <c r="BX22" s="193">
        <v>1373.0413220160003</v>
      </c>
      <c r="BY22" s="193">
        <v>875.97042712084078</v>
      </c>
      <c r="BZ22" s="193">
        <v>1028.3131100983783</v>
      </c>
      <c r="CA22" s="193">
        <v>837.88475637645638</v>
      </c>
      <c r="CB22" s="193">
        <v>1028.3131100983783</v>
      </c>
      <c r="CC22" s="193">
        <v>837.88475637645638</v>
      </c>
      <c r="CD22" s="193">
        <v>837.88475637645638</v>
      </c>
      <c r="CE22" s="193">
        <v>1373.0413220160003</v>
      </c>
      <c r="CF22" s="193">
        <v>837.88475637645638</v>
      </c>
      <c r="CG22" s="193">
        <v>1180.6557930759159</v>
      </c>
      <c r="CH22" s="193">
        <v>875.97042712084078</v>
      </c>
      <c r="CI22" s="193">
        <v>837.88475637645638</v>
      </c>
      <c r="CJ22" s="193">
        <v>1180.6557930759159</v>
      </c>
      <c r="CK22" s="193">
        <v>837.88475637645638</v>
      </c>
      <c r="CL22" s="193">
        <v>837.88475637645638</v>
      </c>
      <c r="CM22" s="193">
        <v>1028.3131100983783</v>
      </c>
      <c r="CN22" s="193">
        <v>837.88475637645638</v>
      </c>
      <c r="CO22" s="193">
        <v>1373.0413220160003</v>
      </c>
      <c r="CP22" s="193">
        <v>837.88475637645638</v>
      </c>
      <c r="CQ22" s="193">
        <v>1441.6933881168004</v>
      </c>
      <c r="CR22" s="193">
        <v>1180.6557930759159</v>
      </c>
      <c r="CS22" s="193">
        <v>875.97042712084078</v>
      </c>
      <c r="CT22" s="193">
        <v>1028.3131100983783</v>
      </c>
      <c r="CU22" s="193">
        <v>837.88475637645638</v>
      </c>
      <c r="CV22" s="193">
        <v>837.88475637645638</v>
      </c>
      <c r="CW22" s="193">
        <v>837.88475637645638</v>
      </c>
      <c r="CX22" s="193">
        <v>875.97042712084078</v>
      </c>
      <c r="CY22" s="193">
        <v>1373.0413220160003</v>
      </c>
      <c r="CZ22" s="193">
        <v>837.88475637645638</v>
      </c>
      <c r="DA22" s="193">
        <v>837.88475637645638</v>
      </c>
      <c r="DB22" s="193">
        <v>1028.3131100983783</v>
      </c>
      <c r="DC22" s="193">
        <v>837.88475637645638</v>
      </c>
      <c r="DD22" s="193">
        <v>837.88475637645638</v>
      </c>
      <c r="DE22" s="193">
        <v>875.97042712084078</v>
      </c>
      <c r="DF22" s="193">
        <v>875.97042712084078</v>
      </c>
      <c r="DG22" s="193">
        <v>875.97042712084078</v>
      </c>
      <c r="DH22" s="193">
        <v>1180.6557930759159</v>
      </c>
      <c r="DI22" s="193">
        <v>837.88475637645638</v>
      </c>
      <c r="DJ22" s="193">
        <v>875.97042712084078</v>
      </c>
      <c r="DK22" s="193">
        <v>837.88475637645638</v>
      </c>
      <c r="DL22" s="193">
        <v>1373.0413220160003</v>
      </c>
      <c r="DM22" s="193">
        <v>1180.6557930759159</v>
      </c>
      <c r="DN22" s="193">
        <v>1373.0413220160003</v>
      </c>
      <c r="DO22" s="193">
        <v>875.97042712084078</v>
      </c>
      <c r="DP22" s="193">
        <v>837.88475637645638</v>
      </c>
      <c r="DQ22" s="193">
        <v>1180.6557930759159</v>
      </c>
      <c r="DR22" s="193">
        <v>1373.0413220160003</v>
      </c>
      <c r="DS22" s="193">
        <v>1180.6557930759159</v>
      </c>
      <c r="DT22" s="193">
        <v>837.88475637645638</v>
      </c>
      <c r="DU22" s="193">
        <v>837.88475637645638</v>
      </c>
      <c r="DV22" s="193">
        <v>837.88475637645638</v>
      </c>
      <c r="DW22" s="193">
        <v>1028.3131100983783</v>
      </c>
      <c r="DX22" s="193">
        <v>837.88475637645638</v>
      </c>
      <c r="DY22" s="193">
        <v>837.88475637645638</v>
      </c>
      <c r="DZ22" s="193">
        <v>1028.3131100983783</v>
      </c>
      <c r="EA22" s="193">
        <v>1028.3131100983783</v>
      </c>
      <c r="EB22" s="193">
        <v>875.97042712084078</v>
      </c>
      <c r="EC22" s="193">
        <v>875.97042712084078</v>
      </c>
      <c r="ED22" s="193">
        <v>875.97042712084078</v>
      </c>
      <c r="EE22" s="193">
        <v>1028.3131100983783</v>
      </c>
      <c r="EF22" s="155"/>
    </row>
    <row r="23" spans="1:136" ht="14.65" thickBot="1">
      <c r="A23" s="22" t="s">
        <v>679</v>
      </c>
      <c r="B23" s="1">
        <v>18</v>
      </c>
      <c r="C23" s="1"/>
      <c r="D23" s="1">
        <v>5</v>
      </c>
      <c r="F23" t="s">
        <v>204</v>
      </c>
      <c r="G23" t="s">
        <v>206</v>
      </c>
      <c r="H23" t="s">
        <v>206</v>
      </c>
      <c r="I23" t="s">
        <v>206</v>
      </c>
      <c r="J23" t="s">
        <v>206</v>
      </c>
      <c r="N23" s="211">
        <v>4.4000000000000004</v>
      </c>
      <c r="O23" s="212">
        <v>7700</v>
      </c>
      <c r="P23" s="150"/>
      <c r="Q23" s="193">
        <v>868.35329297196392</v>
      </c>
      <c r="R23" s="193">
        <v>914.05609786522507</v>
      </c>
      <c r="S23" s="193">
        <v>914.05609786522507</v>
      </c>
      <c r="T23" s="193">
        <v>1074.0159149916396</v>
      </c>
      <c r="U23" s="193">
        <v>1074.0159149916396</v>
      </c>
      <c r="V23" s="193">
        <v>1074.0159149916396</v>
      </c>
      <c r="W23" s="193">
        <v>1074.0159149916396</v>
      </c>
      <c r="X23" s="193">
        <v>868.35329297196392</v>
      </c>
      <c r="Y23" s="193">
        <v>868.35329297196392</v>
      </c>
      <c r="Z23" s="193">
        <v>914.05609786522507</v>
      </c>
      <c r="AA23" s="193"/>
      <c r="AB23" s="193">
        <v>1233.9757321180537</v>
      </c>
      <c r="AC23" s="193">
        <v>868.35329297196392</v>
      </c>
      <c r="AD23" s="193">
        <v>1233.9757321180537</v>
      </c>
      <c r="AE23" s="193">
        <v>1074.0159149916396</v>
      </c>
      <c r="AF23" s="193">
        <v>868.35329297196392</v>
      </c>
      <c r="AG23" s="193">
        <v>868.35329297196392</v>
      </c>
      <c r="AH23" s="193">
        <v>868.35329297196392</v>
      </c>
      <c r="AI23" s="193">
        <v>868.35329297196392</v>
      </c>
      <c r="AJ23" s="193">
        <v>914.05609786522507</v>
      </c>
      <c r="AK23" s="193">
        <v>1074.0159149916396</v>
      </c>
      <c r="AL23" s="193">
        <v>868.35329297196392</v>
      </c>
      <c r="AM23" s="193">
        <v>1490.3193273695999</v>
      </c>
      <c r="AN23" s="193">
        <v>914.05609786522507</v>
      </c>
      <c r="AO23" s="193">
        <v>1419.351740352</v>
      </c>
      <c r="AP23" s="193">
        <v>1233.9757321180537</v>
      </c>
      <c r="AQ23" s="193">
        <v>1233.9757321180537</v>
      </c>
      <c r="AR23" s="193">
        <v>914.05609786522507</v>
      </c>
      <c r="AS23" s="193">
        <v>1074.0159149916396</v>
      </c>
      <c r="AT23" s="193">
        <v>914.05609786522507</v>
      </c>
      <c r="AU23" s="193">
        <v>868.35329297196392</v>
      </c>
      <c r="AV23" s="193">
        <v>868.35329297196392</v>
      </c>
      <c r="AW23" s="193">
        <v>1419.351740352</v>
      </c>
      <c r="AX23" s="193">
        <v>868.35329297196392</v>
      </c>
      <c r="AY23" s="193">
        <v>1233.9757321180537</v>
      </c>
      <c r="AZ23" s="193">
        <v>1419.351740352</v>
      </c>
      <c r="BA23" s="193">
        <v>1074.0159149916396</v>
      </c>
      <c r="BB23" s="193">
        <v>1419.351740352</v>
      </c>
      <c r="BC23" s="193">
        <v>914.05609786522507</v>
      </c>
      <c r="BD23" s="193">
        <v>868.35329297196392</v>
      </c>
      <c r="BE23" s="193">
        <v>868.35329297196392</v>
      </c>
      <c r="BF23" s="193">
        <v>1074.0159149916396</v>
      </c>
      <c r="BG23" s="193">
        <v>1074.0159149916396</v>
      </c>
      <c r="BH23" s="193">
        <v>868.35329297196392</v>
      </c>
      <c r="BI23" s="193">
        <v>1074.0159149916396</v>
      </c>
      <c r="BJ23" s="149"/>
      <c r="BK23" s="193">
        <v>1074.0159149916396</v>
      </c>
      <c r="BL23" s="193">
        <v>1074.0159149916396</v>
      </c>
      <c r="BM23" s="193">
        <v>868.35329297196392</v>
      </c>
      <c r="BN23" s="193">
        <v>868.35329297196392</v>
      </c>
      <c r="BO23" s="193"/>
      <c r="BP23" s="193">
        <v>1419.351740352</v>
      </c>
      <c r="BQ23" s="193">
        <v>868.35329297196392</v>
      </c>
      <c r="BR23" s="193"/>
      <c r="BS23" s="193">
        <v>1490.3193273695999</v>
      </c>
      <c r="BT23" s="193">
        <v>1074.0159149916396</v>
      </c>
      <c r="BU23" s="193">
        <v>1233.9757321180537</v>
      </c>
      <c r="BV23" s="193">
        <v>1419.351740352</v>
      </c>
      <c r="BW23" s="193">
        <v>914.05609786522507</v>
      </c>
      <c r="BX23" s="193">
        <v>1419.351740352</v>
      </c>
      <c r="BY23" s="193">
        <v>914.05609786522507</v>
      </c>
      <c r="BZ23" s="193">
        <v>1074.0159149916396</v>
      </c>
      <c r="CA23" s="193">
        <v>868.35329297196392</v>
      </c>
      <c r="CB23" s="193">
        <v>1074.0159149916396</v>
      </c>
      <c r="CC23" s="193">
        <v>868.35329297196392</v>
      </c>
      <c r="CD23" s="193">
        <v>868.35329297196392</v>
      </c>
      <c r="CE23" s="193">
        <v>1419.351740352</v>
      </c>
      <c r="CF23" s="193">
        <v>868.35329297196392</v>
      </c>
      <c r="CG23" s="193">
        <v>1233.9757321180537</v>
      </c>
      <c r="CH23" s="193">
        <v>914.05609786522507</v>
      </c>
      <c r="CI23" s="193">
        <v>868.35329297196392</v>
      </c>
      <c r="CJ23" s="193">
        <v>1233.9757321180537</v>
      </c>
      <c r="CK23" s="193">
        <v>868.35329297196392</v>
      </c>
      <c r="CL23" s="193">
        <v>868.35329297196392</v>
      </c>
      <c r="CM23" s="193">
        <v>1074.0159149916396</v>
      </c>
      <c r="CN23" s="193">
        <v>868.35329297196392</v>
      </c>
      <c r="CO23" s="193">
        <v>1419.351740352</v>
      </c>
      <c r="CP23" s="193">
        <v>868.35329297196392</v>
      </c>
      <c r="CQ23" s="193">
        <v>1490.3193273695999</v>
      </c>
      <c r="CR23" s="193">
        <v>1233.9757321180537</v>
      </c>
      <c r="CS23" s="193">
        <v>914.05609786522507</v>
      </c>
      <c r="CT23" s="193">
        <v>1074.0159149916396</v>
      </c>
      <c r="CU23" s="193">
        <v>868.35329297196392</v>
      </c>
      <c r="CV23" s="193">
        <v>868.35329297196392</v>
      </c>
      <c r="CW23" s="193">
        <v>868.35329297196392</v>
      </c>
      <c r="CX23" s="193">
        <v>914.05609786522507</v>
      </c>
      <c r="CY23" s="193">
        <v>1419.351740352</v>
      </c>
      <c r="CZ23" s="193">
        <v>868.35329297196392</v>
      </c>
      <c r="DA23" s="193">
        <v>868.35329297196392</v>
      </c>
      <c r="DB23" s="193">
        <v>1074.0159149916396</v>
      </c>
      <c r="DC23" s="193">
        <v>868.35329297196392</v>
      </c>
      <c r="DD23" s="193">
        <v>868.35329297196392</v>
      </c>
      <c r="DE23" s="193">
        <v>914.05609786522507</v>
      </c>
      <c r="DF23" s="193">
        <v>914.05609786522507</v>
      </c>
      <c r="DG23" s="193">
        <v>914.05609786522507</v>
      </c>
      <c r="DH23" s="193">
        <v>1233.9757321180537</v>
      </c>
      <c r="DI23" s="193">
        <v>868.35329297196392</v>
      </c>
      <c r="DJ23" s="193">
        <v>914.05609786522507</v>
      </c>
      <c r="DK23" s="193">
        <v>868.35329297196392</v>
      </c>
      <c r="DL23" s="193">
        <v>1419.351740352</v>
      </c>
      <c r="DM23" s="193">
        <v>1233.9757321180537</v>
      </c>
      <c r="DN23" s="193">
        <v>1419.351740352</v>
      </c>
      <c r="DO23" s="193">
        <v>914.05609786522507</v>
      </c>
      <c r="DP23" s="193">
        <v>868.35329297196392</v>
      </c>
      <c r="DQ23" s="193">
        <v>1233.9757321180537</v>
      </c>
      <c r="DR23" s="193">
        <v>1419.351740352</v>
      </c>
      <c r="DS23" s="193">
        <v>1233.9757321180537</v>
      </c>
      <c r="DT23" s="193">
        <v>868.35329297196392</v>
      </c>
      <c r="DU23" s="193">
        <v>868.35329297196392</v>
      </c>
      <c r="DV23" s="193">
        <v>868.35329297196392</v>
      </c>
      <c r="DW23" s="193">
        <v>1074.0159149916396</v>
      </c>
      <c r="DX23" s="193">
        <v>868.35329297196392</v>
      </c>
      <c r="DY23" s="193">
        <v>868.35329297196392</v>
      </c>
      <c r="DZ23" s="193">
        <v>1074.0159149916396</v>
      </c>
      <c r="EA23" s="193">
        <v>1074.0159149916396</v>
      </c>
      <c r="EB23" s="193">
        <v>914.05609786522507</v>
      </c>
      <c r="EC23" s="193">
        <v>914.05609786522507</v>
      </c>
      <c r="ED23" s="193">
        <v>914.05609786522507</v>
      </c>
      <c r="EE23" s="193">
        <v>1074.0159149916396</v>
      </c>
      <c r="EF23" s="155"/>
    </row>
    <row r="24" spans="1:136" ht="14.65" thickBot="1">
      <c r="A24" s="22" t="s">
        <v>680</v>
      </c>
      <c r="B24" s="1">
        <v>19</v>
      </c>
      <c r="C24" s="1"/>
      <c r="D24" s="1">
        <v>5</v>
      </c>
      <c r="F24" t="s">
        <v>204</v>
      </c>
      <c r="G24" t="s">
        <v>206</v>
      </c>
      <c r="H24" t="s">
        <v>206</v>
      </c>
      <c r="I24" t="s">
        <v>206</v>
      </c>
      <c r="J24" t="s">
        <v>206</v>
      </c>
      <c r="N24" s="211">
        <v>4.5</v>
      </c>
      <c r="O24" s="212">
        <v>7875</v>
      </c>
      <c r="P24" s="150"/>
      <c r="Q24" s="193">
        <v>898.82182956747158</v>
      </c>
      <c r="R24" s="193">
        <v>952.14176860960947</v>
      </c>
      <c r="S24" s="193">
        <v>952.14176860960947</v>
      </c>
      <c r="T24" s="193">
        <v>1119.7187198849008</v>
      </c>
      <c r="U24" s="193">
        <v>1119.7187198849008</v>
      </c>
      <c r="V24" s="193">
        <v>1119.7187198849008</v>
      </c>
      <c r="W24" s="193">
        <v>1119.7187198849008</v>
      </c>
      <c r="X24" s="193">
        <v>898.82182956747158</v>
      </c>
      <c r="Y24" s="193">
        <v>898.82182956747158</v>
      </c>
      <c r="Z24" s="193">
        <v>952.14176860960947</v>
      </c>
      <c r="AA24" s="193"/>
      <c r="AB24" s="193">
        <v>1287.2956711601919</v>
      </c>
      <c r="AC24" s="193">
        <v>898.82182956747158</v>
      </c>
      <c r="AD24" s="193">
        <v>1287.2956711601919</v>
      </c>
      <c r="AE24" s="193">
        <v>1119.7187198849008</v>
      </c>
      <c r="AF24" s="193">
        <v>898.82182956747158</v>
      </c>
      <c r="AG24" s="193">
        <v>898.82182956747158</v>
      </c>
      <c r="AH24" s="193">
        <v>898.82182956747158</v>
      </c>
      <c r="AI24" s="193">
        <v>898.82182956747158</v>
      </c>
      <c r="AJ24" s="193">
        <v>952.14176860960947</v>
      </c>
      <c r="AK24" s="193">
        <v>1119.7187198849008</v>
      </c>
      <c r="AL24" s="193">
        <v>898.82182956747158</v>
      </c>
      <c r="AM24" s="193">
        <v>1532.3741937504001</v>
      </c>
      <c r="AN24" s="193">
        <v>952.14176860960947</v>
      </c>
      <c r="AO24" s="193">
        <v>1459.403994048</v>
      </c>
      <c r="AP24" s="193">
        <v>1287.2956711601919</v>
      </c>
      <c r="AQ24" s="193">
        <v>1287.2956711601919</v>
      </c>
      <c r="AR24" s="193">
        <v>952.14176860960947</v>
      </c>
      <c r="AS24" s="193">
        <v>1119.7187198849008</v>
      </c>
      <c r="AT24" s="193">
        <v>952.14176860960947</v>
      </c>
      <c r="AU24" s="193">
        <v>898.82182956747158</v>
      </c>
      <c r="AV24" s="193">
        <v>898.82182956747158</v>
      </c>
      <c r="AW24" s="193">
        <v>1459.403994048</v>
      </c>
      <c r="AX24" s="193">
        <v>898.82182956747158</v>
      </c>
      <c r="AY24" s="193">
        <v>1287.2956711601919</v>
      </c>
      <c r="AZ24" s="193">
        <v>1459.403994048</v>
      </c>
      <c r="BA24" s="193">
        <v>1119.7187198849008</v>
      </c>
      <c r="BB24" s="193">
        <v>1459.403994048</v>
      </c>
      <c r="BC24" s="193">
        <v>952.14176860960947</v>
      </c>
      <c r="BD24" s="193">
        <v>898.82182956747158</v>
      </c>
      <c r="BE24" s="193">
        <v>898.82182956747158</v>
      </c>
      <c r="BF24" s="193">
        <v>1119.7187198849008</v>
      </c>
      <c r="BG24" s="193">
        <v>1119.7187198849008</v>
      </c>
      <c r="BH24" s="193">
        <v>898.82182956747158</v>
      </c>
      <c r="BI24" s="193">
        <v>1119.7187198849008</v>
      </c>
      <c r="BJ24" s="149"/>
      <c r="BK24" s="193">
        <v>1119.7187198849008</v>
      </c>
      <c r="BL24" s="193">
        <v>1119.7187198849008</v>
      </c>
      <c r="BM24" s="193">
        <v>898.82182956747158</v>
      </c>
      <c r="BN24" s="193">
        <v>898.82182956747158</v>
      </c>
      <c r="BO24" s="193"/>
      <c r="BP24" s="193">
        <v>1459.403994048</v>
      </c>
      <c r="BQ24" s="193">
        <v>898.82182956747158</v>
      </c>
      <c r="BR24" s="193"/>
      <c r="BS24" s="193">
        <v>1532.3741937504001</v>
      </c>
      <c r="BT24" s="193">
        <v>1119.7187198849008</v>
      </c>
      <c r="BU24" s="193">
        <v>1287.2956711601919</v>
      </c>
      <c r="BV24" s="193">
        <v>1459.403994048</v>
      </c>
      <c r="BW24" s="193">
        <v>952.14176860960947</v>
      </c>
      <c r="BX24" s="193">
        <v>1459.403994048</v>
      </c>
      <c r="BY24" s="193">
        <v>952.14176860960947</v>
      </c>
      <c r="BZ24" s="193">
        <v>1119.7187198849008</v>
      </c>
      <c r="CA24" s="193">
        <v>898.82182956747158</v>
      </c>
      <c r="CB24" s="193">
        <v>1119.7187198849008</v>
      </c>
      <c r="CC24" s="193">
        <v>898.82182956747158</v>
      </c>
      <c r="CD24" s="193">
        <v>898.82182956747158</v>
      </c>
      <c r="CE24" s="193">
        <v>1459.403994048</v>
      </c>
      <c r="CF24" s="193">
        <v>898.82182956747158</v>
      </c>
      <c r="CG24" s="193">
        <v>1287.2956711601919</v>
      </c>
      <c r="CH24" s="193">
        <v>952.14176860960947</v>
      </c>
      <c r="CI24" s="193">
        <v>898.82182956747158</v>
      </c>
      <c r="CJ24" s="193">
        <v>1287.2956711601919</v>
      </c>
      <c r="CK24" s="193">
        <v>898.82182956747158</v>
      </c>
      <c r="CL24" s="193">
        <v>898.82182956747158</v>
      </c>
      <c r="CM24" s="193">
        <v>1119.7187198849008</v>
      </c>
      <c r="CN24" s="193">
        <v>898.82182956747158</v>
      </c>
      <c r="CO24" s="193">
        <v>1459.403994048</v>
      </c>
      <c r="CP24" s="193">
        <v>898.82182956747158</v>
      </c>
      <c r="CQ24" s="193">
        <v>1532.3741937504001</v>
      </c>
      <c r="CR24" s="193">
        <v>1287.2956711601919</v>
      </c>
      <c r="CS24" s="193">
        <v>952.14176860960947</v>
      </c>
      <c r="CT24" s="193">
        <v>1119.7187198849008</v>
      </c>
      <c r="CU24" s="193">
        <v>898.82182956747158</v>
      </c>
      <c r="CV24" s="193">
        <v>898.82182956747158</v>
      </c>
      <c r="CW24" s="193">
        <v>898.82182956747158</v>
      </c>
      <c r="CX24" s="193">
        <v>952.14176860960947</v>
      </c>
      <c r="CY24" s="193">
        <v>1459.403994048</v>
      </c>
      <c r="CZ24" s="193">
        <v>898.82182956747158</v>
      </c>
      <c r="DA24" s="193">
        <v>898.82182956747158</v>
      </c>
      <c r="DB24" s="193">
        <v>1119.7187198849008</v>
      </c>
      <c r="DC24" s="193">
        <v>898.82182956747158</v>
      </c>
      <c r="DD24" s="193">
        <v>898.82182956747158</v>
      </c>
      <c r="DE24" s="193">
        <v>952.14176860960947</v>
      </c>
      <c r="DF24" s="193">
        <v>952.14176860960947</v>
      </c>
      <c r="DG24" s="193">
        <v>952.14176860960947</v>
      </c>
      <c r="DH24" s="193">
        <v>1287.2956711601919</v>
      </c>
      <c r="DI24" s="193">
        <v>898.82182956747158</v>
      </c>
      <c r="DJ24" s="193">
        <v>952.14176860960947</v>
      </c>
      <c r="DK24" s="193">
        <v>898.82182956747158</v>
      </c>
      <c r="DL24" s="193">
        <v>1459.403994048</v>
      </c>
      <c r="DM24" s="193">
        <v>1287.2956711601919</v>
      </c>
      <c r="DN24" s="193">
        <v>1459.403994048</v>
      </c>
      <c r="DO24" s="193">
        <v>952.14176860960947</v>
      </c>
      <c r="DP24" s="193">
        <v>898.82182956747158</v>
      </c>
      <c r="DQ24" s="193">
        <v>1287.2956711601919</v>
      </c>
      <c r="DR24" s="193">
        <v>1459.403994048</v>
      </c>
      <c r="DS24" s="193">
        <v>1287.2956711601919</v>
      </c>
      <c r="DT24" s="193">
        <v>898.82182956747158</v>
      </c>
      <c r="DU24" s="193">
        <v>898.82182956747158</v>
      </c>
      <c r="DV24" s="193">
        <v>898.82182956747158</v>
      </c>
      <c r="DW24" s="193">
        <v>1119.7187198849008</v>
      </c>
      <c r="DX24" s="193">
        <v>898.82182956747158</v>
      </c>
      <c r="DY24" s="193">
        <v>898.82182956747158</v>
      </c>
      <c r="DZ24" s="193">
        <v>1119.7187198849008</v>
      </c>
      <c r="EA24" s="193">
        <v>1119.7187198849008</v>
      </c>
      <c r="EB24" s="193">
        <v>952.14176860960947</v>
      </c>
      <c r="EC24" s="193">
        <v>952.14176860960947</v>
      </c>
      <c r="ED24" s="193">
        <v>952.14176860960947</v>
      </c>
      <c r="EE24" s="193">
        <v>1119.7187198849008</v>
      </c>
      <c r="EF24" s="155"/>
    </row>
    <row r="25" spans="1:136" ht="14.65" thickBot="1">
      <c r="A25" s="22" t="s">
        <v>681</v>
      </c>
      <c r="B25" s="1">
        <v>20</v>
      </c>
      <c r="C25" s="1"/>
      <c r="D25" s="1">
        <v>5</v>
      </c>
      <c r="F25" t="s">
        <v>204</v>
      </c>
      <c r="G25" t="s">
        <v>206</v>
      </c>
      <c r="H25" t="s">
        <v>206</v>
      </c>
      <c r="I25" t="s">
        <v>206</v>
      </c>
      <c r="J25" t="s">
        <v>206</v>
      </c>
      <c r="N25" s="211">
        <v>4.8</v>
      </c>
      <c r="O25" s="212">
        <v>8400</v>
      </c>
      <c r="P25" s="150"/>
      <c r="Q25" s="193">
        <v>929.2903661629789</v>
      </c>
      <c r="R25" s="193">
        <v>990.22743935399376</v>
      </c>
      <c r="S25" s="193">
        <v>990.22743935399376</v>
      </c>
      <c r="T25" s="193">
        <v>1165.4215247781617</v>
      </c>
      <c r="U25" s="193">
        <v>1165.4215247781617</v>
      </c>
      <c r="V25" s="193">
        <v>1165.4215247781617</v>
      </c>
      <c r="W25" s="193">
        <v>1165.4215247781617</v>
      </c>
      <c r="X25" s="193">
        <v>929.2903661629789</v>
      </c>
      <c r="Y25" s="193">
        <v>929.2903661629789</v>
      </c>
      <c r="Z25" s="193">
        <v>990.22743935399376</v>
      </c>
      <c r="AA25" s="193"/>
      <c r="AB25" s="193">
        <v>1340.6156102023299</v>
      </c>
      <c r="AC25" s="193">
        <v>929.2903661629789</v>
      </c>
      <c r="AD25" s="193">
        <v>1340.6156102023299</v>
      </c>
      <c r="AE25" s="193">
        <v>1165.4215247781617</v>
      </c>
      <c r="AF25" s="193">
        <v>929.2903661629789</v>
      </c>
      <c r="AG25" s="193">
        <v>929.2903661629789</v>
      </c>
      <c r="AH25" s="193">
        <v>929.2903661629789</v>
      </c>
      <c r="AI25" s="193">
        <v>929.2903661629789</v>
      </c>
      <c r="AJ25" s="193">
        <v>990.22743935399376</v>
      </c>
      <c r="AK25" s="193">
        <v>1165.4215247781617</v>
      </c>
      <c r="AL25" s="193">
        <v>929.2903661629789</v>
      </c>
      <c r="AM25" s="193">
        <v>1578.3717038544003</v>
      </c>
      <c r="AN25" s="193">
        <v>990.22743935399376</v>
      </c>
      <c r="AO25" s="193">
        <v>1503.2111465280002</v>
      </c>
      <c r="AP25" s="193">
        <v>1340.6156102023299</v>
      </c>
      <c r="AQ25" s="193">
        <v>1340.6156102023299</v>
      </c>
      <c r="AR25" s="193">
        <v>990.22743935399376</v>
      </c>
      <c r="AS25" s="193">
        <v>1165.4215247781617</v>
      </c>
      <c r="AT25" s="193">
        <v>990.22743935399376</v>
      </c>
      <c r="AU25" s="193">
        <v>929.2903661629789</v>
      </c>
      <c r="AV25" s="193">
        <v>929.2903661629789</v>
      </c>
      <c r="AW25" s="193">
        <v>1503.2111465280002</v>
      </c>
      <c r="AX25" s="193">
        <v>929.2903661629789</v>
      </c>
      <c r="AY25" s="193">
        <v>1340.6156102023299</v>
      </c>
      <c r="AZ25" s="193">
        <v>1503.2111465280002</v>
      </c>
      <c r="BA25" s="193">
        <v>1165.4215247781617</v>
      </c>
      <c r="BB25" s="193">
        <v>1503.2111465280002</v>
      </c>
      <c r="BC25" s="193">
        <v>990.22743935399376</v>
      </c>
      <c r="BD25" s="193">
        <v>929.2903661629789</v>
      </c>
      <c r="BE25" s="193">
        <v>929.2903661629789</v>
      </c>
      <c r="BF25" s="193">
        <v>1165.4215247781617</v>
      </c>
      <c r="BG25" s="193">
        <v>1165.4215247781617</v>
      </c>
      <c r="BH25" s="193">
        <v>929.2903661629789</v>
      </c>
      <c r="BI25" s="193">
        <v>1165.4215247781617</v>
      </c>
      <c r="BJ25" s="149"/>
      <c r="BK25" s="193">
        <v>1165.4215247781617</v>
      </c>
      <c r="BL25" s="193">
        <v>1165.4215247781617</v>
      </c>
      <c r="BM25" s="193">
        <v>929.2903661629789</v>
      </c>
      <c r="BN25" s="193">
        <v>929.2903661629789</v>
      </c>
      <c r="BO25" s="193"/>
      <c r="BP25" s="193">
        <v>1503.2111465280002</v>
      </c>
      <c r="BQ25" s="193">
        <v>929.2903661629789</v>
      </c>
      <c r="BR25" s="193"/>
      <c r="BS25" s="193">
        <v>1578.3717038544003</v>
      </c>
      <c r="BT25" s="193">
        <v>1165.4215247781617</v>
      </c>
      <c r="BU25" s="193">
        <v>1340.6156102023299</v>
      </c>
      <c r="BV25" s="193">
        <v>1503.2111465280002</v>
      </c>
      <c r="BW25" s="193">
        <v>990.22743935399376</v>
      </c>
      <c r="BX25" s="193">
        <v>1503.2111465280002</v>
      </c>
      <c r="BY25" s="193">
        <v>990.22743935399376</v>
      </c>
      <c r="BZ25" s="193">
        <v>1165.4215247781617</v>
      </c>
      <c r="CA25" s="193">
        <v>929.2903661629789</v>
      </c>
      <c r="CB25" s="193">
        <v>1165.4215247781617</v>
      </c>
      <c r="CC25" s="193">
        <v>929.2903661629789</v>
      </c>
      <c r="CD25" s="193">
        <v>929.2903661629789</v>
      </c>
      <c r="CE25" s="193">
        <v>1503.2111465280002</v>
      </c>
      <c r="CF25" s="193">
        <v>929.2903661629789</v>
      </c>
      <c r="CG25" s="193">
        <v>1340.6156102023299</v>
      </c>
      <c r="CH25" s="193">
        <v>990.22743935399376</v>
      </c>
      <c r="CI25" s="193">
        <v>929.2903661629789</v>
      </c>
      <c r="CJ25" s="193">
        <v>1340.6156102023299</v>
      </c>
      <c r="CK25" s="193">
        <v>929.2903661629789</v>
      </c>
      <c r="CL25" s="193">
        <v>929.2903661629789</v>
      </c>
      <c r="CM25" s="193">
        <v>1165.4215247781617</v>
      </c>
      <c r="CN25" s="193">
        <v>929.2903661629789</v>
      </c>
      <c r="CO25" s="193">
        <v>1503.2111465280002</v>
      </c>
      <c r="CP25" s="193">
        <v>929.2903661629789</v>
      </c>
      <c r="CQ25" s="193">
        <v>1578.3717038544003</v>
      </c>
      <c r="CR25" s="193">
        <v>1340.6156102023299</v>
      </c>
      <c r="CS25" s="193">
        <v>990.22743935399376</v>
      </c>
      <c r="CT25" s="193">
        <v>1165.4215247781617</v>
      </c>
      <c r="CU25" s="193">
        <v>929.2903661629789</v>
      </c>
      <c r="CV25" s="193">
        <v>929.2903661629789</v>
      </c>
      <c r="CW25" s="193">
        <v>929.2903661629789</v>
      </c>
      <c r="CX25" s="193">
        <v>990.22743935399376</v>
      </c>
      <c r="CY25" s="193">
        <v>1503.2111465280002</v>
      </c>
      <c r="CZ25" s="193">
        <v>929.2903661629789</v>
      </c>
      <c r="DA25" s="193">
        <v>929.2903661629789</v>
      </c>
      <c r="DB25" s="193">
        <v>1165.4215247781617</v>
      </c>
      <c r="DC25" s="193">
        <v>929.2903661629789</v>
      </c>
      <c r="DD25" s="193">
        <v>929.2903661629789</v>
      </c>
      <c r="DE25" s="193">
        <v>990.22743935399376</v>
      </c>
      <c r="DF25" s="193">
        <v>990.22743935399376</v>
      </c>
      <c r="DG25" s="193">
        <v>990.22743935399376</v>
      </c>
      <c r="DH25" s="193">
        <v>1340.6156102023299</v>
      </c>
      <c r="DI25" s="193">
        <v>929.2903661629789</v>
      </c>
      <c r="DJ25" s="193">
        <v>990.22743935399376</v>
      </c>
      <c r="DK25" s="193">
        <v>929.2903661629789</v>
      </c>
      <c r="DL25" s="193">
        <v>1503.2111465280002</v>
      </c>
      <c r="DM25" s="193">
        <v>1340.6156102023299</v>
      </c>
      <c r="DN25" s="193">
        <v>1503.2111465280002</v>
      </c>
      <c r="DO25" s="193">
        <v>990.22743935399376</v>
      </c>
      <c r="DP25" s="193">
        <v>929.2903661629789</v>
      </c>
      <c r="DQ25" s="193">
        <v>1340.6156102023299</v>
      </c>
      <c r="DR25" s="193">
        <v>1503.2111465280002</v>
      </c>
      <c r="DS25" s="193">
        <v>1340.6156102023299</v>
      </c>
      <c r="DT25" s="193">
        <v>929.2903661629789</v>
      </c>
      <c r="DU25" s="193">
        <v>929.2903661629789</v>
      </c>
      <c r="DV25" s="193">
        <v>929.2903661629789</v>
      </c>
      <c r="DW25" s="193">
        <v>1165.4215247781617</v>
      </c>
      <c r="DX25" s="193">
        <v>929.2903661629789</v>
      </c>
      <c r="DY25" s="193">
        <v>929.2903661629789</v>
      </c>
      <c r="DZ25" s="193">
        <v>1165.4215247781617</v>
      </c>
      <c r="EA25" s="193">
        <v>1165.4215247781617</v>
      </c>
      <c r="EB25" s="193">
        <v>990.22743935399376</v>
      </c>
      <c r="EC25" s="193">
        <v>990.22743935399376</v>
      </c>
      <c r="ED25" s="193">
        <v>990.22743935399376</v>
      </c>
      <c r="EE25" s="193">
        <v>1165.4215247781617</v>
      </c>
      <c r="EF25" s="155"/>
    </row>
    <row r="26" spans="1:136" ht="14.65" thickBot="1">
      <c r="A26" s="22" t="s">
        <v>682</v>
      </c>
      <c r="B26" s="1">
        <v>21</v>
      </c>
      <c r="C26" s="1"/>
      <c r="D26" s="1">
        <v>5</v>
      </c>
      <c r="F26" t="s">
        <v>204</v>
      </c>
      <c r="G26" t="s">
        <v>206</v>
      </c>
      <c r="H26" t="s">
        <v>206</v>
      </c>
      <c r="I26" t="s">
        <v>206</v>
      </c>
      <c r="J26" t="s">
        <v>206</v>
      </c>
      <c r="N26" s="211">
        <v>5</v>
      </c>
      <c r="O26" s="212">
        <v>8750</v>
      </c>
      <c r="P26" s="150"/>
      <c r="Q26" s="193">
        <v>959.75890275848656</v>
      </c>
      <c r="R26" s="193">
        <v>1028.3131100983783</v>
      </c>
      <c r="S26" s="193">
        <v>1028.3131100983783</v>
      </c>
      <c r="T26" s="193">
        <v>1211.1243296714233</v>
      </c>
      <c r="U26" s="193">
        <v>1211.1243296714233</v>
      </c>
      <c r="V26" s="193">
        <v>1211.1243296714233</v>
      </c>
      <c r="W26" s="193">
        <v>1211.1243296714233</v>
      </c>
      <c r="X26" s="193">
        <v>959.75890275848656</v>
      </c>
      <c r="Y26" s="193">
        <v>959.75890275848656</v>
      </c>
      <c r="Z26" s="193">
        <v>1028.3131100983783</v>
      </c>
      <c r="AA26" s="193"/>
      <c r="AB26" s="193">
        <v>1393.9355492444686</v>
      </c>
      <c r="AC26" s="193">
        <v>959.75890275848656</v>
      </c>
      <c r="AD26" s="193">
        <v>1393.9355492444686</v>
      </c>
      <c r="AE26" s="193">
        <v>1211.1243296714233</v>
      </c>
      <c r="AF26" s="193">
        <v>959.75890275848656</v>
      </c>
      <c r="AG26" s="193">
        <v>959.75890275848656</v>
      </c>
      <c r="AH26" s="193">
        <v>959.75890275848656</v>
      </c>
      <c r="AI26" s="193">
        <v>959.75890275848656</v>
      </c>
      <c r="AJ26" s="193">
        <v>1028.3131100983783</v>
      </c>
      <c r="AK26" s="193">
        <v>1211.1243296714233</v>
      </c>
      <c r="AL26" s="193">
        <v>959.75890275848656</v>
      </c>
      <c r="AM26" s="193">
        <v>1626.9976431072005</v>
      </c>
      <c r="AN26" s="193">
        <v>1028.3131100983783</v>
      </c>
      <c r="AO26" s="193">
        <v>1549.5215648640003</v>
      </c>
      <c r="AP26" s="193">
        <v>1393.9355492444686</v>
      </c>
      <c r="AQ26" s="193">
        <v>1393.9355492444686</v>
      </c>
      <c r="AR26" s="193">
        <v>1028.3131100983783</v>
      </c>
      <c r="AS26" s="193">
        <v>1211.1243296714233</v>
      </c>
      <c r="AT26" s="193">
        <v>1028.3131100983783</v>
      </c>
      <c r="AU26" s="193">
        <v>959.75890275848656</v>
      </c>
      <c r="AV26" s="193">
        <v>959.75890275848656</v>
      </c>
      <c r="AW26" s="193">
        <v>1549.5215648640003</v>
      </c>
      <c r="AX26" s="193">
        <v>959.75890275848656</v>
      </c>
      <c r="AY26" s="193">
        <v>1393.9355492444686</v>
      </c>
      <c r="AZ26" s="193">
        <v>1549.5215648640003</v>
      </c>
      <c r="BA26" s="193">
        <v>1211.1243296714233</v>
      </c>
      <c r="BB26" s="193">
        <v>1549.5215648640003</v>
      </c>
      <c r="BC26" s="193">
        <v>1028.3131100983783</v>
      </c>
      <c r="BD26" s="193">
        <v>959.75890275848656</v>
      </c>
      <c r="BE26" s="193">
        <v>959.75890275848656</v>
      </c>
      <c r="BF26" s="193">
        <v>1211.1243296714233</v>
      </c>
      <c r="BG26" s="193">
        <v>1211.1243296714233</v>
      </c>
      <c r="BH26" s="193">
        <v>959.75890275848656</v>
      </c>
      <c r="BI26" s="193">
        <v>1211.1243296714233</v>
      </c>
      <c r="BJ26" s="149"/>
      <c r="BK26" s="193">
        <v>1211.1243296714233</v>
      </c>
      <c r="BL26" s="193">
        <v>1211.1243296714233</v>
      </c>
      <c r="BM26" s="193">
        <v>959.75890275848656</v>
      </c>
      <c r="BN26" s="193">
        <v>959.75890275848656</v>
      </c>
      <c r="BO26" s="193"/>
      <c r="BP26" s="193">
        <v>1549.5215648640003</v>
      </c>
      <c r="BQ26" s="193">
        <v>959.75890275848656</v>
      </c>
      <c r="BR26" s="193"/>
      <c r="BS26" s="193">
        <v>1626.9976431072005</v>
      </c>
      <c r="BT26" s="193">
        <v>1211.1243296714233</v>
      </c>
      <c r="BU26" s="193">
        <v>1393.9355492444686</v>
      </c>
      <c r="BV26" s="193">
        <v>1549.5215648640003</v>
      </c>
      <c r="BW26" s="193">
        <v>1028.3131100983783</v>
      </c>
      <c r="BX26" s="193">
        <v>1549.5215648640003</v>
      </c>
      <c r="BY26" s="193">
        <v>1028.3131100983783</v>
      </c>
      <c r="BZ26" s="193">
        <v>1211.1243296714233</v>
      </c>
      <c r="CA26" s="193">
        <v>959.75890275848656</v>
      </c>
      <c r="CB26" s="193">
        <v>1211.1243296714233</v>
      </c>
      <c r="CC26" s="193">
        <v>959.75890275848656</v>
      </c>
      <c r="CD26" s="193">
        <v>959.75890275848656</v>
      </c>
      <c r="CE26" s="193">
        <v>1549.5215648640003</v>
      </c>
      <c r="CF26" s="193">
        <v>959.75890275848656</v>
      </c>
      <c r="CG26" s="193">
        <v>1393.9355492444686</v>
      </c>
      <c r="CH26" s="193">
        <v>1028.3131100983783</v>
      </c>
      <c r="CI26" s="193">
        <v>959.75890275848656</v>
      </c>
      <c r="CJ26" s="193">
        <v>1393.9355492444686</v>
      </c>
      <c r="CK26" s="193">
        <v>959.75890275848656</v>
      </c>
      <c r="CL26" s="193">
        <v>959.75890275848656</v>
      </c>
      <c r="CM26" s="193">
        <v>1211.1243296714233</v>
      </c>
      <c r="CN26" s="193">
        <v>959.75890275848656</v>
      </c>
      <c r="CO26" s="193">
        <v>1549.5215648640003</v>
      </c>
      <c r="CP26" s="193">
        <v>959.75890275848656</v>
      </c>
      <c r="CQ26" s="193">
        <v>1626.9976431072005</v>
      </c>
      <c r="CR26" s="193">
        <v>1393.9355492444686</v>
      </c>
      <c r="CS26" s="193">
        <v>1028.3131100983783</v>
      </c>
      <c r="CT26" s="193">
        <v>1211.1243296714233</v>
      </c>
      <c r="CU26" s="193">
        <v>959.75890275848656</v>
      </c>
      <c r="CV26" s="193">
        <v>959.75890275848656</v>
      </c>
      <c r="CW26" s="193">
        <v>959.75890275848656</v>
      </c>
      <c r="CX26" s="193">
        <v>1028.3131100983783</v>
      </c>
      <c r="CY26" s="193">
        <v>1549.5215648640003</v>
      </c>
      <c r="CZ26" s="193">
        <v>959.75890275848656</v>
      </c>
      <c r="DA26" s="193">
        <v>959.75890275848656</v>
      </c>
      <c r="DB26" s="193">
        <v>1211.1243296714233</v>
      </c>
      <c r="DC26" s="193">
        <v>959.75890275848656</v>
      </c>
      <c r="DD26" s="193">
        <v>959.75890275848656</v>
      </c>
      <c r="DE26" s="193">
        <v>1028.3131100983783</v>
      </c>
      <c r="DF26" s="193">
        <v>1028.3131100983783</v>
      </c>
      <c r="DG26" s="193">
        <v>1028.3131100983783</v>
      </c>
      <c r="DH26" s="193">
        <v>1393.9355492444686</v>
      </c>
      <c r="DI26" s="193">
        <v>959.75890275848656</v>
      </c>
      <c r="DJ26" s="193">
        <v>1028.3131100983783</v>
      </c>
      <c r="DK26" s="193">
        <v>959.75890275848656</v>
      </c>
      <c r="DL26" s="193">
        <v>1549.5215648640003</v>
      </c>
      <c r="DM26" s="193">
        <v>1393.9355492444686</v>
      </c>
      <c r="DN26" s="193">
        <v>1549.5215648640003</v>
      </c>
      <c r="DO26" s="193">
        <v>1028.3131100983783</v>
      </c>
      <c r="DP26" s="193">
        <v>959.75890275848656</v>
      </c>
      <c r="DQ26" s="193">
        <v>1393.9355492444686</v>
      </c>
      <c r="DR26" s="193">
        <v>1549.5215648640003</v>
      </c>
      <c r="DS26" s="193">
        <v>1393.9355492444686</v>
      </c>
      <c r="DT26" s="193">
        <v>959.75890275848656</v>
      </c>
      <c r="DU26" s="193">
        <v>959.75890275848656</v>
      </c>
      <c r="DV26" s="193">
        <v>959.75890275848656</v>
      </c>
      <c r="DW26" s="193">
        <v>1211.1243296714233</v>
      </c>
      <c r="DX26" s="193">
        <v>959.75890275848656</v>
      </c>
      <c r="DY26" s="193">
        <v>959.75890275848656</v>
      </c>
      <c r="DZ26" s="193">
        <v>1211.1243296714233</v>
      </c>
      <c r="EA26" s="193">
        <v>1211.1243296714233</v>
      </c>
      <c r="EB26" s="193">
        <v>1028.3131100983783</v>
      </c>
      <c r="EC26" s="193">
        <v>1028.3131100983783</v>
      </c>
      <c r="ED26" s="193">
        <v>1028.3131100983783</v>
      </c>
      <c r="EE26" s="193">
        <v>1211.1243296714233</v>
      </c>
      <c r="EF26" s="155"/>
    </row>
    <row r="27" spans="1:136" ht="14.65" thickBot="1">
      <c r="A27" s="22" t="s">
        <v>683</v>
      </c>
      <c r="B27" s="1">
        <v>22</v>
      </c>
      <c r="C27" s="1"/>
      <c r="D27" s="1">
        <v>5</v>
      </c>
      <c r="F27" t="s">
        <v>204</v>
      </c>
      <c r="G27" t="s">
        <v>206</v>
      </c>
      <c r="H27" t="s">
        <v>206</v>
      </c>
      <c r="I27" t="s">
        <v>206</v>
      </c>
      <c r="J27" t="s">
        <v>206</v>
      </c>
      <c r="N27" s="211">
        <v>5.2</v>
      </c>
      <c r="O27" s="212">
        <v>9100</v>
      </c>
      <c r="P27" s="150"/>
      <c r="Q27" s="193">
        <v>990.22743935399376</v>
      </c>
      <c r="R27" s="193">
        <v>1066.3987808427626</v>
      </c>
      <c r="S27" s="193">
        <v>1066.3987808427626</v>
      </c>
      <c r="T27" s="193">
        <v>1256.8271345646842</v>
      </c>
      <c r="U27" s="193">
        <v>1256.8271345646842</v>
      </c>
      <c r="V27" s="193">
        <v>1256.8271345646842</v>
      </c>
      <c r="W27" s="193">
        <v>1256.8271345646842</v>
      </c>
      <c r="X27" s="193">
        <v>990.22743935399376</v>
      </c>
      <c r="Y27" s="193">
        <v>990.22743935399376</v>
      </c>
      <c r="Z27" s="193">
        <v>1066.3987808427626</v>
      </c>
      <c r="AA27" s="193"/>
      <c r="AB27" s="193">
        <v>1447.2554882866068</v>
      </c>
      <c r="AC27" s="193">
        <v>990.22743935399376</v>
      </c>
      <c r="AD27" s="193">
        <v>1447.2554882866068</v>
      </c>
      <c r="AE27" s="193">
        <v>1256.8271345646842</v>
      </c>
      <c r="AF27" s="193">
        <v>990.22743935399376</v>
      </c>
      <c r="AG27" s="193">
        <v>990.22743935399376</v>
      </c>
      <c r="AH27" s="193">
        <v>990.22743935399376</v>
      </c>
      <c r="AI27" s="193">
        <v>990.22743935399376</v>
      </c>
      <c r="AJ27" s="193">
        <v>1066.3987808427626</v>
      </c>
      <c r="AK27" s="193">
        <v>1256.8271345646842</v>
      </c>
      <c r="AL27" s="193">
        <v>990.22743935399376</v>
      </c>
      <c r="AM27" s="193">
        <v>1709.7931612944001</v>
      </c>
      <c r="AN27" s="193">
        <v>1066.3987808427626</v>
      </c>
      <c r="AO27" s="193">
        <v>1628.3744393280001</v>
      </c>
      <c r="AP27" s="193">
        <v>1447.2554882866068</v>
      </c>
      <c r="AQ27" s="193">
        <v>1447.2554882866068</v>
      </c>
      <c r="AR27" s="193">
        <v>1066.3987808427626</v>
      </c>
      <c r="AS27" s="193">
        <v>1256.8271345646842</v>
      </c>
      <c r="AT27" s="193">
        <v>1066.3987808427626</v>
      </c>
      <c r="AU27" s="193">
        <v>990.22743935399376</v>
      </c>
      <c r="AV27" s="193">
        <v>990.22743935399376</v>
      </c>
      <c r="AW27" s="193">
        <v>1628.3744393280001</v>
      </c>
      <c r="AX27" s="193">
        <v>990.22743935399376</v>
      </c>
      <c r="AY27" s="193">
        <v>1447.2554882866068</v>
      </c>
      <c r="AZ27" s="193">
        <v>1628.3744393280001</v>
      </c>
      <c r="BA27" s="193">
        <v>1256.8271345646842</v>
      </c>
      <c r="BB27" s="193">
        <v>1628.3744393280001</v>
      </c>
      <c r="BC27" s="193">
        <v>1066.3987808427626</v>
      </c>
      <c r="BD27" s="193">
        <v>990.22743935399376</v>
      </c>
      <c r="BE27" s="193">
        <v>990.22743935399376</v>
      </c>
      <c r="BF27" s="193">
        <v>1256.8271345646842</v>
      </c>
      <c r="BG27" s="193">
        <v>1256.8271345646842</v>
      </c>
      <c r="BH27" s="193">
        <v>990.22743935399376</v>
      </c>
      <c r="BI27" s="193">
        <v>1256.8271345646842</v>
      </c>
      <c r="BJ27" s="149"/>
      <c r="BK27" s="193">
        <v>1256.8271345646842</v>
      </c>
      <c r="BL27" s="193">
        <v>1256.8271345646842</v>
      </c>
      <c r="BM27" s="193">
        <v>990.22743935399376</v>
      </c>
      <c r="BN27" s="193">
        <v>990.22743935399376</v>
      </c>
      <c r="BO27" s="193"/>
      <c r="BP27" s="193">
        <v>1628.3744393280001</v>
      </c>
      <c r="BQ27" s="193">
        <v>990.22743935399376</v>
      </c>
      <c r="BR27" s="193"/>
      <c r="BS27" s="193">
        <v>1709.7931612944001</v>
      </c>
      <c r="BT27" s="193">
        <v>1256.8271345646842</v>
      </c>
      <c r="BU27" s="193">
        <v>1447.2554882866068</v>
      </c>
      <c r="BV27" s="193">
        <v>1628.3744393280001</v>
      </c>
      <c r="BW27" s="193">
        <v>1066.3987808427626</v>
      </c>
      <c r="BX27" s="193">
        <v>1628.3744393280001</v>
      </c>
      <c r="BY27" s="193">
        <v>1066.3987808427626</v>
      </c>
      <c r="BZ27" s="193">
        <v>1256.8271345646842</v>
      </c>
      <c r="CA27" s="193">
        <v>990.22743935399376</v>
      </c>
      <c r="CB27" s="193">
        <v>1256.8271345646842</v>
      </c>
      <c r="CC27" s="193">
        <v>990.22743935399376</v>
      </c>
      <c r="CD27" s="193">
        <v>990.22743935399376</v>
      </c>
      <c r="CE27" s="193">
        <v>1628.3744393280001</v>
      </c>
      <c r="CF27" s="193">
        <v>990.22743935399376</v>
      </c>
      <c r="CG27" s="193">
        <v>1447.2554882866068</v>
      </c>
      <c r="CH27" s="193">
        <v>1066.3987808427626</v>
      </c>
      <c r="CI27" s="193">
        <v>990.22743935399376</v>
      </c>
      <c r="CJ27" s="193">
        <v>1447.2554882866068</v>
      </c>
      <c r="CK27" s="193">
        <v>990.22743935399376</v>
      </c>
      <c r="CL27" s="193">
        <v>990.22743935399376</v>
      </c>
      <c r="CM27" s="193">
        <v>1256.8271345646842</v>
      </c>
      <c r="CN27" s="193">
        <v>990.22743935399376</v>
      </c>
      <c r="CO27" s="193">
        <v>1628.3744393280001</v>
      </c>
      <c r="CP27" s="193">
        <v>990.22743935399376</v>
      </c>
      <c r="CQ27" s="193">
        <v>1709.7931612944001</v>
      </c>
      <c r="CR27" s="193">
        <v>1447.2554882866068</v>
      </c>
      <c r="CS27" s="193">
        <v>1066.3987808427626</v>
      </c>
      <c r="CT27" s="193">
        <v>1256.8271345646842</v>
      </c>
      <c r="CU27" s="193">
        <v>990.22743935399376</v>
      </c>
      <c r="CV27" s="193">
        <v>990.22743935399376</v>
      </c>
      <c r="CW27" s="193">
        <v>990.22743935399376</v>
      </c>
      <c r="CX27" s="193">
        <v>1066.3987808427626</v>
      </c>
      <c r="CY27" s="193">
        <v>1628.3744393280001</v>
      </c>
      <c r="CZ27" s="193">
        <v>990.22743935399376</v>
      </c>
      <c r="DA27" s="193">
        <v>990.22743935399376</v>
      </c>
      <c r="DB27" s="193">
        <v>1256.8271345646842</v>
      </c>
      <c r="DC27" s="193">
        <v>990.22743935399376</v>
      </c>
      <c r="DD27" s="193">
        <v>990.22743935399376</v>
      </c>
      <c r="DE27" s="193">
        <v>1066.3987808427626</v>
      </c>
      <c r="DF27" s="193">
        <v>1066.3987808427626</v>
      </c>
      <c r="DG27" s="193">
        <v>1066.3987808427626</v>
      </c>
      <c r="DH27" s="193">
        <v>1447.2554882866068</v>
      </c>
      <c r="DI27" s="193">
        <v>990.22743935399376</v>
      </c>
      <c r="DJ27" s="193">
        <v>1066.3987808427626</v>
      </c>
      <c r="DK27" s="193">
        <v>990.22743935399376</v>
      </c>
      <c r="DL27" s="193">
        <v>1628.3744393280001</v>
      </c>
      <c r="DM27" s="193">
        <v>1447.2554882866068</v>
      </c>
      <c r="DN27" s="193">
        <v>1628.3744393280001</v>
      </c>
      <c r="DO27" s="193">
        <v>1066.3987808427626</v>
      </c>
      <c r="DP27" s="193">
        <v>990.22743935399376</v>
      </c>
      <c r="DQ27" s="193">
        <v>1447.2554882866068</v>
      </c>
      <c r="DR27" s="193">
        <v>1628.3744393280001</v>
      </c>
      <c r="DS27" s="193">
        <v>1447.2554882866068</v>
      </c>
      <c r="DT27" s="193">
        <v>990.22743935399376</v>
      </c>
      <c r="DU27" s="193">
        <v>990.22743935399376</v>
      </c>
      <c r="DV27" s="193">
        <v>990.22743935399376</v>
      </c>
      <c r="DW27" s="193">
        <v>1256.8271345646842</v>
      </c>
      <c r="DX27" s="193">
        <v>990.22743935399376</v>
      </c>
      <c r="DY27" s="193">
        <v>990.22743935399376</v>
      </c>
      <c r="DZ27" s="193">
        <v>1256.8271345646842</v>
      </c>
      <c r="EA27" s="193">
        <v>1256.8271345646842</v>
      </c>
      <c r="EB27" s="193">
        <v>1066.3987808427626</v>
      </c>
      <c r="EC27" s="193">
        <v>1066.3987808427626</v>
      </c>
      <c r="ED27" s="193">
        <v>1066.3987808427626</v>
      </c>
      <c r="EE27" s="193">
        <v>1256.8271345646842</v>
      </c>
      <c r="EF27" s="155"/>
    </row>
    <row r="28" spans="1:136" ht="14.65" thickBot="1">
      <c r="A28" s="22" t="s">
        <v>684</v>
      </c>
      <c r="B28" s="1">
        <v>23</v>
      </c>
      <c r="C28" s="1"/>
      <c r="D28" s="1">
        <v>5</v>
      </c>
      <c r="F28" t="s">
        <v>204</v>
      </c>
      <c r="G28" t="s">
        <v>206</v>
      </c>
      <c r="H28" t="s">
        <v>206</v>
      </c>
      <c r="I28" t="s">
        <v>206</v>
      </c>
      <c r="J28" t="s">
        <v>206</v>
      </c>
      <c r="N28" s="211">
        <v>5.5</v>
      </c>
      <c r="O28" s="212">
        <v>9625</v>
      </c>
      <c r="P28" s="150"/>
      <c r="Q28" s="193">
        <v>1020.6959759495014</v>
      </c>
      <c r="R28" s="193">
        <v>1104.4844515871471</v>
      </c>
      <c r="S28" s="193">
        <v>1104.4844515871471</v>
      </c>
      <c r="T28" s="193">
        <v>1302.5299394579461</v>
      </c>
      <c r="U28" s="193">
        <v>1302.5299394579461</v>
      </c>
      <c r="V28" s="193">
        <v>1302.5299394579461</v>
      </c>
      <c r="W28" s="193">
        <v>1302.5299394579461</v>
      </c>
      <c r="X28" s="193">
        <v>1020.6959759495014</v>
      </c>
      <c r="Y28" s="193">
        <v>1020.6959759495014</v>
      </c>
      <c r="Z28" s="193">
        <v>1104.4844515871471</v>
      </c>
      <c r="AA28" s="193"/>
      <c r="AB28" s="193">
        <v>1500.5754273287441</v>
      </c>
      <c r="AC28" s="193">
        <v>1020.6959759495014</v>
      </c>
      <c r="AD28" s="193">
        <v>1500.5754273287441</v>
      </c>
      <c r="AE28" s="193">
        <v>1302.5299394579461</v>
      </c>
      <c r="AF28" s="193">
        <v>1020.6959759495014</v>
      </c>
      <c r="AG28" s="193">
        <v>1020.6959759495014</v>
      </c>
      <c r="AH28" s="193">
        <v>1020.6959759495014</v>
      </c>
      <c r="AI28" s="193">
        <v>1020.6959759495014</v>
      </c>
      <c r="AJ28" s="193">
        <v>1104.4844515871471</v>
      </c>
      <c r="AK28" s="193">
        <v>1302.5299394579461</v>
      </c>
      <c r="AL28" s="193">
        <v>1020.6959759495014</v>
      </c>
      <c r="AM28" s="193">
        <v>1797.8455377792002</v>
      </c>
      <c r="AN28" s="193">
        <v>1104.4844515871471</v>
      </c>
      <c r="AO28" s="193">
        <v>1712.2338455040001</v>
      </c>
      <c r="AP28" s="193">
        <v>1500.5754273287441</v>
      </c>
      <c r="AQ28" s="193">
        <v>1500.5754273287441</v>
      </c>
      <c r="AR28" s="193">
        <v>1104.4844515871471</v>
      </c>
      <c r="AS28" s="193">
        <v>1302.5299394579461</v>
      </c>
      <c r="AT28" s="193">
        <v>1104.4844515871471</v>
      </c>
      <c r="AU28" s="193">
        <v>1020.6959759495014</v>
      </c>
      <c r="AV28" s="193">
        <v>1020.6959759495014</v>
      </c>
      <c r="AW28" s="193">
        <v>1712.2338455040001</v>
      </c>
      <c r="AX28" s="193">
        <v>1020.6959759495014</v>
      </c>
      <c r="AY28" s="193">
        <v>1500.5754273287441</v>
      </c>
      <c r="AZ28" s="193">
        <v>1712.2338455040001</v>
      </c>
      <c r="BA28" s="193">
        <v>1302.5299394579461</v>
      </c>
      <c r="BB28" s="193">
        <v>1712.2338455040001</v>
      </c>
      <c r="BC28" s="193">
        <v>1104.4844515871471</v>
      </c>
      <c r="BD28" s="193">
        <v>1020.6959759495014</v>
      </c>
      <c r="BE28" s="193">
        <v>1020.6959759495014</v>
      </c>
      <c r="BF28" s="193">
        <v>1302.5299394579461</v>
      </c>
      <c r="BG28" s="193">
        <v>1302.5299394579461</v>
      </c>
      <c r="BH28" s="193">
        <v>1020.6959759495014</v>
      </c>
      <c r="BI28" s="193">
        <v>1302.5299394579461</v>
      </c>
      <c r="BJ28" s="149"/>
      <c r="BK28" s="193">
        <v>1302.5299394579461</v>
      </c>
      <c r="BL28" s="193">
        <v>1302.5299394579461</v>
      </c>
      <c r="BM28" s="193">
        <v>1020.6959759495014</v>
      </c>
      <c r="BN28" s="193">
        <v>1020.6959759495014</v>
      </c>
      <c r="BO28" s="193"/>
      <c r="BP28" s="193">
        <v>1712.2338455040001</v>
      </c>
      <c r="BQ28" s="193">
        <v>1020.6959759495014</v>
      </c>
      <c r="BR28" s="193"/>
      <c r="BS28" s="193">
        <v>1797.8455377792002</v>
      </c>
      <c r="BT28" s="193">
        <v>1302.5299394579461</v>
      </c>
      <c r="BU28" s="193">
        <v>1500.5754273287441</v>
      </c>
      <c r="BV28" s="193">
        <v>1712.2338455040001</v>
      </c>
      <c r="BW28" s="193">
        <v>1104.4844515871471</v>
      </c>
      <c r="BX28" s="193">
        <v>1712.2338455040001</v>
      </c>
      <c r="BY28" s="193">
        <v>1104.4844515871471</v>
      </c>
      <c r="BZ28" s="193">
        <v>1302.5299394579461</v>
      </c>
      <c r="CA28" s="193">
        <v>1020.6959759495014</v>
      </c>
      <c r="CB28" s="193">
        <v>1302.5299394579461</v>
      </c>
      <c r="CC28" s="193">
        <v>1020.6959759495014</v>
      </c>
      <c r="CD28" s="193">
        <v>1020.6959759495014</v>
      </c>
      <c r="CE28" s="193">
        <v>1712.2338455040001</v>
      </c>
      <c r="CF28" s="193">
        <v>1020.6959759495014</v>
      </c>
      <c r="CG28" s="193">
        <v>1500.5754273287441</v>
      </c>
      <c r="CH28" s="193">
        <v>1104.4844515871471</v>
      </c>
      <c r="CI28" s="193">
        <v>1020.6959759495014</v>
      </c>
      <c r="CJ28" s="193">
        <v>1500.5754273287441</v>
      </c>
      <c r="CK28" s="193">
        <v>1020.6959759495014</v>
      </c>
      <c r="CL28" s="193">
        <v>1020.6959759495014</v>
      </c>
      <c r="CM28" s="193">
        <v>1302.5299394579461</v>
      </c>
      <c r="CN28" s="193">
        <v>1020.6959759495014</v>
      </c>
      <c r="CO28" s="193">
        <v>1712.2338455040001</v>
      </c>
      <c r="CP28" s="193">
        <v>1020.6959759495014</v>
      </c>
      <c r="CQ28" s="193">
        <v>1797.8455377792002</v>
      </c>
      <c r="CR28" s="193">
        <v>1500.5754273287441</v>
      </c>
      <c r="CS28" s="193">
        <v>1104.4844515871471</v>
      </c>
      <c r="CT28" s="193">
        <v>1302.5299394579461</v>
      </c>
      <c r="CU28" s="193">
        <v>1020.6959759495014</v>
      </c>
      <c r="CV28" s="193">
        <v>1020.6959759495014</v>
      </c>
      <c r="CW28" s="193">
        <v>1020.6959759495014</v>
      </c>
      <c r="CX28" s="193">
        <v>1104.4844515871471</v>
      </c>
      <c r="CY28" s="193">
        <v>1712.2338455040001</v>
      </c>
      <c r="CZ28" s="193">
        <v>1020.6959759495014</v>
      </c>
      <c r="DA28" s="193">
        <v>1020.6959759495014</v>
      </c>
      <c r="DB28" s="193">
        <v>1302.5299394579461</v>
      </c>
      <c r="DC28" s="193">
        <v>1020.6959759495014</v>
      </c>
      <c r="DD28" s="193">
        <v>1020.6959759495014</v>
      </c>
      <c r="DE28" s="193">
        <v>1104.4844515871471</v>
      </c>
      <c r="DF28" s="193">
        <v>1104.4844515871471</v>
      </c>
      <c r="DG28" s="193">
        <v>1104.4844515871471</v>
      </c>
      <c r="DH28" s="193">
        <v>1500.5754273287441</v>
      </c>
      <c r="DI28" s="193">
        <v>1020.6959759495014</v>
      </c>
      <c r="DJ28" s="193">
        <v>1104.4844515871471</v>
      </c>
      <c r="DK28" s="193">
        <v>1020.6959759495014</v>
      </c>
      <c r="DL28" s="193">
        <v>1712.2338455040001</v>
      </c>
      <c r="DM28" s="193">
        <v>1500.5754273287441</v>
      </c>
      <c r="DN28" s="193">
        <v>1712.2338455040001</v>
      </c>
      <c r="DO28" s="193">
        <v>1104.4844515871471</v>
      </c>
      <c r="DP28" s="193">
        <v>1020.6959759495014</v>
      </c>
      <c r="DQ28" s="193">
        <v>1500.5754273287441</v>
      </c>
      <c r="DR28" s="193">
        <v>1712.2338455040001</v>
      </c>
      <c r="DS28" s="193">
        <v>1500.5754273287441</v>
      </c>
      <c r="DT28" s="193">
        <v>1020.6959759495014</v>
      </c>
      <c r="DU28" s="193">
        <v>1020.6959759495014</v>
      </c>
      <c r="DV28" s="193">
        <v>1020.6959759495014</v>
      </c>
      <c r="DW28" s="193">
        <v>1302.5299394579461</v>
      </c>
      <c r="DX28" s="193">
        <v>1020.6959759495014</v>
      </c>
      <c r="DY28" s="193">
        <v>1020.6959759495014</v>
      </c>
      <c r="DZ28" s="193">
        <v>1302.5299394579461</v>
      </c>
      <c r="EA28" s="193">
        <v>1302.5299394579461</v>
      </c>
      <c r="EB28" s="193">
        <v>1104.4844515871471</v>
      </c>
      <c r="EC28" s="193">
        <v>1104.4844515871471</v>
      </c>
      <c r="ED28" s="193">
        <v>1104.4844515871471</v>
      </c>
      <c r="EE28" s="193">
        <v>1302.5299394579461</v>
      </c>
      <c r="EF28" s="155"/>
    </row>
    <row r="29" spans="1:136" ht="14.65" thickBot="1">
      <c r="A29" s="22" t="s">
        <v>685</v>
      </c>
      <c r="B29" s="1">
        <v>24</v>
      </c>
      <c r="C29" s="1"/>
      <c r="D29" s="1">
        <v>5</v>
      </c>
      <c r="F29" t="s">
        <v>204</v>
      </c>
      <c r="G29" t="s">
        <v>206</v>
      </c>
      <c r="H29" t="s">
        <v>206</v>
      </c>
      <c r="I29" t="s">
        <v>206</v>
      </c>
      <c r="J29" t="s">
        <v>206</v>
      </c>
      <c r="N29" s="211">
        <v>5.6</v>
      </c>
      <c r="O29" s="212">
        <v>9800</v>
      </c>
      <c r="P29" s="150"/>
      <c r="Q29" s="193">
        <v>1051.1645125450091</v>
      </c>
      <c r="R29" s="193">
        <v>1142.5701223315311</v>
      </c>
      <c r="S29" s="193">
        <v>1142.5701223315311</v>
      </c>
      <c r="T29" s="193">
        <v>1348.2327443512067</v>
      </c>
      <c r="U29" s="193">
        <v>1348.2327443512067</v>
      </c>
      <c r="V29" s="193">
        <v>1348.2327443512067</v>
      </c>
      <c r="W29" s="193">
        <v>1348.2327443512067</v>
      </c>
      <c r="X29" s="193">
        <v>1051.1645125450091</v>
      </c>
      <c r="Y29" s="193">
        <v>1051.1645125450091</v>
      </c>
      <c r="Z29" s="193">
        <v>1142.5701223315311</v>
      </c>
      <c r="AA29" s="193"/>
      <c r="AB29" s="193">
        <v>1553.8953663708824</v>
      </c>
      <c r="AC29" s="193">
        <v>1051.1645125450091</v>
      </c>
      <c r="AD29" s="193">
        <v>1553.8953663708824</v>
      </c>
      <c r="AE29" s="193">
        <v>1348.2327443512067</v>
      </c>
      <c r="AF29" s="193">
        <v>1051.1645125450091</v>
      </c>
      <c r="AG29" s="193">
        <v>1051.1645125450091</v>
      </c>
      <c r="AH29" s="193">
        <v>1051.1645125450091</v>
      </c>
      <c r="AI29" s="193">
        <v>1051.1645125450091</v>
      </c>
      <c r="AJ29" s="193">
        <v>1142.5701223315311</v>
      </c>
      <c r="AK29" s="193">
        <v>1348.2327443512067</v>
      </c>
      <c r="AL29" s="193">
        <v>1051.1645125450091</v>
      </c>
      <c r="AM29" s="193">
        <v>1842.5288333088006</v>
      </c>
      <c r="AN29" s="193">
        <v>1142.5701223315311</v>
      </c>
      <c r="AO29" s="193">
        <v>1754.7893650560004</v>
      </c>
      <c r="AP29" s="193">
        <v>1553.8953663708824</v>
      </c>
      <c r="AQ29" s="193">
        <v>1553.8953663708824</v>
      </c>
      <c r="AR29" s="193">
        <v>1142.5701223315311</v>
      </c>
      <c r="AS29" s="193">
        <v>1348.2327443512067</v>
      </c>
      <c r="AT29" s="193">
        <v>1142.5701223315311</v>
      </c>
      <c r="AU29" s="193">
        <v>1051.1645125450091</v>
      </c>
      <c r="AV29" s="193">
        <v>1051.1645125450091</v>
      </c>
      <c r="AW29" s="193">
        <v>1754.7893650560004</v>
      </c>
      <c r="AX29" s="193">
        <v>1051.1645125450091</v>
      </c>
      <c r="AY29" s="193">
        <v>1553.8953663708824</v>
      </c>
      <c r="AZ29" s="193">
        <v>1754.7893650560004</v>
      </c>
      <c r="BA29" s="193">
        <v>1348.2327443512067</v>
      </c>
      <c r="BB29" s="193">
        <v>1754.7893650560004</v>
      </c>
      <c r="BC29" s="193">
        <v>1142.5701223315311</v>
      </c>
      <c r="BD29" s="193">
        <v>1051.1645125450091</v>
      </c>
      <c r="BE29" s="193">
        <v>1051.1645125450091</v>
      </c>
      <c r="BF29" s="193">
        <v>1348.2327443512067</v>
      </c>
      <c r="BG29" s="193">
        <v>1348.2327443512067</v>
      </c>
      <c r="BH29" s="193">
        <v>1051.1645125450091</v>
      </c>
      <c r="BI29" s="193">
        <v>1348.2327443512067</v>
      </c>
      <c r="BJ29" s="149"/>
      <c r="BK29" s="193">
        <v>1348.2327443512067</v>
      </c>
      <c r="BL29" s="193">
        <v>1348.2327443512067</v>
      </c>
      <c r="BM29" s="193">
        <v>1051.1645125450091</v>
      </c>
      <c r="BN29" s="193">
        <v>1051.1645125450091</v>
      </c>
      <c r="BO29" s="193"/>
      <c r="BP29" s="193">
        <v>1754.7893650560004</v>
      </c>
      <c r="BQ29" s="193">
        <v>1051.1645125450091</v>
      </c>
      <c r="BR29" s="193"/>
      <c r="BS29" s="193">
        <v>1842.5288333088006</v>
      </c>
      <c r="BT29" s="193">
        <v>1348.2327443512067</v>
      </c>
      <c r="BU29" s="193">
        <v>1553.8953663708824</v>
      </c>
      <c r="BV29" s="193">
        <v>1754.7893650560004</v>
      </c>
      <c r="BW29" s="193">
        <v>1142.5701223315311</v>
      </c>
      <c r="BX29" s="193">
        <v>1754.7893650560004</v>
      </c>
      <c r="BY29" s="193">
        <v>1142.5701223315311</v>
      </c>
      <c r="BZ29" s="193">
        <v>1348.2327443512067</v>
      </c>
      <c r="CA29" s="193">
        <v>1051.1645125450091</v>
      </c>
      <c r="CB29" s="193">
        <v>1348.2327443512067</v>
      </c>
      <c r="CC29" s="193">
        <v>1051.1645125450091</v>
      </c>
      <c r="CD29" s="193">
        <v>1051.1645125450091</v>
      </c>
      <c r="CE29" s="193">
        <v>1754.7893650560004</v>
      </c>
      <c r="CF29" s="193">
        <v>1051.1645125450091</v>
      </c>
      <c r="CG29" s="193">
        <v>1553.8953663708824</v>
      </c>
      <c r="CH29" s="193">
        <v>1142.5701223315311</v>
      </c>
      <c r="CI29" s="193">
        <v>1051.1645125450091</v>
      </c>
      <c r="CJ29" s="193">
        <v>1553.8953663708824</v>
      </c>
      <c r="CK29" s="193">
        <v>1051.1645125450091</v>
      </c>
      <c r="CL29" s="193">
        <v>1051.1645125450091</v>
      </c>
      <c r="CM29" s="193">
        <v>1348.2327443512067</v>
      </c>
      <c r="CN29" s="193">
        <v>1051.1645125450091</v>
      </c>
      <c r="CO29" s="193">
        <v>1754.7893650560004</v>
      </c>
      <c r="CP29" s="193">
        <v>1051.1645125450091</v>
      </c>
      <c r="CQ29" s="193">
        <v>1842.5288333088006</v>
      </c>
      <c r="CR29" s="193">
        <v>1553.8953663708824</v>
      </c>
      <c r="CS29" s="193">
        <v>1142.5701223315311</v>
      </c>
      <c r="CT29" s="193">
        <v>1348.2327443512067</v>
      </c>
      <c r="CU29" s="193">
        <v>1051.1645125450091</v>
      </c>
      <c r="CV29" s="193">
        <v>1051.1645125450091</v>
      </c>
      <c r="CW29" s="193">
        <v>1051.1645125450091</v>
      </c>
      <c r="CX29" s="193">
        <v>1142.5701223315311</v>
      </c>
      <c r="CY29" s="193">
        <v>1754.7893650560004</v>
      </c>
      <c r="CZ29" s="193">
        <v>1051.1645125450091</v>
      </c>
      <c r="DA29" s="193">
        <v>1051.1645125450091</v>
      </c>
      <c r="DB29" s="193">
        <v>1348.2327443512067</v>
      </c>
      <c r="DC29" s="193">
        <v>1051.1645125450091</v>
      </c>
      <c r="DD29" s="193">
        <v>1051.1645125450091</v>
      </c>
      <c r="DE29" s="193">
        <v>1142.5701223315311</v>
      </c>
      <c r="DF29" s="193">
        <v>1142.5701223315311</v>
      </c>
      <c r="DG29" s="193">
        <v>1142.5701223315311</v>
      </c>
      <c r="DH29" s="193">
        <v>1553.8953663708824</v>
      </c>
      <c r="DI29" s="193">
        <v>1051.1645125450091</v>
      </c>
      <c r="DJ29" s="193">
        <v>1142.5701223315311</v>
      </c>
      <c r="DK29" s="193">
        <v>1051.1645125450091</v>
      </c>
      <c r="DL29" s="193">
        <v>1754.7893650560004</v>
      </c>
      <c r="DM29" s="193">
        <v>1553.8953663708824</v>
      </c>
      <c r="DN29" s="193">
        <v>1754.7893650560004</v>
      </c>
      <c r="DO29" s="193">
        <v>1142.5701223315311</v>
      </c>
      <c r="DP29" s="193">
        <v>1051.1645125450091</v>
      </c>
      <c r="DQ29" s="193">
        <v>1553.8953663708824</v>
      </c>
      <c r="DR29" s="193">
        <v>1754.7893650560004</v>
      </c>
      <c r="DS29" s="193">
        <v>1553.8953663708824</v>
      </c>
      <c r="DT29" s="193">
        <v>1051.1645125450091</v>
      </c>
      <c r="DU29" s="193">
        <v>1051.1645125450091</v>
      </c>
      <c r="DV29" s="193">
        <v>1051.1645125450091</v>
      </c>
      <c r="DW29" s="193">
        <v>1348.2327443512067</v>
      </c>
      <c r="DX29" s="193">
        <v>1051.1645125450091</v>
      </c>
      <c r="DY29" s="193">
        <v>1051.1645125450091</v>
      </c>
      <c r="DZ29" s="193">
        <v>1348.2327443512067</v>
      </c>
      <c r="EA29" s="193">
        <v>1348.2327443512067</v>
      </c>
      <c r="EB29" s="193">
        <v>1142.5701223315311</v>
      </c>
      <c r="EC29" s="193">
        <v>1142.5701223315311</v>
      </c>
      <c r="ED29" s="193">
        <v>1142.5701223315311</v>
      </c>
      <c r="EE29" s="193">
        <v>1348.2327443512067</v>
      </c>
      <c r="EF29" s="155"/>
    </row>
    <row r="30" spans="1:136" ht="14.65" thickBot="1">
      <c r="A30" s="22" t="s">
        <v>686</v>
      </c>
      <c r="B30" s="1">
        <v>25</v>
      </c>
      <c r="C30" s="1"/>
      <c r="D30" s="1">
        <v>5</v>
      </c>
      <c r="F30" t="s">
        <v>204</v>
      </c>
      <c r="G30" t="s">
        <v>206</v>
      </c>
      <c r="H30" t="s">
        <v>206</v>
      </c>
      <c r="I30" t="s">
        <v>206</v>
      </c>
      <c r="J30" t="s">
        <v>206</v>
      </c>
      <c r="N30" s="211">
        <v>6</v>
      </c>
      <c r="O30" s="212">
        <v>10500</v>
      </c>
      <c r="P30" s="150"/>
      <c r="Q30" s="193">
        <v>1081.6330491405163</v>
      </c>
      <c r="R30" s="193">
        <v>1180.6557930759159</v>
      </c>
      <c r="S30" s="193">
        <v>1180.6557930759159</v>
      </c>
      <c r="T30" s="193">
        <v>1393.9355492444686</v>
      </c>
      <c r="U30" s="193">
        <v>1393.9355492444686</v>
      </c>
      <c r="V30" s="193">
        <v>1393.9355492444686</v>
      </c>
      <c r="W30" s="193">
        <v>1393.9355492444686</v>
      </c>
      <c r="X30" s="193">
        <v>1081.6330491405163</v>
      </c>
      <c r="Y30" s="193">
        <v>1081.6330491405163</v>
      </c>
      <c r="Z30" s="193">
        <v>1180.6557930759159</v>
      </c>
      <c r="AA30" s="193"/>
      <c r="AB30" s="193">
        <v>1607.2153054130213</v>
      </c>
      <c r="AC30" s="193">
        <v>1081.6330491405163</v>
      </c>
      <c r="AD30" s="193">
        <v>1607.2153054130213</v>
      </c>
      <c r="AE30" s="193">
        <v>1393.9355492444686</v>
      </c>
      <c r="AF30" s="193">
        <v>1081.6330491405163</v>
      </c>
      <c r="AG30" s="193">
        <v>1081.6330491405163</v>
      </c>
      <c r="AH30" s="193">
        <v>1081.6330491405163</v>
      </c>
      <c r="AI30" s="193">
        <v>1081.6330491405163</v>
      </c>
      <c r="AJ30" s="193">
        <v>1180.6557930759159</v>
      </c>
      <c r="AK30" s="193">
        <v>1393.9355492444686</v>
      </c>
      <c r="AL30" s="193">
        <v>1081.6330491405163</v>
      </c>
      <c r="AM30" s="193">
        <v>1922.6959223472002</v>
      </c>
      <c r="AN30" s="193">
        <v>1180.6557930759159</v>
      </c>
      <c r="AO30" s="193">
        <v>1831.1389736640001</v>
      </c>
      <c r="AP30" s="193">
        <v>1607.2153054130213</v>
      </c>
      <c r="AQ30" s="193">
        <v>1607.2153054130213</v>
      </c>
      <c r="AR30" s="193">
        <v>1180.6557930759159</v>
      </c>
      <c r="AS30" s="193">
        <v>1393.9355492444686</v>
      </c>
      <c r="AT30" s="193">
        <v>1180.6557930759159</v>
      </c>
      <c r="AU30" s="193">
        <v>1081.6330491405163</v>
      </c>
      <c r="AV30" s="193">
        <v>1081.6330491405163</v>
      </c>
      <c r="AW30" s="193">
        <v>1831.1389736640001</v>
      </c>
      <c r="AX30" s="193">
        <v>1081.6330491405163</v>
      </c>
      <c r="AY30" s="193">
        <v>1607.2153054130213</v>
      </c>
      <c r="AZ30" s="193">
        <v>1831.1389736640001</v>
      </c>
      <c r="BA30" s="193">
        <v>1393.9355492444686</v>
      </c>
      <c r="BB30" s="193">
        <v>1831.1389736640001</v>
      </c>
      <c r="BC30" s="193">
        <v>1180.6557930759159</v>
      </c>
      <c r="BD30" s="193">
        <v>1081.6330491405163</v>
      </c>
      <c r="BE30" s="193">
        <v>1081.6330491405163</v>
      </c>
      <c r="BF30" s="193">
        <v>1393.9355492444686</v>
      </c>
      <c r="BG30" s="193">
        <v>1393.9355492444686</v>
      </c>
      <c r="BH30" s="193">
        <v>1081.6330491405163</v>
      </c>
      <c r="BI30" s="193">
        <v>1393.9355492444686</v>
      </c>
      <c r="BJ30" s="149"/>
      <c r="BK30" s="193">
        <v>1393.9355492444686</v>
      </c>
      <c r="BL30" s="193">
        <v>1393.9355492444686</v>
      </c>
      <c r="BM30" s="193">
        <v>1081.6330491405163</v>
      </c>
      <c r="BN30" s="193">
        <v>1081.6330491405163</v>
      </c>
      <c r="BO30" s="193"/>
      <c r="BP30" s="193">
        <v>1831.1389736640001</v>
      </c>
      <c r="BQ30" s="193">
        <v>1081.6330491405163</v>
      </c>
      <c r="BR30" s="193"/>
      <c r="BS30" s="193">
        <v>1922.6959223472002</v>
      </c>
      <c r="BT30" s="193">
        <v>1393.9355492444686</v>
      </c>
      <c r="BU30" s="193">
        <v>1607.2153054130213</v>
      </c>
      <c r="BV30" s="193">
        <v>1831.1389736640001</v>
      </c>
      <c r="BW30" s="193">
        <v>1180.6557930759159</v>
      </c>
      <c r="BX30" s="193">
        <v>1831.1389736640001</v>
      </c>
      <c r="BY30" s="193">
        <v>1180.6557930759159</v>
      </c>
      <c r="BZ30" s="193">
        <v>1393.9355492444686</v>
      </c>
      <c r="CA30" s="193">
        <v>1081.6330491405163</v>
      </c>
      <c r="CB30" s="193">
        <v>1393.9355492444686</v>
      </c>
      <c r="CC30" s="193">
        <v>1081.6330491405163</v>
      </c>
      <c r="CD30" s="193">
        <v>1081.6330491405163</v>
      </c>
      <c r="CE30" s="193">
        <v>1831.1389736640001</v>
      </c>
      <c r="CF30" s="193">
        <v>1081.6330491405163</v>
      </c>
      <c r="CG30" s="193">
        <v>1607.2153054130213</v>
      </c>
      <c r="CH30" s="193">
        <v>1180.6557930759159</v>
      </c>
      <c r="CI30" s="193">
        <v>1081.6330491405163</v>
      </c>
      <c r="CJ30" s="193">
        <v>1607.2153054130213</v>
      </c>
      <c r="CK30" s="193">
        <v>1081.6330491405163</v>
      </c>
      <c r="CL30" s="193">
        <v>1081.6330491405163</v>
      </c>
      <c r="CM30" s="193">
        <v>1393.9355492444686</v>
      </c>
      <c r="CN30" s="193">
        <v>1081.6330491405163</v>
      </c>
      <c r="CO30" s="193">
        <v>1831.1389736640001</v>
      </c>
      <c r="CP30" s="193">
        <v>1081.6330491405163</v>
      </c>
      <c r="CQ30" s="193">
        <v>1922.6959223472002</v>
      </c>
      <c r="CR30" s="193">
        <v>1607.2153054130213</v>
      </c>
      <c r="CS30" s="193">
        <v>1180.6557930759159</v>
      </c>
      <c r="CT30" s="193">
        <v>1393.9355492444686</v>
      </c>
      <c r="CU30" s="193">
        <v>1081.6330491405163</v>
      </c>
      <c r="CV30" s="193">
        <v>1081.6330491405163</v>
      </c>
      <c r="CW30" s="193">
        <v>1081.6330491405163</v>
      </c>
      <c r="CX30" s="193">
        <v>1180.6557930759159</v>
      </c>
      <c r="CY30" s="193">
        <v>1831.1389736640001</v>
      </c>
      <c r="CZ30" s="193">
        <v>1081.6330491405163</v>
      </c>
      <c r="DA30" s="193">
        <v>1081.6330491405163</v>
      </c>
      <c r="DB30" s="193">
        <v>1393.9355492444686</v>
      </c>
      <c r="DC30" s="193">
        <v>1081.6330491405163</v>
      </c>
      <c r="DD30" s="193">
        <v>1081.6330491405163</v>
      </c>
      <c r="DE30" s="193">
        <v>1180.6557930759159</v>
      </c>
      <c r="DF30" s="193">
        <v>1180.6557930759159</v>
      </c>
      <c r="DG30" s="193">
        <v>1180.6557930759159</v>
      </c>
      <c r="DH30" s="193">
        <v>1607.2153054130213</v>
      </c>
      <c r="DI30" s="193">
        <v>1081.6330491405163</v>
      </c>
      <c r="DJ30" s="193">
        <v>1180.6557930759159</v>
      </c>
      <c r="DK30" s="193">
        <v>1081.6330491405163</v>
      </c>
      <c r="DL30" s="193">
        <v>1831.1389736640001</v>
      </c>
      <c r="DM30" s="193">
        <v>1607.2153054130213</v>
      </c>
      <c r="DN30" s="193">
        <v>1831.1389736640001</v>
      </c>
      <c r="DO30" s="193">
        <v>1180.6557930759159</v>
      </c>
      <c r="DP30" s="193">
        <v>1081.6330491405163</v>
      </c>
      <c r="DQ30" s="193">
        <v>1607.2153054130213</v>
      </c>
      <c r="DR30" s="193">
        <v>1831.1389736640001</v>
      </c>
      <c r="DS30" s="193">
        <v>1607.2153054130213</v>
      </c>
      <c r="DT30" s="193">
        <v>1081.6330491405163</v>
      </c>
      <c r="DU30" s="193">
        <v>1081.6330491405163</v>
      </c>
      <c r="DV30" s="193">
        <v>1081.6330491405163</v>
      </c>
      <c r="DW30" s="193">
        <v>1393.9355492444686</v>
      </c>
      <c r="DX30" s="193">
        <v>1081.6330491405163</v>
      </c>
      <c r="DY30" s="193">
        <v>1081.6330491405163</v>
      </c>
      <c r="DZ30" s="193">
        <v>1393.9355492444686</v>
      </c>
      <c r="EA30" s="193">
        <v>1393.9355492444686</v>
      </c>
      <c r="EB30" s="193">
        <v>1180.6557930759159</v>
      </c>
      <c r="EC30" s="193">
        <v>1180.6557930759159</v>
      </c>
      <c r="ED30" s="193">
        <v>1180.6557930759159</v>
      </c>
      <c r="EE30" s="193">
        <v>1393.9355492444686</v>
      </c>
      <c r="EF30" s="155"/>
    </row>
    <row r="31" spans="1:136" ht="14.65" thickBot="1">
      <c r="A31" s="22" t="s">
        <v>687</v>
      </c>
      <c r="B31" s="1">
        <v>26</v>
      </c>
      <c r="C31" s="1"/>
      <c r="D31" s="1">
        <v>5</v>
      </c>
      <c r="F31" t="s">
        <v>204</v>
      </c>
      <c r="G31" t="s">
        <v>206</v>
      </c>
      <c r="H31" t="s">
        <v>206</v>
      </c>
      <c r="I31" t="s">
        <v>206</v>
      </c>
      <c r="J31" t="s">
        <v>206</v>
      </c>
      <c r="N31" s="211">
        <v>6.4</v>
      </c>
      <c r="O31" s="212">
        <v>11200</v>
      </c>
      <c r="P31" s="150"/>
      <c r="Q31" s="193">
        <v>1112.1015857360239</v>
      </c>
      <c r="R31" s="193">
        <v>1218.7414638203004</v>
      </c>
      <c r="S31" s="193">
        <v>1218.7414638203004</v>
      </c>
      <c r="T31" s="193">
        <v>1439.6383541377299</v>
      </c>
      <c r="U31" s="193">
        <v>1439.6383541377299</v>
      </c>
      <c r="V31" s="193">
        <v>1439.6383541377299</v>
      </c>
      <c r="W31" s="193">
        <v>1439.6383541377299</v>
      </c>
      <c r="X31" s="193">
        <v>1112.1015857360239</v>
      </c>
      <c r="Y31" s="193">
        <v>1112.1015857360239</v>
      </c>
      <c r="Z31" s="193">
        <v>1218.7414638203004</v>
      </c>
      <c r="AA31" s="193"/>
      <c r="AB31" s="193">
        <v>1660.535244455159</v>
      </c>
      <c r="AC31" s="193">
        <v>1112.1015857360239</v>
      </c>
      <c r="AD31" s="193">
        <v>1660.535244455159</v>
      </c>
      <c r="AE31" s="193">
        <v>1439.6383541377299</v>
      </c>
      <c r="AF31" s="193">
        <v>1112.1015857360239</v>
      </c>
      <c r="AG31" s="193">
        <v>1112.1015857360239</v>
      </c>
      <c r="AH31" s="193">
        <v>1112.1015857360239</v>
      </c>
      <c r="AI31" s="193">
        <v>1112.1015857360239</v>
      </c>
      <c r="AJ31" s="193">
        <v>1218.7414638203004</v>
      </c>
      <c r="AK31" s="193">
        <v>1439.6383541377299</v>
      </c>
      <c r="AL31" s="193">
        <v>1112.1015857360239</v>
      </c>
      <c r="AM31" s="193">
        <v>2017.3193717040003</v>
      </c>
      <c r="AN31" s="193">
        <v>1218.7414638203004</v>
      </c>
      <c r="AO31" s="193">
        <v>1921.2565444800002</v>
      </c>
      <c r="AP31" s="193">
        <v>1660.535244455159</v>
      </c>
      <c r="AQ31" s="193">
        <v>1660.535244455159</v>
      </c>
      <c r="AR31" s="193">
        <v>1218.7414638203004</v>
      </c>
      <c r="AS31" s="193">
        <v>1439.6383541377299</v>
      </c>
      <c r="AT31" s="193">
        <v>1218.7414638203004</v>
      </c>
      <c r="AU31" s="193">
        <v>1112.1015857360239</v>
      </c>
      <c r="AV31" s="193">
        <v>1112.1015857360239</v>
      </c>
      <c r="AW31" s="193">
        <v>1921.2565444800002</v>
      </c>
      <c r="AX31" s="193">
        <v>1112.1015857360239</v>
      </c>
      <c r="AY31" s="193">
        <v>1660.535244455159</v>
      </c>
      <c r="AZ31" s="193">
        <v>1921.2565444800002</v>
      </c>
      <c r="BA31" s="193">
        <v>1439.6383541377299</v>
      </c>
      <c r="BB31" s="193">
        <v>1921.2565444800002</v>
      </c>
      <c r="BC31" s="193">
        <v>1218.7414638203004</v>
      </c>
      <c r="BD31" s="193">
        <v>1112.1015857360239</v>
      </c>
      <c r="BE31" s="193">
        <v>1112.1015857360239</v>
      </c>
      <c r="BF31" s="193">
        <v>1439.6383541377299</v>
      </c>
      <c r="BG31" s="193">
        <v>1439.6383541377299</v>
      </c>
      <c r="BH31" s="193">
        <v>1112.1015857360239</v>
      </c>
      <c r="BI31" s="193">
        <v>1439.6383541377299</v>
      </c>
      <c r="BJ31" s="149"/>
      <c r="BK31" s="193">
        <v>1439.6383541377299</v>
      </c>
      <c r="BL31" s="193">
        <v>1439.6383541377299</v>
      </c>
      <c r="BM31" s="193">
        <v>1112.1015857360239</v>
      </c>
      <c r="BN31" s="193">
        <v>1112.1015857360239</v>
      </c>
      <c r="BO31" s="193"/>
      <c r="BP31" s="193">
        <v>1921.2565444800002</v>
      </c>
      <c r="BQ31" s="193">
        <v>1112.1015857360239</v>
      </c>
      <c r="BR31" s="193"/>
      <c r="BS31" s="193">
        <v>2017.3193717040003</v>
      </c>
      <c r="BT31" s="193">
        <v>1439.6383541377299</v>
      </c>
      <c r="BU31" s="193">
        <v>1660.535244455159</v>
      </c>
      <c r="BV31" s="193">
        <v>1921.2565444800002</v>
      </c>
      <c r="BW31" s="193">
        <v>1218.7414638203004</v>
      </c>
      <c r="BX31" s="193">
        <v>1921.2565444800002</v>
      </c>
      <c r="BY31" s="193">
        <v>1218.7414638203004</v>
      </c>
      <c r="BZ31" s="193">
        <v>1439.6383541377299</v>
      </c>
      <c r="CA31" s="193">
        <v>1112.1015857360239</v>
      </c>
      <c r="CB31" s="193">
        <v>1439.6383541377299</v>
      </c>
      <c r="CC31" s="193">
        <v>1112.1015857360239</v>
      </c>
      <c r="CD31" s="193">
        <v>1112.1015857360239</v>
      </c>
      <c r="CE31" s="193">
        <v>1921.2565444800002</v>
      </c>
      <c r="CF31" s="193">
        <v>1112.1015857360239</v>
      </c>
      <c r="CG31" s="193">
        <v>1660.535244455159</v>
      </c>
      <c r="CH31" s="193">
        <v>1218.7414638203004</v>
      </c>
      <c r="CI31" s="193">
        <v>1112.1015857360239</v>
      </c>
      <c r="CJ31" s="193">
        <v>1660.535244455159</v>
      </c>
      <c r="CK31" s="193">
        <v>1112.1015857360239</v>
      </c>
      <c r="CL31" s="193">
        <v>1112.1015857360239</v>
      </c>
      <c r="CM31" s="193">
        <v>1439.6383541377299</v>
      </c>
      <c r="CN31" s="193">
        <v>1112.1015857360239</v>
      </c>
      <c r="CO31" s="193">
        <v>1921.2565444800002</v>
      </c>
      <c r="CP31" s="193">
        <v>1112.1015857360239</v>
      </c>
      <c r="CQ31" s="193">
        <v>2017.3193717040003</v>
      </c>
      <c r="CR31" s="193">
        <v>1660.535244455159</v>
      </c>
      <c r="CS31" s="193">
        <v>1218.7414638203004</v>
      </c>
      <c r="CT31" s="193">
        <v>1439.6383541377299</v>
      </c>
      <c r="CU31" s="193">
        <v>1112.1015857360239</v>
      </c>
      <c r="CV31" s="193">
        <v>1112.1015857360239</v>
      </c>
      <c r="CW31" s="193">
        <v>1112.1015857360239</v>
      </c>
      <c r="CX31" s="193">
        <v>1218.7414638203004</v>
      </c>
      <c r="CY31" s="193">
        <v>1921.2565444800002</v>
      </c>
      <c r="CZ31" s="193">
        <v>1112.1015857360239</v>
      </c>
      <c r="DA31" s="193">
        <v>1112.1015857360239</v>
      </c>
      <c r="DB31" s="193">
        <v>1439.6383541377299</v>
      </c>
      <c r="DC31" s="193">
        <v>1112.1015857360239</v>
      </c>
      <c r="DD31" s="193">
        <v>1112.1015857360239</v>
      </c>
      <c r="DE31" s="193">
        <v>1218.7414638203004</v>
      </c>
      <c r="DF31" s="193">
        <v>1218.7414638203004</v>
      </c>
      <c r="DG31" s="193">
        <v>1218.7414638203004</v>
      </c>
      <c r="DH31" s="193">
        <v>1660.535244455159</v>
      </c>
      <c r="DI31" s="193">
        <v>1112.1015857360239</v>
      </c>
      <c r="DJ31" s="193">
        <v>1218.7414638203004</v>
      </c>
      <c r="DK31" s="193">
        <v>1112.1015857360239</v>
      </c>
      <c r="DL31" s="193">
        <v>1921.2565444800002</v>
      </c>
      <c r="DM31" s="193">
        <v>1660.535244455159</v>
      </c>
      <c r="DN31" s="193">
        <v>1921.2565444800002</v>
      </c>
      <c r="DO31" s="193">
        <v>1218.7414638203004</v>
      </c>
      <c r="DP31" s="193">
        <v>1112.1015857360239</v>
      </c>
      <c r="DQ31" s="193">
        <v>1660.535244455159</v>
      </c>
      <c r="DR31" s="193">
        <v>1921.2565444800002</v>
      </c>
      <c r="DS31" s="193">
        <v>1660.535244455159</v>
      </c>
      <c r="DT31" s="193">
        <v>1112.1015857360239</v>
      </c>
      <c r="DU31" s="193">
        <v>1112.1015857360239</v>
      </c>
      <c r="DV31" s="193">
        <v>1112.1015857360239</v>
      </c>
      <c r="DW31" s="193">
        <v>1439.6383541377299</v>
      </c>
      <c r="DX31" s="193">
        <v>1112.1015857360239</v>
      </c>
      <c r="DY31" s="193">
        <v>1112.1015857360239</v>
      </c>
      <c r="DZ31" s="193">
        <v>1439.6383541377299</v>
      </c>
      <c r="EA31" s="193">
        <v>1439.6383541377299</v>
      </c>
      <c r="EB31" s="193">
        <v>1218.7414638203004</v>
      </c>
      <c r="EC31" s="193">
        <v>1218.7414638203004</v>
      </c>
      <c r="ED31" s="193">
        <v>1218.7414638203004</v>
      </c>
      <c r="EE31" s="193">
        <v>1439.6383541377299</v>
      </c>
      <c r="EF31" s="155"/>
    </row>
    <row r="32" spans="1:136" ht="14.65" thickBot="1">
      <c r="A32" s="22" t="s">
        <v>688</v>
      </c>
      <c r="B32" s="1">
        <v>27</v>
      </c>
      <c r="C32" s="1"/>
      <c r="D32" s="1">
        <v>5</v>
      </c>
      <c r="F32" t="s">
        <v>204</v>
      </c>
      <c r="G32" t="s">
        <v>206</v>
      </c>
      <c r="H32" t="s">
        <v>206</v>
      </c>
      <c r="I32" t="s">
        <v>206</v>
      </c>
      <c r="J32" t="s">
        <v>206</v>
      </c>
      <c r="N32" s="211">
        <v>6.5</v>
      </c>
      <c r="O32" s="212">
        <v>11375</v>
      </c>
      <c r="P32" s="150"/>
      <c r="Q32" s="193">
        <v>1142.5701223315311</v>
      </c>
      <c r="R32" s="193">
        <v>1256.8271345646842</v>
      </c>
      <c r="S32" s="193">
        <v>1256.8271345646842</v>
      </c>
      <c r="T32" s="193">
        <v>1485.3411590309909</v>
      </c>
      <c r="U32" s="193">
        <v>1485.3411590309909</v>
      </c>
      <c r="V32" s="193">
        <v>1485.3411590309909</v>
      </c>
      <c r="W32" s="193">
        <v>1485.3411590309909</v>
      </c>
      <c r="X32" s="193">
        <v>1142.5701223315311</v>
      </c>
      <c r="Y32" s="193">
        <v>1142.5701223315311</v>
      </c>
      <c r="Z32" s="193">
        <v>1256.8271345646842</v>
      </c>
      <c r="AA32" s="193"/>
      <c r="AB32" s="193">
        <v>1713.8551834972973</v>
      </c>
      <c r="AC32" s="193">
        <v>1142.5701223315311</v>
      </c>
      <c r="AD32" s="193">
        <v>1713.8551834972973</v>
      </c>
      <c r="AE32" s="193">
        <v>1485.3411590309909</v>
      </c>
      <c r="AF32" s="193">
        <v>1142.5701223315311</v>
      </c>
      <c r="AG32" s="193">
        <v>1142.5701223315311</v>
      </c>
      <c r="AH32" s="193">
        <v>1142.5701223315311</v>
      </c>
      <c r="AI32" s="193">
        <v>1142.5701223315311</v>
      </c>
      <c r="AJ32" s="193">
        <v>1256.8271345646842</v>
      </c>
      <c r="AK32" s="193">
        <v>1485.3411590309909</v>
      </c>
      <c r="AL32" s="193">
        <v>1142.5701223315311</v>
      </c>
      <c r="AM32" s="193">
        <v>2073.8305984032004</v>
      </c>
      <c r="AN32" s="193">
        <v>1256.8271345646842</v>
      </c>
      <c r="AO32" s="193">
        <v>1975.0767603840002</v>
      </c>
      <c r="AP32" s="193">
        <v>1713.8551834972973</v>
      </c>
      <c r="AQ32" s="193">
        <v>1713.8551834972973</v>
      </c>
      <c r="AR32" s="193">
        <v>1256.8271345646842</v>
      </c>
      <c r="AS32" s="193">
        <v>1485.3411590309909</v>
      </c>
      <c r="AT32" s="193">
        <v>1256.8271345646842</v>
      </c>
      <c r="AU32" s="193">
        <v>1142.5701223315311</v>
      </c>
      <c r="AV32" s="193">
        <v>1142.5701223315311</v>
      </c>
      <c r="AW32" s="193">
        <v>1975.0767603840002</v>
      </c>
      <c r="AX32" s="193">
        <v>1142.5701223315311</v>
      </c>
      <c r="AY32" s="193">
        <v>1713.8551834972973</v>
      </c>
      <c r="AZ32" s="193">
        <v>1975.0767603840002</v>
      </c>
      <c r="BA32" s="193">
        <v>1485.3411590309909</v>
      </c>
      <c r="BB32" s="193">
        <v>1975.0767603840002</v>
      </c>
      <c r="BC32" s="193">
        <v>1256.8271345646842</v>
      </c>
      <c r="BD32" s="193">
        <v>1142.5701223315311</v>
      </c>
      <c r="BE32" s="193">
        <v>1142.5701223315311</v>
      </c>
      <c r="BF32" s="193">
        <v>1485.3411590309909</v>
      </c>
      <c r="BG32" s="193">
        <v>1485.3411590309909</v>
      </c>
      <c r="BH32" s="193">
        <v>1142.5701223315311</v>
      </c>
      <c r="BI32" s="193">
        <v>1485.3411590309909</v>
      </c>
      <c r="BJ32" s="149"/>
      <c r="BK32" s="193">
        <v>1485.3411590309909</v>
      </c>
      <c r="BL32" s="193">
        <v>1485.3411590309909</v>
      </c>
      <c r="BM32" s="193">
        <v>1142.5701223315311</v>
      </c>
      <c r="BN32" s="193">
        <v>1142.5701223315311</v>
      </c>
      <c r="BO32" s="193"/>
      <c r="BP32" s="193">
        <v>1975.0767603840002</v>
      </c>
      <c r="BQ32" s="193">
        <v>1142.5701223315311</v>
      </c>
      <c r="BR32" s="193"/>
      <c r="BS32" s="193">
        <v>2073.8305984032004</v>
      </c>
      <c r="BT32" s="193">
        <v>1485.3411590309909</v>
      </c>
      <c r="BU32" s="193">
        <v>1713.8551834972973</v>
      </c>
      <c r="BV32" s="193">
        <v>1975.0767603840002</v>
      </c>
      <c r="BW32" s="193">
        <v>1256.8271345646842</v>
      </c>
      <c r="BX32" s="193">
        <v>1975.0767603840002</v>
      </c>
      <c r="BY32" s="193">
        <v>1256.8271345646842</v>
      </c>
      <c r="BZ32" s="193">
        <v>1485.3411590309909</v>
      </c>
      <c r="CA32" s="193">
        <v>1142.5701223315311</v>
      </c>
      <c r="CB32" s="193">
        <v>1485.3411590309909</v>
      </c>
      <c r="CC32" s="193">
        <v>1142.5701223315311</v>
      </c>
      <c r="CD32" s="193">
        <v>1142.5701223315311</v>
      </c>
      <c r="CE32" s="193">
        <v>1975.0767603840002</v>
      </c>
      <c r="CF32" s="193">
        <v>1142.5701223315311</v>
      </c>
      <c r="CG32" s="193">
        <v>1713.8551834972973</v>
      </c>
      <c r="CH32" s="193">
        <v>1256.8271345646842</v>
      </c>
      <c r="CI32" s="193">
        <v>1142.5701223315311</v>
      </c>
      <c r="CJ32" s="193">
        <v>1713.8551834972973</v>
      </c>
      <c r="CK32" s="193">
        <v>1142.5701223315311</v>
      </c>
      <c r="CL32" s="193">
        <v>1142.5701223315311</v>
      </c>
      <c r="CM32" s="193">
        <v>1485.3411590309909</v>
      </c>
      <c r="CN32" s="193">
        <v>1142.5701223315311</v>
      </c>
      <c r="CO32" s="193">
        <v>1975.0767603840002</v>
      </c>
      <c r="CP32" s="193">
        <v>1142.5701223315311</v>
      </c>
      <c r="CQ32" s="193">
        <v>2073.8305984032004</v>
      </c>
      <c r="CR32" s="193">
        <v>1713.8551834972973</v>
      </c>
      <c r="CS32" s="193">
        <v>1256.8271345646842</v>
      </c>
      <c r="CT32" s="193">
        <v>1485.3411590309909</v>
      </c>
      <c r="CU32" s="193">
        <v>1142.5701223315311</v>
      </c>
      <c r="CV32" s="193">
        <v>1142.5701223315311</v>
      </c>
      <c r="CW32" s="193">
        <v>1142.5701223315311</v>
      </c>
      <c r="CX32" s="193">
        <v>1256.8271345646842</v>
      </c>
      <c r="CY32" s="193">
        <v>1975.0767603840002</v>
      </c>
      <c r="CZ32" s="193">
        <v>1142.5701223315311</v>
      </c>
      <c r="DA32" s="193">
        <v>1142.5701223315311</v>
      </c>
      <c r="DB32" s="193">
        <v>1485.3411590309909</v>
      </c>
      <c r="DC32" s="193">
        <v>1142.5701223315311</v>
      </c>
      <c r="DD32" s="193">
        <v>1142.5701223315311</v>
      </c>
      <c r="DE32" s="193">
        <v>1256.8271345646842</v>
      </c>
      <c r="DF32" s="193">
        <v>1256.8271345646842</v>
      </c>
      <c r="DG32" s="193">
        <v>1256.8271345646842</v>
      </c>
      <c r="DH32" s="193">
        <v>1713.8551834972973</v>
      </c>
      <c r="DI32" s="193">
        <v>1142.5701223315311</v>
      </c>
      <c r="DJ32" s="193">
        <v>1256.8271345646842</v>
      </c>
      <c r="DK32" s="193">
        <v>1142.5701223315311</v>
      </c>
      <c r="DL32" s="193">
        <v>1975.0767603840002</v>
      </c>
      <c r="DM32" s="193">
        <v>1713.8551834972973</v>
      </c>
      <c r="DN32" s="193">
        <v>1975.0767603840002</v>
      </c>
      <c r="DO32" s="193">
        <v>1256.8271345646842</v>
      </c>
      <c r="DP32" s="193">
        <v>1142.5701223315311</v>
      </c>
      <c r="DQ32" s="193">
        <v>1713.8551834972973</v>
      </c>
      <c r="DR32" s="193">
        <v>1975.0767603840002</v>
      </c>
      <c r="DS32" s="193">
        <v>1713.8551834972973</v>
      </c>
      <c r="DT32" s="193">
        <v>1142.5701223315311</v>
      </c>
      <c r="DU32" s="193">
        <v>1142.5701223315311</v>
      </c>
      <c r="DV32" s="193">
        <v>1142.5701223315311</v>
      </c>
      <c r="DW32" s="193">
        <v>1485.3411590309909</v>
      </c>
      <c r="DX32" s="193">
        <v>1142.5701223315311</v>
      </c>
      <c r="DY32" s="193">
        <v>1142.5701223315311</v>
      </c>
      <c r="DZ32" s="193">
        <v>1485.3411590309909</v>
      </c>
      <c r="EA32" s="193">
        <v>1485.3411590309909</v>
      </c>
      <c r="EB32" s="193">
        <v>1256.8271345646842</v>
      </c>
      <c r="EC32" s="193">
        <v>1256.8271345646842</v>
      </c>
      <c r="ED32" s="193">
        <v>1256.8271345646842</v>
      </c>
      <c r="EE32" s="193">
        <v>1485.3411590309909</v>
      </c>
      <c r="EF32" s="155"/>
    </row>
    <row r="33" spans="1:136" ht="14.65" thickBot="1">
      <c r="A33" s="22" t="s">
        <v>689</v>
      </c>
      <c r="B33" s="1">
        <v>28</v>
      </c>
      <c r="C33" s="1"/>
      <c r="D33" s="1">
        <v>5</v>
      </c>
      <c r="F33" t="s">
        <v>204</v>
      </c>
      <c r="G33" t="s">
        <v>206</v>
      </c>
      <c r="H33" t="s">
        <v>206</v>
      </c>
      <c r="I33" t="s">
        <v>206</v>
      </c>
      <c r="J33" t="s">
        <v>206</v>
      </c>
      <c r="N33" s="211">
        <v>6.8</v>
      </c>
      <c r="O33" s="212">
        <v>11900</v>
      </c>
      <c r="P33" s="150"/>
      <c r="Q33" s="193">
        <v>1179.1323662461405</v>
      </c>
      <c r="R33" s="193">
        <v>1294.9128053090687</v>
      </c>
      <c r="S33" s="193">
        <v>1294.9128053090687</v>
      </c>
      <c r="T33" s="193">
        <v>1531.0439639242522</v>
      </c>
      <c r="U33" s="193">
        <v>1531.0439639242522</v>
      </c>
      <c r="V33" s="193">
        <v>1531.0439639242522</v>
      </c>
      <c r="W33" s="193">
        <v>1531.0439639242522</v>
      </c>
      <c r="X33" s="193">
        <v>1179.1323662461405</v>
      </c>
      <c r="Y33" s="193">
        <v>1179.1323662461405</v>
      </c>
      <c r="Z33" s="193">
        <v>1294.9128053090687</v>
      </c>
      <c r="AA33" s="193"/>
      <c r="AB33" s="193">
        <v>1767.1751225394353</v>
      </c>
      <c r="AC33" s="193">
        <v>1179.1323662461405</v>
      </c>
      <c r="AD33" s="193">
        <v>1767.1751225394353</v>
      </c>
      <c r="AE33" s="193">
        <v>1531.0439639242522</v>
      </c>
      <c r="AF33" s="193">
        <v>1179.1323662461405</v>
      </c>
      <c r="AG33" s="193">
        <v>1179.1323662461405</v>
      </c>
      <c r="AH33" s="193">
        <v>1179.1323662461405</v>
      </c>
      <c r="AI33" s="193">
        <v>1179.1323662461405</v>
      </c>
      <c r="AJ33" s="193">
        <v>1294.9128053090687</v>
      </c>
      <c r="AK33" s="193">
        <v>1531.0439639242522</v>
      </c>
      <c r="AL33" s="193">
        <v>1179.1323662461405</v>
      </c>
      <c r="AM33" s="193">
        <v>2104.0575336144002</v>
      </c>
      <c r="AN33" s="193">
        <v>1294.9128053090687</v>
      </c>
      <c r="AO33" s="193">
        <v>2003.8643177280003</v>
      </c>
      <c r="AP33" s="193">
        <v>1767.1751225394353</v>
      </c>
      <c r="AQ33" s="193">
        <v>1767.1751225394353</v>
      </c>
      <c r="AR33" s="193">
        <v>1294.9128053090687</v>
      </c>
      <c r="AS33" s="193">
        <v>1531.0439639242522</v>
      </c>
      <c r="AT33" s="193">
        <v>1294.9128053090687</v>
      </c>
      <c r="AU33" s="193">
        <v>1179.1323662461405</v>
      </c>
      <c r="AV33" s="193">
        <v>1179.1323662461405</v>
      </c>
      <c r="AW33" s="193">
        <v>2003.8643177280003</v>
      </c>
      <c r="AX33" s="193">
        <v>1179.1323662461405</v>
      </c>
      <c r="AY33" s="193">
        <v>1767.1751225394353</v>
      </c>
      <c r="AZ33" s="193">
        <v>2003.8643177280003</v>
      </c>
      <c r="BA33" s="193">
        <v>1531.0439639242522</v>
      </c>
      <c r="BB33" s="193">
        <v>2003.8643177280003</v>
      </c>
      <c r="BC33" s="193">
        <v>1294.9128053090687</v>
      </c>
      <c r="BD33" s="193">
        <v>1179.1323662461405</v>
      </c>
      <c r="BE33" s="193">
        <v>1179.1323662461405</v>
      </c>
      <c r="BF33" s="193">
        <v>1531.0439639242522</v>
      </c>
      <c r="BG33" s="193">
        <v>1531.0439639242522</v>
      </c>
      <c r="BH33" s="193">
        <v>1179.1323662461405</v>
      </c>
      <c r="BI33" s="193">
        <v>1531.0439639242522</v>
      </c>
      <c r="BJ33" s="149"/>
      <c r="BK33" s="193">
        <v>1531.0439639242522</v>
      </c>
      <c r="BL33" s="193">
        <v>1531.0439639242522</v>
      </c>
      <c r="BM33" s="193">
        <v>1179.1323662461405</v>
      </c>
      <c r="BN33" s="193">
        <v>1179.1323662461405</v>
      </c>
      <c r="BO33" s="193"/>
      <c r="BP33" s="193">
        <v>2003.8643177280003</v>
      </c>
      <c r="BQ33" s="193">
        <v>1179.1323662461405</v>
      </c>
      <c r="BR33" s="193"/>
      <c r="BS33" s="193">
        <v>2104.0575336144002</v>
      </c>
      <c r="BT33" s="193">
        <v>1531.0439639242522</v>
      </c>
      <c r="BU33" s="193">
        <v>1767.1751225394353</v>
      </c>
      <c r="BV33" s="193">
        <v>2003.8643177280003</v>
      </c>
      <c r="BW33" s="193">
        <v>1294.9128053090687</v>
      </c>
      <c r="BX33" s="193">
        <v>2003.8643177280003</v>
      </c>
      <c r="BY33" s="193">
        <v>1294.9128053090687</v>
      </c>
      <c r="BZ33" s="193">
        <v>1531.0439639242522</v>
      </c>
      <c r="CA33" s="193">
        <v>1179.1323662461405</v>
      </c>
      <c r="CB33" s="193">
        <v>1531.0439639242522</v>
      </c>
      <c r="CC33" s="193">
        <v>1179.1323662461405</v>
      </c>
      <c r="CD33" s="193">
        <v>1179.1323662461405</v>
      </c>
      <c r="CE33" s="193">
        <v>2003.8643177280003</v>
      </c>
      <c r="CF33" s="193">
        <v>1179.1323662461405</v>
      </c>
      <c r="CG33" s="193">
        <v>1767.1751225394353</v>
      </c>
      <c r="CH33" s="193">
        <v>1294.9128053090687</v>
      </c>
      <c r="CI33" s="193">
        <v>1179.1323662461405</v>
      </c>
      <c r="CJ33" s="193">
        <v>1767.1751225394353</v>
      </c>
      <c r="CK33" s="193">
        <v>1179.1323662461405</v>
      </c>
      <c r="CL33" s="193">
        <v>1179.1323662461405</v>
      </c>
      <c r="CM33" s="193">
        <v>1531.0439639242522</v>
      </c>
      <c r="CN33" s="193">
        <v>1179.1323662461405</v>
      </c>
      <c r="CO33" s="193">
        <v>2003.8643177280003</v>
      </c>
      <c r="CP33" s="193">
        <v>1179.1323662461405</v>
      </c>
      <c r="CQ33" s="193">
        <v>2104.0575336144002</v>
      </c>
      <c r="CR33" s="193">
        <v>1767.1751225394353</v>
      </c>
      <c r="CS33" s="193">
        <v>1294.9128053090687</v>
      </c>
      <c r="CT33" s="193">
        <v>1531.0439639242522</v>
      </c>
      <c r="CU33" s="193">
        <v>1179.1323662461405</v>
      </c>
      <c r="CV33" s="193">
        <v>1179.1323662461405</v>
      </c>
      <c r="CW33" s="193">
        <v>1179.1323662461405</v>
      </c>
      <c r="CX33" s="193">
        <v>1294.9128053090687</v>
      </c>
      <c r="CY33" s="193">
        <v>2003.8643177280003</v>
      </c>
      <c r="CZ33" s="193">
        <v>1179.1323662461405</v>
      </c>
      <c r="DA33" s="193">
        <v>1179.1323662461405</v>
      </c>
      <c r="DB33" s="193">
        <v>1531.0439639242522</v>
      </c>
      <c r="DC33" s="193">
        <v>1179.1323662461405</v>
      </c>
      <c r="DD33" s="193">
        <v>1179.1323662461405</v>
      </c>
      <c r="DE33" s="193">
        <v>1294.9128053090687</v>
      </c>
      <c r="DF33" s="193">
        <v>1294.9128053090687</v>
      </c>
      <c r="DG33" s="193">
        <v>1294.9128053090687</v>
      </c>
      <c r="DH33" s="193">
        <v>1767.1751225394353</v>
      </c>
      <c r="DI33" s="193">
        <v>1179.1323662461405</v>
      </c>
      <c r="DJ33" s="193">
        <v>1294.9128053090687</v>
      </c>
      <c r="DK33" s="193">
        <v>1179.1323662461405</v>
      </c>
      <c r="DL33" s="193">
        <v>2003.8643177280003</v>
      </c>
      <c r="DM33" s="193">
        <v>1767.1751225394353</v>
      </c>
      <c r="DN33" s="193">
        <v>2003.8643177280003</v>
      </c>
      <c r="DO33" s="193">
        <v>1294.9128053090687</v>
      </c>
      <c r="DP33" s="193">
        <v>1179.1323662461405</v>
      </c>
      <c r="DQ33" s="193">
        <v>1767.1751225394353</v>
      </c>
      <c r="DR33" s="193">
        <v>2003.8643177280003</v>
      </c>
      <c r="DS33" s="193">
        <v>1767.1751225394353</v>
      </c>
      <c r="DT33" s="193">
        <v>1179.1323662461405</v>
      </c>
      <c r="DU33" s="193">
        <v>1179.1323662461405</v>
      </c>
      <c r="DV33" s="193">
        <v>1179.1323662461405</v>
      </c>
      <c r="DW33" s="193">
        <v>1531.0439639242522</v>
      </c>
      <c r="DX33" s="193">
        <v>1179.1323662461405</v>
      </c>
      <c r="DY33" s="193">
        <v>1179.1323662461405</v>
      </c>
      <c r="DZ33" s="193">
        <v>1531.0439639242522</v>
      </c>
      <c r="EA33" s="193">
        <v>1531.0439639242522</v>
      </c>
      <c r="EB33" s="193">
        <v>1294.9128053090687</v>
      </c>
      <c r="EC33" s="193">
        <v>1294.9128053090687</v>
      </c>
      <c r="ED33" s="193">
        <v>1294.9128053090687</v>
      </c>
      <c r="EE33" s="193">
        <v>1531.0439639242522</v>
      </c>
      <c r="EF33" s="155"/>
    </row>
    <row r="34" spans="1:136" ht="14.65" thickBot="1">
      <c r="A34" s="22" t="s">
        <v>690</v>
      </c>
      <c r="B34" s="1">
        <v>29</v>
      </c>
      <c r="C34" s="1"/>
      <c r="D34" s="1">
        <v>5</v>
      </c>
      <c r="F34" t="s">
        <v>204</v>
      </c>
      <c r="G34" t="s">
        <v>206</v>
      </c>
      <c r="H34" t="s">
        <v>206</v>
      </c>
      <c r="I34" t="s">
        <v>206</v>
      </c>
      <c r="J34" t="s">
        <v>206</v>
      </c>
      <c r="N34" s="211">
        <v>7</v>
      </c>
      <c r="O34" s="212">
        <v>12250</v>
      </c>
      <c r="P34" s="150"/>
      <c r="Q34" s="193">
        <v>1215.6946101607498</v>
      </c>
      <c r="R34" s="193">
        <v>1332.9984760534533</v>
      </c>
      <c r="S34" s="193">
        <v>1332.9984760534533</v>
      </c>
      <c r="T34" s="193">
        <v>1576.7467688175134</v>
      </c>
      <c r="U34" s="193">
        <v>1576.7467688175134</v>
      </c>
      <c r="V34" s="193">
        <v>1576.7467688175134</v>
      </c>
      <c r="W34" s="193">
        <v>1576.7467688175134</v>
      </c>
      <c r="X34" s="193">
        <v>1215.6946101607498</v>
      </c>
      <c r="Y34" s="193">
        <v>1215.6946101607498</v>
      </c>
      <c r="Z34" s="193">
        <v>1332.9984760534533</v>
      </c>
      <c r="AA34" s="193"/>
      <c r="AB34" s="193">
        <v>1820.4950615815731</v>
      </c>
      <c r="AC34" s="193">
        <v>1215.6946101607498</v>
      </c>
      <c r="AD34" s="193">
        <v>1820.4950615815731</v>
      </c>
      <c r="AE34" s="193">
        <v>1576.7467688175134</v>
      </c>
      <c r="AF34" s="193">
        <v>1215.6946101607498</v>
      </c>
      <c r="AG34" s="193">
        <v>1215.6946101607498</v>
      </c>
      <c r="AH34" s="193">
        <v>1215.6946101607498</v>
      </c>
      <c r="AI34" s="193">
        <v>1215.6946101607498</v>
      </c>
      <c r="AJ34" s="193">
        <v>1332.9984760534533</v>
      </c>
      <c r="AK34" s="193">
        <v>1576.7467688175134</v>
      </c>
      <c r="AL34" s="193">
        <v>1215.6946101607498</v>
      </c>
      <c r="AM34" s="193">
        <v>2144.7981854208006</v>
      </c>
      <c r="AN34" s="193">
        <v>1332.9984760534533</v>
      </c>
      <c r="AO34" s="193">
        <v>2042.6649384960003</v>
      </c>
      <c r="AP34" s="193">
        <v>1820.4950615815731</v>
      </c>
      <c r="AQ34" s="193">
        <v>1820.4950615815731</v>
      </c>
      <c r="AR34" s="193">
        <v>1332.9984760534533</v>
      </c>
      <c r="AS34" s="193">
        <v>1576.7467688175134</v>
      </c>
      <c r="AT34" s="193">
        <v>1332.9984760534533</v>
      </c>
      <c r="AU34" s="193">
        <v>1215.6946101607498</v>
      </c>
      <c r="AV34" s="193">
        <v>1215.6946101607498</v>
      </c>
      <c r="AW34" s="193">
        <v>2042.6649384960003</v>
      </c>
      <c r="AX34" s="193">
        <v>1215.6946101607498</v>
      </c>
      <c r="AY34" s="193">
        <v>1820.4950615815731</v>
      </c>
      <c r="AZ34" s="193">
        <v>2042.6649384960003</v>
      </c>
      <c r="BA34" s="193">
        <v>1576.7467688175134</v>
      </c>
      <c r="BB34" s="193">
        <v>2042.6649384960003</v>
      </c>
      <c r="BC34" s="193">
        <v>1332.9984760534533</v>
      </c>
      <c r="BD34" s="193">
        <v>1215.6946101607498</v>
      </c>
      <c r="BE34" s="193">
        <v>1215.6946101607498</v>
      </c>
      <c r="BF34" s="193">
        <v>1576.7467688175134</v>
      </c>
      <c r="BG34" s="193">
        <v>1576.7467688175134</v>
      </c>
      <c r="BH34" s="193">
        <v>1215.6946101607498</v>
      </c>
      <c r="BI34" s="193">
        <v>1576.7467688175134</v>
      </c>
      <c r="BJ34" s="149"/>
      <c r="BK34" s="193">
        <v>1576.7467688175134</v>
      </c>
      <c r="BL34" s="193">
        <v>1576.7467688175134</v>
      </c>
      <c r="BM34" s="193">
        <v>1215.6946101607498</v>
      </c>
      <c r="BN34" s="193">
        <v>1215.6946101607498</v>
      </c>
      <c r="BO34" s="193"/>
      <c r="BP34" s="193">
        <v>2042.6649384960003</v>
      </c>
      <c r="BQ34" s="193">
        <v>1215.6946101607498</v>
      </c>
      <c r="BR34" s="193"/>
      <c r="BS34" s="193">
        <v>2144.7981854208006</v>
      </c>
      <c r="BT34" s="193">
        <v>1576.7467688175134</v>
      </c>
      <c r="BU34" s="193">
        <v>1820.4950615815731</v>
      </c>
      <c r="BV34" s="193">
        <v>2042.6649384960003</v>
      </c>
      <c r="BW34" s="193">
        <v>1332.9984760534533</v>
      </c>
      <c r="BX34" s="193">
        <v>2042.6649384960003</v>
      </c>
      <c r="BY34" s="193">
        <v>1332.9984760534533</v>
      </c>
      <c r="BZ34" s="193">
        <v>1576.7467688175134</v>
      </c>
      <c r="CA34" s="193">
        <v>1215.6946101607498</v>
      </c>
      <c r="CB34" s="193">
        <v>1576.7467688175134</v>
      </c>
      <c r="CC34" s="193">
        <v>1215.6946101607498</v>
      </c>
      <c r="CD34" s="193">
        <v>1215.6946101607498</v>
      </c>
      <c r="CE34" s="193">
        <v>2042.6649384960003</v>
      </c>
      <c r="CF34" s="193">
        <v>1215.6946101607498</v>
      </c>
      <c r="CG34" s="193">
        <v>1820.4950615815731</v>
      </c>
      <c r="CH34" s="193">
        <v>1332.9984760534533</v>
      </c>
      <c r="CI34" s="193">
        <v>1215.6946101607498</v>
      </c>
      <c r="CJ34" s="193">
        <v>1820.4950615815731</v>
      </c>
      <c r="CK34" s="193">
        <v>1215.6946101607498</v>
      </c>
      <c r="CL34" s="193">
        <v>1215.6946101607498</v>
      </c>
      <c r="CM34" s="193">
        <v>1576.7467688175134</v>
      </c>
      <c r="CN34" s="193">
        <v>1215.6946101607498</v>
      </c>
      <c r="CO34" s="193">
        <v>2042.6649384960003</v>
      </c>
      <c r="CP34" s="193">
        <v>1215.6946101607498</v>
      </c>
      <c r="CQ34" s="193">
        <v>2144.7981854208006</v>
      </c>
      <c r="CR34" s="193">
        <v>1820.4950615815731</v>
      </c>
      <c r="CS34" s="193">
        <v>1332.9984760534533</v>
      </c>
      <c r="CT34" s="193">
        <v>1576.7467688175134</v>
      </c>
      <c r="CU34" s="193">
        <v>1215.6946101607498</v>
      </c>
      <c r="CV34" s="193">
        <v>1215.6946101607498</v>
      </c>
      <c r="CW34" s="193">
        <v>1215.6946101607498</v>
      </c>
      <c r="CX34" s="193">
        <v>1332.9984760534533</v>
      </c>
      <c r="CY34" s="193">
        <v>2042.6649384960003</v>
      </c>
      <c r="CZ34" s="193">
        <v>1215.6946101607498</v>
      </c>
      <c r="DA34" s="193">
        <v>1215.6946101607498</v>
      </c>
      <c r="DB34" s="193">
        <v>1576.7467688175134</v>
      </c>
      <c r="DC34" s="193">
        <v>1215.6946101607498</v>
      </c>
      <c r="DD34" s="193">
        <v>1215.6946101607498</v>
      </c>
      <c r="DE34" s="193">
        <v>1332.9984760534533</v>
      </c>
      <c r="DF34" s="193">
        <v>1332.9984760534533</v>
      </c>
      <c r="DG34" s="193">
        <v>1332.9984760534533</v>
      </c>
      <c r="DH34" s="193">
        <v>1820.4950615815731</v>
      </c>
      <c r="DI34" s="193">
        <v>1215.6946101607498</v>
      </c>
      <c r="DJ34" s="193">
        <v>1332.9984760534533</v>
      </c>
      <c r="DK34" s="193">
        <v>1215.6946101607498</v>
      </c>
      <c r="DL34" s="193">
        <v>2042.6649384960003</v>
      </c>
      <c r="DM34" s="193">
        <v>1820.4950615815731</v>
      </c>
      <c r="DN34" s="193">
        <v>2042.6649384960003</v>
      </c>
      <c r="DO34" s="193">
        <v>1332.9984760534533</v>
      </c>
      <c r="DP34" s="193">
        <v>1215.6946101607498</v>
      </c>
      <c r="DQ34" s="193">
        <v>1820.4950615815731</v>
      </c>
      <c r="DR34" s="193">
        <v>2042.6649384960003</v>
      </c>
      <c r="DS34" s="193">
        <v>1820.4950615815731</v>
      </c>
      <c r="DT34" s="193">
        <v>1215.6946101607498</v>
      </c>
      <c r="DU34" s="193">
        <v>1215.6946101607498</v>
      </c>
      <c r="DV34" s="193">
        <v>1215.6946101607498</v>
      </c>
      <c r="DW34" s="193">
        <v>1576.7467688175134</v>
      </c>
      <c r="DX34" s="193">
        <v>1215.6946101607498</v>
      </c>
      <c r="DY34" s="193">
        <v>1215.6946101607498</v>
      </c>
      <c r="DZ34" s="193">
        <v>1576.7467688175134</v>
      </c>
      <c r="EA34" s="193">
        <v>1576.7467688175134</v>
      </c>
      <c r="EB34" s="193">
        <v>1332.9984760534533</v>
      </c>
      <c r="EC34" s="193">
        <v>1332.9984760534533</v>
      </c>
      <c r="ED34" s="193">
        <v>1332.9984760534533</v>
      </c>
      <c r="EE34" s="193">
        <v>1576.7467688175134</v>
      </c>
      <c r="EF34" s="155"/>
    </row>
    <row r="35" spans="1:136" ht="14.65" thickBot="1">
      <c r="A35" s="22" t="s">
        <v>691</v>
      </c>
      <c r="B35" s="1">
        <v>30</v>
      </c>
      <c r="C35" s="1"/>
      <c r="D35" s="1">
        <v>5</v>
      </c>
      <c r="F35" t="s">
        <v>204</v>
      </c>
      <c r="G35" t="s">
        <v>206</v>
      </c>
      <c r="H35" t="s">
        <v>206</v>
      </c>
      <c r="I35" t="s">
        <v>206</v>
      </c>
      <c r="J35" t="s">
        <v>206</v>
      </c>
      <c r="N35" s="211">
        <v>7.2</v>
      </c>
      <c r="O35" s="212">
        <v>12600</v>
      </c>
      <c r="P35" s="150"/>
      <c r="Q35" s="193">
        <v>1252.2568540753584</v>
      </c>
      <c r="R35" s="193">
        <v>1371.0841467978375</v>
      </c>
      <c r="S35" s="193">
        <v>1371.0841467978375</v>
      </c>
      <c r="T35" s="193">
        <v>1622.4495737107743</v>
      </c>
      <c r="U35" s="193">
        <v>1622.4495737107743</v>
      </c>
      <c r="V35" s="193">
        <v>1622.4495737107743</v>
      </c>
      <c r="W35" s="193">
        <v>1622.4495737107743</v>
      </c>
      <c r="X35" s="193">
        <v>1252.2568540753584</v>
      </c>
      <c r="Y35" s="193">
        <v>1252.2568540753584</v>
      </c>
      <c r="Z35" s="193">
        <v>1371.0841467978375</v>
      </c>
      <c r="AA35" s="193"/>
      <c r="AB35" s="193">
        <v>1873.8150006237108</v>
      </c>
      <c r="AC35" s="193">
        <v>1252.2568540753584</v>
      </c>
      <c r="AD35" s="193">
        <v>1873.8150006237108</v>
      </c>
      <c r="AE35" s="193">
        <v>1622.4495737107743</v>
      </c>
      <c r="AF35" s="193">
        <v>1252.2568540753584</v>
      </c>
      <c r="AG35" s="193">
        <v>1252.2568540753584</v>
      </c>
      <c r="AH35" s="193">
        <v>1252.2568540753584</v>
      </c>
      <c r="AI35" s="193">
        <v>1252.2568540753584</v>
      </c>
      <c r="AJ35" s="193">
        <v>1371.0841467978375</v>
      </c>
      <c r="AK35" s="193">
        <v>1622.4495737107743</v>
      </c>
      <c r="AL35" s="193">
        <v>1252.2568540753584</v>
      </c>
      <c r="AM35" s="193">
        <v>2244.6784930752001</v>
      </c>
      <c r="AN35" s="193">
        <v>1371.0841467978375</v>
      </c>
      <c r="AO35" s="193">
        <v>2137.7890410240002</v>
      </c>
      <c r="AP35" s="193">
        <v>1873.8150006237108</v>
      </c>
      <c r="AQ35" s="193">
        <v>1873.8150006237108</v>
      </c>
      <c r="AR35" s="193">
        <v>1371.0841467978375</v>
      </c>
      <c r="AS35" s="193">
        <v>1622.4495737107743</v>
      </c>
      <c r="AT35" s="193">
        <v>1371.0841467978375</v>
      </c>
      <c r="AU35" s="193">
        <v>1252.2568540753584</v>
      </c>
      <c r="AV35" s="193">
        <v>1252.2568540753584</v>
      </c>
      <c r="AW35" s="193">
        <v>2137.7890410240002</v>
      </c>
      <c r="AX35" s="193">
        <v>1252.2568540753584</v>
      </c>
      <c r="AY35" s="193">
        <v>1873.8150006237108</v>
      </c>
      <c r="AZ35" s="193">
        <v>2137.7890410240002</v>
      </c>
      <c r="BA35" s="193">
        <v>1622.4495737107743</v>
      </c>
      <c r="BB35" s="193">
        <v>2137.7890410240002</v>
      </c>
      <c r="BC35" s="193">
        <v>1371.0841467978375</v>
      </c>
      <c r="BD35" s="193">
        <v>1252.2568540753584</v>
      </c>
      <c r="BE35" s="193">
        <v>1252.2568540753584</v>
      </c>
      <c r="BF35" s="193">
        <v>1622.4495737107743</v>
      </c>
      <c r="BG35" s="193">
        <v>1622.4495737107743</v>
      </c>
      <c r="BH35" s="193">
        <v>1252.2568540753584</v>
      </c>
      <c r="BI35" s="193">
        <v>1622.4495737107743</v>
      </c>
      <c r="BJ35" s="149"/>
      <c r="BK35" s="193">
        <v>1622.4495737107743</v>
      </c>
      <c r="BL35" s="193">
        <v>1622.4495737107743</v>
      </c>
      <c r="BM35" s="193">
        <v>1252.2568540753584</v>
      </c>
      <c r="BN35" s="193">
        <v>1252.2568540753584</v>
      </c>
      <c r="BO35" s="193"/>
      <c r="BP35" s="193">
        <v>2137.7890410240002</v>
      </c>
      <c r="BQ35" s="193">
        <v>1252.2568540753584</v>
      </c>
      <c r="BR35" s="193"/>
      <c r="BS35" s="193">
        <v>2244.6784930752001</v>
      </c>
      <c r="BT35" s="193">
        <v>1622.4495737107743</v>
      </c>
      <c r="BU35" s="193">
        <v>1873.8150006237108</v>
      </c>
      <c r="BV35" s="193">
        <v>2137.7890410240002</v>
      </c>
      <c r="BW35" s="193">
        <v>1371.0841467978375</v>
      </c>
      <c r="BX35" s="193">
        <v>2137.7890410240002</v>
      </c>
      <c r="BY35" s="193">
        <v>1371.0841467978375</v>
      </c>
      <c r="BZ35" s="193">
        <v>1622.4495737107743</v>
      </c>
      <c r="CA35" s="193">
        <v>1252.2568540753584</v>
      </c>
      <c r="CB35" s="193">
        <v>1622.4495737107743</v>
      </c>
      <c r="CC35" s="193">
        <v>1252.2568540753584</v>
      </c>
      <c r="CD35" s="193">
        <v>1252.2568540753584</v>
      </c>
      <c r="CE35" s="193">
        <v>2137.7890410240002</v>
      </c>
      <c r="CF35" s="193">
        <v>1252.2568540753584</v>
      </c>
      <c r="CG35" s="193">
        <v>1873.8150006237108</v>
      </c>
      <c r="CH35" s="193">
        <v>1371.0841467978375</v>
      </c>
      <c r="CI35" s="193">
        <v>1252.2568540753584</v>
      </c>
      <c r="CJ35" s="193">
        <v>1873.8150006237108</v>
      </c>
      <c r="CK35" s="193">
        <v>1252.2568540753584</v>
      </c>
      <c r="CL35" s="193">
        <v>1252.2568540753584</v>
      </c>
      <c r="CM35" s="193">
        <v>1622.4495737107743</v>
      </c>
      <c r="CN35" s="193">
        <v>1252.2568540753584</v>
      </c>
      <c r="CO35" s="193">
        <v>2137.7890410240002</v>
      </c>
      <c r="CP35" s="193">
        <v>1252.2568540753584</v>
      </c>
      <c r="CQ35" s="193">
        <v>2244.6784930752001</v>
      </c>
      <c r="CR35" s="193">
        <v>1873.8150006237108</v>
      </c>
      <c r="CS35" s="193">
        <v>1371.0841467978375</v>
      </c>
      <c r="CT35" s="193">
        <v>1622.4495737107743</v>
      </c>
      <c r="CU35" s="193">
        <v>1252.2568540753584</v>
      </c>
      <c r="CV35" s="193">
        <v>1252.2568540753584</v>
      </c>
      <c r="CW35" s="193">
        <v>1252.2568540753584</v>
      </c>
      <c r="CX35" s="193">
        <v>1371.0841467978375</v>
      </c>
      <c r="CY35" s="193">
        <v>2137.7890410240002</v>
      </c>
      <c r="CZ35" s="193">
        <v>1252.2568540753584</v>
      </c>
      <c r="DA35" s="193">
        <v>1252.2568540753584</v>
      </c>
      <c r="DB35" s="193">
        <v>1622.4495737107743</v>
      </c>
      <c r="DC35" s="193">
        <v>1252.2568540753584</v>
      </c>
      <c r="DD35" s="193">
        <v>1252.2568540753584</v>
      </c>
      <c r="DE35" s="193">
        <v>1371.0841467978375</v>
      </c>
      <c r="DF35" s="193">
        <v>1371.0841467978375</v>
      </c>
      <c r="DG35" s="193">
        <v>1371.0841467978375</v>
      </c>
      <c r="DH35" s="193">
        <v>1873.8150006237108</v>
      </c>
      <c r="DI35" s="193">
        <v>1252.2568540753584</v>
      </c>
      <c r="DJ35" s="193">
        <v>1371.0841467978375</v>
      </c>
      <c r="DK35" s="193">
        <v>1252.2568540753584</v>
      </c>
      <c r="DL35" s="193">
        <v>2137.7890410240002</v>
      </c>
      <c r="DM35" s="193">
        <v>1873.8150006237108</v>
      </c>
      <c r="DN35" s="193">
        <v>2137.7890410240002</v>
      </c>
      <c r="DO35" s="193">
        <v>1371.0841467978375</v>
      </c>
      <c r="DP35" s="193">
        <v>1252.2568540753584</v>
      </c>
      <c r="DQ35" s="193">
        <v>1873.8150006237108</v>
      </c>
      <c r="DR35" s="193">
        <v>2137.7890410240002</v>
      </c>
      <c r="DS35" s="193">
        <v>1873.8150006237108</v>
      </c>
      <c r="DT35" s="193">
        <v>1252.2568540753584</v>
      </c>
      <c r="DU35" s="193">
        <v>1252.2568540753584</v>
      </c>
      <c r="DV35" s="193">
        <v>1252.2568540753584</v>
      </c>
      <c r="DW35" s="193">
        <v>1622.4495737107743</v>
      </c>
      <c r="DX35" s="193">
        <v>1252.2568540753584</v>
      </c>
      <c r="DY35" s="193">
        <v>1252.2568540753584</v>
      </c>
      <c r="DZ35" s="193">
        <v>1622.4495737107743</v>
      </c>
      <c r="EA35" s="193">
        <v>1622.4495737107743</v>
      </c>
      <c r="EB35" s="193">
        <v>1371.0841467978375</v>
      </c>
      <c r="EC35" s="193">
        <v>1371.0841467978375</v>
      </c>
      <c r="ED35" s="193">
        <v>1371.0841467978375</v>
      </c>
      <c r="EE35" s="193">
        <v>1622.4495737107743</v>
      </c>
      <c r="EF35" s="155"/>
    </row>
    <row r="36" spans="1:136" ht="14.65" thickBot="1">
      <c r="A36" s="22" t="s">
        <v>692</v>
      </c>
      <c r="B36" s="1">
        <v>31</v>
      </c>
      <c r="C36" s="1"/>
      <c r="D36" s="1">
        <v>5</v>
      </c>
      <c r="F36" t="s">
        <v>204</v>
      </c>
      <c r="G36" t="s">
        <v>206</v>
      </c>
      <c r="H36" t="s">
        <v>206</v>
      </c>
      <c r="I36" t="s">
        <v>206</v>
      </c>
      <c r="J36" t="s">
        <v>206</v>
      </c>
      <c r="N36" s="211">
        <v>7.5</v>
      </c>
      <c r="O36" s="212">
        <v>13125</v>
      </c>
      <c r="P36" s="150"/>
      <c r="Q36" s="193">
        <v>1288.8190979899673</v>
      </c>
      <c r="R36" s="193">
        <v>1409.1698175422221</v>
      </c>
      <c r="S36" s="193">
        <v>1409.1698175422221</v>
      </c>
      <c r="T36" s="193">
        <v>1668.1523786040361</v>
      </c>
      <c r="U36" s="193">
        <v>1668.1523786040361</v>
      </c>
      <c r="V36" s="193">
        <v>1668.1523786040361</v>
      </c>
      <c r="W36" s="193">
        <v>1668.1523786040361</v>
      </c>
      <c r="X36" s="193">
        <v>1288.8190979899673</v>
      </c>
      <c r="Y36" s="193">
        <v>1288.8190979899673</v>
      </c>
      <c r="Z36" s="193">
        <v>1409.1698175422221</v>
      </c>
      <c r="AA36" s="193"/>
      <c r="AB36" s="193">
        <v>1927.1349396658502</v>
      </c>
      <c r="AC36" s="193">
        <v>1288.8190979899673</v>
      </c>
      <c r="AD36" s="193">
        <v>1927.1349396658502</v>
      </c>
      <c r="AE36" s="193">
        <v>1668.1523786040361</v>
      </c>
      <c r="AF36" s="193">
        <v>1288.8190979899673</v>
      </c>
      <c r="AG36" s="193">
        <v>1288.8190979899673</v>
      </c>
      <c r="AH36" s="193">
        <v>1288.8190979899673</v>
      </c>
      <c r="AI36" s="193">
        <v>1288.8190979899673</v>
      </c>
      <c r="AJ36" s="193">
        <v>1409.1698175422221</v>
      </c>
      <c r="AK36" s="193">
        <v>1668.1523786040361</v>
      </c>
      <c r="AL36" s="193">
        <v>1288.8190979899673</v>
      </c>
      <c r="AM36" s="193">
        <v>2323.5313675392003</v>
      </c>
      <c r="AN36" s="193">
        <v>1409.1698175422221</v>
      </c>
      <c r="AO36" s="193">
        <v>2212.8870167040004</v>
      </c>
      <c r="AP36" s="193">
        <v>1927.1349396658502</v>
      </c>
      <c r="AQ36" s="193">
        <v>1927.1349396658502</v>
      </c>
      <c r="AR36" s="193">
        <v>1409.1698175422221</v>
      </c>
      <c r="AS36" s="193">
        <v>1668.1523786040361</v>
      </c>
      <c r="AT36" s="193">
        <v>1409.1698175422221</v>
      </c>
      <c r="AU36" s="193">
        <v>1288.8190979899673</v>
      </c>
      <c r="AV36" s="193">
        <v>1288.8190979899673</v>
      </c>
      <c r="AW36" s="193">
        <v>2212.8870167040004</v>
      </c>
      <c r="AX36" s="193">
        <v>1288.8190979899673</v>
      </c>
      <c r="AY36" s="193">
        <v>1927.1349396658502</v>
      </c>
      <c r="AZ36" s="193">
        <v>2212.8870167040004</v>
      </c>
      <c r="BA36" s="193">
        <v>1668.1523786040361</v>
      </c>
      <c r="BB36" s="193">
        <v>2212.8870167040004</v>
      </c>
      <c r="BC36" s="193">
        <v>1409.1698175422221</v>
      </c>
      <c r="BD36" s="193">
        <v>1288.8190979899673</v>
      </c>
      <c r="BE36" s="193">
        <v>1288.8190979899673</v>
      </c>
      <c r="BF36" s="193">
        <v>1668.1523786040361</v>
      </c>
      <c r="BG36" s="193">
        <v>1668.1523786040361</v>
      </c>
      <c r="BH36" s="193">
        <v>1288.8190979899673</v>
      </c>
      <c r="BI36" s="193">
        <v>1668.1523786040361</v>
      </c>
      <c r="BJ36" s="149"/>
      <c r="BK36" s="193">
        <v>1668.1523786040361</v>
      </c>
      <c r="BL36" s="193">
        <v>1668.1523786040361</v>
      </c>
      <c r="BM36" s="193">
        <v>1288.8190979899673</v>
      </c>
      <c r="BN36" s="193">
        <v>1288.8190979899673</v>
      </c>
      <c r="BO36" s="193"/>
      <c r="BP36" s="193">
        <v>2212.8870167040004</v>
      </c>
      <c r="BQ36" s="193">
        <v>1288.8190979899673</v>
      </c>
      <c r="BR36" s="193"/>
      <c r="BS36" s="193">
        <v>2323.5313675392003</v>
      </c>
      <c r="BT36" s="193">
        <v>1668.1523786040361</v>
      </c>
      <c r="BU36" s="193">
        <v>1927.1349396658502</v>
      </c>
      <c r="BV36" s="193">
        <v>2212.8870167040004</v>
      </c>
      <c r="BW36" s="193">
        <v>1409.1698175422221</v>
      </c>
      <c r="BX36" s="193">
        <v>2212.8870167040004</v>
      </c>
      <c r="BY36" s="193">
        <v>1409.1698175422221</v>
      </c>
      <c r="BZ36" s="193">
        <v>1668.1523786040361</v>
      </c>
      <c r="CA36" s="193">
        <v>1288.8190979899673</v>
      </c>
      <c r="CB36" s="193">
        <v>1668.1523786040361</v>
      </c>
      <c r="CC36" s="193">
        <v>1288.8190979899673</v>
      </c>
      <c r="CD36" s="193">
        <v>1288.8190979899673</v>
      </c>
      <c r="CE36" s="193">
        <v>2212.8870167040004</v>
      </c>
      <c r="CF36" s="193">
        <v>1288.8190979899673</v>
      </c>
      <c r="CG36" s="193">
        <v>1927.1349396658502</v>
      </c>
      <c r="CH36" s="193">
        <v>1409.1698175422221</v>
      </c>
      <c r="CI36" s="193">
        <v>1288.8190979899673</v>
      </c>
      <c r="CJ36" s="193">
        <v>1927.1349396658502</v>
      </c>
      <c r="CK36" s="193">
        <v>1288.8190979899673</v>
      </c>
      <c r="CL36" s="193">
        <v>1288.8190979899673</v>
      </c>
      <c r="CM36" s="193">
        <v>1668.1523786040361</v>
      </c>
      <c r="CN36" s="193">
        <v>1288.8190979899673</v>
      </c>
      <c r="CO36" s="193">
        <v>2212.8870167040004</v>
      </c>
      <c r="CP36" s="193">
        <v>1288.8190979899673</v>
      </c>
      <c r="CQ36" s="193">
        <v>2323.5313675392003</v>
      </c>
      <c r="CR36" s="193">
        <v>1927.1349396658502</v>
      </c>
      <c r="CS36" s="193">
        <v>1409.1698175422221</v>
      </c>
      <c r="CT36" s="193">
        <v>1668.1523786040361</v>
      </c>
      <c r="CU36" s="193">
        <v>1288.8190979899673</v>
      </c>
      <c r="CV36" s="193">
        <v>1288.8190979899673</v>
      </c>
      <c r="CW36" s="193">
        <v>1288.8190979899673</v>
      </c>
      <c r="CX36" s="193">
        <v>1409.1698175422221</v>
      </c>
      <c r="CY36" s="193">
        <v>2212.8870167040004</v>
      </c>
      <c r="CZ36" s="193">
        <v>1288.8190979899673</v>
      </c>
      <c r="DA36" s="193">
        <v>1288.8190979899673</v>
      </c>
      <c r="DB36" s="193">
        <v>1668.1523786040361</v>
      </c>
      <c r="DC36" s="193">
        <v>1288.8190979899673</v>
      </c>
      <c r="DD36" s="193">
        <v>1288.8190979899673</v>
      </c>
      <c r="DE36" s="193">
        <v>1409.1698175422221</v>
      </c>
      <c r="DF36" s="193">
        <v>1409.1698175422221</v>
      </c>
      <c r="DG36" s="193">
        <v>1409.1698175422221</v>
      </c>
      <c r="DH36" s="193">
        <v>1927.1349396658502</v>
      </c>
      <c r="DI36" s="193">
        <v>1288.8190979899673</v>
      </c>
      <c r="DJ36" s="193">
        <v>1409.1698175422221</v>
      </c>
      <c r="DK36" s="193">
        <v>1288.8190979899673</v>
      </c>
      <c r="DL36" s="193">
        <v>2212.8870167040004</v>
      </c>
      <c r="DM36" s="193">
        <v>1927.1349396658502</v>
      </c>
      <c r="DN36" s="193">
        <v>2212.8870167040004</v>
      </c>
      <c r="DO36" s="193">
        <v>1409.1698175422221</v>
      </c>
      <c r="DP36" s="193">
        <v>1288.8190979899673</v>
      </c>
      <c r="DQ36" s="193">
        <v>1927.1349396658502</v>
      </c>
      <c r="DR36" s="193">
        <v>2212.8870167040004</v>
      </c>
      <c r="DS36" s="193">
        <v>1927.1349396658502</v>
      </c>
      <c r="DT36" s="193">
        <v>1288.8190979899673</v>
      </c>
      <c r="DU36" s="193">
        <v>1288.8190979899673</v>
      </c>
      <c r="DV36" s="193">
        <v>1288.8190979899673</v>
      </c>
      <c r="DW36" s="193">
        <v>1668.1523786040361</v>
      </c>
      <c r="DX36" s="193">
        <v>1288.8190979899673</v>
      </c>
      <c r="DY36" s="193">
        <v>1288.8190979899673</v>
      </c>
      <c r="DZ36" s="193">
        <v>1668.1523786040361</v>
      </c>
      <c r="EA36" s="193">
        <v>1668.1523786040361</v>
      </c>
      <c r="EB36" s="193">
        <v>1409.1698175422221</v>
      </c>
      <c r="EC36" s="193">
        <v>1409.1698175422221</v>
      </c>
      <c r="ED36" s="193">
        <v>1409.1698175422221</v>
      </c>
      <c r="EE36" s="193">
        <v>1668.1523786040361</v>
      </c>
      <c r="EF36" s="155"/>
    </row>
    <row r="37" spans="1:136" ht="14.65" thickBot="1">
      <c r="A37" s="22" t="s">
        <v>693</v>
      </c>
      <c r="B37" s="1">
        <v>32</v>
      </c>
      <c r="C37" s="1"/>
      <c r="D37" s="1">
        <v>5</v>
      </c>
      <c r="F37" t="s">
        <v>204</v>
      </c>
      <c r="G37" t="s">
        <v>206</v>
      </c>
      <c r="H37" t="s">
        <v>206</v>
      </c>
      <c r="I37" t="s">
        <v>206</v>
      </c>
      <c r="J37" t="s">
        <v>206</v>
      </c>
      <c r="N37" s="211">
        <v>7.6</v>
      </c>
      <c r="O37" s="212">
        <v>13300</v>
      </c>
      <c r="P37" s="150"/>
      <c r="Q37" s="193">
        <v>1325.3813419045764</v>
      </c>
      <c r="R37" s="193">
        <v>1447.2554882866068</v>
      </c>
      <c r="S37" s="193">
        <v>1447.2554882866068</v>
      </c>
      <c r="T37" s="193">
        <v>1713.8551834972973</v>
      </c>
      <c r="U37" s="193">
        <v>1713.8551834972973</v>
      </c>
      <c r="V37" s="193">
        <v>1713.8551834972973</v>
      </c>
      <c r="W37" s="193">
        <v>1713.8551834972973</v>
      </c>
      <c r="X37" s="193">
        <v>1325.3813419045764</v>
      </c>
      <c r="Y37" s="193">
        <v>1325.3813419045764</v>
      </c>
      <c r="Z37" s="193">
        <v>1447.2554882866068</v>
      </c>
      <c r="AA37" s="193"/>
      <c r="AB37" s="193">
        <v>1980.4548787079877</v>
      </c>
      <c r="AC37" s="193">
        <v>1325.3813419045764</v>
      </c>
      <c r="AD37" s="193">
        <v>1980.4548787079877</v>
      </c>
      <c r="AE37" s="193">
        <v>1713.8551834972973</v>
      </c>
      <c r="AF37" s="193">
        <v>1325.3813419045764</v>
      </c>
      <c r="AG37" s="193">
        <v>1325.3813419045764</v>
      </c>
      <c r="AH37" s="193">
        <v>1325.3813419045764</v>
      </c>
      <c r="AI37" s="193">
        <v>1325.3813419045764</v>
      </c>
      <c r="AJ37" s="193">
        <v>1447.2554882866068</v>
      </c>
      <c r="AK37" s="193">
        <v>1713.8551834972973</v>
      </c>
      <c r="AL37" s="193">
        <v>1325.3813419045764</v>
      </c>
      <c r="AM37" s="193">
        <v>2366.9004484944003</v>
      </c>
      <c r="AN37" s="193">
        <v>1447.2554882866068</v>
      </c>
      <c r="AO37" s="193">
        <v>2254.1909033280003</v>
      </c>
      <c r="AP37" s="193">
        <v>1980.4548787079877</v>
      </c>
      <c r="AQ37" s="193">
        <v>1980.4548787079877</v>
      </c>
      <c r="AR37" s="193">
        <v>1447.2554882866068</v>
      </c>
      <c r="AS37" s="193">
        <v>1713.8551834972973</v>
      </c>
      <c r="AT37" s="193">
        <v>1447.2554882866068</v>
      </c>
      <c r="AU37" s="193">
        <v>1325.3813419045764</v>
      </c>
      <c r="AV37" s="193">
        <v>1325.3813419045764</v>
      </c>
      <c r="AW37" s="193">
        <v>2254.1909033280003</v>
      </c>
      <c r="AX37" s="193">
        <v>1325.3813419045764</v>
      </c>
      <c r="AY37" s="193">
        <v>1980.4548787079877</v>
      </c>
      <c r="AZ37" s="193">
        <v>2254.1909033280003</v>
      </c>
      <c r="BA37" s="193">
        <v>1713.8551834972973</v>
      </c>
      <c r="BB37" s="193">
        <v>2254.1909033280003</v>
      </c>
      <c r="BC37" s="193">
        <v>1447.2554882866068</v>
      </c>
      <c r="BD37" s="193">
        <v>1325.3813419045764</v>
      </c>
      <c r="BE37" s="193">
        <v>1325.3813419045764</v>
      </c>
      <c r="BF37" s="193">
        <v>1713.8551834972973</v>
      </c>
      <c r="BG37" s="193">
        <v>1713.8551834972973</v>
      </c>
      <c r="BH37" s="193">
        <v>1325.3813419045764</v>
      </c>
      <c r="BI37" s="193">
        <v>1713.8551834972973</v>
      </c>
      <c r="BJ37" s="149"/>
      <c r="BK37" s="193">
        <v>1713.8551834972973</v>
      </c>
      <c r="BL37" s="193">
        <v>1713.8551834972973</v>
      </c>
      <c r="BM37" s="193">
        <v>1325.3813419045764</v>
      </c>
      <c r="BN37" s="193">
        <v>1325.3813419045764</v>
      </c>
      <c r="BO37" s="193"/>
      <c r="BP37" s="193">
        <v>2254.1909033280003</v>
      </c>
      <c r="BQ37" s="193">
        <v>1325.3813419045764</v>
      </c>
      <c r="BR37" s="193"/>
      <c r="BS37" s="193">
        <v>2366.9004484944003</v>
      </c>
      <c r="BT37" s="193">
        <v>1713.8551834972973</v>
      </c>
      <c r="BU37" s="193">
        <v>1980.4548787079877</v>
      </c>
      <c r="BV37" s="193">
        <v>2254.1909033280003</v>
      </c>
      <c r="BW37" s="193">
        <v>1447.2554882866068</v>
      </c>
      <c r="BX37" s="193">
        <v>2254.1909033280003</v>
      </c>
      <c r="BY37" s="193">
        <v>1447.2554882866068</v>
      </c>
      <c r="BZ37" s="193">
        <v>1713.8551834972973</v>
      </c>
      <c r="CA37" s="193">
        <v>1325.3813419045764</v>
      </c>
      <c r="CB37" s="193">
        <v>1713.8551834972973</v>
      </c>
      <c r="CC37" s="193">
        <v>1325.3813419045764</v>
      </c>
      <c r="CD37" s="193">
        <v>1325.3813419045764</v>
      </c>
      <c r="CE37" s="193">
        <v>2254.1909033280003</v>
      </c>
      <c r="CF37" s="193">
        <v>1325.3813419045764</v>
      </c>
      <c r="CG37" s="193">
        <v>1980.4548787079877</v>
      </c>
      <c r="CH37" s="193">
        <v>1447.2554882866068</v>
      </c>
      <c r="CI37" s="193">
        <v>1325.3813419045764</v>
      </c>
      <c r="CJ37" s="193">
        <v>1980.4548787079877</v>
      </c>
      <c r="CK37" s="193">
        <v>1325.3813419045764</v>
      </c>
      <c r="CL37" s="193">
        <v>1325.3813419045764</v>
      </c>
      <c r="CM37" s="193">
        <v>1713.8551834972973</v>
      </c>
      <c r="CN37" s="193">
        <v>1325.3813419045764</v>
      </c>
      <c r="CO37" s="193">
        <v>2254.1909033280003</v>
      </c>
      <c r="CP37" s="193">
        <v>1325.3813419045764</v>
      </c>
      <c r="CQ37" s="193">
        <v>2366.9004484944003</v>
      </c>
      <c r="CR37" s="193">
        <v>1980.4548787079877</v>
      </c>
      <c r="CS37" s="193">
        <v>1447.2554882866068</v>
      </c>
      <c r="CT37" s="193">
        <v>1713.8551834972973</v>
      </c>
      <c r="CU37" s="193">
        <v>1325.3813419045764</v>
      </c>
      <c r="CV37" s="193">
        <v>1325.3813419045764</v>
      </c>
      <c r="CW37" s="193">
        <v>1325.3813419045764</v>
      </c>
      <c r="CX37" s="193">
        <v>1447.2554882866068</v>
      </c>
      <c r="CY37" s="193">
        <v>2254.1909033280003</v>
      </c>
      <c r="CZ37" s="193">
        <v>1325.3813419045764</v>
      </c>
      <c r="DA37" s="193">
        <v>1325.3813419045764</v>
      </c>
      <c r="DB37" s="193">
        <v>1713.8551834972973</v>
      </c>
      <c r="DC37" s="193">
        <v>1325.3813419045764</v>
      </c>
      <c r="DD37" s="193">
        <v>1325.3813419045764</v>
      </c>
      <c r="DE37" s="193">
        <v>1447.2554882866068</v>
      </c>
      <c r="DF37" s="193">
        <v>1447.2554882866068</v>
      </c>
      <c r="DG37" s="193">
        <v>1447.2554882866068</v>
      </c>
      <c r="DH37" s="193">
        <v>1980.4548787079877</v>
      </c>
      <c r="DI37" s="193">
        <v>1325.3813419045764</v>
      </c>
      <c r="DJ37" s="193">
        <v>1447.2554882866068</v>
      </c>
      <c r="DK37" s="193">
        <v>1325.3813419045764</v>
      </c>
      <c r="DL37" s="193">
        <v>2254.1909033280003</v>
      </c>
      <c r="DM37" s="193">
        <v>1980.4548787079877</v>
      </c>
      <c r="DN37" s="193">
        <v>2254.1909033280003</v>
      </c>
      <c r="DO37" s="193">
        <v>1447.2554882866068</v>
      </c>
      <c r="DP37" s="193">
        <v>1325.3813419045764</v>
      </c>
      <c r="DQ37" s="193">
        <v>1980.4548787079877</v>
      </c>
      <c r="DR37" s="193">
        <v>2254.1909033280003</v>
      </c>
      <c r="DS37" s="193">
        <v>1980.4548787079877</v>
      </c>
      <c r="DT37" s="193">
        <v>1325.3813419045764</v>
      </c>
      <c r="DU37" s="193">
        <v>1325.3813419045764</v>
      </c>
      <c r="DV37" s="193">
        <v>1325.3813419045764</v>
      </c>
      <c r="DW37" s="193">
        <v>1713.8551834972973</v>
      </c>
      <c r="DX37" s="193">
        <v>1325.3813419045764</v>
      </c>
      <c r="DY37" s="193">
        <v>1325.3813419045764</v>
      </c>
      <c r="DZ37" s="193">
        <v>1713.8551834972973</v>
      </c>
      <c r="EA37" s="193">
        <v>1713.8551834972973</v>
      </c>
      <c r="EB37" s="193">
        <v>1447.2554882866068</v>
      </c>
      <c r="EC37" s="193">
        <v>1447.2554882866068</v>
      </c>
      <c r="ED37" s="193">
        <v>1447.2554882866068</v>
      </c>
      <c r="EE37" s="193">
        <v>1713.8551834972973</v>
      </c>
      <c r="EF37" s="155"/>
    </row>
    <row r="38" spans="1:136" ht="14.65" thickBot="1">
      <c r="A38" s="22" t="s">
        <v>694</v>
      </c>
      <c r="B38" s="1">
        <v>33</v>
      </c>
      <c r="C38" s="1"/>
      <c r="D38" s="1">
        <v>5</v>
      </c>
      <c r="F38" t="s">
        <v>204</v>
      </c>
      <c r="G38" t="s">
        <v>206</v>
      </c>
      <c r="H38" t="s">
        <v>206</v>
      </c>
      <c r="I38" t="s">
        <v>206</v>
      </c>
      <c r="J38" t="s">
        <v>206</v>
      </c>
      <c r="N38" s="211">
        <v>8</v>
      </c>
      <c r="O38" s="212">
        <v>14000</v>
      </c>
      <c r="P38" s="150"/>
      <c r="Q38" s="193">
        <v>1361.9435858191855</v>
      </c>
      <c r="R38" s="193">
        <v>1485.3411590309909</v>
      </c>
      <c r="S38" s="193">
        <v>1485.3411590309909</v>
      </c>
      <c r="T38" s="193">
        <v>1759.557988390558</v>
      </c>
      <c r="U38" s="193">
        <v>1759.557988390558</v>
      </c>
      <c r="V38" s="193">
        <v>1759.557988390558</v>
      </c>
      <c r="W38" s="193">
        <v>1759.557988390558</v>
      </c>
      <c r="X38" s="193">
        <v>1361.9435858191855</v>
      </c>
      <c r="Y38" s="193">
        <v>1361.9435858191855</v>
      </c>
      <c r="Z38" s="193">
        <v>1485.3411590309909</v>
      </c>
      <c r="AA38" s="193"/>
      <c r="AB38" s="193">
        <v>2033.774817750126</v>
      </c>
      <c r="AC38" s="193">
        <v>1361.9435858191855</v>
      </c>
      <c r="AD38" s="193">
        <v>2033.774817750126</v>
      </c>
      <c r="AE38" s="193">
        <v>1759.557988390558</v>
      </c>
      <c r="AF38" s="193">
        <v>1361.9435858191855</v>
      </c>
      <c r="AG38" s="193">
        <v>1361.9435858191855</v>
      </c>
      <c r="AH38" s="193">
        <v>1361.9435858191855</v>
      </c>
      <c r="AI38" s="193">
        <v>1361.9435858191855</v>
      </c>
      <c r="AJ38" s="193">
        <v>1485.3411590309909</v>
      </c>
      <c r="AK38" s="193">
        <v>1759.557988390558</v>
      </c>
      <c r="AL38" s="193">
        <v>1361.9435858191855</v>
      </c>
      <c r="AM38" s="193">
        <v>2403.6984565776011</v>
      </c>
      <c r="AN38" s="193">
        <v>1485.3411590309909</v>
      </c>
      <c r="AO38" s="193">
        <v>2289.2366253120008</v>
      </c>
      <c r="AP38" s="193">
        <v>2033.774817750126</v>
      </c>
      <c r="AQ38" s="193">
        <v>2033.774817750126</v>
      </c>
      <c r="AR38" s="193">
        <v>1485.3411590309909</v>
      </c>
      <c r="AS38" s="193">
        <v>1759.557988390558</v>
      </c>
      <c r="AT38" s="193">
        <v>1485.3411590309909</v>
      </c>
      <c r="AU38" s="193">
        <v>1361.9435858191855</v>
      </c>
      <c r="AV38" s="193">
        <v>1361.9435858191855</v>
      </c>
      <c r="AW38" s="193">
        <v>2289.2366253120008</v>
      </c>
      <c r="AX38" s="193">
        <v>1361.9435858191855</v>
      </c>
      <c r="AY38" s="193">
        <v>2033.774817750126</v>
      </c>
      <c r="AZ38" s="193">
        <v>2289.2366253120008</v>
      </c>
      <c r="BA38" s="193">
        <v>1759.557988390558</v>
      </c>
      <c r="BB38" s="193">
        <v>2289.2366253120008</v>
      </c>
      <c r="BC38" s="193">
        <v>1485.3411590309909</v>
      </c>
      <c r="BD38" s="193">
        <v>1361.9435858191855</v>
      </c>
      <c r="BE38" s="193">
        <v>1361.9435858191855</v>
      </c>
      <c r="BF38" s="193">
        <v>1759.557988390558</v>
      </c>
      <c r="BG38" s="193">
        <v>1759.557988390558</v>
      </c>
      <c r="BH38" s="193">
        <v>1361.9435858191855</v>
      </c>
      <c r="BI38" s="193">
        <v>1759.557988390558</v>
      </c>
      <c r="BJ38" s="149"/>
      <c r="BK38" s="193">
        <v>1759.557988390558</v>
      </c>
      <c r="BL38" s="193">
        <v>1759.557988390558</v>
      </c>
      <c r="BM38" s="193">
        <v>1361.9435858191855</v>
      </c>
      <c r="BN38" s="193">
        <v>1361.9435858191855</v>
      </c>
      <c r="BO38" s="193"/>
      <c r="BP38" s="193">
        <v>2289.2366253120008</v>
      </c>
      <c r="BQ38" s="193">
        <v>1361.9435858191855</v>
      </c>
      <c r="BR38" s="193"/>
      <c r="BS38" s="193">
        <v>2403.6984565776011</v>
      </c>
      <c r="BT38" s="193">
        <v>1759.557988390558</v>
      </c>
      <c r="BU38" s="193">
        <v>2033.774817750126</v>
      </c>
      <c r="BV38" s="193">
        <v>2289.2366253120008</v>
      </c>
      <c r="BW38" s="193">
        <v>1485.3411590309909</v>
      </c>
      <c r="BX38" s="193">
        <v>2289.2366253120008</v>
      </c>
      <c r="BY38" s="193">
        <v>1485.3411590309909</v>
      </c>
      <c r="BZ38" s="193">
        <v>1759.557988390558</v>
      </c>
      <c r="CA38" s="193">
        <v>1361.9435858191855</v>
      </c>
      <c r="CB38" s="193">
        <v>1759.557988390558</v>
      </c>
      <c r="CC38" s="193">
        <v>1361.9435858191855</v>
      </c>
      <c r="CD38" s="193">
        <v>1361.9435858191855</v>
      </c>
      <c r="CE38" s="193">
        <v>2289.2366253120008</v>
      </c>
      <c r="CF38" s="193">
        <v>1361.9435858191855</v>
      </c>
      <c r="CG38" s="193">
        <v>2033.774817750126</v>
      </c>
      <c r="CH38" s="193">
        <v>1485.3411590309909</v>
      </c>
      <c r="CI38" s="193">
        <v>1361.9435858191855</v>
      </c>
      <c r="CJ38" s="193">
        <v>2033.774817750126</v>
      </c>
      <c r="CK38" s="193">
        <v>1361.9435858191855</v>
      </c>
      <c r="CL38" s="193">
        <v>1361.9435858191855</v>
      </c>
      <c r="CM38" s="193">
        <v>1759.557988390558</v>
      </c>
      <c r="CN38" s="193">
        <v>1361.9435858191855</v>
      </c>
      <c r="CO38" s="193">
        <v>2289.2366253120008</v>
      </c>
      <c r="CP38" s="193">
        <v>1361.9435858191855</v>
      </c>
      <c r="CQ38" s="193">
        <v>2403.6984565776011</v>
      </c>
      <c r="CR38" s="193">
        <v>2033.774817750126</v>
      </c>
      <c r="CS38" s="193">
        <v>1485.3411590309909</v>
      </c>
      <c r="CT38" s="193">
        <v>1759.557988390558</v>
      </c>
      <c r="CU38" s="193">
        <v>1361.9435858191855</v>
      </c>
      <c r="CV38" s="193">
        <v>1361.9435858191855</v>
      </c>
      <c r="CW38" s="193">
        <v>1361.9435858191855</v>
      </c>
      <c r="CX38" s="193">
        <v>1485.3411590309909</v>
      </c>
      <c r="CY38" s="193">
        <v>2289.2366253120008</v>
      </c>
      <c r="CZ38" s="193">
        <v>1361.9435858191855</v>
      </c>
      <c r="DA38" s="193">
        <v>1361.9435858191855</v>
      </c>
      <c r="DB38" s="193">
        <v>1759.557988390558</v>
      </c>
      <c r="DC38" s="193">
        <v>1361.9435858191855</v>
      </c>
      <c r="DD38" s="193">
        <v>1361.9435858191855</v>
      </c>
      <c r="DE38" s="193">
        <v>1485.3411590309909</v>
      </c>
      <c r="DF38" s="193">
        <v>1485.3411590309909</v>
      </c>
      <c r="DG38" s="193">
        <v>1485.3411590309909</v>
      </c>
      <c r="DH38" s="193">
        <v>2033.774817750126</v>
      </c>
      <c r="DI38" s="193">
        <v>1361.9435858191855</v>
      </c>
      <c r="DJ38" s="193">
        <v>1485.3411590309909</v>
      </c>
      <c r="DK38" s="193">
        <v>1361.9435858191855</v>
      </c>
      <c r="DL38" s="193">
        <v>2289.2366253120008</v>
      </c>
      <c r="DM38" s="193">
        <v>2033.774817750126</v>
      </c>
      <c r="DN38" s="193">
        <v>2289.2366253120008</v>
      </c>
      <c r="DO38" s="193">
        <v>1485.3411590309909</v>
      </c>
      <c r="DP38" s="193">
        <v>1361.9435858191855</v>
      </c>
      <c r="DQ38" s="193">
        <v>2033.774817750126</v>
      </c>
      <c r="DR38" s="193">
        <v>2289.2366253120008</v>
      </c>
      <c r="DS38" s="193">
        <v>2033.774817750126</v>
      </c>
      <c r="DT38" s="193">
        <v>1361.9435858191855</v>
      </c>
      <c r="DU38" s="193">
        <v>1361.9435858191855</v>
      </c>
      <c r="DV38" s="193">
        <v>1361.9435858191855</v>
      </c>
      <c r="DW38" s="193">
        <v>1759.557988390558</v>
      </c>
      <c r="DX38" s="193">
        <v>1361.9435858191855</v>
      </c>
      <c r="DY38" s="193">
        <v>1361.9435858191855</v>
      </c>
      <c r="DZ38" s="193">
        <v>1759.557988390558</v>
      </c>
      <c r="EA38" s="193">
        <v>1759.557988390558</v>
      </c>
      <c r="EB38" s="193">
        <v>1485.3411590309909</v>
      </c>
      <c r="EC38" s="193">
        <v>1485.3411590309909</v>
      </c>
      <c r="ED38" s="193">
        <v>1485.3411590309909</v>
      </c>
      <c r="EE38" s="193">
        <v>1759.557988390558</v>
      </c>
      <c r="EF38" s="155"/>
    </row>
    <row r="39" spans="1:136" ht="14.65" thickBot="1">
      <c r="A39" s="22" t="s">
        <v>695</v>
      </c>
      <c r="B39" s="1">
        <v>34</v>
      </c>
      <c r="C39" s="1"/>
      <c r="D39" s="1">
        <v>5</v>
      </c>
      <c r="F39" t="s">
        <v>204</v>
      </c>
      <c r="G39" t="s">
        <v>206</v>
      </c>
      <c r="H39" t="s">
        <v>206</v>
      </c>
      <c r="I39" t="s">
        <v>206</v>
      </c>
      <c r="J39" t="s">
        <v>206</v>
      </c>
      <c r="N39" s="211">
        <v>8.4</v>
      </c>
      <c r="O39" s="212">
        <v>14700</v>
      </c>
      <c r="P39" s="150"/>
      <c r="Q39" s="193">
        <v>1398.5058297337948</v>
      </c>
      <c r="R39" s="193">
        <v>1523.4268297753756</v>
      </c>
      <c r="S39" s="193">
        <v>1523.4268297753756</v>
      </c>
      <c r="T39" s="193">
        <v>1805.2607932838198</v>
      </c>
      <c r="U39" s="193">
        <v>1805.2607932838198</v>
      </c>
      <c r="V39" s="193">
        <v>1805.2607932838198</v>
      </c>
      <c r="W39" s="193">
        <v>1805.2607932838198</v>
      </c>
      <c r="X39" s="193">
        <v>1398.5058297337948</v>
      </c>
      <c r="Y39" s="193">
        <v>1398.5058297337948</v>
      </c>
      <c r="Z39" s="193">
        <v>1523.4268297753756</v>
      </c>
      <c r="AA39" s="193"/>
      <c r="AB39" s="193">
        <v>2087.0947567922644</v>
      </c>
      <c r="AC39" s="193">
        <v>1398.5058297337948</v>
      </c>
      <c r="AD39" s="193">
        <v>2087.0947567922644</v>
      </c>
      <c r="AE39" s="193">
        <v>1805.2607932838198</v>
      </c>
      <c r="AF39" s="193">
        <v>1398.5058297337948</v>
      </c>
      <c r="AG39" s="193">
        <v>1398.5058297337948</v>
      </c>
      <c r="AH39" s="193">
        <v>1398.5058297337948</v>
      </c>
      <c r="AI39" s="193">
        <v>1398.5058297337948</v>
      </c>
      <c r="AJ39" s="193">
        <v>1523.4268297753756</v>
      </c>
      <c r="AK39" s="193">
        <v>1805.2607932838198</v>
      </c>
      <c r="AL39" s="193">
        <v>1398.5058297337948</v>
      </c>
      <c r="AM39" s="193">
        <v>2494.3792622112005</v>
      </c>
      <c r="AN39" s="193">
        <v>1523.4268297753756</v>
      </c>
      <c r="AO39" s="193">
        <v>2375.5992973440002</v>
      </c>
      <c r="AP39" s="193">
        <v>2087.0947567922644</v>
      </c>
      <c r="AQ39" s="193">
        <v>2087.0947567922644</v>
      </c>
      <c r="AR39" s="193">
        <v>1523.4268297753756</v>
      </c>
      <c r="AS39" s="193">
        <v>1805.2607932838198</v>
      </c>
      <c r="AT39" s="193">
        <v>1523.4268297753756</v>
      </c>
      <c r="AU39" s="193">
        <v>1398.5058297337948</v>
      </c>
      <c r="AV39" s="193">
        <v>1398.5058297337948</v>
      </c>
      <c r="AW39" s="193">
        <v>2375.5992973440002</v>
      </c>
      <c r="AX39" s="193">
        <v>1398.5058297337948</v>
      </c>
      <c r="AY39" s="193">
        <v>2087.0947567922644</v>
      </c>
      <c r="AZ39" s="193">
        <v>2375.5992973440002</v>
      </c>
      <c r="BA39" s="193">
        <v>1805.2607932838198</v>
      </c>
      <c r="BB39" s="193">
        <v>2375.5992973440002</v>
      </c>
      <c r="BC39" s="193">
        <v>1523.4268297753756</v>
      </c>
      <c r="BD39" s="193">
        <v>1398.5058297337948</v>
      </c>
      <c r="BE39" s="193">
        <v>1398.5058297337948</v>
      </c>
      <c r="BF39" s="193">
        <v>1805.2607932838198</v>
      </c>
      <c r="BG39" s="193">
        <v>1805.2607932838198</v>
      </c>
      <c r="BH39" s="193">
        <v>1398.5058297337948</v>
      </c>
      <c r="BI39" s="193">
        <v>1805.2607932838198</v>
      </c>
      <c r="BJ39" s="149"/>
      <c r="BK39" s="193">
        <v>1805.2607932838198</v>
      </c>
      <c r="BL39" s="193">
        <v>1805.2607932838198</v>
      </c>
      <c r="BM39" s="193">
        <v>1398.5058297337948</v>
      </c>
      <c r="BN39" s="193">
        <v>1398.5058297337948</v>
      </c>
      <c r="BO39" s="193"/>
      <c r="BP39" s="193">
        <v>2375.5992973440002</v>
      </c>
      <c r="BQ39" s="193">
        <v>1398.5058297337948</v>
      </c>
      <c r="BR39" s="193"/>
      <c r="BS39" s="193">
        <v>2494.3792622112005</v>
      </c>
      <c r="BT39" s="193">
        <v>1805.2607932838198</v>
      </c>
      <c r="BU39" s="193">
        <v>2087.0947567922644</v>
      </c>
      <c r="BV39" s="193">
        <v>2375.5992973440002</v>
      </c>
      <c r="BW39" s="193">
        <v>1523.4268297753756</v>
      </c>
      <c r="BX39" s="193">
        <v>2375.5992973440002</v>
      </c>
      <c r="BY39" s="193">
        <v>1523.4268297753756</v>
      </c>
      <c r="BZ39" s="193">
        <v>1805.2607932838198</v>
      </c>
      <c r="CA39" s="193">
        <v>1398.5058297337948</v>
      </c>
      <c r="CB39" s="193">
        <v>1805.2607932838198</v>
      </c>
      <c r="CC39" s="193">
        <v>1398.5058297337948</v>
      </c>
      <c r="CD39" s="193">
        <v>1398.5058297337948</v>
      </c>
      <c r="CE39" s="193">
        <v>2375.5992973440002</v>
      </c>
      <c r="CF39" s="193">
        <v>1398.5058297337948</v>
      </c>
      <c r="CG39" s="193">
        <v>2087.0947567922644</v>
      </c>
      <c r="CH39" s="193">
        <v>1523.4268297753756</v>
      </c>
      <c r="CI39" s="193">
        <v>1398.5058297337948</v>
      </c>
      <c r="CJ39" s="193">
        <v>2087.0947567922644</v>
      </c>
      <c r="CK39" s="193">
        <v>1398.5058297337948</v>
      </c>
      <c r="CL39" s="193">
        <v>1398.5058297337948</v>
      </c>
      <c r="CM39" s="193">
        <v>1805.2607932838198</v>
      </c>
      <c r="CN39" s="193">
        <v>1398.5058297337948</v>
      </c>
      <c r="CO39" s="193">
        <v>2375.5992973440002</v>
      </c>
      <c r="CP39" s="193">
        <v>1398.5058297337948</v>
      </c>
      <c r="CQ39" s="193">
        <v>2494.3792622112005</v>
      </c>
      <c r="CR39" s="193">
        <v>2087.0947567922644</v>
      </c>
      <c r="CS39" s="193">
        <v>1523.4268297753756</v>
      </c>
      <c r="CT39" s="193">
        <v>1805.2607932838198</v>
      </c>
      <c r="CU39" s="193">
        <v>1398.5058297337948</v>
      </c>
      <c r="CV39" s="193">
        <v>1398.5058297337948</v>
      </c>
      <c r="CW39" s="193">
        <v>1398.5058297337948</v>
      </c>
      <c r="CX39" s="193">
        <v>1523.4268297753756</v>
      </c>
      <c r="CY39" s="193">
        <v>2375.5992973440002</v>
      </c>
      <c r="CZ39" s="193">
        <v>1398.5058297337948</v>
      </c>
      <c r="DA39" s="193">
        <v>1398.5058297337948</v>
      </c>
      <c r="DB39" s="193">
        <v>1805.2607932838198</v>
      </c>
      <c r="DC39" s="193">
        <v>1398.5058297337948</v>
      </c>
      <c r="DD39" s="193">
        <v>1398.5058297337948</v>
      </c>
      <c r="DE39" s="193">
        <v>1523.4268297753756</v>
      </c>
      <c r="DF39" s="193">
        <v>1523.4268297753756</v>
      </c>
      <c r="DG39" s="193">
        <v>1523.4268297753756</v>
      </c>
      <c r="DH39" s="193">
        <v>2087.0947567922644</v>
      </c>
      <c r="DI39" s="193">
        <v>1398.5058297337948</v>
      </c>
      <c r="DJ39" s="193">
        <v>1523.4268297753756</v>
      </c>
      <c r="DK39" s="193">
        <v>1398.5058297337948</v>
      </c>
      <c r="DL39" s="193">
        <v>2375.5992973440002</v>
      </c>
      <c r="DM39" s="193">
        <v>2087.0947567922644</v>
      </c>
      <c r="DN39" s="193">
        <v>2375.5992973440002</v>
      </c>
      <c r="DO39" s="193">
        <v>1523.4268297753756</v>
      </c>
      <c r="DP39" s="193">
        <v>1398.5058297337948</v>
      </c>
      <c r="DQ39" s="193">
        <v>2087.0947567922644</v>
      </c>
      <c r="DR39" s="193">
        <v>2375.5992973440002</v>
      </c>
      <c r="DS39" s="193">
        <v>2087.0947567922644</v>
      </c>
      <c r="DT39" s="193">
        <v>1398.5058297337948</v>
      </c>
      <c r="DU39" s="193">
        <v>1398.5058297337948</v>
      </c>
      <c r="DV39" s="193">
        <v>1398.5058297337948</v>
      </c>
      <c r="DW39" s="193">
        <v>1805.2607932838198</v>
      </c>
      <c r="DX39" s="193">
        <v>1398.5058297337948</v>
      </c>
      <c r="DY39" s="193">
        <v>1398.5058297337948</v>
      </c>
      <c r="DZ39" s="193">
        <v>1805.2607932838198</v>
      </c>
      <c r="EA39" s="193">
        <v>1805.2607932838198</v>
      </c>
      <c r="EB39" s="193">
        <v>1523.4268297753756</v>
      </c>
      <c r="EC39" s="193">
        <v>1523.4268297753756</v>
      </c>
      <c r="ED39" s="193">
        <v>1523.4268297753756</v>
      </c>
      <c r="EE39" s="193">
        <v>1805.2607932838198</v>
      </c>
      <c r="EF39" s="155"/>
    </row>
    <row r="40" spans="1:136" ht="14.65" thickBot="1">
      <c r="A40" s="22" t="s">
        <v>696</v>
      </c>
      <c r="B40" s="1">
        <v>35</v>
      </c>
      <c r="C40" s="1"/>
      <c r="D40" s="1">
        <v>5</v>
      </c>
      <c r="F40" t="s">
        <v>204</v>
      </c>
      <c r="G40" t="s">
        <v>206</v>
      </c>
      <c r="H40" t="s">
        <v>206</v>
      </c>
      <c r="I40" t="s">
        <v>206</v>
      </c>
      <c r="J40" t="s">
        <v>206</v>
      </c>
      <c r="N40" s="211">
        <v>8.5</v>
      </c>
      <c r="O40" s="212">
        <v>14875</v>
      </c>
      <c r="P40" s="150"/>
      <c r="Q40" s="193">
        <v>1435.0680736484032</v>
      </c>
      <c r="R40" s="193">
        <v>1561.5125005197592</v>
      </c>
      <c r="S40" s="193">
        <v>1561.5125005197592</v>
      </c>
      <c r="T40" s="193">
        <v>1850.9635981770809</v>
      </c>
      <c r="U40" s="193">
        <v>1850.9635981770809</v>
      </c>
      <c r="V40" s="193">
        <v>1850.9635981770809</v>
      </c>
      <c r="W40" s="193">
        <v>1850.9635981770809</v>
      </c>
      <c r="X40" s="193">
        <v>1435.0680736484032</v>
      </c>
      <c r="Y40" s="193">
        <v>1435.0680736484032</v>
      </c>
      <c r="Z40" s="193">
        <v>1561.5125005197592</v>
      </c>
      <c r="AA40" s="193"/>
      <c r="AB40" s="193">
        <v>2140.4146958344022</v>
      </c>
      <c r="AC40" s="193">
        <v>1435.0680736484032</v>
      </c>
      <c r="AD40" s="193">
        <v>2140.4146958344022</v>
      </c>
      <c r="AE40" s="193">
        <v>1850.9635981770809</v>
      </c>
      <c r="AF40" s="193">
        <v>1435.0680736484032</v>
      </c>
      <c r="AG40" s="193">
        <v>1435.0680736484032</v>
      </c>
      <c r="AH40" s="193">
        <v>1435.0680736484032</v>
      </c>
      <c r="AI40" s="193">
        <v>1435.0680736484032</v>
      </c>
      <c r="AJ40" s="193">
        <v>1561.5125005197592</v>
      </c>
      <c r="AK40" s="193">
        <v>1850.9635981770809</v>
      </c>
      <c r="AL40" s="193">
        <v>1435.0680736484032</v>
      </c>
      <c r="AM40" s="193">
        <v>2541.6909868896005</v>
      </c>
      <c r="AN40" s="193">
        <v>1561.5125005197592</v>
      </c>
      <c r="AO40" s="193">
        <v>2420.6580827520002</v>
      </c>
      <c r="AP40" s="193">
        <v>2140.4146958344022</v>
      </c>
      <c r="AQ40" s="193">
        <v>2140.4146958344022</v>
      </c>
      <c r="AR40" s="193">
        <v>1561.5125005197592</v>
      </c>
      <c r="AS40" s="193">
        <v>1850.9635981770809</v>
      </c>
      <c r="AT40" s="193">
        <v>1561.5125005197592</v>
      </c>
      <c r="AU40" s="193">
        <v>1435.0680736484032</v>
      </c>
      <c r="AV40" s="193">
        <v>1435.0680736484032</v>
      </c>
      <c r="AW40" s="193">
        <v>2420.6580827520002</v>
      </c>
      <c r="AX40" s="193">
        <v>1435.0680736484032</v>
      </c>
      <c r="AY40" s="193">
        <v>2140.4146958344022</v>
      </c>
      <c r="AZ40" s="193">
        <v>2420.6580827520002</v>
      </c>
      <c r="BA40" s="193">
        <v>1850.9635981770809</v>
      </c>
      <c r="BB40" s="193">
        <v>2420.6580827520002</v>
      </c>
      <c r="BC40" s="193">
        <v>1561.5125005197592</v>
      </c>
      <c r="BD40" s="193">
        <v>1435.0680736484032</v>
      </c>
      <c r="BE40" s="193">
        <v>1435.0680736484032</v>
      </c>
      <c r="BF40" s="193">
        <v>1850.9635981770809</v>
      </c>
      <c r="BG40" s="193">
        <v>1850.9635981770809</v>
      </c>
      <c r="BH40" s="193">
        <v>1435.0680736484032</v>
      </c>
      <c r="BI40" s="193">
        <v>1850.9635981770809</v>
      </c>
      <c r="BJ40" s="149"/>
      <c r="BK40" s="193">
        <v>1850.9635981770809</v>
      </c>
      <c r="BL40" s="193">
        <v>1850.9635981770809</v>
      </c>
      <c r="BM40" s="193">
        <v>1435.0680736484032</v>
      </c>
      <c r="BN40" s="193">
        <v>1435.0680736484032</v>
      </c>
      <c r="BO40" s="193"/>
      <c r="BP40" s="193">
        <v>2420.6580827520002</v>
      </c>
      <c r="BQ40" s="193">
        <v>1435.0680736484032</v>
      </c>
      <c r="BR40" s="193"/>
      <c r="BS40" s="193">
        <v>2541.6909868896005</v>
      </c>
      <c r="BT40" s="193">
        <v>1850.9635981770809</v>
      </c>
      <c r="BU40" s="193">
        <v>2140.4146958344022</v>
      </c>
      <c r="BV40" s="193">
        <v>2420.6580827520002</v>
      </c>
      <c r="BW40" s="193">
        <v>1561.5125005197592</v>
      </c>
      <c r="BX40" s="193">
        <v>2420.6580827520002</v>
      </c>
      <c r="BY40" s="193">
        <v>1561.5125005197592</v>
      </c>
      <c r="BZ40" s="193">
        <v>1850.9635981770809</v>
      </c>
      <c r="CA40" s="193">
        <v>1435.0680736484032</v>
      </c>
      <c r="CB40" s="193">
        <v>1850.9635981770809</v>
      </c>
      <c r="CC40" s="193">
        <v>1435.0680736484032</v>
      </c>
      <c r="CD40" s="193">
        <v>1435.0680736484032</v>
      </c>
      <c r="CE40" s="193">
        <v>2420.6580827520002</v>
      </c>
      <c r="CF40" s="193">
        <v>1435.0680736484032</v>
      </c>
      <c r="CG40" s="193">
        <v>2140.4146958344022</v>
      </c>
      <c r="CH40" s="193">
        <v>1561.5125005197592</v>
      </c>
      <c r="CI40" s="193">
        <v>1435.0680736484032</v>
      </c>
      <c r="CJ40" s="193">
        <v>2140.4146958344022</v>
      </c>
      <c r="CK40" s="193">
        <v>1435.0680736484032</v>
      </c>
      <c r="CL40" s="193">
        <v>1435.0680736484032</v>
      </c>
      <c r="CM40" s="193">
        <v>1850.9635981770809</v>
      </c>
      <c r="CN40" s="193">
        <v>1435.0680736484032</v>
      </c>
      <c r="CO40" s="193">
        <v>2420.6580827520002</v>
      </c>
      <c r="CP40" s="193">
        <v>1435.0680736484032</v>
      </c>
      <c r="CQ40" s="193">
        <v>2541.6909868896005</v>
      </c>
      <c r="CR40" s="193">
        <v>2140.4146958344022</v>
      </c>
      <c r="CS40" s="193">
        <v>1561.5125005197592</v>
      </c>
      <c r="CT40" s="193">
        <v>1850.9635981770809</v>
      </c>
      <c r="CU40" s="193">
        <v>1435.0680736484032</v>
      </c>
      <c r="CV40" s="193">
        <v>1435.0680736484032</v>
      </c>
      <c r="CW40" s="193">
        <v>1435.0680736484032</v>
      </c>
      <c r="CX40" s="193">
        <v>1561.5125005197592</v>
      </c>
      <c r="CY40" s="193">
        <v>2420.6580827520002</v>
      </c>
      <c r="CZ40" s="193">
        <v>1435.0680736484032</v>
      </c>
      <c r="DA40" s="193">
        <v>1435.0680736484032</v>
      </c>
      <c r="DB40" s="193">
        <v>1850.9635981770809</v>
      </c>
      <c r="DC40" s="193">
        <v>1435.0680736484032</v>
      </c>
      <c r="DD40" s="193">
        <v>1435.0680736484032</v>
      </c>
      <c r="DE40" s="193">
        <v>1561.5125005197592</v>
      </c>
      <c r="DF40" s="193">
        <v>1561.5125005197592</v>
      </c>
      <c r="DG40" s="193">
        <v>1561.5125005197592</v>
      </c>
      <c r="DH40" s="193">
        <v>2140.4146958344022</v>
      </c>
      <c r="DI40" s="193">
        <v>1435.0680736484032</v>
      </c>
      <c r="DJ40" s="193">
        <v>1561.5125005197592</v>
      </c>
      <c r="DK40" s="193">
        <v>1435.0680736484032</v>
      </c>
      <c r="DL40" s="193">
        <v>2420.6580827520002</v>
      </c>
      <c r="DM40" s="193">
        <v>2140.4146958344022</v>
      </c>
      <c r="DN40" s="193">
        <v>2420.6580827520002</v>
      </c>
      <c r="DO40" s="193">
        <v>1561.5125005197592</v>
      </c>
      <c r="DP40" s="193">
        <v>1435.0680736484032</v>
      </c>
      <c r="DQ40" s="193">
        <v>2140.4146958344022</v>
      </c>
      <c r="DR40" s="193">
        <v>2420.6580827520002</v>
      </c>
      <c r="DS40" s="193">
        <v>2140.4146958344022</v>
      </c>
      <c r="DT40" s="193">
        <v>1435.0680736484032</v>
      </c>
      <c r="DU40" s="193">
        <v>1435.0680736484032</v>
      </c>
      <c r="DV40" s="193">
        <v>1435.0680736484032</v>
      </c>
      <c r="DW40" s="193">
        <v>1850.9635981770809</v>
      </c>
      <c r="DX40" s="193">
        <v>1435.0680736484032</v>
      </c>
      <c r="DY40" s="193">
        <v>1435.0680736484032</v>
      </c>
      <c r="DZ40" s="193">
        <v>1850.9635981770809</v>
      </c>
      <c r="EA40" s="193">
        <v>1850.9635981770809</v>
      </c>
      <c r="EB40" s="193">
        <v>1561.5125005197592</v>
      </c>
      <c r="EC40" s="193">
        <v>1561.5125005197592</v>
      </c>
      <c r="ED40" s="193">
        <v>1561.5125005197592</v>
      </c>
      <c r="EE40" s="193">
        <v>1850.9635981770809</v>
      </c>
      <c r="EF40" s="155"/>
    </row>
    <row r="41" spans="1:136" ht="14.65" thickBot="1">
      <c r="A41" s="22" t="s">
        <v>697</v>
      </c>
      <c r="B41" s="1">
        <v>36</v>
      </c>
      <c r="C41" s="1"/>
      <c r="D41" s="1">
        <v>5</v>
      </c>
      <c r="F41" t="s">
        <v>204</v>
      </c>
      <c r="G41" t="s">
        <v>206</v>
      </c>
      <c r="H41" t="s">
        <v>206</v>
      </c>
      <c r="I41" t="s">
        <v>206</v>
      </c>
      <c r="J41" t="s">
        <v>206</v>
      </c>
      <c r="N41" s="211">
        <v>8.8000000000000007</v>
      </c>
      <c r="O41" s="212">
        <v>15400</v>
      </c>
      <c r="P41" s="150"/>
      <c r="Q41" s="193">
        <v>1471.6303175630126</v>
      </c>
      <c r="R41" s="193">
        <v>1599.5981712641442</v>
      </c>
      <c r="S41" s="193">
        <v>1599.5981712641442</v>
      </c>
      <c r="T41" s="193">
        <v>1896.6664030703419</v>
      </c>
      <c r="U41" s="193">
        <v>1896.6664030703419</v>
      </c>
      <c r="V41" s="193">
        <v>1896.6664030703419</v>
      </c>
      <c r="W41" s="193">
        <v>1896.6664030703419</v>
      </c>
      <c r="X41" s="193">
        <v>1471.6303175630126</v>
      </c>
      <c r="Y41" s="193">
        <v>1471.6303175630126</v>
      </c>
      <c r="Z41" s="193">
        <v>1599.5981712641442</v>
      </c>
      <c r="AA41" s="193"/>
      <c r="AB41" s="193">
        <v>2193.7346348765404</v>
      </c>
      <c r="AC41" s="193">
        <v>1471.6303175630126</v>
      </c>
      <c r="AD41" s="193">
        <v>2193.7346348765404</v>
      </c>
      <c r="AE41" s="193">
        <v>1896.6664030703419</v>
      </c>
      <c r="AF41" s="193">
        <v>1471.6303175630126</v>
      </c>
      <c r="AG41" s="193">
        <v>1471.6303175630126</v>
      </c>
      <c r="AH41" s="193">
        <v>1471.6303175630126</v>
      </c>
      <c r="AI41" s="193">
        <v>1471.6303175630126</v>
      </c>
      <c r="AJ41" s="193">
        <v>1599.5981712641442</v>
      </c>
      <c r="AK41" s="193">
        <v>1896.6664030703419</v>
      </c>
      <c r="AL41" s="193">
        <v>1471.6303175630126</v>
      </c>
      <c r="AM41" s="193">
        <v>2617.9154322048007</v>
      </c>
      <c r="AN41" s="193">
        <v>1599.5981712641442</v>
      </c>
      <c r="AO41" s="193">
        <v>2493.2527925760005</v>
      </c>
      <c r="AP41" s="193">
        <v>2193.7346348765404</v>
      </c>
      <c r="AQ41" s="193">
        <v>2193.7346348765404</v>
      </c>
      <c r="AR41" s="193">
        <v>1599.5981712641442</v>
      </c>
      <c r="AS41" s="193">
        <v>1896.6664030703419</v>
      </c>
      <c r="AT41" s="193">
        <v>1599.5981712641442</v>
      </c>
      <c r="AU41" s="193">
        <v>1471.6303175630126</v>
      </c>
      <c r="AV41" s="193">
        <v>1471.6303175630126</v>
      </c>
      <c r="AW41" s="193">
        <v>2493.2527925760005</v>
      </c>
      <c r="AX41" s="193">
        <v>1471.6303175630126</v>
      </c>
      <c r="AY41" s="193">
        <v>2193.7346348765404</v>
      </c>
      <c r="AZ41" s="193">
        <v>2493.2527925760005</v>
      </c>
      <c r="BA41" s="193">
        <v>1896.6664030703419</v>
      </c>
      <c r="BB41" s="193">
        <v>2493.2527925760005</v>
      </c>
      <c r="BC41" s="193">
        <v>1599.5981712641442</v>
      </c>
      <c r="BD41" s="193">
        <v>1471.6303175630126</v>
      </c>
      <c r="BE41" s="193">
        <v>1471.6303175630126</v>
      </c>
      <c r="BF41" s="193">
        <v>1896.6664030703419</v>
      </c>
      <c r="BG41" s="193">
        <v>1896.6664030703419</v>
      </c>
      <c r="BH41" s="193">
        <v>1471.6303175630126</v>
      </c>
      <c r="BI41" s="193">
        <v>1896.6664030703419</v>
      </c>
      <c r="BJ41" s="149"/>
      <c r="BK41" s="193">
        <v>1896.6664030703419</v>
      </c>
      <c r="BL41" s="193">
        <v>1896.6664030703419</v>
      </c>
      <c r="BM41" s="193">
        <v>1471.6303175630126</v>
      </c>
      <c r="BN41" s="193">
        <v>1471.6303175630126</v>
      </c>
      <c r="BO41" s="193"/>
      <c r="BP41" s="193">
        <v>2493.2527925760005</v>
      </c>
      <c r="BQ41" s="193">
        <v>1471.6303175630126</v>
      </c>
      <c r="BR41" s="193"/>
      <c r="BS41" s="193">
        <v>2617.9154322048007</v>
      </c>
      <c r="BT41" s="193">
        <v>1896.6664030703419</v>
      </c>
      <c r="BU41" s="193">
        <v>2193.7346348765404</v>
      </c>
      <c r="BV41" s="193">
        <v>2493.2527925760005</v>
      </c>
      <c r="BW41" s="193">
        <v>1599.5981712641442</v>
      </c>
      <c r="BX41" s="193">
        <v>2493.2527925760005</v>
      </c>
      <c r="BY41" s="193">
        <v>1599.5981712641442</v>
      </c>
      <c r="BZ41" s="193">
        <v>1896.6664030703419</v>
      </c>
      <c r="CA41" s="193">
        <v>1471.6303175630126</v>
      </c>
      <c r="CB41" s="193">
        <v>1896.6664030703419</v>
      </c>
      <c r="CC41" s="193">
        <v>1471.6303175630126</v>
      </c>
      <c r="CD41" s="193">
        <v>1471.6303175630126</v>
      </c>
      <c r="CE41" s="193">
        <v>2493.2527925760005</v>
      </c>
      <c r="CF41" s="193">
        <v>1471.6303175630126</v>
      </c>
      <c r="CG41" s="193">
        <v>2193.7346348765404</v>
      </c>
      <c r="CH41" s="193">
        <v>1599.5981712641442</v>
      </c>
      <c r="CI41" s="193">
        <v>1471.6303175630126</v>
      </c>
      <c r="CJ41" s="193">
        <v>2193.7346348765404</v>
      </c>
      <c r="CK41" s="193">
        <v>1471.6303175630126</v>
      </c>
      <c r="CL41" s="193">
        <v>1471.6303175630126</v>
      </c>
      <c r="CM41" s="193">
        <v>1896.6664030703419</v>
      </c>
      <c r="CN41" s="193">
        <v>1471.6303175630126</v>
      </c>
      <c r="CO41" s="193">
        <v>2493.2527925760005</v>
      </c>
      <c r="CP41" s="193">
        <v>1471.6303175630126</v>
      </c>
      <c r="CQ41" s="193">
        <v>2617.9154322048007</v>
      </c>
      <c r="CR41" s="193">
        <v>2193.7346348765404</v>
      </c>
      <c r="CS41" s="193">
        <v>1599.5981712641442</v>
      </c>
      <c r="CT41" s="193">
        <v>1896.6664030703419</v>
      </c>
      <c r="CU41" s="193">
        <v>1471.6303175630126</v>
      </c>
      <c r="CV41" s="193">
        <v>1471.6303175630126</v>
      </c>
      <c r="CW41" s="193">
        <v>1471.6303175630126</v>
      </c>
      <c r="CX41" s="193">
        <v>1599.5981712641442</v>
      </c>
      <c r="CY41" s="193">
        <v>2493.2527925760005</v>
      </c>
      <c r="CZ41" s="193">
        <v>1471.6303175630126</v>
      </c>
      <c r="DA41" s="193">
        <v>1471.6303175630126</v>
      </c>
      <c r="DB41" s="193">
        <v>1896.6664030703419</v>
      </c>
      <c r="DC41" s="193">
        <v>1471.6303175630126</v>
      </c>
      <c r="DD41" s="193">
        <v>1471.6303175630126</v>
      </c>
      <c r="DE41" s="193">
        <v>1599.5981712641442</v>
      </c>
      <c r="DF41" s="193">
        <v>1599.5981712641442</v>
      </c>
      <c r="DG41" s="193">
        <v>1599.5981712641442</v>
      </c>
      <c r="DH41" s="193">
        <v>2193.7346348765404</v>
      </c>
      <c r="DI41" s="193">
        <v>1471.6303175630126</v>
      </c>
      <c r="DJ41" s="193">
        <v>1599.5981712641442</v>
      </c>
      <c r="DK41" s="193">
        <v>1471.6303175630126</v>
      </c>
      <c r="DL41" s="193">
        <v>2493.2527925760005</v>
      </c>
      <c r="DM41" s="193">
        <v>2193.7346348765404</v>
      </c>
      <c r="DN41" s="193">
        <v>2493.2527925760005</v>
      </c>
      <c r="DO41" s="193">
        <v>1599.5981712641442</v>
      </c>
      <c r="DP41" s="193">
        <v>1471.6303175630126</v>
      </c>
      <c r="DQ41" s="193">
        <v>2193.7346348765404</v>
      </c>
      <c r="DR41" s="193">
        <v>2493.2527925760005</v>
      </c>
      <c r="DS41" s="193">
        <v>2193.7346348765404</v>
      </c>
      <c r="DT41" s="193">
        <v>1471.6303175630126</v>
      </c>
      <c r="DU41" s="193">
        <v>1471.6303175630126</v>
      </c>
      <c r="DV41" s="193">
        <v>1471.6303175630126</v>
      </c>
      <c r="DW41" s="193">
        <v>1896.6664030703419</v>
      </c>
      <c r="DX41" s="193">
        <v>1471.6303175630126</v>
      </c>
      <c r="DY41" s="193">
        <v>1471.6303175630126</v>
      </c>
      <c r="DZ41" s="193">
        <v>1896.6664030703419</v>
      </c>
      <c r="EA41" s="193">
        <v>1896.6664030703419</v>
      </c>
      <c r="EB41" s="193">
        <v>1599.5981712641442</v>
      </c>
      <c r="EC41" s="193">
        <v>1599.5981712641442</v>
      </c>
      <c r="ED41" s="193">
        <v>1599.5981712641442</v>
      </c>
      <c r="EE41" s="193">
        <v>1896.6664030703419</v>
      </c>
      <c r="EF41" s="155"/>
    </row>
    <row r="42" spans="1:136" ht="14.65" thickBot="1">
      <c r="A42" s="22" t="s">
        <v>698</v>
      </c>
      <c r="B42" s="1">
        <v>37</v>
      </c>
      <c r="C42" s="1"/>
      <c r="D42" s="1">
        <v>5</v>
      </c>
      <c r="F42" t="s">
        <v>204</v>
      </c>
      <c r="G42" t="s">
        <v>206</v>
      </c>
      <c r="H42" t="s">
        <v>206</v>
      </c>
      <c r="I42" t="s">
        <v>206</v>
      </c>
      <c r="J42" t="s">
        <v>206</v>
      </c>
      <c r="N42" s="211">
        <v>9</v>
      </c>
      <c r="O42" s="212">
        <v>15750</v>
      </c>
      <c r="P42" s="150"/>
      <c r="Q42" s="193">
        <v>1508.1925614776212</v>
      </c>
      <c r="R42" s="193">
        <v>1637.683842008528</v>
      </c>
      <c r="S42" s="193">
        <v>1637.683842008528</v>
      </c>
      <c r="T42" s="193">
        <v>1942.3692079636035</v>
      </c>
      <c r="U42" s="193">
        <v>1942.3692079636035</v>
      </c>
      <c r="V42" s="193">
        <v>1942.3692079636035</v>
      </c>
      <c r="W42" s="193">
        <v>1942.3692079636035</v>
      </c>
      <c r="X42" s="193">
        <v>1508.1925614776212</v>
      </c>
      <c r="Y42" s="193">
        <v>1508.1925614776212</v>
      </c>
      <c r="Z42" s="193">
        <v>1637.683842008528</v>
      </c>
      <c r="AA42" s="193"/>
      <c r="AB42" s="193">
        <v>2247.0545739186782</v>
      </c>
      <c r="AC42" s="193">
        <v>1508.1925614776212</v>
      </c>
      <c r="AD42" s="193">
        <v>2247.0545739186782</v>
      </c>
      <c r="AE42" s="193">
        <v>1942.3692079636035</v>
      </c>
      <c r="AF42" s="193">
        <v>1508.1925614776212</v>
      </c>
      <c r="AG42" s="193">
        <v>1508.1925614776212</v>
      </c>
      <c r="AH42" s="193">
        <v>1508.1925614776212</v>
      </c>
      <c r="AI42" s="193">
        <v>1508.1925614776212</v>
      </c>
      <c r="AJ42" s="193">
        <v>1637.683842008528</v>
      </c>
      <c r="AK42" s="193">
        <v>1942.3692079636035</v>
      </c>
      <c r="AL42" s="193">
        <v>1508.1925614776212</v>
      </c>
      <c r="AM42" s="193">
        <v>2662.5987277344002</v>
      </c>
      <c r="AN42" s="193">
        <v>1637.683842008528</v>
      </c>
      <c r="AO42" s="193">
        <v>2535.8083121280001</v>
      </c>
      <c r="AP42" s="193">
        <v>2247.0545739186782</v>
      </c>
      <c r="AQ42" s="193">
        <v>2247.0545739186782</v>
      </c>
      <c r="AR42" s="193">
        <v>1637.683842008528</v>
      </c>
      <c r="AS42" s="193">
        <v>1942.3692079636035</v>
      </c>
      <c r="AT42" s="193">
        <v>1637.683842008528</v>
      </c>
      <c r="AU42" s="193">
        <v>1508.1925614776212</v>
      </c>
      <c r="AV42" s="193">
        <v>1508.1925614776212</v>
      </c>
      <c r="AW42" s="193">
        <v>2535.8083121280001</v>
      </c>
      <c r="AX42" s="193">
        <v>1508.1925614776212</v>
      </c>
      <c r="AY42" s="193">
        <v>2247.0545739186782</v>
      </c>
      <c r="AZ42" s="193">
        <v>2535.8083121280001</v>
      </c>
      <c r="BA42" s="193">
        <v>1942.3692079636035</v>
      </c>
      <c r="BB42" s="193">
        <v>2535.8083121280001</v>
      </c>
      <c r="BC42" s="193">
        <v>1637.683842008528</v>
      </c>
      <c r="BD42" s="193">
        <v>1508.1925614776212</v>
      </c>
      <c r="BE42" s="193">
        <v>1508.1925614776212</v>
      </c>
      <c r="BF42" s="193">
        <v>1942.3692079636035</v>
      </c>
      <c r="BG42" s="193">
        <v>1942.3692079636035</v>
      </c>
      <c r="BH42" s="193">
        <v>1508.1925614776212</v>
      </c>
      <c r="BI42" s="193">
        <v>1942.3692079636035</v>
      </c>
      <c r="BJ42" s="149"/>
      <c r="BK42" s="193">
        <v>1942.3692079636035</v>
      </c>
      <c r="BL42" s="193">
        <v>1942.3692079636035</v>
      </c>
      <c r="BM42" s="193">
        <v>1508.1925614776212</v>
      </c>
      <c r="BN42" s="193">
        <v>1508.1925614776212</v>
      </c>
      <c r="BO42" s="193"/>
      <c r="BP42" s="193">
        <v>2535.8083121280001</v>
      </c>
      <c r="BQ42" s="193">
        <v>1508.1925614776212</v>
      </c>
      <c r="BR42" s="193"/>
      <c r="BS42" s="193">
        <v>2662.5987277344002</v>
      </c>
      <c r="BT42" s="193">
        <v>1942.3692079636035</v>
      </c>
      <c r="BU42" s="193">
        <v>2247.0545739186782</v>
      </c>
      <c r="BV42" s="193">
        <v>2535.8083121280001</v>
      </c>
      <c r="BW42" s="193">
        <v>1637.683842008528</v>
      </c>
      <c r="BX42" s="193">
        <v>2535.8083121280001</v>
      </c>
      <c r="BY42" s="193">
        <v>1637.683842008528</v>
      </c>
      <c r="BZ42" s="193">
        <v>1942.3692079636035</v>
      </c>
      <c r="CA42" s="193">
        <v>1508.1925614776212</v>
      </c>
      <c r="CB42" s="193">
        <v>1942.3692079636035</v>
      </c>
      <c r="CC42" s="193">
        <v>1508.1925614776212</v>
      </c>
      <c r="CD42" s="193">
        <v>1508.1925614776212</v>
      </c>
      <c r="CE42" s="193">
        <v>2535.8083121280001</v>
      </c>
      <c r="CF42" s="193">
        <v>1508.1925614776212</v>
      </c>
      <c r="CG42" s="193">
        <v>2247.0545739186782</v>
      </c>
      <c r="CH42" s="193">
        <v>1637.683842008528</v>
      </c>
      <c r="CI42" s="193">
        <v>1508.1925614776212</v>
      </c>
      <c r="CJ42" s="193">
        <v>2247.0545739186782</v>
      </c>
      <c r="CK42" s="193">
        <v>1508.1925614776212</v>
      </c>
      <c r="CL42" s="193">
        <v>1508.1925614776212</v>
      </c>
      <c r="CM42" s="193">
        <v>1942.3692079636035</v>
      </c>
      <c r="CN42" s="193">
        <v>1508.1925614776212</v>
      </c>
      <c r="CO42" s="193">
        <v>2535.8083121280001</v>
      </c>
      <c r="CP42" s="193">
        <v>1508.1925614776212</v>
      </c>
      <c r="CQ42" s="193">
        <v>2662.5987277344002</v>
      </c>
      <c r="CR42" s="193">
        <v>2247.0545739186782</v>
      </c>
      <c r="CS42" s="193">
        <v>1637.683842008528</v>
      </c>
      <c r="CT42" s="193">
        <v>1942.3692079636035</v>
      </c>
      <c r="CU42" s="193">
        <v>1508.1925614776212</v>
      </c>
      <c r="CV42" s="193">
        <v>1508.1925614776212</v>
      </c>
      <c r="CW42" s="193">
        <v>1508.1925614776212</v>
      </c>
      <c r="CX42" s="193">
        <v>1637.683842008528</v>
      </c>
      <c r="CY42" s="193">
        <v>2535.8083121280001</v>
      </c>
      <c r="CZ42" s="193">
        <v>1508.1925614776212</v>
      </c>
      <c r="DA42" s="193">
        <v>1508.1925614776212</v>
      </c>
      <c r="DB42" s="193">
        <v>1942.3692079636035</v>
      </c>
      <c r="DC42" s="193">
        <v>1508.1925614776212</v>
      </c>
      <c r="DD42" s="193">
        <v>1508.1925614776212</v>
      </c>
      <c r="DE42" s="193">
        <v>1637.683842008528</v>
      </c>
      <c r="DF42" s="193">
        <v>1637.683842008528</v>
      </c>
      <c r="DG42" s="193">
        <v>1637.683842008528</v>
      </c>
      <c r="DH42" s="193">
        <v>2247.0545739186782</v>
      </c>
      <c r="DI42" s="193">
        <v>1508.1925614776212</v>
      </c>
      <c r="DJ42" s="193">
        <v>1637.683842008528</v>
      </c>
      <c r="DK42" s="193">
        <v>1508.1925614776212</v>
      </c>
      <c r="DL42" s="193">
        <v>2535.8083121280001</v>
      </c>
      <c r="DM42" s="193">
        <v>2247.0545739186782</v>
      </c>
      <c r="DN42" s="193">
        <v>2535.8083121280001</v>
      </c>
      <c r="DO42" s="193">
        <v>1637.683842008528</v>
      </c>
      <c r="DP42" s="193">
        <v>1508.1925614776212</v>
      </c>
      <c r="DQ42" s="193">
        <v>2247.0545739186782</v>
      </c>
      <c r="DR42" s="193">
        <v>2535.8083121280001</v>
      </c>
      <c r="DS42" s="193">
        <v>2247.0545739186782</v>
      </c>
      <c r="DT42" s="193">
        <v>1508.1925614776212</v>
      </c>
      <c r="DU42" s="193">
        <v>1508.1925614776212</v>
      </c>
      <c r="DV42" s="193">
        <v>1508.1925614776212</v>
      </c>
      <c r="DW42" s="193">
        <v>1942.3692079636035</v>
      </c>
      <c r="DX42" s="193">
        <v>1508.1925614776212</v>
      </c>
      <c r="DY42" s="193">
        <v>1508.1925614776212</v>
      </c>
      <c r="DZ42" s="193">
        <v>1942.3692079636035</v>
      </c>
      <c r="EA42" s="193">
        <v>1942.3692079636035</v>
      </c>
      <c r="EB42" s="193">
        <v>1637.683842008528</v>
      </c>
      <c r="EC42" s="193">
        <v>1637.683842008528</v>
      </c>
      <c r="ED42" s="193">
        <v>1637.683842008528</v>
      </c>
      <c r="EE42" s="193">
        <v>1942.3692079636035</v>
      </c>
      <c r="EF42" s="155"/>
    </row>
    <row r="43" spans="1:136" ht="14.65" thickBot="1">
      <c r="A43" s="22" t="s">
        <v>699</v>
      </c>
      <c r="B43" s="1">
        <v>38</v>
      </c>
      <c r="C43" s="1"/>
      <c r="D43" s="1">
        <v>5</v>
      </c>
      <c r="F43" t="s">
        <v>204</v>
      </c>
      <c r="G43" t="s">
        <v>206</v>
      </c>
      <c r="H43" t="s">
        <v>206</v>
      </c>
      <c r="I43" t="s">
        <v>206</v>
      </c>
      <c r="J43" t="s">
        <v>206</v>
      </c>
      <c r="N43" s="211">
        <v>9.1999999999999993</v>
      </c>
      <c r="O43" s="212">
        <v>16100</v>
      </c>
      <c r="P43" s="150"/>
      <c r="Q43" s="193">
        <v>1544.7548053922303</v>
      </c>
      <c r="R43" s="193">
        <v>1675.7695127529128</v>
      </c>
      <c r="S43" s="193">
        <v>1675.7695127529128</v>
      </c>
      <c r="T43" s="193">
        <v>1988.0720128568651</v>
      </c>
      <c r="U43" s="193">
        <v>1988.0720128568651</v>
      </c>
      <c r="V43" s="193">
        <v>1988.0720128568651</v>
      </c>
      <c r="W43" s="193">
        <v>1988.0720128568651</v>
      </c>
      <c r="X43" s="193">
        <v>1544.7548053922303</v>
      </c>
      <c r="Y43" s="193">
        <v>1544.7548053922303</v>
      </c>
      <c r="Z43" s="193">
        <v>1675.7695127529128</v>
      </c>
      <c r="AA43" s="193"/>
      <c r="AB43" s="193">
        <v>2300.3745129608164</v>
      </c>
      <c r="AC43" s="193">
        <v>1544.7548053922303</v>
      </c>
      <c r="AD43" s="193">
        <v>2300.3745129608164</v>
      </c>
      <c r="AE43" s="193">
        <v>1988.0720128568651</v>
      </c>
      <c r="AF43" s="193">
        <v>1544.7548053922303</v>
      </c>
      <c r="AG43" s="193">
        <v>1544.7548053922303</v>
      </c>
      <c r="AH43" s="193">
        <v>1544.7548053922303</v>
      </c>
      <c r="AI43" s="193">
        <v>1544.7548053922303</v>
      </c>
      <c r="AJ43" s="193">
        <v>1675.7695127529128</v>
      </c>
      <c r="AK43" s="193">
        <v>1988.0720128568651</v>
      </c>
      <c r="AL43" s="193">
        <v>1544.7548053922303</v>
      </c>
      <c r="AM43" s="193">
        <v>2726.9952418800008</v>
      </c>
      <c r="AN43" s="193">
        <v>1675.7695127529128</v>
      </c>
      <c r="AO43" s="193">
        <v>2597.1383256000008</v>
      </c>
      <c r="AP43" s="193">
        <v>2300.3745129608164</v>
      </c>
      <c r="AQ43" s="193">
        <v>2300.3745129608164</v>
      </c>
      <c r="AR43" s="193">
        <v>1675.7695127529128</v>
      </c>
      <c r="AS43" s="193">
        <v>1988.0720128568651</v>
      </c>
      <c r="AT43" s="193">
        <v>1675.7695127529128</v>
      </c>
      <c r="AU43" s="193">
        <v>1544.7548053922303</v>
      </c>
      <c r="AV43" s="193">
        <v>1544.7548053922303</v>
      </c>
      <c r="AW43" s="193">
        <v>2597.1383256000008</v>
      </c>
      <c r="AX43" s="193">
        <v>1544.7548053922303</v>
      </c>
      <c r="AY43" s="193">
        <v>2300.3745129608164</v>
      </c>
      <c r="AZ43" s="193">
        <v>2597.1383256000008</v>
      </c>
      <c r="BA43" s="193">
        <v>1988.0720128568651</v>
      </c>
      <c r="BB43" s="193">
        <v>2597.1383256000008</v>
      </c>
      <c r="BC43" s="193">
        <v>1675.7695127529128</v>
      </c>
      <c r="BD43" s="193">
        <v>1544.7548053922303</v>
      </c>
      <c r="BE43" s="193">
        <v>1544.7548053922303</v>
      </c>
      <c r="BF43" s="193">
        <v>1988.0720128568651</v>
      </c>
      <c r="BG43" s="193">
        <v>1988.0720128568651</v>
      </c>
      <c r="BH43" s="193">
        <v>1544.7548053922303</v>
      </c>
      <c r="BI43" s="193">
        <v>1988.0720128568651</v>
      </c>
      <c r="BJ43" s="149"/>
      <c r="BK43" s="193">
        <v>1988.0720128568651</v>
      </c>
      <c r="BL43" s="193">
        <v>1988.0720128568651</v>
      </c>
      <c r="BM43" s="193">
        <v>1544.7548053922303</v>
      </c>
      <c r="BN43" s="193">
        <v>1544.7548053922303</v>
      </c>
      <c r="BO43" s="193"/>
      <c r="BP43" s="193">
        <v>2597.1383256000008</v>
      </c>
      <c r="BQ43" s="193">
        <v>1544.7548053922303</v>
      </c>
      <c r="BR43" s="193"/>
      <c r="BS43" s="193">
        <v>2726.9952418800008</v>
      </c>
      <c r="BT43" s="193">
        <v>1988.0720128568651</v>
      </c>
      <c r="BU43" s="193">
        <v>2300.3745129608164</v>
      </c>
      <c r="BV43" s="193">
        <v>2597.1383256000008</v>
      </c>
      <c r="BW43" s="193">
        <v>1675.7695127529128</v>
      </c>
      <c r="BX43" s="193">
        <v>2597.1383256000008</v>
      </c>
      <c r="BY43" s="193">
        <v>1675.7695127529128</v>
      </c>
      <c r="BZ43" s="193">
        <v>1988.0720128568651</v>
      </c>
      <c r="CA43" s="193">
        <v>1544.7548053922303</v>
      </c>
      <c r="CB43" s="193">
        <v>1988.0720128568651</v>
      </c>
      <c r="CC43" s="193">
        <v>1544.7548053922303</v>
      </c>
      <c r="CD43" s="193">
        <v>1544.7548053922303</v>
      </c>
      <c r="CE43" s="193">
        <v>2597.1383256000008</v>
      </c>
      <c r="CF43" s="193">
        <v>1544.7548053922303</v>
      </c>
      <c r="CG43" s="193">
        <v>2300.3745129608164</v>
      </c>
      <c r="CH43" s="193">
        <v>1675.7695127529128</v>
      </c>
      <c r="CI43" s="193">
        <v>1544.7548053922303</v>
      </c>
      <c r="CJ43" s="193">
        <v>2300.3745129608164</v>
      </c>
      <c r="CK43" s="193">
        <v>1544.7548053922303</v>
      </c>
      <c r="CL43" s="193">
        <v>1544.7548053922303</v>
      </c>
      <c r="CM43" s="193">
        <v>1988.0720128568651</v>
      </c>
      <c r="CN43" s="193">
        <v>1544.7548053922303</v>
      </c>
      <c r="CO43" s="193">
        <v>2597.1383256000008</v>
      </c>
      <c r="CP43" s="193">
        <v>1544.7548053922303</v>
      </c>
      <c r="CQ43" s="193">
        <v>2726.9952418800008</v>
      </c>
      <c r="CR43" s="193">
        <v>2300.3745129608164</v>
      </c>
      <c r="CS43" s="193">
        <v>1675.7695127529128</v>
      </c>
      <c r="CT43" s="193">
        <v>1988.0720128568651</v>
      </c>
      <c r="CU43" s="193">
        <v>1544.7548053922303</v>
      </c>
      <c r="CV43" s="193">
        <v>1544.7548053922303</v>
      </c>
      <c r="CW43" s="193">
        <v>1544.7548053922303</v>
      </c>
      <c r="CX43" s="193">
        <v>1675.7695127529128</v>
      </c>
      <c r="CY43" s="193">
        <v>2597.1383256000008</v>
      </c>
      <c r="CZ43" s="193">
        <v>1544.7548053922303</v>
      </c>
      <c r="DA43" s="193">
        <v>1544.7548053922303</v>
      </c>
      <c r="DB43" s="193">
        <v>1988.0720128568651</v>
      </c>
      <c r="DC43" s="193">
        <v>1544.7548053922303</v>
      </c>
      <c r="DD43" s="193">
        <v>1544.7548053922303</v>
      </c>
      <c r="DE43" s="193">
        <v>1675.7695127529128</v>
      </c>
      <c r="DF43" s="193">
        <v>1675.7695127529128</v>
      </c>
      <c r="DG43" s="193">
        <v>1675.7695127529128</v>
      </c>
      <c r="DH43" s="193">
        <v>2300.3745129608164</v>
      </c>
      <c r="DI43" s="193">
        <v>1544.7548053922303</v>
      </c>
      <c r="DJ43" s="193">
        <v>1675.7695127529128</v>
      </c>
      <c r="DK43" s="193">
        <v>1544.7548053922303</v>
      </c>
      <c r="DL43" s="193">
        <v>2597.1383256000008</v>
      </c>
      <c r="DM43" s="193">
        <v>2300.3745129608164</v>
      </c>
      <c r="DN43" s="193">
        <v>2597.1383256000008</v>
      </c>
      <c r="DO43" s="193">
        <v>1675.7695127529128</v>
      </c>
      <c r="DP43" s="193">
        <v>1544.7548053922303</v>
      </c>
      <c r="DQ43" s="193">
        <v>2300.3745129608164</v>
      </c>
      <c r="DR43" s="193">
        <v>2597.1383256000008</v>
      </c>
      <c r="DS43" s="193">
        <v>2300.3745129608164</v>
      </c>
      <c r="DT43" s="193">
        <v>1544.7548053922303</v>
      </c>
      <c r="DU43" s="193">
        <v>1544.7548053922303</v>
      </c>
      <c r="DV43" s="193">
        <v>1544.7548053922303</v>
      </c>
      <c r="DW43" s="193">
        <v>1988.0720128568651</v>
      </c>
      <c r="DX43" s="193">
        <v>1544.7548053922303</v>
      </c>
      <c r="DY43" s="193">
        <v>1544.7548053922303</v>
      </c>
      <c r="DZ43" s="193">
        <v>1988.0720128568651</v>
      </c>
      <c r="EA43" s="193">
        <v>1988.0720128568651</v>
      </c>
      <c r="EB43" s="193">
        <v>1675.7695127529128</v>
      </c>
      <c r="EC43" s="193">
        <v>1675.7695127529128</v>
      </c>
      <c r="ED43" s="193">
        <v>1675.7695127529128</v>
      </c>
      <c r="EE43" s="193">
        <v>1988.0720128568651</v>
      </c>
      <c r="EF43" s="155"/>
    </row>
    <row r="44" spans="1:136" ht="14.65" thickBot="1">
      <c r="A44" s="22" t="s">
        <v>700</v>
      </c>
      <c r="B44" s="1">
        <v>39</v>
      </c>
      <c r="C44" s="1"/>
      <c r="D44" s="1">
        <v>5</v>
      </c>
      <c r="F44" t="s">
        <v>204</v>
      </c>
      <c r="G44" t="s">
        <v>206</v>
      </c>
      <c r="H44" t="s">
        <v>206</v>
      </c>
      <c r="I44" t="s">
        <v>206</v>
      </c>
      <c r="J44" t="s">
        <v>206</v>
      </c>
      <c r="N44" s="211">
        <v>9.5</v>
      </c>
      <c r="O44" s="212">
        <v>16625</v>
      </c>
      <c r="P44" s="150"/>
      <c r="Q44" s="193">
        <v>1581.3170493068396</v>
      </c>
      <c r="R44" s="193">
        <v>1713.8551834972973</v>
      </c>
      <c r="S44" s="193">
        <v>1713.8551834972973</v>
      </c>
      <c r="T44" s="193">
        <v>2033.774817750126</v>
      </c>
      <c r="U44" s="193">
        <v>2033.774817750126</v>
      </c>
      <c r="V44" s="193">
        <v>2033.774817750126</v>
      </c>
      <c r="W44" s="193">
        <v>2033.774817750126</v>
      </c>
      <c r="X44" s="193">
        <v>1581.3170493068396</v>
      </c>
      <c r="Y44" s="193">
        <v>1581.3170493068396</v>
      </c>
      <c r="Z44" s="193">
        <v>1713.8551834972973</v>
      </c>
      <c r="AA44" s="193"/>
      <c r="AB44" s="193">
        <v>2353.6944520029542</v>
      </c>
      <c r="AC44" s="193">
        <v>1581.3170493068396</v>
      </c>
      <c r="AD44" s="193">
        <v>2353.6944520029542</v>
      </c>
      <c r="AE44" s="193">
        <v>2033.774817750126</v>
      </c>
      <c r="AF44" s="193">
        <v>1581.3170493068396</v>
      </c>
      <c r="AG44" s="193">
        <v>1581.3170493068396</v>
      </c>
      <c r="AH44" s="193">
        <v>1581.3170493068396</v>
      </c>
      <c r="AI44" s="193">
        <v>1581.3170493068396</v>
      </c>
      <c r="AJ44" s="193">
        <v>1713.8551834972973</v>
      </c>
      <c r="AK44" s="193">
        <v>2033.774817750126</v>
      </c>
      <c r="AL44" s="193">
        <v>1581.3170493068396</v>
      </c>
      <c r="AM44" s="193">
        <v>2761.1648208144011</v>
      </c>
      <c r="AN44" s="193">
        <v>1713.8551834972973</v>
      </c>
      <c r="AO44" s="193">
        <v>2629.680781728001</v>
      </c>
      <c r="AP44" s="193">
        <v>2353.6944520029542</v>
      </c>
      <c r="AQ44" s="193">
        <v>2353.6944520029542</v>
      </c>
      <c r="AR44" s="193">
        <v>1713.8551834972973</v>
      </c>
      <c r="AS44" s="193">
        <v>2033.774817750126</v>
      </c>
      <c r="AT44" s="193">
        <v>1713.8551834972973</v>
      </c>
      <c r="AU44" s="193">
        <v>1581.3170493068396</v>
      </c>
      <c r="AV44" s="193">
        <v>1581.3170493068396</v>
      </c>
      <c r="AW44" s="193">
        <v>2629.680781728001</v>
      </c>
      <c r="AX44" s="193">
        <v>1581.3170493068396</v>
      </c>
      <c r="AY44" s="193">
        <v>2353.6944520029542</v>
      </c>
      <c r="AZ44" s="193">
        <v>2629.680781728001</v>
      </c>
      <c r="BA44" s="193">
        <v>2033.774817750126</v>
      </c>
      <c r="BB44" s="193">
        <v>2629.680781728001</v>
      </c>
      <c r="BC44" s="193">
        <v>1713.8551834972973</v>
      </c>
      <c r="BD44" s="193">
        <v>1581.3170493068396</v>
      </c>
      <c r="BE44" s="193">
        <v>1581.3170493068396</v>
      </c>
      <c r="BF44" s="193">
        <v>2033.774817750126</v>
      </c>
      <c r="BG44" s="193">
        <v>2033.774817750126</v>
      </c>
      <c r="BH44" s="193">
        <v>1581.3170493068396</v>
      </c>
      <c r="BI44" s="193">
        <v>2033.774817750126</v>
      </c>
      <c r="BJ44" s="149"/>
      <c r="BK44" s="193">
        <v>2033.774817750126</v>
      </c>
      <c r="BL44" s="193">
        <v>2033.774817750126</v>
      </c>
      <c r="BM44" s="193">
        <v>1581.3170493068396</v>
      </c>
      <c r="BN44" s="193">
        <v>1581.3170493068396</v>
      </c>
      <c r="BO44" s="193"/>
      <c r="BP44" s="193">
        <v>2629.680781728001</v>
      </c>
      <c r="BQ44" s="193">
        <v>1581.3170493068396</v>
      </c>
      <c r="BR44" s="193"/>
      <c r="BS44" s="193">
        <v>2761.1648208144011</v>
      </c>
      <c r="BT44" s="193">
        <v>2033.774817750126</v>
      </c>
      <c r="BU44" s="193">
        <v>2353.6944520029542</v>
      </c>
      <c r="BV44" s="193">
        <v>2629.680781728001</v>
      </c>
      <c r="BW44" s="193">
        <v>1713.8551834972973</v>
      </c>
      <c r="BX44" s="193">
        <v>2629.680781728001</v>
      </c>
      <c r="BY44" s="193">
        <v>1713.8551834972973</v>
      </c>
      <c r="BZ44" s="193">
        <v>2033.774817750126</v>
      </c>
      <c r="CA44" s="193">
        <v>1581.3170493068396</v>
      </c>
      <c r="CB44" s="193">
        <v>2033.774817750126</v>
      </c>
      <c r="CC44" s="193">
        <v>1581.3170493068396</v>
      </c>
      <c r="CD44" s="193">
        <v>1581.3170493068396</v>
      </c>
      <c r="CE44" s="193">
        <v>2629.680781728001</v>
      </c>
      <c r="CF44" s="193">
        <v>1581.3170493068396</v>
      </c>
      <c r="CG44" s="193">
        <v>2353.6944520029542</v>
      </c>
      <c r="CH44" s="193">
        <v>1713.8551834972973</v>
      </c>
      <c r="CI44" s="193">
        <v>1581.3170493068396</v>
      </c>
      <c r="CJ44" s="193">
        <v>2353.6944520029542</v>
      </c>
      <c r="CK44" s="193">
        <v>1581.3170493068396</v>
      </c>
      <c r="CL44" s="193">
        <v>1581.3170493068396</v>
      </c>
      <c r="CM44" s="193">
        <v>2033.774817750126</v>
      </c>
      <c r="CN44" s="193">
        <v>1581.3170493068396</v>
      </c>
      <c r="CO44" s="193">
        <v>2629.680781728001</v>
      </c>
      <c r="CP44" s="193">
        <v>1581.3170493068396</v>
      </c>
      <c r="CQ44" s="193">
        <v>2761.1648208144011</v>
      </c>
      <c r="CR44" s="193">
        <v>2353.6944520029542</v>
      </c>
      <c r="CS44" s="193">
        <v>1713.8551834972973</v>
      </c>
      <c r="CT44" s="193">
        <v>2033.774817750126</v>
      </c>
      <c r="CU44" s="193">
        <v>1581.3170493068396</v>
      </c>
      <c r="CV44" s="193">
        <v>1581.3170493068396</v>
      </c>
      <c r="CW44" s="193">
        <v>1581.3170493068396</v>
      </c>
      <c r="CX44" s="193">
        <v>1713.8551834972973</v>
      </c>
      <c r="CY44" s="193">
        <v>2629.680781728001</v>
      </c>
      <c r="CZ44" s="193">
        <v>1581.3170493068396</v>
      </c>
      <c r="DA44" s="193">
        <v>1581.3170493068396</v>
      </c>
      <c r="DB44" s="193">
        <v>2033.774817750126</v>
      </c>
      <c r="DC44" s="193">
        <v>1581.3170493068396</v>
      </c>
      <c r="DD44" s="193">
        <v>1581.3170493068396</v>
      </c>
      <c r="DE44" s="193">
        <v>1713.8551834972973</v>
      </c>
      <c r="DF44" s="193">
        <v>1713.8551834972973</v>
      </c>
      <c r="DG44" s="193">
        <v>1713.8551834972973</v>
      </c>
      <c r="DH44" s="193">
        <v>2353.6944520029542</v>
      </c>
      <c r="DI44" s="193">
        <v>1581.3170493068396</v>
      </c>
      <c r="DJ44" s="193">
        <v>1713.8551834972973</v>
      </c>
      <c r="DK44" s="193">
        <v>1581.3170493068396</v>
      </c>
      <c r="DL44" s="193">
        <v>2629.680781728001</v>
      </c>
      <c r="DM44" s="193">
        <v>2353.6944520029542</v>
      </c>
      <c r="DN44" s="193">
        <v>2629.680781728001</v>
      </c>
      <c r="DO44" s="193">
        <v>1713.8551834972973</v>
      </c>
      <c r="DP44" s="193">
        <v>1581.3170493068396</v>
      </c>
      <c r="DQ44" s="193">
        <v>2353.6944520029542</v>
      </c>
      <c r="DR44" s="193">
        <v>2629.680781728001</v>
      </c>
      <c r="DS44" s="193">
        <v>2353.6944520029542</v>
      </c>
      <c r="DT44" s="193">
        <v>1581.3170493068396</v>
      </c>
      <c r="DU44" s="193">
        <v>1581.3170493068396</v>
      </c>
      <c r="DV44" s="193">
        <v>1581.3170493068396</v>
      </c>
      <c r="DW44" s="193">
        <v>2033.774817750126</v>
      </c>
      <c r="DX44" s="193">
        <v>1581.3170493068396</v>
      </c>
      <c r="DY44" s="193">
        <v>1581.3170493068396</v>
      </c>
      <c r="DZ44" s="193">
        <v>2033.774817750126</v>
      </c>
      <c r="EA44" s="193">
        <v>2033.774817750126</v>
      </c>
      <c r="EB44" s="193">
        <v>1713.8551834972973</v>
      </c>
      <c r="EC44" s="193">
        <v>1713.8551834972973</v>
      </c>
      <c r="ED44" s="193">
        <v>1713.8551834972973</v>
      </c>
      <c r="EE44" s="193">
        <v>2033.774817750126</v>
      </c>
      <c r="EF44" s="155"/>
    </row>
    <row r="45" spans="1:136" ht="14.65" thickBot="1">
      <c r="A45" s="22" t="s">
        <v>701</v>
      </c>
      <c r="B45" s="1">
        <v>40</v>
      </c>
      <c r="C45" s="1"/>
      <c r="D45" s="1">
        <v>5</v>
      </c>
      <c r="F45" t="s">
        <v>204</v>
      </c>
      <c r="G45" t="s">
        <v>206</v>
      </c>
      <c r="H45" t="s">
        <v>206</v>
      </c>
      <c r="I45" t="s">
        <v>206</v>
      </c>
      <c r="J45" t="s">
        <v>206</v>
      </c>
      <c r="N45" s="211">
        <v>9.6</v>
      </c>
      <c r="O45" s="212">
        <v>16800</v>
      </c>
      <c r="P45" s="150"/>
      <c r="Q45" s="193">
        <v>1617.8792932214485</v>
      </c>
      <c r="R45" s="193">
        <v>1751.9408542416816</v>
      </c>
      <c r="S45" s="193">
        <v>1751.9408542416816</v>
      </c>
      <c r="T45" s="193">
        <v>2079.4776226433873</v>
      </c>
      <c r="U45" s="193">
        <v>2079.4776226433873</v>
      </c>
      <c r="V45" s="193">
        <v>2079.4776226433873</v>
      </c>
      <c r="W45" s="193">
        <v>2079.4776226433873</v>
      </c>
      <c r="X45" s="193">
        <v>1617.8792932214485</v>
      </c>
      <c r="Y45" s="193">
        <v>1617.8792932214485</v>
      </c>
      <c r="Z45" s="193">
        <v>1751.9408542416816</v>
      </c>
      <c r="AA45" s="193"/>
      <c r="AB45" s="193">
        <v>2407.0143910450929</v>
      </c>
      <c r="AC45" s="193">
        <v>1617.8792932214485</v>
      </c>
      <c r="AD45" s="193">
        <v>2407.0143910450929</v>
      </c>
      <c r="AE45" s="193">
        <v>2079.4776226433873</v>
      </c>
      <c r="AF45" s="193">
        <v>1617.8792932214485</v>
      </c>
      <c r="AG45" s="193">
        <v>1617.8792932214485</v>
      </c>
      <c r="AH45" s="193">
        <v>1617.8792932214485</v>
      </c>
      <c r="AI45" s="193">
        <v>1617.8792932214485</v>
      </c>
      <c r="AJ45" s="193">
        <v>1751.9408542416816</v>
      </c>
      <c r="AK45" s="193">
        <v>2079.4776226433873</v>
      </c>
      <c r="AL45" s="193">
        <v>1617.8792932214485</v>
      </c>
      <c r="AM45" s="193">
        <v>2811.1049746416011</v>
      </c>
      <c r="AN45" s="193">
        <v>1751.9408542416816</v>
      </c>
      <c r="AO45" s="193">
        <v>2677.2428329920008</v>
      </c>
      <c r="AP45" s="193">
        <v>2407.0143910450929</v>
      </c>
      <c r="AQ45" s="193">
        <v>2407.0143910450929</v>
      </c>
      <c r="AR45" s="193">
        <v>1751.9408542416816</v>
      </c>
      <c r="AS45" s="193">
        <v>2079.4776226433873</v>
      </c>
      <c r="AT45" s="193">
        <v>1751.9408542416816</v>
      </c>
      <c r="AU45" s="193">
        <v>1617.8792932214485</v>
      </c>
      <c r="AV45" s="193">
        <v>1617.8792932214485</v>
      </c>
      <c r="AW45" s="193">
        <v>2677.2428329920008</v>
      </c>
      <c r="AX45" s="193">
        <v>1617.8792932214485</v>
      </c>
      <c r="AY45" s="193">
        <v>2407.0143910450929</v>
      </c>
      <c r="AZ45" s="193">
        <v>2677.2428329920008</v>
      </c>
      <c r="BA45" s="193">
        <v>2079.4776226433873</v>
      </c>
      <c r="BB45" s="193">
        <v>2677.2428329920008</v>
      </c>
      <c r="BC45" s="193">
        <v>1751.9408542416816</v>
      </c>
      <c r="BD45" s="193">
        <v>1617.8792932214485</v>
      </c>
      <c r="BE45" s="193">
        <v>1617.8792932214485</v>
      </c>
      <c r="BF45" s="193">
        <v>2079.4776226433873</v>
      </c>
      <c r="BG45" s="193">
        <v>2079.4776226433873</v>
      </c>
      <c r="BH45" s="193">
        <v>1617.8792932214485</v>
      </c>
      <c r="BI45" s="193">
        <v>2079.4776226433873</v>
      </c>
      <c r="BJ45" s="149"/>
      <c r="BK45" s="193">
        <v>2079.4776226433873</v>
      </c>
      <c r="BL45" s="193">
        <v>2079.4776226433873</v>
      </c>
      <c r="BM45" s="193">
        <v>1617.8792932214485</v>
      </c>
      <c r="BN45" s="193">
        <v>1617.8792932214485</v>
      </c>
      <c r="BO45" s="193"/>
      <c r="BP45" s="193">
        <v>2677.2428329920008</v>
      </c>
      <c r="BQ45" s="193">
        <v>1617.8792932214485</v>
      </c>
      <c r="BR45" s="193"/>
      <c r="BS45" s="193">
        <v>2811.1049746416011</v>
      </c>
      <c r="BT45" s="193">
        <v>2079.4776226433873</v>
      </c>
      <c r="BU45" s="193">
        <v>2407.0143910450929</v>
      </c>
      <c r="BV45" s="193">
        <v>2677.2428329920008</v>
      </c>
      <c r="BW45" s="193">
        <v>1751.9408542416816</v>
      </c>
      <c r="BX45" s="193">
        <v>2677.2428329920008</v>
      </c>
      <c r="BY45" s="193">
        <v>1751.9408542416816</v>
      </c>
      <c r="BZ45" s="193">
        <v>2079.4776226433873</v>
      </c>
      <c r="CA45" s="193">
        <v>1617.8792932214485</v>
      </c>
      <c r="CB45" s="193">
        <v>2079.4776226433873</v>
      </c>
      <c r="CC45" s="193">
        <v>1617.8792932214485</v>
      </c>
      <c r="CD45" s="193">
        <v>1617.8792932214485</v>
      </c>
      <c r="CE45" s="193">
        <v>2677.2428329920008</v>
      </c>
      <c r="CF45" s="193">
        <v>1617.8792932214485</v>
      </c>
      <c r="CG45" s="193">
        <v>2407.0143910450929</v>
      </c>
      <c r="CH45" s="193">
        <v>1751.9408542416816</v>
      </c>
      <c r="CI45" s="193">
        <v>1617.8792932214485</v>
      </c>
      <c r="CJ45" s="193">
        <v>2407.0143910450929</v>
      </c>
      <c r="CK45" s="193">
        <v>1617.8792932214485</v>
      </c>
      <c r="CL45" s="193">
        <v>1617.8792932214485</v>
      </c>
      <c r="CM45" s="193">
        <v>2079.4776226433873</v>
      </c>
      <c r="CN45" s="193">
        <v>1617.8792932214485</v>
      </c>
      <c r="CO45" s="193">
        <v>2677.2428329920008</v>
      </c>
      <c r="CP45" s="193">
        <v>1617.8792932214485</v>
      </c>
      <c r="CQ45" s="193">
        <v>2811.1049746416011</v>
      </c>
      <c r="CR45" s="193">
        <v>2407.0143910450929</v>
      </c>
      <c r="CS45" s="193">
        <v>1751.9408542416816</v>
      </c>
      <c r="CT45" s="193">
        <v>2079.4776226433873</v>
      </c>
      <c r="CU45" s="193">
        <v>1617.8792932214485</v>
      </c>
      <c r="CV45" s="193">
        <v>1617.8792932214485</v>
      </c>
      <c r="CW45" s="193">
        <v>1617.8792932214485</v>
      </c>
      <c r="CX45" s="193">
        <v>1751.9408542416816</v>
      </c>
      <c r="CY45" s="193">
        <v>2677.2428329920008</v>
      </c>
      <c r="CZ45" s="193">
        <v>1617.8792932214485</v>
      </c>
      <c r="DA45" s="193">
        <v>1617.8792932214485</v>
      </c>
      <c r="DB45" s="193">
        <v>2079.4776226433873</v>
      </c>
      <c r="DC45" s="193">
        <v>1617.8792932214485</v>
      </c>
      <c r="DD45" s="193">
        <v>1617.8792932214485</v>
      </c>
      <c r="DE45" s="193">
        <v>1751.9408542416816</v>
      </c>
      <c r="DF45" s="193">
        <v>1751.9408542416816</v>
      </c>
      <c r="DG45" s="193">
        <v>1751.9408542416816</v>
      </c>
      <c r="DH45" s="193">
        <v>2407.0143910450929</v>
      </c>
      <c r="DI45" s="193">
        <v>1617.8792932214485</v>
      </c>
      <c r="DJ45" s="193">
        <v>1751.9408542416816</v>
      </c>
      <c r="DK45" s="193">
        <v>1617.8792932214485</v>
      </c>
      <c r="DL45" s="193">
        <v>2677.2428329920008</v>
      </c>
      <c r="DM45" s="193">
        <v>2407.0143910450929</v>
      </c>
      <c r="DN45" s="193">
        <v>2677.2428329920008</v>
      </c>
      <c r="DO45" s="193">
        <v>1751.9408542416816</v>
      </c>
      <c r="DP45" s="193">
        <v>1617.8792932214485</v>
      </c>
      <c r="DQ45" s="193">
        <v>2407.0143910450929</v>
      </c>
      <c r="DR45" s="193">
        <v>2677.2428329920008</v>
      </c>
      <c r="DS45" s="193">
        <v>2407.0143910450929</v>
      </c>
      <c r="DT45" s="193">
        <v>1617.8792932214485</v>
      </c>
      <c r="DU45" s="193">
        <v>1617.8792932214485</v>
      </c>
      <c r="DV45" s="193">
        <v>1617.8792932214485</v>
      </c>
      <c r="DW45" s="193">
        <v>2079.4776226433873</v>
      </c>
      <c r="DX45" s="193">
        <v>1617.8792932214485</v>
      </c>
      <c r="DY45" s="193">
        <v>1617.8792932214485</v>
      </c>
      <c r="DZ45" s="193">
        <v>2079.4776226433873</v>
      </c>
      <c r="EA45" s="193">
        <v>2079.4776226433873</v>
      </c>
      <c r="EB45" s="193">
        <v>1751.9408542416816</v>
      </c>
      <c r="EC45" s="193">
        <v>1751.9408542416816</v>
      </c>
      <c r="ED45" s="193">
        <v>1751.9408542416816</v>
      </c>
      <c r="EE45" s="193">
        <v>2079.4776226433873</v>
      </c>
      <c r="EF45" s="155"/>
    </row>
    <row r="46" spans="1:136" ht="14.65" thickBot="1">
      <c r="A46" s="22" t="s">
        <v>702</v>
      </c>
      <c r="B46" s="1">
        <v>41</v>
      </c>
      <c r="C46" s="1"/>
      <c r="D46" s="1">
        <v>5</v>
      </c>
      <c r="F46" t="s">
        <v>204</v>
      </c>
      <c r="G46" t="s">
        <v>206</v>
      </c>
      <c r="H46" t="s">
        <v>206</v>
      </c>
      <c r="I46" t="s">
        <v>206</v>
      </c>
      <c r="J46" t="s">
        <v>206</v>
      </c>
      <c r="N46" s="211">
        <v>10</v>
      </c>
      <c r="O46" s="212">
        <v>17500</v>
      </c>
      <c r="P46" s="150"/>
      <c r="Q46" s="193">
        <v>1654.4415371360574</v>
      </c>
      <c r="R46" s="193">
        <v>1790.0265249860661</v>
      </c>
      <c r="S46" s="193">
        <v>1790.0265249860661</v>
      </c>
      <c r="T46" s="193">
        <v>2125.1804275366489</v>
      </c>
      <c r="U46" s="193">
        <v>2125.1804275366489</v>
      </c>
      <c r="V46" s="193">
        <v>2125.1804275366489</v>
      </c>
      <c r="W46" s="193">
        <v>2125.1804275366489</v>
      </c>
      <c r="X46" s="193">
        <v>1654.4415371360574</v>
      </c>
      <c r="Y46" s="193">
        <v>1654.4415371360574</v>
      </c>
      <c r="Z46" s="193">
        <v>1790.0265249860661</v>
      </c>
      <c r="AA46" s="193"/>
      <c r="AB46" s="193">
        <v>2460.3343300872316</v>
      </c>
      <c r="AC46" s="193">
        <v>1654.4415371360574</v>
      </c>
      <c r="AD46" s="193">
        <v>2460.3343300872316</v>
      </c>
      <c r="AE46" s="193">
        <v>2125.1804275366489</v>
      </c>
      <c r="AF46" s="193">
        <v>1654.4415371360574</v>
      </c>
      <c r="AG46" s="193">
        <v>1654.4415371360574</v>
      </c>
      <c r="AH46" s="193">
        <v>1654.4415371360574</v>
      </c>
      <c r="AI46" s="193">
        <v>1654.4415371360574</v>
      </c>
      <c r="AJ46" s="193">
        <v>1790.0265249860661</v>
      </c>
      <c r="AK46" s="193">
        <v>2125.1804275366489</v>
      </c>
      <c r="AL46" s="193">
        <v>1654.4415371360574</v>
      </c>
      <c r="AM46" s="193">
        <v>2883.3867762336013</v>
      </c>
      <c r="AN46" s="193">
        <v>1790.0265249860661</v>
      </c>
      <c r="AO46" s="193">
        <v>2746.0826440320011</v>
      </c>
      <c r="AP46" s="193">
        <v>2460.3343300872316</v>
      </c>
      <c r="AQ46" s="193">
        <v>2460.3343300872316</v>
      </c>
      <c r="AR46" s="193">
        <v>1790.0265249860661</v>
      </c>
      <c r="AS46" s="193">
        <v>2125.1804275366489</v>
      </c>
      <c r="AT46" s="193">
        <v>1790.0265249860661</v>
      </c>
      <c r="AU46" s="193">
        <v>1654.4415371360574</v>
      </c>
      <c r="AV46" s="193">
        <v>1654.4415371360574</v>
      </c>
      <c r="AW46" s="193">
        <v>2746.0826440320011</v>
      </c>
      <c r="AX46" s="193">
        <v>1654.4415371360574</v>
      </c>
      <c r="AY46" s="193">
        <v>2460.3343300872316</v>
      </c>
      <c r="AZ46" s="193">
        <v>2746.0826440320011</v>
      </c>
      <c r="BA46" s="193">
        <v>2125.1804275366489</v>
      </c>
      <c r="BB46" s="193">
        <v>2746.0826440320011</v>
      </c>
      <c r="BC46" s="193">
        <v>1790.0265249860661</v>
      </c>
      <c r="BD46" s="193">
        <v>1654.4415371360574</v>
      </c>
      <c r="BE46" s="193">
        <v>1654.4415371360574</v>
      </c>
      <c r="BF46" s="193">
        <v>2125.1804275366489</v>
      </c>
      <c r="BG46" s="193">
        <v>2125.1804275366489</v>
      </c>
      <c r="BH46" s="193">
        <v>1654.4415371360574</v>
      </c>
      <c r="BI46" s="193">
        <v>2125.1804275366489</v>
      </c>
      <c r="BJ46" s="149"/>
      <c r="BK46" s="193">
        <v>2125.1804275366489</v>
      </c>
      <c r="BL46" s="193">
        <v>2125.1804275366489</v>
      </c>
      <c r="BM46" s="193">
        <v>1654.4415371360574</v>
      </c>
      <c r="BN46" s="193">
        <v>1654.4415371360574</v>
      </c>
      <c r="BO46" s="193"/>
      <c r="BP46" s="193">
        <v>2746.0826440320011</v>
      </c>
      <c r="BQ46" s="193">
        <v>1654.4415371360574</v>
      </c>
      <c r="BR46" s="193"/>
      <c r="BS46" s="193">
        <v>2883.3867762336013</v>
      </c>
      <c r="BT46" s="193">
        <v>2125.1804275366489</v>
      </c>
      <c r="BU46" s="193">
        <v>2460.3343300872316</v>
      </c>
      <c r="BV46" s="193">
        <v>2746.0826440320011</v>
      </c>
      <c r="BW46" s="193">
        <v>1790.0265249860661</v>
      </c>
      <c r="BX46" s="193">
        <v>2746.0826440320011</v>
      </c>
      <c r="BY46" s="193">
        <v>1790.0265249860661</v>
      </c>
      <c r="BZ46" s="193">
        <v>2125.1804275366489</v>
      </c>
      <c r="CA46" s="193">
        <v>1654.4415371360574</v>
      </c>
      <c r="CB46" s="193">
        <v>2125.1804275366489</v>
      </c>
      <c r="CC46" s="193">
        <v>1654.4415371360574</v>
      </c>
      <c r="CD46" s="193">
        <v>1654.4415371360574</v>
      </c>
      <c r="CE46" s="193">
        <v>2746.0826440320011</v>
      </c>
      <c r="CF46" s="193">
        <v>1654.4415371360574</v>
      </c>
      <c r="CG46" s="193">
        <v>2460.3343300872316</v>
      </c>
      <c r="CH46" s="193">
        <v>1790.0265249860661</v>
      </c>
      <c r="CI46" s="193">
        <v>1654.4415371360574</v>
      </c>
      <c r="CJ46" s="193">
        <v>2460.3343300872316</v>
      </c>
      <c r="CK46" s="193">
        <v>1654.4415371360574</v>
      </c>
      <c r="CL46" s="193">
        <v>1654.4415371360574</v>
      </c>
      <c r="CM46" s="193">
        <v>2125.1804275366489</v>
      </c>
      <c r="CN46" s="193">
        <v>1654.4415371360574</v>
      </c>
      <c r="CO46" s="193">
        <v>2746.0826440320011</v>
      </c>
      <c r="CP46" s="193">
        <v>1654.4415371360574</v>
      </c>
      <c r="CQ46" s="193">
        <v>2883.3867762336013</v>
      </c>
      <c r="CR46" s="193">
        <v>2460.3343300872316</v>
      </c>
      <c r="CS46" s="193">
        <v>1790.0265249860661</v>
      </c>
      <c r="CT46" s="193">
        <v>2125.1804275366489</v>
      </c>
      <c r="CU46" s="193">
        <v>1654.4415371360574</v>
      </c>
      <c r="CV46" s="193">
        <v>1654.4415371360574</v>
      </c>
      <c r="CW46" s="193">
        <v>1654.4415371360574</v>
      </c>
      <c r="CX46" s="193">
        <v>1790.0265249860661</v>
      </c>
      <c r="CY46" s="193">
        <v>2746.0826440320011</v>
      </c>
      <c r="CZ46" s="193">
        <v>1654.4415371360574</v>
      </c>
      <c r="DA46" s="193">
        <v>1654.4415371360574</v>
      </c>
      <c r="DB46" s="193">
        <v>2125.1804275366489</v>
      </c>
      <c r="DC46" s="193">
        <v>1654.4415371360574</v>
      </c>
      <c r="DD46" s="193">
        <v>1654.4415371360574</v>
      </c>
      <c r="DE46" s="193">
        <v>1790.0265249860661</v>
      </c>
      <c r="DF46" s="193">
        <v>1790.0265249860661</v>
      </c>
      <c r="DG46" s="193">
        <v>1790.0265249860661</v>
      </c>
      <c r="DH46" s="193">
        <v>2460.3343300872316</v>
      </c>
      <c r="DI46" s="193">
        <v>1654.4415371360574</v>
      </c>
      <c r="DJ46" s="193">
        <v>1790.0265249860661</v>
      </c>
      <c r="DK46" s="193">
        <v>1654.4415371360574</v>
      </c>
      <c r="DL46" s="193">
        <v>2746.0826440320011</v>
      </c>
      <c r="DM46" s="193">
        <v>2460.3343300872316</v>
      </c>
      <c r="DN46" s="193">
        <v>2746.0826440320011</v>
      </c>
      <c r="DO46" s="193">
        <v>1790.0265249860661</v>
      </c>
      <c r="DP46" s="193">
        <v>1654.4415371360574</v>
      </c>
      <c r="DQ46" s="193">
        <v>2460.3343300872316</v>
      </c>
      <c r="DR46" s="193">
        <v>2746.0826440320011</v>
      </c>
      <c r="DS46" s="193">
        <v>2460.3343300872316</v>
      </c>
      <c r="DT46" s="193">
        <v>1654.4415371360574</v>
      </c>
      <c r="DU46" s="193">
        <v>1654.4415371360574</v>
      </c>
      <c r="DV46" s="193">
        <v>1654.4415371360574</v>
      </c>
      <c r="DW46" s="193">
        <v>2125.1804275366489</v>
      </c>
      <c r="DX46" s="193">
        <v>1654.4415371360574</v>
      </c>
      <c r="DY46" s="193">
        <v>1654.4415371360574</v>
      </c>
      <c r="DZ46" s="193">
        <v>2125.1804275366489</v>
      </c>
      <c r="EA46" s="193">
        <v>2125.1804275366489</v>
      </c>
      <c r="EB46" s="193">
        <v>1790.0265249860661</v>
      </c>
      <c r="EC46" s="193">
        <v>1790.0265249860661</v>
      </c>
      <c r="ED46" s="193">
        <v>1790.0265249860661</v>
      </c>
      <c r="EE46" s="193">
        <v>2125.1804275366489</v>
      </c>
      <c r="EF46" s="155"/>
    </row>
    <row r="47" spans="1:136" ht="14.65" thickBot="1">
      <c r="A47" s="22" t="s">
        <v>703</v>
      </c>
      <c r="B47" s="1">
        <v>42</v>
      </c>
      <c r="C47" s="1"/>
      <c r="D47" s="1">
        <v>5</v>
      </c>
      <c r="F47" t="s">
        <v>204</v>
      </c>
      <c r="G47" t="s">
        <v>206</v>
      </c>
      <c r="H47" t="s">
        <v>206</v>
      </c>
      <c r="I47" t="s">
        <v>206</v>
      </c>
      <c r="J47" t="s">
        <v>206</v>
      </c>
      <c r="N47" s="211">
        <v>10.4</v>
      </c>
      <c r="O47" s="212">
        <v>18200</v>
      </c>
      <c r="P47" s="150"/>
      <c r="Q47" s="193">
        <v>1736.8</v>
      </c>
      <c r="R47" s="193">
        <v>1892.8</v>
      </c>
      <c r="S47" s="193">
        <v>1892.8</v>
      </c>
      <c r="T47" s="193">
        <v>2225.6</v>
      </c>
      <c r="U47" s="193">
        <v>2225.6</v>
      </c>
      <c r="V47" s="193">
        <v>2225.6</v>
      </c>
      <c r="W47" s="193">
        <v>2225.6</v>
      </c>
      <c r="X47" s="193">
        <v>1736.8</v>
      </c>
      <c r="Y47" s="193">
        <v>1736.8</v>
      </c>
      <c r="Z47" s="193">
        <v>1892.8</v>
      </c>
      <c r="AA47" s="193"/>
      <c r="AB47" s="193">
        <v>2548</v>
      </c>
      <c r="AC47" s="193">
        <v>1736.8</v>
      </c>
      <c r="AD47" s="193">
        <v>2548</v>
      </c>
      <c r="AE47" s="193">
        <v>2225.6</v>
      </c>
      <c r="AF47" s="193">
        <v>1736.8</v>
      </c>
      <c r="AG47" s="193">
        <v>1736.8</v>
      </c>
      <c r="AH47" s="193">
        <v>1736.8</v>
      </c>
      <c r="AI47" s="193">
        <v>1736.8</v>
      </c>
      <c r="AJ47" s="193">
        <v>1892.8</v>
      </c>
      <c r="AK47" s="193">
        <v>2225.6</v>
      </c>
      <c r="AL47" s="193">
        <v>1736.8</v>
      </c>
      <c r="AM47" s="193">
        <v>3030.3</v>
      </c>
      <c r="AN47" s="193">
        <v>1892.8</v>
      </c>
      <c r="AO47" s="193">
        <v>2886</v>
      </c>
      <c r="AP47" s="193">
        <v>2548</v>
      </c>
      <c r="AQ47" s="193">
        <v>2548</v>
      </c>
      <c r="AR47" s="193">
        <v>1892.8</v>
      </c>
      <c r="AS47" s="193">
        <v>2225.6</v>
      </c>
      <c r="AT47" s="193">
        <v>1892.8</v>
      </c>
      <c r="AU47" s="193">
        <v>1736.8</v>
      </c>
      <c r="AV47" s="193">
        <v>1736.8</v>
      </c>
      <c r="AW47" s="193">
        <v>2886</v>
      </c>
      <c r="AX47" s="193">
        <v>1736.8</v>
      </c>
      <c r="AY47" s="193">
        <v>2548</v>
      </c>
      <c r="AZ47" s="193">
        <v>2886</v>
      </c>
      <c r="BA47" s="193">
        <v>2225.6</v>
      </c>
      <c r="BB47" s="193">
        <v>2886</v>
      </c>
      <c r="BC47" s="193">
        <v>1892.8</v>
      </c>
      <c r="BD47" s="193">
        <v>1736.8</v>
      </c>
      <c r="BE47" s="193">
        <v>1736.8</v>
      </c>
      <c r="BF47" s="193">
        <v>2225.6</v>
      </c>
      <c r="BG47" s="193">
        <v>2225.6</v>
      </c>
      <c r="BH47" s="193">
        <v>1736.8</v>
      </c>
      <c r="BI47" s="193">
        <v>2225.6</v>
      </c>
      <c r="BJ47" s="149"/>
      <c r="BK47" s="193">
        <v>2225.6</v>
      </c>
      <c r="BL47" s="193">
        <v>2225.6</v>
      </c>
      <c r="BM47" s="193">
        <v>1736.8</v>
      </c>
      <c r="BN47" s="193">
        <v>1736.8</v>
      </c>
      <c r="BO47" s="193"/>
      <c r="BP47" s="193">
        <v>2886</v>
      </c>
      <c r="BQ47" s="193">
        <v>1736.8</v>
      </c>
      <c r="BR47" s="193"/>
      <c r="BS47" s="193">
        <v>3030.3</v>
      </c>
      <c r="BT47" s="193">
        <v>2225.6</v>
      </c>
      <c r="BU47" s="193">
        <v>2548</v>
      </c>
      <c r="BV47" s="193">
        <v>2886</v>
      </c>
      <c r="BW47" s="193">
        <v>1892.8</v>
      </c>
      <c r="BX47" s="193">
        <v>2886</v>
      </c>
      <c r="BY47" s="193">
        <v>1892.8</v>
      </c>
      <c r="BZ47" s="193">
        <v>2225.6</v>
      </c>
      <c r="CA47" s="193">
        <v>1736.8</v>
      </c>
      <c r="CB47" s="193">
        <v>2225.6</v>
      </c>
      <c r="CC47" s="193">
        <v>1736.8</v>
      </c>
      <c r="CD47" s="193">
        <v>1736.8</v>
      </c>
      <c r="CE47" s="193">
        <v>2886</v>
      </c>
      <c r="CF47" s="193">
        <v>1736.8</v>
      </c>
      <c r="CG47" s="193">
        <v>2548</v>
      </c>
      <c r="CH47" s="193">
        <v>1892.8</v>
      </c>
      <c r="CI47" s="193">
        <v>1736.8</v>
      </c>
      <c r="CJ47" s="193">
        <v>2548</v>
      </c>
      <c r="CK47" s="193">
        <v>1736.8</v>
      </c>
      <c r="CL47" s="193">
        <v>1736.8</v>
      </c>
      <c r="CM47" s="193">
        <v>2225.6</v>
      </c>
      <c r="CN47" s="193">
        <v>1736.8</v>
      </c>
      <c r="CO47" s="193">
        <v>2886</v>
      </c>
      <c r="CP47" s="193">
        <v>1736.8</v>
      </c>
      <c r="CQ47" s="193">
        <v>3030.3</v>
      </c>
      <c r="CR47" s="193">
        <v>2548</v>
      </c>
      <c r="CS47" s="193">
        <v>1892.8</v>
      </c>
      <c r="CT47" s="193">
        <v>2225.6</v>
      </c>
      <c r="CU47" s="193">
        <v>1736.8</v>
      </c>
      <c r="CV47" s="193">
        <v>1736.8</v>
      </c>
      <c r="CW47" s="193">
        <v>1736.8</v>
      </c>
      <c r="CX47" s="193">
        <v>1892.8</v>
      </c>
      <c r="CY47" s="193">
        <v>2886</v>
      </c>
      <c r="CZ47" s="193">
        <v>1736.8</v>
      </c>
      <c r="DA47" s="193">
        <v>1736.8</v>
      </c>
      <c r="DB47" s="193">
        <v>2225.6</v>
      </c>
      <c r="DC47" s="193">
        <v>1736.8</v>
      </c>
      <c r="DD47" s="193">
        <v>1736.8</v>
      </c>
      <c r="DE47" s="193">
        <v>1892.8</v>
      </c>
      <c r="DF47" s="193">
        <v>1892.8</v>
      </c>
      <c r="DG47" s="193">
        <v>1892.8</v>
      </c>
      <c r="DH47" s="193">
        <v>2548</v>
      </c>
      <c r="DI47" s="193">
        <v>1736.8</v>
      </c>
      <c r="DJ47" s="193">
        <v>1892.8</v>
      </c>
      <c r="DK47" s="193">
        <v>1736.8</v>
      </c>
      <c r="DL47" s="193">
        <v>2886</v>
      </c>
      <c r="DM47" s="193">
        <v>2548</v>
      </c>
      <c r="DN47" s="193">
        <v>2886</v>
      </c>
      <c r="DO47" s="193">
        <v>1892.8</v>
      </c>
      <c r="DP47" s="193">
        <v>1736.8</v>
      </c>
      <c r="DQ47" s="193">
        <v>2548</v>
      </c>
      <c r="DR47" s="193">
        <v>2886</v>
      </c>
      <c r="DS47" s="193">
        <v>2548</v>
      </c>
      <c r="DT47" s="193">
        <v>1736.8</v>
      </c>
      <c r="DU47" s="193">
        <v>1736.8</v>
      </c>
      <c r="DV47" s="193">
        <v>1736.8</v>
      </c>
      <c r="DW47" s="193">
        <v>2225.6</v>
      </c>
      <c r="DX47" s="193">
        <v>1736.8</v>
      </c>
      <c r="DY47" s="193">
        <v>1736.8</v>
      </c>
      <c r="DZ47" s="193">
        <v>2225.6</v>
      </c>
      <c r="EA47" s="193">
        <v>2225.6</v>
      </c>
      <c r="EB47" s="193">
        <v>1892.8</v>
      </c>
      <c r="EC47" s="193">
        <v>1892.8</v>
      </c>
      <c r="ED47" s="193">
        <v>1892.8</v>
      </c>
      <c r="EE47" s="193">
        <v>2225.6</v>
      </c>
      <c r="EF47" s="155"/>
    </row>
    <row r="48" spans="1:136" ht="14.65" thickBot="1">
      <c r="A48" s="22" t="s">
        <v>704</v>
      </c>
      <c r="B48" s="1">
        <v>43</v>
      </c>
      <c r="C48" s="1"/>
      <c r="D48" s="1">
        <v>5</v>
      </c>
      <c r="F48" t="s">
        <v>204</v>
      </c>
      <c r="G48" t="s">
        <v>206</v>
      </c>
      <c r="H48" t="s">
        <v>206</v>
      </c>
      <c r="I48" t="s">
        <v>206</v>
      </c>
      <c r="J48" t="s">
        <v>206</v>
      </c>
      <c r="N48" s="211">
        <v>10.5</v>
      </c>
      <c r="O48" s="212">
        <v>18375</v>
      </c>
      <c r="P48" s="150"/>
      <c r="Q48" s="193">
        <v>1794</v>
      </c>
      <c r="R48" s="193">
        <v>1924</v>
      </c>
      <c r="S48" s="193">
        <v>1924</v>
      </c>
      <c r="T48" s="193">
        <v>2262.0000000000005</v>
      </c>
      <c r="U48" s="193">
        <v>2262.0000000000005</v>
      </c>
      <c r="V48" s="193">
        <v>2262.0000000000005</v>
      </c>
      <c r="W48" s="193">
        <v>2262.0000000000005</v>
      </c>
      <c r="X48" s="193">
        <v>1794</v>
      </c>
      <c r="Y48" s="193">
        <v>1794</v>
      </c>
      <c r="Z48" s="193">
        <v>1924</v>
      </c>
      <c r="AA48" s="193"/>
      <c r="AB48" s="193">
        <v>2594.8000000000006</v>
      </c>
      <c r="AC48" s="193">
        <v>1794</v>
      </c>
      <c r="AD48" s="193">
        <v>2594.8000000000006</v>
      </c>
      <c r="AE48" s="193">
        <v>2262.0000000000005</v>
      </c>
      <c r="AF48" s="193">
        <v>1794</v>
      </c>
      <c r="AG48" s="193">
        <v>1794</v>
      </c>
      <c r="AH48" s="193">
        <v>1794</v>
      </c>
      <c r="AI48" s="193">
        <v>1794</v>
      </c>
      <c r="AJ48" s="193">
        <v>1924</v>
      </c>
      <c r="AK48" s="193">
        <v>2262.0000000000005</v>
      </c>
      <c r="AL48" s="193">
        <v>1794</v>
      </c>
      <c r="AM48" s="193">
        <v>3084.9</v>
      </c>
      <c r="AN48" s="193">
        <v>1924</v>
      </c>
      <c r="AO48" s="193">
        <v>2938</v>
      </c>
      <c r="AP48" s="193">
        <v>2594.8000000000006</v>
      </c>
      <c r="AQ48" s="193">
        <v>2594.8000000000006</v>
      </c>
      <c r="AR48" s="193">
        <v>1924</v>
      </c>
      <c r="AS48" s="193">
        <v>2262.0000000000005</v>
      </c>
      <c r="AT48" s="193">
        <v>1924</v>
      </c>
      <c r="AU48" s="193">
        <v>1794</v>
      </c>
      <c r="AV48" s="193">
        <v>1794</v>
      </c>
      <c r="AW48" s="193">
        <v>2938</v>
      </c>
      <c r="AX48" s="193">
        <v>1794</v>
      </c>
      <c r="AY48" s="193">
        <v>2594.8000000000006</v>
      </c>
      <c r="AZ48" s="193">
        <v>2938</v>
      </c>
      <c r="BA48" s="193">
        <v>2262.0000000000005</v>
      </c>
      <c r="BB48" s="193">
        <v>2938</v>
      </c>
      <c r="BC48" s="193">
        <v>1924</v>
      </c>
      <c r="BD48" s="193">
        <v>1794</v>
      </c>
      <c r="BE48" s="193">
        <v>1794</v>
      </c>
      <c r="BF48" s="193">
        <v>2262.0000000000005</v>
      </c>
      <c r="BG48" s="193">
        <v>2262.0000000000005</v>
      </c>
      <c r="BH48" s="193">
        <v>1794</v>
      </c>
      <c r="BI48" s="193">
        <v>2262.0000000000005</v>
      </c>
      <c r="BJ48" s="149"/>
      <c r="BK48" s="193">
        <v>2262.0000000000005</v>
      </c>
      <c r="BL48" s="193">
        <v>2262.0000000000005</v>
      </c>
      <c r="BM48" s="193">
        <v>1794</v>
      </c>
      <c r="BN48" s="193">
        <v>1794</v>
      </c>
      <c r="BO48" s="193"/>
      <c r="BP48" s="193">
        <v>2938</v>
      </c>
      <c r="BQ48" s="193">
        <v>1794</v>
      </c>
      <c r="BR48" s="193"/>
      <c r="BS48" s="193">
        <v>3084.9</v>
      </c>
      <c r="BT48" s="193">
        <v>2262.0000000000005</v>
      </c>
      <c r="BU48" s="193">
        <v>2594.8000000000006</v>
      </c>
      <c r="BV48" s="193">
        <v>2938</v>
      </c>
      <c r="BW48" s="193">
        <v>1924</v>
      </c>
      <c r="BX48" s="193">
        <v>2938</v>
      </c>
      <c r="BY48" s="193">
        <v>1924</v>
      </c>
      <c r="BZ48" s="193">
        <v>2262.0000000000005</v>
      </c>
      <c r="CA48" s="193">
        <v>1794</v>
      </c>
      <c r="CB48" s="193">
        <v>2262.0000000000005</v>
      </c>
      <c r="CC48" s="193">
        <v>1794</v>
      </c>
      <c r="CD48" s="193">
        <v>1794</v>
      </c>
      <c r="CE48" s="193">
        <v>2938</v>
      </c>
      <c r="CF48" s="193">
        <v>1794</v>
      </c>
      <c r="CG48" s="193">
        <v>2594.8000000000006</v>
      </c>
      <c r="CH48" s="193">
        <v>1924</v>
      </c>
      <c r="CI48" s="193">
        <v>1794</v>
      </c>
      <c r="CJ48" s="193">
        <v>2594.8000000000006</v>
      </c>
      <c r="CK48" s="193">
        <v>1794</v>
      </c>
      <c r="CL48" s="193">
        <v>1794</v>
      </c>
      <c r="CM48" s="193">
        <v>2262.0000000000005</v>
      </c>
      <c r="CN48" s="193">
        <v>1794</v>
      </c>
      <c r="CO48" s="193">
        <v>2938</v>
      </c>
      <c r="CP48" s="193">
        <v>1794</v>
      </c>
      <c r="CQ48" s="193">
        <v>3084.9</v>
      </c>
      <c r="CR48" s="193">
        <v>2594.8000000000006</v>
      </c>
      <c r="CS48" s="193">
        <v>1924</v>
      </c>
      <c r="CT48" s="193">
        <v>2262.0000000000005</v>
      </c>
      <c r="CU48" s="193">
        <v>1794</v>
      </c>
      <c r="CV48" s="193">
        <v>1794</v>
      </c>
      <c r="CW48" s="193">
        <v>1794</v>
      </c>
      <c r="CX48" s="193">
        <v>1924</v>
      </c>
      <c r="CY48" s="193">
        <v>2938</v>
      </c>
      <c r="CZ48" s="193">
        <v>1794</v>
      </c>
      <c r="DA48" s="193">
        <v>1794</v>
      </c>
      <c r="DB48" s="193">
        <v>2262.0000000000005</v>
      </c>
      <c r="DC48" s="193">
        <v>1794</v>
      </c>
      <c r="DD48" s="193">
        <v>1794</v>
      </c>
      <c r="DE48" s="193">
        <v>1924</v>
      </c>
      <c r="DF48" s="193">
        <v>1924</v>
      </c>
      <c r="DG48" s="193">
        <v>1924</v>
      </c>
      <c r="DH48" s="193">
        <v>2594.8000000000006</v>
      </c>
      <c r="DI48" s="193">
        <v>1794</v>
      </c>
      <c r="DJ48" s="193">
        <v>1924</v>
      </c>
      <c r="DK48" s="193">
        <v>1794</v>
      </c>
      <c r="DL48" s="193">
        <v>2938</v>
      </c>
      <c r="DM48" s="193">
        <v>2594.8000000000006</v>
      </c>
      <c r="DN48" s="193">
        <v>2938</v>
      </c>
      <c r="DO48" s="193">
        <v>1924</v>
      </c>
      <c r="DP48" s="193">
        <v>1794</v>
      </c>
      <c r="DQ48" s="193">
        <v>2594.8000000000006</v>
      </c>
      <c r="DR48" s="193">
        <v>2938</v>
      </c>
      <c r="DS48" s="193">
        <v>2594.8000000000006</v>
      </c>
      <c r="DT48" s="193">
        <v>1794</v>
      </c>
      <c r="DU48" s="193">
        <v>1794</v>
      </c>
      <c r="DV48" s="193">
        <v>1794</v>
      </c>
      <c r="DW48" s="193">
        <v>2262.0000000000005</v>
      </c>
      <c r="DX48" s="193">
        <v>1794</v>
      </c>
      <c r="DY48" s="193">
        <v>1794</v>
      </c>
      <c r="DZ48" s="193">
        <v>2262.0000000000005</v>
      </c>
      <c r="EA48" s="193">
        <v>2262.0000000000005</v>
      </c>
      <c r="EB48" s="193">
        <v>1924</v>
      </c>
      <c r="EC48" s="193">
        <v>1924</v>
      </c>
      <c r="ED48" s="193">
        <v>1924</v>
      </c>
      <c r="EE48" s="193">
        <v>2262.0000000000005</v>
      </c>
      <c r="EF48" s="155"/>
    </row>
    <row r="49" spans="1:136" ht="14.65" thickBot="1">
      <c r="A49" s="22" t="s">
        <v>705</v>
      </c>
      <c r="B49" s="1">
        <v>44</v>
      </c>
      <c r="C49" s="1"/>
      <c r="D49" s="1">
        <v>5</v>
      </c>
      <c r="F49" t="s">
        <v>204</v>
      </c>
      <c r="G49" t="s">
        <v>206</v>
      </c>
      <c r="H49" t="s">
        <v>206</v>
      </c>
      <c r="I49" t="s">
        <v>206</v>
      </c>
      <c r="J49" t="s">
        <v>206</v>
      </c>
      <c r="N49" s="211">
        <v>10.8</v>
      </c>
      <c r="O49" s="212">
        <v>18900</v>
      </c>
      <c r="P49" s="150"/>
      <c r="Q49" s="193">
        <v>1840.8</v>
      </c>
      <c r="R49" s="193">
        <v>1976</v>
      </c>
      <c r="S49" s="193">
        <v>1976</v>
      </c>
      <c r="T49" s="193">
        <v>2319.2000000000003</v>
      </c>
      <c r="U49" s="193">
        <v>2319.2000000000003</v>
      </c>
      <c r="V49" s="193">
        <v>2319.2000000000003</v>
      </c>
      <c r="W49" s="193">
        <v>2319.2000000000003</v>
      </c>
      <c r="X49" s="193">
        <v>1840.8</v>
      </c>
      <c r="Y49" s="193">
        <v>1840.8</v>
      </c>
      <c r="Z49" s="193">
        <v>1976</v>
      </c>
      <c r="AA49" s="193"/>
      <c r="AB49" s="193">
        <v>2652</v>
      </c>
      <c r="AC49" s="193">
        <v>1840.8</v>
      </c>
      <c r="AD49" s="193">
        <v>2652</v>
      </c>
      <c r="AE49" s="193">
        <v>2319.2000000000003</v>
      </c>
      <c r="AF49" s="193">
        <v>1840.8</v>
      </c>
      <c r="AG49" s="193">
        <v>1840.8</v>
      </c>
      <c r="AH49" s="193">
        <v>1840.8</v>
      </c>
      <c r="AI49" s="193">
        <v>1840.8</v>
      </c>
      <c r="AJ49" s="193">
        <v>1976</v>
      </c>
      <c r="AK49" s="193">
        <v>2319.2000000000003</v>
      </c>
      <c r="AL49" s="193">
        <v>1840.8</v>
      </c>
      <c r="AM49" s="193">
        <v>3194.1</v>
      </c>
      <c r="AN49" s="193">
        <v>1976</v>
      </c>
      <c r="AO49" s="193">
        <v>3042</v>
      </c>
      <c r="AP49" s="193">
        <v>2652</v>
      </c>
      <c r="AQ49" s="193">
        <v>2652</v>
      </c>
      <c r="AR49" s="193">
        <v>1976</v>
      </c>
      <c r="AS49" s="193">
        <v>2319.2000000000003</v>
      </c>
      <c r="AT49" s="193">
        <v>1976</v>
      </c>
      <c r="AU49" s="193">
        <v>1840.8</v>
      </c>
      <c r="AV49" s="193">
        <v>1840.8</v>
      </c>
      <c r="AW49" s="193">
        <v>3042</v>
      </c>
      <c r="AX49" s="193">
        <v>1840.8</v>
      </c>
      <c r="AY49" s="193">
        <v>2652</v>
      </c>
      <c r="AZ49" s="193">
        <v>3042</v>
      </c>
      <c r="BA49" s="193">
        <v>2319.2000000000003</v>
      </c>
      <c r="BB49" s="193">
        <v>3042</v>
      </c>
      <c r="BC49" s="193">
        <v>1976</v>
      </c>
      <c r="BD49" s="193">
        <v>1840.8</v>
      </c>
      <c r="BE49" s="193">
        <v>1840.8</v>
      </c>
      <c r="BF49" s="193">
        <v>2319.2000000000003</v>
      </c>
      <c r="BG49" s="193">
        <v>2319.2000000000003</v>
      </c>
      <c r="BH49" s="193">
        <v>1840.8</v>
      </c>
      <c r="BI49" s="193">
        <v>2319.2000000000003</v>
      </c>
      <c r="BJ49" s="149"/>
      <c r="BK49" s="193">
        <v>2319.2000000000003</v>
      </c>
      <c r="BL49" s="193">
        <v>2319.2000000000003</v>
      </c>
      <c r="BM49" s="193">
        <v>1840.8</v>
      </c>
      <c r="BN49" s="193">
        <v>1840.8</v>
      </c>
      <c r="BO49" s="193"/>
      <c r="BP49" s="193">
        <v>3042</v>
      </c>
      <c r="BQ49" s="193">
        <v>1840.8</v>
      </c>
      <c r="BR49" s="193"/>
      <c r="BS49" s="193">
        <v>3194.1</v>
      </c>
      <c r="BT49" s="193">
        <v>2319.2000000000003</v>
      </c>
      <c r="BU49" s="193">
        <v>2652</v>
      </c>
      <c r="BV49" s="193">
        <v>3042</v>
      </c>
      <c r="BW49" s="193">
        <v>1976</v>
      </c>
      <c r="BX49" s="193">
        <v>3042</v>
      </c>
      <c r="BY49" s="193">
        <v>1976</v>
      </c>
      <c r="BZ49" s="193">
        <v>2319.2000000000003</v>
      </c>
      <c r="CA49" s="193">
        <v>1840.8</v>
      </c>
      <c r="CB49" s="193">
        <v>2319.2000000000003</v>
      </c>
      <c r="CC49" s="193">
        <v>1840.8</v>
      </c>
      <c r="CD49" s="193">
        <v>1840.8</v>
      </c>
      <c r="CE49" s="193">
        <v>3042</v>
      </c>
      <c r="CF49" s="193">
        <v>1840.8</v>
      </c>
      <c r="CG49" s="193">
        <v>2652</v>
      </c>
      <c r="CH49" s="193">
        <v>1976</v>
      </c>
      <c r="CI49" s="193">
        <v>1840.8</v>
      </c>
      <c r="CJ49" s="193">
        <v>2652</v>
      </c>
      <c r="CK49" s="193">
        <v>1840.8</v>
      </c>
      <c r="CL49" s="193">
        <v>1840.8</v>
      </c>
      <c r="CM49" s="193">
        <v>2319.2000000000003</v>
      </c>
      <c r="CN49" s="193">
        <v>1840.8</v>
      </c>
      <c r="CO49" s="193">
        <v>3042</v>
      </c>
      <c r="CP49" s="193">
        <v>1840.8</v>
      </c>
      <c r="CQ49" s="193">
        <v>3194.1</v>
      </c>
      <c r="CR49" s="193">
        <v>2652</v>
      </c>
      <c r="CS49" s="193">
        <v>1976</v>
      </c>
      <c r="CT49" s="193">
        <v>2319.2000000000003</v>
      </c>
      <c r="CU49" s="193">
        <v>1840.8</v>
      </c>
      <c r="CV49" s="193">
        <v>1840.8</v>
      </c>
      <c r="CW49" s="193">
        <v>1840.8</v>
      </c>
      <c r="CX49" s="193">
        <v>1976</v>
      </c>
      <c r="CY49" s="193">
        <v>3042</v>
      </c>
      <c r="CZ49" s="193">
        <v>1840.8</v>
      </c>
      <c r="DA49" s="193">
        <v>1840.8</v>
      </c>
      <c r="DB49" s="193">
        <v>2319.2000000000003</v>
      </c>
      <c r="DC49" s="193">
        <v>1840.8</v>
      </c>
      <c r="DD49" s="193">
        <v>1840.8</v>
      </c>
      <c r="DE49" s="193">
        <v>1976</v>
      </c>
      <c r="DF49" s="193">
        <v>1976</v>
      </c>
      <c r="DG49" s="193">
        <v>1976</v>
      </c>
      <c r="DH49" s="193">
        <v>2652</v>
      </c>
      <c r="DI49" s="193">
        <v>1840.8</v>
      </c>
      <c r="DJ49" s="193">
        <v>1976</v>
      </c>
      <c r="DK49" s="193">
        <v>1840.8</v>
      </c>
      <c r="DL49" s="193">
        <v>3042</v>
      </c>
      <c r="DM49" s="193">
        <v>2652</v>
      </c>
      <c r="DN49" s="193">
        <v>3042</v>
      </c>
      <c r="DO49" s="193">
        <v>1976</v>
      </c>
      <c r="DP49" s="193">
        <v>1840.8</v>
      </c>
      <c r="DQ49" s="193">
        <v>2652</v>
      </c>
      <c r="DR49" s="193">
        <v>3042</v>
      </c>
      <c r="DS49" s="193">
        <v>2652</v>
      </c>
      <c r="DT49" s="193">
        <v>1840.8</v>
      </c>
      <c r="DU49" s="193">
        <v>1840.8</v>
      </c>
      <c r="DV49" s="193">
        <v>1840.8</v>
      </c>
      <c r="DW49" s="193">
        <v>2319.2000000000003</v>
      </c>
      <c r="DX49" s="193">
        <v>1840.8</v>
      </c>
      <c r="DY49" s="193">
        <v>1840.8</v>
      </c>
      <c r="DZ49" s="193">
        <v>2319.2000000000003</v>
      </c>
      <c r="EA49" s="193">
        <v>2319.2000000000003</v>
      </c>
      <c r="EB49" s="193">
        <v>1976</v>
      </c>
      <c r="EC49" s="193">
        <v>1976</v>
      </c>
      <c r="ED49" s="193">
        <v>1976</v>
      </c>
      <c r="EE49" s="193">
        <v>2319.2000000000003</v>
      </c>
      <c r="EF49" s="155"/>
    </row>
    <row r="50" spans="1:136" ht="14.65" thickBot="1">
      <c r="A50" s="22" t="s">
        <v>706</v>
      </c>
      <c r="B50" s="1">
        <v>45</v>
      </c>
      <c r="C50" s="1"/>
      <c r="D50" s="1">
        <v>5</v>
      </c>
      <c r="F50" t="s">
        <v>204</v>
      </c>
      <c r="G50" t="s">
        <v>206</v>
      </c>
      <c r="H50" t="s">
        <v>206</v>
      </c>
      <c r="I50" t="s">
        <v>206</v>
      </c>
      <c r="J50" t="s">
        <v>206</v>
      </c>
      <c r="N50" s="211">
        <v>11</v>
      </c>
      <c r="O50" s="212">
        <v>19250</v>
      </c>
      <c r="P50" s="150"/>
      <c r="Q50" s="193">
        <v>1898</v>
      </c>
      <c r="R50" s="193">
        <v>2028</v>
      </c>
      <c r="S50" s="193">
        <v>2028</v>
      </c>
      <c r="T50" s="193">
        <v>2386.8000000000002</v>
      </c>
      <c r="U50" s="193">
        <v>2386.8000000000002</v>
      </c>
      <c r="V50" s="193">
        <v>2386.8000000000002</v>
      </c>
      <c r="W50" s="193">
        <v>2386.8000000000002</v>
      </c>
      <c r="X50" s="193">
        <v>1898</v>
      </c>
      <c r="Y50" s="193">
        <v>1898</v>
      </c>
      <c r="Z50" s="193">
        <v>2028</v>
      </c>
      <c r="AA50" s="193"/>
      <c r="AB50" s="193">
        <v>2730</v>
      </c>
      <c r="AC50" s="193">
        <v>1898</v>
      </c>
      <c r="AD50" s="193">
        <v>2730</v>
      </c>
      <c r="AE50" s="193">
        <v>2386.8000000000002</v>
      </c>
      <c r="AF50" s="193">
        <v>1898</v>
      </c>
      <c r="AG50" s="193">
        <v>1898</v>
      </c>
      <c r="AH50" s="193">
        <v>1898</v>
      </c>
      <c r="AI50" s="193">
        <v>1898</v>
      </c>
      <c r="AJ50" s="193">
        <v>2028</v>
      </c>
      <c r="AK50" s="193">
        <v>2386.8000000000002</v>
      </c>
      <c r="AL50" s="193">
        <v>1898</v>
      </c>
      <c r="AM50" s="193">
        <v>3270.5400000000004</v>
      </c>
      <c r="AN50" s="193">
        <v>2028</v>
      </c>
      <c r="AO50" s="193">
        <v>3114.8</v>
      </c>
      <c r="AP50" s="193">
        <v>2730</v>
      </c>
      <c r="AQ50" s="193">
        <v>2730</v>
      </c>
      <c r="AR50" s="193">
        <v>2028</v>
      </c>
      <c r="AS50" s="193">
        <v>2386.8000000000002</v>
      </c>
      <c r="AT50" s="193">
        <v>2028</v>
      </c>
      <c r="AU50" s="193">
        <v>1898</v>
      </c>
      <c r="AV50" s="193">
        <v>1898</v>
      </c>
      <c r="AW50" s="193">
        <v>3114.8</v>
      </c>
      <c r="AX50" s="193">
        <v>1898</v>
      </c>
      <c r="AY50" s="193">
        <v>2730</v>
      </c>
      <c r="AZ50" s="193">
        <v>3114.8</v>
      </c>
      <c r="BA50" s="193">
        <v>2386.8000000000002</v>
      </c>
      <c r="BB50" s="193">
        <v>3114.8</v>
      </c>
      <c r="BC50" s="193">
        <v>2028</v>
      </c>
      <c r="BD50" s="193">
        <v>1898</v>
      </c>
      <c r="BE50" s="193">
        <v>1898</v>
      </c>
      <c r="BF50" s="193">
        <v>2386.8000000000002</v>
      </c>
      <c r="BG50" s="193">
        <v>2386.8000000000002</v>
      </c>
      <c r="BH50" s="193">
        <v>1898</v>
      </c>
      <c r="BI50" s="193">
        <v>2386.8000000000002</v>
      </c>
      <c r="BJ50" s="149"/>
      <c r="BK50" s="193">
        <v>2386.8000000000002</v>
      </c>
      <c r="BL50" s="193">
        <v>2386.8000000000002</v>
      </c>
      <c r="BM50" s="193">
        <v>1898</v>
      </c>
      <c r="BN50" s="193">
        <v>1898</v>
      </c>
      <c r="BO50" s="193"/>
      <c r="BP50" s="193">
        <v>3114.8</v>
      </c>
      <c r="BQ50" s="193">
        <v>1898</v>
      </c>
      <c r="BR50" s="193"/>
      <c r="BS50" s="193">
        <v>3270.5400000000004</v>
      </c>
      <c r="BT50" s="193">
        <v>2386.8000000000002</v>
      </c>
      <c r="BU50" s="193">
        <v>2730</v>
      </c>
      <c r="BV50" s="193">
        <v>3114.8</v>
      </c>
      <c r="BW50" s="193">
        <v>2028</v>
      </c>
      <c r="BX50" s="193">
        <v>3114.8</v>
      </c>
      <c r="BY50" s="193">
        <v>2028</v>
      </c>
      <c r="BZ50" s="193">
        <v>2386.8000000000002</v>
      </c>
      <c r="CA50" s="193">
        <v>1898</v>
      </c>
      <c r="CB50" s="193">
        <v>2386.8000000000002</v>
      </c>
      <c r="CC50" s="193">
        <v>1898</v>
      </c>
      <c r="CD50" s="193">
        <v>1898</v>
      </c>
      <c r="CE50" s="193">
        <v>3114.8</v>
      </c>
      <c r="CF50" s="193">
        <v>1898</v>
      </c>
      <c r="CG50" s="193">
        <v>2730</v>
      </c>
      <c r="CH50" s="193">
        <v>2028</v>
      </c>
      <c r="CI50" s="193">
        <v>1898</v>
      </c>
      <c r="CJ50" s="193">
        <v>2730</v>
      </c>
      <c r="CK50" s="193">
        <v>1898</v>
      </c>
      <c r="CL50" s="193">
        <v>1898</v>
      </c>
      <c r="CM50" s="193">
        <v>2386.8000000000002</v>
      </c>
      <c r="CN50" s="193">
        <v>1898</v>
      </c>
      <c r="CO50" s="193">
        <v>3114.8</v>
      </c>
      <c r="CP50" s="193">
        <v>1898</v>
      </c>
      <c r="CQ50" s="193">
        <v>3270.5400000000004</v>
      </c>
      <c r="CR50" s="193">
        <v>2730</v>
      </c>
      <c r="CS50" s="193">
        <v>2028</v>
      </c>
      <c r="CT50" s="193">
        <v>2386.8000000000002</v>
      </c>
      <c r="CU50" s="193">
        <v>1898</v>
      </c>
      <c r="CV50" s="193">
        <v>1898</v>
      </c>
      <c r="CW50" s="193">
        <v>1898</v>
      </c>
      <c r="CX50" s="193">
        <v>2028</v>
      </c>
      <c r="CY50" s="193">
        <v>3114.8</v>
      </c>
      <c r="CZ50" s="193">
        <v>1898</v>
      </c>
      <c r="DA50" s="193">
        <v>1898</v>
      </c>
      <c r="DB50" s="193">
        <v>2386.8000000000002</v>
      </c>
      <c r="DC50" s="193">
        <v>1898</v>
      </c>
      <c r="DD50" s="193">
        <v>1898</v>
      </c>
      <c r="DE50" s="193">
        <v>2028</v>
      </c>
      <c r="DF50" s="193">
        <v>2028</v>
      </c>
      <c r="DG50" s="193">
        <v>2028</v>
      </c>
      <c r="DH50" s="193">
        <v>2730</v>
      </c>
      <c r="DI50" s="193">
        <v>1898</v>
      </c>
      <c r="DJ50" s="193">
        <v>2028</v>
      </c>
      <c r="DK50" s="193">
        <v>1898</v>
      </c>
      <c r="DL50" s="193">
        <v>3114.8</v>
      </c>
      <c r="DM50" s="193">
        <v>2730</v>
      </c>
      <c r="DN50" s="193">
        <v>3114.8</v>
      </c>
      <c r="DO50" s="193">
        <v>2028</v>
      </c>
      <c r="DP50" s="193">
        <v>1898</v>
      </c>
      <c r="DQ50" s="193">
        <v>2730</v>
      </c>
      <c r="DR50" s="193">
        <v>3114.8</v>
      </c>
      <c r="DS50" s="193">
        <v>2730</v>
      </c>
      <c r="DT50" s="193">
        <v>1898</v>
      </c>
      <c r="DU50" s="193">
        <v>1898</v>
      </c>
      <c r="DV50" s="193">
        <v>1898</v>
      </c>
      <c r="DW50" s="193">
        <v>2386.8000000000002</v>
      </c>
      <c r="DX50" s="193">
        <v>1898</v>
      </c>
      <c r="DY50" s="193">
        <v>1898</v>
      </c>
      <c r="DZ50" s="193">
        <v>2386.8000000000002</v>
      </c>
      <c r="EA50" s="193">
        <v>2386.8000000000002</v>
      </c>
      <c r="EB50" s="193">
        <v>2028</v>
      </c>
      <c r="EC50" s="193">
        <v>2028</v>
      </c>
      <c r="ED50" s="193">
        <v>2028</v>
      </c>
      <c r="EE50" s="193">
        <v>2386.8000000000002</v>
      </c>
      <c r="EF50" s="155"/>
    </row>
    <row r="51" spans="1:136" ht="14.65" thickBot="1">
      <c r="A51" s="22" t="s">
        <v>707</v>
      </c>
      <c r="B51" s="1">
        <v>46</v>
      </c>
      <c r="C51" s="1"/>
      <c r="D51" s="1">
        <v>5</v>
      </c>
      <c r="F51" t="s">
        <v>204</v>
      </c>
      <c r="G51" t="s">
        <v>206</v>
      </c>
      <c r="H51" t="s">
        <v>206</v>
      </c>
      <c r="I51" t="s">
        <v>206</v>
      </c>
      <c r="J51" t="s">
        <v>206</v>
      </c>
      <c r="N51" s="211">
        <v>11.2</v>
      </c>
      <c r="O51" s="212">
        <v>19600</v>
      </c>
      <c r="P51" s="150"/>
      <c r="Q51" s="193">
        <v>1960.4</v>
      </c>
      <c r="R51" s="193">
        <v>2100.8000000000002</v>
      </c>
      <c r="S51" s="193">
        <v>2100.8000000000002</v>
      </c>
      <c r="T51" s="193">
        <v>2444</v>
      </c>
      <c r="U51" s="193">
        <v>2444</v>
      </c>
      <c r="V51" s="193">
        <v>2444</v>
      </c>
      <c r="W51" s="193">
        <v>2444</v>
      </c>
      <c r="X51" s="193">
        <v>1960.4</v>
      </c>
      <c r="Y51" s="193">
        <v>1960.4</v>
      </c>
      <c r="Z51" s="193">
        <v>2100.8000000000002</v>
      </c>
      <c r="AA51" s="193"/>
      <c r="AB51" s="193">
        <v>2808</v>
      </c>
      <c r="AC51" s="193">
        <v>1960.4</v>
      </c>
      <c r="AD51" s="193">
        <v>2808</v>
      </c>
      <c r="AE51" s="193">
        <v>2444</v>
      </c>
      <c r="AF51" s="193">
        <v>1960.4</v>
      </c>
      <c r="AG51" s="193">
        <v>1960.4</v>
      </c>
      <c r="AH51" s="193">
        <v>1960.4</v>
      </c>
      <c r="AI51" s="193">
        <v>1960.4</v>
      </c>
      <c r="AJ51" s="193">
        <v>2100.8000000000002</v>
      </c>
      <c r="AK51" s="193">
        <v>2444</v>
      </c>
      <c r="AL51" s="193">
        <v>1960.4</v>
      </c>
      <c r="AM51" s="193">
        <v>3368.82</v>
      </c>
      <c r="AN51" s="193">
        <v>2100.8000000000002</v>
      </c>
      <c r="AO51" s="193">
        <v>3208.4</v>
      </c>
      <c r="AP51" s="193">
        <v>2808</v>
      </c>
      <c r="AQ51" s="193">
        <v>2808</v>
      </c>
      <c r="AR51" s="193">
        <v>2100.8000000000002</v>
      </c>
      <c r="AS51" s="193">
        <v>2444</v>
      </c>
      <c r="AT51" s="193">
        <v>2100.8000000000002</v>
      </c>
      <c r="AU51" s="193">
        <v>1960.4</v>
      </c>
      <c r="AV51" s="193">
        <v>1960.4</v>
      </c>
      <c r="AW51" s="193">
        <v>3208.4</v>
      </c>
      <c r="AX51" s="193">
        <v>1960.4</v>
      </c>
      <c r="AY51" s="193">
        <v>2808</v>
      </c>
      <c r="AZ51" s="193">
        <v>3208.4</v>
      </c>
      <c r="BA51" s="193">
        <v>2444</v>
      </c>
      <c r="BB51" s="193">
        <v>3208.4</v>
      </c>
      <c r="BC51" s="193">
        <v>2100.8000000000002</v>
      </c>
      <c r="BD51" s="193">
        <v>1960.4</v>
      </c>
      <c r="BE51" s="193">
        <v>1960.4</v>
      </c>
      <c r="BF51" s="193">
        <v>2444</v>
      </c>
      <c r="BG51" s="193">
        <v>2444</v>
      </c>
      <c r="BH51" s="193">
        <v>1960.4</v>
      </c>
      <c r="BI51" s="193">
        <v>2444</v>
      </c>
      <c r="BJ51" s="149"/>
      <c r="BK51" s="193">
        <v>2444</v>
      </c>
      <c r="BL51" s="193">
        <v>2444</v>
      </c>
      <c r="BM51" s="193">
        <v>1960.4</v>
      </c>
      <c r="BN51" s="193">
        <v>1960.4</v>
      </c>
      <c r="BO51" s="193"/>
      <c r="BP51" s="193">
        <v>3208.4</v>
      </c>
      <c r="BQ51" s="193">
        <v>1960.4</v>
      </c>
      <c r="BR51" s="193"/>
      <c r="BS51" s="193">
        <v>3368.82</v>
      </c>
      <c r="BT51" s="193">
        <v>2444</v>
      </c>
      <c r="BU51" s="193">
        <v>2808</v>
      </c>
      <c r="BV51" s="193">
        <v>3208.4</v>
      </c>
      <c r="BW51" s="193">
        <v>2100.8000000000002</v>
      </c>
      <c r="BX51" s="193">
        <v>3208.4</v>
      </c>
      <c r="BY51" s="193">
        <v>2100.8000000000002</v>
      </c>
      <c r="BZ51" s="193">
        <v>2444</v>
      </c>
      <c r="CA51" s="193">
        <v>1960.4</v>
      </c>
      <c r="CB51" s="193">
        <v>2444</v>
      </c>
      <c r="CC51" s="193">
        <v>1960.4</v>
      </c>
      <c r="CD51" s="193">
        <v>1960.4</v>
      </c>
      <c r="CE51" s="193">
        <v>3208.4</v>
      </c>
      <c r="CF51" s="193">
        <v>1960.4</v>
      </c>
      <c r="CG51" s="193">
        <v>2808</v>
      </c>
      <c r="CH51" s="193">
        <v>2100.8000000000002</v>
      </c>
      <c r="CI51" s="193">
        <v>1960.4</v>
      </c>
      <c r="CJ51" s="193">
        <v>2808</v>
      </c>
      <c r="CK51" s="193">
        <v>1960.4</v>
      </c>
      <c r="CL51" s="193">
        <v>1960.4</v>
      </c>
      <c r="CM51" s="193">
        <v>2444</v>
      </c>
      <c r="CN51" s="193">
        <v>1960.4</v>
      </c>
      <c r="CO51" s="193">
        <v>3208.4</v>
      </c>
      <c r="CP51" s="193">
        <v>1960.4</v>
      </c>
      <c r="CQ51" s="193">
        <v>3368.82</v>
      </c>
      <c r="CR51" s="193">
        <v>2808</v>
      </c>
      <c r="CS51" s="193">
        <v>2100.8000000000002</v>
      </c>
      <c r="CT51" s="193">
        <v>2444</v>
      </c>
      <c r="CU51" s="193">
        <v>1960.4</v>
      </c>
      <c r="CV51" s="193">
        <v>1960.4</v>
      </c>
      <c r="CW51" s="193">
        <v>1960.4</v>
      </c>
      <c r="CX51" s="193">
        <v>2100.8000000000002</v>
      </c>
      <c r="CY51" s="193">
        <v>3208.4</v>
      </c>
      <c r="CZ51" s="193">
        <v>1960.4</v>
      </c>
      <c r="DA51" s="193">
        <v>1960.4</v>
      </c>
      <c r="DB51" s="193">
        <v>2444</v>
      </c>
      <c r="DC51" s="193">
        <v>1960.4</v>
      </c>
      <c r="DD51" s="193">
        <v>1960.4</v>
      </c>
      <c r="DE51" s="193">
        <v>2100.8000000000002</v>
      </c>
      <c r="DF51" s="193">
        <v>2100.8000000000002</v>
      </c>
      <c r="DG51" s="193">
        <v>2100.8000000000002</v>
      </c>
      <c r="DH51" s="193">
        <v>2808</v>
      </c>
      <c r="DI51" s="193">
        <v>1960.4</v>
      </c>
      <c r="DJ51" s="193">
        <v>2100.8000000000002</v>
      </c>
      <c r="DK51" s="193">
        <v>1960.4</v>
      </c>
      <c r="DL51" s="193">
        <v>3208.4</v>
      </c>
      <c r="DM51" s="193">
        <v>2808</v>
      </c>
      <c r="DN51" s="193">
        <v>3208.4</v>
      </c>
      <c r="DO51" s="193">
        <v>2100.8000000000002</v>
      </c>
      <c r="DP51" s="193">
        <v>1960.4</v>
      </c>
      <c r="DQ51" s="193">
        <v>2808</v>
      </c>
      <c r="DR51" s="193">
        <v>3208.4</v>
      </c>
      <c r="DS51" s="193">
        <v>2808</v>
      </c>
      <c r="DT51" s="193">
        <v>1960.4</v>
      </c>
      <c r="DU51" s="193">
        <v>1960.4</v>
      </c>
      <c r="DV51" s="193">
        <v>1960.4</v>
      </c>
      <c r="DW51" s="193">
        <v>2444</v>
      </c>
      <c r="DX51" s="193">
        <v>1960.4</v>
      </c>
      <c r="DY51" s="193">
        <v>1960.4</v>
      </c>
      <c r="DZ51" s="193">
        <v>2444</v>
      </c>
      <c r="EA51" s="193">
        <v>2444</v>
      </c>
      <c r="EB51" s="193">
        <v>2100.8000000000002</v>
      </c>
      <c r="EC51" s="193">
        <v>2100.8000000000002</v>
      </c>
      <c r="ED51" s="193">
        <v>2100.8000000000002</v>
      </c>
      <c r="EE51" s="193">
        <v>2444</v>
      </c>
      <c r="EF51" s="155"/>
    </row>
    <row r="52" spans="1:136" ht="14.65" thickBot="1">
      <c r="A52" s="24"/>
      <c r="B52" s="1"/>
      <c r="C52" s="1"/>
      <c r="D52" s="1">
        <v>5</v>
      </c>
      <c r="N52" s="211">
        <v>11.5</v>
      </c>
      <c r="O52" s="212">
        <v>20125</v>
      </c>
      <c r="P52" s="150"/>
      <c r="Q52" s="193">
        <v>2028</v>
      </c>
      <c r="R52" s="193">
        <v>2173.6</v>
      </c>
      <c r="S52" s="193">
        <v>2173.6</v>
      </c>
      <c r="T52" s="193">
        <v>2511.6</v>
      </c>
      <c r="U52" s="193">
        <v>2511.6</v>
      </c>
      <c r="V52" s="193">
        <v>2511.6</v>
      </c>
      <c r="W52" s="193">
        <v>2511.6</v>
      </c>
      <c r="X52" s="193">
        <v>2028</v>
      </c>
      <c r="Y52" s="193">
        <v>2028</v>
      </c>
      <c r="Z52" s="193">
        <v>2173.6</v>
      </c>
      <c r="AA52" s="193"/>
      <c r="AB52" s="193">
        <v>2886</v>
      </c>
      <c r="AC52" s="193">
        <v>2028</v>
      </c>
      <c r="AD52" s="193">
        <v>2886</v>
      </c>
      <c r="AE52" s="193">
        <v>2511.6</v>
      </c>
      <c r="AF52" s="193">
        <v>2028</v>
      </c>
      <c r="AG52" s="193">
        <v>2028</v>
      </c>
      <c r="AH52" s="193">
        <v>2028</v>
      </c>
      <c r="AI52" s="193">
        <v>2028</v>
      </c>
      <c r="AJ52" s="193">
        <v>2173.6</v>
      </c>
      <c r="AK52" s="193">
        <v>2511.6</v>
      </c>
      <c r="AL52" s="193">
        <v>2028</v>
      </c>
      <c r="AM52" s="193">
        <v>3439.8</v>
      </c>
      <c r="AN52" s="193">
        <v>2173.6</v>
      </c>
      <c r="AO52" s="193">
        <v>3276</v>
      </c>
      <c r="AP52" s="193">
        <v>2886</v>
      </c>
      <c r="AQ52" s="193">
        <v>2886</v>
      </c>
      <c r="AR52" s="193">
        <v>2173.6</v>
      </c>
      <c r="AS52" s="193">
        <v>2511.6</v>
      </c>
      <c r="AT52" s="193">
        <v>2173.6</v>
      </c>
      <c r="AU52" s="193">
        <v>2028</v>
      </c>
      <c r="AV52" s="193">
        <v>2028</v>
      </c>
      <c r="AW52" s="193">
        <v>3276</v>
      </c>
      <c r="AX52" s="193">
        <v>2028</v>
      </c>
      <c r="AY52" s="193">
        <v>2886</v>
      </c>
      <c r="AZ52" s="193">
        <v>3276</v>
      </c>
      <c r="BA52" s="193">
        <v>2511.6</v>
      </c>
      <c r="BB52" s="193">
        <v>3276</v>
      </c>
      <c r="BC52" s="193">
        <v>2173.6</v>
      </c>
      <c r="BD52" s="193">
        <v>2028</v>
      </c>
      <c r="BE52" s="193">
        <v>2028</v>
      </c>
      <c r="BF52" s="193">
        <v>2511.6</v>
      </c>
      <c r="BG52" s="193">
        <v>2511.6</v>
      </c>
      <c r="BH52" s="193">
        <v>2028</v>
      </c>
      <c r="BI52" s="193">
        <v>2511.6</v>
      </c>
      <c r="BJ52" s="149"/>
      <c r="BK52" s="193">
        <v>2511.6</v>
      </c>
      <c r="BL52" s="193">
        <v>2511.6</v>
      </c>
      <c r="BM52" s="193">
        <v>2028</v>
      </c>
      <c r="BN52" s="193">
        <v>2028</v>
      </c>
      <c r="BO52" s="193"/>
      <c r="BP52" s="193">
        <v>3276</v>
      </c>
      <c r="BQ52" s="193">
        <v>2028</v>
      </c>
      <c r="BR52" s="193"/>
      <c r="BS52" s="193">
        <v>3439.8</v>
      </c>
      <c r="BT52" s="193">
        <v>2511.6</v>
      </c>
      <c r="BU52" s="193">
        <v>2886</v>
      </c>
      <c r="BV52" s="193">
        <v>3276</v>
      </c>
      <c r="BW52" s="193">
        <v>2173.6</v>
      </c>
      <c r="BX52" s="193">
        <v>3276</v>
      </c>
      <c r="BY52" s="193">
        <v>2173.6</v>
      </c>
      <c r="BZ52" s="193">
        <v>2511.6</v>
      </c>
      <c r="CA52" s="193">
        <v>2028</v>
      </c>
      <c r="CB52" s="193">
        <v>2511.6</v>
      </c>
      <c r="CC52" s="193">
        <v>2028</v>
      </c>
      <c r="CD52" s="193">
        <v>2028</v>
      </c>
      <c r="CE52" s="193">
        <v>3276</v>
      </c>
      <c r="CF52" s="193">
        <v>2028</v>
      </c>
      <c r="CG52" s="193">
        <v>2886</v>
      </c>
      <c r="CH52" s="193">
        <v>2173.6</v>
      </c>
      <c r="CI52" s="193">
        <v>2028</v>
      </c>
      <c r="CJ52" s="193">
        <v>2886</v>
      </c>
      <c r="CK52" s="193">
        <v>2028</v>
      </c>
      <c r="CL52" s="193">
        <v>2028</v>
      </c>
      <c r="CM52" s="193">
        <v>2511.6</v>
      </c>
      <c r="CN52" s="193">
        <v>2028</v>
      </c>
      <c r="CO52" s="193">
        <v>3276</v>
      </c>
      <c r="CP52" s="193">
        <v>2028</v>
      </c>
      <c r="CQ52" s="193">
        <v>3439.8</v>
      </c>
      <c r="CR52" s="193">
        <v>2886</v>
      </c>
      <c r="CS52" s="193">
        <v>2173.6</v>
      </c>
      <c r="CT52" s="193">
        <v>2511.6</v>
      </c>
      <c r="CU52" s="193">
        <v>2028</v>
      </c>
      <c r="CV52" s="193">
        <v>2028</v>
      </c>
      <c r="CW52" s="193">
        <v>2028</v>
      </c>
      <c r="CX52" s="193">
        <v>2173.6</v>
      </c>
      <c r="CY52" s="193">
        <v>3276</v>
      </c>
      <c r="CZ52" s="193">
        <v>2028</v>
      </c>
      <c r="DA52" s="193">
        <v>2028</v>
      </c>
      <c r="DB52" s="193">
        <v>2511.6</v>
      </c>
      <c r="DC52" s="193">
        <v>2028</v>
      </c>
      <c r="DD52" s="193">
        <v>2028</v>
      </c>
      <c r="DE52" s="193">
        <v>2173.6</v>
      </c>
      <c r="DF52" s="193">
        <v>2173.6</v>
      </c>
      <c r="DG52" s="193">
        <v>2173.6</v>
      </c>
      <c r="DH52" s="193">
        <v>2886</v>
      </c>
      <c r="DI52" s="193">
        <v>2028</v>
      </c>
      <c r="DJ52" s="193">
        <v>2173.6</v>
      </c>
      <c r="DK52" s="193">
        <v>2028</v>
      </c>
      <c r="DL52" s="193">
        <v>3276</v>
      </c>
      <c r="DM52" s="193">
        <v>2886</v>
      </c>
      <c r="DN52" s="193">
        <v>3276</v>
      </c>
      <c r="DO52" s="193">
        <v>2173.6</v>
      </c>
      <c r="DP52" s="193">
        <v>2028</v>
      </c>
      <c r="DQ52" s="193">
        <v>2886</v>
      </c>
      <c r="DR52" s="193">
        <v>3276</v>
      </c>
      <c r="DS52" s="193">
        <v>2886</v>
      </c>
      <c r="DT52" s="193">
        <v>2028</v>
      </c>
      <c r="DU52" s="193">
        <v>2028</v>
      </c>
      <c r="DV52" s="193">
        <v>2028</v>
      </c>
      <c r="DW52" s="193">
        <v>2511.6</v>
      </c>
      <c r="DX52" s="193">
        <v>2028</v>
      </c>
      <c r="DY52" s="193">
        <v>2028</v>
      </c>
      <c r="DZ52" s="193">
        <v>2511.6</v>
      </c>
      <c r="EA52" s="193">
        <v>2511.6</v>
      </c>
      <c r="EB52" s="193">
        <v>2173.6</v>
      </c>
      <c r="EC52" s="193">
        <v>2173.6</v>
      </c>
      <c r="ED52" s="193">
        <v>2173.6</v>
      </c>
      <c r="EE52" s="193">
        <v>2511.6</v>
      </c>
      <c r="EF52" s="155"/>
    </row>
    <row r="53" spans="1:136" ht="14.65" thickBot="1">
      <c r="A53" s="22" t="s">
        <v>709</v>
      </c>
      <c r="B53" s="1">
        <v>48</v>
      </c>
      <c r="C53" s="1"/>
      <c r="D53" s="1">
        <v>5</v>
      </c>
      <c r="F53" t="s">
        <v>204</v>
      </c>
      <c r="G53" t="s">
        <v>206</v>
      </c>
      <c r="H53" t="s">
        <v>206</v>
      </c>
      <c r="I53" t="s">
        <v>206</v>
      </c>
      <c r="J53" t="s">
        <v>206</v>
      </c>
      <c r="N53" s="211">
        <v>11.6</v>
      </c>
      <c r="O53" s="212">
        <v>20300</v>
      </c>
      <c r="P53" s="150"/>
      <c r="Q53" s="193">
        <v>2074.8000000000002</v>
      </c>
      <c r="R53" s="193">
        <v>2209.9999999999995</v>
      </c>
      <c r="S53" s="193">
        <v>2209.9999999999995</v>
      </c>
      <c r="T53" s="193">
        <v>2573.9999999999995</v>
      </c>
      <c r="U53" s="193">
        <v>2573.9999999999995</v>
      </c>
      <c r="V53" s="193">
        <v>2573.9999999999995</v>
      </c>
      <c r="W53" s="193">
        <v>2573.9999999999995</v>
      </c>
      <c r="X53" s="193">
        <v>2074.8000000000002</v>
      </c>
      <c r="Y53" s="193">
        <v>2074.8000000000002</v>
      </c>
      <c r="Z53" s="193">
        <v>2209.9999999999995</v>
      </c>
      <c r="AA53" s="193"/>
      <c r="AB53" s="193">
        <v>2938</v>
      </c>
      <c r="AC53" s="193">
        <v>2074.8000000000002</v>
      </c>
      <c r="AD53" s="193">
        <v>2938</v>
      </c>
      <c r="AE53" s="193">
        <v>2573.9999999999995</v>
      </c>
      <c r="AF53" s="193">
        <v>2074.8000000000002</v>
      </c>
      <c r="AG53" s="193">
        <v>2074.8000000000002</v>
      </c>
      <c r="AH53" s="193">
        <v>2074.8000000000002</v>
      </c>
      <c r="AI53" s="193">
        <v>2074.8000000000002</v>
      </c>
      <c r="AJ53" s="193">
        <v>2209.9999999999995</v>
      </c>
      <c r="AK53" s="193">
        <v>2573.9999999999995</v>
      </c>
      <c r="AL53" s="193">
        <v>2074.8000000000002</v>
      </c>
      <c r="AM53" s="193">
        <v>3494.4</v>
      </c>
      <c r="AN53" s="193">
        <v>2209.9999999999995</v>
      </c>
      <c r="AO53" s="193">
        <v>3328</v>
      </c>
      <c r="AP53" s="193">
        <v>2938</v>
      </c>
      <c r="AQ53" s="193">
        <v>2938</v>
      </c>
      <c r="AR53" s="193">
        <v>2209.9999999999995</v>
      </c>
      <c r="AS53" s="193">
        <v>2573.9999999999995</v>
      </c>
      <c r="AT53" s="193">
        <v>2209.9999999999995</v>
      </c>
      <c r="AU53" s="193">
        <v>2074.8000000000002</v>
      </c>
      <c r="AV53" s="193">
        <v>2074.8000000000002</v>
      </c>
      <c r="AW53" s="193">
        <v>3328</v>
      </c>
      <c r="AX53" s="193">
        <v>2074.8000000000002</v>
      </c>
      <c r="AY53" s="193">
        <v>2938</v>
      </c>
      <c r="AZ53" s="193">
        <v>3328</v>
      </c>
      <c r="BA53" s="193">
        <v>2573.9999999999995</v>
      </c>
      <c r="BB53" s="193">
        <v>3328</v>
      </c>
      <c r="BC53" s="193">
        <v>2209.9999999999995</v>
      </c>
      <c r="BD53" s="193">
        <v>2074.8000000000002</v>
      </c>
      <c r="BE53" s="193">
        <v>2074.8000000000002</v>
      </c>
      <c r="BF53" s="193">
        <v>2573.9999999999995</v>
      </c>
      <c r="BG53" s="193">
        <v>2573.9999999999995</v>
      </c>
      <c r="BH53" s="193">
        <v>2074.8000000000002</v>
      </c>
      <c r="BI53" s="193">
        <v>2573.9999999999995</v>
      </c>
      <c r="BJ53" s="149"/>
      <c r="BK53" s="193">
        <v>2573.9999999999995</v>
      </c>
      <c r="BL53" s="193">
        <v>2573.9999999999995</v>
      </c>
      <c r="BM53" s="193">
        <v>2074.8000000000002</v>
      </c>
      <c r="BN53" s="193">
        <v>2074.8000000000002</v>
      </c>
      <c r="BO53" s="193"/>
      <c r="BP53" s="193">
        <v>3328</v>
      </c>
      <c r="BQ53" s="193">
        <v>2074.8000000000002</v>
      </c>
      <c r="BR53" s="193"/>
      <c r="BS53" s="193">
        <v>3494.4</v>
      </c>
      <c r="BT53" s="193">
        <v>2573.9999999999995</v>
      </c>
      <c r="BU53" s="193">
        <v>2938</v>
      </c>
      <c r="BV53" s="193">
        <v>3328</v>
      </c>
      <c r="BW53" s="193">
        <v>2209.9999999999995</v>
      </c>
      <c r="BX53" s="193">
        <v>3328</v>
      </c>
      <c r="BY53" s="193">
        <v>2209.9999999999995</v>
      </c>
      <c r="BZ53" s="193">
        <v>2573.9999999999995</v>
      </c>
      <c r="CA53" s="193">
        <v>2074.8000000000002</v>
      </c>
      <c r="CB53" s="193">
        <v>2573.9999999999995</v>
      </c>
      <c r="CC53" s="193">
        <v>2074.8000000000002</v>
      </c>
      <c r="CD53" s="193">
        <v>2074.8000000000002</v>
      </c>
      <c r="CE53" s="193">
        <v>3328</v>
      </c>
      <c r="CF53" s="193">
        <v>2074.8000000000002</v>
      </c>
      <c r="CG53" s="193">
        <v>2938</v>
      </c>
      <c r="CH53" s="193">
        <v>2209.9999999999995</v>
      </c>
      <c r="CI53" s="193">
        <v>2074.8000000000002</v>
      </c>
      <c r="CJ53" s="193">
        <v>2938</v>
      </c>
      <c r="CK53" s="193">
        <v>2074.8000000000002</v>
      </c>
      <c r="CL53" s="193">
        <v>2074.8000000000002</v>
      </c>
      <c r="CM53" s="193">
        <v>2573.9999999999995</v>
      </c>
      <c r="CN53" s="193">
        <v>2074.8000000000002</v>
      </c>
      <c r="CO53" s="193">
        <v>3328</v>
      </c>
      <c r="CP53" s="193">
        <v>2074.8000000000002</v>
      </c>
      <c r="CQ53" s="193">
        <v>3494.4</v>
      </c>
      <c r="CR53" s="193">
        <v>2938</v>
      </c>
      <c r="CS53" s="193">
        <v>2209.9999999999995</v>
      </c>
      <c r="CT53" s="193">
        <v>2573.9999999999995</v>
      </c>
      <c r="CU53" s="193">
        <v>2074.8000000000002</v>
      </c>
      <c r="CV53" s="193">
        <v>2074.8000000000002</v>
      </c>
      <c r="CW53" s="193">
        <v>2074.8000000000002</v>
      </c>
      <c r="CX53" s="193">
        <v>2209.9999999999995</v>
      </c>
      <c r="CY53" s="193">
        <v>3328</v>
      </c>
      <c r="CZ53" s="193">
        <v>2074.8000000000002</v>
      </c>
      <c r="DA53" s="193">
        <v>2074.8000000000002</v>
      </c>
      <c r="DB53" s="193">
        <v>2573.9999999999995</v>
      </c>
      <c r="DC53" s="193">
        <v>2074.8000000000002</v>
      </c>
      <c r="DD53" s="193">
        <v>2074.8000000000002</v>
      </c>
      <c r="DE53" s="193">
        <v>2209.9999999999995</v>
      </c>
      <c r="DF53" s="193">
        <v>2209.9999999999995</v>
      </c>
      <c r="DG53" s="193">
        <v>2209.9999999999995</v>
      </c>
      <c r="DH53" s="193">
        <v>2938</v>
      </c>
      <c r="DI53" s="193">
        <v>2074.8000000000002</v>
      </c>
      <c r="DJ53" s="193">
        <v>2209.9999999999995</v>
      </c>
      <c r="DK53" s="193">
        <v>2074.8000000000002</v>
      </c>
      <c r="DL53" s="193">
        <v>3328</v>
      </c>
      <c r="DM53" s="193">
        <v>2938</v>
      </c>
      <c r="DN53" s="193">
        <v>3328</v>
      </c>
      <c r="DO53" s="193">
        <v>2209.9999999999995</v>
      </c>
      <c r="DP53" s="193">
        <v>2074.8000000000002</v>
      </c>
      <c r="DQ53" s="193">
        <v>2938</v>
      </c>
      <c r="DR53" s="193">
        <v>3328</v>
      </c>
      <c r="DS53" s="193">
        <v>2938</v>
      </c>
      <c r="DT53" s="193">
        <v>2074.8000000000002</v>
      </c>
      <c r="DU53" s="193">
        <v>2074.8000000000002</v>
      </c>
      <c r="DV53" s="193">
        <v>2074.8000000000002</v>
      </c>
      <c r="DW53" s="193">
        <v>2573.9999999999995</v>
      </c>
      <c r="DX53" s="193">
        <v>2074.8000000000002</v>
      </c>
      <c r="DY53" s="193">
        <v>2074.8000000000002</v>
      </c>
      <c r="DZ53" s="193">
        <v>2573.9999999999995</v>
      </c>
      <c r="EA53" s="193">
        <v>2573.9999999999995</v>
      </c>
      <c r="EB53" s="193">
        <v>2209.9999999999995</v>
      </c>
      <c r="EC53" s="193">
        <v>2209.9999999999995</v>
      </c>
      <c r="ED53" s="193">
        <v>2209.9999999999995</v>
      </c>
      <c r="EE53" s="193">
        <v>2573.9999999999995</v>
      </c>
      <c r="EF53" s="155"/>
    </row>
    <row r="54" spans="1:136" ht="14.65" thickBot="1">
      <c r="A54" s="22" t="s">
        <v>710</v>
      </c>
      <c r="B54" s="1">
        <v>49</v>
      </c>
      <c r="C54" s="1"/>
      <c r="D54" s="1">
        <v>5</v>
      </c>
      <c r="F54" t="s">
        <v>204</v>
      </c>
      <c r="G54" t="s">
        <v>206</v>
      </c>
      <c r="H54" t="s">
        <v>206</v>
      </c>
      <c r="I54" t="s">
        <v>206</v>
      </c>
      <c r="J54" t="s">
        <v>206</v>
      </c>
      <c r="N54" s="211">
        <v>12</v>
      </c>
      <c r="O54" s="212">
        <v>21000</v>
      </c>
      <c r="P54" s="150"/>
      <c r="Q54" s="193">
        <v>2129.92</v>
      </c>
      <c r="R54" s="193">
        <v>2276.56</v>
      </c>
      <c r="S54" s="193">
        <v>2276.56</v>
      </c>
      <c r="T54" s="193">
        <v>2675.92</v>
      </c>
      <c r="U54" s="193">
        <v>2675.92</v>
      </c>
      <c r="V54" s="193">
        <v>2675.92</v>
      </c>
      <c r="W54" s="193">
        <v>2675.92</v>
      </c>
      <c r="X54" s="193">
        <v>2129.92</v>
      </c>
      <c r="Y54" s="193">
        <v>2129.92</v>
      </c>
      <c r="Z54" s="193">
        <v>2276.56</v>
      </c>
      <c r="AA54" s="193"/>
      <c r="AB54" s="193">
        <v>3030.56</v>
      </c>
      <c r="AC54" s="193">
        <v>2129.92</v>
      </c>
      <c r="AD54" s="193">
        <v>3030.56</v>
      </c>
      <c r="AE54" s="193">
        <v>2675.92</v>
      </c>
      <c r="AF54" s="193">
        <v>2129.92</v>
      </c>
      <c r="AG54" s="193">
        <v>2129.92</v>
      </c>
      <c r="AH54" s="193">
        <v>2129.92</v>
      </c>
      <c r="AI54" s="193">
        <v>2129.92</v>
      </c>
      <c r="AJ54" s="193">
        <v>2276.56</v>
      </c>
      <c r="AK54" s="193">
        <v>2675.92</v>
      </c>
      <c r="AL54" s="193">
        <v>2129.92</v>
      </c>
      <c r="AM54" s="193">
        <v>3612.3360000000002</v>
      </c>
      <c r="AN54" s="193">
        <v>2276.56</v>
      </c>
      <c r="AO54" s="193">
        <v>3440.32</v>
      </c>
      <c r="AP54" s="193">
        <v>3030.56</v>
      </c>
      <c r="AQ54" s="193">
        <v>3030.56</v>
      </c>
      <c r="AR54" s="193">
        <v>2276.56</v>
      </c>
      <c r="AS54" s="193">
        <v>2675.92</v>
      </c>
      <c r="AT54" s="193">
        <v>2276.56</v>
      </c>
      <c r="AU54" s="193">
        <v>2129.92</v>
      </c>
      <c r="AV54" s="193">
        <v>2129.92</v>
      </c>
      <c r="AW54" s="193">
        <v>3440.32</v>
      </c>
      <c r="AX54" s="193">
        <v>2129.92</v>
      </c>
      <c r="AY54" s="193">
        <v>3030.56</v>
      </c>
      <c r="AZ54" s="193">
        <v>3440.32</v>
      </c>
      <c r="BA54" s="193">
        <v>2675.92</v>
      </c>
      <c r="BB54" s="193">
        <v>3440.32</v>
      </c>
      <c r="BC54" s="193">
        <v>2276.56</v>
      </c>
      <c r="BD54" s="193">
        <v>2129.92</v>
      </c>
      <c r="BE54" s="193">
        <v>2129.92</v>
      </c>
      <c r="BF54" s="193">
        <v>2675.92</v>
      </c>
      <c r="BG54" s="193">
        <v>2675.92</v>
      </c>
      <c r="BH54" s="193">
        <v>2129.92</v>
      </c>
      <c r="BI54" s="193">
        <v>2675.92</v>
      </c>
      <c r="BJ54" s="149"/>
      <c r="BK54" s="193">
        <v>2675.92</v>
      </c>
      <c r="BL54" s="193">
        <v>2675.92</v>
      </c>
      <c r="BM54" s="193">
        <v>2129.92</v>
      </c>
      <c r="BN54" s="193">
        <v>2129.92</v>
      </c>
      <c r="BO54" s="193"/>
      <c r="BP54" s="193">
        <v>3440.32</v>
      </c>
      <c r="BQ54" s="193">
        <v>2129.92</v>
      </c>
      <c r="BR54" s="193"/>
      <c r="BS54" s="193">
        <v>3612.3360000000002</v>
      </c>
      <c r="BT54" s="193">
        <v>2675.92</v>
      </c>
      <c r="BU54" s="193">
        <v>3030.56</v>
      </c>
      <c r="BV54" s="193">
        <v>3440.32</v>
      </c>
      <c r="BW54" s="193">
        <v>2276.56</v>
      </c>
      <c r="BX54" s="193">
        <v>3440.32</v>
      </c>
      <c r="BY54" s="193">
        <v>2276.56</v>
      </c>
      <c r="BZ54" s="193">
        <v>2675.92</v>
      </c>
      <c r="CA54" s="193">
        <v>2129.92</v>
      </c>
      <c r="CB54" s="193">
        <v>2675.92</v>
      </c>
      <c r="CC54" s="193">
        <v>2129.92</v>
      </c>
      <c r="CD54" s="193">
        <v>2129.92</v>
      </c>
      <c r="CE54" s="193">
        <v>3440.32</v>
      </c>
      <c r="CF54" s="193">
        <v>2129.92</v>
      </c>
      <c r="CG54" s="193">
        <v>3030.56</v>
      </c>
      <c r="CH54" s="193">
        <v>2276.56</v>
      </c>
      <c r="CI54" s="193">
        <v>2129.92</v>
      </c>
      <c r="CJ54" s="193">
        <v>3030.56</v>
      </c>
      <c r="CK54" s="193">
        <v>2129.92</v>
      </c>
      <c r="CL54" s="193">
        <v>2129.92</v>
      </c>
      <c r="CM54" s="193">
        <v>2675.92</v>
      </c>
      <c r="CN54" s="193">
        <v>2129.92</v>
      </c>
      <c r="CO54" s="193">
        <v>3440.32</v>
      </c>
      <c r="CP54" s="193">
        <v>2129.92</v>
      </c>
      <c r="CQ54" s="193">
        <v>3612.3360000000002</v>
      </c>
      <c r="CR54" s="193">
        <v>3030.56</v>
      </c>
      <c r="CS54" s="193">
        <v>2276.56</v>
      </c>
      <c r="CT54" s="193">
        <v>2675.92</v>
      </c>
      <c r="CU54" s="193">
        <v>2129.92</v>
      </c>
      <c r="CV54" s="193">
        <v>2129.92</v>
      </c>
      <c r="CW54" s="193">
        <v>2129.92</v>
      </c>
      <c r="CX54" s="193">
        <v>2276.56</v>
      </c>
      <c r="CY54" s="193">
        <v>3440.32</v>
      </c>
      <c r="CZ54" s="193">
        <v>2129.92</v>
      </c>
      <c r="DA54" s="193">
        <v>2129.92</v>
      </c>
      <c r="DB54" s="193">
        <v>2675.92</v>
      </c>
      <c r="DC54" s="193">
        <v>2129.92</v>
      </c>
      <c r="DD54" s="193">
        <v>2129.92</v>
      </c>
      <c r="DE54" s="193">
        <v>2276.56</v>
      </c>
      <c r="DF54" s="193">
        <v>2276.56</v>
      </c>
      <c r="DG54" s="193">
        <v>2276.56</v>
      </c>
      <c r="DH54" s="193">
        <v>3030.56</v>
      </c>
      <c r="DI54" s="193">
        <v>2129.92</v>
      </c>
      <c r="DJ54" s="193">
        <v>2276.56</v>
      </c>
      <c r="DK54" s="193">
        <v>2129.92</v>
      </c>
      <c r="DL54" s="193">
        <v>3440.32</v>
      </c>
      <c r="DM54" s="193">
        <v>3030.56</v>
      </c>
      <c r="DN54" s="193">
        <v>3440.32</v>
      </c>
      <c r="DO54" s="193">
        <v>2276.56</v>
      </c>
      <c r="DP54" s="193">
        <v>2129.92</v>
      </c>
      <c r="DQ54" s="193">
        <v>3030.56</v>
      </c>
      <c r="DR54" s="193">
        <v>3440.32</v>
      </c>
      <c r="DS54" s="193">
        <v>3030.56</v>
      </c>
      <c r="DT54" s="193">
        <v>2129.92</v>
      </c>
      <c r="DU54" s="193">
        <v>2129.92</v>
      </c>
      <c r="DV54" s="193">
        <v>2129.92</v>
      </c>
      <c r="DW54" s="193">
        <v>2675.92</v>
      </c>
      <c r="DX54" s="193">
        <v>2129.92</v>
      </c>
      <c r="DY54" s="193">
        <v>2129.92</v>
      </c>
      <c r="DZ54" s="193">
        <v>2675.92</v>
      </c>
      <c r="EA54" s="193">
        <v>2675.92</v>
      </c>
      <c r="EB54" s="193">
        <v>2276.56</v>
      </c>
      <c r="EC54" s="193">
        <v>2276.56</v>
      </c>
      <c r="ED54" s="193">
        <v>2276.56</v>
      </c>
      <c r="EE54" s="193">
        <v>2675.92</v>
      </c>
      <c r="EF54" s="155"/>
    </row>
    <row r="55" spans="1:136" ht="14.65" thickBot="1">
      <c r="A55" s="22" t="s">
        <v>711</v>
      </c>
      <c r="B55" s="1">
        <v>50</v>
      </c>
      <c r="C55" s="1"/>
      <c r="D55" s="1">
        <v>5</v>
      </c>
      <c r="F55" t="s">
        <v>204</v>
      </c>
      <c r="G55" t="s">
        <v>206</v>
      </c>
      <c r="H55" t="s">
        <v>206</v>
      </c>
      <c r="I55" t="s">
        <v>206</v>
      </c>
      <c r="J55" t="s">
        <v>206</v>
      </c>
      <c r="N55" s="211">
        <v>12.4</v>
      </c>
      <c r="O55" s="212">
        <v>21700</v>
      </c>
      <c r="P55" s="150"/>
      <c r="Q55" s="193">
        <v>2129.92</v>
      </c>
      <c r="R55" s="193">
        <v>2276.56</v>
      </c>
      <c r="S55" s="193">
        <v>2276.56</v>
      </c>
      <c r="T55" s="193">
        <v>2675.92</v>
      </c>
      <c r="U55" s="193">
        <v>2675.92</v>
      </c>
      <c r="V55" s="193">
        <v>2675.92</v>
      </c>
      <c r="W55" s="193">
        <v>2675.92</v>
      </c>
      <c r="X55" s="193">
        <v>2129.92</v>
      </c>
      <c r="Y55" s="193">
        <v>2129.92</v>
      </c>
      <c r="Z55" s="193">
        <v>2276.56</v>
      </c>
      <c r="AA55" s="193"/>
      <c r="AB55" s="193">
        <v>3030.56</v>
      </c>
      <c r="AC55" s="193">
        <v>2129.92</v>
      </c>
      <c r="AD55" s="193">
        <v>3030.56</v>
      </c>
      <c r="AE55" s="193">
        <v>2675.92</v>
      </c>
      <c r="AF55" s="193">
        <v>2129.92</v>
      </c>
      <c r="AG55" s="193">
        <v>2129.92</v>
      </c>
      <c r="AH55" s="193">
        <v>2129.92</v>
      </c>
      <c r="AI55" s="193">
        <v>2129.92</v>
      </c>
      <c r="AJ55" s="193">
        <v>2276.56</v>
      </c>
      <c r="AK55" s="193">
        <v>2675.92</v>
      </c>
      <c r="AL55" s="193">
        <v>2129.92</v>
      </c>
      <c r="AM55" s="193">
        <v>3612.3360000000002</v>
      </c>
      <c r="AN55" s="193">
        <v>2276.56</v>
      </c>
      <c r="AO55" s="193">
        <v>3440.32</v>
      </c>
      <c r="AP55" s="193">
        <v>3030.56</v>
      </c>
      <c r="AQ55" s="193">
        <v>3030.56</v>
      </c>
      <c r="AR55" s="193">
        <v>2276.56</v>
      </c>
      <c r="AS55" s="193">
        <v>2675.92</v>
      </c>
      <c r="AT55" s="193">
        <v>2276.56</v>
      </c>
      <c r="AU55" s="193">
        <v>2129.92</v>
      </c>
      <c r="AV55" s="193">
        <v>2129.92</v>
      </c>
      <c r="AW55" s="193">
        <v>3440.32</v>
      </c>
      <c r="AX55" s="193">
        <v>2129.92</v>
      </c>
      <c r="AY55" s="193">
        <v>3030.56</v>
      </c>
      <c r="AZ55" s="193">
        <v>3440.32</v>
      </c>
      <c r="BA55" s="193">
        <v>2675.92</v>
      </c>
      <c r="BB55" s="193">
        <v>3440.32</v>
      </c>
      <c r="BC55" s="193">
        <v>2276.56</v>
      </c>
      <c r="BD55" s="193">
        <v>2129.92</v>
      </c>
      <c r="BE55" s="193">
        <v>2129.92</v>
      </c>
      <c r="BF55" s="193">
        <v>2675.92</v>
      </c>
      <c r="BG55" s="193">
        <v>2675.92</v>
      </c>
      <c r="BH55" s="193">
        <v>2129.92</v>
      </c>
      <c r="BI55" s="193">
        <v>2675.92</v>
      </c>
      <c r="BJ55" s="149"/>
      <c r="BK55" s="193">
        <v>2675.92</v>
      </c>
      <c r="BL55" s="193">
        <v>2675.92</v>
      </c>
      <c r="BM55" s="193">
        <v>2129.92</v>
      </c>
      <c r="BN55" s="193">
        <v>2129.92</v>
      </c>
      <c r="BO55" s="193"/>
      <c r="BP55" s="193">
        <v>3440.32</v>
      </c>
      <c r="BQ55" s="193">
        <v>2129.92</v>
      </c>
      <c r="BR55" s="193"/>
      <c r="BS55" s="193">
        <v>3612.3360000000002</v>
      </c>
      <c r="BT55" s="193">
        <v>2675.92</v>
      </c>
      <c r="BU55" s="193">
        <v>3030.56</v>
      </c>
      <c r="BV55" s="193">
        <v>3440.32</v>
      </c>
      <c r="BW55" s="193">
        <v>2276.56</v>
      </c>
      <c r="BX55" s="193">
        <v>3440.32</v>
      </c>
      <c r="BY55" s="193">
        <v>2276.56</v>
      </c>
      <c r="BZ55" s="193">
        <v>2675.92</v>
      </c>
      <c r="CA55" s="193">
        <v>2129.92</v>
      </c>
      <c r="CB55" s="193">
        <v>2675.92</v>
      </c>
      <c r="CC55" s="193">
        <v>2129.92</v>
      </c>
      <c r="CD55" s="193">
        <v>2129.92</v>
      </c>
      <c r="CE55" s="193">
        <v>3440.32</v>
      </c>
      <c r="CF55" s="193">
        <v>2129.92</v>
      </c>
      <c r="CG55" s="193">
        <v>3030.56</v>
      </c>
      <c r="CH55" s="193">
        <v>2276.56</v>
      </c>
      <c r="CI55" s="193">
        <v>2129.92</v>
      </c>
      <c r="CJ55" s="193">
        <v>3030.56</v>
      </c>
      <c r="CK55" s="193">
        <v>2129.92</v>
      </c>
      <c r="CL55" s="193">
        <v>2129.92</v>
      </c>
      <c r="CM55" s="193">
        <v>2675.92</v>
      </c>
      <c r="CN55" s="193">
        <v>2129.92</v>
      </c>
      <c r="CO55" s="193">
        <v>3440.32</v>
      </c>
      <c r="CP55" s="193">
        <v>2129.92</v>
      </c>
      <c r="CQ55" s="193">
        <v>3612.3360000000002</v>
      </c>
      <c r="CR55" s="193">
        <v>3030.56</v>
      </c>
      <c r="CS55" s="193">
        <v>2276.56</v>
      </c>
      <c r="CT55" s="193">
        <v>2675.92</v>
      </c>
      <c r="CU55" s="193">
        <v>2129.92</v>
      </c>
      <c r="CV55" s="193">
        <v>2129.92</v>
      </c>
      <c r="CW55" s="193">
        <v>2129.92</v>
      </c>
      <c r="CX55" s="193">
        <v>2276.56</v>
      </c>
      <c r="CY55" s="193">
        <v>3440.32</v>
      </c>
      <c r="CZ55" s="193">
        <v>2129.92</v>
      </c>
      <c r="DA55" s="193">
        <v>2129.92</v>
      </c>
      <c r="DB55" s="193">
        <v>2675.92</v>
      </c>
      <c r="DC55" s="193">
        <v>2129.92</v>
      </c>
      <c r="DD55" s="193">
        <v>2129.92</v>
      </c>
      <c r="DE55" s="193">
        <v>2276.56</v>
      </c>
      <c r="DF55" s="193">
        <v>2276.56</v>
      </c>
      <c r="DG55" s="193">
        <v>2276.56</v>
      </c>
      <c r="DH55" s="193">
        <v>3030.56</v>
      </c>
      <c r="DI55" s="193">
        <v>2129.92</v>
      </c>
      <c r="DJ55" s="193">
        <v>2276.56</v>
      </c>
      <c r="DK55" s="193">
        <v>2129.92</v>
      </c>
      <c r="DL55" s="193">
        <v>3440.32</v>
      </c>
      <c r="DM55" s="193">
        <v>3030.56</v>
      </c>
      <c r="DN55" s="193">
        <v>3440.32</v>
      </c>
      <c r="DO55" s="193">
        <v>2276.56</v>
      </c>
      <c r="DP55" s="193">
        <v>2129.92</v>
      </c>
      <c r="DQ55" s="193">
        <v>3030.56</v>
      </c>
      <c r="DR55" s="193">
        <v>3440.32</v>
      </c>
      <c r="DS55" s="193">
        <v>3030.56</v>
      </c>
      <c r="DT55" s="193">
        <v>2129.92</v>
      </c>
      <c r="DU55" s="193">
        <v>2129.92</v>
      </c>
      <c r="DV55" s="193">
        <v>2129.92</v>
      </c>
      <c r="DW55" s="193">
        <v>2675.92</v>
      </c>
      <c r="DX55" s="193">
        <v>2129.92</v>
      </c>
      <c r="DY55" s="193">
        <v>2129.92</v>
      </c>
      <c r="DZ55" s="193">
        <v>2675.92</v>
      </c>
      <c r="EA55" s="193">
        <v>2675.92</v>
      </c>
      <c r="EB55" s="193">
        <v>2276.56</v>
      </c>
      <c r="EC55" s="193">
        <v>2276.56</v>
      </c>
      <c r="ED55" s="193">
        <v>2276.56</v>
      </c>
      <c r="EE55" s="193">
        <v>2675.92</v>
      </c>
      <c r="EF55" s="155"/>
    </row>
    <row r="56" spans="1:136" ht="14.65" thickBot="1">
      <c r="A56" s="22" t="s">
        <v>712</v>
      </c>
      <c r="B56" s="1">
        <v>51</v>
      </c>
      <c r="C56" s="1"/>
      <c r="D56" s="1">
        <v>5</v>
      </c>
      <c r="F56" t="s">
        <v>204</v>
      </c>
      <c r="G56" t="s">
        <v>206</v>
      </c>
      <c r="H56" t="s">
        <v>206</v>
      </c>
      <c r="I56" t="s">
        <v>206</v>
      </c>
      <c r="J56" t="s">
        <v>206</v>
      </c>
      <c r="N56" s="211">
        <v>12.5</v>
      </c>
      <c r="O56" s="212">
        <v>21875</v>
      </c>
      <c r="P56" s="150"/>
      <c r="Q56" s="193">
        <v>2129.92</v>
      </c>
      <c r="R56" s="193">
        <v>2276.56</v>
      </c>
      <c r="S56" s="193">
        <v>2276.56</v>
      </c>
      <c r="T56" s="193">
        <v>2675.92</v>
      </c>
      <c r="U56" s="193">
        <v>2675.92</v>
      </c>
      <c r="V56" s="193">
        <v>2675.92</v>
      </c>
      <c r="W56" s="193">
        <v>2675.92</v>
      </c>
      <c r="X56" s="193">
        <v>2129.92</v>
      </c>
      <c r="Y56" s="193">
        <v>2129.92</v>
      </c>
      <c r="Z56" s="193">
        <v>2276.56</v>
      </c>
      <c r="AA56" s="193"/>
      <c r="AB56" s="193">
        <v>3030.56</v>
      </c>
      <c r="AC56" s="193">
        <v>2129.92</v>
      </c>
      <c r="AD56" s="193">
        <v>3030.56</v>
      </c>
      <c r="AE56" s="193">
        <v>2675.92</v>
      </c>
      <c r="AF56" s="193">
        <v>2129.92</v>
      </c>
      <c r="AG56" s="193">
        <v>2129.92</v>
      </c>
      <c r="AH56" s="193">
        <v>2129.92</v>
      </c>
      <c r="AI56" s="193">
        <v>2129.92</v>
      </c>
      <c r="AJ56" s="193">
        <v>2276.56</v>
      </c>
      <c r="AK56" s="193">
        <v>2675.92</v>
      </c>
      <c r="AL56" s="193">
        <v>2129.92</v>
      </c>
      <c r="AM56" s="193">
        <v>3612.3360000000002</v>
      </c>
      <c r="AN56" s="193">
        <v>2276.56</v>
      </c>
      <c r="AO56" s="193">
        <v>3440.32</v>
      </c>
      <c r="AP56" s="193">
        <v>3030.56</v>
      </c>
      <c r="AQ56" s="193">
        <v>3030.56</v>
      </c>
      <c r="AR56" s="193">
        <v>2276.56</v>
      </c>
      <c r="AS56" s="193">
        <v>2675.92</v>
      </c>
      <c r="AT56" s="193">
        <v>2276.56</v>
      </c>
      <c r="AU56" s="193">
        <v>2129.92</v>
      </c>
      <c r="AV56" s="193">
        <v>2129.92</v>
      </c>
      <c r="AW56" s="193">
        <v>3440.32</v>
      </c>
      <c r="AX56" s="193">
        <v>2129.92</v>
      </c>
      <c r="AY56" s="193">
        <v>3030.56</v>
      </c>
      <c r="AZ56" s="193">
        <v>3440.32</v>
      </c>
      <c r="BA56" s="193">
        <v>2675.92</v>
      </c>
      <c r="BB56" s="193">
        <v>3440.32</v>
      </c>
      <c r="BC56" s="193">
        <v>2276.56</v>
      </c>
      <c r="BD56" s="193">
        <v>2129.92</v>
      </c>
      <c r="BE56" s="193">
        <v>2129.92</v>
      </c>
      <c r="BF56" s="193">
        <v>2675.92</v>
      </c>
      <c r="BG56" s="193">
        <v>2675.92</v>
      </c>
      <c r="BH56" s="193">
        <v>2129.92</v>
      </c>
      <c r="BI56" s="193">
        <v>2675.92</v>
      </c>
      <c r="BJ56" s="149"/>
      <c r="BK56" s="193">
        <v>2675.92</v>
      </c>
      <c r="BL56" s="193">
        <v>2675.92</v>
      </c>
      <c r="BM56" s="193">
        <v>2129.92</v>
      </c>
      <c r="BN56" s="193">
        <v>2129.92</v>
      </c>
      <c r="BO56" s="193"/>
      <c r="BP56" s="193">
        <v>3440.32</v>
      </c>
      <c r="BQ56" s="193">
        <v>2129.92</v>
      </c>
      <c r="BR56" s="193"/>
      <c r="BS56" s="193">
        <v>3612.3360000000002</v>
      </c>
      <c r="BT56" s="193">
        <v>2675.92</v>
      </c>
      <c r="BU56" s="193">
        <v>3030.56</v>
      </c>
      <c r="BV56" s="193">
        <v>3440.32</v>
      </c>
      <c r="BW56" s="193">
        <v>2276.56</v>
      </c>
      <c r="BX56" s="193">
        <v>3440.32</v>
      </c>
      <c r="BY56" s="193">
        <v>2276.56</v>
      </c>
      <c r="BZ56" s="193">
        <v>2675.92</v>
      </c>
      <c r="CA56" s="193">
        <v>2129.92</v>
      </c>
      <c r="CB56" s="193">
        <v>2675.92</v>
      </c>
      <c r="CC56" s="193">
        <v>2129.92</v>
      </c>
      <c r="CD56" s="193">
        <v>2129.92</v>
      </c>
      <c r="CE56" s="193">
        <v>3440.32</v>
      </c>
      <c r="CF56" s="193">
        <v>2129.92</v>
      </c>
      <c r="CG56" s="193">
        <v>3030.56</v>
      </c>
      <c r="CH56" s="193">
        <v>2276.56</v>
      </c>
      <c r="CI56" s="193">
        <v>2129.92</v>
      </c>
      <c r="CJ56" s="193">
        <v>3030.56</v>
      </c>
      <c r="CK56" s="193">
        <v>2129.92</v>
      </c>
      <c r="CL56" s="193">
        <v>2129.92</v>
      </c>
      <c r="CM56" s="193">
        <v>2675.92</v>
      </c>
      <c r="CN56" s="193">
        <v>2129.92</v>
      </c>
      <c r="CO56" s="193">
        <v>3440.32</v>
      </c>
      <c r="CP56" s="193">
        <v>2129.92</v>
      </c>
      <c r="CQ56" s="193">
        <v>3612.3360000000002</v>
      </c>
      <c r="CR56" s="193">
        <v>3030.56</v>
      </c>
      <c r="CS56" s="193">
        <v>2276.56</v>
      </c>
      <c r="CT56" s="193">
        <v>2675.92</v>
      </c>
      <c r="CU56" s="193">
        <v>2129.92</v>
      </c>
      <c r="CV56" s="193">
        <v>2129.92</v>
      </c>
      <c r="CW56" s="193">
        <v>2129.92</v>
      </c>
      <c r="CX56" s="193">
        <v>2276.56</v>
      </c>
      <c r="CY56" s="193">
        <v>3440.32</v>
      </c>
      <c r="CZ56" s="193">
        <v>2129.92</v>
      </c>
      <c r="DA56" s="193">
        <v>2129.92</v>
      </c>
      <c r="DB56" s="193">
        <v>2675.92</v>
      </c>
      <c r="DC56" s="193">
        <v>2129.92</v>
      </c>
      <c r="DD56" s="193">
        <v>2129.92</v>
      </c>
      <c r="DE56" s="193">
        <v>2276.56</v>
      </c>
      <c r="DF56" s="193">
        <v>2276.56</v>
      </c>
      <c r="DG56" s="193">
        <v>2276.56</v>
      </c>
      <c r="DH56" s="193">
        <v>3030.56</v>
      </c>
      <c r="DI56" s="193">
        <v>2129.92</v>
      </c>
      <c r="DJ56" s="193">
        <v>2276.56</v>
      </c>
      <c r="DK56" s="193">
        <v>2129.92</v>
      </c>
      <c r="DL56" s="193">
        <v>3440.32</v>
      </c>
      <c r="DM56" s="193">
        <v>3030.56</v>
      </c>
      <c r="DN56" s="193">
        <v>3440.32</v>
      </c>
      <c r="DO56" s="193">
        <v>2276.56</v>
      </c>
      <c r="DP56" s="193">
        <v>2129.92</v>
      </c>
      <c r="DQ56" s="193">
        <v>3030.56</v>
      </c>
      <c r="DR56" s="193">
        <v>3440.32</v>
      </c>
      <c r="DS56" s="193">
        <v>3030.56</v>
      </c>
      <c r="DT56" s="193">
        <v>2129.92</v>
      </c>
      <c r="DU56" s="193">
        <v>2129.92</v>
      </c>
      <c r="DV56" s="193">
        <v>2129.92</v>
      </c>
      <c r="DW56" s="193">
        <v>2675.92</v>
      </c>
      <c r="DX56" s="193">
        <v>2129.92</v>
      </c>
      <c r="DY56" s="193">
        <v>2129.92</v>
      </c>
      <c r="DZ56" s="193">
        <v>2675.92</v>
      </c>
      <c r="EA56" s="193">
        <v>2675.92</v>
      </c>
      <c r="EB56" s="193">
        <v>2276.56</v>
      </c>
      <c r="EC56" s="193">
        <v>2276.56</v>
      </c>
      <c r="ED56" s="193">
        <v>2276.56</v>
      </c>
      <c r="EE56" s="193">
        <v>2675.92</v>
      </c>
      <c r="EF56" s="155"/>
    </row>
    <row r="57" spans="1:136" ht="14.65" thickBot="1">
      <c r="A57" s="22"/>
      <c r="B57" s="1"/>
      <c r="C57" s="1"/>
      <c r="D57" s="1">
        <v>5</v>
      </c>
      <c r="N57" s="221">
        <v>12.8</v>
      </c>
      <c r="O57" s="212">
        <v>22400</v>
      </c>
      <c r="P57" s="150"/>
      <c r="Q57" s="193">
        <v>2129.92</v>
      </c>
      <c r="R57" s="193">
        <v>2276.56</v>
      </c>
      <c r="S57" s="193">
        <v>2276.56</v>
      </c>
      <c r="T57" s="193">
        <v>2675.92</v>
      </c>
      <c r="U57" s="193">
        <v>2675.92</v>
      </c>
      <c r="V57" s="193">
        <v>2675.92</v>
      </c>
      <c r="W57" s="193">
        <v>2675.92</v>
      </c>
      <c r="X57" s="193">
        <v>2129.92</v>
      </c>
      <c r="Y57" s="193">
        <v>2129.92</v>
      </c>
      <c r="Z57" s="193">
        <v>2276.56</v>
      </c>
      <c r="AA57" s="193"/>
      <c r="AB57" s="193">
        <v>3030.56</v>
      </c>
      <c r="AC57" s="193">
        <v>2129.92</v>
      </c>
      <c r="AD57" s="193">
        <v>3030.56</v>
      </c>
      <c r="AE57" s="193">
        <v>2675.92</v>
      </c>
      <c r="AF57" s="193">
        <v>2129.92</v>
      </c>
      <c r="AG57" s="193">
        <v>2129.92</v>
      </c>
      <c r="AH57" s="193">
        <v>2129.92</v>
      </c>
      <c r="AI57" s="193">
        <v>2129.92</v>
      </c>
      <c r="AJ57" s="193">
        <v>2276.56</v>
      </c>
      <c r="AK57" s="193">
        <v>2675.92</v>
      </c>
      <c r="AL57" s="193">
        <v>2129.92</v>
      </c>
      <c r="AM57" s="193">
        <v>3612.3360000000002</v>
      </c>
      <c r="AN57" s="193">
        <v>2276.56</v>
      </c>
      <c r="AO57" s="193">
        <v>3440.32</v>
      </c>
      <c r="AP57" s="193">
        <v>3030.56</v>
      </c>
      <c r="AQ57" s="193">
        <v>3030.56</v>
      </c>
      <c r="AR57" s="193">
        <v>2276.56</v>
      </c>
      <c r="AS57" s="193">
        <v>2675.92</v>
      </c>
      <c r="AT57" s="193">
        <v>2276.56</v>
      </c>
      <c r="AU57" s="193">
        <v>2129.92</v>
      </c>
      <c r="AV57" s="193">
        <v>2129.92</v>
      </c>
      <c r="AW57" s="193">
        <v>3440.32</v>
      </c>
      <c r="AX57" s="193">
        <v>2129.92</v>
      </c>
      <c r="AY57" s="193">
        <v>3030.56</v>
      </c>
      <c r="AZ57" s="193">
        <v>3440.32</v>
      </c>
      <c r="BA57" s="193">
        <v>2675.92</v>
      </c>
      <c r="BB57" s="193">
        <v>3440.32</v>
      </c>
      <c r="BC57" s="193">
        <v>2276.56</v>
      </c>
      <c r="BD57" s="193">
        <v>2129.92</v>
      </c>
      <c r="BE57" s="193">
        <v>2129.92</v>
      </c>
      <c r="BF57" s="193">
        <v>2675.92</v>
      </c>
      <c r="BG57" s="193">
        <v>2675.92</v>
      </c>
      <c r="BH57" s="193">
        <v>2129.92</v>
      </c>
      <c r="BI57" s="193">
        <v>2675.92</v>
      </c>
      <c r="BJ57" s="149"/>
      <c r="BK57" s="193">
        <v>2675.92</v>
      </c>
      <c r="BL57" s="193">
        <v>2675.92</v>
      </c>
      <c r="BM57" s="193">
        <v>2129.92</v>
      </c>
      <c r="BN57" s="193">
        <v>2129.92</v>
      </c>
      <c r="BO57" s="193"/>
      <c r="BP57" s="193">
        <v>3440.32</v>
      </c>
      <c r="BQ57" s="193">
        <v>2129.92</v>
      </c>
      <c r="BR57" s="193"/>
      <c r="BS57" s="193">
        <v>3612.3360000000002</v>
      </c>
      <c r="BT57" s="193">
        <v>2675.92</v>
      </c>
      <c r="BU57" s="193">
        <v>3030.56</v>
      </c>
      <c r="BV57" s="193">
        <v>3440.32</v>
      </c>
      <c r="BW57" s="193">
        <v>2276.56</v>
      </c>
      <c r="BX57" s="193">
        <v>3440.32</v>
      </c>
      <c r="BY57" s="193">
        <v>2276.56</v>
      </c>
      <c r="BZ57" s="193">
        <v>2675.92</v>
      </c>
      <c r="CA57" s="193">
        <v>2129.92</v>
      </c>
      <c r="CB57" s="193">
        <v>2675.92</v>
      </c>
      <c r="CC57" s="193">
        <v>2129.92</v>
      </c>
      <c r="CD57" s="193">
        <v>2129.92</v>
      </c>
      <c r="CE57" s="193">
        <v>3440.32</v>
      </c>
      <c r="CF57" s="193">
        <v>2129.92</v>
      </c>
      <c r="CG57" s="193">
        <v>3030.56</v>
      </c>
      <c r="CH57" s="193">
        <v>2276.56</v>
      </c>
      <c r="CI57" s="193">
        <v>2129.92</v>
      </c>
      <c r="CJ57" s="193">
        <v>3030.56</v>
      </c>
      <c r="CK57" s="193">
        <v>2129.92</v>
      </c>
      <c r="CL57" s="193">
        <v>2129.92</v>
      </c>
      <c r="CM57" s="193">
        <v>2675.92</v>
      </c>
      <c r="CN57" s="193">
        <v>2129.92</v>
      </c>
      <c r="CO57" s="193">
        <v>3440.32</v>
      </c>
      <c r="CP57" s="193">
        <v>2129.92</v>
      </c>
      <c r="CQ57" s="193">
        <v>3612.3360000000002</v>
      </c>
      <c r="CR57" s="193">
        <v>3030.56</v>
      </c>
      <c r="CS57" s="193">
        <v>2276.56</v>
      </c>
      <c r="CT57" s="193">
        <v>2675.92</v>
      </c>
      <c r="CU57" s="193">
        <v>2129.92</v>
      </c>
      <c r="CV57" s="193">
        <v>2129.92</v>
      </c>
      <c r="CW57" s="193">
        <v>2129.92</v>
      </c>
      <c r="CX57" s="193">
        <v>2276.56</v>
      </c>
      <c r="CY57" s="193">
        <v>3440.32</v>
      </c>
      <c r="CZ57" s="193">
        <v>2129.92</v>
      </c>
      <c r="DA57" s="193">
        <v>2129.92</v>
      </c>
      <c r="DB57" s="193">
        <v>2675.92</v>
      </c>
      <c r="DC57" s="193">
        <v>2129.92</v>
      </c>
      <c r="DD57" s="193">
        <v>2129.92</v>
      </c>
      <c r="DE57" s="193">
        <v>2276.56</v>
      </c>
      <c r="DF57" s="193">
        <v>2276.56</v>
      </c>
      <c r="DG57" s="193">
        <v>2276.56</v>
      </c>
      <c r="DH57" s="193">
        <v>3030.56</v>
      </c>
      <c r="DI57" s="193">
        <v>2129.92</v>
      </c>
      <c r="DJ57" s="193">
        <v>2276.56</v>
      </c>
      <c r="DK57" s="193">
        <v>2129.92</v>
      </c>
      <c r="DL57" s="193">
        <v>3440.32</v>
      </c>
      <c r="DM57" s="193">
        <v>3030.56</v>
      </c>
      <c r="DN57" s="193">
        <v>3440.32</v>
      </c>
      <c r="DO57" s="193">
        <v>2276.56</v>
      </c>
      <c r="DP57" s="193">
        <v>2129.92</v>
      </c>
      <c r="DQ57" s="193">
        <v>3030.56</v>
      </c>
      <c r="DR57" s="193">
        <v>3440.32</v>
      </c>
      <c r="DS57" s="193">
        <v>3030.56</v>
      </c>
      <c r="DT57" s="193">
        <v>2129.92</v>
      </c>
      <c r="DU57" s="193">
        <v>2129.92</v>
      </c>
      <c r="DV57" s="193">
        <v>2129.92</v>
      </c>
      <c r="DW57" s="193">
        <v>2675.92</v>
      </c>
      <c r="DX57" s="193">
        <v>2129.92</v>
      </c>
      <c r="DY57" s="193">
        <v>2129.92</v>
      </c>
      <c r="DZ57" s="193">
        <v>2675.92</v>
      </c>
      <c r="EA57" s="193">
        <v>2675.92</v>
      </c>
      <c r="EB57" s="193">
        <v>2276.56</v>
      </c>
      <c r="EC57" s="193">
        <v>2276.56</v>
      </c>
      <c r="ED57" s="193">
        <v>2276.56</v>
      </c>
      <c r="EE57" s="193">
        <v>2675.92</v>
      </c>
      <c r="EF57" s="155"/>
    </row>
    <row r="58" spans="1:136" ht="14.65" thickBot="1">
      <c r="A58" s="22" t="s">
        <v>714</v>
      </c>
      <c r="B58" s="1">
        <v>53</v>
      </c>
      <c r="C58" s="1"/>
      <c r="D58" s="1">
        <v>5</v>
      </c>
      <c r="F58" t="s">
        <v>204</v>
      </c>
      <c r="G58" t="s">
        <v>206</v>
      </c>
      <c r="H58" t="s">
        <v>206</v>
      </c>
      <c r="I58" t="s">
        <v>206</v>
      </c>
      <c r="J58" t="s">
        <v>206</v>
      </c>
      <c r="N58" s="182">
        <v>13.6</v>
      </c>
      <c r="O58" s="220">
        <v>25000</v>
      </c>
      <c r="P58" s="151"/>
      <c r="Q58" s="152">
        <v>2129.92</v>
      </c>
      <c r="R58" s="152">
        <v>2276.56</v>
      </c>
      <c r="S58" s="152">
        <v>2276.56</v>
      </c>
      <c r="T58" s="152">
        <v>2675.92</v>
      </c>
      <c r="U58" s="152">
        <v>2675.92</v>
      </c>
      <c r="V58" s="152">
        <v>2675.92</v>
      </c>
      <c r="W58" s="152">
        <v>2675.92</v>
      </c>
      <c r="X58" s="152">
        <v>2129.92</v>
      </c>
      <c r="Y58" s="152">
        <v>2129.92</v>
      </c>
      <c r="Z58" s="152">
        <v>2276.56</v>
      </c>
      <c r="AA58" s="152"/>
      <c r="AB58" s="152">
        <v>3030.56</v>
      </c>
      <c r="AC58" s="152">
        <v>2129.92</v>
      </c>
      <c r="AD58" s="152">
        <v>3030.56</v>
      </c>
      <c r="AE58" s="152">
        <v>2675.92</v>
      </c>
      <c r="AF58" s="152">
        <v>2129.92</v>
      </c>
      <c r="AG58" s="152">
        <v>2129.92</v>
      </c>
      <c r="AH58" s="152">
        <v>2129.92</v>
      </c>
      <c r="AI58" s="152">
        <v>2129.92</v>
      </c>
      <c r="AJ58" s="152">
        <v>2276.56</v>
      </c>
      <c r="AK58" s="152">
        <v>2675.92</v>
      </c>
      <c r="AL58" s="152">
        <v>2129.92</v>
      </c>
      <c r="AM58" s="152">
        <v>3612.3360000000002</v>
      </c>
      <c r="AN58" s="152">
        <v>2276.56</v>
      </c>
      <c r="AO58" s="152">
        <v>3440.32</v>
      </c>
      <c r="AP58" s="152">
        <v>3030.56</v>
      </c>
      <c r="AQ58" s="152">
        <v>3030.56</v>
      </c>
      <c r="AR58" s="152">
        <v>2276.56</v>
      </c>
      <c r="AS58" s="152">
        <v>2675.92</v>
      </c>
      <c r="AT58" s="152">
        <v>2276.56</v>
      </c>
      <c r="AU58" s="152">
        <v>2129.92</v>
      </c>
      <c r="AV58" s="152">
        <v>2129.92</v>
      </c>
      <c r="AW58" s="152">
        <v>3440.32</v>
      </c>
      <c r="AX58" s="152">
        <v>2129.92</v>
      </c>
      <c r="AY58" s="152">
        <v>3030.56</v>
      </c>
      <c r="AZ58" s="152">
        <v>3440.32</v>
      </c>
      <c r="BA58" s="152">
        <v>2675.92</v>
      </c>
      <c r="BB58" s="152">
        <v>3440.32</v>
      </c>
      <c r="BC58" s="152">
        <v>2276.56</v>
      </c>
      <c r="BD58" s="152">
        <v>2129.92</v>
      </c>
      <c r="BE58" s="152">
        <v>2129.92</v>
      </c>
      <c r="BF58" s="152">
        <v>2675.92</v>
      </c>
      <c r="BG58" s="152">
        <v>2675.92</v>
      </c>
      <c r="BH58" s="152">
        <v>2129.92</v>
      </c>
      <c r="BI58" s="152">
        <v>2675.92</v>
      </c>
      <c r="BJ58" s="149"/>
      <c r="BK58" s="152">
        <v>2675.92</v>
      </c>
      <c r="BL58" s="152">
        <v>2675.92</v>
      </c>
      <c r="BM58" s="152">
        <v>2129.92</v>
      </c>
      <c r="BN58" s="152">
        <v>2129.92</v>
      </c>
      <c r="BO58" s="152"/>
      <c r="BP58" s="152">
        <v>3440.32</v>
      </c>
      <c r="BQ58" s="152">
        <v>2129.92</v>
      </c>
      <c r="BR58" s="152"/>
      <c r="BS58" s="152">
        <v>3612.3360000000002</v>
      </c>
      <c r="BT58" s="152">
        <v>2675.92</v>
      </c>
      <c r="BU58" s="152">
        <v>3030.56</v>
      </c>
      <c r="BV58" s="152">
        <v>3440.32</v>
      </c>
      <c r="BW58" s="152">
        <v>2276.56</v>
      </c>
      <c r="BX58" s="152">
        <v>3440.32</v>
      </c>
      <c r="BY58" s="152">
        <v>2276.56</v>
      </c>
      <c r="BZ58" s="152">
        <v>2675.92</v>
      </c>
      <c r="CA58" s="152">
        <v>2129.92</v>
      </c>
      <c r="CB58" s="152">
        <v>2675.92</v>
      </c>
      <c r="CC58" s="152">
        <v>2129.92</v>
      </c>
      <c r="CD58" s="152">
        <v>2129.92</v>
      </c>
      <c r="CE58" s="152">
        <v>3440.32</v>
      </c>
      <c r="CF58" s="152">
        <v>2129.92</v>
      </c>
      <c r="CG58" s="152">
        <v>3030.56</v>
      </c>
      <c r="CH58" s="152">
        <v>2276.56</v>
      </c>
      <c r="CI58" s="152">
        <v>2129.92</v>
      </c>
      <c r="CJ58" s="152">
        <v>3030.56</v>
      </c>
      <c r="CK58" s="152">
        <v>2129.92</v>
      </c>
      <c r="CL58" s="152">
        <v>2129.92</v>
      </c>
      <c r="CM58" s="152">
        <v>2675.92</v>
      </c>
      <c r="CN58" s="152">
        <v>2129.92</v>
      </c>
      <c r="CO58" s="152">
        <v>3440.32</v>
      </c>
      <c r="CP58" s="152">
        <v>2129.92</v>
      </c>
      <c r="CQ58" s="152">
        <v>3612.3360000000002</v>
      </c>
      <c r="CR58" s="152">
        <v>3030.56</v>
      </c>
      <c r="CS58" s="152">
        <v>2276.56</v>
      </c>
      <c r="CT58" s="152">
        <v>2675.92</v>
      </c>
      <c r="CU58" s="152">
        <v>2129.92</v>
      </c>
      <c r="CV58" s="152">
        <v>2129.92</v>
      </c>
      <c r="CW58" s="152">
        <v>2129.92</v>
      </c>
      <c r="CX58" s="152">
        <v>2276.56</v>
      </c>
      <c r="CY58" s="152">
        <v>3440.32</v>
      </c>
      <c r="CZ58" s="152">
        <v>2129.92</v>
      </c>
      <c r="DA58" s="152">
        <v>2129.92</v>
      </c>
      <c r="DB58" s="152">
        <v>2675.92</v>
      </c>
      <c r="DC58" s="152">
        <v>2129.92</v>
      </c>
      <c r="DD58" s="152">
        <v>2129.92</v>
      </c>
      <c r="DE58" s="152">
        <v>2276.56</v>
      </c>
      <c r="DF58" s="152">
        <v>2276.56</v>
      </c>
      <c r="DG58" s="152">
        <v>2276.56</v>
      </c>
      <c r="DH58" s="152">
        <v>3030.56</v>
      </c>
      <c r="DI58" s="152">
        <v>2129.92</v>
      </c>
      <c r="DJ58" s="152">
        <v>2276.56</v>
      </c>
      <c r="DK58" s="152">
        <v>2129.92</v>
      </c>
      <c r="DL58" s="152">
        <v>3440.32</v>
      </c>
      <c r="DM58" s="152">
        <v>3030.56</v>
      </c>
      <c r="DN58" s="152">
        <v>3440.32</v>
      </c>
      <c r="DO58" s="152">
        <v>2276.56</v>
      </c>
      <c r="DP58" s="152">
        <v>2129.92</v>
      </c>
      <c r="DQ58" s="152">
        <v>3030.56</v>
      </c>
      <c r="DR58" s="152">
        <v>3440.32</v>
      </c>
      <c r="DS58" s="152">
        <v>3030.56</v>
      </c>
      <c r="DT58" s="152">
        <v>2129.92</v>
      </c>
      <c r="DU58" s="152">
        <v>2129.92</v>
      </c>
      <c r="DV58" s="152">
        <v>2129.92</v>
      </c>
      <c r="DW58" s="152">
        <v>2675.92</v>
      </c>
      <c r="DX58" s="152">
        <v>2129.92</v>
      </c>
      <c r="DY58" s="152">
        <v>2129.92</v>
      </c>
      <c r="DZ58" s="152">
        <v>2675.92</v>
      </c>
      <c r="EA58" s="152">
        <v>2675.92</v>
      </c>
      <c r="EB58" s="152">
        <v>2276.56</v>
      </c>
      <c r="EC58" s="152">
        <v>2276.56</v>
      </c>
      <c r="ED58" s="152">
        <v>2276.56</v>
      </c>
      <c r="EE58" s="152">
        <v>2675.92</v>
      </c>
      <c r="EF58" s="155"/>
    </row>
    <row r="59" spans="1:136" ht="14.65" thickBot="1">
      <c r="A59" s="22" t="s">
        <v>715</v>
      </c>
      <c r="B59" s="1">
        <v>54</v>
      </c>
      <c r="C59" s="1"/>
      <c r="D59" s="1">
        <v>5</v>
      </c>
      <c r="F59" t="s">
        <v>204</v>
      </c>
      <c r="G59" t="s">
        <v>206</v>
      </c>
      <c r="H59" t="s">
        <v>206</v>
      </c>
      <c r="I59" t="s">
        <v>206</v>
      </c>
      <c r="J59" t="s">
        <v>206</v>
      </c>
    </row>
    <row r="60" spans="1:136" ht="14.65" thickBot="1">
      <c r="A60" s="22"/>
      <c r="B60" s="1"/>
      <c r="C60" s="1"/>
      <c r="D60" s="1">
        <v>5</v>
      </c>
    </row>
    <row r="61" spans="1:136" ht="14.65" thickBot="1">
      <c r="A61" s="22"/>
      <c r="B61" s="1"/>
      <c r="C61" s="1"/>
      <c r="D61" s="1">
        <v>5</v>
      </c>
    </row>
    <row r="62" spans="1:136" ht="14.65" thickBot="1">
      <c r="A62" s="22" t="s">
        <v>46</v>
      </c>
      <c r="B62" s="1">
        <v>57</v>
      </c>
      <c r="C62" s="1"/>
      <c r="D62" s="1">
        <v>5</v>
      </c>
      <c r="F62" t="s">
        <v>204</v>
      </c>
      <c r="G62" t="s">
        <v>206</v>
      </c>
      <c r="H62" t="s">
        <v>206</v>
      </c>
      <c r="I62" t="s">
        <v>206</v>
      </c>
      <c r="J62" t="s">
        <v>206</v>
      </c>
    </row>
    <row r="63" spans="1:136" ht="14.65" thickBot="1">
      <c r="A63" s="22" t="s">
        <v>718</v>
      </c>
      <c r="B63" s="1">
        <v>58</v>
      </c>
      <c r="C63" s="1"/>
      <c r="D63" s="1">
        <v>5</v>
      </c>
      <c r="F63" t="s">
        <v>204</v>
      </c>
      <c r="G63" t="s">
        <v>206</v>
      </c>
      <c r="H63" t="s">
        <v>206</v>
      </c>
      <c r="I63" t="s">
        <v>206</v>
      </c>
      <c r="J63" t="s">
        <v>206</v>
      </c>
    </row>
    <row r="64" spans="1:136" ht="14.65" thickBot="1">
      <c r="A64" s="22" t="s">
        <v>719</v>
      </c>
      <c r="B64" s="1">
        <v>59</v>
      </c>
      <c r="C64" s="1"/>
      <c r="D64" s="1">
        <v>5</v>
      </c>
      <c r="F64" t="s">
        <v>204</v>
      </c>
      <c r="G64" t="s">
        <v>206</v>
      </c>
      <c r="H64" t="s">
        <v>206</v>
      </c>
      <c r="I64" t="s">
        <v>206</v>
      </c>
      <c r="J64" t="s">
        <v>206</v>
      </c>
    </row>
    <row r="65" spans="1:10" ht="14.65" thickBot="1">
      <c r="A65" s="22" t="s">
        <v>720</v>
      </c>
      <c r="B65" s="1">
        <v>60</v>
      </c>
      <c r="C65" s="1"/>
      <c r="D65" s="1">
        <v>5</v>
      </c>
      <c r="F65" t="s">
        <v>204</v>
      </c>
      <c r="G65" t="s">
        <v>206</v>
      </c>
      <c r="H65" t="s">
        <v>206</v>
      </c>
      <c r="I65" t="s">
        <v>206</v>
      </c>
      <c r="J65" t="s">
        <v>206</v>
      </c>
    </row>
    <row r="66" spans="1:10" ht="14.65" thickBot="1">
      <c r="A66" s="22" t="s">
        <v>721</v>
      </c>
      <c r="B66" s="1">
        <v>61</v>
      </c>
      <c r="C66" s="1"/>
      <c r="D66" s="1">
        <v>5</v>
      </c>
      <c r="F66" t="s">
        <v>204</v>
      </c>
      <c r="G66" t="s">
        <v>206</v>
      </c>
      <c r="H66" t="s">
        <v>206</v>
      </c>
      <c r="I66" t="s">
        <v>206</v>
      </c>
      <c r="J66" t="s">
        <v>206</v>
      </c>
    </row>
    <row r="67" spans="1:10" ht="14.65" thickBot="1">
      <c r="A67" s="22" t="s">
        <v>722</v>
      </c>
      <c r="B67" s="1">
        <v>62</v>
      </c>
      <c r="C67" s="1"/>
      <c r="D67" s="1">
        <v>5</v>
      </c>
      <c r="F67" t="s">
        <v>204</v>
      </c>
      <c r="G67" t="s">
        <v>206</v>
      </c>
      <c r="H67" t="s">
        <v>206</v>
      </c>
      <c r="I67" t="s">
        <v>206</v>
      </c>
      <c r="J67" t="s">
        <v>206</v>
      </c>
    </row>
    <row r="68" spans="1:10" ht="14.65" thickBot="1">
      <c r="A68" s="22" t="s">
        <v>723</v>
      </c>
      <c r="B68" s="1">
        <v>63</v>
      </c>
      <c r="C68" s="1"/>
      <c r="D68" s="1">
        <v>5</v>
      </c>
      <c r="F68" t="s">
        <v>204</v>
      </c>
      <c r="G68" t="s">
        <v>206</v>
      </c>
      <c r="H68" t="s">
        <v>206</v>
      </c>
      <c r="I68" t="s">
        <v>206</v>
      </c>
      <c r="J68" t="s">
        <v>206</v>
      </c>
    </row>
    <row r="69" spans="1:10" ht="14.65" thickBot="1">
      <c r="A69" s="22" t="s">
        <v>724</v>
      </c>
      <c r="B69" s="1">
        <v>64</v>
      </c>
      <c r="C69" s="1"/>
      <c r="D69" s="1">
        <v>5</v>
      </c>
      <c r="F69" t="s">
        <v>204</v>
      </c>
      <c r="G69" t="s">
        <v>206</v>
      </c>
      <c r="H69" t="s">
        <v>206</v>
      </c>
      <c r="I69" t="s">
        <v>206</v>
      </c>
      <c r="J69" t="s">
        <v>206</v>
      </c>
    </row>
    <row r="70" spans="1:10" ht="14.65" thickBot="1">
      <c r="A70" s="22" t="s">
        <v>217</v>
      </c>
      <c r="B70" s="1">
        <v>65</v>
      </c>
      <c r="C70" s="1"/>
      <c r="D70" s="1">
        <v>5</v>
      </c>
      <c r="F70" t="s">
        <v>204</v>
      </c>
      <c r="G70" t="s">
        <v>206</v>
      </c>
      <c r="H70" t="s">
        <v>206</v>
      </c>
      <c r="I70" t="s">
        <v>206</v>
      </c>
      <c r="J70" t="s">
        <v>206</v>
      </c>
    </row>
    <row r="71" spans="1:10" ht="14.65" thickBot="1">
      <c r="A71" s="22" t="s">
        <v>725</v>
      </c>
      <c r="B71" s="1">
        <v>66</v>
      </c>
      <c r="C71" s="1"/>
      <c r="D71" s="1">
        <v>5</v>
      </c>
      <c r="F71" t="s">
        <v>204</v>
      </c>
      <c r="G71" t="s">
        <v>206</v>
      </c>
      <c r="H71" t="s">
        <v>206</v>
      </c>
      <c r="I71" t="s">
        <v>206</v>
      </c>
      <c r="J71" t="s">
        <v>206</v>
      </c>
    </row>
    <row r="72" spans="1:10" ht="14.65" thickBot="1">
      <c r="A72" s="22" t="s">
        <v>726</v>
      </c>
      <c r="B72" s="1">
        <v>67</v>
      </c>
      <c r="C72" s="1"/>
      <c r="D72" s="1">
        <v>5</v>
      </c>
      <c r="F72" t="s">
        <v>204</v>
      </c>
      <c r="G72" t="s">
        <v>206</v>
      </c>
      <c r="H72" t="s">
        <v>206</v>
      </c>
      <c r="I72" t="s">
        <v>206</v>
      </c>
      <c r="J72" t="s">
        <v>206</v>
      </c>
    </row>
    <row r="73" spans="1:10" ht="14.65" thickBot="1">
      <c r="A73" s="22" t="s">
        <v>727</v>
      </c>
      <c r="B73" s="1">
        <v>68</v>
      </c>
      <c r="C73" s="1"/>
      <c r="D73" s="1">
        <v>5</v>
      </c>
      <c r="F73" t="s">
        <v>204</v>
      </c>
      <c r="G73" t="s">
        <v>206</v>
      </c>
      <c r="H73" t="s">
        <v>206</v>
      </c>
      <c r="I73" t="s">
        <v>206</v>
      </c>
      <c r="J73" t="s">
        <v>206</v>
      </c>
    </row>
    <row r="74" spans="1:10" ht="14.65" thickBot="1">
      <c r="A74" s="22" t="s">
        <v>728</v>
      </c>
      <c r="B74" s="1">
        <v>69</v>
      </c>
      <c r="C74" s="1"/>
      <c r="D74" s="1">
        <v>5</v>
      </c>
      <c r="F74" t="s">
        <v>204</v>
      </c>
      <c r="G74" t="s">
        <v>206</v>
      </c>
      <c r="H74" t="s">
        <v>206</v>
      </c>
      <c r="I74" t="s">
        <v>206</v>
      </c>
      <c r="J74" t="s">
        <v>206</v>
      </c>
    </row>
    <row r="75" spans="1:10" ht="14.65" thickBot="1">
      <c r="A75" s="22" t="s">
        <v>729</v>
      </c>
      <c r="B75" s="1">
        <v>70</v>
      </c>
      <c r="C75" s="1"/>
      <c r="D75" s="1">
        <v>5</v>
      </c>
      <c r="F75" t="s">
        <v>204</v>
      </c>
      <c r="G75" t="s">
        <v>206</v>
      </c>
      <c r="H75" t="s">
        <v>206</v>
      </c>
      <c r="I75" t="s">
        <v>206</v>
      </c>
      <c r="J75" t="s">
        <v>206</v>
      </c>
    </row>
    <row r="76" spans="1:10" ht="14.65" thickBot="1">
      <c r="A76" s="22" t="s">
        <v>730</v>
      </c>
      <c r="B76" s="1">
        <v>71</v>
      </c>
      <c r="C76" s="1"/>
      <c r="D76" s="1">
        <v>5</v>
      </c>
      <c r="F76" t="s">
        <v>204</v>
      </c>
      <c r="G76" t="s">
        <v>206</v>
      </c>
      <c r="H76" t="s">
        <v>206</v>
      </c>
      <c r="I76" t="s">
        <v>206</v>
      </c>
      <c r="J76" t="s">
        <v>206</v>
      </c>
    </row>
    <row r="77" spans="1:10" ht="14.65" thickBot="1">
      <c r="A77" s="22" t="s">
        <v>731</v>
      </c>
      <c r="B77" s="1">
        <v>72</v>
      </c>
      <c r="C77" s="1"/>
      <c r="D77" s="1">
        <v>5</v>
      </c>
      <c r="F77" t="s">
        <v>204</v>
      </c>
      <c r="G77" t="s">
        <v>206</v>
      </c>
      <c r="H77" t="s">
        <v>206</v>
      </c>
      <c r="I77" t="s">
        <v>206</v>
      </c>
      <c r="J77" t="s">
        <v>206</v>
      </c>
    </row>
    <row r="78" spans="1:10" ht="14.65" thickBot="1">
      <c r="A78" s="22" t="s">
        <v>732</v>
      </c>
      <c r="B78" s="1">
        <v>73</v>
      </c>
      <c r="C78" s="1"/>
      <c r="D78" s="1">
        <v>5</v>
      </c>
      <c r="F78" t="s">
        <v>204</v>
      </c>
      <c r="G78" t="s">
        <v>206</v>
      </c>
      <c r="H78" t="s">
        <v>206</v>
      </c>
      <c r="I78" t="s">
        <v>206</v>
      </c>
      <c r="J78" t="s">
        <v>206</v>
      </c>
    </row>
    <row r="79" spans="1:10" ht="14.65" thickBot="1">
      <c r="A79" s="22" t="s">
        <v>733</v>
      </c>
      <c r="B79" s="1">
        <v>74</v>
      </c>
      <c r="C79" s="1"/>
      <c r="D79" s="1">
        <v>5</v>
      </c>
      <c r="F79" t="s">
        <v>204</v>
      </c>
      <c r="G79" t="s">
        <v>206</v>
      </c>
      <c r="H79" t="s">
        <v>206</v>
      </c>
      <c r="I79" t="s">
        <v>206</v>
      </c>
      <c r="J79" t="s">
        <v>206</v>
      </c>
    </row>
    <row r="80" spans="1:10" ht="14.65" thickBot="1">
      <c r="A80" s="22" t="s">
        <v>734</v>
      </c>
      <c r="B80" s="1">
        <v>75</v>
      </c>
      <c r="C80" s="1"/>
      <c r="D80" s="1">
        <v>5</v>
      </c>
      <c r="F80" t="s">
        <v>204</v>
      </c>
      <c r="G80" t="s">
        <v>206</v>
      </c>
      <c r="H80" t="s">
        <v>206</v>
      </c>
      <c r="I80" t="s">
        <v>206</v>
      </c>
      <c r="J80" t="s">
        <v>206</v>
      </c>
    </row>
    <row r="81" spans="1:10" ht="14.65" thickBot="1">
      <c r="A81" s="22" t="s">
        <v>735</v>
      </c>
      <c r="B81" s="1">
        <v>76</v>
      </c>
      <c r="C81" s="1"/>
      <c r="D81" s="1">
        <v>5</v>
      </c>
      <c r="F81" t="s">
        <v>204</v>
      </c>
      <c r="G81" t="s">
        <v>206</v>
      </c>
      <c r="H81" t="s">
        <v>206</v>
      </c>
      <c r="I81" t="s">
        <v>206</v>
      </c>
      <c r="J81" t="s">
        <v>206</v>
      </c>
    </row>
    <row r="82" spans="1:10" ht="14.65" thickBot="1">
      <c r="A82" s="22" t="s">
        <v>736</v>
      </c>
      <c r="B82" s="1">
        <v>77</v>
      </c>
      <c r="C82" s="1"/>
      <c r="D82" s="1">
        <v>5</v>
      </c>
      <c r="F82" t="s">
        <v>204</v>
      </c>
      <c r="G82" t="s">
        <v>206</v>
      </c>
      <c r="H82" t="s">
        <v>206</v>
      </c>
      <c r="I82" t="s">
        <v>206</v>
      </c>
      <c r="J82" t="s">
        <v>206</v>
      </c>
    </row>
    <row r="83" spans="1:10" ht="14.65" thickBot="1">
      <c r="A83" s="22"/>
      <c r="B83" s="1"/>
      <c r="C83" s="1"/>
      <c r="D83" s="1">
        <v>5</v>
      </c>
    </row>
    <row r="84" spans="1:10" ht="14.65" thickBot="1">
      <c r="A84" s="22" t="s">
        <v>738</v>
      </c>
      <c r="B84" s="1">
        <v>79</v>
      </c>
      <c r="C84" s="1"/>
      <c r="D84" s="1">
        <v>5</v>
      </c>
      <c r="F84" t="s">
        <v>204</v>
      </c>
      <c r="G84" t="s">
        <v>206</v>
      </c>
      <c r="H84" t="s">
        <v>206</v>
      </c>
      <c r="I84" t="s">
        <v>206</v>
      </c>
      <c r="J84" t="s">
        <v>206</v>
      </c>
    </row>
    <row r="85" spans="1:10" ht="14.65" thickBot="1">
      <c r="A85" s="22"/>
      <c r="B85" s="1"/>
      <c r="C85" s="1"/>
      <c r="D85" s="1">
        <v>5</v>
      </c>
    </row>
    <row r="86" spans="1:10" ht="14.65" thickBot="1">
      <c r="A86" s="22" t="s">
        <v>740</v>
      </c>
      <c r="B86" s="1">
        <v>81</v>
      </c>
      <c r="C86" s="1"/>
      <c r="D86" s="1">
        <v>5</v>
      </c>
      <c r="F86" t="s">
        <v>204</v>
      </c>
      <c r="G86" t="s">
        <v>206</v>
      </c>
      <c r="H86" t="s">
        <v>206</v>
      </c>
      <c r="I86" t="s">
        <v>206</v>
      </c>
      <c r="J86" t="s">
        <v>206</v>
      </c>
    </row>
    <row r="87" spans="1:10" ht="14.65" thickBot="1">
      <c r="A87" s="22" t="s">
        <v>741</v>
      </c>
      <c r="B87" s="1">
        <v>82</v>
      </c>
      <c r="C87" s="1"/>
      <c r="D87" s="1">
        <v>5</v>
      </c>
      <c r="F87" t="s">
        <v>204</v>
      </c>
      <c r="G87" t="s">
        <v>206</v>
      </c>
      <c r="H87" t="s">
        <v>206</v>
      </c>
      <c r="I87" t="s">
        <v>206</v>
      </c>
      <c r="J87" t="s">
        <v>206</v>
      </c>
    </row>
    <row r="88" spans="1:10" ht="14.65" thickBot="1">
      <c r="A88" s="22" t="s">
        <v>742</v>
      </c>
      <c r="B88" s="1">
        <v>83</v>
      </c>
      <c r="C88" s="1"/>
      <c r="D88" s="1">
        <v>5</v>
      </c>
      <c r="F88" t="s">
        <v>204</v>
      </c>
      <c r="G88" t="s">
        <v>206</v>
      </c>
      <c r="H88" t="s">
        <v>206</v>
      </c>
      <c r="I88" t="s">
        <v>206</v>
      </c>
      <c r="J88" t="s">
        <v>206</v>
      </c>
    </row>
    <row r="89" spans="1:10" ht="14.65" thickBot="1">
      <c r="A89" s="22" t="s">
        <v>743</v>
      </c>
      <c r="B89" s="1">
        <v>84</v>
      </c>
      <c r="C89" s="1"/>
      <c r="D89" s="1">
        <v>5</v>
      </c>
      <c r="F89" t="s">
        <v>204</v>
      </c>
      <c r="G89" t="s">
        <v>206</v>
      </c>
      <c r="H89" t="s">
        <v>206</v>
      </c>
      <c r="I89" t="s">
        <v>206</v>
      </c>
      <c r="J89" t="s">
        <v>206</v>
      </c>
    </row>
    <row r="90" spans="1:10" ht="14.65" thickBot="1">
      <c r="A90" s="22" t="s">
        <v>744</v>
      </c>
      <c r="B90" s="1">
        <v>85</v>
      </c>
      <c r="C90" s="1"/>
      <c r="D90" s="1">
        <v>5</v>
      </c>
      <c r="F90" t="s">
        <v>204</v>
      </c>
      <c r="G90" t="s">
        <v>206</v>
      </c>
      <c r="H90" t="s">
        <v>206</v>
      </c>
      <c r="I90" t="s">
        <v>206</v>
      </c>
      <c r="J90" t="s">
        <v>206</v>
      </c>
    </row>
    <row r="91" spans="1:10" ht="14.65" thickBot="1">
      <c r="A91" s="22" t="s">
        <v>745</v>
      </c>
      <c r="B91" s="1">
        <v>86</v>
      </c>
      <c r="C91" s="1"/>
      <c r="D91" s="1">
        <v>5</v>
      </c>
      <c r="F91" t="s">
        <v>204</v>
      </c>
      <c r="G91" t="s">
        <v>206</v>
      </c>
      <c r="H91" t="s">
        <v>206</v>
      </c>
      <c r="I91" t="s">
        <v>206</v>
      </c>
      <c r="J91" t="s">
        <v>206</v>
      </c>
    </row>
    <row r="92" spans="1:10" ht="14.65" thickBot="1">
      <c r="A92" s="22" t="s">
        <v>221</v>
      </c>
      <c r="B92" s="1">
        <v>87</v>
      </c>
      <c r="C92" s="1"/>
      <c r="D92" s="1">
        <v>5</v>
      </c>
      <c r="F92" t="s">
        <v>204</v>
      </c>
      <c r="G92" t="s">
        <v>206</v>
      </c>
      <c r="H92" t="s">
        <v>206</v>
      </c>
      <c r="I92" t="s">
        <v>206</v>
      </c>
      <c r="J92" t="s">
        <v>206</v>
      </c>
    </row>
    <row r="93" spans="1:10" ht="14.65" thickBot="1">
      <c r="A93" s="22" t="s">
        <v>746</v>
      </c>
      <c r="B93" s="1">
        <v>88</v>
      </c>
      <c r="C93" s="1"/>
      <c r="D93" s="1">
        <v>5</v>
      </c>
      <c r="F93" t="s">
        <v>204</v>
      </c>
      <c r="G93" t="s">
        <v>206</v>
      </c>
      <c r="H93" t="s">
        <v>206</v>
      </c>
      <c r="I93" t="s">
        <v>206</v>
      </c>
      <c r="J93" t="s">
        <v>206</v>
      </c>
    </row>
    <row r="94" spans="1:10" ht="14.65" thickBot="1">
      <c r="A94" s="22" t="s">
        <v>747</v>
      </c>
      <c r="B94" s="1">
        <v>89</v>
      </c>
      <c r="C94" s="1"/>
      <c r="D94" s="1">
        <v>5</v>
      </c>
      <c r="F94" t="s">
        <v>204</v>
      </c>
      <c r="G94" t="s">
        <v>206</v>
      </c>
      <c r="H94" t="s">
        <v>206</v>
      </c>
      <c r="I94" t="s">
        <v>206</v>
      </c>
      <c r="J94" t="s">
        <v>206</v>
      </c>
    </row>
    <row r="95" spans="1:10" ht="14.65" thickBot="1">
      <c r="A95" s="22" t="s">
        <v>748</v>
      </c>
      <c r="B95" s="1">
        <v>90</v>
      </c>
      <c r="C95" s="1"/>
      <c r="D95" s="1">
        <v>5</v>
      </c>
      <c r="F95" t="s">
        <v>204</v>
      </c>
      <c r="G95" t="s">
        <v>206</v>
      </c>
      <c r="H95" t="s">
        <v>206</v>
      </c>
      <c r="I95" t="s">
        <v>206</v>
      </c>
      <c r="J95" t="s">
        <v>206</v>
      </c>
    </row>
    <row r="96" spans="1:10" ht="14.65" thickBot="1">
      <c r="A96" s="22" t="s">
        <v>749</v>
      </c>
      <c r="B96" s="1">
        <v>91</v>
      </c>
      <c r="C96" s="1"/>
      <c r="D96" s="1">
        <v>5</v>
      </c>
      <c r="F96" t="s">
        <v>204</v>
      </c>
      <c r="G96" t="s">
        <v>206</v>
      </c>
      <c r="H96" t="s">
        <v>206</v>
      </c>
      <c r="I96" t="s">
        <v>206</v>
      </c>
      <c r="J96" t="s">
        <v>206</v>
      </c>
    </row>
    <row r="97" spans="1:10" ht="14.65" thickBot="1">
      <c r="A97" s="22" t="s">
        <v>750</v>
      </c>
      <c r="B97" s="1">
        <v>92</v>
      </c>
      <c r="C97" s="1"/>
      <c r="D97" s="1">
        <v>5</v>
      </c>
      <c r="F97" t="s">
        <v>204</v>
      </c>
      <c r="G97" t="s">
        <v>206</v>
      </c>
      <c r="H97" t="s">
        <v>206</v>
      </c>
      <c r="I97" t="s">
        <v>206</v>
      </c>
      <c r="J97" t="s">
        <v>206</v>
      </c>
    </row>
    <row r="98" spans="1:10" ht="14.65" thickBot="1">
      <c r="A98" s="22" t="s">
        <v>751</v>
      </c>
      <c r="B98" s="1">
        <v>93</v>
      </c>
      <c r="C98" s="1"/>
      <c r="D98" s="1">
        <v>5</v>
      </c>
      <c r="F98" t="s">
        <v>204</v>
      </c>
      <c r="G98" t="s">
        <v>206</v>
      </c>
      <c r="H98" t="s">
        <v>206</v>
      </c>
      <c r="I98" t="s">
        <v>206</v>
      </c>
      <c r="J98" t="s">
        <v>206</v>
      </c>
    </row>
    <row r="99" spans="1:10" ht="14.65" thickBot="1">
      <c r="A99" s="22" t="s">
        <v>752</v>
      </c>
      <c r="B99" s="1">
        <v>94</v>
      </c>
      <c r="C99" s="1"/>
      <c r="D99" s="1">
        <v>5</v>
      </c>
      <c r="F99" t="s">
        <v>204</v>
      </c>
      <c r="G99" t="s">
        <v>206</v>
      </c>
      <c r="H99" t="s">
        <v>206</v>
      </c>
      <c r="I99" t="s">
        <v>206</v>
      </c>
      <c r="J99" t="s">
        <v>206</v>
      </c>
    </row>
    <row r="100" spans="1:10" ht="14.65" thickBot="1">
      <c r="A100" s="22" t="s">
        <v>753</v>
      </c>
      <c r="B100" s="1">
        <v>95</v>
      </c>
      <c r="C100" s="1"/>
      <c r="D100" s="1">
        <v>5</v>
      </c>
      <c r="F100" t="s">
        <v>204</v>
      </c>
      <c r="G100" t="s">
        <v>206</v>
      </c>
      <c r="H100" t="s">
        <v>206</v>
      </c>
      <c r="I100" t="s">
        <v>206</v>
      </c>
      <c r="J100" t="s">
        <v>206</v>
      </c>
    </row>
    <row r="101" spans="1:10" ht="14.65" thickBot="1">
      <c r="A101" s="22" t="s">
        <v>754</v>
      </c>
      <c r="B101" s="1">
        <v>96</v>
      </c>
      <c r="C101" s="1"/>
      <c r="D101" s="1">
        <v>5</v>
      </c>
      <c r="F101" t="s">
        <v>204</v>
      </c>
      <c r="G101" t="s">
        <v>206</v>
      </c>
      <c r="H101" t="s">
        <v>206</v>
      </c>
      <c r="I101" t="s">
        <v>206</v>
      </c>
      <c r="J101" t="s">
        <v>206</v>
      </c>
    </row>
    <row r="102" spans="1:10" ht="14.65" thickBot="1">
      <c r="A102" s="22" t="s">
        <v>755</v>
      </c>
      <c r="B102" s="1">
        <v>97</v>
      </c>
      <c r="C102" s="1"/>
      <c r="D102" s="1">
        <v>5</v>
      </c>
      <c r="F102" t="s">
        <v>204</v>
      </c>
      <c r="G102" t="s">
        <v>206</v>
      </c>
      <c r="H102" t="s">
        <v>206</v>
      </c>
      <c r="I102" t="s">
        <v>206</v>
      </c>
      <c r="J102" t="s">
        <v>206</v>
      </c>
    </row>
    <row r="103" spans="1:10" ht="14.65" thickBot="1">
      <c r="A103" s="22" t="s">
        <v>756</v>
      </c>
      <c r="B103" s="1">
        <v>98</v>
      </c>
      <c r="C103" s="1"/>
      <c r="D103" s="1">
        <v>5</v>
      </c>
      <c r="F103" t="s">
        <v>204</v>
      </c>
      <c r="G103" t="s">
        <v>206</v>
      </c>
      <c r="H103" t="s">
        <v>206</v>
      </c>
      <c r="I103" t="s">
        <v>206</v>
      </c>
      <c r="J103" t="s">
        <v>206</v>
      </c>
    </row>
    <row r="104" spans="1:10" ht="14.65" thickBot="1">
      <c r="A104" s="22" t="s">
        <v>757</v>
      </c>
      <c r="B104" s="1">
        <v>99</v>
      </c>
      <c r="C104" s="1"/>
      <c r="D104" s="1">
        <v>5</v>
      </c>
      <c r="F104" t="s">
        <v>204</v>
      </c>
      <c r="G104" t="s">
        <v>206</v>
      </c>
      <c r="H104" t="s">
        <v>206</v>
      </c>
      <c r="I104" t="s">
        <v>206</v>
      </c>
      <c r="J104" t="s">
        <v>206</v>
      </c>
    </row>
    <row r="105" spans="1:10" ht="14.65" thickBot="1">
      <c r="A105" s="22" t="s">
        <v>758</v>
      </c>
      <c r="B105" s="1">
        <v>100</v>
      </c>
      <c r="C105" s="1"/>
      <c r="D105" s="1">
        <v>5</v>
      </c>
      <c r="F105" t="s">
        <v>204</v>
      </c>
      <c r="G105" t="s">
        <v>206</v>
      </c>
      <c r="H105" t="s">
        <v>206</v>
      </c>
      <c r="I105" t="s">
        <v>206</v>
      </c>
      <c r="J105" t="s">
        <v>206</v>
      </c>
    </row>
    <row r="106" spans="1:10" ht="14.65" thickBot="1">
      <c r="A106" s="22" t="s">
        <v>759</v>
      </c>
      <c r="B106" s="1">
        <v>101</v>
      </c>
      <c r="C106" s="1"/>
      <c r="D106" s="1">
        <v>5</v>
      </c>
      <c r="F106" t="s">
        <v>204</v>
      </c>
      <c r="G106" t="s">
        <v>206</v>
      </c>
      <c r="H106" t="s">
        <v>206</v>
      </c>
      <c r="I106" t="s">
        <v>206</v>
      </c>
      <c r="J106" t="s">
        <v>206</v>
      </c>
    </row>
    <row r="107" spans="1:10" ht="14.65" thickBot="1">
      <c r="A107" s="22" t="s">
        <v>760</v>
      </c>
      <c r="B107" s="1">
        <v>102</v>
      </c>
      <c r="C107" s="1"/>
      <c r="D107" s="1">
        <v>5</v>
      </c>
      <c r="F107" t="s">
        <v>204</v>
      </c>
      <c r="G107" t="s">
        <v>206</v>
      </c>
      <c r="H107" t="s">
        <v>206</v>
      </c>
      <c r="I107" t="s">
        <v>206</v>
      </c>
      <c r="J107" t="s">
        <v>206</v>
      </c>
    </row>
    <row r="108" spans="1:10" ht="14.65" thickBot="1">
      <c r="A108" s="22" t="s">
        <v>761</v>
      </c>
      <c r="B108" s="1">
        <v>103</v>
      </c>
      <c r="C108" s="1"/>
      <c r="D108" s="1">
        <v>5</v>
      </c>
      <c r="F108" t="s">
        <v>204</v>
      </c>
      <c r="G108" t="s">
        <v>206</v>
      </c>
      <c r="H108" t="s">
        <v>206</v>
      </c>
      <c r="I108" t="s">
        <v>206</v>
      </c>
      <c r="J108" t="s">
        <v>206</v>
      </c>
    </row>
    <row r="109" spans="1:10" ht="14.65" thickBot="1">
      <c r="A109" s="22" t="s">
        <v>762</v>
      </c>
      <c r="B109" s="1">
        <v>104</v>
      </c>
      <c r="C109" s="1"/>
      <c r="D109" s="1">
        <v>5</v>
      </c>
      <c r="F109" t="s">
        <v>204</v>
      </c>
      <c r="G109" t="s">
        <v>206</v>
      </c>
      <c r="H109" t="s">
        <v>206</v>
      </c>
      <c r="I109" t="s">
        <v>206</v>
      </c>
      <c r="J109" t="s">
        <v>206</v>
      </c>
    </row>
    <row r="110" spans="1:10" ht="14.65" thickBot="1">
      <c r="A110" s="22" t="s">
        <v>763</v>
      </c>
      <c r="B110" s="1">
        <v>105</v>
      </c>
      <c r="C110" s="1"/>
      <c r="D110" s="1">
        <v>5</v>
      </c>
      <c r="F110" t="s">
        <v>204</v>
      </c>
      <c r="G110" t="s">
        <v>206</v>
      </c>
      <c r="H110" t="s">
        <v>206</v>
      </c>
      <c r="I110" t="s">
        <v>206</v>
      </c>
      <c r="J110" t="s">
        <v>206</v>
      </c>
    </row>
    <row r="111" spans="1:10" ht="14.65" thickBot="1">
      <c r="A111" s="22" t="s">
        <v>764</v>
      </c>
      <c r="B111" s="1">
        <v>106</v>
      </c>
      <c r="C111" s="1"/>
      <c r="D111" s="1">
        <v>5</v>
      </c>
      <c r="F111" t="s">
        <v>204</v>
      </c>
      <c r="G111" t="s">
        <v>206</v>
      </c>
      <c r="H111" t="s">
        <v>206</v>
      </c>
      <c r="I111" t="s">
        <v>206</v>
      </c>
      <c r="J111" t="s">
        <v>206</v>
      </c>
    </row>
    <row r="112" spans="1:10" ht="14.65" thickBot="1">
      <c r="A112" s="22" t="s">
        <v>765</v>
      </c>
      <c r="B112" s="1">
        <v>107</v>
      </c>
      <c r="C112" s="1"/>
      <c r="D112" s="1">
        <v>5</v>
      </c>
      <c r="F112" t="s">
        <v>204</v>
      </c>
      <c r="G112" t="s">
        <v>206</v>
      </c>
      <c r="H112" t="s">
        <v>206</v>
      </c>
      <c r="I112" t="s">
        <v>206</v>
      </c>
      <c r="J112" t="s">
        <v>206</v>
      </c>
    </row>
    <row r="113" spans="1:10" ht="14.65" thickBot="1">
      <c r="A113" s="22" t="s">
        <v>766</v>
      </c>
      <c r="B113" s="1">
        <v>108</v>
      </c>
      <c r="C113" s="1"/>
      <c r="D113" s="1">
        <v>5</v>
      </c>
      <c r="F113" t="s">
        <v>204</v>
      </c>
      <c r="G113" t="s">
        <v>206</v>
      </c>
      <c r="H113" t="s">
        <v>206</v>
      </c>
      <c r="I113" t="s">
        <v>206</v>
      </c>
      <c r="J113" t="s">
        <v>206</v>
      </c>
    </row>
    <row r="114" spans="1:10" ht="14.65" thickBot="1">
      <c r="A114" s="22" t="s">
        <v>767</v>
      </c>
      <c r="B114" s="1">
        <v>109</v>
      </c>
      <c r="C114" s="1"/>
      <c r="D114" s="1">
        <v>5</v>
      </c>
      <c r="F114" t="s">
        <v>204</v>
      </c>
      <c r="G114" t="s">
        <v>206</v>
      </c>
      <c r="H114" t="s">
        <v>206</v>
      </c>
      <c r="I114" t="s">
        <v>206</v>
      </c>
      <c r="J114" t="s">
        <v>206</v>
      </c>
    </row>
    <row r="115" spans="1:10" ht="14.65" thickBot="1">
      <c r="A115" s="22" t="s">
        <v>768</v>
      </c>
      <c r="B115" s="1">
        <v>110</v>
      </c>
      <c r="C115" s="1"/>
      <c r="D115" s="1">
        <v>5</v>
      </c>
      <c r="F115" t="s">
        <v>204</v>
      </c>
      <c r="G115" t="s">
        <v>206</v>
      </c>
      <c r="H115" t="s">
        <v>206</v>
      </c>
      <c r="I115" t="s">
        <v>206</v>
      </c>
      <c r="J115" t="s">
        <v>206</v>
      </c>
    </row>
    <row r="116" spans="1:10" ht="14.65" thickBot="1">
      <c r="A116" s="22" t="s">
        <v>769</v>
      </c>
      <c r="B116" s="1">
        <v>111</v>
      </c>
      <c r="C116" s="1"/>
      <c r="D116" s="1">
        <v>5</v>
      </c>
      <c r="F116" t="s">
        <v>204</v>
      </c>
      <c r="G116" t="s">
        <v>206</v>
      </c>
      <c r="H116" t="s">
        <v>206</v>
      </c>
      <c r="I116" t="s">
        <v>206</v>
      </c>
      <c r="J116" t="s">
        <v>206</v>
      </c>
    </row>
    <row r="117" spans="1:10" ht="14.65" thickBot="1">
      <c r="A117" s="22" t="s">
        <v>770</v>
      </c>
      <c r="B117" s="1">
        <v>112</v>
      </c>
      <c r="C117" s="1"/>
      <c r="D117" s="1">
        <v>5</v>
      </c>
      <c r="F117" t="s">
        <v>204</v>
      </c>
      <c r="G117" t="s">
        <v>206</v>
      </c>
      <c r="H117" t="s">
        <v>206</v>
      </c>
      <c r="I117" t="s">
        <v>206</v>
      </c>
      <c r="J117" t="s">
        <v>206</v>
      </c>
    </row>
    <row r="118" spans="1:10" ht="14.65" thickBot="1">
      <c r="A118" s="22" t="s">
        <v>771</v>
      </c>
      <c r="B118" s="1">
        <v>113</v>
      </c>
      <c r="C118" s="1"/>
      <c r="D118" s="1">
        <v>5</v>
      </c>
      <c r="F118" t="s">
        <v>204</v>
      </c>
      <c r="G118" t="s">
        <v>206</v>
      </c>
      <c r="H118" t="s">
        <v>206</v>
      </c>
      <c r="I118" t="s">
        <v>206</v>
      </c>
      <c r="J118" t="s">
        <v>206</v>
      </c>
    </row>
    <row r="119" spans="1:10" ht="14.65" thickBot="1">
      <c r="A119" s="22" t="s">
        <v>772</v>
      </c>
      <c r="B119" s="1">
        <v>114</v>
      </c>
      <c r="C119" s="1"/>
      <c r="D119" s="1">
        <v>5</v>
      </c>
      <c r="F119" t="s">
        <v>204</v>
      </c>
      <c r="G119" t="s">
        <v>206</v>
      </c>
      <c r="H119" t="s">
        <v>206</v>
      </c>
      <c r="I119" t="s">
        <v>206</v>
      </c>
      <c r="J119" t="s">
        <v>206</v>
      </c>
    </row>
    <row r="120" spans="1:10" ht="14.65" thickBot="1">
      <c r="A120" s="22" t="s">
        <v>773</v>
      </c>
      <c r="B120" s="1">
        <v>115</v>
      </c>
      <c r="C120" s="1"/>
      <c r="D120" s="1">
        <v>5</v>
      </c>
      <c r="F120" t="s">
        <v>204</v>
      </c>
      <c r="G120" t="s">
        <v>206</v>
      </c>
      <c r="H120" t="s">
        <v>206</v>
      </c>
      <c r="I120" t="s">
        <v>206</v>
      </c>
      <c r="J120" t="s">
        <v>206</v>
      </c>
    </row>
    <row r="121" spans="1:10" ht="14.65" thickBot="1">
      <c r="A121" s="22" t="s">
        <v>774</v>
      </c>
      <c r="B121" s="1">
        <v>116</v>
      </c>
      <c r="C121" s="1"/>
      <c r="D121" s="1">
        <v>5</v>
      </c>
      <c r="F121" t="s">
        <v>204</v>
      </c>
      <c r="G121" t="s">
        <v>206</v>
      </c>
      <c r="H121" t="s">
        <v>206</v>
      </c>
      <c r="I121" t="s">
        <v>206</v>
      </c>
      <c r="J121" t="s">
        <v>206</v>
      </c>
    </row>
    <row r="122" spans="1:10" ht="14.65" thickBot="1">
      <c r="A122" s="22" t="s">
        <v>775</v>
      </c>
      <c r="B122" s="1">
        <v>117</v>
      </c>
      <c r="C122" s="1"/>
      <c r="D122" s="1">
        <v>5</v>
      </c>
      <c r="F122" t="s">
        <v>204</v>
      </c>
      <c r="G122" t="s">
        <v>206</v>
      </c>
      <c r="H122" t="s">
        <v>206</v>
      </c>
      <c r="I122" t="s">
        <v>206</v>
      </c>
      <c r="J122" t="s">
        <v>206</v>
      </c>
    </row>
    <row r="123" spans="1:10" ht="14.65" thickBot="1">
      <c r="A123" s="22" t="s">
        <v>776</v>
      </c>
      <c r="B123" s="1">
        <v>118</v>
      </c>
      <c r="C123" s="1"/>
      <c r="D123" s="1">
        <v>5</v>
      </c>
      <c r="F123" t="s">
        <v>204</v>
      </c>
      <c r="G123" t="s">
        <v>206</v>
      </c>
      <c r="H123" t="s">
        <v>206</v>
      </c>
      <c r="I123" t="s">
        <v>206</v>
      </c>
      <c r="J123" t="s">
        <v>206</v>
      </c>
    </row>
    <row r="124" spans="1:10" ht="14.65" thickBot="1">
      <c r="A124" s="22" t="s">
        <v>777</v>
      </c>
      <c r="B124" s="1">
        <v>119</v>
      </c>
      <c r="C124" s="1"/>
      <c r="D124" s="1">
        <v>5</v>
      </c>
      <c r="F124" t="s">
        <v>204</v>
      </c>
      <c r="G124" t="s">
        <v>206</v>
      </c>
      <c r="H124" t="s">
        <v>206</v>
      </c>
      <c r="I124" t="s">
        <v>206</v>
      </c>
      <c r="J124" t="s">
        <v>206</v>
      </c>
    </row>
    <row r="125" spans="1:10" ht="14.65" thickBot="1">
      <c r="A125" s="22" t="s">
        <v>778</v>
      </c>
      <c r="B125" s="1">
        <v>120</v>
      </c>
    </row>
    <row r="126" spans="1:10">
      <c r="A126" s="25"/>
      <c r="B126" s="1"/>
      <c r="C126" s="1"/>
      <c r="D126" s="1"/>
    </row>
    <row r="127" spans="1:10">
      <c r="A127" s="1"/>
      <c r="B127" s="1"/>
      <c r="C127" s="1"/>
      <c r="D127" s="1"/>
    </row>
    <row r="128" spans="1:10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</sheetData>
  <sheetProtection algorithmName="SHA-512" hashValue="ArTfTfzr8Aw0oWP5djetZoNVRvQTfnVb8zLDvmehDg1LNoJlG/EuGA511KJE/nDGRYoeAWM2Fioy1ALth6Db0Q==" saltValue="Vwi66s4BFmTUPqLpkpEdJg==" spinCount="100000" sheet="1" objects="1" scenarios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5FBB7-AD9D-400D-AF79-5CF0BE3F1155}">
  <sheetPr codeName="Blad27"/>
  <dimension ref="A4:DJ100"/>
  <sheetViews>
    <sheetView zoomScale="102" zoomScaleNormal="102" workbookViewId="0">
      <pane xSplit="24" ySplit="6" topLeftCell="Y7" activePane="bottomRight" state="frozen"/>
      <selection pane="bottomRight" activeCell="AH21" sqref="AH21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6" max="24" width="0" hidden="1" customWidth="1"/>
    <col min="42" max="42" width="8.85546875" hidden="1" customWidth="1"/>
    <col min="58" max="58" width="8.85546875" hidden="1" customWidth="1"/>
    <col min="69" max="69" width="8.85546875" hidden="1" customWidth="1"/>
    <col min="72" max="74" width="8.85546875" hidden="1" customWidth="1"/>
    <col min="77" max="78" width="8.85546875" hidden="1" customWidth="1"/>
    <col min="87" max="87" width="8.85546875" hidden="1" customWidth="1"/>
    <col min="89" max="89" width="8.85546875" hidden="1" customWidth="1"/>
    <col min="96" max="96" width="8.85546875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/>
      <c r="Q5" s="15"/>
      <c r="R5" s="15"/>
      <c r="S5" s="15"/>
      <c r="T5" s="15"/>
      <c r="U5" s="15"/>
      <c r="V5" s="15"/>
      <c r="W5" s="15"/>
      <c r="X5" s="15"/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/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/>
      <c r="BR5" s="15">
        <v>55</v>
      </c>
      <c r="BS5" s="15">
        <v>56</v>
      </c>
      <c r="BT5" s="15"/>
      <c r="BU5" s="15"/>
      <c r="BV5" s="15"/>
      <c r="BW5" s="15">
        <v>60</v>
      </c>
      <c r="BX5" s="15">
        <v>61</v>
      </c>
      <c r="BY5" s="15"/>
      <c r="BZ5" s="15"/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/>
      <c r="CJ5" s="15">
        <v>73</v>
      </c>
      <c r="CK5" s="15"/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/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</v>
      </c>
      <c r="B6" s="1">
        <v>1</v>
      </c>
      <c r="C6" s="1">
        <v>700</v>
      </c>
      <c r="D6" s="1">
        <v>4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26"/>
      <c r="Q6" s="27"/>
      <c r="R6" s="27"/>
      <c r="S6" s="27"/>
      <c r="T6" s="183"/>
      <c r="U6" s="27"/>
      <c r="V6" s="27"/>
      <c r="W6" s="27"/>
      <c r="X6" s="27"/>
      <c r="Y6" s="26" t="s">
        <v>127</v>
      </c>
      <c r="Z6" s="27" t="s">
        <v>127</v>
      </c>
      <c r="AA6" s="27" t="s">
        <v>127</v>
      </c>
      <c r="AB6" s="27" t="s">
        <v>128</v>
      </c>
      <c r="AC6" s="27" t="s">
        <v>129</v>
      </c>
      <c r="AD6" s="27" t="s">
        <v>130</v>
      </c>
      <c r="AE6" s="27" t="s">
        <v>131</v>
      </c>
      <c r="AF6" s="27" t="s">
        <v>132</v>
      </c>
      <c r="AG6" s="27" t="s">
        <v>133</v>
      </c>
      <c r="AH6" s="27" t="s">
        <v>134</v>
      </c>
      <c r="AI6" s="27" t="s">
        <v>135</v>
      </c>
      <c r="AJ6" s="27" t="s">
        <v>135</v>
      </c>
      <c r="AK6" s="27" t="s">
        <v>136</v>
      </c>
      <c r="AL6" s="27" t="s">
        <v>137</v>
      </c>
      <c r="AM6" s="27" t="s">
        <v>138</v>
      </c>
      <c r="AN6" s="27" t="s">
        <v>139</v>
      </c>
      <c r="AO6" s="27" t="s">
        <v>140</v>
      </c>
      <c r="AQ6" s="27" t="s">
        <v>141</v>
      </c>
      <c r="AR6" s="27" t="s">
        <v>142</v>
      </c>
      <c r="AS6" s="27" t="s">
        <v>143</v>
      </c>
      <c r="AT6" s="27" t="s">
        <v>144</v>
      </c>
      <c r="AU6" s="27" t="s">
        <v>145</v>
      </c>
      <c r="AV6" s="27" t="s">
        <v>146</v>
      </c>
      <c r="AW6" s="27" t="s">
        <v>147</v>
      </c>
      <c r="AX6" s="27" t="s">
        <v>148</v>
      </c>
      <c r="AY6" s="27" t="s">
        <v>149</v>
      </c>
      <c r="AZ6" s="27" t="s">
        <v>150</v>
      </c>
      <c r="BA6" s="27" t="s">
        <v>151</v>
      </c>
      <c r="BB6" s="27" t="s">
        <v>152</v>
      </c>
      <c r="BC6" s="27" t="s">
        <v>153</v>
      </c>
      <c r="BD6" s="27" t="s">
        <v>154</v>
      </c>
      <c r="BE6" s="27" t="s">
        <v>155</v>
      </c>
      <c r="BF6" s="27" t="s">
        <v>156</v>
      </c>
      <c r="BG6" s="27" t="s">
        <v>157</v>
      </c>
      <c r="BH6" s="27" t="s">
        <v>158</v>
      </c>
      <c r="BI6" s="27" t="s">
        <v>159</v>
      </c>
      <c r="BJ6" s="27" t="s">
        <v>160</v>
      </c>
      <c r="BK6" s="27" t="s">
        <v>161</v>
      </c>
      <c r="BL6" s="27" t="s">
        <v>162</v>
      </c>
      <c r="BM6" s="27" t="s">
        <v>163</v>
      </c>
      <c r="BN6" s="27" t="s">
        <v>163</v>
      </c>
      <c r="BO6" s="27" t="s">
        <v>163</v>
      </c>
      <c r="BP6" s="27" t="s">
        <v>164</v>
      </c>
      <c r="BR6" s="27" t="s">
        <v>165</v>
      </c>
      <c r="BS6" s="27" t="s">
        <v>166</v>
      </c>
      <c r="BW6" s="27" t="s">
        <v>167</v>
      </c>
      <c r="BX6" s="27" t="s">
        <v>168</v>
      </c>
      <c r="BY6" s="27" t="s">
        <v>169</v>
      </c>
      <c r="CA6" s="27" t="s">
        <v>170</v>
      </c>
      <c r="CB6" s="27" t="s">
        <v>171</v>
      </c>
      <c r="CC6" s="27" t="s">
        <v>172</v>
      </c>
      <c r="CD6" s="27" t="s">
        <v>173</v>
      </c>
      <c r="CE6" s="27" t="s">
        <v>174</v>
      </c>
      <c r="CF6" s="27" t="s">
        <v>175</v>
      </c>
      <c r="CG6" s="27" t="s">
        <v>176</v>
      </c>
      <c r="CH6" s="27" t="s">
        <v>177</v>
      </c>
      <c r="CJ6" s="27" t="s">
        <v>178</v>
      </c>
      <c r="CL6" s="27" t="s">
        <v>179</v>
      </c>
      <c r="CM6" s="27" t="s">
        <v>180</v>
      </c>
      <c r="CN6" s="27" t="s">
        <v>181</v>
      </c>
      <c r="CO6" s="27" t="s">
        <v>182</v>
      </c>
      <c r="CP6" s="27" t="s">
        <v>183</v>
      </c>
      <c r="CQ6" s="27" t="s">
        <v>184</v>
      </c>
      <c r="CS6" s="27" t="s">
        <v>184</v>
      </c>
      <c r="CT6" s="27" t="s">
        <v>185</v>
      </c>
      <c r="CU6" s="27" t="s">
        <v>186</v>
      </c>
      <c r="CV6" s="27" t="s">
        <v>187</v>
      </c>
      <c r="CW6" s="27" t="s">
        <v>188</v>
      </c>
      <c r="CX6" s="27" t="s">
        <v>189</v>
      </c>
      <c r="CY6" s="27" t="s">
        <v>190</v>
      </c>
      <c r="CZ6" s="27" t="s">
        <v>191</v>
      </c>
      <c r="DA6" s="27" t="s">
        <v>192</v>
      </c>
      <c r="DB6" s="27" t="s">
        <v>193</v>
      </c>
      <c r="DC6" s="27" t="s">
        <v>194</v>
      </c>
      <c r="DD6" s="27" t="s">
        <v>195</v>
      </c>
      <c r="DE6" s="27" t="s">
        <v>196</v>
      </c>
      <c r="DF6" s="27" t="s">
        <v>197</v>
      </c>
      <c r="DG6" s="27" t="s">
        <v>198</v>
      </c>
      <c r="DH6" s="27" t="s">
        <v>199</v>
      </c>
      <c r="DI6" s="27" t="s">
        <v>200</v>
      </c>
      <c r="DJ6" s="28" t="s">
        <v>201</v>
      </c>
    </row>
    <row r="7" spans="1:114">
      <c r="A7" s="1">
        <v>2</v>
      </c>
      <c r="B7" s="1">
        <v>2</v>
      </c>
      <c r="C7" s="1">
        <v>710</v>
      </c>
      <c r="D7" s="1">
        <v>4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9"/>
      <c r="Q7" s="17"/>
      <c r="R7" s="17"/>
      <c r="S7" s="17"/>
      <c r="U7" s="17"/>
      <c r="V7" s="17"/>
      <c r="W7" s="17"/>
      <c r="X7" s="17"/>
      <c r="Y7" s="157">
        <f>'BE-Imp (O)'!Y7*(1+Toeslagen!$Q$25)</f>
        <v>140.4</v>
      </c>
      <c r="Z7" s="157">
        <f>'BE-Imp (O)'!Z7*(1+Toeslagen!$Q$24)</f>
        <v>140.4</v>
      </c>
      <c r="AA7" s="157">
        <f>'BE-Imp (O)'!AA7*(1+Toeslagen!$Q$24)</f>
        <v>140.4</v>
      </c>
      <c r="AB7" s="157">
        <f>'BE-Imp (O)'!AB7*(1+Toeslagen!$Q$24)</f>
        <v>140.4</v>
      </c>
      <c r="AC7" s="157">
        <f>'BE-Imp (O)'!AC7*(1+Toeslagen!$Q$24)</f>
        <v>140.4</v>
      </c>
      <c r="AD7" s="157">
        <f>'BE-Imp (O)'!AD7*(1+Toeslagen!$Q$24)</f>
        <v>140.4</v>
      </c>
      <c r="AE7" s="157">
        <f>'BE-Imp (O)'!AE7*(1+Toeslagen!$Q$24)</f>
        <v>140.4</v>
      </c>
      <c r="AF7" s="157">
        <f>'BE-Imp (O)'!AF7*(1+Toeslagen!$Q$24)</f>
        <v>140.4</v>
      </c>
      <c r="AG7" s="157">
        <f>'BE-Imp (O)'!AG7*(1+Toeslagen!$Q$24)</f>
        <v>140.4</v>
      </c>
      <c r="AH7" s="157">
        <f>'BE-Imp (O)'!AH7*(1+Toeslagen!$Q$24)</f>
        <v>140.4</v>
      </c>
      <c r="AI7" s="157">
        <f>'BE-Imp (O)'!AI7*(1+Toeslagen!$Q$24)</f>
        <v>130</v>
      </c>
      <c r="AJ7" s="157">
        <f>'BE-Imp (O)'!AJ7*(1+Toeslagen!$Q$24)</f>
        <v>130</v>
      </c>
      <c r="AK7" s="157">
        <f>'BE-Imp (O)'!AK7*(1+Toeslagen!$Q$24)</f>
        <v>130</v>
      </c>
      <c r="AL7" s="157">
        <f>'BE-Imp (O)'!AL7*(1+Toeslagen!$Q$24)</f>
        <v>130</v>
      </c>
      <c r="AM7" s="157">
        <f>'BE-Imp (O)'!AM7*(1+Toeslagen!$Q$24)</f>
        <v>130</v>
      </c>
      <c r="AN7" s="157">
        <f>'BE-Imp (O)'!AN7*(1+Toeslagen!$Q$24)</f>
        <v>130</v>
      </c>
      <c r="AO7" s="157">
        <f>'BE-Imp (O)'!AO7*(1+Toeslagen!$Q$24)</f>
        <v>130</v>
      </c>
      <c r="AP7" s="157">
        <f>'BE-Imp (O)'!AP7*(1+Toeslagen!$Q$24)</f>
        <v>0</v>
      </c>
      <c r="AQ7" s="157">
        <f>'BE-Imp (O)'!AQ7*(1+Toeslagen!$Q$24)</f>
        <v>130</v>
      </c>
      <c r="AR7" s="157">
        <f>'BE-Imp (O)'!AR7*(1+Toeslagen!$Q$24)</f>
        <v>130</v>
      </c>
      <c r="AS7" s="157">
        <f>'BE-Imp (O)'!AS7*(1+Toeslagen!$Q$24)</f>
        <v>140.4</v>
      </c>
      <c r="AT7" s="157">
        <f>'BE-Imp (O)'!AT7*(1+Toeslagen!$Q$24)</f>
        <v>140.4</v>
      </c>
      <c r="AU7" s="157">
        <f>'BE-Imp (O)'!AU7*(1+Toeslagen!$Q$24)</f>
        <v>140.4</v>
      </c>
      <c r="AV7" s="157">
        <f>'BE-Imp (O)'!AV7*(1+Toeslagen!$Q$24)</f>
        <v>140.4</v>
      </c>
      <c r="AW7" s="157">
        <f>'BE-Imp (O)'!AW7*(1+Toeslagen!$Q$24)</f>
        <v>140.4</v>
      </c>
      <c r="AX7" s="157">
        <f>'BE-Imp (O)'!AX7*(1+Toeslagen!$Q$24)</f>
        <v>140.4</v>
      </c>
      <c r="AY7" s="157">
        <f>'BE-Imp (O)'!AY7*(1+Toeslagen!$Q$24)</f>
        <v>140.4</v>
      </c>
      <c r="AZ7" s="157">
        <f>'BE-Imp (O)'!AZ7*(1+Toeslagen!$Q$24)</f>
        <v>140.4</v>
      </c>
      <c r="BA7" s="157">
        <f>'BE-Imp (O)'!BA7*(1+Toeslagen!$Q$24)</f>
        <v>140.4</v>
      </c>
      <c r="BB7" s="157">
        <f>'BE-Imp (O)'!BB7*(1+Toeslagen!$Q$24)</f>
        <v>140.4</v>
      </c>
      <c r="BC7" s="157">
        <f>'BE-Imp (O)'!BC7*(1+Toeslagen!$Q$24)</f>
        <v>156</v>
      </c>
      <c r="BD7" s="157">
        <f>'BE-Imp (O)'!BD7*(1+Toeslagen!$Q$24)</f>
        <v>156</v>
      </c>
      <c r="BE7" s="157">
        <f>'BE-Imp (O)'!BE7*(1+Toeslagen!$Q$24)</f>
        <v>156</v>
      </c>
      <c r="BF7" s="157">
        <f>'BE-Imp (O)'!BF7*(1+Toeslagen!$Q$24)</f>
        <v>0</v>
      </c>
      <c r="BG7" s="157">
        <f>'BE-Imp (O)'!BG7*(1+Toeslagen!$Q$24)</f>
        <v>156</v>
      </c>
      <c r="BH7" s="157">
        <f>'BE-Imp (O)'!BH7*(1+Toeslagen!$Q$24)</f>
        <v>156</v>
      </c>
      <c r="BI7" s="157">
        <f>'BE-Imp (O)'!BI7*(1+Toeslagen!$Q$24)</f>
        <v>156</v>
      </c>
      <c r="BJ7" s="157">
        <f>'BE-Imp (O)'!BJ7*(1+Toeslagen!$Q$24)</f>
        <v>156</v>
      </c>
      <c r="BK7" s="157">
        <f>'BE-Imp (O)'!BK7*(1+Toeslagen!$Q$24)</f>
        <v>156</v>
      </c>
      <c r="BL7" s="157">
        <f>'BE-Imp (O)'!BL7*(1+Toeslagen!$Q$24)</f>
        <v>156</v>
      </c>
      <c r="BM7" s="157">
        <f>'BE-Imp (O)'!BM7*(1+Toeslagen!$Q$24)</f>
        <v>156</v>
      </c>
      <c r="BN7" s="157">
        <f>'BE-Imp (O)'!BN7*(1+Toeslagen!$Q$24)</f>
        <v>156</v>
      </c>
      <c r="BO7" s="157">
        <f>'BE-Imp (O)'!BO7*(1+Toeslagen!$Q$24)</f>
        <v>156</v>
      </c>
      <c r="BP7" s="157">
        <f>'BE-Imp (O)'!BP7*(1+Toeslagen!$Q$24)</f>
        <v>156</v>
      </c>
      <c r="BQ7" s="157">
        <f>'BE-Imp (O)'!BQ7*(1+Toeslagen!$Q$24)</f>
        <v>0</v>
      </c>
      <c r="BR7" s="157">
        <f>'BE-Imp (O)'!BR7*(1+Toeslagen!$Q$24)</f>
        <v>156</v>
      </c>
      <c r="BS7" s="157">
        <f>'BE-Imp (O)'!BS7*(1+Toeslagen!$Q$24)</f>
        <v>156</v>
      </c>
      <c r="BT7" s="157">
        <f>'BE-Imp (O)'!BT7*(1+Toeslagen!$Q$24)</f>
        <v>0</v>
      </c>
      <c r="BU7" s="157">
        <f>'BE-Imp (O)'!BU7*(1+Toeslagen!$Q$24)</f>
        <v>0</v>
      </c>
      <c r="BV7" s="157">
        <f>'BE-Imp (O)'!BV7*(1+Toeslagen!$Q$24)</f>
        <v>0</v>
      </c>
      <c r="BW7" s="157">
        <f>'BE-Imp (O)'!BW7*(1+Toeslagen!$Q$24)</f>
        <v>156</v>
      </c>
      <c r="BX7" s="157">
        <f>'BE-Imp (O)'!BX7*(1+Toeslagen!$Q$24)</f>
        <v>156</v>
      </c>
      <c r="BY7" s="157">
        <f>'BE-Imp (O)'!BY7*(1+Toeslagen!$Q$24)</f>
        <v>156</v>
      </c>
      <c r="BZ7" s="157">
        <f>'BE-Imp (O)'!BZ7*(1+Toeslagen!$Q$24)</f>
        <v>0</v>
      </c>
      <c r="CA7" s="157">
        <f>'BE-Imp (O)'!CA7*(1+Toeslagen!$Q$24)</f>
        <v>156</v>
      </c>
      <c r="CB7" s="157">
        <f>'BE-Imp (O)'!CB7*(1+Toeslagen!$Q$24)</f>
        <v>156</v>
      </c>
      <c r="CC7" s="157">
        <f>'BE-Imp (O)'!CC7*(1+Toeslagen!$Q$24)</f>
        <v>156</v>
      </c>
      <c r="CD7" s="157">
        <f>'BE-Imp (O)'!CD7*(1+Toeslagen!$Q$24)</f>
        <v>156</v>
      </c>
      <c r="CE7" s="157">
        <f>'BE-Imp (O)'!CE7*(1+Toeslagen!$Q$24)</f>
        <v>156</v>
      </c>
      <c r="CF7" s="157">
        <f>'BE-Imp (O)'!CF7*(1+Toeslagen!$Q$24)</f>
        <v>176.8</v>
      </c>
      <c r="CG7" s="157">
        <f>'BE-Imp (O)'!CG7*(1+Toeslagen!$Q$24)</f>
        <v>156</v>
      </c>
      <c r="CH7" s="157">
        <f>'BE-Imp (O)'!CH7*(1+Toeslagen!$Q$24)</f>
        <v>156</v>
      </c>
      <c r="CI7" s="157">
        <f>'BE-Imp (O)'!CI7*(1+Toeslagen!$Q$24)</f>
        <v>0</v>
      </c>
      <c r="CJ7" s="157">
        <f>'BE-Imp (O)'!CJ7*(1+Toeslagen!$Q$24)</f>
        <v>156</v>
      </c>
      <c r="CK7" s="157">
        <f>'BE-Imp (O)'!CK7*(1+Toeslagen!$Q$24)</f>
        <v>0</v>
      </c>
      <c r="CL7" s="157">
        <f>'BE-Imp (O)'!CL7*(1+Toeslagen!$Q$24)</f>
        <v>156</v>
      </c>
      <c r="CM7" s="157">
        <f>'BE-Imp (O)'!CM7*(1+Toeslagen!$Q$24)</f>
        <v>156</v>
      </c>
      <c r="CN7" s="157">
        <f>'BE-Imp (O)'!CN7*(1+Toeslagen!$Q$24)</f>
        <v>156</v>
      </c>
      <c r="CO7" s="157">
        <f>'BE-Imp (O)'!CO7*(1+Toeslagen!$Q$24)</f>
        <v>156</v>
      </c>
      <c r="CP7" s="157">
        <f>'BE-Imp (O)'!CP7*(1+Toeslagen!$Q$24)</f>
        <v>156</v>
      </c>
      <c r="CQ7" s="157">
        <f>'BE-Imp (O)'!CQ7*(1+Toeslagen!$Q$24)</f>
        <v>156</v>
      </c>
      <c r="CR7" s="157">
        <f>'BE-Imp (O)'!CR7*(1+Toeslagen!$Q$24)</f>
        <v>0</v>
      </c>
      <c r="CS7" s="157">
        <f>'BE-Imp (O)'!CS7*(1+Toeslagen!$Q$24)</f>
        <v>156</v>
      </c>
      <c r="CT7" s="157">
        <f>'BE-Imp (O)'!CT7*(1+Toeslagen!$Q$24)</f>
        <v>156</v>
      </c>
      <c r="CU7" s="157">
        <f>'BE-Imp (O)'!CU7*(1+Toeslagen!$Q$24)</f>
        <v>156</v>
      </c>
      <c r="CV7" s="157">
        <f>'BE-Imp (O)'!CV7*(1+Toeslagen!$Q$24)</f>
        <v>156</v>
      </c>
      <c r="CW7" s="157">
        <f>'BE-Imp (O)'!CW7*(1+Toeslagen!$Q$24)</f>
        <v>156</v>
      </c>
      <c r="CX7" s="157">
        <f>'BE-Imp (O)'!CX7*(1+Toeslagen!$Q$24)</f>
        <v>156</v>
      </c>
      <c r="CY7" s="157">
        <f>'BE-Imp (O)'!CY7*(1+Toeslagen!$Q$24)</f>
        <v>156</v>
      </c>
      <c r="CZ7" s="157">
        <f>'BE-Imp (O)'!CZ7*(1+Toeslagen!$Q$24)</f>
        <v>156</v>
      </c>
      <c r="DA7" s="157">
        <f>'BE-Imp (O)'!DA7*(1+Toeslagen!$Q$24)</f>
        <v>130</v>
      </c>
      <c r="DB7" s="157">
        <f>'BE-Imp (O)'!DB7*(1+Toeslagen!$Q$24)</f>
        <v>130</v>
      </c>
      <c r="DC7" s="157">
        <f>'BE-Imp (O)'!DC7*(1+Toeslagen!$Q$24)</f>
        <v>130</v>
      </c>
      <c r="DD7" s="157">
        <f>'BE-Imp (O)'!DD7*(1+Toeslagen!$Q$24)</f>
        <v>130</v>
      </c>
      <c r="DE7" s="157">
        <f>'BE-Imp (O)'!DE7*(1+Toeslagen!$Q$24)</f>
        <v>130</v>
      </c>
      <c r="DF7" s="157">
        <f>'BE-Imp (O)'!DF7*(1+Toeslagen!$Q$24)</f>
        <v>130</v>
      </c>
      <c r="DG7" s="157">
        <f>'BE-Imp (O)'!DG7*(1+Toeslagen!$Q$24)</f>
        <v>130</v>
      </c>
      <c r="DH7" s="157">
        <f>'BE-Imp (O)'!DH7*(1+Toeslagen!$Q$24)</f>
        <v>130</v>
      </c>
      <c r="DI7" s="157">
        <f>'BE-Imp (O)'!DI7*(1+Toeslagen!$Q$24)</f>
        <v>130</v>
      </c>
      <c r="DJ7" s="157">
        <f>'BE-Imp (O)'!DJ7*(1+Toeslagen!$Q$24)</f>
        <v>130</v>
      </c>
    </row>
    <row r="8" spans="1:114">
      <c r="A8" s="7">
        <v>3</v>
      </c>
      <c r="B8" s="7">
        <v>3</v>
      </c>
      <c r="C8" s="1">
        <v>720</v>
      </c>
      <c r="D8" s="1">
        <v>4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20"/>
      <c r="Q8" s="180"/>
      <c r="R8" s="180"/>
      <c r="S8" s="180"/>
      <c r="U8" s="180"/>
      <c r="V8" s="180"/>
      <c r="W8" s="180"/>
      <c r="X8" s="180"/>
      <c r="Y8" s="157">
        <f>'BE-Imp (O)'!Y8*(1+Toeslagen!$Q$24)</f>
        <v>150.80000000000001</v>
      </c>
      <c r="Z8" s="157">
        <f>'BE-Imp (O)'!Z8*(1+Toeslagen!$Q$24)</f>
        <v>150.80000000000001</v>
      </c>
      <c r="AA8" s="157">
        <f>'BE-Imp (O)'!AA8*(1+Toeslagen!$Q$24)</f>
        <v>150.80000000000001</v>
      </c>
      <c r="AB8" s="157">
        <f>'BE-Imp (O)'!AB8*(1+Toeslagen!$Q$24)</f>
        <v>150.80000000000001</v>
      </c>
      <c r="AC8" s="157">
        <f>'BE-Imp (O)'!AC8*(1+Toeslagen!$Q$24)</f>
        <v>150.80000000000001</v>
      </c>
      <c r="AD8" s="157">
        <f>'BE-Imp (O)'!AD8*(1+Toeslagen!$Q$24)</f>
        <v>150.80000000000001</v>
      </c>
      <c r="AE8" s="157">
        <f>'BE-Imp (O)'!AE8*(1+Toeslagen!$Q$24)</f>
        <v>150.80000000000001</v>
      </c>
      <c r="AF8" s="157">
        <f>'BE-Imp (O)'!AF8*(1+Toeslagen!$Q$24)</f>
        <v>150.80000000000001</v>
      </c>
      <c r="AG8" s="157">
        <f>'BE-Imp (O)'!AG8*(1+Toeslagen!$Q$24)</f>
        <v>150.80000000000001</v>
      </c>
      <c r="AH8" s="157">
        <f>'BE-Imp (O)'!AH8*(1+Toeslagen!$Q$24)</f>
        <v>150.80000000000001</v>
      </c>
      <c r="AI8" s="157">
        <f>'BE-Imp (O)'!AI8*(1+Toeslagen!$Q$24)</f>
        <v>140.4</v>
      </c>
      <c r="AJ8" s="157">
        <f>'BE-Imp (O)'!AJ8*(1+Toeslagen!$Q$24)</f>
        <v>140.4</v>
      </c>
      <c r="AK8" s="157">
        <f>'BE-Imp (O)'!AK8*(1+Toeslagen!$Q$24)</f>
        <v>140.4</v>
      </c>
      <c r="AL8" s="157">
        <f>'BE-Imp (O)'!AL8*(1+Toeslagen!$Q$24)</f>
        <v>140.4</v>
      </c>
      <c r="AM8" s="157">
        <f>'BE-Imp (O)'!AM8*(1+Toeslagen!$Q$24)</f>
        <v>140.4</v>
      </c>
      <c r="AN8" s="157">
        <f>'BE-Imp (O)'!AN8*(1+Toeslagen!$Q$24)</f>
        <v>140.4</v>
      </c>
      <c r="AO8" s="157">
        <f>'BE-Imp (O)'!AO8*(1+Toeslagen!$Q$24)</f>
        <v>140.4</v>
      </c>
      <c r="AP8" s="157">
        <f>'BE-Imp (O)'!AP8*(1+Toeslagen!$Q$24)</f>
        <v>0</v>
      </c>
      <c r="AQ8" s="157">
        <f>'BE-Imp (O)'!AQ8*(1+Toeslagen!$Q$24)</f>
        <v>140.4</v>
      </c>
      <c r="AR8" s="157">
        <f>'BE-Imp (O)'!AR8*(1+Toeslagen!$Q$24)</f>
        <v>140.4</v>
      </c>
      <c r="AS8" s="157">
        <f>'BE-Imp (O)'!AS8*(1+Toeslagen!$Q$24)</f>
        <v>150.80000000000001</v>
      </c>
      <c r="AT8" s="157">
        <f>'BE-Imp (O)'!AT8*(1+Toeslagen!$Q$24)</f>
        <v>150.80000000000001</v>
      </c>
      <c r="AU8" s="157">
        <f>'BE-Imp (O)'!AU8*(1+Toeslagen!$Q$24)</f>
        <v>150.80000000000001</v>
      </c>
      <c r="AV8" s="157">
        <f>'BE-Imp (O)'!AV8*(1+Toeslagen!$Q$24)</f>
        <v>150.80000000000001</v>
      </c>
      <c r="AW8" s="157">
        <f>'BE-Imp (O)'!AW8*(1+Toeslagen!$Q$24)</f>
        <v>150.80000000000001</v>
      </c>
      <c r="AX8" s="157">
        <f>'BE-Imp (O)'!AX8*(1+Toeslagen!$Q$24)</f>
        <v>150.80000000000001</v>
      </c>
      <c r="AY8" s="157">
        <f>'BE-Imp (O)'!AY8*(1+Toeslagen!$Q$24)</f>
        <v>150.80000000000001</v>
      </c>
      <c r="AZ8" s="157">
        <f>'BE-Imp (O)'!AZ8*(1+Toeslagen!$Q$24)</f>
        <v>150.80000000000001</v>
      </c>
      <c r="BA8" s="157">
        <f>'BE-Imp (O)'!BA8*(1+Toeslagen!$Q$24)</f>
        <v>150.80000000000001</v>
      </c>
      <c r="BB8" s="157">
        <f>'BE-Imp (O)'!BB8*(1+Toeslagen!$Q$24)</f>
        <v>150.80000000000001</v>
      </c>
      <c r="BC8" s="157">
        <f>'BE-Imp (O)'!BC8*(1+Toeslagen!$Q$24)</f>
        <v>166.4</v>
      </c>
      <c r="BD8" s="157">
        <f>'BE-Imp (O)'!BD8*(1+Toeslagen!$Q$24)</f>
        <v>166.4</v>
      </c>
      <c r="BE8" s="157">
        <f>'BE-Imp (O)'!BE8*(1+Toeslagen!$Q$24)</f>
        <v>166.4</v>
      </c>
      <c r="BF8" s="157">
        <f>'BE-Imp (O)'!BF8*(1+Toeslagen!$Q$24)</f>
        <v>0</v>
      </c>
      <c r="BG8" s="157">
        <f>'BE-Imp (O)'!BG8*(1+Toeslagen!$Q$24)</f>
        <v>166.4</v>
      </c>
      <c r="BH8" s="157">
        <f>'BE-Imp (O)'!BH8*(1+Toeslagen!$Q$24)</f>
        <v>166.4</v>
      </c>
      <c r="BI8" s="157">
        <f>'BE-Imp (O)'!BI8*(1+Toeslagen!$Q$24)</f>
        <v>166.4</v>
      </c>
      <c r="BJ8" s="157">
        <f>'BE-Imp (O)'!BJ8*(1+Toeslagen!$Q$24)</f>
        <v>166.4</v>
      </c>
      <c r="BK8" s="157">
        <f>'BE-Imp (O)'!BK8*(1+Toeslagen!$Q$24)</f>
        <v>166.4</v>
      </c>
      <c r="BL8" s="157">
        <f>'BE-Imp (O)'!BL8*(1+Toeslagen!$Q$24)</f>
        <v>166.4</v>
      </c>
      <c r="BM8" s="157">
        <f>'BE-Imp (O)'!BM8*(1+Toeslagen!$Q$24)</f>
        <v>166.4</v>
      </c>
      <c r="BN8" s="157">
        <f>'BE-Imp (O)'!BN8*(1+Toeslagen!$Q$24)</f>
        <v>166.4</v>
      </c>
      <c r="BO8" s="157">
        <f>'BE-Imp (O)'!BO8*(1+Toeslagen!$Q$24)</f>
        <v>166.4</v>
      </c>
      <c r="BP8" s="157">
        <f>'BE-Imp (O)'!BP8*(1+Toeslagen!$Q$24)</f>
        <v>166.4</v>
      </c>
      <c r="BQ8" s="157">
        <f>'BE-Imp (O)'!BQ8*(1+Toeslagen!$Q$24)</f>
        <v>0</v>
      </c>
      <c r="BR8" s="157">
        <f>'BE-Imp (O)'!BR8*(1+Toeslagen!$Q$24)</f>
        <v>166.4</v>
      </c>
      <c r="BS8" s="157">
        <f>'BE-Imp (O)'!BS8*(1+Toeslagen!$Q$24)</f>
        <v>166.4</v>
      </c>
      <c r="BT8" s="157">
        <f>'BE-Imp (O)'!BT8*(1+Toeslagen!$Q$24)</f>
        <v>0</v>
      </c>
      <c r="BU8" s="157">
        <f>'BE-Imp (O)'!BU8*(1+Toeslagen!$Q$24)</f>
        <v>0</v>
      </c>
      <c r="BV8" s="157">
        <f>'BE-Imp (O)'!BV8*(1+Toeslagen!$Q$24)</f>
        <v>0</v>
      </c>
      <c r="BW8" s="157">
        <f>'BE-Imp (O)'!BW8*(1+Toeslagen!$Q$24)</f>
        <v>166.4</v>
      </c>
      <c r="BX8" s="157">
        <f>'BE-Imp (O)'!BX8*(1+Toeslagen!$Q$24)</f>
        <v>166.4</v>
      </c>
      <c r="BY8" s="157">
        <f>'BE-Imp (O)'!BY8*(1+Toeslagen!$Q$24)</f>
        <v>166.4</v>
      </c>
      <c r="BZ8" s="157">
        <f>'BE-Imp (O)'!BZ8*(1+Toeslagen!$Q$24)</f>
        <v>0</v>
      </c>
      <c r="CA8" s="157">
        <f>'BE-Imp (O)'!CA8*(1+Toeslagen!$Q$24)</f>
        <v>166.4</v>
      </c>
      <c r="CB8" s="157">
        <f>'BE-Imp (O)'!CB8*(1+Toeslagen!$Q$24)</f>
        <v>166.4</v>
      </c>
      <c r="CC8" s="157">
        <f>'BE-Imp (O)'!CC8*(1+Toeslagen!$Q$24)</f>
        <v>166.4</v>
      </c>
      <c r="CD8" s="157">
        <f>'BE-Imp (O)'!CD8*(1+Toeslagen!$Q$24)</f>
        <v>166.4</v>
      </c>
      <c r="CE8" s="157">
        <f>'BE-Imp (O)'!CE8*(1+Toeslagen!$Q$24)</f>
        <v>166.4</v>
      </c>
      <c r="CF8" s="157">
        <f>'BE-Imp (O)'!CF8*(1+Toeslagen!$Q$24)</f>
        <v>187.20000000000002</v>
      </c>
      <c r="CG8" s="157">
        <f>'BE-Imp (O)'!CG8*(1+Toeslagen!$Q$24)</f>
        <v>166.4</v>
      </c>
      <c r="CH8" s="157">
        <f>'BE-Imp (O)'!CH8*(1+Toeslagen!$Q$24)</f>
        <v>166.4</v>
      </c>
      <c r="CI8" s="157">
        <f>'BE-Imp (O)'!CI8*(1+Toeslagen!$Q$24)</f>
        <v>0</v>
      </c>
      <c r="CJ8" s="157">
        <f>'BE-Imp (O)'!CJ8*(1+Toeslagen!$Q$24)</f>
        <v>166.4</v>
      </c>
      <c r="CK8" s="157">
        <f>'BE-Imp (O)'!CK8*(1+Toeslagen!$Q$24)</f>
        <v>0</v>
      </c>
      <c r="CL8" s="157">
        <f>'BE-Imp (O)'!CL8*(1+Toeslagen!$Q$24)</f>
        <v>166.4</v>
      </c>
      <c r="CM8" s="157">
        <f>'BE-Imp (O)'!CM8*(1+Toeslagen!$Q$24)</f>
        <v>166.4</v>
      </c>
      <c r="CN8" s="157">
        <f>'BE-Imp (O)'!CN8*(1+Toeslagen!$Q$24)</f>
        <v>166.4</v>
      </c>
      <c r="CO8" s="157">
        <f>'BE-Imp (O)'!CO8*(1+Toeslagen!$Q$24)</f>
        <v>166.4</v>
      </c>
      <c r="CP8" s="157">
        <f>'BE-Imp (O)'!CP8*(1+Toeslagen!$Q$24)</f>
        <v>166.4</v>
      </c>
      <c r="CQ8" s="157">
        <f>'BE-Imp (O)'!CQ8*(1+Toeslagen!$Q$24)</f>
        <v>166.4</v>
      </c>
      <c r="CR8" s="157">
        <f>'BE-Imp (O)'!CR8*(1+Toeslagen!$Q$24)</f>
        <v>0</v>
      </c>
      <c r="CS8" s="157">
        <f>'BE-Imp (O)'!CS8*(1+Toeslagen!$Q$24)</f>
        <v>166.4</v>
      </c>
      <c r="CT8" s="157">
        <f>'BE-Imp (O)'!CT8*(1+Toeslagen!$Q$24)</f>
        <v>166.4</v>
      </c>
      <c r="CU8" s="157">
        <f>'BE-Imp (O)'!CU8*(1+Toeslagen!$Q$24)</f>
        <v>166.4</v>
      </c>
      <c r="CV8" s="157">
        <f>'BE-Imp (O)'!CV8*(1+Toeslagen!$Q$24)</f>
        <v>166.4</v>
      </c>
      <c r="CW8" s="157">
        <f>'BE-Imp (O)'!CW8*(1+Toeslagen!$Q$24)</f>
        <v>166.4</v>
      </c>
      <c r="CX8" s="157">
        <f>'BE-Imp (O)'!CX8*(1+Toeslagen!$Q$24)</f>
        <v>166.4</v>
      </c>
      <c r="CY8" s="157">
        <f>'BE-Imp (O)'!CY8*(1+Toeslagen!$Q$24)</f>
        <v>166.4</v>
      </c>
      <c r="CZ8" s="157">
        <f>'BE-Imp (O)'!CZ8*(1+Toeslagen!$Q$24)</f>
        <v>166.4</v>
      </c>
      <c r="DA8" s="157">
        <f>'BE-Imp (O)'!DA8*(1+Toeslagen!$Q$24)</f>
        <v>140.4</v>
      </c>
      <c r="DB8" s="157">
        <f>'BE-Imp (O)'!DB8*(1+Toeslagen!$Q$24)</f>
        <v>140.4</v>
      </c>
      <c r="DC8" s="157">
        <f>'BE-Imp (O)'!DC8*(1+Toeslagen!$Q$24)</f>
        <v>140.4</v>
      </c>
      <c r="DD8" s="157">
        <f>'BE-Imp (O)'!DD8*(1+Toeslagen!$Q$24)</f>
        <v>140.4</v>
      </c>
      <c r="DE8" s="157">
        <f>'BE-Imp (O)'!DE8*(1+Toeslagen!$Q$24)</f>
        <v>140.4</v>
      </c>
      <c r="DF8" s="157">
        <f>'BE-Imp (O)'!DF8*(1+Toeslagen!$Q$24)</f>
        <v>140.4</v>
      </c>
      <c r="DG8" s="157">
        <f>'BE-Imp (O)'!DG8*(1+Toeslagen!$Q$24)</f>
        <v>140.4</v>
      </c>
      <c r="DH8" s="157">
        <f>'BE-Imp (O)'!DH8*(1+Toeslagen!$Q$24)</f>
        <v>140.4</v>
      </c>
      <c r="DI8" s="157">
        <f>'BE-Imp (O)'!DI8*(1+Toeslagen!$Q$24)</f>
        <v>140.4</v>
      </c>
      <c r="DJ8" s="157">
        <f>'BE-Imp (O)'!DJ8*(1+Toeslagen!$Q$24)</f>
        <v>140.4</v>
      </c>
    </row>
    <row r="9" spans="1:114">
      <c r="A9" s="1">
        <v>4</v>
      </c>
      <c r="B9" s="1">
        <v>4</v>
      </c>
      <c r="C9" s="1">
        <v>730</v>
      </c>
      <c r="D9" s="1">
        <v>4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20"/>
      <c r="Q9" s="180"/>
      <c r="R9" s="180"/>
      <c r="S9" s="180"/>
      <c r="U9" s="180"/>
      <c r="V9" s="180"/>
      <c r="W9" s="180"/>
      <c r="X9" s="180"/>
      <c r="Y9" s="157">
        <f>'BE-Imp (O)'!Y9*(1+Toeslagen!$Q$24)</f>
        <v>166.4</v>
      </c>
      <c r="Z9" s="157">
        <f>'BE-Imp (O)'!Z9*(1+Toeslagen!$Q$24)</f>
        <v>166.4</v>
      </c>
      <c r="AA9" s="157">
        <f>'BE-Imp (O)'!AA9*(1+Toeslagen!$Q$24)</f>
        <v>166.4</v>
      </c>
      <c r="AB9" s="157">
        <f>'BE-Imp (O)'!AB9*(1+Toeslagen!$Q$24)</f>
        <v>166.4</v>
      </c>
      <c r="AC9" s="157">
        <f>'BE-Imp (O)'!AC9*(1+Toeslagen!$Q$24)</f>
        <v>166.4</v>
      </c>
      <c r="AD9" s="157">
        <f>'BE-Imp (O)'!AD9*(1+Toeslagen!$Q$24)</f>
        <v>166.4</v>
      </c>
      <c r="AE9" s="157">
        <f>'BE-Imp (O)'!AE9*(1+Toeslagen!$Q$24)</f>
        <v>166.4</v>
      </c>
      <c r="AF9" s="157">
        <f>'BE-Imp (O)'!AF9*(1+Toeslagen!$Q$24)</f>
        <v>166.4</v>
      </c>
      <c r="AG9" s="157">
        <f>'BE-Imp (O)'!AG9*(1+Toeslagen!$Q$24)</f>
        <v>166.4</v>
      </c>
      <c r="AH9" s="157">
        <f>'BE-Imp (O)'!AH9*(1+Toeslagen!$Q$24)</f>
        <v>166.4</v>
      </c>
      <c r="AI9" s="157">
        <f>'BE-Imp (O)'!AI9*(1+Toeslagen!$Q$24)</f>
        <v>156</v>
      </c>
      <c r="AJ9" s="157">
        <f>'BE-Imp (O)'!AJ9*(1+Toeslagen!$Q$24)</f>
        <v>156</v>
      </c>
      <c r="AK9" s="157">
        <f>'BE-Imp (O)'!AK9*(1+Toeslagen!$Q$24)</f>
        <v>156</v>
      </c>
      <c r="AL9" s="157">
        <f>'BE-Imp (O)'!AL9*(1+Toeslagen!$Q$24)</f>
        <v>156</v>
      </c>
      <c r="AM9" s="157">
        <f>'BE-Imp (O)'!AM9*(1+Toeslagen!$Q$24)</f>
        <v>156</v>
      </c>
      <c r="AN9" s="157">
        <f>'BE-Imp (O)'!AN9*(1+Toeslagen!$Q$24)</f>
        <v>156</v>
      </c>
      <c r="AO9" s="157">
        <f>'BE-Imp (O)'!AO9*(1+Toeslagen!$Q$24)</f>
        <v>156</v>
      </c>
      <c r="AP9" s="157">
        <f>'BE-Imp (O)'!AP9*(1+Toeslagen!$Q$24)</f>
        <v>0</v>
      </c>
      <c r="AQ9" s="157">
        <f>'BE-Imp (O)'!AQ9*(1+Toeslagen!$Q$24)</f>
        <v>156</v>
      </c>
      <c r="AR9" s="157">
        <f>'BE-Imp (O)'!AR9*(1+Toeslagen!$Q$24)</f>
        <v>156</v>
      </c>
      <c r="AS9" s="157">
        <f>'BE-Imp (O)'!AS9*(1+Toeslagen!$Q$24)</f>
        <v>166.4</v>
      </c>
      <c r="AT9" s="157">
        <f>'BE-Imp (O)'!AT9*(1+Toeslagen!$Q$24)</f>
        <v>166.4</v>
      </c>
      <c r="AU9" s="157">
        <f>'BE-Imp (O)'!AU9*(1+Toeslagen!$Q$24)</f>
        <v>166.4</v>
      </c>
      <c r="AV9" s="157">
        <f>'BE-Imp (O)'!AV9*(1+Toeslagen!$Q$24)</f>
        <v>166.4</v>
      </c>
      <c r="AW9" s="157">
        <f>'BE-Imp (O)'!AW9*(1+Toeslagen!$Q$24)</f>
        <v>166.4</v>
      </c>
      <c r="AX9" s="157">
        <f>'BE-Imp (O)'!AX9*(1+Toeslagen!$Q$24)</f>
        <v>166.4</v>
      </c>
      <c r="AY9" s="157">
        <f>'BE-Imp (O)'!AY9*(1+Toeslagen!$Q$24)</f>
        <v>166.4</v>
      </c>
      <c r="AZ9" s="157">
        <f>'BE-Imp (O)'!AZ9*(1+Toeslagen!$Q$24)</f>
        <v>166.4</v>
      </c>
      <c r="BA9" s="157">
        <f>'BE-Imp (O)'!BA9*(1+Toeslagen!$Q$24)</f>
        <v>166.4</v>
      </c>
      <c r="BB9" s="157">
        <f>'BE-Imp (O)'!BB9*(1+Toeslagen!$Q$24)</f>
        <v>166.4</v>
      </c>
      <c r="BC9" s="157">
        <f>'BE-Imp (O)'!BC9*(1+Toeslagen!$Q$24)</f>
        <v>182</v>
      </c>
      <c r="BD9" s="157">
        <f>'BE-Imp (O)'!BD9*(1+Toeslagen!$Q$24)</f>
        <v>182</v>
      </c>
      <c r="BE9" s="157">
        <f>'BE-Imp (O)'!BE9*(1+Toeslagen!$Q$24)</f>
        <v>182</v>
      </c>
      <c r="BF9" s="157">
        <f>'BE-Imp (O)'!BF9*(1+Toeslagen!$Q$24)</f>
        <v>0</v>
      </c>
      <c r="BG9" s="157">
        <f>'BE-Imp (O)'!BG9*(1+Toeslagen!$Q$24)</f>
        <v>182</v>
      </c>
      <c r="BH9" s="157">
        <f>'BE-Imp (O)'!BH9*(1+Toeslagen!$Q$24)</f>
        <v>182</v>
      </c>
      <c r="BI9" s="157">
        <f>'BE-Imp (O)'!BI9*(1+Toeslagen!$Q$24)</f>
        <v>182</v>
      </c>
      <c r="BJ9" s="157">
        <f>'BE-Imp (O)'!BJ9*(1+Toeslagen!$Q$24)</f>
        <v>182</v>
      </c>
      <c r="BK9" s="157">
        <f>'BE-Imp (O)'!BK9*(1+Toeslagen!$Q$24)</f>
        <v>182</v>
      </c>
      <c r="BL9" s="157">
        <f>'BE-Imp (O)'!BL9*(1+Toeslagen!$Q$24)</f>
        <v>182</v>
      </c>
      <c r="BM9" s="157">
        <f>'BE-Imp (O)'!BM9*(1+Toeslagen!$Q$24)</f>
        <v>182</v>
      </c>
      <c r="BN9" s="157">
        <f>'BE-Imp (O)'!BN9*(1+Toeslagen!$Q$24)</f>
        <v>182</v>
      </c>
      <c r="BO9" s="157">
        <f>'BE-Imp (O)'!BO9*(1+Toeslagen!$Q$24)</f>
        <v>182</v>
      </c>
      <c r="BP9" s="157">
        <f>'BE-Imp (O)'!BP9*(1+Toeslagen!$Q$24)</f>
        <v>182</v>
      </c>
      <c r="BQ9" s="157">
        <f>'BE-Imp (O)'!BQ9*(1+Toeslagen!$Q$24)</f>
        <v>0</v>
      </c>
      <c r="BR9" s="157">
        <f>'BE-Imp (O)'!BR9*(1+Toeslagen!$Q$24)</f>
        <v>182</v>
      </c>
      <c r="BS9" s="157">
        <f>'BE-Imp (O)'!BS9*(1+Toeslagen!$Q$24)</f>
        <v>182</v>
      </c>
      <c r="BT9" s="157">
        <f>'BE-Imp (O)'!BT9*(1+Toeslagen!$Q$24)</f>
        <v>0</v>
      </c>
      <c r="BU9" s="157">
        <f>'BE-Imp (O)'!BU9*(1+Toeslagen!$Q$24)</f>
        <v>0</v>
      </c>
      <c r="BV9" s="157">
        <f>'BE-Imp (O)'!BV9*(1+Toeslagen!$Q$24)</f>
        <v>0</v>
      </c>
      <c r="BW9" s="157">
        <f>'BE-Imp (O)'!BW9*(1+Toeslagen!$Q$24)</f>
        <v>182</v>
      </c>
      <c r="BX9" s="157">
        <f>'BE-Imp (O)'!BX9*(1+Toeslagen!$Q$24)</f>
        <v>182</v>
      </c>
      <c r="BY9" s="157">
        <f>'BE-Imp (O)'!BY9*(1+Toeslagen!$Q$24)</f>
        <v>182</v>
      </c>
      <c r="BZ9" s="157">
        <f>'BE-Imp (O)'!BZ9*(1+Toeslagen!$Q$24)</f>
        <v>0</v>
      </c>
      <c r="CA9" s="157">
        <f>'BE-Imp (O)'!CA9*(1+Toeslagen!$Q$24)</f>
        <v>182</v>
      </c>
      <c r="CB9" s="157">
        <f>'BE-Imp (O)'!CB9*(1+Toeslagen!$Q$24)</f>
        <v>182</v>
      </c>
      <c r="CC9" s="157">
        <f>'BE-Imp (O)'!CC9*(1+Toeslagen!$Q$24)</f>
        <v>182</v>
      </c>
      <c r="CD9" s="157">
        <f>'BE-Imp (O)'!CD9*(1+Toeslagen!$Q$24)</f>
        <v>182</v>
      </c>
      <c r="CE9" s="157">
        <f>'BE-Imp (O)'!CE9*(1+Toeslagen!$Q$24)</f>
        <v>182</v>
      </c>
      <c r="CF9" s="157">
        <f>'BE-Imp (O)'!CF9*(1+Toeslagen!$Q$24)</f>
        <v>208</v>
      </c>
      <c r="CG9" s="157">
        <f>'BE-Imp (O)'!CG9*(1+Toeslagen!$Q$24)</f>
        <v>182</v>
      </c>
      <c r="CH9" s="157">
        <f>'BE-Imp (O)'!CH9*(1+Toeslagen!$Q$24)</f>
        <v>182</v>
      </c>
      <c r="CI9" s="157">
        <f>'BE-Imp (O)'!CI9*(1+Toeslagen!$Q$24)</f>
        <v>0</v>
      </c>
      <c r="CJ9" s="157">
        <f>'BE-Imp (O)'!CJ9*(1+Toeslagen!$Q$24)</f>
        <v>182</v>
      </c>
      <c r="CK9" s="157">
        <f>'BE-Imp (O)'!CK9*(1+Toeslagen!$Q$24)</f>
        <v>0</v>
      </c>
      <c r="CL9" s="157">
        <f>'BE-Imp (O)'!CL9*(1+Toeslagen!$Q$24)</f>
        <v>182</v>
      </c>
      <c r="CM9" s="157">
        <f>'BE-Imp (O)'!CM9*(1+Toeslagen!$Q$24)</f>
        <v>182</v>
      </c>
      <c r="CN9" s="157">
        <f>'BE-Imp (O)'!CN9*(1+Toeslagen!$Q$24)</f>
        <v>182</v>
      </c>
      <c r="CO9" s="157">
        <f>'BE-Imp (O)'!CO9*(1+Toeslagen!$Q$24)</f>
        <v>182</v>
      </c>
      <c r="CP9" s="157">
        <f>'BE-Imp (O)'!CP9*(1+Toeslagen!$Q$24)</f>
        <v>182</v>
      </c>
      <c r="CQ9" s="157">
        <f>'BE-Imp (O)'!CQ9*(1+Toeslagen!$Q$24)</f>
        <v>182</v>
      </c>
      <c r="CR9" s="157">
        <f>'BE-Imp (O)'!CR9*(1+Toeslagen!$Q$24)</f>
        <v>0</v>
      </c>
      <c r="CS9" s="157">
        <f>'BE-Imp (O)'!CS9*(1+Toeslagen!$Q$24)</f>
        <v>182</v>
      </c>
      <c r="CT9" s="157">
        <f>'BE-Imp (O)'!CT9*(1+Toeslagen!$Q$24)</f>
        <v>182</v>
      </c>
      <c r="CU9" s="157">
        <f>'BE-Imp (O)'!CU9*(1+Toeslagen!$Q$24)</f>
        <v>182</v>
      </c>
      <c r="CV9" s="157">
        <f>'BE-Imp (O)'!CV9*(1+Toeslagen!$Q$24)</f>
        <v>182</v>
      </c>
      <c r="CW9" s="157">
        <f>'BE-Imp (O)'!CW9*(1+Toeslagen!$Q$24)</f>
        <v>182</v>
      </c>
      <c r="CX9" s="157">
        <f>'BE-Imp (O)'!CX9*(1+Toeslagen!$Q$24)</f>
        <v>182</v>
      </c>
      <c r="CY9" s="157">
        <f>'BE-Imp (O)'!CY9*(1+Toeslagen!$Q$24)</f>
        <v>182</v>
      </c>
      <c r="CZ9" s="157">
        <f>'BE-Imp (O)'!CZ9*(1+Toeslagen!$Q$24)</f>
        <v>182</v>
      </c>
      <c r="DA9" s="157">
        <f>'BE-Imp (O)'!DA9*(1+Toeslagen!$Q$24)</f>
        <v>156</v>
      </c>
      <c r="DB9" s="157">
        <f>'BE-Imp (O)'!DB9*(1+Toeslagen!$Q$24)</f>
        <v>156</v>
      </c>
      <c r="DC9" s="157">
        <f>'BE-Imp (O)'!DC9*(1+Toeslagen!$Q$24)</f>
        <v>156</v>
      </c>
      <c r="DD9" s="157">
        <f>'BE-Imp (O)'!DD9*(1+Toeslagen!$Q$24)</f>
        <v>156</v>
      </c>
      <c r="DE9" s="157">
        <f>'BE-Imp (O)'!DE9*(1+Toeslagen!$Q$24)</f>
        <v>156</v>
      </c>
      <c r="DF9" s="157">
        <f>'BE-Imp (O)'!DF9*(1+Toeslagen!$Q$24)</f>
        <v>156</v>
      </c>
      <c r="DG9" s="157">
        <f>'BE-Imp (O)'!DG9*(1+Toeslagen!$Q$24)</f>
        <v>156</v>
      </c>
      <c r="DH9" s="157">
        <f>'BE-Imp (O)'!DH9*(1+Toeslagen!$Q$24)</f>
        <v>156</v>
      </c>
      <c r="DI9" s="157">
        <f>'BE-Imp (O)'!DI9*(1+Toeslagen!$Q$24)</f>
        <v>156</v>
      </c>
      <c r="DJ9" s="157">
        <f>'BE-Imp (O)'!DJ9*(1+Toeslagen!$Q$24)</f>
        <v>156</v>
      </c>
    </row>
    <row r="10" spans="1:114">
      <c r="A10" s="1">
        <v>6</v>
      </c>
      <c r="B10" s="1">
        <v>6</v>
      </c>
      <c r="C10" s="1">
        <v>630</v>
      </c>
      <c r="D10" s="1">
        <v>4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20"/>
      <c r="Q10" s="180"/>
      <c r="R10" s="180"/>
      <c r="S10" s="180"/>
      <c r="U10" s="180"/>
      <c r="V10" s="180"/>
      <c r="W10" s="180"/>
      <c r="X10" s="180"/>
      <c r="Y10" s="157">
        <f>'BE-Imp (O)'!Y10*(1+Toeslagen!$Q$24)</f>
        <v>182</v>
      </c>
      <c r="Z10" s="157">
        <f>'BE-Imp (O)'!Z10*(1+Toeslagen!$Q$24)</f>
        <v>182</v>
      </c>
      <c r="AA10" s="157">
        <f>'BE-Imp (O)'!AA10*(1+Toeslagen!$Q$24)</f>
        <v>182</v>
      </c>
      <c r="AB10" s="157">
        <f>'BE-Imp (O)'!AB10*(1+Toeslagen!$Q$24)</f>
        <v>182</v>
      </c>
      <c r="AC10" s="157">
        <f>'BE-Imp (O)'!AC10*(1+Toeslagen!$Q$24)</f>
        <v>182</v>
      </c>
      <c r="AD10" s="157">
        <f>'BE-Imp (O)'!AD10*(1+Toeslagen!$Q$24)</f>
        <v>182</v>
      </c>
      <c r="AE10" s="157">
        <f>'BE-Imp (O)'!AE10*(1+Toeslagen!$Q$24)</f>
        <v>182</v>
      </c>
      <c r="AF10" s="157">
        <f>'BE-Imp (O)'!AF10*(1+Toeslagen!$Q$24)</f>
        <v>182</v>
      </c>
      <c r="AG10" s="157">
        <f>'BE-Imp (O)'!AG10*(1+Toeslagen!$Q$24)</f>
        <v>182</v>
      </c>
      <c r="AH10" s="157">
        <f>'BE-Imp (O)'!AH10*(1+Toeslagen!$Q$24)</f>
        <v>182</v>
      </c>
      <c r="AI10" s="157">
        <f>'BE-Imp (O)'!AI10*(1+Toeslagen!$Q$24)</f>
        <v>171.6</v>
      </c>
      <c r="AJ10" s="157">
        <f>'BE-Imp (O)'!AJ10*(1+Toeslagen!$Q$24)</f>
        <v>171.6</v>
      </c>
      <c r="AK10" s="157">
        <f>'BE-Imp (O)'!AK10*(1+Toeslagen!$Q$24)</f>
        <v>171.6</v>
      </c>
      <c r="AL10" s="157">
        <f>'BE-Imp (O)'!AL10*(1+Toeslagen!$Q$24)</f>
        <v>171.6</v>
      </c>
      <c r="AM10" s="157">
        <f>'BE-Imp (O)'!AM10*(1+Toeslagen!$Q$24)</f>
        <v>171.6</v>
      </c>
      <c r="AN10" s="157">
        <f>'BE-Imp (O)'!AN10*(1+Toeslagen!$Q$24)</f>
        <v>171.6</v>
      </c>
      <c r="AO10" s="157">
        <f>'BE-Imp (O)'!AO10*(1+Toeslagen!$Q$24)</f>
        <v>171.6</v>
      </c>
      <c r="AP10" s="157">
        <f>'BE-Imp (O)'!AP10*(1+Toeslagen!$Q$24)</f>
        <v>0</v>
      </c>
      <c r="AQ10" s="157">
        <f>'BE-Imp (O)'!AQ10*(1+Toeslagen!$Q$24)</f>
        <v>171.6</v>
      </c>
      <c r="AR10" s="157">
        <f>'BE-Imp (O)'!AR10*(1+Toeslagen!$Q$24)</f>
        <v>171.6</v>
      </c>
      <c r="AS10" s="157">
        <f>'BE-Imp (O)'!AS10*(1+Toeslagen!$Q$24)</f>
        <v>182</v>
      </c>
      <c r="AT10" s="157">
        <f>'BE-Imp (O)'!AT10*(1+Toeslagen!$Q$24)</f>
        <v>182</v>
      </c>
      <c r="AU10" s="157">
        <f>'BE-Imp (O)'!AU10*(1+Toeslagen!$Q$24)</f>
        <v>182</v>
      </c>
      <c r="AV10" s="157">
        <f>'BE-Imp (O)'!AV10*(1+Toeslagen!$Q$24)</f>
        <v>182</v>
      </c>
      <c r="AW10" s="157">
        <f>'BE-Imp (O)'!AW10*(1+Toeslagen!$Q$24)</f>
        <v>182</v>
      </c>
      <c r="AX10" s="157">
        <f>'BE-Imp (O)'!AX10*(1+Toeslagen!$Q$24)</f>
        <v>182</v>
      </c>
      <c r="AY10" s="157">
        <f>'BE-Imp (O)'!AY10*(1+Toeslagen!$Q$24)</f>
        <v>182</v>
      </c>
      <c r="AZ10" s="157">
        <f>'BE-Imp (O)'!AZ10*(1+Toeslagen!$Q$24)</f>
        <v>182</v>
      </c>
      <c r="BA10" s="157">
        <f>'BE-Imp (O)'!BA10*(1+Toeslagen!$Q$24)</f>
        <v>182</v>
      </c>
      <c r="BB10" s="157">
        <f>'BE-Imp (O)'!BB10*(1+Toeslagen!$Q$24)</f>
        <v>182</v>
      </c>
      <c r="BC10" s="157">
        <f>'BE-Imp (O)'!BC10*(1+Toeslagen!$Q$24)</f>
        <v>197.6</v>
      </c>
      <c r="BD10" s="157">
        <f>'BE-Imp (O)'!BD10*(1+Toeslagen!$Q$24)</f>
        <v>197.6</v>
      </c>
      <c r="BE10" s="157">
        <f>'BE-Imp (O)'!BE10*(1+Toeslagen!$Q$24)</f>
        <v>197.6</v>
      </c>
      <c r="BF10" s="157">
        <f>'BE-Imp (O)'!BF10*(1+Toeslagen!$Q$24)</f>
        <v>0</v>
      </c>
      <c r="BG10" s="157">
        <f>'BE-Imp (O)'!BG10*(1+Toeslagen!$Q$24)</f>
        <v>197.6</v>
      </c>
      <c r="BH10" s="157">
        <f>'BE-Imp (O)'!BH10*(1+Toeslagen!$Q$24)</f>
        <v>197.6</v>
      </c>
      <c r="BI10" s="157">
        <f>'BE-Imp (O)'!BI10*(1+Toeslagen!$Q$24)</f>
        <v>197.6</v>
      </c>
      <c r="BJ10" s="157">
        <f>'BE-Imp (O)'!BJ10*(1+Toeslagen!$Q$24)</f>
        <v>197.6</v>
      </c>
      <c r="BK10" s="157">
        <f>'BE-Imp (O)'!BK10*(1+Toeslagen!$Q$24)</f>
        <v>197.6</v>
      </c>
      <c r="BL10" s="157">
        <f>'BE-Imp (O)'!BL10*(1+Toeslagen!$Q$24)</f>
        <v>197.6</v>
      </c>
      <c r="BM10" s="157">
        <f>'BE-Imp (O)'!BM10*(1+Toeslagen!$Q$24)</f>
        <v>197.6</v>
      </c>
      <c r="BN10" s="157">
        <f>'BE-Imp (O)'!BN10*(1+Toeslagen!$Q$24)</f>
        <v>197.6</v>
      </c>
      <c r="BO10" s="157">
        <f>'BE-Imp (O)'!BO10*(1+Toeslagen!$Q$24)</f>
        <v>197.6</v>
      </c>
      <c r="BP10" s="157">
        <f>'BE-Imp (O)'!BP10*(1+Toeslagen!$Q$24)</f>
        <v>197.6</v>
      </c>
      <c r="BQ10" s="157">
        <f>'BE-Imp (O)'!BQ10*(1+Toeslagen!$Q$24)</f>
        <v>0</v>
      </c>
      <c r="BR10" s="157">
        <f>'BE-Imp (O)'!BR10*(1+Toeslagen!$Q$24)</f>
        <v>197.6</v>
      </c>
      <c r="BS10" s="157">
        <f>'BE-Imp (O)'!BS10*(1+Toeslagen!$Q$24)</f>
        <v>197.6</v>
      </c>
      <c r="BT10" s="157">
        <f>'BE-Imp (O)'!BT10*(1+Toeslagen!$Q$24)</f>
        <v>0</v>
      </c>
      <c r="BU10" s="157">
        <f>'BE-Imp (O)'!BU10*(1+Toeslagen!$Q$24)</f>
        <v>0</v>
      </c>
      <c r="BV10" s="157">
        <f>'BE-Imp (O)'!BV10*(1+Toeslagen!$Q$24)</f>
        <v>0</v>
      </c>
      <c r="BW10" s="157">
        <f>'BE-Imp (O)'!BW10*(1+Toeslagen!$Q$24)</f>
        <v>197.6</v>
      </c>
      <c r="BX10" s="157">
        <f>'BE-Imp (O)'!BX10*(1+Toeslagen!$Q$24)</f>
        <v>197.6</v>
      </c>
      <c r="BY10" s="157">
        <f>'BE-Imp (O)'!BY10*(1+Toeslagen!$Q$24)</f>
        <v>197.6</v>
      </c>
      <c r="BZ10" s="157">
        <f>'BE-Imp (O)'!BZ10*(1+Toeslagen!$Q$24)</f>
        <v>0</v>
      </c>
      <c r="CA10" s="157">
        <f>'BE-Imp (O)'!CA10*(1+Toeslagen!$Q$24)</f>
        <v>197.6</v>
      </c>
      <c r="CB10" s="157">
        <f>'BE-Imp (O)'!CB10*(1+Toeslagen!$Q$24)</f>
        <v>197.6</v>
      </c>
      <c r="CC10" s="157">
        <f>'BE-Imp (O)'!CC10*(1+Toeslagen!$Q$24)</f>
        <v>197.6</v>
      </c>
      <c r="CD10" s="157">
        <f>'BE-Imp (O)'!CD10*(1+Toeslagen!$Q$24)</f>
        <v>197.6</v>
      </c>
      <c r="CE10" s="157">
        <f>'BE-Imp (O)'!CE10*(1+Toeslagen!$Q$24)</f>
        <v>197.6</v>
      </c>
      <c r="CF10" s="157">
        <f>'BE-Imp (O)'!CF10*(1+Toeslagen!$Q$24)</f>
        <v>234</v>
      </c>
      <c r="CG10" s="157">
        <f>'BE-Imp (O)'!CG10*(1+Toeslagen!$Q$24)</f>
        <v>197.6</v>
      </c>
      <c r="CH10" s="157">
        <f>'BE-Imp (O)'!CH10*(1+Toeslagen!$Q$24)</f>
        <v>197.6</v>
      </c>
      <c r="CI10" s="157">
        <f>'BE-Imp (O)'!CI10*(1+Toeslagen!$Q$24)</f>
        <v>0</v>
      </c>
      <c r="CJ10" s="157">
        <f>'BE-Imp (O)'!CJ10*(1+Toeslagen!$Q$24)</f>
        <v>197.6</v>
      </c>
      <c r="CK10" s="157">
        <f>'BE-Imp (O)'!CK10*(1+Toeslagen!$Q$24)</f>
        <v>0</v>
      </c>
      <c r="CL10" s="157">
        <f>'BE-Imp (O)'!CL10*(1+Toeslagen!$Q$24)</f>
        <v>197.6</v>
      </c>
      <c r="CM10" s="157">
        <f>'BE-Imp (O)'!CM10*(1+Toeslagen!$Q$24)</f>
        <v>197.6</v>
      </c>
      <c r="CN10" s="157">
        <f>'BE-Imp (O)'!CN10*(1+Toeslagen!$Q$24)</f>
        <v>197.6</v>
      </c>
      <c r="CO10" s="157">
        <f>'BE-Imp (O)'!CO10*(1+Toeslagen!$Q$24)</f>
        <v>197.6</v>
      </c>
      <c r="CP10" s="157">
        <f>'BE-Imp (O)'!CP10*(1+Toeslagen!$Q$24)</f>
        <v>197.6</v>
      </c>
      <c r="CQ10" s="157">
        <f>'BE-Imp (O)'!CQ10*(1+Toeslagen!$Q$24)</f>
        <v>197.6</v>
      </c>
      <c r="CR10" s="157">
        <f>'BE-Imp (O)'!CR10*(1+Toeslagen!$Q$24)</f>
        <v>0</v>
      </c>
      <c r="CS10" s="157">
        <f>'BE-Imp (O)'!CS10*(1+Toeslagen!$Q$24)</f>
        <v>197.6</v>
      </c>
      <c r="CT10" s="157">
        <f>'BE-Imp (O)'!CT10*(1+Toeslagen!$Q$24)</f>
        <v>197.6</v>
      </c>
      <c r="CU10" s="157">
        <f>'BE-Imp (O)'!CU10*(1+Toeslagen!$Q$24)</f>
        <v>197.6</v>
      </c>
      <c r="CV10" s="157">
        <f>'BE-Imp (O)'!CV10*(1+Toeslagen!$Q$24)</f>
        <v>197.6</v>
      </c>
      <c r="CW10" s="157">
        <f>'BE-Imp (O)'!CW10*(1+Toeslagen!$Q$24)</f>
        <v>197.6</v>
      </c>
      <c r="CX10" s="157">
        <f>'BE-Imp (O)'!CX10*(1+Toeslagen!$Q$24)</f>
        <v>197.6</v>
      </c>
      <c r="CY10" s="157">
        <f>'BE-Imp (O)'!CY10*(1+Toeslagen!$Q$24)</f>
        <v>197.6</v>
      </c>
      <c r="CZ10" s="157">
        <f>'BE-Imp (O)'!CZ10*(1+Toeslagen!$Q$24)</f>
        <v>197.6</v>
      </c>
      <c r="DA10" s="157">
        <f>'BE-Imp (O)'!DA10*(1+Toeslagen!$Q$24)</f>
        <v>171.6</v>
      </c>
      <c r="DB10" s="157">
        <f>'BE-Imp (O)'!DB10*(1+Toeslagen!$Q$24)</f>
        <v>171.6</v>
      </c>
      <c r="DC10" s="157">
        <f>'BE-Imp (O)'!DC10*(1+Toeslagen!$Q$24)</f>
        <v>171.6</v>
      </c>
      <c r="DD10" s="157">
        <f>'BE-Imp (O)'!DD10*(1+Toeslagen!$Q$24)</f>
        <v>171.6</v>
      </c>
      <c r="DE10" s="157">
        <f>'BE-Imp (O)'!DE10*(1+Toeslagen!$Q$24)</f>
        <v>171.6</v>
      </c>
      <c r="DF10" s="157">
        <f>'BE-Imp (O)'!DF10*(1+Toeslagen!$Q$24)</f>
        <v>171.6</v>
      </c>
      <c r="DG10" s="157">
        <f>'BE-Imp (O)'!DG10*(1+Toeslagen!$Q$24)</f>
        <v>171.6</v>
      </c>
      <c r="DH10" s="157">
        <f>'BE-Imp (O)'!DH10*(1+Toeslagen!$Q$24)</f>
        <v>171.6</v>
      </c>
      <c r="DI10" s="157">
        <f>'BE-Imp (O)'!DI10*(1+Toeslagen!$Q$24)</f>
        <v>171.6</v>
      </c>
      <c r="DJ10" s="157">
        <f>'BE-Imp (O)'!DJ10*(1+Toeslagen!$Q$24)</f>
        <v>171.6</v>
      </c>
    </row>
    <row r="11" spans="1:114">
      <c r="A11" s="1">
        <v>7</v>
      </c>
      <c r="B11" s="1">
        <v>7</v>
      </c>
      <c r="C11" s="1">
        <v>700</v>
      </c>
      <c r="D11" s="1">
        <v>4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20"/>
      <c r="Q11" s="180"/>
      <c r="R11" s="180"/>
      <c r="S11" s="180"/>
      <c r="U11" s="180"/>
      <c r="V11" s="180"/>
      <c r="W11" s="180"/>
      <c r="X11" s="180"/>
      <c r="Y11" s="157">
        <f>'BE-Imp (O)'!Y11*(1+Toeslagen!$Q$24)</f>
        <v>192.4</v>
      </c>
      <c r="Z11" s="157">
        <f>'BE-Imp (O)'!Z11*(1+Toeslagen!$Q$24)</f>
        <v>192.4</v>
      </c>
      <c r="AA11" s="157">
        <f>'BE-Imp (O)'!AA11*(1+Toeslagen!$Q$24)</f>
        <v>192.4</v>
      </c>
      <c r="AB11" s="157">
        <f>'BE-Imp (O)'!AB11*(1+Toeslagen!$Q$24)</f>
        <v>192.4</v>
      </c>
      <c r="AC11" s="157">
        <f>'BE-Imp (O)'!AC11*(1+Toeslagen!$Q$24)</f>
        <v>192.4</v>
      </c>
      <c r="AD11" s="157">
        <f>'BE-Imp (O)'!AD11*(1+Toeslagen!$Q$24)</f>
        <v>192.4</v>
      </c>
      <c r="AE11" s="157">
        <f>'BE-Imp (O)'!AE11*(1+Toeslagen!$Q$24)</f>
        <v>192.4</v>
      </c>
      <c r="AF11" s="157">
        <f>'BE-Imp (O)'!AF11*(1+Toeslagen!$Q$24)</f>
        <v>192.4</v>
      </c>
      <c r="AG11" s="157">
        <f>'BE-Imp (O)'!AG11*(1+Toeslagen!$Q$24)</f>
        <v>192.4</v>
      </c>
      <c r="AH11" s="157">
        <f>'BE-Imp (O)'!AH11*(1+Toeslagen!$Q$24)</f>
        <v>192.4</v>
      </c>
      <c r="AI11" s="157">
        <f>'BE-Imp (O)'!AI11*(1+Toeslagen!$Q$24)</f>
        <v>182</v>
      </c>
      <c r="AJ11" s="157">
        <f>'BE-Imp (O)'!AJ11*(1+Toeslagen!$Q$24)</f>
        <v>182</v>
      </c>
      <c r="AK11" s="157">
        <f>'BE-Imp (O)'!AK11*(1+Toeslagen!$Q$24)</f>
        <v>182</v>
      </c>
      <c r="AL11" s="157">
        <f>'BE-Imp (O)'!AL11*(1+Toeslagen!$Q$24)</f>
        <v>182</v>
      </c>
      <c r="AM11" s="157">
        <f>'BE-Imp (O)'!AM11*(1+Toeslagen!$Q$24)</f>
        <v>182</v>
      </c>
      <c r="AN11" s="157">
        <f>'BE-Imp (O)'!AN11*(1+Toeslagen!$Q$24)</f>
        <v>182</v>
      </c>
      <c r="AO11" s="157">
        <f>'BE-Imp (O)'!AO11*(1+Toeslagen!$Q$24)</f>
        <v>182</v>
      </c>
      <c r="AP11" s="157">
        <f>'BE-Imp (O)'!AP11*(1+Toeslagen!$Q$24)</f>
        <v>0</v>
      </c>
      <c r="AQ11" s="157">
        <f>'BE-Imp (O)'!AQ11*(1+Toeslagen!$Q$24)</f>
        <v>182</v>
      </c>
      <c r="AR11" s="157">
        <f>'BE-Imp (O)'!AR11*(1+Toeslagen!$Q$24)</f>
        <v>182</v>
      </c>
      <c r="AS11" s="157">
        <f>'BE-Imp (O)'!AS11*(1+Toeslagen!$Q$24)</f>
        <v>192.4</v>
      </c>
      <c r="AT11" s="157">
        <f>'BE-Imp (O)'!AT11*(1+Toeslagen!$Q$24)</f>
        <v>192.4</v>
      </c>
      <c r="AU11" s="157">
        <f>'BE-Imp (O)'!AU11*(1+Toeslagen!$Q$24)</f>
        <v>192.4</v>
      </c>
      <c r="AV11" s="157">
        <f>'BE-Imp (O)'!AV11*(1+Toeslagen!$Q$24)</f>
        <v>192.4</v>
      </c>
      <c r="AW11" s="157">
        <f>'BE-Imp (O)'!AW11*(1+Toeslagen!$Q$24)</f>
        <v>192.4</v>
      </c>
      <c r="AX11" s="157">
        <f>'BE-Imp (O)'!AX11*(1+Toeslagen!$Q$24)</f>
        <v>192.4</v>
      </c>
      <c r="AY11" s="157">
        <f>'BE-Imp (O)'!AY11*(1+Toeslagen!$Q$24)</f>
        <v>192.4</v>
      </c>
      <c r="AZ11" s="157">
        <f>'BE-Imp (O)'!AZ11*(1+Toeslagen!$Q$24)</f>
        <v>192.4</v>
      </c>
      <c r="BA11" s="157">
        <f>'BE-Imp (O)'!BA11*(1+Toeslagen!$Q$24)</f>
        <v>192.4</v>
      </c>
      <c r="BB11" s="157">
        <f>'BE-Imp (O)'!BB11*(1+Toeslagen!$Q$24)</f>
        <v>192.4</v>
      </c>
      <c r="BC11" s="157">
        <f>'BE-Imp (O)'!BC11*(1+Toeslagen!$Q$24)</f>
        <v>208</v>
      </c>
      <c r="BD11" s="157">
        <f>'BE-Imp (O)'!BD11*(1+Toeslagen!$Q$24)</f>
        <v>208</v>
      </c>
      <c r="BE11" s="157">
        <f>'BE-Imp (O)'!BE11*(1+Toeslagen!$Q$24)</f>
        <v>208</v>
      </c>
      <c r="BF11" s="157">
        <f>'BE-Imp (O)'!BF11*(1+Toeslagen!$Q$24)</f>
        <v>0</v>
      </c>
      <c r="BG11" s="157">
        <f>'BE-Imp (O)'!BG11*(1+Toeslagen!$Q$24)</f>
        <v>208</v>
      </c>
      <c r="BH11" s="157">
        <f>'BE-Imp (O)'!BH11*(1+Toeslagen!$Q$24)</f>
        <v>208</v>
      </c>
      <c r="BI11" s="157">
        <f>'BE-Imp (O)'!BI11*(1+Toeslagen!$Q$24)</f>
        <v>208</v>
      </c>
      <c r="BJ11" s="157">
        <f>'BE-Imp (O)'!BJ11*(1+Toeslagen!$Q$24)</f>
        <v>208</v>
      </c>
      <c r="BK11" s="157">
        <f>'BE-Imp (O)'!BK11*(1+Toeslagen!$Q$24)</f>
        <v>208</v>
      </c>
      <c r="BL11" s="157">
        <f>'BE-Imp (O)'!BL11*(1+Toeslagen!$Q$24)</f>
        <v>208</v>
      </c>
      <c r="BM11" s="157">
        <f>'BE-Imp (O)'!BM11*(1+Toeslagen!$Q$24)</f>
        <v>208</v>
      </c>
      <c r="BN11" s="157">
        <f>'BE-Imp (O)'!BN11*(1+Toeslagen!$Q$24)</f>
        <v>208</v>
      </c>
      <c r="BO11" s="157">
        <f>'BE-Imp (O)'!BO11*(1+Toeslagen!$Q$24)</f>
        <v>208</v>
      </c>
      <c r="BP11" s="157">
        <f>'BE-Imp (O)'!BP11*(1+Toeslagen!$Q$24)</f>
        <v>208</v>
      </c>
      <c r="BQ11" s="157">
        <f>'BE-Imp (O)'!BQ11*(1+Toeslagen!$Q$24)</f>
        <v>0</v>
      </c>
      <c r="BR11" s="157">
        <f>'BE-Imp (O)'!BR11*(1+Toeslagen!$Q$24)</f>
        <v>208</v>
      </c>
      <c r="BS11" s="157">
        <f>'BE-Imp (O)'!BS11*(1+Toeslagen!$Q$24)</f>
        <v>208</v>
      </c>
      <c r="BT11" s="157">
        <f>'BE-Imp (O)'!BT11*(1+Toeslagen!$Q$24)</f>
        <v>0</v>
      </c>
      <c r="BU11" s="157">
        <f>'BE-Imp (O)'!BU11*(1+Toeslagen!$Q$24)</f>
        <v>0</v>
      </c>
      <c r="BV11" s="157">
        <f>'BE-Imp (O)'!BV11*(1+Toeslagen!$Q$24)</f>
        <v>0</v>
      </c>
      <c r="BW11" s="157">
        <f>'BE-Imp (O)'!BW11*(1+Toeslagen!$Q$24)</f>
        <v>208</v>
      </c>
      <c r="BX11" s="157">
        <f>'BE-Imp (O)'!BX11*(1+Toeslagen!$Q$24)</f>
        <v>208</v>
      </c>
      <c r="BY11" s="157">
        <f>'BE-Imp (O)'!BY11*(1+Toeslagen!$Q$24)</f>
        <v>208</v>
      </c>
      <c r="BZ11" s="157">
        <f>'BE-Imp (O)'!BZ11*(1+Toeslagen!$Q$24)</f>
        <v>0</v>
      </c>
      <c r="CA11" s="157">
        <f>'BE-Imp (O)'!CA11*(1+Toeslagen!$Q$24)</f>
        <v>208</v>
      </c>
      <c r="CB11" s="157">
        <f>'BE-Imp (O)'!CB11*(1+Toeslagen!$Q$24)</f>
        <v>208</v>
      </c>
      <c r="CC11" s="157">
        <f>'BE-Imp (O)'!CC11*(1+Toeslagen!$Q$24)</f>
        <v>208</v>
      </c>
      <c r="CD11" s="157">
        <f>'BE-Imp (O)'!CD11*(1+Toeslagen!$Q$24)</f>
        <v>208</v>
      </c>
      <c r="CE11" s="157">
        <f>'BE-Imp (O)'!CE11*(1+Toeslagen!$Q$24)</f>
        <v>208</v>
      </c>
      <c r="CF11" s="157">
        <f>'BE-Imp (O)'!CF11*(1+Toeslagen!$Q$24)</f>
        <v>244.4</v>
      </c>
      <c r="CG11" s="157">
        <f>'BE-Imp (O)'!CG11*(1+Toeslagen!$Q$24)</f>
        <v>208</v>
      </c>
      <c r="CH11" s="157">
        <f>'BE-Imp (O)'!CH11*(1+Toeslagen!$Q$24)</f>
        <v>208</v>
      </c>
      <c r="CI11" s="157">
        <f>'BE-Imp (O)'!CI11*(1+Toeslagen!$Q$24)</f>
        <v>0</v>
      </c>
      <c r="CJ11" s="157">
        <f>'BE-Imp (O)'!CJ11*(1+Toeslagen!$Q$24)</f>
        <v>208</v>
      </c>
      <c r="CK11" s="157">
        <f>'BE-Imp (O)'!CK11*(1+Toeslagen!$Q$24)</f>
        <v>0</v>
      </c>
      <c r="CL11" s="157">
        <f>'BE-Imp (O)'!CL11*(1+Toeslagen!$Q$24)</f>
        <v>208</v>
      </c>
      <c r="CM11" s="157">
        <f>'BE-Imp (O)'!CM11*(1+Toeslagen!$Q$24)</f>
        <v>208</v>
      </c>
      <c r="CN11" s="157">
        <f>'BE-Imp (O)'!CN11*(1+Toeslagen!$Q$24)</f>
        <v>208</v>
      </c>
      <c r="CO11" s="157">
        <f>'BE-Imp (O)'!CO11*(1+Toeslagen!$Q$24)</f>
        <v>208</v>
      </c>
      <c r="CP11" s="157">
        <f>'BE-Imp (O)'!CP11*(1+Toeslagen!$Q$24)</f>
        <v>208</v>
      </c>
      <c r="CQ11" s="157">
        <f>'BE-Imp (O)'!CQ11*(1+Toeslagen!$Q$24)</f>
        <v>208</v>
      </c>
      <c r="CR11" s="157">
        <f>'BE-Imp (O)'!CR11*(1+Toeslagen!$Q$24)</f>
        <v>0</v>
      </c>
      <c r="CS11" s="157">
        <f>'BE-Imp (O)'!CS11*(1+Toeslagen!$Q$24)</f>
        <v>208</v>
      </c>
      <c r="CT11" s="157">
        <f>'BE-Imp (O)'!CT11*(1+Toeslagen!$Q$24)</f>
        <v>208</v>
      </c>
      <c r="CU11" s="157">
        <f>'BE-Imp (O)'!CU11*(1+Toeslagen!$Q$24)</f>
        <v>208</v>
      </c>
      <c r="CV11" s="157">
        <f>'BE-Imp (O)'!CV11*(1+Toeslagen!$Q$24)</f>
        <v>208</v>
      </c>
      <c r="CW11" s="157">
        <f>'BE-Imp (O)'!CW11*(1+Toeslagen!$Q$24)</f>
        <v>208</v>
      </c>
      <c r="CX11" s="157">
        <f>'BE-Imp (O)'!CX11*(1+Toeslagen!$Q$24)</f>
        <v>208</v>
      </c>
      <c r="CY11" s="157">
        <f>'BE-Imp (O)'!CY11*(1+Toeslagen!$Q$24)</f>
        <v>208</v>
      </c>
      <c r="CZ11" s="157">
        <f>'BE-Imp (O)'!CZ11*(1+Toeslagen!$Q$24)</f>
        <v>208</v>
      </c>
      <c r="DA11" s="157">
        <f>'BE-Imp (O)'!DA11*(1+Toeslagen!$Q$24)</f>
        <v>182</v>
      </c>
      <c r="DB11" s="157">
        <f>'BE-Imp (O)'!DB11*(1+Toeslagen!$Q$24)</f>
        <v>182</v>
      </c>
      <c r="DC11" s="157">
        <f>'BE-Imp (O)'!DC11*(1+Toeslagen!$Q$24)</f>
        <v>182</v>
      </c>
      <c r="DD11" s="157">
        <f>'BE-Imp (O)'!DD11*(1+Toeslagen!$Q$24)</f>
        <v>182</v>
      </c>
      <c r="DE11" s="157">
        <f>'BE-Imp (O)'!DE11*(1+Toeslagen!$Q$24)</f>
        <v>182</v>
      </c>
      <c r="DF11" s="157">
        <f>'BE-Imp (O)'!DF11*(1+Toeslagen!$Q$24)</f>
        <v>182</v>
      </c>
      <c r="DG11" s="157">
        <f>'BE-Imp (O)'!DG11*(1+Toeslagen!$Q$24)</f>
        <v>182</v>
      </c>
      <c r="DH11" s="157">
        <f>'BE-Imp (O)'!DH11*(1+Toeslagen!$Q$24)</f>
        <v>182</v>
      </c>
      <c r="DI11" s="157">
        <f>'BE-Imp (O)'!DI11*(1+Toeslagen!$Q$24)</f>
        <v>182</v>
      </c>
      <c r="DJ11" s="157">
        <f>'BE-Imp (O)'!DJ11*(1+Toeslagen!$Q$24)</f>
        <v>182</v>
      </c>
    </row>
    <row r="12" spans="1:114">
      <c r="A12" s="1">
        <v>8</v>
      </c>
      <c r="B12" s="1">
        <v>8</v>
      </c>
      <c r="C12" s="1">
        <v>630</v>
      </c>
      <c r="D12" s="1">
        <v>4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20"/>
      <c r="Q12" s="180"/>
      <c r="R12" s="180"/>
      <c r="S12" s="180"/>
      <c r="U12" s="180"/>
      <c r="V12" s="180"/>
      <c r="W12" s="180"/>
      <c r="X12" s="180"/>
      <c r="Y12" s="157">
        <f>'BE-Imp (O)'!Y12*(1+Toeslagen!$Q$24)</f>
        <v>202.8</v>
      </c>
      <c r="Z12" s="157">
        <f>'BE-Imp (O)'!Z12*(1+Toeslagen!$Q$24)</f>
        <v>202.8</v>
      </c>
      <c r="AA12" s="157">
        <f>'BE-Imp (O)'!AA12*(1+Toeslagen!$Q$24)</f>
        <v>202.8</v>
      </c>
      <c r="AB12" s="157">
        <f>'BE-Imp (O)'!AB12*(1+Toeslagen!$Q$24)</f>
        <v>202.8</v>
      </c>
      <c r="AC12" s="157">
        <f>'BE-Imp (O)'!AC12*(1+Toeslagen!$Q$24)</f>
        <v>202.8</v>
      </c>
      <c r="AD12" s="157">
        <f>'BE-Imp (O)'!AD12*(1+Toeslagen!$Q$24)</f>
        <v>202.8</v>
      </c>
      <c r="AE12" s="157">
        <f>'BE-Imp (O)'!AE12*(1+Toeslagen!$Q$24)</f>
        <v>202.8</v>
      </c>
      <c r="AF12" s="157">
        <f>'BE-Imp (O)'!AF12*(1+Toeslagen!$Q$24)</f>
        <v>202.8</v>
      </c>
      <c r="AG12" s="157">
        <f>'BE-Imp (O)'!AG12*(1+Toeslagen!$Q$24)</f>
        <v>202.8</v>
      </c>
      <c r="AH12" s="157">
        <f>'BE-Imp (O)'!AH12*(1+Toeslagen!$Q$24)</f>
        <v>202.8</v>
      </c>
      <c r="AI12" s="157">
        <f>'BE-Imp (O)'!AI12*(1+Toeslagen!$Q$24)</f>
        <v>192.4</v>
      </c>
      <c r="AJ12" s="157">
        <f>'BE-Imp (O)'!AJ12*(1+Toeslagen!$Q$24)</f>
        <v>192.4</v>
      </c>
      <c r="AK12" s="157">
        <f>'BE-Imp (O)'!AK12*(1+Toeslagen!$Q$24)</f>
        <v>192.4</v>
      </c>
      <c r="AL12" s="157">
        <f>'BE-Imp (O)'!AL12*(1+Toeslagen!$Q$24)</f>
        <v>192.4</v>
      </c>
      <c r="AM12" s="157">
        <f>'BE-Imp (O)'!AM12*(1+Toeslagen!$Q$24)</f>
        <v>192.4</v>
      </c>
      <c r="AN12" s="157">
        <f>'BE-Imp (O)'!AN12*(1+Toeslagen!$Q$24)</f>
        <v>192.4</v>
      </c>
      <c r="AO12" s="157">
        <f>'BE-Imp (O)'!AO12*(1+Toeslagen!$Q$24)</f>
        <v>192.4</v>
      </c>
      <c r="AP12" s="157">
        <f>'BE-Imp (O)'!AP12*(1+Toeslagen!$Q$24)</f>
        <v>0</v>
      </c>
      <c r="AQ12" s="157">
        <f>'BE-Imp (O)'!AQ12*(1+Toeslagen!$Q$24)</f>
        <v>192.4</v>
      </c>
      <c r="AR12" s="157">
        <f>'BE-Imp (O)'!AR12*(1+Toeslagen!$Q$24)</f>
        <v>192.4</v>
      </c>
      <c r="AS12" s="157">
        <f>'BE-Imp (O)'!AS12*(1+Toeslagen!$Q$24)</f>
        <v>202.8</v>
      </c>
      <c r="AT12" s="157">
        <f>'BE-Imp (O)'!AT12*(1+Toeslagen!$Q$24)</f>
        <v>202.8</v>
      </c>
      <c r="AU12" s="157">
        <f>'BE-Imp (O)'!AU12*(1+Toeslagen!$Q$24)</f>
        <v>202.8</v>
      </c>
      <c r="AV12" s="157">
        <f>'BE-Imp (O)'!AV12*(1+Toeslagen!$Q$24)</f>
        <v>202.8</v>
      </c>
      <c r="AW12" s="157">
        <f>'BE-Imp (O)'!AW12*(1+Toeslagen!$Q$24)</f>
        <v>202.8</v>
      </c>
      <c r="AX12" s="157">
        <f>'BE-Imp (O)'!AX12*(1+Toeslagen!$Q$24)</f>
        <v>202.8</v>
      </c>
      <c r="AY12" s="157">
        <f>'BE-Imp (O)'!AY12*(1+Toeslagen!$Q$24)</f>
        <v>202.8</v>
      </c>
      <c r="AZ12" s="157">
        <f>'BE-Imp (O)'!AZ12*(1+Toeslagen!$Q$24)</f>
        <v>202.8</v>
      </c>
      <c r="BA12" s="157">
        <f>'BE-Imp (O)'!BA12*(1+Toeslagen!$Q$24)</f>
        <v>202.8</v>
      </c>
      <c r="BB12" s="157">
        <f>'BE-Imp (O)'!BB12*(1+Toeslagen!$Q$24)</f>
        <v>202.8</v>
      </c>
      <c r="BC12" s="157">
        <f>'BE-Imp (O)'!BC12*(1+Toeslagen!$Q$24)</f>
        <v>218.4</v>
      </c>
      <c r="BD12" s="157">
        <f>'BE-Imp (O)'!BD12*(1+Toeslagen!$Q$24)</f>
        <v>218.4</v>
      </c>
      <c r="BE12" s="157">
        <f>'BE-Imp (O)'!BE12*(1+Toeslagen!$Q$24)</f>
        <v>218.4</v>
      </c>
      <c r="BF12" s="157">
        <f>'BE-Imp (O)'!BF12*(1+Toeslagen!$Q$24)</f>
        <v>0</v>
      </c>
      <c r="BG12" s="157">
        <f>'BE-Imp (O)'!BG12*(1+Toeslagen!$Q$24)</f>
        <v>218.4</v>
      </c>
      <c r="BH12" s="157">
        <f>'BE-Imp (O)'!BH12*(1+Toeslagen!$Q$24)</f>
        <v>218.4</v>
      </c>
      <c r="BI12" s="157">
        <f>'BE-Imp (O)'!BI12*(1+Toeslagen!$Q$24)</f>
        <v>218.4</v>
      </c>
      <c r="BJ12" s="157">
        <f>'BE-Imp (O)'!BJ12*(1+Toeslagen!$Q$24)</f>
        <v>218.4</v>
      </c>
      <c r="BK12" s="157">
        <f>'BE-Imp (O)'!BK12*(1+Toeslagen!$Q$24)</f>
        <v>218.4</v>
      </c>
      <c r="BL12" s="157">
        <f>'BE-Imp (O)'!BL12*(1+Toeslagen!$Q$24)</f>
        <v>218.4</v>
      </c>
      <c r="BM12" s="157">
        <f>'BE-Imp (O)'!BM12*(1+Toeslagen!$Q$24)</f>
        <v>218.4</v>
      </c>
      <c r="BN12" s="157">
        <f>'BE-Imp (O)'!BN12*(1+Toeslagen!$Q$24)</f>
        <v>218.4</v>
      </c>
      <c r="BO12" s="157">
        <f>'BE-Imp (O)'!BO12*(1+Toeslagen!$Q$24)</f>
        <v>218.4</v>
      </c>
      <c r="BP12" s="157">
        <f>'BE-Imp (O)'!BP12*(1+Toeslagen!$Q$24)</f>
        <v>218.4</v>
      </c>
      <c r="BQ12" s="157">
        <f>'BE-Imp (O)'!BQ12*(1+Toeslagen!$Q$24)</f>
        <v>0</v>
      </c>
      <c r="BR12" s="157">
        <f>'BE-Imp (O)'!BR12*(1+Toeslagen!$Q$24)</f>
        <v>218.4</v>
      </c>
      <c r="BS12" s="157">
        <f>'BE-Imp (O)'!BS12*(1+Toeslagen!$Q$24)</f>
        <v>218.4</v>
      </c>
      <c r="BT12" s="157">
        <f>'BE-Imp (O)'!BT12*(1+Toeslagen!$Q$24)</f>
        <v>0</v>
      </c>
      <c r="BU12" s="157">
        <f>'BE-Imp (O)'!BU12*(1+Toeslagen!$Q$24)</f>
        <v>0</v>
      </c>
      <c r="BV12" s="157">
        <f>'BE-Imp (O)'!BV12*(1+Toeslagen!$Q$24)</f>
        <v>0</v>
      </c>
      <c r="BW12" s="157">
        <f>'BE-Imp (O)'!BW12*(1+Toeslagen!$Q$24)</f>
        <v>218.4</v>
      </c>
      <c r="BX12" s="157">
        <f>'BE-Imp (O)'!BX12*(1+Toeslagen!$Q$24)</f>
        <v>218.4</v>
      </c>
      <c r="BY12" s="157">
        <f>'BE-Imp (O)'!BY12*(1+Toeslagen!$Q$24)</f>
        <v>218.4</v>
      </c>
      <c r="BZ12" s="157">
        <f>'BE-Imp (O)'!BZ12*(1+Toeslagen!$Q$24)</f>
        <v>0</v>
      </c>
      <c r="CA12" s="157">
        <f>'BE-Imp (O)'!CA12*(1+Toeslagen!$Q$24)</f>
        <v>218.4</v>
      </c>
      <c r="CB12" s="157">
        <f>'BE-Imp (O)'!CB12*(1+Toeslagen!$Q$24)</f>
        <v>218.4</v>
      </c>
      <c r="CC12" s="157">
        <f>'BE-Imp (O)'!CC12*(1+Toeslagen!$Q$24)</f>
        <v>218.4</v>
      </c>
      <c r="CD12" s="157">
        <f>'BE-Imp (O)'!CD12*(1+Toeslagen!$Q$24)</f>
        <v>218.4</v>
      </c>
      <c r="CE12" s="157">
        <f>'BE-Imp (O)'!CE12*(1+Toeslagen!$Q$24)</f>
        <v>218.4</v>
      </c>
      <c r="CF12" s="157">
        <f>'BE-Imp (O)'!CF12*(1+Toeslagen!$Q$24)</f>
        <v>254.8</v>
      </c>
      <c r="CG12" s="157">
        <f>'BE-Imp (O)'!CG12*(1+Toeslagen!$Q$24)</f>
        <v>218.4</v>
      </c>
      <c r="CH12" s="157">
        <f>'BE-Imp (O)'!CH12*(1+Toeslagen!$Q$24)</f>
        <v>218.4</v>
      </c>
      <c r="CI12" s="157">
        <f>'BE-Imp (O)'!CI12*(1+Toeslagen!$Q$24)</f>
        <v>0</v>
      </c>
      <c r="CJ12" s="157">
        <f>'BE-Imp (O)'!CJ12*(1+Toeslagen!$Q$24)</f>
        <v>218.4</v>
      </c>
      <c r="CK12" s="157">
        <f>'BE-Imp (O)'!CK12*(1+Toeslagen!$Q$24)</f>
        <v>0</v>
      </c>
      <c r="CL12" s="157">
        <f>'BE-Imp (O)'!CL12*(1+Toeslagen!$Q$24)</f>
        <v>218.4</v>
      </c>
      <c r="CM12" s="157">
        <f>'BE-Imp (O)'!CM12*(1+Toeslagen!$Q$24)</f>
        <v>218.4</v>
      </c>
      <c r="CN12" s="157">
        <f>'BE-Imp (O)'!CN12*(1+Toeslagen!$Q$24)</f>
        <v>218.4</v>
      </c>
      <c r="CO12" s="157">
        <f>'BE-Imp (O)'!CO12*(1+Toeslagen!$Q$24)</f>
        <v>218.4</v>
      </c>
      <c r="CP12" s="157">
        <f>'BE-Imp (O)'!CP12*(1+Toeslagen!$Q$24)</f>
        <v>218.4</v>
      </c>
      <c r="CQ12" s="157">
        <f>'BE-Imp (O)'!CQ12*(1+Toeslagen!$Q$24)</f>
        <v>218.4</v>
      </c>
      <c r="CR12" s="157">
        <f>'BE-Imp (O)'!CR12*(1+Toeslagen!$Q$24)</f>
        <v>0</v>
      </c>
      <c r="CS12" s="157">
        <f>'BE-Imp (O)'!CS12*(1+Toeslagen!$Q$24)</f>
        <v>218.4</v>
      </c>
      <c r="CT12" s="157">
        <f>'BE-Imp (O)'!CT12*(1+Toeslagen!$Q$24)</f>
        <v>218.4</v>
      </c>
      <c r="CU12" s="157">
        <f>'BE-Imp (O)'!CU12*(1+Toeslagen!$Q$24)</f>
        <v>218.4</v>
      </c>
      <c r="CV12" s="157">
        <f>'BE-Imp (O)'!CV12*(1+Toeslagen!$Q$24)</f>
        <v>218.4</v>
      </c>
      <c r="CW12" s="157">
        <f>'BE-Imp (O)'!CW12*(1+Toeslagen!$Q$24)</f>
        <v>218.4</v>
      </c>
      <c r="CX12" s="157">
        <f>'BE-Imp (O)'!CX12*(1+Toeslagen!$Q$24)</f>
        <v>218.4</v>
      </c>
      <c r="CY12" s="157">
        <f>'BE-Imp (O)'!CY12*(1+Toeslagen!$Q$24)</f>
        <v>218.4</v>
      </c>
      <c r="CZ12" s="157">
        <f>'BE-Imp (O)'!CZ12*(1+Toeslagen!$Q$24)</f>
        <v>218.4</v>
      </c>
      <c r="DA12" s="157">
        <f>'BE-Imp (O)'!DA12*(1+Toeslagen!$Q$24)</f>
        <v>192.4</v>
      </c>
      <c r="DB12" s="157">
        <f>'BE-Imp (O)'!DB12*(1+Toeslagen!$Q$24)</f>
        <v>192.4</v>
      </c>
      <c r="DC12" s="157">
        <f>'BE-Imp (O)'!DC12*(1+Toeslagen!$Q$24)</f>
        <v>192.4</v>
      </c>
      <c r="DD12" s="157">
        <f>'BE-Imp (O)'!DD12*(1+Toeslagen!$Q$24)</f>
        <v>192.4</v>
      </c>
      <c r="DE12" s="157">
        <f>'BE-Imp (O)'!DE12*(1+Toeslagen!$Q$24)</f>
        <v>192.4</v>
      </c>
      <c r="DF12" s="157">
        <f>'BE-Imp (O)'!DF12*(1+Toeslagen!$Q$24)</f>
        <v>192.4</v>
      </c>
      <c r="DG12" s="157">
        <f>'BE-Imp (O)'!DG12*(1+Toeslagen!$Q$24)</f>
        <v>192.4</v>
      </c>
      <c r="DH12" s="157">
        <f>'BE-Imp (O)'!DH12*(1+Toeslagen!$Q$24)</f>
        <v>192.4</v>
      </c>
      <c r="DI12" s="157">
        <f>'BE-Imp (O)'!DI12*(1+Toeslagen!$Q$24)</f>
        <v>192.4</v>
      </c>
      <c r="DJ12" s="157">
        <f>'BE-Imp (O)'!DJ12*(1+Toeslagen!$Q$24)</f>
        <v>192.4</v>
      </c>
    </row>
    <row r="13" spans="1:114">
      <c r="A13" s="1">
        <v>9</v>
      </c>
      <c r="B13" s="1">
        <v>9</v>
      </c>
      <c r="C13" s="1">
        <v>700</v>
      </c>
      <c r="D13" s="1">
        <v>4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20"/>
      <c r="Q13" s="180"/>
      <c r="R13" s="180"/>
      <c r="S13" s="180"/>
      <c r="U13" s="180"/>
      <c r="V13" s="180"/>
      <c r="W13" s="180"/>
      <c r="X13" s="180"/>
      <c r="Y13" s="157">
        <f>'BE-Imp (O)'!Y13*(1+Toeslagen!$Q$24)</f>
        <v>208</v>
      </c>
      <c r="Z13" s="157">
        <f>'BE-Imp (O)'!Z13*(1+Toeslagen!$Q$24)</f>
        <v>208</v>
      </c>
      <c r="AA13" s="157">
        <f>'BE-Imp (O)'!AA13*(1+Toeslagen!$Q$24)</f>
        <v>208</v>
      </c>
      <c r="AB13" s="157">
        <f>'BE-Imp (O)'!AB13*(1+Toeslagen!$Q$24)</f>
        <v>208</v>
      </c>
      <c r="AC13" s="157">
        <f>'BE-Imp (O)'!AC13*(1+Toeslagen!$Q$24)</f>
        <v>208</v>
      </c>
      <c r="AD13" s="157">
        <f>'BE-Imp (O)'!AD13*(1+Toeslagen!$Q$24)</f>
        <v>208</v>
      </c>
      <c r="AE13" s="157">
        <f>'BE-Imp (O)'!AE13*(1+Toeslagen!$Q$24)</f>
        <v>208</v>
      </c>
      <c r="AF13" s="157">
        <f>'BE-Imp (O)'!AF13*(1+Toeslagen!$Q$24)</f>
        <v>208</v>
      </c>
      <c r="AG13" s="157">
        <f>'BE-Imp (O)'!AG13*(1+Toeslagen!$Q$24)</f>
        <v>208</v>
      </c>
      <c r="AH13" s="157">
        <f>'BE-Imp (O)'!AH13*(1+Toeslagen!$Q$24)</f>
        <v>208</v>
      </c>
      <c r="AI13" s="157">
        <f>'BE-Imp (O)'!AI13*(1+Toeslagen!$Q$24)</f>
        <v>197.6</v>
      </c>
      <c r="AJ13" s="157">
        <f>'BE-Imp (O)'!AJ13*(1+Toeslagen!$Q$24)</f>
        <v>197.6</v>
      </c>
      <c r="AK13" s="157">
        <f>'BE-Imp (O)'!AK13*(1+Toeslagen!$Q$24)</f>
        <v>197.6</v>
      </c>
      <c r="AL13" s="157">
        <f>'BE-Imp (O)'!AL13*(1+Toeslagen!$Q$24)</f>
        <v>197.6</v>
      </c>
      <c r="AM13" s="157">
        <f>'BE-Imp (O)'!AM13*(1+Toeslagen!$Q$24)</f>
        <v>197.6</v>
      </c>
      <c r="AN13" s="157">
        <f>'BE-Imp (O)'!AN13*(1+Toeslagen!$Q$24)</f>
        <v>197.6</v>
      </c>
      <c r="AO13" s="157">
        <f>'BE-Imp (O)'!AO13*(1+Toeslagen!$Q$24)</f>
        <v>197.6</v>
      </c>
      <c r="AP13" s="157">
        <f>'BE-Imp (O)'!AP13*(1+Toeslagen!$Q$24)</f>
        <v>0</v>
      </c>
      <c r="AQ13" s="157">
        <f>'BE-Imp (O)'!AQ13*(1+Toeslagen!$Q$24)</f>
        <v>197.6</v>
      </c>
      <c r="AR13" s="157">
        <f>'BE-Imp (O)'!AR13*(1+Toeslagen!$Q$24)</f>
        <v>197.6</v>
      </c>
      <c r="AS13" s="157">
        <f>'BE-Imp (O)'!AS13*(1+Toeslagen!$Q$24)</f>
        <v>208</v>
      </c>
      <c r="AT13" s="157">
        <f>'BE-Imp (O)'!AT13*(1+Toeslagen!$Q$24)</f>
        <v>208</v>
      </c>
      <c r="AU13" s="157">
        <f>'BE-Imp (O)'!AU13*(1+Toeslagen!$Q$24)</f>
        <v>208</v>
      </c>
      <c r="AV13" s="157">
        <f>'BE-Imp (O)'!AV13*(1+Toeslagen!$Q$24)</f>
        <v>208</v>
      </c>
      <c r="AW13" s="157">
        <f>'BE-Imp (O)'!AW13*(1+Toeslagen!$Q$24)</f>
        <v>208</v>
      </c>
      <c r="AX13" s="157">
        <f>'BE-Imp (O)'!AX13*(1+Toeslagen!$Q$24)</f>
        <v>208</v>
      </c>
      <c r="AY13" s="157">
        <f>'BE-Imp (O)'!AY13*(1+Toeslagen!$Q$24)</f>
        <v>208</v>
      </c>
      <c r="AZ13" s="157">
        <f>'BE-Imp (O)'!AZ13*(1+Toeslagen!$Q$24)</f>
        <v>208</v>
      </c>
      <c r="BA13" s="157">
        <f>'BE-Imp (O)'!BA13*(1+Toeslagen!$Q$24)</f>
        <v>208</v>
      </c>
      <c r="BB13" s="157">
        <f>'BE-Imp (O)'!BB13*(1+Toeslagen!$Q$24)</f>
        <v>208</v>
      </c>
      <c r="BC13" s="157">
        <f>'BE-Imp (O)'!BC13*(1+Toeslagen!$Q$24)</f>
        <v>223.6</v>
      </c>
      <c r="BD13" s="157">
        <f>'BE-Imp (O)'!BD13*(1+Toeslagen!$Q$24)</f>
        <v>223.6</v>
      </c>
      <c r="BE13" s="157">
        <f>'BE-Imp (O)'!BE13*(1+Toeslagen!$Q$24)</f>
        <v>223.6</v>
      </c>
      <c r="BF13" s="157">
        <f>'BE-Imp (O)'!BF13*(1+Toeslagen!$Q$24)</f>
        <v>0</v>
      </c>
      <c r="BG13" s="157">
        <f>'BE-Imp (O)'!BG13*(1+Toeslagen!$Q$24)</f>
        <v>223.6</v>
      </c>
      <c r="BH13" s="157">
        <f>'BE-Imp (O)'!BH13*(1+Toeslagen!$Q$24)</f>
        <v>223.6</v>
      </c>
      <c r="BI13" s="157">
        <f>'BE-Imp (O)'!BI13*(1+Toeslagen!$Q$24)</f>
        <v>223.6</v>
      </c>
      <c r="BJ13" s="157">
        <f>'BE-Imp (O)'!BJ13*(1+Toeslagen!$Q$24)</f>
        <v>223.6</v>
      </c>
      <c r="BK13" s="157">
        <f>'BE-Imp (O)'!BK13*(1+Toeslagen!$Q$24)</f>
        <v>223.6</v>
      </c>
      <c r="BL13" s="157">
        <f>'BE-Imp (O)'!BL13*(1+Toeslagen!$Q$24)</f>
        <v>223.6</v>
      </c>
      <c r="BM13" s="157">
        <f>'BE-Imp (O)'!BM13*(1+Toeslagen!$Q$24)</f>
        <v>223.6</v>
      </c>
      <c r="BN13" s="157">
        <f>'BE-Imp (O)'!BN13*(1+Toeslagen!$Q$24)</f>
        <v>223.6</v>
      </c>
      <c r="BO13" s="157">
        <f>'BE-Imp (O)'!BO13*(1+Toeslagen!$Q$24)</f>
        <v>223.6</v>
      </c>
      <c r="BP13" s="157">
        <f>'BE-Imp (O)'!BP13*(1+Toeslagen!$Q$24)</f>
        <v>223.6</v>
      </c>
      <c r="BQ13" s="157">
        <f>'BE-Imp (O)'!BQ13*(1+Toeslagen!$Q$24)</f>
        <v>0</v>
      </c>
      <c r="BR13" s="157">
        <f>'BE-Imp (O)'!BR13*(1+Toeslagen!$Q$24)</f>
        <v>223.6</v>
      </c>
      <c r="BS13" s="157">
        <f>'BE-Imp (O)'!BS13*(1+Toeslagen!$Q$24)</f>
        <v>223.6</v>
      </c>
      <c r="BT13" s="157">
        <f>'BE-Imp (O)'!BT13*(1+Toeslagen!$Q$24)</f>
        <v>0</v>
      </c>
      <c r="BU13" s="157">
        <f>'BE-Imp (O)'!BU13*(1+Toeslagen!$Q$24)</f>
        <v>0</v>
      </c>
      <c r="BV13" s="157">
        <f>'BE-Imp (O)'!BV13*(1+Toeslagen!$Q$24)</f>
        <v>0</v>
      </c>
      <c r="BW13" s="157">
        <f>'BE-Imp (O)'!BW13*(1+Toeslagen!$Q$24)</f>
        <v>223.6</v>
      </c>
      <c r="BX13" s="157">
        <f>'BE-Imp (O)'!BX13*(1+Toeslagen!$Q$24)</f>
        <v>223.6</v>
      </c>
      <c r="BY13" s="157">
        <f>'BE-Imp (O)'!BY13*(1+Toeslagen!$Q$24)</f>
        <v>223.6</v>
      </c>
      <c r="BZ13" s="157">
        <f>'BE-Imp (O)'!BZ13*(1+Toeslagen!$Q$24)</f>
        <v>0</v>
      </c>
      <c r="CA13" s="157">
        <f>'BE-Imp (O)'!CA13*(1+Toeslagen!$Q$24)</f>
        <v>223.6</v>
      </c>
      <c r="CB13" s="157">
        <f>'BE-Imp (O)'!CB13*(1+Toeslagen!$Q$24)</f>
        <v>223.6</v>
      </c>
      <c r="CC13" s="157">
        <f>'BE-Imp (O)'!CC13*(1+Toeslagen!$Q$24)</f>
        <v>223.6</v>
      </c>
      <c r="CD13" s="157">
        <f>'BE-Imp (O)'!CD13*(1+Toeslagen!$Q$24)</f>
        <v>223.6</v>
      </c>
      <c r="CE13" s="157">
        <f>'BE-Imp (O)'!CE13*(1+Toeslagen!$Q$24)</f>
        <v>223.6</v>
      </c>
      <c r="CF13" s="157">
        <f>'BE-Imp (O)'!CF13*(1+Toeslagen!$Q$24)</f>
        <v>260</v>
      </c>
      <c r="CG13" s="157">
        <f>'BE-Imp (O)'!CG13*(1+Toeslagen!$Q$24)</f>
        <v>223.6</v>
      </c>
      <c r="CH13" s="157">
        <f>'BE-Imp (O)'!CH13*(1+Toeslagen!$Q$24)</f>
        <v>223.6</v>
      </c>
      <c r="CI13" s="157">
        <f>'BE-Imp (O)'!CI13*(1+Toeslagen!$Q$24)</f>
        <v>0</v>
      </c>
      <c r="CJ13" s="157">
        <f>'BE-Imp (O)'!CJ13*(1+Toeslagen!$Q$24)</f>
        <v>223.6</v>
      </c>
      <c r="CK13" s="157">
        <f>'BE-Imp (O)'!CK13*(1+Toeslagen!$Q$24)</f>
        <v>0</v>
      </c>
      <c r="CL13" s="157">
        <f>'BE-Imp (O)'!CL13*(1+Toeslagen!$Q$24)</f>
        <v>223.6</v>
      </c>
      <c r="CM13" s="157">
        <f>'BE-Imp (O)'!CM13*(1+Toeslagen!$Q$24)</f>
        <v>223.6</v>
      </c>
      <c r="CN13" s="157">
        <f>'BE-Imp (O)'!CN13*(1+Toeslagen!$Q$24)</f>
        <v>223.6</v>
      </c>
      <c r="CO13" s="157">
        <f>'BE-Imp (O)'!CO13*(1+Toeslagen!$Q$24)</f>
        <v>223.6</v>
      </c>
      <c r="CP13" s="157">
        <f>'BE-Imp (O)'!CP13*(1+Toeslagen!$Q$24)</f>
        <v>223.6</v>
      </c>
      <c r="CQ13" s="157">
        <f>'BE-Imp (O)'!CQ13*(1+Toeslagen!$Q$24)</f>
        <v>223.6</v>
      </c>
      <c r="CR13" s="157">
        <f>'BE-Imp (O)'!CR13*(1+Toeslagen!$Q$24)</f>
        <v>0</v>
      </c>
      <c r="CS13" s="157">
        <f>'BE-Imp (O)'!CS13*(1+Toeslagen!$Q$24)</f>
        <v>223.6</v>
      </c>
      <c r="CT13" s="157">
        <f>'BE-Imp (O)'!CT13*(1+Toeslagen!$Q$24)</f>
        <v>223.6</v>
      </c>
      <c r="CU13" s="157">
        <f>'BE-Imp (O)'!CU13*(1+Toeslagen!$Q$24)</f>
        <v>223.6</v>
      </c>
      <c r="CV13" s="157">
        <f>'BE-Imp (O)'!CV13*(1+Toeslagen!$Q$24)</f>
        <v>223.6</v>
      </c>
      <c r="CW13" s="157">
        <f>'BE-Imp (O)'!CW13*(1+Toeslagen!$Q$24)</f>
        <v>223.6</v>
      </c>
      <c r="CX13" s="157">
        <f>'BE-Imp (O)'!CX13*(1+Toeslagen!$Q$24)</f>
        <v>223.6</v>
      </c>
      <c r="CY13" s="157">
        <f>'BE-Imp (O)'!CY13*(1+Toeslagen!$Q$24)</f>
        <v>223.6</v>
      </c>
      <c r="CZ13" s="157">
        <f>'BE-Imp (O)'!CZ13*(1+Toeslagen!$Q$24)</f>
        <v>223.6</v>
      </c>
      <c r="DA13" s="157">
        <f>'BE-Imp (O)'!DA13*(1+Toeslagen!$Q$24)</f>
        <v>197.6</v>
      </c>
      <c r="DB13" s="157">
        <f>'BE-Imp (O)'!DB13*(1+Toeslagen!$Q$24)</f>
        <v>197.6</v>
      </c>
      <c r="DC13" s="157">
        <f>'BE-Imp (O)'!DC13*(1+Toeslagen!$Q$24)</f>
        <v>197.6</v>
      </c>
      <c r="DD13" s="157">
        <f>'BE-Imp (O)'!DD13*(1+Toeslagen!$Q$24)</f>
        <v>197.6</v>
      </c>
      <c r="DE13" s="157">
        <f>'BE-Imp (O)'!DE13*(1+Toeslagen!$Q$24)</f>
        <v>197.6</v>
      </c>
      <c r="DF13" s="157">
        <f>'BE-Imp (O)'!DF13*(1+Toeslagen!$Q$24)</f>
        <v>197.6</v>
      </c>
      <c r="DG13" s="157">
        <f>'BE-Imp (O)'!DG13*(1+Toeslagen!$Q$24)</f>
        <v>197.6</v>
      </c>
      <c r="DH13" s="157">
        <f>'BE-Imp (O)'!DH13*(1+Toeslagen!$Q$24)</f>
        <v>197.6</v>
      </c>
      <c r="DI13" s="157">
        <f>'BE-Imp (O)'!DI13*(1+Toeslagen!$Q$24)</f>
        <v>197.6</v>
      </c>
      <c r="DJ13" s="157">
        <f>'BE-Imp (O)'!DJ13*(1+Toeslagen!$Q$24)</f>
        <v>197.6</v>
      </c>
    </row>
    <row r="14" spans="1:114">
      <c r="A14" s="1">
        <v>10</v>
      </c>
      <c r="B14" s="1">
        <v>10</v>
      </c>
      <c r="C14" s="1">
        <v>470</v>
      </c>
      <c r="D14" s="1">
        <v>4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20"/>
      <c r="Q14" s="180"/>
      <c r="R14" s="180"/>
      <c r="S14" s="180"/>
      <c r="U14" s="180"/>
      <c r="V14" s="180"/>
      <c r="W14" s="180"/>
      <c r="X14" s="180"/>
      <c r="Y14" s="157">
        <f>'BE-Imp (O)'!Y14*(1+Toeslagen!$Q$24)</f>
        <v>218.4</v>
      </c>
      <c r="Z14" s="157">
        <f>'BE-Imp (O)'!Z14*(1+Toeslagen!$Q$24)</f>
        <v>218.4</v>
      </c>
      <c r="AA14" s="157">
        <f>'BE-Imp (O)'!AA14*(1+Toeslagen!$Q$24)</f>
        <v>218.4</v>
      </c>
      <c r="AB14" s="157">
        <f>'BE-Imp (O)'!AB14*(1+Toeslagen!$Q$24)</f>
        <v>218.4</v>
      </c>
      <c r="AC14" s="157">
        <f>'BE-Imp (O)'!AC14*(1+Toeslagen!$Q$24)</f>
        <v>218.4</v>
      </c>
      <c r="AD14" s="157">
        <f>'BE-Imp (O)'!AD14*(1+Toeslagen!$Q$24)</f>
        <v>218.4</v>
      </c>
      <c r="AE14" s="157">
        <f>'BE-Imp (O)'!AE14*(1+Toeslagen!$Q$24)</f>
        <v>218.4</v>
      </c>
      <c r="AF14" s="157">
        <f>'BE-Imp (O)'!AF14*(1+Toeslagen!$Q$24)</f>
        <v>218.4</v>
      </c>
      <c r="AG14" s="157">
        <f>'BE-Imp (O)'!AG14*(1+Toeslagen!$Q$24)</f>
        <v>218.4</v>
      </c>
      <c r="AH14" s="157">
        <f>'BE-Imp (O)'!AH14*(1+Toeslagen!$Q$24)</f>
        <v>218.4</v>
      </c>
      <c r="AI14" s="157">
        <f>'BE-Imp (O)'!AI14*(1+Toeslagen!$Q$24)</f>
        <v>208</v>
      </c>
      <c r="AJ14" s="157">
        <f>'BE-Imp (O)'!AJ14*(1+Toeslagen!$Q$24)</f>
        <v>208</v>
      </c>
      <c r="AK14" s="157">
        <f>'BE-Imp (O)'!AK14*(1+Toeslagen!$Q$24)</f>
        <v>208</v>
      </c>
      <c r="AL14" s="157">
        <f>'BE-Imp (O)'!AL14*(1+Toeslagen!$Q$24)</f>
        <v>208</v>
      </c>
      <c r="AM14" s="157">
        <f>'BE-Imp (O)'!AM14*(1+Toeslagen!$Q$24)</f>
        <v>208</v>
      </c>
      <c r="AN14" s="157">
        <f>'BE-Imp (O)'!AN14*(1+Toeslagen!$Q$24)</f>
        <v>208</v>
      </c>
      <c r="AO14" s="157">
        <f>'BE-Imp (O)'!AO14*(1+Toeslagen!$Q$24)</f>
        <v>208</v>
      </c>
      <c r="AP14" s="157">
        <f>'BE-Imp (O)'!AP14*(1+Toeslagen!$Q$24)</f>
        <v>0</v>
      </c>
      <c r="AQ14" s="157">
        <f>'BE-Imp (O)'!AQ14*(1+Toeslagen!$Q$24)</f>
        <v>208</v>
      </c>
      <c r="AR14" s="157">
        <f>'BE-Imp (O)'!AR14*(1+Toeslagen!$Q$24)</f>
        <v>208</v>
      </c>
      <c r="AS14" s="157">
        <f>'BE-Imp (O)'!AS14*(1+Toeslagen!$Q$24)</f>
        <v>218.4</v>
      </c>
      <c r="AT14" s="157">
        <f>'BE-Imp (O)'!AT14*(1+Toeslagen!$Q$24)</f>
        <v>218.4</v>
      </c>
      <c r="AU14" s="157">
        <f>'BE-Imp (O)'!AU14*(1+Toeslagen!$Q$24)</f>
        <v>218.4</v>
      </c>
      <c r="AV14" s="157">
        <f>'BE-Imp (O)'!AV14*(1+Toeslagen!$Q$24)</f>
        <v>218.4</v>
      </c>
      <c r="AW14" s="157">
        <f>'BE-Imp (O)'!AW14*(1+Toeslagen!$Q$24)</f>
        <v>218.4</v>
      </c>
      <c r="AX14" s="157">
        <f>'BE-Imp (O)'!AX14*(1+Toeslagen!$Q$24)</f>
        <v>218.4</v>
      </c>
      <c r="AY14" s="157">
        <f>'BE-Imp (O)'!AY14*(1+Toeslagen!$Q$24)</f>
        <v>218.4</v>
      </c>
      <c r="AZ14" s="157">
        <f>'BE-Imp (O)'!AZ14*(1+Toeslagen!$Q$24)</f>
        <v>218.4</v>
      </c>
      <c r="BA14" s="157">
        <f>'BE-Imp (O)'!BA14*(1+Toeslagen!$Q$24)</f>
        <v>218.4</v>
      </c>
      <c r="BB14" s="157">
        <f>'BE-Imp (O)'!BB14*(1+Toeslagen!$Q$24)</f>
        <v>218.4</v>
      </c>
      <c r="BC14" s="157">
        <f>'BE-Imp (O)'!BC14*(1+Toeslagen!$Q$24)</f>
        <v>228.8</v>
      </c>
      <c r="BD14" s="157">
        <f>'BE-Imp (O)'!BD14*(1+Toeslagen!$Q$24)</f>
        <v>228.8</v>
      </c>
      <c r="BE14" s="157">
        <f>'BE-Imp (O)'!BE14*(1+Toeslagen!$Q$24)</f>
        <v>228.8</v>
      </c>
      <c r="BF14" s="157">
        <f>'BE-Imp (O)'!BF14*(1+Toeslagen!$Q$24)</f>
        <v>0</v>
      </c>
      <c r="BG14" s="157">
        <f>'BE-Imp (O)'!BG14*(1+Toeslagen!$Q$24)</f>
        <v>228.8</v>
      </c>
      <c r="BH14" s="157">
        <f>'BE-Imp (O)'!BH14*(1+Toeslagen!$Q$24)</f>
        <v>228.8</v>
      </c>
      <c r="BI14" s="157">
        <f>'BE-Imp (O)'!BI14*(1+Toeslagen!$Q$24)</f>
        <v>228.8</v>
      </c>
      <c r="BJ14" s="157">
        <f>'BE-Imp (O)'!BJ14*(1+Toeslagen!$Q$24)</f>
        <v>228.8</v>
      </c>
      <c r="BK14" s="157">
        <f>'BE-Imp (O)'!BK14*(1+Toeslagen!$Q$24)</f>
        <v>228.8</v>
      </c>
      <c r="BL14" s="157">
        <f>'BE-Imp (O)'!BL14*(1+Toeslagen!$Q$24)</f>
        <v>228.8</v>
      </c>
      <c r="BM14" s="157">
        <f>'BE-Imp (O)'!BM14*(1+Toeslagen!$Q$24)</f>
        <v>228.8</v>
      </c>
      <c r="BN14" s="157">
        <f>'BE-Imp (O)'!BN14*(1+Toeslagen!$Q$24)</f>
        <v>228.8</v>
      </c>
      <c r="BO14" s="157">
        <f>'BE-Imp (O)'!BO14*(1+Toeslagen!$Q$24)</f>
        <v>228.8</v>
      </c>
      <c r="BP14" s="157">
        <f>'BE-Imp (O)'!BP14*(1+Toeslagen!$Q$24)</f>
        <v>228.8</v>
      </c>
      <c r="BQ14" s="157">
        <f>'BE-Imp (O)'!BQ14*(1+Toeslagen!$Q$24)</f>
        <v>0</v>
      </c>
      <c r="BR14" s="157">
        <f>'BE-Imp (O)'!BR14*(1+Toeslagen!$Q$24)</f>
        <v>228.8</v>
      </c>
      <c r="BS14" s="157">
        <f>'BE-Imp (O)'!BS14*(1+Toeslagen!$Q$24)</f>
        <v>228.8</v>
      </c>
      <c r="BT14" s="157">
        <f>'BE-Imp (O)'!BT14*(1+Toeslagen!$Q$24)</f>
        <v>0</v>
      </c>
      <c r="BU14" s="157">
        <f>'BE-Imp (O)'!BU14*(1+Toeslagen!$Q$24)</f>
        <v>0</v>
      </c>
      <c r="BV14" s="157">
        <f>'BE-Imp (O)'!BV14*(1+Toeslagen!$Q$24)</f>
        <v>0</v>
      </c>
      <c r="BW14" s="157">
        <f>'BE-Imp (O)'!BW14*(1+Toeslagen!$Q$24)</f>
        <v>228.8</v>
      </c>
      <c r="BX14" s="157">
        <f>'BE-Imp (O)'!BX14*(1+Toeslagen!$Q$24)</f>
        <v>228.8</v>
      </c>
      <c r="BY14" s="157">
        <f>'BE-Imp (O)'!BY14*(1+Toeslagen!$Q$24)</f>
        <v>228.8</v>
      </c>
      <c r="BZ14" s="157">
        <f>'BE-Imp (O)'!BZ14*(1+Toeslagen!$Q$24)</f>
        <v>0</v>
      </c>
      <c r="CA14" s="157">
        <f>'BE-Imp (O)'!CA14*(1+Toeslagen!$Q$24)</f>
        <v>228.8</v>
      </c>
      <c r="CB14" s="157">
        <f>'BE-Imp (O)'!CB14*(1+Toeslagen!$Q$24)</f>
        <v>228.8</v>
      </c>
      <c r="CC14" s="157">
        <f>'BE-Imp (O)'!CC14*(1+Toeslagen!$Q$24)</f>
        <v>228.8</v>
      </c>
      <c r="CD14" s="157">
        <f>'BE-Imp (O)'!CD14*(1+Toeslagen!$Q$24)</f>
        <v>228.8</v>
      </c>
      <c r="CE14" s="157">
        <f>'BE-Imp (O)'!CE14*(1+Toeslagen!$Q$24)</f>
        <v>228.8</v>
      </c>
      <c r="CF14" s="157">
        <f>'BE-Imp (O)'!CF14*(1+Toeslagen!$Q$24)</f>
        <v>270.40000000000003</v>
      </c>
      <c r="CG14" s="157">
        <f>'BE-Imp (O)'!CG14*(1+Toeslagen!$Q$24)</f>
        <v>228.8</v>
      </c>
      <c r="CH14" s="157">
        <f>'BE-Imp (O)'!CH14*(1+Toeslagen!$Q$24)</f>
        <v>228.8</v>
      </c>
      <c r="CI14" s="157">
        <f>'BE-Imp (O)'!CI14*(1+Toeslagen!$Q$24)</f>
        <v>0</v>
      </c>
      <c r="CJ14" s="157">
        <f>'BE-Imp (O)'!CJ14*(1+Toeslagen!$Q$24)</f>
        <v>228.8</v>
      </c>
      <c r="CK14" s="157">
        <f>'BE-Imp (O)'!CK14*(1+Toeslagen!$Q$24)</f>
        <v>0</v>
      </c>
      <c r="CL14" s="157">
        <f>'BE-Imp (O)'!CL14*(1+Toeslagen!$Q$24)</f>
        <v>228.8</v>
      </c>
      <c r="CM14" s="157">
        <f>'BE-Imp (O)'!CM14*(1+Toeslagen!$Q$24)</f>
        <v>228.8</v>
      </c>
      <c r="CN14" s="157">
        <f>'BE-Imp (O)'!CN14*(1+Toeslagen!$Q$24)</f>
        <v>228.8</v>
      </c>
      <c r="CO14" s="157">
        <f>'BE-Imp (O)'!CO14*(1+Toeslagen!$Q$24)</f>
        <v>228.8</v>
      </c>
      <c r="CP14" s="157">
        <f>'BE-Imp (O)'!CP14*(1+Toeslagen!$Q$24)</f>
        <v>228.8</v>
      </c>
      <c r="CQ14" s="157">
        <f>'BE-Imp (O)'!CQ14*(1+Toeslagen!$Q$24)</f>
        <v>228.8</v>
      </c>
      <c r="CR14" s="157">
        <f>'BE-Imp (O)'!CR14*(1+Toeslagen!$Q$24)</f>
        <v>0</v>
      </c>
      <c r="CS14" s="157">
        <f>'BE-Imp (O)'!CS14*(1+Toeslagen!$Q$24)</f>
        <v>228.8</v>
      </c>
      <c r="CT14" s="157">
        <f>'BE-Imp (O)'!CT14*(1+Toeslagen!$Q$24)</f>
        <v>228.8</v>
      </c>
      <c r="CU14" s="157">
        <f>'BE-Imp (O)'!CU14*(1+Toeslagen!$Q$24)</f>
        <v>228.8</v>
      </c>
      <c r="CV14" s="157">
        <f>'BE-Imp (O)'!CV14*(1+Toeslagen!$Q$24)</f>
        <v>228.8</v>
      </c>
      <c r="CW14" s="157">
        <f>'BE-Imp (O)'!CW14*(1+Toeslagen!$Q$24)</f>
        <v>228.8</v>
      </c>
      <c r="CX14" s="157">
        <f>'BE-Imp (O)'!CX14*(1+Toeslagen!$Q$24)</f>
        <v>228.8</v>
      </c>
      <c r="CY14" s="157">
        <f>'BE-Imp (O)'!CY14*(1+Toeslagen!$Q$24)</f>
        <v>228.8</v>
      </c>
      <c r="CZ14" s="157">
        <f>'BE-Imp (O)'!CZ14*(1+Toeslagen!$Q$24)</f>
        <v>228.8</v>
      </c>
      <c r="DA14" s="157">
        <f>'BE-Imp (O)'!DA14*(1+Toeslagen!$Q$24)</f>
        <v>208</v>
      </c>
      <c r="DB14" s="157">
        <f>'BE-Imp (O)'!DB14*(1+Toeslagen!$Q$24)</f>
        <v>208</v>
      </c>
      <c r="DC14" s="157">
        <f>'BE-Imp (O)'!DC14*(1+Toeslagen!$Q$24)</f>
        <v>208</v>
      </c>
      <c r="DD14" s="157">
        <f>'BE-Imp (O)'!DD14*(1+Toeslagen!$Q$24)</f>
        <v>208</v>
      </c>
      <c r="DE14" s="157">
        <f>'BE-Imp (O)'!DE14*(1+Toeslagen!$Q$24)</f>
        <v>208</v>
      </c>
      <c r="DF14" s="157">
        <f>'BE-Imp (O)'!DF14*(1+Toeslagen!$Q$24)</f>
        <v>208</v>
      </c>
      <c r="DG14" s="157">
        <f>'BE-Imp (O)'!DG14*(1+Toeslagen!$Q$24)</f>
        <v>208</v>
      </c>
      <c r="DH14" s="157">
        <f>'BE-Imp (O)'!DH14*(1+Toeslagen!$Q$24)</f>
        <v>208</v>
      </c>
      <c r="DI14" s="157">
        <f>'BE-Imp (O)'!DI14*(1+Toeslagen!$Q$24)</f>
        <v>208</v>
      </c>
      <c r="DJ14" s="157">
        <f>'BE-Imp (O)'!DJ14*(1+Toeslagen!$Q$24)</f>
        <v>208</v>
      </c>
    </row>
    <row r="15" spans="1:114">
      <c r="A15" s="1">
        <v>11</v>
      </c>
      <c r="B15" s="1">
        <v>11</v>
      </c>
      <c r="C15" s="1">
        <v>340</v>
      </c>
      <c r="D15" s="1">
        <v>4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20"/>
      <c r="Q15" s="180"/>
      <c r="R15" s="180"/>
      <c r="S15" s="180"/>
      <c r="U15" s="180"/>
      <c r="V15" s="180"/>
      <c r="W15" s="180"/>
      <c r="X15" s="180"/>
      <c r="Y15" s="157">
        <f>'BE-Imp (O)'!Y15*(1+Toeslagen!$Q$24)</f>
        <v>228.8</v>
      </c>
      <c r="Z15" s="157">
        <f>'BE-Imp (O)'!Z15*(1+Toeslagen!$Q$24)</f>
        <v>228.8</v>
      </c>
      <c r="AA15" s="157">
        <f>'BE-Imp (O)'!AA15*(1+Toeslagen!$Q$24)</f>
        <v>228.8</v>
      </c>
      <c r="AB15" s="157">
        <f>'BE-Imp (O)'!AB15*(1+Toeslagen!$Q$24)</f>
        <v>228.8</v>
      </c>
      <c r="AC15" s="157">
        <f>'BE-Imp (O)'!AC15*(1+Toeslagen!$Q$24)</f>
        <v>228.8</v>
      </c>
      <c r="AD15" s="157">
        <f>'BE-Imp (O)'!AD15*(1+Toeslagen!$Q$24)</f>
        <v>228.8</v>
      </c>
      <c r="AE15" s="157">
        <f>'BE-Imp (O)'!AE15*(1+Toeslagen!$Q$24)</f>
        <v>228.8</v>
      </c>
      <c r="AF15" s="157">
        <f>'BE-Imp (O)'!AF15*(1+Toeslagen!$Q$24)</f>
        <v>228.8</v>
      </c>
      <c r="AG15" s="157">
        <f>'BE-Imp (O)'!AG15*(1+Toeslagen!$Q$24)</f>
        <v>228.8</v>
      </c>
      <c r="AH15" s="157">
        <f>'BE-Imp (O)'!AH15*(1+Toeslagen!$Q$24)</f>
        <v>228.8</v>
      </c>
      <c r="AI15" s="157">
        <f>'BE-Imp (O)'!AI15*(1+Toeslagen!$Q$24)</f>
        <v>218.4</v>
      </c>
      <c r="AJ15" s="157">
        <f>'BE-Imp (O)'!AJ15*(1+Toeslagen!$Q$24)</f>
        <v>218.4</v>
      </c>
      <c r="AK15" s="157">
        <f>'BE-Imp (O)'!AK15*(1+Toeslagen!$Q$24)</f>
        <v>218.4</v>
      </c>
      <c r="AL15" s="157">
        <f>'BE-Imp (O)'!AL15*(1+Toeslagen!$Q$24)</f>
        <v>218.4</v>
      </c>
      <c r="AM15" s="157">
        <f>'BE-Imp (O)'!AM15*(1+Toeslagen!$Q$24)</f>
        <v>218.4</v>
      </c>
      <c r="AN15" s="157">
        <f>'BE-Imp (O)'!AN15*(1+Toeslagen!$Q$24)</f>
        <v>218.4</v>
      </c>
      <c r="AO15" s="157">
        <f>'BE-Imp (O)'!AO15*(1+Toeslagen!$Q$24)</f>
        <v>218.4</v>
      </c>
      <c r="AP15" s="157">
        <f>'BE-Imp (O)'!AP15*(1+Toeslagen!$Q$24)</f>
        <v>0</v>
      </c>
      <c r="AQ15" s="157">
        <f>'BE-Imp (O)'!AQ15*(1+Toeslagen!$Q$24)</f>
        <v>218.4</v>
      </c>
      <c r="AR15" s="157">
        <f>'BE-Imp (O)'!AR15*(1+Toeslagen!$Q$24)</f>
        <v>218.4</v>
      </c>
      <c r="AS15" s="157">
        <f>'BE-Imp (O)'!AS15*(1+Toeslagen!$Q$24)</f>
        <v>228.8</v>
      </c>
      <c r="AT15" s="157">
        <f>'BE-Imp (O)'!AT15*(1+Toeslagen!$Q$24)</f>
        <v>228.8</v>
      </c>
      <c r="AU15" s="157">
        <f>'BE-Imp (O)'!AU15*(1+Toeslagen!$Q$24)</f>
        <v>228.8</v>
      </c>
      <c r="AV15" s="157">
        <f>'BE-Imp (O)'!AV15*(1+Toeslagen!$Q$24)</f>
        <v>228.8</v>
      </c>
      <c r="AW15" s="157">
        <f>'BE-Imp (O)'!AW15*(1+Toeslagen!$Q$24)</f>
        <v>228.8</v>
      </c>
      <c r="AX15" s="157">
        <f>'BE-Imp (O)'!AX15*(1+Toeslagen!$Q$24)</f>
        <v>228.8</v>
      </c>
      <c r="AY15" s="157">
        <f>'BE-Imp (O)'!AY15*(1+Toeslagen!$Q$24)</f>
        <v>228.8</v>
      </c>
      <c r="AZ15" s="157">
        <f>'BE-Imp (O)'!AZ15*(1+Toeslagen!$Q$24)</f>
        <v>228.8</v>
      </c>
      <c r="BA15" s="157">
        <f>'BE-Imp (O)'!BA15*(1+Toeslagen!$Q$24)</f>
        <v>228.8</v>
      </c>
      <c r="BB15" s="157">
        <f>'BE-Imp (O)'!BB15*(1+Toeslagen!$Q$24)</f>
        <v>228.8</v>
      </c>
      <c r="BC15" s="157">
        <f>'BE-Imp (O)'!BC15*(1+Toeslagen!$Q$24)</f>
        <v>244.4</v>
      </c>
      <c r="BD15" s="157">
        <f>'BE-Imp (O)'!BD15*(1+Toeslagen!$Q$24)</f>
        <v>244.4</v>
      </c>
      <c r="BE15" s="157">
        <f>'BE-Imp (O)'!BE15*(1+Toeslagen!$Q$24)</f>
        <v>244.4</v>
      </c>
      <c r="BF15" s="157">
        <f>'BE-Imp (O)'!BF15*(1+Toeslagen!$Q$24)</f>
        <v>0</v>
      </c>
      <c r="BG15" s="157">
        <f>'BE-Imp (O)'!BG15*(1+Toeslagen!$Q$24)</f>
        <v>244.4</v>
      </c>
      <c r="BH15" s="157">
        <f>'BE-Imp (O)'!BH15*(1+Toeslagen!$Q$24)</f>
        <v>244.4</v>
      </c>
      <c r="BI15" s="157">
        <f>'BE-Imp (O)'!BI15*(1+Toeslagen!$Q$24)</f>
        <v>244.4</v>
      </c>
      <c r="BJ15" s="157">
        <f>'BE-Imp (O)'!BJ15*(1+Toeslagen!$Q$24)</f>
        <v>244.4</v>
      </c>
      <c r="BK15" s="157">
        <f>'BE-Imp (O)'!BK15*(1+Toeslagen!$Q$24)</f>
        <v>244.4</v>
      </c>
      <c r="BL15" s="157">
        <f>'BE-Imp (O)'!BL15*(1+Toeslagen!$Q$24)</f>
        <v>244.4</v>
      </c>
      <c r="BM15" s="157">
        <f>'BE-Imp (O)'!BM15*(1+Toeslagen!$Q$24)</f>
        <v>244.4</v>
      </c>
      <c r="BN15" s="157">
        <f>'BE-Imp (O)'!BN15*(1+Toeslagen!$Q$24)</f>
        <v>244.4</v>
      </c>
      <c r="BO15" s="157">
        <f>'BE-Imp (O)'!BO15*(1+Toeslagen!$Q$24)</f>
        <v>244.4</v>
      </c>
      <c r="BP15" s="157">
        <f>'BE-Imp (O)'!BP15*(1+Toeslagen!$Q$24)</f>
        <v>244.4</v>
      </c>
      <c r="BQ15" s="157">
        <f>'BE-Imp (O)'!BQ15*(1+Toeslagen!$Q$24)</f>
        <v>0</v>
      </c>
      <c r="BR15" s="157">
        <f>'BE-Imp (O)'!BR15*(1+Toeslagen!$Q$24)</f>
        <v>244.4</v>
      </c>
      <c r="BS15" s="157">
        <f>'BE-Imp (O)'!BS15*(1+Toeslagen!$Q$24)</f>
        <v>244.4</v>
      </c>
      <c r="BT15" s="157">
        <f>'BE-Imp (O)'!BT15*(1+Toeslagen!$Q$24)</f>
        <v>0</v>
      </c>
      <c r="BU15" s="157">
        <f>'BE-Imp (O)'!BU15*(1+Toeslagen!$Q$24)</f>
        <v>0</v>
      </c>
      <c r="BV15" s="157">
        <f>'BE-Imp (O)'!BV15*(1+Toeslagen!$Q$24)</f>
        <v>0</v>
      </c>
      <c r="BW15" s="157">
        <f>'BE-Imp (O)'!BW15*(1+Toeslagen!$Q$24)</f>
        <v>244.4</v>
      </c>
      <c r="BX15" s="157">
        <f>'BE-Imp (O)'!BX15*(1+Toeslagen!$Q$24)</f>
        <v>244.4</v>
      </c>
      <c r="BY15" s="157">
        <f>'BE-Imp (O)'!BY15*(1+Toeslagen!$Q$24)</f>
        <v>244.4</v>
      </c>
      <c r="BZ15" s="157">
        <f>'BE-Imp (O)'!BZ15*(1+Toeslagen!$Q$24)</f>
        <v>0</v>
      </c>
      <c r="CA15" s="157">
        <f>'BE-Imp (O)'!CA15*(1+Toeslagen!$Q$24)</f>
        <v>244.4</v>
      </c>
      <c r="CB15" s="157">
        <f>'BE-Imp (O)'!CB15*(1+Toeslagen!$Q$24)</f>
        <v>244.4</v>
      </c>
      <c r="CC15" s="157">
        <f>'BE-Imp (O)'!CC15*(1+Toeslagen!$Q$24)</f>
        <v>244.4</v>
      </c>
      <c r="CD15" s="157">
        <f>'BE-Imp (O)'!CD15*(1+Toeslagen!$Q$24)</f>
        <v>244.4</v>
      </c>
      <c r="CE15" s="157">
        <f>'BE-Imp (O)'!CE15*(1+Toeslagen!$Q$24)</f>
        <v>244.4</v>
      </c>
      <c r="CF15" s="157">
        <f>'BE-Imp (O)'!CF15*(1+Toeslagen!$Q$24)</f>
        <v>280.8</v>
      </c>
      <c r="CG15" s="157">
        <f>'BE-Imp (O)'!CG15*(1+Toeslagen!$Q$24)</f>
        <v>244.4</v>
      </c>
      <c r="CH15" s="157">
        <f>'BE-Imp (O)'!CH15*(1+Toeslagen!$Q$24)</f>
        <v>244.4</v>
      </c>
      <c r="CI15" s="157">
        <f>'BE-Imp (O)'!CI15*(1+Toeslagen!$Q$24)</f>
        <v>0</v>
      </c>
      <c r="CJ15" s="157">
        <f>'BE-Imp (O)'!CJ15*(1+Toeslagen!$Q$24)</f>
        <v>244.4</v>
      </c>
      <c r="CK15" s="157">
        <f>'BE-Imp (O)'!CK15*(1+Toeslagen!$Q$24)</f>
        <v>0</v>
      </c>
      <c r="CL15" s="157">
        <f>'BE-Imp (O)'!CL15*(1+Toeslagen!$Q$24)</f>
        <v>244.4</v>
      </c>
      <c r="CM15" s="157">
        <f>'BE-Imp (O)'!CM15*(1+Toeslagen!$Q$24)</f>
        <v>244.4</v>
      </c>
      <c r="CN15" s="157">
        <f>'BE-Imp (O)'!CN15*(1+Toeslagen!$Q$24)</f>
        <v>244.4</v>
      </c>
      <c r="CO15" s="157">
        <f>'BE-Imp (O)'!CO15*(1+Toeslagen!$Q$24)</f>
        <v>244.4</v>
      </c>
      <c r="CP15" s="157">
        <f>'BE-Imp (O)'!CP15*(1+Toeslagen!$Q$24)</f>
        <v>244.4</v>
      </c>
      <c r="CQ15" s="157">
        <f>'BE-Imp (O)'!CQ15*(1+Toeslagen!$Q$24)</f>
        <v>244.4</v>
      </c>
      <c r="CR15" s="157">
        <f>'BE-Imp (O)'!CR15*(1+Toeslagen!$Q$24)</f>
        <v>0</v>
      </c>
      <c r="CS15" s="157">
        <f>'BE-Imp (O)'!CS15*(1+Toeslagen!$Q$24)</f>
        <v>244.4</v>
      </c>
      <c r="CT15" s="157">
        <f>'BE-Imp (O)'!CT15*(1+Toeslagen!$Q$24)</f>
        <v>244.4</v>
      </c>
      <c r="CU15" s="157">
        <f>'BE-Imp (O)'!CU15*(1+Toeslagen!$Q$24)</f>
        <v>244.4</v>
      </c>
      <c r="CV15" s="157">
        <f>'BE-Imp (O)'!CV15*(1+Toeslagen!$Q$24)</f>
        <v>244.4</v>
      </c>
      <c r="CW15" s="157">
        <f>'BE-Imp (O)'!CW15*(1+Toeslagen!$Q$24)</f>
        <v>244.4</v>
      </c>
      <c r="CX15" s="157">
        <f>'BE-Imp (O)'!CX15*(1+Toeslagen!$Q$24)</f>
        <v>244.4</v>
      </c>
      <c r="CY15" s="157">
        <f>'BE-Imp (O)'!CY15*(1+Toeslagen!$Q$24)</f>
        <v>244.4</v>
      </c>
      <c r="CZ15" s="157">
        <f>'BE-Imp (O)'!CZ15*(1+Toeslagen!$Q$24)</f>
        <v>244.4</v>
      </c>
      <c r="DA15" s="157">
        <f>'BE-Imp (O)'!DA15*(1+Toeslagen!$Q$24)</f>
        <v>218.4</v>
      </c>
      <c r="DB15" s="157">
        <f>'BE-Imp (O)'!DB15*(1+Toeslagen!$Q$24)</f>
        <v>218.4</v>
      </c>
      <c r="DC15" s="157">
        <f>'BE-Imp (O)'!DC15*(1+Toeslagen!$Q$24)</f>
        <v>218.4</v>
      </c>
      <c r="DD15" s="157">
        <f>'BE-Imp (O)'!DD15*(1+Toeslagen!$Q$24)</f>
        <v>218.4</v>
      </c>
      <c r="DE15" s="157">
        <f>'BE-Imp (O)'!DE15*(1+Toeslagen!$Q$24)</f>
        <v>218.4</v>
      </c>
      <c r="DF15" s="157">
        <f>'BE-Imp (O)'!DF15*(1+Toeslagen!$Q$24)</f>
        <v>218.4</v>
      </c>
      <c r="DG15" s="157">
        <f>'BE-Imp (O)'!DG15*(1+Toeslagen!$Q$24)</f>
        <v>218.4</v>
      </c>
      <c r="DH15" s="157">
        <f>'BE-Imp (O)'!DH15*(1+Toeslagen!$Q$24)</f>
        <v>218.4</v>
      </c>
      <c r="DI15" s="157">
        <f>'BE-Imp (O)'!DI15*(1+Toeslagen!$Q$24)</f>
        <v>218.4</v>
      </c>
      <c r="DJ15" s="157">
        <f>'BE-Imp (O)'!DJ15*(1+Toeslagen!$Q$24)</f>
        <v>218.4</v>
      </c>
    </row>
    <row r="16" spans="1:114">
      <c r="A16" s="1">
        <v>12</v>
      </c>
      <c r="B16" s="1">
        <v>12</v>
      </c>
      <c r="C16" s="1">
        <v>640</v>
      </c>
      <c r="D16" s="1">
        <v>4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20"/>
      <c r="Q16" s="180"/>
      <c r="R16" s="180"/>
      <c r="S16" s="180"/>
      <c r="U16" s="180"/>
      <c r="V16" s="180"/>
      <c r="W16" s="180"/>
      <c r="X16" s="180"/>
      <c r="Y16" s="157">
        <f>'BE-Imp (O)'!Y16*(1+Toeslagen!$Q$24)</f>
        <v>234</v>
      </c>
      <c r="Z16" s="157">
        <f>'BE-Imp (O)'!Z16*(1+Toeslagen!$Q$24)</f>
        <v>234</v>
      </c>
      <c r="AA16" s="157">
        <f>'BE-Imp (O)'!AA16*(1+Toeslagen!$Q$24)</f>
        <v>234</v>
      </c>
      <c r="AB16" s="157">
        <f>'BE-Imp (O)'!AB16*(1+Toeslagen!$Q$24)</f>
        <v>234</v>
      </c>
      <c r="AC16" s="157">
        <f>'BE-Imp (O)'!AC16*(1+Toeslagen!$Q$24)</f>
        <v>234</v>
      </c>
      <c r="AD16" s="157">
        <f>'BE-Imp (O)'!AD16*(1+Toeslagen!$Q$24)</f>
        <v>234</v>
      </c>
      <c r="AE16" s="157">
        <f>'BE-Imp (O)'!AE16*(1+Toeslagen!$Q$24)</f>
        <v>234</v>
      </c>
      <c r="AF16" s="157">
        <f>'BE-Imp (O)'!AF16*(1+Toeslagen!$Q$24)</f>
        <v>234</v>
      </c>
      <c r="AG16" s="157">
        <f>'BE-Imp (O)'!AG16*(1+Toeslagen!$Q$24)</f>
        <v>234</v>
      </c>
      <c r="AH16" s="157">
        <f>'BE-Imp (O)'!AH16*(1+Toeslagen!$Q$24)</f>
        <v>234</v>
      </c>
      <c r="AI16" s="157">
        <f>'BE-Imp (O)'!AI16*(1+Toeslagen!$Q$24)</f>
        <v>223.6</v>
      </c>
      <c r="AJ16" s="157">
        <f>'BE-Imp (O)'!AJ16*(1+Toeslagen!$Q$24)</f>
        <v>223.6</v>
      </c>
      <c r="AK16" s="157">
        <f>'BE-Imp (O)'!AK16*(1+Toeslagen!$Q$24)</f>
        <v>223.6</v>
      </c>
      <c r="AL16" s="157">
        <f>'BE-Imp (O)'!AL16*(1+Toeslagen!$Q$24)</f>
        <v>223.6</v>
      </c>
      <c r="AM16" s="157">
        <f>'BE-Imp (O)'!AM16*(1+Toeslagen!$Q$24)</f>
        <v>223.6</v>
      </c>
      <c r="AN16" s="157">
        <f>'BE-Imp (O)'!AN16*(1+Toeslagen!$Q$24)</f>
        <v>223.6</v>
      </c>
      <c r="AO16" s="157">
        <f>'BE-Imp (O)'!AO16*(1+Toeslagen!$Q$24)</f>
        <v>223.6</v>
      </c>
      <c r="AP16" s="157">
        <f>'BE-Imp (O)'!AP16*(1+Toeslagen!$Q$24)</f>
        <v>0</v>
      </c>
      <c r="AQ16" s="157">
        <f>'BE-Imp (O)'!AQ16*(1+Toeslagen!$Q$24)</f>
        <v>223.6</v>
      </c>
      <c r="AR16" s="157">
        <f>'BE-Imp (O)'!AR16*(1+Toeslagen!$Q$24)</f>
        <v>223.6</v>
      </c>
      <c r="AS16" s="157">
        <f>'BE-Imp (O)'!AS16*(1+Toeslagen!$Q$24)</f>
        <v>234</v>
      </c>
      <c r="AT16" s="157">
        <f>'BE-Imp (O)'!AT16*(1+Toeslagen!$Q$24)</f>
        <v>234</v>
      </c>
      <c r="AU16" s="157">
        <f>'BE-Imp (O)'!AU16*(1+Toeslagen!$Q$24)</f>
        <v>234</v>
      </c>
      <c r="AV16" s="157">
        <f>'BE-Imp (O)'!AV16*(1+Toeslagen!$Q$24)</f>
        <v>234</v>
      </c>
      <c r="AW16" s="157">
        <f>'BE-Imp (O)'!AW16*(1+Toeslagen!$Q$24)</f>
        <v>234</v>
      </c>
      <c r="AX16" s="157">
        <f>'BE-Imp (O)'!AX16*(1+Toeslagen!$Q$24)</f>
        <v>234</v>
      </c>
      <c r="AY16" s="157">
        <f>'BE-Imp (O)'!AY16*(1+Toeslagen!$Q$24)</f>
        <v>234</v>
      </c>
      <c r="AZ16" s="157">
        <f>'BE-Imp (O)'!AZ16*(1+Toeslagen!$Q$24)</f>
        <v>234</v>
      </c>
      <c r="BA16" s="157">
        <f>'BE-Imp (O)'!BA16*(1+Toeslagen!$Q$24)</f>
        <v>234</v>
      </c>
      <c r="BB16" s="157">
        <f>'BE-Imp (O)'!BB16*(1+Toeslagen!$Q$24)</f>
        <v>234</v>
      </c>
      <c r="BC16" s="157">
        <f>'BE-Imp (O)'!BC16*(1+Toeslagen!$Q$24)</f>
        <v>260</v>
      </c>
      <c r="BD16" s="157">
        <f>'BE-Imp (O)'!BD16*(1+Toeslagen!$Q$24)</f>
        <v>260</v>
      </c>
      <c r="BE16" s="157">
        <f>'BE-Imp (O)'!BE16*(1+Toeslagen!$Q$24)</f>
        <v>260</v>
      </c>
      <c r="BF16" s="157">
        <f>'BE-Imp (O)'!BF16*(1+Toeslagen!$Q$24)</f>
        <v>0</v>
      </c>
      <c r="BG16" s="157">
        <f>'BE-Imp (O)'!BG16*(1+Toeslagen!$Q$24)</f>
        <v>260</v>
      </c>
      <c r="BH16" s="157">
        <f>'BE-Imp (O)'!BH16*(1+Toeslagen!$Q$24)</f>
        <v>260</v>
      </c>
      <c r="BI16" s="157">
        <f>'BE-Imp (O)'!BI16*(1+Toeslagen!$Q$24)</f>
        <v>260</v>
      </c>
      <c r="BJ16" s="157">
        <f>'BE-Imp (O)'!BJ16*(1+Toeslagen!$Q$24)</f>
        <v>260</v>
      </c>
      <c r="BK16" s="157">
        <f>'BE-Imp (O)'!BK16*(1+Toeslagen!$Q$24)</f>
        <v>260</v>
      </c>
      <c r="BL16" s="157">
        <f>'BE-Imp (O)'!BL16*(1+Toeslagen!$Q$24)</f>
        <v>260</v>
      </c>
      <c r="BM16" s="157">
        <f>'BE-Imp (O)'!BM16*(1+Toeslagen!$Q$24)</f>
        <v>260</v>
      </c>
      <c r="BN16" s="157">
        <f>'BE-Imp (O)'!BN16*(1+Toeslagen!$Q$24)</f>
        <v>260</v>
      </c>
      <c r="BO16" s="157">
        <f>'BE-Imp (O)'!BO16*(1+Toeslagen!$Q$24)</f>
        <v>260</v>
      </c>
      <c r="BP16" s="157">
        <f>'BE-Imp (O)'!BP16*(1+Toeslagen!$Q$24)</f>
        <v>260</v>
      </c>
      <c r="BQ16" s="157">
        <f>'BE-Imp (O)'!BQ16*(1+Toeslagen!$Q$24)</f>
        <v>0</v>
      </c>
      <c r="BR16" s="157">
        <f>'BE-Imp (O)'!BR16*(1+Toeslagen!$Q$24)</f>
        <v>260</v>
      </c>
      <c r="BS16" s="157">
        <f>'BE-Imp (O)'!BS16*(1+Toeslagen!$Q$24)</f>
        <v>260</v>
      </c>
      <c r="BT16" s="157">
        <f>'BE-Imp (O)'!BT16*(1+Toeslagen!$Q$24)</f>
        <v>0</v>
      </c>
      <c r="BU16" s="157">
        <f>'BE-Imp (O)'!BU16*(1+Toeslagen!$Q$24)</f>
        <v>0</v>
      </c>
      <c r="BV16" s="157">
        <f>'BE-Imp (O)'!BV16*(1+Toeslagen!$Q$24)</f>
        <v>0</v>
      </c>
      <c r="BW16" s="157">
        <f>'BE-Imp (O)'!BW16*(1+Toeslagen!$Q$24)</f>
        <v>260</v>
      </c>
      <c r="BX16" s="157">
        <f>'BE-Imp (O)'!BX16*(1+Toeslagen!$Q$24)</f>
        <v>260</v>
      </c>
      <c r="BY16" s="157">
        <f>'BE-Imp (O)'!BY16*(1+Toeslagen!$Q$24)</f>
        <v>260</v>
      </c>
      <c r="BZ16" s="157">
        <f>'BE-Imp (O)'!BZ16*(1+Toeslagen!$Q$24)</f>
        <v>0</v>
      </c>
      <c r="CA16" s="157">
        <f>'BE-Imp (O)'!CA16*(1+Toeslagen!$Q$24)</f>
        <v>260</v>
      </c>
      <c r="CB16" s="157">
        <f>'BE-Imp (O)'!CB16*(1+Toeslagen!$Q$24)</f>
        <v>260</v>
      </c>
      <c r="CC16" s="157">
        <f>'BE-Imp (O)'!CC16*(1+Toeslagen!$Q$24)</f>
        <v>260</v>
      </c>
      <c r="CD16" s="157">
        <f>'BE-Imp (O)'!CD16*(1+Toeslagen!$Q$24)</f>
        <v>260</v>
      </c>
      <c r="CE16" s="157">
        <f>'BE-Imp (O)'!CE16*(1+Toeslagen!$Q$24)</f>
        <v>260</v>
      </c>
      <c r="CF16" s="157">
        <f>'BE-Imp (O)'!CF16*(1+Toeslagen!$Q$24)</f>
        <v>286</v>
      </c>
      <c r="CG16" s="157">
        <f>'BE-Imp (O)'!CG16*(1+Toeslagen!$Q$24)</f>
        <v>260</v>
      </c>
      <c r="CH16" s="157">
        <f>'BE-Imp (O)'!CH16*(1+Toeslagen!$Q$24)</f>
        <v>260</v>
      </c>
      <c r="CI16" s="157">
        <f>'BE-Imp (O)'!CI16*(1+Toeslagen!$Q$24)</f>
        <v>0</v>
      </c>
      <c r="CJ16" s="157">
        <f>'BE-Imp (O)'!CJ16*(1+Toeslagen!$Q$24)</f>
        <v>260</v>
      </c>
      <c r="CK16" s="157">
        <f>'BE-Imp (O)'!CK16*(1+Toeslagen!$Q$24)</f>
        <v>0</v>
      </c>
      <c r="CL16" s="157">
        <f>'BE-Imp (O)'!CL16*(1+Toeslagen!$Q$24)</f>
        <v>260</v>
      </c>
      <c r="CM16" s="157">
        <f>'BE-Imp (O)'!CM16*(1+Toeslagen!$Q$24)</f>
        <v>260</v>
      </c>
      <c r="CN16" s="157">
        <f>'BE-Imp (O)'!CN16*(1+Toeslagen!$Q$24)</f>
        <v>260</v>
      </c>
      <c r="CO16" s="157">
        <f>'BE-Imp (O)'!CO16*(1+Toeslagen!$Q$24)</f>
        <v>260</v>
      </c>
      <c r="CP16" s="157">
        <f>'BE-Imp (O)'!CP16*(1+Toeslagen!$Q$24)</f>
        <v>260</v>
      </c>
      <c r="CQ16" s="157">
        <f>'BE-Imp (O)'!CQ16*(1+Toeslagen!$Q$24)</f>
        <v>260</v>
      </c>
      <c r="CR16" s="157">
        <f>'BE-Imp (O)'!CR16*(1+Toeslagen!$Q$24)</f>
        <v>0</v>
      </c>
      <c r="CS16" s="157">
        <f>'BE-Imp (O)'!CS16*(1+Toeslagen!$Q$24)</f>
        <v>260</v>
      </c>
      <c r="CT16" s="157">
        <f>'BE-Imp (O)'!CT16*(1+Toeslagen!$Q$24)</f>
        <v>260</v>
      </c>
      <c r="CU16" s="157">
        <f>'BE-Imp (O)'!CU16*(1+Toeslagen!$Q$24)</f>
        <v>260</v>
      </c>
      <c r="CV16" s="157">
        <f>'BE-Imp (O)'!CV16*(1+Toeslagen!$Q$24)</f>
        <v>260</v>
      </c>
      <c r="CW16" s="157">
        <f>'BE-Imp (O)'!CW16*(1+Toeslagen!$Q$24)</f>
        <v>260</v>
      </c>
      <c r="CX16" s="157">
        <f>'BE-Imp (O)'!CX16*(1+Toeslagen!$Q$24)</f>
        <v>260</v>
      </c>
      <c r="CY16" s="157">
        <f>'BE-Imp (O)'!CY16*(1+Toeslagen!$Q$24)</f>
        <v>260</v>
      </c>
      <c r="CZ16" s="157">
        <f>'BE-Imp (O)'!CZ16*(1+Toeslagen!$Q$24)</f>
        <v>260</v>
      </c>
      <c r="DA16" s="157">
        <f>'BE-Imp (O)'!DA16*(1+Toeslagen!$Q$24)</f>
        <v>223.6</v>
      </c>
      <c r="DB16" s="157">
        <f>'BE-Imp (O)'!DB16*(1+Toeslagen!$Q$24)</f>
        <v>223.6</v>
      </c>
      <c r="DC16" s="157">
        <f>'BE-Imp (O)'!DC16*(1+Toeslagen!$Q$24)</f>
        <v>223.6</v>
      </c>
      <c r="DD16" s="157">
        <f>'BE-Imp (O)'!DD16*(1+Toeslagen!$Q$24)</f>
        <v>223.6</v>
      </c>
      <c r="DE16" s="157">
        <f>'BE-Imp (O)'!DE16*(1+Toeslagen!$Q$24)</f>
        <v>223.6</v>
      </c>
      <c r="DF16" s="157">
        <f>'BE-Imp (O)'!DF16*(1+Toeslagen!$Q$24)</f>
        <v>223.6</v>
      </c>
      <c r="DG16" s="157">
        <f>'BE-Imp (O)'!DG16*(1+Toeslagen!$Q$24)</f>
        <v>223.6</v>
      </c>
      <c r="DH16" s="157">
        <f>'BE-Imp (O)'!DH16*(1+Toeslagen!$Q$24)</f>
        <v>223.6</v>
      </c>
      <c r="DI16" s="157">
        <f>'BE-Imp (O)'!DI16*(1+Toeslagen!$Q$24)</f>
        <v>223.6</v>
      </c>
      <c r="DJ16" s="157">
        <f>'BE-Imp (O)'!DJ16*(1+Toeslagen!$Q$24)</f>
        <v>223.6</v>
      </c>
    </row>
    <row r="17" spans="1:114">
      <c r="A17" s="1">
        <v>13</v>
      </c>
      <c r="B17" s="1">
        <v>13</v>
      </c>
      <c r="C17" s="1">
        <v>670</v>
      </c>
      <c r="D17" s="1">
        <v>4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20"/>
      <c r="Q17" s="180"/>
      <c r="R17" s="180"/>
      <c r="S17" s="180"/>
      <c r="U17" s="180"/>
      <c r="V17" s="180"/>
      <c r="W17" s="180"/>
      <c r="X17" s="180"/>
      <c r="Y17" s="157">
        <f>'BE-Imp (O)'!Y17*(1+Toeslagen!$Q$24)</f>
        <v>240.40716679401697</v>
      </c>
      <c r="Z17" s="157">
        <f>'BE-Imp (O)'!Z17*(1+Toeslagen!$Q$24)</f>
        <v>240.40716679401697</v>
      </c>
      <c r="AA17" s="157">
        <f>'BE-Imp (O)'!AA17*(1+Toeslagen!$Q$24)</f>
        <v>240.40716679401697</v>
      </c>
      <c r="AB17" s="157">
        <f>'BE-Imp (O)'!AB17*(1+Toeslagen!$Q$24)</f>
        <v>240.40716679401697</v>
      </c>
      <c r="AC17" s="157">
        <f>'BE-Imp (O)'!AC17*(1+Toeslagen!$Q$24)</f>
        <v>240.40716679401697</v>
      </c>
      <c r="AD17" s="157">
        <f>'BE-Imp (O)'!AD17*(1+Toeslagen!$Q$24)</f>
        <v>240.40716679401697</v>
      </c>
      <c r="AE17" s="157">
        <f>'BE-Imp (O)'!AE17*(1+Toeslagen!$Q$24)</f>
        <v>240.40716679401697</v>
      </c>
      <c r="AF17" s="157">
        <f>'BE-Imp (O)'!AF17*(1+Toeslagen!$Q$24)</f>
        <v>240.40716679401697</v>
      </c>
      <c r="AG17" s="157">
        <f>'BE-Imp (O)'!AG17*(1+Toeslagen!$Q$24)</f>
        <v>240.40716679401697</v>
      </c>
      <c r="AH17" s="157">
        <f>'BE-Imp (O)'!AH17*(1+Toeslagen!$Q$24)</f>
        <v>240.40716679401697</v>
      </c>
      <c r="AI17" s="157">
        <f>'BE-Imp (O)'!AI17*(1+Toeslagen!$Q$24)</f>
        <v>227.75415801538452</v>
      </c>
      <c r="AJ17" s="157">
        <f>'BE-Imp (O)'!AJ17*(1+Toeslagen!$Q$24)</f>
        <v>227.75415801538452</v>
      </c>
      <c r="AK17" s="157">
        <f>'BE-Imp (O)'!AK17*(1+Toeslagen!$Q$24)</f>
        <v>227.75415801538452</v>
      </c>
      <c r="AL17" s="157">
        <f>'BE-Imp (O)'!AL17*(1+Toeslagen!$Q$24)</f>
        <v>227.75415801538452</v>
      </c>
      <c r="AM17" s="157">
        <f>'BE-Imp (O)'!AM17*(1+Toeslagen!$Q$24)</f>
        <v>227.75415801538452</v>
      </c>
      <c r="AN17" s="157">
        <f>'BE-Imp (O)'!AN17*(1+Toeslagen!$Q$24)</f>
        <v>227.75415801538452</v>
      </c>
      <c r="AO17" s="157">
        <f>'BE-Imp (O)'!AO17*(1+Toeslagen!$Q$24)</f>
        <v>227.75415801538452</v>
      </c>
      <c r="AP17" s="157">
        <f>'BE-Imp (O)'!AP17*(1+Toeslagen!$Q$24)</f>
        <v>0</v>
      </c>
      <c r="AQ17" s="157">
        <f>'BE-Imp (O)'!AQ17*(1+Toeslagen!$Q$24)</f>
        <v>227.75415801538452</v>
      </c>
      <c r="AR17" s="157">
        <f>'BE-Imp (O)'!AR17*(1+Toeslagen!$Q$24)</f>
        <v>227.75415801538452</v>
      </c>
      <c r="AS17" s="157">
        <f>'BE-Imp (O)'!AS17*(1+Toeslagen!$Q$24)</f>
        <v>240.40716679401697</v>
      </c>
      <c r="AT17" s="157">
        <f>'BE-Imp (O)'!AT17*(1+Toeslagen!$Q$24)</f>
        <v>240.40716679401697</v>
      </c>
      <c r="AU17" s="157">
        <f>'BE-Imp (O)'!AU17*(1+Toeslagen!$Q$24)</f>
        <v>240.40716679401697</v>
      </c>
      <c r="AV17" s="157">
        <f>'BE-Imp (O)'!AV17*(1+Toeslagen!$Q$24)</f>
        <v>240.40716679401697</v>
      </c>
      <c r="AW17" s="157">
        <f>'BE-Imp (O)'!AW17*(1+Toeslagen!$Q$24)</f>
        <v>240.40716679401697</v>
      </c>
      <c r="AX17" s="157">
        <f>'BE-Imp (O)'!AX17*(1+Toeslagen!$Q$24)</f>
        <v>240.40716679401697</v>
      </c>
      <c r="AY17" s="157">
        <f>'BE-Imp (O)'!AY17*(1+Toeslagen!$Q$24)</f>
        <v>240.40716679401697</v>
      </c>
      <c r="AZ17" s="157">
        <f>'BE-Imp (O)'!AZ17*(1+Toeslagen!$Q$24)</f>
        <v>240.40716679401697</v>
      </c>
      <c r="BA17" s="157">
        <f>'BE-Imp (O)'!BA17*(1+Toeslagen!$Q$24)</f>
        <v>240.40716679401697</v>
      </c>
      <c r="BB17" s="157">
        <f>'BE-Imp (O)'!BB17*(1+Toeslagen!$Q$24)</f>
        <v>240.40716679401697</v>
      </c>
      <c r="BC17" s="157">
        <f>'BE-Imp (O)'!BC17*(1+Toeslagen!$Q$24)</f>
        <v>270.40000000000003</v>
      </c>
      <c r="BD17" s="157">
        <f>'BE-Imp (O)'!BD17*(1+Toeslagen!$Q$24)</f>
        <v>270.40000000000003</v>
      </c>
      <c r="BE17" s="157">
        <f>'BE-Imp (O)'!BE17*(1+Toeslagen!$Q$24)</f>
        <v>270.40000000000003</v>
      </c>
      <c r="BF17" s="157">
        <f>'BE-Imp (O)'!BF17*(1+Toeslagen!$Q$24)</f>
        <v>0</v>
      </c>
      <c r="BG17" s="157">
        <f>'BE-Imp (O)'!BG17*(1+Toeslagen!$Q$24)</f>
        <v>270.40000000000003</v>
      </c>
      <c r="BH17" s="157">
        <f>'BE-Imp (O)'!BH17*(1+Toeslagen!$Q$24)</f>
        <v>270.40000000000003</v>
      </c>
      <c r="BI17" s="157">
        <f>'BE-Imp (O)'!BI17*(1+Toeslagen!$Q$24)</f>
        <v>270.40000000000003</v>
      </c>
      <c r="BJ17" s="157">
        <f>'BE-Imp (O)'!BJ17*(1+Toeslagen!$Q$24)</f>
        <v>270.40000000000003</v>
      </c>
      <c r="BK17" s="157">
        <f>'BE-Imp (O)'!BK17*(1+Toeslagen!$Q$24)</f>
        <v>270.40000000000003</v>
      </c>
      <c r="BL17" s="157">
        <f>'BE-Imp (O)'!BL17*(1+Toeslagen!$Q$24)</f>
        <v>270.40000000000003</v>
      </c>
      <c r="BM17" s="157">
        <f>'BE-Imp (O)'!BM17*(1+Toeslagen!$Q$24)</f>
        <v>270.40000000000003</v>
      </c>
      <c r="BN17" s="157">
        <f>'BE-Imp (O)'!BN17*(1+Toeslagen!$Q$24)</f>
        <v>270.40000000000003</v>
      </c>
      <c r="BO17" s="157">
        <f>'BE-Imp (O)'!BO17*(1+Toeslagen!$Q$24)</f>
        <v>270.40000000000003</v>
      </c>
      <c r="BP17" s="157">
        <f>'BE-Imp (O)'!BP17*(1+Toeslagen!$Q$24)</f>
        <v>270.40000000000003</v>
      </c>
      <c r="BQ17" s="157">
        <f>'BE-Imp (O)'!BQ17*(1+Toeslagen!$Q$24)</f>
        <v>0</v>
      </c>
      <c r="BR17" s="157">
        <f>'BE-Imp (O)'!BR17*(1+Toeslagen!$Q$24)</f>
        <v>270.40000000000003</v>
      </c>
      <c r="BS17" s="157">
        <f>'BE-Imp (O)'!BS17*(1+Toeslagen!$Q$24)</f>
        <v>270.40000000000003</v>
      </c>
      <c r="BT17" s="157">
        <f>'BE-Imp (O)'!BT17*(1+Toeslagen!$Q$24)</f>
        <v>0</v>
      </c>
      <c r="BU17" s="157">
        <f>'BE-Imp (O)'!BU17*(1+Toeslagen!$Q$24)</f>
        <v>0</v>
      </c>
      <c r="BV17" s="157">
        <f>'BE-Imp (O)'!BV17*(1+Toeslagen!$Q$24)</f>
        <v>0</v>
      </c>
      <c r="BW17" s="157">
        <f>'BE-Imp (O)'!BW17*(1+Toeslagen!$Q$24)</f>
        <v>270.40000000000003</v>
      </c>
      <c r="BX17" s="157">
        <f>'BE-Imp (O)'!BX17*(1+Toeslagen!$Q$24)</f>
        <v>270.40000000000003</v>
      </c>
      <c r="BY17" s="157">
        <f>'BE-Imp (O)'!BY17*(1+Toeslagen!$Q$24)</f>
        <v>270.40000000000003</v>
      </c>
      <c r="BZ17" s="157">
        <f>'BE-Imp (O)'!BZ17*(1+Toeslagen!$Q$24)</f>
        <v>0</v>
      </c>
      <c r="CA17" s="157">
        <f>'BE-Imp (O)'!CA17*(1+Toeslagen!$Q$24)</f>
        <v>270.40000000000003</v>
      </c>
      <c r="CB17" s="157">
        <f>'BE-Imp (O)'!CB17*(1+Toeslagen!$Q$24)</f>
        <v>270.40000000000003</v>
      </c>
      <c r="CC17" s="157">
        <f>'BE-Imp (O)'!CC17*(1+Toeslagen!$Q$24)</f>
        <v>270.40000000000003</v>
      </c>
      <c r="CD17" s="157">
        <f>'BE-Imp (O)'!CD17*(1+Toeslagen!$Q$24)</f>
        <v>270.40000000000003</v>
      </c>
      <c r="CE17" s="157">
        <f>'BE-Imp (O)'!CE17*(1+Toeslagen!$Q$24)</f>
        <v>270.40000000000003</v>
      </c>
      <c r="CF17" s="157">
        <f>'BE-Imp (O)'!CF17*(1+Toeslagen!$Q$24)</f>
        <v>296.40000000000003</v>
      </c>
      <c r="CG17" s="157">
        <f>'BE-Imp (O)'!CG17*(1+Toeslagen!$Q$24)</f>
        <v>270.40000000000003</v>
      </c>
      <c r="CH17" s="157">
        <f>'BE-Imp (O)'!CH17*(1+Toeslagen!$Q$24)</f>
        <v>270.40000000000003</v>
      </c>
      <c r="CI17" s="157">
        <f>'BE-Imp (O)'!CI17*(1+Toeslagen!$Q$24)</f>
        <v>0</v>
      </c>
      <c r="CJ17" s="157">
        <f>'BE-Imp (O)'!CJ17*(1+Toeslagen!$Q$24)</f>
        <v>270.40000000000003</v>
      </c>
      <c r="CK17" s="157">
        <f>'BE-Imp (O)'!CK17*(1+Toeslagen!$Q$24)</f>
        <v>0</v>
      </c>
      <c r="CL17" s="157">
        <f>'BE-Imp (O)'!CL17*(1+Toeslagen!$Q$24)</f>
        <v>270.40000000000003</v>
      </c>
      <c r="CM17" s="157">
        <f>'BE-Imp (O)'!CM17*(1+Toeslagen!$Q$24)</f>
        <v>270.40000000000003</v>
      </c>
      <c r="CN17" s="157">
        <f>'BE-Imp (O)'!CN17*(1+Toeslagen!$Q$24)</f>
        <v>270.40000000000003</v>
      </c>
      <c r="CO17" s="157">
        <f>'BE-Imp (O)'!CO17*(1+Toeslagen!$Q$24)</f>
        <v>270.40000000000003</v>
      </c>
      <c r="CP17" s="157">
        <f>'BE-Imp (O)'!CP17*(1+Toeslagen!$Q$24)</f>
        <v>270.40000000000003</v>
      </c>
      <c r="CQ17" s="157">
        <f>'BE-Imp (O)'!CQ17*(1+Toeslagen!$Q$24)</f>
        <v>270.40000000000003</v>
      </c>
      <c r="CR17" s="157">
        <f>'BE-Imp (O)'!CR17*(1+Toeslagen!$Q$24)</f>
        <v>0</v>
      </c>
      <c r="CS17" s="157">
        <f>'BE-Imp (O)'!CS17*(1+Toeslagen!$Q$24)</f>
        <v>270.40000000000003</v>
      </c>
      <c r="CT17" s="157">
        <f>'BE-Imp (O)'!CT17*(1+Toeslagen!$Q$24)</f>
        <v>270.40000000000003</v>
      </c>
      <c r="CU17" s="157">
        <f>'BE-Imp (O)'!CU17*(1+Toeslagen!$Q$24)</f>
        <v>270.40000000000003</v>
      </c>
      <c r="CV17" s="157">
        <f>'BE-Imp (O)'!CV17*(1+Toeslagen!$Q$24)</f>
        <v>270.40000000000003</v>
      </c>
      <c r="CW17" s="157">
        <f>'BE-Imp (O)'!CW17*(1+Toeslagen!$Q$24)</f>
        <v>270.40000000000003</v>
      </c>
      <c r="CX17" s="157">
        <f>'BE-Imp (O)'!CX17*(1+Toeslagen!$Q$24)</f>
        <v>270.40000000000003</v>
      </c>
      <c r="CY17" s="157">
        <f>'BE-Imp (O)'!CY17*(1+Toeslagen!$Q$24)</f>
        <v>270.40000000000003</v>
      </c>
      <c r="CZ17" s="157">
        <f>'BE-Imp (O)'!CZ17*(1+Toeslagen!$Q$24)</f>
        <v>270.40000000000003</v>
      </c>
      <c r="DA17" s="157">
        <f>'BE-Imp (O)'!DA17*(1+Toeslagen!$Q$24)</f>
        <v>227.75415801538452</v>
      </c>
      <c r="DB17" s="157">
        <f>'BE-Imp (O)'!DB17*(1+Toeslagen!$Q$24)</f>
        <v>227.75415801538452</v>
      </c>
      <c r="DC17" s="157">
        <f>'BE-Imp (O)'!DC17*(1+Toeslagen!$Q$24)</f>
        <v>227.75415801538452</v>
      </c>
      <c r="DD17" s="157">
        <f>'BE-Imp (O)'!DD17*(1+Toeslagen!$Q$24)</f>
        <v>227.75415801538452</v>
      </c>
      <c r="DE17" s="157">
        <f>'BE-Imp (O)'!DE17*(1+Toeslagen!$Q$24)</f>
        <v>227.75415801538452</v>
      </c>
      <c r="DF17" s="157">
        <f>'BE-Imp (O)'!DF17*(1+Toeslagen!$Q$24)</f>
        <v>227.75415801538452</v>
      </c>
      <c r="DG17" s="157">
        <f>'BE-Imp (O)'!DG17*(1+Toeslagen!$Q$24)</f>
        <v>227.75415801538452</v>
      </c>
      <c r="DH17" s="157">
        <f>'BE-Imp (O)'!DH17*(1+Toeslagen!$Q$24)</f>
        <v>227.75415801538452</v>
      </c>
      <c r="DI17" s="157">
        <f>'BE-Imp (O)'!DI17*(1+Toeslagen!$Q$24)</f>
        <v>227.75415801538452</v>
      </c>
      <c r="DJ17" s="157">
        <f>'BE-Imp (O)'!DJ17*(1+Toeslagen!$Q$24)</f>
        <v>227.75415801538452</v>
      </c>
    </row>
    <row r="18" spans="1:114">
      <c r="A18" s="1">
        <v>14</v>
      </c>
      <c r="B18" s="1">
        <v>14</v>
      </c>
      <c r="C18" s="1">
        <v>720</v>
      </c>
      <c r="D18" s="1">
        <v>4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20"/>
      <c r="Q18" s="180"/>
      <c r="R18" s="180"/>
      <c r="S18" s="180"/>
      <c r="U18" s="180"/>
      <c r="V18" s="180"/>
      <c r="W18" s="180"/>
      <c r="X18" s="180"/>
      <c r="Y18" s="157">
        <f>'BE-Imp (O)'!Y18*(1+Toeslagen!$Q$24)</f>
        <v>253.06017557264948</v>
      </c>
      <c r="Z18" s="157">
        <f>'BE-Imp (O)'!Z18*(1+Toeslagen!$Q$24)</f>
        <v>253.06017557264948</v>
      </c>
      <c r="AA18" s="157">
        <f>'BE-Imp (O)'!AA18*(1+Toeslagen!$Q$24)</f>
        <v>253.06017557264948</v>
      </c>
      <c r="AB18" s="157">
        <f>'BE-Imp (O)'!AB18*(1+Toeslagen!$Q$24)</f>
        <v>253.06017557264948</v>
      </c>
      <c r="AC18" s="157">
        <f>'BE-Imp (O)'!AC18*(1+Toeslagen!$Q$24)</f>
        <v>253.06017557264948</v>
      </c>
      <c r="AD18" s="157">
        <f>'BE-Imp (O)'!AD18*(1+Toeslagen!$Q$24)</f>
        <v>253.06017557264948</v>
      </c>
      <c r="AE18" s="157">
        <f>'BE-Imp (O)'!AE18*(1+Toeslagen!$Q$24)</f>
        <v>253.06017557264948</v>
      </c>
      <c r="AF18" s="157">
        <f>'BE-Imp (O)'!AF18*(1+Toeslagen!$Q$24)</f>
        <v>253.06017557264948</v>
      </c>
      <c r="AG18" s="157">
        <f>'BE-Imp (O)'!AG18*(1+Toeslagen!$Q$24)</f>
        <v>253.06017557264948</v>
      </c>
      <c r="AH18" s="157">
        <f>'BE-Imp (O)'!AH18*(1+Toeslagen!$Q$24)</f>
        <v>253.06017557264948</v>
      </c>
      <c r="AI18" s="157">
        <f>'BE-Imp (O)'!AI18*(1+Toeslagen!$Q$24)</f>
        <v>240.40716679401697</v>
      </c>
      <c r="AJ18" s="157">
        <f>'BE-Imp (O)'!AJ18*(1+Toeslagen!$Q$24)</f>
        <v>240.40716679401697</v>
      </c>
      <c r="AK18" s="157">
        <f>'BE-Imp (O)'!AK18*(1+Toeslagen!$Q$24)</f>
        <v>240.40716679401697</v>
      </c>
      <c r="AL18" s="157">
        <f>'BE-Imp (O)'!AL18*(1+Toeslagen!$Q$24)</f>
        <v>240.40716679401697</v>
      </c>
      <c r="AM18" s="157">
        <f>'BE-Imp (O)'!AM18*(1+Toeslagen!$Q$24)</f>
        <v>240.40716679401697</v>
      </c>
      <c r="AN18" s="157">
        <f>'BE-Imp (O)'!AN18*(1+Toeslagen!$Q$24)</f>
        <v>240.40716679401697</v>
      </c>
      <c r="AO18" s="157">
        <f>'BE-Imp (O)'!AO18*(1+Toeslagen!$Q$24)</f>
        <v>240.40716679401697</v>
      </c>
      <c r="AP18" s="157">
        <f>'BE-Imp (O)'!AP18*(1+Toeslagen!$Q$24)</f>
        <v>0</v>
      </c>
      <c r="AQ18" s="157">
        <f>'BE-Imp (O)'!AQ18*(1+Toeslagen!$Q$24)</f>
        <v>240.40716679401697</v>
      </c>
      <c r="AR18" s="157">
        <f>'BE-Imp (O)'!AR18*(1+Toeslagen!$Q$24)</f>
        <v>240.40716679401697</v>
      </c>
      <c r="AS18" s="157">
        <f>'BE-Imp (O)'!AS18*(1+Toeslagen!$Q$24)</f>
        <v>253.06017557264948</v>
      </c>
      <c r="AT18" s="157">
        <f>'BE-Imp (O)'!AT18*(1+Toeslagen!$Q$24)</f>
        <v>253.06017557264948</v>
      </c>
      <c r="AU18" s="157">
        <f>'BE-Imp (O)'!AU18*(1+Toeslagen!$Q$24)</f>
        <v>253.06017557264948</v>
      </c>
      <c r="AV18" s="157">
        <f>'BE-Imp (O)'!AV18*(1+Toeslagen!$Q$24)</f>
        <v>253.06017557264948</v>
      </c>
      <c r="AW18" s="157">
        <f>'BE-Imp (O)'!AW18*(1+Toeslagen!$Q$24)</f>
        <v>253.06017557264948</v>
      </c>
      <c r="AX18" s="157">
        <f>'BE-Imp (O)'!AX18*(1+Toeslagen!$Q$24)</f>
        <v>253.06017557264948</v>
      </c>
      <c r="AY18" s="157">
        <f>'BE-Imp (O)'!AY18*(1+Toeslagen!$Q$24)</f>
        <v>253.06017557264948</v>
      </c>
      <c r="AZ18" s="157">
        <f>'BE-Imp (O)'!AZ18*(1+Toeslagen!$Q$24)</f>
        <v>253.06017557264948</v>
      </c>
      <c r="BA18" s="157">
        <f>'BE-Imp (O)'!BA18*(1+Toeslagen!$Q$24)</f>
        <v>253.06017557264948</v>
      </c>
      <c r="BB18" s="157">
        <f>'BE-Imp (O)'!BB18*(1+Toeslagen!$Q$24)</f>
        <v>253.06017557264948</v>
      </c>
      <c r="BC18" s="157">
        <f>'BE-Imp (O)'!BC18*(1+Toeslagen!$Q$24)</f>
        <v>280.8</v>
      </c>
      <c r="BD18" s="157">
        <f>'BE-Imp (O)'!BD18*(1+Toeslagen!$Q$24)</f>
        <v>280.8</v>
      </c>
      <c r="BE18" s="157">
        <f>'BE-Imp (O)'!BE18*(1+Toeslagen!$Q$24)</f>
        <v>280.8</v>
      </c>
      <c r="BF18" s="157">
        <f>'BE-Imp (O)'!BF18*(1+Toeslagen!$Q$24)</f>
        <v>0</v>
      </c>
      <c r="BG18" s="157">
        <f>'BE-Imp (O)'!BG18*(1+Toeslagen!$Q$24)</f>
        <v>280.8</v>
      </c>
      <c r="BH18" s="157">
        <f>'BE-Imp (O)'!BH18*(1+Toeslagen!$Q$24)</f>
        <v>280.8</v>
      </c>
      <c r="BI18" s="157">
        <f>'BE-Imp (O)'!BI18*(1+Toeslagen!$Q$24)</f>
        <v>280.8</v>
      </c>
      <c r="BJ18" s="157">
        <f>'BE-Imp (O)'!BJ18*(1+Toeslagen!$Q$24)</f>
        <v>280.8</v>
      </c>
      <c r="BK18" s="157">
        <f>'BE-Imp (O)'!BK18*(1+Toeslagen!$Q$24)</f>
        <v>280.8</v>
      </c>
      <c r="BL18" s="157">
        <f>'BE-Imp (O)'!BL18*(1+Toeslagen!$Q$24)</f>
        <v>280.8</v>
      </c>
      <c r="BM18" s="157">
        <f>'BE-Imp (O)'!BM18*(1+Toeslagen!$Q$24)</f>
        <v>280.8</v>
      </c>
      <c r="BN18" s="157">
        <f>'BE-Imp (O)'!BN18*(1+Toeslagen!$Q$24)</f>
        <v>280.8</v>
      </c>
      <c r="BO18" s="157">
        <f>'BE-Imp (O)'!BO18*(1+Toeslagen!$Q$24)</f>
        <v>280.8</v>
      </c>
      <c r="BP18" s="157">
        <f>'BE-Imp (O)'!BP18*(1+Toeslagen!$Q$24)</f>
        <v>280.8</v>
      </c>
      <c r="BQ18" s="157">
        <f>'BE-Imp (O)'!BQ18*(1+Toeslagen!$Q$24)</f>
        <v>0</v>
      </c>
      <c r="BR18" s="157">
        <f>'BE-Imp (O)'!BR18*(1+Toeslagen!$Q$24)</f>
        <v>280.8</v>
      </c>
      <c r="BS18" s="157">
        <f>'BE-Imp (O)'!BS18*(1+Toeslagen!$Q$24)</f>
        <v>280.8</v>
      </c>
      <c r="BT18" s="157">
        <f>'BE-Imp (O)'!BT18*(1+Toeslagen!$Q$24)</f>
        <v>0</v>
      </c>
      <c r="BU18" s="157">
        <f>'BE-Imp (O)'!BU18*(1+Toeslagen!$Q$24)</f>
        <v>0</v>
      </c>
      <c r="BV18" s="157">
        <f>'BE-Imp (O)'!BV18*(1+Toeslagen!$Q$24)</f>
        <v>0</v>
      </c>
      <c r="BW18" s="157">
        <f>'BE-Imp (O)'!BW18*(1+Toeslagen!$Q$24)</f>
        <v>280.8</v>
      </c>
      <c r="BX18" s="157">
        <f>'BE-Imp (O)'!BX18*(1+Toeslagen!$Q$24)</f>
        <v>280.8</v>
      </c>
      <c r="BY18" s="157">
        <f>'BE-Imp (O)'!BY18*(1+Toeslagen!$Q$24)</f>
        <v>280.8</v>
      </c>
      <c r="BZ18" s="157">
        <f>'BE-Imp (O)'!BZ18*(1+Toeslagen!$Q$24)</f>
        <v>0</v>
      </c>
      <c r="CA18" s="157">
        <f>'BE-Imp (O)'!CA18*(1+Toeslagen!$Q$24)</f>
        <v>280.8</v>
      </c>
      <c r="CB18" s="157">
        <f>'BE-Imp (O)'!CB18*(1+Toeslagen!$Q$24)</f>
        <v>280.8</v>
      </c>
      <c r="CC18" s="157">
        <f>'BE-Imp (O)'!CC18*(1+Toeslagen!$Q$24)</f>
        <v>280.8</v>
      </c>
      <c r="CD18" s="157">
        <f>'BE-Imp (O)'!CD18*(1+Toeslagen!$Q$24)</f>
        <v>280.8</v>
      </c>
      <c r="CE18" s="157">
        <f>'BE-Imp (O)'!CE18*(1+Toeslagen!$Q$24)</f>
        <v>280.8</v>
      </c>
      <c r="CF18" s="157">
        <f>'BE-Imp (O)'!CF18*(1+Toeslagen!$Q$24)</f>
        <v>306.8</v>
      </c>
      <c r="CG18" s="157">
        <f>'BE-Imp (O)'!CG18*(1+Toeslagen!$Q$24)</f>
        <v>280.8</v>
      </c>
      <c r="CH18" s="157">
        <f>'BE-Imp (O)'!CH18*(1+Toeslagen!$Q$24)</f>
        <v>280.8</v>
      </c>
      <c r="CI18" s="157">
        <f>'BE-Imp (O)'!CI18*(1+Toeslagen!$Q$24)</f>
        <v>0</v>
      </c>
      <c r="CJ18" s="157">
        <f>'BE-Imp (O)'!CJ18*(1+Toeslagen!$Q$24)</f>
        <v>280.8</v>
      </c>
      <c r="CK18" s="157">
        <f>'BE-Imp (O)'!CK18*(1+Toeslagen!$Q$24)</f>
        <v>0</v>
      </c>
      <c r="CL18" s="157">
        <f>'BE-Imp (O)'!CL18*(1+Toeslagen!$Q$24)</f>
        <v>280.8</v>
      </c>
      <c r="CM18" s="157">
        <f>'BE-Imp (O)'!CM18*(1+Toeslagen!$Q$24)</f>
        <v>280.8</v>
      </c>
      <c r="CN18" s="157">
        <f>'BE-Imp (O)'!CN18*(1+Toeslagen!$Q$24)</f>
        <v>280.8</v>
      </c>
      <c r="CO18" s="157">
        <f>'BE-Imp (O)'!CO18*(1+Toeslagen!$Q$24)</f>
        <v>280.8</v>
      </c>
      <c r="CP18" s="157">
        <f>'BE-Imp (O)'!CP18*(1+Toeslagen!$Q$24)</f>
        <v>280.8</v>
      </c>
      <c r="CQ18" s="157">
        <f>'BE-Imp (O)'!CQ18*(1+Toeslagen!$Q$24)</f>
        <v>280.8</v>
      </c>
      <c r="CR18" s="157">
        <f>'BE-Imp (O)'!CR18*(1+Toeslagen!$Q$24)</f>
        <v>0</v>
      </c>
      <c r="CS18" s="157">
        <f>'BE-Imp (O)'!CS18*(1+Toeslagen!$Q$24)</f>
        <v>280.8</v>
      </c>
      <c r="CT18" s="157">
        <f>'BE-Imp (O)'!CT18*(1+Toeslagen!$Q$24)</f>
        <v>280.8</v>
      </c>
      <c r="CU18" s="157">
        <f>'BE-Imp (O)'!CU18*(1+Toeslagen!$Q$24)</f>
        <v>280.8</v>
      </c>
      <c r="CV18" s="157">
        <f>'BE-Imp (O)'!CV18*(1+Toeslagen!$Q$24)</f>
        <v>280.8</v>
      </c>
      <c r="CW18" s="157">
        <f>'BE-Imp (O)'!CW18*(1+Toeslagen!$Q$24)</f>
        <v>280.8</v>
      </c>
      <c r="CX18" s="157">
        <f>'BE-Imp (O)'!CX18*(1+Toeslagen!$Q$24)</f>
        <v>280.8</v>
      </c>
      <c r="CY18" s="157">
        <f>'BE-Imp (O)'!CY18*(1+Toeslagen!$Q$24)</f>
        <v>280.8</v>
      </c>
      <c r="CZ18" s="157">
        <f>'BE-Imp (O)'!CZ18*(1+Toeslagen!$Q$24)</f>
        <v>280.8</v>
      </c>
      <c r="DA18" s="157">
        <f>'BE-Imp (O)'!DA18*(1+Toeslagen!$Q$24)</f>
        <v>240.40716679401697</v>
      </c>
      <c r="DB18" s="157">
        <f>'BE-Imp (O)'!DB18*(1+Toeslagen!$Q$24)</f>
        <v>240.40716679401697</v>
      </c>
      <c r="DC18" s="157">
        <f>'BE-Imp (O)'!DC18*(1+Toeslagen!$Q$24)</f>
        <v>240.40716679401697</v>
      </c>
      <c r="DD18" s="157">
        <f>'BE-Imp (O)'!DD18*(1+Toeslagen!$Q$24)</f>
        <v>240.40716679401697</v>
      </c>
      <c r="DE18" s="157">
        <f>'BE-Imp (O)'!DE18*(1+Toeslagen!$Q$24)</f>
        <v>240.40716679401697</v>
      </c>
      <c r="DF18" s="157">
        <f>'BE-Imp (O)'!DF18*(1+Toeslagen!$Q$24)</f>
        <v>240.40716679401697</v>
      </c>
      <c r="DG18" s="157">
        <f>'BE-Imp (O)'!DG18*(1+Toeslagen!$Q$24)</f>
        <v>240.40716679401697</v>
      </c>
      <c r="DH18" s="157">
        <f>'BE-Imp (O)'!DH18*(1+Toeslagen!$Q$24)</f>
        <v>240.40716679401697</v>
      </c>
      <c r="DI18" s="157">
        <f>'BE-Imp (O)'!DI18*(1+Toeslagen!$Q$24)</f>
        <v>240.40716679401697</v>
      </c>
      <c r="DJ18" s="157">
        <f>'BE-Imp (O)'!DJ18*(1+Toeslagen!$Q$24)</f>
        <v>240.40716679401697</v>
      </c>
    </row>
    <row r="19" spans="1:114">
      <c r="A19" s="1">
        <v>15</v>
      </c>
      <c r="B19" s="1">
        <v>15</v>
      </c>
      <c r="C19" s="1">
        <v>640</v>
      </c>
      <c r="D19" s="1">
        <v>4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20"/>
      <c r="Q19" s="180"/>
      <c r="R19" s="180"/>
      <c r="S19" s="180"/>
      <c r="U19" s="180"/>
      <c r="V19" s="180"/>
      <c r="W19" s="180"/>
      <c r="X19" s="180"/>
      <c r="Y19" s="157">
        <f>'BE-Imp (O)'!Y19*(1+Toeslagen!$Q$24)</f>
        <v>265.71318435128194</v>
      </c>
      <c r="Z19" s="157">
        <f>'BE-Imp (O)'!Z19*(1+Toeslagen!$Q$24)</f>
        <v>265.71318435128194</v>
      </c>
      <c r="AA19" s="157">
        <f>'BE-Imp (O)'!AA19*(1+Toeslagen!$Q$24)</f>
        <v>265.71318435128194</v>
      </c>
      <c r="AB19" s="157">
        <f>'BE-Imp (O)'!AB19*(1+Toeslagen!$Q$24)</f>
        <v>265.71318435128194</v>
      </c>
      <c r="AC19" s="157">
        <f>'BE-Imp (O)'!AC19*(1+Toeslagen!$Q$24)</f>
        <v>265.71318435128194</v>
      </c>
      <c r="AD19" s="157">
        <f>'BE-Imp (O)'!AD19*(1+Toeslagen!$Q$24)</f>
        <v>265.71318435128194</v>
      </c>
      <c r="AE19" s="157">
        <f>'BE-Imp (O)'!AE19*(1+Toeslagen!$Q$24)</f>
        <v>265.71318435128194</v>
      </c>
      <c r="AF19" s="157">
        <f>'BE-Imp (O)'!AF19*(1+Toeslagen!$Q$24)</f>
        <v>265.71318435128194</v>
      </c>
      <c r="AG19" s="157">
        <f>'BE-Imp (O)'!AG19*(1+Toeslagen!$Q$24)</f>
        <v>265.71318435128194</v>
      </c>
      <c r="AH19" s="157">
        <f>'BE-Imp (O)'!AH19*(1+Toeslagen!$Q$24)</f>
        <v>265.71318435128194</v>
      </c>
      <c r="AI19" s="157">
        <f>'BE-Imp (O)'!AI19*(1+Toeslagen!$Q$24)</f>
        <v>253.06017557264948</v>
      </c>
      <c r="AJ19" s="157">
        <f>'BE-Imp (O)'!AJ19*(1+Toeslagen!$Q$24)</f>
        <v>253.06017557264948</v>
      </c>
      <c r="AK19" s="157">
        <f>'BE-Imp (O)'!AK19*(1+Toeslagen!$Q$24)</f>
        <v>253.06017557264948</v>
      </c>
      <c r="AL19" s="157">
        <f>'BE-Imp (O)'!AL19*(1+Toeslagen!$Q$24)</f>
        <v>253.06017557264948</v>
      </c>
      <c r="AM19" s="157">
        <f>'BE-Imp (O)'!AM19*(1+Toeslagen!$Q$24)</f>
        <v>253.06017557264948</v>
      </c>
      <c r="AN19" s="157">
        <f>'BE-Imp (O)'!AN19*(1+Toeslagen!$Q$24)</f>
        <v>253.06017557264948</v>
      </c>
      <c r="AO19" s="157">
        <f>'BE-Imp (O)'!AO19*(1+Toeslagen!$Q$24)</f>
        <v>253.06017557264948</v>
      </c>
      <c r="AP19" s="157">
        <f>'BE-Imp (O)'!AP19*(1+Toeslagen!$Q$24)</f>
        <v>0</v>
      </c>
      <c r="AQ19" s="157">
        <f>'BE-Imp (O)'!AQ19*(1+Toeslagen!$Q$24)</f>
        <v>253.06017557264948</v>
      </c>
      <c r="AR19" s="157">
        <f>'BE-Imp (O)'!AR19*(1+Toeslagen!$Q$24)</f>
        <v>253.06017557264948</v>
      </c>
      <c r="AS19" s="157">
        <f>'BE-Imp (O)'!AS19*(1+Toeslagen!$Q$24)</f>
        <v>265.71318435128194</v>
      </c>
      <c r="AT19" s="157">
        <f>'BE-Imp (O)'!AT19*(1+Toeslagen!$Q$24)</f>
        <v>265.71318435128194</v>
      </c>
      <c r="AU19" s="157">
        <f>'BE-Imp (O)'!AU19*(1+Toeslagen!$Q$24)</f>
        <v>265.71318435128194</v>
      </c>
      <c r="AV19" s="157">
        <f>'BE-Imp (O)'!AV19*(1+Toeslagen!$Q$24)</f>
        <v>265.71318435128194</v>
      </c>
      <c r="AW19" s="157">
        <f>'BE-Imp (O)'!AW19*(1+Toeslagen!$Q$24)</f>
        <v>265.71318435128194</v>
      </c>
      <c r="AX19" s="157">
        <f>'BE-Imp (O)'!AX19*(1+Toeslagen!$Q$24)</f>
        <v>265.71318435128194</v>
      </c>
      <c r="AY19" s="157">
        <f>'BE-Imp (O)'!AY19*(1+Toeslagen!$Q$24)</f>
        <v>265.71318435128194</v>
      </c>
      <c r="AZ19" s="157">
        <f>'BE-Imp (O)'!AZ19*(1+Toeslagen!$Q$24)</f>
        <v>265.71318435128194</v>
      </c>
      <c r="BA19" s="157">
        <f>'BE-Imp (O)'!BA19*(1+Toeslagen!$Q$24)</f>
        <v>265.71318435128194</v>
      </c>
      <c r="BB19" s="157">
        <f>'BE-Imp (O)'!BB19*(1+Toeslagen!$Q$24)</f>
        <v>265.71318435128194</v>
      </c>
      <c r="BC19" s="157">
        <f>'BE-Imp (O)'!BC19*(1+Toeslagen!$Q$24)</f>
        <v>291.2</v>
      </c>
      <c r="BD19" s="157">
        <f>'BE-Imp (O)'!BD19*(1+Toeslagen!$Q$24)</f>
        <v>291.2</v>
      </c>
      <c r="BE19" s="157">
        <f>'BE-Imp (O)'!BE19*(1+Toeslagen!$Q$24)</f>
        <v>291.2</v>
      </c>
      <c r="BF19" s="157">
        <f>'BE-Imp (O)'!BF19*(1+Toeslagen!$Q$24)</f>
        <v>0</v>
      </c>
      <c r="BG19" s="157">
        <f>'BE-Imp (O)'!BG19*(1+Toeslagen!$Q$24)</f>
        <v>291.2</v>
      </c>
      <c r="BH19" s="157">
        <f>'BE-Imp (O)'!BH19*(1+Toeslagen!$Q$24)</f>
        <v>291.2</v>
      </c>
      <c r="BI19" s="157">
        <f>'BE-Imp (O)'!BI19*(1+Toeslagen!$Q$24)</f>
        <v>291.2</v>
      </c>
      <c r="BJ19" s="157">
        <f>'BE-Imp (O)'!BJ19*(1+Toeslagen!$Q$24)</f>
        <v>291.2</v>
      </c>
      <c r="BK19" s="157">
        <f>'BE-Imp (O)'!BK19*(1+Toeslagen!$Q$24)</f>
        <v>291.2</v>
      </c>
      <c r="BL19" s="157">
        <f>'BE-Imp (O)'!BL19*(1+Toeslagen!$Q$24)</f>
        <v>291.2</v>
      </c>
      <c r="BM19" s="157">
        <f>'BE-Imp (O)'!BM19*(1+Toeslagen!$Q$24)</f>
        <v>291.2</v>
      </c>
      <c r="BN19" s="157">
        <f>'BE-Imp (O)'!BN19*(1+Toeslagen!$Q$24)</f>
        <v>291.2</v>
      </c>
      <c r="BO19" s="157">
        <f>'BE-Imp (O)'!BO19*(1+Toeslagen!$Q$24)</f>
        <v>291.2</v>
      </c>
      <c r="BP19" s="157">
        <f>'BE-Imp (O)'!BP19*(1+Toeslagen!$Q$24)</f>
        <v>291.2</v>
      </c>
      <c r="BQ19" s="157">
        <f>'BE-Imp (O)'!BQ19*(1+Toeslagen!$Q$24)</f>
        <v>0</v>
      </c>
      <c r="BR19" s="157">
        <f>'BE-Imp (O)'!BR19*(1+Toeslagen!$Q$24)</f>
        <v>291.2</v>
      </c>
      <c r="BS19" s="157">
        <f>'BE-Imp (O)'!BS19*(1+Toeslagen!$Q$24)</f>
        <v>291.2</v>
      </c>
      <c r="BT19" s="157">
        <f>'BE-Imp (O)'!BT19*(1+Toeslagen!$Q$24)</f>
        <v>0</v>
      </c>
      <c r="BU19" s="157">
        <f>'BE-Imp (O)'!BU19*(1+Toeslagen!$Q$24)</f>
        <v>0</v>
      </c>
      <c r="BV19" s="157">
        <f>'BE-Imp (O)'!BV19*(1+Toeslagen!$Q$24)</f>
        <v>0</v>
      </c>
      <c r="BW19" s="157">
        <f>'BE-Imp (O)'!BW19*(1+Toeslagen!$Q$24)</f>
        <v>291.2</v>
      </c>
      <c r="BX19" s="157">
        <f>'BE-Imp (O)'!BX19*(1+Toeslagen!$Q$24)</f>
        <v>291.2</v>
      </c>
      <c r="BY19" s="157">
        <f>'BE-Imp (O)'!BY19*(1+Toeslagen!$Q$24)</f>
        <v>291.2</v>
      </c>
      <c r="BZ19" s="157">
        <f>'BE-Imp (O)'!BZ19*(1+Toeslagen!$Q$24)</f>
        <v>0</v>
      </c>
      <c r="CA19" s="157">
        <f>'BE-Imp (O)'!CA19*(1+Toeslagen!$Q$24)</f>
        <v>291.2</v>
      </c>
      <c r="CB19" s="157">
        <f>'BE-Imp (O)'!CB19*(1+Toeslagen!$Q$24)</f>
        <v>291.2</v>
      </c>
      <c r="CC19" s="157">
        <f>'BE-Imp (O)'!CC19*(1+Toeslagen!$Q$24)</f>
        <v>291.2</v>
      </c>
      <c r="CD19" s="157">
        <f>'BE-Imp (O)'!CD19*(1+Toeslagen!$Q$24)</f>
        <v>291.2</v>
      </c>
      <c r="CE19" s="157">
        <f>'BE-Imp (O)'!CE19*(1+Toeslagen!$Q$24)</f>
        <v>291.2</v>
      </c>
      <c r="CF19" s="157">
        <f>'BE-Imp (O)'!CF19*(1+Toeslagen!$Q$24)</f>
        <v>322.40000000000003</v>
      </c>
      <c r="CG19" s="157">
        <f>'BE-Imp (O)'!CG19*(1+Toeslagen!$Q$24)</f>
        <v>291.2</v>
      </c>
      <c r="CH19" s="157">
        <f>'BE-Imp (O)'!CH19*(1+Toeslagen!$Q$24)</f>
        <v>291.2</v>
      </c>
      <c r="CI19" s="157">
        <f>'BE-Imp (O)'!CI19*(1+Toeslagen!$Q$24)</f>
        <v>0</v>
      </c>
      <c r="CJ19" s="157">
        <f>'BE-Imp (O)'!CJ19*(1+Toeslagen!$Q$24)</f>
        <v>291.2</v>
      </c>
      <c r="CK19" s="157">
        <f>'BE-Imp (O)'!CK19*(1+Toeslagen!$Q$24)</f>
        <v>0</v>
      </c>
      <c r="CL19" s="157">
        <f>'BE-Imp (O)'!CL19*(1+Toeslagen!$Q$24)</f>
        <v>291.2</v>
      </c>
      <c r="CM19" s="157">
        <f>'BE-Imp (O)'!CM19*(1+Toeslagen!$Q$24)</f>
        <v>291.2</v>
      </c>
      <c r="CN19" s="157">
        <f>'BE-Imp (O)'!CN19*(1+Toeslagen!$Q$24)</f>
        <v>291.2</v>
      </c>
      <c r="CO19" s="157">
        <f>'BE-Imp (O)'!CO19*(1+Toeslagen!$Q$24)</f>
        <v>291.2</v>
      </c>
      <c r="CP19" s="157">
        <f>'BE-Imp (O)'!CP19*(1+Toeslagen!$Q$24)</f>
        <v>291.2</v>
      </c>
      <c r="CQ19" s="157">
        <f>'BE-Imp (O)'!CQ19*(1+Toeslagen!$Q$24)</f>
        <v>291.2</v>
      </c>
      <c r="CR19" s="157">
        <f>'BE-Imp (O)'!CR19*(1+Toeslagen!$Q$24)</f>
        <v>0</v>
      </c>
      <c r="CS19" s="157">
        <f>'BE-Imp (O)'!CS19*(1+Toeslagen!$Q$24)</f>
        <v>291.2</v>
      </c>
      <c r="CT19" s="157">
        <f>'BE-Imp (O)'!CT19*(1+Toeslagen!$Q$24)</f>
        <v>291.2</v>
      </c>
      <c r="CU19" s="157">
        <f>'BE-Imp (O)'!CU19*(1+Toeslagen!$Q$24)</f>
        <v>291.2</v>
      </c>
      <c r="CV19" s="157">
        <f>'BE-Imp (O)'!CV19*(1+Toeslagen!$Q$24)</f>
        <v>291.2</v>
      </c>
      <c r="CW19" s="157">
        <f>'BE-Imp (O)'!CW19*(1+Toeslagen!$Q$24)</f>
        <v>291.2</v>
      </c>
      <c r="CX19" s="157">
        <f>'BE-Imp (O)'!CX19*(1+Toeslagen!$Q$24)</f>
        <v>291.2</v>
      </c>
      <c r="CY19" s="157">
        <f>'BE-Imp (O)'!CY19*(1+Toeslagen!$Q$24)</f>
        <v>291.2</v>
      </c>
      <c r="CZ19" s="157">
        <f>'BE-Imp (O)'!CZ19*(1+Toeslagen!$Q$24)</f>
        <v>291.2</v>
      </c>
      <c r="DA19" s="157">
        <f>'BE-Imp (O)'!DA19*(1+Toeslagen!$Q$24)</f>
        <v>253.06017557264948</v>
      </c>
      <c r="DB19" s="157">
        <f>'BE-Imp (O)'!DB19*(1+Toeslagen!$Q$24)</f>
        <v>253.06017557264948</v>
      </c>
      <c r="DC19" s="157">
        <f>'BE-Imp (O)'!DC19*(1+Toeslagen!$Q$24)</f>
        <v>253.06017557264948</v>
      </c>
      <c r="DD19" s="157">
        <f>'BE-Imp (O)'!DD19*(1+Toeslagen!$Q$24)</f>
        <v>253.06017557264948</v>
      </c>
      <c r="DE19" s="157">
        <f>'BE-Imp (O)'!DE19*(1+Toeslagen!$Q$24)</f>
        <v>253.06017557264948</v>
      </c>
      <c r="DF19" s="157">
        <f>'BE-Imp (O)'!DF19*(1+Toeslagen!$Q$24)</f>
        <v>253.06017557264948</v>
      </c>
      <c r="DG19" s="157">
        <f>'BE-Imp (O)'!DG19*(1+Toeslagen!$Q$24)</f>
        <v>253.06017557264948</v>
      </c>
      <c r="DH19" s="157">
        <f>'BE-Imp (O)'!DH19*(1+Toeslagen!$Q$24)</f>
        <v>253.06017557264948</v>
      </c>
      <c r="DI19" s="157">
        <f>'BE-Imp (O)'!DI19*(1+Toeslagen!$Q$24)</f>
        <v>253.06017557264948</v>
      </c>
      <c r="DJ19" s="157">
        <f>'BE-Imp (O)'!DJ19*(1+Toeslagen!$Q$24)</f>
        <v>253.06017557264948</v>
      </c>
    </row>
    <row r="20" spans="1:114">
      <c r="A20" s="1">
        <v>16</v>
      </c>
      <c r="B20" s="1">
        <v>16</v>
      </c>
      <c r="C20" s="1">
        <v>670</v>
      </c>
      <c r="D20" s="1">
        <v>4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20"/>
      <c r="Q20" s="180"/>
      <c r="R20" s="180"/>
      <c r="S20" s="180"/>
      <c r="U20" s="180"/>
      <c r="V20" s="180"/>
      <c r="W20" s="180"/>
      <c r="X20" s="180"/>
      <c r="Y20" s="157">
        <f>'BE-Imp (O)'!Y20*(1+Toeslagen!$Q$24)</f>
        <v>278.36619312991445</v>
      </c>
      <c r="Z20" s="157">
        <f>'BE-Imp (O)'!Z20*(1+Toeslagen!$Q$24)</f>
        <v>278.36619312991445</v>
      </c>
      <c r="AA20" s="157">
        <f>'BE-Imp (O)'!AA20*(1+Toeslagen!$Q$24)</f>
        <v>278.36619312991445</v>
      </c>
      <c r="AB20" s="157">
        <f>'BE-Imp (O)'!AB20*(1+Toeslagen!$Q$24)</f>
        <v>278.36619312991445</v>
      </c>
      <c r="AC20" s="157">
        <f>'BE-Imp (O)'!AC20*(1+Toeslagen!$Q$24)</f>
        <v>278.36619312991445</v>
      </c>
      <c r="AD20" s="157">
        <f>'BE-Imp (O)'!AD20*(1+Toeslagen!$Q$24)</f>
        <v>278.36619312991445</v>
      </c>
      <c r="AE20" s="157">
        <f>'BE-Imp (O)'!AE20*(1+Toeslagen!$Q$24)</f>
        <v>278.36619312991445</v>
      </c>
      <c r="AF20" s="157">
        <f>'BE-Imp (O)'!AF20*(1+Toeslagen!$Q$24)</f>
        <v>278.36619312991445</v>
      </c>
      <c r="AG20" s="157">
        <f>'BE-Imp (O)'!AG20*(1+Toeslagen!$Q$24)</f>
        <v>278.36619312991445</v>
      </c>
      <c r="AH20" s="157">
        <f>'BE-Imp (O)'!AH20*(1+Toeslagen!$Q$24)</f>
        <v>278.36619312991445</v>
      </c>
      <c r="AI20" s="157">
        <f>'BE-Imp (O)'!AI20*(1+Toeslagen!$Q$24)</f>
        <v>265.71318435128194</v>
      </c>
      <c r="AJ20" s="157">
        <f>'BE-Imp (O)'!AJ20*(1+Toeslagen!$Q$24)</f>
        <v>265.71318435128194</v>
      </c>
      <c r="AK20" s="157">
        <f>'BE-Imp (O)'!AK20*(1+Toeslagen!$Q$24)</f>
        <v>265.71318435128194</v>
      </c>
      <c r="AL20" s="157">
        <f>'BE-Imp (O)'!AL20*(1+Toeslagen!$Q$24)</f>
        <v>265.71318435128194</v>
      </c>
      <c r="AM20" s="157">
        <f>'BE-Imp (O)'!AM20*(1+Toeslagen!$Q$24)</f>
        <v>265.71318435128194</v>
      </c>
      <c r="AN20" s="157">
        <f>'BE-Imp (O)'!AN20*(1+Toeslagen!$Q$24)</f>
        <v>265.71318435128194</v>
      </c>
      <c r="AO20" s="157">
        <f>'BE-Imp (O)'!AO20*(1+Toeslagen!$Q$24)</f>
        <v>265.71318435128194</v>
      </c>
      <c r="AP20" s="157">
        <f>'BE-Imp (O)'!AP20*(1+Toeslagen!$Q$24)</f>
        <v>0</v>
      </c>
      <c r="AQ20" s="157">
        <f>'BE-Imp (O)'!AQ20*(1+Toeslagen!$Q$24)</f>
        <v>265.71318435128194</v>
      </c>
      <c r="AR20" s="157">
        <f>'BE-Imp (O)'!AR20*(1+Toeslagen!$Q$24)</f>
        <v>265.71318435128194</v>
      </c>
      <c r="AS20" s="157">
        <f>'BE-Imp (O)'!AS20*(1+Toeslagen!$Q$24)</f>
        <v>278.36619312991445</v>
      </c>
      <c r="AT20" s="157">
        <f>'BE-Imp (O)'!AT20*(1+Toeslagen!$Q$24)</f>
        <v>278.36619312991445</v>
      </c>
      <c r="AU20" s="157">
        <f>'BE-Imp (O)'!AU20*(1+Toeslagen!$Q$24)</f>
        <v>278.36619312991445</v>
      </c>
      <c r="AV20" s="157">
        <f>'BE-Imp (O)'!AV20*(1+Toeslagen!$Q$24)</f>
        <v>278.36619312991445</v>
      </c>
      <c r="AW20" s="157">
        <f>'BE-Imp (O)'!AW20*(1+Toeslagen!$Q$24)</f>
        <v>278.36619312991445</v>
      </c>
      <c r="AX20" s="157">
        <f>'BE-Imp (O)'!AX20*(1+Toeslagen!$Q$24)</f>
        <v>278.36619312991445</v>
      </c>
      <c r="AY20" s="157">
        <f>'BE-Imp (O)'!AY20*(1+Toeslagen!$Q$24)</f>
        <v>278.36619312991445</v>
      </c>
      <c r="AZ20" s="157">
        <f>'BE-Imp (O)'!AZ20*(1+Toeslagen!$Q$24)</f>
        <v>278.36619312991445</v>
      </c>
      <c r="BA20" s="157">
        <f>'BE-Imp (O)'!BA20*(1+Toeslagen!$Q$24)</f>
        <v>278.36619312991445</v>
      </c>
      <c r="BB20" s="157">
        <f>'BE-Imp (O)'!BB20*(1+Toeslagen!$Q$24)</f>
        <v>278.36619312991445</v>
      </c>
      <c r="BC20" s="157">
        <f>'BE-Imp (O)'!BC20*(1+Toeslagen!$Q$24)</f>
        <v>298.61100717572634</v>
      </c>
      <c r="BD20" s="157">
        <f>'BE-Imp (O)'!BD20*(1+Toeslagen!$Q$24)</f>
        <v>298.61100717572634</v>
      </c>
      <c r="BE20" s="157">
        <f>'BE-Imp (O)'!BE20*(1+Toeslagen!$Q$24)</f>
        <v>298.61100717572634</v>
      </c>
      <c r="BF20" s="157">
        <f>'BE-Imp (O)'!BF20*(1+Toeslagen!$Q$24)</f>
        <v>0</v>
      </c>
      <c r="BG20" s="157">
        <f>'BE-Imp (O)'!BG20*(1+Toeslagen!$Q$24)</f>
        <v>298.61100717572634</v>
      </c>
      <c r="BH20" s="157">
        <f>'BE-Imp (O)'!BH20*(1+Toeslagen!$Q$24)</f>
        <v>298.61100717572634</v>
      </c>
      <c r="BI20" s="157">
        <f>'BE-Imp (O)'!BI20*(1+Toeslagen!$Q$24)</f>
        <v>298.61100717572634</v>
      </c>
      <c r="BJ20" s="157">
        <f>'BE-Imp (O)'!BJ20*(1+Toeslagen!$Q$24)</f>
        <v>298.61100717572634</v>
      </c>
      <c r="BK20" s="157">
        <f>'BE-Imp (O)'!BK20*(1+Toeslagen!$Q$24)</f>
        <v>298.61100717572634</v>
      </c>
      <c r="BL20" s="157">
        <f>'BE-Imp (O)'!BL20*(1+Toeslagen!$Q$24)</f>
        <v>298.61100717572634</v>
      </c>
      <c r="BM20" s="157">
        <f>'BE-Imp (O)'!BM20*(1+Toeslagen!$Q$24)</f>
        <v>298.61100717572634</v>
      </c>
      <c r="BN20" s="157">
        <f>'BE-Imp (O)'!BN20*(1+Toeslagen!$Q$24)</f>
        <v>298.61100717572634</v>
      </c>
      <c r="BO20" s="157">
        <f>'BE-Imp (O)'!BO20*(1+Toeslagen!$Q$24)</f>
        <v>298.61100717572634</v>
      </c>
      <c r="BP20" s="157">
        <f>'BE-Imp (O)'!BP20*(1+Toeslagen!$Q$24)</f>
        <v>298.61100717572634</v>
      </c>
      <c r="BQ20" s="157">
        <f>'BE-Imp (O)'!BQ20*(1+Toeslagen!$Q$24)</f>
        <v>0</v>
      </c>
      <c r="BR20" s="157">
        <f>'BE-Imp (O)'!BR20*(1+Toeslagen!$Q$24)</f>
        <v>298.61100717572634</v>
      </c>
      <c r="BS20" s="157">
        <f>'BE-Imp (O)'!BS20*(1+Toeslagen!$Q$24)</f>
        <v>298.61100717572634</v>
      </c>
      <c r="BT20" s="157">
        <f>'BE-Imp (O)'!BT20*(1+Toeslagen!$Q$24)</f>
        <v>0</v>
      </c>
      <c r="BU20" s="157">
        <f>'BE-Imp (O)'!BU20*(1+Toeslagen!$Q$24)</f>
        <v>0</v>
      </c>
      <c r="BV20" s="157">
        <f>'BE-Imp (O)'!BV20*(1+Toeslagen!$Q$24)</f>
        <v>0</v>
      </c>
      <c r="BW20" s="157">
        <f>'BE-Imp (O)'!BW20*(1+Toeslagen!$Q$24)</f>
        <v>298.61100717572634</v>
      </c>
      <c r="BX20" s="157">
        <f>'BE-Imp (O)'!BX20*(1+Toeslagen!$Q$24)</f>
        <v>298.61100717572634</v>
      </c>
      <c r="BY20" s="157">
        <f>'BE-Imp (O)'!BY20*(1+Toeslagen!$Q$24)</f>
        <v>298.61100717572634</v>
      </c>
      <c r="BZ20" s="157">
        <f>'BE-Imp (O)'!BZ20*(1+Toeslagen!$Q$24)</f>
        <v>0</v>
      </c>
      <c r="CA20" s="157">
        <f>'BE-Imp (O)'!CA20*(1+Toeslagen!$Q$24)</f>
        <v>298.61100717572634</v>
      </c>
      <c r="CB20" s="157">
        <f>'BE-Imp (O)'!CB20*(1+Toeslagen!$Q$24)</f>
        <v>298.61100717572634</v>
      </c>
      <c r="CC20" s="157">
        <f>'BE-Imp (O)'!CC20*(1+Toeslagen!$Q$24)</f>
        <v>298.61100717572634</v>
      </c>
      <c r="CD20" s="157">
        <f>'BE-Imp (O)'!CD20*(1+Toeslagen!$Q$24)</f>
        <v>298.61100717572634</v>
      </c>
      <c r="CE20" s="157">
        <f>'BE-Imp (O)'!CE20*(1+Toeslagen!$Q$24)</f>
        <v>298.61100717572634</v>
      </c>
      <c r="CF20" s="157">
        <f>'BE-Imp (O)'!CF20*(1+Toeslagen!$Q$24)</f>
        <v>334.79861228261524</v>
      </c>
      <c r="CG20" s="157">
        <f>'BE-Imp (O)'!CG20*(1+Toeslagen!$Q$24)</f>
        <v>298.61100717572634</v>
      </c>
      <c r="CH20" s="157">
        <f>'BE-Imp (O)'!CH20*(1+Toeslagen!$Q$24)</f>
        <v>298.61100717572634</v>
      </c>
      <c r="CI20" s="157">
        <f>'BE-Imp (O)'!CI20*(1+Toeslagen!$Q$24)</f>
        <v>0</v>
      </c>
      <c r="CJ20" s="157">
        <f>'BE-Imp (O)'!CJ20*(1+Toeslagen!$Q$24)</f>
        <v>298.61100717572634</v>
      </c>
      <c r="CK20" s="157">
        <f>'BE-Imp (O)'!CK20*(1+Toeslagen!$Q$24)</f>
        <v>0</v>
      </c>
      <c r="CL20" s="157">
        <f>'BE-Imp (O)'!CL20*(1+Toeslagen!$Q$24)</f>
        <v>298.61100717572634</v>
      </c>
      <c r="CM20" s="157">
        <f>'BE-Imp (O)'!CM20*(1+Toeslagen!$Q$24)</f>
        <v>298.61100717572634</v>
      </c>
      <c r="CN20" s="157">
        <f>'BE-Imp (O)'!CN20*(1+Toeslagen!$Q$24)</f>
        <v>298.61100717572634</v>
      </c>
      <c r="CO20" s="157">
        <f>'BE-Imp (O)'!CO20*(1+Toeslagen!$Q$24)</f>
        <v>298.61100717572634</v>
      </c>
      <c r="CP20" s="157">
        <f>'BE-Imp (O)'!CP20*(1+Toeslagen!$Q$24)</f>
        <v>298.61100717572634</v>
      </c>
      <c r="CQ20" s="157">
        <f>'BE-Imp (O)'!CQ20*(1+Toeslagen!$Q$24)</f>
        <v>298.61100717572634</v>
      </c>
      <c r="CR20" s="157">
        <f>'BE-Imp (O)'!CR20*(1+Toeslagen!$Q$24)</f>
        <v>0</v>
      </c>
      <c r="CS20" s="157">
        <f>'BE-Imp (O)'!CS20*(1+Toeslagen!$Q$24)</f>
        <v>298.61100717572594</v>
      </c>
      <c r="CT20" s="157">
        <f>'BE-Imp (O)'!CT20*(1+Toeslagen!$Q$24)</f>
        <v>298.61100717572594</v>
      </c>
      <c r="CU20" s="157">
        <f>'BE-Imp (O)'!CU20*(1+Toeslagen!$Q$24)</f>
        <v>298.61100717572594</v>
      </c>
      <c r="CV20" s="157">
        <f>'BE-Imp (O)'!CV20*(1+Toeslagen!$Q$24)</f>
        <v>298.61100717572594</v>
      </c>
      <c r="CW20" s="157">
        <f>'BE-Imp (O)'!CW20*(1+Toeslagen!$Q$24)</f>
        <v>298.61100717572594</v>
      </c>
      <c r="CX20" s="157">
        <f>'BE-Imp (O)'!CX20*(1+Toeslagen!$Q$24)</f>
        <v>298.61100717572594</v>
      </c>
      <c r="CY20" s="157">
        <f>'BE-Imp (O)'!CY20*(1+Toeslagen!$Q$24)</f>
        <v>298.61100717572594</v>
      </c>
      <c r="CZ20" s="157">
        <f>'BE-Imp (O)'!CZ20*(1+Toeslagen!$Q$24)</f>
        <v>298.61100717572594</v>
      </c>
      <c r="DA20" s="157">
        <f>'BE-Imp (O)'!DA20*(1+Toeslagen!$Q$24)</f>
        <v>265.71318435128194</v>
      </c>
      <c r="DB20" s="157">
        <f>'BE-Imp (O)'!DB20*(1+Toeslagen!$Q$24)</f>
        <v>265.71318435128194</v>
      </c>
      <c r="DC20" s="157">
        <f>'BE-Imp (O)'!DC20*(1+Toeslagen!$Q$24)</f>
        <v>265.71318435128194</v>
      </c>
      <c r="DD20" s="157">
        <f>'BE-Imp (O)'!DD20*(1+Toeslagen!$Q$24)</f>
        <v>265.71318435128194</v>
      </c>
      <c r="DE20" s="157">
        <f>'BE-Imp (O)'!DE20*(1+Toeslagen!$Q$24)</f>
        <v>265.71318435128194</v>
      </c>
      <c r="DF20" s="157">
        <f>'BE-Imp (O)'!DF20*(1+Toeslagen!$Q$24)</f>
        <v>265.71318435128194</v>
      </c>
      <c r="DG20" s="157">
        <f>'BE-Imp (O)'!DG20*(1+Toeslagen!$Q$24)</f>
        <v>265.71318435128194</v>
      </c>
      <c r="DH20" s="157">
        <f>'BE-Imp (O)'!DH20*(1+Toeslagen!$Q$24)</f>
        <v>265.71318435128194</v>
      </c>
      <c r="DI20" s="157">
        <f>'BE-Imp (O)'!DI20*(1+Toeslagen!$Q$24)</f>
        <v>265.71318435128194</v>
      </c>
      <c r="DJ20" s="157">
        <f>'BE-Imp (O)'!DJ20*(1+Toeslagen!$Q$24)</f>
        <v>265.71318435128194</v>
      </c>
    </row>
    <row r="21" spans="1:114">
      <c r="A21" s="1">
        <v>17</v>
      </c>
      <c r="B21" s="1">
        <v>17</v>
      </c>
      <c r="C21" s="1">
        <v>720</v>
      </c>
      <c r="D21" s="1">
        <v>4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20"/>
      <c r="Q21" s="180"/>
      <c r="R21" s="180"/>
      <c r="S21" s="180"/>
      <c r="U21" s="180"/>
      <c r="V21" s="180"/>
      <c r="W21" s="180"/>
      <c r="X21" s="180"/>
      <c r="Y21" s="157">
        <f>'BE-Imp (O)'!Y21*(1+Toeslagen!$Q$24)</f>
        <v>291.01920190854685</v>
      </c>
      <c r="Z21" s="157">
        <f>'BE-Imp (O)'!Z21*(1+Toeslagen!$Q$24)</f>
        <v>291.01920190854685</v>
      </c>
      <c r="AA21" s="157">
        <f>'BE-Imp (O)'!AA21*(1+Toeslagen!$Q$24)</f>
        <v>291.01920190854685</v>
      </c>
      <c r="AB21" s="157">
        <f>'BE-Imp (O)'!AB21*(1+Toeslagen!$Q$24)</f>
        <v>291.01920190854685</v>
      </c>
      <c r="AC21" s="157">
        <f>'BE-Imp (O)'!AC21*(1+Toeslagen!$Q$24)</f>
        <v>291.01920190854685</v>
      </c>
      <c r="AD21" s="157">
        <f>'BE-Imp (O)'!AD21*(1+Toeslagen!$Q$24)</f>
        <v>291.01920190854685</v>
      </c>
      <c r="AE21" s="157">
        <f>'BE-Imp (O)'!AE21*(1+Toeslagen!$Q$24)</f>
        <v>291.01920190854685</v>
      </c>
      <c r="AF21" s="157">
        <f>'BE-Imp (O)'!AF21*(1+Toeslagen!$Q$24)</f>
        <v>291.01920190854685</v>
      </c>
      <c r="AG21" s="157">
        <f>'BE-Imp (O)'!AG21*(1+Toeslagen!$Q$24)</f>
        <v>291.01920190854685</v>
      </c>
      <c r="AH21" s="157">
        <f>'BE-Imp (O)'!AH21*(1+Toeslagen!$Q$24)</f>
        <v>291.01920190854685</v>
      </c>
      <c r="AI21" s="157">
        <f>'BE-Imp (O)'!AI21*(1+Toeslagen!$Q$24)</f>
        <v>278.36619312991445</v>
      </c>
      <c r="AJ21" s="157">
        <f>'BE-Imp (O)'!AJ21*(1+Toeslagen!$Q$24)</f>
        <v>278.36619312991445</v>
      </c>
      <c r="AK21" s="157">
        <f>'BE-Imp (O)'!AK21*(1+Toeslagen!$Q$24)</f>
        <v>278.36619312991445</v>
      </c>
      <c r="AL21" s="157">
        <f>'BE-Imp (O)'!AL21*(1+Toeslagen!$Q$24)</f>
        <v>278.36619312991445</v>
      </c>
      <c r="AM21" s="157">
        <f>'BE-Imp (O)'!AM21*(1+Toeslagen!$Q$24)</f>
        <v>278.36619312991445</v>
      </c>
      <c r="AN21" s="157">
        <f>'BE-Imp (O)'!AN21*(1+Toeslagen!$Q$24)</f>
        <v>278.36619312991445</v>
      </c>
      <c r="AO21" s="157">
        <f>'BE-Imp (O)'!AO21*(1+Toeslagen!$Q$24)</f>
        <v>278.36619312991445</v>
      </c>
      <c r="AP21" s="157">
        <f>'BE-Imp (O)'!AP21*(1+Toeslagen!$Q$24)</f>
        <v>0</v>
      </c>
      <c r="AQ21" s="157">
        <f>'BE-Imp (O)'!AQ21*(1+Toeslagen!$Q$24)</f>
        <v>278.36619312991445</v>
      </c>
      <c r="AR21" s="157">
        <f>'BE-Imp (O)'!AR21*(1+Toeslagen!$Q$24)</f>
        <v>278.36619312991445</v>
      </c>
      <c r="AS21" s="157">
        <f>'BE-Imp (O)'!AS21*(1+Toeslagen!$Q$24)</f>
        <v>291.01920190854685</v>
      </c>
      <c r="AT21" s="157">
        <f>'BE-Imp (O)'!AT21*(1+Toeslagen!$Q$24)</f>
        <v>291.01920190854685</v>
      </c>
      <c r="AU21" s="157">
        <f>'BE-Imp (O)'!AU21*(1+Toeslagen!$Q$24)</f>
        <v>291.01920190854685</v>
      </c>
      <c r="AV21" s="157">
        <f>'BE-Imp (O)'!AV21*(1+Toeslagen!$Q$24)</f>
        <v>291.01920190854685</v>
      </c>
      <c r="AW21" s="157">
        <f>'BE-Imp (O)'!AW21*(1+Toeslagen!$Q$24)</f>
        <v>291.01920190854685</v>
      </c>
      <c r="AX21" s="157">
        <f>'BE-Imp (O)'!AX21*(1+Toeslagen!$Q$24)</f>
        <v>291.01920190854685</v>
      </c>
      <c r="AY21" s="157">
        <f>'BE-Imp (O)'!AY21*(1+Toeslagen!$Q$24)</f>
        <v>291.01920190854685</v>
      </c>
      <c r="AZ21" s="157">
        <f>'BE-Imp (O)'!AZ21*(1+Toeslagen!$Q$24)</f>
        <v>291.01920190854685</v>
      </c>
      <c r="BA21" s="157">
        <f>'BE-Imp (O)'!BA21*(1+Toeslagen!$Q$24)</f>
        <v>291.01920190854685</v>
      </c>
      <c r="BB21" s="157">
        <f>'BE-Imp (O)'!BB21*(1+Toeslagen!$Q$24)</f>
        <v>291.01920190854685</v>
      </c>
      <c r="BC21" s="157">
        <f>'BE-Imp (O)'!BC21*(1+Toeslagen!$Q$24)</f>
        <v>312.52931683222204</v>
      </c>
      <c r="BD21" s="157">
        <f>'BE-Imp (O)'!BD21*(1+Toeslagen!$Q$24)</f>
        <v>312.52931683222204</v>
      </c>
      <c r="BE21" s="157">
        <f>'BE-Imp (O)'!BE21*(1+Toeslagen!$Q$24)</f>
        <v>312.52931683222204</v>
      </c>
      <c r="BF21" s="157">
        <f>'BE-Imp (O)'!BF21*(1+Toeslagen!$Q$24)</f>
        <v>0</v>
      </c>
      <c r="BG21" s="157">
        <f>'BE-Imp (O)'!BG21*(1+Toeslagen!$Q$24)</f>
        <v>312.52931683222204</v>
      </c>
      <c r="BH21" s="157">
        <f>'BE-Imp (O)'!BH21*(1+Toeslagen!$Q$24)</f>
        <v>312.52931683222204</v>
      </c>
      <c r="BI21" s="157">
        <f>'BE-Imp (O)'!BI21*(1+Toeslagen!$Q$24)</f>
        <v>312.52931683222204</v>
      </c>
      <c r="BJ21" s="157">
        <f>'BE-Imp (O)'!BJ21*(1+Toeslagen!$Q$24)</f>
        <v>312.52931683222204</v>
      </c>
      <c r="BK21" s="157">
        <f>'BE-Imp (O)'!BK21*(1+Toeslagen!$Q$24)</f>
        <v>312.52931683222204</v>
      </c>
      <c r="BL21" s="157">
        <f>'BE-Imp (O)'!BL21*(1+Toeslagen!$Q$24)</f>
        <v>312.52931683222204</v>
      </c>
      <c r="BM21" s="157">
        <f>'BE-Imp (O)'!BM21*(1+Toeslagen!$Q$24)</f>
        <v>312.52931683222204</v>
      </c>
      <c r="BN21" s="157">
        <f>'BE-Imp (O)'!BN21*(1+Toeslagen!$Q$24)</f>
        <v>312.52931683222204</v>
      </c>
      <c r="BO21" s="157">
        <f>'BE-Imp (O)'!BO21*(1+Toeslagen!$Q$24)</f>
        <v>312.52931683222204</v>
      </c>
      <c r="BP21" s="157">
        <f>'BE-Imp (O)'!BP21*(1+Toeslagen!$Q$24)</f>
        <v>312.52931683222204</v>
      </c>
      <c r="BQ21" s="157">
        <f>'BE-Imp (O)'!BQ21*(1+Toeslagen!$Q$24)</f>
        <v>0</v>
      </c>
      <c r="BR21" s="157">
        <f>'BE-Imp (O)'!BR21*(1+Toeslagen!$Q$24)</f>
        <v>312.52931683222204</v>
      </c>
      <c r="BS21" s="157">
        <f>'BE-Imp (O)'!BS21*(1+Toeslagen!$Q$24)</f>
        <v>312.52931683222204</v>
      </c>
      <c r="BT21" s="157">
        <f>'BE-Imp (O)'!BT21*(1+Toeslagen!$Q$24)</f>
        <v>0</v>
      </c>
      <c r="BU21" s="157">
        <f>'BE-Imp (O)'!BU21*(1+Toeslagen!$Q$24)</f>
        <v>0</v>
      </c>
      <c r="BV21" s="157">
        <f>'BE-Imp (O)'!BV21*(1+Toeslagen!$Q$24)</f>
        <v>0</v>
      </c>
      <c r="BW21" s="157">
        <f>'BE-Imp (O)'!BW21*(1+Toeslagen!$Q$24)</f>
        <v>312.52931683222204</v>
      </c>
      <c r="BX21" s="157">
        <f>'BE-Imp (O)'!BX21*(1+Toeslagen!$Q$24)</f>
        <v>312.52931683222204</v>
      </c>
      <c r="BY21" s="157">
        <f>'BE-Imp (O)'!BY21*(1+Toeslagen!$Q$24)</f>
        <v>312.52931683222204</v>
      </c>
      <c r="BZ21" s="157">
        <f>'BE-Imp (O)'!BZ21*(1+Toeslagen!$Q$24)</f>
        <v>0</v>
      </c>
      <c r="CA21" s="157">
        <f>'BE-Imp (O)'!CA21*(1+Toeslagen!$Q$24)</f>
        <v>312.52931683222204</v>
      </c>
      <c r="CB21" s="157">
        <f>'BE-Imp (O)'!CB21*(1+Toeslagen!$Q$24)</f>
        <v>312.52931683222204</v>
      </c>
      <c r="CC21" s="157">
        <f>'BE-Imp (O)'!CC21*(1+Toeslagen!$Q$24)</f>
        <v>312.52931683222204</v>
      </c>
      <c r="CD21" s="157">
        <f>'BE-Imp (O)'!CD21*(1+Toeslagen!$Q$24)</f>
        <v>312.52931683222204</v>
      </c>
      <c r="CE21" s="157">
        <f>'BE-Imp (O)'!CE21*(1+Toeslagen!$Q$24)</f>
        <v>312.52931683222204</v>
      </c>
      <c r="CF21" s="157">
        <f>'BE-Imp (O)'!CF21*(1+Toeslagen!$Q$24)</f>
        <v>350.74140334369213</v>
      </c>
      <c r="CG21" s="157">
        <f>'BE-Imp (O)'!CG21*(1+Toeslagen!$Q$24)</f>
        <v>312.52931683222204</v>
      </c>
      <c r="CH21" s="157">
        <f>'BE-Imp (O)'!CH21*(1+Toeslagen!$Q$24)</f>
        <v>312.52931683222204</v>
      </c>
      <c r="CI21" s="157">
        <f>'BE-Imp (O)'!CI21*(1+Toeslagen!$Q$24)</f>
        <v>0</v>
      </c>
      <c r="CJ21" s="157">
        <f>'BE-Imp (O)'!CJ21*(1+Toeslagen!$Q$24)</f>
        <v>312.52931683222204</v>
      </c>
      <c r="CK21" s="157">
        <f>'BE-Imp (O)'!CK21*(1+Toeslagen!$Q$24)</f>
        <v>0</v>
      </c>
      <c r="CL21" s="157">
        <f>'BE-Imp (O)'!CL21*(1+Toeslagen!$Q$24)</f>
        <v>312.52931683222204</v>
      </c>
      <c r="CM21" s="157">
        <f>'BE-Imp (O)'!CM21*(1+Toeslagen!$Q$24)</f>
        <v>312.52931683222204</v>
      </c>
      <c r="CN21" s="157">
        <f>'BE-Imp (O)'!CN21*(1+Toeslagen!$Q$24)</f>
        <v>312.52931683222204</v>
      </c>
      <c r="CO21" s="157">
        <f>'BE-Imp (O)'!CO21*(1+Toeslagen!$Q$24)</f>
        <v>312.52931683222204</v>
      </c>
      <c r="CP21" s="157">
        <f>'BE-Imp (O)'!CP21*(1+Toeslagen!$Q$24)</f>
        <v>312.52931683222204</v>
      </c>
      <c r="CQ21" s="157">
        <f>'BE-Imp (O)'!CQ21*(1+Toeslagen!$Q$24)</f>
        <v>312.52931683222204</v>
      </c>
      <c r="CR21" s="157">
        <f>'BE-Imp (O)'!CR21*(1+Toeslagen!$Q$24)</f>
        <v>0</v>
      </c>
      <c r="CS21" s="157">
        <f>'BE-Imp (O)'!CS21*(1+Toeslagen!$Q$24)</f>
        <v>312.52931683222187</v>
      </c>
      <c r="CT21" s="157">
        <f>'BE-Imp (O)'!CT21*(1+Toeslagen!$Q$24)</f>
        <v>312.52931683222187</v>
      </c>
      <c r="CU21" s="157">
        <f>'BE-Imp (O)'!CU21*(1+Toeslagen!$Q$24)</f>
        <v>312.52931683222187</v>
      </c>
      <c r="CV21" s="157">
        <f>'BE-Imp (O)'!CV21*(1+Toeslagen!$Q$24)</f>
        <v>312.52931683222187</v>
      </c>
      <c r="CW21" s="157">
        <f>'BE-Imp (O)'!CW21*(1+Toeslagen!$Q$24)</f>
        <v>312.52931683222187</v>
      </c>
      <c r="CX21" s="157">
        <f>'BE-Imp (O)'!CX21*(1+Toeslagen!$Q$24)</f>
        <v>312.52931683222187</v>
      </c>
      <c r="CY21" s="157">
        <f>'BE-Imp (O)'!CY21*(1+Toeslagen!$Q$24)</f>
        <v>312.52931683222187</v>
      </c>
      <c r="CZ21" s="157">
        <f>'BE-Imp (O)'!CZ21*(1+Toeslagen!$Q$24)</f>
        <v>312.52931683222187</v>
      </c>
      <c r="DA21" s="157">
        <f>'BE-Imp (O)'!DA21*(1+Toeslagen!$Q$24)</f>
        <v>278.36619312991445</v>
      </c>
      <c r="DB21" s="157">
        <f>'BE-Imp (O)'!DB21*(1+Toeslagen!$Q$24)</f>
        <v>278.36619312991445</v>
      </c>
      <c r="DC21" s="157">
        <f>'BE-Imp (O)'!DC21*(1+Toeslagen!$Q$24)</f>
        <v>278.36619312991445</v>
      </c>
      <c r="DD21" s="157">
        <f>'BE-Imp (O)'!DD21*(1+Toeslagen!$Q$24)</f>
        <v>278.36619312991445</v>
      </c>
      <c r="DE21" s="157">
        <f>'BE-Imp (O)'!DE21*(1+Toeslagen!$Q$24)</f>
        <v>278.36619312991445</v>
      </c>
      <c r="DF21" s="157">
        <f>'BE-Imp (O)'!DF21*(1+Toeslagen!$Q$24)</f>
        <v>278.36619312991445</v>
      </c>
      <c r="DG21" s="157">
        <f>'BE-Imp (O)'!DG21*(1+Toeslagen!$Q$24)</f>
        <v>278.36619312991445</v>
      </c>
      <c r="DH21" s="157">
        <f>'BE-Imp (O)'!DH21*(1+Toeslagen!$Q$24)</f>
        <v>278.36619312991445</v>
      </c>
      <c r="DI21" s="157">
        <f>'BE-Imp (O)'!DI21*(1+Toeslagen!$Q$24)</f>
        <v>278.36619312991445</v>
      </c>
      <c r="DJ21" s="157">
        <f>'BE-Imp (O)'!DJ21*(1+Toeslagen!$Q$24)</f>
        <v>278.36619312991445</v>
      </c>
    </row>
    <row r="22" spans="1:114">
      <c r="A22" s="1">
        <v>18</v>
      </c>
      <c r="B22" s="1">
        <v>18</v>
      </c>
      <c r="C22" s="1">
        <v>730</v>
      </c>
      <c r="D22" s="1">
        <v>4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20"/>
      <c r="Q22" s="180"/>
      <c r="R22" s="180"/>
      <c r="S22" s="180"/>
      <c r="U22" s="180"/>
      <c r="V22" s="180"/>
      <c r="W22" s="180"/>
      <c r="X22" s="180"/>
      <c r="Y22" s="157">
        <f>'BE-Imp (O)'!Y22*(1+Toeslagen!$Q$24)</f>
        <v>303.67221068717936</v>
      </c>
      <c r="Z22" s="157">
        <f>'BE-Imp (O)'!Z22*(1+Toeslagen!$Q$24)</f>
        <v>303.67221068717936</v>
      </c>
      <c r="AA22" s="157">
        <f>'BE-Imp (O)'!AA22*(1+Toeslagen!$Q$24)</f>
        <v>303.67221068717936</v>
      </c>
      <c r="AB22" s="157">
        <f>'BE-Imp (O)'!AB22*(1+Toeslagen!$Q$24)</f>
        <v>303.67221068717936</v>
      </c>
      <c r="AC22" s="157">
        <f>'BE-Imp (O)'!AC22*(1+Toeslagen!$Q$24)</f>
        <v>303.67221068717936</v>
      </c>
      <c r="AD22" s="157">
        <f>'BE-Imp (O)'!AD22*(1+Toeslagen!$Q$24)</f>
        <v>303.67221068717936</v>
      </c>
      <c r="AE22" s="157">
        <f>'BE-Imp (O)'!AE22*(1+Toeslagen!$Q$24)</f>
        <v>303.67221068717936</v>
      </c>
      <c r="AF22" s="157">
        <f>'BE-Imp (O)'!AF22*(1+Toeslagen!$Q$24)</f>
        <v>303.67221068717936</v>
      </c>
      <c r="AG22" s="157">
        <f>'BE-Imp (O)'!AG22*(1+Toeslagen!$Q$24)</f>
        <v>303.67221068717936</v>
      </c>
      <c r="AH22" s="157">
        <f>'BE-Imp (O)'!AH22*(1+Toeslagen!$Q$24)</f>
        <v>303.67221068717936</v>
      </c>
      <c r="AI22" s="157">
        <f>'BE-Imp (O)'!AI22*(1+Toeslagen!$Q$24)</f>
        <v>291.01920190854685</v>
      </c>
      <c r="AJ22" s="157">
        <f>'BE-Imp (O)'!AJ22*(1+Toeslagen!$Q$24)</f>
        <v>291.01920190854685</v>
      </c>
      <c r="AK22" s="157">
        <f>'BE-Imp (O)'!AK22*(1+Toeslagen!$Q$24)</f>
        <v>291.01920190854685</v>
      </c>
      <c r="AL22" s="157">
        <f>'BE-Imp (O)'!AL22*(1+Toeslagen!$Q$24)</f>
        <v>291.01920190854685</v>
      </c>
      <c r="AM22" s="157">
        <f>'BE-Imp (O)'!AM22*(1+Toeslagen!$Q$24)</f>
        <v>291.01920190854685</v>
      </c>
      <c r="AN22" s="157">
        <f>'BE-Imp (O)'!AN22*(1+Toeslagen!$Q$24)</f>
        <v>291.01920190854685</v>
      </c>
      <c r="AO22" s="157">
        <f>'BE-Imp (O)'!AO22*(1+Toeslagen!$Q$24)</f>
        <v>291.01920190854685</v>
      </c>
      <c r="AP22" s="157">
        <f>'BE-Imp (O)'!AP22*(1+Toeslagen!$Q$24)</f>
        <v>0</v>
      </c>
      <c r="AQ22" s="157">
        <f>'BE-Imp (O)'!AQ22*(1+Toeslagen!$Q$24)</f>
        <v>291.01920190854685</v>
      </c>
      <c r="AR22" s="157">
        <f>'BE-Imp (O)'!AR22*(1+Toeslagen!$Q$24)</f>
        <v>291.01920190854685</v>
      </c>
      <c r="AS22" s="157">
        <f>'BE-Imp (O)'!AS22*(1+Toeslagen!$Q$24)</f>
        <v>303.67221068717936</v>
      </c>
      <c r="AT22" s="157">
        <f>'BE-Imp (O)'!AT22*(1+Toeslagen!$Q$24)</f>
        <v>303.67221068717936</v>
      </c>
      <c r="AU22" s="157">
        <f>'BE-Imp (O)'!AU22*(1+Toeslagen!$Q$24)</f>
        <v>303.67221068717936</v>
      </c>
      <c r="AV22" s="157">
        <f>'BE-Imp (O)'!AV22*(1+Toeslagen!$Q$24)</f>
        <v>303.67221068717936</v>
      </c>
      <c r="AW22" s="157">
        <f>'BE-Imp (O)'!AW22*(1+Toeslagen!$Q$24)</f>
        <v>303.67221068717936</v>
      </c>
      <c r="AX22" s="157">
        <f>'BE-Imp (O)'!AX22*(1+Toeslagen!$Q$24)</f>
        <v>303.67221068717936</v>
      </c>
      <c r="AY22" s="157">
        <f>'BE-Imp (O)'!AY22*(1+Toeslagen!$Q$24)</f>
        <v>303.67221068717936</v>
      </c>
      <c r="AZ22" s="157">
        <f>'BE-Imp (O)'!AZ22*(1+Toeslagen!$Q$24)</f>
        <v>303.67221068717936</v>
      </c>
      <c r="BA22" s="157">
        <f>'BE-Imp (O)'!BA22*(1+Toeslagen!$Q$24)</f>
        <v>303.67221068717936</v>
      </c>
      <c r="BB22" s="157">
        <f>'BE-Imp (O)'!BB22*(1+Toeslagen!$Q$24)</f>
        <v>303.67221068717936</v>
      </c>
      <c r="BC22" s="157">
        <f>'BE-Imp (O)'!BC22*(1+Toeslagen!$Q$24)</f>
        <v>326.4476264887179</v>
      </c>
      <c r="BD22" s="157">
        <f>'BE-Imp (O)'!BD22*(1+Toeslagen!$Q$24)</f>
        <v>326.4476264887179</v>
      </c>
      <c r="BE22" s="157">
        <f>'BE-Imp (O)'!BE22*(1+Toeslagen!$Q$24)</f>
        <v>326.4476264887179</v>
      </c>
      <c r="BF22" s="157">
        <f>'BE-Imp (O)'!BF22*(1+Toeslagen!$Q$24)</f>
        <v>0</v>
      </c>
      <c r="BG22" s="157">
        <f>'BE-Imp (O)'!BG22*(1+Toeslagen!$Q$24)</f>
        <v>326.4476264887179</v>
      </c>
      <c r="BH22" s="157">
        <f>'BE-Imp (O)'!BH22*(1+Toeslagen!$Q$24)</f>
        <v>326.4476264887179</v>
      </c>
      <c r="BI22" s="157">
        <f>'BE-Imp (O)'!BI22*(1+Toeslagen!$Q$24)</f>
        <v>326.4476264887179</v>
      </c>
      <c r="BJ22" s="157">
        <f>'BE-Imp (O)'!BJ22*(1+Toeslagen!$Q$24)</f>
        <v>326.4476264887179</v>
      </c>
      <c r="BK22" s="157">
        <f>'BE-Imp (O)'!BK22*(1+Toeslagen!$Q$24)</f>
        <v>326.4476264887179</v>
      </c>
      <c r="BL22" s="157">
        <f>'BE-Imp (O)'!BL22*(1+Toeslagen!$Q$24)</f>
        <v>326.4476264887179</v>
      </c>
      <c r="BM22" s="157">
        <f>'BE-Imp (O)'!BM22*(1+Toeslagen!$Q$24)</f>
        <v>326.4476264887179</v>
      </c>
      <c r="BN22" s="157">
        <f>'BE-Imp (O)'!BN22*(1+Toeslagen!$Q$24)</f>
        <v>326.4476264887179</v>
      </c>
      <c r="BO22" s="157">
        <f>'BE-Imp (O)'!BO22*(1+Toeslagen!$Q$24)</f>
        <v>326.4476264887179</v>
      </c>
      <c r="BP22" s="157">
        <f>'BE-Imp (O)'!BP22*(1+Toeslagen!$Q$24)</f>
        <v>326.4476264887179</v>
      </c>
      <c r="BQ22" s="157">
        <f>'BE-Imp (O)'!BQ22*(1+Toeslagen!$Q$24)</f>
        <v>0</v>
      </c>
      <c r="BR22" s="157">
        <f>'BE-Imp (O)'!BR22*(1+Toeslagen!$Q$24)</f>
        <v>326.4476264887179</v>
      </c>
      <c r="BS22" s="157">
        <f>'BE-Imp (O)'!BS22*(1+Toeslagen!$Q$24)</f>
        <v>326.4476264887179</v>
      </c>
      <c r="BT22" s="157">
        <f>'BE-Imp (O)'!BT22*(1+Toeslagen!$Q$24)</f>
        <v>0</v>
      </c>
      <c r="BU22" s="157">
        <f>'BE-Imp (O)'!BU22*(1+Toeslagen!$Q$24)</f>
        <v>0</v>
      </c>
      <c r="BV22" s="157">
        <f>'BE-Imp (O)'!BV22*(1+Toeslagen!$Q$24)</f>
        <v>0</v>
      </c>
      <c r="BW22" s="157">
        <f>'BE-Imp (O)'!BW22*(1+Toeslagen!$Q$24)</f>
        <v>326.4476264887179</v>
      </c>
      <c r="BX22" s="157">
        <f>'BE-Imp (O)'!BX22*(1+Toeslagen!$Q$24)</f>
        <v>326.4476264887179</v>
      </c>
      <c r="BY22" s="157">
        <f>'BE-Imp (O)'!BY22*(1+Toeslagen!$Q$24)</f>
        <v>326.4476264887179</v>
      </c>
      <c r="BZ22" s="157">
        <f>'BE-Imp (O)'!BZ22*(1+Toeslagen!$Q$24)</f>
        <v>0</v>
      </c>
      <c r="CA22" s="157">
        <f>'BE-Imp (O)'!CA22*(1+Toeslagen!$Q$24)</f>
        <v>326.4476264887179</v>
      </c>
      <c r="CB22" s="157">
        <f>'BE-Imp (O)'!CB22*(1+Toeslagen!$Q$24)</f>
        <v>326.4476264887179</v>
      </c>
      <c r="CC22" s="157">
        <f>'BE-Imp (O)'!CC22*(1+Toeslagen!$Q$24)</f>
        <v>326.4476264887179</v>
      </c>
      <c r="CD22" s="157">
        <f>'BE-Imp (O)'!CD22*(1+Toeslagen!$Q$24)</f>
        <v>326.4476264887179</v>
      </c>
      <c r="CE22" s="157">
        <f>'BE-Imp (O)'!CE22*(1+Toeslagen!$Q$24)</f>
        <v>326.4476264887179</v>
      </c>
      <c r="CF22" s="157">
        <f>'BE-Imp (O)'!CF22*(1+Toeslagen!$Q$24)</f>
        <v>366.68419440476896</v>
      </c>
      <c r="CG22" s="157">
        <f>'BE-Imp (O)'!CG22*(1+Toeslagen!$Q$24)</f>
        <v>326.4476264887179</v>
      </c>
      <c r="CH22" s="157">
        <f>'BE-Imp (O)'!CH22*(1+Toeslagen!$Q$24)</f>
        <v>326.4476264887179</v>
      </c>
      <c r="CI22" s="157">
        <f>'BE-Imp (O)'!CI22*(1+Toeslagen!$Q$24)</f>
        <v>0</v>
      </c>
      <c r="CJ22" s="157">
        <f>'BE-Imp (O)'!CJ22*(1+Toeslagen!$Q$24)</f>
        <v>326.4476264887179</v>
      </c>
      <c r="CK22" s="157">
        <f>'BE-Imp (O)'!CK22*(1+Toeslagen!$Q$24)</f>
        <v>0</v>
      </c>
      <c r="CL22" s="157">
        <f>'BE-Imp (O)'!CL22*(1+Toeslagen!$Q$24)</f>
        <v>326.4476264887179</v>
      </c>
      <c r="CM22" s="157">
        <f>'BE-Imp (O)'!CM22*(1+Toeslagen!$Q$24)</f>
        <v>326.4476264887179</v>
      </c>
      <c r="CN22" s="157">
        <f>'BE-Imp (O)'!CN22*(1+Toeslagen!$Q$24)</f>
        <v>326.4476264887179</v>
      </c>
      <c r="CO22" s="157">
        <f>'BE-Imp (O)'!CO22*(1+Toeslagen!$Q$24)</f>
        <v>326.4476264887179</v>
      </c>
      <c r="CP22" s="157">
        <f>'BE-Imp (O)'!CP22*(1+Toeslagen!$Q$24)</f>
        <v>326.4476264887179</v>
      </c>
      <c r="CQ22" s="157">
        <f>'BE-Imp (O)'!CQ22*(1+Toeslagen!$Q$24)</f>
        <v>326.4476264887179</v>
      </c>
      <c r="CR22" s="157">
        <f>'BE-Imp (O)'!CR22*(1+Toeslagen!$Q$24)</f>
        <v>0</v>
      </c>
      <c r="CS22" s="157">
        <f>'BE-Imp (O)'!CS22*(1+Toeslagen!$Q$24)</f>
        <v>326.44762648871779</v>
      </c>
      <c r="CT22" s="157">
        <f>'BE-Imp (O)'!CT22*(1+Toeslagen!$Q$24)</f>
        <v>326.44762648871779</v>
      </c>
      <c r="CU22" s="157">
        <f>'BE-Imp (O)'!CU22*(1+Toeslagen!$Q$24)</f>
        <v>326.44762648871779</v>
      </c>
      <c r="CV22" s="157">
        <f>'BE-Imp (O)'!CV22*(1+Toeslagen!$Q$24)</f>
        <v>326.44762648871779</v>
      </c>
      <c r="CW22" s="157">
        <f>'BE-Imp (O)'!CW22*(1+Toeslagen!$Q$24)</f>
        <v>326.44762648871779</v>
      </c>
      <c r="CX22" s="157">
        <f>'BE-Imp (O)'!CX22*(1+Toeslagen!$Q$24)</f>
        <v>326.44762648871779</v>
      </c>
      <c r="CY22" s="157">
        <f>'BE-Imp (O)'!CY22*(1+Toeslagen!$Q$24)</f>
        <v>326.44762648871779</v>
      </c>
      <c r="CZ22" s="157">
        <f>'BE-Imp (O)'!CZ22*(1+Toeslagen!$Q$24)</f>
        <v>326.44762648871779</v>
      </c>
      <c r="DA22" s="157">
        <f>'BE-Imp (O)'!DA22*(1+Toeslagen!$Q$24)</f>
        <v>291.01920190854685</v>
      </c>
      <c r="DB22" s="157">
        <f>'BE-Imp (O)'!DB22*(1+Toeslagen!$Q$24)</f>
        <v>291.01920190854685</v>
      </c>
      <c r="DC22" s="157">
        <f>'BE-Imp (O)'!DC22*(1+Toeslagen!$Q$24)</f>
        <v>291.01920190854685</v>
      </c>
      <c r="DD22" s="157">
        <f>'BE-Imp (O)'!DD22*(1+Toeslagen!$Q$24)</f>
        <v>291.01920190854685</v>
      </c>
      <c r="DE22" s="157">
        <f>'BE-Imp (O)'!DE22*(1+Toeslagen!$Q$24)</f>
        <v>291.01920190854685</v>
      </c>
      <c r="DF22" s="157">
        <f>'BE-Imp (O)'!DF22*(1+Toeslagen!$Q$24)</f>
        <v>291.01920190854685</v>
      </c>
      <c r="DG22" s="157">
        <f>'BE-Imp (O)'!DG22*(1+Toeslagen!$Q$24)</f>
        <v>291.01920190854685</v>
      </c>
      <c r="DH22" s="157">
        <f>'BE-Imp (O)'!DH22*(1+Toeslagen!$Q$24)</f>
        <v>291.01920190854685</v>
      </c>
      <c r="DI22" s="157">
        <f>'BE-Imp (O)'!DI22*(1+Toeslagen!$Q$24)</f>
        <v>291.01920190854685</v>
      </c>
      <c r="DJ22" s="157">
        <f>'BE-Imp (O)'!DJ22*(1+Toeslagen!$Q$24)</f>
        <v>291.01920190854685</v>
      </c>
    </row>
    <row r="23" spans="1:114">
      <c r="A23" s="1">
        <v>19</v>
      </c>
      <c r="B23" s="1">
        <v>19</v>
      </c>
      <c r="C23" s="1">
        <v>730</v>
      </c>
      <c r="D23" s="1">
        <v>4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20"/>
      <c r="Q23" s="180"/>
      <c r="R23" s="180"/>
      <c r="S23" s="180"/>
      <c r="U23" s="180"/>
      <c r="V23" s="180"/>
      <c r="W23" s="180"/>
      <c r="X23" s="180"/>
      <c r="Y23" s="157">
        <f>'BE-Imp (O)'!Y23*(1+Toeslagen!$Q$24)</f>
        <v>316.32521946581187</v>
      </c>
      <c r="Z23" s="157">
        <f>'BE-Imp (O)'!Z23*(1+Toeslagen!$Q$24)</f>
        <v>316.32521946581187</v>
      </c>
      <c r="AA23" s="157">
        <f>'BE-Imp (O)'!AA23*(1+Toeslagen!$Q$24)</f>
        <v>316.32521946581187</v>
      </c>
      <c r="AB23" s="157">
        <f>'BE-Imp (O)'!AB23*(1+Toeslagen!$Q$24)</f>
        <v>316.32521946581187</v>
      </c>
      <c r="AC23" s="157">
        <f>'BE-Imp (O)'!AC23*(1+Toeslagen!$Q$24)</f>
        <v>316.32521946581187</v>
      </c>
      <c r="AD23" s="157">
        <f>'BE-Imp (O)'!AD23*(1+Toeslagen!$Q$24)</f>
        <v>316.32521946581187</v>
      </c>
      <c r="AE23" s="157">
        <f>'BE-Imp (O)'!AE23*(1+Toeslagen!$Q$24)</f>
        <v>316.32521946581187</v>
      </c>
      <c r="AF23" s="157">
        <f>'BE-Imp (O)'!AF23*(1+Toeslagen!$Q$24)</f>
        <v>316.32521946581187</v>
      </c>
      <c r="AG23" s="157">
        <f>'BE-Imp (O)'!AG23*(1+Toeslagen!$Q$24)</f>
        <v>316.32521946581187</v>
      </c>
      <c r="AH23" s="157">
        <f>'BE-Imp (O)'!AH23*(1+Toeslagen!$Q$24)</f>
        <v>316.32521946581187</v>
      </c>
      <c r="AI23" s="157">
        <f>'BE-Imp (O)'!AI23*(1+Toeslagen!$Q$24)</f>
        <v>303.67221068717936</v>
      </c>
      <c r="AJ23" s="157">
        <f>'BE-Imp (O)'!AJ23*(1+Toeslagen!$Q$24)</f>
        <v>303.67221068717936</v>
      </c>
      <c r="AK23" s="157">
        <f>'BE-Imp (O)'!AK23*(1+Toeslagen!$Q$24)</f>
        <v>303.67221068717936</v>
      </c>
      <c r="AL23" s="157">
        <f>'BE-Imp (O)'!AL23*(1+Toeslagen!$Q$24)</f>
        <v>303.67221068717936</v>
      </c>
      <c r="AM23" s="157">
        <f>'BE-Imp (O)'!AM23*(1+Toeslagen!$Q$24)</f>
        <v>303.67221068717936</v>
      </c>
      <c r="AN23" s="157">
        <f>'BE-Imp (O)'!AN23*(1+Toeslagen!$Q$24)</f>
        <v>303.67221068717936</v>
      </c>
      <c r="AO23" s="157">
        <f>'BE-Imp (O)'!AO23*(1+Toeslagen!$Q$24)</f>
        <v>303.67221068717936</v>
      </c>
      <c r="AP23" s="157">
        <f>'BE-Imp (O)'!AP23*(1+Toeslagen!$Q$24)</f>
        <v>0</v>
      </c>
      <c r="AQ23" s="157">
        <f>'BE-Imp (O)'!AQ23*(1+Toeslagen!$Q$24)</f>
        <v>303.67221068717936</v>
      </c>
      <c r="AR23" s="157">
        <f>'BE-Imp (O)'!AR23*(1+Toeslagen!$Q$24)</f>
        <v>303.67221068717936</v>
      </c>
      <c r="AS23" s="157">
        <f>'BE-Imp (O)'!AS23*(1+Toeslagen!$Q$24)</f>
        <v>316.32521946581187</v>
      </c>
      <c r="AT23" s="157">
        <f>'BE-Imp (O)'!AT23*(1+Toeslagen!$Q$24)</f>
        <v>316.32521946581187</v>
      </c>
      <c r="AU23" s="157">
        <f>'BE-Imp (O)'!AU23*(1+Toeslagen!$Q$24)</f>
        <v>316.32521946581187</v>
      </c>
      <c r="AV23" s="157">
        <f>'BE-Imp (O)'!AV23*(1+Toeslagen!$Q$24)</f>
        <v>316.32521946581187</v>
      </c>
      <c r="AW23" s="157">
        <f>'BE-Imp (O)'!AW23*(1+Toeslagen!$Q$24)</f>
        <v>316.32521946581187</v>
      </c>
      <c r="AX23" s="157">
        <f>'BE-Imp (O)'!AX23*(1+Toeslagen!$Q$24)</f>
        <v>316.32521946581187</v>
      </c>
      <c r="AY23" s="157">
        <f>'BE-Imp (O)'!AY23*(1+Toeslagen!$Q$24)</f>
        <v>316.32521946581187</v>
      </c>
      <c r="AZ23" s="157">
        <f>'BE-Imp (O)'!AZ23*(1+Toeslagen!$Q$24)</f>
        <v>316.32521946581187</v>
      </c>
      <c r="BA23" s="157">
        <f>'BE-Imp (O)'!BA23*(1+Toeslagen!$Q$24)</f>
        <v>316.32521946581187</v>
      </c>
      <c r="BB23" s="157">
        <f>'BE-Imp (O)'!BB23*(1+Toeslagen!$Q$24)</f>
        <v>316.32521946581187</v>
      </c>
      <c r="BC23" s="157">
        <f>'BE-Imp (O)'!BC23*(1+Toeslagen!$Q$24)</f>
        <v>340.36593614521354</v>
      </c>
      <c r="BD23" s="157">
        <f>'BE-Imp (O)'!BD23*(1+Toeslagen!$Q$24)</f>
        <v>340.36593614521354</v>
      </c>
      <c r="BE23" s="157">
        <f>'BE-Imp (O)'!BE23*(1+Toeslagen!$Q$24)</f>
        <v>340.36593614521354</v>
      </c>
      <c r="BF23" s="157">
        <f>'BE-Imp (O)'!BF23*(1+Toeslagen!$Q$24)</f>
        <v>0</v>
      </c>
      <c r="BG23" s="157">
        <f>'BE-Imp (O)'!BG23*(1+Toeslagen!$Q$24)</f>
        <v>340.36593614521354</v>
      </c>
      <c r="BH23" s="157">
        <f>'BE-Imp (O)'!BH23*(1+Toeslagen!$Q$24)</f>
        <v>340.36593614521354</v>
      </c>
      <c r="BI23" s="157">
        <f>'BE-Imp (O)'!BI23*(1+Toeslagen!$Q$24)</f>
        <v>340.36593614521354</v>
      </c>
      <c r="BJ23" s="157">
        <f>'BE-Imp (O)'!BJ23*(1+Toeslagen!$Q$24)</f>
        <v>340.36593614521354</v>
      </c>
      <c r="BK23" s="157">
        <f>'BE-Imp (O)'!BK23*(1+Toeslagen!$Q$24)</f>
        <v>340.36593614521354</v>
      </c>
      <c r="BL23" s="157">
        <f>'BE-Imp (O)'!BL23*(1+Toeslagen!$Q$24)</f>
        <v>340.36593614521354</v>
      </c>
      <c r="BM23" s="157">
        <f>'BE-Imp (O)'!BM23*(1+Toeslagen!$Q$24)</f>
        <v>340.36593614521354</v>
      </c>
      <c r="BN23" s="157">
        <f>'BE-Imp (O)'!BN23*(1+Toeslagen!$Q$24)</f>
        <v>340.36593614521354</v>
      </c>
      <c r="BO23" s="157">
        <f>'BE-Imp (O)'!BO23*(1+Toeslagen!$Q$24)</f>
        <v>340.36593614521354</v>
      </c>
      <c r="BP23" s="157">
        <f>'BE-Imp (O)'!BP23*(1+Toeslagen!$Q$24)</f>
        <v>340.36593614521354</v>
      </c>
      <c r="BQ23" s="157">
        <f>'BE-Imp (O)'!BQ23*(1+Toeslagen!$Q$24)</f>
        <v>0</v>
      </c>
      <c r="BR23" s="157">
        <f>'BE-Imp (O)'!BR23*(1+Toeslagen!$Q$24)</f>
        <v>340.36593614521354</v>
      </c>
      <c r="BS23" s="157">
        <f>'BE-Imp (O)'!BS23*(1+Toeslagen!$Q$24)</f>
        <v>340.36593614521354</v>
      </c>
      <c r="BT23" s="157">
        <f>'BE-Imp (O)'!BT23*(1+Toeslagen!$Q$24)</f>
        <v>0</v>
      </c>
      <c r="BU23" s="157">
        <f>'BE-Imp (O)'!BU23*(1+Toeslagen!$Q$24)</f>
        <v>0</v>
      </c>
      <c r="BV23" s="157">
        <f>'BE-Imp (O)'!BV23*(1+Toeslagen!$Q$24)</f>
        <v>0</v>
      </c>
      <c r="BW23" s="157">
        <f>'BE-Imp (O)'!BW23*(1+Toeslagen!$Q$24)</f>
        <v>340.36593614521354</v>
      </c>
      <c r="BX23" s="157">
        <f>'BE-Imp (O)'!BX23*(1+Toeslagen!$Q$24)</f>
        <v>340.36593614521354</v>
      </c>
      <c r="BY23" s="157">
        <f>'BE-Imp (O)'!BY23*(1+Toeslagen!$Q$24)</f>
        <v>340.36593614521354</v>
      </c>
      <c r="BZ23" s="157">
        <f>'BE-Imp (O)'!BZ23*(1+Toeslagen!$Q$24)</f>
        <v>0</v>
      </c>
      <c r="CA23" s="157">
        <f>'BE-Imp (O)'!CA23*(1+Toeslagen!$Q$24)</f>
        <v>340.36593614521354</v>
      </c>
      <c r="CB23" s="157">
        <f>'BE-Imp (O)'!CB23*(1+Toeslagen!$Q$24)</f>
        <v>340.36593614521354</v>
      </c>
      <c r="CC23" s="157">
        <f>'BE-Imp (O)'!CC23*(1+Toeslagen!$Q$24)</f>
        <v>340.36593614521354</v>
      </c>
      <c r="CD23" s="157">
        <f>'BE-Imp (O)'!CD23*(1+Toeslagen!$Q$24)</f>
        <v>340.36593614521354</v>
      </c>
      <c r="CE23" s="157">
        <f>'BE-Imp (O)'!CE23*(1+Toeslagen!$Q$24)</f>
        <v>340.36593614521354</v>
      </c>
      <c r="CF23" s="157">
        <f>'BE-Imp (O)'!CF23*(1+Toeslagen!$Q$24)</f>
        <v>382.62698546584591</v>
      </c>
      <c r="CG23" s="157">
        <f>'BE-Imp (O)'!CG23*(1+Toeslagen!$Q$24)</f>
        <v>340.36593614521354</v>
      </c>
      <c r="CH23" s="157">
        <f>'BE-Imp (O)'!CH23*(1+Toeslagen!$Q$24)</f>
        <v>340.36593614521354</v>
      </c>
      <c r="CI23" s="157">
        <f>'BE-Imp (O)'!CI23*(1+Toeslagen!$Q$24)</f>
        <v>0</v>
      </c>
      <c r="CJ23" s="157">
        <f>'BE-Imp (O)'!CJ23*(1+Toeslagen!$Q$24)</f>
        <v>340.36593614521354</v>
      </c>
      <c r="CK23" s="157">
        <f>'BE-Imp (O)'!CK23*(1+Toeslagen!$Q$24)</f>
        <v>0</v>
      </c>
      <c r="CL23" s="157">
        <f>'BE-Imp (O)'!CL23*(1+Toeslagen!$Q$24)</f>
        <v>340.36593614521354</v>
      </c>
      <c r="CM23" s="157">
        <f>'BE-Imp (O)'!CM23*(1+Toeslagen!$Q$24)</f>
        <v>340.36593614521354</v>
      </c>
      <c r="CN23" s="157">
        <f>'BE-Imp (O)'!CN23*(1+Toeslagen!$Q$24)</f>
        <v>340.36593614521354</v>
      </c>
      <c r="CO23" s="157">
        <f>'BE-Imp (O)'!CO23*(1+Toeslagen!$Q$24)</f>
        <v>340.36593614521354</v>
      </c>
      <c r="CP23" s="157">
        <f>'BE-Imp (O)'!CP23*(1+Toeslagen!$Q$24)</f>
        <v>340.36593614521354</v>
      </c>
      <c r="CQ23" s="157">
        <f>'BE-Imp (O)'!CQ23*(1+Toeslagen!$Q$24)</f>
        <v>340.36593614521354</v>
      </c>
      <c r="CR23" s="157">
        <f>'BE-Imp (O)'!CR23*(1+Toeslagen!$Q$24)</f>
        <v>0</v>
      </c>
      <c r="CS23" s="157">
        <f>'BE-Imp (O)'!CS23*(1+Toeslagen!$Q$24)</f>
        <v>340.36593614521365</v>
      </c>
      <c r="CT23" s="157">
        <f>'BE-Imp (O)'!CT23*(1+Toeslagen!$Q$24)</f>
        <v>340.36593614521365</v>
      </c>
      <c r="CU23" s="157">
        <f>'BE-Imp (O)'!CU23*(1+Toeslagen!$Q$24)</f>
        <v>340.36593614521365</v>
      </c>
      <c r="CV23" s="157">
        <f>'BE-Imp (O)'!CV23*(1+Toeslagen!$Q$24)</f>
        <v>340.36593614521365</v>
      </c>
      <c r="CW23" s="157">
        <f>'BE-Imp (O)'!CW23*(1+Toeslagen!$Q$24)</f>
        <v>340.36593614521365</v>
      </c>
      <c r="CX23" s="157">
        <f>'BE-Imp (O)'!CX23*(1+Toeslagen!$Q$24)</f>
        <v>340.36593614521365</v>
      </c>
      <c r="CY23" s="157">
        <f>'BE-Imp (O)'!CY23*(1+Toeslagen!$Q$24)</f>
        <v>340.36593614521365</v>
      </c>
      <c r="CZ23" s="157">
        <f>'BE-Imp (O)'!CZ23*(1+Toeslagen!$Q$24)</f>
        <v>340.36593614521365</v>
      </c>
      <c r="DA23" s="157">
        <f>'BE-Imp (O)'!DA23*(1+Toeslagen!$Q$24)</f>
        <v>303.67221068717936</v>
      </c>
      <c r="DB23" s="157">
        <f>'BE-Imp (O)'!DB23*(1+Toeslagen!$Q$24)</f>
        <v>303.67221068717936</v>
      </c>
      <c r="DC23" s="157">
        <f>'BE-Imp (O)'!DC23*(1+Toeslagen!$Q$24)</f>
        <v>303.67221068717936</v>
      </c>
      <c r="DD23" s="157">
        <f>'BE-Imp (O)'!DD23*(1+Toeslagen!$Q$24)</f>
        <v>303.67221068717936</v>
      </c>
      <c r="DE23" s="157">
        <f>'BE-Imp (O)'!DE23*(1+Toeslagen!$Q$24)</f>
        <v>303.67221068717936</v>
      </c>
      <c r="DF23" s="157">
        <f>'BE-Imp (O)'!DF23*(1+Toeslagen!$Q$24)</f>
        <v>303.67221068717936</v>
      </c>
      <c r="DG23" s="157">
        <f>'BE-Imp (O)'!DG23*(1+Toeslagen!$Q$24)</f>
        <v>303.67221068717936</v>
      </c>
      <c r="DH23" s="157">
        <f>'BE-Imp (O)'!DH23*(1+Toeslagen!$Q$24)</f>
        <v>303.67221068717936</v>
      </c>
      <c r="DI23" s="157">
        <f>'BE-Imp (O)'!DI23*(1+Toeslagen!$Q$24)</f>
        <v>303.67221068717936</v>
      </c>
      <c r="DJ23" s="157">
        <f>'BE-Imp (O)'!DJ23*(1+Toeslagen!$Q$24)</f>
        <v>303.67221068717936</v>
      </c>
    </row>
    <row r="24" spans="1:114">
      <c r="A24" s="1">
        <v>20</v>
      </c>
      <c r="B24" s="1">
        <v>20</v>
      </c>
      <c r="C24" s="1">
        <v>510</v>
      </c>
      <c r="D24" s="1">
        <v>3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20"/>
      <c r="Q24" s="180"/>
      <c r="R24" s="180"/>
      <c r="S24" s="180"/>
      <c r="U24" s="180"/>
      <c r="V24" s="180"/>
      <c r="W24" s="180"/>
      <c r="X24" s="180"/>
      <c r="Y24" s="157">
        <f>'BE-Imp (O)'!Y24*(1+Toeslagen!$Q$24)</f>
        <v>328.97822824444432</v>
      </c>
      <c r="Z24" s="157">
        <f>'BE-Imp (O)'!Z24*(1+Toeslagen!$Q$24)</f>
        <v>328.97822824444432</v>
      </c>
      <c r="AA24" s="157">
        <f>'BE-Imp (O)'!AA24*(1+Toeslagen!$Q$24)</f>
        <v>328.97822824444432</v>
      </c>
      <c r="AB24" s="157">
        <f>'BE-Imp (O)'!AB24*(1+Toeslagen!$Q$24)</f>
        <v>328.97822824444432</v>
      </c>
      <c r="AC24" s="157">
        <f>'BE-Imp (O)'!AC24*(1+Toeslagen!$Q$24)</f>
        <v>328.97822824444432</v>
      </c>
      <c r="AD24" s="157">
        <f>'BE-Imp (O)'!AD24*(1+Toeslagen!$Q$24)</f>
        <v>328.97822824444432</v>
      </c>
      <c r="AE24" s="157">
        <f>'BE-Imp (O)'!AE24*(1+Toeslagen!$Q$24)</f>
        <v>328.97822824444432</v>
      </c>
      <c r="AF24" s="157">
        <f>'BE-Imp (O)'!AF24*(1+Toeslagen!$Q$24)</f>
        <v>328.97822824444432</v>
      </c>
      <c r="AG24" s="157">
        <f>'BE-Imp (O)'!AG24*(1+Toeslagen!$Q$24)</f>
        <v>328.97822824444432</v>
      </c>
      <c r="AH24" s="157">
        <f>'BE-Imp (O)'!AH24*(1+Toeslagen!$Q$24)</f>
        <v>328.97822824444432</v>
      </c>
      <c r="AI24" s="157">
        <f>'BE-Imp (O)'!AI24*(1+Toeslagen!$Q$24)</f>
        <v>316.32521946581187</v>
      </c>
      <c r="AJ24" s="157">
        <f>'BE-Imp (O)'!AJ24*(1+Toeslagen!$Q$24)</f>
        <v>316.32521946581187</v>
      </c>
      <c r="AK24" s="157">
        <f>'BE-Imp (O)'!AK24*(1+Toeslagen!$Q$24)</f>
        <v>316.32521946581187</v>
      </c>
      <c r="AL24" s="157">
        <f>'BE-Imp (O)'!AL24*(1+Toeslagen!$Q$24)</f>
        <v>316.32521946581187</v>
      </c>
      <c r="AM24" s="157">
        <f>'BE-Imp (O)'!AM24*(1+Toeslagen!$Q$24)</f>
        <v>316.32521946581187</v>
      </c>
      <c r="AN24" s="157">
        <f>'BE-Imp (O)'!AN24*(1+Toeslagen!$Q$24)</f>
        <v>316.32521946581187</v>
      </c>
      <c r="AO24" s="157">
        <f>'BE-Imp (O)'!AO24*(1+Toeslagen!$Q$24)</f>
        <v>316.32521946581187</v>
      </c>
      <c r="AP24" s="157">
        <f>'BE-Imp (O)'!AP24*(1+Toeslagen!$Q$24)</f>
        <v>0</v>
      </c>
      <c r="AQ24" s="157">
        <f>'BE-Imp (O)'!AQ24*(1+Toeslagen!$Q$24)</f>
        <v>316.32521946581187</v>
      </c>
      <c r="AR24" s="157">
        <f>'BE-Imp (O)'!AR24*(1+Toeslagen!$Q$24)</f>
        <v>316.32521946581187</v>
      </c>
      <c r="AS24" s="157">
        <f>'BE-Imp (O)'!AS24*(1+Toeslagen!$Q$24)</f>
        <v>328.97822824444432</v>
      </c>
      <c r="AT24" s="157">
        <f>'BE-Imp (O)'!AT24*(1+Toeslagen!$Q$24)</f>
        <v>328.97822824444432</v>
      </c>
      <c r="AU24" s="157">
        <f>'BE-Imp (O)'!AU24*(1+Toeslagen!$Q$24)</f>
        <v>328.97822824444432</v>
      </c>
      <c r="AV24" s="157">
        <f>'BE-Imp (O)'!AV24*(1+Toeslagen!$Q$24)</f>
        <v>328.97822824444432</v>
      </c>
      <c r="AW24" s="157">
        <f>'BE-Imp (O)'!AW24*(1+Toeslagen!$Q$24)</f>
        <v>328.97822824444432</v>
      </c>
      <c r="AX24" s="157">
        <f>'BE-Imp (O)'!AX24*(1+Toeslagen!$Q$24)</f>
        <v>328.97822824444432</v>
      </c>
      <c r="AY24" s="157">
        <f>'BE-Imp (O)'!AY24*(1+Toeslagen!$Q$24)</f>
        <v>328.97822824444432</v>
      </c>
      <c r="AZ24" s="157">
        <f>'BE-Imp (O)'!AZ24*(1+Toeslagen!$Q$24)</f>
        <v>328.97822824444432</v>
      </c>
      <c r="BA24" s="157">
        <f>'BE-Imp (O)'!BA24*(1+Toeslagen!$Q$24)</f>
        <v>328.97822824444432</v>
      </c>
      <c r="BB24" s="157">
        <f>'BE-Imp (O)'!BB24*(1+Toeslagen!$Q$24)</f>
        <v>328.97822824444432</v>
      </c>
      <c r="BC24" s="157">
        <f>'BE-Imp (O)'!BC24*(1+Toeslagen!$Q$24)</f>
        <v>354.28424580170918</v>
      </c>
      <c r="BD24" s="157">
        <f>'BE-Imp (O)'!BD24*(1+Toeslagen!$Q$24)</f>
        <v>354.28424580170918</v>
      </c>
      <c r="BE24" s="157">
        <f>'BE-Imp (O)'!BE24*(1+Toeslagen!$Q$24)</f>
        <v>354.28424580170918</v>
      </c>
      <c r="BF24" s="157">
        <f>'BE-Imp (O)'!BF24*(1+Toeslagen!$Q$24)</f>
        <v>0</v>
      </c>
      <c r="BG24" s="157">
        <f>'BE-Imp (O)'!BG24*(1+Toeslagen!$Q$24)</f>
        <v>354.28424580170918</v>
      </c>
      <c r="BH24" s="157">
        <f>'BE-Imp (O)'!BH24*(1+Toeslagen!$Q$24)</f>
        <v>354.28424580170918</v>
      </c>
      <c r="BI24" s="157">
        <f>'BE-Imp (O)'!BI24*(1+Toeslagen!$Q$24)</f>
        <v>354.28424580170918</v>
      </c>
      <c r="BJ24" s="157">
        <f>'BE-Imp (O)'!BJ24*(1+Toeslagen!$Q$24)</f>
        <v>354.28424580170918</v>
      </c>
      <c r="BK24" s="157">
        <f>'BE-Imp (O)'!BK24*(1+Toeslagen!$Q$24)</f>
        <v>354.28424580170918</v>
      </c>
      <c r="BL24" s="157">
        <f>'BE-Imp (O)'!BL24*(1+Toeslagen!$Q$24)</f>
        <v>354.28424580170918</v>
      </c>
      <c r="BM24" s="157">
        <f>'BE-Imp (O)'!BM24*(1+Toeslagen!$Q$24)</f>
        <v>354.28424580170918</v>
      </c>
      <c r="BN24" s="157">
        <f>'BE-Imp (O)'!BN24*(1+Toeslagen!$Q$24)</f>
        <v>354.28424580170918</v>
      </c>
      <c r="BO24" s="157">
        <f>'BE-Imp (O)'!BO24*(1+Toeslagen!$Q$24)</f>
        <v>354.28424580170918</v>
      </c>
      <c r="BP24" s="157">
        <f>'BE-Imp (O)'!BP24*(1+Toeslagen!$Q$24)</f>
        <v>354.28424580170918</v>
      </c>
      <c r="BQ24" s="157">
        <f>'BE-Imp (O)'!BQ24*(1+Toeslagen!$Q$24)</f>
        <v>0</v>
      </c>
      <c r="BR24" s="157">
        <f>'BE-Imp (O)'!BR24*(1+Toeslagen!$Q$24)</f>
        <v>354.28424580170918</v>
      </c>
      <c r="BS24" s="157">
        <f>'BE-Imp (O)'!BS24*(1+Toeslagen!$Q$24)</f>
        <v>354.28424580170918</v>
      </c>
      <c r="BT24" s="157">
        <f>'BE-Imp (O)'!BT24*(1+Toeslagen!$Q$24)</f>
        <v>0</v>
      </c>
      <c r="BU24" s="157">
        <f>'BE-Imp (O)'!BU24*(1+Toeslagen!$Q$24)</f>
        <v>0</v>
      </c>
      <c r="BV24" s="157">
        <f>'BE-Imp (O)'!BV24*(1+Toeslagen!$Q$24)</f>
        <v>0</v>
      </c>
      <c r="BW24" s="157">
        <f>'BE-Imp (O)'!BW24*(1+Toeslagen!$Q$24)</f>
        <v>354.28424580170918</v>
      </c>
      <c r="BX24" s="157">
        <f>'BE-Imp (O)'!BX24*(1+Toeslagen!$Q$24)</f>
        <v>354.28424580170918</v>
      </c>
      <c r="BY24" s="157">
        <f>'BE-Imp (O)'!BY24*(1+Toeslagen!$Q$24)</f>
        <v>354.28424580170918</v>
      </c>
      <c r="BZ24" s="157">
        <f>'BE-Imp (O)'!BZ24*(1+Toeslagen!$Q$24)</f>
        <v>0</v>
      </c>
      <c r="CA24" s="157">
        <f>'BE-Imp (O)'!CA24*(1+Toeslagen!$Q$24)</f>
        <v>354.28424580170918</v>
      </c>
      <c r="CB24" s="157">
        <f>'BE-Imp (O)'!CB24*(1+Toeslagen!$Q$24)</f>
        <v>354.28424580170918</v>
      </c>
      <c r="CC24" s="157">
        <f>'BE-Imp (O)'!CC24*(1+Toeslagen!$Q$24)</f>
        <v>354.28424580170918</v>
      </c>
      <c r="CD24" s="157">
        <f>'BE-Imp (O)'!CD24*(1+Toeslagen!$Q$24)</f>
        <v>354.28424580170918</v>
      </c>
      <c r="CE24" s="157">
        <f>'BE-Imp (O)'!CE24*(1+Toeslagen!$Q$24)</f>
        <v>354.28424580170918</v>
      </c>
      <c r="CF24" s="157">
        <f>'BE-Imp (O)'!CF24*(1+Toeslagen!$Q$24)</f>
        <v>398.56977652692296</v>
      </c>
      <c r="CG24" s="157">
        <f>'BE-Imp (O)'!CG24*(1+Toeslagen!$Q$24)</f>
        <v>354.28424580170918</v>
      </c>
      <c r="CH24" s="157">
        <f>'BE-Imp (O)'!CH24*(1+Toeslagen!$Q$24)</f>
        <v>354.28424580170918</v>
      </c>
      <c r="CI24" s="157">
        <f>'BE-Imp (O)'!CI24*(1+Toeslagen!$Q$24)</f>
        <v>0</v>
      </c>
      <c r="CJ24" s="157">
        <f>'BE-Imp (O)'!CJ24*(1+Toeslagen!$Q$24)</f>
        <v>354.28424580170918</v>
      </c>
      <c r="CK24" s="157">
        <f>'BE-Imp (O)'!CK24*(1+Toeslagen!$Q$24)</f>
        <v>0</v>
      </c>
      <c r="CL24" s="157">
        <f>'BE-Imp (O)'!CL24*(1+Toeslagen!$Q$24)</f>
        <v>354.28424580170918</v>
      </c>
      <c r="CM24" s="157">
        <f>'BE-Imp (O)'!CM24*(1+Toeslagen!$Q$24)</f>
        <v>354.28424580170918</v>
      </c>
      <c r="CN24" s="157">
        <f>'BE-Imp (O)'!CN24*(1+Toeslagen!$Q$24)</f>
        <v>354.28424580170918</v>
      </c>
      <c r="CO24" s="157">
        <f>'BE-Imp (O)'!CO24*(1+Toeslagen!$Q$24)</f>
        <v>354.28424580170918</v>
      </c>
      <c r="CP24" s="157">
        <f>'BE-Imp (O)'!CP24*(1+Toeslagen!$Q$24)</f>
        <v>354.28424580170918</v>
      </c>
      <c r="CQ24" s="157">
        <f>'BE-Imp (O)'!CQ24*(1+Toeslagen!$Q$24)</f>
        <v>354.28424580170918</v>
      </c>
      <c r="CR24" s="157">
        <f>'BE-Imp (O)'!CR24*(1+Toeslagen!$Q$24)</f>
        <v>0</v>
      </c>
      <c r="CS24" s="157">
        <f>'BE-Imp (O)'!CS24*(1+Toeslagen!$Q$24)</f>
        <v>354.28424580170963</v>
      </c>
      <c r="CT24" s="157">
        <f>'BE-Imp (O)'!CT24*(1+Toeslagen!$Q$24)</f>
        <v>354.28424580170963</v>
      </c>
      <c r="CU24" s="157">
        <f>'BE-Imp (O)'!CU24*(1+Toeslagen!$Q$24)</f>
        <v>354.28424580170963</v>
      </c>
      <c r="CV24" s="157">
        <f>'BE-Imp (O)'!CV24*(1+Toeslagen!$Q$24)</f>
        <v>354.28424580170963</v>
      </c>
      <c r="CW24" s="157">
        <f>'BE-Imp (O)'!CW24*(1+Toeslagen!$Q$24)</f>
        <v>354.28424580170963</v>
      </c>
      <c r="CX24" s="157">
        <f>'BE-Imp (O)'!CX24*(1+Toeslagen!$Q$24)</f>
        <v>354.28424580170963</v>
      </c>
      <c r="CY24" s="157">
        <f>'BE-Imp (O)'!CY24*(1+Toeslagen!$Q$24)</f>
        <v>354.28424580170963</v>
      </c>
      <c r="CZ24" s="157">
        <f>'BE-Imp (O)'!CZ24*(1+Toeslagen!$Q$24)</f>
        <v>354.28424580170963</v>
      </c>
      <c r="DA24" s="157">
        <f>'BE-Imp (O)'!DA24*(1+Toeslagen!$Q$24)</f>
        <v>316.32521946581187</v>
      </c>
      <c r="DB24" s="157">
        <f>'BE-Imp (O)'!DB24*(1+Toeslagen!$Q$24)</f>
        <v>316.32521946581187</v>
      </c>
      <c r="DC24" s="157">
        <f>'BE-Imp (O)'!DC24*(1+Toeslagen!$Q$24)</f>
        <v>316.32521946581187</v>
      </c>
      <c r="DD24" s="157">
        <f>'BE-Imp (O)'!DD24*(1+Toeslagen!$Q$24)</f>
        <v>316.32521946581187</v>
      </c>
      <c r="DE24" s="157">
        <f>'BE-Imp (O)'!DE24*(1+Toeslagen!$Q$24)</f>
        <v>316.32521946581187</v>
      </c>
      <c r="DF24" s="157">
        <f>'BE-Imp (O)'!DF24*(1+Toeslagen!$Q$24)</f>
        <v>316.32521946581187</v>
      </c>
      <c r="DG24" s="157">
        <f>'BE-Imp (O)'!DG24*(1+Toeslagen!$Q$24)</f>
        <v>316.32521946581187</v>
      </c>
      <c r="DH24" s="157">
        <f>'BE-Imp (O)'!DH24*(1+Toeslagen!$Q$24)</f>
        <v>316.32521946581187</v>
      </c>
      <c r="DI24" s="157">
        <f>'BE-Imp (O)'!DI24*(1+Toeslagen!$Q$24)</f>
        <v>316.32521946581187</v>
      </c>
      <c r="DJ24" s="157">
        <f>'BE-Imp (O)'!DJ24*(1+Toeslagen!$Q$24)</f>
        <v>316.32521946581187</v>
      </c>
    </row>
    <row r="25" spans="1:114">
      <c r="A25" s="1">
        <v>21</v>
      </c>
      <c r="B25" s="1">
        <v>21</v>
      </c>
      <c r="C25" s="1">
        <v>520</v>
      </c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20"/>
      <c r="Q25" s="180"/>
      <c r="R25" s="180"/>
      <c r="S25" s="180"/>
      <c r="U25" s="180"/>
      <c r="V25" s="180"/>
      <c r="W25" s="180"/>
      <c r="X25" s="180"/>
      <c r="Y25" s="157">
        <f>'BE-Imp (O)'!Y25*(1+Toeslagen!$Q$24)</f>
        <v>341.63123702307666</v>
      </c>
      <c r="Z25" s="157">
        <f>'BE-Imp (O)'!Z25*(1+Toeslagen!$Q$24)</f>
        <v>341.63123702307666</v>
      </c>
      <c r="AA25" s="157">
        <f>'BE-Imp (O)'!AA25*(1+Toeslagen!$Q$24)</f>
        <v>341.63123702307666</v>
      </c>
      <c r="AB25" s="157">
        <f>'BE-Imp (O)'!AB25*(1+Toeslagen!$Q$24)</f>
        <v>341.63123702307666</v>
      </c>
      <c r="AC25" s="157">
        <f>'BE-Imp (O)'!AC25*(1+Toeslagen!$Q$24)</f>
        <v>341.63123702307666</v>
      </c>
      <c r="AD25" s="157">
        <f>'BE-Imp (O)'!AD25*(1+Toeslagen!$Q$24)</f>
        <v>341.63123702307666</v>
      </c>
      <c r="AE25" s="157">
        <f>'BE-Imp (O)'!AE25*(1+Toeslagen!$Q$24)</f>
        <v>341.63123702307666</v>
      </c>
      <c r="AF25" s="157">
        <f>'BE-Imp (O)'!AF25*(1+Toeslagen!$Q$24)</f>
        <v>341.63123702307666</v>
      </c>
      <c r="AG25" s="157">
        <f>'BE-Imp (O)'!AG25*(1+Toeslagen!$Q$24)</f>
        <v>341.63123702307666</v>
      </c>
      <c r="AH25" s="157">
        <f>'BE-Imp (O)'!AH25*(1+Toeslagen!$Q$24)</f>
        <v>341.63123702307666</v>
      </c>
      <c r="AI25" s="157">
        <f>'BE-Imp (O)'!AI25*(1+Toeslagen!$Q$24)</f>
        <v>328.97822824444432</v>
      </c>
      <c r="AJ25" s="157">
        <f>'BE-Imp (O)'!AJ25*(1+Toeslagen!$Q$24)</f>
        <v>328.97822824444432</v>
      </c>
      <c r="AK25" s="157">
        <f>'BE-Imp (O)'!AK25*(1+Toeslagen!$Q$24)</f>
        <v>328.97822824444432</v>
      </c>
      <c r="AL25" s="157">
        <f>'BE-Imp (O)'!AL25*(1+Toeslagen!$Q$24)</f>
        <v>328.97822824444432</v>
      </c>
      <c r="AM25" s="157">
        <f>'BE-Imp (O)'!AM25*(1+Toeslagen!$Q$24)</f>
        <v>328.97822824444432</v>
      </c>
      <c r="AN25" s="157">
        <f>'BE-Imp (O)'!AN25*(1+Toeslagen!$Q$24)</f>
        <v>328.97822824444432</v>
      </c>
      <c r="AO25" s="157">
        <f>'BE-Imp (O)'!AO25*(1+Toeslagen!$Q$24)</f>
        <v>328.97822824444432</v>
      </c>
      <c r="AP25" s="157">
        <f>'BE-Imp (O)'!AP25*(1+Toeslagen!$Q$24)</f>
        <v>0</v>
      </c>
      <c r="AQ25" s="157">
        <f>'BE-Imp (O)'!AQ25*(1+Toeslagen!$Q$24)</f>
        <v>328.97822824444432</v>
      </c>
      <c r="AR25" s="157">
        <f>'BE-Imp (O)'!AR25*(1+Toeslagen!$Q$24)</f>
        <v>328.97822824444432</v>
      </c>
      <c r="AS25" s="157">
        <f>'BE-Imp (O)'!AS25*(1+Toeslagen!$Q$24)</f>
        <v>341.63123702307666</v>
      </c>
      <c r="AT25" s="157">
        <f>'BE-Imp (O)'!AT25*(1+Toeslagen!$Q$24)</f>
        <v>341.63123702307666</v>
      </c>
      <c r="AU25" s="157">
        <f>'BE-Imp (O)'!AU25*(1+Toeslagen!$Q$24)</f>
        <v>341.63123702307666</v>
      </c>
      <c r="AV25" s="157">
        <f>'BE-Imp (O)'!AV25*(1+Toeslagen!$Q$24)</f>
        <v>341.63123702307666</v>
      </c>
      <c r="AW25" s="157">
        <f>'BE-Imp (O)'!AW25*(1+Toeslagen!$Q$24)</f>
        <v>341.63123702307666</v>
      </c>
      <c r="AX25" s="157">
        <f>'BE-Imp (O)'!AX25*(1+Toeslagen!$Q$24)</f>
        <v>341.63123702307666</v>
      </c>
      <c r="AY25" s="157">
        <f>'BE-Imp (O)'!AY25*(1+Toeslagen!$Q$24)</f>
        <v>341.63123702307666</v>
      </c>
      <c r="AZ25" s="157">
        <f>'BE-Imp (O)'!AZ25*(1+Toeslagen!$Q$24)</f>
        <v>341.63123702307666</v>
      </c>
      <c r="BA25" s="157">
        <f>'BE-Imp (O)'!BA25*(1+Toeslagen!$Q$24)</f>
        <v>341.63123702307666</v>
      </c>
      <c r="BB25" s="157">
        <f>'BE-Imp (O)'!BB25*(1+Toeslagen!$Q$24)</f>
        <v>341.63123702307666</v>
      </c>
      <c r="BC25" s="157">
        <f>'BE-Imp (O)'!BC25*(1+Toeslagen!$Q$24)</f>
        <v>368.20255545820504</v>
      </c>
      <c r="BD25" s="157">
        <f>'BE-Imp (O)'!BD25*(1+Toeslagen!$Q$24)</f>
        <v>368.20255545820504</v>
      </c>
      <c r="BE25" s="157">
        <f>'BE-Imp (O)'!BE25*(1+Toeslagen!$Q$24)</f>
        <v>368.20255545820504</v>
      </c>
      <c r="BF25" s="157">
        <f>'BE-Imp (O)'!BF25*(1+Toeslagen!$Q$24)</f>
        <v>0</v>
      </c>
      <c r="BG25" s="157">
        <f>'BE-Imp (O)'!BG25*(1+Toeslagen!$Q$24)</f>
        <v>368.20255545820504</v>
      </c>
      <c r="BH25" s="157">
        <f>'BE-Imp (O)'!BH25*(1+Toeslagen!$Q$24)</f>
        <v>368.20255545820504</v>
      </c>
      <c r="BI25" s="157">
        <f>'BE-Imp (O)'!BI25*(1+Toeslagen!$Q$24)</f>
        <v>368.20255545820504</v>
      </c>
      <c r="BJ25" s="157">
        <f>'BE-Imp (O)'!BJ25*(1+Toeslagen!$Q$24)</f>
        <v>368.20255545820504</v>
      </c>
      <c r="BK25" s="157">
        <f>'BE-Imp (O)'!BK25*(1+Toeslagen!$Q$24)</f>
        <v>368.20255545820504</v>
      </c>
      <c r="BL25" s="157">
        <f>'BE-Imp (O)'!BL25*(1+Toeslagen!$Q$24)</f>
        <v>368.20255545820504</v>
      </c>
      <c r="BM25" s="157">
        <f>'BE-Imp (O)'!BM25*(1+Toeslagen!$Q$24)</f>
        <v>368.20255545820504</v>
      </c>
      <c r="BN25" s="157">
        <f>'BE-Imp (O)'!BN25*(1+Toeslagen!$Q$24)</f>
        <v>368.20255545820504</v>
      </c>
      <c r="BO25" s="157">
        <f>'BE-Imp (O)'!BO25*(1+Toeslagen!$Q$24)</f>
        <v>368.20255545820504</v>
      </c>
      <c r="BP25" s="157">
        <f>'BE-Imp (O)'!BP25*(1+Toeslagen!$Q$24)</f>
        <v>368.20255545820504</v>
      </c>
      <c r="BQ25" s="157">
        <f>'BE-Imp (O)'!BQ25*(1+Toeslagen!$Q$24)</f>
        <v>0</v>
      </c>
      <c r="BR25" s="157">
        <f>'BE-Imp (O)'!BR25*(1+Toeslagen!$Q$24)</f>
        <v>368.20255545820504</v>
      </c>
      <c r="BS25" s="157">
        <f>'BE-Imp (O)'!BS25*(1+Toeslagen!$Q$24)</f>
        <v>368.20255545820504</v>
      </c>
      <c r="BT25" s="157">
        <f>'BE-Imp (O)'!BT25*(1+Toeslagen!$Q$24)</f>
        <v>0</v>
      </c>
      <c r="BU25" s="157">
        <f>'BE-Imp (O)'!BU25*(1+Toeslagen!$Q$24)</f>
        <v>0</v>
      </c>
      <c r="BV25" s="157">
        <f>'BE-Imp (O)'!BV25*(1+Toeslagen!$Q$24)</f>
        <v>0</v>
      </c>
      <c r="BW25" s="157">
        <f>'BE-Imp (O)'!BW25*(1+Toeslagen!$Q$24)</f>
        <v>368.20255545820504</v>
      </c>
      <c r="BX25" s="157">
        <f>'BE-Imp (O)'!BX25*(1+Toeslagen!$Q$24)</f>
        <v>368.20255545820504</v>
      </c>
      <c r="BY25" s="157">
        <f>'BE-Imp (O)'!BY25*(1+Toeslagen!$Q$24)</f>
        <v>368.20255545820504</v>
      </c>
      <c r="BZ25" s="157">
        <f>'BE-Imp (O)'!BZ25*(1+Toeslagen!$Q$24)</f>
        <v>0</v>
      </c>
      <c r="CA25" s="157">
        <f>'BE-Imp (O)'!CA25*(1+Toeslagen!$Q$24)</f>
        <v>368.20255545820504</v>
      </c>
      <c r="CB25" s="157">
        <f>'BE-Imp (O)'!CB25*(1+Toeslagen!$Q$24)</f>
        <v>368.20255545820504</v>
      </c>
      <c r="CC25" s="157">
        <f>'BE-Imp (O)'!CC25*(1+Toeslagen!$Q$24)</f>
        <v>368.20255545820504</v>
      </c>
      <c r="CD25" s="157">
        <f>'BE-Imp (O)'!CD25*(1+Toeslagen!$Q$24)</f>
        <v>368.20255545820504</v>
      </c>
      <c r="CE25" s="157">
        <f>'BE-Imp (O)'!CE25*(1+Toeslagen!$Q$24)</f>
        <v>368.20255545820504</v>
      </c>
      <c r="CF25" s="157">
        <f>'BE-Imp (O)'!CF25*(1+Toeslagen!$Q$24)</f>
        <v>414.51256758799991</v>
      </c>
      <c r="CG25" s="157">
        <f>'BE-Imp (O)'!CG25*(1+Toeslagen!$Q$24)</f>
        <v>368.20255545820504</v>
      </c>
      <c r="CH25" s="157">
        <f>'BE-Imp (O)'!CH25*(1+Toeslagen!$Q$24)</f>
        <v>368.20255545820504</v>
      </c>
      <c r="CI25" s="157">
        <f>'BE-Imp (O)'!CI25*(1+Toeslagen!$Q$24)</f>
        <v>0</v>
      </c>
      <c r="CJ25" s="157">
        <f>'BE-Imp (O)'!CJ25*(1+Toeslagen!$Q$24)</f>
        <v>368.20255545820504</v>
      </c>
      <c r="CK25" s="157">
        <f>'BE-Imp (O)'!CK25*(1+Toeslagen!$Q$24)</f>
        <v>0</v>
      </c>
      <c r="CL25" s="157">
        <f>'BE-Imp (O)'!CL25*(1+Toeslagen!$Q$24)</f>
        <v>368.20255545820504</v>
      </c>
      <c r="CM25" s="157">
        <f>'BE-Imp (O)'!CM25*(1+Toeslagen!$Q$24)</f>
        <v>368.20255545820504</v>
      </c>
      <c r="CN25" s="157">
        <f>'BE-Imp (O)'!CN25*(1+Toeslagen!$Q$24)</f>
        <v>368.20255545820504</v>
      </c>
      <c r="CO25" s="157">
        <f>'BE-Imp (O)'!CO25*(1+Toeslagen!$Q$24)</f>
        <v>368.20255545820504</v>
      </c>
      <c r="CP25" s="157">
        <f>'BE-Imp (O)'!CP25*(1+Toeslagen!$Q$24)</f>
        <v>368.20255545820504</v>
      </c>
      <c r="CQ25" s="157">
        <f>'BE-Imp (O)'!CQ25*(1+Toeslagen!$Q$24)</f>
        <v>368.20255545820504</v>
      </c>
      <c r="CR25" s="157">
        <f>'BE-Imp (O)'!CR25*(1+Toeslagen!$Q$24)</f>
        <v>0</v>
      </c>
      <c r="CS25" s="157">
        <f>'BE-Imp (O)'!CS25*(1+Toeslagen!$Q$24)</f>
        <v>368.20255545820555</v>
      </c>
      <c r="CT25" s="157">
        <f>'BE-Imp (O)'!CT25*(1+Toeslagen!$Q$24)</f>
        <v>368.20255545820555</v>
      </c>
      <c r="CU25" s="157">
        <f>'BE-Imp (O)'!CU25*(1+Toeslagen!$Q$24)</f>
        <v>368.20255545820555</v>
      </c>
      <c r="CV25" s="157">
        <f>'BE-Imp (O)'!CV25*(1+Toeslagen!$Q$24)</f>
        <v>368.20255545820555</v>
      </c>
      <c r="CW25" s="157">
        <f>'BE-Imp (O)'!CW25*(1+Toeslagen!$Q$24)</f>
        <v>368.20255545820555</v>
      </c>
      <c r="CX25" s="157">
        <f>'BE-Imp (O)'!CX25*(1+Toeslagen!$Q$24)</f>
        <v>368.20255545820555</v>
      </c>
      <c r="CY25" s="157">
        <f>'BE-Imp (O)'!CY25*(1+Toeslagen!$Q$24)</f>
        <v>368.20255545820555</v>
      </c>
      <c r="CZ25" s="157">
        <f>'BE-Imp (O)'!CZ25*(1+Toeslagen!$Q$24)</f>
        <v>368.20255545820555</v>
      </c>
      <c r="DA25" s="157">
        <f>'BE-Imp (O)'!DA25*(1+Toeslagen!$Q$24)</f>
        <v>328.97822824444432</v>
      </c>
      <c r="DB25" s="157">
        <f>'BE-Imp (O)'!DB25*(1+Toeslagen!$Q$24)</f>
        <v>328.97822824444432</v>
      </c>
      <c r="DC25" s="157">
        <f>'BE-Imp (O)'!DC25*(1+Toeslagen!$Q$24)</f>
        <v>328.97822824444432</v>
      </c>
      <c r="DD25" s="157">
        <f>'BE-Imp (O)'!DD25*(1+Toeslagen!$Q$24)</f>
        <v>328.97822824444432</v>
      </c>
      <c r="DE25" s="157">
        <f>'BE-Imp (O)'!DE25*(1+Toeslagen!$Q$24)</f>
        <v>328.97822824444432</v>
      </c>
      <c r="DF25" s="157">
        <f>'BE-Imp (O)'!DF25*(1+Toeslagen!$Q$24)</f>
        <v>328.97822824444432</v>
      </c>
      <c r="DG25" s="157">
        <f>'BE-Imp (O)'!DG25*(1+Toeslagen!$Q$24)</f>
        <v>328.97822824444432</v>
      </c>
      <c r="DH25" s="157">
        <f>'BE-Imp (O)'!DH25*(1+Toeslagen!$Q$24)</f>
        <v>328.97822824444432</v>
      </c>
      <c r="DI25" s="157">
        <f>'BE-Imp (O)'!DI25*(1+Toeslagen!$Q$24)</f>
        <v>328.97822824444432</v>
      </c>
      <c r="DJ25" s="157">
        <f>'BE-Imp (O)'!DJ25*(1+Toeslagen!$Q$24)</f>
        <v>328.97822824444432</v>
      </c>
    </row>
    <row r="26" spans="1:114">
      <c r="A26" s="1">
        <v>22</v>
      </c>
      <c r="B26" s="1">
        <v>22</v>
      </c>
      <c r="C26" s="1">
        <v>540</v>
      </c>
      <c r="D26" s="1">
        <v>3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20"/>
      <c r="Q26" s="180"/>
      <c r="R26" s="180"/>
      <c r="S26" s="180"/>
      <c r="U26" s="180"/>
      <c r="V26" s="180"/>
      <c r="W26" s="180"/>
      <c r="X26" s="180"/>
      <c r="Y26" s="157">
        <f>'BE-Imp (O)'!Y26*(1+Toeslagen!$Q$24)</f>
        <v>354.28424580170918</v>
      </c>
      <c r="Z26" s="157">
        <f>'BE-Imp (O)'!Z26*(1+Toeslagen!$Q$24)</f>
        <v>354.28424580170918</v>
      </c>
      <c r="AA26" s="157">
        <f>'BE-Imp (O)'!AA26*(1+Toeslagen!$Q$24)</f>
        <v>354.28424580170918</v>
      </c>
      <c r="AB26" s="157">
        <f>'BE-Imp (O)'!AB26*(1+Toeslagen!$Q$24)</f>
        <v>354.28424580170918</v>
      </c>
      <c r="AC26" s="157">
        <f>'BE-Imp (O)'!AC26*(1+Toeslagen!$Q$24)</f>
        <v>354.28424580170918</v>
      </c>
      <c r="AD26" s="157">
        <f>'BE-Imp (O)'!AD26*(1+Toeslagen!$Q$24)</f>
        <v>354.28424580170918</v>
      </c>
      <c r="AE26" s="157">
        <f>'BE-Imp (O)'!AE26*(1+Toeslagen!$Q$24)</f>
        <v>354.28424580170918</v>
      </c>
      <c r="AF26" s="157">
        <f>'BE-Imp (O)'!AF26*(1+Toeslagen!$Q$24)</f>
        <v>354.28424580170918</v>
      </c>
      <c r="AG26" s="157">
        <f>'BE-Imp (O)'!AG26*(1+Toeslagen!$Q$24)</f>
        <v>354.28424580170918</v>
      </c>
      <c r="AH26" s="157">
        <f>'BE-Imp (O)'!AH26*(1+Toeslagen!$Q$24)</f>
        <v>354.28424580170918</v>
      </c>
      <c r="AI26" s="157">
        <f>'BE-Imp (O)'!AI26*(1+Toeslagen!$Q$24)</f>
        <v>341.63123702307666</v>
      </c>
      <c r="AJ26" s="157">
        <f>'BE-Imp (O)'!AJ26*(1+Toeslagen!$Q$24)</f>
        <v>341.63123702307666</v>
      </c>
      <c r="AK26" s="157">
        <f>'BE-Imp (O)'!AK26*(1+Toeslagen!$Q$24)</f>
        <v>341.63123702307666</v>
      </c>
      <c r="AL26" s="157">
        <f>'BE-Imp (O)'!AL26*(1+Toeslagen!$Q$24)</f>
        <v>341.63123702307666</v>
      </c>
      <c r="AM26" s="157">
        <f>'BE-Imp (O)'!AM26*(1+Toeslagen!$Q$24)</f>
        <v>341.63123702307666</v>
      </c>
      <c r="AN26" s="157">
        <f>'BE-Imp (O)'!AN26*(1+Toeslagen!$Q$24)</f>
        <v>341.63123702307666</v>
      </c>
      <c r="AO26" s="157">
        <f>'BE-Imp (O)'!AO26*(1+Toeslagen!$Q$24)</f>
        <v>341.63123702307666</v>
      </c>
      <c r="AP26" s="157">
        <f>'BE-Imp (O)'!AP26*(1+Toeslagen!$Q$24)</f>
        <v>0</v>
      </c>
      <c r="AQ26" s="157">
        <f>'BE-Imp (O)'!AQ26*(1+Toeslagen!$Q$24)</f>
        <v>341.63123702307666</v>
      </c>
      <c r="AR26" s="157">
        <f>'BE-Imp (O)'!AR26*(1+Toeslagen!$Q$24)</f>
        <v>341.63123702307666</v>
      </c>
      <c r="AS26" s="157">
        <f>'BE-Imp (O)'!AS26*(1+Toeslagen!$Q$24)</f>
        <v>354.28424580170918</v>
      </c>
      <c r="AT26" s="157">
        <f>'BE-Imp (O)'!AT26*(1+Toeslagen!$Q$24)</f>
        <v>354.28424580170918</v>
      </c>
      <c r="AU26" s="157">
        <f>'BE-Imp (O)'!AU26*(1+Toeslagen!$Q$24)</f>
        <v>354.28424580170918</v>
      </c>
      <c r="AV26" s="157">
        <f>'BE-Imp (O)'!AV26*(1+Toeslagen!$Q$24)</f>
        <v>354.28424580170918</v>
      </c>
      <c r="AW26" s="157">
        <f>'BE-Imp (O)'!AW26*(1+Toeslagen!$Q$24)</f>
        <v>354.28424580170918</v>
      </c>
      <c r="AX26" s="157">
        <f>'BE-Imp (O)'!AX26*(1+Toeslagen!$Q$24)</f>
        <v>354.28424580170918</v>
      </c>
      <c r="AY26" s="157">
        <f>'BE-Imp (O)'!AY26*(1+Toeslagen!$Q$24)</f>
        <v>354.28424580170918</v>
      </c>
      <c r="AZ26" s="157">
        <f>'BE-Imp (O)'!AZ26*(1+Toeslagen!$Q$24)</f>
        <v>354.28424580170918</v>
      </c>
      <c r="BA26" s="157">
        <f>'BE-Imp (O)'!BA26*(1+Toeslagen!$Q$24)</f>
        <v>354.28424580170918</v>
      </c>
      <c r="BB26" s="157">
        <f>'BE-Imp (O)'!BB26*(1+Toeslagen!$Q$24)</f>
        <v>354.28424580170918</v>
      </c>
      <c r="BC26" s="157">
        <f>'BE-Imp (O)'!BC26*(1+Toeslagen!$Q$24)</f>
        <v>382.12086511470056</v>
      </c>
      <c r="BD26" s="157">
        <f>'BE-Imp (O)'!BD26*(1+Toeslagen!$Q$24)</f>
        <v>382.12086511470056</v>
      </c>
      <c r="BE26" s="157">
        <f>'BE-Imp (O)'!BE26*(1+Toeslagen!$Q$24)</f>
        <v>382.12086511470056</v>
      </c>
      <c r="BF26" s="157">
        <f>'BE-Imp (O)'!BF26*(1+Toeslagen!$Q$24)</f>
        <v>0</v>
      </c>
      <c r="BG26" s="157">
        <f>'BE-Imp (O)'!BG26*(1+Toeslagen!$Q$24)</f>
        <v>382.12086511470056</v>
      </c>
      <c r="BH26" s="157">
        <f>'BE-Imp (O)'!BH26*(1+Toeslagen!$Q$24)</f>
        <v>382.12086511470056</v>
      </c>
      <c r="BI26" s="157">
        <f>'BE-Imp (O)'!BI26*(1+Toeslagen!$Q$24)</f>
        <v>382.12086511470056</v>
      </c>
      <c r="BJ26" s="157">
        <f>'BE-Imp (O)'!BJ26*(1+Toeslagen!$Q$24)</f>
        <v>382.12086511470056</v>
      </c>
      <c r="BK26" s="157">
        <f>'BE-Imp (O)'!BK26*(1+Toeslagen!$Q$24)</f>
        <v>382.12086511470056</v>
      </c>
      <c r="BL26" s="157">
        <f>'BE-Imp (O)'!BL26*(1+Toeslagen!$Q$24)</f>
        <v>382.12086511470056</v>
      </c>
      <c r="BM26" s="157">
        <f>'BE-Imp (O)'!BM26*(1+Toeslagen!$Q$24)</f>
        <v>382.12086511470056</v>
      </c>
      <c r="BN26" s="157">
        <f>'BE-Imp (O)'!BN26*(1+Toeslagen!$Q$24)</f>
        <v>382.12086511470056</v>
      </c>
      <c r="BO26" s="157">
        <f>'BE-Imp (O)'!BO26*(1+Toeslagen!$Q$24)</f>
        <v>382.12086511470056</v>
      </c>
      <c r="BP26" s="157">
        <f>'BE-Imp (O)'!BP26*(1+Toeslagen!$Q$24)</f>
        <v>382.12086511470056</v>
      </c>
      <c r="BQ26" s="157">
        <f>'BE-Imp (O)'!BQ26*(1+Toeslagen!$Q$24)</f>
        <v>0</v>
      </c>
      <c r="BR26" s="157">
        <f>'BE-Imp (O)'!BR26*(1+Toeslagen!$Q$24)</f>
        <v>382.12086511470056</v>
      </c>
      <c r="BS26" s="157">
        <f>'BE-Imp (O)'!BS26*(1+Toeslagen!$Q$24)</f>
        <v>382.12086511470056</v>
      </c>
      <c r="BT26" s="157">
        <f>'BE-Imp (O)'!BT26*(1+Toeslagen!$Q$24)</f>
        <v>0</v>
      </c>
      <c r="BU26" s="157">
        <f>'BE-Imp (O)'!BU26*(1+Toeslagen!$Q$24)</f>
        <v>0</v>
      </c>
      <c r="BV26" s="157">
        <f>'BE-Imp (O)'!BV26*(1+Toeslagen!$Q$24)</f>
        <v>0</v>
      </c>
      <c r="BW26" s="157">
        <f>'BE-Imp (O)'!BW26*(1+Toeslagen!$Q$24)</f>
        <v>382.12086511470056</v>
      </c>
      <c r="BX26" s="157">
        <f>'BE-Imp (O)'!BX26*(1+Toeslagen!$Q$24)</f>
        <v>382.12086511470056</v>
      </c>
      <c r="BY26" s="157">
        <f>'BE-Imp (O)'!BY26*(1+Toeslagen!$Q$24)</f>
        <v>382.12086511470056</v>
      </c>
      <c r="BZ26" s="157">
        <f>'BE-Imp (O)'!BZ26*(1+Toeslagen!$Q$24)</f>
        <v>0</v>
      </c>
      <c r="CA26" s="157">
        <f>'BE-Imp (O)'!CA26*(1+Toeslagen!$Q$24)</f>
        <v>382.12086511470056</v>
      </c>
      <c r="CB26" s="157">
        <f>'BE-Imp (O)'!CB26*(1+Toeslagen!$Q$24)</f>
        <v>382.12086511470056</v>
      </c>
      <c r="CC26" s="157">
        <f>'BE-Imp (O)'!CC26*(1+Toeslagen!$Q$24)</f>
        <v>382.12086511470056</v>
      </c>
      <c r="CD26" s="157">
        <f>'BE-Imp (O)'!CD26*(1+Toeslagen!$Q$24)</f>
        <v>382.12086511470056</v>
      </c>
      <c r="CE26" s="157">
        <f>'BE-Imp (O)'!CE26*(1+Toeslagen!$Q$24)</f>
        <v>382.12086511470056</v>
      </c>
      <c r="CF26" s="157">
        <f>'BE-Imp (O)'!CF26*(1+Toeslagen!$Q$24)</f>
        <v>430.4553586490768</v>
      </c>
      <c r="CG26" s="157">
        <f>'BE-Imp (O)'!CG26*(1+Toeslagen!$Q$24)</f>
        <v>382.12086511470056</v>
      </c>
      <c r="CH26" s="157">
        <f>'BE-Imp (O)'!CH26*(1+Toeslagen!$Q$24)</f>
        <v>382.12086511470056</v>
      </c>
      <c r="CI26" s="157">
        <f>'BE-Imp (O)'!CI26*(1+Toeslagen!$Q$24)</f>
        <v>0</v>
      </c>
      <c r="CJ26" s="157">
        <f>'BE-Imp (O)'!CJ26*(1+Toeslagen!$Q$24)</f>
        <v>382.12086511470056</v>
      </c>
      <c r="CK26" s="157">
        <f>'BE-Imp (O)'!CK26*(1+Toeslagen!$Q$24)</f>
        <v>0</v>
      </c>
      <c r="CL26" s="157">
        <f>'BE-Imp (O)'!CL26*(1+Toeslagen!$Q$24)</f>
        <v>382.12086511470056</v>
      </c>
      <c r="CM26" s="157">
        <f>'BE-Imp (O)'!CM26*(1+Toeslagen!$Q$24)</f>
        <v>382.12086511470056</v>
      </c>
      <c r="CN26" s="157">
        <f>'BE-Imp (O)'!CN26*(1+Toeslagen!$Q$24)</f>
        <v>382.12086511470056</v>
      </c>
      <c r="CO26" s="157">
        <f>'BE-Imp (O)'!CO26*(1+Toeslagen!$Q$24)</f>
        <v>382.12086511470056</v>
      </c>
      <c r="CP26" s="157">
        <f>'BE-Imp (O)'!CP26*(1+Toeslagen!$Q$24)</f>
        <v>382.12086511470056</v>
      </c>
      <c r="CQ26" s="157">
        <f>'BE-Imp (O)'!CQ26*(1+Toeslagen!$Q$24)</f>
        <v>382.12086511470056</v>
      </c>
      <c r="CR26" s="157">
        <f>'BE-Imp (O)'!CR26*(1+Toeslagen!$Q$24)</f>
        <v>0</v>
      </c>
      <c r="CS26" s="157">
        <f>'BE-Imp (O)'!CS26*(1+Toeslagen!$Q$24)</f>
        <v>382.12086511470039</v>
      </c>
      <c r="CT26" s="157">
        <f>'BE-Imp (O)'!CT26*(1+Toeslagen!$Q$24)</f>
        <v>382.12086511470039</v>
      </c>
      <c r="CU26" s="157">
        <f>'BE-Imp (O)'!CU26*(1+Toeslagen!$Q$24)</f>
        <v>382.12086511470039</v>
      </c>
      <c r="CV26" s="157">
        <f>'BE-Imp (O)'!CV26*(1+Toeslagen!$Q$24)</f>
        <v>382.12086511470039</v>
      </c>
      <c r="CW26" s="157">
        <f>'BE-Imp (O)'!CW26*(1+Toeslagen!$Q$24)</f>
        <v>382.12086511470039</v>
      </c>
      <c r="CX26" s="157">
        <f>'BE-Imp (O)'!CX26*(1+Toeslagen!$Q$24)</f>
        <v>382.12086511470039</v>
      </c>
      <c r="CY26" s="157">
        <f>'BE-Imp (O)'!CY26*(1+Toeslagen!$Q$24)</f>
        <v>382.12086511470039</v>
      </c>
      <c r="CZ26" s="157">
        <f>'BE-Imp (O)'!CZ26*(1+Toeslagen!$Q$24)</f>
        <v>382.12086511470039</v>
      </c>
      <c r="DA26" s="157">
        <f>'BE-Imp (O)'!DA26*(1+Toeslagen!$Q$24)</f>
        <v>341.63123702307666</v>
      </c>
      <c r="DB26" s="157">
        <f>'BE-Imp (O)'!DB26*(1+Toeslagen!$Q$24)</f>
        <v>341.63123702307666</v>
      </c>
      <c r="DC26" s="157">
        <f>'BE-Imp (O)'!DC26*(1+Toeslagen!$Q$24)</f>
        <v>341.63123702307666</v>
      </c>
      <c r="DD26" s="157">
        <f>'BE-Imp (O)'!DD26*(1+Toeslagen!$Q$24)</f>
        <v>341.63123702307666</v>
      </c>
      <c r="DE26" s="157">
        <f>'BE-Imp (O)'!DE26*(1+Toeslagen!$Q$24)</f>
        <v>341.63123702307666</v>
      </c>
      <c r="DF26" s="157">
        <f>'BE-Imp (O)'!DF26*(1+Toeslagen!$Q$24)</f>
        <v>341.63123702307666</v>
      </c>
      <c r="DG26" s="157">
        <f>'BE-Imp (O)'!DG26*(1+Toeslagen!$Q$24)</f>
        <v>341.63123702307666</v>
      </c>
      <c r="DH26" s="157">
        <f>'BE-Imp (O)'!DH26*(1+Toeslagen!$Q$24)</f>
        <v>341.63123702307666</v>
      </c>
      <c r="DI26" s="157">
        <f>'BE-Imp (O)'!DI26*(1+Toeslagen!$Q$24)</f>
        <v>341.63123702307666</v>
      </c>
      <c r="DJ26" s="157">
        <f>'BE-Imp (O)'!DJ26*(1+Toeslagen!$Q$24)</f>
        <v>341.63123702307666</v>
      </c>
    </row>
    <row r="27" spans="1:114">
      <c r="A27" s="1">
        <v>23</v>
      </c>
      <c r="B27" s="1">
        <v>23</v>
      </c>
      <c r="C27" s="1">
        <v>620</v>
      </c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20"/>
      <c r="Q27" s="180"/>
      <c r="R27" s="180"/>
      <c r="S27" s="180"/>
      <c r="U27" s="180"/>
      <c r="V27" s="180"/>
      <c r="W27" s="180"/>
      <c r="X27" s="180"/>
      <c r="Y27" s="157">
        <f>'BE-Imp (O)'!Y27*(1+Toeslagen!$Q$24)</f>
        <v>366.93725458034174</v>
      </c>
      <c r="Z27" s="157">
        <f>'BE-Imp (O)'!Z27*(1+Toeslagen!$Q$24)</f>
        <v>366.93725458034174</v>
      </c>
      <c r="AA27" s="157">
        <f>'BE-Imp (O)'!AA27*(1+Toeslagen!$Q$24)</f>
        <v>366.93725458034174</v>
      </c>
      <c r="AB27" s="157">
        <f>'BE-Imp (O)'!AB27*(1+Toeslagen!$Q$24)</f>
        <v>366.93725458034174</v>
      </c>
      <c r="AC27" s="157">
        <f>'BE-Imp (O)'!AC27*(1+Toeslagen!$Q$24)</f>
        <v>366.93725458034174</v>
      </c>
      <c r="AD27" s="157">
        <f>'BE-Imp (O)'!AD27*(1+Toeslagen!$Q$24)</f>
        <v>366.93725458034174</v>
      </c>
      <c r="AE27" s="157">
        <f>'BE-Imp (O)'!AE27*(1+Toeslagen!$Q$24)</f>
        <v>366.93725458034174</v>
      </c>
      <c r="AF27" s="157">
        <f>'BE-Imp (O)'!AF27*(1+Toeslagen!$Q$24)</f>
        <v>366.93725458034174</v>
      </c>
      <c r="AG27" s="157">
        <f>'BE-Imp (O)'!AG27*(1+Toeslagen!$Q$24)</f>
        <v>366.93725458034174</v>
      </c>
      <c r="AH27" s="157">
        <f>'BE-Imp (O)'!AH27*(1+Toeslagen!$Q$24)</f>
        <v>366.93725458034174</v>
      </c>
      <c r="AI27" s="157">
        <f>'BE-Imp (O)'!AI27*(1+Toeslagen!$Q$24)</f>
        <v>354.28424580170918</v>
      </c>
      <c r="AJ27" s="157">
        <f>'BE-Imp (O)'!AJ27*(1+Toeslagen!$Q$24)</f>
        <v>354.28424580170918</v>
      </c>
      <c r="AK27" s="157">
        <f>'BE-Imp (O)'!AK27*(1+Toeslagen!$Q$24)</f>
        <v>354.28424580170918</v>
      </c>
      <c r="AL27" s="157">
        <f>'BE-Imp (O)'!AL27*(1+Toeslagen!$Q$24)</f>
        <v>354.28424580170918</v>
      </c>
      <c r="AM27" s="157">
        <f>'BE-Imp (O)'!AM27*(1+Toeslagen!$Q$24)</f>
        <v>354.28424580170918</v>
      </c>
      <c r="AN27" s="157">
        <f>'BE-Imp (O)'!AN27*(1+Toeslagen!$Q$24)</f>
        <v>354.28424580170918</v>
      </c>
      <c r="AO27" s="157">
        <f>'BE-Imp (O)'!AO27*(1+Toeslagen!$Q$24)</f>
        <v>354.28424580170918</v>
      </c>
      <c r="AP27" s="157">
        <f>'BE-Imp (O)'!AP27*(1+Toeslagen!$Q$24)</f>
        <v>0</v>
      </c>
      <c r="AQ27" s="157">
        <f>'BE-Imp (O)'!AQ27*(1+Toeslagen!$Q$24)</f>
        <v>354.28424580170918</v>
      </c>
      <c r="AR27" s="157">
        <f>'BE-Imp (O)'!AR27*(1+Toeslagen!$Q$24)</f>
        <v>354.28424580170918</v>
      </c>
      <c r="AS27" s="157">
        <f>'BE-Imp (O)'!AS27*(1+Toeslagen!$Q$24)</f>
        <v>366.93725458034174</v>
      </c>
      <c r="AT27" s="157">
        <f>'BE-Imp (O)'!AT27*(1+Toeslagen!$Q$24)</f>
        <v>366.93725458034174</v>
      </c>
      <c r="AU27" s="157">
        <f>'BE-Imp (O)'!AU27*(1+Toeslagen!$Q$24)</f>
        <v>366.93725458034174</v>
      </c>
      <c r="AV27" s="157">
        <f>'BE-Imp (O)'!AV27*(1+Toeslagen!$Q$24)</f>
        <v>366.93725458034174</v>
      </c>
      <c r="AW27" s="157">
        <f>'BE-Imp (O)'!AW27*(1+Toeslagen!$Q$24)</f>
        <v>366.93725458034174</v>
      </c>
      <c r="AX27" s="157">
        <f>'BE-Imp (O)'!AX27*(1+Toeslagen!$Q$24)</f>
        <v>366.93725458034174</v>
      </c>
      <c r="AY27" s="157">
        <f>'BE-Imp (O)'!AY27*(1+Toeslagen!$Q$24)</f>
        <v>366.93725458034174</v>
      </c>
      <c r="AZ27" s="157">
        <f>'BE-Imp (O)'!AZ27*(1+Toeslagen!$Q$24)</f>
        <v>366.93725458034174</v>
      </c>
      <c r="BA27" s="157">
        <f>'BE-Imp (O)'!BA27*(1+Toeslagen!$Q$24)</f>
        <v>366.93725458034174</v>
      </c>
      <c r="BB27" s="157">
        <f>'BE-Imp (O)'!BB27*(1+Toeslagen!$Q$24)</f>
        <v>366.93725458034174</v>
      </c>
      <c r="BC27" s="157">
        <f>'BE-Imp (O)'!BC27*(1+Toeslagen!$Q$24)</f>
        <v>396.03917477119643</v>
      </c>
      <c r="BD27" s="157">
        <f>'BE-Imp (O)'!BD27*(1+Toeslagen!$Q$24)</f>
        <v>396.03917477119643</v>
      </c>
      <c r="BE27" s="157">
        <f>'BE-Imp (O)'!BE27*(1+Toeslagen!$Q$24)</f>
        <v>396.03917477119643</v>
      </c>
      <c r="BF27" s="157">
        <f>'BE-Imp (O)'!BF27*(1+Toeslagen!$Q$24)</f>
        <v>0</v>
      </c>
      <c r="BG27" s="157">
        <f>'BE-Imp (O)'!BG27*(1+Toeslagen!$Q$24)</f>
        <v>396.03917477119643</v>
      </c>
      <c r="BH27" s="157">
        <f>'BE-Imp (O)'!BH27*(1+Toeslagen!$Q$24)</f>
        <v>396.03917477119643</v>
      </c>
      <c r="BI27" s="157">
        <f>'BE-Imp (O)'!BI27*(1+Toeslagen!$Q$24)</f>
        <v>396.03917477119643</v>
      </c>
      <c r="BJ27" s="157">
        <f>'BE-Imp (O)'!BJ27*(1+Toeslagen!$Q$24)</f>
        <v>396.03917477119643</v>
      </c>
      <c r="BK27" s="157">
        <f>'BE-Imp (O)'!BK27*(1+Toeslagen!$Q$24)</f>
        <v>396.03917477119643</v>
      </c>
      <c r="BL27" s="157">
        <f>'BE-Imp (O)'!BL27*(1+Toeslagen!$Q$24)</f>
        <v>396.03917477119643</v>
      </c>
      <c r="BM27" s="157">
        <f>'BE-Imp (O)'!BM27*(1+Toeslagen!$Q$24)</f>
        <v>396.03917477119643</v>
      </c>
      <c r="BN27" s="157">
        <f>'BE-Imp (O)'!BN27*(1+Toeslagen!$Q$24)</f>
        <v>396.03917477119643</v>
      </c>
      <c r="BO27" s="157">
        <f>'BE-Imp (O)'!BO27*(1+Toeslagen!$Q$24)</f>
        <v>396.03917477119643</v>
      </c>
      <c r="BP27" s="157">
        <f>'BE-Imp (O)'!BP27*(1+Toeslagen!$Q$24)</f>
        <v>396.03917477119643</v>
      </c>
      <c r="BQ27" s="157">
        <f>'BE-Imp (O)'!BQ27*(1+Toeslagen!$Q$24)</f>
        <v>0</v>
      </c>
      <c r="BR27" s="157">
        <f>'BE-Imp (O)'!BR27*(1+Toeslagen!$Q$24)</f>
        <v>396.03917477119643</v>
      </c>
      <c r="BS27" s="157">
        <f>'BE-Imp (O)'!BS27*(1+Toeslagen!$Q$24)</f>
        <v>396.03917477119643</v>
      </c>
      <c r="BT27" s="157">
        <f>'BE-Imp (O)'!BT27*(1+Toeslagen!$Q$24)</f>
        <v>0</v>
      </c>
      <c r="BU27" s="157">
        <f>'BE-Imp (O)'!BU27*(1+Toeslagen!$Q$24)</f>
        <v>0</v>
      </c>
      <c r="BV27" s="157">
        <f>'BE-Imp (O)'!BV27*(1+Toeslagen!$Q$24)</f>
        <v>0</v>
      </c>
      <c r="BW27" s="157">
        <f>'BE-Imp (O)'!BW27*(1+Toeslagen!$Q$24)</f>
        <v>396.03917477119643</v>
      </c>
      <c r="BX27" s="157">
        <f>'BE-Imp (O)'!BX27*(1+Toeslagen!$Q$24)</f>
        <v>396.03917477119643</v>
      </c>
      <c r="BY27" s="157">
        <f>'BE-Imp (O)'!BY27*(1+Toeslagen!$Q$24)</f>
        <v>396.03917477119643</v>
      </c>
      <c r="BZ27" s="157">
        <f>'BE-Imp (O)'!BZ27*(1+Toeslagen!$Q$24)</f>
        <v>0</v>
      </c>
      <c r="CA27" s="157">
        <f>'BE-Imp (O)'!CA27*(1+Toeslagen!$Q$24)</f>
        <v>396.03917477119643</v>
      </c>
      <c r="CB27" s="157">
        <f>'BE-Imp (O)'!CB27*(1+Toeslagen!$Q$24)</f>
        <v>396.03917477119643</v>
      </c>
      <c r="CC27" s="157">
        <f>'BE-Imp (O)'!CC27*(1+Toeslagen!$Q$24)</f>
        <v>396.03917477119643</v>
      </c>
      <c r="CD27" s="157">
        <f>'BE-Imp (O)'!CD27*(1+Toeslagen!$Q$24)</f>
        <v>396.03917477119643</v>
      </c>
      <c r="CE27" s="157">
        <f>'BE-Imp (O)'!CE27*(1+Toeslagen!$Q$24)</f>
        <v>396.03917477119643</v>
      </c>
      <c r="CF27" s="157">
        <f>'BE-Imp (O)'!CF27*(1+Toeslagen!$Q$24)</f>
        <v>446.39814971015369</v>
      </c>
      <c r="CG27" s="157">
        <f>'BE-Imp (O)'!CG27*(1+Toeslagen!$Q$24)</f>
        <v>396.03917477119643</v>
      </c>
      <c r="CH27" s="157">
        <f>'BE-Imp (O)'!CH27*(1+Toeslagen!$Q$24)</f>
        <v>396.03917477119643</v>
      </c>
      <c r="CI27" s="157">
        <f>'BE-Imp (O)'!CI27*(1+Toeslagen!$Q$24)</f>
        <v>0</v>
      </c>
      <c r="CJ27" s="157">
        <f>'BE-Imp (O)'!CJ27*(1+Toeslagen!$Q$24)</f>
        <v>396.03917477119643</v>
      </c>
      <c r="CK27" s="157">
        <f>'BE-Imp (O)'!CK27*(1+Toeslagen!$Q$24)</f>
        <v>0</v>
      </c>
      <c r="CL27" s="157">
        <f>'BE-Imp (O)'!CL27*(1+Toeslagen!$Q$24)</f>
        <v>396.03917477119643</v>
      </c>
      <c r="CM27" s="157">
        <f>'BE-Imp (O)'!CM27*(1+Toeslagen!$Q$24)</f>
        <v>396.03917477119643</v>
      </c>
      <c r="CN27" s="157">
        <f>'BE-Imp (O)'!CN27*(1+Toeslagen!$Q$24)</f>
        <v>396.03917477119643</v>
      </c>
      <c r="CO27" s="157">
        <f>'BE-Imp (O)'!CO27*(1+Toeslagen!$Q$24)</f>
        <v>396.03917477119643</v>
      </c>
      <c r="CP27" s="157">
        <f>'BE-Imp (O)'!CP27*(1+Toeslagen!$Q$24)</f>
        <v>396.03917477119643</v>
      </c>
      <c r="CQ27" s="157">
        <f>'BE-Imp (O)'!CQ27*(1+Toeslagen!$Q$24)</f>
        <v>396.03917477119643</v>
      </c>
      <c r="CR27" s="157">
        <f>'BE-Imp (O)'!CR27*(1+Toeslagen!$Q$24)</f>
        <v>0</v>
      </c>
      <c r="CS27" s="157">
        <f>'BE-Imp (O)'!CS27*(1+Toeslagen!$Q$24)</f>
        <v>396.03917477119637</v>
      </c>
      <c r="CT27" s="157">
        <f>'BE-Imp (O)'!CT27*(1+Toeslagen!$Q$24)</f>
        <v>396.03917477119637</v>
      </c>
      <c r="CU27" s="157">
        <f>'BE-Imp (O)'!CU27*(1+Toeslagen!$Q$24)</f>
        <v>396.03917477119637</v>
      </c>
      <c r="CV27" s="157">
        <f>'BE-Imp (O)'!CV27*(1+Toeslagen!$Q$24)</f>
        <v>396.03917477119637</v>
      </c>
      <c r="CW27" s="157">
        <f>'BE-Imp (O)'!CW27*(1+Toeslagen!$Q$24)</f>
        <v>396.03917477119637</v>
      </c>
      <c r="CX27" s="157">
        <f>'BE-Imp (O)'!CX27*(1+Toeslagen!$Q$24)</f>
        <v>396.03917477119637</v>
      </c>
      <c r="CY27" s="157">
        <f>'BE-Imp (O)'!CY27*(1+Toeslagen!$Q$24)</f>
        <v>396.03917477119637</v>
      </c>
      <c r="CZ27" s="157">
        <f>'BE-Imp (O)'!CZ27*(1+Toeslagen!$Q$24)</f>
        <v>396.03917477119637</v>
      </c>
      <c r="DA27" s="157">
        <f>'BE-Imp (O)'!DA27*(1+Toeslagen!$Q$24)</f>
        <v>354.28424580170918</v>
      </c>
      <c r="DB27" s="157">
        <f>'BE-Imp (O)'!DB27*(1+Toeslagen!$Q$24)</f>
        <v>354.28424580170918</v>
      </c>
      <c r="DC27" s="157">
        <f>'BE-Imp (O)'!DC27*(1+Toeslagen!$Q$24)</f>
        <v>354.28424580170918</v>
      </c>
      <c r="DD27" s="157">
        <f>'BE-Imp (O)'!DD27*(1+Toeslagen!$Q$24)</f>
        <v>354.28424580170918</v>
      </c>
      <c r="DE27" s="157">
        <f>'BE-Imp (O)'!DE27*(1+Toeslagen!$Q$24)</f>
        <v>354.28424580170918</v>
      </c>
      <c r="DF27" s="157">
        <f>'BE-Imp (O)'!DF27*(1+Toeslagen!$Q$24)</f>
        <v>354.28424580170918</v>
      </c>
      <c r="DG27" s="157">
        <f>'BE-Imp (O)'!DG27*(1+Toeslagen!$Q$24)</f>
        <v>354.28424580170918</v>
      </c>
      <c r="DH27" s="157">
        <f>'BE-Imp (O)'!DH27*(1+Toeslagen!$Q$24)</f>
        <v>354.28424580170918</v>
      </c>
      <c r="DI27" s="157">
        <f>'BE-Imp (O)'!DI27*(1+Toeslagen!$Q$24)</f>
        <v>354.28424580170918</v>
      </c>
      <c r="DJ27" s="157">
        <f>'BE-Imp (O)'!DJ27*(1+Toeslagen!$Q$24)</f>
        <v>354.28424580170918</v>
      </c>
    </row>
    <row r="28" spans="1:114">
      <c r="A28" s="1">
        <v>24</v>
      </c>
      <c r="B28" s="1">
        <v>24</v>
      </c>
      <c r="C28" s="1">
        <v>500</v>
      </c>
      <c r="D28" s="1">
        <v>3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20"/>
      <c r="Q28" s="180"/>
      <c r="R28" s="180"/>
      <c r="S28" s="180"/>
      <c r="U28" s="180"/>
      <c r="V28" s="180"/>
      <c r="W28" s="180"/>
      <c r="X28" s="180"/>
      <c r="Y28" s="157">
        <f>'BE-Imp (O)'!Y28*(1+Toeslagen!$Q$24)</f>
        <v>370.73315721393141</v>
      </c>
      <c r="Z28" s="157">
        <f>'BE-Imp (O)'!Z28*(1+Toeslagen!$Q$24)</f>
        <v>370.73315721393141</v>
      </c>
      <c r="AA28" s="157">
        <f>'BE-Imp (O)'!AA28*(1+Toeslagen!$Q$24)</f>
        <v>370.73315721393141</v>
      </c>
      <c r="AB28" s="157">
        <f>'BE-Imp (O)'!AB28*(1+Toeslagen!$Q$24)</f>
        <v>370.73315721393141</v>
      </c>
      <c r="AC28" s="157">
        <f>'BE-Imp (O)'!AC28*(1+Toeslagen!$Q$24)</f>
        <v>370.73315721393141</v>
      </c>
      <c r="AD28" s="157">
        <f>'BE-Imp (O)'!AD28*(1+Toeslagen!$Q$24)</f>
        <v>370.73315721393141</v>
      </c>
      <c r="AE28" s="157">
        <f>'BE-Imp (O)'!AE28*(1+Toeslagen!$Q$24)</f>
        <v>370.73315721393141</v>
      </c>
      <c r="AF28" s="157">
        <f>'BE-Imp (O)'!AF28*(1+Toeslagen!$Q$24)</f>
        <v>370.73315721393141</v>
      </c>
      <c r="AG28" s="157">
        <f>'BE-Imp (O)'!AG28*(1+Toeslagen!$Q$24)</f>
        <v>370.73315721393141</v>
      </c>
      <c r="AH28" s="157">
        <f>'BE-Imp (O)'!AH28*(1+Toeslagen!$Q$24)</f>
        <v>370.73315721393141</v>
      </c>
      <c r="AI28" s="157">
        <f>'BE-Imp (O)'!AI28*(1+Toeslagen!$Q$24)</f>
        <v>358.08014843529895</v>
      </c>
      <c r="AJ28" s="157">
        <f>'BE-Imp (O)'!AJ28*(1+Toeslagen!$Q$24)</f>
        <v>358.08014843529895</v>
      </c>
      <c r="AK28" s="157">
        <f>'BE-Imp (O)'!AK28*(1+Toeslagen!$Q$24)</f>
        <v>358.08014843529895</v>
      </c>
      <c r="AL28" s="157">
        <f>'BE-Imp (O)'!AL28*(1+Toeslagen!$Q$24)</f>
        <v>358.08014843529895</v>
      </c>
      <c r="AM28" s="157">
        <f>'BE-Imp (O)'!AM28*(1+Toeslagen!$Q$24)</f>
        <v>358.08014843529895</v>
      </c>
      <c r="AN28" s="157">
        <f>'BE-Imp (O)'!AN28*(1+Toeslagen!$Q$24)</f>
        <v>358.08014843529895</v>
      </c>
      <c r="AO28" s="157">
        <f>'BE-Imp (O)'!AO28*(1+Toeslagen!$Q$24)</f>
        <v>358.08014843529895</v>
      </c>
      <c r="AP28" s="157">
        <f>'BE-Imp (O)'!AP28*(1+Toeslagen!$Q$24)</f>
        <v>0</v>
      </c>
      <c r="AQ28" s="157">
        <f>'BE-Imp (O)'!AQ28*(1+Toeslagen!$Q$24)</f>
        <v>358.08014843529895</v>
      </c>
      <c r="AR28" s="157">
        <f>'BE-Imp (O)'!AR28*(1+Toeslagen!$Q$24)</f>
        <v>358.08014843529895</v>
      </c>
      <c r="AS28" s="157">
        <f>'BE-Imp (O)'!AS28*(1+Toeslagen!$Q$24)</f>
        <v>370.73315721393141</v>
      </c>
      <c r="AT28" s="157">
        <f>'BE-Imp (O)'!AT28*(1+Toeslagen!$Q$24)</f>
        <v>370.73315721393141</v>
      </c>
      <c r="AU28" s="157">
        <f>'BE-Imp (O)'!AU28*(1+Toeslagen!$Q$24)</f>
        <v>370.73315721393141</v>
      </c>
      <c r="AV28" s="157">
        <f>'BE-Imp (O)'!AV28*(1+Toeslagen!$Q$24)</f>
        <v>370.73315721393141</v>
      </c>
      <c r="AW28" s="157">
        <f>'BE-Imp (O)'!AW28*(1+Toeslagen!$Q$24)</f>
        <v>370.73315721393141</v>
      </c>
      <c r="AX28" s="157">
        <f>'BE-Imp (O)'!AX28*(1+Toeslagen!$Q$24)</f>
        <v>370.73315721393141</v>
      </c>
      <c r="AY28" s="157">
        <f>'BE-Imp (O)'!AY28*(1+Toeslagen!$Q$24)</f>
        <v>370.73315721393141</v>
      </c>
      <c r="AZ28" s="157">
        <f>'BE-Imp (O)'!AZ28*(1+Toeslagen!$Q$24)</f>
        <v>370.73315721393141</v>
      </c>
      <c r="BA28" s="157">
        <f>'BE-Imp (O)'!BA28*(1+Toeslagen!$Q$24)</f>
        <v>370.73315721393141</v>
      </c>
      <c r="BB28" s="157">
        <f>'BE-Imp (O)'!BB28*(1+Toeslagen!$Q$24)</f>
        <v>370.73315721393141</v>
      </c>
      <c r="BC28" s="157">
        <f>'BE-Imp (O)'!BC28*(1+Toeslagen!$Q$24)</f>
        <v>399.83507740478615</v>
      </c>
      <c r="BD28" s="157">
        <f>'BE-Imp (O)'!BD28*(1+Toeslagen!$Q$24)</f>
        <v>399.83507740478615</v>
      </c>
      <c r="BE28" s="157">
        <f>'BE-Imp (O)'!BE28*(1+Toeslagen!$Q$24)</f>
        <v>399.83507740478615</v>
      </c>
      <c r="BF28" s="157">
        <f>'BE-Imp (O)'!BF28*(1+Toeslagen!$Q$24)</f>
        <v>0</v>
      </c>
      <c r="BG28" s="157">
        <f>'BE-Imp (O)'!BG28*(1+Toeslagen!$Q$24)</f>
        <v>399.83507740478615</v>
      </c>
      <c r="BH28" s="157">
        <f>'BE-Imp (O)'!BH28*(1+Toeslagen!$Q$24)</f>
        <v>399.83507740478615</v>
      </c>
      <c r="BI28" s="157">
        <f>'BE-Imp (O)'!BI28*(1+Toeslagen!$Q$24)</f>
        <v>399.83507740478615</v>
      </c>
      <c r="BJ28" s="157">
        <f>'BE-Imp (O)'!BJ28*(1+Toeslagen!$Q$24)</f>
        <v>399.83507740478615</v>
      </c>
      <c r="BK28" s="157">
        <f>'BE-Imp (O)'!BK28*(1+Toeslagen!$Q$24)</f>
        <v>399.83507740478615</v>
      </c>
      <c r="BL28" s="157">
        <f>'BE-Imp (O)'!BL28*(1+Toeslagen!$Q$24)</f>
        <v>399.83507740478615</v>
      </c>
      <c r="BM28" s="157">
        <f>'BE-Imp (O)'!BM28*(1+Toeslagen!$Q$24)</f>
        <v>399.83507740478615</v>
      </c>
      <c r="BN28" s="157">
        <f>'BE-Imp (O)'!BN28*(1+Toeslagen!$Q$24)</f>
        <v>399.83507740478615</v>
      </c>
      <c r="BO28" s="157">
        <f>'BE-Imp (O)'!BO28*(1+Toeslagen!$Q$24)</f>
        <v>399.83507740478615</v>
      </c>
      <c r="BP28" s="157">
        <f>'BE-Imp (O)'!BP28*(1+Toeslagen!$Q$24)</f>
        <v>399.83507740478615</v>
      </c>
      <c r="BQ28" s="157">
        <f>'BE-Imp (O)'!BQ28*(1+Toeslagen!$Q$24)</f>
        <v>0</v>
      </c>
      <c r="BR28" s="157">
        <f>'BE-Imp (O)'!BR28*(1+Toeslagen!$Q$24)</f>
        <v>399.83507740478615</v>
      </c>
      <c r="BS28" s="157">
        <f>'BE-Imp (O)'!BS28*(1+Toeslagen!$Q$24)</f>
        <v>399.83507740478615</v>
      </c>
      <c r="BT28" s="157">
        <f>'BE-Imp (O)'!BT28*(1+Toeslagen!$Q$24)</f>
        <v>0</v>
      </c>
      <c r="BU28" s="157">
        <f>'BE-Imp (O)'!BU28*(1+Toeslagen!$Q$24)</f>
        <v>0</v>
      </c>
      <c r="BV28" s="157">
        <f>'BE-Imp (O)'!BV28*(1+Toeslagen!$Q$24)</f>
        <v>0</v>
      </c>
      <c r="BW28" s="157">
        <f>'BE-Imp (O)'!BW28*(1+Toeslagen!$Q$24)</f>
        <v>399.83507740478615</v>
      </c>
      <c r="BX28" s="157">
        <f>'BE-Imp (O)'!BX28*(1+Toeslagen!$Q$24)</f>
        <v>399.83507740478615</v>
      </c>
      <c r="BY28" s="157">
        <f>'BE-Imp (O)'!BY28*(1+Toeslagen!$Q$24)</f>
        <v>399.83507740478615</v>
      </c>
      <c r="BZ28" s="157">
        <f>'BE-Imp (O)'!BZ28*(1+Toeslagen!$Q$24)</f>
        <v>0</v>
      </c>
      <c r="CA28" s="157">
        <f>'BE-Imp (O)'!CA28*(1+Toeslagen!$Q$24)</f>
        <v>399.83507740478615</v>
      </c>
      <c r="CB28" s="157">
        <f>'BE-Imp (O)'!CB28*(1+Toeslagen!$Q$24)</f>
        <v>399.83507740478615</v>
      </c>
      <c r="CC28" s="157">
        <f>'BE-Imp (O)'!CC28*(1+Toeslagen!$Q$24)</f>
        <v>399.83507740478615</v>
      </c>
      <c r="CD28" s="157">
        <f>'BE-Imp (O)'!CD28*(1+Toeslagen!$Q$24)</f>
        <v>399.83507740478615</v>
      </c>
      <c r="CE28" s="157">
        <f>'BE-Imp (O)'!CE28*(1+Toeslagen!$Q$24)</f>
        <v>399.83507740478615</v>
      </c>
      <c r="CF28" s="157">
        <f>'BE-Imp (O)'!CF28*(1+Toeslagen!$Q$24)</f>
        <v>451.7124133971792</v>
      </c>
      <c r="CG28" s="157">
        <f>'BE-Imp (O)'!CG28*(1+Toeslagen!$Q$24)</f>
        <v>399.83507740478615</v>
      </c>
      <c r="CH28" s="157">
        <f>'BE-Imp (O)'!CH28*(1+Toeslagen!$Q$24)</f>
        <v>399.83507740478615</v>
      </c>
      <c r="CI28" s="157">
        <f>'BE-Imp (O)'!CI28*(1+Toeslagen!$Q$24)</f>
        <v>0</v>
      </c>
      <c r="CJ28" s="157">
        <f>'BE-Imp (O)'!CJ28*(1+Toeslagen!$Q$24)</f>
        <v>399.83507740478615</v>
      </c>
      <c r="CK28" s="157">
        <f>'BE-Imp (O)'!CK28*(1+Toeslagen!$Q$24)</f>
        <v>0</v>
      </c>
      <c r="CL28" s="157">
        <f>'BE-Imp (O)'!CL28*(1+Toeslagen!$Q$24)</f>
        <v>399.83507740478615</v>
      </c>
      <c r="CM28" s="157">
        <f>'BE-Imp (O)'!CM28*(1+Toeslagen!$Q$24)</f>
        <v>399.83507740478615</v>
      </c>
      <c r="CN28" s="157">
        <f>'BE-Imp (O)'!CN28*(1+Toeslagen!$Q$24)</f>
        <v>399.83507740478615</v>
      </c>
      <c r="CO28" s="157">
        <f>'BE-Imp (O)'!CO28*(1+Toeslagen!$Q$24)</f>
        <v>399.83507740478615</v>
      </c>
      <c r="CP28" s="157">
        <f>'BE-Imp (O)'!CP28*(1+Toeslagen!$Q$24)</f>
        <v>399.83507740478615</v>
      </c>
      <c r="CQ28" s="157">
        <f>'BE-Imp (O)'!CQ28*(1+Toeslagen!$Q$24)</f>
        <v>399.83507740478615</v>
      </c>
      <c r="CR28" s="157">
        <f>'BE-Imp (O)'!CR28*(1+Toeslagen!$Q$24)</f>
        <v>0</v>
      </c>
      <c r="CS28" s="157">
        <f>'BE-Imp (O)'!CS28*(1+Toeslagen!$Q$24)</f>
        <v>399.83507740478643</v>
      </c>
      <c r="CT28" s="157">
        <f>'BE-Imp (O)'!CT28*(1+Toeslagen!$Q$24)</f>
        <v>399.83507740478643</v>
      </c>
      <c r="CU28" s="157">
        <f>'BE-Imp (O)'!CU28*(1+Toeslagen!$Q$24)</f>
        <v>399.83507740478643</v>
      </c>
      <c r="CV28" s="157">
        <f>'BE-Imp (O)'!CV28*(1+Toeslagen!$Q$24)</f>
        <v>399.83507740478643</v>
      </c>
      <c r="CW28" s="157">
        <f>'BE-Imp (O)'!CW28*(1+Toeslagen!$Q$24)</f>
        <v>399.83507740478643</v>
      </c>
      <c r="CX28" s="157">
        <f>'BE-Imp (O)'!CX28*(1+Toeslagen!$Q$24)</f>
        <v>399.83507740478643</v>
      </c>
      <c r="CY28" s="157">
        <f>'BE-Imp (O)'!CY28*(1+Toeslagen!$Q$24)</f>
        <v>399.83507740478643</v>
      </c>
      <c r="CZ28" s="157">
        <f>'BE-Imp (O)'!CZ28*(1+Toeslagen!$Q$24)</f>
        <v>399.83507740478643</v>
      </c>
      <c r="DA28" s="157">
        <f>'BE-Imp (O)'!DA28*(1+Toeslagen!$Q$24)</f>
        <v>358.08014843529895</v>
      </c>
      <c r="DB28" s="157">
        <f>'BE-Imp (O)'!DB28*(1+Toeslagen!$Q$24)</f>
        <v>358.08014843529895</v>
      </c>
      <c r="DC28" s="157">
        <f>'BE-Imp (O)'!DC28*(1+Toeslagen!$Q$24)</f>
        <v>358.08014843529895</v>
      </c>
      <c r="DD28" s="157">
        <f>'BE-Imp (O)'!DD28*(1+Toeslagen!$Q$24)</f>
        <v>358.08014843529895</v>
      </c>
      <c r="DE28" s="157">
        <f>'BE-Imp (O)'!DE28*(1+Toeslagen!$Q$24)</f>
        <v>358.08014843529895</v>
      </c>
      <c r="DF28" s="157">
        <f>'BE-Imp (O)'!DF28*(1+Toeslagen!$Q$24)</f>
        <v>358.08014843529895</v>
      </c>
      <c r="DG28" s="157">
        <f>'BE-Imp (O)'!DG28*(1+Toeslagen!$Q$24)</f>
        <v>358.08014843529895</v>
      </c>
      <c r="DH28" s="157">
        <f>'BE-Imp (O)'!DH28*(1+Toeslagen!$Q$24)</f>
        <v>358.08014843529895</v>
      </c>
      <c r="DI28" s="157">
        <f>'BE-Imp (O)'!DI28*(1+Toeslagen!$Q$24)</f>
        <v>358.08014843529895</v>
      </c>
      <c r="DJ28" s="157">
        <f>'BE-Imp (O)'!DJ28*(1+Toeslagen!$Q$24)</f>
        <v>358.08014843529895</v>
      </c>
    </row>
    <row r="29" spans="1:114">
      <c r="A29" s="1">
        <v>25</v>
      </c>
      <c r="B29" s="1">
        <v>25</v>
      </c>
      <c r="C29" s="1">
        <v>620</v>
      </c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20"/>
      <c r="Q29" s="180"/>
      <c r="R29" s="180"/>
      <c r="S29" s="180"/>
      <c r="U29" s="180"/>
      <c r="V29" s="180"/>
      <c r="W29" s="180"/>
      <c r="X29" s="180"/>
      <c r="Y29" s="157">
        <f>'BE-Imp (O)'!Y29*(1+Toeslagen!$Q$24)</f>
        <v>374.52905984752124</v>
      </c>
      <c r="Z29" s="157">
        <f>'BE-Imp (O)'!Z29*(1+Toeslagen!$Q$24)</f>
        <v>374.52905984752124</v>
      </c>
      <c r="AA29" s="157">
        <f>'BE-Imp (O)'!AA29*(1+Toeslagen!$Q$24)</f>
        <v>374.52905984752124</v>
      </c>
      <c r="AB29" s="157">
        <f>'BE-Imp (O)'!AB29*(1+Toeslagen!$Q$24)</f>
        <v>374.52905984752124</v>
      </c>
      <c r="AC29" s="157">
        <f>'BE-Imp (O)'!AC29*(1+Toeslagen!$Q$24)</f>
        <v>374.52905984752124</v>
      </c>
      <c r="AD29" s="157">
        <f>'BE-Imp (O)'!AD29*(1+Toeslagen!$Q$24)</f>
        <v>374.52905984752124</v>
      </c>
      <c r="AE29" s="157">
        <f>'BE-Imp (O)'!AE29*(1+Toeslagen!$Q$24)</f>
        <v>374.52905984752124</v>
      </c>
      <c r="AF29" s="157">
        <f>'BE-Imp (O)'!AF29*(1+Toeslagen!$Q$24)</f>
        <v>374.52905984752124</v>
      </c>
      <c r="AG29" s="157">
        <f>'BE-Imp (O)'!AG29*(1+Toeslagen!$Q$24)</f>
        <v>374.52905984752124</v>
      </c>
      <c r="AH29" s="157">
        <f>'BE-Imp (O)'!AH29*(1+Toeslagen!$Q$24)</f>
        <v>374.52905984752124</v>
      </c>
      <c r="AI29" s="157">
        <f>'BE-Imp (O)'!AI29*(1+Toeslagen!$Q$24)</f>
        <v>361.87605106888873</v>
      </c>
      <c r="AJ29" s="157">
        <f>'BE-Imp (O)'!AJ29*(1+Toeslagen!$Q$24)</f>
        <v>361.87605106888873</v>
      </c>
      <c r="AK29" s="157">
        <f>'BE-Imp (O)'!AK29*(1+Toeslagen!$Q$24)</f>
        <v>361.87605106888873</v>
      </c>
      <c r="AL29" s="157">
        <f>'BE-Imp (O)'!AL29*(1+Toeslagen!$Q$24)</f>
        <v>361.87605106888873</v>
      </c>
      <c r="AM29" s="157">
        <f>'BE-Imp (O)'!AM29*(1+Toeslagen!$Q$24)</f>
        <v>361.87605106888873</v>
      </c>
      <c r="AN29" s="157">
        <f>'BE-Imp (O)'!AN29*(1+Toeslagen!$Q$24)</f>
        <v>361.87605106888873</v>
      </c>
      <c r="AO29" s="157">
        <f>'BE-Imp (O)'!AO29*(1+Toeslagen!$Q$24)</f>
        <v>361.87605106888873</v>
      </c>
      <c r="AP29" s="157">
        <f>'BE-Imp (O)'!AP29*(1+Toeslagen!$Q$24)</f>
        <v>0</v>
      </c>
      <c r="AQ29" s="157">
        <f>'BE-Imp (O)'!AQ29*(1+Toeslagen!$Q$24)</f>
        <v>361.87605106888873</v>
      </c>
      <c r="AR29" s="157">
        <f>'BE-Imp (O)'!AR29*(1+Toeslagen!$Q$24)</f>
        <v>361.87605106888873</v>
      </c>
      <c r="AS29" s="157">
        <f>'BE-Imp (O)'!AS29*(1+Toeslagen!$Q$24)</f>
        <v>374.52905984752124</v>
      </c>
      <c r="AT29" s="157">
        <f>'BE-Imp (O)'!AT29*(1+Toeslagen!$Q$24)</f>
        <v>374.52905984752124</v>
      </c>
      <c r="AU29" s="157">
        <f>'BE-Imp (O)'!AU29*(1+Toeslagen!$Q$24)</f>
        <v>374.52905984752124</v>
      </c>
      <c r="AV29" s="157">
        <f>'BE-Imp (O)'!AV29*(1+Toeslagen!$Q$24)</f>
        <v>374.52905984752124</v>
      </c>
      <c r="AW29" s="157">
        <f>'BE-Imp (O)'!AW29*(1+Toeslagen!$Q$24)</f>
        <v>374.52905984752124</v>
      </c>
      <c r="AX29" s="157">
        <f>'BE-Imp (O)'!AX29*(1+Toeslagen!$Q$24)</f>
        <v>374.52905984752124</v>
      </c>
      <c r="AY29" s="157">
        <f>'BE-Imp (O)'!AY29*(1+Toeslagen!$Q$24)</f>
        <v>374.52905984752124</v>
      </c>
      <c r="AZ29" s="157">
        <f>'BE-Imp (O)'!AZ29*(1+Toeslagen!$Q$24)</f>
        <v>374.52905984752124</v>
      </c>
      <c r="BA29" s="157">
        <f>'BE-Imp (O)'!BA29*(1+Toeslagen!$Q$24)</f>
        <v>374.52905984752124</v>
      </c>
      <c r="BB29" s="157">
        <f>'BE-Imp (O)'!BB29*(1+Toeslagen!$Q$24)</f>
        <v>374.52905984752124</v>
      </c>
      <c r="BC29" s="157">
        <f>'BE-Imp (O)'!BC29*(1+Toeslagen!$Q$24)</f>
        <v>403.6309800383757</v>
      </c>
      <c r="BD29" s="157">
        <f>'BE-Imp (O)'!BD29*(1+Toeslagen!$Q$24)</f>
        <v>403.6309800383757</v>
      </c>
      <c r="BE29" s="157">
        <f>'BE-Imp (O)'!BE29*(1+Toeslagen!$Q$24)</f>
        <v>403.6309800383757</v>
      </c>
      <c r="BF29" s="157">
        <f>'BE-Imp (O)'!BF29*(1+Toeslagen!$Q$24)</f>
        <v>0</v>
      </c>
      <c r="BG29" s="157">
        <f>'BE-Imp (O)'!BG29*(1+Toeslagen!$Q$24)</f>
        <v>403.6309800383757</v>
      </c>
      <c r="BH29" s="157">
        <f>'BE-Imp (O)'!BH29*(1+Toeslagen!$Q$24)</f>
        <v>403.6309800383757</v>
      </c>
      <c r="BI29" s="157">
        <f>'BE-Imp (O)'!BI29*(1+Toeslagen!$Q$24)</f>
        <v>403.6309800383757</v>
      </c>
      <c r="BJ29" s="157">
        <f>'BE-Imp (O)'!BJ29*(1+Toeslagen!$Q$24)</f>
        <v>403.6309800383757</v>
      </c>
      <c r="BK29" s="157">
        <f>'BE-Imp (O)'!BK29*(1+Toeslagen!$Q$24)</f>
        <v>403.6309800383757</v>
      </c>
      <c r="BL29" s="157">
        <f>'BE-Imp (O)'!BL29*(1+Toeslagen!$Q$24)</f>
        <v>403.6309800383757</v>
      </c>
      <c r="BM29" s="157">
        <f>'BE-Imp (O)'!BM29*(1+Toeslagen!$Q$24)</f>
        <v>403.6309800383757</v>
      </c>
      <c r="BN29" s="157">
        <f>'BE-Imp (O)'!BN29*(1+Toeslagen!$Q$24)</f>
        <v>403.6309800383757</v>
      </c>
      <c r="BO29" s="157">
        <f>'BE-Imp (O)'!BO29*(1+Toeslagen!$Q$24)</f>
        <v>403.6309800383757</v>
      </c>
      <c r="BP29" s="157">
        <f>'BE-Imp (O)'!BP29*(1+Toeslagen!$Q$24)</f>
        <v>403.6309800383757</v>
      </c>
      <c r="BQ29" s="157">
        <f>'BE-Imp (O)'!BQ29*(1+Toeslagen!$Q$24)</f>
        <v>0</v>
      </c>
      <c r="BR29" s="157">
        <f>'BE-Imp (O)'!BR29*(1+Toeslagen!$Q$24)</f>
        <v>403.6309800383757</v>
      </c>
      <c r="BS29" s="157">
        <f>'BE-Imp (O)'!BS29*(1+Toeslagen!$Q$24)</f>
        <v>403.6309800383757</v>
      </c>
      <c r="BT29" s="157">
        <f>'BE-Imp (O)'!BT29*(1+Toeslagen!$Q$24)</f>
        <v>0</v>
      </c>
      <c r="BU29" s="157">
        <f>'BE-Imp (O)'!BU29*(1+Toeslagen!$Q$24)</f>
        <v>0</v>
      </c>
      <c r="BV29" s="157">
        <f>'BE-Imp (O)'!BV29*(1+Toeslagen!$Q$24)</f>
        <v>0</v>
      </c>
      <c r="BW29" s="157">
        <f>'BE-Imp (O)'!BW29*(1+Toeslagen!$Q$24)</f>
        <v>403.6309800383757</v>
      </c>
      <c r="BX29" s="157">
        <f>'BE-Imp (O)'!BX29*(1+Toeslagen!$Q$24)</f>
        <v>403.6309800383757</v>
      </c>
      <c r="BY29" s="157">
        <f>'BE-Imp (O)'!BY29*(1+Toeslagen!$Q$24)</f>
        <v>403.6309800383757</v>
      </c>
      <c r="BZ29" s="157">
        <f>'BE-Imp (O)'!BZ29*(1+Toeslagen!$Q$24)</f>
        <v>0</v>
      </c>
      <c r="CA29" s="157">
        <f>'BE-Imp (O)'!CA29*(1+Toeslagen!$Q$24)</f>
        <v>403.6309800383757</v>
      </c>
      <c r="CB29" s="157">
        <f>'BE-Imp (O)'!CB29*(1+Toeslagen!$Q$24)</f>
        <v>403.6309800383757</v>
      </c>
      <c r="CC29" s="157">
        <f>'BE-Imp (O)'!CC29*(1+Toeslagen!$Q$24)</f>
        <v>403.6309800383757</v>
      </c>
      <c r="CD29" s="157">
        <f>'BE-Imp (O)'!CD29*(1+Toeslagen!$Q$24)</f>
        <v>403.6309800383757</v>
      </c>
      <c r="CE29" s="157">
        <f>'BE-Imp (O)'!CE29*(1+Toeslagen!$Q$24)</f>
        <v>403.6309800383757</v>
      </c>
      <c r="CF29" s="157">
        <f>'BE-Imp (O)'!CF29*(1+Toeslagen!$Q$24)</f>
        <v>457.02667708420489</v>
      </c>
      <c r="CG29" s="157">
        <f>'BE-Imp (O)'!CG29*(1+Toeslagen!$Q$24)</f>
        <v>403.6309800383757</v>
      </c>
      <c r="CH29" s="157">
        <f>'BE-Imp (O)'!CH29*(1+Toeslagen!$Q$24)</f>
        <v>403.6309800383757</v>
      </c>
      <c r="CI29" s="157">
        <f>'BE-Imp (O)'!CI29*(1+Toeslagen!$Q$24)</f>
        <v>0</v>
      </c>
      <c r="CJ29" s="157">
        <f>'BE-Imp (O)'!CJ29*(1+Toeslagen!$Q$24)</f>
        <v>403.6309800383757</v>
      </c>
      <c r="CK29" s="157">
        <f>'BE-Imp (O)'!CK29*(1+Toeslagen!$Q$24)</f>
        <v>0</v>
      </c>
      <c r="CL29" s="157">
        <f>'BE-Imp (O)'!CL29*(1+Toeslagen!$Q$24)</f>
        <v>403.6309800383757</v>
      </c>
      <c r="CM29" s="157">
        <f>'BE-Imp (O)'!CM29*(1+Toeslagen!$Q$24)</f>
        <v>403.6309800383757</v>
      </c>
      <c r="CN29" s="157">
        <f>'BE-Imp (O)'!CN29*(1+Toeslagen!$Q$24)</f>
        <v>403.6309800383757</v>
      </c>
      <c r="CO29" s="157">
        <f>'BE-Imp (O)'!CO29*(1+Toeslagen!$Q$24)</f>
        <v>403.6309800383757</v>
      </c>
      <c r="CP29" s="157">
        <f>'BE-Imp (O)'!CP29*(1+Toeslagen!$Q$24)</f>
        <v>403.6309800383757</v>
      </c>
      <c r="CQ29" s="157">
        <f>'BE-Imp (O)'!CQ29*(1+Toeslagen!$Q$24)</f>
        <v>403.6309800383757</v>
      </c>
      <c r="CR29" s="157">
        <f>'BE-Imp (O)'!CR29*(1+Toeslagen!$Q$24)</f>
        <v>0</v>
      </c>
      <c r="CS29" s="157">
        <f>'BE-Imp (O)'!CS29*(1+Toeslagen!$Q$24)</f>
        <v>403.63098003837541</v>
      </c>
      <c r="CT29" s="157">
        <f>'BE-Imp (O)'!CT29*(1+Toeslagen!$Q$24)</f>
        <v>403.63098003837541</v>
      </c>
      <c r="CU29" s="157">
        <f>'BE-Imp (O)'!CU29*(1+Toeslagen!$Q$24)</f>
        <v>403.63098003837541</v>
      </c>
      <c r="CV29" s="157">
        <f>'BE-Imp (O)'!CV29*(1+Toeslagen!$Q$24)</f>
        <v>403.63098003837541</v>
      </c>
      <c r="CW29" s="157">
        <f>'BE-Imp (O)'!CW29*(1+Toeslagen!$Q$24)</f>
        <v>403.63098003837541</v>
      </c>
      <c r="CX29" s="157">
        <f>'BE-Imp (O)'!CX29*(1+Toeslagen!$Q$24)</f>
        <v>403.63098003837541</v>
      </c>
      <c r="CY29" s="157">
        <f>'BE-Imp (O)'!CY29*(1+Toeslagen!$Q$24)</f>
        <v>403.63098003837541</v>
      </c>
      <c r="CZ29" s="157">
        <f>'BE-Imp (O)'!CZ29*(1+Toeslagen!$Q$24)</f>
        <v>403.63098003837541</v>
      </c>
      <c r="DA29" s="157">
        <f>'BE-Imp (O)'!DA29*(1+Toeslagen!$Q$24)</f>
        <v>361.87605106888873</v>
      </c>
      <c r="DB29" s="157">
        <f>'BE-Imp (O)'!DB29*(1+Toeslagen!$Q$24)</f>
        <v>361.87605106888873</v>
      </c>
      <c r="DC29" s="157">
        <f>'BE-Imp (O)'!DC29*(1+Toeslagen!$Q$24)</f>
        <v>361.87605106888873</v>
      </c>
      <c r="DD29" s="157">
        <f>'BE-Imp (O)'!DD29*(1+Toeslagen!$Q$24)</f>
        <v>361.87605106888873</v>
      </c>
      <c r="DE29" s="157">
        <f>'BE-Imp (O)'!DE29*(1+Toeslagen!$Q$24)</f>
        <v>361.87605106888873</v>
      </c>
      <c r="DF29" s="157">
        <f>'BE-Imp (O)'!DF29*(1+Toeslagen!$Q$24)</f>
        <v>361.87605106888873</v>
      </c>
      <c r="DG29" s="157">
        <f>'BE-Imp (O)'!DG29*(1+Toeslagen!$Q$24)</f>
        <v>361.87605106888873</v>
      </c>
      <c r="DH29" s="157">
        <f>'BE-Imp (O)'!DH29*(1+Toeslagen!$Q$24)</f>
        <v>361.87605106888873</v>
      </c>
      <c r="DI29" s="157">
        <f>'BE-Imp (O)'!DI29*(1+Toeslagen!$Q$24)</f>
        <v>361.87605106888873</v>
      </c>
      <c r="DJ29" s="157">
        <f>'BE-Imp (O)'!DJ29*(1+Toeslagen!$Q$24)</f>
        <v>361.87605106888873</v>
      </c>
    </row>
    <row r="30" spans="1:114">
      <c r="A30" s="1">
        <v>26</v>
      </c>
      <c r="B30" s="1">
        <v>26</v>
      </c>
      <c r="C30" s="1">
        <v>300</v>
      </c>
      <c r="D30" s="1">
        <v>2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20"/>
      <c r="Q30" s="180"/>
      <c r="R30" s="180"/>
      <c r="S30" s="180"/>
      <c r="U30" s="180"/>
      <c r="V30" s="180"/>
      <c r="W30" s="180"/>
      <c r="X30" s="180"/>
      <c r="Y30" s="157">
        <f>'BE-Imp (O)'!Y30*(1+Toeslagen!$Q$24)</f>
        <v>378.32496248111096</v>
      </c>
      <c r="Z30" s="157">
        <f>'BE-Imp (O)'!Z30*(1+Toeslagen!$Q$24)</f>
        <v>378.32496248111096</v>
      </c>
      <c r="AA30" s="157">
        <f>'BE-Imp (O)'!AA30*(1+Toeslagen!$Q$24)</f>
        <v>378.32496248111096</v>
      </c>
      <c r="AB30" s="157">
        <f>'BE-Imp (O)'!AB30*(1+Toeslagen!$Q$24)</f>
        <v>378.32496248111096</v>
      </c>
      <c r="AC30" s="157">
        <f>'BE-Imp (O)'!AC30*(1+Toeslagen!$Q$24)</f>
        <v>378.32496248111096</v>
      </c>
      <c r="AD30" s="157">
        <f>'BE-Imp (O)'!AD30*(1+Toeslagen!$Q$24)</f>
        <v>378.32496248111096</v>
      </c>
      <c r="AE30" s="157">
        <f>'BE-Imp (O)'!AE30*(1+Toeslagen!$Q$24)</f>
        <v>378.32496248111096</v>
      </c>
      <c r="AF30" s="157">
        <f>'BE-Imp (O)'!AF30*(1+Toeslagen!$Q$24)</f>
        <v>378.32496248111096</v>
      </c>
      <c r="AG30" s="157">
        <f>'BE-Imp (O)'!AG30*(1+Toeslagen!$Q$24)</f>
        <v>378.32496248111096</v>
      </c>
      <c r="AH30" s="157">
        <f>'BE-Imp (O)'!AH30*(1+Toeslagen!$Q$24)</f>
        <v>378.32496248111096</v>
      </c>
      <c r="AI30" s="157">
        <f>'BE-Imp (O)'!AI30*(1+Toeslagen!$Q$24)</f>
        <v>365.67195370247845</v>
      </c>
      <c r="AJ30" s="157">
        <f>'BE-Imp (O)'!AJ30*(1+Toeslagen!$Q$24)</f>
        <v>365.67195370247845</v>
      </c>
      <c r="AK30" s="157">
        <f>'BE-Imp (O)'!AK30*(1+Toeslagen!$Q$24)</f>
        <v>365.67195370247845</v>
      </c>
      <c r="AL30" s="157">
        <f>'BE-Imp (O)'!AL30*(1+Toeslagen!$Q$24)</f>
        <v>365.67195370247845</v>
      </c>
      <c r="AM30" s="157">
        <f>'BE-Imp (O)'!AM30*(1+Toeslagen!$Q$24)</f>
        <v>365.67195370247845</v>
      </c>
      <c r="AN30" s="157">
        <f>'BE-Imp (O)'!AN30*(1+Toeslagen!$Q$24)</f>
        <v>365.67195370247845</v>
      </c>
      <c r="AO30" s="157">
        <f>'BE-Imp (O)'!AO30*(1+Toeslagen!$Q$24)</f>
        <v>365.67195370247845</v>
      </c>
      <c r="AP30" s="157">
        <f>'BE-Imp (O)'!AP30*(1+Toeslagen!$Q$24)</f>
        <v>0</v>
      </c>
      <c r="AQ30" s="157">
        <f>'BE-Imp (O)'!AQ30*(1+Toeslagen!$Q$24)</f>
        <v>365.67195370247845</v>
      </c>
      <c r="AR30" s="157">
        <f>'BE-Imp (O)'!AR30*(1+Toeslagen!$Q$24)</f>
        <v>365.67195370247845</v>
      </c>
      <c r="AS30" s="157">
        <f>'BE-Imp (O)'!AS30*(1+Toeslagen!$Q$24)</f>
        <v>378.32496248111096</v>
      </c>
      <c r="AT30" s="157">
        <f>'BE-Imp (O)'!AT30*(1+Toeslagen!$Q$24)</f>
        <v>378.32496248111096</v>
      </c>
      <c r="AU30" s="157">
        <f>'BE-Imp (O)'!AU30*(1+Toeslagen!$Q$24)</f>
        <v>378.32496248111096</v>
      </c>
      <c r="AV30" s="157">
        <f>'BE-Imp (O)'!AV30*(1+Toeslagen!$Q$24)</f>
        <v>378.32496248111096</v>
      </c>
      <c r="AW30" s="157">
        <f>'BE-Imp (O)'!AW30*(1+Toeslagen!$Q$24)</f>
        <v>378.32496248111096</v>
      </c>
      <c r="AX30" s="157">
        <f>'BE-Imp (O)'!AX30*(1+Toeslagen!$Q$24)</f>
        <v>378.32496248111096</v>
      </c>
      <c r="AY30" s="157">
        <f>'BE-Imp (O)'!AY30*(1+Toeslagen!$Q$24)</f>
        <v>378.32496248111096</v>
      </c>
      <c r="AZ30" s="157">
        <f>'BE-Imp (O)'!AZ30*(1+Toeslagen!$Q$24)</f>
        <v>378.32496248111096</v>
      </c>
      <c r="BA30" s="157">
        <f>'BE-Imp (O)'!BA30*(1+Toeslagen!$Q$24)</f>
        <v>378.32496248111096</v>
      </c>
      <c r="BB30" s="157">
        <f>'BE-Imp (O)'!BB30*(1+Toeslagen!$Q$24)</f>
        <v>378.32496248111096</v>
      </c>
      <c r="BC30" s="157">
        <f>'BE-Imp (O)'!BC30*(1+Toeslagen!$Q$24)</f>
        <v>407.4268826719657</v>
      </c>
      <c r="BD30" s="157">
        <f>'BE-Imp (O)'!BD30*(1+Toeslagen!$Q$24)</f>
        <v>407.4268826719657</v>
      </c>
      <c r="BE30" s="157">
        <f>'BE-Imp (O)'!BE30*(1+Toeslagen!$Q$24)</f>
        <v>407.4268826719657</v>
      </c>
      <c r="BF30" s="157">
        <f>'BE-Imp (O)'!BF30*(1+Toeslagen!$Q$24)</f>
        <v>0</v>
      </c>
      <c r="BG30" s="157">
        <f>'BE-Imp (O)'!BG30*(1+Toeslagen!$Q$24)</f>
        <v>407.4268826719657</v>
      </c>
      <c r="BH30" s="157">
        <f>'BE-Imp (O)'!BH30*(1+Toeslagen!$Q$24)</f>
        <v>407.4268826719657</v>
      </c>
      <c r="BI30" s="157">
        <f>'BE-Imp (O)'!BI30*(1+Toeslagen!$Q$24)</f>
        <v>407.4268826719657</v>
      </c>
      <c r="BJ30" s="157">
        <f>'BE-Imp (O)'!BJ30*(1+Toeslagen!$Q$24)</f>
        <v>407.4268826719657</v>
      </c>
      <c r="BK30" s="157">
        <f>'BE-Imp (O)'!BK30*(1+Toeslagen!$Q$24)</f>
        <v>407.4268826719657</v>
      </c>
      <c r="BL30" s="157">
        <f>'BE-Imp (O)'!BL30*(1+Toeslagen!$Q$24)</f>
        <v>407.4268826719657</v>
      </c>
      <c r="BM30" s="157">
        <f>'BE-Imp (O)'!BM30*(1+Toeslagen!$Q$24)</f>
        <v>407.4268826719657</v>
      </c>
      <c r="BN30" s="157">
        <f>'BE-Imp (O)'!BN30*(1+Toeslagen!$Q$24)</f>
        <v>407.4268826719657</v>
      </c>
      <c r="BO30" s="157">
        <f>'BE-Imp (O)'!BO30*(1+Toeslagen!$Q$24)</f>
        <v>407.4268826719657</v>
      </c>
      <c r="BP30" s="157">
        <f>'BE-Imp (O)'!BP30*(1+Toeslagen!$Q$24)</f>
        <v>407.4268826719657</v>
      </c>
      <c r="BQ30" s="157">
        <f>'BE-Imp (O)'!BQ30*(1+Toeslagen!$Q$24)</f>
        <v>0</v>
      </c>
      <c r="BR30" s="157">
        <f>'BE-Imp (O)'!BR30*(1+Toeslagen!$Q$24)</f>
        <v>407.4268826719657</v>
      </c>
      <c r="BS30" s="157">
        <f>'BE-Imp (O)'!BS30*(1+Toeslagen!$Q$24)</f>
        <v>407.4268826719657</v>
      </c>
      <c r="BT30" s="157">
        <f>'BE-Imp (O)'!BT30*(1+Toeslagen!$Q$24)</f>
        <v>0</v>
      </c>
      <c r="BU30" s="157">
        <f>'BE-Imp (O)'!BU30*(1+Toeslagen!$Q$24)</f>
        <v>0</v>
      </c>
      <c r="BV30" s="157">
        <f>'BE-Imp (O)'!BV30*(1+Toeslagen!$Q$24)</f>
        <v>0</v>
      </c>
      <c r="BW30" s="157">
        <f>'BE-Imp (O)'!BW30*(1+Toeslagen!$Q$24)</f>
        <v>407.4268826719657</v>
      </c>
      <c r="BX30" s="157">
        <f>'BE-Imp (O)'!BX30*(1+Toeslagen!$Q$24)</f>
        <v>407.4268826719657</v>
      </c>
      <c r="BY30" s="157">
        <f>'BE-Imp (O)'!BY30*(1+Toeslagen!$Q$24)</f>
        <v>407.4268826719657</v>
      </c>
      <c r="BZ30" s="157">
        <f>'BE-Imp (O)'!BZ30*(1+Toeslagen!$Q$24)</f>
        <v>0</v>
      </c>
      <c r="CA30" s="157">
        <f>'BE-Imp (O)'!CA30*(1+Toeslagen!$Q$24)</f>
        <v>407.4268826719657</v>
      </c>
      <c r="CB30" s="157">
        <f>'BE-Imp (O)'!CB30*(1+Toeslagen!$Q$24)</f>
        <v>407.4268826719657</v>
      </c>
      <c r="CC30" s="157">
        <f>'BE-Imp (O)'!CC30*(1+Toeslagen!$Q$24)</f>
        <v>407.4268826719657</v>
      </c>
      <c r="CD30" s="157">
        <f>'BE-Imp (O)'!CD30*(1+Toeslagen!$Q$24)</f>
        <v>407.4268826719657</v>
      </c>
      <c r="CE30" s="157">
        <f>'BE-Imp (O)'!CE30*(1+Toeslagen!$Q$24)</f>
        <v>407.4268826719657</v>
      </c>
      <c r="CF30" s="157">
        <f>'BE-Imp (O)'!CF30*(1+Toeslagen!$Q$24)</f>
        <v>462.34094077123058</v>
      </c>
      <c r="CG30" s="157">
        <f>'BE-Imp (O)'!CG30*(1+Toeslagen!$Q$24)</f>
        <v>407.4268826719657</v>
      </c>
      <c r="CH30" s="157">
        <f>'BE-Imp (O)'!CH30*(1+Toeslagen!$Q$24)</f>
        <v>407.4268826719657</v>
      </c>
      <c r="CI30" s="157">
        <f>'BE-Imp (O)'!CI30*(1+Toeslagen!$Q$24)</f>
        <v>0</v>
      </c>
      <c r="CJ30" s="157">
        <f>'BE-Imp (O)'!CJ30*(1+Toeslagen!$Q$24)</f>
        <v>407.4268826719657</v>
      </c>
      <c r="CK30" s="157">
        <f>'BE-Imp (O)'!CK30*(1+Toeslagen!$Q$24)</f>
        <v>0</v>
      </c>
      <c r="CL30" s="157">
        <f>'BE-Imp (O)'!CL30*(1+Toeslagen!$Q$24)</f>
        <v>407.4268826719657</v>
      </c>
      <c r="CM30" s="157">
        <f>'BE-Imp (O)'!CM30*(1+Toeslagen!$Q$24)</f>
        <v>407.4268826719657</v>
      </c>
      <c r="CN30" s="157">
        <f>'BE-Imp (O)'!CN30*(1+Toeslagen!$Q$24)</f>
        <v>407.4268826719657</v>
      </c>
      <c r="CO30" s="157">
        <f>'BE-Imp (O)'!CO30*(1+Toeslagen!$Q$24)</f>
        <v>407.4268826719657</v>
      </c>
      <c r="CP30" s="157">
        <f>'BE-Imp (O)'!CP30*(1+Toeslagen!$Q$24)</f>
        <v>407.4268826719657</v>
      </c>
      <c r="CQ30" s="157">
        <f>'BE-Imp (O)'!CQ30*(1+Toeslagen!$Q$24)</f>
        <v>407.4268826719657</v>
      </c>
      <c r="CR30" s="157">
        <f>'BE-Imp (O)'!CR30*(1+Toeslagen!$Q$24)</f>
        <v>0</v>
      </c>
      <c r="CS30" s="157">
        <f>'BE-Imp (O)'!CS30*(1+Toeslagen!$Q$24)</f>
        <v>407.42688267196553</v>
      </c>
      <c r="CT30" s="157">
        <f>'BE-Imp (O)'!CT30*(1+Toeslagen!$Q$24)</f>
        <v>407.42688267196553</v>
      </c>
      <c r="CU30" s="157">
        <f>'BE-Imp (O)'!CU30*(1+Toeslagen!$Q$24)</f>
        <v>407.42688267196553</v>
      </c>
      <c r="CV30" s="157">
        <f>'BE-Imp (O)'!CV30*(1+Toeslagen!$Q$24)</f>
        <v>407.42688267196553</v>
      </c>
      <c r="CW30" s="157">
        <f>'BE-Imp (O)'!CW30*(1+Toeslagen!$Q$24)</f>
        <v>407.42688267196553</v>
      </c>
      <c r="CX30" s="157">
        <f>'BE-Imp (O)'!CX30*(1+Toeslagen!$Q$24)</f>
        <v>407.42688267196553</v>
      </c>
      <c r="CY30" s="157">
        <f>'BE-Imp (O)'!CY30*(1+Toeslagen!$Q$24)</f>
        <v>407.42688267196553</v>
      </c>
      <c r="CZ30" s="157">
        <f>'BE-Imp (O)'!CZ30*(1+Toeslagen!$Q$24)</f>
        <v>407.42688267196553</v>
      </c>
      <c r="DA30" s="157">
        <f>'BE-Imp (O)'!DA30*(1+Toeslagen!$Q$24)</f>
        <v>365.67195370247845</v>
      </c>
      <c r="DB30" s="157">
        <f>'BE-Imp (O)'!DB30*(1+Toeslagen!$Q$24)</f>
        <v>365.67195370247845</v>
      </c>
      <c r="DC30" s="157">
        <f>'BE-Imp (O)'!DC30*(1+Toeslagen!$Q$24)</f>
        <v>365.67195370247845</v>
      </c>
      <c r="DD30" s="157">
        <f>'BE-Imp (O)'!DD30*(1+Toeslagen!$Q$24)</f>
        <v>365.67195370247845</v>
      </c>
      <c r="DE30" s="157">
        <f>'BE-Imp (O)'!DE30*(1+Toeslagen!$Q$24)</f>
        <v>365.67195370247845</v>
      </c>
      <c r="DF30" s="157">
        <f>'BE-Imp (O)'!DF30*(1+Toeslagen!$Q$24)</f>
        <v>365.67195370247845</v>
      </c>
      <c r="DG30" s="157">
        <f>'BE-Imp (O)'!DG30*(1+Toeslagen!$Q$24)</f>
        <v>365.67195370247845</v>
      </c>
      <c r="DH30" s="157">
        <f>'BE-Imp (O)'!DH30*(1+Toeslagen!$Q$24)</f>
        <v>365.67195370247845</v>
      </c>
      <c r="DI30" s="157">
        <f>'BE-Imp (O)'!DI30*(1+Toeslagen!$Q$24)</f>
        <v>365.67195370247845</v>
      </c>
      <c r="DJ30" s="157">
        <f>'BE-Imp (O)'!DJ30*(1+Toeslagen!$Q$24)</f>
        <v>365.67195370247845</v>
      </c>
    </row>
    <row r="31" spans="1:114">
      <c r="A31" s="1">
        <v>27</v>
      </c>
      <c r="B31" s="1">
        <v>27</v>
      </c>
      <c r="C31" s="1">
        <v>330</v>
      </c>
      <c r="D31" s="1">
        <v>2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20"/>
      <c r="Q31" s="180"/>
      <c r="R31" s="180"/>
      <c r="S31" s="180"/>
      <c r="U31" s="180"/>
      <c r="V31" s="180"/>
      <c r="W31" s="180"/>
      <c r="X31" s="180"/>
      <c r="Y31" s="157">
        <f>'BE-Imp (O)'!Y31*(1+Toeslagen!$Q$24)</f>
        <v>382.12086511470056</v>
      </c>
      <c r="Z31" s="157">
        <f>'BE-Imp (O)'!Z31*(1+Toeslagen!$Q$24)</f>
        <v>382.12086511470056</v>
      </c>
      <c r="AA31" s="157">
        <f>'BE-Imp (O)'!AA31*(1+Toeslagen!$Q$24)</f>
        <v>382.12086511470056</v>
      </c>
      <c r="AB31" s="157">
        <f>'BE-Imp (O)'!AB31*(1+Toeslagen!$Q$24)</f>
        <v>382.12086511470056</v>
      </c>
      <c r="AC31" s="157">
        <f>'BE-Imp (O)'!AC31*(1+Toeslagen!$Q$24)</f>
        <v>382.12086511470056</v>
      </c>
      <c r="AD31" s="157">
        <f>'BE-Imp (O)'!AD31*(1+Toeslagen!$Q$24)</f>
        <v>382.12086511470056</v>
      </c>
      <c r="AE31" s="157">
        <f>'BE-Imp (O)'!AE31*(1+Toeslagen!$Q$24)</f>
        <v>382.12086511470056</v>
      </c>
      <c r="AF31" s="157">
        <f>'BE-Imp (O)'!AF31*(1+Toeslagen!$Q$24)</f>
        <v>382.12086511470056</v>
      </c>
      <c r="AG31" s="157">
        <f>'BE-Imp (O)'!AG31*(1+Toeslagen!$Q$24)</f>
        <v>382.12086511470056</v>
      </c>
      <c r="AH31" s="157">
        <f>'BE-Imp (O)'!AH31*(1+Toeslagen!$Q$24)</f>
        <v>382.12086511470056</v>
      </c>
      <c r="AI31" s="157">
        <f>'BE-Imp (O)'!AI31*(1+Toeslagen!$Q$24)</f>
        <v>369.46785633606811</v>
      </c>
      <c r="AJ31" s="157">
        <f>'BE-Imp (O)'!AJ31*(1+Toeslagen!$Q$24)</f>
        <v>369.46785633606811</v>
      </c>
      <c r="AK31" s="157">
        <f>'BE-Imp (O)'!AK31*(1+Toeslagen!$Q$24)</f>
        <v>369.46785633606811</v>
      </c>
      <c r="AL31" s="157">
        <f>'BE-Imp (O)'!AL31*(1+Toeslagen!$Q$24)</f>
        <v>369.46785633606811</v>
      </c>
      <c r="AM31" s="157">
        <f>'BE-Imp (O)'!AM31*(1+Toeslagen!$Q$24)</f>
        <v>369.46785633606811</v>
      </c>
      <c r="AN31" s="157">
        <f>'BE-Imp (O)'!AN31*(1+Toeslagen!$Q$24)</f>
        <v>369.46785633606811</v>
      </c>
      <c r="AO31" s="157">
        <f>'BE-Imp (O)'!AO31*(1+Toeslagen!$Q$24)</f>
        <v>369.46785633606811</v>
      </c>
      <c r="AP31" s="157">
        <f>'BE-Imp (O)'!AP31*(1+Toeslagen!$Q$24)</f>
        <v>0</v>
      </c>
      <c r="AQ31" s="157">
        <f>'BE-Imp (O)'!AQ31*(1+Toeslagen!$Q$24)</f>
        <v>369.46785633606811</v>
      </c>
      <c r="AR31" s="157">
        <f>'BE-Imp (O)'!AR31*(1+Toeslagen!$Q$24)</f>
        <v>369.46785633606811</v>
      </c>
      <c r="AS31" s="157">
        <f>'BE-Imp (O)'!AS31*(1+Toeslagen!$Q$24)</f>
        <v>382.12086511470056</v>
      </c>
      <c r="AT31" s="157">
        <f>'BE-Imp (O)'!AT31*(1+Toeslagen!$Q$24)</f>
        <v>382.12086511470056</v>
      </c>
      <c r="AU31" s="157">
        <f>'BE-Imp (O)'!AU31*(1+Toeslagen!$Q$24)</f>
        <v>382.12086511470056</v>
      </c>
      <c r="AV31" s="157">
        <f>'BE-Imp (O)'!AV31*(1+Toeslagen!$Q$24)</f>
        <v>382.12086511470056</v>
      </c>
      <c r="AW31" s="157">
        <f>'BE-Imp (O)'!AW31*(1+Toeslagen!$Q$24)</f>
        <v>382.12086511470056</v>
      </c>
      <c r="AX31" s="157">
        <f>'BE-Imp (O)'!AX31*(1+Toeslagen!$Q$24)</f>
        <v>382.12086511470056</v>
      </c>
      <c r="AY31" s="157">
        <f>'BE-Imp (O)'!AY31*(1+Toeslagen!$Q$24)</f>
        <v>382.12086511470056</v>
      </c>
      <c r="AZ31" s="157">
        <f>'BE-Imp (O)'!AZ31*(1+Toeslagen!$Q$24)</f>
        <v>382.12086511470056</v>
      </c>
      <c r="BA31" s="157">
        <f>'BE-Imp (O)'!BA31*(1+Toeslagen!$Q$24)</f>
        <v>382.12086511470056</v>
      </c>
      <c r="BB31" s="157">
        <f>'BE-Imp (O)'!BB31*(1+Toeslagen!$Q$24)</f>
        <v>382.12086511470056</v>
      </c>
      <c r="BC31" s="157">
        <f>'BE-Imp (O)'!BC31*(1+Toeslagen!$Q$24)</f>
        <v>411.22278530555536</v>
      </c>
      <c r="BD31" s="157">
        <f>'BE-Imp (O)'!BD31*(1+Toeslagen!$Q$24)</f>
        <v>411.22278530555536</v>
      </c>
      <c r="BE31" s="157">
        <f>'BE-Imp (O)'!BE31*(1+Toeslagen!$Q$24)</f>
        <v>411.22278530555536</v>
      </c>
      <c r="BF31" s="157">
        <f>'BE-Imp (O)'!BF31*(1+Toeslagen!$Q$24)</f>
        <v>0</v>
      </c>
      <c r="BG31" s="157">
        <f>'BE-Imp (O)'!BG31*(1+Toeslagen!$Q$24)</f>
        <v>411.22278530555536</v>
      </c>
      <c r="BH31" s="157">
        <f>'BE-Imp (O)'!BH31*(1+Toeslagen!$Q$24)</f>
        <v>411.22278530555536</v>
      </c>
      <c r="BI31" s="157">
        <f>'BE-Imp (O)'!BI31*(1+Toeslagen!$Q$24)</f>
        <v>411.22278530555536</v>
      </c>
      <c r="BJ31" s="157">
        <f>'BE-Imp (O)'!BJ31*(1+Toeslagen!$Q$24)</f>
        <v>411.22278530555536</v>
      </c>
      <c r="BK31" s="157">
        <f>'BE-Imp (O)'!BK31*(1+Toeslagen!$Q$24)</f>
        <v>411.22278530555536</v>
      </c>
      <c r="BL31" s="157">
        <f>'BE-Imp (O)'!BL31*(1+Toeslagen!$Q$24)</f>
        <v>411.22278530555536</v>
      </c>
      <c r="BM31" s="157">
        <f>'BE-Imp (O)'!BM31*(1+Toeslagen!$Q$24)</f>
        <v>411.22278530555536</v>
      </c>
      <c r="BN31" s="157">
        <f>'BE-Imp (O)'!BN31*(1+Toeslagen!$Q$24)</f>
        <v>411.22278530555536</v>
      </c>
      <c r="BO31" s="157">
        <f>'BE-Imp (O)'!BO31*(1+Toeslagen!$Q$24)</f>
        <v>411.22278530555536</v>
      </c>
      <c r="BP31" s="157">
        <f>'BE-Imp (O)'!BP31*(1+Toeslagen!$Q$24)</f>
        <v>411.22278530555536</v>
      </c>
      <c r="BQ31" s="157">
        <f>'BE-Imp (O)'!BQ31*(1+Toeslagen!$Q$24)</f>
        <v>0</v>
      </c>
      <c r="BR31" s="157">
        <f>'BE-Imp (O)'!BR31*(1+Toeslagen!$Q$24)</f>
        <v>411.22278530555536</v>
      </c>
      <c r="BS31" s="157">
        <f>'BE-Imp (O)'!BS31*(1+Toeslagen!$Q$24)</f>
        <v>411.22278530555536</v>
      </c>
      <c r="BT31" s="157">
        <f>'BE-Imp (O)'!BT31*(1+Toeslagen!$Q$24)</f>
        <v>0</v>
      </c>
      <c r="BU31" s="157">
        <f>'BE-Imp (O)'!BU31*(1+Toeslagen!$Q$24)</f>
        <v>0</v>
      </c>
      <c r="BV31" s="157">
        <f>'BE-Imp (O)'!BV31*(1+Toeslagen!$Q$24)</f>
        <v>0</v>
      </c>
      <c r="BW31" s="157">
        <f>'BE-Imp (O)'!BW31*(1+Toeslagen!$Q$24)</f>
        <v>411.22278530555536</v>
      </c>
      <c r="BX31" s="157">
        <f>'BE-Imp (O)'!BX31*(1+Toeslagen!$Q$24)</f>
        <v>411.22278530555536</v>
      </c>
      <c r="BY31" s="157">
        <f>'BE-Imp (O)'!BY31*(1+Toeslagen!$Q$24)</f>
        <v>411.22278530555536</v>
      </c>
      <c r="BZ31" s="157">
        <f>'BE-Imp (O)'!BZ31*(1+Toeslagen!$Q$24)</f>
        <v>0</v>
      </c>
      <c r="CA31" s="157">
        <f>'BE-Imp (O)'!CA31*(1+Toeslagen!$Q$24)</f>
        <v>411.22278530555536</v>
      </c>
      <c r="CB31" s="157">
        <f>'BE-Imp (O)'!CB31*(1+Toeslagen!$Q$24)</f>
        <v>411.22278530555536</v>
      </c>
      <c r="CC31" s="157">
        <f>'BE-Imp (O)'!CC31*(1+Toeslagen!$Q$24)</f>
        <v>411.22278530555536</v>
      </c>
      <c r="CD31" s="157">
        <f>'BE-Imp (O)'!CD31*(1+Toeslagen!$Q$24)</f>
        <v>411.22278530555536</v>
      </c>
      <c r="CE31" s="157">
        <f>'BE-Imp (O)'!CE31*(1+Toeslagen!$Q$24)</f>
        <v>411.22278530555536</v>
      </c>
      <c r="CF31" s="157">
        <f>'BE-Imp (O)'!CF31*(1+Toeslagen!$Q$24)</f>
        <v>467.65520445825615</v>
      </c>
      <c r="CG31" s="157">
        <f>'BE-Imp (O)'!CG31*(1+Toeslagen!$Q$24)</f>
        <v>411.22278530555536</v>
      </c>
      <c r="CH31" s="157">
        <f>'BE-Imp (O)'!CH31*(1+Toeslagen!$Q$24)</f>
        <v>411.22278530555536</v>
      </c>
      <c r="CI31" s="157">
        <f>'BE-Imp (O)'!CI31*(1+Toeslagen!$Q$24)</f>
        <v>0</v>
      </c>
      <c r="CJ31" s="157">
        <f>'BE-Imp (O)'!CJ31*(1+Toeslagen!$Q$24)</f>
        <v>411.22278530555536</v>
      </c>
      <c r="CK31" s="157">
        <f>'BE-Imp (O)'!CK31*(1+Toeslagen!$Q$24)</f>
        <v>0</v>
      </c>
      <c r="CL31" s="157">
        <f>'BE-Imp (O)'!CL31*(1+Toeslagen!$Q$24)</f>
        <v>411.22278530555536</v>
      </c>
      <c r="CM31" s="157">
        <f>'BE-Imp (O)'!CM31*(1+Toeslagen!$Q$24)</f>
        <v>411.22278530555536</v>
      </c>
      <c r="CN31" s="157">
        <f>'BE-Imp (O)'!CN31*(1+Toeslagen!$Q$24)</f>
        <v>411.22278530555536</v>
      </c>
      <c r="CO31" s="157">
        <f>'BE-Imp (O)'!CO31*(1+Toeslagen!$Q$24)</f>
        <v>411.22278530555536</v>
      </c>
      <c r="CP31" s="157">
        <f>'BE-Imp (O)'!CP31*(1+Toeslagen!$Q$24)</f>
        <v>411.22278530555536</v>
      </c>
      <c r="CQ31" s="157">
        <f>'BE-Imp (O)'!CQ31*(1+Toeslagen!$Q$24)</f>
        <v>411.22278530555536</v>
      </c>
      <c r="CR31" s="157">
        <f>'BE-Imp (O)'!CR31*(1+Toeslagen!$Q$24)</f>
        <v>0</v>
      </c>
      <c r="CS31" s="157">
        <f>'BE-Imp (O)'!CS31*(1+Toeslagen!$Q$24)</f>
        <v>411.22278530555565</v>
      </c>
      <c r="CT31" s="157">
        <f>'BE-Imp (O)'!CT31*(1+Toeslagen!$Q$24)</f>
        <v>411.22278530555565</v>
      </c>
      <c r="CU31" s="157">
        <f>'BE-Imp (O)'!CU31*(1+Toeslagen!$Q$24)</f>
        <v>411.22278530555565</v>
      </c>
      <c r="CV31" s="157">
        <f>'BE-Imp (O)'!CV31*(1+Toeslagen!$Q$24)</f>
        <v>411.22278530555565</v>
      </c>
      <c r="CW31" s="157">
        <f>'BE-Imp (O)'!CW31*(1+Toeslagen!$Q$24)</f>
        <v>411.22278530555565</v>
      </c>
      <c r="CX31" s="157">
        <f>'BE-Imp (O)'!CX31*(1+Toeslagen!$Q$24)</f>
        <v>411.22278530555565</v>
      </c>
      <c r="CY31" s="157">
        <f>'BE-Imp (O)'!CY31*(1+Toeslagen!$Q$24)</f>
        <v>411.22278530555565</v>
      </c>
      <c r="CZ31" s="157">
        <f>'BE-Imp (O)'!CZ31*(1+Toeslagen!$Q$24)</f>
        <v>411.22278530555565</v>
      </c>
      <c r="DA31" s="157">
        <f>'BE-Imp (O)'!DA31*(1+Toeslagen!$Q$24)</f>
        <v>369.46785633606811</v>
      </c>
      <c r="DB31" s="157">
        <f>'BE-Imp (O)'!DB31*(1+Toeslagen!$Q$24)</f>
        <v>369.46785633606811</v>
      </c>
      <c r="DC31" s="157">
        <f>'BE-Imp (O)'!DC31*(1+Toeslagen!$Q$24)</f>
        <v>369.46785633606811</v>
      </c>
      <c r="DD31" s="157">
        <f>'BE-Imp (O)'!DD31*(1+Toeslagen!$Q$24)</f>
        <v>369.46785633606811</v>
      </c>
      <c r="DE31" s="157">
        <f>'BE-Imp (O)'!DE31*(1+Toeslagen!$Q$24)</f>
        <v>369.46785633606811</v>
      </c>
      <c r="DF31" s="157">
        <f>'BE-Imp (O)'!DF31*(1+Toeslagen!$Q$24)</f>
        <v>369.46785633606811</v>
      </c>
      <c r="DG31" s="157">
        <f>'BE-Imp (O)'!DG31*(1+Toeslagen!$Q$24)</f>
        <v>369.46785633606811</v>
      </c>
      <c r="DH31" s="157">
        <f>'BE-Imp (O)'!DH31*(1+Toeslagen!$Q$24)</f>
        <v>369.46785633606811</v>
      </c>
      <c r="DI31" s="157">
        <f>'BE-Imp (O)'!DI31*(1+Toeslagen!$Q$24)</f>
        <v>369.46785633606811</v>
      </c>
      <c r="DJ31" s="157">
        <f>'BE-Imp (O)'!DJ31*(1+Toeslagen!$Q$24)</f>
        <v>369.46785633606811</v>
      </c>
    </row>
    <row r="32" spans="1:114">
      <c r="A32" s="1">
        <v>28</v>
      </c>
      <c r="B32" s="1">
        <v>28</v>
      </c>
      <c r="C32" s="1">
        <v>290</v>
      </c>
      <c r="D32" s="1">
        <v>2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20"/>
      <c r="Q32" s="180"/>
      <c r="R32" s="180"/>
      <c r="S32" s="180"/>
      <c r="U32" s="180"/>
      <c r="V32" s="180"/>
      <c r="W32" s="180"/>
      <c r="X32" s="180"/>
      <c r="Y32" s="157">
        <f>'BE-Imp (O)'!Y32*(1+Toeslagen!$Q$24)</f>
        <v>385.9167677482904</v>
      </c>
      <c r="Z32" s="157">
        <f>'BE-Imp (O)'!Z32*(1+Toeslagen!$Q$24)</f>
        <v>385.9167677482904</v>
      </c>
      <c r="AA32" s="157">
        <f>'BE-Imp (O)'!AA32*(1+Toeslagen!$Q$24)</f>
        <v>385.9167677482904</v>
      </c>
      <c r="AB32" s="157">
        <f>'BE-Imp (O)'!AB32*(1+Toeslagen!$Q$24)</f>
        <v>385.9167677482904</v>
      </c>
      <c r="AC32" s="157">
        <f>'BE-Imp (O)'!AC32*(1+Toeslagen!$Q$24)</f>
        <v>385.9167677482904</v>
      </c>
      <c r="AD32" s="157">
        <f>'BE-Imp (O)'!AD32*(1+Toeslagen!$Q$24)</f>
        <v>385.9167677482904</v>
      </c>
      <c r="AE32" s="157">
        <f>'BE-Imp (O)'!AE32*(1+Toeslagen!$Q$24)</f>
        <v>385.9167677482904</v>
      </c>
      <c r="AF32" s="157">
        <f>'BE-Imp (O)'!AF32*(1+Toeslagen!$Q$24)</f>
        <v>385.9167677482904</v>
      </c>
      <c r="AG32" s="157">
        <f>'BE-Imp (O)'!AG32*(1+Toeslagen!$Q$24)</f>
        <v>385.9167677482904</v>
      </c>
      <c r="AH32" s="157">
        <f>'BE-Imp (O)'!AH32*(1+Toeslagen!$Q$24)</f>
        <v>385.9167677482904</v>
      </c>
      <c r="AI32" s="157">
        <f>'BE-Imp (O)'!AI32*(1+Toeslagen!$Q$24)</f>
        <v>373.26375896965789</v>
      </c>
      <c r="AJ32" s="157">
        <f>'BE-Imp (O)'!AJ32*(1+Toeslagen!$Q$24)</f>
        <v>373.26375896965789</v>
      </c>
      <c r="AK32" s="157">
        <f>'BE-Imp (O)'!AK32*(1+Toeslagen!$Q$24)</f>
        <v>373.26375896965789</v>
      </c>
      <c r="AL32" s="157">
        <f>'BE-Imp (O)'!AL32*(1+Toeslagen!$Q$24)</f>
        <v>373.26375896965789</v>
      </c>
      <c r="AM32" s="157">
        <f>'BE-Imp (O)'!AM32*(1+Toeslagen!$Q$24)</f>
        <v>373.26375896965789</v>
      </c>
      <c r="AN32" s="157">
        <f>'BE-Imp (O)'!AN32*(1+Toeslagen!$Q$24)</f>
        <v>373.26375896965789</v>
      </c>
      <c r="AO32" s="157">
        <f>'BE-Imp (O)'!AO32*(1+Toeslagen!$Q$24)</f>
        <v>373.26375896965789</v>
      </c>
      <c r="AP32" s="157">
        <f>'BE-Imp (O)'!AP32*(1+Toeslagen!$Q$24)</f>
        <v>0</v>
      </c>
      <c r="AQ32" s="157">
        <f>'BE-Imp (O)'!AQ32*(1+Toeslagen!$Q$24)</f>
        <v>373.26375896965789</v>
      </c>
      <c r="AR32" s="157">
        <f>'BE-Imp (O)'!AR32*(1+Toeslagen!$Q$24)</f>
        <v>373.26375896965789</v>
      </c>
      <c r="AS32" s="157">
        <f>'BE-Imp (O)'!AS32*(1+Toeslagen!$Q$24)</f>
        <v>385.9167677482904</v>
      </c>
      <c r="AT32" s="157">
        <f>'BE-Imp (O)'!AT32*(1+Toeslagen!$Q$24)</f>
        <v>385.9167677482904</v>
      </c>
      <c r="AU32" s="157">
        <f>'BE-Imp (O)'!AU32*(1+Toeslagen!$Q$24)</f>
        <v>385.9167677482904</v>
      </c>
      <c r="AV32" s="157">
        <f>'BE-Imp (O)'!AV32*(1+Toeslagen!$Q$24)</f>
        <v>385.9167677482904</v>
      </c>
      <c r="AW32" s="157">
        <f>'BE-Imp (O)'!AW32*(1+Toeslagen!$Q$24)</f>
        <v>385.9167677482904</v>
      </c>
      <c r="AX32" s="157">
        <f>'BE-Imp (O)'!AX32*(1+Toeslagen!$Q$24)</f>
        <v>385.9167677482904</v>
      </c>
      <c r="AY32" s="157">
        <f>'BE-Imp (O)'!AY32*(1+Toeslagen!$Q$24)</f>
        <v>385.9167677482904</v>
      </c>
      <c r="AZ32" s="157">
        <f>'BE-Imp (O)'!AZ32*(1+Toeslagen!$Q$24)</f>
        <v>385.9167677482904</v>
      </c>
      <c r="BA32" s="157">
        <f>'BE-Imp (O)'!BA32*(1+Toeslagen!$Q$24)</f>
        <v>385.9167677482904</v>
      </c>
      <c r="BB32" s="157">
        <f>'BE-Imp (O)'!BB32*(1+Toeslagen!$Q$24)</f>
        <v>385.9167677482904</v>
      </c>
      <c r="BC32" s="157">
        <f>'BE-Imp (O)'!BC32*(1+Toeslagen!$Q$24)</f>
        <v>415.01868793914514</v>
      </c>
      <c r="BD32" s="157">
        <f>'BE-Imp (O)'!BD32*(1+Toeslagen!$Q$24)</f>
        <v>415.01868793914514</v>
      </c>
      <c r="BE32" s="157">
        <f>'BE-Imp (O)'!BE32*(1+Toeslagen!$Q$24)</f>
        <v>415.01868793914514</v>
      </c>
      <c r="BF32" s="157">
        <f>'BE-Imp (O)'!BF32*(1+Toeslagen!$Q$24)</f>
        <v>0</v>
      </c>
      <c r="BG32" s="157">
        <f>'BE-Imp (O)'!BG32*(1+Toeslagen!$Q$24)</f>
        <v>415.01868793914514</v>
      </c>
      <c r="BH32" s="157">
        <f>'BE-Imp (O)'!BH32*(1+Toeslagen!$Q$24)</f>
        <v>415.01868793914514</v>
      </c>
      <c r="BI32" s="157">
        <f>'BE-Imp (O)'!BI32*(1+Toeslagen!$Q$24)</f>
        <v>415.01868793914514</v>
      </c>
      <c r="BJ32" s="157">
        <f>'BE-Imp (O)'!BJ32*(1+Toeslagen!$Q$24)</f>
        <v>415.01868793914514</v>
      </c>
      <c r="BK32" s="157">
        <f>'BE-Imp (O)'!BK32*(1+Toeslagen!$Q$24)</f>
        <v>415.01868793914514</v>
      </c>
      <c r="BL32" s="157">
        <f>'BE-Imp (O)'!BL32*(1+Toeslagen!$Q$24)</f>
        <v>415.01868793914514</v>
      </c>
      <c r="BM32" s="157">
        <f>'BE-Imp (O)'!BM32*(1+Toeslagen!$Q$24)</f>
        <v>415.01868793914514</v>
      </c>
      <c r="BN32" s="157">
        <f>'BE-Imp (O)'!BN32*(1+Toeslagen!$Q$24)</f>
        <v>415.01868793914514</v>
      </c>
      <c r="BO32" s="157">
        <f>'BE-Imp (O)'!BO32*(1+Toeslagen!$Q$24)</f>
        <v>415.01868793914514</v>
      </c>
      <c r="BP32" s="157">
        <f>'BE-Imp (O)'!BP32*(1+Toeslagen!$Q$24)</f>
        <v>415.01868793914514</v>
      </c>
      <c r="BQ32" s="157">
        <f>'BE-Imp (O)'!BQ32*(1+Toeslagen!$Q$24)</f>
        <v>0</v>
      </c>
      <c r="BR32" s="157">
        <f>'BE-Imp (O)'!BR32*(1+Toeslagen!$Q$24)</f>
        <v>415.01868793914514</v>
      </c>
      <c r="BS32" s="157">
        <f>'BE-Imp (O)'!BS32*(1+Toeslagen!$Q$24)</f>
        <v>415.01868793914514</v>
      </c>
      <c r="BT32" s="157">
        <f>'BE-Imp (O)'!BT32*(1+Toeslagen!$Q$24)</f>
        <v>0</v>
      </c>
      <c r="BU32" s="157">
        <f>'BE-Imp (O)'!BU32*(1+Toeslagen!$Q$24)</f>
        <v>0</v>
      </c>
      <c r="BV32" s="157">
        <f>'BE-Imp (O)'!BV32*(1+Toeslagen!$Q$24)</f>
        <v>0</v>
      </c>
      <c r="BW32" s="157">
        <f>'BE-Imp (O)'!BW32*(1+Toeslagen!$Q$24)</f>
        <v>415.01868793914514</v>
      </c>
      <c r="BX32" s="157">
        <f>'BE-Imp (O)'!BX32*(1+Toeslagen!$Q$24)</f>
        <v>415.01868793914514</v>
      </c>
      <c r="BY32" s="157">
        <f>'BE-Imp (O)'!BY32*(1+Toeslagen!$Q$24)</f>
        <v>415.01868793914514</v>
      </c>
      <c r="BZ32" s="157">
        <f>'BE-Imp (O)'!BZ32*(1+Toeslagen!$Q$24)</f>
        <v>0</v>
      </c>
      <c r="CA32" s="157">
        <f>'BE-Imp (O)'!CA32*(1+Toeslagen!$Q$24)</f>
        <v>415.01868793914514</v>
      </c>
      <c r="CB32" s="157">
        <f>'BE-Imp (O)'!CB32*(1+Toeslagen!$Q$24)</f>
        <v>415.01868793914514</v>
      </c>
      <c r="CC32" s="157">
        <f>'BE-Imp (O)'!CC32*(1+Toeslagen!$Q$24)</f>
        <v>415.01868793914514</v>
      </c>
      <c r="CD32" s="157">
        <f>'BE-Imp (O)'!CD32*(1+Toeslagen!$Q$24)</f>
        <v>415.01868793914514</v>
      </c>
      <c r="CE32" s="157">
        <f>'BE-Imp (O)'!CE32*(1+Toeslagen!$Q$24)</f>
        <v>415.01868793914514</v>
      </c>
      <c r="CF32" s="157">
        <f>'BE-Imp (O)'!CF32*(1+Toeslagen!$Q$24)</f>
        <v>471.12</v>
      </c>
      <c r="CG32" s="157">
        <f>'BE-Imp (O)'!CG32*(1+Toeslagen!$Q$24)</f>
        <v>415.01868793914514</v>
      </c>
      <c r="CH32" s="157">
        <f>'BE-Imp (O)'!CH32*(1+Toeslagen!$Q$24)</f>
        <v>415.01868793914514</v>
      </c>
      <c r="CI32" s="157">
        <f>'BE-Imp (O)'!CI32*(1+Toeslagen!$Q$24)</f>
        <v>0</v>
      </c>
      <c r="CJ32" s="157">
        <f>'BE-Imp (O)'!CJ32*(1+Toeslagen!$Q$24)</f>
        <v>415.01868793914514</v>
      </c>
      <c r="CK32" s="157">
        <f>'BE-Imp (O)'!CK32*(1+Toeslagen!$Q$24)</f>
        <v>0</v>
      </c>
      <c r="CL32" s="157">
        <f>'BE-Imp (O)'!CL32*(1+Toeslagen!$Q$24)</f>
        <v>415.01868793914514</v>
      </c>
      <c r="CM32" s="157">
        <f>'BE-Imp (O)'!CM32*(1+Toeslagen!$Q$24)</f>
        <v>415.01868793914514</v>
      </c>
      <c r="CN32" s="157">
        <f>'BE-Imp (O)'!CN32*(1+Toeslagen!$Q$24)</f>
        <v>415.01868793914514</v>
      </c>
      <c r="CO32" s="157">
        <f>'BE-Imp (O)'!CO32*(1+Toeslagen!$Q$24)</f>
        <v>415.01868793914514</v>
      </c>
      <c r="CP32" s="157">
        <f>'BE-Imp (O)'!CP32*(1+Toeslagen!$Q$24)</f>
        <v>415.01868793914514</v>
      </c>
      <c r="CQ32" s="157">
        <f>'BE-Imp (O)'!CQ32*(1+Toeslagen!$Q$24)</f>
        <v>415.01868793914514</v>
      </c>
      <c r="CR32" s="157">
        <f>'BE-Imp (O)'!CR32*(1+Toeslagen!$Q$24)</f>
        <v>0</v>
      </c>
      <c r="CS32" s="157">
        <f>'BE-Imp (O)'!CS32*(1+Toeslagen!$Q$24)</f>
        <v>415.01868793914463</v>
      </c>
      <c r="CT32" s="157">
        <f>'BE-Imp (O)'!CT32*(1+Toeslagen!$Q$24)</f>
        <v>415.01868793914463</v>
      </c>
      <c r="CU32" s="157">
        <f>'BE-Imp (O)'!CU32*(1+Toeslagen!$Q$24)</f>
        <v>415.01868793914463</v>
      </c>
      <c r="CV32" s="157">
        <f>'BE-Imp (O)'!CV32*(1+Toeslagen!$Q$24)</f>
        <v>415.01868793914463</v>
      </c>
      <c r="CW32" s="157">
        <f>'BE-Imp (O)'!CW32*(1+Toeslagen!$Q$24)</f>
        <v>415.01868793914463</v>
      </c>
      <c r="CX32" s="157">
        <f>'BE-Imp (O)'!CX32*(1+Toeslagen!$Q$24)</f>
        <v>415.01868793914463</v>
      </c>
      <c r="CY32" s="157">
        <f>'BE-Imp (O)'!CY32*(1+Toeslagen!$Q$24)</f>
        <v>415.01868793914463</v>
      </c>
      <c r="CZ32" s="157">
        <f>'BE-Imp (O)'!CZ32*(1+Toeslagen!$Q$24)</f>
        <v>415.01868793914463</v>
      </c>
      <c r="DA32" s="157">
        <f>'BE-Imp (O)'!DA32*(1+Toeslagen!$Q$24)</f>
        <v>373.26375896965789</v>
      </c>
      <c r="DB32" s="157">
        <f>'BE-Imp (O)'!DB32*(1+Toeslagen!$Q$24)</f>
        <v>373.26375896965789</v>
      </c>
      <c r="DC32" s="157">
        <f>'BE-Imp (O)'!DC32*(1+Toeslagen!$Q$24)</f>
        <v>373.26375896965789</v>
      </c>
      <c r="DD32" s="157">
        <f>'BE-Imp (O)'!DD32*(1+Toeslagen!$Q$24)</f>
        <v>373.26375896965789</v>
      </c>
      <c r="DE32" s="157">
        <f>'BE-Imp (O)'!DE32*(1+Toeslagen!$Q$24)</f>
        <v>373.26375896965789</v>
      </c>
      <c r="DF32" s="157">
        <f>'BE-Imp (O)'!DF32*(1+Toeslagen!$Q$24)</f>
        <v>373.26375896965789</v>
      </c>
      <c r="DG32" s="157">
        <f>'BE-Imp (O)'!DG32*(1+Toeslagen!$Q$24)</f>
        <v>373.26375896965789</v>
      </c>
      <c r="DH32" s="157">
        <f>'BE-Imp (O)'!DH32*(1+Toeslagen!$Q$24)</f>
        <v>373.26375896965789</v>
      </c>
      <c r="DI32" s="157">
        <f>'BE-Imp (O)'!DI32*(1+Toeslagen!$Q$24)</f>
        <v>373.26375896965789</v>
      </c>
      <c r="DJ32" s="157">
        <f>'BE-Imp (O)'!DJ32*(1+Toeslagen!$Q$24)</f>
        <v>373.26375896965789</v>
      </c>
    </row>
    <row r="33" spans="1:114">
      <c r="A33" s="1">
        <v>29</v>
      </c>
      <c r="B33" s="1">
        <v>29</v>
      </c>
      <c r="C33" s="1">
        <v>300</v>
      </c>
      <c r="D33" s="1">
        <v>2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20"/>
      <c r="Q33" s="180"/>
      <c r="R33" s="180"/>
      <c r="S33" s="180"/>
      <c r="U33" s="180"/>
      <c r="V33" s="180"/>
      <c r="W33" s="180"/>
      <c r="X33" s="180"/>
      <c r="Y33" s="157">
        <f>'BE-Imp (O)'!Y33*(1+Toeslagen!$Q$24)</f>
        <v>389.71267038188017</v>
      </c>
      <c r="Z33" s="157">
        <f>'BE-Imp (O)'!Z33*(1+Toeslagen!$Q$24)</f>
        <v>389.71267038188017</v>
      </c>
      <c r="AA33" s="157">
        <f>'BE-Imp (O)'!AA33*(1+Toeslagen!$Q$24)</f>
        <v>389.71267038188017</v>
      </c>
      <c r="AB33" s="157">
        <f>'BE-Imp (O)'!AB33*(1+Toeslagen!$Q$24)</f>
        <v>389.71267038188017</v>
      </c>
      <c r="AC33" s="157">
        <f>'BE-Imp (O)'!AC33*(1+Toeslagen!$Q$24)</f>
        <v>389.71267038188017</v>
      </c>
      <c r="AD33" s="157">
        <f>'BE-Imp (O)'!AD33*(1+Toeslagen!$Q$24)</f>
        <v>389.71267038188017</v>
      </c>
      <c r="AE33" s="157">
        <f>'BE-Imp (O)'!AE33*(1+Toeslagen!$Q$24)</f>
        <v>389.71267038188017</v>
      </c>
      <c r="AF33" s="157">
        <f>'BE-Imp (O)'!AF33*(1+Toeslagen!$Q$24)</f>
        <v>389.71267038188017</v>
      </c>
      <c r="AG33" s="157">
        <f>'BE-Imp (O)'!AG33*(1+Toeslagen!$Q$24)</f>
        <v>389.71267038188017</v>
      </c>
      <c r="AH33" s="157">
        <f>'BE-Imp (O)'!AH33*(1+Toeslagen!$Q$24)</f>
        <v>389.71267038188017</v>
      </c>
      <c r="AI33" s="157">
        <f>'BE-Imp (O)'!AI33*(1+Toeslagen!$Q$24)</f>
        <v>377.05966160324766</v>
      </c>
      <c r="AJ33" s="157">
        <f>'BE-Imp (O)'!AJ33*(1+Toeslagen!$Q$24)</f>
        <v>377.05966160324766</v>
      </c>
      <c r="AK33" s="157">
        <f>'BE-Imp (O)'!AK33*(1+Toeslagen!$Q$24)</f>
        <v>377.05966160324766</v>
      </c>
      <c r="AL33" s="157">
        <f>'BE-Imp (O)'!AL33*(1+Toeslagen!$Q$24)</f>
        <v>377.05966160324766</v>
      </c>
      <c r="AM33" s="157">
        <f>'BE-Imp (O)'!AM33*(1+Toeslagen!$Q$24)</f>
        <v>377.05966160324766</v>
      </c>
      <c r="AN33" s="157">
        <f>'BE-Imp (O)'!AN33*(1+Toeslagen!$Q$24)</f>
        <v>377.05966160324766</v>
      </c>
      <c r="AO33" s="157">
        <f>'BE-Imp (O)'!AO33*(1+Toeslagen!$Q$24)</f>
        <v>377.05966160324766</v>
      </c>
      <c r="AP33" s="157">
        <f>'BE-Imp (O)'!AP33*(1+Toeslagen!$Q$24)</f>
        <v>0</v>
      </c>
      <c r="AQ33" s="157">
        <f>'BE-Imp (O)'!AQ33*(1+Toeslagen!$Q$24)</f>
        <v>377.05966160324766</v>
      </c>
      <c r="AR33" s="157">
        <f>'BE-Imp (O)'!AR33*(1+Toeslagen!$Q$24)</f>
        <v>377.05966160324766</v>
      </c>
      <c r="AS33" s="157">
        <f>'BE-Imp (O)'!AS33*(1+Toeslagen!$Q$24)</f>
        <v>389.71267038188017</v>
      </c>
      <c r="AT33" s="157">
        <f>'BE-Imp (O)'!AT33*(1+Toeslagen!$Q$24)</f>
        <v>389.71267038188017</v>
      </c>
      <c r="AU33" s="157">
        <f>'BE-Imp (O)'!AU33*(1+Toeslagen!$Q$24)</f>
        <v>389.71267038188017</v>
      </c>
      <c r="AV33" s="157">
        <f>'BE-Imp (O)'!AV33*(1+Toeslagen!$Q$24)</f>
        <v>389.71267038188017</v>
      </c>
      <c r="AW33" s="157">
        <f>'BE-Imp (O)'!AW33*(1+Toeslagen!$Q$24)</f>
        <v>389.71267038188017</v>
      </c>
      <c r="AX33" s="157">
        <f>'BE-Imp (O)'!AX33*(1+Toeslagen!$Q$24)</f>
        <v>389.71267038188017</v>
      </c>
      <c r="AY33" s="157">
        <f>'BE-Imp (O)'!AY33*(1+Toeslagen!$Q$24)</f>
        <v>389.71267038188017</v>
      </c>
      <c r="AZ33" s="157">
        <f>'BE-Imp (O)'!AZ33*(1+Toeslagen!$Q$24)</f>
        <v>389.71267038188017</v>
      </c>
      <c r="BA33" s="157">
        <f>'BE-Imp (O)'!BA33*(1+Toeslagen!$Q$24)</f>
        <v>389.71267038188017</v>
      </c>
      <c r="BB33" s="157">
        <f>'BE-Imp (O)'!BB33*(1+Toeslagen!$Q$24)</f>
        <v>389.71267038188017</v>
      </c>
      <c r="BC33" s="157">
        <f>'BE-Imp (O)'!BC33*(1+Toeslagen!$Q$24)</f>
        <v>418.81459057273486</v>
      </c>
      <c r="BD33" s="157">
        <f>'BE-Imp (O)'!BD33*(1+Toeslagen!$Q$24)</f>
        <v>418.81459057273486</v>
      </c>
      <c r="BE33" s="157">
        <f>'BE-Imp (O)'!BE33*(1+Toeslagen!$Q$24)</f>
        <v>418.81459057273486</v>
      </c>
      <c r="BF33" s="157">
        <f>'BE-Imp (O)'!BF33*(1+Toeslagen!$Q$24)</f>
        <v>0</v>
      </c>
      <c r="BG33" s="157">
        <f>'BE-Imp (O)'!BG33*(1+Toeslagen!$Q$24)</f>
        <v>418.81459057273486</v>
      </c>
      <c r="BH33" s="157">
        <f>'BE-Imp (O)'!BH33*(1+Toeslagen!$Q$24)</f>
        <v>418.81459057273486</v>
      </c>
      <c r="BI33" s="157">
        <f>'BE-Imp (O)'!BI33*(1+Toeslagen!$Q$24)</f>
        <v>418.81459057273486</v>
      </c>
      <c r="BJ33" s="157">
        <f>'BE-Imp (O)'!BJ33*(1+Toeslagen!$Q$24)</f>
        <v>418.81459057273486</v>
      </c>
      <c r="BK33" s="157">
        <f>'BE-Imp (O)'!BK33*(1+Toeslagen!$Q$24)</f>
        <v>418.81459057273486</v>
      </c>
      <c r="BL33" s="157">
        <f>'BE-Imp (O)'!BL33*(1+Toeslagen!$Q$24)</f>
        <v>418.81459057273486</v>
      </c>
      <c r="BM33" s="157">
        <f>'BE-Imp (O)'!BM33*(1+Toeslagen!$Q$24)</f>
        <v>418.81459057273486</v>
      </c>
      <c r="BN33" s="157">
        <f>'BE-Imp (O)'!BN33*(1+Toeslagen!$Q$24)</f>
        <v>418.81459057273486</v>
      </c>
      <c r="BO33" s="157">
        <f>'BE-Imp (O)'!BO33*(1+Toeslagen!$Q$24)</f>
        <v>418.81459057273486</v>
      </c>
      <c r="BP33" s="157">
        <f>'BE-Imp (O)'!BP33*(1+Toeslagen!$Q$24)</f>
        <v>418.81459057273486</v>
      </c>
      <c r="BQ33" s="157">
        <f>'BE-Imp (O)'!BQ33*(1+Toeslagen!$Q$24)</f>
        <v>0</v>
      </c>
      <c r="BR33" s="157">
        <f>'BE-Imp (O)'!BR33*(1+Toeslagen!$Q$24)</f>
        <v>418.81459057273486</v>
      </c>
      <c r="BS33" s="157">
        <f>'BE-Imp (O)'!BS33*(1+Toeslagen!$Q$24)</f>
        <v>418.81459057273486</v>
      </c>
      <c r="BT33" s="157">
        <f>'BE-Imp (O)'!BT33*(1+Toeslagen!$Q$24)</f>
        <v>0</v>
      </c>
      <c r="BU33" s="157">
        <f>'BE-Imp (O)'!BU33*(1+Toeslagen!$Q$24)</f>
        <v>0</v>
      </c>
      <c r="BV33" s="157">
        <f>'BE-Imp (O)'!BV33*(1+Toeslagen!$Q$24)</f>
        <v>0</v>
      </c>
      <c r="BW33" s="157">
        <f>'BE-Imp (O)'!BW33*(1+Toeslagen!$Q$24)</f>
        <v>418.81459057273486</v>
      </c>
      <c r="BX33" s="157">
        <f>'BE-Imp (O)'!BX33*(1+Toeslagen!$Q$24)</f>
        <v>418.81459057273486</v>
      </c>
      <c r="BY33" s="157">
        <f>'BE-Imp (O)'!BY33*(1+Toeslagen!$Q$24)</f>
        <v>418.81459057273486</v>
      </c>
      <c r="BZ33" s="157">
        <f>'BE-Imp (O)'!BZ33*(1+Toeslagen!$Q$24)</f>
        <v>0</v>
      </c>
      <c r="CA33" s="157">
        <f>'BE-Imp (O)'!CA33*(1+Toeslagen!$Q$24)</f>
        <v>418.81459057273486</v>
      </c>
      <c r="CB33" s="157">
        <f>'BE-Imp (O)'!CB33*(1+Toeslagen!$Q$24)</f>
        <v>418.81459057273486</v>
      </c>
      <c r="CC33" s="157">
        <f>'BE-Imp (O)'!CC33*(1+Toeslagen!$Q$24)</f>
        <v>418.81459057273486</v>
      </c>
      <c r="CD33" s="157">
        <f>'BE-Imp (O)'!CD33*(1+Toeslagen!$Q$24)</f>
        <v>418.81459057273486</v>
      </c>
      <c r="CE33" s="157">
        <f>'BE-Imp (O)'!CE33*(1+Toeslagen!$Q$24)</f>
        <v>418.81459057273486</v>
      </c>
      <c r="CF33" s="157">
        <f>'BE-Imp (O)'!CF33*(1+Toeslagen!$Q$24)</f>
        <v>473.2</v>
      </c>
      <c r="CG33" s="157">
        <f>'BE-Imp (O)'!CG33*(1+Toeslagen!$Q$24)</f>
        <v>418.81459057273486</v>
      </c>
      <c r="CH33" s="157">
        <f>'BE-Imp (O)'!CH33*(1+Toeslagen!$Q$24)</f>
        <v>418.81459057273486</v>
      </c>
      <c r="CI33" s="157">
        <f>'BE-Imp (O)'!CI33*(1+Toeslagen!$Q$24)</f>
        <v>0</v>
      </c>
      <c r="CJ33" s="157">
        <f>'BE-Imp (O)'!CJ33*(1+Toeslagen!$Q$24)</f>
        <v>418.81459057273486</v>
      </c>
      <c r="CK33" s="157">
        <f>'BE-Imp (O)'!CK33*(1+Toeslagen!$Q$24)</f>
        <v>0</v>
      </c>
      <c r="CL33" s="157">
        <f>'BE-Imp (O)'!CL33*(1+Toeslagen!$Q$24)</f>
        <v>418.81459057273486</v>
      </c>
      <c r="CM33" s="157">
        <f>'BE-Imp (O)'!CM33*(1+Toeslagen!$Q$24)</f>
        <v>418.81459057273486</v>
      </c>
      <c r="CN33" s="157">
        <f>'BE-Imp (O)'!CN33*(1+Toeslagen!$Q$24)</f>
        <v>418.81459057273486</v>
      </c>
      <c r="CO33" s="157">
        <f>'BE-Imp (O)'!CO33*(1+Toeslagen!$Q$24)</f>
        <v>418.81459057273486</v>
      </c>
      <c r="CP33" s="157">
        <f>'BE-Imp (O)'!CP33*(1+Toeslagen!$Q$24)</f>
        <v>418.81459057273486</v>
      </c>
      <c r="CQ33" s="157">
        <f>'BE-Imp (O)'!CQ33*(1+Toeslagen!$Q$24)</f>
        <v>418.81459057273486</v>
      </c>
      <c r="CR33" s="157">
        <f>'BE-Imp (O)'!CR33*(1+Toeslagen!$Q$24)</f>
        <v>0</v>
      </c>
      <c r="CS33" s="157">
        <f>'BE-Imp (O)'!CS33*(1+Toeslagen!$Q$24)</f>
        <v>418.81459057273474</v>
      </c>
      <c r="CT33" s="157">
        <f>'BE-Imp (O)'!CT33*(1+Toeslagen!$Q$24)</f>
        <v>418.81459057273474</v>
      </c>
      <c r="CU33" s="157">
        <f>'BE-Imp (O)'!CU33*(1+Toeslagen!$Q$24)</f>
        <v>418.81459057273474</v>
      </c>
      <c r="CV33" s="157">
        <f>'BE-Imp (O)'!CV33*(1+Toeslagen!$Q$24)</f>
        <v>418.81459057273474</v>
      </c>
      <c r="CW33" s="157">
        <f>'BE-Imp (O)'!CW33*(1+Toeslagen!$Q$24)</f>
        <v>418.81459057273474</v>
      </c>
      <c r="CX33" s="157">
        <f>'BE-Imp (O)'!CX33*(1+Toeslagen!$Q$24)</f>
        <v>418.81459057273474</v>
      </c>
      <c r="CY33" s="157">
        <f>'BE-Imp (O)'!CY33*(1+Toeslagen!$Q$24)</f>
        <v>418.81459057273474</v>
      </c>
      <c r="CZ33" s="157">
        <f>'BE-Imp (O)'!CZ33*(1+Toeslagen!$Q$24)</f>
        <v>418.81459057273474</v>
      </c>
      <c r="DA33" s="157">
        <f>'BE-Imp (O)'!DA33*(1+Toeslagen!$Q$24)</f>
        <v>377.05966160324766</v>
      </c>
      <c r="DB33" s="157">
        <f>'BE-Imp (O)'!DB33*(1+Toeslagen!$Q$24)</f>
        <v>377.05966160324766</v>
      </c>
      <c r="DC33" s="157">
        <f>'BE-Imp (O)'!DC33*(1+Toeslagen!$Q$24)</f>
        <v>377.05966160324766</v>
      </c>
      <c r="DD33" s="157">
        <f>'BE-Imp (O)'!DD33*(1+Toeslagen!$Q$24)</f>
        <v>377.05966160324766</v>
      </c>
      <c r="DE33" s="157">
        <f>'BE-Imp (O)'!DE33*(1+Toeslagen!$Q$24)</f>
        <v>377.05966160324766</v>
      </c>
      <c r="DF33" s="157">
        <f>'BE-Imp (O)'!DF33*(1+Toeslagen!$Q$24)</f>
        <v>377.05966160324766</v>
      </c>
      <c r="DG33" s="157">
        <f>'BE-Imp (O)'!DG33*(1+Toeslagen!$Q$24)</f>
        <v>377.05966160324766</v>
      </c>
      <c r="DH33" s="157">
        <f>'BE-Imp (O)'!DH33*(1+Toeslagen!$Q$24)</f>
        <v>377.05966160324766</v>
      </c>
      <c r="DI33" s="157">
        <f>'BE-Imp (O)'!DI33*(1+Toeslagen!$Q$24)</f>
        <v>377.05966160324766</v>
      </c>
      <c r="DJ33" s="157">
        <f>'BE-Imp (O)'!DJ33*(1+Toeslagen!$Q$24)</f>
        <v>377.05966160324766</v>
      </c>
    </row>
    <row r="34" spans="1:114">
      <c r="A34" s="1">
        <v>30</v>
      </c>
      <c r="B34" s="1">
        <v>30</v>
      </c>
      <c r="C34" s="1">
        <v>340</v>
      </c>
      <c r="D34" s="1">
        <v>2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20"/>
      <c r="Q34" s="180"/>
      <c r="R34" s="180"/>
      <c r="S34" s="180"/>
      <c r="U34" s="180"/>
      <c r="V34" s="180"/>
      <c r="W34" s="180"/>
      <c r="X34" s="180"/>
      <c r="Y34" s="157">
        <f>'BE-Imp (O)'!Y34*(1+Toeslagen!$Q$24)</f>
        <v>393.50857301546984</v>
      </c>
      <c r="Z34" s="157">
        <f>'BE-Imp (O)'!Z34*(1+Toeslagen!$Q$24)</f>
        <v>393.50857301546984</v>
      </c>
      <c r="AA34" s="157">
        <f>'BE-Imp (O)'!AA34*(1+Toeslagen!$Q$24)</f>
        <v>393.50857301546984</v>
      </c>
      <c r="AB34" s="157">
        <f>'BE-Imp (O)'!AB34*(1+Toeslagen!$Q$24)</f>
        <v>393.50857301546984</v>
      </c>
      <c r="AC34" s="157">
        <f>'BE-Imp (O)'!AC34*(1+Toeslagen!$Q$24)</f>
        <v>393.50857301546984</v>
      </c>
      <c r="AD34" s="157">
        <f>'BE-Imp (O)'!AD34*(1+Toeslagen!$Q$24)</f>
        <v>393.50857301546984</v>
      </c>
      <c r="AE34" s="157">
        <f>'BE-Imp (O)'!AE34*(1+Toeslagen!$Q$24)</f>
        <v>393.50857301546984</v>
      </c>
      <c r="AF34" s="157">
        <f>'BE-Imp (O)'!AF34*(1+Toeslagen!$Q$24)</f>
        <v>393.50857301546984</v>
      </c>
      <c r="AG34" s="157">
        <f>'BE-Imp (O)'!AG34*(1+Toeslagen!$Q$24)</f>
        <v>393.50857301546984</v>
      </c>
      <c r="AH34" s="157">
        <f>'BE-Imp (O)'!AH34*(1+Toeslagen!$Q$24)</f>
        <v>393.50857301546984</v>
      </c>
      <c r="AI34" s="157">
        <f>'BE-Imp (O)'!AI34*(1+Toeslagen!$Q$24)</f>
        <v>379.5902633589742</v>
      </c>
      <c r="AJ34" s="157">
        <f>'BE-Imp (O)'!AJ34*(1+Toeslagen!$Q$24)</f>
        <v>379.5902633589742</v>
      </c>
      <c r="AK34" s="157">
        <f>'BE-Imp (O)'!AK34*(1+Toeslagen!$Q$24)</f>
        <v>379.5902633589742</v>
      </c>
      <c r="AL34" s="157">
        <f>'BE-Imp (O)'!AL34*(1+Toeslagen!$Q$24)</f>
        <v>379.5902633589742</v>
      </c>
      <c r="AM34" s="157">
        <f>'BE-Imp (O)'!AM34*(1+Toeslagen!$Q$24)</f>
        <v>379.5902633589742</v>
      </c>
      <c r="AN34" s="157">
        <f>'BE-Imp (O)'!AN34*(1+Toeslagen!$Q$24)</f>
        <v>379.5902633589742</v>
      </c>
      <c r="AO34" s="157">
        <f>'BE-Imp (O)'!AO34*(1+Toeslagen!$Q$24)</f>
        <v>379.5902633589742</v>
      </c>
      <c r="AP34" s="157">
        <f>'BE-Imp (O)'!AP34*(1+Toeslagen!$Q$24)</f>
        <v>0</v>
      </c>
      <c r="AQ34" s="157">
        <f>'BE-Imp (O)'!AQ34*(1+Toeslagen!$Q$24)</f>
        <v>379.5902633589742</v>
      </c>
      <c r="AR34" s="157">
        <f>'BE-Imp (O)'!AR34*(1+Toeslagen!$Q$24)</f>
        <v>379.5902633589742</v>
      </c>
      <c r="AS34" s="157">
        <f>'BE-Imp (O)'!AS34*(1+Toeslagen!$Q$24)</f>
        <v>393.50857301546984</v>
      </c>
      <c r="AT34" s="157">
        <f>'BE-Imp (O)'!AT34*(1+Toeslagen!$Q$24)</f>
        <v>393.50857301546984</v>
      </c>
      <c r="AU34" s="157">
        <f>'BE-Imp (O)'!AU34*(1+Toeslagen!$Q$24)</f>
        <v>393.50857301546984</v>
      </c>
      <c r="AV34" s="157">
        <f>'BE-Imp (O)'!AV34*(1+Toeslagen!$Q$24)</f>
        <v>393.50857301546984</v>
      </c>
      <c r="AW34" s="157">
        <f>'BE-Imp (O)'!AW34*(1+Toeslagen!$Q$24)</f>
        <v>393.50857301546984</v>
      </c>
      <c r="AX34" s="157">
        <f>'BE-Imp (O)'!AX34*(1+Toeslagen!$Q$24)</f>
        <v>393.50857301546984</v>
      </c>
      <c r="AY34" s="157">
        <f>'BE-Imp (O)'!AY34*(1+Toeslagen!$Q$24)</f>
        <v>393.50857301546984</v>
      </c>
      <c r="AZ34" s="157">
        <f>'BE-Imp (O)'!AZ34*(1+Toeslagen!$Q$24)</f>
        <v>393.50857301546984</v>
      </c>
      <c r="BA34" s="157">
        <f>'BE-Imp (O)'!BA34*(1+Toeslagen!$Q$24)</f>
        <v>393.50857301546984</v>
      </c>
      <c r="BB34" s="157">
        <f>'BE-Imp (O)'!BB34*(1+Toeslagen!$Q$24)</f>
        <v>393.50857301546984</v>
      </c>
      <c r="BC34" s="157">
        <f>'BE-Imp (O)'!BC34*(1+Toeslagen!$Q$24)</f>
        <v>422.61049320632452</v>
      </c>
      <c r="BD34" s="157">
        <f>'BE-Imp (O)'!BD34*(1+Toeslagen!$Q$24)</f>
        <v>422.61049320632452</v>
      </c>
      <c r="BE34" s="157">
        <f>'BE-Imp (O)'!BE34*(1+Toeslagen!$Q$24)</f>
        <v>422.61049320632452</v>
      </c>
      <c r="BF34" s="157">
        <f>'BE-Imp (O)'!BF34*(1+Toeslagen!$Q$24)</f>
        <v>0</v>
      </c>
      <c r="BG34" s="157">
        <f>'BE-Imp (O)'!BG34*(1+Toeslagen!$Q$24)</f>
        <v>422.61049320632452</v>
      </c>
      <c r="BH34" s="157">
        <f>'BE-Imp (O)'!BH34*(1+Toeslagen!$Q$24)</f>
        <v>422.61049320632452</v>
      </c>
      <c r="BI34" s="157">
        <f>'BE-Imp (O)'!BI34*(1+Toeslagen!$Q$24)</f>
        <v>422.61049320632452</v>
      </c>
      <c r="BJ34" s="157">
        <f>'BE-Imp (O)'!BJ34*(1+Toeslagen!$Q$24)</f>
        <v>422.61049320632452</v>
      </c>
      <c r="BK34" s="157">
        <f>'BE-Imp (O)'!BK34*(1+Toeslagen!$Q$24)</f>
        <v>422.61049320632452</v>
      </c>
      <c r="BL34" s="157">
        <f>'BE-Imp (O)'!BL34*(1+Toeslagen!$Q$24)</f>
        <v>422.61049320632452</v>
      </c>
      <c r="BM34" s="157">
        <f>'BE-Imp (O)'!BM34*(1+Toeslagen!$Q$24)</f>
        <v>422.61049320632452</v>
      </c>
      <c r="BN34" s="157">
        <f>'BE-Imp (O)'!BN34*(1+Toeslagen!$Q$24)</f>
        <v>422.61049320632452</v>
      </c>
      <c r="BO34" s="157">
        <f>'BE-Imp (O)'!BO34*(1+Toeslagen!$Q$24)</f>
        <v>422.61049320632452</v>
      </c>
      <c r="BP34" s="157">
        <f>'BE-Imp (O)'!BP34*(1+Toeslagen!$Q$24)</f>
        <v>422.61049320632452</v>
      </c>
      <c r="BQ34" s="157">
        <f>'BE-Imp (O)'!BQ34*(1+Toeslagen!$Q$24)</f>
        <v>0</v>
      </c>
      <c r="BR34" s="157">
        <f>'BE-Imp (O)'!BR34*(1+Toeslagen!$Q$24)</f>
        <v>422.61049320632452</v>
      </c>
      <c r="BS34" s="157">
        <f>'BE-Imp (O)'!BS34*(1+Toeslagen!$Q$24)</f>
        <v>422.61049320632452</v>
      </c>
      <c r="BT34" s="157">
        <f>'BE-Imp (O)'!BT34*(1+Toeslagen!$Q$24)</f>
        <v>0</v>
      </c>
      <c r="BU34" s="157">
        <f>'BE-Imp (O)'!BU34*(1+Toeslagen!$Q$24)</f>
        <v>0</v>
      </c>
      <c r="BV34" s="157">
        <f>'BE-Imp (O)'!BV34*(1+Toeslagen!$Q$24)</f>
        <v>0</v>
      </c>
      <c r="BW34" s="157">
        <f>'BE-Imp (O)'!BW34*(1+Toeslagen!$Q$24)</f>
        <v>422.61049320632452</v>
      </c>
      <c r="BX34" s="157">
        <f>'BE-Imp (O)'!BX34*(1+Toeslagen!$Q$24)</f>
        <v>422.61049320632452</v>
      </c>
      <c r="BY34" s="157">
        <f>'BE-Imp (O)'!BY34*(1+Toeslagen!$Q$24)</f>
        <v>422.61049320632452</v>
      </c>
      <c r="BZ34" s="157">
        <f>'BE-Imp (O)'!BZ34*(1+Toeslagen!$Q$24)</f>
        <v>0</v>
      </c>
      <c r="CA34" s="157">
        <f>'BE-Imp (O)'!CA34*(1+Toeslagen!$Q$24)</f>
        <v>422.61049320632452</v>
      </c>
      <c r="CB34" s="157">
        <f>'BE-Imp (O)'!CB34*(1+Toeslagen!$Q$24)</f>
        <v>422.61049320632452</v>
      </c>
      <c r="CC34" s="157">
        <f>'BE-Imp (O)'!CC34*(1+Toeslagen!$Q$24)</f>
        <v>422.61049320632452</v>
      </c>
      <c r="CD34" s="157">
        <f>'BE-Imp (O)'!CD34*(1+Toeslagen!$Q$24)</f>
        <v>422.61049320632452</v>
      </c>
      <c r="CE34" s="157">
        <f>'BE-Imp (O)'!CE34*(1+Toeslagen!$Q$24)</f>
        <v>422.61049320632452</v>
      </c>
      <c r="CF34" s="157">
        <f>'BE-Imp (O)'!CF34*(1+Toeslagen!$Q$24)</f>
        <v>478.40000000000003</v>
      </c>
      <c r="CG34" s="157">
        <f>'BE-Imp (O)'!CG34*(1+Toeslagen!$Q$24)</f>
        <v>422.61049320632452</v>
      </c>
      <c r="CH34" s="157">
        <f>'BE-Imp (O)'!CH34*(1+Toeslagen!$Q$24)</f>
        <v>422.61049320632452</v>
      </c>
      <c r="CI34" s="157">
        <f>'BE-Imp (O)'!CI34*(1+Toeslagen!$Q$24)</f>
        <v>0</v>
      </c>
      <c r="CJ34" s="157">
        <f>'BE-Imp (O)'!CJ34*(1+Toeslagen!$Q$24)</f>
        <v>422.61049320632452</v>
      </c>
      <c r="CK34" s="157">
        <f>'BE-Imp (O)'!CK34*(1+Toeslagen!$Q$24)</f>
        <v>0</v>
      </c>
      <c r="CL34" s="157">
        <f>'BE-Imp (O)'!CL34*(1+Toeslagen!$Q$24)</f>
        <v>422.61049320632452</v>
      </c>
      <c r="CM34" s="157">
        <f>'BE-Imp (O)'!CM34*(1+Toeslagen!$Q$24)</f>
        <v>422.61049320632452</v>
      </c>
      <c r="CN34" s="157">
        <f>'BE-Imp (O)'!CN34*(1+Toeslagen!$Q$24)</f>
        <v>422.61049320632452</v>
      </c>
      <c r="CO34" s="157">
        <f>'BE-Imp (O)'!CO34*(1+Toeslagen!$Q$24)</f>
        <v>422.61049320632452</v>
      </c>
      <c r="CP34" s="157">
        <f>'BE-Imp (O)'!CP34*(1+Toeslagen!$Q$24)</f>
        <v>422.61049320632452</v>
      </c>
      <c r="CQ34" s="157">
        <f>'BE-Imp (O)'!CQ34*(1+Toeslagen!$Q$24)</f>
        <v>422.61049320632452</v>
      </c>
      <c r="CR34" s="157">
        <f>'BE-Imp (O)'!CR34*(1+Toeslagen!$Q$24)</f>
        <v>0</v>
      </c>
      <c r="CS34" s="157">
        <f>'BE-Imp (O)'!CS34*(1+Toeslagen!$Q$24)</f>
        <v>422.6104932063248</v>
      </c>
      <c r="CT34" s="157">
        <f>'BE-Imp (O)'!CT34*(1+Toeslagen!$Q$24)</f>
        <v>422.6104932063248</v>
      </c>
      <c r="CU34" s="157">
        <f>'BE-Imp (O)'!CU34*(1+Toeslagen!$Q$24)</f>
        <v>422.6104932063248</v>
      </c>
      <c r="CV34" s="157">
        <f>'BE-Imp (O)'!CV34*(1+Toeslagen!$Q$24)</f>
        <v>422.6104932063248</v>
      </c>
      <c r="CW34" s="157">
        <f>'BE-Imp (O)'!CW34*(1+Toeslagen!$Q$24)</f>
        <v>422.6104932063248</v>
      </c>
      <c r="CX34" s="157">
        <f>'BE-Imp (O)'!CX34*(1+Toeslagen!$Q$24)</f>
        <v>422.6104932063248</v>
      </c>
      <c r="CY34" s="157">
        <f>'BE-Imp (O)'!CY34*(1+Toeslagen!$Q$24)</f>
        <v>422.6104932063248</v>
      </c>
      <c r="CZ34" s="157">
        <f>'BE-Imp (O)'!CZ34*(1+Toeslagen!$Q$24)</f>
        <v>422.6104932063248</v>
      </c>
      <c r="DA34" s="157">
        <f>'BE-Imp (O)'!DA34*(1+Toeslagen!$Q$24)</f>
        <v>379.5902633589742</v>
      </c>
      <c r="DB34" s="157">
        <f>'BE-Imp (O)'!DB34*(1+Toeslagen!$Q$24)</f>
        <v>379.5902633589742</v>
      </c>
      <c r="DC34" s="157">
        <f>'BE-Imp (O)'!DC34*(1+Toeslagen!$Q$24)</f>
        <v>379.5902633589742</v>
      </c>
      <c r="DD34" s="157">
        <f>'BE-Imp (O)'!DD34*(1+Toeslagen!$Q$24)</f>
        <v>379.5902633589742</v>
      </c>
      <c r="DE34" s="157">
        <f>'BE-Imp (O)'!DE34*(1+Toeslagen!$Q$24)</f>
        <v>379.5902633589742</v>
      </c>
      <c r="DF34" s="157">
        <f>'BE-Imp (O)'!DF34*(1+Toeslagen!$Q$24)</f>
        <v>379.5902633589742</v>
      </c>
      <c r="DG34" s="157">
        <f>'BE-Imp (O)'!DG34*(1+Toeslagen!$Q$24)</f>
        <v>379.5902633589742</v>
      </c>
      <c r="DH34" s="157">
        <f>'BE-Imp (O)'!DH34*(1+Toeslagen!$Q$24)</f>
        <v>379.5902633589742</v>
      </c>
      <c r="DI34" s="157">
        <f>'BE-Imp (O)'!DI34*(1+Toeslagen!$Q$24)</f>
        <v>379.5902633589742</v>
      </c>
      <c r="DJ34" s="157">
        <f>'BE-Imp (O)'!DJ34*(1+Toeslagen!$Q$24)</f>
        <v>379.5902633589742</v>
      </c>
    </row>
    <row r="35" spans="1:114">
      <c r="A35" s="1">
        <v>31</v>
      </c>
      <c r="B35" s="1">
        <v>31</v>
      </c>
      <c r="C35" s="1">
        <v>350</v>
      </c>
      <c r="D35" s="1">
        <v>2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20"/>
      <c r="Q35" s="180"/>
      <c r="R35" s="180"/>
      <c r="S35" s="180"/>
      <c r="U35" s="180"/>
      <c r="V35" s="180"/>
      <c r="W35" s="180"/>
      <c r="X35" s="180"/>
      <c r="Y35" s="157">
        <f>'BE-Imp (O)'!Y35*(1+Toeslagen!$Q$24)</f>
        <v>397.30447564905967</v>
      </c>
      <c r="Z35" s="157">
        <f>'BE-Imp (O)'!Z35*(1+Toeslagen!$Q$24)</f>
        <v>397.30447564905967</v>
      </c>
      <c r="AA35" s="157">
        <f>'BE-Imp (O)'!AA35*(1+Toeslagen!$Q$24)</f>
        <v>397.30447564905967</v>
      </c>
      <c r="AB35" s="157">
        <f>'BE-Imp (O)'!AB35*(1+Toeslagen!$Q$24)</f>
        <v>397.30447564905967</v>
      </c>
      <c r="AC35" s="157">
        <f>'BE-Imp (O)'!AC35*(1+Toeslagen!$Q$24)</f>
        <v>397.30447564905967</v>
      </c>
      <c r="AD35" s="157">
        <f>'BE-Imp (O)'!AD35*(1+Toeslagen!$Q$24)</f>
        <v>397.30447564905967</v>
      </c>
      <c r="AE35" s="157">
        <f>'BE-Imp (O)'!AE35*(1+Toeslagen!$Q$24)</f>
        <v>397.30447564905967</v>
      </c>
      <c r="AF35" s="157">
        <f>'BE-Imp (O)'!AF35*(1+Toeslagen!$Q$24)</f>
        <v>397.30447564905967</v>
      </c>
      <c r="AG35" s="157">
        <f>'BE-Imp (O)'!AG35*(1+Toeslagen!$Q$24)</f>
        <v>397.30447564905967</v>
      </c>
      <c r="AH35" s="157">
        <f>'BE-Imp (O)'!AH35*(1+Toeslagen!$Q$24)</f>
        <v>397.30447564905967</v>
      </c>
      <c r="AI35" s="157">
        <f>'BE-Imp (O)'!AI35*(1+Toeslagen!$Q$24)</f>
        <v>382.12086511470056</v>
      </c>
      <c r="AJ35" s="157">
        <f>'BE-Imp (O)'!AJ35*(1+Toeslagen!$Q$24)</f>
        <v>382.12086511470056</v>
      </c>
      <c r="AK35" s="157">
        <f>'BE-Imp (O)'!AK35*(1+Toeslagen!$Q$24)</f>
        <v>382.12086511470056</v>
      </c>
      <c r="AL35" s="157">
        <f>'BE-Imp (O)'!AL35*(1+Toeslagen!$Q$24)</f>
        <v>382.12086511470056</v>
      </c>
      <c r="AM35" s="157">
        <f>'BE-Imp (O)'!AM35*(1+Toeslagen!$Q$24)</f>
        <v>382.12086511470056</v>
      </c>
      <c r="AN35" s="157">
        <f>'BE-Imp (O)'!AN35*(1+Toeslagen!$Q$24)</f>
        <v>382.12086511470056</v>
      </c>
      <c r="AO35" s="157">
        <f>'BE-Imp (O)'!AO35*(1+Toeslagen!$Q$24)</f>
        <v>382.12086511470056</v>
      </c>
      <c r="AP35" s="157">
        <f>'BE-Imp (O)'!AP35*(1+Toeslagen!$Q$24)</f>
        <v>0</v>
      </c>
      <c r="AQ35" s="157">
        <f>'BE-Imp (O)'!AQ35*(1+Toeslagen!$Q$24)</f>
        <v>382.12086511470056</v>
      </c>
      <c r="AR35" s="157">
        <f>'BE-Imp (O)'!AR35*(1+Toeslagen!$Q$24)</f>
        <v>382.12086511470056</v>
      </c>
      <c r="AS35" s="157">
        <f>'BE-Imp (O)'!AS35*(1+Toeslagen!$Q$24)</f>
        <v>397.30447564905967</v>
      </c>
      <c r="AT35" s="157">
        <f>'BE-Imp (O)'!AT35*(1+Toeslagen!$Q$24)</f>
        <v>397.30447564905967</v>
      </c>
      <c r="AU35" s="157">
        <f>'BE-Imp (O)'!AU35*(1+Toeslagen!$Q$24)</f>
        <v>397.30447564905967</v>
      </c>
      <c r="AV35" s="157">
        <f>'BE-Imp (O)'!AV35*(1+Toeslagen!$Q$24)</f>
        <v>397.30447564905967</v>
      </c>
      <c r="AW35" s="157">
        <f>'BE-Imp (O)'!AW35*(1+Toeslagen!$Q$24)</f>
        <v>397.30447564905967</v>
      </c>
      <c r="AX35" s="157">
        <f>'BE-Imp (O)'!AX35*(1+Toeslagen!$Q$24)</f>
        <v>397.30447564905967</v>
      </c>
      <c r="AY35" s="157">
        <f>'BE-Imp (O)'!AY35*(1+Toeslagen!$Q$24)</f>
        <v>397.30447564905967</v>
      </c>
      <c r="AZ35" s="157">
        <f>'BE-Imp (O)'!AZ35*(1+Toeslagen!$Q$24)</f>
        <v>397.30447564905967</v>
      </c>
      <c r="BA35" s="157">
        <f>'BE-Imp (O)'!BA35*(1+Toeslagen!$Q$24)</f>
        <v>397.30447564905967</v>
      </c>
      <c r="BB35" s="157">
        <f>'BE-Imp (O)'!BB35*(1+Toeslagen!$Q$24)</f>
        <v>397.30447564905967</v>
      </c>
      <c r="BC35" s="157">
        <f>'BE-Imp (O)'!BC35*(1+Toeslagen!$Q$24)</f>
        <v>426.40639583991435</v>
      </c>
      <c r="BD35" s="157">
        <f>'BE-Imp (O)'!BD35*(1+Toeslagen!$Q$24)</f>
        <v>426.40639583991435</v>
      </c>
      <c r="BE35" s="157">
        <f>'BE-Imp (O)'!BE35*(1+Toeslagen!$Q$24)</f>
        <v>426.40639583991435</v>
      </c>
      <c r="BF35" s="157">
        <f>'BE-Imp (O)'!BF35*(1+Toeslagen!$Q$24)</f>
        <v>0</v>
      </c>
      <c r="BG35" s="157">
        <f>'BE-Imp (O)'!BG35*(1+Toeslagen!$Q$24)</f>
        <v>426.40639583991435</v>
      </c>
      <c r="BH35" s="157">
        <f>'BE-Imp (O)'!BH35*(1+Toeslagen!$Q$24)</f>
        <v>426.40639583991435</v>
      </c>
      <c r="BI35" s="157">
        <f>'BE-Imp (O)'!BI35*(1+Toeslagen!$Q$24)</f>
        <v>426.40639583991435</v>
      </c>
      <c r="BJ35" s="157">
        <f>'BE-Imp (O)'!BJ35*(1+Toeslagen!$Q$24)</f>
        <v>426.40639583991435</v>
      </c>
      <c r="BK35" s="157">
        <f>'BE-Imp (O)'!BK35*(1+Toeslagen!$Q$24)</f>
        <v>426.40639583991435</v>
      </c>
      <c r="BL35" s="157">
        <f>'BE-Imp (O)'!BL35*(1+Toeslagen!$Q$24)</f>
        <v>426.40639583991435</v>
      </c>
      <c r="BM35" s="157">
        <f>'BE-Imp (O)'!BM35*(1+Toeslagen!$Q$24)</f>
        <v>426.40639583991435</v>
      </c>
      <c r="BN35" s="157">
        <f>'BE-Imp (O)'!BN35*(1+Toeslagen!$Q$24)</f>
        <v>426.40639583991435</v>
      </c>
      <c r="BO35" s="157">
        <f>'BE-Imp (O)'!BO35*(1+Toeslagen!$Q$24)</f>
        <v>426.40639583991435</v>
      </c>
      <c r="BP35" s="157">
        <f>'BE-Imp (O)'!BP35*(1+Toeslagen!$Q$24)</f>
        <v>426.40639583991435</v>
      </c>
      <c r="BQ35" s="157">
        <f>'BE-Imp (O)'!BQ35*(1+Toeslagen!$Q$24)</f>
        <v>0</v>
      </c>
      <c r="BR35" s="157">
        <f>'BE-Imp (O)'!BR35*(1+Toeslagen!$Q$24)</f>
        <v>426.40639583991435</v>
      </c>
      <c r="BS35" s="157">
        <f>'BE-Imp (O)'!BS35*(1+Toeslagen!$Q$24)</f>
        <v>426.40639583991435</v>
      </c>
      <c r="BT35" s="157">
        <f>'BE-Imp (O)'!BT35*(1+Toeslagen!$Q$24)</f>
        <v>0</v>
      </c>
      <c r="BU35" s="157">
        <f>'BE-Imp (O)'!BU35*(1+Toeslagen!$Q$24)</f>
        <v>0</v>
      </c>
      <c r="BV35" s="157">
        <f>'BE-Imp (O)'!BV35*(1+Toeslagen!$Q$24)</f>
        <v>0</v>
      </c>
      <c r="BW35" s="157">
        <f>'BE-Imp (O)'!BW35*(1+Toeslagen!$Q$24)</f>
        <v>426.40639583991435</v>
      </c>
      <c r="BX35" s="157">
        <f>'BE-Imp (O)'!BX35*(1+Toeslagen!$Q$24)</f>
        <v>426.40639583991435</v>
      </c>
      <c r="BY35" s="157">
        <f>'BE-Imp (O)'!BY35*(1+Toeslagen!$Q$24)</f>
        <v>426.40639583991435</v>
      </c>
      <c r="BZ35" s="157">
        <f>'BE-Imp (O)'!BZ35*(1+Toeslagen!$Q$24)</f>
        <v>0</v>
      </c>
      <c r="CA35" s="157">
        <f>'BE-Imp (O)'!CA35*(1+Toeslagen!$Q$24)</f>
        <v>426.40639583991435</v>
      </c>
      <c r="CB35" s="157">
        <f>'BE-Imp (O)'!CB35*(1+Toeslagen!$Q$24)</f>
        <v>426.40639583991435</v>
      </c>
      <c r="CC35" s="157">
        <f>'BE-Imp (O)'!CC35*(1+Toeslagen!$Q$24)</f>
        <v>426.40639583991435</v>
      </c>
      <c r="CD35" s="157">
        <f>'BE-Imp (O)'!CD35*(1+Toeslagen!$Q$24)</f>
        <v>426.40639583991435</v>
      </c>
      <c r="CE35" s="157">
        <f>'BE-Imp (O)'!CE35*(1+Toeslagen!$Q$24)</f>
        <v>426.40639583991435</v>
      </c>
      <c r="CF35" s="157">
        <f>'BE-Imp (O)'!CF35*(1+Toeslagen!$Q$24)</f>
        <v>483.6</v>
      </c>
      <c r="CG35" s="157">
        <f>'BE-Imp (O)'!CG35*(1+Toeslagen!$Q$24)</f>
        <v>426.40639583991435</v>
      </c>
      <c r="CH35" s="157">
        <f>'BE-Imp (O)'!CH35*(1+Toeslagen!$Q$24)</f>
        <v>426.40639583991435</v>
      </c>
      <c r="CI35" s="157">
        <f>'BE-Imp (O)'!CI35*(1+Toeslagen!$Q$24)</f>
        <v>0</v>
      </c>
      <c r="CJ35" s="157">
        <f>'BE-Imp (O)'!CJ35*(1+Toeslagen!$Q$24)</f>
        <v>426.40639583991435</v>
      </c>
      <c r="CK35" s="157">
        <f>'BE-Imp (O)'!CK35*(1+Toeslagen!$Q$24)</f>
        <v>0</v>
      </c>
      <c r="CL35" s="157">
        <f>'BE-Imp (O)'!CL35*(1+Toeslagen!$Q$24)</f>
        <v>426.40639583991435</v>
      </c>
      <c r="CM35" s="157">
        <f>'BE-Imp (O)'!CM35*(1+Toeslagen!$Q$24)</f>
        <v>426.40639583991435</v>
      </c>
      <c r="CN35" s="157">
        <f>'BE-Imp (O)'!CN35*(1+Toeslagen!$Q$24)</f>
        <v>426.40639583991435</v>
      </c>
      <c r="CO35" s="157">
        <f>'BE-Imp (O)'!CO35*(1+Toeslagen!$Q$24)</f>
        <v>426.40639583991435</v>
      </c>
      <c r="CP35" s="157">
        <f>'BE-Imp (O)'!CP35*(1+Toeslagen!$Q$24)</f>
        <v>426.40639583991435</v>
      </c>
      <c r="CQ35" s="157">
        <f>'BE-Imp (O)'!CQ35*(1+Toeslagen!$Q$24)</f>
        <v>426.40639583991435</v>
      </c>
      <c r="CR35" s="157">
        <f>'BE-Imp (O)'!CR35*(1+Toeslagen!$Q$24)</f>
        <v>0</v>
      </c>
      <c r="CS35" s="157">
        <f>'BE-Imp (O)'!CS35*(1+Toeslagen!$Q$24)</f>
        <v>426.4063958399139</v>
      </c>
      <c r="CT35" s="157">
        <f>'BE-Imp (O)'!CT35*(1+Toeslagen!$Q$24)</f>
        <v>426.4063958399139</v>
      </c>
      <c r="CU35" s="157">
        <f>'BE-Imp (O)'!CU35*(1+Toeslagen!$Q$24)</f>
        <v>426.4063958399139</v>
      </c>
      <c r="CV35" s="157">
        <f>'BE-Imp (O)'!CV35*(1+Toeslagen!$Q$24)</f>
        <v>426.4063958399139</v>
      </c>
      <c r="CW35" s="157">
        <f>'BE-Imp (O)'!CW35*(1+Toeslagen!$Q$24)</f>
        <v>426.4063958399139</v>
      </c>
      <c r="CX35" s="157">
        <f>'BE-Imp (O)'!CX35*(1+Toeslagen!$Q$24)</f>
        <v>426.4063958399139</v>
      </c>
      <c r="CY35" s="157">
        <f>'BE-Imp (O)'!CY35*(1+Toeslagen!$Q$24)</f>
        <v>426.4063958399139</v>
      </c>
      <c r="CZ35" s="157">
        <f>'BE-Imp (O)'!CZ35*(1+Toeslagen!$Q$24)</f>
        <v>426.4063958399139</v>
      </c>
      <c r="DA35" s="157">
        <f>'BE-Imp (O)'!DA35*(1+Toeslagen!$Q$24)</f>
        <v>382.12086511470056</v>
      </c>
      <c r="DB35" s="157">
        <f>'BE-Imp (O)'!DB35*(1+Toeslagen!$Q$24)</f>
        <v>382.12086511470056</v>
      </c>
      <c r="DC35" s="157">
        <f>'BE-Imp (O)'!DC35*(1+Toeslagen!$Q$24)</f>
        <v>382.12086511470056</v>
      </c>
      <c r="DD35" s="157">
        <f>'BE-Imp (O)'!DD35*(1+Toeslagen!$Q$24)</f>
        <v>382.12086511470056</v>
      </c>
      <c r="DE35" s="157">
        <f>'BE-Imp (O)'!DE35*(1+Toeslagen!$Q$24)</f>
        <v>382.12086511470056</v>
      </c>
      <c r="DF35" s="157">
        <f>'BE-Imp (O)'!DF35*(1+Toeslagen!$Q$24)</f>
        <v>382.12086511470056</v>
      </c>
      <c r="DG35" s="157">
        <f>'BE-Imp (O)'!DG35*(1+Toeslagen!$Q$24)</f>
        <v>382.12086511470056</v>
      </c>
      <c r="DH35" s="157">
        <f>'BE-Imp (O)'!DH35*(1+Toeslagen!$Q$24)</f>
        <v>382.12086511470056</v>
      </c>
      <c r="DI35" s="157">
        <f>'BE-Imp (O)'!DI35*(1+Toeslagen!$Q$24)</f>
        <v>382.12086511470056</v>
      </c>
      <c r="DJ35" s="157">
        <f>'BE-Imp (O)'!DJ35*(1+Toeslagen!$Q$24)</f>
        <v>382.12086511470056</v>
      </c>
    </row>
    <row r="36" spans="1:114">
      <c r="A36" s="1">
        <v>32</v>
      </c>
      <c r="B36" s="1">
        <v>32</v>
      </c>
      <c r="C36" s="1">
        <v>240</v>
      </c>
      <c r="D36" s="1">
        <v>2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20"/>
      <c r="Q36" s="180"/>
      <c r="R36" s="180"/>
      <c r="S36" s="180"/>
      <c r="U36" s="180"/>
      <c r="V36" s="180"/>
      <c r="W36" s="180"/>
      <c r="X36" s="180"/>
      <c r="Y36" s="157">
        <f>'BE-Imp (O)'!Y36*(1+Toeslagen!$Q$24)</f>
        <v>401.10037828264939</v>
      </c>
      <c r="Z36" s="157">
        <f>'BE-Imp (O)'!Z36*(1+Toeslagen!$Q$24)</f>
        <v>401.10037828264939</v>
      </c>
      <c r="AA36" s="157">
        <f>'BE-Imp (O)'!AA36*(1+Toeslagen!$Q$24)</f>
        <v>401.10037828264939</v>
      </c>
      <c r="AB36" s="157">
        <f>'BE-Imp (O)'!AB36*(1+Toeslagen!$Q$24)</f>
        <v>401.10037828264939</v>
      </c>
      <c r="AC36" s="157">
        <f>'BE-Imp (O)'!AC36*(1+Toeslagen!$Q$24)</f>
        <v>401.10037828264939</v>
      </c>
      <c r="AD36" s="157">
        <f>'BE-Imp (O)'!AD36*(1+Toeslagen!$Q$24)</f>
        <v>401.10037828264939</v>
      </c>
      <c r="AE36" s="157">
        <f>'BE-Imp (O)'!AE36*(1+Toeslagen!$Q$24)</f>
        <v>401.10037828264939</v>
      </c>
      <c r="AF36" s="157">
        <f>'BE-Imp (O)'!AF36*(1+Toeslagen!$Q$24)</f>
        <v>401.10037828264939</v>
      </c>
      <c r="AG36" s="157">
        <f>'BE-Imp (O)'!AG36*(1+Toeslagen!$Q$24)</f>
        <v>401.10037828264939</v>
      </c>
      <c r="AH36" s="157">
        <f>'BE-Imp (O)'!AH36*(1+Toeslagen!$Q$24)</f>
        <v>401.10037828264939</v>
      </c>
      <c r="AI36" s="157">
        <f>'BE-Imp (O)'!AI36*(1+Toeslagen!$Q$24)</f>
        <v>384.65146687042716</v>
      </c>
      <c r="AJ36" s="157">
        <f>'BE-Imp (O)'!AJ36*(1+Toeslagen!$Q$24)</f>
        <v>384.65146687042716</v>
      </c>
      <c r="AK36" s="157">
        <f>'BE-Imp (O)'!AK36*(1+Toeslagen!$Q$24)</f>
        <v>384.65146687042716</v>
      </c>
      <c r="AL36" s="157">
        <f>'BE-Imp (O)'!AL36*(1+Toeslagen!$Q$24)</f>
        <v>384.65146687042716</v>
      </c>
      <c r="AM36" s="157">
        <f>'BE-Imp (O)'!AM36*(1+Toeslagen!$Q$24)</f>
        <v>384.65146687042716</v>
      </c>
      <c r="AN36" s="157">
        <f>'BE-Imp (O)'!AN36*(1+Toeslagen!$Q$24)</f>
        <v>384.65146687042716</v>
      </c>
      <c r="AO36" s="157">
        <f>'BE-Imp (O)'!AO36*(1+Toeslagen!$Q$24)</f>
        <v>384.65146687042716</v>
      </c>
      <c r="AP36" s="157">
        <f>'BE-Imp (O)'!AP36*(1+Toeslagen!$Q$24)</f>
        <v>0</v>
      </c>
      <c r="AQ36" s="157">
        <f>'BE-Imp (O)'!AQ36*(1+Toeslagen!$Q$24)</f>
        <v>384.65146687042716</v>
      </c>
      <c r="AR36" s="157">
        <f>'BE-Imp (O)'!AR36*(1+Toeslagen!$Q$24)</f>
        <v>384.65146687042716</v>
      </c>
      <c r="AS36" s="157">
        <f>'BE-Imp (O)'!AS36*(1+Toeslagen!$Q$24)</f>
        <v>401.10037828264939</v>
      </c>
      <c r="AT36" s="157">
        <f>'BE-Imp (O)'!AT36*(1+Toeslagen!$Q$24)</f>
        <v>401.10037828264939</v>
      </c>
      <c r="AU36" s="157">
        <f>'BE-Imp (O)'!AU36*(1+Toeslagen!$Q$24)</f>
        <v>401.10037828264939</v>
      </c>
      <c r="AV36" s="157">
        <f>'BE-Imp (O)'!AV36*(1+Toeslagen!$Q$24)</f>
        <v>401.10037828264939</v>
      </c>
      <c r="AW36" s="157">
        <f>'BE-Imp (O)'!AW36*(1+Toeslagen!$Q$24)</f>
        <v>401.10037828264939</v>
      </c>
      <c r="AX36" s="157">
        <f>'BE-Imp (O)'!AX36*(1+Toeslagen!$Q$24)</f>
        <v>401.10037828264939</v>
      </c>
      <c r="AY36" s="157">
        <f>'BE-Imp (O)'!AY36*(1+Toeslagen!$Q$24)</f>
        <v>401.10037828264939</v>
      </c>
      <c r="AZ36" s="157">
        <f>'BE-Imp (O)'!AZ36*(1+Toeslagen!$Q$24)</f>
        <v>401.10037828264939</v>
      </c>
      <c r="BA36" s="157">
        <f>'BE-Imp (O)'!BA36*(1+Toeslagen!$Q$24)</f>
        <v>401.10037828264939</v>
      </c>
      <c r="BB36" s="157">
        <f>'BE-Imp (O)'!BB36*(1+Toeslagen!$Q$24)</f>
        <v>401.10037828264939</v>
      </c>
      <c r="BC36" s="157">
        <f>'BE-Imp (O)'!BC36*(1+Toeslagen!$Q$24)</f>
        <v>430.20229847350402</v>
      </c>
      <c r="BD36" s="157">
        <f>'BE-Imp (O)'!BD36*(1+Toeslagen!$Q$24)</f>
        <v>430.20229847350402</v>
      </c>
      <c r="BE36" s="157">
        <f>'BE-Imp (O)'!BE36*(1+Toeslagen!$Q$24)</f>
        <v>430.20229847350402</v>
      </c>
      <c r="BF36" s="157">
        <f>'BE-Imp (O)'!BF36*(1+Toeslagen!$Q$24)</f>
        <v>0</v>
      </c>
      <c r="BG36" s="157">
        <f>'BE-Imp (O)'!BG36*(1+Toeslagen!$Q$24)</f>
        <v>430.20229847350402</v>
      </c>
      <c r="BH36" s="157">
        <f>'BE-Imp (O)'!BH36*(1+Toeslagen!$Q$24)</f>
        <v>430.20229847350402</v>
      </c>
      <c r="BI36" s="157">
        <f>'BE-Imp (O)'!BI36*(1+Toeslagen!$Q$24)</f>
        <v>430.20229847350402</v>
      </c>
      <c r="BJ36" s="157">
        <f>'BE-Imp (O)'!BJ36*(1+Toeslagen!$Q$24)</f>
        <v>430.20229847350402</v>
      </c>
      <c r="BK36" s="157">
        <f>'BE-Imp (O)'!BK36*(1+Toeslagen!$Q$24)</f>
        <v>430.20229847350402</v>
      </c>
      <c r="BL36" s="157">
        <f>'BE-Imp (O)'!BL36*(1+Toeslagen!$Q$24)</f>
        <v>430.20229847350402</v>
      </c>
      <c r="BM36" s="157">
        <f>'BE-Imp (O)'!BM36*(1+Toeslagen!$Q$24)</f>
        <v>430.20229847350402</v>
      </c>
      <c r="BN36" s="157">
        <f>'BE-Imp (O)'!BN36*(1+Toeslagen!$Q$24)</f>
        <v>430.20229847350402</v>
      </c>
      <c r="BO36" s="157">
        <f>'BE-Imp (O)'!BO36*(1+Toeslagen!$Q$24)</f>
        <v>430.20229847350402</v>
      </c>
      <c r="BP36" s="157">
        <f>'BE-Imp (O)'!BP36*(1+Toeslagen!$Q$24)</f>
        <v>430.20229847350402</v>
      </c>
      <c r="BQ36" s="157">
        <f>'BE-Imp (O)'!BQ36*(1+Toeslagen!$Q$24)</f>
        <v>0</v>
      </c>
      <c r="BR36" s="157">
        <f>'BE-Imp (O)'!BR36*(1+Toeslagen!$Q$24)</f>
        <v>430.20229847350402</v>
      </c>
      <c r="BS36" s="157">
        <f>'BE-Imp (O)'!BS36*(1+Toeslagen!$Q$24)</f>
        <v>430.20229847350402</v>
      </c>
      <c r="BT36" s="157">
        <f>'BE-Imp (O)'!BT36*(1+Toeslagen!$Q$24)</f>
        <v>0</v>
      </c>
      <c r="BU36" s="157">
        <f>'BE-Imp (O)'!BU36*(1+Toeslagen!$Q$24)</f>
        <v>0</v>
      </c>
      <c r="BV36" s="157">
        <f>'BE-Imp (O)'!BV36*(1+Toeslagen!$Q$24)</f>
        <v>0</v>
      </c>
      <c r="BW36" s="157">
        <f>'BE-Imp (O)'!BW36*(1+Toeslagen!$Q$24)</f>
        <v>430.20229847350402</v>
      </c>
      <c r="BX36" s="157">
        <f>'BE-Imp (O)'!BX36*(1+Toeslagen!$Q$24)</f>
        <v>430.20229847350402</v>
      </c>
      <c r="BY36" s="157">
        <f>'BE-Imp (O)'!BY36*(1+Toeslagen!$Q$24)</f>
        <v>430.20229847350402</v>
      </c>
      <c r="BZ36" s="157">
        <f>'BE-Imp (O)'!BZ36*(1+Toeslagen!$Q$24)</f>
        <v>0</v>
      </c>
      <c r="CA36" s="157">
        <f>'BE-Imp (O)'!CA36*(1+Toeslagen!$Q$24)</f>
        <v>430.20229847350402</v>
      </c>
      <c r="CB36" s="157">
        <f>'BE-Imp (O)'!CB36*(1+Toeslagen!$Q$24)</f>
        <v>430.20229847350402</v>
      </c>
      <c r="CC36" s="157">
        <f>'BE-Imp (O)'!CC36*(1+Toeslagen!$Q$24)</f>
        <v>430.20229847350402</v>
      </c>
      <c r="CD36" s="157">
        <f>'BE-Imp (O)'!CD36*(1+Toeslagen!$Q$24)</f>
        <v>430.20229847350402</v>
      </c>
      <c r="CE36" s="157">
        <f>'BE-Imp (O)'!CE36*(1+Toeslagen!$Q$24)</f>
        <v>430.20229847350402</v>
      </c>
      <c r="CF36" s="157">
        <f>'BE-Imp (O)'!CF36*(1+Toeslagen!$Q$24)</f>
        <v>487.76</v>
      </c>
      <c r="CG36" s="157">
        <f>'BE-Imp (O)'!CG36*(1+Toeslagen!$Q$24)</f>
        <v>430.20229847350402</v>
      </c>
      <c r="CH36" s="157">
        <f>'BE-Imp (O)'!CH36*(1+Toeslagen!$Q$24)</f>
        <v>430.20229847350402</v>
      </c>
      <c r="CI36" s="157">
        <f>'BE-Imp (O)'!CI36*(1+Toeslagen!$Q$24)</f>
        <v>0</v>
      </c>
      <c r="CJ36" s="157">
        <f>'BE-Imp (O)'!CJ36*(1+Toeslagen!$Q$24)</f>
        <v>430.20229847350402</v>
      </c>
      <c r="CK36" s="157">
        <f>'BE-Imp (O)'!CK36*(1+Toeslagen!$Q$24)</f>
        <v>0</v>
      </c>
      <c r="CL36" s="157">
        <f>'BE-Imp (O)'!CL36*(1+Toeslagen!$Q$24)</f>
        <v>430.20229847350402</v>
      </c>
      <c r="CM36" s="157">
        <f>'BE-Imp (O)'!CM36*(1+Toeslagen!$Q$24)</f>
        <v>430.20229847350402</v>
      </c>
      <c r="CN36" s="157">
        <f>'BE-Imp (O)'!CN36*(1+Toeslagen!$Q$24)</f>
        <v>430.20229847350402</v>
      </c>
      <c r="CO36" s="157">
        <f>'BE-Imp (O)'!CO36*(1+Toeslagen!$Q$24)</f>
        <v>430.20229847350402</v>
      </c>
      <c r="CP36" s="157">
        <f>'BE-Imp (O)'!CP36*(1+Toeslagen!$Q$24)</f>
        <v>430.20229847350402</v>
      </c>
      <c r="CQ36" s="157">
        <f>'BE-Imp (O)'!CQ36*(1+Toeslagen!$Q$24)</f>
        <v>430.20229847350402</v>
      </c>
      <c r="CR36" s="157">
        <f>'BE-Imp (O)'!CR36*(1+Toeslagen!$Q$24)</f>
        <v>0</v>
      </c>
      <c r="CS36" s="157">
        <f>'BE-Imp (O)'!CS36*(1+Toeslagen!$Q$24)</f>
        <v>430.20229847350396</v>
      </c>
      <c r="CT36" s="157">
        <f>'BE-Imp (O)'!CT36*(1+Toeslagen!$Q$24)</f>
        <v>430.20229847350396</v>
      </c>
      <c r="CU36" s="157">
        <f>'BE-Imp (O)'!CU36*(1+Toeslagen!$Q$24)</f>
        <v>430.20229847350396</v>
      </c>
      <c r="CV36" s="157">
        <f>'BE-Imp (O)'!CV36*(1+Toeslagen!$Q$24)</f>
        <v>430.20229847350396</v>
      </c>
      <c r="CW36" s="157">
        <f>'BE-Imp (O)'!CW36*(1+Toeslagen!$Q$24)</f>
        <v>430.20229847350396</v>
      </c>
      <c r="CX36" s="157">
        <f>'BE-Imp (O)'!CX36*(1+Toeslagen!$Q$24)</f>
        <v>430.20229847350396</v>
      </c>
      <c r="CY36" s="157">
        <f>'BE-Imp (O)'!CY36*(1+Toeslagen!$Q$24)</f>
        <v>430.20229847350396</v>
      </c>
      <c r="CZ36" s="157">
        <f>'BE-Imp (O)'!CZ36*(1+Toeslagen!$Q$24)</f>
        <v>430.20229847350396</v>
      </c>
      <c r="DA36" s="157">
        <f>'BE-Imp (O)'!DA36*(1+Toeslagen!$Q$24)</f>
        <v>384.65146687042716</v>
      </c>
      <c r="DB36" s="157">
        <f>'BE-Imp (O)'!DB36*(1+Toeslagen!$Q$24)</f>
        <v>384.65146687042716</v>
      </c>
      <c r="DC36" s="157">
        <f>'BE-Imp (O)'!DC36*(1+Toeslagen!$Q$24)</f>
        <v>384.65146687042716</v>
      </c>
      <c r="DD36" s="157">
        <f>'BE-Imp (O)'!DD36*(1+Toeslagen!$Q$24)</f>
        <v>384.65146687042716</v>
      </c>
      <c r="DE36" s="157">
        <f>'BE-Imp (O)'!DE36*(1+Toeslagen!$Q$24)</f>
        <v>384.65146687042716</v>
      </c>
      <c r="DF36" s="157">
        <f>'BE-Imp (O)'!DF36*(1+Toeslagen!$Q$24)</f>
        <v>384.65146687042716</v>
      </c>
      <c r="DG36" s="157">
        <f>'BE-Imp (O)'!DG36*(1+Toeslagen!$Q$24)</f>
        <v>384.65146687042716</v>
      </c>
      <c r="DH36" s="157">
        <f>'BE-Imp (O)'!DH36*(1+Toeslagen!$Q$24)</f>
        <v>384.65146687042716</v>
      </c>
      <c r="DI36" s="157">
        <f>'BE-Imp (O)'!DI36*(1+Toeslagen!$Q$24)</f>
        <v>384.65146687042716</v>
      </c>
      <c r="DJ36" s="157">
        <f>'BE-Imp (O)'!DJ36*(1+Toeslagen!$Q$24)</f>
        <v>384.65146687042716</v>
      </c>
    </row>
    <row r="37" spans="1:114">
      <c r="A37" s="1">
        <v>33</v>
      </c>
      <c r="B37" s="1">
        <v>33</v>
      </c>
      <c r="C37" s="1">
        <v>270</v>
      </c>
      <c r="D37" s="1">
        <v>2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20"/>
      <c r="Q37" s="180"/>
      <c r="R37" s="180"/>
      <c r="S37" s="180"/>
      <c r="U37" s="180"/>
      <c r="V37" s="180"/>
      <c r="W37" s="180"/>
      <c r="X37" s="180"/>
      <c r="Y37" s="157">
        <f>'BE-Imp (O)'!Y37*(1+Toeslagen!$Q$24)</f>
        <v>404.89628091623911</v>
      </c>
      <c r="Z37" s="157">
        <f>'BE-Imp (O)'!Z37*(1+Toeslagen!$Q$24)</f>
        <v>404.89628091623911</v>
      </c>
      <c r="AA37" s="157">
        <f>'BE-Imp (O)'!AA37*(1+Toeslagen!$Q$24)</f>
        <v>404.89628091623911</v>
      </c>
      <c r="AB37" s="157">
        <f>'BE-Imp (O)'!AB37*(1+Toeslagen!$Q$24)</f>
        <v>404.89628091623911</v>
      </c>
      <c r="AC37" s="157">
        <f>'BE-Imp (O)'!AC37*(1+Toeslagen!$Q$24)</f>
        <v>404.89628091623911</v>
      </c>
      <c r="AD37" s="157">
        <f>'BE-Imp (O)'!AD37*(1+Toeslagen!$Q$24)</f>
        <v>404.89628091623911</v>
      </c>
      <c r="AE37" s="157">
        <f>'BE-Imp (O)'!AE37*(1+Toeslagen!$Q$24)</f>
        <v>404.89628091623911</v>
      </c>
      <c r="AF37" s="157">
        <f>'BE-Imp (O)'!AF37*(1+Toeslagen!$Q$24)</f>
        <v>404.89628091623911</v>
      </c>
      <c r="AG37" s="157">
        <f>'BE-Imp (O)'!AG37*(1+Toeslagen!$Q$24)</f>
        <v>404.89628091623911</v>
      </c>
      <c r="AH37" s="157">
        <f>'BE-Imp (O)'!AH37*(1+Toeslagen!$Q$24)</f>
        <v>404.89628091623911</v>
      </c>
      <c r="AI37" s="157">
        <f>'BE-Imp (O)'!AI37*(1+Toeslagen!$Q$24)</f>
        <v>387.18206862615364</v>
      </c>
      <c r="AJ37" s="157">
        <f>'BE-Imp (O)'!AJ37*(1+Toeslagen!$Q$24)</f>
        <v>387.18206862615364</v>
      </c>
      <c r="AK37" s="157">
        <f>'BE-Imp (O)'!AK37*(1+Toeslagen!$Q$24)</f>
        <v>387.18206862615364</v>
      </c>
      <c r="AL37" s="157">
        <f>'BE-Imp (O)'!AL37*(1+Toeslagen!$Q$24)</f>
        <v>387.18206862615364</v>
      </c>
      <c r="AM37" s="157">
        <f>'BE-Imp (O)'!AM37*(1+Toeslagen!$Q$24)</f>
        <v>387.18206862615364</v>
      </c>
      <c r="AN37" s="157">
        <f>'BE-Imp (O)'!AN37*(1+Toeslagen!$Q$24)</f>
        <v>387.18206862615364</v>
      </c>
      <c r="AO37" s="157">
        <f>'BE-Imp (O)'!AO37*(1+Toeslagen!$Q$24)</f>
        <v>387.18206862615364</v>
      </c>
      <c r="AP37" s="157">
        <f>'BE-Imp (O)'!AP37*(1+Toeslagen!$Q$24)</f>
        <v>0</v>
      </c>
      <c r="AQ37" s="157">
        <f>'BE-Imp (O)'!AQ37*(1+Toeslagen!$Q$24)</f>
        <v>387.18206862615364</v>
      </c>
      <c r="AR37" s="157">
        <f>'BE-Imp (O)'!AR37*(1+Toeslagen!$Q$24)</f>
        <v>387.18206862615364</v>
      </c>
      <c r="AS37" s="157">
        <f>'BE-Imp (O)'!AS37*(1+Toeslagen!$Q$24)</f>
        <v>404.89628091623911</v>
      </c>
      <c r="AT37" s="157">
        <f>'BE-Imp (O)'!AT37*(1+Toeslagen!$Q$24)</f>
        <v>404.89628091623911</v>
      </c>
      <c r="AU37" s="157">
        <f>'BE-Imp (O)'!AU37*(1+Toeslagen!$Q$24)</f>
        <v>404.89628091623911</v>
      </c>
      <c r="AV37" s="157">
        <f>'BE-Imp (O)'!AV37*(1+Toeslagen!$Q$24)</f>
        <v>404.89628091623911</v>
      </c>
      <c r="AW37" s="157">
        <f>'BE-Imp (O)'!AW37*(1+Toeslagen!$Q$24)</f>
        <v>404.89628091623911</v>
      </c>
      <c r="AX37" s="157">
        <f>'BE-Imp (O)'!AX37*(1+Toeslagen!$Q$24)</f>
        <v>404.89628091623911</v>
      </c>
      <c r="AY37" s="157">
        <f>'BE-Imp (O)'!AY37*(1+Toeslagen!$Q$24)</f>
        <v>404.89628091623911</v>
      </c>
      <c r="AZ37" s="157">
        <f>'BE-Imp (O)'!AZ37*(1+Toeslagen!$Q$24)</f>
        <v>404.89628091623911</v>
      </c>
      <c r="BA37" s="157">
        <f>'BE-Imp (O)'!BA37*(1+Toeslagen!$Q$24)</f>
        <v>404.89628091623911</v>
      </c>
      <c r="BB37" s="157">
        <f>'BE-Imp (O)'!BB37*(1+Toeslagen!$Q$24)</f>
        <v>404.89628091623911</v>
      </c>
      <c r="BC37" s="157">
        <f>'BE-Imp (O)'!BC37*(1+Toeslagen!$Q$24)</f>
        <v>433.99820110709373</v>
      </c>
      <c r="BD37" s="157">
        <f>'BE-Imp (O)'!BD37*(1+Toeslagen!$Q$24)</f>
        <v>433.99820110709373</v>
      </c>
      <c r="BE37" s="157">
        <f>'BE-Imp (O)'!BE37*(1+Toeslagen!$Q$24)</f>
        <v>433.99820110709373</v>
      </c>
      <c r="BF37" s="157">
        <f>'BE-Imp (O)'!BF37*(1+Toeslagen!$Q$24)</f>
        <v>0</v>
      </c>
      <c r="BG37" s="157">
        <f>'BE-Imp (O)'!BG37*(1+Toeslagen!$Q$24)</f>
        <v>433.99820110709373</v>
      </c>
      <c r="BH37" s="157">
        <f>'BE-Imp (O)'!BH37*(1+Toeslagen!$Q$24)</f>
        <v>433.99820110709373</v>
      </c>
      <c r="BI37" s="157">
        <f>'BE-Imp (O)'!BI37*(1+Toeslagen!$Q$24)</f>
        <v>433.99820110709373</v>
      </c>
      <c r="BJ37" s="157">
        <f>'BE-Imp (O)'!BJ37*(1+Toeslagen!$Q$24)</f>
        <v>433.99820110709373</v>
      </c>
      <c r="BK37" s="157">
        <f>'BE-Imp (O)'!BK37*(1+Toeslagen!$Q$24)</f>
        <v>433.99820110709373</v>
      </c>
      <c r="BL37" s="157">
        <f>'BE-Imp (O)'!BL37*(1+Toeslagen!$Q$24)</f>
        <v>433.99820110709373</v>
      </c>
      <c r="BM37" s="157">
        <f>'BE-Imp (O)'!BM37*(1+Toeslagen!$Q$24)</f>
        <v>433.99820110709373</v>
      </c>
      <c r="BN37" s="157">
        <f>'BE-Imp (O)'!BN37*(1+Toeslagen!$Q$24)</f>
        <v>433.99820110709373</v>
      </c>
      <c r="BO37" s="157">
        <f>'BE-Imp (O)'!BO37*(1+Toeslagen!$Q$24)</f>
        <v>433.99820110709373</v>
      </c>
      <c r="BP37" s="157">
        <f>'BE-Imp (O)'!BP37*(1+Toeslagen!$Q$24)</f>
        <v>433.99820110709373</v>
      </c>
      <c r="BQ37" s="157">
        <f>'BE-Imp (O)'!BQ37*(1+Toeslagen!$Q$24)</f>
        <v>0</v>
      </c>
      <c r="BR37" s="157">
        <f>'BE-Imp (O)'!BR37*(1+Toeslagen!$Q$24)</f>
        <v>433.99820110709373</v>
      </c>
      <c r="BS37" s="157">
        <f>'BE-Imp (O)'!BS37*(1+Toeslagen!$Q$24)</f>
        <v>433.99820110709373</v>
      </c>
      <c r="BT37" s="157">
        <f>'BE-Imp (O)'!BT37*(1+Toeslagen!$Q$24)</f>
        <v>0</v>
      </c>
      <c r="BU37" s="157">
        <f>'BE-Imp (O)'!BU37*(1+Toeslagen!$Q$24)</f>
        <v>0</v>
      </c>
      <c r="BV37" s="157">
        <f>'BE-Imp (O)'!BV37*(1+Toeslagen!$Q$24)</f>
        <v>0</v>
      </c>
      <c r="BW37" s="157">
        <f>'BE-Imp (O)'!BW37*(1+Toeslagen!$Q$24)</f>
        <v>433.99820110709373</v>
      </c>
      <c r="BX37" s="157">
        <f>'BE-Imp (O)'!BX37*(1+Toeslagen!$Q$24)</f>
        <v>433.99820110709373</v>
      </c>
      <c r="BY37" s="157">
        <f>'BE-Imp (O)'!BY37*(1+Toeslagen!$Q$24)</f>
        <v>433.99820110709373</v>
      </c>
      <c r="BZ37" s="157">
        <f>'BE-Imp (O)'!BZ37*(1+Toeslagen!$Q$24)</f>
        <v>0</v>
      </c>
      <c r="CA37" s="157">
        <f>'BE-Imp (O)'!CA37*(1+Toeslagen!$Q$24)</f>
        <v>433.99820110709373</v>
      </c>
      <c r="CB37" s="157">
        <f>'BE-Imp (O)'!CB37*(1+Toeslagen!$Q$24)</f>
        <v>433.99820110709373</v>
      </c>
      <c r="CC37" s="157">
        <f>'BE-Imp (O)'!CC37*(1+Toeslagen!$Q$24)</f>
        <v>433.99820110709373</v>
      </c>
      <c r="CD37" s="157">
        <f>'BE-Imp (O)'!CD37*(1+Toeslagen!$Q$24)</f>
        <v>433.99820110709373</v>
      </c>
      <c r="CE37" s="157">
        <f>'BE-Imp (O)'!CE37*(1+Toeslagen!$Q$24)</f>
        <v>433.99820110709373</v>
      </c>
      <c r="CF37" s="157">
        <f>'BE-Imp (O)'!CF37*(1+Toeslagen!$Q$24)</f>
        <v>488.8</v>
      </c>
      <c r="CG37" s="157">
        <f>'BE-Imp (O)'!CG37*(1+Toeslagen!$Q$24)</f>
        <v>433.99820110709373</v>
      </c>
      <c r="CH37" s="157">
        <f>'BE-Imp (O)'!CH37*(1+Toeslagen!$Q$24)</f>
        <v>433.99820110709373</v>
      </c>
      <c r="CI37" s="157">
        <f>'BE-Imp (O)'!CI37*(1+Toeslagen!$Q$24)</f>
        <v>0</v>
      </c>
      <c r="CJ37" s="157">
        <f>'BE-Imp (O)'!CJ37*(1+Toeslagen!$Q$24)</f>
        <v>433.99820110709373</v>
      </c>
      <c r="CK37" s="157">
        <f>'BE-Imp (O)'!CK37*(1+Toeslagen!$Q$24)</f>
        <v>0</v>
      </c>
      <c r="CL37" s="157">
        <f>'BE-Imp (O)'!CL37*(1+Toeslagen!$Q$24)</f>
        <v>433.99820110709373</v>
      </c>
      <c r="CM37" s="157">
        <f>'BE-Imp (O)'!CM37*(1+Toeslagen!$Q$24)</f>
        <v>433.99820110709373</v>
      </c>
      <c r="CN37" s="157">
        <f>'BE-Imp (O)'!CN37*(1+Toeslagen!$Q$24)</f>
        <v>433.99820110709373</v>
      </c>
      <c r="CO37" s="157">
        <f>'BE-Imp (O)'!CO37*(1+Toeslagen!$Q$24)</f>
        <v>433.99820110709373</v>
      </c>
      <c r="CP37" s="157">
        <f>'BE-Imp (O)'!CP37*(1+Toeslagen!$Q$24)</f>
        <v>433.99820110709373</v>
      </c>
      <c r="CQ37" s="157">
        <f>'BE-Imp (O)'!CQ37*(1+Toeslagen!$Q$24)</f>
        <v>433.99820110709373</v>
      </c>
      <c r="CR37" s="157">
        <f>'BE-Imp (O)'!CR37*(1+Toeslagen!$Q$24)</f>
        <v>0</v>
      </c>
      <c r="CS37" s="157">
        <f>'BE-Imp (O)'!CS37*(1+Toeslagen!$Q$24)</f>
        <v>433.99820110709402</v>
      </c>
      <c r="CT37" s="157">
        <f>'BE-Imp (O)'!CT37*(1+Toeslagen!$Q$24)</f>
        <v>433.99820110709402</v>
      </c>
      <c r="CU37" s="157">
        <f>'BE-Imp (O)'!CU37*(1+Toeslagen!$Q$24)</f>
        <v>433.99820110709402</v>
      </c>
      <c r="CV37" s="157">
        <f>'BE-Imp (O)'!CV37*(1+Toeslagen!$Q$24)</f>
        <v>433.99820110709402</v>
      </c>
      <c r="CW37" s="157">
        <f>'BE-Imp (O)'!CW37*(1+Toeslagen!$Q$24)</f>
        <v>433.99820110709402</v>
      </c>
      <c r="CX37" s="157">
        <f>'BE-Imp (O)'!CX37*(1+Toeslagen!$Q$24)</f>
        <v>433.99820110709402</v>
      </c>
      <c r="CY37" s="157">
        <f>'BE-Imp (O)'!CY37*(1+Toeslagen!$Q$24)</f>
        <v>433.99820110709402</v>
      </c>
      <c r="CZ37" s="157">
        <f>'BE-Imp (O)'!CZ37*(1+Toeslagen!$Q$24)</f>
        <v>433.99820110709402</v>
      </c>
      <c r="DA37" s="157">
        <f>'BE-Imp (O)'!DA37*(1+Toeslagen!$Q$24)</f>
        <v>387.18206862615364</v>
      </c>
      <c r="DB37" s="157">
        <f>'BE-Imp (O)'!DB37*(1+Toeslagen!$Q$24)</f>
        <v>387.18206862615364</v>
      </c>
      <c r="DC37" s="157">
        <f>'BE-Imp (O)'!DC37*(1+Toeslagen!$Q$24)</f>
        <v>387.18206862615364</v>
      </c>
      <c r="DD37" s="157">
        <f>'BE-Imp (O)'!DD37*(1+Toeslagen!$Q$24)</f>
        <v>387.18206862615364</v>
      </c>
      <c r="DE37" s="157">
        <f>'BE-Imp (O)'!DE37*(1+Toeslagen!$Q$24)</f>
        <v>387.18206862615364</v>
      </c>
      <c r="DF37" s="157">
        <f>'BE-Imp (O)'!DF37*(1+Toeslagen!$Q$24)</f>
        <v>387.18206862615364</v>
      </c>
      <c r="DG37" s="157">
        <f>'BE-Imp (O)'!DG37*(1+Toeslagen!$Q$24)</f>
        <v>387.18206862615364</v>
      </c>
      <c r="DH37" s="157">
        <f>'BE-Imp (O)'!DH37*(1+Toeslagen!$Q$24)</f>
        <v>387.18206862615364</v>
      </c>
      <c r="DI37" s="157">
        <f>'BE-Imp (O)'!DI37*(1+Toeslagen!$Q$24)</f>
        <v>387.18206862615364</v>
      </c>
      <c r="DJ37" s="157">
        <f>'BE-Imp (O)'!DJ37*(1+Toeslagen!$Q$24)</f>
        <v>387.18206862615364</v>
      </c>
    </row>
    <row r="38" spans="1:114">
      <c r="A38" s="1">
        <v>34</v>
      </c>
      <c r="B38" s="1">
        <v>34</v>
      </c>
      <c r="C38" s="1">
        <v>400</v>
      </c>
      <c r="D38" s="1">
        <v>2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20"/>
      <c r="Q38" s="180"/>
      <c r="R38" s="180"/>
      <c r="S38" s="180"/>
      <c r="U38" s="180"/>
      <c r="V38" s="180"/>
      <c r="W38" s="180"/>
      <c r="X38" s="180"/>
      <c r="Y38" s="157">
        <f>'BE-Imp (O)'!Y38*(1+Toeslagen!$Q$24)</f>
        <v>407.4268826719657</v>
      </c>
      <c r="Z38" s="157">
        <f>'BE-Imp (O)'!Z38*(1+Toeslagen!$Q$24)</f>
        <v>407.4268826719657</v>
      </c>
      <c r="AA38" s="157">
        <f>'BE-Imp (O)'!AA38*(1+Toeslagen!$Q$24)</f>
        <v>407.4268826719657</v>
      </c>
      <c r="AB38" s="157">
        <f>'BE-Imp (O)'!AB38*(1+Toeslagen!$Q$24)</f>
        <v>407.4268826719657</v>
      </c>
      <c r="AC38" s="157">
        <f>'BE-Imp (O)'!AC38*(1+Toeslagen!$Q$24)</f>
        <v>407.4268826719657</v>
      </c>
      <c r="AD38" s="157">
        <f>'BE-Imp (O)'!AD38*(1+Toeslagen!$Q$24)</f>
        <v>407.4268826719657</v>
      </c>
      <c r="AE38" s="157">
        <f>'BE-Imp (O)'!AE38*(1+Toeslagen!$Q$24)</f>
        <v>407.4268826719657</v>
      </c>
      <c r="AF38" s="157">
        <f>'BE-Imp (O)'!AF38*(1+Toeslagen!$Q$24)</f>
        <v>407.4268826719657</v>
      </c>
      <c r="AG38" s="157">
        <f>'BE-Imp (O)'!AG38*(1+Toeslagen!$Q$24)</f>
        <v>407.4268826719657</v>
      </c>
      <c r="AH38" s="157">
        <f>'BE-Imp (O)'!AH38*(1+Toeslagen!$Q$24)</f>
        <v>407.4268826719657</v>
      </c>
      <c r="AI38" s="157">
        <f>'BE-Imp (O)'!AI38*(1+Toeslagen!$Q$24)</f>
        <v>389.71267038188017</v>
      </c>
      <c r="AJ38" s="157">
        <f>'BE-Imp (O)'!AJ38*(1+Toeslagen!$Q$24)</f>
        <v>389.71267038188017</v>
      </c>
      <c r="AK38" s="157">
        <f>'BE-Imp (O)'!AK38*(1+Toeslagen!$Q$24)</f>
        <v>389.71267038188017</v>
      </c>
      <c r="AL38" s="157">
        <f>'BE-Imp (O)'!AL38*(1+Toeslagen!$Q$24)</f>
        <v>389.71267038188017</v>
      </c>
      <c r="AM38" s="157">
        <f>'BE-Imp (O)'!AM38*(1+Toeslagen!$Q$24)</f>
        <v>389.71267038188017</v>
      </c>
      <c r="AN38" s="157">
        <f>'BE-Imp (O)'!AN38*(1+Toeslagen!$Q$24)</f>
        <v>389.71267038188017</v>
      </c>
      <c r="AO38" s="157">
        <f>'BE-Imp (O)'!AO38*(1+Toeslagen!$Q$24)</f>
        <v>389.71267038188017</v>
      </c>
      <c r="AP38" s="157">
        <f>'BE-Imp (O)'!AP38*(1+Toeslagen!$Q$24)</f>
        <v>0</v>
      </c>
      <c r="AQ38" s="157">
        <f>'BE-Imp (O)'!AQ38*(1+Toeslagen!$Q$24)</f>
        <v>389.71267038188017</v>
      </c>
      <c r="AR38" s="157">
        <f>'BE-Imp (O)'!AR38*(1+Toeslagen!$Q$24)</f>
        <v>389.71267038188017</v>
      </c>
      <c r="AS38" s="157">
        <f>'BE-Imp (O)'!AS38*(1+Toeslagen!$Q$24)</f>
        <v>407.4268826719657</v>
      </c>
      <c r="AT38" s="157">
        <f>'BE-Imp (O)'!AT38*(1+Toeslagen!$Q$24)</f>
        <v>407.4268826719657</v>
      </c>
      <c r="AU38" s="157">
        <f>'BE-Imp (O)'!AU38*(1+Toeslagen!$Q$24)</f>
        <v>407.4268826719657</v>
      </c>
      <c r="AV38" s="157">
        <f>'BE-Imp (O)'!AV38*(1+Toeslagen!$Q$24)</f>
        <v>407.4268826719657</v>
      </c>
      <c r="AW38" s="157">
        <f>'BE-Imp (O)'!AW38*(1+Toeslagen!$Q$24)</f>
        <v>407.4268826719657</v>
      </c>
      <c r="AX38" s="157">
        <f>'BE-Imp (O)'!AX38*(1+Toeslagen!$Q$24)</f>
        <v>407.4268826719657</v>
      </c>
      <c r="AY38" s="157">
        <f>'BE-Imp (O)'!AY38*(1+Toeslagen!$Q$24)</f>
        <v>407.4268826719657</v>
      </c>
      <c r="AZ38" s="157">
        <f>'BE-Imp (O)'!AZ38*(1+Toeslagen!$Q$24)</f>
        <v>407.4268826719657</v>
      </c>
      <c r="BA38" s="157">
        <f>'BE-Imp (O)'!BA38*(1+Toeslagen!$Q$24)</f>
        <v>407.4268826719657</v>
      </c>
      <c r="BB38" s="157">
        <f>'BE-Imp (O)'!BB38*(1+Toeslagen!$Q$24)</f>
        <v>407.4268826719657</v>
      </c>
      <c r="BC38" s="157">
        <f>'BE-Imp (O)'!BC38*(1+Toeslagen!$Q$24)</f>
        <v>437.79410374068362</v>
      </c>
      <c r="BD38" s="157">
        <f>'BE-Imp (O)'!BD38*(1+Toeslagen!$Q$24)</f>
        <v>437.79410374068362</v>
      </c>
      <c r="BE38" s="157">
        <f>'BE-Imp (O)'!BE38*(1+Toeslagen!$Q$24)</f>
        <v>437.79410374068362</v>
      </c>
      <c r="BF38" s="157">
        <f>'BE-Imp (O)'!BF38*(1+Toeslagen!$Q$24)</f>
        <v>0</v>
      </c>
      <c r="BG38" s="157">
        <f>'BE-Imp (O)'!BG38*(1+Toeslagen!$Q$24)</f>
        <v>437.79410374068362</v>
      </c>
      <c r="BH38" s="157">
        <f>'BE-Imp (O)'!BH38*(1+Toeslagen!$Q$24)</f>
        <v>437.79410374068362</v>
      </c>
      <c r="BI38" s="157">
        <f>'BE-Imp (O)'!BI38*(1+Toeslagen!$Q$24)</f>
        <v>437.79410374068362</v>
      </c>
      <c r="BJ38" s="157">
        <f>'BE-Imp (O)'!BJ38*(1+Toeslagen!$Q$24)</f>
        <v>437.79410374068362</v>
      </c>
      <c r="BK38" s="157">
        <f>'BE-Imp (O)'!BK38*(1+Toeslagen!$Q$24)</f>
        <v>437.79410374068362</v>
      </c>
      <c r="BL38" s="157">
        <f>'BE-Imp (O)'!BL38*(1+Toeslagen!$Q$24)</f>
        <v>437.79410374068362</v>
      </c>
      <c r="BM38" s="157">
        <f>'BE-Imp (O)'!BM38*(1+Toeslagen!$Q$24)</f>
        <v>437.79410374068362</v>
      </c>
      <c r="BN38" s="157">
        <f>'BE-Imp (O)'!BN38*(1+Toeslagen!$Q$24)</f>
        <v>437.79410374068362</v>
      </c>
      <c r="BO38" s="157">
        <f>'BE-Imp (O)'!BO38*(1+Toeslagen!$Q$24)</f>
        <v>437.79410374068362</v>
      </c>
      <c r="BP38" s="157">
        <f>'BE-Imp (O)'!BP38*(1+Toeslagen!$Q$24)</f>
        <v>437.79410374068362</v>
      </c>
      <c r="BQ38" s="157">
        <f>'BE-Imp (O)'!BQ38*(1+Toeslagen!$Q$24)</f>
        <v>0</v>
      </c>
      <c r="BR38" s="157">
        <f>'BE-Imp (O)'!BR38*(1+Toeslagen!$Q$24)</f>
        <v>437.79410374068362</v>
      </c>
      <c r="BS38" s="157">
        <f>'BE-Imp (O)'!BS38*(1+Toeslagen!$Q$24)</f>
        <v>437.79410374068362</v>
      </c>
      <c r="BT38" s="157">
        <f>'BE-Imp (O)'!BT38*(1+Toeslagen!$Q$24)</f>
        <v>0</v>
      </c>
      <c r="BU38" s="157">
        <f>'BE-Imp (O)'!BU38*(1+Toeslagen!$Q$24)</f>
        <v>0</v>
      </c>
      <c r="BV38" s="157">
        <f>'BE-Imp (O)'!BV38*(1+Toeslagen!$Q$24)</f>
        <v>0</v>
      </c>
      <c r="BW38" s="157">
        <f>'BE-Imp (O)'!BW38*(1+Toeslagen!$Q$24)</f>
        <v>437.79410374068362</v>
      </c>
      <c r="BX38" s="157">
        <f>'BE-Imp (O)'!BX38*(1+Toeslagen!$Q$24)</f>
        <v>437.79410374068362</v>
      </c>
      <c r="BY38" s="157">
        <f>'BE-Imp (O)'!BY38*(1+Toeslagen!$Q$24)</f>
        <v>437.79410374068362</v>
      </c>
      <c r="BZ38" s="157">
        <f>'BE-Imp (O)'!BZ38*(1+Toeslagen!$Q$24)</f>
        <v>0</v>
      </c>
      <c r="CA38" s="157">
        <f>'BE-Imp (O)'!CA38*(1+Toeslagen!$Q$24)</f>
        <v>437.79410374068362</v>
      </c>
      <c r="CB38" s="157">
        <f>'BE-Imp (O)'!CB38*(1+Toeslagen!$Q$24)</f>
        <v>437.79410374068362</v>
      </c>
      <c r="CC38" s="157">
        <f>'BE-Imp (O)'!CC38*(1+Toeslagen!$Q$24)</f>
        <v>437.79410374068362</v>
      </c>
      <c r="CD38" s="157">
        <f>'BE-Imp (O)'!CD38*(1+Toeslagen!$Q$24)</f>
        <v>437.79410374068362</v>
      </c>
      <c r="CE38" s="157">
        <f>'BE-Imp (O)'!CE38*(1+Toeslagen!$Q$24)</f>
        <v>437.79410374068362</v>
      </c>
      <c r="CF38" s="157">
        <f>'BE-Imp (O)'!CF38*(1+Toeslagen!$Q$24)</f>
        <v>491.92</v>
      </c>
      <c r="CG38" s="157">
        <f>'BE-Imp (O)'!CG38*(1+Toeslagen!$Q$24)</f>
        <v>437.79410374068362</v>
      </c>
      <c r="CH38" s="157">
        <f>'BE-Imp (O)'!CH38*(1+Toeslagen!$Q$24)</f>
        <v>437.79410374068362</v>
      </c>
      <c r="CI38" s="157">
        <f>'BE-Imp (O)'!CI38*(1+Toeslagen!$Q$24)</f>
        <v>0</v>
      </c>
      <c r="CJ38" s="157">
        <f>'BE-Imp (O)'!CJ38*(1+Toeslagen!$Q$24)</f>
        <v>437.79410374068362</v>
      </c>
      <c r="CK38" s="157">
        <f>'BE-Imp (O)'!CK38*(1+Toeslagen!$Q$24)</f>
        <v>0</v>
      </c>
      <c r="CL38" s="157">
        <f>'BE-Imp (O)'!CL38*(1+Toeslagen!$Q$24)</f>
        <v>437.79410374068362</v>
      </c>
      <c r="CM38" s="157">
        <f>'BE-Imp (O)'!CM38*(1+Toeslagen!$Q$24)</f>
        <v>437.79410374068362</v>
      </c>
      <c r="CN38" s="157">
        <f>'BE-Imp (O)'!CN38*(1+Toeslagen!$Q$24)</f>
        <v>437.79410374068362</v>
      </c>
      <c r="CO38" s="157">
        <f>'BE-Imp (O)'!CO38*(1+Toeslagen!$Q$24)</f>
        <v>437.79410374068362</v>
      </c>
      <c r="CP38" s="157">
        <f>'BE-Imp (O)'!CP38*(1+Toeslagen!$Q$24)</f>
        <v>437.79410374068362</v>
      </c>
      <c r="CQ38" s="157">
        <f>'BE-Imp (O)'!CQ38*(1+Toeslagen!$Q$24)</f>
        <v>437.79410374068362</v>
      </c>
      <c r="CR38" s="157">
        <f>'BE-Imp (O)'!CR38*(1+Toeslagen!$Q$24)</f>
        <v>0</v>
      </c>
      <c r="CS38" s="157">
        <f>'BE-Imp (O)'!CS38*(1+Toeslagen!$Q$24)</f>
        <v>437.79410374068408</v>
      </c>
      <c r="CT38" s="157">
        <f>'BE-Imp (O)'!CT38*(1+Toeslagen!$Q$24)</f>
        <v>437.79410374068408</v>
      </c>
      <c r="CU38" s="157">
        <f>'BE-Imp (O)'!CU38*(1+Toeslagen!$Q$24)</f>
        <v>437.79410374068408</v>
      </c>
      <c r="CV38" s="157">
        <f>'BE-Imp (O)'!CV38*(1+Toeslagen!$Q$24)</f>
        <v>437.79410374068408</v>
      </c>
      <c r="CW38" s="157">
        <f>'BE-Imp (O)'!CW38*(1+Toeslagen!$Q$24)</f>
        <v>437.79410374068408</v>
      </c>
      <c r="CX38" s="157">
        <f>'BE-Imp (O)'!CX38*(1+Toeslagen!$Q$24)</f>
        <v>437.79410374068408</v>
      </c>
      <c r="CY38" s="157">
        <f>'BE-Imp (O)'!CY38*(1+Toeslagen!$Q$24)</f>
        <v>437.79410374068408</v>
      </c>
      <c r="CZ38" s="157">
        <f>'BE-Imp (O)'!CZ38*(1+Toeslagen!$Q$24)</f>
        <v>437.79410374068408</v>
      </c>
      <c r="DA38" s="157">
        <f>'BE-Imp (O)'!DA38*(1+Toeslagen!$Q$24)</f>
        <v>389.71267038188017</v>
      </c>
      <c r="DB38" s="157">
        <f>'BE-Imp (O)'!DB38*(1+Toeslagen!$Q$24)</f>
        <v>389.71267038188017</v>
      </c>
      <c r="DC38" s="157">
        <f>'BE-Imp (O)'!DC38*(1+Toeslagen!$Q$24)</f>
        <v>389.71267038188017</v>
      </c>
      <c r="DD38" s="157">
        <f>'BE-Imp (O)'!DD38*(1+Toeslagen!$Q$24)</f>
        <v>389.71267038188017</v>
      </c>
      <c r="DE38" s="157">
        <f>'BE-Imp (O)'!DE38*(1+Toeslagen!$Q$24)</f>
        <v>389.71267038188017</v>
      </c>
      <c r="DF38" s="157">
        <f>'BE-Imp (O)'!DF38*(1+Toeslagen!$Q$24)</f>
        <v>389.71267038188017</v>
      </c>
      <c r="DG38" s="157">
        <f>'BE-Imp (O)'!DG38*(1+Toeslagen!$Q$24)</f>
        <v>389.71267038188017</v>
      </c>
      <c r="DH38" s="157">
        <f>'BE-Imp (O)'!DH38*(1+Toeslagen!$Q$24)</f>
        <v>389.71267038188017</v>
      </c>
      <c r="DI38" s="157">
        <f>'BE-Imp (O)'!DI38*(1+Toeslagen!$Q$24)</f>
        <v>389.71267038188017</v>
      </c>
      <c r="DJ38" s="157">
        <f>'BE-Imp (O)'!DJ38*(1+Toeslagen!$Q$24)</f>
        <v>389.71267038188017</v>
      </c>
    </row>
    <row r="39" spans="1:114">
      <c r="A39" s="1">
        <v>35</v>
      </c>
      <c r="B39" s="1">
        <v>35</v>
      </c>
      <c r="C39" s="1">
        <v>350</v>
      </c>
      <c r="D39" s="1">
        <v>2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20"/>
      <c r="Q39" s="180"/>
      <c r="R39" s="180"/>
      <c r="S39" s="180"/>
      <c r="U39" s="180"/>
      <c r="V39" s="180"/>
      <c r="W39" s="180"/>
      <c r="X39" s="180"/>
      <c r="Y39" s="157">
        <f>'BE-Imp (O)'!Y39*(1+Toeslagen!$Q$24)</f>
        <v>409.95748442769212</v>
      </c>
      <c r="Z39" s="157">
        <f>'BE-Imp (O)'!Z39*(1+Toeslagen!$Q$24)</f>
        <v>409.95748442769212</v>
      </c>
      <c r="AA39" s="157">
        <f>'BE-Imp (O)'!AA39*(1+Toeslagen!$Q$24)</f>
        <v>409.95748442769212</v>
      </c>
      <c r="AB39" s="157">
        <f>'BE-Imp (O)'!AB39*(1+Toeslagen!$Q$24)</f>
        <v>409.95748442769212</v>
      </c>
      <c r="AC39" s="157">
        <f>'BE-Imp (O)'!AC39*(1+Toeslagen!$Q$24)</f>
        <v>409.95748442769212</v>
      </c>
      <c r="AD39" s="157">
        <f>'BE-Imp (O)'!AD39*(1+Toeslagen!$Q$24)</f>
        <v>409.95748442769212</v>
      </c>
      <c r="AE39" s="157">
        <f>'BE-Imp (O)'!AE39*(1+Toeslagen!$Q$24)</f>
        <v>409.95748442769212</v>
      </c>
      <c r="AF39" s="157">
        <f>'BE-Imp (O)'!AF39*(1+Toeslagen!$Q$24)</f>
        <v>409.95748442769212</v>
      </c>
      <c r="AG39" s="157">
        <f>'BE-Imp (O)'!AG39*(1+Toeslagen!$Q$24)</f>
        <v>409.95748442769212</v>
      </c>
      <c r="AH39" s="157">
        <f>'BE-Imp (O)'!AH39*(1+Toeslagen!$Q$24)</f>
        <v>409.95748442769212</v>
      </c>
      <c r="AI39" s="157">
        <f>'BE-Imp (O)'!AI39*(1+Toeslagen!$Q$24)</f>
        <v>392.24327213760654</v>
      </c>
      <c r="AJ39" s="157">
        <f>'BE-Imp (O)'!AJ39*(1+Toeslagen!$Q$24)</f>
        <v>392.24327213760654</v>
      </c>
      <c r="AK39" s="157">
        <f>'BE-Imp (O)'!AK39*(1+Toeslagen!$Q$24)</f>
        <v>392.24327213760654</v>
      </c>
      <c r="AL39" s="157">
        <f>'BE-Imp (O)'!AL39*(1+Toeslagen!$Q$24)</f>
        <v>392.24327213760654</v>
      </c>
      <c r="AM39" s="157">
        <f>'BE-Imp (O)'!AM39*(1+Toeslagen!$Q$24)</f>
        <v>392.24327213760654</v>
      </c>
      <c r="AN39" s="157">
        <f>'BE-Imp (O)'!AN39*(1+Toeslagen!$Q$24)</f>
        <v>392.24327213760654</v>
      </c>
      <c r="AO39" s="157">
        <f>'BE-Imp (O)'!AO39*(1+Toeslagen!$Q$24)</f>
        <v>392.24327213760654</v>
      </c>
      <c r="AP39" s="157">
        <f>'BE-Imp (O)'!AP39*(1+Toeslagen!$Q$24)</f>
        <v>0</v>
      </c>
      <c r="AQ39" s="157">
        <f>'BE-Imp (O)'!AQ39*(1+Toeslagen!$Q$24)</f>
        <v>392.24327213760654</v>
      </c>
      <c r="AR39" s="157">
        <f>'BE-Imp (O)'!AR39*(1+Toeslagen!$Q$24)</f>
        <v>392.24327213760654</v>
      </c>
      <c r="AS39" s="157">
        <f>'BE-Imp (O)'!AS39*(1+Toeslagen!$Q$24)</f>
        <v>409.95748442769212</v>
      </c>
      <c r="AT39" s="157">
        <f>'BE-Imp (O)'!AT39*(1+Toeslagen!$Q$24)</f>
        <v>409.95748442769212</v>
      </c>
      <c r="AU39" s="157">
        <f>'BE-Imp (O)'!AU39*(1+Toeslagen!$Q$24)</f>
        <v>409.95748442769212</v>
      </c>
      <c r="AV39" s="157">
        <f>'BE-Imp (O)'!AV39*(1+Toeslagen!$Q$24)</f>
        <v>409.95748442769212</v>
      </c>
      <c r="AW39" s="157">
        <f>'BE-Imp (O)'!AW39*(1+Toeslagen!$Q$24)</f>
        <v>409.95748442769212</v>
      </c>
      <c r="AX39" s="157">
        <f>'BE-Imp (O)'!AX39*(1+Toeslagen!$Q$24)</f>
        <v>409.95748442769212</v>
      </c>
      <c r="AY39" s="157">
        <f>'BE-Imp (O)'!AY39*(1+Toeslagen!$Q$24)</f>
        <v>409.95748442769212</v>
      </c>
      <c r="AZ39" s="157">
        <f>'BE-Imp (O)'!AZ39*(1+Toeslagen!$Q$24)</f>
        <v>409.95748442769212</v>
      </c>
      <c r="BA39" s="157">
        <f>'BE-Imp (O)'!BA39*(1+Toeslagen!$Q$24)</f>
        <v>409.95748442769212</v>
      </c>
      <c r="BB39" s="157">
        <f>'BE-Imp (O)'!BB39*(1+Toeslagen!$Q$24)</f>
        <v>409.95748442769212</v>
      </c>
      <c r="BC39" s="157">
        <f>'BE-Imp (O)'!BC39*(1+Toeslagen!$Q$24)</f>
        <v>441.59000637427323</v>
      </c>
      <c r="BD39" s="157">
        <f>'BE-Imp (O)'!BD39*(1+Toeslagen!$Q$24)</f>
        <v>441.59000637427323</v>
      </c>
      <c r="BE39" s="157">
        <f>'BE-Imp (O)'!BE39*(1+Toeslagen!$Q$24)</f>
        <v>441.59000637427323</v>
      </c>
      <c r="BF39" s="157">
        <f>'BE-Imp (O)'!BF39*(1+Toeslagen!$Q$24)</f>
        <v>0</v>
      </c>
      <c r="BG39" s="157">
        <f>'BE-Imp (O)'!BG39*(1+Toeslagen!$Q$24)</f>
        <v>441.59000637427323</v>
      </c>
      <c r="BH39" s="157">
        <f>'BE-Imp (O)'!BH39*(1+Toeslagen!$Q$24)</f>
        <v>441.59000637427323</v>
      </c>
      <c r="BI39" s="157">
        <f>'BE-Imp (O)'!BI39*(1+Toeslagen!$Q$24)</f>
        <v>441.59000637427323</v>
      </c>
      <c r="BJ39" s="157">
        <f>'BE-Imp (O)'!BJ39*(1+Toeslagen!$Q$24)</f>
        <v>441.59000637427323</v>
      </c>
      <c r="BK39" s="157">
        <f>'BE-Imp (O)'!BK39*(1+Toeslagen!$Q$24)</f>
        <v>441.59000637427323</v>
      </c>
      <c r="BL39" s="157">
        <f>'BE-Imp (O)'!BL39*(1+Toeslagen!$Q$24)</f>
        <v>441.59000637427323</v>
      </c>
      <c r="BM39" s="157">
        <f>'BE-Imp (O)'!BM39*(1+Toeslagen!$Q$24)</f>
        <v>441.59000637427323</v>
      </c>
      <c r="BN39" s="157">
        <f>'BE-Imp (O)'!BN39*(1+Toeslagen!$Q$24)</f>
        <v>441.59000637427323</v>
      </c>
      <c r="BO39" s="157">
        <f>'BE-Imp (O)'!BO39*(1+Toeslagen!$Q$24)</f>
        <v>441.59000637427323</v>
      </c>
      <c r="BP39" s="157">
        <f>'BE-Imp (O)'!BP39*(1+Toeslagen!$Q$24)</f>
        <v>441.59000637427323</v>
      </c>
      <c r="BQ39" s="157">
        <f>'BE-Imp (O)'!BQ39*(1+Toeslagen!$Q$24)</f>
        <v>0</v>
      </c>
      <c r="BR39" s="157">
        <f>'BE-Imp (O)'!BR39*(1+Toeslagen!$Q$24)</f>
        <v>441.59000637427323</v>
      </c>
      <c r="BS39" s="157">
        <f>'BE-Imp (O)'!BS39*(1+Toeslagen!$Q$24)</f>
        <v>441.59000637427323</v>
      </c>
      <c r="BT39" s="157">
        <f>'BE-Imp (O)'!BT39*(1+Toeslagen!$Q$24)</f>
        <v>0</v>
      </c>
      <c r="BU39" s="157">
        <f>'BE-Imp (O)'!BU39*(1+Toeslagen!$Q$24)</f>
        <v>0</v>
      </c>
      <c r="BV39" s="157">
        <f>'BE-Imp (O)'!BV39*(1+Toeslagen!$Q$24)</f>
        <v>0</v>
      </c>
      <c r="BW39" s="157">
        <f>'BE-Imp (O)'!BW39*(1+Toeslagen!$Q$24)</f>
        <v>441.59000637427323</v>
      </c>
      <c r="BX39" s="157">
        <f>'BE-Imp (O)'!BX39*(1+Toeslagen!$Q$24)</f>
        <v>441.59000637427323</v>
      </c>
      <c r="BY39" s="157">
        <f>'BE-Imp (O)'!BY39*(1+Toeslagen!$Q$24)</f>
        <v>441.59000637427323</v>
      </c>
      <c r="BZ39" s="157">
        <f>'BE-Imp (O)'!BZ39*(1+Toeslagen!$Q$24)</f>
        <v>0</v>
      </c>
      <c r="CA39" s="157">
        <f>'BE-Imp (O)'!CA39*(1+Toeslagen!$Q$24)</f>
        <v>441.59000637427323</v>
      </c>
      <c r="CB39" s="157">
        <f>'BE-Imp (O)'!CB39*(1+Toeslagen!$Q$24)</f>
        <v>441.59000637427323</v>
      </c>
      <c r="CC39" s="157">
        <f>'BE-Imp (O)'!CC39*(1+Toeslagen!$Q$24)</f>
        <v>441.59000637427323</v>
      </c>
      <c r="CD39" s="157">
        <f>'BE-Imp (O)'!CD39*(1+Toeslagen!$Q$24)</f>
        <v>441.59000637427323</v>
      </c>
      <c r="CE39" s="157">
        <f>'BE-Imp (O)'!CE39*(1+Toeslagen!$Q$24)</f>
        <v>441.59000637427323</v>
      </c>
      <c r="CF39" s="157">
        <f>'BE-Imp (O)'!CF39*(1+Toeslagen!$Q$24)</f>
        <v>494</v>
      </c>
      <c r="CG39" s="157">
        <f>'BE-Imp (O)'!CG39*(1+Toeslagen!$Q$24)</f>
        <v>441.59000637427323</v>
      </c>
      <c r="CH39" s="157">
        <f>'BE-Imp (O)'!CH39*(1+Toeslagen!$Q$24)</f>
        <v>441.59000637427323</v>
      </c>
      <c r="CI39" s="157">
        <f>'BE-Imp (O)'!CI39*(1+Toeslagen!$Q$24)</f>
        <v>0</v>
      </c>
      <c r="CJ39" s="157">
        <f>'BE-Imp (O)'!CJ39*(1+Toeslagen!$Q$24)</f>
        <v>441.59000637427323</v>
      </c>
      <c r="CK39" s="157">
        <f>'BE-Imp (O)'!CK39*(1+Toeslagen!$Q$24)</f>
        <v>0</v>
      </c>
      <c r="CL39" s="157">
        <f>'BE-Imp (O)'!CL39*(1+Toeslagen!$Q$24)</f>
        <v>441.59000637427323</v>
      </c>
      <c r="CM39" s="157">
        <f>'BE-Imp (O)'!CM39*(1+Toeslagen!$Q$24)</f>
        <v>441.59000637427323</v>
      </c>
      <c r="CN39" s="157">
        <f>'BE-Imp (O)'!CN39*(1+Toeslagen!$Q$24)</f>
        <v>441.59000637427323</v>
      </c>
      <c r="CO39" s="157">
        <f>'BE-Imp (O)'!CO39*(1+Toeslagen!$Q$24)</f>
        <v>441.59000637427323</v>
      </c>
      <c r="CP39" s="157">
        <f>'BE-Imp (O)'!CP39*(1+Toeslagen!$Q$24)</f>
        <v>441.59000637427323</v>
      </c>
      <c r="CQ39" s="157">
        <f>'BE-Imp (O)'!CQ39*(1+Toeslagen!$Q$24)</f>
        <v>441.59000637427323</v>
      </c>
      <c r="CR39" s="157">
        <f>'BE-Imp (O)'!CR39*(1+Toeslagen!$Q$24)</f>
        <v>0</v>
      </c>
      <c r="CS39" s="157">
        <f>'BE-Imp (O)'!CS39*(1+Toeslagen!$Q$24)</f>
        <v>441.59000637427317</v>
      </c>
      <c r="CT39" s="157">
        <f>'BE-Imp (O)'!CT39*(1+Toeslagen!$Q$24)</f>
        <v>441.59000637427317</v>
      </c>
      <c r="CU39" s="157">
        <f>'BE-Imp (O)'!CU39*(1+Toeslagen!$Q$24)</f>
        <v>441.59000637427317</v>
      </c>
      <c r="CV39" s="157">
        <f>'BE-Imp (O)'!CV39*(1+Toeslagen!$Q$24)</f>
        <v>441.59000637427317</v>
      </c>
      <c r="CW39" s="157">
        <f>'BE-Imp (O)'!CW39*(1+Toeslagen!$Q$24)</f>
        <v>441.59000637427317</v>
      </c>
      <c r="CX39" s="157">
        <f>'BE-Imp (O)'!CX39*(1+Toeslagen!$Q$24)</f>
        <v>441.59000637427317</v>
      </c>
      <c r="CY39" s="157">
        <f>'BE-Imp (O)'!CY39*(1+Toeslagen!$Q$24)</f>
        <v>441.59000637427317</v>
      </c>
      <c r="CZ39" s="157">
        <f>'BE-Imp (O)'!CZ39*(1+Toeslagen!$Q$24)</f>
        <v>441.59000637427317</v>
      </c>
      <c r="DA39" s="157">
        <f>'BE-Imp (O)'!DA39*(1+Toeslagen!$Q$24)</f>
        <v>392.24327213760654</v>
      </c>
      <c r="DB39" s="157">
        <f>'BE-Imp (O)'!DB39*(1+Toeslagen!$Q$24)</f>
        <v>392.24327213760654</v>
      </c>
      <c r="DC39" s="157">
        <f>'BE-Imp (O)'!DC39*(1+Toeslagen!$Q$24)</f>
        <v>392.24327213760654</v>
      </c>
      <c r="DD39" s="157">
        <f>'BE-Imp (O)'!DD39*(1+Toeslagen!$Q$24)</f>
        <v>392.24327213760654</v>
      </c>
      <c r="DE39" s="157">
        <f>'BE-Imp (O)'!DE39*(1+Toeslagen!$Q$24)</f>
        <v>392.24327213760654</v>
      </c>
      <c r="DF39" s="157">
        <f>'BE-Imp (O)'!DF39*(1+Toeslagen!$Q$24)</f>
        <v>392.24327213760654</v>
      </c>
      <c r="DG39" s="157">
        <f>'BE-Imp (O)'!DG39*(1+Toeslagen!$Q$24)</f>
        <v>392.24327213760654</v>
      </c>
      <c r="DH39" s="157">
        <f>'BE-Imp (O)'!DH39*(1+Toeslagen!$Q$24)</f>
        <v>392.24327213760654</v>
      </c>
      <c r="DI39" s="157">
        <f>'BE-Imp (O)'!DI39*(1+Toeslagen!$Q$24)</f>
        <v>392.24327213760654</v>
      </c>
      <c r="DJ39" s="157">
        <f>'BE-Imp (O)'!DJ39*(1+Toeslagen!$Q$24)</f>
        <v>392.24327213760654</v>
      </c>
    </row>
    <row r="40" spans="1:114">
      <c r="A40" s="1">
        <v>36</v>
      </c>
      <c r="B40" s="1">
        <v>36</v>
      </c>
      <c r="C40" s="1">
        <v>420</v>
      </c>
      <c r="D40" s="1">
        <v>2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20"/>
      <c r="Q40" s="180"/>
      <c r="R40" s="180"/>
      <c r="S40" s="180"/>
      <c r="U40" s="180"/>
      <c r="V40" s="180"/>
      <c r="W40" s="180"/>
      <c r="X40" s="180"/>
      <c r="Y40" s="157">
        <f>'BE-Imp (O)'!Y40*(1+Toeslagen!$Q$24)</f>
        <v>412.48808618341855</v>
      </c>
      <c r="Z40" s="157">
        <f>'BE-Imp (O)'!Z40*(1+Toeslagen!$Q$24)</f>
        <v>412.48808618341855</v>
      </c>
      <c r="AA40" s="157">
        <f>'BE-Imp (O)'!AA40*(1+Toeslagen!$Q$24)</f>
        <v>412.48808618341855</v>
      </c>
      <c r="AB40" s="157">
        <f>'BE-Imp (O)'!AB40*(1+Toeslagen!$Q$24)</f>
        <v>412.48808618341855</v>
      </c>
      <c r="AC40" s="157">
        <f>'BE-Imp (O)'!AC40*(1+Toeslagen!$Q$24)</f>
        <v>412.48808618341855</v>
      </c>
      <c r="AD40" s="157">
        <f>'BE-Imp (O)'!AD40*(1+Toeslagen!$Q$24)</f>
        <v>412.48808618341855</v>
      </c>
      <c r="AE40" s="157">
        <f>'BE-Imp (O)'!AE40*(1+Toeslagen!$Q$24)</f>
        <v>412.48808618341855</v>
      </c>
      <c r="AF40" s="157">
        <f>'BE-Imp (O)'!AF40*(1+Toeslagen!$Q$24)</f>
        <v>412.48808618341855</v>
      </c>
      <c r="AG40" s="157">
        <f>'BE-Imp (O)'!AG40*(1+Toeslagen!$Q$24)</f>
        <v>412.48808618341855</v>
      </c>
      <c r="AH40" s="157">
        <f>'BE-Imp (O)'!AH40*(1+Toeslagen!$Q$24)</f>
        <v>412.48808618341855</v>
      </c>
      <c r="AI40" s="157">
        <f>'BE-Imp (O)'!AI40*(1+Toeslagen!$Q$24)</f>
        <v>394.77387389333319</v>
      </c>
      <c r="AJ40" s="157">
        <f>'BE-Imp (O)'!AJ40*(1+Toeslagen!$Q$24)</f>
        <v>394.77387389333319</v>
      </c>
      <c r="AK40" s="157">
        <f>'BE-Imp (O)'!AK40*(1+Toeslagen!$Q$24)</f>
        <v>394.77387389333319</v>
      </c>
      <c r="AL40" s="157">
        <f>'BE-Imp (O)'!AL40*(1+Toeslagen!$Q$24)</f>
        <v>394.77387389333319</v>
      </c>
      <c r="AM40" s="157">
        <f>'BE-Imp (O)'!AM40*(1+Toeslagen!$Q$24)</f>
        <v>394.77387389333319</v>
      </c>
      <c r="AN40" s="157">
        <f>'BE-Imp (O)'!AN40*(1+Toeslagen!$Q$24)</f>
        <v>394.77387389333319</v>
      </c>
      <c r="AO40" s="157">
        <f>'BE-Imp (O)'!AO40*(1+Toeslagen!$Q$24)</f>
        <v>394.77387389333319</v>
      </c>
      <c r="AP40" s="157">
        <f>'BE-Imp (O)'!AP40*(1+Toeslagen!$Q$24)</f>
        <v>0</v>
      </c>
      <c r="AQ40" s="157">
        <f>'BE-Imp (O)'!AQ40*(1+Toeslagen!$Q$24)</f>
        <v>394.77387389333319</v>
      </c>
      <c r="AR40" s="157">
        <f>'BE-Imp (O)'!AR40*(1+Toeslagen!$Q$24)</f>
        <v>394.77387389333319</v>
      </c>
      <c r="AS40" s="157">
        <f>'BE-Imp (O)'!AS40*(1+Toeslagen!$Q$24)</f>
        <v>412.48808618341855</v>
      </c>
      <c r="AT40" s="157">
        <f>'BE-Imp (O)'!AT40*(1+Toeslagen!$Q$24)</f>
        <v>412.48808618341855</v>
      </c>
      <c r="AU40" s="157">
        <f>'BE-Imp (O)'!AU40*(1+Toeslagen!$Q$24)</f>
        <v>412.48808618341855</v>
      </c>
      <c r="AV40" s="157">
        <f>'BE-Imp (O)'!AV40*(1+Toeslagen!$Q$24)</f>
        <v>412.48808618341855</v>
      </c>
      <c r="AW40" s="157">
        <f>'BE-Imp (O)'!AW40*(1+Toeslagen!$Q$24)</f>
        <v>412.48808618341855</v>
      </c>
      <c r="AX40" s="157">
        <f>'BE-Imp (O)'!AX40*(1+Toeslagen!$Q$24)</f>
        <v>412.48808618341855</v>
      </c>
      <c r="AY40" s="157">
        <f>'BE-Imp (O)'!AY40*(1+Toeslagen!$Q$24)</f>
        <v>412.48808618341855</v>
      </c>
      <c r="AZ40" s="157">
        <f>'BE-Imp (O)'!AZ40*(1+Toeslagen!$Q$24)</f>
        <v>412.48808618341855</v>
      </c>
      <c r="BA40" s="157">
        <f>'BE-Imp (O)'!BA40*(1+Toeslagen!$Q$24)</f>
        <v>412.48808618341855</v>
      </c>
      <c r="BB40" s="157">
        <f>'BE-Imp (O)'!BB40*(1+Toeslagen!$Q$24)</f>
        <v>412.48808618341855</v>
      </c>
      <c r="BC40" s="157">
        <f>'BE-Imp (O)'!BC40*(1+Toeslagen!$Q$24)</f>
        <v>445.38590900786306</v>
      </c>
      <c r="BD40" s="157">
        <f>'BE-Imp (O)'!BD40*(1+Toeslagen!$Q$24)</f>
        <v>445.38590900786306</v>
      </c>
      <c r="BE40" s="157">
        <f>'BE-Imp (O)'!BE40*(1+Toeslagen!$Q$24)</f>
        <v>445.38590900786306</v>
      </c>
      <c r="BF40" s="157">
        <f>'BE-Imp (O)'!BF40*(1+Toeslagen!$Q$24)</f>
        <v>0</v>
      </c>
      <c r="BG40" s="157">
        <f>'BE-Imp (O)'!BG40*(1+Toeslagen!$Q$24)</f>
        <v>445.38590900786306</v>
      </c>
      <c r="BH40" s="157">
        <f>'BE-Imp (O)'!BH40*(1+Toeslagen!$Q$24)</f>
        <v>445.38590900786306</v>
      </c>
      <c r="BI40" s="157">
        <f>'BE-Imp (O)'!BI40*(1+Toeslagen!$Q$24)</f>
        <v>445.38590900786306</v>
      </c>
      <c r="BJ40" s="157">
        <f>'BE-Imp (O)'!BJ40*(1+Toeslagen!$Q$24)</f>
        <v>445.38590900786306</v>
      </c>
      <c r="BK40" s="157">
        <f>'BE-Imp (O)'!BK40*(1+Toeslagen!$Q$24)</f>
        <v>445.38590900786306</v>
      </c>
      <c r="BL40" s="157">
        <f>'BE-Imp (O)'!BL40*(1+Toeslagen!$Q$24)</f>
        <v>445.38590900786306</v>
      </c>
      <c r="BM40" s="157">
        <f>'BE-Imp (O)'!BM40*(1+Toeslagen!$Q$24)</f>
        <v>445.38590900786306</v>
      </c>
      <c r="BN40" s="157">
        <f>'BE-Imp (O)'!BN40*(1+Toeslagen!$Q$24)</f>
        <v>445.38590900786306</v>
      </c>
      <c r="BO40" s="157">
        <f>'BE-Imp (O)'!BO40*(1+Toeslagen!$Q$24)</f>
        <v>445.38590900786306</v>
      </c>
      <c r="BP40" s="157">
        <f>'BE-Imp (O)'!BP40*(1+Toeslagen!$Q$24)</f>
        <v>445.38590900786306</v>
      </c>
      <c r="BQ40" s="157">
        <f>'BE-Imp (O)'!BQ40*(1+Toeslagen!$Q$24)</f>
        <v>0</v>
      </c>
      <c r="BR40" s="157">
        <f>'BE-Imp (O)'!BR40*(1+Toeslagen!$Q$24)</f>
        <v>445.38590900786306</v>
      </c>
      <c r="BS40" s="157">
        <f>'BE-Imp (O)'!BS40*(1+Toeslagen!$Q$24)</f>
        <v>445.38590900786306</v>
      </c>
      <c r="BT40" s="157">
        <f>'BE-Imp (O)'!BT40*(1+Toeslagen!$Q$24)</f>
        <v>0</v>
      </c>
      <c r="BU40" s="157">
        <f>'BE-Imp (O)'!BU40*(1+Toeslagen!$Q$24)</f>
        <v>0</v>
      </c>
      <c r="BV40" s="157">
        <f>'BE-Imp (O)'!BV40*(1+Toeslagen!$Q$24)</f>
        <v>0</v>
      </c>
      <c r="BW40" s="157">
        <f>'BE-Imp (O)'!BW40*(1+Toeslagen!$Q$24)</f>
        <v>445.38590900786306</v>
      </c>
      <c r="BX40" s="157">
        <f>'BE-Imp (O)'!BX40*(1+Toeslagen!$Q$24)</f>
        <v>445.38590900786306</v>
      </c>
      <c r="BY40" s="157">
        <f>'BE-Imp (O)'!BY40*(1+Toeslagen!$Q$24)</f>
        <v>445.38590900786306</v>
      </c>
      <c r="BZ40" s="157">
        <f>'BE-Imp (O)'!BZ40*(1+Toeslagen!$Q$24)</f>
        <v>0</v>
      </c>
      <c r="CA40" s="157">
        <f>'BE-Imp (O)'!CA40*(1+Toeslagen!$Q$24)</f>
        <v>445.38590900786306</v>
      </c>
      <c r="CB40" s="157">
        <f>'BE-Imp (O)'!CB40*(1+Toeslagen!$Q$24)</f>
        <v>445.38590900786306</v>
      </c>
      <c r="CC40" s="157">
        <f>'BE-Imp (O)'!CC40*(1+Toeslagen!$Q$24)</f>
        <v>445.38590900786306</v>
      </c>
      <c r="CD40" s="157">
        <f>'BE-Imp (O)'!CD40*(1+Toeslagen!$Q$24)</f>
        <v>445.38590900786306</v>
      </c>
      <c r="CE40" s="157">
        <f>'BE-Imp (O)'!CE40*(1+Toeslagen!$Q$24)</f>
        <v>445.38590900786306</v>
      </c>
      <c r="CF40" s="157">
        <f>'BE-Imp (O)'!CF40*(1+Toeslagen!$Q$24)</f>
        <v>497.12</v>
      </c>
      <c r="CG40" s="157">
        <f>'BE-Imp (O)'!CG40*(1+Toeslagen!$Q$24)</f>
        <v>445.38590900786306</v>
      </c>
      <c r="CH40" s="157">
        <f>'BE-Imp (O)'!CH40*(1+Toeslagen!$Q$24)</f>
        <v>445.38590900786306</v>
      </c>
      <c r="CI40" s="157">
        <f>'BE-Imp (O)'!CI40*(1+Toeslagen!$Q$24)</f>
        <v>0</v>
      </c>
      <c r="CJ40" s="157">
        <f>'BE-Imp (O)'!CJ40*(1+Toeslagen!$Q$24)</f>
        <v>445.38590900786306</v>
      </c>
      <c r="CK40" s="157">
        <f>'BE-Imp (O)'!CK40*(1+Toeslagen!$Q$24)</f>
        <v>0</v>
      </c>
      <c r="CL40" s="157">
        <f>'BE-Imp (O)'!CL40*(1+Toeslagen!$Q$24)</f>
        <v>445.38590900786306</v>
      </c>
      <c r="CM40" s="157">
        <f>'BE-Imp (O)'!CM40*(1+Toeslagen!$Q$24)</f>
        <v>445.38590900786306</v>
      </c>
      <c r="CN40" s="157">
        <f>'BE-Imp (O)'!CN40*(1+Toeslagen!$Q$24)</f>
        <v>445.38590900786306</v>
      </c>
      <c r="CO40" s="157">
        <f>'BE-Imp (O)'!CO40*(1+Toeslagen!$Q$24)</f>
        <v>445.38590900786306</v>
      </c>
      <c r="CP40" s="157">
        <f>'BE-Imp (O)'!CP40*(1+Toeslagen!$Q$24)</f>
        <v>445.38590900786306</v>
      </c>
      <c r="CQ40" s="157">
        <f>'BE-Imp (O)'!CQ40*(1+Toeslagen!$Q$24)</f>
        <v>445.38590900786306</v>
      </c>
      <c r="CR40" s="157">
        <f>'BE-Imp (O)'!CR40*(1+Toeslagen!$Q$24)</f>
        <v>0</v>
      </c>
      <c r="CS40" s="157">
        <f>'BE-Imp (O)'!CS40*(1+Toeslagen!$Q$24)</f>
        <v>445.38590900786323</v>
      </c>
      <c r="CT40" s="157">
        <f>'BE-Imp (O)'!CT40*(1+Toeslagen!$Q$24)</f>
        <v>445.38590900786323</v>
      </c>
      <c r="CU40" s="157">
        <f>'BE-Imp (O)'!CU40*(1+Toeslagen!$Q$24)</f>
        <v>445.38590900786323</v>
      </c>
      <c r="CV40" s="157">
        <f>'BE-Imp (O)'!CV40*(1+Toeslagen!$Q$24)</f>
        <v>445.38590900786323</v>
      </c>
      <c r="CW40" s="157">
        <f>'BE-Imp (O)'!CW40*(1+Toeslagen!$Q$24)</f>
        <v>445.38590900786323</v>
      </c>
      <c r="CX40" s="157">
        <f>'BE-Imp (O)'!CX40*(1+Toeslagen!$Q$24)</f>
        <v>445.38590900786323</v>
      </c>
      <c r="CY40" s="157">
        <f>'BE-Imp (O)'!CY40*(1+Toeslagen!$Q$24)</f>
        <v>445.38590900786323</v>
      </c>
      <c r="CZ40" s="157">
        <f>'BE-Imp (O)'!CZ40*(1+Toeslagen!$Q$24)</f>
        <v>445.38590900786323</v>
      </c>
      <c r="DA40" s="157">
        <f>'BE-Imp (O)'!DA40*(1+Toeslagen!$Q$24)</f>
        <v>394.77387389333319</v>
      </c>
      <c r="DB40" s="157">
        <f>'BE-Imp (O)'!DB40*(1+Toeslagen!$Q$24)</f>
        <v>394.77387389333319</v>
      </c>
      <c r="DC40" s="157">
        <f>'BE-Imp (O)'!DC40*(1+Toeslagen!$Q$24)</f>
        <v>394.77387389333319</v>
      </c>
      <c r="DD40" s="157">
        <f>'BE-Imp (O)'!DD40*(1+Toeslagen!$Q$24)</f>
        <v>394.77387389333319</v>
      </c>
      <c r="DE40" s="157">
        <f>'BE-Imp (O)'!DE40*(1+Toeslagen!$Q$24)</f>
        <v>394.77387389333319</v>
      </c>
      <c r="DF40" s="157">
        <f>'BE-Imp (O)'!DF40*(1+Toeslagen!$Q$24)</f>
        <v>394.77387389333319</v>
      </c>
      <c r="DG40" s="157">
        <f>'BE-Imp (O)'!DG40*(1+Toeslagen!$Q$24)</f>
        <v>394.77387389333319</v>
      </c>
      <c r="DH40" s="157">
        <f>'BE-Imp (O)'!DH40*(1+Toeslagen!$Q$24)</f>
        <v>394.77387389333319</v>
      </c>
      <c r="DI40" s="157">
        <f>'BE-Imp (O)'!DI40*(1+Toeslagen!$Q$24)</f>
        <v>394.77387389333319</v>
      </c>
      <c r="DJ40" s="157">
        <f>'BE-Imp (O)'!DJ40*(1+Toeslagen!$Q$24)</f>
        <v>394.77387389333319</v>
      </c>
    </row>
    <row r="41" spans="1:114">
      <c r="A41" s="1">
        <v>37</v>
      </c>
      <c r="B41" s="1">
        <v>37</v>
      </c>
      <c r="C41" s="1">
        <v>520</v>
      </c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20"/>
      <c r="Q41" s="180"/>
      <c r="R41" s="180"/>
      <c r="S41" s="180"/>
      <c r="U41" s="180"/>
      <c r="V41" s="180"/>
      <c r="W41" s="180"/>
      <c r="X41" s="180"/>
      <c r="Y41" s="157">
        <f>'BE-Imp (O)'!Y41*(1+Toeslagen!$Q$24)</f>
        <v>415.01868793914514</v>
      </c>
      <c r="Z41" s="157">
        <f>'BE-Imp (O)'!Z41*(1+Toeslagen!$Q$24)</f>
        <v>415.01868793914514</v>
      </c>
      <c r="AA41" s="157">
        <f>'BE-Imp (O)'!AA41*(1+Toeslagen!$Q$24)</f>
        <v>415.01868793914514</v>
      </c>
      <c r="AB41" s="157">
        <f>'BE-Imp (O)'!AB41*(1+Toeslagen!$Q$24)</f>
        <v>415.01868793914514</v>
      </c>
      <c r="AC41" s="157">
        <f>'BE-Imp (O)'!AC41*(1+Toeslagen!$Q$24)</f>
        <v>415.01868793914514</v>
      </c>
      <c r="AD41" s="157">
        <f>'BE-Imp (O)'!AD41*(1+Toeslagen!$Q$24)</f>
        <v>415.01868793914514</v>
      </c>
      <c r="AE41" s="157">
        <f>'BE-Imp (O)'!AE41*(1+Toeslagen!$Q$24)</f>
        <v>415.01868793914514</v>
      </c>
      <c r="AF41" s="157">
        <f>'BE-Imp (O)'!AF41*(1+Toeslagen!$Q$24)</f>
        <v>415.01868793914514</v>
      </c>
      <c r="AG41" s="157">
        <f>'BE-Imp (O)'!AG41*(1+Toeslagen!$Q$24)</f>
        <v>415.01868793914514</v>
      </c>
      <c r="AH41" s="157">
        <f>'BE-Imp (O)'!AH41*(1+Toeslagen!$Q$24)</f>
        <v>415.01868793914514</v>
      </c>
      <c r="AI41" s="157">
        <f>'BE-Imp (O)'!AI41*(1+Toeslagen!$Q$24)</f>
        <v>397.30447564905967</v>
      </c>
      <c r="AJ41" s="157">
        <f>'BE-Imp (O)'!AJ41*(1+Toeslagen!$Q$24)</f>
        <v>397.30447564905967</v>
      </c>
      <c r="AK41" s="157">
        <f>'BE-Imp (O)'!AK41*(1+Toeslagen!$Q$24)</f>
        <v>397.30447564905967</v>
      </c>
      <c r="AL41" s="157">
        <f>'BE-Imp (O)'!AL41*(1+Toeslagen!$Q$24)</f>
        <v>397.30447564905967</v>
      </c>
      <c r="AM41" s="157">
        <f>'BE-Imp (O)'!AM41*(1+Toeslagen!$Q$24)</f>
        <v>397.30447564905967</v>
      </c>
      <c r="AN41" s="157">
        <f>'BE-Imp (O)'!AN41*(1+Toeslagen!$Q$24)</f>
        <v>397.30447564905967</v>
      </c>
      <c r="AO41" s="157">
        <f>'BE-Imp (O)'!AO41*(1+Toeslagen!$Q$24)</f>
        <v>397.30447564905967</v>
      </c>
      <c r="AP41" s="157">
        <f>'BE-Imp (O)'!AP41*(1+Toeslagen!$Q$24)</f>
        <v>0</v>
      </c>
      <c r="AQ41" s="157">
        <f>'BE-Imp (O)'!AQ41*(1+Toeslagen!$Q$24)</f>
        <v>397.30447564905967</v>
      </c>
      <c r="AR41" s="157">
        <f>'BE-Imp (O)'!AR41*(1+Toeslagen!$Q$24)</f>
        <v>397.30447564905967</v>
      </c>
      <c r="AS41" s="157">
        <f>'BE-Imp (O)'!AS41*(1+Toeslagen!$Q$24)</f>
        <v>415.01868793914514</v>
      </c>
      <c r="AT41" s="157">
        <f>'BE-Imp (O)'!AT41*(1+Toeslagen!$Q$24)</f>
        <v>415.01868793914514</v>
      </c>
      <c r="AU41" s="157">
        <f>'BE-Imp (O)'!AU41*(1+Toeslagen!$Q$24)</f>
        <v>415.01868793914514</v>
      </c>
      <c r="AV41" s="157">
        <f>'BE-Imp (O)'!AV41*(1+Toeslagen!$Q$24)</f>
        <v>415.01868793914514</v>
      </c>
      <c r="AW41" s="157">
        <f>'BE-Imp (O)'!AW41*(1+Toeslagen!$Q$24)</f>
        <v>415.01868793914514</v>
      </c>
      <c r="AX41" s="157">
        <f>'BE-Imp (O)'!AX41*(1+Toeslagen!$Q$24)</f>
        <v>415.01868793914514</v>
      </c>
      <c r="AY41" s="157">
        <f>'BE-Imp (O)'!AY41*(1+Toeslagen!$Q$24)</f>
        <v>415.01868793914514</v>
      </c>
      <c r="AZ41" s="157">
        <f>'BE-Imp (O)'!AZ41*(1+Toeslagen!$Q$24)</f>
        <v>415.01868793914514</v>
      </c>
      <c r="BA41" s="157">
        <f>'BE-Imp (O)'!BA41*(1+Toeslagen!$Q$24)</f>
        <v>415.01868793914514</v>
      </c>
      <c r="BB41" s="157">
        <f>'BE-Imp (O)'!BB41*(1+Toeslagen!$Q$24)</f>
        <v>415.01868793914514</v>
      </c>
      <c r="BC41" s="157">
        <f>'BE-Imp (O)'!BC41*(1+Toeslagen!$Q$24)</f>
        <v>449.18181164145284</v>
      </c>
      <c r="BD41" s="157">
        <f>'BE-Imp (O)'!BD41*(1+Toeslagen!$Q$24)</f>
        <v>449.18181164145284</v>
      </c>
      <c r="BE41" s="157">
        <f>'BE-Imp (O)'!BE41*(1+Toeslagen!$Q$24)</f>
        <v>449.18181164145284</v>
      </c>
      <c r="BF41" s="157">
        <f>'BE-Imp (O)'!BF41*(1+Toeslagen!$Q$24)</f>
        <v>0</v>
      </c>
      <c r="BG41" s="157">
        <f>'BE-Imp (O)'!BG41*(1+Toeslagen!$Q$24)</f>
        <v>449.18181164145284</v>
      </c>
      <c r="BH41" s="157">
        <f>'BE-Imp (O)'!BH41*(1+Toeslagen!$Q$24)</f>
        <v>449.18181164145284</v>
      </c>
      <c r="BI41" s="157">
        <f>'BE-Imp (O)'!BI41*(1+Toeslagen!$Q$24)</f>
        <v>449.18181164145284</v>
      </c>
      <c r="BJ41" s="157">
        <f>'BE-Imp (O)'!BJ41*(1+Toeslagen!$Q$24)</f>
        <v>449.18181164145284</v>
      </c>
      <c r="BK41" s="157">
        <f>'BE-Imp (O)'!BK41*(1+Toeslagen!$Q$24)</f>
        <v>449.18181164145284</v>
      </c>
      <c r="BL41" s="157">
        <f>'BE-Imp (O)'!BL41*(1+Toeslagen!$Q$24)</f>
        <v>449.18181164145284</v>
      </c>
      <c r="BM41" s="157">
        <f>'BE-Imp (O)'!BM41*(1+Toeslagen!$Q$24)</f>
        <v>449.18181164145284</v>
      </c>
      <c r="BN41" s="157">
        <f>'BE-Imp (O)'!BN41*(1+Toeslagen!$Q$24)</f>
        <v>449.18181164145284</v>
      </c>
      <c r="BO41" s="157">
        <f>'BE-Imp (O)'!BO41*(1+Toeslagen!$Q$24)</f>
        <v>449.18181164145284</v>
      </c>
      <c r="BP41" s="157">
        <f>'BE-Imp (O)'!BP41*(1+Toeslagen!$Q$24)</f>
        <v>449.18181164145284</v>
      </c>
      <c r="BQ41" s="157">
        <f>'BE-Imp (O)'!BQ41*(1+Toeslagen!$Q$24)</f>
        <v>0</v>
      </c>
      <c r="BR41" s="157">
        <f>'BE-Imp (O)'!BR41*(1+Toeslagen!$Q$24)</f>
        <v>449.18181164145284</v>
      </c>
      <c r="BS41" s="157">
        <f>'BE-Imp (O)'!BS41*(1+Toeslagen!$Q$24)</f>
        <v>449.18181164145284</v>
      </c>
      <c r="BT41" s="157">
        <f>'BE-Imp (O)'!BT41*(1+Toeslagen!$Q$24)</f>
        <v>0</v>
      </c>
      <c r="BU41" s="157">
        <f>'BE-Imp (O)'!BU41*(1+Toeslagen!$Q$24)</f>
        <v>0</v>
      </c>
      <c r="BV41" s="157">
        <f>'BE-Imp (O)'!BV41*(1+Toeslagen!$Q$24)</f>
        <v>0</v>
      </c>
      <c r="BW41" s="157">
        <f>'BE-Imp (O)'!BW41*(1+Toeslagen!$Q$24)</f>
        <v>449.18181164145284</v>
      </c>
      <c r="BX41" s="157">
        <f>'BE-Imp (O)'!BX41*(1+Toeslagen!$Q$24)</f>
        <v>449.18181164145284</v>
      </c>
      <c r="BY41" s="157">
        <f>'BE-Imp (O)'!BY41*(1+Toeslagen!$Q$24)</f>
        <v>449.18181164145284</v>
      </c>
      <c r="BZ41" s="157">
        <f>'BE-Imp (O)'!BZ41*(1+Toeslagen!$Q$24)</f>
        <v>0</v>
      </c>
      <c r="CA41" s="157">
        <f>'BE-Imp (O)'!CA41*(1+Toeslagen!$Q$24)</f>
        <v>449.18181164145284</v>
      </c>
      <c r="CB41" s="157">
        <f>'BE-Imp (O)'!CB41*(1+Toeslagen!$Q$24)</f>
        <v>449.18181164145284</v>
      </c>
      <c r="CC41" s="157">
        <f>'BE-Imp (O)'!CC41*(1+Toeslagen!$Q$24)</f>
        <v>449.18181164145284</v>
      </c>
      <c r="CD41" s="157">
        <f>'BE-Imp (O)'!CD41*(1+Toeslagen!$Q$24)</f>
        <v>449.18181164145284</v>
      </c>
      <c r="CE41" s="157">
        <f>'BE-Imp (O)'!CE41*(1+Toeslagen!$Q$24)</f>
        <v>449.18181164145284</v>
      </c>
      <c r="CF41" s="157">
        <f>'BE-Imp (O)'!CF41*(1+Toeslagen!$Q$24)</f>
        <v>499.20000000000005</v>
      </c>
      <c r="CG41" s="157">
        <f>'BE-Imp (O)'!CG41*(1+Toeslagen!$Q$24)</f>
        <v>449.18181164145284</v>
      </c>
      <c r="CH41" s="157">
        <f>'BE-Imp (O)'!CH41*(1+Toeslagen!$Q$24)</f>
        <v>449.18181164145284</v>
      </c>
      <c r="CI41" s="157">
        <f>'BE-Imp (O)'!CI41*(1+Toeslagen!$Q$24)</f>
        <v>0</v>
      </c>
      <c r="CJ41" s="157">
        <f>'BE-Imp (O)'!CJ41*(1+Toeslagen!$Q$24)</f>
        <v>449.18181164145284</v>
      </c>
      <c r="CK41" s="157">
        <f>'BE-Imp (O)'!CK41*(1+Toeslagen!$Q$24)</f>
        <v>0</v>
      </c>
      <c r="CL41" s="157">
        <f>'BE-Imp (O)'!CL41*(1+Toeslagen!$Q$24)</f>
        <v>449.18181164145284</v>
      </c>
      <c r="CM41" s="157">
        <f>'BE-Imp (O)'!CM41*(1+Toeslagen!$Q$24)</f>
        <v>449.18181164145284</v>
      </c>
      <c r="CN41" s="157">
        <f>'BE-Imp (O)'!CN41*(1+Toeslagen!$Q$24)</f>
        <v>449.18181164145284</v>
      </c>
      <c r="CO41" s="157">
        <f>'BE-Imp (O)'!CO41*(1+Toeslagen!$Q$24)</f>
        <v>449.18181164145284</v>
      </c>
      <c r="CP41" s="157">
        <f>'BE-Imp (O)'!CP41*(1+Toeslagen!$Q$24)</f>
        <v>449.18181164145284</v>
      </c>
      <c r="CQ41" s="157">
        <f>'BE-Imp (O)'!CQ41*(1+Toeslagen!$Q$24)</f>
        <v>449.18181164145284</v>
      </c>
      <c r="CR41" s="157">
        <f>'BE-Imp (O)'!CR41*(1+Toeslagen!$Q$24)</f>
        <v>0</v>
      </c>
      <c r="CS41" s="157">
        <f>'BE-Imp (O)'!CS41*(1+Toeslagen!$Q$24)</f>
        <v>449.18181164145329</v>
      </c>
      <c r="CT41" s="157">
        <f>'BE-Imp (O)'!CT41*(1+Toeslagen!$Q$24)</f>
        <v>449.18181164145329</v>
      </c>
      <c r="CU41" s="157">
        <f>'BE-Imp (O)'!CU41*(1+Toeslagen!$Q$24)</f>
        <v>449.18181164145329</v>
      </c>
      <c r="CV41" s="157">
        <f>'BE-Imp (O)'!CV41*(1+Toeslagen!$Q$24)</f>
        <v>449.18181164145329</v>
      </c>
      <c r="CW41" s="157">
        <f>'BE-Imp (O)'!CW41*(1+Toeslagen!$Q$24)</f>
        <v>449.18181164145329</v>
      </c>
      <c r="CX41" s="157">
        <f>'BE-Imp (O)'!CX41*(1+Toeslagen!$Q$24)</f>
        <v>449.18181164145329</v>
      </c>
      <c r="CY41" s="157">
        <f>'BE-Imp (O)'!CY41*(1+Toeslagen!$Q$24)</f>
        <v>449.18181164145329</v>
      </c>
      <c r="CZ41" s="157">
        <f>'BE-Imp (O)'!CZ41*(1+Toeslagen!$Q$24)</f>
        <v>449.18181164145329</v>
      </c>
      <c r="DA41" s="157">
        <f>'BE-Imp (O)'!DA41*(1+Toeslagen!$Q$24)</f>
        <v>397.30447564905967</v>
      </c>
      <c r="DB41" s="157">
        <f>'BE-Imp (O)'!DB41*(1+Toeslagen!$Q$24)</f>
        <v>397.30447564905967</v>
      </c>
      <c r="DC41" s="157">
        <f>'BE-Imp (O)'!DC41*(1+Toeslagen!$Q$24)</f>
        <v>397.30447564905967</v>
      </c>
      <c r="DD41" s="157">
        <f>'BE-Imp (O)'!DD41*(1+Toeslagen!$Q$24)</f>
        <v>397.30447564905967</v>
      </c>
      <c r="DE41" s="157">
        <f>'BE-Imp (O)'!DE41*(1+Toeslagen!$Q$24)</f>
        <v>397.30447564905967</v>
      </c>
      <c r="DF41" s="157">
        <f>'BE-Imp (O)'!DF41*(1+Toeslagen!$Q$24)</f>
        <v>397.30447564905967</v>
      </c>
      <c r="DG41" s="157">
        <f>'BE-Imp (O)'!DG41*(1+Toeslagen!$Q$24)</f>
        <v>397.30447564905967</v>
      </c>
      <c r="DH41" s="157">
        <f>'BE-Imp (O)'!DH41*(1+Toeslagen!$Q$24)</f>
        <v>397.30447564905967</v>
      </c>
      <c r="DI41" s="157">
        <f>'BE-Imp (O)'!DI41*(1+Toeslagen!$Q$24)</f>
        <v>397.30447564905967</v>
      </c>
      <c r="DJ41" s="157">
        <f>'BE-Imp (O)'!DJ41*(1+Toeslagen!$Q$24)</f>
        <v>397.30447564905967</v>
      </c>
    </row>
    <row r="42" spans="1:114">
      <c r="A42" s="1">
        <v>38</v>
      </c>
      <c r="B42" s="1">
        <v>38</v>
      </c>
      <c r="C42" s="1">
        <v>560</v>
      </c>
      <c r="D42" s="1">
        <v>3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20"/>
      <c r="Q42" s="180"/>
      <c r="R42" s="180"/>
      <c r="S42" s="180"/>
      <c r="U42" s="180"/>
      <c r="V42" s="180"/>
      <c r="W42" s="180"/>
      <c r="X42" s="180"/>
      <c r="Y42" s="157">
        <f>'BE-Imp (O)'!Y42*(1+Toeslagen!$Q$24)</f>
        <v>417.54928969487145</v>
      </c>
      <c r="Z42" s="157">
        <f>'BE-Imp (O)'!Z42*(1+Toeslagen!$Q$24)</f>
        <v>417.54928969487145</v>
      </c>
      <c r="AA42" s="157">
        <f>'BE-Imp (O)'!AA42*(1+Toeslagen!$Q$24)</f>
        <v>417.54928969487145</v>
      </c>
      <c r="AB42" s="157">
        <f>'BE-Imp (O)'!AB42*(1+Toeslagen!$Q$24)</f>
        <v>417.54928969487145</v>
      </c>
      <c r="AC42" s="157">
        <f>'BE-Imp (O)'!AC42*(1+Toeslagen!$Q$24)</f>
        <v>417.54928969487145</v>
      </c>
      <c r="AD42" s="157">
        <f>'BE-Imp (O)'!AD42*(1+Toeslagen!$Q$24)</f>
        <v>417.54928969487145</v>
      </c>
      <c r="AE42" s="157">
        <f>'BE-Imp (O)'!AE42*(1+Toeslagen!$Q$24)</f>
        <v>417.54928969487145</v>
      </c>
      <c r="AF42" s="157">
        <f>'BE-Imp (O)'!AF42*(1+Toeslagen!$Q$24)</f>
        <v>417.54928969487145</v>
      </c>
      <c r="AG42" s="157">
        <f>'BE-Imp (O)'!AG42*(1+Toeslagen!$Q$24)</f>
        <v>417.54928969487145</v>
      </c>
      <c r="AH42" s="157">
        <f>'BE-Imp (O)'!AH42*(1+Toeslagen!$Q$24)</f>
        <v>417.54928969487145</v>
      </c>
      <c r="AI42" s="157">
        <f>'BE-Imp (O)'!AI42*(1+Toeslagen!$Q$24)</f>
        <v>399.83507740478615</v>
      </c>
      <c r="AJ42" s="157">
        <f>'BE-Imp (O)'!AJ42*(1+Toeslagen!$Q$24)</f>
        <v>399.83507740478615</v>
      </c>
      <c r="AK42" s="157">
        <f>'BE-Imp (O)'!AK42*(1+Toeslagen!$Q$24)</f>
        <v>399.83507740478615</v>
      </c>
      <c r="AL42" s="157">
        <f>'BE-Imp (O)'!AL42*(1+Toeslagen!$Q$24)</f>
        <v>399.83507740478615</v>
      </c>
      <c r="AM42" s="157">
        <f>'BE-Imp (O)'!AM42*(1+Toeslagen!$Q$24)</f>
        <v>399.83507740478615</v>
      </c>
      <c r="AN42" s="157">
        <f>'BE-Imp (O)'!AN42*(1+Toeslagen!$Q$24)</f>
        <v>399.83507740478615</v>
      </c>
      <c r="AO42" s="157">
        <f>'BE-Imp (O)'!AO42*(1+Toeslagen!$Q$24)</f>
        <v>399.83507740478615</v>
      </c>
      <c r="AP42" s="157">
        <f>'BE-Imp (O)'!AP42*(1+Toeslagen!$Q$24)</f>
        <v>0</v>
      </c>
      <c r="AQ42" s="157">
        <f>'BE-Imp (O)'!AQ42*(1+Toeslagen!$Q$24)</f>
        <v>399.83507740478615</v>
      </c>
      <c r="AR42" s="157">
        <f>'BE-Imp (O)'!AR42*(1+Toeslagen!$Q$24)</f>
        <v>399.83507740478615</v>
      </c>
      <c r="AS42" s="157">
        <f>'BE-Imp (O)'!AS42*(1+Toeslagen!$Q$24)</f>
        <v>417.54928969487145</v>
      </c>
      <c r="AT42" s="157">
        <f>'BE-Imp (O)'!AT42*(1+Toeslagen!$Q$24)</f>
        <v>417.54928969487145</v>
      </c>
      <c r="AU42" s="157">
        <f>'BE-Imp (O)'!AU42*(1+Toeslagen!$Q$24)</f>
        <v>417.54928969487145</v>
      </c>
      <c r="AV42" s="157">
        <f>'BE-Imp (O)'!AV42*(1+Toeslagen!$Q$24)</f>
        <v>417.54928969487145</v>
      </c>
      <c r="AW42" s="157">
        <f>'BE-Imp (O)'!AW42*(1+Toeslagen!$Q$24)</f>
        <v>417.54928969487145</v>
      </c>
      <c r="AX42" s="157">
        <f>'BE-Imp (O)'!AX42*(1+Toeslagen!$Q$24)</f>
        <v>417.54928969487145</v>
      </c>
      <c r="AY42" s="157">
        <f>'BE-Imp (O)'!AY42*(1+Toeslagen!$Q$24)</f>
        <v>417.54928969487145</v>
      </c>
      <c r="AZ42" s="157">
        <f>'BE-Imp (O)'!AZ42*(1+Toeslagen!$Q$24)</f>
        <v>417.54928969487145</v>
      </c>
      <c r="BA42" s="157">
        <f>'BE-Imp (O)'!BA42*(1+Toeslagen!$Q$24)</f>
        <v>417.54928969487145</v>
      </c>
      <c r="BB42" s="157">
        <f>'BE-Imp (O)'!BB42*(1+Toeslagen!$Q$24)</f>
        <v>417.54928969487145</v>
      </c>
      <c r="BC42" s="157">
        <f>'BE-Imp (O)'!BC42*(1+Toeslagen!$Q$24)</f>
        <v>452.97771427504256</v>
      </c>
      <c r="BD42" s="157">
        <f>'BE-Imp (O)'!BD42*(1+Toeslagen!$Q$24)</f>
        <v>452.97771427504256</v>
      </c>
      <c r="BE42" s="157">
        <f>'BE-Imp (O)'!BE42*(1+Toeslagen!$Q$24)</f>
        <v>452.97771427504256</v>
      </c>
      <c r="BF42" s="157">
        <f>'BE-Imp (O)'!BF42*(1+Toeslagen!$Q$24)</f>
        <v>0</v>
      </c>
      <c r="BG42" s="157">
        <f>'BE-Imp (O)'!BG42*(1+Toeslagen!$Q$24)</f>
        <v>452.97771427504256</v>
      </c>
      <c r="BH42" s="157">
        <f>'BE-Imp (O)'!BH42*(1+Toeslagen!$Q$24)</f>
        <v>452.97771427504256</v>
      </c>
      <c r="BI42" s="157">
        <f>'BE-Imp (O)'!BI42*(1+Toeslagen!$Q$24)</f>
        <v>452.97771427504256</v>
      </c>
      <c r="BJ42" s="157">
        <f>'BE-Imp (O)'!BJ42*(1+Toeslagen!$Q$24)</f>
        <v>452.97771427504256</v>
      </c>
      <c r="BK42" s="157">
        <f>'BE-Imp (O)'!BK42*(1+Toeslagen!$Q$24)</f>
        <v>452.97771427504256</v>
      </c>
      <c r="BL42" s="157">
        <f>'BE-Imp (O)'!BL42*(1+Toeslagen!$Q$24)</f>
        <v>452.97771427504256</v>
      </c>
      <c r="BM42" s="157">
        <f>'BE-Imp (O)'!BM42*(1+Toeslagen!$Q$24)</f>
        <v>452.97771427504256</v>
      </c>
      <c r="BN42" s="157">
        <f>'BE-Imp (O)'!BN42*(1+Toeslagen!$Q$24)</f>
        <v>452.97771427504256</v>
      </c>
      <c r="BO42" s="157">
        <f>'BE-Imp (O)'!BO42*(1+Toeslagen!$Q$24)</f>
        <v>452.97771427504256</v>
      </c>
      <c r="BP42" s="157">
        <f>'BE-Imp (O)'!BP42*(1+Toeslagen!$Q$24)</f>
        <v>452.97771427504256</v>
      </c>
      <c r="BQ42" s="157">
        <f>'BE-Imp (O)'!BQ42*(1+Toeslagen!$Q$24)</f>
        <v>0</v>
      </c>
      <c r="BR42" s="157">
        <f>'BE-Imp (O)'!BR42*(1+Toeslagen!$Q$24)</f>
        <v>452.97771427504256</v>
      </c>
      <c r="BS42" s="157">
        <f>'BE-Imp (O)'!BS42*(1+Toeslagen!$Q$24)</f>
        <v>452.97771427504256</v>
      </c>
      <c r="BT42" s="157">
        <f>'BE-Imp (O)'!BT42*(1+Toeslagen!$Q$24)</f>
        <v>0</v>
      </c>
      <c r="BU42" s="157">
        <f>'BE-Imp (O)'!BU42*(1+Toeslagen!$Q$24)</f>
        <v>0</v>
      </c>
      <c r="BV42" s="157">
        <f>'BE-Imp (O)'!BV42*(1+Toeslagen!$Q$24)</f>
        <v>0</v>
      </c>
      <c r="BW42" s="157">
        <f>'BE-Imp (O)'!BW42*(1+Toeslagen!$Q$24)</f>
        <v>452.97771427504256</v>
      </c>
      <c r="BX42" s="157">
        <f>'BE-Imp (O)'!BX42*(1+Toeslagen!$Q$24)</f>
        <v>452.97771427504256</v>
      </c>
      <c r="BY42" s="157">
        <f>'BE-Imp (O)'!BY42*(1+Toeslagen!$Q$24)</f>
        <v>452.97771427504256</v>
      </c>
      <c r="BZ42" s="157">
        <f>'BE-Imp (O)'!BZ42*(1+Toeslagen!$Q$24)</f>
        <v>0</v>
      </c>
      <c r="CA42" s="157">
        <f>'BE-Imp (O)'!CA42*(1+Toeslagen!$Q$24)</f>
        <v>452.97771427504256</v>
      </c>
      <c r="CB42" s="157">
        <f>'BE-Imp (O)'!CB42*(1+Toeslagen!$Q$24)</f>
        <v>452.97771427504256</v>
      </c>
      <c r="CC42" s="157">
        <f>'BE-Imp (O)'!CC42*(1+Toeslagen!$Q$24)</f>
        <v>452.97771427504256</v>
      </c>
      <c r="CD42" s="157">
        <f>'BE-Imp (O)'!CD42*(1+Toeslagen!$Q$24)</f>
        <v>452.97771427504256</v>
      </c>
      <c r="CE42" s="157">
        <f>'BE-Imp (O)'!CE42*(1+Toeslagen!$Q$24)</f>
        <v>452.97771427504256</v>
      </c>
      <c r="CF42" s="157">
        <f>'BE-Imp (O)'!CF42*(1+Toeslagen!$Q$24)</f>
        <v>504.40000000000003</v>
      </c>
      <c r="CG42" s="157">
        <f>'BE-Imp (O)'!CG42*(1+Toeslagen!$Q$24)</f>
        <v>452.97771427504256</v>
      </c>
      <c r="CH42" s="157">
        <f>'BE-Imp (O)'!CH42*(1+Toeslagen!$Q$24)</f>
        <v>452.97771427504256</v>
      </c>
      <c r="CI42" s="157">
        <f>'BE-Imp (O)'!CI42*(1+Toeslagen!$Q$24)</f>
        <v>0</v>
      </c>
      <c r="CJ42" s="157">
        <f>'BE-Imp (O)'!CJ42*(1+Toeslagen!$Q$24)</f>
        <v>452.97771427504256</v>
      </c>
      <c r="CK42" s="157">
        <f>'BE-Imp (O)'!CK42*(1+Toeslagen!$Q$24)</f>
        <v>0</v>
      </c>
      <c r="CL42" s="157">
        <f>'BE-Imp (O)'!CL42*(1+Toeslagen!$Q$24)</f>
        <v>452.97771427504256</v>
      </c>
      <c r="CM42" s="157">
        <f>'BE-Imp (O)'!CM42*(1+Toeslagen!$Q$24)</f>
        <v>452.97771427504256</v>
      </c>
      <c r="CN42" s="157">
        <f>'BE-Imp (O)'!CN42*(1+Toeslagen!$Q$24)</f>
        <v>452.97771427504256</v>
      </c>
      <c r="CO42" s="157">
        <f>'BE-Imp (O)'!CO42*(1+Toeslagen!$Q$24)</f>
        <v>452.97771427504256</v>
      </c>
      <c r="CP42" s="157">
        <f>'BE-Imp (O)'!CP42*(1+Toeslagen!$Q$24)</f>
        <v>452.97771427504256</v>
      </c>
      <c r="CQ42" s="157">
        <f>'BE-Imp (O)'!CQ42*(1+Toeslagen!$Q$24)</f>
        <v>452.97771427504256</v>
      </c>
      <c r="CR42" s="157">
        <f>'BE-Imp (O)'!CR42*(1+Toeslagen!$Q$24)</f>
        <v>0</v>
      </c>
      <c r="CS42" s="157">
        <f>'BE-Imp (O)'!CS42*(1+Toeslagen!$Q$24)</f>
        <v>452.97771427504233</v>
      </c>
      <c r="CT42" s="157">
        <f>'BE-Imp (O)'!CT42*(1+Toeslagen!$Q$24)</f>
        <v>452.97771427504233</v>
      </c>
      <c r="CU42" s="157">
        <f>'BE-Imp (O)'!CU42*(1+Toeslagen!$Q$24)</f>
        <v>452.97771427504233</v>
      </c>
      <c r="CV42" s="157">
        <f>'BE-Imp (O)'!CV42*(1+Toeslagen!$Q$24)</f>
        <v>452.97771427504233</v>
      </c>
      <c r="CW42" s="157">
        <f>'BE-Imp (O)'!CW42*(1+Toeslagen!$Q$24)</f>
        <v>452.97771427504233</v>
      </c>
      <c r="CX42" s="157">
        <f>'BE-Imp (O)'!CX42*(1+Toeslagen!$Q$24)</f>
        <v>452.97771427504233</v>
      </c>
      <c r="CY42" s="157">
        <f>'BE-Imp (O)'!CY42*(1+Toeslagen!$Q$24)</f>
        <v>452.97771427504233</v>
      </c>
      <c r="CZ42" s="157">
        <f>'BE-Imp (O)'!CZ42*(1+Toeslagen!$Q$24)</f>
        <v>452.97771427504233</v>
      </c>
      <c r="DA42" s="157">
        <f>'BE-Imp (O)'!DA42*(1+Toeslagen!$Q$24)</f>
        <v>399.83507740478615</v>
      </c>
      <c r="DB42" s="157">
        <f>'BE-Imp (O)'!DB42*(1+Toeslagen!$Q$24)</f>
        <v>399.83507740478615</v>
      </c>
      <c r="DC42" s="157">
        <f>'BE-Imp (O)'!DC42*(1+Toeslagen!$Q$24)</f>
        <v>399.83507740478615</v>
      </c>
      <c r="DD42" s="157">
        <f>'BE-Imp (O)'!DD42*(1+Toeslagen!$Q$24)</f>
        <v>399.83507740478615</v>
      </c>
      <c r="DE42" s="157">
        <f>'BE-Imp (O)'!DE42*(1+Toeslagen!$Q$24)</f>
        <v>399.83507740478615</v>
      </c>
      <c r="DF42" s="157">
        <f>'BE-Imp (O)'!DF42*(1+Toeslagen!$Q$24)</f>
        <v>399.83507740478615</v>
      </c>
      <c r="DG42" s="157">
        <f>'BE-Imp (O)'!DG42*(1+Toeslagen!$Q$24)</f>
        <v>399.83507740478615</v>
      </c>
      <c r="DH42" s="157">
        <f>'BE-Imp (O)'!DH42*(1+Toeslagen!$Q$24)</f>
        <v>399.83507740478615</v>
      </c>
      <c r="DI42" s="157">
        <f>'BE-Imp (O)'!DI42*(1+Toeslagen!$Q$24)</f>
        <v>399.83507740478615</v>
      </c>
      <c r="DJ42" s="157">
        <f>'BE-Imp (O)'!DJ42*(1+Toeslagen!$Q$24)</f>
        <v>399.83507740478615</v>
      </c>
    </row>
    <row r="43" spans="1:114">
      <c r="A43" s="1">
        <v>39</v>
      </c>
      <c r="B43" s="1">
        <v>39</v>
      </c>
      <c r="C43" s="1">
        <v>720</v>
      </c>
      <c r="D43" s="1">
        <v>4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20"/>
      <c r="Q43" s="180"/>
      <c r="R43" s="180"/>
      <c r="S43" s="180"/>
      <c r="U43" s="180"/>
      <c r="V43" s="180"/>
      <c r="W43" s="180"/>
      <c r="X43" s="180"/>
      <c r="Y43" s="157">
        <f>'BE-Imp (O)'!Y43*(1+Toeslagen!$Q$24)</f>
        <v>420.07989145059798</v>
      </c>
      <c r="Z43" s="157">
        <f>'BE-Imp (O)'!Z43*(1+Toeslagen!$Q$24)</f>
        <v>420.07989145059798</v>
      </c>
      <c r="AA43" s="157">
        <f>'BE-Imp (O)'!AA43*(1+Toeslagen!$Q$24)</f>
        <v>420.07989145059798</v>
      </c>
      <c r="AB43" s="157">
        <f>'BE-Imp (O)'!AB43*(1+Toeslagen!$Q$24)</f>
        <v>420.07989145059798</v>
      </c>
      <c r="AC43" s="157">
        <f>'BE-Imp (O)'!AC43*(1+Toeslagen!$Q$24)</f>
        <v>420.07989145059798</v>
      </c>
      <c r="AD43" s="157">
        <f>'BE-Imp (O)'!AD43*(1+Toeslagen!$Q$24)</f>
        <v>420.07989145059798</v>
      </c>
      <c r="AE43" s="157">
        <f>'BE-Imp (O)'!AE43*(1+Toeslagen!$Q$24)</f>
        <v>420.07989145059798</v>
      </c>
      <c r="AF43" s="157">
        <f>'BE-Imp (O)'!AF43*(1+Toeslagen!$Q$24)</f>
        <v>420.07989145059798</v>
      </c>
      <c r="AG43" s="157">
        <f>'BE-Imp (O)'!AG43*(1+Toeslagen!$Q$24)</f>
        <v>420.07989145059798</v>
      </c>
      <c r="AH43" s="157">
        <f>'BE-Imp (O)'!AH43*(1+Toeslagen!$Q$24)</f>
        <v>420.07989145059798</v>
      </c>
      <c r="AI43" s="157">
        <f>'BE-Imp (O)'!AI43*(1+Toeslagen!$Q$24)</f>
        <v>402.36567916051263</v>
      </c>
      <c r="AJ43" s="157">
        <f>'BE-Imp (O)'!AJ43*(1+Toeslagen!$Q$24)</f>
        <v>402.36567916051263</v>
      </c>
      <c r="AK43" s="157">
        <f>'BE-Imp (O)'!AK43*(1+Toeslagen!$Q$24)</f>
        <v>402.36567916051263</v>
      </c>
      <c r="AL43" s="157">
        <f>'BE-Imp (O)'!AL43*(1+Toeslagen!$Q$24)</f>
        <v>402.36567916051263</v>
      </c>
      <c r="AM43" s="157">
        <f>'BE-Imp (O)'!AM43*(1+Toeslagen!$Q$24)</f>
        <v>402.36567916051263</v>
      </c>
      <c r="AN43" s="157">
        <f>'BE-Imp (O)'!AN43*(1+Toeslagen!$Q$24)</f>
        <v>402.36567916051263</v>
      </c>
      <c r="AO43" s="157">
        <f>'BE-Imp (O)'!AO43*(1+Toeslagen!$Q$24)</f>
        <v>402.36567916051263</v>
      </c>
      <c r="AP43" s="157">
        <f>'BE-Imp (O)'!AP43*(1+Toeslagen!$Q$24)</f>
        <v>0</v>
      </c>
      <c r="AQ43" s="157">
        <f>'BE-Imp (O)'!AQ43*(1+Toeslagen!$Q$24)</f>
        <v>402.36567916051263</v>
      </c>
      <c r="AR43" s="157">
        <f>'BE-Imp (O)'!AR43*(1+Toeslagen!$Q$24)</f>
        <v>402.36567916051263</v>
      </c>
      <c r="AS43" s="157">
        <f>'BE-Imp (O)'!AS43*(1+Toeslagen!$Q$24)</f>
        <v>420.07989145059798</v>
      </c>
      <c r="AT43" s="157">
        <f>'BE-Imp (O)'!AT43*(1+Toeslagen!$Q$24)</f>
        <v>420.07989145059798</v>
      </c>
      <c r="AU43" s="157">
        <f>'BE-Imp (O)'!AU43*(1+Toeslagen!$Q$24)</f>
        <v>420.07989145059798</v>
      </c>
      <c r="AV43" s="157">
        <f>'BE-Imp (O)'!AV43*(1+Toeslagen!$Q$24)</f>
        <v>420.07989145059798</v>
      </c>
      <c r="AW43" s="157">
        <f>'BE-Imp (O)'!AW43*(1+Toeslagen!$Q$24)</f>
        <v>420.07989145059798</v>
      </c>
      <c r="AX43" s="157">
        <f>'BE-Imp (O)'!AX43*(1+Toeslagen!$Q$24)</f>
        <v>420.07989145059798</v>
      </c>
      <c r="AY43" s="157">
        <f>'BE-Imp (O)'!AY43*(1+Toeslagen!$Q$24)</f>
        <v>420.07989145059798</v>
      </c>
      <c r="AZ43" s="157">
        <f>'BE-Imp (O)'!AZ43*(1+Toeslagen!$Q$24)</f>
        <v>420.07989145059798</v>
      </c>
      <c r="BA43" s="157">
        <f>'BE-Imp (O)'!BA43*(1+Toeslagen!$Q$24)</f>
        <v>420.07989145059798</v>
      </c>
      <c r="BB43" s="157">
        <f>'BE-Imp (O)'!BB43*(1+Toeslagen!$Q$24)</f>
        <v>420.07989145059798</v>
      </c>
      <c r="BC43" s="157">
        <f>'BE-Imp (O)'!BC43*(1+Toeslagen!$Q$24)</f>
        <v>456.77361690863228</v>
      </c>
      <c r="BD43" s="157">
        <f>'BE-Imp (O)'!BD43*(1+Toeslagen!$Q$24)</f>
        <v>456.77361690863228</v>
      </c>
      <c r="BE43" s="157">
        <f>'BE-Imp (O)'!BE43*(1+Toeslagen!$Q$24)</f>
        <v>456.77361690863228</v>
      </c>
      <c r="BF43" s="157">
        <f>'BE-Imp (O)'!BF43*(1+Toeslagen!$Q$24)</f>
        <v>0</v>
      </c>
      <c r="BG43" s="157">
        <f>'BE-Imp (O)'!BG43*(1+Toeslagen!$Q$24)</f>
        <v>456.77361690863228</v>
      </c>
      <c r="BH43" s="157">
        <f>'BE-Imp (O)'!BH43*(1+Toeslagen!$Q$24)</f>
        <v>456.77361690863228</v>
      </c>
      <c r="BI43" s="157">
        <f>'BE-Imp (O)'!BI43*(1+Toeslagen!$Q$24)</f>
        <v>456.77361690863228</v>
      </c>
      <c r="BJ43" s="157">
        <f>'BE-Imp (O)'!BJ43*(1+Toeslagen!$Q$24)</f>
        <v>456.77361690863228</v>
      </c>
      <c r="BK43" s="157">
        <f>'BE-Imp (O)'!BK43*(1+Toeslagen!$Q$24)</f>
        <v>456.77361690863228</v>
      </c>
      <c r="BL43" s="157">
        <f>'BE-Imp (O)'!BL43*(1+Toeslagen!$Q$24)</f>
        <v>456.77361690863228</v>
      </c>
      <c r="BM43" s="157">
        <f>'BE-Imp (O)'!BM43*(1+Toeslagen!$Q$24)</f>
        <v>456.77361690863228</v>
      </c>
      <c r="BN43" s="157">
        <f>'BE-Imp (O)'!BN43*(1+Toeslagen!$Q$24)</f>
        <v>456.77361690863228</v>
      </c>
      <c r="BO43" s="157">
        <f>'BE-Imp (O)'!BO43*(1+Toeslagen!$Q$24)</f>
        <v>456.77361690863228</v>
      </c>
      <c r="BP43" s="157">
        <f>'BE-Imp (O)'!BP43*(1+Toeslagen!$Q$24)</f>
        <v>456.77361690863228</v>
      </c>
      <c r="BQ43" s="157">
        <f>'BE-Imp (O)'!BQ43*(1+Toeslagen!$Q$24)</f>
        <v>0</v>
      </c>
      <c r="BR43" s="157">
        <f>'BE-Imp (O)'!BR43*(1+Toeslagen!$Q$24)</f>
        <v>456.77361690863228</v>
      </c>
      <c r="BS43" s="157">
        <f>'BE-Imp (O)'!BS43*(1+Toeslagen!$Q$24)</f>
        <v>456.77361690863228</v>
      </c>
      <c r="BT43" s="157">
        <f>'BE-Imp (O)'!BT43*(1+Toeslagen!$Q$24)</f>
        <v>0</v>
      </c>
      <c r="BU43" s="157">
        <f>'BE-Imp (O)'!BU43*(1+Toeslagen!$Q$24)</f>
        <v>0</v>
      </c>
      <c r="BV43" s="157">
        <f>'BE-Imp (O)'!BV43*(1+Toeslagen!$Q$24)</f>
        <v>0</v>
      </c>
      <c r="BW43" s="157">
        <f>'BE-Imp (O)'!BW43*(1+Toeslagen!$Q$24)</f>
        <v>456.77361690863228</v>
      </c>
      <c r="BX43" s="157">
        <f>'BE-Imp (O)'!BX43*(1+Toeslagen!$Q$24)</f>
        <v>456.77361690863228</v>
      </c>
      <c r="BY43" s="157">
        <f>'BE-Imp (O)'!BY43*(1+Toeslagen!$Q$24)</f>
        <v>456.77361690863228</v>
      </c>
      <c r="BZ43" s="157">
        <f>'BE-Imp (O)'!BZ43*(1+Toeslagen!$Q$24)</f>
        <v>0</v>
      </c>
      <c r="CA43" s="157">
        <f>'BE-Imp (O)'!CA43*(1+Toeslagen!$Q$24)</f>
        <v>456.77361690863228</v>
      </c>
      <c r="CB43" s="157">
        <f>'BE-Imp (O)'!CB43*(1+Toeslagen!$Q$24)</f>
        <v>456.77361690863228</v>
      </c>
      <c r="CC43" s="157">
        <f>'BE-Imp (O)'!CC43*(1+Toeslagen!$Q$24)</f>
        <v>456.77361690863228</v>
      </c>
      <c r="CD43" s="157">
        <f>'BE-Imp (O)'!CD43*(1+Toeslagen!$Q$24)</f>
        <v>456.77361690863228</v>
      </c>
      <c r="CE43" s="157">
        <f>'BE-Imp (O)'!CE43*(1+Toeslagen!$Q$24)</f>
        <v>456.77361690863228</v>
      </c>
      <c r="CF43" s="157">
        <f>'BE-Imp (O)'!CF43*(1+Toeslagen!$Q$24)</f>
        <v>509.6</v>
      </c>
      <c r="CG43" s="157">
        <f>'BE-Imp (O)'!CG43*(1+Toeslagen!$Q$24)</f>
        <v>456.77361690863228</v>
      </c>
      <c r="CH43" s="157">
        <f>'BE-Imp (O)'!CH43*(1+Toeslagen!$Q$24)</f>
        <v>456.77361690863228</v>
      </c>
      <c r="CI43" s="157">
        <f>'BE-Imp (O)'!CI43*(1+Toeslagen!$Q$24)</f>
        <v>0</v>
      </c>
      <c r="CJ43" s="157">
        <f>'BE-Imp (O)'!CJ43*(1+Toeslagen!$Q$24)</f>
        <v>456.77361690863228</v>
      </c>
      <c r="CK43" s="157">
        <f>'BE-Imp (O)'!CK43*(1+Toeslagen!$Q$24)</f>
        <v>0</v>
      </c>
      <c r="CL43" s="157">
        <f>'BE-Imp (O)'!CL43*(1+Toeslagen!$Q$24)</f>
        <v>456.77361690863228</v>
      </c>
      <c r="CM43" s="157">
        <f>'BE-Imp (O)'!CM43*(1+Toeslagen!$Q$24)</f>
        <v>456.77361690863228</v>
      </c>
      <c r="CN43" s="157">
        <f>'BE-Imp (O)'!CN43*(1+Toeslagen!$Q$24)</f>
        <v>456.77361690863228</v>
      </c>
      <c r="CO43" s="157">
        <f>'BE-Imp (O)'!CO43*(1+Toeslagen!$Q$24)</f>
        <v>456.77361690863228</v>
      </c>
      <c r="CP43" s="157">
        <f>'BE-Imp (O)'!CP43*(1+Toeslagen!$Q$24)</f>
        <v>456.77361690863228</v>
      </c>
      <c r="CQ43" s="157">
        <f>'BE-Imp (O)'!CQ43*(1+Toeslagen!$Q$24)</f>
        <v>456.77361690863228</v>
      </c>
      <c r="CR43" s="157">
        <f>'BE-Imp (O)'!CR43*(1+Toeslagen!$Q$24)</f>
        <v>0</v>
      </c>
      <c r="CS43" s="157">
        <f>'BE-Imp (O)'!CS43*(1+Toeslagen!$Q$24)</f>
        <v>456.77361690863239</v>
      </c>
      <c r="CT43" s="157">
        <f>'BE-Imp (O)'!CT43*(1+Toeslagen!$Q$24)</f>
        <v>456.77361690863239</v>
      </c>
      <c r="CU43" s="157">
        <f>'BE-Imp (O)'!CU43*(1+Toeslagen!$Q$24)</f>
        <v>456.77361690863239</v>
      </c>
      <c r="CV43" s="157">
        <f>'BE-Imp (O)'!CV43*(1+Toeslagen!$Q$24)</f>
        <v>456.77361690863239</v>
      </c>
      <c r="CW43" s="157">
        <f>'BE-Imp (O)'!CW43*(1+Toeslagen!$Q$24)</f>
        <v>456.77361690863239</v>
      </c>
      <c r="CX43" s="157">
        <f>'BE-Imp (O)'!CX43*(1+Toeslagen!$Q$24)</f>
        <v>456.77361690863239</v>
      </c>
      <c r="CY43" s="157">
        <f>'BE-Imp (O)'!CY43*(1+Toeslagen!$Q$24)</f>
        <v>456.77361690863239</v>
      </c>
      <c r="CZ43" s="157">
        <f>'BE-Imp (O)'!CZ43*(1+Toeslagen!$Q$24)</f>
        <v>456.77361690863239</v>
      </c>
      <c r="DA43" s="157">
        <f>'BE-Imp (O)'!DA43*(1+Toeslagen!$Q$24)</f>
        <v>402.36567916051263</v>
      </c>
      <c r="DB43" s="157">
        <f>'BE-Imp (O)'!DB43*(1+Toeslagen!$Q$24)</f>
        <v>402.36567916051263</v>
      </c>
      <c r="DC43" s="157">
        <f>'BE-Imp (O)'!DC43*(1+Toeslagen!$Q$24)</f>
        <v>402.36567916051263</v>
      </c>
      <c r="DD43" s="157">
        <f>'BE-Imp (O)'!DD43*(1+Toeslagen!$Q$24)</f>
        <v>402.36567916051263</v>
      </c>
      <c r="DE43" s="157">
        <f>'BE-Imp (O)'!DE43*(1+Toeslagen!$Q$24)</f>
        <v>402.36567916051263</v>
      </c>
      <c r="DF43" s="157">
        <f>'BE-Imp (O)'!DF43*(1+Toeslagen!$Q$24)</f>
        <v>402.36567916051263</v>
      </c>
      <c r="DG43" s="157">
        <f>'BE-Imp (O)'!DG43*(1+Toeslagen!$Q$24)</f>
        <v>402.36567916051263</v>
      </c>
      <c r="DH43" s="157">
        <f>'BE-Imp (O)'!DH43*(1+Toeslagen!$Q$24)</f>
        <v>402.36567916051263</v>
      </c>
      <c r="DI43" s="157">
        <f>'BE-Imp (O)'!DI43*(1+Toeslagen!$Q$24)</f>
        <v>402.36567916051263</v>
      </c>
      <c r="DJ43" s="157">
        <f>'BE-Imp (O)'!DJ43*(1+Toeslagen!$Q$24)</f>
        <v>402.36567916051263</v>
      </c>
    </row>
    <row r="44" spans="1:114">
      <c r="A44" s="1">
        <v>40</v>
      </c>
      <c r="B44" s="1">
        <v>40</v>
      </c>
      <c r="C44" s="1">
        <v>150</v>
      </c>
      <c r="D44" s="1">
        <v>1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20"/>
      <c r="Q44" s="180"/>
      <c r="R44" s="180"/>
      <c r="S44" s="180"/>
      <c r="U44" s="180"/>
      <c r="V44" s="180"/>
      <c r="W44" s="180"/>
      <c r="X44" s="180"/>
      <c r="Y44" s="157">
        <f>'BE-Imp (O)'!Y44*(1+Toeslagen!$Q$24)</f>
        <v>422.61049320632452</v>
      </c>
      <c r="Z44" s="157">
        <f>'BE-Imp (O)'!Z44*(1+Toeslagen!$Q$24)</f>
        <v>422.61049320632452</v>
      </c>
      <c r="AA44" s="157">
        <f>'BE-Imp (O)'!AA44*(1+Toeslagen!$Q$24)</f>
        <v>422.61049320632452</v>
      </c>
      <c r="AB44" s="157">
        <f>'BE-Imp (O)'!AB44*(1+Toeslagen!$Q$24)</f>
        <v>422.61049320632452</v>
      </c>
      <c r="AC44" s="157">
        <f>'BE-Imp (O)'!AC44*(1+Toeslagen!$Q$24)</f>
        <v>422.61049320632452</v>
      </c>
      <c r="AD44" s="157">
        <f>'BE-Imp (O)'!AD44*(1+Toeslagen!$Q$24)</f>
        <v>422.61049320632452</v>
      </c>
      <c r="AE44" s="157">
        <f>'BE-Imp (O)'!AE44*(1+Toeslagen!$Q$24)</f>
        <v>422.61049320632452</v>
      </c>
      <c r="AF44" s="157">
        <f>'BE-Imp (O)'!AF44*(1+Toeslagen!$Q$24)</f>
        <v>422.61049320632452</v>
      </c>
      <c r="AG44" s="157">
        <f>'BE-Imp (O)'!AG44*(1+Toeslagen!$Q$24)</f>
        <v>422.61049320632452</v>
      </c>
      <c r="AH44" s="157">
        <f>'BE-Imp (O)'!AH44*(1+Toeslagen!$Q$24)</f>
        <v>422.61049320632452</v>
      </c>
      <c r="AI44" s="157">
        <f>'BE-Imp (O)'!AI44*(1+Toeslagen!$Q$24)</f>
        <v>404.89628091623911</v>
      </c>
      <c r="AJ44" s="157">
        <f>'BE-Imp (O)'!AJ44*(1+Toeslagen!$Q$24)</f>
        <v>404.89628091623911</v>
      </c>
      <c r="AK44" s="157">
        <f>'BE-Imp (O)'!AK44*(1+Toeslagen!$Q$24)</f>
        <v>404.89628091623911</v>
      </c>
      <c r="AL44" s="157">
        <f>'BE-Imp (O)'!AL44*(1+Toeslagen!$Q$24)</f>
        <v>404.89628091623911</v>
      </c>
      <c r="AM44" s="157">
        <f>'BE-Imp (O)'!AM44*(1+Toeslagen!$Q$24)</f>
        <v>404.89628091623911</v>
      </c>
      <c r="AN44" s="157">
        <f>'BE-Imp (O)'!AN44*(1+Toeslagen!$Q$24)</f>
        <v>404.89628091623911</v>
      </c>
      <c r="AO44" s="157">
        <f>'BE-Imp (O)'!AO44*(1+Toeslagen!$Q$24)</f>
        <v>404.89628091623911</v>
      </c>
      <c r="AP44" s="157">
        <f>'BE-Imp (O)'!AP44*(1+Toeslagen!$Q$24)</f>
        <v>0</v>
      </c>
      <c r="AQ44" s="157">
        <f>'BE-Imp (O)'!AQ44*(1+Toeslagen!$Q$24)</f>
        <v>404.89628091623911</v>
      </c>
      <c r="AR44" s="157">
        <f>'BE-Imp (O)'!AR44*(1+Toeslagen!$Q$24)</f>
        <v>404.89628091623911</v>
      </c>
      <c r="AS44" s="157">
        <f>'BE-Imp (O)'!AS44*(1+Toeslagen!$Q$24)</f>
        <v>422.61049320632452</v>
      </c>
      <c r="AT44" s="157">
        <f>'BE-Imp (O)'!AT44*(1+Toeslagen!$Q$24)</f>
        <v>422.61049320632452</v>
      </c>
      <c r="AU44" s="157">
        <f>'BE-Imp (O)'!AU44*(1+Toeslagen!$Q$24)</f>
        <v>422.61049320632452</v>
      </c>
      <c r="AV44" s="157">
        <f>'BE-Imp (O)'!AV44*(1+Toeslagen!$Q$24)</f>
        <v>422.61049320632452</v>
      </c>
      <c r="AW44" s="157">
        <f>'BE-Imp (O)'!AW44*(1+Toeslagen!$Q$24)</f>
        <v>422.61049320632452</v>
      </c>
      <c r="AX44" s="157">
        <f>'BE-Imp (O)'!AX44*(1+Toeslagen!$Q$24)</f>
        <v>422.61049320632452</v>
      </c>
      <c r="AY44" s="157">
        <f>'BE-Imp (O)'!AY44*(1+Toeslagen!$Q$24)</f>
        <v>422.61049320632452</v>
      </c>
      <c r="AZ44" s="157">
        <f>'BE-Imp (O)'!AZ44*(1+Toeslagen!$Q$24)</f>
        <v>422.61049320632452</v>
      </c>
      <c r="BA44" s="157">
        <f>'BE-Imp (O)'!BA44*(1+Toeslagen!$Q$24)</f>
        <v>422.61049320632452</v>
      </c>
      <c r="BB44" s="157">
        <f>'BE-Imp (O)'!BB44*(1+Toeslagen!$Q$24)</f>
        <v>422.61049320632452</v>
      </c>
      <c r="BC44" s="157">
        <f>'BE-Imp (O)'!BC44*(1+Toeslagen!$Q$24)</f>
        <v>460.56951954222188</v>
      </c>
      <c r="BD44" s="157">
        <f>'BE-Imp (O)'!BD44*(1+Toeslagen!$Q$24)</f>
        <v>460.56951954222188</v>
      </c>
      <c r="BE44" s="157">
        <f>'BE-Imp (O)'!BE44*(1+Toeslagen!$Q$24)</f>
        <v>460.56951954222188</v>
      </c>
      <c r="BF44" s="157">
        <f>'BE-Imp (O)'!BF44*(1+Toeslagen!$Q$24)</f>
        <v>0</v>
      </c>
      <c r="BG44" s="157">
        <f>'BE-Imp (O)'!BG44*(1+Toeslagen!$Q$24)</f>
        <v>460.56951954222188</v>
      </c>
      <c r="BH44" s="157">
        <f>'BE-Imp (O)'!BH44*(1+Toeslagen!$Q$24)</f>
        <v>460.56951954222188</v>
      </c>
      <c r="BI44" s="157">
        <f>'BE-Imp (O)'!BI44*(1+Toeslagen!$Q$24)</f>
        <v>460.56951954222188</v>
      </c>
      <c r="BJ44" s="157">
        <f>'BE-Imp (O)'!BJ44*(1+Toeslagen!$Q$24)</f>
        <v>460.56951954222188</v>
      </c>
      <c r="BK44" s="157">
        <f>'BE-Imp (O)'!BK44*(1+Toeslagen!$Q$24)</f>
        <v>460.56951954222188</v>
      </c>
      <c r="BL44" s="157">
        <f>'BE-Imp (O)'!BL44*(1+Toeslagen!$Q$24)</f>
        <v>460.56951954222188</v>
      </c>
      <c r="BM44" s="157">
        <f>'BE-Imp (O)'!BM44*(1+Toeslagen!$Q$24)</f>
        <v>460.56951954222188</v>
      </c>
      <c r="BN44" s="157">
        <f>'BE-Imp (O)'!BN44*(1+Toeslagen!$Q$24)</f>
        <v>460.56951954222188</v>
      </c>
      <c r="BO44" s="157">
        <f>'BE-Imp (O)'!BO44*(1+Toeslagen!$Q$24)</f>
        <v>460.56951954222188</v>
      </c>
      <c r="BP44" s="157">
        <f>'BE-Imp (O)'!BP44*(1+Toeslagen!$Q$24)</f>
        <v>460.56951954222188</v>
      </c>
      <c r="BQ44" s="157">
        <f>'BE-Imp (O)'!BQ44*(1+Toeslagen!$Q$24)</f>
        <v>0</v>
      </c>
      <c r="BR44" s="157">
        <f>'BE-Imp (O)'!BR44*(1+Toeslagen!$Q$24)</f>
        <v>460.56951954222188</v>
      </c>
      <c r="BS44" s="157">
        <f>'BE-Imp (O)'!BS44*(1+Toeslagen!$Q$24)</f>
        <v>460.56951954222188</v>
      </c>
      <c r="BT44" s="157">
        <f>'BE-Imp (O)'!BT44*(1+Toeslagen!$Q$24)</f>
        <v>0</v>
      </c>
      <c r="BU44" s="157">
        <f>'BE-Imp (O)'!BU44*(1+Toeslagen!$Q$24)</f>
        <v>0</v>
      </c>
      <c r="BV44" s="157">
        <f>'BE-Imp (O)'!BV44*(1+Toeslagen!$Q$24)</f>
        <v>0</v>
      </c>
      <c r="BW44" s="157">
        <f>'BE-Imp (O)'!BW44*(1+Toeslagen!$Q$24)</f>
        <v>460.56951954222188</v>
      </c>
      <c r="BX44" s="157">
        <f>'BE-Imp (O)'!BX44*(1+Toeslagen!$Q$24)</f>
        <v>460.56951954222188</v>
      </c>
      <c r="BY44" s="157">
        <f>'BE-Imp (O)'!BY44*(1+Toeslagen!$Q$24)</f>
        <v>460.56951954222188</v>
      </c>
      <c r="BZ44" s="157">
        <f>'BE-Imp (O)'!BZ44*(1+Toeslagen!$Q$24)</f>
        <v>0</v>
      </c>
      <c r="CA44" s="157">
        <f>'BE-Imp (O)'!CA44*(1+Toeslagen!$Q$24)</f>
        <v>460.56951954222188</v>
      </c>
      <c r="CB44" s="157">
        <f>'BE-Imp (O)'!CB44*(1+Toeslagen!$Q$24)</f>
        <v>460.56951954222188</v>
      </c>
      <c r="CC44" s="157">
        <f>'BE-Imp (O)'!CC44*(1+Toeslagen!$Q$24)</f>
        <v>460.56951954222188</v>
      </c>
      <c r="CD44" s="157">
        <f>'BE-Imp (O)'!CD44*(1+Toeslagen!$Q$24)</f>
        <v>460.56951954222188</v>
      </c>
      <c r="CE44" s="157">
        <f>'BE-Imp (O)'!CE44*(1+Toeslagen!$Q$24)</f>
        <v>460.56951954222188</v>
      </c>
      <c r="CF44" s="157">
        <f>'BE-Imp (O)'!CF44*(1+Toeslagen!$Q$24)</f>
        <v>514.80000000000007</v>
      </c>
      <c r="CG44" s="157">
        <f>'BE-Imp (O)'!CG44*(1+Toeslagen!$Q$24)</f>
        <v>460.56951954222188</v>
      </c>
      <c r="CH44" s="157">
        <f>'BE-Imp (O)'!CH44*(1+Toeslagen!$Q$24)</f>
        <v>460.56951954222188</v>
      </c>
      <c r="CI44" s="157">
        <f>'BE-Imp (O)'!CI44*(1+Toeslagen!$Q$24)</f>
        <v>0</v>
      </c>
      <c r="CJ44" s="157">
        <f>'BE-Imp (O)'!CJ44*(1+Toeslagen!$Q$24)</f>
        <v>460.56951954222188</v>
      </c>
      <c r="CK44" s="157">
        <f>'BE-Imp (O)'!CK44*(1+Toeslagen!$Q$24)</f>
        <v>0</v>
      </c>
      <c r="CL44" s="157">
        <f>'BE-Imp (O)'!CL44*(1+Toeslagen!$Q$24)</f>
        <v>460.56951954222188</v>
      </c>
      <c r="CM44" s="157">
        <f>'BE-Imp (O)'!CM44*(1+Toeslagen!$Q$24)</f>
        <v>460.56951954222188</v>
      </c>
      <c r="CN44" s="157">
        <f>'BE-Imp (O)'!CN44*(1+Toeslagen!$Q$24)</f>
        <v>460.56951954222188</v>
      </c>
      <c r="CO44" s="157">
        <f>'BE-Imp (O)'!CO44*(1+Toeslagen!$Q$24)</f>
        <v>460.56951954222188</v>
      </c>
      <c r="CP44" s="157">
        <f>'BE-Imp (O)'!CP44*(1+Toeslagen!$Q$24)</f>
        <v>460.56951954222188</v>
      </c>
      <c r="CQ44" s="157">
        <f>'BE-Imp (O)'!CQ44*(1+Toeslagen!$Q$24)</f>
        <v>460.56951954222188</v>
      </c>
      <c r="CR44" s="157">
        <f>'BE-Imp (O)'!CR44*(1+Toeslagen!$Q$24)</f>
        <v>0</v>
      </c>
      <c r="CS44" s="157">
        <f>'BE-Imp (O)'!CS44*(1+Toeslagen!$Q$24)</f>
        <v>460.56951954222149</v>
      </c>
      <c r="CT44" s="157">
        <f>'BE-Imp (O)'!CT44*(1+Toeslagen!$Q$24)</f>
        <v>460.56951954222149</v>
      </c>
      <c r="CU44" s="157">
        <f>'BE-Imp (O)'!CU44*(1+Toeslagen!$Q$24)</f>
        <v>460.56951954222149</v>
      </c>
      <c r="CV44" s="157">
        <f>'BE-Imp (O)'!CV44*(1+Toeslagen!$Q$24)</f>
        <v>460.56951954222149</v>
      </c>
      <c r="CW44" s="157">
        <f>'BE-Imp (O)'!CW44*(1+Toeslagen!$Q$24)</f>
        <v>460.56951954222149</v>
      </c>
      <c r="CX44" s="157">
        <f>'BE-Imp (O)'!CX44*(1+Toeslagen!$Q$24)</f>
        <v>460.56951954222149</v>
      </c>
      <c r="CY44" s="157">
        <f>'BE-Imp (O)'!CY44*(1+Toeslagen!$Q$24)</f>
        <v>460.56951954222149</v>
      </c>
      <c r="CZ44" s="157">
        <f>'BE-Imp (O)'!CZ44*(1+Toeslagen!$Q$24)</f>
        <v>460.56951954222149</v>
      </c>
      <c r="DA44" s="157">
        <f>'BE-Imp (O)'!DA44*(1+Toeslagen!$Q$24)</f>
        <v>404.89628091623911</v>
      </c>
      <c r="DB44" s="157">
        <f>'BE-Imp (O)'!DB44*(1+Toeslagen!$Q$24)</f>
        <v>404.89628091623911</v>
      </c>
      <c r="DC44" s="157">
        <f>'BE-Imp (O)'!DC44*(1+Toeslagen!$Q$24)</f>
        <v>404.89628091623911</v>
      </c>
      <c r="DD44" s="157">
        <f>'BE-Imp (O)'!DD44*(1+Toeslagen!$Q$24)</f>
        <v>404.89628091623911</v>
      </c>
      <c r="DE44" s="157">
        <f>'BE-Imp (O)'!DE44*(1+Toeslagen!$Q$24)</f>
        <v>404.89628091623911</v>
      </c>
      <c r="DF44" s="157">
        <f>'BE-Imp (O)'!DF44*(1+Toeslagen!$Q$24)</f>
        <v>404.89628091623911</v>
      </c>
      <c r="DG44" s="157">
        <f>'BE-Imp (O)'!DG44*(1+Toeslagen!$Q$24)</f>
        <v>404.89628091623911</v>
      </c>
      <c r="DH44" s="157">
        <f>'BE-Imp (O)'!DH44*(1+Toeslagen!$Q$24)</f>
        <v>404.89628091623911</v>
      </c>
      <c r="DI44" s="157">
        <f>'BE-Imp (O)'!DI44*(1+Toeslagen!$Q$24)</f>
        <v>404.89628091623911</v>
      </c>
      <c r="DJ44" s="157">
        <f>'BE-Imp (O)'!DJ44*(1+Toeslagen!$Q$24)</f>
        <v>404.89628091623911</v>
      </c>
    </row>
    <row r="45" spans="1:114">
      <c r="A45" s="1">
        <v>41</v>
      </c>
      <c r="B45" s="1">
        <v>41</v>
      </c>
      <c r="C45" s="1">
        <v>160</v>
      </c>
      <c r="D45" s="1">
        <v>1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20"/>
      <c r="Q45" s="180"/>
      <c r="R45" s="180"/>
      <c r="S45" s="180"/>
      <c r="U45" s="180"/>
      <c r="V45" s="180"/>
      <c r="W45" s="180"/>
      <c r="X45" s="180"/>
      <c r="Y45" s="157">
        <f>'BE-Imp (O)'!Y45*(1+Toeslagen!$Q$24)</f>
        <v>425.14109496205111</v>
      </c>
      <c r="Z45" s="157">
        <f>'BE-Imp (O)'!Z45*(1+Toeslagen!$Q$24)</f>
        <v>425.14109496205111</v>
      </c>
      <c r="AA45" s="157">
        <f>'BE-Imp (O)'!AA45*(1+Toeslagen!$Q$24)</f>
        <v>425.14109496205111</v>
      </c>
      <c r="AB45" s="157">
        <f>'BE-Imp (O)'!AB45*(1+Toeslagen!$Q$24)</f>
        <v>425.14109496205111</v>
      </c>
      <c r="AC45" s="157">
        <f>'BE-Imp (O)'!AC45*(1+Toeslagen!$Q$24)</f>
        <v>425.14109496205111</v>
      </c>
      <c r="AD45" s="157">
        <f>'BE-Imp (O)'!AD45*(1+Toeslagen!$Q$24)</f>
        <v>425.14109496205111</v>
      </c>
      <c r="AE45" s="157">
        <f>'BE-Imp (O)'!AE45*(1+Toeslagen!$Q$24)</f>
        <v>425.14109496205111</v>
      </c>
      <c r="AF45" s="157">
        <f>'BE-Imp (O)'!AF45*(1+Toeslagen!$Q$24)</f>
        <v>425.14109496205111</v>
      </c>
      <c r="AG45" s="157">
        <f>'BE-Imp (O)'!AG45*(1+Toeslagen!$Q$24)</f>
        <v>425.14109496205111</v>
      </c>
      <c r="AH45" s="157">
        <f>'BE-Imp (O)'!AH45*(1+Toeslagen!$Q$24)</f>
        <v>425.14109496205111</v>
      </c>
      <c r="AI45" s="157">
        <f>'BE-Imp (O)'!AI45*(1+Toeslagen!$Q$24)</f>
        <v>406.16158179410229</v>
      </c>
      <c r="AJ45" s="157">
        <f>'BE-Imp (O)'!AJ45*(1+Toeslagen!$Q$24)</f>
        <v>406.16158179410229</v>
      </c>
      <c r="AK45" s="157">
        <f>'BE-Imp (O)'!AK45*(1+Toeslagen!$Q$24)</f>
        <v>406.16158179410229</v>
      </c>
      <c r="AL45" s="157">
        <f>'BE-Imp (O)'!AL45*(1+Toeslagen!$Q$24)</f>
        <v>406.16158179410229</v>
      </c>
      <c r="AM45" s="157">
        <f>'BE-Imp (O)'!AM45*(1+Toeslagen!$Q$24)</f>
        <v>406.16158179410229</v>
      </c>
      <c r="AN45" s="157">
        <f>'BE-Imp (O)'!AN45*(1+Toeslagen!$Q$24)</f>
        <v>406.16158179410229</v>
      </c>
      <c r="AO45" s="157">
        <f>'BE-Imp (O)'!AO45*(1+Toeslagen!$Q$24)</f>
        <v>406.16158179410229</v>
      </c>
      <c r="AP45" s="157">
        <f>'BE-Imp (O)'!AP45*(1+Toeslagen!$Q$24)</f>
        <v>0</v>
      </c>
      <c r="AQ45" s="157">
        <f>'BE-Imp (O)'!AQ45*(1+Toeslagen!$Q$24)</f>
        <v>406.16158179410229</v>
      </c>
      <c r="AR45" s="157">
        <f>'BE-Imp (O)'!AR45*(1+Toeslagen!$Q$24)</f>
        <v>406.16158179410229</v>
      </c>
      <c r="AS45" s="157">
        <f>'BE-Imp (O)'!AS45*(1+Toeslagen!$Q$24)</f>
        <v>425.14109496205111</v>
      </c>
      <c r="AT45" s="157">
        <f>'BE-Imp (O)'!AT45*(1+Toeslagen!$Q$24)</f>
        <v>425.14109496205111</v>
      </c>
      <c r="AU45" s="157">
        <f>'BE-Imp (O)'!AU45*(1+Toeslagen!$Q$24)</f>
        <v>425.14109496205111</v>
      </c>
      <c r="AV45" s="157">
        <f>'BE-Imp (O)'!AV45*(1+Toeslagen!$Q$24)</f>
        <v>425.14109496205111</v>
      </c>
      <c r="AW45" s="157">
        <f>'BE-Imp (O)'!AW45*(1+Toeslagen!$Q$24)</f>
        <v>425.14109496205111</v>
      </c>
      <c r="AX45" s="157">
        <f>'BE-Imp (O)'!AX45*(1+Toeslagen!$Q$24)</f>
        <v>425.14109496205111</v>
      </c>
      <c r="AY45" s="157">
        <f>'BE-Imp (O)'!AY45*(1+Toeslagen!$Q$24)</f>
        <v>425.14109496205111</v>
      </c>
      <c r="AZ45" s="157">
        <f>'BE-Imp (O)'!AZ45*(1+Toeslagen!$Q$24)</f>
        <v>425.14109496205111</v>
      </c>
      <c r="BA45" s="157">
        <f>'BE-Imp (O)'!BA45*(1+Toeslagen!$Q$24)</f>
        <v>425.14109496205111</v>
      </c>
      <c r="BB45" s="157">
        <f>'BE-Imp (O)'!BB45*(1+Toeslagen!$Q$24)</f>
        <v>425.14109496205111</v>
      </c>
      <c r="BC45" s="157">
        <f>'BE-Imp (O)'!BC45*(1+Toeslagen!$Q$24)</f>
        <v>464.36542217581172</v>
      </c>
      <c r="BD45" s="157">
        <f>'BE-Imp (O)'!BD45*(1+Toeslagen!$Q$24)</f>
        <v>464.36542217581172</v>
      </c>
      <c r="BE45" s="157">
        <f>'BE-Imp (O)'!BE45*(1+Toeslagen!$Q$24)</f>
        <v>464.36542217581172</v>
      </c>
      <c r="BF45" s="157">
        <f>'BE-Imp (O)'!BF45*(1+Toeslagen!$Q$24)</f>
        <v>0</v>
      </c>
      <c r="BG45" s="157">
        <f>'BE-Imp (O)'!BG45*(1+Toeslagen!$Q$24)</f>
        <v>464.36542217581172</v>
      </c>
      <c r="BH45" s="157">
        <f>'BE-Imp (O)'!BH45*(1+Toeslagen!$Q$24)</f>
        <v>464.36542217581172</v>
      </c>
      <c r="BI45" s="157">
        <f>'BE-Imp (O)'!BI45*(1+Toeslagen!$Q$24)</f>
        <v>464.36542217581172</v>
      </c>
      <c r="BJ45" s="157">
        <f>'BE-Imp (O)'!BJ45*(1+Toeslagen!$Q$24)</f>
        <v>464.36542217581172</v>
      </c>
      <c r="BK45" s="157">
        <f>'BE-Imp (O)'!BK45*(1+Toeslagen!$Q$24)</f>
        <v>464.36542217581172</v>
      </c>
      <c r="BL45" s="157">
        <f>'BE-Imp (O)'!BL45*(1+Toeslagen!$Q$24)</f>
        <v>464.36542217581172</v>
      </c>
      <c r="BM45" s="157">
        <f>'BE-Imp (O)'!BM45*(1+Toeslagen!$Q$24)</f>
        <v>464.36542217581172</v>
      </c>
      <c r="BN45" s="157">
        <f>'BE-Imp (O)'!BN45*(1+Toeslagen!$Q$24)</f>
        <v>464.36542217581172</v>
      </c>
      <c r="BO45" s="157">
        <f>'BE-Imp (O)'!BO45*(1+Toeslagen!$Q$24)</f>
        <v>464.36542217581172</v>
      </c>
      <c r="BP45" s="157">
        <f>'BE-Imp (O)'!BP45*(1+Toeslagen!$Q$24)</f>
        <v>464.36542217581172</v>
      </c>
      <c r="BQ45" s="157">
        <f>'BE-Imp (O)'!BQ45*(1+Toeslagen!$Q$24)</f>
        <v>0</v>
      </c>
      <c r="BR45" s="157">
        <f>'BE-Imp (O)'!BR45*(1+Toeslagen!$Q$24)</f>
        <v>464.36542217581172</v>
      </c>
      <c r="BS45" s="157">
        <f>'BE-Imp (O)'!BS45*(1+Toeslagen!$Q$24)</f>
        <v>464.36542217581172</v>
      </c>
      <c r="BT45" s="157">
        <f>'BE-Imp (O)'!BT45*(1+Toeslagen!$Q$24)</f>
        <v>0</v>
      </c>
      <c r="BU45" s="157">
        <f>'BE-Imp (O)'!BU45*(1+Toeslagen!$Q$24)</f>
        <v>0</v>
      </c>
      <c r="BV45" s="157">
        <f>'BE-Imp (O)'!BV45*(1+Toeslagen!$Q$24)</f>
        <v>0</v>
      </c>
      <c r="BW45" s="157">
        <f>'BE-Imp (O)'!BW45*(1+Toeslagen!$Q$24)</f>
        <v>464.36542217581172</v>
      </c>
      <c r="BX45" s="157">
        <f>'BE-Imp (O)'!BX45*(1+Toeslagen!$Q$24)</f>
        <v>464.36542217581172</v>
      </c>
      <c r="BY45" s="157">
        <f>'BE-Imp (O)'!BY45*(1+Toeslagen!$Q$24)</f>
        <v>464.36542217581172</v>
      </c>
      <c r="BZ45" s="157">
        <f>'BE-Imp (O)'!BZ45*(1+Toeslagen!$Q$24)</f>
        <v>0</v>
      </c>
      <c r="CA45" s="157">
        <f>'BE-Imp (O)'!CA45*(1+Toeslagen!$Q$24)</f>
        <v>464.36542217581172</v>
      </c>
      <c r="CB45" s="157">
        <f>'BE-Imp (O)'!CB45*(1+Toeslagen!$Q$24)</f>
        <v>464.36542217581172</v>
      </c>
      <c r="CC45" s="157">
        <f>'BE-Imp (O)'!CC45*(1+Toeslagen!$Q$24)</f>
        <v>464.36542217581172</v>
      </c>
      <c r="CD45" s="157">
        <f>'BE-Imp (O)'!CD45*(1+Toeslagen!$Q$24)</f>
        <v>464.36542217581172</v>
      </c>
      <c r="CE45" s="157">
        <f>'BE-Imp (O)'!CE45*(1+Toeslagen!$Q$24)</f>
        <v>464.36542217581172</v>
      </c>
      <c r="CF45" s="157">
        <f>'BE-Imp (O)'!CF45*(1+Toeslagen!$Q$24)</f>
        <v>517.92000000000007</v>
      </c>
      <c r="CG45" s="157">
        <f>'BE-Imp (O)'!CG45*(1+Toeslagen!$Q$24)</f>
        <v>464.36542217581172</v>
      </c>
      <c r="CH45" s="157">
        <f>'BE-Imp (O)'!CH45*(1+Toeslagen!$Q$24)</f>
        <v>464.36542217581172</v>
      </c>
      <c r="CI45" s="157">
        <f>'BE-Imp (O)'!CI45*(1+Toeslagen!$Q$24)</f>
        <v>0</v>
      </c>
      <c r="CJ45" s="157">
        <f>'BE-Imp (O)'!CJ45*(1+Toeslagen!$Q$24)</f>
        <v>464.36542217581172</v>
      </c>
      <c r="CK45" s="157">
        <f>'BE-Imp (O)'!CK45*(1+Toeslagen!$Q$24)</f>
        <v>0</v>
      </c>
      <c r="CL45" s="157">
        <f>'BE-Imp (O)'!CL45*(1+Toeslagen!$Q$24)</f>
        <v>464.36542217581172</v>
      </c>
      <c r="CM45" s="157">
        <f>'BE-Imp (O)'!CM45*(1+Toeslagen!$Q$24)</f>
        <v>464.36542217581172</v>
      </c>
      <c r="CN45" s="157">
        <f>'BE-Imp (O)'!CN45*(1+Toeslagen!$Q$24)</f>
        <v>464.36542217581172</v>
      </c>
      <c r="CO45" s="157">
        <f>'BE-Imp (O)'!CO45*(1+Toeslagen!$Q$24)</f>
        <v>464.36542217581172</v>
      </c>
      <c r="CP45" s="157">
        <f>'BE-Imp (O)'!CP45*(1+Toeslagen!$Q$24)</f>
        <v>464.36542217581172</v>
      </c>
      <c r="CQ45" s="157">
        <f>'BE-Imp (O)'!CQ45*(1+Toeslagen!$Q$24)</f>
        <v>464.36542217581172</v>
      </c>
      <c r="CR45" s="157">
        <f>'BE-Imp (O)'!CR45*(1+Toeslagen!$Q$24)</f>
        <v>0</v>
      </c>
      <c r="CS45" s="157">
        <f>'BE-Imp (O)'!CS45*(1+Toeslagen!$Q$24)</f>
        <v>464.36542217581155</v>
      </c>
      <c r="CT45" s="157">
        <f>'BE-Imp (O)'!CT45*(1+Toeslagen!$Q$24)</f>
        <v>464.36542217581155</v>
      </c>
      <c r="CU45" s="157">
        <f>'BE-Imp (O)'!CU45*(1+Toeslagen!$Q$24)</f>
        <v>464.36542217581155</v>
      </c>
      <c r="CV45" s="157">
        <f>'BE-Imp (O)'!CV45*(1+Toeslagen!$Q$24)</f>
        <v>464.36542217581155</v>
      </c>
      <c r="CW45" s="157">
        <f>'BE-Imp (O)'!CW45*(1+Toeslagen!$Q$24)</f>
        <v>464.36542217581155</v>
      </c>
      <c r="CX45" s="157">
        <f>'BE-Imp (O)'!CX45*(1+Toeslagen!$Q$24)</f>
        <v>464.36542217581155</v>
      </c>
      <c r="CY45" s="157">
        <f>'BE-Imp (O)'!CY45*(1+Toeslagen!$Q$24)</f>
        <v>464.36542217581155</v>
      </c>
      <c r="CZ45" s="157">
        <f>'BE-Imp (O)'!CZ45*(1+Toeslagen!$Q$24)</f>
        <v>464.36542217581155</v>
      </c>
      <c r="DA45" s="157">
        <f>'BE-Imp (O)'!DA45*(1+Toeslagen!$Q$24)</f>
        <v>406.16158179410229</v>
      </c>
      <c r="DB45" s="157">
        <f>'BE-Imp (O)'!DB45*(1+Toeslagen!$Q$24)</f>
        <v>406.16158179410229</v>
      </c>
      <c r="DC45" s="157">
        <f>'BE-Imp (O)'!DC45*(1+Toeslagen!$Q$24)</f>
        <v>406.16158179410229</v>
      </c>
      <c r="DD45" s="157">
        <f>'BE-Imp (O)'!DD45*(1+Toeslagen!$Q$24)</f>
        <v>406.16158179410229</v>
      </c>
      <c r="DE45" s="157">
        <f>'BE-Imp (O)'!DE45*(1+Toeslagen!$Q$24)</f>
        <v>406.16158179410229</v>
      </c>
      <c r="DF45" s="157">
        <f>'BE-Imp (O)'!DF45*(1+Toeslagen!$Q$24)</f>
        <v>406.16158179410229</v>
      </c>
      <c r="DG45" s="157">
        <f>'BE-Imp (O)'!DG45*(1+Toeslagen!$Q$24)</f>
        <v>406.16158179410229</v>
      </c>
      <c r="DH45" s="157">
        <f>'BE-Imp (O)'!DH45*(1+Toeslagen!$Q$24)</f>
        <v>406.16158179410229</v>
      </c>
      <c r="DI45" s="157">
        <f>'BE-Imp (O)'!DI45*(1+Toeslagen!$Q$24)</f>
        <v>406.16158179410229</v>
      </c>
      <c r="DJ45" s="157">
        <f>'BE-Imp (O)'!DJ45*(1+Toeslagen!$Q$24)</f>
        <v>406.16158179410229</v>
      </c>
    </row>
    <row r="46" spans="1:114">
      <c r="A46" s="1">
        <v>42</v>
      </c>
      <c r="B46" s="1">
        <v>42</v>
      </c>
      <c r="C46" s="1">
        <v>180</v>
      </c>
      <c r="D46" s="1">
        <v>1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20"/>
      <c r="Q46" s="180"/>
      <c r="R46" s="180"/>
      <c r="S46" s="180"/>
      <c r="U46" s="180"/>
      <c r="V46" s="180"/>
      <c r="W46" s="180"/>
      <c r="X46" s="180"/>
      <c r="Y46" s="157">
        <f>'BE-Imp (O)'!Y46*(1+Toeslagen!$Q$24)</f>
        <v>427.67169671777759</v>
      </c>
      <c r="Z46" s="157">
        <f>'BE-Imp (O)'!Z46*(1+Toeslagen!$Q$24)</f>
        <v>427.67169671777759</v>
      </c>
      <c r="AA46" s="157">
        <f>'BE-Imp (O)'!AA46*(1+Toeslagen!$Q$24)</f>
        <v>427.67169671777759</v>
      </c>
      <c r="AB46" s="157">
        <f>'BE-Imp (O)'!AB46*(1+Toeslagen!$Q$24)</f>
        <v>427.67169671777759</v>
      </c>
      <c r="AC46" s="157">
        <f>'BE-Imp (O)'!AC46*(1+Toeslagen!$Q$24)</f>
        <v>427.67169671777759</v>
      </c>
      <c r="AD46" s="157">
        <f>'BE-Imp (O)'!AD46*(1+Toeslagen!$Q$24)</f>
        <v>427.67169671777759</v>
      </c>
      <c r="AE46" s="157">
        <f>'BE-Imp (O)'!AE46*(1+Toeslagen!$Q$24)</f>
        <v>427.67169671777759</v>
      </c>
      <c r="AF46" s="157">
        <f>'BE-Imp (O)'!AF46*(1+Toeslagen!$Q$24)</f>
        <v>427.67169671777759</v>
      </c>
      <c r="AG46" s="157">
        <f>'BE-Imp (O)'!AG46*(1+Toeslagen!$Q$24)</f>
        <v>427.67169671777759</v>
      </c>
      <c r="AH46" s="157">
        <f>'BE-Imp (O)'!AH46*(1+Toeslagen!$Q$24)</f>
        <v>427.67169671777759</v>
      </c>
      <c r="AI46" s="157">
        <f>'BE-Imp (O)'!AI46*(1+Toeslagen!$Q$24)</f>
        <v>408.69218354982877</v>
      </c>
      <c r="AJ46" s="157">
        <f>'BE-Imp (O)'!AJ46*(1+Toeslagen!$Q$24)</f>
        <v>408.69218354982877</v>
      </c>
      <c r="AK46" s="157">
        <f>'BE-Imp (O)'!AK46*(1+Toeslagen!$Q$24)</f>
        <v>408.69218354982877</v>
      </c>
      <c r="AL46" s="157">
        <f>'BE-Imp (O)'!AL46*(1+Toeslagen!$Q$24)</f>
        <v>408.69218354982877</v>
      </c>
      <c r="AM46" s="157">
        <f>'BE-Imp (O)'!AM46*(1+Toeslagen!$Q$24)</f>
        <v>408.69218354982877</v>
      </c>
      <c r="AN46" s="157">
        <f>'BE-Imp (O)'!AN46*(1+Toeslagen!$Q$24)</f>
        <v>408.69218354982877</v>
      </c>
      <c r="AO46" s="157">
        <f>'BE-Imp (O)'!AO46*(1+Toeslagen!$Q$24)</f>
        <v>408.69218354982877</v>
      </c>
      <c r="AP46" s="157">
        <f>'BE-Imp (O)'!AP46*(1+Toeslagen!$Q$24)</f>
        <v>0</v>
      </c>
      <c r="AQ46" s="157">
        <f>'BE-Imp (O)'!AQ46*(1+Toeslagen!$Q$24)</f>
        <v>408.69218354982877</v>
      </c>
      <c r="AR46" s="157">
        <f>'BE-Imp (O)'!AR46*(1+Toeslagen!$Q$24)</f>
        <v>408.69218354982877</v>
      </c>
      <c r="AS46" s="157">
        <f>'BE-Imp (O)'!AS46*(1+Toeslagen!$Q$24)</f>
        <v>427.67169671777759</v>
      </c>
      <c r="AT46" s="157">
        <f>'BE-Imp (O)'!AT46*(1+Toeslagen!$Q$24)</f>
        <v>427.67169671777759</v>
      </c>
      <c r="AU46" s="157">
        <f>'BE-Imp (O)'!AU46*(1+Toeslagen!$Q$24)</f>
        <v>427.67169671777759</v>
      </c>
      <c r="AV46" s="157">
        <f>'BE-Imp (O)'!AV46*(1+Toeslagen!$Q$24)</f>
        <v>427.67169671777759</v>
      </c>
      <c r="AW46" s="157">
        <f>'BE-Imp (O)'!AW46*(1+Toeslagen!$Q$24)</f>
        <v>427.67169671777759</v>
      </c>
      <c r="AX46" s="157">
        <f>'BE-Imp (O)'!AX46*(1+Toeslagen!$Q$24)</f>
        <v>427.67169671777759</v>
      </c>
      <c r="AY46" s="157">
        <f>'BE-Imp (O)'!AY46*(1+Toeslagen!$Q$24)</f>
        <v>427.67169671777759</v>
      </c>
      <c r="AZ46" s="157">
        <f>'BE-Imp (O)'!AZ46*(1+Toeslagen!$Q$24)</f>
        <v>427.67169671777759</v>
      </c>
      <c r="BA46" s="157">
        <f>'BE-Imp (O)'!BA46*(1+Toeslagen!$Q$24)</f>
        <v>427.67169671777759</v>
      </c>
      <c r="BB46" s="157">
        <f>'BE-Imp (O)'!BB46*(1+Toeslagen!$Q$24)</f>
        <v>427.67169671777759</v>
      </c>
      <c r="BC46" s="157">
        <f>'BE-Imp (O)'!BC46*(1+Toeslagen!$Q$24)</f>
        <v>468.16132480940132</v>
      </c>
      <c r="BD46" s="157">
        <f>'BE-Imp (O)'!BD46*(1+Toeslagen!$Q$24)</f>
        <v>468.16132480940132</v>
      </c>
      <c r="BE46" s="157">
        <f>'BE-Imp (O)'!BE46*(1+Toeslagen!$Q$24)</f>
        <v>468.16132480940132</v>
      </c>
      <c r="BF46" s="157">
        <f>'BE-Imp (O)'!BF46*(1+Toeslagen!$Q$24)</f>
        <v>0</v>
      </c>
      <c r="BG46" s="157">
        <f>'BE-Imp (O)'!BG46*(1+Toeslagen!$Q$24)</f>
        <v>468.16132480940132</v>
      </c>
      <c r="BH46" s="157">
        <f>'BE-Imp (O)'!BH46*(1+Toeslagen!$Q$24)</f>
        <v>468.16132480940132</v>
      </c>
      <c r="BI46" s="157">
        <f>'BE-Imp (O)'!BI46*(1+Toeslagen!$Q$24)</f>
        <v>468.16132480940132</v>
      </c>
      <c r="BJ46" s="157">
        <f>'BE-Imp (O)'!BJ46*(1+Toeslagen!$Q$24)</f>
        <v>468.16132480940132</v>
      </c>
      <c r="BK46" s="157">
        <f>'BE-Imp (O)'!BK46*(1+Toeslagen!$Q$24)</f>
        <v>468.16132480940132</v>
      </c>
      <c r="BL46" s="157">
        <f>'BE-Imp (O)'!BL46*(1+Toeslagen!$Q$24)</f>
        <v>468.16132480940132</v>
      </c>
      <c r="BM46" s="157">
        <f>'BE-Imp (O)'!BM46*(1+Toeslagen!$Q$24)</f>
        <v>468.16132480940132</v>
      </c>
      <c r="BN46" s="157">
        <f>'BE-Imp (O)'!BN46*(1+Toeslagen!$Q$24)</f>
        <v>468.16132480940132</v>
      </c>
      <c r="BO46" s="157">
        <f>'BE-Imp (O)'!BO46*(1+Toeslagen!$Q$24)</f>
        <v>468.16132480940132</v>
      </c>
      <c r="BP46" s="157">
        <f>'BE-Imp (O)'!BP46*(1+Toeslagen!$Q$24)</f>
        <v>468.16132480940132</v>
      </c>
      <c r="BQ46" s="157">
        <f>'BE-Imp (O)'!BQ46*(1+Toeslagen!$Q$24)</f>
        <v>0</v>
      </c>
      <c r="BR46" s="157">
        <f>'BE-Imp (O)'!BR46*(1+Toeslagen!$Q$24)</f>
        <v>468.16132480940132</v>
      </c>
      <c r="BS46" s="157">
        <f>'BE-Imp (O)'!BS46*(1+Toeslagen!$Q$24)</f>
        <v>468.16132480940132</v>
      </c>
      <c r="BT46" s="157">
        <f>'BE-Imp (O)'!BT46*(1+Toeslagen!$Q$24)</f>
        <v>0</v>
      </c>
      <c r="BU46" s="157">
        <f>'BE-Imp (O)'!BU46*(1+Toeslagen!$Q$24)</f>
        <v>0</v>
      </c>
      <c r="BV46" s="157">
        <f>'BE-Imp (O)'!BV46*(1+Toeslagen!$Q$24)</f>
        <v>0</v>
      </c>
      <c r="BW46" s="157">
        <f>'BE-Imp (O)'!BW46*(1+Toeslagen!$Q$24)</f>
        <v>468.16132480940132</v>
      </c>
      <c r="BX46" s="157">
        <f>'BE-Imp (O)'!BX46*(1+Toeslagen!$Q$24)</f>
        <v>468.16132480940132</v>
      </c>
      <c r="BY46" s="157">
        <f>'BE-Imp (O)'!BY46*(1+Toeslagen!$Q$24)</f>
        <v>468.16132480940132</v>
      </c>
      <c r="BZ46" s="157">
        <f>'BE-Imp (O)'!BZ46*(1+Toeslagen!$Q$24)</f>
        <v>0</v>
      </c>
      <c r="CA46" s="157">
        <f>'BE-Imp (O)'!CA46*(1+Toeslagen!$Q$24)</f>
        <v>468.16132480940132</v>
      </c>
      <c r="CB46" s="157">
        <f>'BE-Imp (O)'!CB46*(1+Toeslagen!$Q$24)</f>
        <v>468.16132480940132</v>
      </c>
      <c r="CC46" s="157">
        <f>'BE-Imp (O)'!CC46*(1+Toeslagen!$Q$24)</f>
        <v>468.16132480940132</v>
      </c>
      <c r="CD46" s="157">
        <f>'BE-Imp (O)'!CD46*(1+Toeslagen!$Q$24)</f>
        <v>468.16132480940132</v>
      </c>
      <c r="CE46" s="157">
        <f>'BE-Imp (O)'!CE46*(1+Toeslagen!$Q$24)</f>
        <v>468.16132480940132</v>
      </c>
      <c r="CF46" s="157">
        <f>'BE-Imp (O)'!CF46*(1+Toeslagen!$Q$24)</f>
        <v>520</v>
      </c>
      <c r="CG46" s="157">
        <f>'BE-Imp (O)'!CG46*(1+Toeslagen!$Q$24)</f>
        <v>468.16132480940132</v>
      </c>
      <c r="CH46" s="157">
        <f>'BE-Imp (O)'!CH46*(1+Toeslagen!$Q$24)</f>
        <v>468.16132480940132</v>
      </c>
      <c r="CI46" s="157">
        <f>'BE-Imp (O)'!CI46*(1+Toeslagen!$Q$24)</f>
        <v>0</v>
      </c>
      <c r="CJ46" s="157">
        <f>'BE-Imp (O)'!CJ46*(1+Toeslagen!$Q$24)</f>
        <v>468.16132480940132</v>
      </c>
      <c r="CK46" s="157">
        <f>'BE-Imp (O)'!CK46*(1+Toeslagen!$Q$24)</f>
        <v>0</v>
      </c>
      <c r="CL46" s="157">
        <f>'BE-Imp (O)'!CL46*(1+Toeslagen!$Q$24)</f>
        <v>468.16132480940132</v>
      </c>
      <c r="CM46" s="157">
        <f>'BE-Imp (O)'!CM46*(1+Toeslagen!$Q$24)</f>
        <v>468.16132480940132</v>
      </c>
      <c r="CN46" s="157">
        <f>'BE-Imp (O)'!CN46*(1+Toeslagen!$Q$24)</f>
        <v>468.16132480940132</v>
      </c>
      <c r="CO46" s="157">
        <f>'BE-Imp (O)'!CO46*(1+Toeslagen!$Q$24)</f>
        <v>468.16132480940132</v>
      </c>
      <c r="CP46" s="157">
        <f>'BE-Imp (O)'!CP46*(1+Toeslagen!$Q$24)</f>
        <v>468.16132480940132</v>
      </c>
      <c r="CQ46" s="157">
        <f>'BE-Imp (O)'!CQ46*(1+Toeslagen!$Q$24)</f>
        <v>468.16132480940132</v>
      </c>
      <c r="CR46" s="157">
        <f>'BE-Imp (O)'!CR46*(1+Toeslagen!$Q$24)</f>
        <v>0</v>
      </c>
      <c r="CS46" s="157">
        <f>'BE-Imp (O)'!CS46*(1+Toeslagen!$Q$24)</f>
        <v>468.16132480940161</v>
      </c>
      <c r="CT46" s="157">
        <f>'BE-Imp (O)'!CT46*(1+Toeslagen!$Q$24)</f>
        <v>468.16132480940161</v>
      </c>
      <c r="CU46" s="157">
        <f>'BE-Imp (O)'!CU46*(1+Toeslagen!$Q$24)</f>
        <v>468.16132480940161</v>
      </c>
      <c r="CV46" s="157">
        <f>'BE-Imp (O)'!CV46*(1+Toeslagen!$Q$24)</f>
        <v>468.16132480940161</v>
      </c>
      <c r="CW46" s="157">
        <f>'BE-Imp (O)'!CW46*(1+Toeslagen!$Q$24)</f>
        <v>468.16132480940161</v>
      </c>
      <c r="CX46" s="157">
        <f>'BE-Imp (O)'!CX46*(1+Toeslagen!$Q$24)</f>
        <v>468.16132480940161</v>
      </c>
      <c r="CY46" s="157">
        <f>'BE-Imp (O)'!CY46*(1+Toeslagen!$Q$24)</f>
        <v>468.16132480940161</v>
      </c>
      <c r="CZ46" s="157">
        <f>'BE-Imp (O)'!CZ46*(1+Toeslagen!$Q$24)</f>
        <v>468.16132480940161</v>
      </c>
      <c r="DA46" s="157">
        <f>'BE-Imp (O)'!DA46*(1+Toeslagen!$Q$24)</f>
        <v>408.69218354982877</v>
      </c>
      <c r="DB46" s="157">
        <f>'BE-Imp (O)'!DB46*(1+Toeslagen!$Q$24)</f>
        <v>408.69218354982877</v>
      </c>
      <c r="DC46" s="157">
        <f>'BE-Imp (O)'!DC46*(1+Toeslagen!$Q$24)</f>
        <v>408.69218354982877</v>
      </c>
      <c r="DD46" s="157">
        <f>'BE-Imp (O)'!DD46*(1+Toeslagen!$Q$24)</f>
        <v>408.69218354982877</v>
      </c>
      <c r="DE46" s="157">
        <f>'BE-Imp (O)'!DE46*(1+Toeslagen!$Q$24)</f>
        <v>408.69218354982877</v>
      </c>
      <c r="DF46" s="157">
        <f>'BE-Imp (O)'!DF46*(1+Toeslagen!$Q$24)</f>
        <v>408.69218354982877</v>
      </c>
      <c r="DG46" s="157">
        <f>'BE-Imp (O)'!DG46*(1+Toeslagen!$Q$24)</f>
        <v>408.69218354982877</v>
      </c>
      <c r="DH46" s="157">
        <f>'BE-Imp (O)'!DH46*(1+Toeslagen!$Q$24)</f>
        <v>408.69218354982877</v>
      </c>
      <c r="DI46" s="157">
        <f>'BE-Imp (O)'!DI46*(1+Toeslagen!$Q$24)</f>
        <v>408.69218354982877</v>
      </c>
      <c r="DJ46" s="157">
        <f>'BE-Imp (O)'!DJ46*(1+Toeslagen!$Q$24)</f>
        <v>408.69218354982877</v>
      </c>
    </row>
    <row r="47" spans="1:114">
      <c r="A47" s="1">
        <v>44</v>
      </c>
      <c r="B47" s="1">
        <v>44</v>
      </c>
      <c r="C47" s="1">
        <v>200</v>
      </c>
      <c r="D47" s="1">
        <v>1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20"/>
      <c r="Q47" s="180"/>
      <c r="R47" s="180"/>
      <c r="S47" s="180"/>
      <c r="U47" s="180"/>
      <c r="V47" s="180"/>
      <c r="W47" s="180"/>
      <c r="X47" s="180"/>
      <c r="Y47" s="157">
        <f>'BE-Imp (O)'!Y47*(1+Toeslagen!$Q$24)</f>
        <v>431.46759935136731</v>
      </c>
      <c r="Z47" s="157">
        <f>'BE-Imp (O)'!Z47*(1+Toeslagen!$Q$24)</f>
        <v>431.46759935136731</v>
      </c>
      <c r="AA47" s="157">
        <f>'BE-Imp (O)'!AA47*(1+Toeslagen!$Q$24)</f>
        <v>431.46759935136731</v>
      </c>
      <c r="AB47" s="157">
        <f>'BE-Imp (O)'!AB47*(1+Toeslagen!$Q$24)</f>
        <v>431.46759935136731</v>
      </c>
      <c r="AC47" s="157">
        <f>'BE-Imp (O)'!AC47*(1+Toeslagen!$Q$24)</f>
        <v>431.46759935136731</v>
      </c>
      <c r="AD47" s="157">
        <f>'BE-Imp (O)'!AD47*(1+Toeslagen!$Q$24)</f>
        <v>431.46759935136731</v>
      </c>
      <c r="AE47" s="157">
        <f>'BE-Imp (O)'!AE47*(1+Toeslagen!$Q$24)</f>
        <v>431.46759935136731</v>
      </c>
      <c r="AF47" s="157">
        <f>'BE-Imp (O)'!AF47*(1+Toeslagen!$Q$24)</f>
        <v>431.46759935136731</v>
      </c>
      <c r="AG47" s="157">
        <f>'BE-Imp (O)'!AG47*(1+Toeslagen!$Q$24)</f>
        <v>431.46759935136731</v>
      </c>
      <c r="AH47" s="157">
        <f>'BE-Imp (O)'!AH47*(1+Toeslagen!$Q$24)</f>
        <v>431.46759935136731</v>
      </c>
      <c r="AI47" s="157">
        <f>'BE-Imp (O)'!AI47*(1+Toeslagen!$Q$24)</f>
        <v>411.22278530555536</v>
      </c>
      <c r="AJ47" s="157">
        <f>'BE-Imp (O)'!AJ47*(1+Toeslagen!$Q$24)</f>
        <v>411.22278530555536</v>
      </c>
      <c r="AK47" s="157">
        <f>'BE-Imp (O)'!AK47*(1+Toeslagen!$Q$24)</f>
        <v>411.22278530555536</v>
      </c>
      <c r="AL47" s="157">
        <f>'BE-Imp (O)'!AL47*(1+Toeslagen!$Q$24)</f>
        <v>411.22278530555536</v>
      </c>
      <c r="AM47" s="157">
        <f>'BE-Imp (O)'!AM47*(1+Toeslagen!$Q$24)</f>
        <v>411.22278530555536</v>
      </c>
      <c r="AN47" s="157">
        <f>'BE-Imp (O)'!AN47*(1+Toeslagen!$Q$24)</f>
        <v>411.22278530555536</v>
      </c>
      <c r="AO47" s="157">
        <f>'BE-Imp (O)'!AO47*(1+Toeslagen!$Q$24)</f>
        <v>411.22278530555536</v>
      </c>
      <c r="AP47" s="157">
        <f>'BE-Imp (O)'!AP47*(1+Toeslagen!$Q$24)</f>
        <v>0</v>
      </c>
      <c r="AQ47" s="157">
        <f>'BE-Imp (O)'!AQ47*(1+Toeslagen!$Q$24)</f>
        <v>411.22278530555536</v>
      </c>
      <c r="AR47" s="157">
        <f>'BE-Imp (O)'!AR47*(1+Toeslagen!$Q$24)</f>
        <v>411.22278530555536</v>
      </c>
      <c r="AS47" s="157">
        <f>'BE-Imp (O)'!AS47*(1+Toeslagen!$Q$24)</f>
        <v>431.46759935136731</v>
      </c>
      <c r="AT47" s="157">
        <f>'BE-Imp (O)'!AT47*(1+Toeslagen!$Q$24)</f>
        <v>431.46759935136731</v>
      </c>
      <c r="AU47" s="157">
        <f>'BE-Imp (O)'!AU47*(1+Toeslagen!$Q$24)</f>
        <v>431.46759935136731</v>
      </c>
      <c r="AV47" s="157">
        <f>'BE-Imp (O)'!AV47*(1+Toeslagen!$Q$24)</f>
        <v>431.46759935136731</v>
      </c>
      <c r="AW47" s="157">
        <f>'BE-Imp (O)'!AW47*(1+Toeslagen!$Q$24)</f>
        <v>431.46759935136731</v>
      </c>
      <c r="AX47" s="157">
        <f>'BE-Imp (O)'!AX47*(1+Toeslagen!$Q$24)</f>
        <v>431.46759935136731</v>
      </c>
      <c r="AY47" s="157">
        <f>'BE-Imp (O)'!AY47*(1+Toeslagen!$Q$24)</f>
        <v>431.46759935136731</v>
      </c>
      <c r="AZ47" s="157">
        <f>'BE-Imp (O)'!AZ47*(1+Toeslagen!$Q$24)</f>
        <v>431.46759935136731</v>
      </c>
      <c r="BA47" s="157">
        <f>'BE-Imp (O)'!BA47*(1+Toeslagen!$Q$24)</f>
        <v>431.46759935136731</v>
      </c>
      <c r="BB47" s="157">
        <f>'BE-Imp (O)'!BB47*(1+Toeslagen!$Q$24)</f>
        <v>431.46759935136731</v>
      </c>
      <c r="BC47" s="157">
        <f>'BE-Imp (O)'!BC47*(1+Toeslagen!$Q$24)</f>
        <v>473.2</v>
      </c>
      <c r="BD47" s="157">
        <f>'BE-Imp (O)'!BD47*(1+Toeslagen!$Q$24)</f>
        <v>473.2</v>
      </c>
      <c r="BE47" s="157">
        <f>'BE-Imp (O)'!BE47*(1+Toeslagen!$Q$24)</f>
        <v>473.2</v>
      </c>
      <c r="BF47" s="157">
        <f>'BE-Imp (O)'!BF47*(1+Toeslagen!$Q$24)</f>
        <v>0</v>
      </c>
      <c r="BG47" s="157">
        <f>'BE-Imp (O)'!BG47*(1+Toeslagen!$Q$24)</f>
        <v>473.2</v>
      </c>
      <c r="BH47" s="157">
        <f>'BE-Imp (O)'!BH47*(1+Toeslagen!$Q$24)</f>
        <v>473.2</v>
      </c>
      <c r="BI47" s="157">
        <f>'BE-Imp (O)'!BI47*(1+Toeslagen!$Q$24)</f>
        <v>473.2</v>
      </c>
      <c r="BJ47" s="157">
        <f>'BE-Imp (O)'!BJ47*(1+Toeslagen!$Q$24)</f>
        <v>473.2</v>
      </c>
      <c r="BK47" s="157">
        <f>'BE-Imp (O)'!BK47*(1+Toeslagen!$Q$24)</f>
        <v>473.2</v>
      </c>
      <c r="BL47" s="157">
        <f>'BE-Imp (O)'!BL47*(1+Toeslagen!$Q$24)</f>
        <v>473.2</v>
      </c>
      <c r="BM47" s="157">
        <f>'BE-Imp (O)'!BM47*(1+Toeslagen!$Q$24)</f>
        <v>473.2</v>
      </c>
      <c r="BN47" s="157">
        <f>'BE-Imp (O)'!BN47*(1+Toeslagen!$Q$24)</f>
        <v>473.2</v>
      </c>
      <c r="BO47" s="157">
        <f>'BE-Imp (O)'!BO47*(1+Toeslagen!$Q$24)</f>
        <v>473.2</v>
      </c>
      <c r="BP47" s="157">
        <f>'BE-Imp (O)'!BP47*(1+Toeslagen!$Q$24)</f>
        <v>473.2</v>
      </c>
      <c r="BQ47" s="157">
        <f>'BE-Imp (O)'!BQ47*(1+Toeslagen!$Q$24)</f>
        <v>0</v>
      </c>
      <c r="BR47" s="157">
        <f>'BE-Imp (O)'!BR47*(1+Toeslagen!$Q$24)</f>
        <v>473.2</v>
      </c>
      <c r="BS47" s="157">
        <f>'BE-Imp (O)'!BS47*(1+Toeslagen!$Q$24)</f>
        <v>473.2</v>
      </c>
      <c r="BT47" s="157">
        <f>'BE-Imp (O)'!BT47*(1+Toeslagen!$Q$24)</f>
        <v>0</v>
      </c>
      <c r="BU47" s="157">
        <f>'BE-Imp (O)'!BU47*(1+Toeslagen!$Q$24)</f>
        <v>0</v>
      </c>
      <c r="BV47" s="157">
        <f>'BE-Imp (O)'!BV47*(1+Toeslagen!$Q$24)</f>
        <v>0</v>
      </c>
      <c r="BW47" s="157">
        <f>'BE-Imp (O)'!BW47*(1+Toeslagen!$Q$24)</f>
        <v>473.2</v>
      </c>
      <c r="BX47" s="157">
        <f>'BE-Imp (O)'!BX47*(1+Toeslagen!$Q$24)</f>
        <v>473.2</v>
      </c>
      <c r="BY47" s="157">
        <f>'BE-Imp (O)'!BY47*(1+Toeslagen!$Q$24)</f>
        <v>473.2</v>
      </c>
      <c r="BZ47" s="157">
        <f>'BE-Imp (O)'!BZ47*(1+Toeslagen!$Q$24)</f>
        <v>0</v>
      </c>
      <c r="CA47" s="157">
        <f>'BE-Imp (O)'!CA47*(1+Toeslagen!$Q$24)</f>
        <v>473.2</v>
      </c>
      <c r="CB47" s="157">
        <f>'BE-Imp (O)'!CB47*(1+Toeslagen!$Q$24)</f>
        <v>473.2</v>
      </c>
      <c r="CC47" s="157">
        <f>'BE-Imp (O)'!CC47*(1+Toeslagen!$Q$24)</f>
        <v>500</v>
      </c>
      <c r="CD47" s="157">
        <f>'BE-Imp (O)'!CD47*(1+Toeslagen!$Q$24)</f>
        <v>500</v>
      </c>
      <c r="CE47" s="157">
        <f>'BE-Imp (O)'!CE47*(1+Toeslagen!$Q$24)</f>
        <v>500</v>
      </c>
      <c r="CF47" s="157">
        <f>'BE-Imp (O)'!CF47*(1+Toeslagen!$Q$24)</f>
        <v>525.20000000000005</v>
      </c>
      <c r="CG47" s="157">
        <f>'BE-Imp (O)'!CG47*(1+Toeslagen!$Q$24)</f>
        <v>473.2</v>
      </c>
      <c r="CH47" s="157">
        <f>'BE-Imp (O)'!CH47*(1+Toeslagen!$Q$24)</f>
        <v>473.2</v>
      </c>
      <c r="CI47" s="157">
        <f>'BE-Imp (O)'!CI47*(1+Toeslagen!$Q$24)</f>
        <v>0</v>
      </c>
      <c r="CJ47" s="157">
        <f>'BE-Imp (O)'!CJ47*(1+Toeslagen!$Q$24)</f>
        <v>473.2</v>
      </c>
      <c r="CK47" s="157">
        <f>'BE-Imp (O)'!CK47*(1+Toeslagen!$Q$24)</f>
        <v>0</v>
      </c>
      <c r="CL47" s="157">
        <f>'BE-Imp (O)'!CL47*(1+Toeslagen!$Q$24)</f>
        <v>473.2</v>
      </c>
      <c r="CM47" s="157">
        <f>'BE-Imp (O)'!CM47*(1+Toeslagen!$Q$24)</f>
        <v>473.2</v>
      </c>
      <c r="CN47" s="157">
        <f>'BE-Imp (O)'!CN47*(1+Toeslagen!$Q$24)</f>
        <v>473.2</v>
      </c>
      <c r="CO47" s="157">
        <f>'BE-Imp (O)'!CO47*(1+Toeslagen!$Q$24)</f>
        <v>473.2</v>
      </c>
      <c r="CP47" s="157">
        <f>'BE-Imp (O)'!CP47*(1+Toeslagen!$Q$24)</f>
        <v>473.2</v>
      </c>
      <c r="CQ47" s="157">
        <f>'BE-Imp (O)'!CQ47*(1+Toeslagen!$Q$24)</f>
        <v>473.2</v>
      </c>
      <c r="CR47" s="157">
        <f>'BE-Imp (O)'!CR47*(1+Toeslagen!$Q$24)</f>
        <v>0</v>
      </c>
      <c r="CS47" s="157">
        <f>'BE-Imp (O)'!CS47*(1+Toeslagen!$Q$24)</f>
        <v>473.2</v>
      </c>
      <c r="CT47" s="157">
        <f>'BE-Imp (O)'!CT47*(1+Toeslagen!$Q$24)</f>
        <v>473.2</v>
      </c>
      <c r="CU47" s="157">
        <f>'BE-Imp (O)'!CU47*(1+Toeslagen!$Q$24)</f>
        <v>473.2</v>
      </c>
      <c r="CV47" s="157">
        <f>'BE-Imp (O)'!CV47*(1+Toeslagen!$Q$24)</f>
        <v>473.2</v>
      </c>
      <c r="CW47" s="157">
        <f>'BE-Imp (O)'!CW47*(1+Toeslagen!$Q$24)</f>
        <v>473.2</v>
      </c>
      <c r="CX47" s="157">
        <f>'BE-Imp (O)'!CX47*(1+Toeslagen!$Q$24)</f>
        <v>473.2</v>
      </c>
      <c r="CY47" s="157">
        <f>'BE-Imp (O)'!CY47*(1+Toeslagen!$Q$24)</f>
        <v>473.2</v>
      </c>
      <c r="CZ47" s="157">
        <f>'BE-Imp (O)'!CZ47*(1+Toeslagen!$Q$24)</f>
        <v>473.2</v>
      </c>
      <c r="DA47" s="157">
        <f>'BE-Imp (O)'!DA47*(1+Toeslagen!$Q$24)</f>
        <v>411.22278530555536</v>
      </c>
      <c r="DB47" s="157">
        <f>'BE-Imp (O)'!DB47*(1+Toeslagen!$Q$24)</f>
        <v>411.22278530555536</v>
      </c>
      <c r="DC47" s="157">
        <f>'BE-Imp (O)'!DC47*(1+Toeslagen!$Q$24)</f>
        <v>411.22278530555536</v>
      </c>
      <c r="DD47" s="157">
        <f>'BE-Imp (O)'!DD47*(1+Toeslagen!$Q$24)</f>
        <v>411.22278530555536</v>
      </c>
      <c r="DE47" s="157">
        <f>'BE-Imp (O)'!DE47*(1+Toeslagen!$Q$24)</f>
        <v>411.22278530555536</v>
      </c>
      <c r="DF47" s="157">
        <f>'BE-Imp (O)'!DF47*(1+Toeslagen!$Q$24)</f>
        <v>411.22278530555536</v>
      </c>
      <c r="DG47" s="157">
        <f>'BE-Imp (O)'!DG47*(1+Toeslagen!$Q$24)</f>
        <v>411.22278530555536</v>
      </c>
      <c r="DH47" s="157">
        <f>'BE-Imp (O)'!DH47*(1+Toeslagen!$Q$24)</f>
        <v>411.22278530555536</v>
      </c>
      <c r="DI47" s="157">
        <f>'BE-Imp (O)'!DI47*(1+Toeslagen!$Q$24)</f>
        <v>411.22278530555536</v>
      </c>
      <c r="DJ47" s="157">
        <f>'BE-Imp (O)'!DJ47*(1+Toeslagen!$Q$24)</f>
        <v>411.22278530555536</v>
      </c>
    </row>
    <row r="48" spans="1:114">
      <c r="A48" s="1">
        <v>45</v>
      </c>
      <c r="B48" s="1">
        <v>45</v>
      </c>
      <c r="C48" s="1">
        <v>190</v>
      </c>
      <c r="D48" s="1">
        <v>1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20"/>
      <c r="Q48" s="180"/>
      <c r="R48" s="180"/>
      <c r="S48" s="180"/>
      <c r="U48" s="180"/>
      <c r="V48" s="180"/>
      <c r="W48" s="180"/>
      <c r="X48" s="180"/>
      <c r="Y48" s="157">
        <f>'BE-Imp (O)'!Y48*(1+Toeslagen!$Q$24)</f>
        <v>439.05940461854686</v>
      </c>
      <c r="Z48" s="157">
        <f>'BE-Imp (O)'!Z48*(1+Toeslagen!$Q$24)</f>
        <v>439.05940461854686</v>
      </c>
      <c r="AA48" s="157">
        <f>'BE-Imp (O)'!AA48*(1+Toeslagen!$Q$24)</f>
        <v>439.05940461854686</v>
      </c>
      <c r="AB48" s="157">
        <f>'BE-Imp (O)'!AB48*(1+Toeslagen!$Q$24)</f>
        <v>439.05940461854686</v>
      </c>
      <c r="AC48" s="157">
        <f>'BE-Imp (O)'!AC48*(1+Toeslagen!$Q$24)</f>
        <v>439.05940461854686</v>
      </c>
      <c r="AD48" s="157">
        <f>'BE-Imp (O)'!AD48*(1+Toeslagen!$Q$24)</f>
        <v>439.05940461854686</v>
      </c>
      <c r="AE48" s="157">
        <f>'BE-Imp (O)'!AE48*(1+Toeslagen!$Q$24)</f>
        <v>439.05940461854686</v>
      </c>
      <c r="AF48" s="157">
        <f>'BE-Imp (O)'!AF48*(1+Toeslagen!$Q$24)</f>
        <v>439.05940461854686</v>
      </c>
      <c r="AG48" s="157">
        <f>'BE-Imp (O)'!AG48*(1+Toeslagen!$Q$24)</f>
        <v>439.05940461854686</v>
      </c>
      <c r="AH48" s="157">
        <f>'BE-Imp (O)'!AH48*(1+Toeslagen!$Q$24)</f>
        <v>439.05940461854686</v>
      </c>
      <c r="AI48" s="157">
        <f>'BE-Imp (O)'!AI48*(1+Toeslagen!$Q$24)</f>
        <v>416</v>
      </c>
      <c r="AJ48" s="157">
        <f>'BE-Imp (O)'!AJ48*(1+Toeslagen!$Q$24)</f>
        <v>416</v>
      </c>
      <c r="AK48" s="157">
        <f>'BE-Imp (O)'!AK48*(1+Toeslagen!$Q$24)</f>
        <v>416</v>
      </c>
      <c r="AL48" s="157">
        <f>'BE-Imp (O)'!AL48*(1+Toeslagen!$Q$24)</f>
        <v>416</v>
      </c>
      <c r="AM48" s="157">
        <f>'BE-Imp (O)'!AM48*(1+Toeslagen!$Q$24)</f>
        <v>416</v>
      </c>
      <c r="AN48" s="157">
        <f>'BE-Imp (O)'!AN48*(1+Toeslagen!$Q$24)</f>
        <v>416</v>
      </c>
      <c r="AO48" s="157">
        <f>'BE-Imp (O)'!AO48*(1+Toeslagen!$Q$24)</f>
        <v>416</v>
      </c>
      <c r="AP48" s="157">
        <f>'BE-Imp (O)'!AP48*(1+Toeslagen!$Q$24)</f>
        <v>0</v>
      </c>
      <c r="AQ48" s="157">
        <f>'BE-Imp (O)'!AQ48*(1+Toeslagen!$Q$24)</f>
        <v>416</v>
      </c>
      <c r="AR48" s="157">
        <f>'BE-Imp (O)'!AR48*(1+Toeslagen!$Q$24)</f>
        <v>416</v>
      </c>
      <c r="AS48" s="157">
        <f>'BE-Imp (O)'!AS48*(1+Toeslagen!$Q$24)</f>
        <v>439.05940461854686</v>
      </c>
      <c r="AT48" s="157">
        <f>'BE-Imp (O)'!AT48*(1+Toeslagen!$Q$24)</f>
        <v>439.05940461854686</v>
      </c>
      <c r="AU48" s="157">
        <f>'BE-Imp (O)'!AU48*(1+Toeslagen!$Q$24)</f>
        <v>439.05940461854686</v>
      </c>
      <c r="AV48" s="157">
        <f>'BE-Imp (O)'!AV48*(1+Toeslagen!$Q$24)</f>
        <v>439.05940461854686</v>
      </c>
      <c r="AW48" s="157">
        <f>'BE-Imp (O)'!AW48*(1+Toeslagen!$Q$24)</f>
        <v>439.05940461854686</v>
      </c>
      <c r="AX48" s="157">
        <f>'BE-Imp (O)'!AX48*(1+Toeslagen!$Q$24)</f>
        <v>439.05940461854686</v>
      </c>
      <c r="AY48" s="157">
        <f>'BE-Imp (O)'!AY48*(1+Toeslagen!$Q$24)</f>
        <v>439.05940461854686</v>
      </c>
      <c r="AZ48" s="157">
        <f>'BE-Imp (O)'!AZ48*(1+Toeslagen!$Q$24)</f>
        <v>439.05940461854686</v>
      </c>
      <c r="BA48" s="157">
        <f>'BE-Imp (O)'!BA48*(1+Toeslagen!$Q$24)</f>
        <v>439.05940461854686</v>
      </c>
      <c r="BB48" s="157">
        <f>'BE-Imp (O)'!BB48*(1+Toeslagen!$Q$24)</f>
        <v>439.05940461854686</v>
      </c>
      <c r="BC48" s="157">
        <f>'BE-Imp (O)'!BC48*(1+Toeslagen!$Q$24)</f>
        <v>478.40000000000003</v>
      </c>
      <c r="BD48" s="157">
        <f>'BE-Imp (O)'!BD48*(1+Toeslagen!$Q$24)</f>
        <v>478.40000000000003</v>
      </c>
      <c r="BE48" s="157">
        <f>'BE-Imp (O)'!BE48*(1+Toeslagen!$Q$24)</f>
        <v>478.40000000000003</v>
      </c>
      <c r="BF48" s="157">
        <f>'BE-Imp (O)'!BF48*(1+Toeslagen!$Q$24)</f>
        <v>0</v>
      </c>
      <c r="BG48" s="157">
        <f>'BE-Imp (O)'!BG48*(1+Toeslagen!$Q$24)</f>
        <v>478.40000000000003</v>
      </c>
      <c r="BH48" s="157">
        <f>'BE-Imp (O)'!BH48*(1+Toeslagen!$Q$24)</f>
        <v>478.40000000000003</v>
      </c>
      <c r="BI48" s="157">
        <f>'BE-Imp (O)'!BI48*(1+Toeslagen!$Q$24)</f>
        <v>478.40000000000003</v>
      </c>
      <c r="BJ48" s="157">
        <f>'BE-Imp (O)'!BJ48*(1+Toeslagen!$Q$24)</f>
        <v>478.40000000000003</v>
      </c>
      <c r="BK48" s="157">
        <f>'BE-Imp (O)'!BK48*(1+Toeslagen!$Q$24)</f>
        <v>478.40000000000003</v>
      </c>
      <c r="BL48" s="157">
        <f>'BE-Imp (O)'!BL48*(1+Toeslagen!$Q$24)</f>
        <v>478.40000000000003</v>
      </c>
      <c r="BM48" s="157">
        <f>'BE-Imp (O)'!BM48*(1+Toeslagen!$Q$24)</f>
        <v>478.40000000000003</v>
      </c>
      <c r="BN48" s="157">
        <f>'BE-Imp (O)'!BN48*(1+Toeslagen!$Q$24)</f>
        <v>478.40000000000003</v>
      </c>
      <c r="BO48" s="157">
        <f>'BE-Imp (O)'!BO48*(1+Toeslagen!$Q$24)</f>
        <v>478.40000000000003</v>
      </c>
      <c r="BP48" s="157">
        <f>'BE-Imp (O)'!BP48*(1+Toeslagen!$Q$24)</f>
        <v>478.40000000000003</v>
      </c>
      <c r="BQ48" s="157">
        <f>'BE-Imp (O)'!BQ48*(1+Toeslagen!$Q$24)</f>
        <v>0</v>
      </c>
      <c r="BR48" s="157">
        <f>'BE-Imp (O)'!BR48*(1+Toeslagen!$Q$24)</f>
        <v>478.40000000000003</v>
      </c>
      <c r="BS48" s="157">
        <f>'BE-Imp (O)'!BS48*(1+Toeslagen!$Q$24)</f>
        <v>478.40000000000003</v>
      </c>
      <c r="BT48" s="157">
        <f>'BE-Imp (O)'!BT48*(1+Toeslagen!$Q$24)</f>
        <v>0</v>
      </c>
      <c r="BU48" s="157">
        <f>'BE-Imp (O)'!BU48*(1+Toeslagen!$Q$24)</f>
        <v>0</v>
      </c>
      <c r="BV48" s="157">
        <f>'BE-Imp (O)'!BV48*(1+Toeslagen!$Q$24)</f>
        <v>0</v>
      </c>
      <c r="BW48" s="157">
        <f>'BE-Imp (O)'!BW48*(1+Toeslagen!$Q$24)</f>
        <v>478.40000000000003</v>
      </c>
      <c r="BX48" s="157">
        <f>'BE-Imp (O)'!BX48*(1+Toeslagen!$Q$24)</f>
        <v>478.40000000000003</v>
      </c>
      <c r="BY48" s="157">
        <f>'BE-Imp (O)'!BY48*(1+Toeslagen!$Q$24)</f>
        <v>478.40000000000003</v>
      </c>
      <c r="BZ48" s="157">
        <f>'BE-Imp (O)'!BZ48*(1+Toeslagen!$Q$24)</f>
        <v>0</v>
      </c>
      <c r="CA48" s="157">
        <f>'BE-Imp (O)'!CA48*(1+Toeslagen!$Q$24)</f>
        <v>478.40000000000003</v>
      </c>
      <c r="CB48" s="157">
        <f>'BE-Imp (O)'!CB48*(1+Toeslagen!$Q$24)</f>
        <v>478.40000000000003</v>
      </c>
      <c r="CC48" s="157">
        <f>'BE-Imp (O)'!CC48*(1+Toeslagen!$Q$24)</f>
        <v>530.4</v>
      </c>
      <c r="CD48" s="157">
        <f>'BE-Imp (O)'!CD48*(1+Toeslagen!$Q$24)</f>
        <v>530.4</v>
      </c>
      <c r="CE48" s="157">
        <f>'BE-Imp (O)'!CE48*(1+Toeslagen!$Q$24)</f>
        <v>530.4</v>
      </c>
      <c r="CF48" s="157">
        <f>'BE-Imp (O)'!CF48*(1+Toeslagen!$Q$24)</f>
        <v>530.4</v>
      </c>
      <c r="CG48" s="157">
        <f>'BE-Imp (O)'!CG48*(1+Toeslagen!$Q$24)</f>
        <v>478.40000000000003</v>
      </c>
      <c r="CH48" s="157">
        <f>'BE-Imp (O)'!CH48*(1+Toeslagen!$Q$24)</f>
        <v>478.40000000000003</v>
      </c>
      <c r="CI48" s="157">
        <f>'BE-Imp (O)'!CI48*(1+Toeslagen!$Q$24)</f>
        <v>0</v>
      </c>
      <c r="CJ48" s="157">
        <f>'BE-Imp (O)'!CJ48*(1+Toeslagen!$Q$24)</f>
        <v>478.40000000000003</v>
      </c>
      <c r="CK48" s="157">
        <f>'BE-Imp (O)'!CK48*(1+Toeslagen!$Q$24)</f>
        <v>0</v>
      </c>
      <c r="CL48" s="157">
        <f>'BE-Imp (O)'!CL48*(1+Toeslagen!$Q$24)</f>
        <v>478.40000000000003</v>
      </c>
      <c r="CM48" s="157">
        <f>'BE-Imp (O)'!CM48*(1+Toeslagen!$Q$24)</f>
        <v>478.40000000000003</v>
      </c>
      <c r="CN48" s="157">
        <f>'BE-Imp (O)'!CN48*(1+Toeslagen!$Q$24)</f>
        <v>478.40000000000003</v>
      </c>
      <c r="CO48" s="157">
        <f>'BE-Imp (O)'!CO48*(1+Toeslagen!$Q$24)</f>
        <v>478.40000000000003</v>
      </c>
      <c r="CP48" s="157">
        <f>'BE-Imp (O)'!CP48*(1+Toeslagen!$Q$24)</f>
        <v>478.40000000000003</v>
      </c>
      <c r="CQ48" s="157">
        <f>'BE-Imp (O)'!CQ48*(1+Toeslagen!$Q$24)</f>
        <v>478.40000000000003</v>
      </c>
      <c r="CR48" s="157">
        <f>'BE-Imp (O)'!CR48*(1+Toeslagen!$Q$24)</f>
        <v>0</v>
      </c>
      <c r="CS48" s="157">
        <f>'BE-Imp (O)'!CS48*(1+Toeslagen!$Q$24)</f>
        <v>478.40000000000003</v>
      </c>
      <c r="CT48" s="157">
        <f>'BE-Imp (O)'!CT48*(1+Toeslagen!$Q$24)</f>
        <v>478.40000000000003</v>
      </c>
      <c r="CU48" s="157">
        <f>'BE-Imp (O)'!CU48*(1+Toeslagen!$Q$24)</f>
        <v>478.40000000000003</v>
      </c>
      <c r="CV48" s="157">
        <f>'BE-Imp (O)'!CV48*(1+Toeslagen!$Q$24)</f>
        <v>478.40000000000003</v>
      </c>
      <c r="CW48" s="157">
        <f>'BE-Imp (O)'!CW48*(1+Toeslagen!$Q$24)</f>
        <v>478.40000000000003</v>
      </c>
      <c r="CX48" s="157">
        <f>'BE-Imp (O)'!CX48*(1+Toeslagen!$Q$24)</f>
        <v>478.40000000000003</v>
      </c>
      <c r="CY48" s="157">
        <f>'BE-Imp (O)'!CY48*(1+Toeslagen!$Q$24)</f>
        <v>478.40000000000003</v>
      </c>
      <c r="CZ48" s="157">
        <f>'BE-Imp (O)'!CZ48*(1+Toeslagen!$Q$24)</f>
        <v>478.40000000000003</v>
      </c>
      <c r="DA48" s="157">
        <f>'BE-Imp (O)'!DA48*(1+Toeslagen!$Q$24)</f>
        <v>416</v>
      </c>
      <c r="DB48" s="157">
        <f>'BE-Imp (O)'!DB48*(1+Toeslagen!$Q$24)</f>
        <v>416</v>
      </c>
      <c r="DC48" s="157">
        <f>'BE-Imp (O)'!DC48*(1+Toeslagen!$Q$24)</f>
        <v>416</v>
      </c>
      <c r="DD48" s="157">
        <f>'BE-Imp (O)'!DD48*(1+Toeslagen!$Q$24)</f>
        <v>416</v>
      </c>
      <c r="DE48" s="157">
        <f>'BE-Imp (O)'!DE48*(1+Toeslagen!$Q$24)</f>
        <v>416</v>
      </c>
      <c r="DF48" s="157">
        <f>'BE-Imp (O)'!DF48*(1+Toeslagen!$Q$24)</f>
        <v>416</v>
      </c>
      <c r="DG48" s="157">
        <f>'BE-Imp (O)'!DG48*(1+Toeslagen!$Q$24)</f>
        <v>416</v>
      </c>
      <c r="DH48" s="157">
        <f>'BE-Imp (O)'!DH48*(1+Toeslagen!$Q$24)</f>
        <v>416</v>
      </c>
      <c r="DI48" s="157">
        <f>'BE-Imp (O)'!DI48*(1+Toeslagen!$Q$24)</f>
        <v>416</v>
      </c>
      <c r="DJ48" s="157">
        <f>'BE-Imp (O)'!DJ48*(1+Toeslagen!$Q$24)</f>
        <v>416</v>
      </c>
    </row>
    <row r="49" spans="1:114">
      <c r="A49" s="1">
        <v>46</v>
      </c>
      <c r="B49" s="1">
        <v>46</v>
      </c>
      <c r="C49" s="1">
        <v>170</v>
      </c>
      <c r="D49" s="1">
        <v>1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20"/>
      <c r="Q49" s="180"/>
      <c r="R49" s="180"/>
      <c r="S49" s="180"/>
      <c r="U49" s="180"/>
      <c r="V49" s="180"/>
      <c r="W49" s="180"/>
      <c r="X49" s="180"/>
      <c r="Y49" s="157">
        <f>'BE-Imp (O)'!Y49*(1+Toeslagen!$Q$24)</f>
        <v>446.65120988572636</v>
      </c>
      <c r="Z49" s="157">
        <f>'BE-Imp (O)'!Z49*(1+Toeslagen!$Q$24)</f>
        <v>446.65120988572636</v>
      </c>
      <c r="AA49" s="157">
        <f>'BE-Imp (O)'!AA49*(1+Toeslagen!$Q$24)</f>
        <v>446.65120988572636</v>
      </c>
      <c r="AB49" s="157">
        <f>'BE-Imp (O)'!AB49*(1+Toeslagen!$Q$24)</f>
        <v>446.65120988572636</v>
      </c>
      <c r="AC49" s="157">
        <f>'BE-Imp (O)'!AC49*(1+Toeslagen!$Q$24)</f>
        <v>446.65120988572636</v>
      </c>
      <c r="AD49" s="157">
        <f>'BE-Imp (O)'!AD49*(1+Toeslagen!$Q$24)</f>
        <v>446.65120988572636</v>
      </c>
      <c r="AE49" s="157">
        <f>'BE-Imp (O)'!AE49*(1+Toeslagen!$Q$24)</f>
        <v>446.65120988572636</v>
      </c>
      <c r="AF49" s="157">
        <f>'BE-Imp (O)'!AF49*(1+Toeslagen!$Q$24)</f>
        <v>446.65120988572636</v>
      </c>
      <c r="AG49" s="157">
        <f>'BE-Imp (O)'!AG49*(1+Toeslagen!$Q$24)</f>
        <v>446.65120988572636</v>
      </c>
      <c r="AH49" s="157">
        <f>'BE-Imp (O)'!AH49*(1+Toeslagen!$Q$24)</f>
        <v>446.65120988572636</v>
      </c>
      <c r="AI49" s="157">
        <f>'BE-Imp (O)'!AI49*(1+Toeslagen!$Q$24)</f>
        <v>423.87579408418787</v>
      </c>
      <c r="AJ49" s="157">
        <f>'BE-Imp (O)'!AJ49*(1+Toeslagen!$Q$24)</f>
        <v>423.87579408418787</v>
      </c>
      <c r="AK49" s="157">
        <f>'BE-Imp (O)'!AK49*(1+Toeslagen!$Q$24)</f>
        <v>423.87579408418787</v>
      </c>
      <c r="AL49" s="157">
        <f>'BE-Imp (O)'!AL49*(1+Toeslagen!$Q$24)</f>
        <v>423.87579408418787</v>
      </c>
      <c r="AM49" s="157">
        <f>'BE-Imp (O)'!AM49*(1+Toeslagen!$Q$24)</f>
        <v>423.87579408418787</v>
      </c>
      <c r="AN49" s="157">
        <f>'BE-Imp (O)'!AN49*(1+Toeslagen!$Q$24)</f>
        <v>423.87579408418787</v>
      </c>
      <c r="AO49" s="157">
        <f>'BE-Imp (O)'!AO49*(1+Toeslagen!$Q$24)</f>
        <v>423.87579408418787</v>
      </c>
      <c r="AP49" s="157">
        <f>'BE-Imp (O)'!AP49*(1+Toeslagen!$Q$24)</f>
        <v>0</v>
      </c>
      <c r="AQ49" s="157">
        <f>'BE-Imp (O)'!AQ49*(1+Toeslagen!$Q$24)</f>
        <v>423.87579408418787</v>
      </c>
      <c r="AR49" s="157">
        <f>'BE-Imp (O)'!AR49*(1+Toeslagen!$Q$24)</f>
        <v>423.87579408418787</v>
      </c>
      <c r="AS49" s="157">
        <f>'BE-Imp (O)'!AS49*(1+Toeslagen!$Q$24)</f>
        <v>446.65120988572636</v>
      </c>
      <c r="AT49" s="157">
        <f>'BE-Imp (O)'!AT49*(1+Toeslagen!$Q$24)</f>
        <v>446.65120988572636</v>
      </c>
      <c r="AU49" s="157">
        <f>'BE-Imp (O)'!AU49*(1+Toeslagen!$Q$24)</f>
        <v>446.65120988572636</v>
      </c>
      <c r="AV49" s="157">
        <f>'BE-Imp (O)'!AV49*(1+Toeslagen!$Q$24)</f>
        <v>446.65120988572636</v>
      </c>
      <c r="AW49" s="157">
        <f>'BE-Imp (O)'!AW49*(1+Toeslagen!$Q$24)</f>
        <v>446.65120988572636</v>
      </c>
      <c r="AX49" s="157">
        <f>'BE-Imp (O)'!AX49*(1+Toeslagen!$Q$24)</f>
        <v>446.65120988572636</v>
      </c>
      <c r="AY49" s="157">
        <f>'BE-Imp (O)'!AY49*(1+Toeslagen!$Q$24)</f>
        <v>446.65120988572636</v>
      </c>
      <c r="AZ49" s="157">
        <f>'BE-Imp (O)'!AZ49*(1+Toeslagen!$Q$24)</f>
        <v>446.65120988572636</v>
      </c>
      <c r="BA49" s="157">
        <f>'BE-Imp (O)'!BA49*(1+Toeslagen!$Q$24)</f>
        <v>446.65120988572636</v>
      </c>
      <c r="BB49" s="157">
        <f>'BE-Imp (O)'!BB49*(1+Toeslagen!$Q$24)</f>
        <v>446.65120988572636</v>
      </c>
      <c r="BC49" s="157">
        <f>'BE-Imp (O)'!BC49*(1+Toeslagen!$Q$24)</f>
        <v>483.6</v>
      </c>
      <c r="BD49" s="157">
        <f>'BE-Imp (O)'!BD49*(1+Toeslagen!$Q$24)</f>
        <v>483.6</v>
      </c>
      <c r="BE49" s="157">
        <f>'BE-Imp (O)'!BE49*(1+Toeslagen!$Q$24)</f>
        <v>483.6</v>
      </c>
      <c r="BF49" s="157">
        <f>'BE-Imp (O)'!BF49*(1+Toeslagen!$Q$24)</f>
        <v>0</v>
      </c>
      <c r="BG49" s="157">
        <f>'BE-Imp (O)'!BG49*(1+Toeslagen!$Q$24)</f>
        <v>483.6</v>
      </c>
      <c r="BH49" s="157">
        <f>'BE-Imp (O)'!BH49*(1+Toeslagen!$Q$24)</f>
        <v>483.6</v>
      </c>
      <c r="BI49" s="157">
        <f>'BE-Imp (O)'!BI49*(1+Toeslagen!$Q$24)</f>
        <v>483.6</v>
      </c>
      <c r="BJ49" s="157">
        <f>'BE-Imp (O)'!BJ49*(1+Toeslagen!$Q$24)</f>
        <v>483.6</v>
      </c>
      <c r="BK49" s="157">
        <f>'BE-Imp (O)'!BK49*(1+Toeslagen!$Q$24)</f>
        <v>483.6</v>
      </c>
      <c r="BL49" s="157">
        <f>'BE-Imp (O)'!BL49*(1+Toeslagen!$Q$24)</f>
        <v>483.6</v>
      </c>
      <c r="BM49" s="157">
        <f>'BE-Imp (O)'!BM49*(1+Toeslagen!$Q$24)</f>
        <v>483.6</v>
      </c>
      <c r="BN49" s="157">
        <f>'BE-Imp (O)'!BN49*(1+Toeslagen!$Q$24)</f>
        <v>483.6</v>
      </c>
      <c r="BO49" s="157">
        <f>'BE-Imp (O)'!BO49*(1+Toeslagen!$Q$24)</f>
        <v>483.6</v>
      </c>
      <c r="BP49" s="157">
        <f>'BE-Imp (O)'!BP49*(1+Toeslagen!$Q$24)</f>
        <v>483.6</v>
      </c>
      <c r="BQ49" s="157">
        <f>'BE-Imp (O)'!BQ49*(1+Toeslagen!$Q$24)</f>
        <v>0</v>
      </c>
      <c r="BR49" s="157">
        <f>'BE-Imp (O)'!BR49*(1+Toeslagen!$Q$24)</f>
        <v>483.6</v>
      </c>
      <c r="BS49" s="157">
        <f>'BE-Imp (O)'!BS49*(1+Toeslagen!$Q$24)</f>
        <v>483.6</v>
      </c>
      <c r="BT49" s="157">
        <f>'BE-Imp (O)'!BT49*(1+Toeslagen!$Q$24)</f>
        <v>0</v>
      </c>
      <c r="BU49" s="157">
        <f>'BE-Imp (O)'!BU49*(1+Toeslagen!$Q$24)</f>
        <v>0</v>
      </c>
      <c r="BV49" s="157">
        <f>'BE-Imp (O)'!BV49*(1+Toeslagen!$Q$24)</f>
        <v>0</v>
      </c>
      <c r="BW49" s="157">
        <f>'BE-Imp (O)'!BW49*(1+Toeslagen!$Q$24)</f>
        <v>483.6</v>
      </c>
      <c r="BX49" s="157">
        <f>'BE-Imp (O)'!BX49*(1+Toeslagen!$Q$24)</f>
        <v>483.6</v>
      </c>
      <c r="BY49" s="157">
        <f>'BE-Imp (O)'!BY49*(1+Toeslagen!$Q$24)</f>
        <v>483.6</v>
      </c>
      <c r="BZ49" s="157">
        <f>'BE-Imp (O)'!BZ49*(1+Toeslagen!$Q$24)</f>
        <v>0</v>
      </c>
      <c r="CA49" s="157">
        <f>'BE-Imp (O)'!CA49*(1+Toeslagen!$Q$24)</f>
        <v>483.6</v>
      </c>
      <c r="CB49" s="157">
        <f>'BE-Imp (O)'!CB49*(1+Toeslagen!$Q$24)</f>
        <v>483.6</v>
      </c>
      <c r="CC49" s="157">
        <f>'BE-Imp (O)'!CC49*(1+Toeslagen!$Q$24)</f>
        <v>535.6</v>
      </c>
      <c r="CD49" s="157">
        <f>'BE-Imp (O)'!CD49*(1+Toeslagen!$Q$24)</f>
        <v>535.6</v>
      </c>
      <c r="CE49" s="157">
        <f>'BE-Imp (O)'!CE49*(1+Toeslagen!$Q$24)</f>
        <v>535.6</v>
      </c>
      <c r="CF49" s="157">
        <f>'BE-Imp (O)'!CF49*(1+Toeslagen!$Q$24)</f>
        <v>535.6</v>
      </c>
      <c r="CG49" s="157">
        <f>'BE-Imp (O)'!CG49*(1+Toeslagen!$Q$24)</f>
        <v>483.6</v>
      </c>
      <c r="CH49" s="157">
        <f>'BE-Imp (O)'!CH49*(1+Toeslagen!$Q$24)</f>
        <v>483.6</v>
      </c>
      <c r="CI49" s="157">
        <f>'BE-Imp (O)'!CI49*(1+Toeslagen!$Q$24)</f>
        <v>0</v>
      </c>
      <c r="CJ49" s="157">
        <f>'BE-Imp (O)'!CJ49*(1+Toeslagen!$Q$24)</f>
        <v>483.6</v>
      </c>
      <c r="CK49" s="157">
        <f>'BE-Imp (O)'!CK49*(1+Toeslagen!$Q$24)</f>
        <v>0</v>
      </c>
      <c r="CL49" s="157">
        <f>'BE-Imp (O)'!CL49*(1+Toeslagen!$Q$24)</f>
        <v>483.6</v>
      </c>
      <c r="CM49" s="157">
        <f>'BE-Imp (O)'!CM49*(1+Toeslagen!$Q$24)</f>
        <v>483.6</v>
      </c>
      <c r="CN49" s="157">
        <f>'BE-Imp (O)'!CN49*(1+Toeslagen!$Q$24)</f>
        <v>483.6</v>
      </c>
      <c r="CO49" s="157">
        <f>'BE-Imp (O)'!CO49*(1+Toeslagen!$Q$24)</f>
        <v>483.6</v>
      </c>
      <c r="CP49" s="157">
        <f>'BE-Imp (O)'!CP49*(1+Toeslagen!$Q$24)</f>
        <v>483.6</v>
      </c>
      <c r="CQ49" s="157">
        <f>'BE-Imp (O)'!CQ49*(1+Toeslagen!$Q$24)</f>
        <v>483.6</v>
      </c>
      <c r="CR49" s="157">
        <f>'BE-Imp (O)'!CR49*(1+Toeslagen!$Q$24)</f>
        <v>0</v>
      </c>
      <c r="CS49" s="157">
        <f>'BE-Imp (O)'!CS49*(1+Toeslagen!$Q$24)</f>
        <v>483.6</v>
      </c>
      <c r="CT49" s="157">
        <f>'BE-Imp (O)'!CT49*(1+Toeslagen!$Q$24)</f>
        <v>483.6</v>
      </c>
      <c r="CU49" s="157">
        <f>'BE-Imp (O)'!CU49*(1+Toeslagen!$Q$24)</f>
        <v>483.6</v>
      </c>
      <c r="CV49" s="157">
        <f>'BE-Imp (O)'!CV49*(1+Toeslagen!$Q$24)</f>
        <v>483.6</v>
      </c>
      <c r="CW49" s="157">
        <f>'BE-Imp (O)'!CW49*(1+Toeslagen!$Q$24)</f>
        <v>483.6</v>
      </c>
      <c r="CX49" s="157">
        <f>'BE-Imp (O)'!CX49*(1+Toeslagen!$Q$24)</f>
        <v>483.6</v>
      </c>
      <c r="CY49" s="157">
        <f>'BE-Imp (O)'!CY49*(1+Toeslagen!$Q$24)</f>
        <v>483.6</v>
      </c>
      <c r="CZ49" s="157">
        <f>'BE-Imp (O)'!CZ49*(1+Toeslagen!$Q$24)</f>
        <v>483.6</v>
      </c>
      <c r="DA49" s="157">
        <f>'BE-Imp (O)'!DA49*(1+Toeslagen!$Q$24)</f>
        <v>423.87579408418787</v>
      </c>
      <c r="DB49" s="157">
        <f>'BE-Imp (O)'!DB49*(1+Toeslagen!$Q$24)</f>
        <v>423.87579408418787</v>
      </c>
      <c r="DC49" s="157">
        <f>'BE-Imp (O)'!DC49*(1+Toeslagen!$Q$24)</f>
        <v>423.87579408418787</v>
      </c>
      <c r="DD49" s="157">
        <f>'BE-Imp (O)'!DD49*(1+Toeslagen!$Q$24)</f>
        <v>423.87579408418787</v>
      </c>
      <c r="DE49" s="157">
        <f>'BE-Imp (O)'!DE49*(1+Toeslagen!$Q$24)</f>
        <v>423.87579408418787</v>
      </c>
      <c r="DF49" s="157">
        <f>'BE-Imp (O)'!DF49*(1+Toeslagen!$Q$24)</f>
        <v>423.87579408418787</v>
      </c>
      <c r="DG49" s="157">
        <f>'BE-Imp (O)'!DG49*(1+Toeslagen!$Q$24)</f>
        <v>423.87579408418787</v>
      </c>
      <c r="DH49" s="157">
        <f>'BE-Imp (O)'!DH49*(1+Toeslagen!$Q$24)</f>
        <v>423.87579408418787</v>
      </c>
      <c r="DI49" s="157">
        <f>'BE-Imp (O)'!DI49*(1+Toeslagen!$Q$24)</f>
        <v>423.87579408418787</v>
      </c>
      <c r="DJ49" s="157">
        <f>'BE-Imp (O)'!DJ49*(1+Toeslagen!$Q$24)</f>
        <v>423.87579408418787</v>
      </c>
    </row>
    <row r="50" spans="1:114">
      <c r="A50" s="1">
        <v>47</v>
      </c>
      <c r="B50" s="1">
        <v>47</v>
      </c>
      <c r="C50" s="1">
        <v>140</v>
      </c>
      <c r="D50" s="1">
        <v>1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20"/>
      <c r="Q50" s="180"/>
      <c r="R50" s="180"/>
      <c r="S50" s="180"/>
      <c r="U50" s="180"/>
      <c r="V50" s="180"/>
      <c r="W50" s="180"/>
      <c r="X50" s="180"/>
      <c r="Y50" s="157">
        <f>'BE-Imp (O)'!Y50*(1+Toeslagen!$Q$24)</f>
        <v>454.24301515290574</v>
      </c>
      <c r="Z50" s="157">
        <f>'BE-Imp (O)'!Z50*(1+Toeslagen!$Q$24)</f>
        <v>454.24301515290574</v>
      </c>
      <c r="AA50" s="157">
        <f>'BE-Imp (O)'!AA50*(1+Toeslagen!$Q$24)</f>
        <v>454.24301515290574</v>
      </c>
      <c r="AB50" s="157">
        <f>'BE-Imp (O)'!AB50*(1+Toeslagen!$Q$24)</f>
        <v>454.24301515290574</v>
      </c>
      <c r="AC50" s="157">
        <f>'BE-Imp (O)'!AC50*(1+Toeslagen!$Q$24)</f>
        <v>454.24301515290574</v>
      </c>
      <c r="AD50" s="157">
        <f>'BE-Imp (O)'!AD50*(1+Toeslagen!$Q$24)</f>
        <v>454.24301515290574</v>
      </c>
      <c r="AE50" s="157">
        <f>'BE-Imp (O)'!AE50*(1+Toeslagen!$Q$24)</f>
        <v>454.24301515290574</v>
      </c>
      <c r="AF50" s="157">
        <f>'BE-Imp (O)'!AF50*(1+Toeslagen!$Q$24)</f>
        <v>454.24301515290574</v>
      </c>
      <c r="AG50" s="157">
        <f>'BE-Imp (O)'!AG50*(1+Toeslagen!$Q$24)</f>
        <v>454.24301515290574</v>
      </c>
      <c r="AH50" s="157">
        <f>'BE-Imp (O)'!AH50*(1+Toeslagen!$Q$24)</f>
        <v>454.24301515290574</v>
      </c>
      <c r="AI50" s="157">
        <f>'BE-Imp (O)'!AI50*(1+Toeslagen!$Q$24)</f>
        <v>430.20229847350402</v>
      </c>
      <c r="AJ50" s="157">
        <f>'BE-Imp (O)'!AJ50*(1+Toeslagen!$Q$24)</f>
        <v>430.20229847350402</v>
      </c>
      <c r="AK50" s="157">
        <f>'BE-Imp (O)'!AK50*(1+Toeslagen!$Q$24)</f>
        <v>430.20229847350402</v>
      </c>
      <c r="AL50" s="157">
        <f>'BE-Imp (O)'!AL50*(1+Toeslagen!$Q$24)</f>
        <v>430.20229847350402</v>
      </c>
      <c r="AM50" s="157">
        <f>'BE-Imp (O)'!AM50*(1+Toeslagen!$Q$24)</f>
        <v>430.20229847350402</v>
      </c>
      <c r="AN50" s="157">
        <f>'BE-Imp (O)'!AN50*(1+Toeslagen!$Q$24)</f>
        <v>430.20229847350402</v>
      </c>
      <c r="AO50" s="157">
        <f>'BE-Imp (O)'!AO50*(1+Toeslagen!$Q$24)</f>
        <v>430.20229847350402</v>
      </c>
      <c r="AP50" s="157">
        <f>'BE-Imp (O)'!AP50*(1+Toeslagen!$Q$24)</f>
        <v>0</v>
      </c>
      <c r="AQ50" s="157">
        <f>'BE-Imp (O)'!AQ50*(1+Toeslagen!$Q$24)</f>
        <v>430.20229847350402</v>
      </c>
      <c r="AR50" s="157">
        <f>'BE-Imp (O)'!AR50*(1+Toeslagen!$Q$24)</f>
        <v>430.20229847350402</v>
      </c>
      <c r="AS50" s="157">
        <f>'BE-Imp (O)'!AS50*(1+Toeslagen!$Q$24)</f>
        <v>454.24301515290574</v>
      </c>
      <c r="AT50" s="157">
        <f>'BE-Imp (O)'!AT50*(1+Toeslagen!$Q$24)</f>
        <v>454.24301515290574</v>
      </c>
      <c r="AU50" s="157">
        <f>'BE-Imp (O)'!AU50*(1+Toeslagen!$Q$24)</f>
        <v>454.24301515290574</v>
      </c>
      <c r="AV50" s="157">
        <f>'BE-Imp (O)'!AV50*(1+Toeslagen!$Q$24)</f>
        <v>454.24301515290574</v>
      </c>
      <c r="AW50" s="157">
        <f>'BE-Imp (O)'!AW50*(1+Toeslagen!$Q$24)</f>
        <v>454.24301515290574</v>
      </c>
      <c r="AX50" s="157">
        <f>'BE-Imp (O)'!AX50*(1+Toeslagen!$Q$24)</f>
        <v>454.24301515290574</v>
      </c>
      <c r="AY50" s="157">
        <f>'BE-Imp (O)'!AY50*(1+Toeslagen!$Q$24)</f>
        <v>454.24301515290574</v>
      </c>
      <c r="AZ50" s="157">
        <f>'BE-Imp (O)'!AZ50*(1+Toeslagen!$Q$24)</f>
        <v>454.24301515290574</v>
      </c>
      <c r="BA50" s="157">
        <f>'BE-Imp (O)'!BA50*(1+Toeslagen!$Q$24)</f>
        <v>454.24301515290574</v>
      </c>
      <c r="BB50" s="157">
        <f>'BE-Imp (O)'!BB50*(1+Toeslagen!$Q$24)</f>
        <v>454.24301515290574</v>
      </c>
      <c r="BC50" s="157">
        <f>'BE-Imp (O)'!BC50*(1+Toeslagen!$Q$24)</f>
        <v>488.8</v>
      </c>
      <c r="BD50" s="157">
        <f>'BE-Imp (O)'!BD50*(1+Toeslagen!$Q$24)</f>
        <v>488.8</v>
      </c>
      <c r="BE50" s="157">
        <f>'BE-Imp (O)'!BE50*(1+Toeslagen!$Q$24)</f>
        <v>488.8</v>
      </c>
      <c r="BF50" s="157">
        <f>'BE-Imp (O)'!BF50*(1+Toeslagen!$Q$24)</f>
        <v>0</v>
      </c>
      <c r="BG50" s="157">
        <f>'BE-Imp (O)'!BG50*(1+Toeslagen!$Q$24)</f>
        <v>488.8</v>
      </c>
      <c r="BH50" s="157">
        <f>'BE-Imp (O)'!BH50*(1+Toeslagen!$Q$24)</f>
        <v>488.8</v>
      </c>
      <c r="BI50" s="157">
        <f>'BE-Imp (O)'!BI50*(1+Toeslagen!$Q$24)</f>
        <v>488.8</v>
      </c>
      <c r="BJ50" s="157">
        <f>'BE-Imp (O)'!BJ50*(1+Toeslagen!$Q$24)</f>
        <v>488.8</v>
      </c>
      <c r="BK50" s="157">
        <f>'BE-Imp (O)'!BK50*(1+Toeslagen!$Q$24)</f>
        <v>488.8</v>
      </c>
      <c r="BL50" s="157">
        <f>'BE-Imp (O)'!BL50*(1+Toeslagen!$Q$24)</f>
        <v>488.8</v>
      </c>
      <c r="BM50" s="157">
        <f>'BE-Imp (O)'!BM50*(1+Toeslagen!$Q$24)</f>
        <v>488.8</v>
      </c>
      <c r="BN50" s="157">
        <f>'BE-Imp (O)'!BN50*(1+Toeslagen!$Q$24)</f>
        <v>488.8</v>
      </c>
      <c r="BO50" s="157">
        <f>'BE-Imp (O)'!BO50*(1+Toeslagen!$Q$24)</f>
        <v>488.8</v>
      </c>
      <c r="BP50" s="157">
        <f>'BE-Imp (O)'!BP50*(1+Toeslagen!$Q$24)</f>
        <v>488.8</v>
      </c>
      <c r="BQ50" s="157">
        <f>'BE-Imp (O)'!BQ50*(1+Toeslagen!$Q$24)</f>
        <v>0</v>
      </c>
      <c r="BR50" s="157">
        <f>'BE-Imp (O)'!BR50*(1+Toeslagen!$Q$24)</f>
        <v>488.8</v>
      </c>
      <c r="BS50" s="157">
        <f>'BE-Imp (O)'!BS50*(1+Toeslagen!$Q$24)</f>
        <v>488.8</v>
      </c>
      <c r="BT50" s="157">
        <f>'BE-Imp (O)'!BT50*(1+Toeslagen!$Q$24)</f>
        <v>0</v>
      </c>
      <c r="BU50" s="157">
        <f>'BE-Imp (O)'!BU50*(1+Toeslagen!$Q$24)</f>
        <v>0</v>
      </c>
      <c r="BV50" s="157">
        <f>'BE-Imp (O)'!BV50*(1+Toeslagen!$Q$24)</f>
        <v>0</v>
      </c>
      <c r="BW50" s="157">
        <f>'BE-Imp (O)'!BW50*(1+Toeslagen!$Q$24)</f>
        <v>488.8</v>
      </c>
      <c r="BX50" s="157">
        <f>'BE-Imp (O)'!BX50*(1+Toeslagen!$Q$24)</f>
        <v>488.8</v>
      </c>
      <c r="BY50" s="157">
        <f>'BE-Imp (O)'!BY50*(1+Toeslagen!$Q$24)</f>
        <v>488.8</v>
      </c>
      <c r="BZ50" s="157">
        <f>'BE-Imp (O)'!BZ50*(1+Toeslagen!$Q$24)</f>
        <v>0</v>
      </c>
      <c r="CA50" s="157">
        <f>'BE-Imp (O)'!CA50*(1+Toeslagen!$Q$24)</f>
        <v>488.8</v>
      </c>
      <c r="CB50" s="157">
        <f>'BE-Imp (O)'!CB50*(1+Toeslagen!$Q$24)</f>
        <v>488.8</v>
      </c>
      <c r="CC50" s="157">
        <f>'BE-Imp (O)'!CC50*(1+Toeslagen!$Q$24)</f>
        <v>540.80000000000007</v>
      </c>
      <c r="CD50" s="157">
        <f>'BE-Imp (O)'!CD50*(1+Toeslagen!$Q$24)</f>
        <v>540.80000000000007</v>
      </c>
      <c r="CE50" s="157">
        <f>'BE-Imp (O)'!CE50*(1+Toeslagen!$Q$24)</f>
        <v>540.80000000000007</v>
      </c>
      <c r="CF50" s="157">
        <f>'BE-Imp (O)'!CF50*(1+Toeslagen!$Q$24)</f>
        <v>540.80000000000007</v>
      </c>
      <c r="CG50" s="157">
        <f>'BE-Imp (O)'!CG50*(1+Toeslagen!$Q$24)</f>
        <v>488.8</v>
      </c>
      <c r="CH50" s="157">
        <f>'BE-Imp (O)'!CH50*(1+Toeslagen!$Q$24)</f>
        <v>488.8</v>
      </c>
      <c r="CI50" s="157">
        <f>'BE-Imp (O)'!CI50*(1+Toeslagen!$Q$24)</f>
        <v>0</v>
      </c>
      <c r="CJ50" s="157">
        <f>'BE-Imp (O)'!CJ50*(1+Toeslagen!$Q$24)</f>
        <v>488.8</v>
      </c>
      <c r="CK50" s="157">
        <f>'BE-Imp (O)'!CK50*(1+Toeslagen!$Q$24)</f>
        <v>0</v>
      </c>
      <c r="CL50" s="157">
        <f>'BE-Imp (O)'!CL50*(1+Toeslagen!$Q$24)</f>
        <v>488.8</v>
      </c>
      <c r="CM50" s="157">
        <f>'BE-Imp (O)'!CM50*(1+Toeslagen!$Q$24)</f>
        <v>488.8</v>
      </c>
      <c r="CN50" s="157">
        <f>'BE-Imp (O)'!CN50*(1+Toeslagen!$Q$24)</f>
        <v>488.8</v>
      </c>
      <c r="CO50" s="157">
        <f>'BE-Imp (O)'!CO50*(1+Toeslagen!$Q$24)</f>
        <v>488.8</v>
      </c>
      <c r="CP50" s="157">
        <f>'BE-Imp (O)'!CP50*(1+Toeslagen!$Q$24)</f>
        <v>488.8</v>
      </c>
      <c r="CQ50" s="157">
        <f>'BE-Imp (O)'!CQ50*(1+Toeslagen!$Q$24)</f>
        <v>488.8</v>
      </c>
      <c r="CR50" s="157">
        <f>'BE-Imp (O)'!CR50*(1+Toeslagen!$Q$24)</f>
        <v>0</v>
      </c>
      <c r="CS50" s="157">
        <f>'BE-Imp (O)'!CS50*(1+Toeslagen!$Q$24)</f>
        <v>488.8</v>
      </c>
      <c r="CT50" s="157">
        <f>'BE-Imp (O)'!CT50*(1+Toeslagen!$Q$24)</f>
        <v>488.8</v>
      </c>
      <c r="CU50" s="157">
        <f>'BE-Imp (O)'!CU50*(1+Toeslagen!$Q$24)</f>
        <v>488.8</v>
      </c>
      <c r="CV50" s="157">
        <f>'BE-Imp (O)'!CV50*(1+Toeslagen!$Q$24)</f>
        <v>488.8</v>
      </c>
      <c r="CW50" s="157">
        <f>'BE-Imp (O)'!CW50*(1+Toeslagen!$Q$24)</f>
        <v>488.8</v>
      </c>
      <c r="CX50" s="157">
        <f>'BE-Imp (O)'!CX50*(1+Toeslagen!$Q$24)</f>
        <v>488.8</v>
      </c>
      <c r="CY50" s="157">
        <f>'BE-Imp (O)'!CY50*(1+Toeslagen!$Q$24)</f>
        <v>488.8</v>
      </c>
      <c r="CZ50" s="157">
        <f>'BE-Imp (O)'!CZ50*(1+Toeslagen!$Q$24)</f>
        <v>488.8</v>
      </c>
      <c r="DA50" s="157">
        <f>'BE-Imp (O)'!DA50*(1+Toeslagen!$Q$24)</f>
        <v>430.20229847350402</v>
      </c>
      <c r="DB50" s="157">
        <f>'BE-Imp (O)'!DB50*(1+Toeslagen!$Q$24)</f>
        <v>430.20229847350402</v>
      </c>
      <c r="DC50" s="157">
        <f>'BE-Imp (O)'!DC50*(1+Toeslagen!$Q$24)</f>
        <v>430.20229847350402</v>
      </c>
      <c r="DD50" s="157">
        <f>'BE-Imp (O)'!DD50*(1+Toeslagen!$Q$24)</f>
        <v>430.20229847350402</v>
      </c>
      <c r="DE50" s="157">
        <f>'BE-Imp (O)'!DE50*(1+Toeslagen!$Q$24)</f>
        <v>430.20229847350402</v>
      </c>
      <c r="DF50" s="157">
        <f>'BE-Imp (O)'!DF50*(1+Toeslagen!$Q$24)</f>
        <v>430.20229847350402</v>
      </c>
      <c r="DG50" s="157">
        <f>'BE-Imp (O)'!DG50*(1+Toeslagen!$Q$24)</f>
        <v>430.20229847350402</v>
      </c>
      <c r="DH50" s="157">
        <f>'BE-Imp (O)'!DH50*(1+Toeslagen!$Q$24)</f>
        <v>430.20229847350402</v>
      </c>
      <c r="DI50" s="157">
        <f>'BE-Imp (O)'!DI50*(1+Toeslagen!$Q$24)</f>
        <v>430.20229847350402</v>
      </c>
      <c r="DJ50" s="157">
        <f>'BE-Imp (O)'!DJ50*(1+Toeslagen!$Q$24)</f>
        <v>430.20229847350402</v>
      </c>
    </row>
    <row r="51" spans="1:114">
      <c r="A51" s="1">
        <v>48</v>
      </c>
      <c r="B51" s="1">
        <v>48</v>
      </c>
      <c r="C51" s="1">
        <v>220</v>
      </c>
      <c r="D51" s="1">
        <v>1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20"/>
      <c r="Q51" s="180"/>
      <c r="R51" s="180"/>
      <c r="S51" s="180"/>
      <c r="U51" s="180"/>
      <c r="V51" s="180"/>
      <c r="W51" s="180"/>
      <c r="X51" s="180"/>
      <c r="Y51" s="157">
        <f>'BE-Imp (O)'!Y51*(1+Toeslagen!$Q$24)</f>
        <v>457.6</v>
      </c>
      <c r="Z51" s="157">
        <f>'BE-Imp (O)'!Z51*(1+Toeslagen!$Q$24)</f>
        <v>457.6</v>
      </c>
      <c r="AA51" s="157">
        <f>'BE-Imp (O)'!AA51*(1+Toeslagen!$Q$24)</f>
        <v>457.6</v>
      </c>
      <c r="AB51" s="157">
        <f>'BE-Imp (O)'!AB51*(1+Toeslagen!$Q$24)</f>
        <v>457.6</v>
      </c>
      <c r="AC51" s="157">
        <f>'BE-Imp (O)'!AC51*(1+Toeslagen!$Q$24)</f>
        <v>457.6</v>
      </c>
      <c r="AD51" s="157">
        <f>'BE-Imp (O)'!AD51*(1+Toeslagen!$Q$24)</f>
        <v>457.6</v>
      </c>
      <c r="AE51" s="157">
        <f>'BE-Imp (O)'!AE51*(1+Toeslagen!$Q$24)</f>
        <v>457.6</v>
      </c>
      <c r="AF51" s="157">
        <f>'BE-Imp (O)'!AF51*(1+Toeslagen!$Q$24)</f>
        <v>457.6</v>
      </c>
      <c r="AG51" s="157">
        <f>'BE-Imp (O)'!AG51*(1+Toeslagen!$Q$24)</f>
        <v>457.6</v>
      </c>
      <c r="AH51" s="157">
        <f>'BE-Imp (O)'!AH51*(1+Toeslagen!$Q$24)</f>
        <v>457.6</v>
      </c>
      <c r="AI51" s="157">
        <f>'BE-Imp (O)'!AI51*(1+Toeslagen!$Q$24)</f>
        <v>436.52880286282027</v>
      </c>
      <c r="AJ51" s="157">
        <f>'BE-Imp (O)'!AJ51*(1+Toeslagen!$Q$24)</f>
        <v>436.52880286282027</v>
      </c>
      <c r="AK51" s="157">
        <f>'BE-Imp (O)'!AK51*(1+Toeslagen!$Q$24)</f>
        <v>436.52880286282027</v>
      </c>
      <c r="AL51" s="157">
        <f>'BE-Imp (O)'!AL51*(1+Toeslagen!$Q$24)</f>
        <v>436.52880286282027</v>
      </c>
      <c r="AM51" s="157">
        <f>'BE-Imp (O)'!AM51*(1+Toeslagen!$Q$24)</f>
        <v>436.52880286282027</v>
      </c>
      <c r="AN51" s="157">
        <f>'BE-Imp (O)'!AN51*(1+Toeslagen!$Q$24)</f>
        <v>436.52880286282027</v>
      </c>
      <c r="AO51" s="157">
        <f>'BE-Imp (O)'!AO51*(1+Toeslagen!$Q$24)</f>
        <v>436.52880286282027</v>
      </c>
      <c r="AP51" s="157">
        <f>'BE-Imp (O)'!AP51*(1+Toeslagen!$Q$24)</f>
        <v>0</v>
      </c>
      <c r="AQ51" s="157">
        <f>'BE-Imp (O)'!AQ51*(1+Toeslagen!$Q$24)</f>
        <v>436.52880286282027</v>
      </c>
      <c r="AR51" s="157">
        <f>'BE-Imp (O)'!AR51*(1+Toeslagen!$Q$24)</f>
        <v>436.52880286282027</v>
      </c>
      <c r="AS51" s="157">
        <f>'BE-Imp (O)'!AS51*(1+Toeslagen!$Q$24)</f>
        <v>457.6</v>
      </c>
      <c r="AT51" s="157">
        <f>'BE-Imp (O)'!AT51*(1+Toeslagen!$Q$24)</f>
        <v>457.6</v>
      </c>
      <c r="AU51" s="157">
        <f>'BE-Imp (O)'!AU51*(1+Toeslagen!$Q$24)</f>
        <v>457.6</v>
      </c>
      <c r="AV51" s="157">
        <f>'BE-Imp (O)'!AV51*(1+Toeslagen!$Q$24)</f>
        <v>457.6</v>
      </c>
      <c r="AW51" s="157">
        <f>'BE-Imp (O)'!AW51*(1+Toeslagen!$Q$24)</f>
        <v>457.6</v>
      </c>
      <c r="AX51" s="157">
        <f>'BE-Imp (O)'!AX51*(1+Toeslagen!$Q$24)</f>
        <v>457.6</v>
      </c>
      <c r="AY51" s="157">
        <f>'BE-Imp (O)'!AY51*(1+Toeslagen!$Q$24)</f>
        <v>457.6</v>
      </c>
      <c r="AZ51" s="157">
        <f>'BE-Imp (O)'!AZ51*(1+Toeslagen!$Q$24)</f>
        <v>457.6</v>
      </c>
      <c r="BA51" s="157">
        <f>'BE-Imp (O)'!BA51*(1+Toeslagen!$Q$24)</f>
        <v>457.6</v>
      </c>
      <c r="BB51" s="157">
        <f>'BE-Imp (O)'!BB51*(1+Toeslagen!$Q$24)</f>
        <v>457.6</v>
      </c>
      <c r="BC51" s="157">
        <f>'BE-Imp (O)'!BC51*(1+Toeslagen!$Q$24)</f>
        <v>494</v>
      </c>
      <c r="BD51" s="157">
        <f>'BE-Imp (O)'!BD51*(1+Toeslagen!$Q$24)</f>
        <v>494</v>
      </c>
      <c r="BE51" s="157">
        <f>'BE-Imp (O)'!BE51*(1+Toeslagen!$Q$24)</f>
        <v>494</v>
      </c>
      <c r="BF51" s="157">
        <f>'BE-Imp (O)'!BF51*(1+Toeslagen!$Q$24)</f>
        <v>0</v>
      </c>
      <c r="BG51" s="157">
        <f>'BE-Imp (O)'!BG51*(1+Toeslagen!$Q$24)</f>
        <v>494</v>
      </c>
      <c r="BH51" s="157">
        <f>'BE-Imp (O)'!BH51*(1+Toeslagen!$Q$24)</f>
        <v>494</v>
      </c>
      <c r="BI51" s="157">
        <f>'BE-Imp (O)'!BI51*(1+Toeslagen!$Q$24)</f>
        <v>494</v>
      </c>
      <c r="BJ51" s="157">
        <f>'BE-Imp (O)'!BJ51*(1+Toeslagen!$Q$24)</f>
        <v>494</v>
      </c>
      <c r="BK51" s="157">
        <f>'BE-Imp (O)'!BK51*(1+Toeslagen!$Q$24)</f>
        <v>494</v>
      </c>
      <c r="BL51" s="157">
        <f>'BE-Imp (O)'!BL51*(1+Toeslagen!$Q$24)</f>
        <v>494</v>
      </c>
      <c r="BM51" s="157">
        <f>'BE-Imp (O)'!BM51*(1+Toeslagen!$Q$24)</f>
        <v>494</v>
      </c>
      <c r="BN51" s="157">
        <f>'BE-Imp (O)'!BN51*(1+Toeslagen!$Q$24)</f>
        <v>494</v>
      </c>
      <c r="BO51" s="157">
        <f>'BE-Imp (O)'!BO51*(1+Toeslagen!$Q$24)</f>
        <v>494</v>
      </c>
      <c r="BP51" s="157">
        <f>'BE-Imp (O)'!BP51*(1+Toeslagen!$Q$24)</f>
        <v>494</v>
      </c>
      <c r="BQ51" s="157">
        <f>'BE-Imp (O)'!BQ51*(1+Toeslagen!$Q$24)</f>
        <v>0</v>
      </c>
      <c r="BR51" s="157">
        <f>'BE-Imp (O)'!BR51*(1+Toeslagen!$Q$24)</f>
        <v>550</v>
      </c>
      <c r="BS51" s="157">
        <f>'BE-Imp (O)'!BS51*(1+Toeslagen!$Q$24)</f>
        <v>550</v>
      </c>
      <c r="BT51" s="157">
        <f>'BE-Imp (O)'!BT51*(1+Toeslagen!$Q$24)</f>
        <v>0</v>
      </c>
      <c r="BU51" s="157">
        <f>'BE-Imp (O)'!BU51*(1+Toeslagen!$Q$24)</f>
        <v>0</v>
      </c>
      <c r="BV51" s="157">
        <f>'BE-Imp (O)'!BV51*(1+Toeslagen!$Q$24)</f>
        <v>0</v>
      </c>
      <c r="BW51" s="157">
        <f>'BE-Imp (O)'!BW51*(1+Toeslagen!$Q$24)</f>
        <v>494</v>
      </c>
      <c r="BX51" s="157">
        <f>'BE-Imp (O)'!BX51*(1+Toeslagen!$Q$24)</f>
        <v>494</v>
      </c>
      <c r="BY51" s="157">
        <f>'BE-Imp (O)'!BY51*(1+Toeslagen!$Q$24)</f>
        <v>494</v>
      </c>
      <c r="BZ51" s="157">
        <f>'BE-Imp (O)'!BZ51*(1+Toeslagen!$Q$24)</f>
        <v>0</v>
      </c>
      <c r="CA51" s="157">
        <f>'BE-Imp (O)'!CA51*(1+Toeslagen!$Q$24)</f>
        <v>550</v>
      </c>
      <c r="CB51" s="157">
        <f>'BE-Imp (O)'!CB51*(1+Toeslagen!$Q$24)</f>
        <v>550</v>
      </c>
      <c r="CC51" s="157">
        <f>'BE-Imp (O)'!CC51*(1+Toeslagen!$Q$24)</f>
        <v>575</v>
      </c>
      <c r="CD51" s="157">
        <f>'BE-Imp (O)'!CD51*(1+Toeslagen!$Q$24)</f>
        <v>575</v>
      </c>
      <c r="CE51" s="157">
        <f>'BE-Imp (O)'!CE51*(1+Toeslagen!$Q$24)</f>
        <v>575</v>
      </c>
      <c r="CF51" s="157">
        <f>'BE-Imp (O)'!CF51*(1+Toeslagen!$Q$24)</f>
        <v>575</v>
      </c>
      <c r="CG51" s="157">
        <f>'BE-Imp (O)'!CG51*(1+Toeslagen!$Q$24)</f>
        <v>494</v>
      </c>
      <c r="CH51" s="157">
        <f>'BE-Imp (O)'!CH51*(1+Toeslagen!$Q$24)</f>
        <v>494</v>
      </c>
      <c r="CI51" s="157">
        <f>'BE-Imp (O)'!CI51*(1+Toeslagen!$Q$24)</f>
        <v>0</v>
      </c>
      <c r="CJ51" s="157">
        <f>'BE-Imp (O)'!CJ51*(1+Toeslagen!$Q$24)</f>
        <v>494</v>
      </c>
      <c r="CK51" s="157">
        <f>'BE-Imp (O)'!CK51*(1+Toeslagen!$Q$24)</f>
        <v>0</v>
      </c>
      <c r="CL51" s="157">
        <f>'BE-Imp (O)'!CL51*(1+Toeslagen!$Q$24)</f>
        <v>494</v>
      </c>
      <c r="CM51" s="157">
        <f>'BE-Imp (O)'!CM51*(1+Toeslagen!$Q$24)</f>
        <v>494</v>
      </c>
      <c r="CN51" s="157">
        <f>'BE-Imp (O)'!CN51*(1+Toeslagen!$Q$24)</f>
        <v>494</v>
      </c>
      <c r="CO51" s="157">
        <f>'BE-Imp (O)'!CO51*(1+Toeslagen!$Q$24)</f>
        <v>494</v>
      </c>
      <c r="CP51" s="157">
        <f>'BE-Imp (O)'!CP51*(1+Toeslagen!$Q$24)</f>
        <v>494</v>
      </c>
      <c r="CQ51" s="157">
        <f>'BE-Imp (O)'!CQ51*(1+Toeslagen!$Q$24)</f>
        <v>494</v>
      </c>
      <c r="CR51" s="157">
        <f>'BE-Imp (O)'!CR51*(1+Toeslagen!$Q$24)</f>
        <v>0</v>
      </c>
      <c r="CS51" s="157">
        <f>'BE-Imp (O)'!CS51*(1+Toeslagen!$Q$24)</f>
        <v>494</v>
      </c>
      <c r="CT51" s="157">
        <f>'BE-Imp (O)'!CT51*(1+Toeslagen!$Q$24)</f>
        <v>494</v>
      </c>
      <c r="CU51" s="157">
        <f>'BE-Imp (O)'!CU51*(1+Toeslagen!$Q$24)</f>
        <v>494</v>
      </c>
      <c r="CV51" s="157">
        <f>'BE-Imp (O)'!CV51*(1+Toeslagen!$Q$24)</f>
        <v>494</v>
      </c>
      <c r="CW51" s="157">
        <f>'BE-Imp (O)'!CW51*(1+Toeslagen!$Q$24)</f>
        <v>494</v>
      </c>
      <c r="CX51" s="157">
        <f>'BE-Imp (O)'!CX51*(1+Toeslagen!$Q$24)</f>
        <v>494</v>
      </c>
      <c r="CY51" s="157">
        <f>'BE-Imp (O)'!CY51*(1+Toeslagen!$Q$24)</f>
        <v>494</v>
      </c>
      <c r="CZ51" s="157">
        <f>'BE-Imp (O)'!CZ51*(1+Toeslagen!$Q$24)</f>
        <v>494</v>
      </c>
      <c r="DA51" s="157">
        <f>'BE-Imp (O)'!DA51*(1+Toeslagen!$Q$24)</f>
        <v>436.52880286282027</v>
      </c>
      <c r="DB51" s="157">
        <f>'BE-Imp (O)'!DB51*(1+Toeslagen!$Q$24)</f>
        <v>436.52880286282027</v>
      </c>
      <c r="DC51" s="157">
        <f>'BE-Imp (O)'!DC51*(1+Toeslagen!$Q$24)</f>
        <v>436.52880286282027</v>
      </c>
      <c r="DD51" s="157">
        <f>'BE-Imp (O)'!DD51*(1+Toeslagen!$Q$24)</f>
        <v>436.52880286282027</v>
      </c>
      <c r="DE51" s="157">
        <f>'BE-Imp (O)'!DE51*(1+Toeslagen!$Q$24)</f>
        <v>436.52880286282027</v>
      </c>
      <c r="DF51" s="157">
        <f>'BE-Imp (O)'!DF51*(1+Toeslagen!$Q$24)</f>
        <v>436.52880286282027</v>
      </c>
      <c r="DG51" s="157">
        <f>'BE-Imp (O)'!DG51*(1+Toeslagen!$Q$24)</f>
        <v>436.52880286282027</v>
      </c>
      <c r="DH51" s="157">
        <f>'BE-Imp (O)'!DH51*(1+Toeslagen!$Q$24)</f>
        <v>436.52880286282027</v>
      </c>
      <c r="DI51" s="157">
        <f>'BE-Imp (O)'!DI51*(1+Toeslagen!$Q$24)</f>
        <v>436.52880286282027</v>
      </c>
      <c r="DJ51" s="157">
        <f>'BE-Imp (O)'!DJ51*(1+Toeslagen!$Q$24)</f>
        <v>436.52880286282027</v>
      </c>
    </row>
    <row r="52" spans="1:114">
      <c r="A52" s="1">
        <v>49</v>
      </c>
      <c r="B52" s="1">
        <v>49</v>
      </c>
      <c r="C52" s="1">
        <v>220</v>
      </c>
      <c r="D52" s="1">
        <v>2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20"/>
      <c r="Q52" s="180"/>
      <c r="R52" s="180"/>
      <c r="S52" s="180"/>
      <c r="U52" s="180"/>
      <c r="V52" s="180"/>
      <c r="W52" s="180"/>
      <c r="X52" s="180"/>
      <c r="Y52" s="157">
        <f>'BE-Imp (O)'!Y52*(1+Toeslagen!$Q$24)</f>
        <v>462.8</v>
      </c>
      <c r="Z52" s="157">
        <f>'BE-Imp (O)'!Z52*(1+Toeslagen!$Q$24)</f>
        <v>462.8</v>
      </c>
      <c r="AA52" s="157">
        <f>'BE-Imp (O)'!AA52*(1+Toeslagen!$Q$24)</f>
        <v>462.8</v>
      </c>
      <c r="AB52" s="157">
        <f>'BE-Imp (O)'!AB52*(1+Toeslagen!$Q$24)</f>
        <v>462.8</v>
      </c>
      <c r="AC52" s="157">
        <f>'BE-Imp (O)'!AC52*(1+Toeslagen!$Q$24)</f>
        <v>462.8</v>
      </c>
      <c r="AD52" s="157">
        <f>'BE-Imp (O)'!AD52*(1+Toeslagen!$Q$24)</f>
        <v>462.8</v>
      </c>
      <c r="AE52" s="157">
        <f>'BE-Imp (O)'!AE52*(1+Toeslagen!$Q$24)</f>
        <v>462.8</v>
      </c>
      <c r="AF52" s="157">
        <f>'BE-Imp (O)'!AF52*(1+Toeslagen!$Q$24)</f>
        <v>462.8</v>
      </c>
      <c r="AG52" s="157">
        <f>'BE-Imp (O)'!AG52*(1+Toeslagen!$Q$24)</f>
        <v>462.8</v>
      </c>
      <c r="AH52" s="157">
        <f>'BE-Imp (O)'!AH52*(1+Toeslagen!$Q$24)</f>
        <v>462.8</v>
      </c>
      <c r="AI52" s="157">
        <f>'BE-Imp (O)'!AI52*(1+Toeslagen!$Q$24)</f>
        <v>442.85530725213664</v>
      </c>
      <c r="AJ52" s="157">
        <f>'BE-Imp (O)'!AJ52*(1+Toeslagen!$Q$24)</f>
        <v>442.85530725213664</v>
      </c>
      <c r="AK52" s="157">
        <f>'BE-Imp (O)'!AK52*(1+Toeslagen!$Q$24)</f>
        <v>442.85530725213664</v>
      </c>
      <c r="AL52" s="157">
        <f>'BE-Imp (O)'!AL52*(1+Toeslagen!$Q$24)</f>
        <v>442.85530725213664</v>
      </c>
      <c r="AM52" s="157">
        <f>'BE-Imp (O)'!AM52*(1+Toeslagen!$Q$24)</f>
        <v>442.85530725213664</v>
      </c>
      <c r="AN52" s="157">
        <f>'BE-Imp (O)'!AN52*(1+Toeslagen!$Q$24)</f>
        <v>442.85530725213664</v>
      </c>
      <c r="AO52" s="157">
        <f>'BE-Imp (O)'!AO52*(1+Toeslagen!$Q$24)</f>
        <v>442.85530725213664</v>
      </c>
      <c r="AP52" s="157">
        <f>'BE-Imp (O)'!AP52*(1+Toeslagen!$Q$24)</f>
        <v>0</v>
      </c>
      <c r="AQ52" s="157">
        <f>'BE-Imp (O)'!AQ52*(1+Toeslagen!$Q$24)</f>
        <v>442.85530725213664</v>
      </c>
      <c r="AR52" s="157">
        <f>'BE-Imp (O)'!AR52*(1+Toeslagen!$Q$24)</f>
        <v>442.85530725213664</v>
      </c>
      <c r="AS52" s="157">
        <f>'BE-Imp (O)'!AS52*(1+Toeslagen!$Q$24)</f>
        <v>462.8</v>
      </c>
      <c r="AT52" s="157">
        <f>'BE-Imp (O)'!AT52*(1+Toeslagen!$Q$24)</f>
        <v>462.8</v>
      </c>
      <c r="AU52" s="157">
        <f>'BE-Imp (O)'!AU52*(1+Toeslagen!$Q$24)</f>
        <v>462.8</v>
      </c>
      <c r="AV52" s="157">
        <f>'BE-Imp (O)'!AV52*(1+Toeslagen!$Q$24)</f>
        <v>462.8</v>
      </c>
      <c r="AW52" s="157">
        <f>'BE-Imp (O)'!AW52*(1+Toeslagen!$Q$24)</f>
        <v>462.8</v>
      </c>
      <c r="AX52" s="157">
        <f>'BE-Imp (O)'!AX52*(1+Toeslagen!$Q$24)</f>
        <v>462.8</v>
      </c>
      <c r="AY52" s="157">
        <f>'BE-Imp (O)'!AY52*(1+Toeslagen!$Q$24)</f>
        <v>462.8</v>
      </c>
      <c r="AZ52" s="157">
        <f>'BE-Imp (O)'!AZ52*(1+Toeslagen!$Q$24)</f>
        <v>462.8</v>
      </c>
      <c r="BA52" s="157">
        <f>'BE-Imp (O)'!BA52*(1+Toeslagen!$Q$24)</f>
        <v>462.8</v>
      </c>
      <c r="BB52" s="157">
        <f>'BE-Imp (O)'!BB52*(1+Toeslagen!$Q$24)</f>
        <v>462.8</v>
      </c>
      <c r="BC52" s="157">
        <f>'BE-Imp (O)'!BC52*(1+Toeslagen!$Q$24)</f>
        <v>494</v>
      </c>
      <c r="BD52" s="157">
        <f>'BE-Imp (O)'!BD52*(1+Toeslagen!$Q$24)</f>
        <v>494</v>
      </c>
      <c r="BE52" s="157">
        <f>'BE-Imp (O)'!BE52*(1+Toeslagen!$Q$24)</f>
        <v>494</v>
      </c>
      <c r="BF52" s="157">
        <f>'BE-Imp (O)'!BF52*(1+Toeslagen!$Q$24)</f>
        <v>0</v>
      </c>
      <c r="BG52" s="157">
        <f>'BE-Imp (O)'!BG52*(1+Toeslagen!$Q$24)</f>
        <v>494</v>
      </c>
      <c r="BH52" s="157">
        <f>'BE-Imp (O)'!BH52*(1+Toeslagen!$Q$24)</f>
        <v>494</v>
      </c>
      <c r="BI52" s="157">
        <f>'BE-Imp (O)'!BI52*(1+Toeslagen!$Q$24)</f>
        <v>494</v>
      </c>
      <c r="BJ52" s="157">
        <f>'BE-Imp (O)'!BJ52*(1+Toeslagen!$Q$24)</f>
        <v>494</v>
      </c>
      <c r="BK52" s="157">
        <f>'BE-Imp (O)'!BK52*(1+Toeslagen!$Q$24)</f>
        <v>494</v>
      </c>
      <c r="BL52" s="157">
        <f>'BE-Imp (O)'!BL52*(1+Toeslagen!$Q$24)</f>
        <v>494</v>
      </c>
      <c r="BM52" s="157">
        <f>'BE-Imp (O)'!BM52*(1+Toeslagen!$Q$24)</f>
        <v>494</v>
      </c>
      <c r="BN52" s="157">
        <f>'BE-Imp (O)'!BN52*(1+Toeslagen!$Q$24)</f>
        <v>494</v>
      </c>
      <c r="BO52" s="157">
        <f>'BE-Imp (O)'!BO52*(1+Toeslagen!$Q$24)</f>
        <v>494</v>
      </c>
      <c r="BP52" s="157">
        <f>'BE-Imp (O)'!BP52*(1+Toeslagen!$Q$24)</f>
        <v>494</v>
      </c>
      <c r="BQ52" s="157">
        <f>'BE-Imp (O)'!BQ52*(1+Toeslagen!$Q$24)</f>
        <v>0</v>
      </c>
      <c r="BR52" s="157">
        <f>'BE-Imp (O)'!BR52*(1+Toeslagen!$Q$24)</f>
        <v>550</v>
      </c>
      <c r="BS52" s="157">
        <f>'BE-Imp (O)'!BS52*(1+Toeslagen!$Q$24)</f>
        <v>550</v>
      </c>
      <c r="BT52" s="157">
        <f>'BE-Imp (O)'!BT52*(1+Toeslagen!$Q$24)</f>
        <v>0</v>
      </c>
      <c r="BU52" s="157">
        <f>'BE-Imp (O)'!BU52*(1+Toeslagen!$Q$24)</f>
        <v>0</v>
      </c>
      <c r="BV52" s="157">
        <f>'BE-Imp (O)'!BV52*(1+Toeslagen!$Q$24)</f>
        <v>0</v>
      </c>
      <c r="BW52" s="157">
        <f>'BE-Imp (O)'!BW52*(1+Toeslagen!$Q$24)</f>
        <v>494</v>
      </c>
      <c r="BX52" s="157">
        <f>'BE-Imp (O)'!BX52*(1+Toeslagen!$Q$24)</f>
        <v>494</v>
      </c>
      <c r="BY52" s="157">
        <f>'BE-Imp (O)'!BY52*(1+Toeslagen!$Q$24)</f>
        <v>494</v>
      </c>
      <c r="BZ52" s="157">
        <f>'BE-Imp (O)'!BZ52*(1+Toeslagen!$Q$24)</f>
        <v>0</v>
      </c>
      <c r="CA52" s="157">
        <f>'BE-Imp (O)'!CA52*(1+Toeslagen!$Q$24)</f>
        <v>550</v>
      </c>
      <c r="CB52" s="157">
        <f>'BE-Imp (O)'!CB52*(1+Toeslagen!$Q$24)</f>
        <v>550</v>
      </c>
      <c r="CC52" s="157">
        <f>'BE-Imp (O)'!CC52*(1+Toeslagen!$Q$24)</f>
        <v>575</v>
      </c>
      <c r="CD52" s="157">
        <f>'BE-Imp (O)'!CD52*(1+Toeslagen!$Q$24)</f>
        <v>575</v>
      </c>
      <c r="CE52" s="157">
        <f>'BE-Imp (O)'!CE52*(1+Toeslagen!$Q$24)</f>
        <v>575</v>
      </c>
      <c r="CF52" s="157">
        <f>'BE-Imp (O)'!CF52*(1+Toeslagen!$Q$24)</f>
        <v>575</v>
      </c>
      <c r="CG52" s="157">
        <f>'BE-Imp (O)'!CG52*(1+Toeslagen!$Q$24)</f>
        <v>494</v>
      </c>
      <c r="CH52" s="157">
        <f>'BE-Imp (O)'!CH52*(1+Toeslagen!$Q$24)</f>
        <v>494</v>
      </c>
      <c r="CI52" s="157">
        <f>'BE-Imp (O)'!CI52*(1+Toeslagen!$Q$24)</f>
        <v>0</v>
      </c>
      <c r="CJ52" s="157">
        <f>'BE-Imp (O)'!CJ52*(1+Toeslagen!$Q$24)</f>
        <v>494</v>
      </c>
      <c r="CK52" s="157">
        <f>'BE-Imp (O)'!CK52*(1+Toeslagen!$Q$24)</f>
        <v>0</v>
      </c>
      <c r="CL52" s="157">
        <f>'BE-Imp (O)'!CL52*(1+Toeslagen!$Q$24)</f>
        <v>494</v>
      </c>
      <c r="CM52" s="157">
        <f>'BE-Imp (O)'!CM52*(1+Toeslagen!$Q$24)</f>
        <v>494</v>
      </c>
      <c r="CN52" s="157">
        <f>'BE-Imp (O)'!CN52*(1+Toeslagen!$Q$24)</f>
        <v>494</v>
      </c>
      <c r="CO52" s="157">
        <f>'BE-Imp (O)'!CO52*(1+Toeslagen!$Q$24)</f>
        <v>494</v>
      </c>
      <c r="CP52" s="157">
        <f>'BE-Imp (O)'!CP52*(1+Toeslagen!$Q$24)</f>
        <v>494</v>
      </c>
      <c r="CQ52" s="157">
        <f>'BE-Imp (O)'!CQ52*(1+Toeslagen!$Q$24)</f>
        <v>494</v>
      </c>
      <c r="CR52" s="157">
        <f>'BE-Imp (O)'!CR52*(1+Toeslagen!$Q$24)</f>
        <v>0</v>
      </c>
      <c r="CS52" s="157">
        <f>'BE-Imp (O)'!CS52*(1+Toeslagen!$Q$24)</f>
        <v>494</v>
      </c>
      <c r="CT52" s="157">
        <f>'BE-Imp (O)'!CT52*(1+Toeslagen!$Q$24)</f>
        <v>494</v>
      </c>
      <c r="CU52" s="157">
        <f>'BE-Imp (O)'!CU52*(1+Toeslagen!$Q$24)</f>
        <v>494</v>
      </c>
      <c r="CV52" s="157">
        <f>'BE-Imp (O)'!CV52*(1+Toeslagen!$Q$24)</f>
        <v>494</v>
      </c>
      <c r="CW52" s="157">
        <f>'BE-Imp (O)'!CW52*(1+Toeslagen!$Q$24)</f>
        <v>494</v>
      </c>
      <c r="CX52" s="157">
        <f>'BE-Imp (O)'!CX52*(1+Toeslagen!$Q$24)</f>
        <v>494</v>
      </c>
      <c r="CY52" s="157">
        <f>'BE-Imp (O)'!CY52*(1+Toeslagen!$Q$24)</f>
        <v>494</v>
      </c>
      <c r="CZ52" s="157">
        <f>'BE-Imp (O)'!CZ52*(1+Toeslagen!$Q$24)</f>
        <v>494</v>
      </c>
      <c r="DA52" s="157">
        <f>'BE-Imp (O)'!DA52*(1+Toeslagen!$Q$24)</f>
        <v>442.85530725213664</v>
      </c>
      <c r="DB52" s="157">
        <f>'BE-Imp (O)'!DB52*(1+Toeslagen!$Q$24)</f>
        <v>442.85530725213664</v>
      </c>
      <c r="DC52" s="157">
        <f>'BE-Imp (O)'!DC52*(1+Toeslagen!$Q$24)</f>
        <v>442.85530725213664</v>
      </c>
      <c r="DD52" s="157">
        <f>'BE-Imp (O)'!DD52*(1+Toeslagen!$Q$24)</f>
        <v>442.85530725213664</v>
      </c>
      <c r="DE52" s="157">
        <f>'BE-Imp (O)'!DE52*(1+Toeslagen!$Q$24)</f>
        <v>442.85530725213664</v>
      </c>
      <c r="DF52" s="157">
        <f>'BE-Imp (O)'!DF52*(1+Toeslagen!$Q$24)</f>
        <v>442.85530725213664</v>
      </c>
      <c r="DG52" s="157">
        <f>'BE-Imp (O)'!DG52*(1+Toeslagen!$Q$24)</f>
        <v>442.85530725213664</v>
      </c>
      <c r="DH52" s="157">
        <f>'BE-Imp (O)'!DH52*(1+Toeslagen!$Q$24)</f>
        <v>442.85530725213664</v>
      </c>
      <c r="DI52" s="157">
        <f>'BE-Imp (O)'!DI52*(1+Toeslagen!$Q$24)</f>
        <v>442.85530725213664</v>
      </c>
      <c r="DJ52" s="157">
        <f>'BE-Imp (O)'!DJ52*(1+Toeslagen!$Q$24)</f>
        <v>442.85530725213664</v>
      </c>
    </row>
    <row r="53" spans="1:114">
      <c r="A53" s="1">
        <v>50</v>
      </c>
      <c r="B53" s="1">
        <v>50</v>
      </c>
      <c r="C53" s="1">
        <v>210</v>
      </c>
      <c r="D53" s="1">
        <v>2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20"/>
      <c r="Q53" s="180"/>
      <c r="R53" s="180"/>
      <c r="S53" s="180"/>
      <c r="U53" s="180"/>
      <c r="V53" s="180"/>
      <c r="W53" s="180"/>
      <c r="X53" s="180"/>
      <c r="Y53" s="157">
        <f>'BE-Imp (O)'!Y53*(1+Toeslagen!$Q$24)</f>
        <v>468</v>
      </c>
      <c r="Z53" s="157">
        <f>'BE-Imp (O)'!Z53*(1+Toeslagen!$Q$24)</f>
        <v>468</v>
      </c>
      <c r="AA53" s="157">
        <f>'BE-Imp (O)'!AA53*(1+Toeslagen!$Q$24)</f>
        <v>468</v>
      </c>
      <c r="AB53" s="157">
        <f>'BE-Imp (O)'!AB53*(1+Toeslagen!$Q$24)</f>
        <v>468</v>
      </c>
      <c r="AC53" s="157">
        <f>'BE-Imp (O)'!AC53*(1+Toeslagen!$Q$24)</f>
        <v>468</v>
      </c>
      <c r="AD53" s="157">
        <f>'BE-Imp (O)'!AD53*(1+Toeslagen!$Q$24)</f>
        <v>468</v>
      </c>
      <c r="AE53" s="157">
        <f>'BE-Imp (O)'!AE53*(1+Toeslagen!$Q$24)</f>
        <v>468</v>
      </c>
      <c r="AF53" s="157">
        <f>'BE-Imp (O)'!AF53*(1+Toeslagen!$Q$24)</f>
        <v>468</v>
      </c>
      <c r="AG53" s="157">
        <f>'BE-Imp (O)'!AG53*(1+Toeslagen!$Q$24)</f>
        <v>468</v>
      </c>
      <c r="AH53" s="157">
        <f>'BE-Imp (O)'!AH53*(1+Toeslagen!$Q$24)</f>
        <v>468</v>
      </c>
      <c r="AI53" s="157">
        <f>'BE-Imp (O)'!AI53*(1+Toeslagen!$Q$24)</f>
        <v>449.18181164145284</v>
      </c>
      <c r="AJ53" s="157">
        <f>'BE-Imp (O)'!AJ53*(1+Toeslagen!$Q$24)</f>
        <v>449.18181164145284</v>
      </c>
      <c r="AK53" s="157">
        <f>'BE-Imp (O)'!AK53*(1+Toeslagen!$Q$24)</f>
        <v>449.18181164145284</v>
      </c>
      <c r="AL53" s="157">
        <f>'BE-Imp (O)'!AL53*(1+Toeslagen!$Q$24)</f>
        <v>449.18181164145284</v>
      </c>
      <c r="AM53" s="157">
        <f>'BE-Imp (O)'!AM53*(1+Toeslagen!$Q$24)</f>
        <v>449.18181164145284</v>
      </c>
      <c r="AN53" s="157">
        <f>'BE-Imp (O)'!AN53*(1+Toeslagen!$Q$24)</f>
        <v>449.18181164145284</v>
      </c>
      <c r="AO53" s="157">
        <f>'BE-Imp (O)'!AO53*(1+Toeslagen!$Q$24)</f>
        <v>449.18181164145284</v>
      </c>
      <c r="AP53" s="157">
        <f>'BE-Imp (O)'!AP53*(1+Toeslagen!$Q$24)</f>
        <v>0</v>
      </c>
      <c r="AQ53" s="157">
        <f>'BE-Imp (O)'!AQ53*(1+Toeslagen!$Q$24)</f>
        <v>449.18181164145284</v>
      </c>
      <c r="AR53" s="157">
        <f>'BE-Imp (O)'!AR53*(1+Toeslagen!$Q$24)</f>
        <v>449.18181164145284</v>
      </c>
      <c r="AS53" s="157">
        <f>'BE-Imp (O)'!AS53*(1+Toeslagen!$Q$24)</f>
        <v>468</v>
      </c>
      <c r="AT53" s="157">
        <f>'BE-Imp (O)'!AT53*(1+Toeslagen!$Q$24)</f>
        <v>468</v>
      </c>
      <c r="AU53" s="157">
        <f>'BE-Imp (O)'!AU53*(1+Toeslagen!$Q$24)</f>
        <v>468</v>
      </c>
      <c r="AV53" s="157">
        <f>'BE-Imp (O)'!AV53*(1+Toeslagen!$Q$24)</f>
        <v>468</v>
      </c>
      <c r="AW53" s="157">
        <f>'BE-Imp (O)'!AW53*(1+Toeslagen!$Q$24)</f>
        <v>468</v>
      </c>
      <c r="AX53" s="157">
        <f>'BE-Imp (O)'!AX53*(1+Toeslagen!$Q$24)</f>
        <v>468</v>
      </c>
      <c r="AY53" s="157">
        <f>'BE-Imp (O)'!AY53*(1+Toeslagen!$Q$24)</f>
        <v>468</v>
      </c>
      <c r="AZ53" s="157">
        <f>'BE-Imp (O)'!AZ53*(1+Toeslagen!$Q$24)</f>
        <v>468</v>
      </c>
      <c r="BA53" s="157">
        <f>'BE-Imp (O)'!BA53*(1+Toeslagen!$Q$24)</f>
        <v>468</v>
      </c>
      <c r="BB53" s="157">
        <f>'BE-Imp (O)'!BB53*(1+Toeslagen!$Q$24)</f>
        <v>468</v>
      </c>
      <c r="BC53" s="157">
        <f>'BE-Imp (O)'!BC53*(1+Toeslagen!$Q$24)</f>
        <v>494</v>
      </c>
      <c r="BD53" s="157">
        <f>'BE-Imp (O)'!BD53*(1+Toeslagen!$Q$24)</f>
        <v>494</v>
      </c>
      <c r="BE53" s="157">
        <f>'BE-Imp (O)'!BE53*(1+Toeslagen!$Q$24)</f>
        <v>494</v>
      </c>
      <c r="BF53" s="157">
        <f>'BE-Imp (O)'!BF53*(1+Toeslagen!$Q$24)</f>
        <v>0</v>
      </c>
      <c r="BG53" s="157">
        <f>'BE-Imp (O)'!BG53*(1+Toeslagen!$Q$24)</f>
        <v>494</v>
      </c>
      <c r="BH53" s="157">
        <f>'BE-Imp (O)'!BH53*(1+Toeslagen!$Q$24)</f>
        <v>494</v>
      </c>
      <c r="BI53" s="157">
        <f>'BE-Imp (O)'!BI53*(1+Toeslagen!$Q$24)</f>
        <v>494</v>
      </c>
      <c r="BJ53" s="157">
        <f>'BE-Imp (O)'!BJ53*(1+Toeslagen!$Q$24)</f>
        <v>494</v>
      </c>
      <c r="BK53" s="157">
        <f>'BE-Imp (O)'!BK53*(1+Toeslagen!$Q$24)</f>
        <v>494</v>
      </c>
      <c r="BL53" s="157">
        <f>'BE-Imp (O)'!BL53*(1+Toeslagen!$Q$24)</f>
        <v>494</v>
      </c>
      <c r="BM53" s="157">
        <f>'BE-Imp (O)'!BM53*(1+Toeslagen!$Q$24)</f>
        <v>494</v>
      </c>
      <c r="BN53" s="157">
        <f>'BE-Imp (O)'!BN53*(1+Toeslagen!$Q$24)</f>
        <v>494</v>
      </c>
      <c r="BO53" s="157">
        <f>'BE-Imp (O)'!BO53*(1+Toeslagen!$Q$24)</f>
        <v>494</v>
      </c>
      <c r="BP53" s="157">
        <f>'BE-Imp (O)'!BP53*(1+Toeslagen!$Q$24)</f>
        <v>494</v>
      </c>
      <c r="BQ53" s="157">
        <f>'BE-Imp (O)'!BQ53*(1+Toeslagen!$Q$24)</f>
        <v>0</v>
      </c>
      <c r="BR53" s="157">
        <f>'BE-Imp (O)'!BR53*(1+Toeslagen!$Q$24)</f>
        <v>550</v>
      </c>
      <c r="BS53" s="157">
        <f>'BE-Imp (O)'!BS53*(1+Toeslagen!$Q$24)</f>
        <v>550</v>
      </c>
      <c r="BT53" s="157">
        <f>'BE-Imp (O)'!BT53*(1+Toeslagen!$Q$24)</f>
        <v>0</v>
      </c>
      <c r="BU53" s="157">
        <f>'BE-Imp (O)'!BU53*(1+Toeslagen!$Q$24)</f>
        <v>0</v>
      </c>
      <c r="BV53" s="157">
        <f>'BE-Imp (O)'!BV53*(1+Toeslagen!$Q$24)</f>
        <v>0</v>
      </c>
      <c r="BW53" s="157">
        <f>'BE-Imp (O)'!BW53*(1+Toeslagen!$Q$24)</f>
        <v>494</v>
      </c>
      <c r="BX53" s="157">
        <f>'BE-Imp (O)'!BX53*(1+Toeslagen!$Q$24)</f>
        <v>494</v>
      </c>
      <c r="BY53" s="157">
        <f>'BE-Imp (O)'!BY53*(1+Toeslagen!$Q$24)</f>
        <v>494</v>
      </c>
      <c r="BZ53" s="157">
        <f>'BE-Imp (O)'!BZ53*(1+Toeslagen!$Q$24)</f>
        <v>0</v>
      </c>
      <c r="CA53" s="157">
        <f>'BE-Imp (O)'!CA53*(1+Toeslagen!$Q$24)</f>
        <v>550</v>
      </c>
      <c r="CB53" s="157">
        <f>'BE-Imp (O)'!CB53*(1+Toeslagen!$Q$24)</f>
        <v>550</v>
      </c>
      <c r="CC53" s="157">
        <f>'BE-Imp (O)'!CC53*(1+Toeslagen!$Q$24)</f>
        <v>575</v>
      </c>
      <c r="CD53" s="157">
        <f>'BE-Imp (O)'!CD53*(1+Toeslagen!$Q$24)</f>
        <v>575</v>
      </c>
      <c r="CE53" s="157">
        <f>'BE-Imp (O)'!CE53*(1+Toeslagen!$Q$24)</f>
        <v>575</v>
      </c>
      <c r="CF53" s="157">
        <f>'BE-Imp (O)'!CF53*(1+Toeslagen!$Q$24)</f>
        <v>575</v>
      </c>
      <c r="CG53" s="157">
        <f>'BE-Imp (O)'!CG53*(1+Toeslagen!$Q$24)</f>
        <v>494</v>
      </c>
      <c r="CH53" s="157">
        <f>'BE-Imp (O)'!CH53*(1+Toeslagen!$Q$24)</f>
        <v>494</v>
      </c>
      <c r="CI53" s="157">
        <f>'BE-Imp (O)'!CI53*(1+Toeslagen!$Q$24)</f>
        <v>0</v>
      </c>
      <c r="CJ53" s="157">
        <f>'BE-Imp (O)'!CJ53*(1+Toeslagen!$Q$24)</f>
        <v>494</v>
      </c>
      <c r="CK53" s="157">
        <f>'BE-Imp (O)'!CK53*(1+Toeslagen!$Q$24)</f>
        <v>0</v>
      </c>
      <c r="CL53" s="157">
        <f>'BE-Imp (O)'!CL53*(1+Toeslagen!$Q$24)</f>
        <v>494</v>
      </c>
      <c r="CM53" s="157">
        <f>'BE-Imp (O)'!CM53*(1+Toeslagen!$Q$24)</f>
        <v>494</v>
      </c>
      <c r="CN53" s="157">
        <f>'BE-Imp (O)'!CN53*(1+Toeslagen!$Q$24)</f>
        <v>494</v>
      </c>
      <c r="CO53" s="157">
        <f>'BE-Imp (O)'!CO53*(1+Toeslagen!$Q$24)</f>
        <v>494</v>
      </c>
      <c r="CP53" s="157">
        <f>'BE-Imp (O)'!CP53*(1+Toeslagen!$Q$24)</f>
        <v>494</v>
      </c>
      <c r="CQ53" s="157">
        <f>'BE-Imp (O)'!CQ53*(1+Toeslagen!$Q$24)</f>
        <v>494</v>
      </c>
      <c r="CR53" s="157">
        <f>'BE-Imp (O)'!CR53*(1+Toeslagen!$Q$24)</f>
        <v>0</v>
      </c>
      <c r="CS53" s="157">
        <f>'BE-Imp (O)'!CS53*(1+Toeslagen!$Q$24)</f>
        <v>494</v>
      </c>
      <c r="CT53" s="157">
        <f>'BE-Imp (O)'!CT53*(1+Toeslagen!$Q$24)</f>
        <v>494</v>
      </c>
      <c r="CU53" s="157">
        <f>'BE-Imp (O)'!CU53*(1+Toeslagen!$Q$24)</f>
        <v>494</v>
      </c>
      <c r="CV53" s="157">
        <f>'BE-Imp (O)'!CV53*(1+Toeslagen!$Q$24)</f>
        <v>494</v>
      </c>
      <c r="CW53" s="157">
        <f>'BE-Imp (O)'!CW53*(1+Toeslagen!$Q$24)</f>
        <v>494</v>
      </c>
      <c r="CX53" s="157">
        <f>'BE-Imp (O)'!CX53*(1+Toeslagen!$Q$24)</f>
        <v>494</v>
      </c>
      <c r="CY53" s="157">
        <f>'BE-Imp (O)'!CY53*(1+Toeslagen!$Q$24)</f>
        <v>494</v>
      </c>
      <c r="CZ53" s="157">
        <f>'BE-Imp (O)'!CZ53*(1+Toeslagen!$Q$24)</f>
        <v>494</v>
      </c>
      <c r="DA53" s="157">
        <f>'BE-Imp (O)'!DA53*(1+Toeslagen!$Q$24)</f>
        <v>449.18181164145284</v>
      </c>
      <c r="DB53" s="157">
        <f>'BE-Imp (O)'!DB53*(1+Toeslagen!$Q$24)</f>
        <v>449.18181164145284</v>
      </c>
      <c r="DC53" s="157">
        <f>'BE-Imp (O)'!DC53*(1+Toeslagen!$Q$24)</f>
        <v>449.18181164145284</v>
      </c>
      <c r="DD53" s="157">
        <f>'BE-Imp (O)'!DD53*(1+Toeslagen!$Q$24)</f>
        <v>449.18181164145284</v>
      </c>
      <c r="DE53" s="157">
        <f>'BE-Imp (O)'!DE53*(1+Toeslagen!$Q$24)</f>
        <v>449.18181164145284</v>
      </c>
      <c r="DF53" s="157">
        <f>'BE-Imp (O)'!DF53*(1+Toeslagen!$Q$24)</f>
        <v>449.18181164145284</v>
      </c>
      <c r="DG53" s="157">
        <f>'BE-Imp (O)'!DG53*(1+Toeslagen!$Q$24)</f>
        <v>449.18181164145284</v>
      </c>
      <c r="DH53" s="157">
        <f>'BE-Imp (O)'!DH53*(1+Toeslagen!$Q$24)</f>
        <v>449.18181164145284</v>
      </c>
      <c r="DI53" s="157">
        <f>'BE-Imp (O)'!DI53*(1+Toeslagen!$Q$24)</f>
        <v>449.18181164145284</v>
      </c>
      <c r="DJ53" s="157">
        <f>'BE-Imp (O)'!DJ53*(1+Toeslagen!$Q$24)</f>
        <v>449.18181164145284</v>
      </c>
    </row>
    <row r="54" spans="1:114">
      <c r="A54" s="1">
        <v>51</v>
      </c>
      <c r="B54" s="1">
        <v>51</v>
      </c>
      <c r="C54" s="1">
        <v>220</v>
      </c>
      <c r="D54" s="1">
        <v>2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20"/>
      <c r="Q54" s="180"/>
      <c r="R54" s="180"/>
      <c r="S54" s="180"/>
      <c r="U54" s="180"/>
      <c r="V54" s="180"/>
      <c r="W54" s="180"/>
      <c r="X54" s="180"/>
      <c r="Y54" s="157">
        <f>'BE-Imp (O)'!Y54*(1+Toeslagen!$Q$24)</f>
        <v>468</v>
      </c>
      <c r="Z54" s="157">
        <f>'BE-Imp (O)'!Z54*(1+Toeslagen!$Q$24)</f>
        <v>468</v>
      </c>
      <c r="AA54" s="157">
        <f>'BE-Imp (O)'!AA54*(1+Toeslagen!$Q$24)</f>
        <v>468</v>
      </c>
      <c r="AB54" s="157">
        <f>'BE-Imp (O)'!AB54*(1+Toeslagen!$Q$24)</f>
        <v>468</v>
      </c>
      <c r="AC54" s="157">
        <f>'BE-Imp (O)'!AC54*(1+Toeslagen!$Q$24)</f>
        <v>468</v>
      </c>
      <c r="AD54" s="157">
        <f>'BE-Imp (O)'!AD54*(1+Toeslagen!$Q$24)</f>
        <v>468</v>
      </c>
      <c r="AE54" s="157">
        <f>'BE-Imp (O)'!AE54*(1+Toeslagen!$Q$24)</f>
        <v>468</v>
      </c>
      <c r="AF54" s="157">
        <f>'BE-Imp (O)'!AF54*(1+Toeslagen!$Q$24)</f>
        <v>468</v>
      </c>
      <c r="AG54" s="157">
        <f>'BE-Imp (O)'!AG54*(1+Toeslagen!$Q$24)</f>
        <v>468</v>
      </c>
      <c r="AH54" s="157">
        <f>'BE-Imp (O)'!AH54*(1+Toeslagen!$Q$24)</f>
        <v>468</v>
      </c>
      <c r="AI54" s="157">
        <f>'BE-Imp (O)'!AI54*(1+Toeslagen!$Q$24)</f>
        <v>449.28000000000003</v>
      </c>
      <c r="AJ54" s="157">
        <f>'BE-Imp (O)'!AJ54*(1+Toeslagen!$Q$24)</f>
        <v>449.28000000000003</v>
      </c>
      <c r="AK54" s="157">
        <f>'BE-Imp (O)'!AK54*(1+Toeslagen!$Q$24)</f>
        <v>449.28000000000003</v>
      </c>
      <c r="AL54" s="157">
        <f>'BE-Imp (O)'!AL54*(1+Toeslagen!$Q$24)</f>
        <v>449.28000000000003</v>
      </c>
      <c r="AM54" s="157">
        <f>'BE-Imp (O)'!AM54*(1+Toeslagen!$Q$24)</f>
        <v>449.28000000000003</v>
      </c>
      <c r="AN54" s="157">
        <f>'BE-Imp (O)'!AN54*(1+Toeslagen!$Q$24)</f>
        <v>449.28000000000003</v>
      </c>
      <c r="AO54" s="157">
        <f>'BE-Imp (O)'!AO54*(1+Toeslagen!$Q$24)</f>
        <v>449.28000000000003</v>
      </c>
      <c r="AP54" s="157">
        <f>'BE-Imp (O)'!AP54*(1+Toeslagen!$Q$24)</f>
        <v>0</v>
      </c>
      <c r="AQ54" s="157">
        <f>'BE-Imp (O)'!AQ54*(1+Toeslagen!$Q$24)</f>
        <v>449.28000000000003</v>
      </c>
      <c r="AR54" s="157">
        <f>'BE-Imp (O)'!AR54*(1+Toeslagen!$Q$24)</f>
        <v>449.28000000000003</v>
      </c>
      <c r="AS54" s="157">
        <f>'BE-Imp (O)'!AS54*(1+Toeslagen!$Q$24)</f>
        <v>468</v>
      </c>
      <c r="AT54" s="157">
        <f>'BE-Imp (O)'!AT54*(1+Toeslagen!$Q$24)</f>
        <v>468</v>
      </c>
      <c r="AU54" s="157">
        <f>'BE-Imp (O)'!AU54*(1+Toeslagen!$Q$24)</f>
        <v>468</v>
      </c>
      <c r="AV54" s="157">
        <f>'BE-Imp (O)'!AV54*(1+Toeslagen!$Q$24)</f>
        <v>468</v>
      </c>
      <c r="AW54" s="157">
        <f>'BE-Imp (O)'!AW54*(1+Toeslagen!$Q$24)</f>
        <v>468</v>
      </c>
      <c r="AX54" s="157">
        <f>'BE-Imp (O)'!AX54*(1+Toeslagen!$Q$24)</f>
        <v>468</v>
      </c>
      <c r="AY54" s="157">
        <f>'BE-Imp (O)'!AY54*(1+Toeslagen!$Q$24)</f>
        <v>468</v>
      </c>
      <c r="AZ54" s="157">
        <f>'BE-Imp (O)'!AZ54*(1+Toeslagen!$Q$24)</f>
        <v>468</v>
      </c>
      <c r="BA54" s="157">
        <f>'BE-Imp (O)'!BA54*(1+Toeslagen!$Q$24)</f>
        <v>468</v>
      </c>
      <c r="BB54" s="157">
        <f>'BE-Imp (O)'!BB54*(1+Toeslagen!$Q$24)</f>
        <v>468</v>
      </c>
      <c r="BC54" s="157">
        <f>'BE-Imp (O)'!BC54*(1+Toeslagen!$Q$24)</f>
        <v>494</v>
      </c>
      <c r="BD54" s="157">
        <f>'BE-Imp (O)'!BD54*(1+Toeslagen!$Q$24)</f>
        <v>494</v>
      </c>
      <c r="BE54" s="157">
        <f>'BE-Imp (O)'!BE54*(1+Toeslagen!$Q$24)</f>
        <v>494</v>
      </c>
      <c r="BF54" s="157">
        <f>'BE-Imp (O)'!BF54*(1+Toeslagen!$Q$24)</f>
        <v>0</v>
      </c>
      <c r="BG54" s="157">
        <f>'BE-Imp (O)'!BG54*(1+Toeslagen!$Q$24)</f>
        <v>494</v>
      </c>
      <c r="BH54" s="157">
        <f>'BE-Imp (O)'!BH54*(1+Toeslagen!$Q$24)</f>
        <v>494</v>
      </c>
      <c r="BI54" s="157">
        <f>'BE-Imp (O)'!BI54*(1+Toeslagen!$Q$24)</f>
        <v>494</v>
      </c>
      <c r="BJ54" s="157">
        <f>'BE-Imp (O)'!BJ54*(1+Toeslagen!$Q$24)</f>
        <v>494</v>
      </c>
      <c r="BK54" s="157">
        <f>'BE-Imp (O)'!BK54*(1+Toeslagen!$Q$24)</f>
        <v>494</v>
      </c>
      <c r="BL54" s="157">
        <f>'BE-Imp (O)'!BL54*(1+Toeslagen!$Q$24)</f>
        <v>494</v>
      </c>
      <c r="BM54" s="157">
        <f>'BE-Imp (O)'!BM54*(1+Toeslagen!$Q$24)</f>
        <v>494</v>
      </c>
      <c r="BN54" s="157">
        <f>'BE-Imp (O)'!BN54*(1+Toeslagen!$Q$24)</f>
        <v>494</v>
      </c>
      <c r="BO54" s="157">
        <f>'BE-Imp (O)'!BO54*(1+Toeslagen!$Q$24)</f>
        <v>494</v>
      </c>
      <c r="BP54" s="157">
        <f>'BE-Imp (O)'!BP54*(1+Toeslagen!$Q$24)</f>
        <v>494</v>
      </c>
      <c r="BQ54" s="157">
        <f>'BE-Imp (O)'!BQ54*(1+Toeslagen!$Q$24)</f>
        <v>0</v>
      </c>
      <c r="BR54" s="157">
        <f>'BE-Imp (O)'!BR54*(1+Toeslagen!$Q$24)</f>
        <v>550</v>
      </c>
      <c r="BS54" s="157">
        <f>'BE-Imp (O)'!BS54*(1+Toeslagen!$Q$24)</f>
        <v>550</v>
      </c>
      <c r="BT54" s="157">
        <f>'BE-Imp (O)'!BT54*(1+Toeslagen!$Q$24)</f>
        <v>0</v>
      </c>
      <c r="BU54" s="157">
        <f>'BE-Imp (O)'!BU54*(1+Toeslagen!$Q$24)</f>
        <v>0</v>
      </c>
      <c r="BV54" s="157">
        <f>'BE-Imp (O)'!BV54*(1+Toeslagen!$Q$24)</f>
        <v>0</v>
      </c>
      <c r="BW54" s="157">
        <f>'BE-Imp (O)'!BW54*(1+Toeslagen!$Q$24)</f>
        <v>494</v>
      </c>
      <c r="BX54" s="157">
        <f>'BE-Imp (O)'!BX54*(1+Toeslagen!$Q$24)</f>
        <v>494</v>
      </c>
      <c r="BY54" s="157">
        <f>'BE-Imp (O)'!BY54*(1+Toeslagen!$Q$24)</f>
        <v>494</v>
      </c>
      <c r="BZ54" s="157">
        <f>'BE-Imp (O)'!BZ54*(1+Toeslagen!$Q$24)</f>
        <v>0</v>
      </c>
      <c r="CA54" s="157">
        <f>'BE-Imp (O)'!CA54*(1+Toeslagen!$Q$24)</f>
        <v>550</v>
      </c>
      <c r="CB54" s="157">
        <f>'BE-Imp (O)'!CB54*(1+Toeslagen!$Q$24)</f>
        <v>550</v>
      </c>
      <c r="CC54" s="157">
        <f>'BE-Imp (O)'!CC54*(1+Toeslagen!$Q$24)</f>
        <v>575</v>
      </c>
      <c r="CD54" s="157">
        <f>'BE-Imp (O)'!CD54*(1+Toeslagen!$Q$24)</f>
        <v>575</v>
      </c>
      <c r="CE54" s="157">
        <f>'BE-Imp (O)'!CE54*(1+Toeslagen!$Q$24)</f>
        <v>575</v>
      </c>
      <c r="CF54" s="157">
        <f>'BE-Imp (O)'!CF54*(1+Toeslagen!$Q$24)</f>
        <v>575</v>
      </c>
      <c r="CG54" s="157">
        <f>'BE-Imp (O)'!CG54*(1+Toeslagen!$Q$24)</f>
        <v>494</v>
      </c>
      <c r="CH54" s="157">
        <f>'BE-Imp (O)'!CH54*(1+Toeslagen!$Q$24)</f>
        <v>494</v>
      </c>
      <c r="CI54" s="157">
        <f>'BE-Imp (O)'!CI54*(1+Toeslagen!$Q$24)</f>
        <v>0</v>
      </c>
      <c r="CJ54" s="157">
        <f>'BE-Imp (O)'!CJ54*(1+Toeslagen!$Q$24)</f>
        <v>494</v>
      </c>
      <c r="CK54" s="157">
        <f>'BE-Imp (O)'!CK54*(1+Toeslagen!$Q$24)</f>
        <v>0</v>
      </c>
      <c r="CL54" s="157">
        <f>'BE-Imp (O)'!CL54*(1+Toeslagen!$Q$24)</f>
        <v>494</v>
      </c>
      <c r="CM54" s="157">
        <f>'BE-Imp (O)'!CM54*(1+Toeslagen!$Q$24)</f>
        <v>494</v>
      </c>
      <c r="CN54" s="157">
        <f>'BE-Imp (O)'!CN54*(1+Toeslagen!$Q$24)</f>
        <v>494</v>
      </c>
      <c r="CO54" s="157">
        <f>'BE-Imp (O)'!CO54*(1+Toeslagen!$Q$24)</f>
        <v>494</v>
      </c>
      <c r="CP54" s="157">
        <f>'BE-Imp (O)'!CP54*(1+Toeslagen!$Q$24)</f>
        <v>494</v>
      </c>
      <c r="CQ54" s="157">
        <f>'BE-Imp (O)'!CQ54*(1+Toeslagen!$Q$24)</f>
        <v>494</v>
      </c>
      <c r="CR54" s="157">
        <f>'BE-Imp (O)'!CR54*(1+Toeslagen!$Q$24)</f>
        <v>0</v>
      </c>
      <c r="CS54" s="157">
        <f>'BE-Imp (O)'!CS54*(1+Toeslagen!$Q$24)</f>
        <v>494</v>
      </c>
      <c r="CT54" s="157">
        <f>'BE-Imp (O)'!CT54*(1+Toeslagen!$Q$24)</f>
        <v>494</v>
      </c>
      <c r="CU54" s="157">
        <f>'BE-Imp (O)'!CU54*(1+Toeslagen!$Q$24)</f>
        <v>494</v>
      </c>
      <c r="CV54" s="157">
        <f>'BE-Imp (O)'!CV54*(1+Toeslagen!$Q$24)</f>
        <v>494</v>
      </c>
      <c r="CW54" s="157">
        <f>'BE-Imp (O)'!CW54*(1+Toeslagen!$Q$24)</f>
        <v>494</v>
      </c>
      <c r="CX54" s="157">
        <f>'BE-Imp (O)'!CX54*(1+Toeslagen!$Q$24)</f>
        <v>494</v>
      </c>
      <c r="CY54" s="157">
        <f>'BE-Imp (O)'!CY54*(1+Toeslagen!$Q$24)</f>
        <v>494</v>
      </c>
      <c r="CZ54" s="157">
        <f>'BE-Imp (O)'!CZ54*(1+Toeslagen!$Q$24)</f>
        <v>494</v>
      </c>
      <c r="DA54" s="157">
        <f>'BE-Imp (O)'!DA54*(1+Toeslagen!$Q$24)</f>
        <v>449.28000000000003</v>
      </c>
      <c r="DB54" s="157">
        <f>'BE-Imp (O)'!DB54*(1+Toeslagen!$Q$24)</f>
        <v>449.28000000000003</v>
      </c>
      <c r="DC54" s="157">
        <f>'BE-Imp (O)'!DC54*(1+Toeslagen!$Q$24)</f>
        <v>449.28000000000003</v>
      </c>
      <c r="DD54" s="157">
        <f>'BE-Imp (O)'!DD54*(1+Toeslagen!$Q$24)</f>
        <v>449.28000000000003</v>
      </c>
      <c r="DE54" s="157">
        <f>'BE-Imp (O)'!DE54*(1+Toeslagen!$Q$24)</f>
        <v>449.28000000000003</v>
      </c>
      <c r="DF54" s="157">
        <f>'BE-Imp (O)'!DF54*(1+Toeslagen!$Q$24)</f>
        <v>449.28000000000003</v>
      </c>
      <c r="DG54" s="157">
        <f>'BE-Imp (O)'!DG54*(1+Toeslagen!$Q$24)</f>
        <v>449.28000000000003</v>
      </c>
      <c r="DH54" s="157">
        <f>'BE-Imp (O)'!DH54*(1+Toeslagen!$Q$24)</f>
        <v>449.28000000000003</v>
      </c>
      <c r="DI54" s="157">
        <f>'BE-Imp (O)'!DI54*(1+Toeslagen!$Q$24)</f>
        <v>449.28000000000003</v>
      </c>
      <c r="DJ54" s="157">
        <f>'BE-Imp (O)'!DJ54*(1+Toeslagen!$Q$24)</f>
        <v>449.28000000000003</v>
      </c>
    </row>
    <row r="55" spans="1:114">
      <c r="A55" s="1">
        <v>52</v>
      </c>
      <c r="B55" s="1">
        <v>52</v>
      </c>
      <c r="C55" s="1">
        <v>170</v>
      </c>
      <c r="D55" s="1">
        <v>2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20"/>
      <c r="Q55" s="180"/>
      <c r="R55" s="180"/>
      <c r="S55" s="180"/>
      <c r="U55" s="180"/>
      <c r="V55" s="180"/>
      <c r="W55" s="180"/>
      <c r="X55" s="180"/>
      <c r="Y55" s="157">
        <f>'BE-Imp (O)'!Y55*(1+Toeslagen!$Q$24)</f>
        <v>468</v>
      </c>
      <c r="Z55" s="157">
        <f>'BE-Imp (O)'!Z55*(1+Toeslagen!$Q$24)</f>
        <v>468</v>
      </c>
      <c r="AA55" s="157">
        <f>'BE-Imp (O)'!AA55*(1+Toeslagen!$Q$24)</f>
        <v>468</v>
      </c>
      <c r="AB55" s="157">
        <f>'BE-Imp (O)'!AB55*(1+Toeslagen!$Q$24)</f>
        <v>468</v>
      </c>
      <c r="AC55" s="157">
        <f>'BE-Imp (O)'!AC55*(1+Toeslagen!$Q$24)</f>
        <v>468</v>
      </c>
      <c r="AD55" s="157">
        <f>'BE-Imp (O)'!AD55*(1+Toeslagen!$Q$24)</f>
        <v>468</v>
      </c>
      <c r="AE55" s="157">
        <f>'BE-Imp (O)'!AE55*(1+Toeslagen!$Q$24)</f>
        <v>468</v>
      </c>
      <c r="AF55" s="157">
        <f>'BE-Imp (O)'!AF55*(1+Toeslagen!$Q$24)</f>
        <v>468</v>
      </c>
      <c r="AG55" s="157">
        <f>'BE-Imp (O)'!AG55*(1+Toeslagen!$Q$24)</f>
        <v>468</v>
      </c>
      <c r="AH55" s="157">
        <f>'BE-Imp (O)'!AH55*(1+Toeslagen!$Q$24)</f>
        <v>468</v>
      </c>
      <c r="AI55" s="157">
        <f>'BE-Imp (O)'!AI55*(1+Toeslagen!$Q$24)</f>
        <v>449.28000000000003</v>
      </c>
      <c r="AJ55" s="157">
        <f>'BE-Imp (O)'!AJ55*(1+Toeslagen!$Q$24)</f>
        <v>449.28000000000003</v>
      </c>
      <c r="AK55" s="157">
        <f>'BE-Imp (O)'!AK55*(1+Toeslagen!$Q$24)</f>
        <v>449.28000000000003</v>
      </c>
      <c r="AL55" s="157">
        <f>'BE-Imp (O)'!AL55*(1+Toeslagen!$Q$24)</f>
        <v>449.28000000000003</v>
      </c>
      <c r="AM55" s="157">
        <f>'BE-Imp (O)'!AM55*(1+Toeslagen!$Q$24)</f>
        <v>449.28000000000003</v>
      </c>
      <c r="AN55" s="157">
        <f>'BE-Imp (O)'!AN55*(1+Toeslagen!$Q$24)</f>
        <v>449.28000000000003</v>
      </c>
      <c r="AO55" s="157">
        <f>'BE-Imp (O)'!AO55*(1+Toeslagen!$Q$24)</f>
        <v>449.28000000000003</v>
      </c>
      <c r="AP55" s="157">
        <f>'BE-Imp (O)'!AP55*(1+Toeslagen!$Q$24)</f>
        <v>0</v>
      </c>
      <c r="AQ55" s="157">
        <f>'BE-Imp (O)'!AQ55*(1+Toeslagen!$Q$24)</f>
        <v>449.28000000000003</v>
      </c>
      <c r="AR55" s="157">
        <f>'BE-Imp (O)'!AR55*(1+Toeslagen!$Q$24)</f>
        <v>449.28000000000003</v>
      </c>
      <c r="AS55" s="157">
        <f>'BE-Imp (O)'!AS55*(1+Toeslagen!$Q$24)</f>
        <v>468</v>
      </c>
      <c r="AT55" s="157">
        <f>'BE-Imp (O)'!AT55*(1+Toeslagen!$Q$24)</f>
        <v>468</v>
      </c>
      <c r="AU55" s="157">
        <f>'BE-Imp (O)'!AU55*(1+Toeslagen!$Q$24)</f>
        <v>468</v>
      </c>
      <c r="AV55" s="157">
        <f>'BE-Imp (O)'!AV55*(1+Toeslagen!$Q$24)</f>
        <v>468</v>
      </c>
      <c r="AW55" s="157">
        <f>'BE-Imp (O)'!AW55*(1+Toeslagen!$Q$24)</f>
        <v>468</v>
      </c>
      <c r="AX55" s="157">
        <f>'BE-Imp (O)'!AX55*(1+Toeslagen!$Q$24)</f>
        <v>468</v>
      </c>
      <c r="AY55" s="157">
        <f>'BE-Imp (O)'!AY55*(1+Toeslagen!$Q$24)</f>
        <v>468</v>
      </c>
      <c r="AZ55" s="157">
        <f>'BE-Imp (O)'!AZ55*(1+Toeslagen!$Q$24)</f>
        <v>468</v>
      </c>
      <c r="BA55" s="157">
        <f>'BE-Imp (O)'!BA55*(1+Toeslagen!$Q$24)</f>
        <v>468</v>
      </c>
      <c r="BB55" s="157">
        <f>'BE-Imp (O)'!BB55*(1+Toeslagen!$Q$24)</f>
        <v>468</v>
      </c>
      <c r="BC55" s="157">
        <f>'BE-Imp (O)'!BC55*(1+Toeslagen!$Q$24)</f>
        <v>494</v>
      </c>
      <c r="BD55" s="157">
        <f>'BE-Imp (O)'!BD55*(1+Toeslagen!$Q$24)</f>
        <v>494</v>
      </c>
      <c r="BE55" s="157">
        <f>'BE-Imp (O)'!BE55*(1+Toeslagen!$Q$24)</f>
        <v>494</v>
      </c>
      <c r="BF55" s="157">
        <f>'BE-Imp (O)'!BF55*(1+Toeslagen!$Q$24)</f>
        <v>0</v>
      </c>
      <c r="BG55" s="157">
        <f>'BE-Imp (O)'!BG55*(1+Toeslagen!$Q$24)</f>
        <v>494</v>
      </c>
      <c r="BH55" s="157">
        <f>'BE-Imp (O)'!BH55*(1+Toeslagen!$Q$24)</f>
        <v>494</v>
      </c>
      <c r="BI55" s="157">
        <f>'BE-Imp (O)'!BI55*(1+Toeslagen!$Q$24)</f>
        <v>494</v>
      </c>
      <c r="BJ55" s="157">
        <f>'BE-Imp (O)'!BJ55*(1+Toeslagen!$Q$24)</f>
        <v>494</v>
      </c>
      <c r="BK55" s="157">
        <f>'BE-Imp (O)'!BK55*(1+Toeslagen!$Q$24)</f>
        <v>494</v>
      </c>
      <c r="BL55" s="157">
        <f>'BE-Imp (O)'!BL55*(1+Toeslagen!$Q$24)</f>
        <v>494</v>
      </c>
      <c r="BM55" s="157">
        <f>'BE-Imp (O)'!BM55*(1+Toeslagen!$Q$24)</f>
        <v>494</v>
      </c>
      <c r="BN55" s="157">
        <f>'BE-Imp (O)'!BN55*(1+Toeslagen!$Q$24)</f>
        <v>494</v>
      </c>
      <c r="BO55" s="157">
        <f>'BE-Imp (O)'!BO55*(1+Toeslagen!$Q$24)</f>
        <v>494</v>
      </c>
      <c r="BP55" s="157">
        <f>'BE-Imp (O)'!BP55*(1+Toeslagen!$Q$24)</f>
        <v>494</v>
      </c>
      <c r="BQ55" s="157">
        <f>'BE-Imp (O)'!BQ55*(1+Toeslagen!$Q$24)</f>
        <v>0</v>
      </c>
      <c r="BR55" s="157">
        <f>'BE-Imp (O)'!BR55*(1+Toeslagen!$Q$24)</f>
        <v>550</v>
      </c>
      <c r="BS55" s="157">
        <f>'BE-Imp (O)'!BS55*(1+Toeslagen!$Q$24)</f>
        <v>550</v>
      </c>
      <c r="BT55" s="157">
        <f>'BE-Imp (O)'!BT55*(1+Toeslagen!$Q$24)</f>
        <v>0</v>
      </c>
      <c r="BU55" s="157">
        <f>'BE-Imp (O)'!BU55*(1+Toeslagen!$Q$24)</f>
        <v>0</v>
      </c>
      <c r="BV55" s="157">
        <f>'BE-Imp (O)'!BV55*(1+Toeslagen!$Q$24)</f>
        <v>0</v>
      </c>
      <c r="BW55" s="157">
        <f>'BE-Imp (O)'!BW55*(1+Toeslagen!$Q$24)</f>
        <v>494</v>
      </c>
      <c r="BX55" s="157">
        <f>'BE-Imp (O)'!BX55*(1+Toeslagen!$Q$24)</f>
        <v>494</v>
      </c>
      <c r="BY55" s="157">
        <f>'BE-Imp (O)'!BY55*(1+Toeslagen!$Q$24)</f>
        <v>494</v>
      </c>
      <c r="BZ55" s="157">
        <f>'BE-Imp (O)'!BZ55*(1+Toeslagen!$Q$24)</f>
        <v>0</v>
      </c>
      <c r="CA55" s="157">
        <f>'BE-Imp (O)'!CA55*(1+Toeslagen!$Q$24)</f>
        <v>550</v>
      </c>
      <c r="CB55" s="157">
        <f>'BE-Imp (O)'!CB55*(1+Toeslagen!$Q$24)</f>
        <v>550</v>
      </c>
      <c r="CC55" s="157">
        <f>'BE-Imp (O)'!CC55*(1+Toeslagen!$Q$24)</f>
        <v>575</v>
      </c>
      <c r="CD55" s="157">
        <f>'BE-Imp (O)'!CD55*(1+Toeslagen!$Q$24)</f>
        <v>575</v>
      </c>
      <c r="CE55" s="157">
        <f>'BE-Imp (O)'!CE55*(1+Toeslagen!$Q$24)</f>
        <v>575</v>
      </c>
      <c r="CF55" s="157">
        <f>'BE-Imp (O)'!CF55*(1+Toeslagen!$Q$24)</f>
        <v>575</v>
      </c>
      <c r="CG55" s="157">
        <f>'BE-Imp (O)'!CG55*(1+Toeslagen!$Q$24)</f>
        <v>494</v>
      </c>
      <c r="CH55" s="157">
        <f>'BE-Imp (O)'!CH55*(1+Toeslagen!$Q$24)</f>
        <v>494</v>
      </c>
      <c r="CI55" s="157">
        <f>'BE-Imp (O)'!CI55*(1+Toeslagen!$Q$24)</f>
        <v>0</v>
      </c>
      <c r="CJ55" s="157">
        <f>'BE-Imp (O)'!CJ55*(1+Toeslagen!$Q$24)</f>
        <v>494</v>
      </c>
      <c r="CK55" s="157">
        <f>'BE-Imp (O)'!CK55*(1+Toeslagen!$Q$24)</f>
        <v>0</v>
      </c>
      <c r="CL55" s="157">
        <f>'BE-Imp (O)'!CL55*(1+Toeslagen!$Q$24)</f>
        <v>494</v>
      </c>
      <c r="CM55" s="157">
        <f>'BE-Imp (O)'!CM55*(1+Toeslagen!$Q$24)</f>
        <v>494</v>
      </c>
      <c r="CN55" s="157">
        <f>'BE-Imp (O)'!CN55*(1+Toeslagen!$Q$24)</f>
        <v>494</v>
      </c>
      <c r="CO55" s="157">
        <f>'BE-Imp (O)'!CO55*(1+Toeslagen!$Q$24)</f>
        <v>494</v>
      </c>
      <c r="CP55" s="157">
        <f>'BE-Imp (O)'!CP55*(1+Toeslagen!$Q$24)</f>
        <v>494</v>
      </c>
      <c r="CQ55" s="157">
        <f>'BE-Imp (O)'!CQ55*(1+Toeslagen!$Q$24)</f>
        <v>494</v>
      </c>
      <c r="CR55" s="157">
        <f>'BE-Imp (O)'!CR55*(1+Toeslagen!$Q$24)</f>
        <v>0</v>
      </c>
      <c r="CS55" s="157">
        <f>'BE-Imp (O)'!CS55*(1+Toeslagen!$Q$24)</f>
        <v>494</v>
      </c>
      <c r="CT55" s="157">
        <f>'BE-Imp (O)'!CT55*(1+Toeslagen!$Q$24)</f>
        <v>494</v>
      </c>
      <c r="CU55" s="157">
        <f>'BE-Imp (O)'!CU55*(1+Toeslagen!$Q$24)</f>
        <v>494</v>
      </c>
      <c r="CV55" s="157">
        <f>'BE-Imp (O)'!CV55*(1+Toeslagen!$Q$24)</f>
        <v>494</v>
      </c>
      <c r="CW55" s="157">
        <f>'BE-Imp (O)'!CW55*(1+Toeslagen!$Q$24)</f>
        <v>494</v>
      </c>
      <c r="CX55" s="157">
        <f>'BE-Imp (O)'!CX55*(1+Toeslagen!$Q$24)</f>
        <v>494</v>
      </c>
      <c r="CY55" s="157">
        <f>'BE-Imp (O)'!CY55*(1+Toeslagen!$Q$24)</f>
        <v>494</v>
      </c>
      <c r="CZ55" s="157">
        <f>'BE-Imp (O)'!CZ55*(1+Toeslagen!$Q$24)</f>
        <v>494</v>
      </c>
      <c r="DA55" s="157">
        <f>'BE-Imp (O)'!DA55*(1+Toeslagen!$Q$24)</f>
        <v>449.28000000000003</v>
      </c>
      <c r="DB55" s="157">
        <f>'BE-Imp (O)'!DB55*(1+Toeslagen!$Q$24)</f>
        <v>449.28000000000003</v>
      </c>
      <c r="DC55" s="157">
        <f>'BE-Imp (O)'!DC55*(1+Toeslagen!$Q$24)</f>
        <v>449.28000000000003</v>
      </c>
      <c r="DD55" s="157">
        <f>'BE-Imp (O)'!DD55*(1+Toeslagen!$Q$24)</f>
        <v>449.28000000000003</v>
      </c>
      <c r="DE55" s="157">
        <f>'BE-Imp (O)'!DE55*(1+Toeslagen!$Q$24)</f>
        <v>449.28000000000003</v>
      </c>
      <c r="DF55" s="157">
        <f>'BE-Imp (O)'!DF55*(1+Toeslagen!$Q$24)</f>
        <v>449.28000000000003</v>
      </c>
      <c r="DG55" s="157">
        <f>'BE-Imp (O)'!DG55*(1+Toeslagen!$Q$24)</f>
        <v>449.28000000000003</v>
      </c>
      <c r="DH55" s="157">
        <f>'BE-Imp (O)'!DH55*(1+Toeslagen!$Q$24)</f>
        <v>449.28000000000003</v>
      </c>
      <c r="DI55" s="157">
        <f>'BE-Imp (O)'!DI55*(1+Toeslagen!$Q$24)</f>
        <v>449.28000000000003</v>
      </c>
      <c r="DJ55" s="157">
        <f>'BE-Imp (O)'!DJ55*(1+Toeslagen!$Q$24)</f>
        <v>449.28000000000003</v>
      </c>
    </row>
    <row r="56" spans="1:114">
      <c r="A56" s="1">
        <v>53</v>
      </c>
      <c r="B56" s="1">
        <v>53</v>
      </c>
      <c r="C56" s="1">
        <v>290</v>
      </c>
      <c r="D56" s="1">
        <v>2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20"/>
      <c r="Q56" s="180"/>
      <c r="R56" s="180"/>
      <c r="S56" s="180"/>
      <c r="U56" s="180"/>
      <c r="V56" s="180"/>
      <c r="W56" s="180"/>
      <c r="X56" s="180"/>
      <c r="Y56" s="157">
        <f>'BE-Imp (O)'!Y56*(1+Toeslagen!$Q$24)</f>
        <v>468</v>
      </c>
      <c r="Z56" s="157">
        <f>'BE-Imp (O)'!Z56*(1+Toeslagen!$Q$24)</f>
        <v>468</v>
      </c>
      <c r="AA56" s="157">
        <f>'BE-Imp (O)'!AA56*(1+Toeslagen!$Q$24)</f>
        <v>468</v>
      </c>
      <c r="AB56" s="157">
        <f>'BE-Imp (O)'!AB56*(1+Toeslagen!$Q$24)</f>
        <v>468</v>
      </c>
      <c r="AC56" s="157">
        <f>'BE-Imp (O)'!AC56*(1+Toeslagen!$Q$24)</f>
        <v>468</v>
      </c>
      <c r="AD56" s="157">
        <f>'BE-Imp (O)'!AD56*(1+Toeslagen!$Q$24)</f>
        <v>468</v>
      </c>
      <c r="AE56" s="157">
        <f>'BE-Imp (O)'!AE56*(1+Toeslagen!$Q$24)</f>
        <v>468</v>
      </c>
      <c r="AF56" s="157">
        <f>'BE-Imp (O)'!AF56*(1+Toeslagen!$Q$24)</f>
        <v>468</v>
      </c>
      <c r="AG56" s="157">
        <f>'BE-Imp (O)'!AG56*(1+Toeslagen!$Q$24)</f>
        <v>468</v>
      </c>
      <c r="AH56" s="157">
        <f>'BE-Imp (O)'!AH56*(1+Toeslagen!$Q$24)</f>
        <v>468</v>
      </c>
      <c r="AI56" s="157">
        <f>'BE-Imp (O)'!AI56*(1+Toeslagen!$Q$24)</f>
        <v>449.28000000000003</v>
      </c>
      <c r="AJ56" s="157">
        <f>'BE-Imp (O)'!AJ56*(1+Toeslagen!$Q$24)</f>
        <v>449.28000000000003</v>
      </c>
      <c r="AK56" s="157">
        <f>'BE-Imp (O)'!AK56*(1+Toeslagen!$Q$24)</f>
        <v>449.28000000000003</v>
      </c>
      <c r="AL56" s="157">
        <f>'BE-Imp (O)'!AL56*(1+Toeslagen!$Q$24)</f>
        <v>449.28000000000003</v>
      </c>
      <c r="AM56" s="157">
        <f>'BE-Imp (O)'!AM56*(1+Toeslagen!$Q$24)</f>
        <v>449.28000000000003</v>
      </c>
      <c r="AN56" s="157">
        <f>'BE-Imp (O)'!AN56*(1+Toeslagen!$Q$24)</f>
        <v>449.28000000000003</v>
      </c>
      <c r="AO56" s="157">
        <f>'BE-Imp (O)'!AO56*(1+Toeslagen!$Q$24)</f>
        <v>449.28000000000003</v>
      </c>
      <c r="AP56" s="157">
        <f>'BE-Imp (O)'!AP56*(1+Toeslagen!$Q$24)</f>
        <v>0</v>
      </c>
      <c r="AQ56" s="157">
        <f>'BE-Imp (O)'!AQ56*(1+Toeslagen!$Q$24)</f>
        <v>449.28000000000003</v>
      </c>
      <c r="AR56" s="157">
        <f>'BE-Imp (O)'!AR56*(1+Toeslagen!$Q$24)</f>
        <v>449.28000000000003</v>
      </c>
      <c r="AS56" s="157">
        <f>'BE-Imp (O)'!AS56*(1+Toeslagen!$Q$24)</f>
        <v>468</v>
      </c>
      <c r="AT56" s="157">
        <f>'BE-Imp (O)'!AT56*(1+Toeslagen!$Q$24)</f>
        <v>468</v>
      </c>
      <c r="AU56" s="157">
        <f>'BE-Imp (O)'!AU56*(1+Toeslagen!$Q$24)</f>
        <v>468</v>
      </c>
      <c r="AV56" s="157">
        <f>'BE-Imp (O)'!AV56*(1+Toeslagen!$Q$24)</f>
        <v>468</v>
      </c>
      <c r="AW56" s="157">
        <f>'BE-Imp (O)'!AW56*(1+Toeslagen!$Q$24)</f>
        <v>468</v>
      </c>
      <c r="AX56" s="157">
        <f>'BE-Imp (O)'!AX56*(1+Toeslagen!$Q$24)</f>
        <v>468</v>
      </c>
      <c r="AY56" s="157">
        <f>'BE-Imp (O)'!AY56*(1+Toeslagen!$Q$24)</f>
        <v>468</v>
      </c>
      <c r="AZ56" s="157">
        <f>'BE-Imp (O)'!AZ56*(1+Toeslagen!$Q$24)</f>
        <v>468</v>
      </c>
      <c r="BA56" s="157">
        <f>'BE-Imp (O)'!BA56*(1+Toeslagen!$Q$24)</f>
        <v>468</v>
      </c>
      <c r="BB56" s="157">
        <f>'BE-Imp (O)'!BB56*(1+Toeslagen!$Q$24)</f>
        <v>468</v>
      </c>
      <c r="BC56" s="157">
        <f>'BE-Imp (O)'!BC56*(1+Toeslagen!$Q$24)</f>
        <v>494</v>
      </c>
      <c r="BD56" s="157">
        <f>'BE-Imp (O)'!BD56*(1+Toeslagen!$Q$24)</f>
        <v>494</v>
      </c>
      <c r="BE56" s="157">
        <f>'BE-Imp (O)'!BE56*(1+Toeslagen!$Q$24)</f>
        <v>494</v>
      </c>
      <c r="BF56" s="157">
        <f>'BE-Imp (O)'!BF56*(1+Toeslagen!$Q$24)</f>
        <v>0</v>
      </c>
      <c r="BG56" s="157">
        <f>'BE-Imp (O)'!BG56*(1+Toeslagen!$Q$24)</f>
        <v>494</v>
      </c>
      <c r="BH56" s="157">
        <f>'BE-Imp (O)'!BH56*(1+Toeslagen!$Q$24)</f>
        <v>494</v>
      </c>
      <c r="BI56" s="157">
        <f>'BE-Imp (O)'!BI56*(1+Toeslagen!$Q$24)</f>
        <v>494</v>
      </c>
      <c r="BJ56" s="157">
        <f>'BE-Imp (O)'!BJ56*(1+Toeslagen!$Q$24)</f>
        <v>494</v>
      </c>
      <c r="BK56" s="157">
        <f>'BE-Imp (O)'!BK56*(1+Toeslagen!$Q$24)</f>
        <v>494</v>
      </c>
      <c r="BL56" s="157">
        <f>'BE-Imp (O)'!BL56*(1+Toeslagen!$Q$24)</f>
        <v>494</v>
      </c>
      <c r="BM56" s="157">
        <f>'BE-Imp (O)'!BM56*(1+Toeslagen!$Q$24)</f>
        <v>494</v>
      </c>
      <c r="BN56" s="157">
        <f>'BE-Imp (O)'!BN56*(1+Toeslagen!$Q$24)</f>
        <v>494</v>
      </c>
      <c r="BO56" s="157">
        <f>'BE-Imp (O)'!BO56*(1+Toeslagen!$Q$24)</f>
        <v>494</v>
      </c>
      <c r="BP56" s="157">
        <f>'BE-Imp (O)'!BP56*(1+Toeslagen!$Q$24)</f>
        <v>494</v>
      </c>
      <c r="BQ56" s="157">
        <f>'BE-Imp (O)'!BQ56*(1+Toeslagen!$Q$24)</f>
        <v>0</v>
      </c>
      <c r="BR56" s="157">
        <f>'BE-Imp (O)'!BR56*(1+Toeslagen!$Q$24)</f>
        <v>550</v>
      </c>
      <c r="BS56" s="157">
        <f>'BE-Imp (O)'!BS56*(1+Toeslagen!$Q$24)</f>
        <v>550</v>
      </c>
      <c r="BT56" s="157">
        <f>'BE-Imp (O)'!BT56*(1+Toeslagen!$Q$24)</f>
        <v>0</v>
      </c>
      <c r="BU56" s="157">
        <f>'BE-Imp (O)'!BU56*(1+Toeslagen!$Q$24)</f>
        <v>0</v>
      </c>
      <c r="BV56" s="157">
        <f>'BE-Imp (O)'!BV56*(1+Toeslagen!$Q$24)</f>
        <v>0</v>
      </c>
      <c r="BW56" s="157">
        <f>'BE-Imp (O)'!BW56*(1+Toeslagen!$Q$24)</f>
        <v>494</v>
      </c>
      <c r="BX56" s="157">
        <f>'BE-Imp (O)'!BX56*(1+Toeslagen!$Q$24)</f>
        <v>494</v>
      </c>
      <c r="BY56" s="157">
        <f>'BE-Imp (O)'!BY56*(1+Toeslagen!$Q$24)</f>
        <v>494</v>
      </c>
      <c r="BZ56" s="157">
        <f>'BE-Imp (O)'!BZ56*(1+Toeslagen!$Q$24)</f>
        <v>0</v>
      </c>
      <c r="CA56" s="157">
        <f>'BE-Imp (O)'!CA56*(1+Toeslagen!$Q$24)</f>
        <v>550</v>
      </c>
      <c r="CB56" s="157">
        <f>'BE-Imp (O)'!CB56*(1+Toeslagen!$Q$24)</f>
        <v>550</v>
      </c>
      <c r="CC56" s="157">
        <f>'BE-Imp (O)'!CC56*(1+Toeslagen!$Q$24)</f>
        <v>575</v>
      </c>
      <c r="CD56" s="157">
        <f>'BE-Imp (O)'!CD56*(1+Toeslagen!$Q$24)</f>
        <v>575</v>
      </c>
      <c r="CE56" s="157">
        <f>'BE-Imp (O)'!CE56*(1+Toeslagen!$Q$24)</f>
        <v>575</v>
      </c>
      <c r="CF56" s="157">
        <f>'BE-Imp (O)'!CF56*(1+Toeslagen!$Q$24)</f>
        <v>575</v>
      </c>
      <c r="CG56" s="157">
        <f>'BE-Imp (O)'!CG56*(1+Toeslagen!$Q$24)</f>
        <v>494</v>
      </c>
      <c r="CH56" s="157">
        <f>'BE-Imp (O)'!CH56*(1+Toeslagen!$Q$24)</f>
        <v>494</v>
      </c>
      <c r="CI56" s="157">
        <f>'BE-Imp (O)'!CI56*(1+Toeslagen!$Q$24)</f>
        <v>0</v>
      </c>
      <c r="CJ56" s="157">
        <f>'BE-Imp (O)'!CJ56*(1+Toeslagen!$Q$24)</f>
        <v>494</v>
      </c>
      <c r="CK56" s="157">
        <f>'BE-Imp (O)'!CK56*(1+Toeslagen!$Q$24)</f>
        <v>0</v>
      </c>
      <c r="CL56" s="157">
        <f>'BE-Imp (O)'!CL56*(1+Toeslagen!$Q$24)</f>
        <v>494</v>
      </c>
      <c r="CM56" s="157">
        <f>'BE-Imp (O)'!CM56*(1+Toeslagen!$Q$24)</f>
        <v>494</v>
      </c>
      <c r="CN56" s="157">
        <f>'BE-Imp (O)'!CN56*(1+Toeslagen!$Q$24)</f>
        <v>494</v>
      </c>
      <c r="CO56" s="157">
        <f>'BE-Imp (O)'!CO56*(1+Toeslagen!$Q$24)</f>
        <v>494</v>
      </c>
      <c r="CP56" s="157">
        <f>'BE-Imp (O)'!CP56*(1+Toeslagen!$Q$24)</f>
        <v>494</v>
      </c>
      <c r="CQ56" s="157">
        <f>'BE-Imp (O)'!CQ56*(1+Toeslagen!$Q$24)</f>
        <v>494</v>
      </c>
      <c r="CR56" s="157">
        <f>'BE-Imp (O)'!CR56*(1+Toeslagen!$Q$24)</f>
        <v>0</v>
      </c>
      <c r="CS56" s="157">
        <f>'BE-Imp (O)'!CS56*(1+Toeslagen!$Q$24)</f>
        <v>494</v>
      </c>
      <c r="CT56" s="157">
        <f>'BE-Imp (O)'!CT56*(1+Toeslagen!$Q$24)</f>
        <v>494</v>
      </c>
      <c r="CU56" s="157">
        <f>'BE-Imp (O)'!CU56*(1+Toeslagen!$Q$24)</f>
        <v>494</v>
      </c>
      <c r="CV56" s="157">
        <f>'BE-Imp (O)'!CV56*(1+Toeslagen!$Q$24)</f>
        <v>494</v>
      </c>
      <c r="CW56" s="157">
        <f>'BE-Imp (O)'!CW56*(1+Toeslagen!$Q$24)</f>
        <v>494</v>
      </c>
      <c r="CX56" s="157">
        <f>'BE-Imp (O)'!CX56*(1+Toeslagen!$Q$24)</f>
        <v>494</v>
      </c>
      <c r="CY56" s="157">
        <f>'BE-Imp (O)'!CY56*(1+Toeslagen!$Q$24)</f>
        <v>494</v>
      </c>
      <c r="CZ56" s="157">
        <f>'BE-Imp (O)'!CZ56*(1+Toeslagen!$Q$24)</f>
        <v>494</v>
      </c>
      <c r="DA56" s="157">
        <f>'BE-Imp (O)'!DA56*(1+Toeslagen!$Q$24)</f>
        <v>449.28000000000003</v>
      </c>
      <c r="DB56" s="157">
        <f>'BE-Imp (O)'!DB56*(1+Toeslagen!$Q$24)</f>
        <v>449.28000000000003</v>
      </c>
      <c r="DC56" s="157">
        <f>'BE-Imp (O)'!DC56*(1+Toeslagen!$Q$24)</f>
        <v>449.28000000000003</v>
      </c>
      <c r="DD56" s="157">
        <f>'BE-Imp (O)'!DD56*(1+Toeslagen!$Q$24)</f>
        <v>449.28000000000003</v>
      </c>
      <c r="DE56" s="157">
        <f>'BE-Imp (O)'!DE56*(1+Toeslagen!$Q$24)</f>
        <v>449.28000000000003</v>
      </c>
      <c r="DF56" s="157">
        <f>'BE-Imp (O)'!DF56*(1+Toeslagen!$Q$24)</f>
        <v>449.28000000000003</v>
      </c>
      <c r="DG56" s="157">
        <f>'BE-Imp (O)'!DG56*(1+Toeslagen!$Q$24)</f>
        <v>449.28000000000003</v>
      </c>
      <c r="DH56" s="157">
        <f>'BE-Imp (O)'!DH56*(1+Toeslagen!$Q$24)</f>
        <v>449.28000000000003</v>
      </c>
      <c r="DI56" s="157">
        <f>'BE-Imp (O)'!DI56*(1+Toeslagen!$Q$24)</f>
        <v>449.28000000000003</v>
      </c>
      <c r="DJ56" s="157">
        <f>'BE-Imp (O)'!DJ56*(1+Toeslagen!$Q$24)</f>
        <v>449.28000000000003</v>
      </c>
    </row>
    <row r="57" spans="1:114">
      <c r="A57" s="1">
        <v>54</v>
      </c>
      <c r="B57" s="1">
        <v>54</v>
      </c>
      <c r="C57" s="1">
        <v>450</v>
      </c>
      <c r="D57" s="1">
        <v>2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20"/>
      <c r="Q57" s="180"/>
      <c r="R57" s="180"/>
      <c r="S57" s="180"/>
      <c r="U57" s="180"/>
      <c r="V57" s="180"/>
      <c r="W57" s="180"/>
      <c r="X57" s="180"/>
      <c r="Y57" s="157">
        <f>'BE-Imp (O)'!Y57*(1+Toeslagen!$Q$24)</f>
        <v>468</v>
      </c>
      <c r="Z57" s="157">
        <f>'BE-Imp (O)'!Z57*(1+Toeslagen!$Q$24)</f>
        <v>468</v>
      </c>
      <c r="AA57" s="157">
        <f>'BE-Imp (O)'!AA57*(1+Toeslagen!$Q$24)</f>
        <v>468</v>
      </c>
      <c r="AB57" s="157">
        <f>'BE-Imp (O)'!AB57*(1+Toeslagen!$Q$24)</f>
        <v>468</v>
      </c>
      <c r="AC57" s="157">
        <f>'BE-Imp (O)'!AC57*(1+Toeslagen!$Q$24)</f>
        <v>468</v>
      </c>
      <c r="AD57" s="157">
        <f>'BE-Imp (O)'!AD57*(1+Toeslagen!$Q$24)</f>
        <v>468</v>
      </c>
      <c r="AE57" s="157">
        <f>'BE-Imp (O)'!AE57*(1+Toeslagen!$Q$24)</f>
        <v>468</v>
      </c>
      <c r="AF57" s="157">
        <f>'BE-Imp (O)'!AF57*(1+Toeslagen!$Q$24)</f>
        <v>468</v>
      </c>
      <c r="AG57" s="157">
        <f>'BE-Imp (O)'!AG57*(1+Toeslagen!$Q$24)</f>
        <v>468</v>
      </c>
      <c r="AH57" s="157">
        <f>'BE-Imp (O)'!AH57*(1+Toeslagen!$Q$24)</f>
        <v>468</v>
      </c>
      <c r="AI57" s="157">
        <f>'BE-Imp (O)'!AI57*(1+Toeslagen!$Q$24)</f>
        <v>449.28000000000003</v>
      </c>
      <c r="AJ57" s="157">
        <f>'BE-Imp (O)'!AJ57*(1+Toeslagen!$Q$24)</f>
        <v>449.28000000000003</v>
      </c>
      <c r="AK57" s="157">
        <f>'BE-Imp (O)'!AK57*(1+Toeslagen!$Q$24)</f>
        <v>449.28000000000003</v>
      </c>
      <c r="AL57" s="157">
        <f>'BE-Imp (O)'!AL57*(1+Toeslagen!$Q$24)</f>
        <v>449.28000000000003</v>
      </c>
      <c r="AM57" s="157">
        <f>'BE-Imp (O)'!AM57*(1+Toeslagen!$Q$24)</f>
        <v>449.28000000000003</v>
      </c>
      <c r="AN57" s="157">
        <f>'BE-Imp (O)'!AN57*(1+Toeslagen!$Q$24)</f>
        <v>449.28000000000003</v>
      </c>
      <c r="AO57" s="157">
        <f>'BE-Imp (O)'!AO57*(1+Toeslagen!$Q$24)</f>
        <v>449.28000000000003</v>
      </c>
      <c r="AP57" s="157">
        <f>'BE-Imp (O)'!AP57*(1+Toeslagen!$Q$24)</f>
        <v>0</v>
      </c>
      <c r="AQ57" s="157">
        <f>'BE-Imp (O)'!AQ57*(1+Toeslagen!$Q$24)</f>
        <v>449.28000000000003</v>
      </c>
      <c r="AR57" s="157">
        <f>'BE-Imp (O)'!AR57*(1+Toeslagen!$Q$24)</f>
        <v>449.28000000000003</v>
      </c>
      <c r="AS57" s="157">
        <f>'BE-Imp (O)'!AS57*(1+Toeslagen!$Q$24)</f>
        <v>468</v>
      </c>
      <c r="AT57" s="157">
        <f>'BE-Imp (O)'!AT57*(1+Toeslagen!$Q$24)</f>
        <v>468</v>
      </c>
      <c r="AU57" s="157">
        <f>'BE-Imp (O)'!AU57*(1+Toeslagen!$Q$24)</f>
        <v>468</v>
      </c>
      <c r="AV57" s="157">
        <f>'BE-Imp (O)'!AV57*(1+Toeslagen!$Q$24)</f>
        <v>468</v>
      </c>
      <c r="AW57" s="157">
        <f>'BE-Imp (O)'!AW57*(1+Toeslagen!$Q$24)</f>
        <v>468</v>
      </c>
      <c r="AX57" s="157">
        <f>'BE-Imp (O)'!AX57*(1+Toeslagen!$Q$24)</f>
        <v>468</v>
      </c>
      <c r="AY57" s="157">
        <f>'BE-Imp (O)'!AY57*(1+Toeslagen!$Q$24)</f>
        <v>468</v>
      </c>
      <c r="AZ57" s="157">
        <f>'BE-Imp (O)'!AZ57*(1+Toeslagen!$Q$24)</f>
        <v>468</v>
      </c>
      <c r="BA57" s="157">
        <f>'BE-Imp (O)'!BA57*(1+Toeslagen!$Q$24)</f>
        <v>468</v>
      </c>
      <c r="BB57" s="157">
        <f>'BE-Imp (O)'!BB57*(1+Toeslagen!$Q$24)</f>
        <v>468</v>
      </c>
      <c r="BC57" s="157">
        <f>'BE-Imp (O)'!BC57*(1+Toeslagen!$Q$24)</f>
        <v>494</v>
      </c>
      <c r="BD57" s="157">
        <f>'BE-Imp (O)'!BD57*(1+Toeslagen!$Q$24)</f>
        <v>494</v>
      </c>
      <c r="BE57" s="157">
        <f>'BE-Imp (O)'!BE57*(1+Toeslagen!$Q$24)</f>
        <v>494</v>
      </c>
      <c r="BF57" s="157">
        <f>'BE-Imp (O)'!BF57*(1+Toeslagen!$Q$24)</f>
        <v>0</v>
      </c>
      <c r="BG57" s="157">
        <f>'BE-Imp (O)'!BG57*(1+Toeslagen!$Q$24)</f>
        <v>494</v>
      </c>
      <c r="BH57" s="157">
        <f>'BE-Imp (O)'!BH57*(1+Toeslagen!$Q$24)</f>
        <v>494</v>
      </c>
      <c r="BI57" s="157">
        <f>'BE-Imp (O)'!BI57*(1+Toeslagen!$Q$24)</f>
        <v>494</v>
      </c>
      <c r="BJ57" s="157">
        <f>'BE-Imp (O)'!BJ57*(1+Toeslagen!$Q$24)</f>
        <v>494</v>
      </c>
      <c r="BK57" s="157">
        <f>'BE-Imp (O)'!BK57*(1+Toeslagen!$Q$24)</f>
        <v>494</v>
      </c>
      <c r="BL57" s="157">
        <f>'BE-Imp (O)'!BL57*(1+Toeslagen!$Q$24)</f>
        <v>494</v>
      </c>
      <c r="BM57" s="157">
        <f>'BE-Imp (O)'!BM57*(1+Toeslagen!$Q$24)</f>
        <v>494</v>
      </c>
      <c r="BN57" s="157">
        <f>'BE-Imp (O)'!BN57*(1+Toeslagen!$Q$24)</f>
        <v>494</v>
      </c>
      <c r="BO57" s="157">
        <f>'BE-Imp (O)'!BO57*(1+Toeslagen!$Q$24)</f>
        <v>494</v>
      </c>
      <c r="BP57" s="157">
        <f>'BE-Imp (O)'!BP57*(1+Toeslagen!$Q$24)</f>
        <v>494</v>
      </c>
      <c r="BQ57" s="157">
        <f>'BE-Imp (O)'!BQ57*(1+Toeslagen!$Q$24)</f>
        <v>0</v>
      </c>
      <c r="BR57" s="157">
        <f>'BE-Imp (O)'!BR57*(1+Toeslagen!$Q$24)</f>
        <v>550</v>
      </c>
      <c r="BS57" s="157">
        <f>'BE-Imp (O)'!BS57*(1+Toeslagen!$Q$24)</f>
        <v>550</v>
      </c>
      <c r="BT57" s="157">
        <f>'BE-Imp (O)'!BT57*(1+Toeslagen!$Q$24)</f>
        <v>0</v>
      </c>
      <c r="BU57" s="157">
        <f>'BE-Imp (O)'!BU57*(1+Toeslagen!$Q$24)</f>
        <v>0</v>
      </c>
      <c r="BV57" s="157">
        <f>'BE-Imp (O)'!BV57*(1+Toeslagen!$Q$24)</f>
        <v>0</v>
      </c>
      <c r="BW57" s="157">
        <f>'BE-Imp (O)'!BW57*(1+Toeslagen!$Q$24)</f>
        <v>494</v>
      </c>
      <c r="BX57" s="157">
        <f>'BE-Imp (O)'!BX57*(1+Toeslagen!$Q$24)</f>
        <v>494</v>
      </c>
      <c r="BY57" s="157">
        <f>'BE-Imp (O)'!BY57*(1+Toeslagen!$Q$24)</f>
        <v>494</v>
      </c>
      <c r="BZ57" s="157">
        <f>'BE-Imp (O)'!BZ57*(1+Toeslagen!$Q$24)</f>
        <v>0</v>
      </c>
      <c r="CA57" s="157">
        <f>'BE-Imp (O)'!CA57*(1+Toeslagen!$Q$24)</f>
        <v>550</v>
      </c>
      <c r="CB57" s="157">
        <f>'BE-Imp (O)'!CB57*(1+Toeslagen!$Q$24)</f>
        <v>550</v>
      </c>
      <c r="CC57" s="157">
        <f>'BE-Imp (O)'!CC57*(1+Toeslagen!$Q$24)</f>
        <v>575</v>
      </c>
      <c r="CD57" s="157">
        <f>'BE-Imp (O)'!CD57*(1+Toeslagen!$Q$24)</f>
        <v>575</v>
      </c>
      <c r="CE57" s="157">
        <f>'BE-Imp (O)'!CE57*(1+Toeslagen!$Q$24)</f>
        <v>575</v>
      </c>
      <c r="CF57" s="157">
        <f>'BE-Imp (O)'!CF57*(1+Toeslagen!$Q$24)</f>
        <v>575</v>
      </c>
      <c r="CG57" s="157">
        <f>'BE-Imp (O)'!CG57*(1+Toeslagen!$Q$24)</f>
        <v>494</v>
      </c>
      <c r="CH57" s="157">
        <f>'BE-Imp (O)'!CH57*(1+Toeslagen!$Q$24)</f>
        <v>494</v>
      </c>
      <c r="CI57" s="157">
        <f>'BE-Imp (O)'!CI57*(1+Toeslagen!$Q$24)</f>
        <v>0</v>
      </c>
      <c r="CJ57" s="157">
        <f>'BE-Imp (O)'!CJ57*(1+Toeslagen!$Q$24)</f>
        <v>494</v>
      </c>
      <c r="CK57" s="157">
        <f>'BE-Imp (O)'!CK57*(1+Toeslagen!$Q$24)</f>
        <v>0</v>
      </c>
      <c r="CL57" s="157">
        <f>'BE-Imp (O)'!CL57*(1+Toeslagen!$Q$24)</f>
        <v>494</v>
      </c>
      <c r="CM57" s="157">
        <f>'BE-Imp (O)'!CM57*(1+Toeslagen!$Q$24)</f>
        <v>494</v>
      </c>
      <c r="CN57" s="157">
        <f>'BE-Imp (O)'!CN57*(1+Toeslagen!$Q$24)</f>
        <v>494</v>
      </c>
      <c r="CO57" s="157">
        <f>'BE-Imp (O)'!CO57*(1+Toeslagen!$Q$24)</f>
        <v>494</v>
      </c>
      <c r="CP57" s="157">
        <f>'BE-Imp (O)'!CP57*(1+Toeslagen!$Q$24)</f>
        <v>494</v>
      </c>
      <c r="CQ57" s="157">
        <f>'BE-Imp (O)'!CQ57*(1+Toeslagen!$Q$24)</f>
        <v>494</v>
      </c>
      <c r="CR57" s="157">
        <f>'BE-Imp (O)'!CR57*(1+Toeslagen!$Q$24)</f>
        <v>0</v>
      </c>
      <c r="CS57" s="157">
        <f>'BE-Imp (O)'!CS57*(1+Toeslagen!$Q$24)</f>
        <v>494</v>
      </c>
      <c r="CT57" s="157">
        <f>'BE-Imp (O)'!CT57*(1+Toeslagen!$Q$24)</f>
        <v>494</v>
      </c>
      <c r="CU57" s="157">
        <f>'BE-Imp (O)'!CU57*(1+Toeslagen!$Q$24)</f>
        <v>494</v>
      </c>
      <c r="CV57" s="157">
        <f>'BE-Imp (O)'!CV57*(1+Toeslagen!$Q$24)</f>
        <v>494</v>
      </c>
      <c r="CW57" s="157">
        <f>'BE-Imp (O)'!CW57*(1+Toeslagen!$Q$24)</f>
        <v>494</v>
      </c>
      <c r="CX57" s="157">
        <f>'BE-Imp (O)'!CX57*(1+Toeslagen!$Q$24)</f>
        <v>494</v>
      </c>
      <c r="CY57" s="157">
        <f>'BE-Imp (O)'!CY57*(1+Toeslagen!$Q$24)</f>
        <v>494</v>
      </c>
      <c r="CZ57" s="157">
        <f>'BE-Imp (O)'!CZ57*(1+Toeslagen!$Q$24)</f>
        <v>494</v>
      </c>
      <c r="DA57" s="157">
        <f>'BE-Imp (O)'!DA57*(1+Toeslagen!$Q$24)</f>
        <v>449.28000000000003</v>
      </c>
      <c r="DB57" s="157">
        <f>'BE-Imp (O)'!DB57*(1+Toeslagen!$Q$24)</f>
        <v>449.28000000000003</v>
      </c>
      <c r="DC57" s="157">
        <f>'BE-Imp (O)'!DC57*(1+Toeslagen!$Q$24)</f>
        <v>449.28000000000003</v>
      </c>
      <c r="DD57" s="157">
        <f>'BE-Imp (O)'!DD57*(1+Toeslagen!$Q$24)</f>
        <v>449.28000000000003</v>
      </c>
      <c r="DE57" s="157">
        <f>'BE-Imp (O)'!DE57*(1+Toeslagen!$Q$24)</f>
        <v>449.28000000000003</v>
      </c>
      <c r="DF57" s="157">
        <f>'BE-Imp (O)'!DF57*(1+Toeslagen!$Q$24)</f>
        <v>449.28000000000003</v>
      </c>
      <c r="DG57" s="157">
        <f>'BE-Imp (O)'!DG57*(1+Toeslagen!$Q$24)</f>
        <v>449.28000000000003</v>
      </c>
      <c r="DH57" s="157">
        <f>'BE-Imp (O)'!DH57*(1+Toeslagen!$Q$24)</f>
        <v>449.28000000000003</v>
      </c>
      <c r="DI57" s="157">
        <f>'BE-Imp (O)'!DI57*(1+Toeslagen!$Q$24)</f>
        <v>449.28000000000003</v>
      </c>
      <c r="DJ57" s="157">
        <f>'BE-Imp (O)'!DJ57*(1+Toeslagen!$Q$24)</f>
        <v>449.28000000000003</v>
      </c>
    </row>
    <row r="58" spans="1:114" ht="14.65" thickBot="1">
      <c r="A58" s="1">
        <v>55</v>
      </c>
      <c r="B58" s="1">
        <v>55</v>
      </c>
      <c r="C58" s="1">
        <v>410</v>
      </c>
      <c r="D58" s="1">
        <v>2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13">
        <v>25000</v>
      </c>
      <c r="P58" s="21"/>
      <c r="Q58" s="18"/>
      <c r="R58" s="18"/>
      <c r="S58" s="18"/>
      <c r="U58" s="18"/>
      <c r="V58" s="18"/>
      <c r="W58" s="18"/>
      <c r="X58" s="18"/>
      <c r="Y58" s="157">
        <f>'BE-Imp (O)'!Y58*(1+Toeslagen!$Q$24)</f>
        <v>468</v>
      </c>
      <c r="Z58" s="157">
        <f>'BE-Imp (O)'!Z58*(1+Toeslagen!$Q$24)</f>
        <v>468</v>
      </c>
      <c r="AA58" s="157">
        <f>'BE-Imp (O)'!AA58*(1+Toeslagen!$Q$24)</f>
        <v>468</v>
      </c>
      <c r="AB58" s="157">
        <f>'BE-Imp (O)'!AB58*(1+Toeslagen!$Q$24)</f>
        <v>468</v>
      </c>
      <c r="AC58" s="157">
        <f>'BE-Imp (O)'!AC58*(1+Toeslagen!$Q$24)</f>
        <v>468</v>
      </c>
      <c r="AD58" s="157">
        <f>'BE-Imp (O)'!AD58*(1+Toeslagen!$Q$24)</f>
        <v>468</v>
      </c>
      <c r="AE58" s="157">
        <f>'BE-Imp (O)'!AE58*(1+Toeslagen!$Q$24)</f>
        <v>468</v>
      </c>
      <c r="AF58" s="157">
        <f>'BE-Imp (O)'!AF58*(1+Toeslagen!$Q$24)</f>
        <v>468</v>
      </c>
      <c r="AG58" s="157">
        <f>'BE-Imp (O)'!AG58*(1+Toeslagen!$Q$24)</f>
        <v>468</v>
      </c>
      <c r="AH58" s="157">
        <f>'BE-Imp (O)'!AH58*(1+Toeslagen!$Q$24)</f>
        <v>468</v>
      </c>
      <c r="AI58" s="157">
        <f>'BE-Imp (O)'!AI58*(1+Toeslagen!$Q$24)</f>
        <v>449.28000000000003</v>
      </c>
      <c r="AJ58" s="157">
        <f>'BE-Imp (O)'!AJ58*(1+Toeslagen!$Q$24)</f>
        <v>449.28000000000003</v>
      </c>
      <c r="AK58" s="157">
        <f>'BE-Imp (O)'!AK58*(1+Toeslagen!$Q$24)</f>
        <v>449.28000000000003</v>
      </c>
      <c r="AL58" s="157">
        <f>'BE-Imp (O)'!AL58*(1+Toeslagen!$Q$24)</f>
        <v>449.28000000000003</v>
      </c>
      <c r="AM58" s="157">
        <f>'BE-Imp (O)'!AM58*(1+Toeslagen!$Q$24)</f>
        <v>449.28000000000003</v>
      </c>
      <c r="AN58" s="157">
        <f>'BE-Imp (O)'!AN58*(1+Toeslagen!$Q$24)</f>
        <v>449.28000000000003</v>
      </c>
      <c r="AO58" s="157">
        <f>'BE-Imp (O)'!AO58*(1+Toeslagen!$Q$24)</f>
        <v>449.28000000000003</v>
      </c>
      <c r="AP58" s="157">
        <f>'BE-Imp (O)'!AP58*(1+Toeslagen!$Q$24)</f>
        <v>0</v>
      </c>
      <c r="AQ58" s="157">
        <f>'BE-Imp (O)'!AQ58*(1+Toeslagen!$Q$24)</f>
        <v>449.28000000000003</v>
      </c>
      <c r="AR58" s="157">
        <f>'BE-Imp (O)'!AR58*(1+Toeslagen!$Q$24)</f>
        <v>449.28000000000003</v>
      </c>
      <c r="AS58" s="157">
        <f>'BE-Imp (O)'!AS58*(1+Toeslagen!$Q$24)</f>
        <v>468</v>
      </c>
      <c r="AT58" s="157">
        <f>'BE-Imp (O)'!AT58*(1+Toeslagen!$Q$24)</f>
        <v>468</v>
      </c>
      <c r="AU58" s="157">
        <f>'BE-Imp (O)'!AU58*(1+Toeslagen!$Q$24)</f>
        <v>468</v>
      </c>
      <c r="AV58" s="157">
        <f>'BE-Imp (O)'!AV58*(1+Toeslagen!$Q$24)</f>
        <v>468</v>
      </c>
      <c r="AW58" s="157">
        <f>'BE-Imp (O)'!AW58*(1+Toeslagen!$Q$24)</f>
        <v>468</v>
      </c>
      <c r="AX58" s="157">
        <f>'BE-Imp (O)'!AX58*(1+Toeslagen!$Q$24)</f>
        <v>468</v>
      </c>
      <c r="AY58" s="157">
        <f>'BE-Imp (O)'!AY58*(1+Toeslagen!$Q$24)</f>
        <v>468</v>
      </c>
      <c r="AZ58" s="157">
        <f>'BE-Imp (O)'!AZ58*(1+Toeslagen!$Q$24)</f>
        <v>468</v>
      </c>
      <c r="BA58" s="157">
        <f>'BE-Imp (O)'!BA58*(1+Toeslagen!$Q$24)</f>
        <v>468</v>
      </c>
      <c r="BB58" s="157">
        <f>'BE-Imp (O)'!BB58*(1+Toeslagen!$Q$24)</f>
        <v>468</v>
      </c>
      <c r="BC58" s="157">
        <f>'BE-Imp (O)'!BC58*(1+Toeslagen!$Q$24)</f>
        <v>494</v>
      </c>
      <c r="BD58" s="157">
        <f>'BE-Imp (O)'!BD58*(1+Toeslagen!$Q$24)</f>
        <v>494</v>
      </c>
      <c r="BE58" s="157">
        <f>'BE-Imp (O)'!BE58*(1+Toeslagen!$Q$24)</f>
        <v>494</v>
      </c>
      <c r="BF58" s="157">
        <f>'BE-Imp (O)'!BF58*(1+Toeslagen!$Q$24)</f>
        <v>0</v>
      </c>
      <c r="BG58" s="157">
        <f>'BE-Imp (O)'!BG58*(1+Toeslagen!$Q$24)</f>
        <v>494</v>
      </c>
      <c r="BH58" s="157">
        <f>'BE-Imp (O)'!BH58*(1+Toeslagen!$Q$24)</f>
        <v>494</v>
      </c>
      <c r="BI58" s="157">
        <f>'BE-Imp (O)'!BI58*(1+Toeslagen!$Q$24)</f>
        <v>494</v>
      </c>
      <c r="BJ58" s="157">
        <f>'BE-Imp (O)'!BJ58*(1+Toeslagen!$Q$24)</f>
        <v>494</v>
      </c>
      <c r="BK58" s="157">
        <f>'BE-Imp (O)'!BK58*(1+Toeslagen!$Q$24)</f>
        <v>494</v>
      </c>
      <c r="BL58" s="157">
        <f>'BE-Imp (O)'!BL58*(1+Toeslagen!$Q$24)</f>
        <v>494</v>
      </c>
      <c r="BM58" s="157">
        <f>'BE-Imp (O)'!BM58*(1+Toeslagen!$Q$24)</f>
        <v>494</v>
      </c>
      <c r="BN58" s="157">
        <f>'BE-Imp (O)'!BN58*(1+Toeslagen!$Q$24)</f>
        <v>494</v>
      </c>
      <c r="BO58" s="157">
        <f>'BE-Imp (O)'!BO58*(1+Toeslagen!$Q$24)</f>
        <v>494</v>
      </c>
      <c r="BP58" s="157">
        <f>'BE-Imp (O)'!BP58*(1+Toeslagen!$Q$24)</f>
        <v>494</v>
      </c>
      <c r="BQ58" s="157">
        <f>'BE-Imp (O)'!BQ58*(1+Toeslagen!$Q$24)</f>
        <v>0</v>
      </c>
      <c r="BR58" s="157">
        <f>'BE-Imp (O)'!BR58*(1+Toeslagen!$Q$24)</f>
        <v>550</v>
      </c>
      <c r="BS58" s="157">
        <f>'BE-Imp (O)'!BS58*(1+Toeslagen!$Q$24)</f>
        <v>550</v>
      </c>
      <c r="BT58" s="157">
        <f>'BE-Imp (O)'!BT58*(1+Toeslagen!$Q$24)</f>
        <v>0</v>
      </c>
      <c r="BU58" s="157">
        <f>'BE-Imp (O)'!BU58*(1+Toeslagen!$Q$24)</f>
        <v>0</v>
      </c>
      <c r="BV58" s="157">
        <f>'BE-Imp (O)'!BV58*(1+Toeslagen!$Q$24)</f>
        <v>0</v>
      </c>
      <c r="BW58" s="157">
        <f>'BE-Imp (O)'!BW58*(1+Toeslagen!$Q$24)</f>
        <v>494</v>
      </c>
      <c r="BX58" s="157">
        <f>'BE-Imp (O)'!BX58*(1+Toeslagen!$Q$24)</f>
        <v>494</v>
      </c>
      <c r="BY58" s="157">
        <f>'BE-Imp (O)'!BY58*(1+Toeslagen!$Q$24)</f>
        <v>494</v>
      </c>
      <c r="BZ58" s="157">
        <f>'BE-Imp (O)'!BZ58*(1+Toeslagen!$Q$24)</f>
        <v>0</v>
      </c>
      <c r="CA58" s="157">
        <f>'BE-Imp (O)'!CA58*(1+Toeslagen!$Q$24)</f>
        <v>550</v>
      </c>
      <c r="CB58" s="157">
        <f>'BE-Imp (O)'!CB58*(1+Toeslagen!$Q$24)</f>
        <v>550</v>
      </c>
      <c r="CC58" s="157">
        <f>'BE-Imp (O)'!CC58*(1+Toeslagen!$Q$24)</f>
        <v>575</v>
      </c>
      <c r="CD58" s="157">
        <f>'BE-Imp (O)'!CD58*(1+Toeslagen!$Q$24)</f>
        <v>575</v>
      </c>
      <c r="CE58" s="157">
        <f>'BE-Imp (O)'!CE58*(1+Toeslagen!$Q$24)</f>
        <v>575</v>
      </c>
      <c r="CF58" s="157">
        <f>'BE-Imp (O)'!CF58*(1+Toeslagen!$Q$24)</f>
        <v>575</v>
      </c>
      <c r="CG58" s="157">
        <f>'BE-Imp (O)'!CG58*(1+Toeslagen!$Q$24)</f>
        <v>494</v>
      </c>
      <c r="CH58" s="157">
        <f>'BE-Imp (O)'!CH58*(1+Toeslagen!$Q$24)</f>
        <v>494</v>
      </c>
      <c r="CI58" s="157">
        <f>'BE-Imp (O)'!CI58*(1+Toeslagen!$Q$24)</f>
        <v>0</v>
      </c>
      <c r="CJ58" s="157">
        <f>'BE-Imp (O)'!CJ58*(1+Toeslagen!$Q$24)</f>
        <v>494</v>
      </c>
      <c r="CK58" s="157">
        <f>'BE-Imp (O)'!CK58*(1+Toeslagen!$Q$24)</f>
        <v>0</v>
      </c>
      <c r="CL58" s="157">
        <f>'BE-Imp (O)'!CL58*(1+Toeslagen!$Q$24)</f>
        <v>494</v>
      </c>
      <c r="CM58" s="157">
        <f>'BE-Imp (O)'!CM58*(1+Toeslagen!$Q$24)</f>
        <v>494</v>
      </c>
      <c r="CN58" s="157">
        <f>'BE-Imp (O)'!CN58*(1+Toeslagen!$Q$24)</f>
        <v>494</v>
      </c>
      <c r="CO58" s="157">
        <f>'BE-Imp (O)'!CO58*(1+Toeslagen!$Q$24)</f>
        <v>494</v>
      </c>
      <c r="CP58" s="157">
        <f>'BE-Imp (O)'!CP58*(1+Toeslagen!$Q$24)</f>
        <v>494</v>
      </c>
      <c r="CQ58" s="157">
        <f>'BE-Imp (O)'!CQ58*(1+Toeslagen!$Q$24)</f>
        <v>494</v>
      </c>
      <c r="CR58" s="157">
        <f>'BE-Imp (O)'!CR58*(1+Toeslagen!$Q$24)</f>
        <v>0</v>
      </c>
      <c r="CS58" s="157">
        <f>'BE-Imp (O)'!CS58*(1+Toeslagen!$Q$24)</f>
        <v>494</v>
      </c>
      <c r="CT58" s="157">
        <f>'BE-Imp (O)'!CT58*(1+Toeslagen!$Q$24)</f>
        <v>494</v>
      </c>
      <c r="CU58" s="157">
        <f>'BE-Imp (O)'!CU58*(1+Toeslagen!$Q$24)</f>
        <v>494</v>
      </c>
      <c r="CV58" s="157">
        <f>'BE-Imp (O)'!CV58*(1+Toeslagen!$Q$24)</f>
        <v>494</v>
      </c>
      <c r="CW58" s="157">
        <f>'BE-Imp (O)'!CW58*(1+Toeslagen!$Q$24)</f>
        <v>494</v>
      </c>
      <c r="CX58" s="157">
        <f>'BE-Imp (O)'!CX58*(1+Toeslagen!$Q$24)</f>
        <v>494</v>
      </c>
      <c r="CY58" s="157">
        <f>'BE-Imp (O)'!CY58*(1+Toeslagen!$Q$24)</f>
        <v>494</v>
      </c>
      <c r="CZ58" s="157">
        <f>'BE-Imp (O)'!CZ58*(1+Toeslagen!$Q$24)</f>
        <v>494</v>
      </c>
      <c r="DA58" s="157">
        <f>'BE-Imp (O)'!DA58*(1+Toeslagen!$Q$24)</f>
        <v>449.28000000000003</v>
      </c>
      <c r="DB58" s="157">
        <f>'BE-Imp (O)'!DB58*(1+Toeslagen!$Q$24)</f>
        <v>449.28000000000003</v>
      </c>
      <c r="DC58" s="157">
        <f>'BE-Imp (O)'!DC58*(1+Toeslagen!$Q$24)</f>
        <v>449.28000000000003</v>
      </c>
      <c r="DD58" s="157">
        <f>'BE-Imp (O)'!DD58*(1+Toeslagen!$Q$24)</f>
        <v>449.28000000000003</v>
      </c>
      <c r="DE58" s="157">
        <f>'BE-Imp (O)'!DE58*(1+Toeslagen!$Q$24)</f>
        <v>449.28000000000003</v>
      </c>
      <c r="DF58" s="157">
        <f>'BE-Imp (O)'!DF58*(1+Toeslagen!$Q$24)</f>
        <v>449.28000000000003</v>
      </c>
      <c r="DG58" s="157">
        <f>'BE-Imp (O)'!DG58*(1+Toeslagen!$Q$24)</f>
        <v>449.28000000000003</v>
      </c>
      <c r="DH58" s="157">
        <f>'BE-Imp (O)'!DH58*(1+Toeslagen!$Q$24)</f>
        <v>449.28000000000003</v>
      </c>
      <c r="DI58" s="157">
        <f>'BE-Imp (O)'!DI58*(1+Toeslagen!$Q$24)</f>
        <v>449.28000000000003</v>
      </c>
      <c r="DJ58" s="157">
        <f>'BE-Imp (O)'!DJ58*(1+Toeslagen!$Q$24)</f>
        <v>449.28000000000003</v>
      </c>
    </row>
    <row r="59" spans="1:114">
      <c r="A59" s="1">
        <v>56</v>
      </c>
      <c r="B59" s="1">
        <v>56</v>
      </c>
      <c r="C59" s="1">
        <v>420</v>
      </c>
      <c r="D59" s="1">
        <v>2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4">
      <c r="A60" s="1">
        <v>57</v>
      </c>
      <c r="B60" s="1">
        <v>57</v>
      </c>
      <c r="C60" s="1">
        <v>250</v>
      </c>
      <c r="D60" s="1">
        <v>2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4">
      <c r="A61" s="1">
        <v>58</v>
      </c>
      <c r="B61" s="1">
        <v>58</v>
      </c>
      <c r="C61" s="1">
        <v>200</v>
      </c>
      <c r="D61" s="1">
        <v>2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4">
      <c r="A62" s="1">
        <v>59</v>
      </c>
      <c r="B62" s="1">
        <v>59</v>
      </c>
      <c r="C62" s="1">
        <v>230</v>
      </c>
      <c r="D62" s="1">
        <v>2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4">
      <c r="A63" s="1">
        <v>60</v>
      </c>
      <c r="B63" s="1">
        <v>60</v>
      </c>
      <c r="C63" s="1">
        <v>430</v>
      </c>
      <c r="D63" s="1">
        <v>2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4">
      <c r="A64" s="1">
        <v>61</v>
      </c>
      <c r="B64" s="1">
        <v>61</v>
      </c>
      <c r="C64" s="1">
        <v>450</v>
      </c>
      <c r="D64" s="1">
        <v>2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63</v>
      </c>
      <c r="B65" s="1">
        <v>63</v>
      </c>
      <c r="C65" s="1">
        <v>530</v>
      </c>
      <c r="D65" s="1">
        <v>2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64</v>
      </c>
      <c r="B66" s="1">
        <v>64</v>
      </c>
      <c r="C66" s="1">
        <v>440</v>
      </c>
      <c r="D66" s="1">
        <v>2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65</v>
      </c>
      <c r="B67" s="1">
        <v>65</v>
      </c>
      <c r="C67" s="1">
        <v>530</v>
      </c>
      <c r="D67" s="1">
        <v>2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66</v>
      </c>
      <c r="B68" s="1">
        <v>66</v>
      </c>
      <c r="C68" s="1">
        <v>600</v>
      </c>
      <c r="D68" s="1">
        <v>3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67</v>
      </c>
      <c r="B69" s="1">
        <v>67</v>
      </c>
      <c r="C69" s="1">
        <v>530</v>
      </c>
      <c r="D69" s="1">
        <v>3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68</v>
      </c>
      <c r="B70" s="1">
        <v>68</v>
      </c>
      <c r="C70" s="1">
        <v>640</v>
      </c>
      <c r="D70" s="1">
        <v>3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69</v>
      </c>
      <c r="B71" s="1">
        <v>69</v>
      </c>
      <c r="C71" s="1">
        <v>590</v>
      </c>
      <c r="D71" s="1">
        <v>3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70</v>
      </c>
      <c r="B72" s="1">
        <v>70</v>
      </c>
      <c r="C72" s="1">
        <v>540</v>
      </c>
      <c r="D72" s="1">
        <v>3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71</v>
      </c>
      <c r="B73" s="1">
        <v>71</v>
      </c>
      <c r="C73" s="1">
        <v>600</v>
      </c>
      <c r="D73" s="1">
        <v>3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72</v>
      </c>
      <c r="B74" s="1">
        <v>72</v>
      </c>
      <c r="C74" s="1">
        <v>640</v>
      </c>
      <c r="D74" s="1">
        <v>4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73</v>
      </c>
      <c r="B75" s="1">
        <v>73</v>
      </c>
      <c r="C75" s="1">
        <v>710</v>
      </c>
      <c r="D75" s="1">
        <v>4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74</v>
      </c>
      <c r="B76" s="1">
        <v>74</v>
      </c>
      <c r="C76" s="1">
        <v>590</v>
      </c>
      <c r="D76" s="1">
        <v>3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75</v>
      </c>
      <c r="B77" s="1">
        <v>75</v>
      </c>
      <c r="C77" s="1">
        <v>700</v>
      </c>
      <c r="D77" s="1">
        <v>3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76</v>
      </c>
      <c r="B78" s="1">
        <v>76</v>
      </c>
      <c r="C78" s="1">
        <v>670</v>
      </c>
      <c r="D78" s="1">
        <v>3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77</v>
      </c>
      <c r="B79" s="1">
        <v>77</v>
      </c>
      <c r="C79" s="1">
        <v>730</v>
      </c>
      <c r="D79" s="1">
        <v>4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78</v>
      </c>
      <c r="B80" s="1">
        <v>78</v>
      </c>
      <c r="C80" s="1">
        <v>700</v>
      </c>
      <c r="D80" s="1">
        <v>4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79</v>
      </c>
      <c r="B81" s="1">
        <v>79</v>
      </c>
      <c r="C81" s="1">
        <v>640</v>
      </c>
      <c r="D81" s="1">
        <v>4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80</v>
      </c>
      <c r="B82" s="1">
        <v>80</v>
      </c>
      <c r="C82" s="1">
        <v>720</v>
      </c>
      <c r="D82" s="1">
        <v>4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81</v>
      </c>
      <c r="B83" s="1">
        <v>81</v>
      </c>
      <c r="C83" s="1">
        <v>700</v>
      </c>
      <c r="D83" s="1">
        <v>4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82</v>
      </c>
      <c r="B84" s="1">
        <v>82</v>
      </c>
      <c r="C84" s="1">
        <v>640</v>
      </c>
      <c r="D84" s="1">
        <v>4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83</v>
      </c>
      <c r="B85" s="1">
        <v>83</v>
      </c>
      <c r="C85" s="1">
        <v>750</v>
      </c>
      <c r="D85" s="1">
        <v>4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84</v>
      </c>
      <c r="B86" s="1">
        <v>84</v>
      </c>
      <c r="C86" s="1">
        <v>720</v>
      </c>
      <c r="D86" s="1">
        <v>4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85</v>
      </c>
      <c r="B87" s="1">
        <v>85</v>
      </c>
      <c r="C87" s="1">
        <v>750</v>
      </c>
      <c r="D87" s="1">
        <v>4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86</v>
      </c>
      <c r="B88" s="1">
        <v>86</v>
      </c>
      <c r="C88" s="1">
        <v>720</v>
      </c>
      <c r="D88" s="1">
        <v>4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87</v>
      </c>
      <c r="B89" s="1">
        <v>87</v>
      </c>
      <c r="C89" s="1">
        <v>780</v>
      </c>
      <c r="D89" s="1">
        <v>4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>
        <v>88</v>
      </c>
      <c r="B90" s="1">
        <v>88</v>
      </c>
      <c r="C90" s="1">
        <v>700</v>
      </c>
      <c r="D90" s="1">
        <v>4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">
        <v>89</v>
      </c>
      <c r="B91" s="1">
        <v>89</v>
      </c>
      <c r="C91" s="1">
        <v>540</v>
      </c>
      <c r="D91" s="1">
        <v>4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">
        <v>90</v>
      </c>
      <c r="B92" s="1">
        <v>90</v>
      </c>
      <c r="C92" s="1">
        <v>580</v>
      </c>
      <c r="D92" s="1">
        <v>4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">
        <v>91</v>
      </c>
      <c r="B93" s="1">
        <v>91</v>
      </c>
      <c r="C93" s="1">
        <v>500</v>
      </c>
      <c r="D93" s="1">
        <v>4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">
        <v>92</v>
      </c>
      <c r="B94" s="1">
        <v>92</v>
      </c>
      <c r="C94" s="1">
        <v>710</v>
      </c>
      <c r="D94" s="1">
        <v>4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">
        <v>94</v>
      </c>
      <c r="B95" s="1">
        <v>94</v>
      </c>
      <c r="C95" s="1">
        <v>780</v>
      </c>
      <c r="D95" s="1">
        <v>4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>
      <c r="A96" s="1">
        <v>95</v>
      </c>
      <c r="B96" s="1">
        <v>95</v>
      </c>
      <c r="C96" s="1">
        <v>620</v>
      </c>
      <c r="D96" s="1">
        <v>4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>
      <c r="A97" s="1">
        <v>96</v>
      </c>
      <c r="B97" s="1">
        <v>96</v>
      </c>
      <c r="C97" s="1">
        <v>650</v>
      </c>
      <c r="D97" s="1">
        <v>4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>
      <c r="A98" s="1">
        <v>97</v>
      </c>
      <c r="B98" s="1">
        <v>97</v>
      </c>
      <c r="C98" s="1">
        <v>760</v>
      </c>
      <c r="D98" s="1">
        <v>4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>
      <c r="A99" s="1">
        <v>98</v>
      </c>
      <c r="B99" s="1">
        <v>98</v>
      </c>
      <c r="C99" s="1">
        <v>710</v>
      </c>
      <c r="D99" s="1">
        <v>4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  <row r="100" spans="1:10">
      <c r="A100" s="1">
        <v>99</v>
      </c>
      <c r="B100" s="1">
        <v>99</v>
      </c>
      <c r="C100" s="1">
        <v>680</v>
      </c>
      <c r="D100" s="1">
        <v>4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</row>
  </sheetData>
  <sheetProtection algorithmName="SHA-512" hashValue="6fMVRXqQ4/DDB7kqMcL8j5Uq8Tiq7FyyoeH/3qxpzzMKOVgzirq5uQyd4aF2NALB/sbvW0nfHLGc4Rmio/+quA==" saltValue="F/hNb3ACEUA81BS9IRnx7A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D905-2A7D-421B-A4F2-D3FE90CB0368}">
  <sheetPr codeName="Blad24"/>
  <dimension ref="A4:DJ100"/>
  <sheetViews>
    <sheetView zoomScale="102" zoomScaleNormal="102" workbookViewId="0">
      <pane xSplit="24" ySplit="6" topLeftCell="Y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6" max="24" width="0" hidden="1" customWidth="1"/>
    <col min="42" max="42" width="8.85546875" hidden="1" customWidth="1"/>
    <col min="58" max="58" width="8.85546875" hidden="1" customWidth="1"/>
    <col min="69" max="69" width="8.85546875" hidden="1" customWidth="1"/>
    <col min="72" max="74" width="8.85546875" hidden="1" customWidth="1"/>
    <col min="77" max="78" width="8.85546875" hidden="1" customWidth="1"/>
    <col min="87" max="87" width="8.85546875" hidden="1" customWidth="1"/>
    <col min="89" max="89" width="8.85546875" hidden="1" customWidth="1"/>
    <col min="96" max="96" width="8.85546875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/>
      <c r="Q5" s="15"/>
      <c r="R5" s="15"/>
      <c r="S5" s="15"/>
      <c r="T5" s="15"/>
      <c r="U5" s="15"/>
      <c r="V5" s="15"/>
      <c r="W5" s="15"/>
      <c r="X5" s="15"/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/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/>
      <c r="BR5" s="15">
        <v>55</v>
      </c>
      <c r="BS5" s="15">
        <v>56</v>
      </c>
      <c r="BT5" s="15"/>
      <c r="BU5" s="15"/>
      <c r="BV5" s="15"/>
      <c r="BW5" s="15">
        <v>60</v>
      </c>
      <c r="BX5" s="15">
        <v>61</v>
      </c>
      <c r="BY5" s="15"/>
      <c r="BZ5" s="15"/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/>
      <c r="CJ5" s="15">
        <v>73</v>
      </c>
      <c r="CK5" s="15"/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/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</v>
      </c>
      <c r="B6" s="1">
        <v>1</v>
      </c>
      <c r="C6" s="1">
        <v>700</v>
      </c>
      <c r="D6" s="1">
        <v>4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26"/>
      <c r="Q6" s="27"/>
      <c r="R6" s="27"/>
      <c r="S6" s="27"/>
      <c r="T6" s="183"/>
      <c r="U6" s="27"/>
      <c r="V6" s="27"/>
      <c r="W6" s="27"/>
      <c r="X6" s="27"/>
      <c r="Y6" s="26" t="s">
        <v>127</v>
      </c>
      <c r="Z6" s="27" t="s">
        <v>127</v>
      </c>
      <c r="AA6" s="27" t="s">
        <v>127</v>
      </c>
      <c r="AB6" s="27" t="s">
        <v>128</v>
      </c>
      <c r="AC6" s="27" t="s">
        <v>129</v>
      </c>
      <c r="AD6" s="27" t="s">
        <v>130</v>
      </c>
      <c r="AE6" s="27" t="s">
        <v>131</v>
      </c>
      <c r="AF6" s="27" t="s">
        <v>132</v>
      </c>
      <c r="AG6" s="27" t="s">
        <v>133</v>
      </c>
      <c r="AH6" s="27" t="s">
        <v>134</v>
      </c>
      <c r="AI6" s="27" t="s">
        <v>135</v>
      </c>
      <c r="AJ6" s="27" t="s">
        <v>135</v>
      </c>
      <c r="AK6" s="27" t="s">
        <v>136</v>
      </c>
      <c r="AL6" s="27" t="s">
        <v>137</v>
      </c>
      <c r="AM6" s="27" t="s">
        <v>138</v>
      </c>
      <c r="AN6" s="27" t="s">
        <v>139</v>
      </c>
      <c r="AO6" s="27" t="s">
        <v>140</v>
      </c>
      <c r="AQ6" s="27" t="s">
        <v>141</v>
      </c>
      <c r="AR6" s="27" t="s">
        <v>142</v>
      </c>
      <c r="AS6" s="27" t="s">
        <v>143</v>
      </c>
      <c r="AT6" s="27" t="s">
        <v>144</v>
      </c>
      <c r="AU6" s="27" t="s">
        <v>145</v>
      </c>
      <c r="AV6" s="27" t="s">
        <v>146</v>
      </c>
      <c r="AW6" s="27" t="s">
        <v>147</v>
      </c>
      <c r="AX6" s="27" t="s">
        <v>148</v>
      </c>
      <c r="AY6" s="27" t="s">
        <v>149</v>
      </c>
      <c r="AZ6" s="27" t="s">
        <v>150</v>
      </c>
      <c r="BA6" s="27" t="s">
        <v>151</v>
      </c>
      <c r="BB6" s="27" t="s">
        <v>152</v>
      </c>
      <c r="BC6" s="27" t="s">
        <v>153</v>
      </c>
      <c r="BD6" s="27" t="s">
        <v>154</v>
      </c>
      <c r="BE6" s="27" t="s">
        <v>155</v>
      </c>
      <c r="BF6" s="27" t="s">
        <v>156</v>
      </c>
      <c r="BG6" s="27" t="s">
        <v>157</v>
      </c>
      <c r="BH6" s="27" t="s">
        <v>158</v>
      </c>
      <c r="BI6" s="27" t="s">
        <v>159</v>
      </c>
      <c r="BJ6" s="27" t="s">
        <v>160</v>
      </c>
      <c r="BK6" s="27" t="s">
        <v>161</v>
      </c>
      <c r="BL6" s="27" t="s">
        <v>162</v>
      </c>
      <c r="BM6" s="27" t="s">
        <v>163</v>
      </c>
      <c r="BN6" s="27" t="s">
        <v>163</v>
      </c>
      <c r="BO6" s="27" t="s">
        <v>163</v>
      </c>
      <c r="BP6" s="27" t="s">
        <v>164</v>
      </c>
      <c r="BR6" s="27" t="s">
        <v>165</v>
      </c>
      <c r="BS6" s="27" t="s">
        <v>166</v>
      </c>
      <c r="BW6" s="27" t="s">
        <v>167</v>
      </c>
      <c r="BX6" s="27" t="s">
        <v>168</v>
      </c>
      <c r="BY6" s="27" t="s">
        <v>169</v>
      </c>
      <c r="CA6" s="27" t="s">
        <v>170</v>
      </c>
      <c r="CB6" s="27" t="s">
        <v>171</v>
      </c>
      <c r="CC6" s="27" t="s">
        <v>172</v>
      </c>
      <c r="CD6" s="27" t="s">
        <v>173</v>
      </c>
      <c r="CE6" s="27" t="s">
        <v>174</v>
      </c>
      <c r="CF6" s="27" t="s">
        <v>175</v>
      </c>
      <c r="CG6" s="27" t="s">
        <v>176</v>
      </c>
      <c r="CH6" s="27" t="s">
        <v>177</v>
      </c>
      <c r="CJ6" s="27" t="s">
        <v>178</v>
      </c>
      <c r="CL6" s="27" t="s">
        <v>179</v>
      </c>
      <c r="CM6" s="27" t="s">
        <v>180</v>
      </c>
      <c r="CN6" s="27" t="s">
        <v>181</v>
      </c>
      <c r="CO6" s="27" t="s">
        <v>182</v>
      </c>
      <c r="CP6" s="27" t="s">
        <v>183</v>
      </c>
      <c r="CQ6" s="27" t="s">
        <v>184</v>
      </c>
      <c r="CS6" s="27" t="s">
        <v>184</v>
      </c>
      <c r="CT6" s="27" t="s">
        <v>185</v>
      </c>
      <c r="CU6" s="27" t="s">
        <v>186</v>
      </c>
      <c r="CV6" s="27" t="s">
        <v>187</v>
      </c>
      <c r="CW6" s="27" t="s">
        <v>188</v>
      </c>
      <c r="CX6" s="27" t="s">
        <v>189</v>
      </c>
      <c r="CY6" s="27" t="s">
        <v>190</v>
      </c>
      <c r="CZ6" s="27" t="s">
        <v>191</v>
      </c>
      <c r="DA6" s="27" t="s">
        <v>192</v>
      </c>
      <c r="DB6" s="27" t="s">
        <v>193</v>
      </c>
      <c r="DC6" s="27" t="s">
        <v>194</v>
      </c>
      <c r="DD6" s="27" t="s">
        <v>195</v>
      </c>
      <c r="DE6" s="27" t="s">
        <v>196</v>
      </c>
      <c r="DF6" s="27" t="s">
        <v>197</v>
      </c>
      <c r="DG6" s="27" t="s">
        <v>198</v>
      </c>
      <c r="DH6" s="27" t="s">
        <v>199</v>
      </c>
      <c r="DI6" s="27" t="s">
        <v>200</v>
      </c>
      <c r="DJ6" s="28" t="s">
        <v>201</v>
      </c>
    </row>
    <row r="7" spans="1:114">
      <c r="A7" s="1">
        <v>2</v>
      </c>
      <c r="B7" s="1">
        <v>2</v>
      </c>
      <c r="C7" s="1">
        <v>710</v>
      </c>
      <c r="D7" s="1">
        <v>4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9"/>
      <c r="Q7" s="17"/>
      <c r="R7" s="17"/>
      <c r="S7" s="17"/>
      <c r="U7" s="17"/>
      <c r="V7" s="17"/>
      <c r="W7" s="17"/>
      <c r="X7" s="17"/>
      <c r="Y7" s="157">
        <v>140.4</v>
      </c>
      <c r="Z7" s="157">
        <v>140.4</v>
      </c>
      <c r="AA7" s="157">
        <v>140.4</v>
      </c>
      <c r="AB7" s="157">
        <v>140.4</v>
      </c>
      <c r="AC7" s="157">
        <v>140.4</v>
      </c>
      <c r="AD7" s="157">
        <v>140.4</v>
      </c>
      <c r="AE7" s="157">
        <v>140.4</v>
      </c>
      <c r="AF7" s="157">
        <v>140.4</v>
      </c>
      <c r="AG7" s="157">
        <v>140.4</v>
      </c>
      <c r="AH7" s="157">
        <v>140.4</v>
      </c>
      <c r="AI7" s="157">
        <v>130</v>
      </c>
      <c r="AJ7" s="157">
        <v>130</v>
      </c>
      <c r="AK7" s="157">
        <v>130</v>
      </c>
      <c r="AL7" s="157">
        <v>130</v>
      </c>
      <c r="AM7" s="157">
        <v>130</v>
      </c>
      <c r="AN7" s="157">
        <v>130</v>
      </c>
      <c r="AO7" s="157">
        <v>130</v>
      </c>
      <c r="AP7" s="157"/>
      <c r="AQ7" s="157">
        <v>130</v>
      </c>
      <c r="AR7" s="157">
        <v>130</v>
      </c>
      <c r="AS7" s="157">
        <v>140.4</v>
      </c>
      <c r="AT7" s="157">
        <v>140.4</v>
      </c>
      <c r="AU7" s="157">
        <v>140.4</v>
      </c>
      <c r="AV7" s="157">
        <v>140.4</v>
      </c>
      <c r="AW7" s="157">
        <v>140.4</v>
      </c>
      <c r="AX7" s="157">
        <v>140.4</v>
      </c>
      <c r="AY7" s="157">
        <v>140.4</v>
      </c>
      <c r="AZ7" s="157">
        <v>140.4</v>
      </c>
      <c r="BA7" s="157">
        <v>140.4</v>
      </c>
      <c r="BB7" s="157">
        <v>140.4</v>
      </c>
      <c r="BC7" s="157">
        <v>156</v>
      </c>
      <c r="BD7" s="157">
        <v>156</v>
      </c>
      <c r="BE7" s="157">
        <v>156</v>
      </c>
      <c r="BF7" s="157"/>
      <c r="BG7" s="157">
        <v>156</v>
      </c>
      <c r="BH7" s="157">
        <v>156</v>
      </c>
      <c r="BI7" s="157">
        <v>156</v>
      </c>
      <c r="BJ7" s="157">
        <v>156</v>
      </c>
      <c r="BK7" s="157">
        <v>156</v>
      </c>
      <c r="BL7" s="157">
        <v>156</v>
      </c>
      <c r="BM7" s="157">
        <v>156</v>
      </c>
      <c r="BN7" s="157">
        <v>156</v>
      </c>
      <c r="BO7" s="157">
        <v>156</v>
      </c>
      <c r="BP7" s="157">
        <v>156</v>
      </c>
      <c r="BQ7" s="157"/>
      <c r="BR7" s="157">
        <v>156</v>
      </c>
      <c r="BS7" s="157">
        <v>156</v>
      </c>
      <c r="BT7" s="157"/>
      <c r="BU7" s="157"/>
      <c r="BV7" s="157"/>
      <c r="BW7" s="157">
        <v>156</v>
      </c>
      <c r="BX7" s="157">
        <v>156</v>
      </c>
      <c r="BY7" s="157">
        <v>156</v>
      </c>
      <c r="BZ7" s="157"/>
      <c r="CA7" s="157">
        <v>156</v>
      </c>
      <c r="CB7" s="157">
        <v>156</v>
      </c>
      <c r="CC7" s="157">
        <v>156</v>
      </c>
      <c r="CD7" s="157">
        <v>156</v>
      </c>
      <c r="CE7" s="157">
        <v>156</v>
      </c>
      <c r="CF7" s="157">
        <v>176.8</v>
      </c>
      <c r="CG7" s="157">
        <v>156</v>
      </c>
      <c r="CH7" s="157">
        <v>156</v>
      </c>
      <c r="CI7" s="157"/>
      <c r="CJ7" s="157">
        <v>156</v>
      </c>
      <c r="CK7" s="157"/>
      <c r="CL7" s="157">
        <v>156</v>
      </c>
      <c r="CM7" s="157">
        <v>156</v>
      </c>
      <c r="CN7" s="157">
        <v>156</v>
      </c>
      <c r="CO7" s="157">
        <v>156</v>
      </c>
      <c r="CP7" s="157">
        <v>156</v>
      </c>
      <c r="CQ7" s="157">
        <v>156</v>
      </c>
      <c r="CR7" s="157"/>
      <c r="CS7" s="157">
        <v>156</v>
      </c>
      <c r="CT7" s="157">
        <v>156</v>
      </c>
      <c r="CU7" s="157">
        <v>156</v>
      </c>
      <c r="CV7" s="157">
        <v>156</v>
      </c>
      <c r="CW7" s="157">
        <v>156</v>
      </c>
      <c r="CX7" s="157">
        <v>156</v>
      </c>
      <c r="CY7" s="157">
        <v>156</v>
      </c>
      <c r="CZ7" s="157">
        <v>156</v>
      </c>
      <c r="DA7" s="157">
        <v>130</v>
      </c>
      <c r="DB7" s="157">
        <v>130</v>
      </c>
      <c r="DC7" s="157">
        <v>130</v>
      </c>
      <c r="DD7" s="157">
        <v>130</v>
      </c>
      <c r="DE7" s="157">
        <v>130</v>
      </c>
      <c r="DF7" s="157">
        <v>130</v>
      </c>
      <c r="DG7" s="157">
        <v>130</v>
      </c>
      <c r="DH7" s="157">
        <v>130</v>
      </c>
      <c r="DI7" s="157">
        <v>130</v>
      </c>
      <c r="DJ7" s="157">
        <v>130</v>
      </c>
    </row>
    <row r="8" spans="1:114">
      <c r="A8" s="7">
        <v>3</v>
      </c>
      <c r="B8" s="7">
        <v>3</v>
      </c>
      <c r="C8" s="1">
        <v>720</v>
      </c>
      <c r="D8" s="1">
        <v>4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20"/>
      <c r="Q8" s="180"/>
      <c r="R8" s="180"/>
      <c r="S8" s="180"/>
      <c r="U8" s="180"/>
      <c r="V8" s="180"/>
      <c r="W8" s="180"/>
      <c r="X8" s="180"/>
      <c r="Y8" s="157">
        <v>150.80000000000001</v>
      </c>
      <c r="Z8" s="157">
        <v>150.80000000000001</v>
      </c>
      <c r="AA8" s="157">
        <v>150.80000000000001</v>
      </c>
      <c r="AB8" s="157">
        <v>150.80000000000001</v>
      </c>
      <c r="AC8" s="157">
        <v>150.80000000000001</v>
      </c>
      <c r="AD8" s="157">
        <v>150.80000000000001</v>
      </c>
      <c r="AE8" s="157">
        <v>150.80000000000001</v>
      </c>
      <c r="AF8" s="157">
        <v>150.80000000000001</v>
      </c>
      <c r="AG8" s="157">
        <v>150.80000000000001</v>
      </c>
      <c r="AH8" s="157">
        <v>150.80000000000001</v>
      </c>
      <c r="AI8" s="157">
        <v>140.4</v>
      </c>
      <c r="AJ8" s="157">
        <v>140.4</v>
      </c>
      <c r="AK8" s="157">
        <v>140.4</v>
      </c>
      <c r="AL8" s="157">
        <v>140.4</v>
      </c>
      <c r="AM8" s="157">
        <v>140.4</v>
      </c>
      <c r="AN8" s="157">
        <v>140.4</v>
      </c>
      <c r="AO8" s="157">
        <v>140.4</v>
      </c>
      <c r="AP8" s="157"/>
      <c r="AQ8" s="157">
        <v>140.4</v>
      </c>
      <c r="AR8" s="157">
        <v>140.4</v>
      </c>
      <c r="AS8" s="157">
        <v>150.80000000000001</v>
      </c>
      <c r="AT8" s="157">
        <v>150.80000000000001</v>
      </c>
      <c r="AU8" s="157">
        <v>150.80000000000001</v>
      </c>
      <c r="AV8" s="157">
        <v>150.80000000000001</v>
      </c>
      <c r="AW8" s="157">
        <v>150.80000000000001</v>
      </c>
      <c r="AX8" s="157">
        <v>150.80000000000001</v>
      </c>
      <c r="AY8" s="157">
        <v>150.80000000000001</v>
      </c>
      <c r="AZ8" s="157">
        <v>150.80000000000001</v>
      </c>
      <c r="BA8" s="157">
        <v>150.80000000000001</v>
      </c>
      <c r="BB8" s="157">
        <v>150.80000000000001</v>
      </c>
      <c r="BC8" s="157">
        <v>166.4</v>
      </c>
      <c r="BD8" s="157">
        <v>166.4</v>
      </c>
      <c r="BE8" s="157">
        <v>166.4</v>
      </c>
      <c r="BF8" s="157"/>
      <c r="BG8" s="157">
        <v>166.4</v>
      </c>
      <c r="BH8" s="157">
        <v>166.4</v>
      </c>
      <c r="BI8" s="157">
        <v>166.4</v>
      </c>
      <c r="BJ8" s="157">
        <v>166.4</v>
      </c>
      <c r="BK8" s="157">
        <v>166.4</v>
      </c>
      <c r="BL8" s="157">
        <v>166.4</v>
      </c>
      <c r="BM8" s="157">
        <v>166.4</v>
      </c>
      <c r="BN8" s="157">
        <v>166.4</v>
      </c>
      <c r="BO8" s="157">
        <v>166.4</v>
      </c>
      <c r="BP8" s="157">
        <v>166.4</v>
      </c>
      <c r="BQ8" s="157"/>
      <c r="BR8" s="157">
        <v>166.4</v>
      </c>
      <c r="BS8" s="157">
        <v>166.4</v>
      </c>
      <c r="BT8" s="157"/>
      <c r="BU8" s="157"/>
      <c r="BV8" s="157"/>
      <c r="BW8" s="157">
        <v>166.4</v>
      </c>
      <c r="BX8" s="157">
        <v>166.4</v>
      </c>
      <c r="BY8" s="157">
        <v>166.4</v>
      </c>
      <c r="BZ8" s="157"/>
      <c r="CA8" s="157">
        <v>166.4</v>
      </c>
      <c r="CB8" s="157">
        <v>166.4</v>
      </c>
      <c r="CC8" s="157">
        <v>166.4</v>
      </c>
      <c r="CD8" s="157">
        <v>166.4</v>
      </c>
      <c r="CE8" s="157">
        <v>166.4</v>
      </c>
      <c r="CF8" s="157">
        <v>187.20000000000002</v>
      </c>
      <c r="CG8" s="157">
        <v>166.4</v>
      </c>
      <c r="CH8" s="157">
        <v>166.4</v>
      </c>
      <c r="CI8" s="157"/>
      <c r="CJ8" s="157">
        <v>166.4</v>
      </c>
      <c r="CK8" s="157"/>
      <c r="CL8" s="157">
        <v>166.4</v>
      </c>
      <c r="CM8" s="157">
        <v>166.4</v>
      </c>
      <c r="CN8" s="157">
        <v>166.4</v>
      </c>
      <c r="CO8" s="157">
        <v>166.4</v>
      </c>
      <c r="CP8" s="157">
        <v>166.4</v>
      </c>
      <c r="CQ8" s="157">
        <v>166.4</v>
      </c>
      <c r="CR8" s="157"/>
      <c r="CS8" s="157">
        <v>166.4</v>
      </c>
      <c r="CT8" s="157">
        <v>166.4</v>
      </c>
      <c r="CU8" s="157">
        <v>166.4</v>
      </c>
      <c r="CV8" s="157">
        <v>166.4</v>
      </c>
      <c r="CW8" s="157">
        <v>166.4</v>
      </c>
      <c r="CX8" s="157">
        <v>166.4</v>
      </c>
      <c r="CY8" s="157">
        <v>166.4</v>
      </c>
      <c r="CZ8" s="157">
        <v>166.4</v>
      </c>
      <c r="DA8" s="157">
        <v>140.4</v>
      </c>
      <c r="DB8" s="157">
        <v>140.4</v>
      </c>
      <c r="DC8" s="157">
        <v>140.4</v>
      </c>
      <c r="DD8" s="157">
        <v>140.4</v>
      </c>
      <c r="DE8" s="157">
        <v>140.4</v>
      </c>
      <c r="DF8" s="157">
        <v>140.4</v>
      </c>
      <c r="DG8" s="157">
        <v>140.4</v>
      </c>
      <c r="DH8" s="157">
        <v>140.4</v>
      </c>
      <c r="DI8" s="157">
        <v>140.4</v>
      </c>
      <c r="DJ8" s="157">
        <v>140.4</v>
      </c>
    </row>
    <row r="9" spans="1:114">
      <c r="A9" s="1">
        <v>4</v>
      </c>
      <c r="B9" s="1">
        <v>4</v>
      </c>
      <c r="C9" s="1">
        <v>730</v>
      </c>
      <c r="D9" s="1">
        <v>4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20"/>
      <c r="Q9" s="180"/>
      <c r="R9" s="180"/>
      <c r="S9" s="180"/>
      <c r="U9" s="180"/>
      <c r="V9" s="180"/>
      <c r="W9" s="180"/>
      <c r="X9" s="180"/>
      <c r="Y9" s="157">
        <v>166.4</v>
      </c>
      <c r="Z9" s="157">
        <v>166.4</v>
      </c>
      <c r="AA9" s="157">
        <v>166.4</v>
      </c>
      <c r="AB9" s="157">
        <v>166.4</v>
      </c>
      <c r="AC9" s="157">
        <v>166.4</v>
      </c>
      <c r="AD9" s="157">
        <v>166.4</v>
      </c>
      <c r="AE9" s="157">
        <v>166.4</v>
      </c>
      <c r="AF9" s="157">
        <v>166.4</v>
      </c>
      <c r="AG9" s="157">
        <v>166.4</v>
      </c>
      <c r="AH9" s="157">
        <v>166.4</v>
      </c>
      <c r="AI9" s="157">
        <v>156</v>
      </c>
      <c r="AJ9" s="157">
        <v>156</v>
      </c>
      <c r="AK9" s="157">
        <v>156</v>
      </c>
      <c r="AL9" s="157">
        <v>156</v>
      </c>
      <c r="AM9" s="157">
        <v>156</v>
      </c>
      <c r="AN9" s="157">
        <v>156</v>
      </c>
      <c r="AO9" s="157">
        <v>156</v>
      </c>
      <c r="AP9" s="157"/>
      <c r="AQ9" s="157">
        <v>156</v>
      </c>
      <c r="AR9" s="157">
        <v>156</v>
      </c>
      <c r="AS9" s="157">
        <v>166.4</v>
      </c>
      <c r="AT9" s="157">
        <v>166.4</v>
      </c>
      <c r="AU9" s="157">
        <v>166.4</v>
      </c>
      <c r="AV9" s="157">
        <v>166.4</v>
      </c>
      <c r="AW9" s="157">
        <v>166.4</v>
      </c>
      <c r="AX9" s="157">
        <v>166.4</v>
      </c>
      <c r="AY9" s="157">
        <v>166.4</v>
      </c>
      <c r="AZ9" s="157">
        <v>166.4</v>
      </c>
      <c r="BA9" s="157">
        <v>166.4</v>
      </c>
      <c r="BB9" s="157">
        <v>166.4</v>
      </c>
      <c r="BC9" s="157">
        <v>182</v>
      </c>
      <c r="BD9" s="157">
        <v>182</v>
      </c>
      <c r="BE9" s="157">
        <v>182</v>
      </c>
      <c r="BF9" s="157"/>
      <c r="BG9" s="157">
        <v>182</v>
      </c>
      <c r="BH9" s="157">
        <v>182</v>
      </c>
      <c r="BI9" s="157">
        <v>182</v>
      </c>
      <c r="BJ9" s="157">
        <v>182</v>
      </c>
      <c r="BK9" s="157">
        <v>182</v>
      </c>
      <c r="BL9" s="157">
        <v>182</v>
      </c>
      <c r="BM9" s="157">
        <v>182</v>
      </c>
      <c r="BN9" s="157">
        <v>182</v>
      </c>
      <c r="BO9" s="157">
        <v>182</v>
      </c>
      <c r="BP9" s="157">
        <v>182</v>
      </c>
      <c r="BQ9" s="157"/>
      <c r="BR9" s="157">
        <v>182</v>
      </c>
      <c r="BS9" s="157">
        <v>182</v>
      </c>
      <c r="BT9" s="157"/>
      <c r="BU9" s="157"/>
      <c r="BV9" s="157"/>
      <c r="BW9" s="157">
        <v>182</v>
      </c>
      <c r="BX9" s="157">
        <v>182</v>
      </c>
      <c r="BY9" s="157">
        <v>182</v>
      </c>
      <c r="BZ9" s="157"/>
      <c r="CA9" s="157">
        <v>182</v>
      </c>
      <c r="CB9" s="157">
        <v>182</v>
      </c>
      <c r="CC9" s="157">
        <v>182</v>
      </c>
      <c r="CD9" s="157">
        <v>182</v>
      </c>
      <c r="CE9" s="157">
        <v>182</v>
      </c>
      <c r="CF9" s="157">
        <v>208</v>
      </c>
      <c r="CG9" s="157">
        <v>182</v>
      </c>
      <c r="CH9" s="157">
        <v>182</v>
      </c>
      <c r="CI9" s="157"/>
      <c r="CJ9" s="157">
        <v>182</v>
      </c>
      <c r="CK9" s="157"/>
      <c r="CL9" s="157">
        <v>182</v>
      </c>
      <c r="CM9" s="157">
        <v>182</v>
      </c>
      <c r="CN9" s="157">
        <v>182</v>
      </c>
      <c r="CO9" s="157">
        <v>182</v>
      </c>
      <c r="CP9" s="157">
        <v>182</v>
      </c>
      <c r="CQ9" s="157">
        <v>182</v>
      </c>
      <c r="CR9" s="157"/>
      <c r="CS9" s="157">
        <v>182</v>
      </c>
      <c r="CT9" s="157">
        <v>182</v>
      </c>
      <c r="CU9" s="157">
        <v>182</v>
      </c>
      <c r="CV9" s="157">
        <v>182</v>
      </c>
      <c r="CW9" s="157">
        <v>182</v>
      </c>
      <c r="CX9" s="157">
        <v>182</v>
      </c>
      <c r="CY9" s="157">
        <v>182</v>
      </c>
      <c r="CZ9" s="157">
        <v>182</v>
      </c>
      <c r="DA9" s="157">
        <v>156</v>
      </c>
      <c r="DB9" s="157">
        <v>156</v>
      </c>
      <c r="DC9" s="157">
        <v>156</v>
      </c>
      <c r="DD9" s="157">
        <v>156</v>
      </c>
      <c r="DE9" s="157">
        <v>156</v>
      </c>
      <c r="DF9" s="157">
        <v>156</v>
      </c>
      <c r="DG9" s="157">
        <v>156</v>
      </c>
      <c r="DH9" s="157">
        <v>156</v>
      </c>
      <c r="DI9" s="157">
        <v>156</v>
      </c>
      <c r="DJ9" s="157">
        <v>156</v>
      </c>
    </row>
    <row r="10" spans="1:114">
      <c r="A10" s="1">
        <v>6</v>
      </c>
      <c r="B10" s="1">
        <v>6</v>
      </c>
      <c r="C10" s="1">
        <v>630</v>
      </c>
      <c r="D10" s="1">
        <v>4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20"/>
      <c r="Q10" s="180"/>
      <c r="R10" s="180"/>
      <c r="S10" s="180"/>
      <c r="U10" s="180"/>
      <c r="V10" s="180"/>
      <c r="W10" s="180"/>
      <c r="X10" s="180"/>
      <c r="Y10" s="157">
        <v>182</v>
      </c>
      <c r="Z10" s="157">
        <v>182</v>
      </c>
      <c r="AA10" s="157">
        <v>182</v>
      </c>
      <c r="AB10" s="157">
        <v>182</v>
      </c>
      <c r="AC10" s="157">
        <v>182</v>
      </c>
      <c r="AD10" s="157">
        <v>182</v>
      </c>
      <c r="AE10" s="157">
        <v>182</v>
      </c>
      <c r="AF10" s="157">
        <v>182</v>
      </c>
      <c r="AG10" s="157">
        <v>182</v>
      </c>
      <c r="AH10" s="157">
        <v>182</v>
      </c>
      <c r="AI10" s="157">
        <v>171.6</v>
      </c>
      <c r="AJ10" s="157">
        <v>171.6</v>
      </c>
      <c r="AK10" s="157">
        <v>171.6</v>
      </c>
      <c r="AL10" s="157">
        <v>171.6</v>
      </c>
      <c r="AM10" s="157">
        <v>171.6</v>
      </c>
      <c r="AN10" s="157">
        <v>171.6</v>
      </c>
      <c r="AO10" s="157">
        <v>171.6</v>
      </c>
      <c r="AP10" s="157"/>
      <c r="AQ10" s="157">
        <v>171.6</v>
      </c>
      <c r="AR10" s="157">
        <v>171.6</v>
      </c>
      <c r="AS10" s="157">
        <v>182</v>
      </c>
      <c r="AT10" s="157">
        <v>182</v>
      </c>
      <c r="AU10" s="157">
        <v>182</v>
      </c>
      <c r="AV10" s="157">
        <v>182</v>
      </c>
      <c r="AW10" s="157">
        <v>182</v>
      </c>
      <c r="AX10" s="157">
        <v>182</v>
      </c>
      <c r="AY10" s="157">
        <v>182</v>
      </c>
      <c r="AZ10" s="157">
        <v>182</v>
      </c>
      <c r="BA10" s="157">
        <v>182</v>
      </c>
      <c r="BB10" s="157">
        <v>182</v>
      </c>
      <c r="BC10" s="157">
        <v>197.6</v>
      </c>
      <c r="BD10" s="157">
        <v>197.6</v>
      </c>
      <c r="BE10" s="157">
        <v>197.6</v>
      </c>
      <c r="BF10" s="157"/>
      <c r="BG10" s="157">
        <v>197.6</v>
      </c>
      <c r="BH10" s="157">
        <v>197.6</v>
      </c>
      <c r="BI10" s="157">
        <v>197.6</v>
      </c>
      <c r="BJ10" s="157">
        <v>197.6</v>
      </c>
      <c r="BK10" s="157">
        <v>197.6</v>
      </c>
      <c r="BL10" s="157">
        <v>197.6</v>
      </c>
      <c r="BM10" s="157">
        <v>197.6</v>
      </c>
      <c r="BN10" s="157">
        <v>197.6</v>
      </c>
      <c r="BO10" s="157">
        <v>197.6</v>
      </c>
      <c r="BP10" s="157">
        <v>197.6</v>
      </c>
      <c r="BQ10" s="157"/>
      <c r="BR10" s="157">
        <v>197.6</v>
      </c>
      <c r="BS10" s="157">
        <v>197.6</v>
      </c>
      <c r="BT10" s="157"/>
      <c r="BU10" s="157"/>
      <c r="BV10" s="157"/>
      <c r="BW10" s="157">
        <v>197.6</v>
      </c>
      <c r="BX10" s="157">
        <v>197.6</v>
      </c>
      <c r="BY10" s="157">
        <v>197.6</v>
      </c>
      <c r="BZ10" s="157"/>
      <c r="CA10" s="157">
        <v>197.6</v>
      </c>
      <c r="CB10" s="157">
        <v>197.6</v>
      </c>
      <c r="CC10" s="157">
        <v>197.6</v>
      </c>
      <c r="CD10" s="157">
        <v>197.6</v>
      </c>
      <c r="CE10" s="157">
        <v>197.6</v>
      </c>
      <c r="CF10" s="157">
        <v>234</v>
      </c>
      <c r="CG10" s="157">
        <v>197.6</v>
      </c>
      <c r="CH10" s="157">
        <v>197.6</v>
      </c>
      <c r="CI10" s="157"/>
      <c r="CJ10" s="157">
        <v>197.6</v>
      </c>
      <c r="CK10" s="157"/>
      <c r="CL10" s="157">
        <v>197.6</v>
      </c>
      <c r="CM10" s="157">
        <v>197.6</v>
      </c>
      <c r="CN10" s="157">
        <v>197.6</v>
      </c>
      <c r="CO10" s="157">
        <v>197.6</v>
      </c>
      <c r="CP10" s="157">
        <v>197.6</v>
      </c>
      <c r="CQ10" s="157">
        <v>197.6</v>
      </c>
      <c r="CR10" s="157"/>
      <c r="CS10" s="157">
        <v>197.6</v>
      </c>
      <c r="CT10" s="157">
        <v>197.6</v>
      </c>
      <c r="CU10" s="157">
        <v>197.6</v>
      </c>
      <c r="CV10" s="157">
        <v>197.6</v>
      </c>
      <c r="CW10" s="157">
        <v>197.6</v>
      </c>
      <c r="CX10" s="157">
        <v>197.6</v>
      </c>
      <c r="CY10" s="157">
        <v>197.6</v>
      </c>
      <c r="CZ10" s="157">
        <v>197.6</v>
      </c>
      <c r="DA10" s="157">
        <v>171.6</v>
      </c>
      <c r="DB10" s="157">
        <v>171.6</v>
      </c>
      <c r="DC10" s="157">
        <v>171.6</v>
      </c>
      <c r="DD10" s="157">
        <v>171.6</v>
      </c>
      <c r="DE10" s="157">
        <v>171.6</v>
      </c>
      <c r="DF10" s="157">
        <v>171.6</v>
      </c>
      <c r="DG10" s="157">
        <v>171.6</v>
      </c>
      <c r="DH10" s="157">
        <v>171.6</v>
      </c>
      <c r="DI10" s="157">
        <v>171.6</v>
      </c>
      <c r="DJ10" s="157">
        <v>171.6</v>
      </c>
    </row>
    <row r="11" spans="1:114">
      <c r="A11" s="1">
        <v>7</v>
      </c>
      <c r="B11" s="1">
        <v>7</v>
      </c>
      <c r="C11" s="1">
        <v>700</v>
      </c>
      <c r="D11" s="1">
        <v>4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20"/>
      <c r="Q11" s="180"/>
      <c r="R11" s="180"/>
      <c r="S11" s="180"/>
      <c r="U11" s="180"/>
      <c r="V11" s="180"/>
      <c r="W11" s="180"/>
      <c r="X11" s="180"/>
      <c r="Y11" s="157">
        <v>192.4</v>
      </c>
      <c r="Z11" s="157">
        <v>192.4</v>
      </c>
      <c r="AA11" s="157">
        <v>192.4</v>
      </c>
      <c r="AB11" s="157">
        <v>192.4</v>
      </c>
      <c r="AC11" s="157">
        <v>192.4</v>
      </c>
      <c r="AD11" s="157">
        <v>192.4</v>
      </c>
      <c r="AE11" s="157">
        <v>192.4</v>
      </c>
      <c r="AF11" s="157">
        <v>192.4</v>
      </c>
      <c r="AG11" s="157">
        <v>192.4</v>
      </c>
      <c r="AH11" s="157">
        <v>192.4</v>
      </c>
      <c r="AI11" s="157">
        <v>182</v>
      </c>
      <c r="AJ11" s="157">
        <v>182</v>
      </c>
      <c r="AK11" s="157">
        <v>182</v>
      </c>
      <c r="AL11" s="157">
        <v>182</v>
      </c>
      <c r="AM11" s="157">
        <v>182</v>
      </c>
      <c r="AN11" s="157">
        <v>182</v>
      </c>
      <c r="AO11" s="157">
        <v>182</v>
      </c>
      <c r="AP11" s="157"/>
      <c r="AQ11" s="157">
        <v>182</v>
      </c>
      <c r="AR11" s="157">
        <v>182</v>
      </c>
      <c r="AS11" s="157">
        <v>192.4</v>
      </c>
      <c r="AT11" s="157">
        <v>192.4</v>
      </c>
      <c r="AU11" s="157">
        <v>192.4</v>
      </c>
      <c r="AV11" s="157">
        <v>192.4</v>
      </c>
      <c r="AW11" s="157">
        <v>192.4</v>
      </c>
      <c r="AX11" s="157">
        <v>192.4</v>
      </c>
      <c r="AY11" s="157">
        <v>192.4</v>
      </c>
      <c r="AZ11" s="157">
        <v>192.4</v>
      </c>
      <c r="BA11" s="157">
        <v>192.4</v>
      </c>
      <c r="BB11" s="157">
        <v>192.4</v>
      </c>
      <c r="BC11" s="157">
        <v>208</v>
      </c>
      <c r="BD11" s="157">
        <v>208</v>
      </c>
      <c r="BE11" s="157">
        <v>208</v>
      </c>
      <c r="BF11" s="157"/>
      <c r="BG11" s="157">
        <v>208</v>
      </c>
      <c r="BH11" s="157">
        <v>208</v>
      </c>
      <c r="BI11" s="157">
        <v>208</v>
      </c>
      <c r="BJ11" s="157">
        <v>208</v>
      </c>
      <c r="BK11" s="157">
        <v>208</v>
      </c>
      <c r="BL11" s="157">
        <v>208</v>
      </c>
      <c r="BM11" s="157">
        <v>208</v>
      </c>
      <c r="BN11" s="157">
        <v>208</v>
      </c>
      <c r="BO11" s="157">
        <v>208</v>
      </c>
      <c r="BP11" s="157">
        <v>208</v>
      </c>
      <c r="BQ11" s="157"/>
      <c r="BR11" s="157">
        <v>208</v>
      </c>
      <c r="BS11" s="157">
        <v>208</v>
      </c>
      <c r="BT11" s="157"/>
      <c r="BU11" s="157"/>
      <c r="BV11" s="157"/>
      <c r="BW11" s="157">
        <v>208</v>
      </c>
      <c r="BX11" s="157">
        <v>208</v>
      </c>
      <c r="BY11" s="157">
        <v>208</v>
      </c>
      <c r="BZ11" s="157"/>
      <c r="CA11" s="157">
        <v>208</v>
      </c>
      <c r="CB11" s="157">
        <v>208</v>
      </c>
      <c r="CC11" s="157">
        <v>208</v>
      </c>
      <c r="CD11" s="157">
        <v>208</v>
      </c>
      <c r="CE11" s="157">
        <v>208</v>
      </c>
      <c r="CF11" s="157">
        <v>244.4</v>
      </c>
      <c r="CG11" s="157">
        <v>208</v>
      </c>
      <c r="CH11" s="157">
        <v>208</v>
      </c>
      <c r="CI11" s="157"/>
      <c r="CJ11" s="157">
        <v>208</v>
      </c>
      <c r="CK11" s="157"/>
      <c r="CL11" s="157">
        <v>208</v>
      </c>
      <c r="CM11" s="157">
        <v>208</v>
      </c>
      <c r="CN11" s="157">
        <v>208</v>
      </c>
      <c r="CO11" s="157">
        <v>208</v>
      </c>
      <c r="CP11" s="157">
        <v>208</v>
      </c>
      <c r="CQ11" s="157">
        <v>208</v>
      </c>
      <c r="CR11" s="157"/>
      <c r="CS11" s="157">
        <v>208</v>
      </c>
      <c r="CT11" s="157">
        <v>208</v>
      </c>
      <c r="CU11" s="157">
        <v>208</v>
      </c>
      <c r="CV11" s="157">
        <v>208</v>
      </c>
      <c r="CW11" s="157">
        <v>208</v>
      </c>
      <c r="CX11" s="157">
        <v>208</v>
      </c>
      <c r="CY11" s="157">
        <v>208</v>
      </c>
      <c r="CZ11" s="157">
        <v>208</v>
      </c>
      <c r="DA11" s="157">
        <v>182</v>
      </c>
      <c r="DB11" s="157">
        <v>182</v>
      </c>
      <c r="DC11" s="157">
        <v>182</v>
      </c>
      <c r="DD11" s="157">
        <v>182</v>
      </c>
      <c r="DE11" s="157">
        <v>182</v>
      </c>
      <c r="DF11" s="157">
        <v>182</v>
      </c>
      <c r="DG11" s="157">
        <v>182</v>
      </c>
      <c r="DH11" s="157">
        <v>182</v>
      </c>
      <c r="DI11" s="157">
        <v>182</v>
      </c>
      <c r="DJ11" s="157">
        <v>182</v>
      </c>
    </row>
    <row r="12" spans="1:114">
      <c r="A12" s="1">
        <v>8</v>
      </c>
      <c r="B12" s="1">
        <v>8</v>
      </c>
      <c r="C12" s="1">
        <v>630</v>
      </c>
      <c r="D12" s="1">
        <v>4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20"/>
      <c r="Q12" s="180"/>
      <c r="R12" s="180"/>
      <c r="S12" s="180"/>
      <c r="U12" s="180"/>
      <c r="V12" s="180"/>
      <c r="W12" s="180"/>
      <c r="X12" s="180"/>
      <c r="Y12" s="157">
        <v>202.8</v>
      </c>
      <c r="Z12" s="157">
        <v>202.8</v>
      </c>
      <c r="AA12" s="157">
        <v>202.8</v>
      </c>
      <c r="AB12" s="157">
        <v>202.8</v>
      </c>
      <c r="AC12" s="157">
        <v>202.8</v>
      </c>
      <c r="AD12" s="157">
        <v>202.8</v>
      </c>
      <c r="AE12" s="157">
        <v>202.8</v>
      </c>
      <c r="AF12" s="157">
        <v>202.8</v>
      </c>
      <c r="AG12" s="157">
        <v>202.8</v>
      </c>
      <c r="AH12" s="157">
        <v>202.8</v>
      </c>
      <c r="AI12" s="157">
        <v>192.4</v>
      </c>
      <c r="AJ12" s="157">
        <v>192.4</v>
      </c>
      <c r="AK12" s="157">
        <v>192.4</v>
      </c>
      <c r="AL12" s="157">
        <v>192.4</v>
      </c>
      <c r="AM12" s="157">
        <v>192.4</v>
      </c>
      <c r="AN12" s="157">
        <v>192.4</v>
      </c>
      <c r="AO12" s="157">
        <v>192.4</v>
      </c>
      <c r="AP12" s="157"/>
      <c r="AQ12" s="157">
        <v>192.4</v>
      </c>
      <c r="AR12" s="157">
        <v>192.4</v>
      </c>
      <c r="AS12" s="157">
        <v>202.8</v>
      </c>
      <c r="AT12" s="157">
        <v>202.8</v>
      </c>
      <c r="AU12" s="157">
        <v>202.8</v>
      </c>
      <c r="AV12" s="157">
        <v>202.8</v>
      </c>
      <c r="AW12" s="157">
        <v>202.8</v>
      </c>
      <c r="AX12" s="157">
        <v>202.8</v>
      </c>
      <c r="AY12" s="157">
        <v>202.8</v>
      </c>
      <c r="AZ12" s="157">
        <v>202.8</v>
      </c>
      <c r="BA12" s="157">
        <v>202.8</v>
      </c>
      <c r="BB12" s="157">
        <v>202.8</v>
      </c>
      <c r="BC12" s="157">
        <v>218.4</v>
      </c>
      <c r="BD12" s="157">
        <v>218.4</v>
      </c>
      <c r="BE12" s="157">
        <v>218.4</v>
      </c>
      <c r="BF12" s="157"/>
      <c r="BG12" s="157">
        <v>218.4</v>
      </c>
      <c r="BH12" s="157">
        <v>218.4</v>
      </c>
      <c r="BI12" s="157">
        <v>218.4</v>
      </c>
      <c r="BJ12" s="157">
        <v>218.4</v>
      </c>
      <c r="BK12" s="157">
        <v>218.4</v>
      </c>
      <c r="BL12" s="157">
        <v>218.4</v>
      </c>
      <c r="BM12" s="157">
        <v>218.4</v>
      </c>
      <c r="BN12" s="157">
        <v>218.4</v>
      </c>
      <c r="BO12" s="157">
        <v>218.4</v>
      </c>
      <c r="BP12" s="157">
        <v>218.4</v>
      </c>
      <c r="BQ12" s="157"/>
      <c r="BR12" s="157">
        <v>218.4</v>
      </c>
      <c r="BS12" s="157">
        <v>218.4</v>
      </c>
      <c r="BT12" s="157"/>
      <c r="BU12" s="157"/>
      <c r="BV12" s="157"/>
      <c r="BW12" s="157">
        <v>218.4</v>
      </c>
      <c r="BX12" s="157">
        <v>218.4</v>
      </c>
      <c r="BY12" s="157">
        <v>218.4</v>
      </c>
      <c r="BZ12" s="157"/>
      <c r="CA12" s="157">
        <v>218.4</v>
      </c>
      <c r="CB12" s="157">
        <v>218.4</v>
      </c>
      <c r="CC12" s="157">
        <v>218.4</v>
      </c>
      <c r="CD12" s="157">
        <v>218.4</v>
      </c>
      <c r="CE12" s="157">
        <v>218.4</v>
      </c>
      <c r="CF12" s="157">
        <v>254.8</v>
      </c>
      <c r="CG12" s="157">
        <v>218.4</v>
      </c>
      <c r="CH12" s="157">
        <v>218.4</v>
      </c>
      <c r="CI12" s="157"/>
      <c r="CJ12" s="157">
        <v>218.4</v>
      </c>
      <c r="CK12" s="157"/>
      <c r="CL12" s="157">
        <v>218.4</v>
      </c>
      <c r="CM12" s="157">
        <v>218.4</v>
      </c>
      <c r="CN12" s="157">
        <v>218.4</v>
      </c>
      <c r="CO12" s="157">
        <v>218.4</v>
      </c>
      <c r="CP12" s="157">
        <v>218.4</v>
      </c>
      <c r="CQ12" s="157">
        <v>218.4</v>
      </c>
      <c r="CR12" s="157"/>
      <c r="CS12" s="157">
        <v>218.4</v>
      </c>
      <c r="CT12" s="157">
        <v>218.4</v>
      </c>
      <c r="CU12" s="157">
        <v>218.4</v>
      </c>
      <c r="CV12" s="157">
        <v>218.4</v>
      </c>
      <c r="CW12" s="157">
        <v>218.4</v>
      </c>
      <c r="CX12" s="157">
        <v>218.4</v>
      </c>
      <c r="CY12" s="157">
        <v>218.4</v>
      </c>
      <c r="CZ12" s="157">
        <v>218.4</v>
      </c>
      <c r="DA12" s="157">
        <v>192.4</v>
      </c>
      <c r="DB12" s="157">
        <v>192.4</v>
      </c>
      <c r="DC12" s="157">
        <v>192.4</v>
      </c>
      <c r="DD12" s="157">
        <v>192.4</v>
      </c>
      <c r="DE12" s="157">
        <v>192.4</v>
      </c>
      <c r="DF12" s="157">
        <v>192.4</v>
      </c>
      <c r="DG12" s="157">
        <v>192.4</v>
      </c>
      <c r="DH12" s="157">
        <v>192.4</v>
      </c>
      <c r="DI12" s="157">
        <v>192.4</v>
      </c>
      <c r="DJ12" s="157">
        <v>192.4</v>
      </c>
    </row>
    <row r="13" spans="1:114">
      <c r="A13" s="1">
        <v>9</v>
      </c>
      <c r="B13" s="1">
        <v>9</v>
      </c>
      <c r="C13" s="1">
        <v>700</v>
      </c>
      <c r="D13" s="1">
        <v>4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20"/>
      <c r="Q13" s="180"/>
      <c r="R13" s="180"/>
      <c r="S13" s="180"/>
      <c r="U13" s="180"/>
      <c r="V13" s="180"/>
      <c r="W13" s="180"/>
      <c r="X13" s="180"/>
      <c r="Y13" s="157">
        <v>208</v>
      </c>
      <c r="Z13" s="157">
        <v>208</v>
      </c>
      <c r="AA13" s="157">
        <v>208</v>
      </c>
      <c r="AB13" s="157">
        <v>208</v>
      </c>
      <c r="AC13" s="157">
        <v>208</v>
      </c>
      <c r="AD13" s="157">
        <v>208</v>
      </c>
      <c r="AE13" s="157">
        <v>208</v>
      </c>
      <c r="AF13" s="157">
        <v>208</v>
      </c>
      <c r="AG13" s="157">
        <v>208</v>
      </c>
      <c r="AH13" s="157">
        <v>208</v>
      </c>
      <c r="AI13" s="157">
        <v>197.6</v>
      </c>
      <c r="AJ13" s="157">
        <v>197.6</v>
      </c>
      <c r="AK13" s="157">
        <v>197.6</v>
      </c>
      <c r="AL13" s="157">
        <v>197.6</v>
      </c>
      <c r="AM13" s="157">
        <v>197.6</v>
      </c>
      <c r="AN13" s="157">
        <v>197.6</v>
      </c>
      <c r="AO13" s="157">
        <v>197.6</v>
      </c>
      <c r="AP13" s="157"/>
      <c r="AQ13" s="157">
        <v>197.6</v>
      </c>
      <c r="AR13" s="157">
        <v>197.6</v>
      </c>
      <c r="AS13" s="157">
        <v>208</v>
      </c>
      <c r="AT13" s="157">
        <v>208</v>
      </c>
      <c r="AU13" s="157">
        <v>208</v>
      </c>
      <c r="AV13" s="157">
        <v>208</v>
      </c>
      <c r="AW13" s="157">
        <v>208</v>
      </c>
      <c r="AX13" s="157">
        <v>208</v>
      </c>
      <c r="AY13" s="157">
        <v>208</v>
      </c>
      <c r="AZ13" s="157">
        <v>208</v>
      </c>
      <c r="BA13" s="157">
        <v>208</v>
      </c>
      <c r="BB13" s="157">
        <v>208</v>
      </c>
      <c r="BC13" s="157">
        <v>223.6</v>
      </c>
      <c r="BD13" s="157">
        <v>223.6</v>
      </c>
      <c r="BE13" s="157">
        <v>223.6</v>
      </c>
      <c r="BF13" s="157"/>
      <c r="BG13" s="157">
        <v>223.6</v>
      </c>
      <c r="BH13" s="157">
        <v>223.6</v>
      </c>
      <c r="BI13" s="157">
        <v>223.6</v>
      </c>
      <c r="BJ13" s="157">
        <v>223.6</v>
      </c>
      <c r="BK13" s="157">
        <v>223.6</v>
      </c>
      <c r="BL13" s="157">
        <v>223.6</v>
      </c>
      <c r="BM13" s="157">
        <v>223.6</v>
      </c>
      <c r="BN13" s="157">
        <v>223.6</v>
      </c>
      <c r="BO13" s="157">
        <v>223.6</v>
      </c>
      <c r="BP13" s="157">
        <v>223.6</v>
      </c>
      <c r="BQ13" s="157"/>
      <c r="BR13" s="157">
        <v>223.6</v>
      </c>
      <c r="BS13" s="157">
        <v>223.6</v>
      </c>
      <c r="BT13" s="157"/>
      <c r="BU13" s="157"/>
      <c r="BV13" s="157"/>
      <c r="BW13" s="157">
        <v>223.6</v>
      </c>
      <c r="BX13" s="157">
        <v>223.6</v>
      </c>
      <c r="BY13" s="157">
        <v>223.6</v>
      </c>
      <c r="BZ13" s="157"/>
      <c r="CA13" s="157">
        <v>223.6</v>
      </c>
      <c r="CB13" s="157">
        <v>223.6</v>
      </c>
      <c r="CC13" s="157">
        <v>223.6</v>
      </c>
      <c r="CD13" s="157">
        <v>223.6</v>
      </c>
      <c r="CE13" s="157">
        <v>223.6</v>
      </c>
      <c r="CF13" s="157">
        <v>260</v>
      </c>
      <c r="CG13" s="157">
        <v>223.6</v>
      </c>
      <c r="CH13" s="157">
        <v>223.6</v>
      </c>
      <c r="CI13" s="157"/>
      <c r="CJ13" s="157">
        <v>223.6</v>
      </c>
      <c r="CK13" s="157"/>
      <c r="CL13" s="157">
        <v>223.6</v>
      </c>
      <c r="CM13" s="157">
        <v>223.6</v>
      </c>
      <c r="CN13" s="157">
        <v>223.6</v>
      </c>
      <c r="CO13" s="157">
        <v>223.6</v>
      </c>
      <c r="CP13" s="157">
        <v>223.6</v>
      </c>
      <c r="CQ13" s="157">
        <v>223.6</v>
      </c>
      <c r="CR13" s="157"/>
      <c r="CS13" s="157">
        <v>223.6</v>
      </c>
      <c r="CT13" s="157">
        <v>223.6</v>
      </c>
      <c r="CU13" s="157">
        <v>223.6</v>
      </c>
      <c r="CV13" s="157">
        <v>223.6</v>
      </c>
      <c r="CW13" s="157">
        <v>223.6</v>
      </c>
      <c r="CX13" s="157">
        <v>223.6</v>
      </c>
      <c r="CY13" s="157">
        <v>223.6</v>
      </c>
      <c r="CZ13" s="157">
        <v>223.6</v>
      </c>
      <c r="DA13" s="157">
        <v>197.6</v>
      </c>
      <c r="DB13" s="157">
        <v>197.6</v>
      </c>
      <c r="DC13" s="157">
        <v>197.6</v>
      </c>
      <c r="DD13" s="157">
        <v>197.6</v>
      </c>
      <c r="DE13" s="157">
        <v>197.6</v>
      </c>
      <c r="DF13" s="157">
        <v>197.6</v>
      </c>
      <c r="DG13" s="157">
        <v>197.6</v>
      </c>
      <c r="DH13" s="157">
        <v>197.6</v>
      </c>
      <c r="DI13" s="157">
        <v>197.6</v>
      </c>
      <c r="DJ13" s="157">
        <v>197.6</v>
      </c>
    </row>
    <row r="14" spans="1:114">
      <c r="A14" s="1">
        <v>10</v>
      </c>
      <c r="B14" s="1">
        <v>10</v>
      </c>
      <c r="C14" s="1">
        <v>470</v>
      </c>
      <c r="D14" s="1">
        <v>4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20"/>
      <c r="Q14" s="180"/>
      <c r="R14" s="180"/>
      <c r="S14" s="180"/>
      <c r="U14" s="180"/>
      <c r="V14" s="180"/>
      <c r="W14" s="180"/>
      <c r="X14" s="180"/>
      <c r="Y14" s="157">
        <v>218.4</v>
      </c>
      <c r="Z14" s="157">
        <v>218.4</v>
      </c>
      <c r="AA14" s="157">
        <v>218.4</v>
      </c>
      <c r="AB14" s="157">
        <v>218.4</v>
      </c>
      <c r="AC14" s="157">
        <v>218.4</v>
      </c>
      <c r="AD14" s="157">
        <v>218.4</v>
      </c>
      <c r="AE14" s="157">
        <v>218.4</v>
      </c>
      <c r="AF14" s="157">
        <v>218.4</v>
      </c>
      <c r="AG14" s="157">
        <v>218.4</v>
      </c>
      <c r="AH14" s="157">
        <v>218.4</v>
      </c>
      <c r="AI14" s="157">
        <v>208</v>
      </c>
      <c r="AJ14" s="157">
        <v>208</v>
      </c>
      <c r="AK14" s="157">
        <v>208</v>
      </c>
      <c r="AL14" s="157">
        <v>208</v>
      </c>
      <c r="AM14" s="157">
        <v>208</v>
      </c>
      <c r="AN14" s="157">
        <v>208</v>
      </c>
      <c r="AO14" s="157">
        <v>208</v>
      </c>
      <c r="AP14" s="157"/>
      <c r="AQ14" s="157">
        <v>208</v>
      </c>
      <c r="AR14" s="157">
        <v>208</v>
      </c>
      <c r="AS14" s="157">
        <v>218.4</v>
      </c>
      <c r="AT14" s="157">
        <v>218.4</v>
      </c>
      <c r="AU14" s="157">
        <v>218.4</v>
      </c>
      <c r="AV14" s="157">
        <v>218.4</v>
      </c>
      <c r="AW14" s="157">
        <v>218.4</v>
      </c>
      <c r="AX14" s="157">
        <v>218.4</v>
      </c>
      <c r="AY14" s="157">
        <v>218.4</v>
      </c>
      <c r="AZ14" s="157">
        <v>218.4</v>
      </c>
      <c r="BA14" s="157">
        <v>218.4</v>
      </c>
      <c r="BB14" s="157">
        <v>218.4</v>
      </c>
      <c r="BC14" s="157">
        <v>228.8</v>
      </c>
      <c r="BD14" s="157">
        <v>228.8</v>
      </c>
      <c r="BE14" s="157">
        <v>228.8</v>
      </c>
      <c r="BF14" s="157"/>
      <c r="BG14" s="157">
        <v>228.8</v>
      </c>
      <c r="BH14" s="157">
        <v>228.8</v>
      </c>
      <c r="BI14" s="157">
        <v>228.8</v>
      </c>
      <c r="BJ14" s="157">
        <v>228.8</v>
      </c>
      <c r="BK14" s="157">
        <v>228.8</v>
      </c>
      <c r="BL14" s="157">
        <v>228.8</v>
      </c>
      <c r="BM14" s="157">
        <v>228.8</v>
      </c>
      <c r="BN14" s="157">
        <v>228.8</v>
      </c>
      <c r="BO14" s="157">
        <v>228.8</v>
      </c>
      <c r="BP14" s="157">
        <v>228.8</v>
      </c>
      <c r="BQ14" s="157"/>
      <c r="BR14" s="157">
        <v>228.8</v>
      </c>
      <c r="BS14" s="157">
        <v>228.8</v>
      </c>
      <c r="BT14" s="157"/>
      <c r="BU14" s="157"/>
      <c r="BV14" s="157"/>
      <c r="BW14" s="157">
        <v>228.8</v>
      </c>
      <c r="BX14" s="157">
        <v>228.8</v>
      </c>
      <c r="BY14" s="157">
        <v>228.8</v>
      </c>
      <c r="BZ14" s="157"/>
      <c r="CA14" s="157">
        <v>228.8</v>
      </c>
      <c r="CB14" s="157">
        <v>228.8</v>
      </c>
      <c r="CC14" s="157">
        <v>228.8</v>
      </c>
      <c r="CD14" s="157">
        <v>228.8</v>
      </c>
      <c r="CE14" s="157">
        <v>228.8</v>
      </c>
      <c r="CF14" s="157">
        <v>270.40000000000003</v>
      </c>
      <c r="CG14" s="157">
        <v>228.8</v>
      </c>
      <c r="CH14" s="157">
        <v>228.8</v>
      </c>
      <c r="CI14" s="157"/>
      <c r="CJ14" s="157">
        <v>228.8</v>
      </c>
      <c r="CK14" s="157"/>
      <c r="CL14" s="157">
        <v>228.8</v>
      </c>
      <c r="CM14" s="157">
        <v>228.8</v>
      </c>
      <c r="CN14" s="157">
        <v>228.8</v>
      </c>
      <c r="CO14" s="157">
        <v>228.8</v>
      </c>
      <c r="CP14" s="157">
        <v>228.8</v>
      </c>
      <c r="CQ14" s="157">
        <v>228.8</v>
      </c>
      <c r="CR14" s="157"/>
      <c r="CS14" s="157">
        <v>228.8</v>
      </c>
      <c r="CT14" s="157">
        <v>228.8</v>
      </c>
      <c r="CU14" s="157">
        <v>228.8</v>
      </c>
      <c r="CV14" s="157">
        <v>228.8</v>
      </c>
      <c r="CW14" s="157">
        <v>228.8</v>
      </c>
      <c r="CX14" s="157">
        <v>228.8</v>
      </c>
      <c r="CY14" s="157">
        <v>228.8</v>
      </c>
      <c r="CZ14" s="157">
        <v>228.8</v>
      </c>
      <c r="DA14" s="157">
        <v>208</v>
      </c>
      <c r="DB14" s="157">
        <v>208</v>
      </c>
      <c r="DC14" s="157">
        <v>208</v>
      </c>
      <c r="DD14" s="157">
        <v>208</v>
      </c>
      <c r="DE14" s="157">
        <v>208</v>
      </c>
      <c r="DF14" s="157">
        <v>208</v>
      </c>
      <c r="DG14" s="157">
        <v>208</v>
      </c>
      <c r="DH14" s="157">
        <v>208</v>
      </c>
      <c r="DI14" s="157">
        <v>208</v>
      </c>
      <c r="DJ14" s="157">
        <v>208</v>
      </c>
    </row>
    <row r="15" spans="1:114">
      <c r="A15" s="1">
        <v>11</v>
      </c>
      <c r="B15" s="1">
        <v>11</v>
      </c>
      <c r="C15" s="1">
        <v>340</v>
      </c>
      <c r="D15" s="1">
        <v>4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20"/>
      <c r="Q15" s="180"/>
      <c r="R15" s="180"/>
      <c r="S15" s="180"/>
      <c r="U15" s="180"/>
      <c r="V15" s="180"/>
      <c r="W15" s="180"/>
      <c r="X15" s="180"/>
      <c r="Y15" s="157">
        <v>228.8</v>
      </c>
      <c r="Z15" s="157">
        <v>228.8</v>
      </c>
      <c r="AA15" s="157">
        <v>228.8</v>
      </c>
      <c r="AB15" s="157">
        <v>228.8</v>
      </c>
      <c r="AC15" s="157">
        <v>228.8</v>
      </c>
      <c r="AD15" s="157">
        <v>228.8</v>
      </c>
      <c r="AE15" s="157">
        <v>228.8</v>
      </c>
      <c r="AF15" s="157">
        <v>228.8</v>
      </c>
      <c r="AG15" s="157">
        <v>228.8</v>
      </c>
      <c r="AH15" s="157">
        <v>228.8</v>
      </c>
      <c r="AI15" s="157">
        <v>218.4</v>
      </c>
      <c r="AJ15" s="157">
        <v>218.4</v>
      </c>
      <c r="AK15" s="157">
        <v>218.4</v>
      </c>
      <c r="AL15" s="157">
        <v>218.4</v>
      </c>
      <c r="AM15" s="157">
        <v>218.4</v>
      </c>
      <c r="AN15" s="157">
        <v>218.4</v>
      </c>
      <c r="AO15" s="157">
        <v>218.4</v>
      </c>
      <c r="AP15" s="157"/>
      <c r="AQ15" s="157">
        <v>218.4</v>
      </c>
      <c r="AR15" s="157">
        <v>218.4</v>
      </c>
      <c r="AS15" s="157">
        <v>228.8</v>
      </c>
      <c r="AT15" s="157">
        <v>228.8</v>
      </c>
      <c r="AU15" s="157">
        <v>228.8</v>
      </c>
      <c r="AV15" s="157">
        <v>228.8</v>
      </c>
      <c r="AW15" s="157">
        <v>228.8</v>
      </c>
      <c r="AX15" s="157">
        <v>228.8</v>
      </c>
      <c r="AY15" s="157">
        <v>228.8</v>
      </c>
      <c r="AZ15" s="157">
        <v>228.8</v>
      </c>
      <c r="BA15" s="157">
        <v>228.8</v>
      </c>
      <c r="BB15" s="157">
        <v>228.8</v>
      </c>
      <c r="BC15" s="157">
        <v>244.4</v>
      </c>
      <c r="BD15" s="157">
        <v>244.4</v>
      </c>
      <c r="BE15" s="157">
        <v>244.4</v>
      </c>
      <c r="BF15" s="157"/>
      <c r="BG15" s="157">
        <v>244.4</v>
      </c>
      <c r="BH15" s="157">
        <v>244.4</v>
      </c>
      <c r="BI15" s="157">
        <v>244.4</v>
      </c>
      <c r="BJ15" s="157">
        <v>244.4</v>
      </c>
      <c r="BK15" s="157">
        <v>244.4</v>
      </c>
      <c r="BL15" s="157">
        <v>244.4</v>
      </c>
      <c r="BM15" s="157">
        <v>244.4</v>
      </c>
      <c r="BN15" s="157">
        <v>244.4</v>
      </c>
      <c r="BO15" s="157">
        <v>244.4</v>
      </c>
      <c r="BP15" s="157">
        <v>244.4</v>
      </c>
      <c r="BQ15" s="157"/>
      <c r="BR15" s="157">
        <v>244.4</v>
      </c>
      <c r="BS15" s="157">
        <v>244.4</v>
      </c>
      <c r="BT15" s="157"/>
      <c r="BU15" s="157"/>
      <c r="BV15" s="157"/>
      <c r="BW15" s="157">
        <v>244.4</v>
      </c>
      <c r="BX15" s="157">
        <v>244.4</v>
      </c>
      <c r="BY15" s="157">
        <v>244.4</v>
      </c>
      <c r="BZ15" s="157"/>
      <c r="CA15" s="157">
        <v>244.4</v>
      </c>
      <c r="CB15" s="157">
        <v>244.4</v>
      </c>
      <c r="CC15" s="157">
        <v>244.4</v>
      </c>
      <c r="CD15" s="157">
        <v>244.4</v>
      </c>
      <c r="CE15" s="157">
        <v>244.4</v>
      </c>
      <c r="CF15" s="157">
        <v>280.8</v>
      </c>
      <c r="CG15" s="157">
        <v>244.4</v>
      </c>
      <c r="CH15" s="157">
        <v>244.4</v>
      </c>
      <c r="CI15" s="157"/>
      <c r="CJ15" s="157">
        <v>244.4</v>
      </c>
      <c r="CK15" s="157"/>
      <c r="CL15" s="157">
        <v>244.4</v>
      </c>
      <c r="CM15" s="157">
        <v>244.4</v>
      </c>
      <c r="CN15" s="157">
        <v>244.4</v>
      </c>
      <c r="CO15" s="157">
        <v>244.4</v>
      </c>
      <c r="CP15" s="157">
        <v>244.4</v>
      </c>
      <c r="CQ15" s="157">
        <v>244.4</v>
      </c>
      <c r="CR15" s="157"/>
      <c r="CS15" s="157">
        <v>244.4</v>
      </c>
      <c r="CT15" s="157">
        <v>244.4</v>
      </c>
      <c r="CU15" s="157">
        <v>244.4</v>
      </c>
      <c r="CV15" s="157">
        <v>244.4</v>
      </c>
      <c r="CW15" s="157">
        <v>244.4</v>
      </c>
      <c r="CX15" s="157">
        <v>244.4</v>
      </c>
      <c r="CY15" s="157">
        <v>244.4</v>
      </c>
      <c r="CZ15" s="157">
        <v>244.4</v>
      </c>
      <c r="DA15" s="157">
        <v>218.4</v>
      </c>
      <c r="DB15" s="157">
        <v>218.4</v>
      </c>
      <c r="DC15" s="157">
        <v>218.4</v>
      </c>
      <c r="DD15" s="157">
        <v>218.4</v>
      </c>
      <c r="DE15" s="157">
        <v>218.4</v>
      </c>
      <c r="DF15" s="157">
        <v>218.4</v>
      </c>
      <c r="DG15" s="157">
        <v>218.4</v>
      </c>
      <c r="DH15" s="157">
        <v>218.4</v>
      </c>
      <c r="DI15" s="157">
        <v>218.4</v>
      </c>
      <c r="DJ15" s="157">
        <v>218.4</v>
      </c>
    </row>
    <row r="16" spans="1:114">
      <c r="A16" s="1">
        <v>12</v>
      </c>
      <c r="B16" s="1">
        <v>12</v>
      </c>
      <c r="C16" s="1">
        <v>640</v>
      </c>
      <c r="D16" s="1">
        <v>4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20"/>
      <c r="Q16" s="180"/>
      <c r="R16" s="180"/>
      <c r="S16" s="180"/>
      <c r="U16" s="180"/>
      <c r="V16" s="180"/>
      <c r="W16" s="180"/>
      <c r="X16" s="180"/>
      <c r="Y16" s="157">
        <v>234</v>
      </c>
      <c r="Z16" s="157">
        <v>234</v>
      </c>
      <c r="AA16" s="157">
        <v>234</v>
      </c>
      <c r="AB16" s="157">
        <v>234</v>
      </c>
      <c r="AC16" s="157">
        <v>234</v>
      </c>
      <c r="AD16" s="157">
        <v>234</v>
      </c>
      <c r="AE16" s="157">
        <v>234</v>
      </c>
      <c r="AF16" s="157">
        <v>234</v>
      </c>
      <c r="AG16" s="157">
        <v>234</v>
      </c>
      <c r="AH16" s="157">
        <v>234</v>
      </c>
      <c r="AI16" s="157">
        <v>223.6</v>
      </c>
      <c r="AJ16" s="157">
        <v>223.6</v>
      </c>
      <c r="AK16" s="157">
        <v>223.6</v>
      </c>
      <c r="AL16" s="157">
        <v>223.6</v>
      </c>
      <c r="AM16" s="157">
        <v>223.6</v>
      </c>
      <c r="AN16" s="157">
        <v>223.6</v>
      </c>
      <c r="AO16" s="157">
        <v>223.6</v>
      </c>
      <c r="AP16" s="157"/>
      <c r="AQ16" s="157">
        <v>223.6</v>
      </c>
      <c r="AR16" s="157">
        <v>223.6</v>
      </c>
      <c r="AS16" s="157">
        <v>234</v>
      </c>
      <c r="AT16" s="157">
        <v>234</v>
      </c>
      <c r="AU16" s="157">
        <v>234</v>
      </c>
      <c r="AV16" s="157">
        <v>234</v>
      </c>
      <c r="AW16" s="157">
        <v>234</v>
      </c>
      <c r="AX16" s="157">
        <v>234</v>
      </c>
      <c r="AY16" s="157">
        <v>234</v>
      </c>
      <c r="AZ16" s="157">
        <v>234</v>
      </c>
      <c r="BA16" s="157">
        <v>234</v>
      </c>
      <c r="BB16" s="157">
        <v>234</v>
      </c>
      <c r="BC16" s="157">
        <v>260</v>
      </c>
      <c r="BD16" s="157">
        <v>260</v>
      </c>
      <c r="BE16" s="157">
        <v>260</v>
      </c>
      <c r="BF16" s="157"/>
      <c r="BG16" s="157">
        <v>260</v>
      </c>
      <c r="BH16" s="157">
        <v>260</v>
      </c>
      <c r="BI16" s="157">
        <v>260</v>
      </c>
      <c r="BJ16" s="157">
        <v>260</v>
      </c>
      <c r="BK16" s="157">
        <v>260</v>
      </c>
      <c r="BL16" s="157">
        <v>260</v>
      </c>
      <c r="BM16" s="157">
        <v>260</v>
      </c>
      <c r="BN16" s="157">
        <v>260</v>
      </c>
      <c r="BO16" s="157">
        <v>260</v>
      </c>
      <c r="BP16" s="157">
        <v>260</v>
      </c>
      <c r="BQ16" s="157"/>
      <c r="BR16" s="157">
        <v>260</v>
      </c>
      <c r="BS16" s="157">
        <v>260</v>
      </c>
      <c r="BT16" s="157"/>
      <c r="BU16" s="157"/>
      <c r="BV16" s="157"/>
      <c r="BW16" s="157">
        <v>260</v>
      </c>
      <c r="BX16" s="157">
        <v>260</v>
      </c>
      <c r="BY16" s="157">
        <v>260</v>
      </c>
      <c r="BZ16" s="157"/>
      <c r="CA16" s="157">
        <v>260</v>
      </c>
      <c r="CB16" s="157">
        <v>260</v>
      </c>
      <c r="CC16" s="157">
        <v>260</v>
      </c>
      <c r="CD16" s="157">
        <v>260</v>
      </c>
      <c r="CE16" s="157">
        <v>260</v>
      </c>
      <c r="CF16" s="157">
        <v>286</v>
      </c>
      <c r="CG16" s="157">
        <v>260</v>
      </c>
      <c r="CH16" s="157">
        <v>260</v>
      </c>
      <c r="CI16" s="157"/>
      <c r="CJ16" s="157">
        <v>260</v>
      </c>
      <c r="CK16" s="157"/>
      <c r="CL16" s="157">
        <v>260</v>
      </c>
      <c r="CM16" s="157">
        <v>260</v>
      </c>
      <c r="CN16" s="157">
        <v>260</v>
      </c>
      <c r="CO16" s="157">
        <v>260</v>
      </c>
      <c r="CP16" s="157">
        <v>260</v>
      </c>
      <c r="CQ16" s="157">
        <v>260</v>
      </c>
      <c r="CR16" s="157"/>
      <c r="CS16" s="157">
        <v>260</v>
      </c>
      <c r="CT16" s="157">
        <v>260</v>
      </c>
      <c r="CU16" s="157">
        <v>260</v>
      </c>
      <c r="CV16" s="157">
        <v>260</v>
      </c>
      <c r="CW16" s="157">
        <v>260</v>
      </c>
      <c r="CX16" s="157">
        <v>260</v>
      </c>
      <c r="CY16" s="157">
        <v>260</v>
      </c>
      <c r="CZ16" s="157">
        <v>260</v>
      </c>
      <c r="DA16" s="157">
        <v>223.6</v>
      </c>
      <c r="DB16" s="157">
        <v>223.6</v>
      </c>
      <c r="DC16" s="157">
        <v>223.6</v>
      </c>
      <c r="DD16" s="157">
        <v>223.6</v>
      </c>
      <c r="DE16" s="157">
        <v>223.6</v>
      </c>
      <c r="DF16" s="157">
        <v>223.6</v>
      </c>
      <c r="DG16" s="157">
        <v>223.6</v>
      </c>
      <c r="DH16" s="157">
        <v>223.6</v>
      </c>
      <c r="DI16" s="157">
        <v>223.6</v>
      </c>
      <c r="DJ16" s="157">
        <v>223.6</v>
      </c>
    </row>
    <row r="17" spans="1:114">
      <c r="A17" s="1">
        <v>13</v>
      </c>
      <c r="B17" s="1">
        <v>13</v>
      </c>
      <c r="C17" s="1">
        <v>670</v>
      </c>
      <c r="D17" s="1">
        <v>4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20"/>
      <c r="Q17" s="180"/>
      <c r="R17" s="180"/>
      <c r="S17" s="180"/>
      <c r="U17" s="180"/>
      <c r="V17" s="180"/>
      <c r="W17" s="180"/>
      <c r="X17" s="180"/>
      <c r="Y17" s="157">
        <v>240.40716679401697</v>
      </c>
      <c r="Z17" s="157">
        <v>240.40716679401697</v>
      </c>
      <c r="AA17" s="157">
        <v>240.40716679401697</v>
      </c>
      <c r="AB17" s="157">
        <v>240.40716679401697</v>
      </c>
      <c r="AC17" s="157">
        <v>240.40716679401697</v>
      </c>
      <c r="AD17" s="157">
        <v>240.40716679401697</v>
      </c>
      <c r="AE17" s="157">
        <v>240.40716679401697</v>
      </c>
      <c r="AF17" s="157">
        <v>240.40716679401697</v>
      </c>
      <c r="AG17" s="157">
        <v>240.40716679401697</v>
      </c>
      <c r="AH17" s="157">
        <v>240.40716679401697</v>
      </c>
      <c r="AI17" s="157">
        <v>227.75415801538452</v>
      </c>
      <c r="AJ17" s="157">
        <v>227.75415801538452</v>
      </c>
      <c r="AK17" s="157">
        <v>227.75415801538452</v>
      </c>
      <c r="AL17" s="157">
        <v>227.75415801538452</v>
      </c>
      <c r="AM17" s="157">
        <v>227.75415801538452</v>
      </c>
      <c r="AN17" s="157">
        <v>227.75415801538452</v>
      </c>
      <c r="AO17" s="157">
        <v>227.75415801538452</v>
      </c>
      <c r="AP17" s="157"/>
      <c r="AQ17" s="157">
        <v>227.75415801538452</v>
      </c>
      <c r="AR17" s="157">
        <v>227.75415801538452</v>
      </c>
      <c r="AS17" s="157">
        <v>240.40716679401697</v>
      </c>
      <c r="AT17" s="157">
        <v>240.40716679401697</v>
      </c>
      <c r="AU17" s="157">
        <v>240.40716679401697</v>
      </c>
      <c r="AV17" s="157">
        <v>240.40716679401697</v>
      </c>
      <c r="AW17" s="157">
        <v>240.40716679401697</v>
      </c>
      <c r="AX17" s="157">
        <v>240.40716679401697</v>
      </c>
      <c r="AY17" s="157">
        <v>240.40716679401697</v>
      </c>
      <c r="AZ17" s="157">
        <v>240.40716679401697</v>
      </c>
      <c r="BA17" s="157">
        <v>240.40716679401697</v>
      </c>
      <c r="BB17" s="157">
        <v>240.40716679401697</v>
      </c>
      <c r="BC17" s="157">
        <v>270.40000000000003</v>
      </c>
      <c r="BD17" s="157">
        <v>270.40000000000003</v>
      </c>
      <c r="BE17" s="157">
        <v>270.40000000000003</v>
      </c>
      <c r="BF17" s="157"/>
      <c r="BG17" s="157">
        <v>270.40000000000003</v>
      </c>
      <c r="BH17" s="157">
        <v>270.40000000000003</v>
      </c>
      <c r="BI17" s="157">
        <v>270.40000000000003</v>
      </c>
      <c r="BJ17" s="157">
        <v>270.40000000000003</v>
      </c>
      <c r="BK17" s="157">
        <v>270.40000000000003</v>
      </c>
      <c r="BL17" s="157">
        <v>270.40000000000003</v>
      </c>
      <c r="BM17" s="157">
        <v>270.40000000000003</v>
      </c>
      <c r="BN17" s="157">
        <v>270.40000000000003</v>
      </c>
      <c r="BO17" s="157">
        <v>270.40000000000003</v>
      </c>
      <c r="BP17" s="157">
        <v>270.40000000000003</v>
      </c>
      <c r="BQ17" s="157"/>
      <c r="BR17" s="157">
        <v>270.40000000000003</v>
      </c>
      <c r="BS17" s="157">
        <v>270.40000000000003</v>
      </c>
      <c r="BT17" s="157"/>
      <c r="BU17" s="157"/>
      <c r="BV17" s="157"/>
      <c r="BW17" s="157">
        <v>270.40000000000003</v>
      </c>
      <c r="BX17" s="157">
        <v>270.40000000000003</v>
      </c>
      <c r="BY17" s="157">
        <v>270.40000000000003</v>
      </c>
      <c r="BZ17" s="157"/>
      <c r="CA17" s="157">
        <v>270.40000000000003</v>
      </c>
      <c r="CB17" s="157">
        <v>270.40000000000003</v>
      </c>
      <c r="CC17" s="157">
        <v>270.40000000000003</v>
      </c>
      <c r="CD17" s="157">
        <v>270.40000000000003</v>
      </c>
      <c r="CE17" s="157">
        <v>270.40000000000003</v>
      </c>
      <c r="CF17" s="157">
        <v>296.40000000000003</v>
      </c>
      <c r="CG17" s="157">
        <v>270.40000000000003</v>
      </c>
      <c r="CH17" s="157">
        <v>270.40000000000003</v>
      </c>
      <c r="CI17" s="157"/>
      <c r="CJ17" s="157">
        <v>270.40000000000003</v>
      </c>
      <c r="CK17" s="157"/>
      <c r="CL17" s="157">
        <v>270.40000000000003</v>
      </c>
      <c r="CM17" s="157">
        <v>270.40000000000003</v>
      </c>
      <c r="CN17" s="157">
        <v>270.40000000000003</v>
      </c>
      <c r="CO17" s="157">
        <v>270.40000000000003</v>
      </c>
      <c r="CP17" s="157">
        <v>270.40000000000003</v>
      </c>
      <c r="CQ17" s="157">
        <v>270.40000000000003</v>
      </c>
      <c r="CR17" s="157"/>
      <c r="CS17" s="157">
        <v>270.40000000000003</v>
      </c>
      <c r="CT17" s="157">
        <v>270.40000000000003</v>
      </c>
      <c r="CU17" s="157">
        <v>270.40000000000003</v>
      </c>
      <c r="CV17" s="157">
        <v>270.40000000000003</v>
      </c>
      <c r="CW17" s="157">
        <v>270.40000000000003</v>
      </c>
      <c r="CX17" s="157">
        <v>270.40000000000003</v>
      </c>
      <c r="CY17" s="157">
        <v>270.40000000000003</v>
      </c>
      <c r="CZ17" s="157">
        <v>270.40000000000003</v>
      </c>
      <c r="DA17" s="157">
        <v>227.75415801538452</v>
      </c>
      <c r="DB17" s="157">
        <v>227.75415801538452</v>
      </c>
      <c r="DC17" s="157">
        <v>227.75415801538452</v>
      </c>
      <c r="DD17" s="157">
        <v>227.75415801538452</v>
      </c>
      <c r="DE17" s="157">
        <v>227.75415801538452</v>
      </c>
      <c r="DF17" s="157">
        <v>227.75415801538452</v>
      </c>
      <c r="DG17" s="157">
        <v>227.75415801538452</v>
      </c>
      <c r="DH17" s="157">
        <v>227.75415801538452</v>
      </c>
      <c r="DI17" s="157">
        <v>227.75415801538452</v>
      </c>
      <c r="DJ17" s="157">
        <v>227.75415801538452</v>
      </c>
    </row>
    <row r="18" spans="1:114">
      <c r="A18" s="1">
        <v>14</v>
      </c>
      <c r="B18" s="1">
        <v>14</v>
      </c>
      <c r="C18" s="1">
        <v>720</v>
      </c>
      <c r="D18" s="1">
        <v>4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20"/>
      <c r="Q18" s="180"/>
      <c r="R18" s="180"/>
      <c r="S18" s="180"/>
      <c r="U18" s="180"/>
      <c r="V18" s="180"/>
      <c r="W18" s="180"/>
      <c r="X18" s="180"/>
      <c r="Y18" s="157">
        <v>253.06017557264948</v>
      </c>
      <c r="Z18" s="157">
        <v>253.06017557264948</v>
      </c>
      <c r="AA18" s="157">
        <v>253.06017557264948</v>
      </c>
      <c r="AB18" s="157">
        <v>253.06017557264948</v>
      </c>
      <c r="AC18" s="157">
        <v>253.06017557264948</v>
      </c>
      <c r="AD18" s="157">
        <v>253.06017557264948</v>
      </c>
      <c r="AE18" s="157">
        <v>253.06017557264948</v>
      </c>
      <c r="AF18" s="157">
        <v>253.06017557264948</v>
      </c>
      <c r="AG18" s="157">
        <v>253.06017557264948</v>
      </c>
      <c r="AH18" s="157">
        <v>253.06017557264948</v>
      </c>
      <c r="AI18" s="157">
        <v>240.40716679401697</v>
      </c>
      <c r="AJ18" s="157">
        <v>240.40716679401697</v>
      </c>
      <c r="AK18" s="157">
        <v>240.40716679401697</v>
      </c>
      <c r="AL18" s="157">
        <v>240.40716679401697</v>
      </c>
      <c r="AM18" s="157">
        <v>240.40716679401697</v>
      </c>
      <c r="AN18" s="157">
        <v>240.40716679401697</v>
      </c>
      <c r="AO18" s="157">
        <v>240.40716679401697</v>
      </c>
      <c r="AP18" s="157"/>
      <c r="AQ18" s="157">
        <v>240.40716679401697</v>
      </c>
      <c r="AR18" s="157">
        <v>240.40716679401697</v>
      </c>
      <c r="AS18" s="157">
        <v>253.06017557264948</v>
      </c>
      <c r="AT18" s="157">
        <v>253.06017557264948</v>
      </c>
      <c r="AU18" s="157">
        <v>253.06017557264948</v>
      </c>
      <c r="AV18" s="157">
        <v>253.06017557264948</v>
      </c>
      <c r="AW18" s="157">
        <v>253.06017557264948</v>
      </c>
      <c r="AX18" s="157">
        <v>253.06017557264948</v>
      </c>
      <c r="AY18" s="157">
        <v>253.06017557264948</v>
      </c>
      <c r="AZ18" s="157">
        <v>253.06017557264948</v>
      </c>
      <c r="BA18" s="157">
        <v>253.06017557264948</v>
      </c>
      <c r="BB18" s="157">
        <v>253.06017557264948</v>
      </c>
      <c r="BC18" s="157">
        <v>280.8</v>
      </c>
      <c r="BD18" s="157">
        <v>280.8</v>
      </c>
      <c r="BE18" s="157">
        <v>280.8</v>
      </c>
      <c r="BF18" s="157"/>
      <c r="BG18" s="157">
        <v>280.8</v>
      </c>
      <c r="BH18" s="157">
        <v>280.8</v>
      </c>
      <c r="BI18" s="157">
        <v>280.8</v>
      </c>
      <c r="BJ18" s="157">
        <v>280.8</v>
      </c>
      <c r="BK18" s="157">
        <v>280.8</v>
      </c>
      <c r="BL18" s="157">
        <v>280.8</v>
      </c>
      <c r="BM18" s="157">
        <v>280.8</v>
      </c>
      <c r="BN18" s="157">
        <v>280.8</v>
      </c>
      <c r="BO18" s="157">
        <v>280.8</v>
      </c>
      <c r="BP18" s="157">
        <v>280.8</v>
      </c>
      <c r="BQ18" s="157"/>
      <c r="BR18" s="157">
        <v>280.8</v>
      </c>
      <c r="BS18" s="157">
        <v>280.8</v>
      </c>
      <c r="BT18" s="157"/>
      <c r="BU18" s="157"/>
      <c r="BV18" s="157"/>
      <c r="BW18" s="157">
        <v>280.8</v>
      </c>
      <c r="BX18" s="157">
        <v>280.8</v>
      </c>
      <c r="BY18" s="157">
        <v>280.8</v>
      </c>
      <c r="BZ18" s="157"/>
      <c r="CA18" s="157">
        <v>280.8</v>
      </c>
      <c r="CB18" s="157">
        <v>280.8</v>
      </c>
      <c r="CC18" s="157">
        <v>280.8</v>
      </c>
      <c r="CD18" s="157">
        <v>280.8</v>
      </c>
      <c r="CE18" s="157">
        <v>280.8</v>
      </c>
      <c r="CF18" s="157">
        <v>306.8</v>
      </c>
      <c r="CG18" s="157">
        <v>280.8</v>
      </c>
      <c r="CH18" s="157">
        <v>280.8</v>
      </c>
      <c r="CI18" s="157"/>
      <c r="CJ18" s="157">
        <v>280.8</v>
      </c>
      <c r="CK18" s="157"/>
      <c r="CL18" s="157">
        <v>280.8</v>
      </c>
      <c r="CM18" s="157">
        <v>280.8</v>
      </c>
      <c r="CN18" s="157">
        <v>280.8</v>
      </c>
      <c r="CO18" s="157">
        <v>280.8</v>
      </c>
      <c r="CP18" s="157">
        <v>280.8</v>
      </c>
      <c r="CQ18" s="157">
        <v>280.8</v>
      </c>
      <c r="CR18" s="157"/>
      <c r="CS18" s="157">
        <v>280.8</v>
      </c>
      <c r="CT18" s="157">
        <v>280.8</v>
      </c>
      <c r="CU18" s="157">
        <v>280.8</v>
      </c>
      <c r="CV18" s="157">
        <v>280.8</v>
      </c>
      <c r="CW18" s="157">
        <v>280.8</v>
      </c>
      <c r="CX18" s="157">
        <v>280.8</v>
      </c>
      <c r="CY18" s="157">
        <v>280.8</v>
      </c>
      <c r="CZ18" s="157">
        <v>280.8</v>
      </c>
      <c r="DA18" s="157">
        <v>240.40716679401697</v>
      </c>
      <c r="DB18" s="157">
        <v>240.40716679401697</v>
      </c>
      <c r="DC18" s="157">
        <v>240.40716679401697</v>
      </c>
      <c r="DD18" s="157">
        <v>240.40716679401697</v>
      </c>
      <c r="DE18" s="157">
        <v>240.40716679401697</v>
      </c>
      <c r="DF18" s="157">
        <v>240.40716679401697</v>
      </c>
      <c r="DG18" s="157">
        <v>240.40716679401697</v>
      </c>
      <c r="DH18" s="157">
        <v>240.40716679401697</v>
      </c>
      <c r="DI18" s="157">
        <v>240.40716679401697</v>
      </c>
      <c r="DJ18" s="157">
        <v>240.40716679401697</v>
      </c>
    </row>
    <row r="19" spans="1:114">
      <c r="A19" s="1">
        <v>15</v>
      </c>
      <c r="B19" s="1">
        <v>15</v>
      </c>
      <c r="C19" s="1">
        <v>640</v>
      </c>
      <c r="D19" s="1">
        <v>4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20"/>
      <c r="Q19" s="180"/>
      <c r="R19" s="180"/>
      <c r="S19" s="180"/>
      <c r="U19" s="180"/>
      <c r="V19" s="180"/>
      <c r="W19" s="180"/>
      <c r="X19" s="180"/>
      <c r="Y19" s="157">
        <v>265.71318435128194</v>
      </c>
      <c r="Z19" s="157">
        <v>265.71318435128194</v>
      </c>
      <c r="AA19" s="157">
        <v>265.71318435128194</v>
      </c>
      <c r="AB19" s="157">
        <v>265.71318435128194</v>
      </c>
      <c r="AC19" s="157">
        <v>265.71318435128194</v>
      </c>
      <c r="AD19" s="157">
        <v>265.71318435128194</v>
      </c>
      <c r="AE19" s="157">
        <v>265.71318435128194</v>
      </c>
      <c r="AF19" s="157">
        <v>265.71318435128194</v>
      </c>
      <c r="AG19" s="157">
        <v>265.71318435128194</v>
      </c>
      <c r="AH19" s="157">
        <v>265.71318435128194</v>
      </c>
      <c r="AI19" s="157">
        <v>253.06017557264948</v>
      </c>
      <c r="AJ19" s="157">
        <v>253.06017557264948</v>
      </c>
      <c r="AK19" s="157">
        <v>253.06017557264948</v>
      </c>
      <c r="AL19" s="157">
        <v>253.06017557264948</v>
      </c>
      <c r="AM19" s="157">
        <v>253.06017557264948</v>
      </c>
      <c r="AN19" s="157">
        <v>253.06017557264948</v>
      </c>
      <c r="AO19" s="157">
        <v>253.06017557264948</v>
      </c>
      <c r="AP19" s="157"/>
      <c r="AQ19" s="157">
        <v>253.06017557264948</v>
      </c>
      <c r="AR19" s="157">
        <v>253.06017557264948</v>
      </c>
      <c r="AS19" s="157">
        <v>265.71318435128194</v>
      </c>
      <c r="AT19" s="157">
        <v>265.71318435128194</v>
      </c>
      <c r="AU19" s="157">
        <v>265.71318435128194</v>
      </c>
      <c r="AV19" s="157">
        <v>265.71318435128194</v>
      </c>
      <c r="AW19" s="157">
        <v>265.71318435128194</v>
      </c>
      <c r="AX19" s="157">
        <v>265.71318435128194</v>
      </c>
      <c r="AY19" s="157">
        <v>265.71318435128194</v>
      </c>
      <c r="AZ19" s="157">
        <v>265.71318435128194</v>
      </c>
      <c r="BA19" s="157">
        <v>265.71318435128194</v>
      </c>
      <c r="BB19" s="157">
        <v>265.71318435128194</v>
      </c>
      <c r="BC19" s="157">
        <v>291.2</v>
      </c>
      <c r="BD19" s="157">
        <v>291.2</v>
      </c>
      <c r="BE19" s="157">
        <v>291.2</v>
      </c>
      <c r="BF19" s="157"/>
      <c r="BG19" s="157">
        <v>291.2</v>
      </c>
      <c r="BH19" s="157">
        <v>291.2</v>
      </c>
      <c r="BI19" s="157">
        <v>291.2</v>
      </c>
      <c r="BJ19" s="157">
        <v>291.2</v>
      </c>
      <c r="BK19" s="157">
        <v>291.2</v>
      </c>
      <c r="BL19" s="157">
        <v>291.2</v>
      </c>
      <c r="BM19" s="157">
        <v>291.2</v>
      </c>
      <c r="BN19" s="157">
        <v>291.2</v>
      </c>
      <c r="BO19" s="157">
        <v>291.2</v>
      </c>
      <c r="BP19" s="157">
        <v>291.2</v>
      </c>
      <c r="BQ19" s="157"/>
      <c r="BR19" s="157">
        <v>291.2</v>
      </c>
      <c r="BS19" s="157">
        <v>291.2</v>
      </c>
      <c r="BT19" s="157"/>
      <c r="BU19" s="157"/>
      <c r="BV19" s="157"/>
      <c r="BW19" s="157">
        <v>291.2</v>
      </c>
      <c r="BX19" s="157">
        <v>291.2</v>
      </c>
      <c r="BY19" s="157">
        <v>291.2</v>
      </c>
      <c r="BZ19" s="157"/>
      <c r="CA19" s="157">
        <v>291.2</v>
      </c>
      <c r="CB19" s="157">
        <v>291.2</v>
      </c>
      <c r="CC19" s="157">
        <v>291.2</v>
      </c>
      <c r="CD19" s="157">
        <v>291.2</v>
      </c>
      <c r="CE19" s="157">
        <v>291.2</v>
      </c>
      <c r="CF19" s="157">
        <v>322.40000000000003</v>
      </c>
      <c r="CG19" s="157">
        <v>291.2</v>
      </c>
      <c r="CH19" s="157">
        <v>291.2</v>
      </c>
      <c r="CI19" s="157"/>
      <c r="CJ19" s="157">
        <v>291.2</v>
      </c>
      <c r="CK19" s="157"/>
      <c r="CL19" s="157">
        <v>291.2</v>
      </c>
      <c r="CM19" s="157">
        <v>291.2</v>
      </c>
      <c r="CN19" s="157">
        <v>291.2</v>
      </c>
      <c r="CO19" s="157">
        <v>291.2</v>
      </c>
      <c r="CP19" s="157">
        <v>291.2</v>
      </c>
      <c r="CQ19" s="157">
        <v>291.2</v>
      </c>
      <c r="CR19" s="157"/>
      <c r="CS19" s="157">
        <v>291.2</v>
      </c>
      <c r="CT19" s="157">
        <v>291.2</v>
      </c>
      <c r="CU19" s="157">
        <v>291.2</v>
      </c>
      <c r="CV19" s="157">
        <v>291.2</v>
      </c>
      <c r="CW19" s="157">
        <v>291.2</v>
      </c>
      <c r="CX19" s="157">
        <v>291.2</v>
      </c>
      <c r="CY19" s="157">
        <v>291.2</v>
      </c>
      <c r="CZ19" s="157">
        <v>291.2</v>
      </c>
      <c r="DA19" s="157">
        <v>253.06017557264948</v>
      </c>
      <c r="DB19" s="157">
        <v>253.06017557264948</v>
      </c>
      <c r="DC19" s="157">
        <v>253.06017557264948</v>
      </c>
      <c r="DD19" s="157">
        <v>253.06017557264948</v>
      </c>
      <c r="DE19" s="157">
        <v>253.06017557264948</v>
      </c>
      <c r="DF19" s="157">
        <v>253.06017557264948</v>
      </c>
      <c r="DG19" s="157">
        <v>253.06017557264948</v>
      </c>
      <c r="DH19" s="157">
        <v>253.06017557264948</v>
      </c>
      <c r="DI19" s="157">
        <v>253.06017557264948</v>
      </c>
      <c r="DJ19" s="157">
        <v>253.06017557264948</v>
      </c>
    </row>
    <row r="20" spans="1:114">
      <c r="A20" s="1">
        <v>16</v>
      </c>
      <c r="B20" s="1">
        <v>16</v>
      </c>
      <c r="C20" s="1">
        <v>670</v>
      </c>
      <c r="D20" s="1">
        <v>4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20"/>
      <c r="Q20" s="180"/>
      <c r="R20" s="180"/>
      <c r="S20" s="180"/>
      <c r="U20" s="180"/>
      <c r="V20" s="180"/>
      <c r="W20" s="180"/>
      <c r="X20" s="180"/>
      <c r="Y20" s="157">
        <v>278.36619312991445</v>
      </c>
      <c r="Z20" s="157">
        <v>278.36619312991445</v>
      </c>
      <c r="AA20" s="157">
        <v>278.36619312991445</v>
      </c>
      <c r="AB20" s="157">
        <v>278.36619312991445</v>
      </c>
      <c r="AC20" s="157">
        <v>278.36619312991445</v>
      </c>
      <c r="AD20" s="157">
        <v>278.36619312991445</v>
      </c>
      <c r="AE20" s="157">
        <v>278.36619312991445</v>
      </c>
      <c r="AF20" s="157">
        <v>278.36619312991445</v>
      </c>
      <c r="AG20" s="157">
        <v>278.36619312991445</v>
      </c>
      <c r="AH20" s="157">
        <v>278.36619312991445</v>
      </c>
      <c r="AI20" s="157">
        <v>265.71318435128194</v>
      </c>
      <c r="AJ20" s="157">
        <v>265.71318435128194</v>
      </c>
      <c r="AK20" s="157">
        <v>265.71318435128194</v>
      </c>
      <c r="AL20" s="157">
        <v>265.71318435128194</v>
      </c>
      <c r="AM20" s="157">
        <v>265.71318435128194</v>
      </c>
      <c r="AN20" s="157">
        <v>265.71318435128194</v>
      </c>
      <c r="AO20" s="157">
        <v>265.71318435128194</v>
      </c>
      <c r="AP20" s="157"/>
      <c r="AQ20" s="157">
        <v>265.71318435128194</v>
      </c>
      <c r="AR20" s="157">
        <v>265.71318435128194</v>
      </c>
      <c r="AS20" s="157">
        <v>278.36619312991445</v>
      </c>
      <c r="AT20" s="157">
        <v>278.36619312991445</v>
      </c>
      <c r="AU20" s="157">
        <v>278.36619312991445</v>
      </c>
      <c r="AV20" s="157">
        <v>278.36619312991445</v>
      </c>
      <c r="AW20" s="157">
        <v>278.36619312991445</v>
      </c>
      <c r="AX20" s="157">
        <v>278.36619312991445</v>
      </c>
      <c r="AY20" s="157">
        <v>278.36619312991445</v>
      </c>
      <c r="AZ20" s="157">
        <v>278.36619312991445</v>
      </c>
      <c r="BA20" s="157">
        <v>278.36619312991445</v>
      </c>
      <c r="BB20" s="157">
        <v>278.36619312991445</v>
      </c>
      <c r="BC20" s="157">
        <v>298.61100717572634</v>
      </c>
      <c r="BD20" s="157">
        <v>298.61100717572634</v>
      </c>
      <c r="BE20" s="157">
        <v>298.61100717572634</v>
      </c>
      <c r="BF20" s="157"/>
      <c r="BG20" s="157">
        <v>298.61100717572634</v>
      </c>
      <c r="BH20" s="157">
        <v>298.61100717572634</v>
      </c>
      <c r="BI20" s="157">
        <v>298.61100717572634</v>
      </c>
      <c r="BJ20" s="157">
        <v>298.61100717572634</v>
      </c>
      <c r="BK20" s="157">
        <v>298.61100717572634</v>
      </c>
      <c r="BL20" s="157">
        <v>298.61100717572634</v>
      </c>
      <c r="BM20" s="157">
        <v>298.61100717572634</v>
      </c>
      <c r="BN20" s="157">
        <v>298.61100717572634</v>
      </c>
      <c r="BO20" s="157">
        <v>298.61100717572634</v>
      </c>
      <c r="BP20" s="157">
        <v>298.61100717572634</v>
      </c>
      <c r="BQ20" s="157"/>
      <c r="BR20" s="157">
        <v>298.61100717572634</v>
      </c>
      <c r="BS20" s="157">
        <v>298.61100717572634</v>
      </c>
      <c r="BT20" s="157"/>
      <c r="BU20" s="157"/>
      <c r="BV20" s="157"/>
      <c r="BW20" s="157">
        <v>298.61100717572634</v>
      </c>
      <c r="BX20" s="157">
        <v>298.61100717572634</v>
      </c>
      <c r="BY20" s="157">
        <v>298.61100717572634</v>
      </c>
      <c r="BZ20" s="157"/>
      <c r="CA20" s="157">
        <v>298.61100717572634</v>
      </c>
      <c r="CB20" s="157">
        <v>298.61100717572634</v>
      </c>
      <c r="CC20" s="157">
        <v>298.61100717572634</v>
      </c>
      <c r="CD20" s="157">
        <v>298.61100717572634</v>
      </c>
      <c r="CE20" s="157">
        <v>298.61100717572634</v>
      </c>
      <c r="CF20" s="157">
        <v>334.79861228261524</v>
      </c>
      <c r="CG20" s="157">
        <v>298.61100717572634</v>
      </c>
      <c r="CH20" s="157">
        <v>298.61100717572634</v>
      </c>
      <c r="CI20" s="157"/>
      <c r="CJ20" s="157">
        <v>298.61100717572634</v>
      </c>
      <c r="CK20" s="157"/>
      <c r="CL20" s="157">
        <v>298.61100717572634</v>
      </c>
      <c r="CM20" s="157">
        <v>298.61100717572634</v>
      </c>
      <c r="CN20" s="157">
        <v>298.61100717572634</v>
      </c>
      <c r="CO20" s="157">
        <v>298.61100717572634</v>
      </c>
      <c r="CP20" s="157">
        <v>298.61100717572634</v>
      </c>
      <c r="CQ20" s="157">
        <v>298.61100717572634</v>
      </c>
      <c r="CR20" s="157"/>
      <c r="CS20" s="157">
        <v>298.61100717572594</v>
      </c>
      <c r="CT20" s="157">
        <v>298.61100717572594</v>
      </c>
      <c r="CU20" s="157">
        <v>298.61100717572594</v>
      </c>
      <c r="CV20" s="157">
        <v>298.61100717572594</v>
      </c>
      <c r="CW20" s="157">
        <v>298.61100717572594</v>
      </c>
      <c r="CX20" s="157">
        <v>298.61100717572594</v>
      </c>
      <c r="CY20" s="157">
        <v>298.61100717572594</v>
      </c>
      <c r="CZ20" s="157">
        <v>298.61100717572594</v>
      </c>
      <c r="DA20" s="157">
        <v>265.71318435128194</v>
      </c>
      <c r="DB20" s="157">
        <v>265.71318435128194</v>
      </c>
      <c r="DC20" s="157">
        <v>265.71318435128194</v>
      </c>
      <c r="DD20" s="157">
        <v>265.71318435128194</v>
      </c>
      <c r="DE20" s="157">
        <v>265.71318435128194</v>
      </c>
      <c r="DF20" s="157">
        <v>265.71318435128194</v>
      </c>
      <c r="DG20" s="157">
        <v>265.71318435128194</v>
      </c>
      <c r="DH20" s="157">
        <v>265.71318435128194</v>
      </c>
      <c r="DI20" s="157">
        <v>265.71318435128194</v>
      </c>
      <c r="DJ20" s="157">
        <v>265.71318435128194</v>
      </c>
    </row>
    <row r="21" spans="1:114">
      <c r="A21" s="1">
        <v>17</v>
      </c>
      <c r="B21" s="1">
        <v>17</v>
      </c>
      <c r="C21" s="1">
        <v>720</v>
      </c>
      <c r="D21" s="1">
        <v>4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20"/>
      <c r="Q21" s="180"/>
      <c r="R21" s="180"/>
      <c r="S21" s="180"/>
      <c r="U21" s="180"/>
      <c r="V21" s="180"/>
      <c r="W21" s="180"/>
      <c r="X21" s="180"/>
      <c r="Y21" s="157">
        <v>291.01920190854685</v>
      </c>
      <c r="Z21" s="157">
        <v>291.01920190854685</v>
      </c>
      <c r="AA21" s="157">
        <v>291.01920190854685</v>
      </c>
      <c r="AB21" s="157">
        <v>291.01920190854685</v>
      </c>
      <c r="AC21" s="157">
        <v>291.01920190854685</v>
      </c>
      <c r="AD21" s="157">
        <v>291.01920190854685</v>
      </c>
      <c r="AE21" s="157">
        <v>291.01920190854685</v>
      </c>
      <c r="AF21" s="157">
        <v>291.01920190854685</v>
      </c>
      <c r="AG21" s="157">
        <v>291.01920190854685</v>
      </c>
      <c r="AH21" s="157">
        <v>291.01920190854685</v>
      </c>
      <c r="AI21" s="157">
        <v>278.36619312991445</v>
      </c>
      <c r="AJ21" s="157">
        <v>278.36619312991445</v>
      </c>
      <c r="AK21" s="157">
        <v>278.36619312991445</v>
      </c>
      <c r="AL21" s="157">
        <v>278.36619312991445</v>
      </c>
      <c r="AM21" s="157">
        <v>278.36619312991445</v>
      </c>
      <c r="AN21" s="157">
        <v>278.36619312991445</v>
      </c>
      <c r="AO21" s="157">
        <v>278.36619312991445</v>
      </c>
      <c r="AP21" s="157"/>
      <c r="AQ21" s="157">
        <v>278.36619312991445</v>
      </c>
      <c r="AR21" s="157">
        <v>278.36619312991445</v>
      </c>
      <c r="AS21" s="157">
        <v>291.01920190854685</v>
      </c>
      <c r="AT21" s="157">
        <v>291.01920190854685</v>
      </c>
      <c r="AU21" s="157">
        <v>291.01920190854685</v>
      </c>
      <c r="AV21" s="157">
        <v>291.01920190854685</v>
      </c>
      <c r="AW21" s="157">
        <v>291.01920190854685</v>
      </c>
      <c r="AX21" s="157">
        <v>291.01920190854685</v>
      </c>
      <c r="AY21" s="157">
        <v>291.01920190854685</v>
      </c>
      <c r="AZ21" s="157">
        <v>291.01920190854685</v>
      </c>
      <c r="BA21" s="157">
        <v>291.01920190854685</v>
      </c>
      <c r="BB21" s="157">
        <v>291.01920190854685</v>
      </c>
      <c r="BC21" s="157">
        <v>312.52931683222204</v>
      </c>
      <c r="BD21" s="157">
        <v>312.52931683222204</v>
      </c>
      <c r="BE21" s="157">
        <v>312.52931683222204</v>
      </c>
      <c r="BF21" s="157"/>
      <c r="BG21" s="157">
        <v>312.52931683222204</v>
      </c>
      <c r="BH21" s="157">
        <v>312.52931683222204</v>
      </c>
      <c r="BI21" s="157">
        <v>312.52931683222204</v>
      </c>
      <c r="BJ21" s="157">
        <v>312.52931683222204</v>
      </c>
      <c r="BK21" s="157">
        <v>312.52931683222204</v>
      </c>
      <c r="BL21" s="157">
        <v>312.52931683222204</v>
      </c>
      <c r="BM21" s="157">
        <v>312.52931683222204</v>
      </c>
      <c r="BN21" s="157">
        <v>312.52931683222204</v>
      </c>
      <c r="BO21" s="157">
        <v>312.52931683222204</v>
      </c>
      <c r="BP21" s="157">
        <v>312.52931683222204</v>
      </c>
      <c r="BQ21" s="157"/>
      <c r="BR21" s="157">
        <v>312.52931683222204</v>
      </c>
      <c r="BS21" s="157">
        <v>312.52931683222204</v>
      </c>
      <c r="BT21" s="157"/>
      <c r="BU21" s="157"/>
      <c r="BV21" s="157"/>
      <c r="BW21" s="157">
        <v>312.52931683222204</v>
      </c>
      <c r="BX21" s="157">
        <v>312.52931683222204</v>
      </c>
      <c r="BY21" s="157">
        <v>312.52931683222204</v>
      </c>
      <c r="BZ21" s="157"/>
      <c r="CA21" s="157">
        <v>312.52931683222204</v>
      </c>
      <c r="CB21" s="157">
        <v>312.52931683222204</v>
      </c>
      <c r="CC21" s="157">
        <v>312.52931683222204</v>
      </c>
      <c r="CD21" s="157">
        <v>312.52931683222204</v>
      </c>
      <c r="CE21" s="157">
        <v>312.52931683222204</v>
      </c>
      <c r="CF21" s="157">
        <v>350.74140334369213</v>
      </c>
      <c r="CG21" s="157">
        <v>312.52931683222204</v>
      </c>
      <c r="CH21" s="157">
        <v>312.52931683222204</v>
      </c>
      <c r="CI21" s="157"/>
      <c r="CJ21" s="157">
        <v>312.52931683222204</v>
      </c>
      <c r="CK21" s="157"/>
      <c r="CL21" s="157">
        <v>312.52931683222204</v>
      </c>
      <c r="CM21" s="157">
        <v>312.52931683222204</v>
      </c>
      <c r="CN21" s="157">
        <v>312.52931683222204</v>
      </c>
      <c r="CO21" s="157">
        <v>312.52931683222204</v>
      </c>
      <c r="CP21" s="157">
        <v>312.52931683222204</v>
      </c>
      <c r="CQ21" s="157">
        <v>312.52931683222204</v>
      </c>
      <c r="CR21" s="157"/>
      <c r="CS21" s="157">
        <v>312.52931683222187</v>
      </c>
      <c r="CT21" s="157">
        <v>312.52931683222187</v>
      </c>
      <c r="CU21" s="157">
        <v>312.52931683222187</v>
      </c>
      <c r="CV21" s="157">
        <v>312.52931683222187</v>
      </c>
      <c r="CW21" s="157">
        <v>312.52931683222187</v>
      </c>
      <c r="CX21" s="157">
        <v>312.52931683222187</v>
      </c>
      <c r="CY21" s="157">
        <v>312.52931683222187</v>
      </c>
      <c r="CZ21" s="157">
        <v>312.52931683222187</v>
      </c>
      <c r="DA21" s="157">
        <v>278.36619312991445</v>
      </c>
      <c r="DB21" s="157">
        <v>278.36619312991445</v>
      </c>
      <c r="DC21" s="157">
        <v>278.36619312991445</v>
      </c>
      <c r="DD21" s="157">
        <v>278.36619312991445</v>
      </c>
      <c r="DE21" s="157">
        <v>278.36619312991445</v>
      </c>
      <c r="DF21" s="157">
        <v>278.36619312991445</v>
      </c>
      <c r="DG21" s="157">
        <v>278.36619312991445</v>
      </c>
      <c r="DH21" s="157">
        <v>278.36619312991445</v>
      </c>
      <c r="DI21" s="157">
        <v>278.36619312991445</v>
      </c>
      <c r="DJ21" s="157">
        <v>278.36619312991445</v>
      </c>
    </row>
    <row r="22" spans="1:114">
      <c r="A22" s="1">
        <v>18</v>
      </c>
      <c r="B22" s="1">
        <v>18</v>
      </c>
      <c r="C22" s="1">
        <v>730</v>
      </c>
      <c r="D22" s="1">
        <v>4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20"/>
      <c r="Q22" s="180"/>
      <c r="R22" s="180"/>
      <c r="S22" s="180"/>
      <c r="U22" s="180"/>
      <c r="V22" s="180"/>
      <c r="W22" s="180"/>
      <c r="X22" s="180"/>
      <c r="Y22" s="157">
        <v>303.67221068717936</v>
      </c>
      <c r="Z22" s="157">
        <v>303.67221068717936</v>
      </c>
      <c r="AA22" s="157">
        <v>303.67221068717936</v>
      </c>
      <c r="AB22" s="157">
        <v>303.67221068717936</v>
      </c>
      <c r="AC22" s="157">
        <v>303.67221068717936</v>
      </c>
      <c r="AD22" s="157">
        <v>303.67221068717936</v>
      </c>
      <c r="AE22" s="157">
        <v>303.67221068717936</v>
      </c>
      <c r="AF22" s="157">
        <v>303.67221068717936</v>
      </c>
      <c r="AG22" s="157">
        <v>303.67221068717936</v>
      </c>
      <c r="AH22" s="157">
        <v>303.67221068717936</v>
      </c>
      <c r="AI22" s="157">
        <v>291.01920190854685</v>
      </c>
      <c r="AJ22" s="157">
        <v>291.01920190854685</v>
      </c>
      <c r="AK22" s="157">
        <v>291.01920190854685</v>
      </c>
      <c r="AL22" s="157">
        <v>291.01920190854685</v>
      </c>
      <c r="AM22" s="157">
        <v>291.01920190854685</v>
      </c>
      <c r="AN22" s="157">
        <v>291.01920190854685</v>
      </c>
      <c r="AO22" s="157">
        <v>291.01920190854685</v>
      </c>
      <c r="AP22" s="157"/>
      <c r="AQ22" s="157">
        <v>291.01920190854685</v>
      </c>
      <c r="AR22" s="157">
        <v>291.01920190854685</v>
      </c>
      <c r="AS22" s="157">
        <v>303.67221068717936</v>
      </c>
      <c r="AT22" s="157">
        <v>303.67221068717936</v>
      </c>
      <c r="AU22" s="157">
        <v>303.67221068717936</v>
      </c>
      <c r="AV22" s="157">
        <v>303.67221068717936</v>
      </c>
      <c r="AW22" s="157">
        <v>303.67221068717936</v>
      </c>
      <c r="AX22" s="157">
        <v>303.67221068717936</v>
      </c>
      <c r="AY22" s="157">
        <v>303.67221068717936</v>
      </c>
      <c r="AZ22" s="157">
        <v>303.67221068717936</v>
      </c>
      <c r="BA22" s="157">
        <v>303.67221068717936</v>
      </c>
      <c r="BB22" s="157">
        <v>303.67221068717936</v>
      </c>
      <c r="BC22" s="157">
        <v>326.4476264887179</v>
      </c>
      <c r="BD22" s="157">
        <v>326.4476264887179</v>
      </c>
      <c r="BE22" s="157">
        <v>326.4476264887179</v>
      </c>
      <c r="BF22" s="157"/>
      <c r="BG22" s="157">
        <v>326.4476264887179</v>
      </c>
      <c r="BH22" s="157">
        <v>326.4476264887179</v>
      </c>
      <c r="BI22" s="157">
        <v>326.4476264887179</v>
      </c>
      <c r="BJ22" s="157">
        <v>326.4476264887179</v>
      </c>
      <c r="BK22" s="157">
        <v>326.4476264887179</v>
      </c>
      <c r="BL22" s="157">
        <v>326.4476264887179</v>
      </c>
      <c r="BM22" s="157">
        <v>326.4476264887179</v>
      </c>
      <c r="BN22" s="157">
        <v>326.4476264887179</v>
      </c>
      <c r="BO22" s="157">
        <v>326.4476264887179</v>
      </c>
      <c r="BP22" s="157">
        <v>326.4476264887179</v>
      </c>
      <c r="BQ22" s="157"/>
      <c r="BR22" s="157">
        <v>326.4476264887179</v>
      </c>
      <c r="BS22" s="157">
        <v>326.4476264887179</v>
      </c>
      <c r="BT22" s="157"/>
      <c r="BU22" s="157"/>
      <c r="BV22" s="157"/>
      <c r="BW22" s="157">
        <v>326.4476264887179</v>
      </c>
      <c r="BX22" s="157">
        <v>326.4476264887179</v>
      </c>
      <c r="BY22" s="157">
        <v>326.4476264887179</v>
      </c>
      <c r="BZ22" s="157"/>
      <c r="CA22" s="157">
        <v>326.4476264887179</v>
      </c>
      <c r="CB22" s="157">
        <v>326.4476264887179</v>
      </c>
      <c r="CC22" s="157">
        <v>326.4476264887179</v>
      </c>
      <c r="CD22" s="157">
        <v>326.4476264887179</v>
      </c>
      <c r="CE22" s="157">
        <v>326.4476264887179</v>
      </c>
      <c r="CF22" s="157">
        <v>366.68419440476896</v>
      </c>
      <c r="CG22" s="157">
        <v>326.4476264887179</v>
      </c>
      <c r="CH22" s="157">
        <v>326.4476264887179</v>
      </c>
      <c r="CI22" s="157"/>
      <c r="CJ22" s="157">
        <v>326.4476264887179</v>
      </c>
      <c r="CK22" s="157"/>
      <c r="CL22" s="157">
        <v>326.4476264887179</v>
      </c>
      <c r="CM22" s="157">
        <v>326.4476264887179</v>
      </c>
      <c r="CN22" s="157">
        <v>326.4476264887179</v>
      </c>
      <c r="CO22" s="157">
        <v>326.4476264887179</v>
      </c>
      <c r="CP22" s="157">
        <v>326.4476264887179</v>
      </c>
      <c r="CQ22" s="157">
        <v>326.4476264887179</v>
      </c>
      <c r="CR22" s="157"/>
      <c r="CS22" s="157">
        <v>326.44762648871779</v>
      </c>
      <c r="CT22" s="157">
        <v>326.44762648871779</v>
      </c>
      <c r="CU22" s="157">
        <v>326.44762648871779</v>
      </c>
      <c r="CV22" s="157">
        <v>326.44762648871779</v>
      </c>
      <c r="CW22" s="157">
        <v>326.44762648871779</v>
      </c>
      <c r="CX22" s="157">
        <v>326.44762648871779</v>
      </c>
      <c r="CY22" s="157">
        <v>326.44762648871779</v>
      </c>
      <c r="CZ22" s="157">
        <v>326.44762648871779</v>
      </c>
      <c r="DA22" s="157">
        <v>291.01920190854685</v>
      </c>
      <c r="DB22" s="157">
        <v>291.01920190854685</v>
      </c>
      <c r="DC22" s="157">
        <v>291.01920190854685</v>
      </c>
      <c r="DD22" s="157">
        <v>291.01920190854685</v>
      </c>
      <c r="DE22" s="157">
        <v>291.01920190854685</v>
      </c>
      <c r="DF22" s="157">
        <v>291.01920190854685</v>
      </c>
      <c r="DG22" s="157">
        <v>291.01920190854685</v>
      </c>
      <c r="DH22" s="157">
        <v>291.01920190854685</v>
      </c>
      <c r="DI22" s="157">
        <v>291.01920190854685</v>
      </c>
      <c r="DJ22" s="157">
        <v>291.01920190854685</v>
      </c>
    </row>
    <row r="23" spans="1:114">
      <c r="A23" s="1">
        <v>19</v>
      </c>
      <c r="B23" s="1">
        <v>19</v>
      </c>
      <c r="C23" s="1">
        <v>730</v>
      </c>
      <c r="D23" s="1">
        <v>4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20"/>
      <c r="Q23" s="180"/>
      <c r="R23" s="180"/>
      <c r="S23" s="180"/>
      <c r="U23" s="180"/>
      <c r="V23" s="180"/>
      <c r="W23" s="180"/>
      <c r="X23" s="180"/>
      <c r="Y23" s="157">
        <v>316.32521946581187</v>
      </c>
      <c r="Z23" s="157">
        <v>316.32521946581187</v>
      </c>
      <c r="AA23" s="157">
        <v>316.32521946581187</v>
      </c>
      <c r="AB23" s="157">
        <v>316.32521946581187</v>
      </c>
      <c r="AC23" s="157">
        <v>316.32521946581187</v>
      </c>
      <c r="AD23" s="157">
        <v>316.32521946581187</v>
      </c>
      <c r="AE23" s="157">
        <v>316.32521946581187</v>
      </c>
      <c r="AF23" s="157">
        <v>316.32521946581187</v>
      </c>
      <c r="AG23" s="157">
        <v>316.32521946581187</v>
      </c>
      <c r="AH23" s="157">
        <v>316.32521946581187</v>
      </c>
      <c r="AI23" s="157">
        <v>303.67221068717936</v>
      </c>
      <c r="AJ23" s="157">
        <v>303.67221068717936</v>
      </c>
      <c r="AK23" s="157">
        <v>303.67221068717936</v>
      </c>
      <c r="AL23" s="157">
        <v>303.67221068717936</v>
      </c>
      <c r="AM23" s="157">
        <v>303.67221068717936</v>
      </c>
      <c r="AN23" s="157">
        <v>303.67221068717936</v>
      </c>
      <c r="AO23" s="157">
        <v>303.67221068717936</v>
      </c>
      <c r="AP23" s="157"/>
      <c r="AQ23" s="157">
        <v>303.67221068717936</v>
      </c>
      <c r="AR23" s="157">
        <v>303.67221068717936</v>
      </c>
      <c r="AS23" s="157">
        <v>316.32521946581187</v>
      </c>
      <c r="AT23" s="157">
        <v>316.32521946581187</v>
      </c>
      <c r="AU23" s="157">
        <v>316.32521946581187</v>
      </c>
      <c r="AV23" s="157">
        <v>316.32521946581187</v>
      </c>
      <c r="AW23" s="157">
        <v>316.32521946581187</v>
      </c>
      <c r="AX23" s="157">
        <v>316.32521946581187</v>
      </c>
      <c r="AY23" s="157">
        <v>316.32521946581187</v>
      </c>
      <c r="AZ23" s="157">
        <v>316.32521946581187</v>
      </c>
      <c r="BA23" s="157">
        <v>316.32521946581187</v>
      </c>
      <c r="BB23" s="157">
        <v>316.32521946581187</v>
      </c>
      <c r="BC23" s="157">
        <v>340.36593614521354</v>
      </c>
      <c r="BD23" s="157">
        <v>340.36593614521354</v>
      </c>
      <c r="BE23" s="157">
        <v>340.36593614521354</v>
      </c>
      <c r="BF23" s="157"/>
      <c r="BG23" s="157">
        <v>340.36593614521354</v>
      </c>
      <c r="BH23" s="157">
        <v>340.36593614521354</v>
      </c>
      <c r="BI23" s="157">
        <v>340.36593614521354</v>
      </c>
      <c r="BJ23" s="157">
        <v>340.36593614521354</v>
      </c>
      <c r="BK23" s="157">
        <v>340.36593614521354</v>
      </c>
      <c r="BL23" s="157">
        <v>340.36593614521354</v>
      </c>
      <c r="BM23" s="157">
        <v>340.36593614521354</v>
      </c>
      <c r="BN23" s="157">
        <v>340.36593614521354</v>
      </c>
      <c r="BO23" s="157">
        <v>340.36593614521354</v>
      </c>
      <c r="BP23" s="157">
        <v>340.36593614521354</v>
      </c>
      <c r="BQ23" s="157"/>
      <c r="BR23" s="157">
        <v>340.36593614521354</v>
      </c>
      <c r="BS23" s="157">
        <v>340.36593614521354</v>
      </c>
      <c r="BT23" s="157"/>
      <c r="BU23" s="157"/>
      <c r="BV23" s="157"/>
      <c r="BW23" s="157">
        <v>340.36593614521354</v>
      </c>
      <c r="BX23" s="157">
        <v>340.36593614521354</v>
      </c>
      <c r="BY23" s="157">
        <v>340.36593614521354</v>
      </c>
      <c r="BZ23" s="157"/>
      <c r="CA23" s="157">
        <v>340.36593614521354</v>
      </c>
      <c r="CB23" s="157">
        <v>340.36593614521354</v>
      </c>
      <c r="CC23" s="157">
        <v>340.36593614521354</v>
      </c>
      <c r="CD23" s="157">
        <v>340.36593614521354</v>
      </c>
      <c r="CE23" s="157">
        <v>340.36593614521354</v>
      </c>
      <c r="CF23" s="157">
        <v>382.62698546584591</v>
      </c>
      <c r="CG23" s="157">
        <v>340.36593614521354</v>
      </c>
      <c r="CH23" s="157">
        <v>340.36593614521354</v>
      </c>
      <c r="CI23" s="157"/>
      <c r="CJ23" s="157">
        <v>340.36593614521354</v>
      </c>
      <c r="CK23" s="157"/>
      <c r="CL23" s="157">
        <v>340.36593614521354</v>
      </c>
      <c r="CM23" s="157">
        <v>340.36593614521354</v>
      </c>
      <c r="CN23" s="157">
        <v>340.36593614521354</v>
      </c>
      <c r="CO23" s="157">
        <v>340.36593614521354</v>
      </c>
      <c r="CP23" s="157">
        <v>340.36593614521354</v>
      </c>
      <c r="CQ23" s="157">
        <v>340.36593614521354</v>
      </c>
      <c r="CR23" s="157"/>
      <c r="CS23" s="157">
        <v>340.36593614521365</v>
      </c>
      <c r="CT23" s="157">
        <v>340.36593614521365</v>
      </c>
      <c r="CU23" s="157">
        <v>340.36593614521365</v>
      </c>
      <c r="CV23" s="157">
        <v>340.36593614521365</v>
      </c>
      <c r="CW23" s="157">
        <v>340.36593614521365</v>
      </c>
      <c r="CX23" s="157">
        <v>340.36593614521365</v>
      </c>
      <c r="CY23" s="157">
        <v>340.36593614521365</v>
      </c>
      <c r="CZ23" s="157">
        <v>340.36593614521365</v>
      </c>
      <c r="DA23" s="157">
        <v>303.67221068717936</v>
      </c>
      <c r="DB23" s="157">
        <v>303.67221068717936</v>
      </c>
      <c r="DC23" s="157">
        <v>303.67221068717936</v>
      </c>
      <c r="DD23" s="157">
        <v>303.67221068717936</v>
      </c>
      <c r="DE23" s="157">
        <v>303.67221068717936</v>
      </c>
      <c r="DF23" s="157">
        <v>303.67221068717936</v>
      </c>
      <c r="DG23" s="157">
        <v>303.67221068717936</v>
      </c>
      <c r="DH23" s="157">
        <v>303.67221068717936</v>
      </c>
      <c r="DI23" s="157">
        <v>303.67221068717936</v>
      </c>
      <c r="DJ23" s="157">
        <v>303.67221068717936</v>
      </c>
    </row>
    <row r="24" spans="1:114">
      <c r="A24" s="1">
        <v>20</v>
      </c>
      <c r="B24" s="1">
        <v>20</v>
      </c>
      <c r="C24" s="1">
        <v>510</v>
      </c>
      <c r="D24" s="1">
        <v>3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20"/>
      <c r="Q24" s="180"/>
      <c r="R24" s="180"/>
      <c r="S24" s="180"/>
      <c r="U24" s="180"/>
      <c r="V24" s="180"/>
      <c r="W24" s="180"/>
      <c r="X24" s="180"/>
      <c r="Y24" s="157">
        <v>328.97822824444432</v>
      </c>
      <c r="Z24" s="157">
        <v>328.97822824444432</v>
      </c>
      <c r="AA24" s="157">
        <v>328.97822824444432</v>
      </c>
      <c r="AB24" s="157">
        <v>328.97822824444432</v>
      </c>
      <c r="AC24" s="157">
        <v>328.97822824444432</v>
      </c>
      <c r="AD24" s="157">
        <v>328.97822824444432</v>
      </c>
      <c r="AE24" s="157">
        <v>328.97822824444432</v>
      </c>
      <c r="AF24" s="157">
        <v>328.97822824444432</v>
      </c>
      <c r="AG24" s="157">
        <v>328.97822824444432</v>
      </c>
      <c r="AH24" s="157">
        <v>328.97822824444432</v>
      </c>
      <c r="AI24" s="157">
        <v>316.32521946581187</v>
      </c>
      <c r="AJ24" s="157">
        <v>316.32521946581187</v>
      </c>
      <c r="AK24" s="157">
        <v>316.32521946581187</v>
      </c>
      <c r="AL24" s="157">
        <v>316.32521946581187</v>
      </c>
      <c r="AM24" s="157">
        <v>316.32521946581187</v>
      </c>
      <c r="AN24" s="157">
        <v>316.32521946581187</v>
      </c>
      <c r="AO24" s="157">
        <v>316.32521946581187</v>
      </c>
      <c r="AP24" s="157"/>
      <c r="AQ24" s="157">
        <v>316.32521946581187</v>
      </c>
      <c r="AR24" s="157">
        <v>316.32521946581187</v>
      </c>
      <c r="AS24" s="157">
        <v>328.97822824444432</v>
      </c>
      <c r="AT24" s="157">
        <v>328.97822824444432</v>
      </c>
      <c r="AU24" s="157">
        <v>328.97822824444432</v>
      </c>
      <c r="AV24" s="157">
        <v>328.97822824444432</v>
      </c>
      <c r="AW24" s="157">
        <v>328.97822824444432</v>
      </c>
      <c r="AX24" s="157">
        <v>328.97822824444432</v>
      </c>
      <c r="AY24" s="157">
        <v>328.97822824444432</v>
      </c>
      <c r="AZ24" s="157">
        <v>328.97822824444432</v>
      </c>
      <c r="BA24" s="157">
        <v>328.97822824444432</v>
      </c>
      <c r="BB24" s="157">
        <v>328.97822824444432</v>
      </c>
      <c r="BC24" s="157">
        <v>354.28424580170918</v>
      </c>
      <c r="BD24" s="157">
        <v>354.28424580170918</v>
      </c>
      <c r="BE24" s="157">
        <v>354.28424580170918</v>
      </c>
      <c r="BF24" s="157"/>
      <c r="BG24" s="157">
        <v>354.28424580170918</v>
      </c>
      <c r="BH24" s="157">
        <v>354.28424580170918</v>
      </c>
      <c r="BI24" s="157">
        <v>354.28424580170918</v>
      </c>
      <c r="BJ24" s="157">
        <v>354.28424580170918</v>
      </c>
      <c r="BK24" s="157">
        <v>354.28424580170918</v>
      </c>
      <c r="BL24" s="157">
        <v>354.28424580170918</v>
      </c>
      <c r="BM24" s="157">
        <v>354.28424580170918</v>
      </c>
      <c r="BN24" s="157">
        <v>354.28424580170918</v>
      </c>
      <c r="BO24" s="157">
        <v>354.28424580170918</v>
      </c>
      <c r="BP24" s="157">
        <v>354.28424580170918</v>
      </c>
      <c r="BQ24" s="157"/>
      <c r="BR24" s="157">
        <v>354.28424580170918</v>
      </c>
      <c r="BS24" s="157">
        <v>354.28424580170918</v>
      </c>
      <c r="BT24" s="157"/>
      <c r="BU24" s="157"/>
      <c r="BV24" s="157"/>
      <c r="BW24" s="157">
        <v>354.28424580170918</v>
      </c>
      <c r="BX24" s="157">
        <v>354.28424580170918</v>
      </c>
      <c r="BY24" s="157">
        <v>354.28424580170918</v>
      </c>
      <c r="BZ24" s="157"/>
      <c r="CA24" s="157">
        <v>354.28424580170918</v>
      </c>
      <c r="CB24" s="157">
        <v>354.28424580170918</v>
      </c>
      <c r="CC24" s="157">
        <v>354.28424580170918</v>
      </c>
      <c r="CD24" s="157">
        <v>354.28424580170918</v>
      </c>
      <c r="CE24" s="157">
        <v>354.28424580170918</v>
      </c>
      <c r="CF24" s="157">
        <v>398.56977652692296</v>
      </c>
      <c r="CG24" s="157">
        <v>354.28424580170918</v>
      </c>
      <c r="CH24" s="157">
        <v>354.28424580170918</v>
      </c>
      <c r="CI24" s="157"/>
      <c r="CJ24" s="157">
        <v>354.28424580170918</v>
      </c>
      <c r="CK24" s="157"/>
      <c r="CL24" s="157">
        <v>354.28424580170918</v>
      </c>
      <c r="CM24" s="157">
        <v>354.28424580170918</v>
      </c>
      <c r="CN24" s="157">
        <v>354.28424580170918</v>
      </c>
      <c r="CO24" s="157">
        <v>354.28424580170918</v>
      </c>
      <c r="CP24" s="157">
        <v>354.28424580170918</v>
      </c>
      <c r="CQ24" s="157">
        <v>354.28424580170918</v>
      </c>
      <c r="CR24" s="157"/>
      <c r="CS24" s="157">
        <v>354.28424580170963</v>
      </c>
      <c r="CT24" s="157">
        <v>354.28424580170963</v>
      </c>
      <c r="CU24" s="157">
        <v>354.28424580170963</v>
      </c>
      <c r="CV24" s="157">
        <v>354.28424580170963</v>
      </c>
      <c r="CW24" s="157">
        <v>354.28424580170963</v>
      </c>
      <c r="CX24" s="157">
        <v>354.28424580170963</v>
      </c>
      <c r="CY24" s="157">
        <v>354.28424580170963</v>
      </c>
      <c r="CZ24" s="157">
        <v>354.28424580170963</v>
      </c>
      <c r="DA24" s="157">
        <v>316.32521946581187</v>
      </c>
      <c r="DB24" s="157">
        <v>316.32521946581187</v>
      </c>
      <c r="DC24" s="157">
        <v>316.32521946581187</v>
      </c>
      <c r="DD24" s="157">
        <v>316.32521946581187</v>
      </c>
      <c r="DE24" s="157">
        <v>316.32521946581187</v>
      </c>
      <c r="DF24" s="157">
        <v>316.32521946581187</v>
      </c>
      <c r="DG24" s="157">
        <v>316.32521946581187</v>
      </c>
      <c r="DH24" s="157">
        <v>316.32521946581187</v>
      </c>
      <c r="DI24" s="157">
        <v>316.32521946581187</v>
      </c>
      <c r="DJ24" s="157">
        <v>316.32521946581187</v>
      </c>
    </row>
    <row r="25" spans="1:114">
      <c r="A25" s="1">
        <v>21</v>
      </c>
      <c r="B25" s="1">
        <v>21</v>
      </c>
      <c r="C25" s="1">
        <v>520</v>
      </c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20"/>
      <c r="Q25" s="180"/>
      <c r="R25" s="180"/>
      <c r="S25" s="180"/>
      <c r="U25" s="180"/>
      <c r="V25" s="180"/>
      <c r="W25" s="180"/>
      <c r="X25" s="180"/>
      <c r="Y25" s="157">
        <v>341.63123702307666</v>
      </c>
      <c r="Z25" s="157">
        <v>341.63123702307666</v>
      </c>
      <c r="AA25" s="157">
        <v>341.63123702307666</v>
      </c>
      <c r="AB25" s="157">
        <v>341.63123702307666</v>
      </c>
      <c r="AC25" s="157">
        <v>341.63123702307666</v>
      </c>
      <c r="AD25" s="157">
        <v>341.63123702307666</v>
      </c>
      <c r="AE25" s="157">
        <v>341.63123702307666</v>
      </c>
      <c r="AF25" s="157">
        <v>341.63123702307666</v>
      </c>
      <c r="AG25" s="157">
        <v>341.63123702307666</v>
      </c>
      <c r="AH25" s="157">
        <v>341.63123702307666</v>
      </c>
      <c r="AI25" s="157">
        <v>328.97822824444432</v>
      </c>
      <c r="AJ25" s="157">
        <v>328.97822824444432</v>
      </c>
      <c r="AK25" s="157">
        <v>328.97822824444432</v>
      </c>
      <c r="AL25" s="157">
        <v>328.97822824444432</v>
      </c>
      <c r="AM25" s="157">
        <v>328.97822824444432</v>
      </c>
      <c r="AN25" s="157">
        <v>328.97822824444432</v>
      </c>
      <c r="AO25" s="157">
        <v>328.97822824444432</v>
      </c>
      <c r="AP25" s="157"/>
      <c r="AQ25" s="157">
        <v>328.97822824444432</v>
      </c>
      <c r="AR25" s="157">
        <v>328.97822824444432</v>
      </c>
      <c r="AS25" s="157">
        <v>341.63123702307666</v>
      </c>
      <c r="AT25" s="157">
        <v>341.63123702307666</v>
      </c>
      <c r="AU25" s="157">
        <v>341.63123702307666</v>
      </c>
      <c r="AV25" s="157">
        <v>341.63123702307666</v>
      </c>
      <c r="AW25" s="157">
        <v>341.63123702307666</v>
      </c>
      <c r="AX25" s="157">
        <v>341.63123702307666</v>
      </c>
      <c r="AY25" s="157">
        <v>341.63123702307666</v>
      </c>
      <c r="AZ25" s="157">
        <v>341.63123702307666</v>
      </c>
      <c r="BA25" s="157">
        <v>341.63123702307666</v>
      </c>
      <c r="BB25" s="157">
        <v>341.63123702307666</v>
      </c>
      <c r="BC25" s="157">
        <v>368.20255545820504</v>
      </c>
      <c r="BD25" s="157">
        <v>368.20255545820504</v>
      </c>
      <c r="BE25" s="157">
        <v>368.20255545820504</v>
      </c>
      <c r="BF25" s="157"/>
      <c r="BG25" s="157">
        <v>368.20255545820504</v>
      </c>
      <c r="BH25" s="157">
        <v>368.20255545820504</v>
      </c>
      <c r="BI25" s="157">
        <v>368.20255545820504</v>
      </c>
      <c r="BJ25" s="157">
        <v>368.20255545820504</v>
      </c>
      <c r="BK25" s="157">
        <v>368.20255545820504</v>
      </c>
      <c r="BL25" s="157">
        <v>368.20255545820504</v>
      </c>
      <c r="BM25" s="157">
        <v>368.20255545820504</v>
      </c>
      <c r="BN25" s="157">
        <v>368.20255545820504</v>
      </c>
      <c r="BO25" s="157">
        <v>368.20255545820504</v>
      </c>
      <c r="BP25" s="157">
        <v>368.20255545820504</v>
      </c>
      <c r="BQ25" s="157"/>
      <c r="BR25" s="157">
        <v>368.20255545820504</v>
      </c>
      <c r="BS25" s="157">
        <v>368.20255545820504</v>
      </c>
      <c r="BT25" s="157"/>
      <c r="BU25" s="157"/>
      <c r="BV25" s="157"/>
      <c r="BW25" s="157">
        <v>368.20255545820504</v>
      </c>
      <c r="BX25" s="157">
        <v>368.20255545820504</v>
      </c>
      <c r="BY25" s="157">
        <v>368.20255545820504</v>
      </c>
      <c r="BZ25" s="157"/>
      <c r="CA25" s="157">
        <v>368.20255545820504</v>
      </c>
      <c r="CB25" s="157">
        <v>368.20255545820504</v>
      </c>
      <c r="CC25" s="157">
        <v>368.20255545820504</v>
      </c>
      <c r="CD25" s="157">
        <v>368.20255545820504</v>
      </c>
      <c r="CE25" s="157">
        <v>368.20255545820504</v>
      </c>
      <c r="CF25" s="157">
        <v>414.51256758799991</v>
      </c>
      <c r="CG25" s="157">
        <v>368.20255545820504</v>
      </c>
      <c r="CH25" s="157">
        <v>368.20255545820504</v>
      </c>
      <c r="CI25" s="157"/>
      <c r="CJ25" s="157">
        <v>368.20255545820504</v>
      </c>
      <c r="CK25" s="157"/>
      <c r="CL25" s="157">
        <v>368.20255545820504</v>
      </c>
      <c r="CM25" s="157">
        <v>368.20255545820504</v>
      </c>
      <c r="CN25" s="157">
        <v>368.20255545820504</v>
      </c>
      <c r="CO25" s="157">
        <v>368.20255545820504</v>
      </c>
      <c r="CP25" s="157">
        <v>368.20255545820504</v>
      </c>
      <c r="CQ25" s="157">
        <v>368.20255545820504</v>
      </c>
      <c r="CR25" s="157"/>
      <c r="CS25" s="157">
        <v>368.20255545820555</v>
      </c>
      <c r="CT25" s="157">
        <v>368.20255545820555</v>
      </c>
      <c r="CU25" s="157">
        <v>368.20255545820555</v>
      </c>
      <c r="CV25" s="157">
        <v>368.20255545820555</v>
      </c>
      <c r="CW25" s="157">
        <v>368.20255545820555</v>
      </c>
      <c r="CX25" s="157">
        <v>368.20255545820555</v>
      </c>
      <c r="CY25" s="157">
        <v>368.20255545820555</v>
      </c>
      <c r="CZ25" s="157">
        <v>368.20255545820555</v>
      </c>
      <c r="DA25" s="157">
        <v>328.97822824444432</v>
      </c>
      <c r="DB25" s="157">
        <v>328.97822824444432</v>
      </c>
      <c r="DC25" s="157">
        <v>328.97822824444432</v>
      </c>
      <c r="DD25" s="157">
        <v>328.97822824444432</v>
      </c>
      <c r="DE25" s="157">
        <v>328.97822824444432</v>
      </c>
      <c r="DF25" s="157">
        <v>328.97822824444432</v>
      </c>
      <c r="DG25" s="157">
        <v>328.97822824444432</v>
      </c>
      <c r="DH25" s="157">
        <v>328.97822824444432</v>
      </c>
      <c r="DI25" s="157">
        <v>328.97822824444432</v>
      </c>
      <c r="DJ25" s="157">
        <v>328.97822824444432</v>
      </c>
    </row>
    <row r="26" spans="1:114">
      <c r="A26" s="1">
        <v>22</v>
      </c>
      <c r="B26" s="1">
        <v>22</v>
      </c>
      <c r="C26" s="1">
        <v>540</v>
      </c>
      <c r="D26" s="1">
        <v>3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20"/>
      <c r="Q26" s="180"/>
      <c r="R26" s="180"/>
      <c r="S26" s="180"/>
      <c r="U26" s="180"/>
      <c r="V26" s="180"/>
      <c r="W26" s="180"/>
      <c r="X26" s="180"/>
      <c r="Y26" s="157">
        <v>354.28424580170918</v>
      </c>
      <c r="Z26" s="157">
        <v>354.28424580170918</v>
      </c>
      <c r="AA26" s="157">
        <v>354.28424580170918</v>
      </c>
      <c r="AB26" s="157">
        <v>354.28424580170918</v>
      </c>
      <c r="AC26" s="157">
        <v>354.28424580170918</v>
      </c>
      <c r="AD26" s="157">
        <v>354.28424580170918</v>
      </c>
      <c r="AE26" s="157">
        <v>354.28424580170918</v>
      </c>
      <c r="AF26" s="157">
        <v>354.28424580170918</v>
      </c>
      <c r="AG26" s="157">
        <v>354.28424580170918</v>
      </c>
      <c r="AH26" s="157">
        <v>354.28424580170918</v>
      </c>
      <c r="AI26" s="157">
        <v>341.63123702307666</v>
      </c>
      <c r="AJ26" s="157">
        <v>341.63123702307666</v>
      </c>
      <c r="AK26" s="157">
        <v>341.63123702307666</v>
      </c>
      <c r="AL26" s="157">
        <v>341.63123702307666</v>
      </c>
      <c r="AM26" s="157">
        <v>341.63123702307666</v>
      </c>
      <c r="AN26" s="157">
        <v>341.63123702307666</v>
      </c>
      <c r="AO26" s="157">
        <v>341.63123702307666</v>
      </c>
      <c r="AP26" s="157"/>
      <c r="AQ26" s="157">
        <v>341.63123702307666</v>
      </c>
      <c r="AR26" s="157">
        <v>341.63123702307666</v>
      </c>
      <c r="AS26" s="157">
        <v>354.28424580170918</v>
      </c>
      <c r="AT26" s="157">
        <v>354.28424580170918</v>
      </c>
      <c r="AU26" s="157">
        <v>354.28424580170918</v>
      </c>
      <c r="AV26" s="157">
        <v>354.28424580170918</v>
      </c>
      <c r="AW26" s="157">
        <v>354.28424580170918</v>
      </c>
      <c r="AX26" s="157">
        <v>354.28424580170918</v>
      </c>
      <c r="AY26" s="157">
        <v>354.28424580170918</v>
      </c>
      <c r="AZ26" s="157">
        <v>354.28424580170918</v>
      </c>
      <c r="BA26" s="157">
        <v>354.28424580170918</v>
      </c>
      <c r="BB26" s="157">
        <v>354.28424580170918</v>
      </c>
      <c r="BC26" s="157">
        <v>382.12086511470056</v>
      </c>
      <c r="BD26" s="157">
        <v>382.12086511470056</v>
      </c>
      <c r="BE26" s="157">
        <v>382.12086511470056</v>
      </c>
      <c r="BF26" s="157"/>
      <c r="BG26" s="157">
        <v>382.12086511470056</v>
      </c>
      <c r="BH26" s="157">
        <v>382.12086511470056</v>
      </c>
      <c r="BI26" s="157">
        <v>382.12086511470056</v>
      </c>
      <c r="BJ26" s="157">
        <v>382.12086511470056</v>
      </c>
      <c r="BK26" s="157">
        <v>382.12086511470056</v>
      </c>
      <c r="BL26" s="157">
        <v>382.12086511470056</v>
      </c>
      <c r="BM26" s="157">
        <v>382.12086511470056</v>
      </c>
      <c r="BN26" s="157">
        <v>382.12086511470056</v>
      </c>
      <c r="BO26" s="157">
        <v>382.12086511470056</v>
      </c>
      <c r="BP26" s="157">
        <v>382.12086511470056</v>
      </c>
      <c r="BQ26" s="157"/>
      <c r="BR26" s="157">
        <v>382.12086511470056</v>
      </c>
      <c r="BS26" s="157">
        <v>382.12086511470056</v>
      </c>
      <c r="BT26" s="157"/>
      <c r="BU26" s="157"/>
      <c r="BV26" s="157"/>
      <c r="BW26" s="157">
        <v>382.12086511470056</v>
      </c>
      <c r="BX26" s="157">
        <v>382.12086511470056</v>
      </c>
      <c r="BY26" s="157">
        <v>382.12086511470056</v>
      </c>
      <c r="BZ26" s="157"/>
      <c r="CA26" s="157">
        <v>382.12086511470056</v>
      </c>
      <c r="CB26" s="157">
        <v>382.12086511470056</v>
      </c>
      <c r="CC26" s="157">
        <v>382.12086511470056</v>
      </c>
      <c r="CD26" s="157">
        <v>382.12086511470056</v>
      </c>
      <c r="CE26" s="157">
        <v>382.12086511470056</v>
      </c>
      <c r="CF26" s="157">
        <v>430.4553586490768</v>
      </c>
      <c r="CG26" s="157">
        <v>382.12086511470056</v>
      </c>
      <c r="CH26" s="157">
        <v>382.12086511470056</v>
      </c>
      <c r="CI26" s="157"/>
      <c r="CJ26" s="157">
        <v>382.12086511470056</v>
      </c>
      <c r="CK26" s="157"/>
      <c r="CL26" s="157">
        <v>382.12086511470056</v>
      </c>
      <c r="CM26" s="157">
        <v>382.12086511470056</v>
      </c>
      <c r="CN26" s="157">
        <v>382.12086511470056</v>
      </c>
      <c r="CO26" s="157">
        <v>382.12086511470056</v>
      </c>
      <c r="CP26" s="157">
        <v>382.12086511470056</v>
      </c>
      <c r="CQ26" s="157">
        <v>382.12086511470056</v>
      </c>
      <c r="CR26" s="157"/>
      <c r="CS26" s="157">
        <v>382.12086511470039</v>
      </c>
      <c r="CT26" s="157">
        <v>382.12086511470039</v>
      </c>
      <c r="CU26" s="157">
        <v>382.12086511470039</v>
      </c>
      <c r="CV26" s="157">
        <v>382.12086511470039</v>
      </c>
      <c r="CW26" s="157">
        <v>382.12086511470039</v>
      </c>
      <c r="CX26" s="157">
        <v>382.12086511470039</v>
      </c>
      <c r="CY26" s="157">
        <v>382.12086511470039</v>
      </c>
      <c r="CZ26" s="157">
        <v>382.12086511470039</v>
      </c>
      <c r="DA26" s="157">
        <v>341.63123702307666</v>
      </c>
      <c r="DB26" s="157">
        <v>341.63123702307666</v>
      </c>
      <c r="DC26" s="157">
        <v>341.63123702307666</v>
      </c>
      <c r="DD26" s="157">
        <v>341.63123702307666</v>
      </c>
      <c r="DE26" s="157">
        <v>341.63123702307666</v>
      </c>
      <c r="DF26" s="157">
        <v>341.63123702307666</v>
      </c>
      <c r="DG26" s="157">
        <v>341.63123702307666</v>
      </c>
      <c r="DH26" s="157">
        <v>341.63123702307666</v>
      </c>
      <c r="DI26" s="157">
        <v>341.63123702307666</v>
      </c>
      <c r="DJ26" s="157">
        <v>341.63123702307666</v>
      </c>
    </row>
    <row r="27" spans="1:114">
      <c r="A27" s="1">
        <v>23</v>
      </c>
      <c r="B27" s="1">
        <v>23</v>
      </c>
      <c r="C27" s="1">
        <v>620</v>
      </c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20"/>
      <c r="Q27" s="180"/>
      <c r="R27" s="180"/>
      <c r="S27" s="180"/>
      <c r="U27" s="180"/>
      <c r="V27" s="180"/>
      <c r="W27" s="180"/>
      <c r="X27" s="180"/>
      <c r="Y27" s="157">
        <v>366.93725458034174</v>
      </c>
      <c r="Z27" s="157">
        <v>366.93725458034174</v>
      </c>
      <c r="AA27" s="157">
        <v>366.93725458034174</v>
      </c>
      <c r="AB27" s="157">
        <v>366.93725458034174</v>
      </c>
      <c r="AC27" s="157">
        <v>366.93725458034174</v>
      </c>
      <c r="AD27" s="157">
        <v>366.93725458034174</v>
      </c>
      <c r="AE27" s="157">
        <v>366.93725458034174</v>
      </c>
      <c r="AF27" s="157">
        <v>366.93725458034174</v>
      </c>
      <c r="AG27" s="157">
        <v>366.93725458034174</v>
      </c>
      <c r="AH27" s="157">
        <v>366.93725458034174</v>
      </c>
      <c r="AI27" s="157">
        <v>354.28424580170918</v>
      </c>
      <c r="AJ27" s="157">
        <v>354.28424580170918</v>
      </c>
      <c r="AK27" s="157">
        <v>354.28424580170918</v>
      </c>
      <c r="AL27" s="157">
        <v>354.28424580170918</v>
      </c>
      <c r="AM27" s="157">
        <v>354.28424580170918</v>
      </c>
      <c r="AN27" s="157">
        <v>354.28424580170918</v>
      </c>
      <c r="AO27" s="157">
        <v>354.28424580170918</v>
      </c>
      <c r="AP27" s="157"/>
      <c r="AQ27" s="157">
        <v>354.28424580170918</v>
      </c>
      <c r="AR27" s="157">
        <v>354.28424580170918</v>
      </c>
      <c r="AS27" s="157">
        <v>366.93725458034174</v>
      </c>
      <c r="AT27" s="157">
        <v>366.93725458034174</v>
      </c>
      <c r="AU27" s="157">
        <v>366.93725458034174</v>
      </c>
      <c r="AV27" s="157">
        <v>366.93725458034174</v>
      </c>
      <c r="AW27" s="157">
        <v>366.93725458034174</v>
      </c>
      <c r="AX27" s="157">
        <v>366.93725458034174</v>
      </c>
      <c r="AY27" s="157">
        <v>366.93725458034174</v>
      </c>
      <c r="AZ27" s="157">
        <v>366.93725458034174</v>
      </c>
      <c r="BA27" s="157">
        <v>366.93725458034174</v>
      </c>
      <c r="BB27" s="157">
        <v>366.93725458034174</v>
      </c>
      <c r="BC27" s="157">
        <v>396.03917477119643</v>
      </c>
      <c r="BD27" s="157">
        <v>396.03917477119643</v>
      </c>
      <c r="BE27" s="157">
        <v>396.03917477119643</v>
      </c>
      <c r="BF27" s="157"/>
      <c r="BG27" s="157">
        <v>396.03917477119643</v>
      </c>
      <c r="BH27" s="157">
        <v>396.03917477119643</v>
      </c>
      <c r="BI27" s="157">
        <v>396.03917477119643</v>
      </c>
      <c r="BJ27" s="157">
        <v>396.03917477119643</v>
      </c>
      <c r="BK27" s="157">
        <v>396.03917477119643</v>
      </c>
      <c r="BL27" s="157">
        <v>396.03917477119643</v>
      </c>
      <c r="BM27" s="157">
        <v>396.03917477119643</v>
      </c>
      <c r="BN27" s="157">
        <v>396.03917477119643</v>
      </c>
      <c r="BO27" s="157">
        <v>396.03917477119643</v>
      </c>
      <c r="BP27" s="157">
        <v>396.03917477119643</v>
      </c>
      <c r="BQ27" s="157"/>
      <c r="BR27" s="157">
        <v>396.03917477119643</v>
      </c>
      <c r="BS27" s="157">
        <v>396.03917477119643</v>
      </c>
      <c r="BT27" s="157"/>
      <c r="BU27" s="157"/>
      <c r="BV27" s="157"/>
      <c r="BW27" s="157">
        <v>396.03917477119643</v>
      </c>
      <c r="BX27" s="157">
        <v>396.03917477119643</v>
      </c>
      <c r="BY27" s="157">
        <v>396.03917477119643</v>
      </c>
      <c r="BZ27" s="157"/>
      <c r="CA27" s="157">
        <v>396.03917477119643</v>
      </c>
      <c r="CB27" s="157">
        <v>396.03917477119643</v>
      </c>
      <c r="CC27" s="157">
        <v>396.03917477119643</v>
      </c>
      <c r="CD27" s="157">
        <v>396.03917477119643</v>
      </c>
      <c r="CE27" s="157">
        <v>396.03917477119643</v>
      </c>
      <c r="CF27" s="157">
        <v>446.39814971015369</v>
      </c>
      <c r="CG27" s="157">
        <v>396.03917477119643</v>
      </c>
      <c r="CH27" s="157">
        <v>396.03917477119643</v>
      </c>
      <c r="CI27" s="157"/>
      <c r="CJ27" s="157">
        <v>396.03917477119643</v>
      </c>
      <c r="CK27" s="157"/>
      <c r="CL27" s="157">
        <v>396.03917477119643</v>
      </c>
      <c r="CM27" s="157">
        <v>396.03917477119643</v>
      </c>
      <c r="CN27" s="157">
        <v>396.03917477119643</v>
      </c>
      <c r="CO27" s="157">
        <v>396.03917477119643</v>
      </c>
      <c r="CP27" s="157">
        <v>396.03917477119643</v>
      </c>
      <c r="CQ27" s="157">
        <v>396.03917477119643</v>
      </c>
      <c r="CR27" s="157"/>
      <c r="CS27" s="157">
        <v>396.03917477119637</v>
      </c>
      <c r="CT27" s="157">
        <v>396.03917477119637</v>
      </c>
      <c r="CU27" s="157">
        <v>396.03917477119637</v>
      </c>
      <c r="CV27" s="157">
        <v>396.03917477119637</v>
      </c>
      <c r="CW27" s="157">
        <v>396.03917477119637</v>
      </c>
      <c r="CX27" s="157">
        <v>396.03917477119637</v>
      </c>
      <c r="CY27" s="157">
        <v>396.03917477119637</v>
      </c>
      <c r="CZ27" s="157">
        <v>396.03917477119637</v>
      </c>
      <c r="DA27" s="157">
        <v>354.28424580170918</v>
      </c>
      <c r="DB27" s="157">
        <v>354.28424580170918</v>
      </c>
      <c r="DC27" s="157">
        <v>354.28424580170918</v>
      </c>
      <c r="DD27" s="157">
        <v>354.28424580170918</v>
      </c>
      <c r="DE27" s="157">
        <v>354.28424580170918</v>
      </c>
      <c r="DF27" s="157">
        <v>354.28424580170918</v>
      </c>
      <c r="DG27" s="157">
        <v>354.28424580170918</v>
      </c>
      <c r="DH27" s="157">
        <v>354.28424580170918</v>
      </c>
      <c r="DI27" s="157">
        <v>354.28424580170918</v>
      </c>
      <c r="DJ27" s="157">
        <v>354.28424580170918</v>
      </c>
    </row>
    <row r="28" spans="1:114">
      <c r="A28" s="1">
        <v>24</v>
      </c>
      <c r="B28" s="1">
        <v>24</v>
      </c>
      <c r="C28" s="1">
        <v>500</v>
      </c>
      <c r="D28" s="1">
        <v>3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20"/>
      <c r="Q28" s="180"/>
      <c r="R28" s="180"/>
      <c r="S28" s="180"/>
      <c r="U28" s="180"/>
      <c r="V28" s="180"/>
      <c r="W28" s="180"/>
      <c r="X28" s="180"/>
      <c r="Y28" s="157">
        <v>370.73315721393141</v>
      </c>
      <c r="Z28" s="157">
        <v>370.73315721393141</v>
      </c>
      <c r="AA28" s="157">
        <v>370.73315721393141</v>
      </c>
      <c r="AB28" s="157">
        <v>370.73315721393141</v>
      </c>
      <c r="AC28" s="157">
        <v>370.73315721393141</v>
      </c>
      <c r="AD28" s="157">
        <v>370.73315721393141</v>
      </c>
      <c r="AE28" s="157">
        <v>370.73315721393141</v>
      </c>
      <c r="AF28" s="157">
        <v>370.73315721393141</v>
      </c>
      <c r="AG28" s="157">
        <v>370.73315721393141</v>
      </c>
      <c r="AH28" s="157">
        <v>370.73315721393141</v>
      </c>
      <c r="AI28" s="157">
        <v>358.08014843529895</v>
      </c>
      <c r="AJ28" s="157">
        <v>358.08014843529895</v>
      </c>
      <c r="AK28" s="157">
        <v>358.08014843529895</v>
      </c>
      <c r="AL28" s="157">
        <v>358.08014843529895</v>
      </c>
      <c r="AM28" s="157">
        <v>358.08014843529895</v>
      </c>
      <c r="AN28" s="157">
        <v>358.08014843529895</v>
      </c>
      <c r="AO28" s="157">
        <v>358.08014843529895</v>
      </c>
      <c r="AP28" s="157"/>
      <c r="AQ28" s="157">
        <v>358.08014843529895</v>
      </c>
      <c r="AR28" s="157">
        <v>358.08014843529895</v>
      </c>
      <c r="AS28" s="157">
        <v>370.73315721393141</v>
      </c>
      <c r="AT28" s="157">
        <v>370.73315721393141</v>
      </c>
      <c r="AU28" s="157">
        <v>370.73315721393141</v>
      </c>
      <c r="AV28" s="157">
        <v>370.73315721393141</v>
      </c>
      <c r="AW28" s="157">
        <v>370.73315721393141</v>
      </c>
      <c r="AX28" s="157">
        <v>370.73315721393141</v>
      </c>
      <c r="AY28" s="157">
        <v>370.73315721393141</v>
      </c>
      <c r="AZ28" s="157">
        <v>370.73315721393141</v>
      </c>
      <c r="BA28" s="157">
        <v>370.73315721393141</v>
      </c>
      <c r="BB28" s="157">
        <v>370.73315721393141</v>
      </c>
      <c r="BC28" s="157">
        <v>399.83507740478615</v>
      </c>
      <c r="BD28" s="157">
        <v>399.83507740478615</v>
      </c>
      <c r="BE28" s="157">
        <v>399.83507740478615</v>
      </c>
      <c r="BF28" s="157"/>
      <c r="BG28" s="157">
        <v>399.83507740478615</v>
      </c>
      <c r="BH28" s="157">
        <v>399.83507740478615</v>
      </c>
      <c r="BI28" s="157">
        <v>399.83507740478615</v>
      </c>
      <c r="BJ28" s="157">
        <v>399.83507740478615</v>
      </c>
      <c r="BK28" s="157">
        <v>399.83507740478615</v>
      </c>
      <c r="BL28" s="157">
        <v>399.83507740478615</v>
      </c>
      <c r="BM28" s="157">
        <v>399.83507740478615</v>
      </c>
      <c r="BN28" s="157">
        <v>399.83507740478615</v>
      </c>
      <c r="BO28" s="157">
        <v>399.83507740478615</v>
      </c>
      <c r="BP28" s="157">
        <v>399.83507740478615</v>
      </c>
      <c r="BQ28" s="157"/>
      <c r="BR28" s="157">
        <v>399.83507740478615</v>
      </c>
      <c r="BS28" s="157">
        <v>399.83507740478615</v>
      </c>
      <c r="BT28" s="157"/>
      <c r="BU28" s="157"/>
      <c r="BV28" s="157"/>
      <c r="BW28" s="157">
        <v>399.83507740478615</v>
      </c>
      <c r="BX28" s="157">
        <v>399.83507740478615</v>
      </c>
      <c r="BY28" s="157">
        <v>399.83507740478615</v>
      </c>
      <c r="BZ28" s="157"/>
      <c r="CA28" s="157">
        <v>399.83507740478615</v>
      </c>
      <c r="CB28" s="157">
        <v>399.83507740478615</v>
      </c>
      <c r="CC28" s="157">
        <v>399.83507740478615</v>
      </c>
      <c r="CD28" s="157">
        <v>399.83507740478615</v>
      </c>
      <c r="CE28" s="157">
        <v>399.83507740478615</v>
      </c>
      <c r="CF28" s="157">
        <v>451.7124133971792</v>
      </c>
      <c r="CG28" s="157">
        <v>399.83507740478615</v>
      </c>
      <c r="CH28" s="157">
        <v>399.83507740478615</v>
      </c>
      <c r="CI28" s="157"/>
      <c r="CJ28" s="157">
        <v>399.83507740478615</v>
      </c>
      <c r="CK28" s="157"/>
      <c r="CL28" s="157">
        <v>399.83507740478615</v>
      </c>
      <c r="CM28" s="157">
        <v>399.83507740478615</v>
      </c>
      <c r="CN28" s="157">
        <v>399.83507740478615</v>
      </c>
      <c r="CO28" s="157">
        <v>399.83507740478615</v>
      </c>
      <c r="CP28" s="157">
        <v>399.83507740478615</v>
      </c>
      <c r="CQ28" s="157">
        <v>399.83507740478615</v>
      </c>
      <c r="CR28" s="157"/>
      <c r="CS28" s="157">
        <v>399.83507740478643</v>
      </c>
      <c r="CT28" s="157">
        <v>399.83507740478643</v>
      </c>
      <c r="CU28" s="157">
        <v>399.83507740478643</v>
      </c>
      <c r="CV28" s="157">
        <v>399.83507740478643</v>
      </c>
      <c r="CW28" s="157">
        <v>399.83507740478643</v>
      </c>
      <c r="CX28" s="157">
        <v>399.83507740478643</v>
      </c>
      <c r="CY28" s="157">
        <v>399.83507740478643</v>
      </c>
      <c r="CZ28" s="157">
        <v>399.83507740478643</v>
      </c>
      <c r="DA28" s="157">
        <v>358.08014843529895</v>
      </c>
      <c r="DB28" s="157">
        <v>358.08014843529895</v>
      </c>
      <c r="DC28" s="157">
        <v>358.08014843529895</v>
      </c>
      <c r="DD28" s="157">
        <v>358.08014843529895</v>
      </c>
      <c r="DE28" s="157">
        <v>358.08014843529895</v>
      </c>
      <c r="DF28" s="157">
        <v>358.08014843529895</v>
      </c>
      <c r="DG28" s="157">
        <v>358.08014843529895</v>
      </c>
      <c r="DH28" s="157">
        <v>358.08014843529895</v>
      </c>
      <c r="DI28" s="157">
        <v>358.08014843529895</v>
      </c>
      <c r="DJ28" s="157">
        <v>358.08014843529895</v>
      </c>
    </row>
    <row r="29" spans="1:114">
      <c r="A29" s="1">
        <v>25</v>
      </c>
      <c r="B29" s="1">
        <v>25</v>
      </c>
      <c r="C29" s="1">
        <v>620</v>
      </c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20"/>
      <c r="Q29" s="180"/>
      <c r="R29" s="180"/>
      <c r="S29" s="180"/>
      <c r="U29" s="180"/>
      <c r="V29" s="180"/>
      <c r="W29" s="180"/>
      <c r="X29" s="180"/>
      <c r="Y29" s="157">
        <v>374.52905984752124</v>
      </c>
      <c r="Z29" s="157">
        <v>374.52905984752124</v>
      </c>
      <c r="AA29" s="157">
        <v>374.52905984752124</v>
      </c>
      <c r="AB29" s="157">
        <v>374.52905984752124</v>
      </c>
      <c r="AC29" s="157">
        <v>374.52905984752124</v>
      </c>
      <c r="AD29" s="157">
        <v>374.52905984752124</v>
      </c>
      <c r="AE29" s="157">
        <v>374.52905984752124</v>
      </c>
      <c r="AF29" s="157">
        <v>374.52905984752124</v>
      </c>
      <c r="AG29" s="157">
        <v>374.52905984752124</v>
      </c>
      <c r="AH29" s="157">
        <v>374.52905984752124</v>
      </c>
      <c r="AI29" s="157">
        <v>361.87605106888873</v>
      </c>
      <c r="AJ29" s="157">
        <v>361.87605106888873</v>
      </c>
      <c r="AK29" s="157">
        <v>361.87605106888873</v>
      </c>
      <c r="AL29" s="157">
        <v>361.87605106888873</v>
      </c>
      <c r="AM29" s="157">
        <v>361.87605106888873</v>
      </c>
      <c r="AN29" s="157">
        <v>361.87605106888873</v>
      </c>
      <c r="AO29" s="157">
        <v>361.87605106888873</v>
      </c>
      <c r="AP29" s="157"/>
      <c r="AQ29" s="157">
        <v>361.87605106888873</v>
      </c>
      <c r="AR29" s="157">
        <v>361.87605106888873</v>
      </c>
      <c r="AS29" s="157">
        <v>374.52905984752124</v>
      </c>
      <c r="AT29" s="157">
        <v>374.52905984752124</v>
      </c>
      <c r="AU29" s="157">
        <v>374.52905984752124</v>
      </c>
      <c r="AV29" s="157">
        <v>374.52905984752124</v>
      </c>
      <c r="AW29" s="157">
        <v>374.52905984752124</v>
      </c>
      <c r="AX29" s="157">
        <v>374.52905984752124</v>
      </c>
      <c r="AY29" s="157">
        <v>374.52905984752124</v>
      </c>
      <c r="AZ29" s="157">
        <v>374.52905984752124</v>
      </c>
      <c r="BA29" s="157">
        <v>374.52905984752124</v>
      </c>
      <c r="BB29" s="157">
        <v>374.52905984752124</v>
      </c>
      <c r="BC29" s="157">
        <v>403.6309800383757</v>
      </c>
      <c r="BD29" s="157">
        <v>403.6309800383757</v>
      </c>
      <c r="BE29" s="157">
        <v>403.6309800383757</v>
      </c>
      <c r="BF29" s="157"/>
      <c r="BG29" s="157">
        <v>403.6309800383757</v>
      </c>
      <c r="BH29" s="157">
        <v>403.6309800383757</v>
      </c>
      <c r="BI29" s="157">
        <v>403.6309800383757</v>
      </c>
      <c r="BJ29" s="157">
        <v>403.6309800383757</v>
      </c>
      <c r="BK29" s="157">
        <v>403.6309800383757</v>
      </c>
      <c r="BL29" s="157">
        <v>403.6309800383757</v>
      </c>
      <c r="BM29" s="157">
        <v>403.6309800383757</v>
      </c>
      <c r="BN29" s="157">
        <v>403.6309800383757</v>
      </c>
      <c r="BO29" s="157">
        <v>403.6309800383757</v>
      </c>
      <c r="BP29" s="157">
        <v>403.6309800383757</v>
      </c>
      <c r="BQ29" s="157"/>
      <c r="BR29" s="157">
        <v>403.6309800383757</v>
      </c>
      <c r="BS29" s="157">
        <v>403.6309800383757</v>
      </c>
      <c r="BT29" s="157"/>
      <c r="BU29" s="157"/>
      <c r="BV29" s="157"/>
      <c r="BW29" s="157">
        <v>403.6309800383757</v>
      </c>
      <c r="BX29" s="157">
        <v>403.6309800383757</v>
      </c>
      <c r="BY29" s="157">
        <v>403.6309800383757</v>
      </c>
      <c r="BZ29" s="157"/>
      <c r="CA29" s="157">
        <v>403.6309800383757</v>
      </c>
      <c r="CB29" s="157">
        <v>403.6309800383757</v>
      </c>
      <c r="CC29" s="157">
        <v>403.6309800383757</v>
      </c>
      <c r="CD29" s="157">
        <v>403.6309800383757</v>
      </c>
      <c r="CE29" s="157">
        <v>403.6309800383757</v>
      </c>
      <c r="CF29" s="157">
        <v>457.02667708420489</v>
      </c>
      <c r="CG29" s="157">
        <v>403.6309800383757</v>
      </c>
      <c r="CH29" s="157">
        <v>403.6309800383757</v>
      </c>
      <c r="CI29" s="157"/>
      <c r="CJ29" s="157">
        <v>403.6309800383757</v>
      </c>
      <c r="CK29" s="157"/>
      <c r="CL29" s="157">
        <v>403.6309800383757</v>
      </c>
      <c r="CM29" s="157">
        <v>403.6309800383757</v>
      </c>
      <c r="CN29" s="157">
        <v>403.6309800383757</v>
      </c>
      <c r="CO29" s="157">
        <v>403.6309800383757</v>
      </c>
      <c r="CP29" s="157">
        <v>403.6309800383757</v>
      </c>
      <c r="CQ29" s="157">
        <v>403.6309800383757</v>
      </c>
      <c r="CR29" s="157"/>
      <c r="CS29" s="157">
        <v>403.63098003837541</v>
      </c>
      <c r="CT29" s="157">
        <v>403.63098003837541</v>
      </c>
      <c r="CU29" s="157">
        <v>403.63098003837541</v>
      </c>
      <c r="CV29" s="157">
        <v>403.63098003837541</v>
      </c>
      <c r="CW29" s="157">
        <v>403.63098003837541</v>
      </c>
      <c r="CX29" s="157">
        <v>403.63098003837541</v>
      </c>
      <c r="CY29" s="157">
        <v>403.63098003837541</v>
      </c>
      <c r="CZ29" s="157">
        <v>403.63098003837541</v>
      </c>
      <c r="DA29" s="157">
        <v>361.87605106888873</v>
      </c>
      <c r="DB29" s="157">
        <v>361.87605106888873</v>
      </c>
      <c r="DC29" s="157">
        <v>361.87605106888873</v>
      </c>
      <c r="DD29" s="157">
        <v>361.87605106888873</v>
      </c>
      <c r="DE29" s="157">
        <v>361.87605106888873</v>
      </c>
      <c r="DF29" s="157">
        <v>361.87605106888873</v>
      </c>
      <c r="DG29" s="157">
        <v>361.87605106888873</v>
      </c>
      <c r="DH29" s="157">
        <v>361.87605106888873</v>
      </c>
      <c r="DI29" s="157">
        <v>361.87605106888873</v>
      </c>
      <c r="DJ29" s="157">
        <v>361.87605106888873</v>
      </c>
    </row>
    <row r="30" spans="1:114">
      <c r="A30" s="1">
        <v>26</v>
      </c>
      <c r="B30" s="1">
        <v>26</v>
      </c>
      <c r="C30" s="1">
        <v>300</v>
      </c>
      <c r="D30" s="1">
        <v>2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20"/>
      <c r="Q30" s="180"/>
      <c r="R30" s="180"/>
      <c r="S30" s="180"/>
      <c r="U30" s="180"/>
      <c r="V30" s="180"/>
      <c r="W30" s="180"/>
      <c r="X30" s="180"/>
      <c r="Y30" s="157">
        <v>378.32496248111096</v>
      </c>
      <c r="Z30" s="157">
        <v>378.32496248111096</v>
      </c>
      <c r="AA30" s="157">
        <v>378.32496248111096</v>
      </c>
      <c r="AB30" s="157">
        <v>378.32496248111096</v>
      </c>
      <c r="AC30" s="157">
        <v>378.32496248111096</v>
      </c>
      <c r="AD30" s="157">
        <v>378.32496248111096</v>
      </c>
      <c r="AE30" s="157">
        <v>378.32496248111096</v>
      </c>
      <c r="AF30" s="157">
        <v>378.32496248111096</v>
      </c>
      <c r="AG30" s="157">
        <v>378.32496248111096</v>
      </c>
      <c r="AH30" s="157">
        <v>378.32496248111096</v>
      </c>
      <c r="AI30" s="157">
        <v>365.67195370247845</v>
      </c>
      <c r="AJ30" s="157">
        <v>365.67195370247845</v>
      </c>
      <c r="AK30" s="157">
        <v>365.67195370247845</v>
      </c>
      <c r="AL30" s="157">
        <v>365.67195370247845</v>
      </c>
      <c r="AM30" s="157">
        <v>365.67195370247845</v>
      </c>
      <c r="AN30" s="157">
        <v>365.67195370247845</v>
      </c>
      <c r="AO30" s="157">
        <v>365.67195370247845</v>
      </c>
      <c r="AP30" s="157"/>
      <c r="AQ30" s="157">
        <v>365.67195370247845</v>
      </c>
      <c r="AR30" s="157">
        <v>365.67195370247845</v>
      </c>
      <c r="AS30" s="157">
        <v>378.32496248111096</v>
      </c>
      <c r="AT30" s="157">
        <v>378.32496248111096</v>
      </c>
      <c r="AU30" s="157">
        <v>378.32496248111096</v>
      </c>
      <c r="AV30" s="157">
        <v>378.32496248111096</v>
      </c>
      <c r="AW30" s="157">
        <v>378.32496248111096</v>
      </c>
      <c r="AX30" s="157">
        <v>378.32496248111096</v>
      </c>
      <c r="AY30" s="157">
        <v>378.32496248111096</v>
      </c>
      <c r="AZ30" s="157">
        <v>378.32496248111096</v>
      </c>
      <c r="BA30" s="157">
        <v>378.32496248111096</v>
      </c>
      <c r="BB30" s="157">
        <v>378.32496248111096</v>
      </c>
      <c r="BC30" s="157">
        <v>407.4268826719657</v>
      </c>
      <c r="BD30" s="157">
        <v>407.4268826719657</v>
      </c>
      <c r="BE30" s="157">
        <v>407.4268826719657</v>
      </c>
      <c r="BF30" s="157"/>
      <c r="BG30" s="157">
        <v>407.4268826719657</v>
      </c>
      <c r="BH30" s="157">
        <v>407.4268826719657</v>
      </c>
      <c r="BI30" s="157">
        <v>407.4268826719657</v>
      </c>
      <c r="BJ30" s="157">
        <v>407.4268826719657</v>
      </c>
      <c r="BK30" s="157">
        <v>407.4268826719657</v>
      </c>
      <c r="BL30" s="157">
        <v>407.4268826719657</v>
      </c>
      <c r="BM30" s="157">
        <v>407.4268826719657</v>
      </c>
      <c r="BN30" s="157">
        <v>407.4268826719657</v>
      </c>
      <c r="BO30" s="157">
        <v>407.4268826719657</v>
      </c>
      <c r="BP30" s="157">
        <v>407.4268826719657</v>
      </c>
      <c r="BQ30" s="157"/>
      <c r="BR30" s="157">
        <v>407.4268826719657</v>
      </c>
      <c r="BS30" s="157">
        <v>407.4268826719657</v>
      </c>
      <c r="BT30" s="157"/>
      <c r="BU30" s="157"/>
      <c r="BV30" s="157"/>
      <c r="BW30" s="157">
        <v>407.4268826719657</v>
      </c>
      <c r="BX30" s="157">
        <v>407.4268826719657</v>
      </c>
      <c r="BY30" s="157">
        <v>407.4268826719657</v>
      </c>
      <c r="BZ30" s="157"/>
      <c r="CA30" s="157">
        <v>407.4268826719657</v>
      </c>
      <c r="CB30" s="157">
        <v>407.4268826719657</v>
      </c>
      <c r="CC30" s="157">
        <v>407.4268826719657</v>
      </c>
      <c r="CD30" s="157">
        <v>407.4268826719657</v>
      </c>
      <c r="CE30" s="157">
        <v>407.4268826719657</v>
      </c>
      <c r="CF30" s="157">
        <v>462.34094077123058</v>
      </c>
      <c r="CG30" s="157">
        <v>407.4268826719657</v>
      </c>
      <c r="CH30" s="157">
        <v>407.4268826719657</v>
      </c>
      <c r="CI30" s="157"/>
      <c r="CJ30" s="157">
        <v>407.4268826719657</v>
      </c>
      <c r="CK30" s="157"/>
      <c r="CL30" s="157">
        <v>407.4268826719657</v>
      </c>
      <c r="CM30" s="157">
        <v>407.4268826719657</v>
      </c>
      <c r="CN30" s="157">
        <v>407.4268826719657</v>
      </c>
      <c r="CO30" s="157">
        <v>407.4268826719657</v>
      </c>
      <c r="CP30" s="157">
        <v>407.4268826719657</v>
      </c>
      <c r="CQ30" s="157">
        <v>407.4268826719657</v>
      </c>
      <c r="CR30" s="157"/>
      <c r="CS30" s="157">
        <v>407.42688267196553</v>
      </c>
      <c r="CT30" s="157">
        <v>407.42688267196553</v>
      </c>
      <c r="CU30" s="157">
        <v>407.42688267196553</v>
      </c>
      <c r="CV30" s="157">
        <v>407.42688267196553</v>
      </c>
      <c r="CW30" s="157">
        <v>407.42688267196553</v>
      </c>
      <c r="CX30" s="157">
        <v>407.42688267196553</v>
      </c>
      <c r="CY30" s="157">
        <v>407.42688267196553</v>
      </c>
      <c r="CZ30" s="157">
        <v>407.42688267196553</v>
      </c>
      <c r="DA30" s="157">
        <v>365.67195370247845</v>
      </c>
      <c r="DB30" s="157">
        <v>365.67195370247845</v>
      </c>
      <c r="DC30" s="157">
        <v>365.67195370247845</v>
      </c>
      <c r="DD30" s="157">
        <v>365.67195370247845</v>
      </c>
      <c r="DE30" s="157">
        <v>365.67195370247845</v>
      </c>
      <c r="DF30" s="157">
        <v>365.67195370247845</v>
      </c>
      <c r="DG30" s="157">
        <v>365.67195370247845</v>
      </c>
      <c r="DH30" s="157">
        <v>365.67195370247845</v>
      </c>
      <c r="DI30" s="157">
        <v>365.67195370247845</v>
      </c>
      <c r="DJ30" s="157">
        <v>365.67195370247845</v>
      </c>
    </row>
    <row r="31" spans="1:114">
      <c r="A31" s="1">
        <v>27</v>
      </c>
      <c r="B31" s="1">
        <v>27</v>
      </c>
      <c r="C31" s="1">
        <v>330</v>
      </c>
      <c r="D31" s="1">
        <v>2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20"/>
      <c r="Q31" s="180"/>
      <c r="R31" s="180"/>
      <c r="S31" s="180"/>
      <c r="U31" s="180"/>
      <c r="V31" s="180"/>
      <c r="W31" s="180"/>
      <c r="X31" s="180"/>
      <c r="Y31" s="157">
        <v>382.12086511470056</v>
      </c>
      <c r="Z31" s="157">
        <v>382.12086511470056</v>
      </c>
      <c r="AA31" s="157">
        <v>382.12086511470056</v>
      </c>
      <c r="AB31" s="157">
        <v>382.12086511470056</v>
      </c>
      <c r="AC31" s="157">
        <v>382.12086511470056</v>
      </c>
      <c r="AD31" s="157">
        <v>382.12086511470056</v>
      </c>
      <c r="AE31" s="157">
        <v>382.12086511470056</v>
      </c>
      <c r="AF31" s="157">
        <v>382.12086511470056</v>
      </c>
      <c r="AG31" s="157">
        <v>382.12086511470056</v>
      </c>
      <c r="AH31" s="157">
        <v>382.12086511470056</v>
      </c>
      <c r="AI31" s="157">
        <v>369.46785633606811</v>
      </c>
      <c r="AJ31" s="157">
        <v>369.46785633606811</v>
      </c>
      <c r="AK31" s="157">
        <v>369.46785633606811</v>
      </c>
      <c r="AL31" s="157">
        <v>369.46785633606811</v>
      </c>
      <c r="AM31" s="157">
        <v>369.46785633606811</v>
      </c>
      <c r="AN31" s="157">
        <v>369.46785633606811</v>
      </c>
      <c r="AO31" s="157">
        <v>369.46785633606811</v>
      </c>
      <c r="AP31" s="157"/>
      <c r="AQ31" s="157">
        <v>369.46785633606811</v>
      </c>
      <c r="AR31" s="157">
        <v>369.46785633606811</v>
      </c>
      <c r="AS31" s="157">
        <v>382.12086511470056</v>
      </c>
      <c r="AT31" s="157">
        <v>382.12086511470056</v>
      </c>
      <c r="AU31" s="157">
        <v>382.12086511470056</v>
      </c>
      <c r="AV31" s="157">
        <v>382.12086511470056</v>
      </c>
      <c r="AW31" s="157">
        <v>382.12086511470056</v>
      </c>
      <c r="AX31" s="157">
        <v>382.12086511470056</v>
      </c>
      <c r="AY31" s="157">
        <v>382.12086511470056</v>
      </c>
      <c r="AZ31" s="157">
        <v>382.12086511470056</v>
      </c>
      <c r="BA31" s="157">
        <v>382.12086511470056</v>
      </c>
      <c r="BB31" s="157">
        <v>382.12086511470056</v>
      </c>
      <c r="BC31" s="157">
        <v>411.22278530555536</v>
      </c>
      <c r="BD31" s="157">
        <v>411.22278530555536</v>
      </c>
      <c r="BE31" s="157">
        <v>411.22278530555536</v>
      </c>
      <c r="BF31" s="157"/>
      <c r="BG31" s="157">
        <v>411.22278530555536</v>
      </c>
      <c r="BH31" s="157">
        <v>411.22278530555536</v>
      </c>
      <c r="BI31" s="157">
        <v>411.22278530555536</v>
      </c>
      <c r="BJ31" s="157">
        <v>411.22278530555536</v>
      </c>
      <c r="BK31" s="157">
        <v>411.22278530555536</v>
      </c>
      <c r="BL31" s="157">
        <v>411.22278530555536</v>
      </c>
      <c r="BM31" s="157">
        <v>411.22278530555536</v>
      </c>
      <c r="BN31" s="157">
        <v>411.22278530555536</v>
      </c>
      <c r="BO31" s="157">
        <v>411.22278530555536</v>
      </c>
      <c r="BP31" s="157">
        <v>411.22278530555536</v>
      </c>
      <c r="BQ31" s="157"/>
      <c r="BR31" s="157">
        <v>411.22278530555536</v>
      </c>
      <c r="BS31" s="157">
        <v>411.22278530555536</v>
      </c>
      <c r="BT31" s="157"/>
      <c r="BU31" s="157"/>
      <c r="BV31" s="157"/>
      <c r="BW31" s="157">
        <v>411.22278530555536</v>
      </c>
      <c r="BX31" s="157">
        <v>411.22278530555536</v>
      </c>
      <c r="BY31" s="157">
        <v>411.22278530555536</v>
      </c>
      <c r="BZ31" s="157"/>
      <c r="CA31" s="157">
        <v>411.22278530555536</v>
      </c>
      <c r="CB31" s="157">
        <v>411.22278530555536</v>
      </c>
      <c r="CC31" s="157">
        <v>411.22278530555536</v>
      </c>
      <c r="CD31" s="157">
        <v>411.22278530555536</v>
      </c>
      <c r="CE31" s="157">
        <v>411.22278530555536</v>
      </c>
      <c r="CF31" s="157">
        <v>467.65520445825615</v>
      </c>
      <c r="CG31" s="157">
        <v>411.22278530555536</v>
      </c>
      <c r="CH31" s="157">
        <v>411.22278530555536</v>
      </c>
      <c r="CI31" s="157"/>
      <c r="CJ31" s="157">
        <v>411.22278530555536</v>
      </c>
      <c r="CK31" s="157"/>
      <c r="CL31" s="157">
        <v>411.22278530555536</v>
      </c>
      <c r="CM31" s="157">
        <v>411.22278530555536</v>
      </c>
      <c r="CN31" s="157">
        <v>411.22278530555536</v>
      </c>
      <c r="CO31" s="157">
        <v>411.22278530555536</v>
      </c>
      <c r="CP31" s="157">
        <v>411.22278530555536</v>
      </c>
      <c r="CQ31" s="157">
        <v>411.22278530555536</v>
      </c>
      <c r="CR31" s="157"/>
      <c r="CS31" s="157">
        <v>411.22278530555565</v>
      </c>
      <c r="CT31" s="157">
        <v>411.22278530555565</v>
      </c>
      <c r="CU31" s="157">
        <v>411.22278530555565</v>
      </c>
      <c r="CV31" s="157">
        <v>411.22278530555565</v>
      </c>
      <c r="CW31" s="157">
        <v>411.22278530555565</v>
      </c>
      <c r="CX31" s="157">
        <v>411.22278530555565</v>
      </c>
      <c r="CY31" s="157">
        <v>411.22278530555565</v>
      </c>
      <c r="CZ31" s="157">
        <v>411.22278530555565</v>
      </c>
      <c r="DA31" s="157">
        <v>369.46785633606811</v>
      </c>
      <c r="DB31" s="157">
        <v>369.46785633606811</v>
      </c>
      <c r="DC31" s="157">
        <v>369.46785633606811</v>
      </c>
      <c r="DD31" s="157">
        <v>369.46785633606811</v>
      </c>
      <c r="DE31" s="157">
        <v>369.46785633606811</v>
      </c>
      <c r="DF31" s="157">
        <v>369.46785633606811</v>
      </c>
      <c r="DG31" s="157">
        <v>369.46785633606811</v>
      </c>
      <c r="DH31" s="157">
        <v>369.46785633606811</v>
      </c>
      <c r="DI31" s="157">
        <v>369.46785633606811</v>
      </c>
      <c r="DJ31" s="157">
        <v>369.46785633606811</v>
      </c>
    </row>
    <row r="32" spans="1:114">
      <c r="A32" s="1">
        <v>28</v>
      </c>
      <c r="B32" s="1">
        <v>28</v>
      </c>
      <c r="C32" s="1">
        <v>290</v>
      </c>
      <c r="D32" s="1">
        <v>2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20"/>
      <c r="Q32" s="180"/>
      <c r="R32" s="180"/>
      <c r="S32" s="180"/>
      <c r="U32" s="180"/>
      <c r="V32" s="180"/>
      <c r="W32" s="180"/>
      <c r="X32" s="180"/>
      <c r="Y32" s="157">
        <v>385.9167677482904</v>
      </c>
      <c r="Z32" s="157">
        <v>385.9167677482904</v>
      </c>
      <c r="AA32" s="157">
        <v>385.9167677482904</v>
      </c>
      <c r="AB32" s="157">
        <v>385.9167677482904</v>
      </c>
      <c r="AC32" s="157">
        <v>385.9167677482904</v>
      </c>
      <c r="AD32" s="157">
        <v>385.9167677482904</v>
      </c>
      <c r="AE32" s="157">
        <v>385.9167677482904</v>
      </c>
      <c r="AF32" s="157">
        <v>385.9167677482904</v>
      </c>
      <c r="AG32" s="157">
        <v>385.9167677482904</v>
      </c>
      <c r="AH32" s="157">
        <v>385.9167677482904</v>
      </c>
      <c r="AI32" s="157">
        <v>373.26375896965789</v>
      </c>
      <c r="AJ32" s="157">
        <v>373.26375896965789</v>
      </c>
      <c r="AK32" s="157">
        <v>373.26375896965789</v>
      </c>
      <c r="AL32" s="157">
        <v>373.26375896965789</v>
      </c>
      <c r="AM32" s="157">
        <v>373.26375896965789</v>
      </c>
      <c r="AN32" s="157">
        <v>373.26375896965789</v>
      </c>
      <c r="AO32" s="157">
        <v>373.26375896965789</v>
      </c>
      <c r="AP32" s="157"/>
      <c r="AQ32" s="157">
        <v>373.26375896965789</v>
      </c>
      <c r="AR32" s="157">
        <v>373.26375896965789</v>
      </c>
      <c r="AS32" s="157">
        <v>385.9167677482904</v>
      </c>
      <c r="AT32" s="157">
        <v>385.9167677482904</v>
      </c>
      <c r="AU32" s="157">
        <v>385.9167677482904</v>
      </c>
      <c r="AV32" s="157">
        <v>385.9167677482904</v>
      </c>
      <c r="AW32" s="157">
        <v>385.9167677482904</v>
      </c>
      <c r="AX32" s="157">
        <v>385.9167677482904</v>
      </c>
      <c r="AY32" s="157">
        <v>385.9167677482904</v>
      </c>
      <c r="AZ32" s="157">
        <v>385.9167677482904</v>
      </c>
      <c r="BA32" s="157">
        <v>385.9167677482904</v>
      </c>
      <c r="BB32" s="157">
        <v>385.9167677482904</v>
      </c>
      <c r="BC32" s="157">
        <v>415.01868793914514</v>
      </c>
      <c r="BD32" s="157">
        <v>415.01868793914514</v>
      </c>
      <c r="BE32" s="157">
        <v>415.01868793914514</v>
      </c>
      <c r="BF32" s="157"/>
      <c r="BG32" s="157">
        <v>415.01868793914514</v>
      </c>
      <c r="BH32" s="157">
        <v>415.01868793914514</v>
      </c>
      <c r="BI32" s="157">
        <v>415.01868793914514</v>
      </c>
      <c r="BJ32" s="157">
        <v>415.01868793914514</v>
      </c>
      <c r="BK32" s="157">
        <v>415.01868793914514</v>
      </c>
      <c r="BL32" s="157">
        <v>415.01868793914514</v>
      </c>
      <c r="BM32" s="157">
        <v>415.01868793914514</v>
      </c>
      <c r="BN32" s="157">
        <v>415.01868793914514</v>
      </c>
      <c r="BO32" s="157">
        <v>415.01868793914514</v>
      </c>
      <c r="BP32" s="157">
        <v>415.01868793914514</v>
      </c>
      <c r="BQ32" s="157"/>
      <c r="BR32" s="157">
        <v>415.01868793914514</v>
      </c>
      <c r="BS32" s="157">
        <v>415.01868793914514</v>
      </c>
      <c r="BT32" s="157"/>
      <c r="BU32" s="157"/>
      <c r="BV32" s="157"/>
      <c r="BW32" s="157">
        <v>415.01868793914514</v>
      </c>
      <c r="BX32" s="157">
        <v>415.01868793914514</v>
      </c>
      <c r="BY32" s="157">
        <v>415.01868793914514</v>
      </c>
      <c r="BZ32" s="157"/>
      <c r="CA32" s="157">
        <v>415.01868793914514</v>
      </c>
      <c r="CB32" s="157">
        <v>415.01868793914514</v>
      </c>
      <c r="CC32" s="157">
        <v>415.01868793914514</v>
      </c>
      <c r="CD32" s="157">
        <v>415.01868793914514</v>
      </c>
      <c r="CE32" s="157">
        <v>415.01868793914514</v>
      </c>
      <c r="CF32" s="157">
        <v>471.12</v>
      </c>
      <c r="CG32" s="157">
        <v>415.01868793914514</v>
      </c>
      <c r="CH32" s="157">
        <v>415.01868793914514</v>
      </c>
      <c r="CI32" s="157"/>
      <c r="CJ32" s="157">
        <v>415.01868793914514</v>
      </c>
      <c r="CK32" s="157"/>
      <c r="CL32" s="157">
        <v>415.01868793914514</v>
      </c>
      <c r="CM32" s="157">
        <v>415.01868793914514</v>
      </c>
      <c r="CN32" s="157">
        <v>415.01868793914514</v>
      </c>
      <c r="CO32" s="157">
        <v>415.01868793914514</v>
      </c>
      <c r="CP32" s="157">
        <v>415.01868793914514</v>
      </c>
      <c r="CQ32" s="157">
        <v>415.01868793914514</v>
      </c>
      <c r="CR32" s="157"/>
      <c r="CS32" s="157">
        <v>415.01868793914463</v>
      </c>
      <c r="CT32" s="157">
        <v>415.01868793914463</v>
      </c>
      <c r="CU32" s="157">
        <v>415.01868793914463</v>
      </c>
      <c r="CV32" s="157">
        <v>415.01868793914463</v>
      </c>
      <c r="CW32" s="157">
        <v>415.01868793914463</v>
      </c>
      <c r="CX32" s="157">
        <v>415.01868793914463</v>
      </c>
      <c r="CY32" s="157">
        <v>415.01868793914463</v>
      </c>
      <c r="CZ32" s="157">
        <v>415.01868793914463</v>
      </c>
      <c r="DA32" s="157">
        <v>373.26375896965789</v>
      </c>
      <c r="DB32" s="157">
        <v>373.26375896965789</v>
      </c>
      <c r="DC32" s="157">
        <v>373.26375896965789</v>
      </c>
      <c r="DD32" s="157">
        <v>373.26375896965789</v>
      </c>
      <c r="DE32" s="157">
        <v>373.26375896965789</v>
      </c>
      <c r="DF32" s="157">
        <v>373.26375896965789</v>
      </c>
      <c r="DG32" s="157">
        <v>373.26375896965789</v>
      </c>
      <c r="DH32" s="157">
        <v>373.26375896965789</v>
      </c>
      <c r="DI32" s="157">
        <v>373.26375896965789</v>
      </c>
      <c r="DJ32" s="157">
        <v>373.26375896965789</v>
      </c>
    </row>
    <row r="33" spans="1:114">
      <c r="A33" s="1">
        <v>29</v>
      </c>
      <c r="B33" s="1">
        <v>29</v>
      </c>
      <c r="C33" s="1">
        <v>300</v>
      </c>
      <c r="D33" s="1">
        <v>2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20"/>
      <c r="Q33" s="180"/>
      <c r="R33" s="180"/>
      <c r="S33" s="180"/>
      <c r="U33" s="180"/>
      <c r="V33" s="180"/>
      <c r="W33" s="180"/>
      <c r="X33" s="180"/>
      <c r="Y33" s="157">
        <v>389.71267038188017</v>
      </c>
      <c r="Z33" s="157">
        <v>389.71267038188017</v>
      </c>
      <c r="AA33" s="157">
        <v>389.71267038188017</v>
      </c>
      <c r="AB33" s="157">
        <v>389.71267038188017</v>
      </c>
      <c r="AC33" s="157">
        <v>389.71267038188017</v>
      </c>
      <c r="AD33" s="157">
        <v>389.71267038188017</v>
      </c>
      <c r="AE33" s="157">
        <v>389.71267038188017</v>
      </c>
      <c r="AF33" s="157">
        <v>389.71267038188017</v>
      </c>
      <c r="AG33" s="157">
        <v>389.71267038188017</v>
      </c>
      <c r="AH33" s="157">
        <v>389.71267038188017</v>
      </c>
      <c r="AI33" s="157">
        <v>377.05966160324766</v>
      </c>
      <c r="AJ33" s="157">
        <v>377.05966160324766</v>
      </c>
      <c r="AK33" s="157">
        <v>377.05966160324766</v>
      </c>
      <c r="AL33" s="157">
        <v>377.05966160324766</v>
      </c>
      <c r="AM33" s="157">
        <v>377.05966160324766</v>
      </c>
      <c r="AN33" s="157">
        <v>377.05966160324766</v>
      </c>
      <c r="AO33" s="157">
        <v>377.05966160324766</v>
      </c>
      <c r="AP33" s="157"/>
      <c r="AQ33" s="157">
        <v>377.05966160324766</v>
      </c>
      <c r="AR33" s="157">
        <v>377.05966160324766</v>
      </c>
      <c r="AS33" s="157">
        <v>389.71267038188017</v>
      </c>
      <c r="AT33" s="157">
        <v>389.71267038188017</v>
      </c>
      <c r="AU33" s="157">
        <v>389.71267038188017</v>
      </c>
      <c r="AV33" s="157">
        <v>389.71267038188017</v>
      </c>
      <c r="AW33" s="157">
        <v>389.71267038188017</v>
      </c>
      <c r="AX33" s="157">
        <v>389.71267038188017</v>
      </c>
      <c r="AY33" s="157">
        <v>389.71267038188017</v>
      </c>
      <c r="AZ33" s="157">
        <v>389.71267038188017</v>
      </c>
      <c r="BA33" s="157">
        <v>389.71267038188017</v>
      </c>
      <c r="BB33" s="157">
        <v>389.71267038188017</v>
      </c>
      <c r="BC33" s="157">
        <v>418.81459057273486</v>
      </c>
      <c r="BD33" s="157">
        <v>418.81459057273486</v>
      </c>
      <c r="BE33" s="157">
        <v>418.81459057273486</v>
      </c>
      <c r="BF33" s="157"/>
      <c r="BG33" s="157">
        <v>418.81459057273486</v>
      </c>
      <c r="BH33" s="157">
        <v>418.81459057273486</v>
      </c>
      <c r="BI33" s="157">
        <v>418.81459057273486</v>
      </c>
      <c r="BJ33" s="157">
        <v>418.81459057273486</v>
      </c>
      <c r="BK33" s="157">
        <v>418.81459057273486</v>
      </c>
      <c r="BL33" s="157">
        <v>418.81459057273486</v>
      </c>
      <c r="BM33" s="157">
        <v>418.81459057273486</v>
      </c>
      <c r="BN33" s="157">
        <v>418.81459057273486</v>
      </c>
      <c r="BO33" s="157">
        <v>418.81459057273486</v>
      </c>
      <c r="BP33" s="157">
        <v>418.81459057273486</v>
      </c>
      <c r="BQ33" s="157"/>
      <c r="BR33" s="157">
        <v>418.81459057273486</v>
      </c>
      <c r="BS33" s="157">
        <v>418.81459057273486</v>
      </c>
      <c r="BT33" s="157"/>
      <c r="BU33" s="157"/>
      <c r="BV33" s="157"/>
      <c r="BW33" s="157">
        <v>418.81459057273486</v>
      </c>
      <c r="BX33" s="157">
        <v>418.81459057273486</v>
      </c>
      <c r="BY33" s="157">
        <v>418.81459057273486</v>
      </c>
      <c r="BZ33" s="157"/>
      <c r="CA33" s="157">
        <v>418.81459057273486</v>
      </c>
      <c r="CB33" s="157">
        <v>418.81459057273486</v>
      </c>
      <c r="CC33" s="157">
        <v>418.81459057273486</v>
      </c>
      <c r="CD33" s="157">
        <v>418.81459057273486</v>
      </c>
      <c r="CE33" s="157">
        <v>418.81459057273486</v>
      </c>
      <c r="CF33" s="157">
        <v>473.2</v>
      </c>
      <c r="CG33" s="157">
        <v>418.81459057273486</v>
      </c>
      <c r="CH33" s="157">
        <v>418.81459057273486</v>
      </c>
      <c r="CI33" s="157"/>
      <c r="CJ33" s="157">
        <v>418.81459057273486</v>
      </c>
      <c r="CK33" s="157"/>
      <c r="CL33" s="157">
        <v>418.81459057273486</v>
      </c>
      <c r="CM33" s="157">
        <v>418.81459057273486</v>
      </c>
      <c r="CN33" s="157">
        <v>418.81459057273486</v>
      </c>
      <c r="CO33" s="157">
        <v>418.81459057273486</v>
      </c>
      <c r="CP33" s="157">
        <v>418.81459057273486</v>
      </c>
      <c r="CQ33" s="157">
        <v>418.81459057273486</v>
      </c>
      <c r="CR33" s="157"/>
      <c r="CS33" s="157">
        <v>418.81459057273474</v>
      </c>
      <c r="CT33" s="157">
        <v>418.81459057273474</v>
      </c>
      <c r="CU33" s="157">
        <v>418.81459057273474</v>
      </c>
      <c r="CV33" s="157">
        <v>418.81459057273474</v>
      </c>
      <c r="CW33" s="157">
        <v>418.81459057273474</v>
      </c>
      <c r="CX33" s="157">
        <v>418.81459057273474</v>
      </c>
      <c r="CY33" s="157">
        <v>418.81459057273474</v>
      </c>
      <c r="CZ33" s="157">
        <v>418.81459057273474</v>
      </c>
      <c r="DA33" s="157">
        <v>377.05966160324766</v>
      </c>
      <c r="DB33" s="157">
        <v>377.05966160324766</v>
      </c>
      <c r="DC33" s="157">
        <v>377.05966160324766</v>
      </c>
      <c r="DD33" s="157">
        <v>377.05966160324766</v>
      </c>
      <c r="DE33" s="157">
        <v>377.05966160324766</v>
      </c>
      <c r="DF33" s="157">
        <v>377.05966160324766</v>
      </c>
      <c r="DG33" s="157">
        <v>377.05966160324766</v>
      </c>
      <c r="DH33" s="157">
        <v>377.05966160324766</v>
      </c>
      <c r="DI33" s="157">
        <v>377.05966160324766</v>
      </c>
      <c r="DJ33" s="157">
        <v>377.05966160324766</v>
      </c>
    </row>
    <row r="34" spans="1:114">
      <c r="A34" s="1">
        <v>30</v>
      </c>
      <c r="B34" s="1">
        <v>30</v>
      </c>
      <c r="C34" s="1">
        <v>340</v>
      </c>
      <c r="D34" s="1">
        <v>2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20"/>
      <c r="Q34" s="180"/>
      <c r="R34" s="180"/>
      <c r="S34" s="180"/>
      <c r="U34" s="180"/>
      <c r="V34" s="180"/>
      <c r="W34" s="180"/>
      <c r="X34" s="180"/>
      <c r="Y34" s="157">
        <v>393.50857301546984</v>
      </c>
      <c r="Z34" s="157">
        <v>393.50857301546984</v>
      </c>
      <c r="AA34" s="157">
        <v>393.50857301546984</v>
      </c>
      <c r="AB34" s="157">
        <v>393.50857301546984</v>
      </c>
      <c r="AC34" s="157">
        <v>393.50857301546984</v>
      </c>
      <c r="AD34" s="157">
        <v>393.50857301546984</v>
      </c>
      <c r="AE34" s="157">
        <v>393.50857301546984</v>
      </c>
      <c r="AF34" s="157">
        <v>393.50857301546984</v>
      </c>
      <c r="AG34" s="157">
        <v>393.50857301546984</v>
      </c>
      <c r="AH34" s="157">
        <v>393.50857301546984</v>
      </c>
      <c r="AI34" s="157">
        <v>379.5902633589742</v>
      </c>
      <c r="AJ34" s="157">
        <v>379.5902633589742</v>
      </c>
      <c r="AK34" s="157">
        <v>379.5902633589742</v>
      </c>
      <c r="AL34" s="157">
        <v>379.5902633589742</v>
      </c>
      <c r="AM34" s="157">
        <v>379.5902633589742</v>
      </c>
      <c r="AN34" s="157">
        <v>379.5902633589742</v>
      </c>
      <c r="AO34" s="157">
        <v>379.5902633589742</v>
      </c>
      <c r="AP34" s="157"/>
      <c r="AQ34" s="157">
        <v>379.5902633589742</v>
      </c>
      <c r="AR34" s="157">
        <v>379.5902633589742</v>
      </c>
      <c r="AS34" s="157">
        <v>393.50857301546984</v>
      </c>
      <c r="AT34" s="157">
        <v>393.50857301546984</v>
      </c>
      <c r="AU34" s="157">
        <v>393.50857301546984</v>
      </c>
      <c r="AV34" s="157">
        <v>393.50857301546984</v>
      </c>
      <c r="AW34" s="157">
        <v>393.50857301546984</v>
      </c>
      <c r="AX34" s="157">
        <v>393.50857301546984</v>
      </c>
      <c r="AY34" s="157">
        <v>393.50857301546984</v>
      </c>
      <c r="AZ34" s="157">
        <v>393.50857301546984</v>
      </c>
      <c r="BA34" s="157">
        <v>393.50857301546984</v>
      </c>
      <c r="BB34" s="157">
        <v>393.50857301546984</v>
      </c>
      <c r="BC34" s="157">
        <v>422.61049320632452</v>
      </c>
      <c r="BD34" s="157">
        <v>422.61049320632452</v>
      </c>
      <c r="BE34" s="157">
        <v>422.61049320632452</v>
      </c>
      <c r="BF34" s="157"/>
      <c r="BG34" s="157">
        <v>422.61049320632452</v>
      </c>
      <c r="BH34" s="157">
        <v>422.61049320632452</v>
      </c>
      <c r="BI34" s="157">
        <v>422.61049320632452</v>
      </c>
      <c r="BJ34" s="157">
        <v>422.61049320632452</v>
      </c>
      <c r="BK34" s="157">
        <v>422.61049320632452</v>
      </c>
      <c r="BL34" s="157">
        <v>422.61049320632452</v>
      </c>
      <c r="BM34" s="157">
        <v>422.61049320632452</v>
      </c>
      <c r="BN34" s="157">
        <v>422.61049320632452</v>
      </c>
      <c r="BO34" s="157">
        <v>422.61049320632452</v>
      </c>
      <c r="BP34" s="157">
        <v>422.61049320632452</v>
      </c>
      <c r="BQ34" s="157"/>
      <c r="BR34" s="157">
        <v>422.61049320632452</v>
      </c>
      <c r="BS34" s="157">
        <v>422.61049320632452</v>
      </c>
      <c r="BT34" s="157"/>
      <c r="BU34" s="157"/>
      <c r="BV34" s="157"/>
      <c r="BW34" s="157">
        <v>422.61049320632452</v>
      </c>
      <c r="BX34" s="157">
        <v>422.61049320632452</v>
      </c>
      <c r="BY34" s="157">
        <v>422.61049320632452</v>
      </c>
      <c r="BZ34" s="157"/>
      <c r="CA34" s="157">
        <v>422.61049320632452</v>
      </c>
      <c r="CB34" s="157">
        <v>422.61049320632452</v>
      </c>
      <c r="CC34" s="157">
        <v>422.61049320632452</v>
      </c>
      <c r="CD34" s="157">
        <v>422.61049320632452</v>
      </c>
      <c r="CE34" s="157">
        <v>422.61049320632452</v>
      </c>
      <c r="CF34" s="157">
        <v>478.40000000000003</v>
      </c>
      <c r="CG34" s="157">
        <v>422.61049320632452</v>
      </c>
      <c r="CH34" s="157">
        <v>422.61049320632452</v>
      </c>
      <c r="CI34" s="157"/>
      <c r="CJ34" s="157">
        <v>422.61049320632452</v>
      </c>
      <c r="CK34" s="157"/>
      <c r="CL34" s="157">
        <v>422.61049320632452</v>
      </c>
      <c r="CM34" s="157">
        <v>422.61049320632452</v>
      </c>
      <c r="CN34" s="157">
        <v>422.61049320632452</v>
      </c>
      <c r="CO34" s="157">
        <v>422.61049320632452</v>
      </c>
      <c r="CP34" s="157">
        <v>422.61049320632452</v>
      </c>
      <c r="CQ34" s="157">
        <v>422.61049320632452</v>
      </c>
      <c r="CR34" s="157"/>
      <c r="CS34" s="157">
        <v>422.6104932063248</v>
      </c>
      <c r="CT34" s="157">
        <v>422.6104932063248</v>
      </c>
      <c r="CU34" s="157">
        <v>422.6104932063248</v>
      </c>
      <c r="CV34" s="157">
        <v>422.6104932063248</v>
      </c>
      <c r="CW34" s="157">
        <v>422.6104932063248</v>
      </c>
      <c r="CX34" s="157">
        <v>422.6104932063248</v>
      </c>
      <c r="CY34" s="157">
        <v>422.6104932063248</v>
      </c>
      <c r="CZ34" s="157">
        <v>422.6104932063248</v>
      </c>
      <c r="DA34" s="157">
        <v>379.5902633589742</v>
      </c>
      <c r="DB34" s="157">
        <v>379.5902633589742</v>
      </c>
      <c r="DC34" s="157">
        <v>379.5902633589742</v>
      </c>
      <c r="DD34" s="157">
        <v>379.5902633589742</v>
      </c>
      <c r="DE34" s="157">
        <v>379.5902633589742</v>
      </c>
      <c r="DF34" s="157">
        <v>379.5902633589742</v>
      </c>
      <c r="DG34" s="157">
        <v>379.5902633589742</v>
      </c>
      <c r="DH34" s="157">
        <v>379.5902633589742</v>
      </c>
      <c r="DI34" s="157">
        <v>379.5902633589742</v>
      </c>
      <c r="DJ34" s="157">
        <v>379.5902633589742</v>
      </c>
    </row>
    <row r="35" spans="1:114">
      <c r="A35" s="1">
        <v>31</v>
      </c>
      <c r="B35" s="1">
        <v>31</v>
      </c>
      <c r="C35" s="1">
        <v>350</v>
      </c>
      <c r="D35" s="1">
        <v>2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20"/>
      <c r="Q35" s="180"/>
      <c r="R35" s="180"/>
      <c r="S35" s="180"/>
      <c r="U35" s="180"/>
      <c r="V35" s="180"/>
      <c r="W35" s="180"/>
      <c r="X35" s="180"/>
      <c r="Y35" s="157">
        <v>397.30447564905967</v>
      </c>
      <c r="Z35" s="157">
        <v>397.30447564905967</v>
      </c>
      <c r="AA35" s="157">
        <v>397.30447564905967</v>
      </c>
      <c r="AB35" s="157">
        <v>397.30447564905967</v>
      </c>
      <c r="AC35" s="157">
        <v>397.30447564905967</v>
      </c>
      <c r="AD35" s="157">
        <v>397.30447564905967</v>
      </c>
      <c r="AE35" s="157">
        <v>397.30447564905967</v>
      </c>
      <c r="AF35" s="157">
        <v>397.30447564905967</v>
      </c>
      <c r="AG35" s="157">
        <v>397.30447564905967</v>
      </c>
      <c r="AH35" s="157">
        <v>397.30447564905967</v>
      </c>
      <c r="AI35" s="157">
        <v>382.12086511470056</v>
      </c>
      <c r="AJ35" s="157">
        <v>382.12086511470056</v>
      </c>
      <c r="AK35" s="157">
        <v>382.12086511470056</v>
      </c>
      <c r="AL35" s="157">
        <v>382.12086511470056</v>
      </c>
      <c r="AM35" s="157">
        <v>382.12086511470056</v>
      </c>
      <c r="AN35" s="157">
        <v>382.12086511470056</v>
      </c>
      <c r="AO35" s="157">
        <v>382.12086511470056</v>
      </c>
      <c r="AP35" s="157"/>
      <c r="AQ35" s="157">
        <v>382.12086511470056</v>
      </c>
      <c r="AR35" s="157">
        <v>382.12086511470056</v>
      </c>
      <c r="AS35" s="157">
        <v>397.30447564905967</v>
      </c>
      <c r="AT35" s="157">
        <v>397.30447564905967</v>
      </c>
      <c r="AU35" s="157">
        <v>397.30447564905967</v>
      </c>
      <c r="AV35" s="157">
        <v>397.30447564905967</v>
      </c>
      <c r="AW35" s="157">
        <v>397.30447564905967</v>
      </c>
      <c r="AX35" s="157">
        <v>397.30447564905967</v>
      </c>
      <c r="AY35" s="157">
        <v>397.30447564905967</v>
      </c>
      <c r="AZ35" s="157">
        <v>397.30447564905967</v>
      </c>
      <c r="BA35" s="157">
        <v>397.30447564905967</v>
      </c>
      <c r="BB35" s="157">
        <v>397.30447564905967</v>
      </c>
      <c r="BC35" s="157">
        <v>426.40639583991435</v>
      </c>
      <c r="BD35" s="157">
        <v>426.40639583991435</v>
      </c>
      <c r="BE35" s="157">
        <v>426.40639583991435</v>
      </c>
      <c r="BF35" s="157"/>
      <c r="BG35" s="157">
        <v>426.40639583991435</v>
      </c>
      <c r="BH35" s="157">
        <v>426.40639583991435</v>
      </c>
      <c r="BI35" s="157">
        <v>426.40639583991435</v>
      </c>
      <c r="BJ35" s="157">
        <v>426.40639583991435</v>
      </c>
      <c r="BK35" s="157">
        <v>426.40639583991435</v>
      </c>
      <c r="BL35" s="157">
        <v>426.40639583991435</v>
      </c>
      <c r="BM35" s="157">
        <v>426.40639583991435</v>
      </c>
      <c r="BN35" s="157">
        <v>426.40639583991435</v>
      </c>
      <c r="BO35" s="157">
        <v>426.40639583991435</v>
      </c>
      <c r="BP35" s="157">
        <v>426.40639583991435</v>
      </c>
      <c r="BQ35" s="157"/>
      <c r="BR35" s="157">
        <v>426.40639583991435</v>
      </c>
      <c r="BS35" s="157">
        <v>426.40639583991435</v>
      </c>
      <c r="BT35" s="157"/>
      <c r="BU35" s="157"/>
      <c r="BV35" s="157"/>
      <c r="BW35" s="157">
        <v>426.40639583991435</v>
      </c>
      <c r="BX35" s="157">
        <v>426.40639583991435</v>
      </c>
      <c r="BY35" s="157">
        <v>426.40639583991435</v>
      </c>
      <c r="BZ35" s="157"/>
      <c r="CA35" s="157">
        <v>426.40639583991435</v>
      </c>
      <c r="CB35" s="157">
        <v>426.40639583991435</v>
      </c>
      <c r="CC35" s="157">
        <v>426.40639583991435</v>
      </c>
      <c r="CD35" s="157">
        <v>426.40639583991435</v>
      </c>
      <c r="CE35" s="157">
        <v>426.40639583991435</v>
      </c>
      <c r="CF35" s="157">
        <v>483.6</v>
      </c>
      <c r="CG35" s="157">
        <v>426.40639583991435</v>
      </c>
      <c r="CH35" s="157">
        <v>426.40639583991435</v>
      </c>
      <c r="CI35" s="157"/>
      <c r="CJ35" s="157">
        <v>426.40639583991435</v>
      </c>
      <c r="CK35" s="157"/>
      <c r="CL35" s="157">
        <v>426.40639583991435</v>
      </c>
      <c r="CM35" s="157">
        <v>426.40639583991435</v>
      </c>
      <c r="CN35" s="157">
        <v>426.40639583991435</v>
      </c>
      <c r="CO35" s="157">
        <v>426.40639583991435</v>
      </c>
      <c r="CP35" s="157">
        <v>426.40639583991435</v>
      </c>
      <c r="CQ35" s="157">
        <v>426.40639583991435</v>
      </c>
      <c r="CR35" s="157"/>
      <c r="CS35" s="157">
        <v>426.4063958399139</v>
      </c>
      <c r="CT35" s="157">
        <v>426.4063958399139</v>
      </c>
      <c r="CU35" s="157">
        <v>426.4063958399139</v>
      </c>
      <c r="CV35" s="157">
        <v>426.4063958399139</v>
      </c>
      <c r="CW35" s="157">
        <v>426.4063958399139</v>
      </c>
      <c r="CX35" s="157">
        <v>426.4063958399139</v>
      </c>
      <c r="CY35" s="157">
        <v>426.4063958399139</v>
      </c>
      <c r="CZ35" s="157">
        <v>426.4063958399139</v>
      </c>
      <c r="DA35" s="157">
        <v>382.12086511470056</v>
      </c>
      <c r="DB35" s="157">
        <v>382.12086511470056</v>
      </c>
      <c r="DC35" s="157">
        <v>382.12086511470056</v>
      </c>
      <c r="DD35" s="157">
        <v>382.12086511470056</v>
      </c>
      <c r="DE35" s="157">
        <v>382.12086511470056</v>
      </c>
      <c r="DF35" s="157">
        <v>382.12086511470056</v>
      </c>
      <c r="DG35" s="157">
        <v>382.12086511470056</v>
      </c>
      <c r="DH35" s="157">
        <v>382.12086511470056</v>
      </c>
      <c r="DI35" s="157">
        <v>382.12086511470056</v>
      </c>
      <c r="DJ35" s="157">
        <v>382.12086511470056</v>
      </c>
    </row>
    <row r="36" spans="1:114">
      <c r="A36" s="1">
        <v>32</v>
      </c>
      <c r="B36" s="1">
        <v>32</v>
      </c>
      <c r="C36" s="1">
        <v>240</v>
      </c>
      <c r="D36" s="1">
        <v>2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20"/>
      <c r="Q36" s="180"/>
      <c r="R36" s="180"/>
      <c r="S36" s="180"/>
      <c r="U36" s="180"/>
      <c r="V36" s="180"/>
      <c r="W36" s="180"/>
      <c r="X36" s="180"/>
      <c r="Y36" s="157">
        <v>401.10037828264939</v>
      </c>
      <c r="Z36" s="157">
        <v>401.10037828264939</v>
      </c>
      <c r="AA36" s="157">
        <v>401.10037828264939</v>
      </c>
      <c r="AB36" s="157">
        <v>401.10037828264939</v>
      </c>
      <c r="AC36" s="157">
        <v>401.10037828264939</v>
      </c>
      <c r="AD36" s="157">
        <v>401.10037828264939</v>
      </c>
      <c r="AE36" s="157">
        <v>401.10037828264939</v>
      </c>
      <c r="AF36" s="157">
        <v>401.10037828264939</v>
      </c>
      <c r="AG36" s="157">
        <v>401.10037828264939</v>
      </c>
      <c r="AH36" s="157">
        <v>401.10037828264939</v>
      </c>
      <c r="AI36" s="157">
        <v>384.65146687042716</v>
      </c>
      <c r="AJ36" s="157">
        <v>384.65146687042716</v>
      </c>
      <c r="AK36" s="157">
        <v>384.65146687042716</v>
      </c>
      <c r="AL36" s="157">
        <v>384.65146687042716</v>
      </c>
      <c r="AM36" s="157">
        <v>384.65146687042716</v>
      </c>
      <c r="AN36" s="157">
        <v>384.65146687042716</v>
      </c>
      <c r="AO36" s="157">
        <v>384.65146687042716</v>
      </c>
      <c r="AP36" s="157"/>
      <c r="AQ36" s="157">
        <v>384.65146687042716</v>
      </c>
      <c r="AR36" s="157">
        <v>384.65146687042716</v>
      </c>
      <c r="AS36" s="157">
        <v>401.10037828264939</v>
      </c>
      <c r="AT36" s="157">
        <v>401.10037828264939</v>
      </c>
      <c r="AU36" s="157">
        <v>401.10037828264939</v>
      </c>
      <c r="AV36" s="157">
        <v>401.10037828264939</v>
      </c>
      <c r="AW36" s="157">
        <v>401.10037828264939</v>
      </c>
      <c r="AX36" s="157">
        <v>401.10037828264939</v>
      </c>
      <c r="AY36" s="157">
        <v>401.10037828264939</v>
      </c>
      <c r="AZ36" s="157">
        <v>401.10037828264939</v>
      </c>
      <c r="BA36" s="157">
        <v>401.10037828264939</v>
      </c>
      <c r="BB36" s="157">
        <v>401.10037828264939</v>
      </c>
      <c r="BC36" s="157">
        <v>430.20229847350402</v>
      </c>
      <c r="BD36" s="157">
        <v>430.20229847350402</v>
      </c>
      <c r="BE36" s="157">
        <v>430.20229847350402</v>
      </c>
      <c r="BF36" s="157"/>
      <c r="BG36" s="157">
        <v>430.20229847350402</v>
      </c>
      <c r="BH36" s="157">
        <v>430.20229847350402</v>
      </c>
      <c r="BI36" s="157">
        <v>430.20229847350402</v>
      </c>
      <c r="BJ36" s="157">
        <v>430.20229847350402</v>
      </c>
      <c r="BK36" s="157">
        <v>430.20229847350402</v>
      </c>
      <c r="BL36" s="157">
        <v>430.20229847350402</v>
      </c>
      <c r="BM36" s="157">
        <v>430.20229847350402</v>
      </c>
      <c r="BN36" s="157">
        <v>430.20229847350402</v>
      </c>
      <c r="BO36" s="157">
        <v>430.20229847350402</v>
      </c>
      <c r="BP36" s="157">
        <v>430.20229847350402</v>
      </c>
      <c r="BQ36" s="157"/>
      <c r="BR36" s="157">
        <v>430.20229847350402</v>
      </c>
      <c r="BS36" s="157">
        <v>430.20229847350402</v>
      </c>
      <c r="BT36" s="157"/>
      <c r="BU36" s="157"/>
      <c r="BV36" s="157"/>
      <c r="BW36" s="157">
        <v>430.20229847350402</v>
      </c>
      <c r="BX36" s="157">
        <v>430.20229847350402</v>
      </c>
      <c r="BY36" s="157">
        <v>430.20229847350402</v>
      </c>
      <c r="BZ36" s="157"/>
      <c r="CA36" s="157">
        <v>430.20229847350402</v>
      </c>
      <c r="CB36" s="157">
        <v>430.20229847350402</v>
      </c>
      <c r="CC36" s="157">
        <v>430.20229847350402</v>
      </c>
      <c r="CD36" s="157">
        <v>430.20229847350402</v>
      </c>
      <c r="CE36" s="157">
        <v>430.20229847350402</v>
      </c>
      <c r="CF36" s="157">
        <v>487.76</v>
      </c>
      <c r="CG36" s="157">
        <v>430.20229847350402</v>
      </c>
      <c r="CH36" s="157">
        <v>430.20229847350402</v>
      </c>
      <c r="CI36" s="157"/>
      <c r="CJ36" s="157">
        <v>430.20229847350402</v>
      </c>
      <c r="CK36" s="157"/>
      <c r="CL36" s="157">
        <v>430.20229847350402</v>
      </c>
      <c r="CM36" s="157">
        <v>430.20229847350402</v>
      </c>
      <c r="CN36" s="157">
        <v>430.20229847350402</v>
      </c>
      <c r="CO36" s="157">
        <v>430.20229847350402</v>
      </c>
      <c r="CP36" s="157">
        <v>430.20229847350402</v>
      </c>
      <c r="CQ36" s="157">
        <v>430.20229847350402</v>
      </c>
      <c r="CR36" s="157"/>
      <c r="CS36" s="157">
        <v>430.20229847350396</v>
      </c>
      <c r="CT36" s="157">
        <v>430.20229847350396</v>
      </c>
      <c r="CU36" s="157">
        <v>430.20229847350396</v>
      </c>
      <c r="CV36" s="157">
        <v>430.20229847350396</v>
      </c>
      <c r="CW36" s="157">
        <v>430.20229847350396</v>
      </c>
      <c r="CX36" s="157">
        <v>430.20229847350396</v>
      </c>
      <c r="CY36" s="157">
        <v>430.20229847350396</v>
      </c>
      <c r="CZ36" s="157">
        <v>430.20229847350396</v>
      </c>
      <c r="DA36" s="157">
        <v>384.65146687042716</v>
      </c>
      <c r="DB36" s="157">
        <v>384.65146687042716</v>
      </c>
      <c r="DC36" s="157">
        <v>384.65146687042716</v>
      </c>
      <c r="DD36" s="157">
        <v>384.65146687042716</v>
      </c>
      <c r="DE36" s="157">
        <v>384.65146687042716</v>
      </c>
      <c r="DF36" s="157">
        <v>384.65146687042716</v>
      </c>
      <c r="DG36" s="157">
        <v>384.65146687042716</v>
      </c>
      <c r="DH36" s="157">
        <v>384.65146687042716</v>
      </c>
      <c r="DI36" s="157">
        <v>384.65146687042716</v>
      </c>
      <c r="DJ36" s="157">
        <v>384.65146687042716</v>
      </c>
    </row>
    <row r="37" spans="1:114">
      <c r="A37" s="1">
        <v>33</v>
      </c>
      <c r="B37" s="1">
        <v>33</v>
      </c>
      <c r="C37" s="1">
        <v>270</v>
      </c>
      <c r="D37" s="1">
        <v>2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20"/>
      <c r="Q37" s="180"/>
      <c r="R37" s="180"/>
      <c r="S37" s="180"/>
      <c r="U37" s="180"/>
      <c r="V37" s="180"/>
      <c r="W37" s="180"/>
      <c r="X37" s="180"/>
      <c r="Y37" s="157">
        <v>404.89628091623911</v>
      </c>
      <c r="Z37" s="157">
        <v>404.89628091623911</v>
      </c>
      <c r="AA37" s="157">
        <v>404.89628091623911</v>
      </c>
      <c r="AB37" s="157">
        <v>404.89628091623911</v>
      </c>
      <c r="AC37" s="157">
        <v>404.89628091623911</v>
      </c>
      <c r="AD37" s="157">
        <v>404.89628091623911</v>
      </c>
      <c r="AE37" s="157">
        <v>404.89628091623911</v>
      </c>
      <c r="AF37" s="157">
        <v>404.89628091623911</v>
      </c>
      <c r="AG37" s="157">
        <v>404.89628091623911</v>
      </c>
      <c r="AH37" s="157">
        <v>404.89628091623911</v>
      </c>
      <c r="AI37" s="157">
        <v>387.18206862615364</v>
      </c>
      <c r="AJ37" s="157">
        <v>387.18206862615364</v>
      </c>
      <c r="AK37" s="157">
        <v>387.18206862615364</v>
      </c>
      <c r="AL37" s="157">
        <v>387.18206862615364</v>
      </c>
      <c r="AM37" s="157">
        <v>387.18206862615364</v>
      </c>
      <c r="AN37" s="157">
        <v>387.18206862615364</v>
      </c>
      <c r="AO37" s="157">
        <v>387.18206862615364</v>
      </c>
      <c r="AP37" s="157"/>
      <c r="AQ37" s="157">
        <v>387.18206862615364</v>
      </c>
      <c r="AR37" s="157">
        <v>387.18206862615364</v>
      </c>
      <c r="AS37" s="157">
        <v>404.89628091623911</v>
      </c>
      <c r="AT37" s="157">
        <v>404.89628091623911</v>
      </c>
      <c r="AU37" s="157">
        <v>404.89628091623911</v>
      </c>
      <c r="AV37" s="157">
        <v>404.89628091623911</v>
      </c>
      <c r="AW37" s="157">
        <v>404.89628091623911</v>
      </c>
      <c r="AX37" s="157">
        <v>404.89628091623911</v>
      </c>
      <c r="AY37" s="157">
        <v>404.89628091623911</v>
      </c>
      <c r="AZ37" s="157">
        <v>404.89628091623911</v>
      </c>
      <c r="BA37" s="157">
        <v>404.89628091623911</v>
      </c>
      <c r="BB37" s="157">
        <v>404.89628091623911</v>
      </c>
      <c r="BC37" s="157">
        <v>433.99820110709373</v>
      </c>
      <c r="BD37" s="157">
        <v>433.99820110709373</v>
      </c>
      <c r="BE37" s="157">
        <v>433.99820110709373</v>
      </c>
      <c r="BF37" s="157"/>
      <c r="BG37" s="157">
        <v>433.99820110709373</v>
      </c>
      <c r="BH37" s="157">
        <v>433.99820110709373</v>
      </c>
      <c r="BI37" s="157">
        <v>433.99820110709373</v>
      </c>
      <c r="BJ37" s="157">
        <v>433.99820110709373</v>
      </c>
      <c r="BK37" s="157">
        <v>433.99820110709373</v>
      </c>
      <c r="BL37" s="157">
        <v>433.99820110709373</v>
      </c>
      <c r="BM37" s="157">
        <v>433.99820110709373</v>
      </c>
      <c r="BN37" s="157">
        <v>433.99820110709373</v>
      </c>
      <c r="BO37" s="157">
        <v>433.99820110709373</v>
      </c>
      <c r="BP37" s="157">
        <v>433.99820110709373</v>
      </c>
      <c r="BQ37" s="157"/>
      <c r="BR37" s="157">
        <v>433.99820110709373</v>
      </c>
      <c r="BS37" s="157">
        <v>433.99820110709373</v>
      </c>
      <c r="BT37" s="157"/>
      <c r="BU37" s="157"/>
      <c r="BV37" s="157"/>
      <c r="BW37" s="157">
        <v>433.99820110709373</v>
      </c>
      <c r="BX37" s="157">
        <v>433.99820110709373</v>
      </c>
      <c r="BY37" s="157">
        <v>433.99820110709373</v>
      </c>
      <c r="BZ37" s="157"/>
      <c r="CA37" s="157">
        <v>433.99820110709373</v>
      </c>
      <c r="CB37" s="157">
        <v>433.99820110709373</v>
      </c>
      <c r="CC37" s="157">
        <v>433.99820110709373</v>
      </c>
      <c r="CD37" s="157">
        <v>433.99820110709373</v>
      </c>
      <c r="CE37" s="157">
        <v>433.99820110709373</v>
      </c>
      <c r="CF37" s="157">
        <v>488.8</v>
      </c>
      <c r="CG37" s="157">
        <v>433.99820110709373</v>
      </c>
      <c r="CH37" s="157">
        <v>433.99820110709373</v>
      </c>
      <c r="CI37" s="157"/>
      <c r="CJ37" s="157">
        <v>433.99820110709373</v>
      </c>
      <c r="CK37" s="157"/>
      <c r="CL37" s="157">
        <v>433.99820110709373</v>
      </c>
      <c r="CM37" s="157">
        <v>433.99820110709373</v>
      </c>
      <c r="CN37" s="157">
        <v>433.99820110709373</v>
      </c>
      <c r="CO37" s="157">
        <v>433.99820110709373</v>
      </c>
      <c r="CP37" s="157">
        <v>433.99820110709373</v>
      </c>
      <c r="CQ37" s="157">
        <v>433.99820110709373</v>
      </c>
      <c r="CR37" s="157"/>
      <c r="CS37" s="157">
        <v>433.99820110709402</v>
      </c>
      <c r="CT37" s="157">
        <v>433.99820110709402</v>
      </c>
      <c r="CU37" s="157">
        <v>433.99820110709402</v>
      </c>
      <c r="CV37" s="157">
        <v>433.99820110709402</v>
      </c>
      <c r="CW37" s="157">
        <v>433.99820110709402</v>
      </c>
      <c r="CX37" s="157">
        <v>433.99820110709402</v>
      </c>
      <c r="CY37" s="157">
        <v>433.99820110709402</v>
      </c>
      <c r="CZ37" s="157">
        <v>433.99820110709402</v>
      </c>
      <c r="DA37" s="157">
        <v>387.18206862615364</v>
      </c>
      <c r="DB37" s="157">
        <v>387.18206862615364</v>
      </c>
      <c r="DC37" s="157">
        <v>387.18206862615364</v>
      </c>
      <c r="DD37" s="157">
        <v>387.18206862615364</v>
      </c>
      <c r="DE37" s="157">
        <v>387.18206862615364</v>
      </c>
      <c r="DF37" s="157">
        <v>387.18206862615364</v>
      </c>
      <c r="DG37" s="157">
        <v>387.18206862615364</v>
      </c>
      <c r="DH37" s="157">
        <v>387.18206862615364</v>
      </c>
      <c r="DI37" s="157">
        <v>387.18206862615364</v>
      </c>
      <c r="DJ37" s="157">
        <v>387.18206862615364</v>
      </c>
    </row>
    <row r="38" spans="1:114">
      <c r="A38" s="1">
        <v>34</v>
      </c>
      <c r="B38" s="1">
        <v>34</v>
      </c>
      <c r="C38" s="1">
        <v>400</v>
      </c>
      <c r="D38" s="1">
        <v>2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20"/>
      <c r="Q38" s="180"/>
      <c r="R38" s="180"/>
      <c r="S38" s="180"/>
      <c r="U38" s="180"/>
      <c r="V38" s="180"/>
      <c r="W38" s="180"/>
      <c r="X38" s="180"/>
      <c r="Y38" s="157">
        <v>407.4268826719657</v>
      </c>
      <c r="Z38" s="157">
        <v>407.4268826719657</v>
      </c>
      <c r="AA38" s="157">
        <v>407.4268826719657</v>
      </c>
      <c r="AB38" s="157">
        <v>407.4268826719657</v>
      </c>
      <c r="AC38" s="157">
        <v>407.4268826719657</v>
      </c>
      <c r="AD38" s="157">
        <v>407.4268826719657</v>
      </c>
      <c r="AE38" s="157">
        <v>407.4268826719657</v>
      </c>
      <c r="AF38" s="157">
        <v>407.4268826719657</v>
      </c>
      <c r="AG38" s="157">
        <v>407.4268826719657</v>
      </c>
      <c r="AH38" s="157">
        <v>407.4268826719657</v>
      </c>
      <c r="AI38" s="157">
        <v>389.71267038188017</v>
      </c>
      <c r="AJ38" s="157">
        <v>389.71267038188017</v>
      </c>
      <c r="AK38" s="157">
        <v>389.71267038188017</v>
      </c>
      <c r="AL38" s="157">
        <v>389.71267038188017</v>
      </c>
      <c r="AM38" s="157">
        <v>389.71267038188017</v>
      </c>
      <c r="AN38" s="157">
        <v>389.71267038188017</v>
      </c>
      <c r="AO38" s="157">
        <v>389.71267038188017</v>
      </c>
      <c r="AP38" s="157"/>
      <c r="AQ38" s="157">
        <v>389.71267038188017</v>
      </c>
      <c r="AR38" s="157">
        <v>389.71267038188017</v>
      </c>
      <c r="AS38" s="157">
        <v>407.4268826719657</v>
      </c>
      <c r="AT38" s="157">
        <v>407.4268826719657</v>
      </c>
      <c r="AU38" s="157">
        <v>407.4268826719657</v>
      </c>
      <c r="AV38" s="157">
        <v>407.4268826719657</v>
      </c>
      <c r="AW38" s="157">
        <v>407.4268826719657</v>
      </c>
      <c r="AX38" s="157">
        <v>407.4268826719657</v>
      </c>
      <c r="AY38" s="157">
        <v>407.4268826719657</v>
      </c>
      <c r="AZ38" s="157">
        <v>407.4268826719657</v>
      </c>
      <c r="BA38" s="157">
        <v>407.4268826719657</v>
      </c>
      <c r="BB38" s="157">
        <v>407.4268826719657</v>
      </c>
      <c r="BC38" s="157">
        <v>437.79410374068362</v>
      </c>
      <c r="BD38" s="157">
        <v>437.79410374068362</v>
      </c>
      <c r="BE38" s="157">
        <v>437.79410374068362</v>
      </c>
      <c r="BF38" s="157"/>
      <c r="BG38" s="157">
        <v>437.79410374068362</v>
      </c>
      <c r="BH38" s="157">
        <v>437.79410374068362</v>
      </c>
      <c r="BI38" s="157">
        <v>437.79410374068362</v>
      </c>
      <c r="BJ38" s="157">
        <v>437.79410374068362</v>
      </c>
      <c r="BK38" s="157">
        <v>437.79410374068362</v>
      </c>
      <c r="BL38" s="157">
        <v>437.79410374068362</v>
      </c>
      <c r="BM38" s="157">
        <v>437.79410374068362</v>
      </c>
      <c r="BN38" s="157">
        <v>437.79410374068362</v>
      </c>
      <c r="BO38" s="157">
        <v>437.79410374068362</v>
      </c>
      <c r="BP38" s="157">
        <v>437.79410374068362</v>
      </c>
      <c r="BQ38" s="157"/>
      <c r="BR38" s="157">
        <v>437.79410374068362</v>
      </c>
      <c r="BS38" s="157">
        <v>437.79410374068362</v>
      </c>
      <c r="BT38" s="157"/>
      <c r="BU38" s="157"/>
      <c r="BV38" s="157"/>
      <c r="BW38" s="157">
        <v>437.79410374068362</v>
      </c>
      <c r="BX38" s="157">
        <v>437.79410374068362</v>
      </c>
      <c r="BY38" s="157">
        <v>437.79410374068362</v>
      </c>
      <c r="BZ38" s="157"/>
      <c r="CA38" s="157">
        <v>437.79410374068362</v>
      </c>
      <c r="CB38" s="157">
        <v>437.79410374068362</v>
      </c>
      <c r="CC38" s="157">
        <v>437.79410374068362</v>
      </c>
      <c r="CD38" s="157">
        <v>437.79410374068362</v>
      </c>
      <c r="CE38" s="157">
        <v>437.79410374068362</v>
      </c>
      <c r="CF38" s="157">
        <v>491.92</v>
      </c>
      <c r="CG38" s="157">
        <v>437.79410374068362</v>
      </c>
      <c r="CH38" s="157">
        <v>437.79410374068362</v>
      </c>
      <c r="CI38" s="157"/>
      <c r="CJ38" s="157">
        <v>437.79410374068362</v>
      </c>
      <c r="CK38" s="157"/>
      <c r="CL38" s="157">
        <v>437.79410374068362</v>
      </c>
      <c r="CM38" s="157">
        <v>437.79410374068362</v>
      </c>
      <c r="CN38" s="157">
        <v>437.79410374068362</v>
      </c>
      <c r="CO38" s="157">
        <v>437.79410374068362</v>
      </c>
      <c r="CP38" s="157">
        <v>437.79410374068362</v>
      </c>
      <c r="CQ38" s="157">
        <v>437.79410374068362</v>
      </c>
      <c r="CR38" s="157"/>
      <c r="CS38" s="157">
        <v>437.79410374068408</v>
      </c>
      <c r="CT38" s="157">
        <v>437.79410374068408</v>
      </c>
      <c r="CU38" s="157">
        <v>437.79410374068408</v>
      </c>
      <c r="CV38" s="157">
        <v>437.79410374068408</v>
      </c>
      <c r="CW38" s="157">
        <v>437.79410374068408</v>
      </c>
      <c r="CX38" s="157">
        <v>437.79410374068408</v>
      </c>
      <c r="CY38" s="157">
        <v>437.79410374068408</v>
      </c>
      <c r="CZ38" s="157">
        <v>437.79410374068408</v>
      </c>
      <c r="DA38" s="157">
        <v>389.71267038188017</v>
      </c>
      <c r="DB38" s="157">
        <v>389.71267038188017</v>
      </c>
      <c r="DC38" s="157">
        <v>389.71267038188017</v>
      </c>
      <c r="DD38" s="157">
        <v>389.71267038188017</v>
      </c>
      <c r="DE38" s="157">
        <v>389.71267038188017</v>
      </c>
      <c r="DF38" s="157">
        <v>389.71267038188017</v>
      </c>
      <c r="DG38" s="157">
        <v>389.71267038188017</v>
      </c>
      <c r="DH38" s="157">
        <v>389.71267038188017</v>
      </c>
      <c r="DI38" s="157">
        <v>389.71267038188017</v>
      </c>
      <c r="DJ38" s="157">
        <v>389.71267038188017</v>
      </c>
    </row>
    <row r="39" spans="1:114">
      <c r="A39" s="1">
        <v>35</v>
      </c>
      <c r="B39" s="1">
        <v>35</v>
      </c>
      <c r="C39" s="1">
        <v>350</v>
      </c>
      <c r="D39" s="1">
        <v>2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20"/>
      <c r="Q39" s="180"/>
      <c r="R39" s="180"/>
      <c r="S39" s="180"/>
      <c r="U39" s="180"/>
      <c r="V39" s="180"/>
      <c r="W39" s="180"/>
      <c r="X39" s="180"/>
      <c r="Y39" s="157">
        <v>409.95748442769212</v>
      </c>
      <c r="Z39" s="157">
        <v>409.95748442769212</v>
      </c>
      <c r="AA39" s="157">
        <v>409.95748442769212</v>
      </c>
      <c r="AB39" s="157">
        <v>409.95748442769212</v>
      </c>
      <c r="AC39" s="157">
        <v>409.95748442769212</v>
      </c>
      <c r="AD39" s="157">
        <v>409.95748442769212</v>
      </c>
      <c r="AE39" s="157">
        <v>409.95748442769212</v>
      </c>
      <c r="AF39" s="157">
        <v>409.95748442769212</v>
      </c>
      <c r="AG39" s="157">
        <v>409.95748442769212</v>
      </c>
      <c r="AH39" s="157">
        <v>409.95748442769212</v>
      </c>
      <c r="AI39" s="157">
        <v>392.24327213760654</v>
      </c>
      <c r="AJ39" s="157">
        <v>392.24327213760654</v>
      </c>
      <c r="AK39" s="157">
        <v>392.24327213760654</v>
      </c>
      <c r="AL39" s="157">
        <v>392.24327213760654</v>
      </c>
      <c r="AM39" s="157">
        <v>392.24327213760654</v>
      </c>
      <c r="AN39" s="157">
        <v>392.24327213760654</v>
      </c>
      <c r="AO39" s="157">
        <v>392.24327213760654</v>
      </c>
      <c r="AP39" s="157"/>
      <c r="AQ39" s="157">
        <v>392.24327213760654</v>
      </c>
      <c r="AR39" s="157">
        <v>392.24327213760654</v>
      </c>
      <c r="AS39" s="157">
        <v>409.95748442769212</v>
      </c>
      <c r="AT39" s="157">
        <v>409.95748442769212</v>
      </c>
      <c r="AU39" s="157">
        <v>409.95748442769212</v>
      </c>
      <c r="AV39" s="157">
        <v>409.95748442769212</v>
      </c>
      <c r="AW39" s="157">
        <v>409.95748442769212</v>
      </c>
      <c r="AX39" s="157">
        <v>409.95748442769212</v>
      </c>
      <c r="AY39" s="157">
        <v>409.95748442769212</v>
      </c>
      <c r="AZ39" s="157">
        <v>409.95748442769212</v>
      </c>
      <c r="BA39" s="157">
        <v>409.95748442769212</v>
      </c>
      <c r="BB39" s="157">
        <v>409.95748442769212</v>
      </c>
      <c r="BC39" s="157">
        <v>441.59000637427323</v>
      </c>
      <c r="BD39" s="157">
        <v>441.59000637427323</v>
      </c>
      <c r="BE39" s="157">
        <v>441.59000637427323</v>
      </c>
      <c r="BF39" s="157"/>
      <c r="BG39" s="157">
        <v>441.59000637427323</v>
      </c>
      <c r="BH39" s="157">
        <v>441.59000637427323</v>
      </c>
      <c r="BI39" s="157">
        <v>441.59000637427323</v>
      </c>
      <c r="BJ39" s="157">
        <v>441.59000637427323</v>
      </c>
      <c r="BK39" s="157">
        <v>441.59000637427323</v>
      </c>
      <c r="BL39" s="157">
        <v>441.59000637427323</v>
      </c>
      <c r="BM39" s="157">
        <v>441.59000637427323</v>
      </c>
      <c r="BN39" s="157">
        <v>441.59000637427323</v>
      </c>
      <c r="BO39" s="157">
        <v>441.59000637427323</v>
      </c>
      <c r="BP39" s="157">
        <v>441.59000637427323</v>
      </c>
      <c r="BQ39" s="157"/>
      <c r="BR39" s="157">
        <v>441.59000637427323</v>
      </c>
      <c r="BS39" s="157">
        <v>441.59000637427323</v>
      </c>
      <c r="BT39" s="157"/>
      <c r="BU39" s="157"/>
      <c r="BV39" s="157"/>
      <c r="BW39" s="157">
        <v>441.59000637427323</v>
      </c>
      <c r="BX39" s="157">
        <v>441.59000637427323</v>
      </c>
      <c r="BY39" s="157">
        <v>441.59000637427323</v>
      </c>
      <c r="BZ39" s="157"/>
      <c r="CA39" s="157">
        <v>441.59000637427323</v>
      </c>
      <c r="CB39" s="157">
        <v>441.59000637427323</v>
      </c>
      <c r="CC39" s="157">
        <v>441.59000637427323</v>
      </c>
      <c r="CD39" s="157">
        <v>441.59000637427323</v>
      </c>
      <c r="CE39" s="157">
        <v>441.59000637427323</v>
      </c>
      <c r="CF39" s="157">
        <v>494</v>
      </c>
      <c r="CG39" s="157">
        <v>441.59000637427323</v>
      </c>
      <c r="CH39" s="157">
        <v>441.59000637427323</v>
      </c>
      <c r="CI39" s="157"/>
      <c r="CJ39" s="157">
        <v>441.59000637427323</v>
      </c>
      <c r="CK39" s="157"/>
      <c r="CL39" s="157">
        <v>441.59000637427323</v>
      </c>
      <c r="CM39" s="157">
        <v>441.59000637427323</v>
      </c>
      <c r="CN39" s="157">
        <v>441.59000637427323</v>
      </c>
      <c r="CO39" s="157">
        <v>441.59000637427323</v>
      </c>
      <c r="CP39" s="157">
        <v>441.59000637427323</v>
      </c>
      <c r="CQ39" s="157">
        <v>441.59000637427323</v>
      </c>
      <c r="CR39" s="157"/>
      <c r="CS39" s="157">
        <v>441.59000637427317</v>
      </c>
      <c r="CT39" s="157">
        <v>441.59000637427317</v>
      </c>
      <c r="CU39" s="157">
        <v>441.59000637427317</v>
      </c>
      <c r="CV39" s="157">
        <v>441.59000637427317</v>
      </c>
      <c r="CW39" s="157">
        <v>441.59000637427317</v>
      </c>
      <c r="CX39" s="157">
        <v>441.59000637427317</v>
      </c>
      <c r="CY39" s="157">
        <v>441.59000637427317</v>
      </c>
      <c r="CZ39" s="157">
        <v>441.59000637427317</v>
      </c>
      <c r="DA39" s="157">
        <v>392.24327213760654</v>
      </c>
      <c r="DB39" s="157">
        <v>392.24327213760654</v>
      </c>
      <c r="DC39" s="157">
        <v>392.24327213760654</v>
      </c>
      <c r="DD39" s="157">
        <v>392.24327213760654</v>
      </c>
      <c r="DE39" s="157">
        <v>392.24327213760654</v>
      </c>
      <c r="DF39" s="157">
        <v>392.24327213760654</v>
      </c>
      <c r="DG39" s="157">
        <v>392.24327213760654</v>
      </c>
      <c r="DH39" s="157">
        <v>392.24327213760654</v>
      </c>
      <c r="DI39" s="157">
        <v>392.24327213760654</v>
      </c>
      <c r="DJ39" s="157">
        <v>392.24327213760654</v>
      </c>
    </row>
    <row r="40" spans="1:114">
      <c r="A40" s="1">
        <v>36</v>
      </c>
      <c r="B40" s="1">
        <v>36</v>
      </c>
      <c r="C40" s="1">
        <v>420</v>
      </c>
      <c r="D40" s="1">
        <v>2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20"/>
      <c r="Q40" s="180"/>
      <c r="R40" s="180"/>
      <c r="S40" s="180"/>
      <c r="U40" s="180"/>
      <c r="V40" s="180"/>
      <c r="W40" s="180"/>
      <c r="X40" s="180"/>
      <c r="Y40" s="157">
        <v>412.48808618341855</v>
      </c>
      <c r="Z40" s="157">
        <v>412.48808618341855</v>
      </c>
      <c r="AA40" s="157">
        <v>412.48808618341855</v>
      </c>
      <c r="AB40" s="157">
        <v>412.48808618341855</v>
      </c>
      <c r="AC40" s="157">
        <v>412.48808618341855</v>
      </c>
      <c r="AD40" s="157">
        <v>412.48808618341855</v>
      </c>
      <c r="AE40" s="157">
        <v>412.48808618341855</v>
      </c>
      <c r="AF40" s="157">
        <v>412.48808618341855</v>
      </c>
      <c r="AG40" s="157">
        <v>412.48808618341855</v>
      </c>
      <c r="AH40" s="157">
        <v>412.48808618341855</v>
      </c>
      <c r="AI40" s="157">
        <v>394.77387389333319</v>
      </c>
      <c r="AJ40" s="157">
        <v>394.77387389333319</v>
      </c>
      <c r="AK40" s="157">
        <v>394.77387389333319</v>
      </c>
      <c r="AL40" s="157">
        <v>394.77387389333319</v>
      </c>
      <c r="AM40" s="157">
        <v>394.77387389333319</v>
      </c>
      <c r="AN40" s="157">
        <v>394.77387389333319</v>
      </c>
      <c r="AO40" s="157">
        <v>394.77387389333319</v>
      </c>
      <c r="AP40" s="157"/>
      <c r="AQ40" s="157">
        <v>394.77387389333319</v>
      </c>
      <c r="AR40" s="157">
        <v>394.77387389333319</v>
      </c>
      <c r="AS40" s="157">
        <v>412.48808618341855</v>
      </c>
      <c r="AT40" s="157">
        <v>412.48808618341855</v>
      </c>
      <c r="AU40" s="157">
        <v>412.48808618341855</v>
      </c>
      <c r="AV40" s="157">
        <v>412.48808618341855</v>
      </c>
      <c r="AW40" s="157">
        <v>412.48808618341855</v>
      </c>
      <c r="AX40" s="157">
        <v>412.48808618341855</v>
      </c>
      <c r="AY40" s="157">
        <v>412.48808618341855</v>
      </c>
      <c r="AZ40" s="157">
        <v>412.48808618341855</v>
      </c>
      <c r="BA40" s="157">
        <v>412.48808618341855</v>
      </c>
      <c r="BB40" s="157">
        <v>412.48808618341855</v>
      </c>
      <c r="BC40" s="157">
        <v>445.38590900786306</v>
      </c>
      <c r="BD40" s="157">
        <v>445.38590900786306</v>
      </c>
      <c r="BE40" s="157">
        <v>445.38590900786306</v>
      </c>
      <c r="BF40" s="157"/>
      <c r="BG40" s="157">
        <v>445.38590900786306</v>
      </c>
      <c r="BH40" s="157">
        <v>445.38590900786306</v>
      </c>
      <c r="BI40" s="157">
        <v>445.38590900786306</v>
      </c>
      <c r="BJ40" s="157">
        <v>445.38590900786306</v>
      </c>
      <c r="BK40" s="157">
        <v>445.38590900786306</v>
      </c>
      <c r="BL40" s="157">
        <v>445.38590900786306</v>
      </c>
      <c r="BM40" s="157">
        <v>445.38590900786306</v>
      </c>
      <c r="BN40" s="157">
        <v>445.38590900786306</v>
      </c>
      <c r="BO40" s="157">
        <v>445.38590900786306</v>
      </c>
      <c r="BP40" s="157">
        <v>445.38590900786306</v>
      </c>
      <c r="BQ40" s="157"/>
      <c r="BR40" s="157">
        <v>445.38590900786306</v>
      </c>
      <c r="BS40" s="157">
        <v>445.38590900786306</v>
      </c>
      <c r="BT40" s="157"/>
      <c r="BU40" s="157"/>
      <c r="BV40" s="157"/>
      <c r="BW40" s="157">
        <v>445.38590900786306</v>
      </c>
      <c r="BX40" s="157">
        <v>445.38590900786306</v>
      </c>
      <c r="BY40" s="157">
        <v>445.38590900786306</v>
      </c>
      <c r="BZ40" s="157"/>
      <c r="CA40" s="157">
        <v>445.38590900786306</v>
      </c>
      <c r="CB40" s="157">
        <v>445.38590900786306</v>
      </c>
      <c r="CC40" s="157">
        <v>445.38590900786306</v>
      </c>
      <c r="CD40" s="157">
        <v>445.38590900786306</v>
      </c>
      <c r="CE40" s="157">
        <v>445.38590900786306</v>
      </c>
      <c r="CF40" s="157">
        <v>497.12</v>
      </c>
      <c r="CG40" s="157">
        <v>445.38590900786306</v>
      </c>
      <c r="CH40" s="157">
        <v>445.38590900786306</v>
      </c>
      <c r="CI40" s="157"/>
      <c r="CJ40" s="157">
        <v>445.38590900786306</v>
      </c>
      <c r="CK40" s="157"/>
      <c r="CL40" s="157">
        <v>445.38590900786306</v>
      </c>
      <c r="CM40" s="157">
        <v>445.38590900786306</v>
      </c>
      <c r="CN40" s="157">
        <v>445.38590900786306</v>
      </c>
      <c r="CO40" s="157">
        <v>445.38590900786306</v>
      </c>
      <c r="CP40" s="157">
        <v>445.38590900786306</v>
      </c>
      <c r="CQ40" s="157">
        <v>445.38590900786306</v>
      </c>
      <c r="CR40" s="157"/>
      <c r="CS40" s="157">
        <v>445.38590900786323</v>
      </c>
      <c r="CT40" s="157">
        <v>445.38590900786323</v>
      </c>
      <c r="CU40" s="157">
        <v>445.38590900786323</v>
      </c>
      <c r="CV40" s="157">
        <v>445.38590900786323</v>
      </c>
      <c r="CW40" s="157">
        <v>445.38590900786323</v>
      </c>
      <c r="CX40" s="157">
        <v>445.38590900786323</v>
      </c>
      <c r="CY40" s="157">
        <v>445.38590900786323</v>
      </c>
      <c r="CZ40" s="157">
        <v>445.38590900786323</v>
      </c>
      <c r="DA40" s="157">
        <v>394.77387389333319</v>
      </c>
      <c r="DB40" s="157">
        <v>394.77387389333319</v>
      </c>
      <c r="DC40" s="157">
        <v>394.77387389333319</v>
      </c>
      <c r="DD40" s="157">
        <v>394.77387389333319</v>
      </c>
      <c r="DE40" s="157">
        <v>394.77387389333319</v>
      </c>
      <c r="DF40" s="157">
        <v>394.77387389333319</v>
      </c>
      <c r="DG40" s="157">
        <v>394.77387389333319</v>
      </c>
      <c r="DH40" s="157">
        <v>394.77387389333319</v>
      </c>
      <c r="DI40" s="157">
        <v>394.77387389333319</v>
      </c>
      <c r="DJ40" s="157">
        <v>394.77387389333319</v>
      </c>
    </row>
    <row r="41" spans="1:114">
      <c r="A41" s="1">
        <v>37</v>
      </c>
      <c r="B41" s="1">
        <v>37</v>
      </c>
      <c r="C41" s="1">
        <v>520</v>
      </c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20"/>
      <c r="Q41" s="180"/>
      <c r="R41" s="180"/>
      <c r="S41" s="180"/>
      <c r="U41" s="180"/>
      <c r="V41" s="180"/>
      <c r="W41" s="180"/>
      <c r="X41" s="180"/>
      <c r="Y41" s="157">
        <v>415.01868793914514</v>
      </c>
      <c r="Z41" s="157">
        <v>415.01868793914514</v>
      </c>
      <c r="AA41" s="157">
        <v>415.01868793914514</v>
      </c>
      <c r="AB41" s="157">
        <v>415.01868793914514</v>
      </c>
      <c r="AC41" s="157">
        <v>415.01868793914514</v>
      </c>
      <c r="AD41" s="157">
        <v>415.01868793914514</v>
      </c>
      <c r="AE41" s="157">
        <v>415.01868793914514</v>
      </c>
      <c r="AF41" s="157">
        <v>415.01868793914514</v>
      </c>
      <c r="AG41" s="157">
        <v>415.01868793914514</v>
      </c>
      <c r="AH41" s="157">
        <v>415.01868793914514</v>
      </c>
      <c r="AI41" s="157">
        <v>397.30447564905967</v>
      </c>
      <c r="AJ41" s="157">
        <v>397.30447564905967</v>
      </c>
      <c r="AK41" s="157">
        <v>397.30447564905967</v>
      </c>
      <c r="AL41" s="157">
        <v>397.30447564905967</v>
      </c>
      <c r="AM41" s="157">
        <v>397.30447564905967</v>
      </c>
      <c r="AN41" s="157">
        <v>397.30447564905967</v>
      </c>
      <c r="AO41" s="157">
        <v>397.30447564905967</v>
      </c>
      <c r="AP41" s="157"/>
      <c r="AQ41" s="157">
        <v>397.30447564905967</v>
      </c>
      <c r="AR41" s="157">
        <v>397.30447564905967</v>
      </c>
      <c r="AS41" s="157">
        <v>415.01868793914514</v>
      </c>
      <c r="AT41" s="157">
        <v>415.01868793914514</v>
      </c>
      <c r="AU41" s="157">
        <v>415.01868793914514</v>
      </c>
      <c r="AV41" s="157">
        <v>415.01868793914514</v>
      </c>
      <c r="AW41" s="157">
        <v>415.01868793914514</v>
      </c>
      <c r="AX41" s="157">
        <v>415.01868793914514</v>
      </c>
      <c r="AY41" s="157">
        <v>415.01868793914514</v>
      </c>
      <c r="AZ41" s="157">
        <v>415.01868793914514</v>
      </c>
      <c r="BA41" s="157">
        <v>415.01868793914514</v>
      </c>
      <c r="BB41" s="157">
        <v>415.01868793914514</v>
      </c>
      <c r="BC41" s="157">
        <v>449.18181164145284</v>
      </c>
      <c r="BD41" s="157">
        <v>449.18181164145284</v>
      </c>
      <c r="BE41" s="157">
        <v>449.18181164145284</v>
      </c>
      <c r="BF41" s="157"/>
      <c r="BG41" s="157">
        <v>449.18181164145284</v>
      </c>
      <c r="BH41" s="157">
        <v>449.18181164145284</v>
      </c>
      <c r="BI41" s="157">
        <v>449.18181164145284</v>
      </c>
      <c r="BJ41" s="157">
        <v>449.18181164145284</v>
      </c>
      <c r="BK41" s="157">
        <v>449.18181164145284</v>
      </c>
      <c r="BL41" s="157">
        <v>449.18181164145284</v>
      </c>
      <c r="BM41" s="157">
        <v>449.18181164145284</v>
      </c>
      <c r="BN41" s="157">
        <v>449.18181164145284</v>
      </c>
      <c r="BO41" s="157">
        <v>449.18181164145284</v>
      </c>
      <c r="BP41" s="157">
        <v>449.18181164145284</v>
      </c>
      <c r="BQ41" s="157"/>
      <c r="BR41" s="157">
        <v>449.18181164145284</v>
      </c>
      <c r="BS41" s="157">
        <v>449.18181164145284</v>
      </c>
      <c r="BT41" s="157"/>
      <c r="BU41" s="157"/>
      <c r="BV41" s="157"/>
      <c r="BW41" s="157">
        <v>449.18181164145284</v>
      </c>
      <c r="BX41" s="157">
        <v>449.18181164145284</v>
      </c>
      <c r="BY41" s="157">
        <v>449.18181164145284</v>
      </c>
      <c r="BZ41" s="157"/>
      <c r="CA41" s="157">
        <v>449.18181164145284</v>
      </c>
      <c r="CB41" s="157">
        <v>449.18181164145284</v>
      </c>
      <c r="CC41" s="157">
        <v>449.18181164145284</v>
      </c>
      <c r="CD41" s="157">
        <v>449.18181164145284</v>
      </c>
      <c r="CE41" s="157">
        <v>449.18181164145284</v>
      </c>
      <c r="CF41" s="157">
        <v>499.20000000000005</v>
      </c>
      <c r="CG41" s="157">
        <v>449.18181164145284</v>
      </c>
      <c r="CH41" s="157">
        <v>449.18181164145284</v>
      </c>
      <c r="CI41" s="157"/>
      <c r="CJ41" s="157">
        <v>449.18181164145284</v>
      </c>
      <c r="CK41" s="157"/>
      <c r="CL41" s="157">
        <v>449.18181164145284</v>
      </c>
      <c r="CM41" s="157">
        <v>449.18181164145284</v>
      </c>
      <c r="CN41" s="157">
        <v>449.18181164145284</v>
      </c>
      <c r="CO41" s="157">
        <v>449.18181164145284</v>
      </c>
      <c r="CP41" s="157">
        <v>449.18181164145284</v>
      </c>
      <c r="CQ41" s="157">
        <v>449.18181164145284</v>
      </c>
      <c r="CR41" s="157"/>
      <c r="CS41" s="157">
        <v>449.18181164145329</v>
      </c>
      <c r="CT41" s="157">
        <v>449.18181164145329</v>
      </c>
      <c r="CU41" s="157">
        <v>449.18181164145329</v>
      </c>
      <c r="CV41" s="157">
        <v>449.18181164145329</v>
      </c>
      <c r="CW41" s="157">
        <v>449.18181164145329</v>
      </c>
      <c r="CX41" s="157">
        <v>449.18181164145329</v>
      </c>
      <c r="CY41" s="157">
        <v>449.18181164145329</v>
      </c>
      <c r="CZ41" s="157">
        <v>449.18181164145329</v>
      </c>
      <c r="DA41" s="157">
        <v>397.30447564905967</v>
      </c>
      <c r="DB41" s="157">
        <v>397.30447564905967</v>
      </c>
      <c r="DC41" s="157">
        <v>397.30447564905967</v>
      </c>
      <c r="DD41" s="157">
        <v>397.30447564905967</v>
      </c>
      <c r="DE41" s="157">
        <v>397.30447564905967</v>
      </c>
      <c r="DF41" s="157">
        <v>397.30447564905967</v>
      </c>
      <c r="DG41" s="157">
        <v>397.30447564905967</v>
      </c>
      <c r="DH41" s="157">
        <v>397.30447564905967</v>
      </c>
      <c r="DI41" s="157">
        <v>397.30447564905967</v>
      </c>
      <c r="DJ41" s="157">
        <v>397.30447564905967</v>
      </c>
    </row>
    <row r="42" spans="1:114">
      <c r="A42" s="1">
        <v>38</v>
      </c>
      <c r="B42" s="1">
        <v>38</v>
      </c>
      <c r="C42" s="1">
        <v>560</v>
      </c>
      <c r="D42" s="1">
        <v>3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20"/>
      <c r="Q42" s="180"/>
      <c r="R42" s="180"/>
      <c r="S42" s="180"/>
      <c r="U42" s="180"/>
      <c r="V42" s="180"/>
      <c r="W42" s="180"/>
      <c r="X42" s="180"/>
      <c r="Y42" s="157">
        <v>417.54928969487145</v>
      </c>
      <c r="Z42" s="157">
        <v>417.54928969487145</v>
      </c>
      <c r="AA42" s="157">
        <v>417.54928969487145</v>
      </c>
      <c r="AB42" s="157">
        <v>417.54928969487145</v>
      </c>
      <c r="AC42" s="157">
        <v>417.54928969487145</v>
      </c>
      <c r="AD42" s="157">
        <v>417.54928969487145</v>
      </c>
      <c r="AE42" s="157">
        <v>417.54928969487145</v>
      </c>
      <c r="AF42" s="157">
        <v>417.54928969487145</v>
      </c>
      <c r="AG42" s="157">
        <v>417.54928969487145</v>
      </c>
      <c r="AH42" s="157">
        <v>417.54928969487145</v>
      </c>
      <c r="AI42" s="157">
        <v>399.83507740478615</v>
      </c>
      <c r="AJ42" s="157">
        <v>399.83507740478615</v>
      </c>
      <c r="AK42" s="157">
        <v>399.83507740478615</v>
      </c>
      <c r="AL42" s="157">
        <v>399.83507740478615</v>
      </c>
      <c r="AM42" s="157">
        <v>399.83507740478615</v>
      </c>
      <c r="AN42" s="157">
        <v>399.83507740478615</v>
      </c>
      <c r="AO42" s="157">
        <v>399.83507740478615</v>
      </c>
      <c r="AP42" s="157"/>
      <c r="AQ42" s="157">
        <v>399.83507740478615</v>
      </c>
      <c r="AR42" s="157">
        <v>399.83507740478615</v>
      </c>
      <c r="AS42" s="157">
        <v>417.54928969487145</v>
      </c>
      <c r="AT42" s="157">
        <v>417.54928969487145</v>
      </c>
      <c r="AU42" s="157">
        <v>417.54928969487145</v>
      </c>
      <c r="AV42" s="157">
        <v>417.54928969487145</v>
      </c>
      <c r="AW42" s="157">
        <v>417.54928969487145</v>
      </c>
      <c r="AX42" s="157">
        <v>417.54928969487145</v>
      </c>
      <c r="AY42" s="157">
        <v>417.54928969487145</v>
      </c>
      <c r="AZ42" s="157">
        <v>417.54928969487145</v>
      </c>
      <c r="BA42" s="157">
        <v>417.54928969487145</v>
      </c>
      <c r="BB42" s="157">
        <v>417.54928969487145</v>
      </c>
      <c r="BC42" s="157">
        <v>452.97771427504256</v>
      </c>
      <c r="BD42" s="157">
        <v>452.97771427504256</v>
      </c>
      <c r="BE42" s="157">
        <v>452.97771427504256</v>
      </c>
      <c r="BF42" s="157"/>
      <c r="BG42" s="157">
        <v>452.97771427504256</v>
      </c>
      <c r="BH42" s="157">
        <v>452.97771427504256</v>
      </c>
      <c r="BI42" s="157">
        <v>452.97771427504256</v>
      </c>
      <c r="BJ42" s="157">
        <v>452.97771427504256</v>
      </c>
      <c r="BK42" s="157">
        <v>452.97771427504256</v>
      </c>
      <c r="BL42" s="157">
        <v>452.97771427504256</v>
      </c>
      <c r="BM42" s="157">
        <v>452.97771427504256</v>
      </c>
      <c r="BN42" s="157">
        <v>452.97771427504256</v>
      </c>
      <c r="BO42" s="157">
        <v>452.97771427504256</v>
      </c>
      <c r="BP42" s="157">
        <v>452.97771427504256</v>
      </c>
      <c r="BQ42" s="157"/>
      <c r="BR42" s="157">
        <v>452.97771427504256</v>
      </c>
      <c r="BS42" s="157">
        <v>452.97771427504256</v>
      </c>
      <c r="BT42" s="157"/>
      <c r="BU42" s="157"/>
      <c r="BV42" s="157"/>
      <c r="BW42" s="157">
        <v>452.97771427504256</v>
      </c>
      <c r="BX42" s="157">
        <v>452.97771427504256</v>
      </c>
      <c r="BY42" s="157">
        <v>452.97771427504256</v>
      </c>
      <c r="BZ42" s="157"/>
      <c r="CA42" s="157">
        <v>452.97771427504256</v>
      </c>
      <c r="CB42" s="157">
        <v>452.97771427504256</v>
      </c>
      <c r="CC42" s="157">
        <v>452.97771427504256</v>
      </c>
      <c r="CD42" s="157">
        <v>452.97771427504256</v>
      </c>
      <c r="CE42" s="157">
        <v>452.97771427504256</v>
      </c>
      <c r="CF42" s="157">
        <v>504.40000000000003</v>
      </c>
      <c r="CG42" s="157">
        <v>452.97771427504256</v>
      </c>
      <c r="CH42" s="157">
        <v>452.97771427504256</v>
      </c>
      <c r="CI42" s="157"/>
      <c r="CJ42" s="157">
        <v>452.97771427504256</v>
      </c>
      <c r="CK42" s="157"/>
      <c r="CL42" s="157">
        <v>452.97771427504256</v>
      </c>
      <c r="CM42" s="157">
        <v>452.97771427504256</v>
      </c>
      <c r="CN42" s="157">
        <v>452.97771427504256</v>
      </c>
      <c r="CO42" s="157">
        <v>452.97771427504256</v>
      </c>
      <c r="CP42" s="157">
        <v>452.97771427504256</v>
      </c>
      <c r="CQ42" s="157">
        <v>452.97771427504256</v>
      </c>
      <c r="CR42" s="157"/>
      <c r="CS42" s="157">
        <v>452.97771427504233</v>
      </c>
      <c r="CT42" s="157">
        <v>452.97771427504233</v>
      </c>
      <c r="CU42" s="157">
        <v>452.97771427504233</v>
      </c>
      <c r="CV42" s="157">
        <v>452.97771427504233</v>
      </c>
      <c r="CW42" s="157">
        <v>452.97771427504233</v>
      </c>
      <c r="CX42" s="157">
        <v>452.97771427504233</v>
      </c>
      <c r="CY42" s="157">
        <v>452.97771427504233</v>
      </c>
      <c r="CZ42" s="157">
        <v>452.97771427504233</v>
      </c>
      <c r="DA42" s="157">
        <v>399.83507740478615</v>
      </c>
      <c r="DB42" s="157">
        <v>399.83507740478615</v>
      </c>
      <c r="DC42" s="157">
        <v>399.83507740478615</v>
      </c>
      <c r="DD42" s="157">
        <v>399.83507740478615</v>
      </c>
      <c r="DE42" s="157">
        <v>399.83507740478615</v>
      </c>
      <c r="DF42" s="157">
        <v>399.83507740478615</v>
      </c>
      <c r="DG42" s="157">
        <v>399.83507740478615</v>
      </c>
      <c r="DH42" s="157">
        <v>399.83507740478615</v>
      </c>
      <c r="DI42" s="157">
        <v>399.83507740478615</v>
      </c>
      <c r="DJ42" s="157">
        <v>399.83507740478615</v>
      </c>
    </row>
    <row r="43" spans="1:114">
      <c r="A43" s="1">
        <v>39</v>
      </c>
      <c r="B43" s="1">
        <v>39</v>
      </c>
      <c r="C43" s="1">
        <v>720</v>
      </c>
      <c r="D43" s="1">
        <v>4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20"/>
      <c r="Q43" s="180"/>
      <c r="R43" s="180"/>
      <c r="S43" s="180"/>
      <c r="U43" s="180"/>
      <c r="V43" s="180"/>
      <c r="W43" s="180"/>
      <c r="X43" s="180"/>
      <c r="Y43" s="157">
        <v>420.07989145059798</v>
      </c>
      <c r="Z43" s="157">
        <v>420.07989145059798</v>
      </c>
      <c r="AA43" s="157">
        <v>420.07989145059798</v>
      </c>
      <c r="AB43" s="157">
        <v>420.07989145059798</v>
      </c>
      <c r="AC43" s="157">
        <v>420.07989145059798</v>
      </c>
      <c r="AD43" s="157">
        <v>420.07989145059798</v>
      </c>
      <c r="AE43" s="157">
        <v>420.07989145059798</v>
      </c>
      <c r="AF43" s="157">
        <v>420.07989145059798</v>
      </c>
      <c r="AG43" s="157">
        <v>420.07989145059798</v>
      </c>
      <c r="AH43" s="157">
        <v>420.07989145059798</v>
      </c>
      <c r="AI43" s="157">
        <v>402.36567916051263</v>
      </c>
      <c r="AJ43" s="157">
        <v>402.36567916051263</v>
      </c>
      <c r="AK43" s="157">
        <v>402.36567916051263</v>
      </c>
      <c r="AL43" s="157">
        <v>402.36567916051263</v>
      </c>
      <c r="AM43" s="157">
        <v>402.36567916051263</v>
      </c>
      <c r="AN43" s="157">
        <v>402.36567916051263</v>
      </c>
      <c r="AO43" s="157">
        <v>402.36567916051263</v>
      </c>
      <c r="AP43" s="157"/>
      <c r="AQ43" s="157">
        <v>402.36567916051263</v>
      </c>
      <c r="AR43" s="157">
        <v>402.36567916051263</v>
      </c>
      <c r="AS43" s="157">
        <v>420.07989145059798</v>
      </c>
      <c r="AT43" s="157">
        <v>420.07989145059798</v>
      </c>
      <c r="AU43" s="157">
        <v>420.07989145059798</v>
      </c>
      <c r="AV43" s="157">
        <v>420.07989145059798</v>
      </c>
      <c r="AW43" s="157">
        <v>420.07989145059798</v>
      </c>
      <c r="AX43" s="157">
        <v>420.07989145059798</v>
      </c>
      <c r="AY43" s="157">
        <v>420.07989145059798</v>
      </c>
      <c r="AZ43" s="157">
        <v>420.07989145059798</v>
      </c>
      <c r="BA43" s="157">
        <v>420.07989145059798</v>
      </c>
      <c r="BB43" s="157">
        <v>420.07989145059798</v>
      </c>
      <c r="BC43" s="157">
        <v>456.77361690863228</v>
      </c>
      <c r="BD43" s="157">
        <v>456.77361690863228</v>
      </c>
      <c r="BE43" s="157">
        <v>456.77361690863228</v>
      </c>
      <c r="BF43" s="157"/>
      <c r="BG43" s="157">
        <v>456.77361690863228</v>
      </c>
      <c r="BH43" s="157">
        <v>456.77361690863228</v>
      </c>
      <c r="BI43" s="157">
        <v>456.77361690863228</v>
      </c>
      <c r="BJ43" s="157">
        <v>456.77361690863228</v>
      </c>
      <c r="BK43" s="157">
        <v>456.77361690863228</v>
      </c>
      <c r="BL43" s="157">
        <v>456.77361690863228</v>
      </c>
      <c r="BM43" s="157">
        <v>456.77361690863228</v>
      </c>
      <c r="BN43" s="157">
        <v>456.77361690863228</v>
      </c>
      <c r="BO43" s="157">
        <v>456.77361690863228</v>
      </c>
      <c r="BP43" s="157">
        <v>456.77361690863228</v>
      </c>
      <c r="BQ43" s="157"/>
      <c r="BR43" s="157">
        <v>456.77361690863228</v>
      </c>
      <c r="BS43" s="157">
        <v>456.77361690863228</v>
      </c>
      <c r="BT43" s="157"/>
      <c r="BU43" s="157"/>
      <c r="BV43" s="157"/>
      <c r="BW43" s="157">
        <v>456.77361690863228</v>
      </c>
      <c r="BX43" s="157">
        <v>456.77361690863228</v>
      </c>
      <c r="BY43" s="157">
        <v>456.77361690863228</v>
      </c>
      <c r="BZ43" s="157"/>
      <c r="CA43" s="157">
        <v>456.77361690863228</v>
      </c>
      <c r="CB43" s="157">
        <v>456.77361690863228</v>
      </c>
      <c r="CC43" s="157">
        <v>456.77361690863228</v>
      </c>
      <c r="CD43" s="157">
        <v>456.77361690863228</v>
      </c>
      <c r="CE43" s="157">
        <v>456.77361690863228</v>
      </c>
      <c r="CF43" s="157">
        <v>509.6</v>
      </c>
      <c r="CG43" s="157">
        <v>456.77361690863228</v>
      </c>
      <c r="CH43" s="157">
        <v>456.77361690863228</v>
      </c>
      <c r="CI43" s="157"/>
      <c r="CJ43" s="157">
        <v>456.77361690863228</v>
      </c>
      <c r="CK43" s="157"/>
      <c r="CL43" s="157">
        <v>456.77361690863228</v>
      </c>
      <c r="CM43" s="157">
        <v>456.77361690863228</v>
      </c>
      <c r="CN43" s="157">
        <v>456.77361690863228</v>
      </c>
      <c r="CO43" s="157">
        <v>456.77361690863228</v>
      </c>
      <c r="CP43" s="157">
        <v>456.77361690863228</v>
      </c>
      <c r="CQ43" s="157">
        <v>456.77361690863228</v>
      </c>
      <c r="CR43" s="157"/>
      <c r="CS43" s="157">
        <v>456.77361690863239</v>
      </c>
      <c r="CT43" s="157">
        <v>456.77361690863239</v>
      </c>
      <c r="CU43" s="157">
        <v>456.77361690863239</v>
      </c>
      <c r="CV43" s="157">
        <v>456.77361690863239</v>
      </c>
      <c r="CW43" s="157">
        <v>456.77361690863239</v>
      </c>
      <c r="CX43" s="157">
        <v>456.77361690863239</v>
      </c>
      <c r="CY43" s="157">
        <v>456.77361690863239</v>
      </c>
      <c r="CZ43" s="157">
        <v>456.77361690863239</v>
      </c>
      <c r="DA43" s="157">
        <v>402.36567916051263</v>
      </c>
      <c r="DB43" s="157">
        <v>402.36567916051263</v>
      </c>
      <c r="DC43" s="157">
        <v>402.36567916051263</v>
      </c>
      <c r="DD43" s="157">
        <v>402.36567916051263</v>
      </c>
      <c r="DE43" s="157">
        <v>402.36567916051263</v>
      </c>
      <c r="DF43" s="157">
        <v>402.36567916051263</v>
      </c>
      <c r="DG43" s="157">
        <v>402.36567916051263</v>
      </c>
      <c r="DH43" s="157">
        <v>402.36567916051263</v>
      </c>
      <c r="DI43" s="157">
        <v>402.36567916051263</v>
      </c>
      <c r="DJ43" s="157">
        <v>402.36567916051263</v>
      </c>
    </row>
    <row r="44" spans="1:114">
      <c r="A44" s="1">
        <v>40</v>
      </c>
      <c r="B44" s="1">
        <v>40</v>
      </c>
      <c r="C44" s="1">
        <v>150</v>
      </c>
      <c r="D44" s="1">
        <v>1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20"/>
      <c r="Q44" s="180"/>
      <c r="R44" s="180"/>
      <c r="S44" s="180"/>
      <c r="U44" s="180"/>
      <c r="V44" s="180"/>
      <c r="W44" s="180"/>
      <c r="X44" s="180"/>
      <c r="Y44" s="157">
        <v>422.61049320632452</v>
      </c>
      <c r="Z44" s="157">
        <v>422.61049320632452</v>
      </c>
      <c r="AA44" s="157">
        <v>422.61049320632452</v>
      </c>
      <c r="AB44" s="157">
        <v>422.61049320632452</v>
      </c>
      <c r="AC44" s="157">
        <v>422.61049320632452</v>
      </c>
      <c r="AD44" s="157">
        <v>422.61049320632452</v>
      </c>
      <c r="AE44" s="157">
        <v>422.61049320632452</v>
      </c>
      <c r="AF44" s="157">
        <v>422.61049320632452</v>
      </c>
      <c r="AG44" s="157">
        <v>422.61049320632452</v>
      </c>
      <c r="AH44" s="157">
        <v>422.61049320632452</v>
      </c>
      <c r="AI44" s="157">
        <v>404.89628091623911</v>
      </c>
      <c r="AJ44" s="157">
        <v>404.89628091623911</v>
      </c>
      <c r="AK44" s="157">
        <v>404.89628091623911</v>
      </c>
      <c r="AL44" s="157">
        <v>404.89628091623911</v>
      </c>
      <c r="AM44" s="157">
        <v>404.89628091623911</v>
      </c>
      <c r="AN44" s="157">
        <v>404.89628091623911</v>
      </c>
      <c r="AO44" s="157">
        <v>404.89628091623911</v>
      </c>
      <c r="AP44" s="157"/>
      <c r="AQ44" s="157">
        <v>404.89628091623911</v>
      </c>
      <c r="AR44" s="157">
        <v>404.89628091623911</v>
      </c>
      <c r="AS44" s="157">
        <v>422.61049320632452</v>
      </c>
      <c r="AT44" s="157">
        <v>422.61049320632452</v>
      </c>
      <c r="AU44" s="157">
        <v>422.61049320632452</v>
      </c>
      <c r="AV44" s="157">
        <v>422.61049320632452</v>
      </c>
      <c r="AW44" s="157">
        <v>422.61049320632452</v>
      </c>
      <c r="AX44" s="157">
        <v>422.61049320632452</v>
      </c>
      <c r="AY44" s="157">
        <v>422.61049320632452</v>
      </c>
      <c r="AZ44" s="157">
        <v>422.61049320632452</v>
      </c>
      <c r="BA44" s="157">
        <v>422.61049320632452</v>
      </c>
      <c r="BB44" s="157">
        <v>422.61049320632452</v>
      </c>
      <c r="BC44" s="157">
        <v>460.56951954222188</v>
      </c>
      <c r="BD44" s="157">
        <v>460.56951954222188</v>
      </c>
      <c r="BE44" s="157">
        <v>460.56951954222188</v>
      </c>
      <c r="BF44" s="157"/>
      <c r="BG44" s="157">
        <v>460.56951954222188</v>
      </c>
      <c r="BH44" s="157">
        <v>460.56951954222188</v>
      </c>
      <c r="BI44" s="157">
        <v>460.56951954222188</v>
      </c>
      <c r="BJ44" s="157">
        <v>460.56951954222188</v>
      </c>
      <c r="BK44" s="157">
        <v>460.56951954222188</v>
      </c>
      <c r="BL44" s="157">
        <v>460.56951954222188</v>
      </c>
      <c r="BM44" s="157">
        <v>460.56951954222188</v>
      </c>
      <c r="BN44" s="157">
        <v>460.56951954222188</v>
      </c>
      <c r="BO44" s="157">
        <v>460.56951954222188</v>
      </c>
      <c r="BP44" s="157">
        <v>460.56951954222188</v>
      </c>
      <c r="BQ44" s="157"/>
      <c r="BR44" s="157">
        <v>460.56951954222188</v>
      </c>
      <c r="BS44" s="157">
        <v>460.56951954222188</v>
      </c>
      <c r="BT44" s="157"/>
      <c r="BU44" s="157"/>
      <c r="BV44" s="157"/>
      <c r="BW44" s="157">
        <v>460.56951954222188</v>
      </c>
      <c r="BX44" s="157">
        <v>460.56951954222188</v>
      </c>
      <c r="BY44" s="157">
        <v>460.56951954222188</v>
      </c>
      <c r="BZ44" s="157"/>
      <c r="CA44" s="157">
        <v>460.56951954222188</v>
      </c>
      <c r="CB44" s="157">
        <v>460.56951954222188</v>
      </c>
      <c r="CC44" s="157">
        <v>460.56951954222188</v>
      </c>
      <c r="CD44" s="157">
        <v>460.56951954222188</v>
      </c>
      <c r="CE44" s="157">
        <v>460.56951954222188</v>
      </c>
      <c r="CF44" s="157">
        <v>514.80000000000007</v>
      </c>
      <c r="CG44" s="157">
        <v>460.56951954222188</v>
      </c>
      <c r="CH44" s="157">
        <v>460.56951954222188</v>
      </c>
      <c r="CI44" s="157"/>
      <c r="CJ44" s="157">
        <v>460.56951954222188</v>
      </c>
      <c r="CK44" s="157"/>
      <c r="CL44" s="157">
        <v>460.56951954222188</v>
      </c>
      <c r="CM44" s="157">
        <v>460.56951954222188</v>
      </c>
      <c r="CN44" s="157">
        <v>460.56951954222188</v>
      </c>
      <c r="CO44" s="157">
        <v>460.56951954222188</v>
      </c>
      <c r="CP44" s="157">
        <v>460.56951954222188</v>
      </c>
      <c r="CQ44" s="157">
        <v>460.56951954222188</v>
      </c>
      <c r="CR44" s="157"/>
      <c r="CS44" s="157">
        <v>460.56951954222149</v>
      </c>
      <c r="CT44" s="157">
        <v>460.56951954222149</v>
      </c>
      <c r="CU44" s="157">
        <v>460.56951954222149</v>
      </c>
      <c r="CV44" s="157">
        <v>460.56951954222149</v>
      </c>
      <c r="CW44" s="157">
        <v>460.56951954222149</v>
      </c>
      <c r="CX44" s="157">
        <v>460.56951954222149</v>
      </c>
      <c r="CY44" s="157">
        <v>460.56951954222149</v>
      </c>
      <c r="CZ44" s="157">
        <v>460.56951954222149</v>
      </c>
      <c r="DA44" s="157">
        <v>404.89628091623911</v>
      </c>
      <c r="DB44" s="157">
        <v>404.89628091623911</v>
      </c>
      <c r="DC44" s="157">
        <v>404.89628091623911</v>
      </c>
      <c r="DD44" s="157">
        <v>404.89628091623911</v>
      </c>
      <c r="DE44" s="157">
        <v>404.89628091623911</v>
      </c>
      <c r="DF44" s="157">
        <v>404.89628091623911</v>
      </c>
      <c r="DG44" s="157">
        <v>404.89628091623911</v>
      </c>
      <c r="DH44" s="157">
        <v>404.89628091623911</v>
      </c>
      <c r="DI44" s="157">
        <v>404.89628091623911</v>
      </c>
      <c r="DJ44" s="157">
        <v>404.89628091623911</v>
      </c>
    </row>
    <row r="45" spans="1:114">
      <c r="A45" s="1">
        <v>41</v>
      </c>
      <c r="B45" s="1">
        <v>41</v>
      </c>
      <c r="C45" s="1">
        <v>160</v>
      </c>
      <c r="D45" s="1">
        <v>1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20"/>
      <c r="Q45" s="180"/>
      <c r="R45" s="180"/>
      <c r="S45" s="180"/>
      <c r="U45" s="180"/>
      <c r="V45" s="180"/>
      <c r="W45" s="180"/>
      <c r="X45" s="180"/>
      <c r="Y45" s="157">
        <v>425.14109496205111</v>
      </c>
      <c r="Z45" s="157">
        <v>425.14109496205111</v>
      </c>
      <c r="AA45" s="157">
        <v>425.14109496205111</v>
      </c>
      <c r="AB45" s="157">
        <v>425.14109496205111</v>
      </c>
      <c r="AC45" s="157">
        <v>425.14109496205111</v>
      </c>
      <c r="AD45" s="157">
        <v>425.14109496205111</v>
      </c>
      <c r="AE45" s="157">
        <v>425.14109496205111</v>
      </c>
      <c r="AF45" s="157">
        <v>425.14109496205111</v>
      </c>
      <c r="AG45" s="157">
        <v>425.14109496205111</v>
      </c>
      <c r="AH45" s="157">
        <v>425.14109496205111</v>
      </c>
      <c r="AI45" s="157">
        <v>406.16158179410229</v>
      </c>
      <c r="AJ45" s="157">
        <v>406.16158179410229</v>
      </c>
      <c r="AK45" s="157">
        <v>406.16158179410229</v>
      </c>
      <c r="AL45" s="157">
        <v>406.16158179410229</v>
      </c>
      <c r="AM45" s="157">
        <v>406.16158179410229</v>
      </c>
      <c r="AN45" s="157">
        <v>406.16158179410229</v>
      </c>
      <c r="AO45" s="157">
        <v>406.16158179410229</v>
      </c>
      <c r="AP45" s="157"/>
      <c r="AQ45" s="157">
        <v>406.16158179410229</v>
      </c>
      <c r="AR45" s="157">
        <v>406.16158179410229</v>
      </c>
      <c r="AS45" s="157">
        <v>425.14109496205111</v>
      </c>
      <c r="AT45" s="157">
        <v>425.14109496205111</v>
      </c>
      <c r="AU45" s="157">
        <v>425.14109496205111</v>
      </c>
      <c r="AV45" s="157">
        <v>425.14109496205111</v>
      </c>
      <c r="AW45" s="157">
        <v>425.14109496205111</v>
      </c>
      <c r="AX45" s="157">
        <v>425.14109496205111</v>
      </c>
      <c r="AY45" s="157">
        <v>425.14109496205111</v>
      </c>
      <c r="AZ45" s="157">
        <v>425.14109496205111</v>
      </c>
      <c r="BA45" s="157">
        <v>425.14109496205111</v>
      </c>
      <c r="BB45" s="157">
        <v>425.14109496205111</v>
      </c>
      <c r="BC45" s="157">
        <v>464.36542217581172</v>
      </c>
      <c r="BD45" s="157">
        <v>464.36542217581172</v>
      </c>
      <c r="BE45" s="157">
        <v>464.36542217581172</v>
      </c>
      <c r="BF45" s="157"/>
      <c r="BG45" s="157">
        <v>464.36542217581172</v>
      </c>
      <c r="BH45" s="157">
        <v>464.36542217581172</v>
      </c>
      <c r="BI45" s="157">
        <v>464.36542217581172</v>
      </c>
      <c r="BJ45" s="157">
        <v>464.36542217581172</v>
      </c>
      <c r="BK45" s="157">
        <v>464.36542217581172</v>
      </c>
      <c r="BL45" s="157">
        <v>464.36542217581172</v>
      </c>
      <c r="BM45" s="157">
        <v>464.36542217581172</v>
      </c>
      <c r="BN45" s="157">
        <v>464.36542217581172</v>
      </c>
      <c r="BO45" s="157">
        <v>464.36542217581172</v>
      </c>
      <c r="BP45" s="157">
        <v>464.36542217581172</v>
      </c>
      <c r="BQ45" s="157"/>
      <c r="BR45" s="157">
        <v>464.36542217581172</v>
      </c>
      <c r="BS45" s="157">
        <v>464.36542217581172</v>
      </c>
      <c r="BT45" s="157"/>
      <c r="BU45" s="157"/>
      <c r="BV45" s="157"/>
      <c r="BW45" s="157">
        <v>464.36542217581172</v>
      </c>
      <c r="BX45" s="157">
        <v>464.36542217581172</v>
      </c>
      <c r="BY45" s="157">
        <v>464.36542217581172</v>
      </c>
      <c r="BZ45" s="157"/>
      <c r="CA45" s="157">
        <v>464.36542217581172</v>
      </c>
      <c r="CB45" s="157">
        <v>464.36542217581172</v>
      </c>
      <c r="CC45" s="157">
        <v>464.36542217581172</v>
      </c>
      <c r="CD45" s="157">
        <v>464.36542217581172</v>
      </c>
      <c r="CE45" s="157">
        <v>464.36542217581172</v>
      </c>
      <c r="CF45" s="157">
        <v>517.92000000000007</v>
      </c>
      <c r="CG45" s="157">
        <v>464.36542217581172</v>
      </c>
      <c r="CH45" s="157">
        <v>464.36542217581172</v>
      </c>
      <c r="CI45" s="157"/>
      <c r="CJ45" s="157">
        <v>464.36542217581172</v>
      </c>
      <c r="CK45" s="157"/>
      <c r="CL45" s="157">
        <v>464.36542217581172</v>
      </c>
      <c r="CM45" s="157">
        <v>464.36542217581172</v>
      </c>
      <c r="CN45" s="157">
        <v>464.36542217581172</v>
      </c>
      <c r="CO45" s="157">
        <v>464.36542217581172</v>
      </c>
      <c r="CP45" s="157">
        <v>464.36542217581172</v>
      </c>
      <c r="CQ45" s="157">
        <v>464.36542217581172</v>
      </c>
      <c r="CR45" s="157"/>
      <c r="CS45" s="157">
        <v>464.36542217581155</v>
      </c>
      <c r="CT45" s="157">
        <v>464.36542217581155</v>
      </c>
      <c r="CU45" s="157">
        <v>464.36542217581155</v>
      </c>
      <c r="CV45" s="157">
        <v>464.36542217581155</v>
      </c>
      <c r="CW45" s="157">
        <v>464.36542217581155</v>
      </c>
      <c r="CX45" s="157">
        <v>464.36542217581155</v>
      </c>
      <c r="CY45" s="157">
        <v>464.36542217581155</v>
      </c>
      <c r="CZ45" s="157">
        <v>464.36542217581155</v>
      </c>
      <c r="DA45" s="157">
        <v>406.16158179410229</v>
      </c>
      <c r="DB45" s="157">
        <v>406.16158179410229</v>
      </c>
      <c r="DC45" s="157">
        <v>406.16158179410229</v>
      </c>
      <c r="DD45" s="157">
        <v>406.16158179410229</v>
      </c>
      <c r="DE45" s="157">
        <v>406.16158179410229</v>
      </c>
      <c r="DF45" s="157">
        <v>406.16158179410229</v>
      </c>
      <c r="DG45" s="157">
        <v>406.16158179410229</v>
      </c>
      <c r="DH45" s="157">
        <v>406.16158179410229</v>
      </c>
      <c r="DI45" s="157">
        <v>406.16158179410229</v>
      </c>
      <c r="DJ45" s="157">
        <v>406.16158179410229</v>
      </c>
    </row>
    <row r="46" spans="1:114">
      <c r="A46" s="1">
        <v>42</v>
      </c>
      <c r="B46" s="1">
        <v>42</v>
      </c>
      <c r="C46" s="1">
        <v>180</v>
      </c>
      <c r="D46" s="1">
        <v>1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20"/>
      <c r="Q46" s="180"/>
      <c r="R46" s="180"/>
      <c r="S46" s="180"/>
      <c r="U46" s="180"/>
      <c r="V46" s="180"/>
      <c r="W46" s="180"/>
      <c r="X46" s="180"/>
      <c r="Y46" s="157">
        <v>427.67169671777759</v>
      </c>
      <c r="Z46" s="157">
        <v>427.67169671777759</v>
      </c>
      <c r="AA46" s="157">
        <v>427.67169671777759</v>
      </c>
      <c r="AB46" s="157">
        <v>427.67169671777759</v>
      </c>
      <c r="AC46" s="157">
        <v>427.67169671777759</v>
      </c>
      <c r="AD46" s="157">
        <v>427.67169671777759</v>
      </c>
      <c r="AE46" s="157">
        <v>427.67169671777759</v>
      </c>
      <c r="AF46" s="157">
        <v>427.67169671777759</v>
      </c>
      <c r="AG46" s="157">
        <v>427.67169671777759</v>
      </c>
      <c r="AH46" s="157">
        <v>427.67169671777759</v>
      </c>
      <c r="AI46" s="157">
        <v>408.69218354982877</v>
      </c>
      <c r="AJ46" s="157">
        <v>408.69218354982877</v>
      </c>
      <c r="AK46" s="157">
        <v>408.69218354982877</v>
      </c>
      <c r="AL46" s="157">
        <v>408.69218354982877</v>
      </c>
      <c r="AM46" s="157">
        <v>408.69218354982877</v>
      </c>
      <c r="AN46" s="157">
        <v>408.69218354982877</v>
      </c>
      <c r="AO46" s="157">
        <v>408.69218354982877</v>
      </c>
      <c r="AP46" s="157"/>
      <c r="AQ46" s="157">
        <v>408.69218354982877</v>
      </c>
      <c r="AR46" s="157">
        <v>408.69218354982877</v>
      </c>
      <c r="AS46" s="157">
        <v>427.67169671777759</v>
      </c>
      <c r="AT46" s="157">
        <v>427.67169671777759</v>
      </c>
      <c r="AU46" s="157">
        <v>427.67169671777759</v>
      </c>
      <c r="AV46" s="157">
        <v>427.67169671777759</v>
      </c>
      <c r="AW46" s="157">
        <v>427.67169671777759</v>
      </c>
      <c r="AX46" s="157">
        <v>427.67169671777759</v>
      </c>
      <c r="AY46" s="157">
        <v>427.67169671777759</v>
      </c>
      <c r="AZ46" s="157">
        <v>427.67169671777759</v>
      </c>
      <c r="BA46" s="157">
        <v>427.67169671777759</v>
      </c>
      <c r="BB46" s="157">
        <v>427.67169671777759</v>
      </c>
      <c r="BC46" s="157">
        <v>468.16132480940132</v>
      </c>
      <c r="BD46" s="157">
        <v>468.16132480940132</v>
      </c>
      <c r="BE46" s="157">
        <v>468.16132480940132</v>
      </c>
      <c r="BF46" s="157"/>
      <c r="BG46" s="157">
        <v>468.16132480940132</v>
      </c>
      <c r="BH46" s="157">
        <v>468.16132480940132</v>
      </c>
      <c r="BI46" s="157">
        <v>468.16132480940132</v>
      </c>
      <c r="BJ46" s="157">
        <v>468.16132480940132</v>
      </c>
      <c r="BK46" s="157">
        <v>468.16132480940132</v>
      </c>
      <c r="BL46" s="157">
        <v>468.16132480940132</v>
      </c>
      <c r="BM46" s="157">
        <v>468.16132480940132</v>
      </c>
      <c r="BN46" s="157">
        <v>468.16132480940132</v>
      </c>
      <c r="BO46" s="157">
        <v>468.16132480940132</v>
      </c>
      <c r="BP46" s="157">
        <v>468.16132480940132</v>
      </c>
      <c r="BQ46" s="157"/>
      <c r="BR46" s="157">
        <v>468.16132480940132</v>
      </c>
      <c r="BS46" s="157">
        <v>468.16132480940132</v>
      </c>
      <c r="BT46" s="157"/>
      <c r="BU46" s="157"/>
      <c r="BV46" s="157"/>
      <c r="BW46" s="157">
        <v>468.16132480940132</v>
      </c>
      <c r="BX46" s="157">
        <v>468.16132480940132</v>
      </c>
      <c r="BY46" s="157">
        <v>468.16132480940132</v>
      </c>
      <c r="BZ46" s="157"/>
      <c r="CA46" s="157">
        <v>468.16132480940132</v>
      </c>
      <c r="CB46" s="157">
        <v>468.16132480940132</v>
      </c>
      <c r="CC46" s="157">
        <v>468.16132480940132</v>
      </c>
      <c r="CD46" s="157">
        <v>468.16132480940132</v>
      </c>
      <c r="CE46" s="157">
        <v>468.16132480940132</v>
      </c>
      <c r="CF46" s="157">
        <v>520</v>
      </c>
      <c r="CG46" s="157">
        <v>468.16132480940132</v>
      </c>
      <c r="CH46" s="157">
        <v>468.16132480940132</v>
      </c>
      <c r="CI46" s="157"/>
      <c r="CJ46" s="157">
        <v>468.16132480940132</v>
      </c>
      <c r="CK46" s="157"/>
      <c r="CL46" s="157">
        <v>468.16132480940132</v>
      </c>
      <c r="CM46" s="157">
        <v>468.16132480940132</v>
      </c>
      <c r="CN46" s="157">
        <v>468.16132480940132</v>
      </c>
      <c r="CO46" s="157">
        <v>468.16132480940132</v>
      </c>
      <c r="CP46" s="157">
        <v>468.16132480940132</v>
      </c>
      <c r="CQ46" s="157">
        <v>468.16132480940132</v>
      </c>
      <c r="CR46" s="157"/>
      <c r="CS46" s="157">
        <v>468.16132480940161</v>
      </c>
      <c r="CT46" s="157">
        <v>468.16132480940161</v>
      </c>
      <c r="CU46" s="157">
        <v>468.16132480940161</v>
      </c>
      <c r="CV46" s="157">
        <v>468.16132480940161</v>
      </c>
      <c r="CW46" s="157">
        <v>468.16132480940161</v>
      </c>
      <c r="CX46" s="157">
        <v>468.16132480940161</v>
      </c>
      <c r="CY46" s="157">
        <v>468.16132480940161</v>
      </c>
      <c r="CZ46" s="157">
        <v>468.16132480940161</v>
      </c>
      <c r="DA46" s="157">
        <v>408.69218354982877</v>
      </c>
      <c r="DB46" s="157">
        <v>408.69218354982877</v>
      </c>
      <c r="DC46" s="157">
        <v>408.69218354982877</v>
      </c>
      <c r="DD46" s="157">
        <v>408.69218354982877</v>
      </c>
      <c r="DE46" s="157">
        <v>408.69218354982877</v>
      </c>
      <c r="DF46" s="157">
        <v>408.69218354982877</v>
      </c>
      <c r="DG46" s="157">
        <v>408.69218354982877</v>
      </c>
      <c r="DH46" s="157">
        <v>408.69218354982877</v>
      </c>
      <c r="DI46" s="157">
        <v>408.69218354982877</v>
      </c>
      <c r="DJ46" s="157">
        <v>408.69218354982877</v>
      </c>
    </row>
    <row r="47" spans="1:114">
      <c r="A47" s="1">
        <v>44</v>
      </c>
      <c r="B47" s="1">
        <v>44</v>
      </c>
      <c r="C47" s="1">
        <v>200</v>
      </c>
      <c r="D47" s="1">
        <v>1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20"/>
      <c r="Q47" s="180"/>
      <c r="R47" s="180"/>
      <c r="S47" s="180"/>
      <c r="U47" s="180"/>
      <c r="V47" s="180"/>
      <c r="W47" s="180"/>
      <c r="X47" s="180"/>
      <c r="Y47" s="157">
        <v>431.46759935136731</v>
      </c>
      <c r="Z47" s="157">
        <v>431.46759935136731</v>
      </c>
      <c r="AA47" s="157">
        <v>431.46759935136731</v>
      </c>
      <c r="AB47" s="157">
        <v>431.46759935136731</v>
      </c>
      <c r="AC47" s="157">
        <v>431.46759935136731</v>
      </c>
      <c r="AD47" s="157">
        <v>431.46759935136731</v>
      </c>
      <c r="AE47" s="157">
        <v>431.46759935136731</v>
      </c>
      <c r="AF47" s="157">
        <v>431.46759935136731</v>
      </c>
      <c r="AG47" s="157">
        <v>431.46759935136731</v>
      </c>
      <c r="AH47" s="157">
        <v>431.46759935136731</v>
      </c>
      <c r="AI47" s="157">
        <v>411.22278530555536</v>
      </c>
      <c r="AJ47" s="157">
        <v>411.22278530555536</v>
      </c>
      <c r="AK47" s="157">
        <v>411.22278530555536</v>
      </c>
      <c r="AL47" s="157">
        <v>411.22278530555536</v>
      </c>
      <c r="AM47" s="157">
        <v>411.22278530555536</v>
      </c>
      <c r="AN47" s="157">
        <v>411.22278530555536</v>
      </c>
      <c r="AO47" s="157">
        <v>411.22278530555536</v>
      </c>
      <c r="AP47" s="157"/>
      <c r="AQ47" s="157">
        <v>411.22278530555536</v>
      </c>
      <c r="AR47" s="157">
        <v>411.22278530555536</v>
      </c>
      <c r="AS47" s="157">
        <v>431.46759935136731</v>
      </c>
      <c r="AT47" s="157">
        <v>431.46759935136731</v>
      </c>
      <c r="AU47" s="157">
        <v>431.46759935136731</v>
      </c>
      <c r="AV47" s="157">
        <v>431.46759935136731</v>
      </c>
      <c r="AW47" s="157">
        <v>431.46759935136731</v>
      </c>
      <c r="AX47" s="157">
        <v>431.46759935136731</v>
      </c>
      <c r="AY47" s="157">
        <v>431.46759935136731</v>
      </c>
      <c r="AZ47" s="157">
        <v>431.46759935136731</v>
      </c>
      <c r="BA47" s="157">
        <v>431.46759935136731</v>
      </c>
      <c r="BB47" s="157">
        <v>431.46759935136731</v>
      </c>
      <c r="BC47" s="157">
        <v>473.2</v>
      </c>
      <c r="BD47" s="157">
        <v>473.2</v>
      </c>
      <c r="BE47" s="157">
        <v>473.2</v>
      </c>
      <c r="BF47" s="157"/>
      <c r="BG47" s="157">
        <v>473.2</v>
      </c>
      <c r="BH47" s="157">
        <v>473.2</v>
      </c>
      <c r="BI47" s="157">
        <v>473.2</v>
      </c>
      <c r="BJ47" s="157">
        <v>473.2</v>
      </c>
      <c r="BK47" s="157">
        <v>473.2</v>
      </c>
      <c r="BL47" s="157">
        <v>473.2</v>
      </c>
      <c r="BM47" s="157">
        <v>473.2</v>
      </c>
      <c r="BN47" s="157">
        <v>473.2</v>
      </c>
      <c r="BO47" s="157">
        <v>473.2</v>
      </c>
      <c r="BP47" s="157">
        <v>473.2</v>
      </c>
      <c r="BQ47" s="157"/>
      <c r="BR47" s="157">
        <v>473.2</v>
      </c>
      <c r="BS47" s="157">
        <v>473.2</v>
      </c>
      <c r="BT47" s="157"/>
      <c r="BU47" s="157"/>
      <c r="BV47" s="157"/>
      <c r="BW47" s="157">
        <v>473.2</v>
      </c>
      <c r="BX47" s="157">
        <v>473.2</v>
      </c>
      <c r="BY47" s="157">
        <v>473.2</v>
      </c>
      <c r="BZ47" s="157"/>
      <c r="CA47" s="157">
        <v>473.2</v>
      </c>
      <c r="CB47" s="157">
        <v>473.2</v>
      </c>
      <c r="CC47" s="157">
        <v>500</v>
      </c>
      <c r="CD47" s="157">
        <v>500</v>
      </c>
      <c r="CE47" s="157">
        <v>500</v>
      </c>
      <c r="CF47" s="157">
        <v>525.20000000000005</v>
      </c>
      <c r="CG47" s="157">
        <v>473.2</v>
      </c>
      <c r="CH47" s="157">
        <v>473.2</v>
      </c>
      <c r="CI47" s="157"/>
      <c r="CJ47" s="157">
        <v>473.2</v>
      </c>
      <c r="CK47" s="157"/>
      <c r="CL47" s="157">
        <v>473.2</v>
      </c>
      <c r="CM47" s="157">
        <v>473.2</v>
      </c>
      <c r="CN47" s="157">
        <v>473.2</v>
      </c>
      <c r="CO47" s="157">
        <v>473.2</v>
      </c>
      <c r="CP47" s="157">
        <v>473.2</v>
      </c>
      <c r="CQ47" s="157">
        <v>473.2</v>
      </c>
      <c r="CR47" s="157"/>
      <c r="CS47" s="157">
        <v>473.2</v>
      </c>
      <c r="CT47" s="157">
        <v>473.2</v>
      </c>
      <c r="CU47" s="157">
        <v>473.2</v>
      </c>
      <c r="CV47" s="157">
        <v>473.2</v>
      </c>
      <c r="CW47" s="157">
        <v>473.2</v>
      </c>
      <c r="CX47" s="157">
        <v>473.2</v>
      </c>
      <c r="CY47" s="157">
        <v>473.2</v>
      </c>
      <c r="CZ47" s="157">
        <v>473.2</v>
      </c>
      <c r="DA47" s="157">
        <v>411.22278530555536</v>
      </c>
      <c r="DB47" s="157">
        <v>411.22278530555536</v>
      </c>
      <c r="DC47" s="157">
        <v>411.22278530555536</v>
      </c>
      <c r="DD47" s="157">
        <v>411.22278530555536</v>
      </c>
      <c r="DE47" s="157">
        <v>411.22278530555536</v>
      </c>
      <c r="DF47" s="157">
        <v>411.22278530555536</v>
      </c>
      <c r="DG47" s="157">
        <v>411.22278530555536</v>
      </c>
      <c r="DH47" s="157">
        <v>411.22278530555536</v>
      </c>
      <c r="DI47" s="157">
        <v>411.22278530555536</v>
      </c>
      <c r="DJ47" s="157">
        <v>411.22278530555536</v>
      </c>
    </row>
    <row r="48" spans="1:114">
      <c r="A48" s="1">
        <v>45</v>
      </c>
      <c r="B48" s="1">
        <v>45</v>
      </c>
      <c r="C48" s="1">
        <v>190</v>
      </c>
      <c r="D48" s="1">
        <v>1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20"/>
      <c r="Q48" s="180"/>
      <c r="R48" s="180"/>
      <c r="S48" s="180"/>
      <c r="U48" s="180"/>
      <c r="V48" s="180"/>
      <c r="W48" s="180"/>
      <c r="X48" s="180"/>
      <c r="Y48" s="157">
        <v>439.05940461854686</v>
      </c>
      <c r="Z48" s="157">
        <v>439.05940461854686</v>
      </c>
      <c r="AA48" s="157">
        <v>439.05940461854686</v>
      </c>
      <c r="AB48" s="157">
        <v>439.05940461854686</v>
      </c>
      <c r="AC48" s="157">
        <v>439.05940461854686</v>
      </c>
      <c r="AD48" s="157">
        <v>439.05940461854686</v>
      </c>
      <c r="AE48" s="157">
        <v>439.05940461854686</v>
      </c>
      <c r="AF48" s="157">
        <v>439.05940461854686</v>
      </c>
      <c r="AG48" s="157">
        <v>439.05940461854686</v>
      </c>
      <c r="AH48" s="157">
        <v>439.05940461854686</v>
      </c>
      <c r="AI48" s="157">
        <v>416</v>
      </c>
      <c r="AJ48" s="157">
        <v>416</v>
      </c>
      <c r="AK48" s="157">
        <v>416</v>
      </c>
      <c r="AL48" s="157">
        <v>416</v>
      </c>
      <c r="AM48" s="157">
        <v>416</v>
      </c>
      <c r="AN48" s="157">
        <v>416</v>
      </c>
      <c r="AO48" s="157">
        <v>416</v>
      </c>
      <c r="AP48" s="157"/>
      <c r="AQ48" s="157">
        <v>416</v>
      </c>
      <c r="AR48" s="157">
        <v>416</v>
      </c>
      <c r="AS48" s="157">
        <v>439.05940461854686</v>
      </c>
      <c r="AT48" s="157">
        <v>439.05940461854686</v>
      </c>
      <c r="AU48" s="157">
        <v>439.05940461854686</v>
      </c>
      <c r="AV48" s="157">
        <v>439.05940461854686</v>
      </c>
      <c r="AW48" s="157">
        <v>439.05940461854686</v>
      </c>
      <c r="AX48" s="157">
        <v>439.05940461854686</v>
      </c>
      <c r="AY48" s="157">
        <v>439.05940461854686</v>
      </c>
      <c r="AZ48" s="157">
        <v>439.05940461854686</v>
      </c>
      <c r="BA48" s="157">
        <v>439.05940461854686</v>
      </c>
      <c r="BB48" s="157">
        <v>439.05940461854686</v>
      </c>
      <c r="BC48" s="157">
        <v>478.40000000000003</v>
      </c>
      <c r="BD48" s="157">
        <v>478.40000000000003</v>
      </c>
      <c r="BE48" s="157">
        <v>478.40000000000003</v>
      </c>
      <c r="BF48" s="157"/>
      <c r="BG48" s="157">
        <v>478.40000000000003</v>
      </c>
      <c r="BH48" s="157">
        <v>478.40000000000003</v>
      </c>
      <c r="BI48" s="157">
        <v>478.40000000000003</v>
      </c>
      <c r="BJ48" s="157">
        <v>478.40000000000003</v>
      </c>
      <c r="BK48" s="157">
        <v>478.40000000000003</v>
      </c>
      <c r="BL48" s="157">
        <v>478.40000000000003</v>
      </c>
      <c r="BM48" s="157">
        <v>478.40000000000003</v>
      </c>
      <c r="BN48" s="157">
        <v>478.40000000000003</v>
      </c>
      <c r="BO48" s="157">
        <v>478.40000000000003</v>
      </c>
      <c r="BP48" s="157">
        <v>478.40000000000003</v>
      </c>
      <c r="BQ48" s="157"/>
      <c r="BR48" s="157">
        <v>478.40000000000003</v>
      </c>
      <c r="BS48" s="157">
        <v>478.40000000000003</v>
      </c>
      <c r="BT48" s="157"/>
      <c r="BU48" s="157"/>
      <c r="BV48" s="157"/>
      <c r="BW48" s="157">
        <v>478.40000000000003</v>
      </c>
      <c r="BX48" s="157">
        <v>478.40000000000003</v>
      </c>
      <c r="BY48" s="157">
        <v>478.40000000000003</v>
      </c>
      <c r="BZ48" s="157"/>
      <c r="CA48" s="157">
        <v>478.40000000000003</v>
      </c>
      <c r="CB48" s="157">
        <v>478.40000000000003</v>
      </c>
      <c r="CC48" s="157">
        <v>530.4</v>
      </c>
      <c r="CD48" s="157">
        <v>530.4</v>
      </c>
      <c r="CE48" s="157">
        <v>530.4</v>
      </c>
      <c r="CF48" s="157">
        <v>530.4</v>
      </c>
      <c r="CG48" s="157">
        <v>478.40000000000003</v>
      </c>
      <c r="CH48" s="157">
        <v>478.40000000000003</v>
      </c>
      <c r="CI48" s="157"/>
      <c r="CJ48" s="157">
        <v>478.40000000000003</v>
      </c>
      <c r="CK48" s="157"/>
      <c r="CL48" s="157">
        <v>478.40000000000003</v>
      </c>
      <c r="CM48" s="157">
        <v>478.40000000000003</v>
      </c>
      <c r="CN48" s="157">
        <v>478.40000000000003</v>
      </c>
      <c r="CO48" s="157">
        <v>478.40000000000003</v>
      </c>
      <c r="CP48" s="157">
        <v>478.40000000000003</v>
      </c>
      <c r="CQ48" s="157">
        <v>478.40000000000003</v>
      </c>
      <c r="CR48" s="157"/>
      <c r="CS48" s="157">
        <v>478.40000000000003</v>
      </c>
      <c r="CT48" s="157">
        <v>478.40000000000003</v>
      </c>
      <c r="CU48" s="157">
        <v>478.40000000000003</v>
      </c>
      <c r="CV48" s="157">
        <v>478.40000000000003</v>
      </c>
      <c r="CW48" s="157">
        <v>478.40000000000003</v>
      </c>
      <c r="CX48" s="157">
        <v>478.40000000000003</v>
      </c>
      <c r="CY48" s="157">
        <v>478.40000000000003</v>
      </c>
      <c r="CZ48" s="157">
        <v>478.40000000000003</v>
      </c>
      <c r="DA48" s="157">
        <v>416</v>
      </c>
      <c r="DB48" s="157">
        <v>416</v>
      </c>
      <c r="DC48" s="157">
        <v>416</v>
      </c>
      <c r="DD48" s="157">
        <v>416</v>
      </c>
      <c r="DE48" s="157">
        <v>416</v>
      </c>
      <c r="DF48" s="157">
        <v>416</v>
      </c>
      <c r="DG48" s="157">
        <v>416</v>
      </c>
      <c r="DH48" s="157">
        <v>416</v>
      </c>
      <c r="DI48" s="157">
        <v>416</v>
      </c>
      <c r="DJ48" s="157">
        <v>416</v>
      </c>
    </row>
    <row r="49" spans="1:114">
      <c r="A49" s="1">
        <v>46</v>
      </c>
      <c r="B49" s="1">
        <v>46</v>
      </c>
      <c r="C49" s="1">
        <v>170</v>
      </c>
      <c r="D49" s="1">
        <v>1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20"/>
      <c r="Q49" s="180"/>
      <c r="R49" s="180"/>
      <c r="S49" s="180"/>
      <c r="U49" s="180"/>
      <c r="V49" s="180"/>
      <c r="W49" s="180"/>
      <c r="X49" s="180"/>
      <c r="Y49" s="157">
        <v>446.65120988572636</v>
      </c>
      <c r="Z49" s="157">
        <v>446.65120988572636</v>
      </c>
      <c r="AA49" s="157">
        <v>446.65120988572636</v>
      </c>
      <c r="AB49" s="157">
        <v>446.65120988572636</v>
      </c>
      <c r="AC49" s="157">
        <v>446.65120988572636</v>
      </c>
      <c r="AD49" s="157">
        <v>446.65120988572636</v>
      </c>
      <c r="AE49" s="157">
        <v>446.65120988572636</v>
      </c>
      <c r="AF49" s="157">
        <v>446.65120988572636</v>
      </c>
      <c r="AG49" s="157">
        <v>446.65120988572636</v>
      </c>
      <c r="AH49" s="157">
        <v>446.65120988572636</v>
      </c>
      <c r="AI49" s="157">
        <v>423.87579408418787</v>
      </c>
      <c r="AJ49" s="157">
        <v>423.87579408418787</v>
      </c>
      <c r="AK49" s="157">
        <v>423.87579408418787</v>
      </c>
      <c r="AL49" s="157">
        <v>423.87579408418787</v>
      </c>
      <c r="AM49" s="157">
        <v>423.87579408418787</v>
      </c>
      <c r="AN49" s="157">
        <v>423.87579408418787</v>
      </c>
      <c r="AO49" s="157">
        <v>423.87579408418787</v>
      </c>
      <c r="AP49" s="157"/>
      <c r="AQ49" s="157">
        <v>423.87579408418787</v>
      </c>
      <c r="AR49" s="157">
        <v>423.87579408418787</v>
      </c>
      <c r="AS49" s="157">
        <v>446.65120988572636</v>
      </c>
      <c r="AT49" s="157">
        <v>446.65120988572636</v>
      </c>
      <c r="AU49" s="157">
        <v>446.65120988572636</v>
      </c>
      <c r="AV49" s="157">
        <v>446.65120988572636</v>
      </c>
      <c r="AW49" s="157">
        <v>446.65120988572636</v>
      </c>
      <c r="AX49" s="157">
        <v>446.65120988572636</v>
      </c>
      <c r="AY49" s="157">
        <v>446.65120988572636</v>
      </c>
      <c r="AZ49" s="157">
        <v>446.65120988572636</v>
      </c>
      <c r="BA49" s="157">
        <v>446.65120988572636</v>
      </c>
      <c r="BB49" s="157">
        <v>446.65120988572636</v>
      </c>
      <c r="BC49" s="157">
        <v>483.6</v>
      </c>
      <c r="BD49" s="157">
        <v>483.6</v>
      </c>
      <c r="BE49" s="157">
        <v>483.6</v>
      </c>
      <c r="BF49" s="157"/>
      <c r="BG49" s="157">
        <v>483.6</v>
      </c>
      <c r="BH49" s="157">
        <v>483.6</v>
      </c>
      <c r="BI49" s="157">
        <v>483.6</v>
      </c>
      <c r="BJ49" s="157">
        <v>483.6</v>
      </c>
      <c r="BK49" s="157">
        <v>483.6</v>
      </c>
      <c r="BL49" s="157">
        <v>483.6</v>
      </c>
      <c r="BM49" s="157">
        <v>483.6</v>
      </c>
      <c r="BN49" s="157">
        <v>483.6</v>
      </c>
      <c r="BO49" s="157">
        <v>483.6</v>
      </c>
      <c r="BP49" s="157">
        <v>483.6</v>
      </c>
      <c r="BQ49" s="157"/>
      <c r="BR49" s="157">
        <v>483.6</v>
      </c>
      <c r="BS49" s="157">
        <v>483.6</v>
      </c>
      <c r="BT49" s="157"/>
      <c r="BU49" s="157"/>
      <c r="BV49" s="157"/>
      <c r="BW49" s="157">
        <v>483.6</v>
      </c>
      <c r="BX49" s="157">
        <v>483.6</v>
      </c>
      <c r="BY49" s="157">
        <v>483.6</v>
      </c>
      <c r="BZ49" s="157"/>
      <c r="CA49" s="157">
        <v>483.6</v>
      </c>
      <c r="CB49" s="157">
        <v>483.6</v>
      </c>
      <c r="CC49" s="157">
        <v>535.6</v>
      </c>
      <c r="CD49" s="157">
        <v>535.6</v>
      </c>
      <c r="CE49" s="157">
        <v>535.6</v>
      </c>
      <c r="CF49" s="157">
        <v>535.6</v>
      </c>
      <c r="CG49" s="157">
        <v>483.6</v>
      </c>
      <c r="CH49" s="157">
        <v>483.6</v>
      </c>
      <c r="CI49" s="157"/>
      <c r="CJ49" s="157">
        <v>483.6</v>
      </c>
      <c r="CK49" s="157"/>
      <c r="CL49" s="157">
        <v>483.6</v>
      </c>
      <c r="CM49" s="157">
        <v>483.6</v>
      </c>
      <c r="CN49" s="157">
        <v>483.6</v>
      </c>
      <c r="CO49" s="157">
        <v>483.6</v>
      </c>
      <c r="CP49" s="157">
        <v>483.6</v>
      </c>
      <c r="CQ49" s="157">
        <v>483.6</v>
      </c>
      <c r="CR49" s="157"/>
      <c r="CS49" s="157">
        <v>483.6</v>
      </c>
      <c r="CT49" s="157">
        <v>483.6</v>
      </c>
      <c r="CU49" s="157">
        <v>483.6</v>
      </c>
      <c r="CV49" s="157">
        <v>483.6</v>
      </c>
      <c r="CW49" s="157">
        <v>483.6</v>
      </c>
      <c r="CX49" s="157">
        <v>483.6</v>
      </c>
      <c r="CY49" s="157">
        <v>483.6</v>
      </c>
      <c r="CZ49" s="157">
        <v>483.6</v>
      </c>
      <c r="DA49" s="157">
        <v>423.87579408418787</v>
      </c>
      <c r="DB49" s="157">
        <v>423.87579408418787</v>
      </c>
      <c r="DC49" s="157">
        <v>423.87579408418787</v>
      </c>
      <c r="DD49" s="157">
        <v>423.87579408418787</v>
      </c>
      <c r="DE49" s="157">
        <v>423.87579408418787</v>
      </c>
      <c r="DF49" s="157">
        <v>423.87579408418787</v>
      </c>
      <c r="DG49" s="157">
        <v>423.87579408418787</v>
      </c>
      <c r="DH49" s="157">
        <v>423.87579408418787</v>
      </c>
      <c r="DI49" s="157">
        <v>423.87579408418787</v>
      </c>
      <c r="DJ49" s="157">
        <v>423.87579408418787</v>
      </c>
    </row>
    <row r="50" spans="1:114">
      <c r="A50" s="1">
        <v>47</v>
      </c>
      <c r="B50" s="1">
        <v>47</v>
      </c>
      <c r="C50" s="1">
        <v>140</v>
      </c>
      <c r="D50" s="1">
        <v>1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20"/>
      <c r="Q50" s="180"/>
      <c r="R50" s="180"/>
      <c r="S50" s="180"/>
      <c r="U50" s="180"/>
      <c r="V50" s="180"/>
      <c r="W50" s="180"/>
      <c r="X50" s="180"/>
      <c r="Y50" s="157">
        <v>454.24301515290574</v>
      </c>
      <c r="Z50" s="157">
        <v>454.24301515290574</v>
      </c>
      <c r="AA50" s="157">
        <v>454.24301515290574</v>
      </c>
      <c r="AB50" s="157">
        <v>454.24301515290574</v>
      </c>
      <c r="AC50" s="157">
        <v>454.24301515290574</v>
      </c>
      <c r="AD50" s="157">
        <v>454.24301515290574</v>
      </c>
      <c r="AE50" s="157">
        <v>454.24301515290574</v>
      </c>
      <c r="AF50" s="157">
        <v>454.24301515290574</v>
      </c>
      <c r="AG50" s="157">
        <v>454.24301515290574</v>
      </c>
      <c r="AH50" s="157">
        <v>454.24301515290574</v>
      </c>
      <c r="AI50" s="157">
        <v>430.20229847350402</v>
      </c>
      <c r="AJ50" s="157">
        <v>430.20229847350402</v>
      </c>
      <c r="AK50" s="157">
        <v>430.20229847350402</v>
      </c>
      <c r="AL50" s="157">
        <v>430.20229847350402</v>
      </c>
      <c r="AM50" s="157">
        <v>430.20229847350402</v>
      </c>
      <c r="AN50" s="157">
        <v>430.20229847350402</v>
      </c>
      <c r="AO50" s="157">
        <v>430.20229847350402</v>
      </c>
      <c r="AP50" s="157"/>
      <c r="AQ50" s="157">
        <v>430.20229847350402</v>
      </c>
      <c r="AR50" s="157">
        <v>430.20229847350402</v>
      </c>
      <c r="AS50" s="157">
        <v>454.24301515290574</v>
      </c>
      <c r="AT50" s="157">
        <v>454.24301515290574</v>
      </c>
      <c r="AU50" s="157">
        <v>454.24301515290574</v>
      </c>
      <c r="AV50" s="157">
        <v>454.24301515290574</v>
      </c>
      <c r="AW50" s="157">
        <v>454.24301515290574</v>
      </c>
      <c r="AX50" s="157">
        <v>454.24301515290574</v>
      </c>
      <c r="AY50" s="157">
        <v>454.24301515290574</v>
      </c>
      <c r="AZ50" s="157">
        <v>454.24301515290574</v>
      </c>
      <c r="BA50" s="157">
        <v>454.24301515290574</v>
      </c>
      <c r="BB50" s="157">
        <v>454.24301515290574</v>
      </c>
      <c r="BC50" s="157">
        <v>488.8</v>
      </c>
      <c r="BD50" s="157">
        <v>488.8</v>
      </c>
      <c r="BE50" s="157">
        <v>488.8</v>
      </c>
      <c r="BF50" s="157"/>
      <c r="BG50" s="157">
        <v>488.8</v>
      </c>
      <c r="BH50" s="157">
        <v>488.8</v>
      </c>
      <c r="BI50" s="157">
        <v>488.8</v>
      </c>
      <c r="BJ50" s="157">
        <v>488.8</v>
      </c>
      <c r="BK50" s="157">
        <v>488.8</v>
      </c>
      <c r="BL50" s="157">
        <v>488.8</v>
      </c>
      <c r="BM50" s="157">
        <v>488.8</v>
      </c>
      <c r="BN50" s="157">
        <v>488.8</v>
      </c>
      <c r="BO50" s="157">
        <v>488.8</v>
      </c>
      <c r="BP50" s="157">
        <v>488.8</v>
      </c>
      <c r="BQ50" s="157"/>
      <c r="BR50" s="157">
        <v>488.8</v>
      </c>
      <c r="BS50" s="157">
        <v>488.8</v>
      </c>
      <c r="BT50" s="157"/>
      <c r="BU50" s="157"/>
      <c r="BV50" s="157"/>
      <c r="BW50" s="157">
        <v>488.8</v>
      </c>
      <c r="BX50" s="157">
        <v>488.8</v>
      </c>
      <c r="BY50" s="157">
        <v>488.8</v>
      </c>
      <c r="BZ50" s="157"/>
      <c r="CA50" s="157">
        <v>488.8</v>
      </c>
      <c r="CB50" s="157">
        <v>488.8</v>
      </c>
      <c r="CC50" s="157">
        <v>540.80000000000007</v>
      </c>
      <c r="CD50" s="157">
        <v>540.80000000000007</v>
      </c>
      <c r="CE50" s="157">
        <v>540.80000000000007</v>
      </c>
      <c r="CF50" s="157">
        <v>540.80000000000007</v>
      </c>
      <c r="CG50" s="157">
        <v>488.8</v>
      </c>
      <c r="CH50" s="157">
        <v>488.8</v>
      </c>
      <c r="CI50" s="157"/>
      <c r="CJ50" s="157">
        <v>488.8</v>
      </c>
      <c r="CK50" s="157"/>
      <c r="CL50" s="157">
        <v>488.8</v>
      </c>
      <c r="CM50" s="157">
        <v>488.8</v>
      </c>
      <c r="CN50" s="157">
        <v>488.8</v>
      </c>
      <c r="CO50" s="157">
        <v>488.8</v>
      </c>
      <c r="CP50" s="157">
        <v>488.8</v>
      </c>
      <c r="CQ50" s="157">
        <v>488.8</v>
      </c>
      <c r="CR50" s="157"/>
      <c r="CS50" s="157">
        <v>488.8</v>
      </c>
      <c r="CT50" s="157">
        <v>488.8</v>
      </c>
      <c r="CU50" s="157">
        <v>488.8</v>
      </c>
      <c r="CV50" s="157">
        <v>488.8</v>
      </c>
      <c r="CW50" s="157">
        <v>488.8</v>
      </c>
      <c r="CX50" s="157">
        <v>488.8</v>
      </c>
      <c r="CY50" s="157">
        <v>488.8</v>
      </c>
      <c r="CZ50" s="157">
        <v>488.8</v>
      </c>
      <c r="DA50" s="157">
        <v>430.20229847350402</v>
      </c>
      <c r="DB50" s="157">
        <v>430.20229847350402</v>
      </c>
      <c r="DC50" s="157">
        <v>430.20229847350402</v>
      </c>
      <c r="DD50" s="157">
        <v>430.20229847350402</v>
      </c>
      <c r="DE50" s="157">
        <v>430.20229847350402</v>
      </c>
      <c r="DF50" s="157">
        <v>430.20229847350402</v>
      </c>
      <c r="DG50" s="157">
        <v>430.20229847350402</v>
      </c>
      <c r="DH50" s="157">
        <v>430.20229847350402</v>
      </c>
      <c r="DI50" s="157">
        <v>430.20229847350402</v>
      </c>
      <c r="DJ50" s="157">
        <v>430.20229847350402</v>
      </c>
    </row>
    <row r="51" spans="1:114">
      <c r="A51" s="1">
        <v>48</v>
      </c>
      <c r="B51" s="1">
        <v>48</v>
      </c>
      <c r="C51" s="1">
        <v>220</v>
      </c>
      <c r="D51" s="1">
        <v>1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20"/>
      <c r="Q51" s="180"/>
      <c r="R51" s="180"/>
      <c r="S51" s="180"/>
      <c r="U51" s="180"/>
      <c r="V51" s="180"/>
      <c r="W51" s="180"/>
      <c r="X51" s="180"/>
      <c r="Y51" s="157">
        <v>457.6</v>
      </c>
      <c r="Z51" s="157">
        <v>457.6</v>
      </c>
      <c r="AA51" s="157">
        <v>457.6</v>
      </c>
      <c r="AB51" s="157">
        <v>457.6</v>
      </c>
      <c r="AC51" s="157">
        <v>457.6</v>
      </c>
      <c r="AD51" s="157">
        <v>457.6</v>
      </c>
      <c r="AE51" s="157">
        <v>457.6</v>
      </c>
      <c r="AF51" s="157">
        <v>457.6</v>
      </c>
      <c r="AG51" s="157">
        <v>457.6</v>
      </c>
      <c r="AH51" s="157">
        <v>457.6</v>
      </c>
      <c r="AI51" s="157">
        <v>436.52880286282027</v>
      </c>
      <c r="AJ51" s="157">
        <v>436.52880286282027</v>
      </c>
      <c r="AK51" s="157">
        <v>436.52880286282027</v>
      </c>
      <c r="AL51" s="157">
        <v>436.52880286282027</v>
      </c>
      <c r="AM51" s="157">
        <v>436.52880286282027</v>
      </c>
      <c r="AN51" s="157">
        <v>436.52880286282027</v>
      </c>
      <c r="AO51" s="157">
        <v>436.52880286282027</v>
      </c>
      <c r="AP51" s="157"/>
      <c r="AQ51" s="157">
        <v>436.52880286282027</v>
      </c>
      <c r="AR51" s="157">
        <v>436.52880286282027</v>
      </c>
      <c r="AS51" s="157">
        <v>457.6</v>
      </c>
      <c r="AT51" s="157">
        <v>457.6</v>
      </c>
      <c r="AU51" s="157">
        <v>457.6</v>
      </c>
      <c r="AV51" s="157">
        <v>457.6</v>
      </c>
      <c r="AW51" s="157">
        <v>457.6</v>
      </c>
      <c r="AX51" s="157">
        <v>457.6</v>
      </c>
      <c r="AY51" s="157">
        <v>457.6</v>
      </c>
      <c r="AZ51" s="157">
        <v>457.6</v>
      </c>
      <c r="BA51" s="157">
        <v>457.6</v>
      </c>
      <c r="BB51" s="157">
        <v>457.6</v>
      </c>
      <c r="BC51" s="157">
        <v>494</v>
      </c>
      <c r="BD51" s="157">
        <v>494</v>
      </c>
      <c r="BE51" s="157">
        <v>494</v>
      </c>
      <c r="BF51" s="157"/>
      <c r="BG51" s="157">
        <v>494</v>
      </c>
      <c r="BH51" s="157">
        <v>494</v>
      </c>
      <c r="BI51" s="157">
        <v>494</v>
      </c>
      <c r="BJ51" s="157">
        <v>494</v>
      </c>
      <c r="BK51" s="157">
        <v>494</v>
      </c>
      <c r="BL51" s="157">
        <v>494</v>
      </c>
      <c r="BM51" s="157">
        <v>494</v>
      </c>
      <c r="BN51" s="157">
        <v>494</v>
      </c>
      <c r="BO51" s="157">
        <v>494</v>
      </c>
      <c r="BP51" s="157">
        <v>494</v>
      </c>
      <c r="BQ51" s="157"/>
      <c r="BR51" s="157">
        <v>550</v>
      </c>
      <c r="BS51" s="157">
        <v>550</v>
      </c>
      <c r="BT51" s="157"/>
      <c r="BU51" s="157"/>
      <c r="BV51" s="157"/>
      <c r="BW51" s="157">
        <v>494</v>
      </c>
      <c r="BX51" s="157">
        <v>494</v>
      </c>
      <c r="BY51" s="157">
        <v>494</v>
      </c>
      <c r="BZ51" s="157"/>
      <c r="CA51" s="157">
        <v>550</v>
      </c>
      <c r="CB51" s="157">
        <v>550</v>
      </c>
      <c r="CC51" s="157">
        <v>575</v>
      </c>
      <c r="CD51" s="157">
        <v>575</v>
      </c>
      <c r="CE51" s="157">
        <v>575</v>
      </c>
      <c r="CF51" s="157">
        <v>575</v>
      </c>
      <c r="CG51" s="157">
        <v>494</v>
      </c>
      <c r="CH51" s="157">
        <v>494</v>
      </c>
      <c r="CI51" s="157"/>
      <c r="CJ51" s="157">
        <v>494</v>
      </c>
      <c r="CK51" s="157"/>
      <c r="CL51" s="157">
        <v>494</v>
      </c>
      <c r="CM51" s="157">
        <v>494</v>
      </c>
      <c r="CN51" s="157">
        <v>494</v>
      </c>
      <c r="CO51" s="157">
        <v>494</v>
      </c>
      <c r="CP51" s="157">
        <v>494</v>
      </c>
      <c r="CQ51" s="157">
        <v>494</v>
      </c>
      <c r="CR51" s="157"/>
      <c r="CS51" s="157">
        <v>494</v>
      </c>
      <c r="CT51" s="157">
        <v>494</v>
      </c>
      <c r="CU51" s="157">
        <v>494</v>
      </c>
      <c r="CV51" s="157">
        <v>494</v>
      </c>
      <c r="CW51" s="157">
        <v>494</v>
      </c>
      <c r="CX51" s="157">
        <v>494</v>
      </c>
      <c r="CY51" s="157">
        <v>494</v>
      </c>
      <c r="CZ51" s="157">
        <v>494</v>
      </c>
      <c r="DA51" s="157">
        <v>436.52880286282027</v>
      </c>
      <c r="DB51" s="157">
        <v>436.52880286282027</v>
      </c>
      <c r="DC51" s="157">
        <v>436.52880286282027</v>
      </c>
      <c r="DD51" s="157">
        <v>436.52880286282027</v>
      </c>
      <c r="DE51" s="157">
        <v>436.52880286282027</v>
      </c>
      <c r="DF51" s="157">
        <v>436.52880286282027</v>
      </c>
      <c r="DG51" s="157">
        <v>436.52880286282027</v>
      </c>
      <c r="DH51" s="157">
        <v>436.52880286282027</v>
      </c>
      <c r="DI51" s="157">
        <v>436.52880286282027</v>
      </c>
      <c r="DJ51" s="157">
        <v>436.52880286282027</v>
      </c>
    </row>
    <row r="52" spans="1:114">
      <c r="A52" s="1">
        <v>49</v>
      </c>
      <c r="B52" s="1">
        <v>49</v>
      </c>
      <c r="C52" s="1">
        <v>220</v>
      </c>
      <c r="D52" s="1">
        <v>2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20"/>
      <c r="Q52" s="180"/>
      <c r="R52" s="180"/>
      <c r="S52" s="180"/>
      <c r="U52" s="180"/>
      <c r="V52" s="180"/>
      <c r="W52" s="180"/>
      <c r="X52" s="180"/>
      <c r="Y52" s="157">
        <v>462.8</v>
      </c>
      <c r="Z52" s="157">
        <v>462.8</v>
      </c>
      <c r="AA52" s="157">
        <v>462.8</v>
      </c>
      <c r="AB52" s="157">
        <v>462.8</v>
      </c>
      <c r="AC52" s="157">
        <v>462.8</v>
      </c>
      <c r="AD52" s="157">
        <v>462.8</v>
      </c>
      <c r="AE52" s="157">
        <v>462.8</v>
      </c>
      <c r="AF52" s="157">
        <v>462.8</v>
      </c>
      <c r="AG52" s="157">
        <v>462.8</v>
      </c>
      <c r="AH52" s="157">
        <v>462.8</v>
      </c>
      <c r="AI52" s="157">
        <v>442.85530725213664</v>
      </c>
      <c r="AJ52" s="157">
        <v>442.85530725213664</v>
      </c>
      <c r="AK52" s="157">
        <v>442.85530725213664</v>
      </c>
      <c r="AL52" s="157">
        <v>442.85530725213664</v>
      </c>
      <c r="AM52" s="157">
        <v>442.85530725213664</v>
      </c>
      <c r="AN52" s="157">
        <v>442.85530725213664</v>
      </c>
      <c r="AO52" s="157">
        <v>442.85530725213664</v>
      </c>
      <c r="AP52" s="157"/>
      <c r="AQ52" s="157">
        <v>442.85530725213664</v>
      </c>
      <c r="AR52" s="157">
        <v>442.85530725213664</v>
      </c>
      <c r="AS52" s="157">
        <v>462.8</v>
      </c>
      <c r="AT52" s="157">
        <v>462.8</v>
      </c>
      <c r="AU52" s="157">
        <v>462.8</v>
      </c>
      <c r="AV52" s="157">
        <v>462.8</v>
      </c>
      <c r="AW52" s="157">
        <v>462.8</v>
      </c>
      <c r="AX52" s="157">
        <v>462.8</v>
      </c>
      <c r="AY52" s="157">
        <v>462.8</v>
      </c>
      <c r="AZ52" s="157">
        <v>462.8</v>
      </c>
      <c r="BA52" s="157">
        <v>462.8</v>
      </c>
      <c r="BB52" s="157">
        <v>462.8</v>
      </c>
      <c r="BC52" s="157">
        <v>494</v>
      </c>
      <c r="BD52" s="157">
        <v>494</v>
      </c>
      <c r="BE52" s="157">
        <v>494</v>
      </c>
      <c r="BF52" s="157"/>
      <c r="BG52" s="157">
        <v>494</v>
      </c>
      <c r="BH52" s="157">
        <v>494</v>
      </c>
      <c r="BI52" s="157">
        <v>494</v>
      </c>
      <c r="BJ52" s="157">
        <v>494</v>
      </c>
      <c r="BK52" s="157">
        <v>494</v>
      </c>
      <c r="BL52" s="157">
        <v>494</v>
      </c>
      <c r="BM52" s="157">
        <v>494</v>
      </c>
      <c r="BN52" s="157">
        <v>494</v>
      </c>
      <c r="BO52" s="157">
        <v>494</v>
      </c>
      <c r="BP52" s="157">
        <v>494</v>
      </c>
      <c r="BQ52" s="157"/>
      <c r="BR52" s="157">
        <v>550</v>
      </c>
      <c r="BS52" s="157">
        <v>550</v>
      </c>
      <c r="BT52" s="157"/>
      <c r="BU52" s="157"/>
      <c r="BV52" s="157"/>
      <c r="BW52" s="157">
        <v>494</v>
      </c>
      <c r="BX52" s="157">
        <v>494</v>
      </c>
      <c r="BY52" s="157">
        <v>494</v>
      </c>
      <c r="BZ52" s="157"/>
      <c r="CA52" s="157">
        <v>550</v>
      </c>
      <c r="CB52" s="157">
        <v>550</v>
      </c>
      <c r="CC52" s="157">
        <v>575</v>
      </c>
      <c r="CD52" s="157">
        <v>575</v>
      </c>
      <c r="CE52" s="157">
        <v>575</v>
      </c>
      <c r="CF52" s="157">
        <v>575</v>
      </c>
      <c r="CG52" s="157">
        <v>494</v>
      </c>
      <c r="CH52" s="157">
        <v>494</v>
      </c>
      <c r="CI52" s="157"/>
      <c r="CJ52" s="157">
        <v>494</v>
      </c>
      <c r="CK52" s="157"/>
      <c r="CL52" s="157">
        <v>494</v>
      </c>
      <c r="CM52" s="157">
        <v>494</v>
      </c>
      <c r="CN52" s="157">
        <v>494</v>
      </c>
      <c r="CO52" s="157">
        <v>494</v>
      </c>
      <c r="CP52" s="157">
        <v>494</v>
      </c>
      <c r="CQ52" s="157">
        <v>494</v>
      </c>
      <c r="CR52" s="157"/>
      <c r="CS52" s="157">
        <v>494</v>
      </c>
      <c r="CT52" s="157">
        <v>494</v>
      </c>
      <c r="CU52" s="157">
        <v>494</v>
      </c>
      <c r="CV52" s="157">
        <v>494</v>
      </c>
      <c r="CW52" s="157">
        <v>494</v>
      </c>
      <c r="CX52" s="157">
        <v>494</v>
      </c>
      <c r="CY52" s="157">
        <v>494</v>
      </c>
      <c r="CZ52" s="157">
        <v>494</v>
      </c>
      <c r="DA52" s="157">
        <v>442.85530725213664</v>
      </c>
      <c r="DB52" s="157">
        <v>442.85530725213664</v>
      </c>
      <c r="DC52" s="157">
        <v>442.85530725213664</v>
      </c>
      <c r="DD52" s="157">
        <v>442.85530725213664</v>
      </c>
      <c r="DE52" s="157">
        <v>442.85530725213664</v>
      </c>
      <c r="DF52" s="157">
        <v>442.85530725213664</v>
      </c>
      <c r="DG52" s="157">
        <v>442.85530725213664</v>
      </c>
      <c r="DH52" s="157">
        <v>442.85530725213664</v>
      </c>
      <c r="DI52" s="157">
        <v>442.85530725213664</v>
      </c>
      <c r="DJ52" s="157">
        <v>442.85530725213664</v>
      </c>
    </row>
    <row r="53" spans="1:114">
      <c r="A53" s="1">
        <v>50</v>
      </c>
      <c r="B53" s="1">
        <v>50</v>
      </c>
      <c r="C53" s="1">
        <v>210</v>
      </c>
      <c r="D53" s="1">
        <v>2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20"/>
      <c r="Q53" s="180"/>
      <c r="R53" s="180"/>
      <c r="S53" s="180"/>
      <c r="U53" s="180"/>
      <c r="V53" s="180"/>
      <c r="W53" s="180"/>
      <c r="X53" s="180"/>
      <c r="Y53" s="157">
        <v>468</v>
      </c>
      <c r="Z53" s="157">
        <v>468</v>
      </c>
      <c r="AA53" s="157">
        <v>468</v>
      </c>
      <c r="AB53" s="157">
        <v>468</v>
      </c>
      <c r="AC53" s="157">
        <v>468</v>
      </c>
      <c r="AD53" s="157">
        <v>468</v>
      </c>
      <c r="AE53" s="157">
        <v>468</v>
      </c>
      <c r="AF53" s="157">
        <v>468</v>
      </c>
      <c r="AG53" s="157">
        <v>468</v>
      </c>
      <c r="AH53" s="157">
        <v>468</v>
      </c>
      <c r="AI53" s="157">
        <v>449.18181164145284</v>
      </c>
      <c r="AJ53" s="157">
        <v>449.18181164145284</v>
      </c>
      <c r="AK53" s="157">
        <v>449.18181164145284</v>
      </c>
      <c r="AL53" s="157">
        <v>449.18181164145284</v>
      </c>
      <c r="AM53" s="157">
        <v>449.18181164145284</v>
      </c>
      <c r="AN53" s="157">
        <v>449.18181164145284</v>
      </c>
      <c r="AO53" s="157">
        <v>449.18181164145284</v>
      </c>
      <c r="AP53" s="157"/>
      <c r="AQ53" s="157">
        <v>449.18181164145284</v>
      </c>
      <c r="AR53" s="157">
        <v>449.18181164145284</v>
      </c>
      <c r="AS53" s="157">
        <v>468</v>
      </c>
      <c r="AT53" s="157">
        <v>468</v>
      </c>
      <c r="AU53" s="157">
        <v>468</v>
      </c>
      <c r="AV53" s="157">
        <v>468</v>
      </c>
      <c r="AW53" s="157">
        <v>468</v>
      </c>
      <c r="AX53" s="157">
        <v>468</v>
      </c>
      <c r="AY53" s="157">
        <v>468</v>
      </c>
      <c r="AZ53" s="157">
        <v>468</v>
      </c>
      <c r="BA53" s="157">
        <v>468</v>
      </c>
      <c r="BB53" s="157">
        <v>468</v>
      </c>
      <c r="BC53" s="157">
        <v>494</v>
      </c>
      <c r="BD53" s="157">
        <v>494</v>
      </c>
      <c r="BE53" s="157">
        <v>494</v>
      </c>
      <c r="BF53" s="157"/>
      <c r="BG53" s="157">
        <v>494</v>
      </c>
      <c r="BH53" s="157">
        <v>494</v>
      </c>
      <c r="BI53" s="157">
        <v>494</v>
      </c>
      <c r="BJ53" s="157">
        <v>494</v>
      </c>
      <c r="BK53" s="157">
        <v>494</v>
      </c>
      <c r="BL53" s="157">
        <v>494</v>
      </c>
      <c r="BM53" s="157">
        <v>494</v>
      </c>
      <c r="BN53" s="157">
        <v>494</v>
      </c>
      <c r="BO53" s="157">
        <v>494</v>
      </c>
      <c r="BP53" s="157">
        <v>494</v>
      </c>
      <c r="BQ53" s="157"/>
      <c r="BR53" s="157">
        <v>550</v>
      </c>
      <c r="BS53" s="157">
        <v>550</v>
      </c>
      <c r="BT53" s="157"/>
      <c r="BU53" s="157"/>
      <c r="BV53" s="157"/>
      <c r="BW53" s="157">
        <v>494</v>
      </c>
      <c r="BX53" s="157">
        <v>494</v>
      </c>
      <c r="BY53" s="157">
        <v>494</v>
      </c>
      <c r="BZ53" s="157"/>
      <c r="CA53" s="157">
        <v>550</v>
      </c>
      <c r="CB53" s="157">
        <v>550</v>
      </c>
      <c r="CC53" s="157">
        <v>575</v>
      </c>
      <c r="CD53" s="157">
        <v>575</v>
      </c>
      <c r="CE53" s="157">
        <v>575</v>
      </c>
      <c r="CF53" s="157">
        <v>575</v>
      </c>
      <c r="CG53" s="157">
        <v>494</v>
      </c>
      <c r="CH53" s="157">
        <v>494</v>
      </c>
      <c r="CI53" s="157"/>
      <c r="CJ53" s="157">
        <v>494</v>
      </c>
      <c r="CK53" s="157"/>
      <c r="CL53" s="157">
        <v>494</v>
      </c>
      <c r="CM53" s="157">
        <v>494</v>
      </c>
      <c r="CN53" s="157">
        <v>494</v>
      </c>
      <c r="CO53" s="157">
        <v>494</v>
      </c>
      <c r="CP53" s="157">
        <v>494</v>
      </c>
      <c r="CQ53" s="157">
        <v>494</v>
      </c>
      <c r="CR53" s="157"/>
      <c r="CS53" s="157">
        <v>494</v>
      </c>
      <c r="CT53" s="157">
        <v>494</v>
      </c>
      <c r="CU53" s="157">
        <v>494</v>
      </c>
      <c r="CV53" s="157">
        <v>494</v>
      </c>
      <c r="CW53" s="157">
        <v>494</v>
      </c>
      <c r="CX53" s="157">
        <v>494</v>
      </c>
      <c r="CY53" s="157">
        <v>494</v>
      </c>
      <c r="CZ53" s="157">
        <v>494</v>
      </c>
      <c r="DA53" s="157">
        <v>449.18181164145284</v>
      </c>
      <c r="DB53" s="157">
        <v>449.18181164145284</v>
      </c>
      <c r="DC53" s="157">
        <v>449.18181164145284</v>
      </c>
      <c r="DD53" s="157">
        <v>449.18181164145284</v>
      </c>
      <c r="DE53" s="157">
        <v>449.18181164145284</v>
      </c>
      <c r="DF53" s="157">
        <v>449.18181164145284</v>
      </c>
      <c r="DG53" s="157">
        <v>449.18181164145284</v>
      </c>
      <c r="DH53" s="157">
        <v>449.18181164145284</v>
      </c>
      <c r="DI53" s="157">
        <v>449.18181164145284</v>
      </c>
      <c r="DJ53" s="157">
        <v>449.18181164145284</v>
      </c>
    </row>
    <row r="54" spans="1:114">
      <c r="A54" s="1">
        <v>51</v>
      </c>
      <c r="B54" s="1">
        <v>51</v>
      </c>
      <c r="C54" s="1">
        <v>220</v>
      </c>
      <c r="D54" s="1">
        <v>2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20"/>
      <c r="Q54" s="180"/>
      <c r="R54" s="180"/>
      <c r="S54" s="180"/>
      <c r="U54" s="180"/>
      <c r="V54" s="180"/>
      <c r="W54" s="180"/>
      <c r="X54" s="180"/>
      <c r="Y54" s="157">
        <v>468</v>
      </c>
      <c r="Z54" s="157">
        <v>468</v>
      </c>
      <c r="AA54" s="157">
        <v>468</v>
      </c>
      <c r="AB54" s="157">
        <v>468</v>
      </c>
      <c r="AC54" s="157">
        <v>468</v>
      </c>
      <c r="AD54" s="157">
        <v>468</v>
      </c>
      <c r="AE54" s="157">
        <v>468</v>
      </c>
      <c r="AF54" s="157">
        <v>468</v>
      </c>
      <c r="AG54" s="157">
        <v>468</v>
      </c>
      <c r="AH54" s="157">
        <v>468</v>
      </c>
      <c r="AI54" s="157">
        <v>449.28000000000003</v>
      </c>
      <c r="AJ54" s="157">
        <v>449.28000000000003</v>
      </c>
      <c r="AK54" s="157">
        <v>449.28000000000003</v>
      </c>
      <c r="AL54" s="157">
        <v>449.28000000000003</v>
      </c>
      <c r="AM54" s="157">
        <v>449.28000000000003</v>
      </c>
      <c r="AN54" s="157">
        <v>449.28000000000003</v>
      </c>
      <c r="AO54" s="157">
        <v>449.28000000000003</v>
      </c>
      <c r="AP54" s="157"/>
      <c r="AQ54" s="157">
        <v>449.28000000000003</v>
      </c>
      <c r="AR54" s="157">
        <v>449.28000000000003</v>
      </c>
      <c r="AS54" s="157">
        <v>468</v>
      </c>
      <c r="AT54" s="157">
        <v>468</v>
      </c>
      <c r="AU54" s="157">
        <v>468</v>
      </c>
      <c r="AV54" s="157">
        <v>468</v>
      </c>
      <c r="AW54" s="157">
        <v>468</v>
      </c>
      <c r="AX54" s="157">
        <v>468</v>
      </c>
      <c r="AY54" s="157">
        <v>468</v>
      </c>
      <c r="AZ54" s="157">
        <v>468</v>
      </c>
      <c r="BA54" s="157">
        <v>468</v>
      </c>
      <c r="BB54" s="157">
        <v>468</v>
      </c>
      <c r="BC54" s="157">
        <v>494</v>
      </c>
      <c r="BD54" s="157">
        <v>494</v>
      </c>
      <c r="BE54" s="157">
        <v>494</v>
      </c>
      <c r="BF54" s="157"/>
      <c r="BG54" s="157">
        <v>494</v>
      </c>
      <c r="BH54" s="157">
        <v>494</v>
      </c>
      <c r="BI54" s="157">
        <v>494</v>
      </c>
      <c r="BJ54" s="157">
        <v>494</v>
      </c>
      <c r="BK54" s="157">
        <v>494</v>
      </c>
      <c r="BL54" s="157">
        <v>494</v>
      </c>
      <c r="BM54" s="157">
        <v>494</v>
      </c>
      <c r="BN54" s="157">
        <v>494</v>
      </c>
      <c r="BO54" s="157">
        <v>494</v>
      </c>
      <c r="BP54" s="157">
        <v>494</v>
      </c>
      <c r="BQ54" s="157"/>
      <c r="BR54" s="157">
        <v>550</v>
      </c>
      <c r="BS54" s="157">
        <v>550</v>
      </c>
      <c r="BT54" s="157"/>
      <c r="BU54" s="157"/>
      <c r="BV54" s="157"/>
      <c r="BW54" s="157">
        <v>494</v>
      </c>
      <c r="BX54" s="157">
        <v>494</v>
      </c>
      <c r="BY54" s="157">
        <v>494</v>
      </c>
      <c r="BZ54" s="157"/>
      <c r="CA54" s="157">
        <v>550</v>
      </c>
      <c r="CB54" s="157">
        <v>550</v>
      </c>
      <c r="CC54" s="157">
        <v>575</v>
      </c>
      <c r="CD54" s="157">
        <v>575</v>
      </c>
      <c r="CE54" s="157">
        <v>575</v>
      </c>
      <c r="CF54" s="157">
        <v>575</v>
      </c>
      <c r="CG54" s="157">
        <v>494</v>
      </c>
      <c r="CH54" s="157">
        <v>494</v>
      </c>
      <c r="CI54" s="157"/>
      <c r="CJ54" s="157">
        <v>494</v>
      </c>
      <c r="CK54" s="157"/>
      <c r="CL54" s="157">
        <v>494</v>
      </c>
      <c r="CM54" s="157">
        <v>494</v>
      </c>
      <c r="CN54" s="157">
        <v>494</v>
      </c>
      <c r="CO54" s="157">
        <v>494</v>
      </c>
      <c r="CP54" s="157">
        <v>494</v>
      </c>
      <c r="CQ54" s="157">
        <v>494</v>
      </c>
      <c r="CR54" s="157"/>
      <c r="CS54" s="157">
        <v>494</v>
      </c>
      <c r="CT54" s="157">
        <v>494</v>
      </c>
      <c r="CU54" s="157">
        <v>494</v>
      </c>
      <c r="CV54" s="157">
        <v>494</v>
      </c>
      <c r="CW54" s="157">
        <v>494</v>
      </c>
      <c r="CX54" s="157">
        <v>494</v>
      </c>
      <c r="CY54" s="157">
        <v>494</v>
      </c>
      <c r="CZ54" s="157">
        <v>494</v>
      </c>
      <c r="DA54" s="157">
        <v>449.28000000000003</v>
      </c>
      <c r="DB54" s="157">
        <v>449.28000000000003</v>
      </c>
      <c r="DC54" s="157">
        <v>449.28000000000003</v>
      </c>
      <c r="DD54" s="157">
        <v>449.28000000000003</v>
      </c>
      <c r="DE54" s="157">
        <v>449.28000000000003</v>
      </c>
      <c r="DF54" s="157">
        <v>449.28000000000003</v>
      </c>
      <c r="DG54" s="157">
        <v>449.28000000000003</v>
      </c>
      <c r="DH54" s="157">
        <v>449.28000000000003</v>
      </c>
      <c r="DI54" s="157">
        <v>449.28000000000003</v>
      </c>
      <c r="DJ54" s="157">
        <v>449.28000000000003</v>
      </c>
    </row>
    <row r="55" spans="1:114">
      <c r="A55" s="1">
        <v>52</v>
      </c>
      <c r="B55" s="1">
        <v>52</v>
      </c>
      <c r="C55" s="1">
        <v>170</v>
      </c>
      <c r="D55" s="1">
        <v>2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20"/>
      <c r="Q55" s="180"/>
      <c r="R55" s="180"/>
      <c r="S55" s="180"/>
      <c r="U55" s="180"/>
      <c r="V55" s="180"/>
      <c r="W55" s="180"/>
      <c r="X55" s="180"/>
      <c r="Y55" s="157">
        <v>468</v>
      </c>
      <c r="Z55" s="157">
        <v>468</v>
      </c>
      <c r="AA55" s="157">
        <v>468</v>
      </c>
      <c r="AB55" s="157">
        <v>468</v>
      </c>
      <c r="AC55" s="157">
        <v>468</v>
      </c>
      <c r="AD55" s="157">
        <v>468</v>
      </c>
      <c r="AE55" s="157">
        <v>468</v>
      </c>
      <c r="AF55" s="157">
        <v>468</v>
      </c>
      <c r="AG55" s="157">
        <v>468</v>
      </c>
      <c r="AH55" s="157">
        <v>468</v>
      </c>
      <c r="AI55" s="157">
        <v>449.28000000000003</v>
      </c>
      <c r="AJ55" s="157">
        <v>449.28000000000003</v>
      </c>
      <c r="AK55" s="157">
        <v>449.28000000000003</v>
      </c>
      <c r="AL55" s="157">
        <v>449.28000000000003</v>
      </c>
      <c r="AM55" s="157">
        <v>449.28000000000003</v>
      </c>
      <c r="AN55" s="157">
        <v>449.28000000000003</v>
      </c>
      <c r="AO55" s="157">
        <v>449.28000000000003</v>
      </c>
      <c r="AP55" s="157"/>
      <c r="AQ55" s="157">
        <v>449.28000000000003</v>
      </c>
      <c r="AR55" s="157">
        <v>449.28000000000003</v>
      </c>
      <c r="AS55" s="157">
        <v>468</v>
      </c>
      <c r="AT55" s="157">
        <v>468</v>
      </c>
      <c r="AU55" s="157">
        <v>468</v>
      </c>
      <c r="AV55" s="157">
        <v>468</v>
      </c>
      <c r="AW55" s="157">
        <v>468</v>
      </c>
      <c r="AX55" s="157">
        <v>468</v>
      </c>
      <c r="AY55" s="157">
        <v>468</v>
      </c>
      <c r="AZ55" s="157">
        <v>468</v>
      </c>
      <c r="BA55" s="157">
        <v>468</v>
      </c>
      <c r="BB55" s="157">
        <v>468</v>
      </c>
      <c r="BC55" s="157">
        <v>494</v>
      </c>
      <c r="BD55" s="157">
        <v>494</v>
      </c>
      <c r="BE55" s="157">
        <v>494</v>
      </c>
      <c r="BF55" s="157"/>
      <c r="BG55" s="157">
        <v>494</v>
      </c>
      <c r="BH55" s="157">
        <v>494</v>
      </c>
      <c r="BI55" s="157">
        <v>494</v>
      </c>
      <c r="BJ55" s="157">
        <v>494</v>
      </c>
      <c r="BK55" s="157">
        <v>494</v>
      </c>
      <c r="BL55" s="157">
        <v>494</v>
      </c>
      <c r="BM55" s="157">
        <v>494</v>
      </c>
      <c r="BN55" s="157">
        <v>494</v>
      </c>
      <c r="BO55" s="157">
        <v>494</v>
      </c>
      <c r="BP55" s="157">
        <v>494</v>
      </c>
      <c r="BQ55" s="157"/>
      <c r="BR55" s="157">
        <v>550</v>
      </c>
      <c r="BS55" s="157">
        <v>550</v>
      </c>
      <c r="BT55" s="157"/>
      <c r="BU55" s="157"/>
      <c r="BV55" s="157"/>
      <c r="BW55" s="157">
        <v>494</v>
      </c>
      <c r="BX55" s="157">
        <v>494</v>
      </c>
      <c r="BY55" s="157">
        <v>494</v>
      </c>
      <c r="BZ55" s="157"/>
      <c r="CA55" s="157">
        <v>550</v>
      </c>
      <c r="CB55" s="157">
        <v>550</v>
      </c>
      <c r="CC55" s="157">
        <v>575</v>
      </c>
      <c r="CD55" s="157">
        <v>575</v>
      </c>
      <c r="CE55" s="157">
        <v>575</v>
      </c>
      <c r="CF55" s="157">
        <v>575</v>
      </c>
      <c r="CG55" s="157">
        <v>494</v>
      </c>
      <c r="CH55" s="157">
        <v>494</v>
      </c>
      <c r="CI55" s="157"/>
      <c r="CJ55" s="157">
        <v>494</v>
      </c>
      <c r="CK55" s="157"/>
      <c r="CL55" s="157">
        <v>494</v>
      </c>
      <c r="CM55" s="157">
        <v>494</v>
      </c>
      <c r="CN55" s="157">
        <v>494</v>
      </c>
      <c r="CO55" s="157">
        <v>494</v>
      </c>
      <c r="CP55" s="157">
        <v>494</v>
      </c>
      <c r="CQ55" s="157">
        <v>494</v>
      </c>
      <c r="CR55" s="157"/>
      <c r="CS55" s="157">
        <v>494</v>
      </c>
      <c r="CT55" s="157">
        <v>494</v>
      </c>
      <c r="CU55" s="157">
        <v>494</v>
      </c>
      <c r="CV55" s="157">
        <v>494</v>
      </c>
      <c r="CW55" s="157">
        <v>494</v>
      </c>
      <c r="CX55" s="157">
        <v>494</v>
      </c>
      <c r="CY55" s="157">
        <v>494</v>
      </c>
      <c r="CZ55" s="157">
        <v>494</v>
      </c>
      <c r="DA55" s="157">
        <v>449.28000000000003</v>
      </c>
      <c r="DB55" s="157">
        <v>449.28000000000003</v>
      </c>
      <c r="DC55" s="157">
        <v>449.28000000000003</v>
      </c>
      <c r="DD55" s="157">
        <v>449.28000000000003</v>
      </c>
      <c r="DE55" s="157">
        <v>449.28000000000003</v>
      </c>
      <c r="DF55" s="157">
        <v>449.28000000000003</v>
      </c>
      <c r="DG55" s="157">
        <v>449.28000000000003</v>
      </c>
      <c r="DH55" s="157">
        <v>449.28000000000003</v>
      </c>
      <c r="DI55" s="157">
        <v>449.28000000000003</v>
      </c>
      <c r="DJ55" s="157">
        <v>449.28000000000003</v>
      </c>
    </row>
    <row r="56" spans="1:114">
      <c r="A56" s="1">
        <v>53</v>
      </c>
      <c r="B56" s="1">
        <v>53</v>
      </c>
      <c r="C56" s="1">
        <v>290</v>
      </c>
      <c r="D56" s="1">
        <v>2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20"/>
      <c r="Q56" s="180"/>
      <c r="R56" s="180"/>
      <c r="S56" s="180"/>
      <c r="U56" s="180"/>
      <c r="V56" s="180"/>
      <c r="W56" s="180"/>
      <c r="X56" s="180"/>
      <c r="Y56" s="157">
        <v>468</v>
      </c>
      <c r="Z56" s="157">
        <v>468</v>
      </c>
      <c r="AA56" s="157">
        <v>468</v>
      </c>
      <c r="AB56" s="157">
        <v>468</v>
      </c>
      <c r="AC56" s="157">
        <v>468</v>
      </c>
      <c r="AD56" s="157">
        <v>468</v>
      </c>
      <c r="AE56" s="157">
        <v>468</v>
      </c>
      <c r="AF56" s="157">
        <v>468</v>
      </c>
      <c r="AG56" s="157">
        <v>468</v>
      </c>
      <c r="AH56" s="157">
        <v>468</v>
      </c>
      <c r="AI56" s="157">
        <v>449.28000000000003</v>
      </c>
      <c r="AJ56" s="157">
        <v>449.28000000000003</v>
      </c>
      <c r="AK56" s="157">
        <v>449.28000000000003</v>
      </c>
      <c r="AL56" s="157">
        <v>449.28000000000003</v>
      </c>
      <c r="AM56" s="157">
        <v>449.28000000000003</v>
      </c>
      <c r="AN56" s="157">
        <v>449.28000000000003</v>
      </c>
      <c r="AO56" s="157">
        <v>449.28000000000003</v>
      </c>
      <c r="AP56" s="157"/>
      <c r="AQ56" s="157">
        <v>449.28000000000003</v>
      </c>
      <c r="AR56" s="157">
        <v>449.28000000000003</v>
      </c>
      <c r="AS56" s="157">
        <v>468</v>
      </c>
      <c r="AT56" s="157">
        <v>468</v>
      </c>
      <c r="AU56" s="157">
        <v>468</v>
      </c>
      <c r="AV56" s="157">
        <v>468</v>
      </c>
      <c r="AW56" s="157">
        <v>468</v>
      </c>
      <c r="AX56" s="157">
        <v>468</v>
      </c>
      <c r="AY56" s="157">
        <v>468</v>
      </c>
      <c r="AZ56" s="157">
        <v>468</v>
      </c>
      <c r="BA56" s="157">
        <v>468</v>
      </c>
      <c r="BB56" s="157">
        <v>468</v>
      </c>
      <c r="BC56" s="157">
        <v>494</v>
      </c>
      <c r="BD56" s="157">
        <v>494</v>
      </c>
      <c r="BE56" s="157">
        <v>494</v>
      </c>
      <c r="BF56" s="157"/>
      <c r="BG56" s="157">
        <v>494</v>
      </c>
      <c r="BH56" s="157">
        <v>494</v>
      </c>
      <c r="BI56" s="157">
        <v>494</v>
      </c>
      <c r="BJ56" s="157">
        <v>494</v>
      </c>
      <c r="BK56" s="157">
        <v>494</v>
      </c>
      <c r="BL56" s="157">
        <v>494</v>
      </c>
      <c r="BM56" s="157">
        <v>494</v>
      </c>
      <c r="BN56" s="157">
        <v>494</v>
      </c>
      <c r="BO56" s="157">
        <v>494</v>
      </c>
      <c r="BP56" s="157">
        <v>494</v>
      </c>
      <c r="BQ56" s="157"/>
      <c r="BR56" s="157">
        <v>550</v>
      </c>
      <c r="BS56" s="157">
        <v>550</v>
      </c>
      <c r="BT56" s="157"/>
      <c r="BU56" s="157"/>
      <c r="BV56" s="157"/>
      <c r="BW56" s="157">
        <v>494</v>
      </c>
      <c r="BX56" s="157">
        <v>494</v>
      </c>
      <c r="BY56" s="157">
        <v>494</v>
      </c>
      <c r="BZ56" s="157"/>
      <c r="CA56" s="157">
        <v>550</v>
      </c>
      <c r="CB56" s="157">
        <v>550</v>
      </c>
      <c r="CC56" s="157">
        <v>575</v>
      </c>
      <c r="CD56" s="157">
        <v>575</v>
      </c>
      <c r="CE56" s="157">
        <v>575</v>
      </c>
      <c r="CF56" s="157">
        <v>575</v>
      </c>
      <c r="CG56" s="157">
        <v>494</v>
      </c>
      <c r="CH56" s="157">
        <v>494</v>
      </c>
      <c r="CI56" s="157"/>
      <c r="CJ56" s="157">
        <v>494</v>
      </c>
      <c r="CK56" s="157"/>
      <c r="CL56" s="157">
        <v>494</v>
      </c>
      <c r="CM56" s="157">
        <v>494</v>
      </c>
      <c r="CN56" s="157">
        <v>494</v>
      </c>
      <c r="CO56" s="157">
        <v>494</v>
      </c>
      <c r="CP56" s="157">
        <v>494</v>
      </c>
      <c r="CQ56" s="157">
        <v>494</v>
      </c>
      <c r="CR56" s="157"/>
      <c r="CS56" s="157">
        <v>494</v>
      </c>
      <c r="CT56" s="157">
        <v>494</v>
      </c>
      <c r="CU56" s="157">
        <v>494</v>
      </c>
      <c r="CV56" s="157">
        <v>494</v>
      </c>
      <c r="CW56" s="157">
        <v>494</v>
      </c>
      <c r="CX56" s="157">
        <v>494</v>
      </c>
      <c r="CY56" s="157">
        <v>494</v>
      </c>
      <c r="CZ56" s="157">
        <v>494</v>
      </c>
      <c r="DA56" s="157">
        <v>449.28000000000003</v>
      </c>
      <c r="DB56" s="157">
        <v>449.28000000000003</v>
      </c>
      <c r="DC56" s="157">
        <v>449.28000000000003</v>
      </c>
      <c r="DD56" s="157">
        <v>449.28000000000003</v>
      </c>
      <c r="DE56" s="157">
        <v>449.28000000000003</v>
      </c>
      <c r="DF56" s="157">
        <v>449.28000000000003</v>
      </c>
      <c r="DG56" s="157">
        <v>449.28000000000003</v>
      </c>
      <c r="DH56" s="157">
        <v>449.28000000000003</v>
      </c>
      <c r="DI56" s="157">
        <v>449.28000000000003</v>
      </c>
      <c r="DJ56" s="157">
        <v>449.28000000000003</v>
      </c>
    </row>
    <row r="57" spans="1:114">
      <c r="A57" s="1">
        <v>54</v>
      </c>
      <c r="B57" s="1">
        <v>54</v>
      </c>
      <c r="C57" s="1">
        <v>450</v>
      </c>
      <c r="D57" s="1">
        <v>2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20"/>
      <c r="Q57" s="180"/>
      <c r="R57" s="180"/>
      <c r="S57" s="180"/>
      <c r="U57" s="180"/>
      <c r="V57" s="180"/>
      <c r="W57" s="180"/>
      <c r="X57" s="180"/>
      <c r="Y57" s="157">
        <v>468</v>
      </c>
      <c r="Z57" s="157">
        <v>468</v>
      </c>
      <c r="AA57" s="157">
        <v>468</v>
      </c>
      <c r="AB57" s="157">
        <v>468</v>
      </c>
      <c r="AC57" s="157">
        <v>468</v>
      </c>
      <c r="AD57" s="157">
        <v>468</v>
      </c>
      <c r="AE57" s="157">
        <v>468</v>
      </c>
      <c r="AF57" s="157">
        <v>468</v>
      </c>
      <c r="AG57" s="157">
        <v>468</v>
      </c>
      <c r="AH57" s="157">
        <v>468</v>
      </c>
      <c r="AI57" s="157">
        <v>449.28000000000003</v>
      </c>
      <c r="AJ57" s="157">
        <v>449.28000000000003</v>
      </c>
      <c r="AK57" s="157">
        <v>449.28000000000003</v>
      </c>
      <c r="AL57" s="157">
        <v>449.28000000000003</v>
      </c>
      <c r="AM57" s="157">
        <v>449.28000000000003</v>
      </c>
      <c r="AN57" s="157">
        <v>449.28000000000003</v>
      </c>
      <c r="AO57" s="157">
        <v>449.28000000000003</v>
      </c>
      <c r="AP57" s="157"/>
      <c r="AQ57" s="157">
        <v>449.28000000000003</v>
      </c>
      <c r="AR57" s="157">
        <v>449.28000000000003</v>
      </c>
      <c r="AS57" s="157">
        <v>468</v>
      </c>
      <c r="AT57" s="157">
        <v>468</v>
      </c>
      <c r="AU57" s="157">
        <v>468</v>
      </c>
      <c r="AV57" s="157">
        <v>468</v>
      </c>
      <c r="AW57" s="157">
        <v>468</v>
      </c>
      <c r="AX57" s="157">
        <v>468</v>
      </c>
      <c r="AY57" s="157">
        <v>468</v>
      </c>
      <c r="AZ57" s="157">
        <v>468</v>
      </c>
      <c r="BA57" s="157">
        <v>468</v>
      </c>
      <c r="BB57" s="157">
        <v>468</v>
      </c>
      <c r="BC57" s="157">
        <v>494</v>
      </c>
      <c r="BD57" s="157">
        <v>494</v>
      </c>
      <c r="BE57" s="157">
        <v>494</v>
      </c>
      <c r="BF57" s="157"/>
      <c r="BG57" s="157">
        <v>494</v>
      </c>
      <c r="BH57" s="157">
        <v>494</v>
      </c>
      <c r="BI57" s="157">
        <v>494</v>
      </c>
      <c r="BJ57" s="157">
        <v>494</v>
      </c>
      <c r="BK57" s="157">
        <v>494</v>
      </c>
      <c r="BL57" s="157">
        <v>494</v>
      </c>
      <c r="BM57" s="157">
        <v>494</v>
      </c>
      <c r="BN57" s="157">
        <v>494</v>
      </c>
      <c r="BO57" s="157">
        <v>494</v>
      </c>
      <c r="BP57" s="157">
        <v>494</v>
      </c>
      <c r="BQ57" s="157"/>
      <c r="BR57" s="157">
        <v>550</v>
      </c>
      <c r="BS57" s="157">
        <v>550</v>
      </c>
      <c r="BT57" s="157"/>
      <c r="BU57" s="157"/>
      <c r="BV57" s="157"/>
      <c r="BW57" s="157">
        <v>494</v>
      </c>
      <c r="BX57" s="157">
        <v>494</v>
      </c>
      <c r="BY57" s="157">
        <v>494</v>
      </c>
      <c r="BZ57" s="157"/>
      <c r="CA57" s="157">
        <v>550</v>
      </c>
      <c r="CB57" s="157">
        <v>550</v>
      </c>
      <c r="CC57" s="157">
        <v>575</v>
      </c>
      <c r="CD57" s="157">
        <v>575</v>
      </c>
      <c r="CE57" s="157">
        <v>575</v>
      </c>
      <c r="CF57" s="157">
        <v>575</v>
      </c>
      <c r="CG57" s="157">
        <v>494</v>
      </c>
      <c r="CH57" s="157">
        <v>494</v>
      </c>
      <c r="CI57" s="157"/>
      <c r="CJ57" s="157">
        <v>494</v>
      </c>
      <c r="CK57" s="157"/>
      <c r="CL57" s="157">
        <v>494</v>
      </c>
      <c r="CM57" s="157">
        <v>494</v>
      </c>
      <c r="CN57" s="157">
        <v>494</v>
      </c>
      <c r="CO57" s="157">
        <v>494</v>
      </c>
      <c r="CP57" s="157">
        <v>494</v>
      </c>
      <c r="CQ57" s="157">
        <v>494</v>
      </c>
      <c r="CR57" s="157"/>
      <c r="CS57" s="157">
        <v>494</v>
      </c>
      <c r="CT57" s="157">
        <v>494</v>
      </c>
      <c r="CU57" s="157">
        <v>494</v>
      </c>
      <c r="CV57" s="157">
        <v>494</v>
      </c>
      <c r="CW57" s="157">
        <v>494</v>
      </c>
      <c r="CX57" s="157">
        <v>494</v>
      </c>
      <c r="CY57" s="157">
        <v>494</v>
      </c>
      <c r="CZ57" s="157">
        <v>494</v>
      </c>
      <c r="DA57" s="157">
        <v>449.28000000000003</v>
      </c>
      <c r="DB57" s="157">
        <v>449.28000000000003</v>
      </c>
      <c r="DC57" s="157">
        <v>449.28000000000003</v>
      </c>
      <c r="DD57" s="157">
        <v>449.28000000000003</v>
      </c>
      <c r="DE57" s="157">
        <v>449.28000000000003</v>
      </c>
      <c r="DF57" s="157">
        <v>449.28000000000003</v>
      </c>
      <c r="DG57" s="157">
        <v>449.28000000000003</v>
      </c>
      <c r="DH57" s="157">
        <v>449.28000000000003</v>
      </c>
      <c r="DI57" s="157">
        <v>449.28000000000003</v>
      </c>
      <c r="DJ57" s="157">
        <v>449.28000000000003</v>
      </c>
    </row>
    <row r="58" spans="1:114" ht="14.65" thickBot="1">
      <c r="A58" s="1">
        <v>55</v>
      </c>
      <c r="B58" s="1">
        <v>55</v>
      </c>
      <c r="C58" s="1">
        <v>410</v>
      </c>
      <c r="D58" s="1">
        <v>2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13">
        <v>25000</v>
      </c>
      <c r="P58" s="21"/>
      <c r="Q58" s="18"/>
      <c r="R58" s="18"/>
      <c r="S58" s="18"/>
      <c r="U58" s="18"/>
      <c r="V58" s="18"/>
      <c r="W58" s="18"/>
      <c r="X58" s="18"/>
      <c r="Y58" s="157">
        <v>468</v>
      </c>
      <c r="Z58" s="157">
        <v>468</v>
      </c>
      <c r="AA58" s="157">
        <v>468</v>
      </c>
      <c r="AB58" s="157">
        <v>468</v>
      </c>
      <c r="AC58" s="157">
        <v>468</v>
      </c>
      <c r="AD58" s="157">
        <v>468</v>
      </c>
      <c r="AE58" s="157">
        <v>468</v>
      </c>
      <c r="AF58" s="157">
        <v>468</v>
      </c>
      <c r="AG58" s="157">
        <v>468</v>
      </c>
      <c r="AH58" s="157">
        <v>468</v>
      </c>
      <c r="AI58" s="157">
        <v>449.28000000000003</v>
      </c>
      <c r="AJ58" s="157">
        <v>449.28000000000003</v>
      </c>
      <c r="AK58" s="157">
        <v>449.28000000000003</v>
      </c>
      <c r="AL58" s="157">
        <v>449.28000000000003</v>
      </c>
      <c r="AM58" s="157">
        <v>449.28000000000003</v>
      </c>
      <c r="AN58" s="157">
        <v>449.28000000000003</v>
      </c>
      <c r="AO58" s="157">
        <v>449.28000000000003</v>
      </c>
      <c r="AP58" s="157"/>
      <c r="AQ58" s="157">
        <v>449.28000000000003</v>
      </c>
      <c r="AR58" s="157">
        <v>449.28000000000003</v>
      </c>
      <c r="AS58" s="157">
        <v>468</v>
      </c>
      <c r="AT58" s="157">
        <v>468</v>
      </c>
      <c r="AU58" s="157">
        <v>468</v>
      </c>
      <c r="AV58" s="157">
        <v>468</v>
      </c>
      <c r="AW58" s="157">
        <v>468</v>
      </c>
      <c r="AX58" s="157">
        <v>468</v>
      </c>
      <c r="AY58" s="157">
        <v>468</v>
      </c>
      <c r="AZ58" s="157">
        <v>468</v>
      </c>
      <c r="BA58" s="157">
        <v>468</v>
      </c>
      <c r="BB58" s="157">
        <v>468</v>
      </c>
      <c r="BC58" s="157">
        <v>494</v>
      </c>
      <c r="BD58" s="157">
        <v>494</v>
      </c>
      <c r="BE58" s="157">
        <v>494</v>
      </c>
      <c r="BF58" s="157"/>
      <c r="BG58" s="157">
        <v>494</v>
      </c>
      <c r="BH58" s="157">
        <v>494</v>
      </c>
      <c r="BI58" s="157">
        <v>494</v>
      </c>
      <c r="BJ58" s="157">
        <v>494</v>
      </c>
      <c r="BK58" s="157">
        <v>494</v>
      </c>
      <c r="BL58" s="157">
        <v>494</v>
      </c>
      <c r="BM58" s="157">
        <v>494</v>
      </c>
      <c r="BN58" s="157">
        <v>494</v>
      </c>
      <c r="BO58" s="157">
        <v>494</v>
      </c>
      <c r="BP58" s="157">
        <v>494</v>
      </c>
      <c r="BQ58" s="157"/>
      <c r="BR58" s="157">
        <v>550</v>
      </c>
      <c r="BS58" s="157">
        <v>550</v>
      </c>
      <c r="BT58" s="157"/>
      <c r="BU58" s="157"/>
      <c r="BV58" s="157"/>
      <c r="BW58" s="157">
        <v>494</v>
      </c>
      <c r="BX58" s="157">
        <v>494</v>
      </c>
      <c r="BY58" s="157">
        <v>494</v>
      </c>
      <c r="BZ58" s="157"/>
      <c r="CA58" s="157">
        <v>550</v>
      </c>
      <c r="CB58" s="157">
        <v>550</v>
      </c>
      <c r="CC58" s="157">
        <v>575</v>
      </c>
      <c r="CD58" s="157">
        <v>575</v>
      </c>
      <c r="CE58" s="157">
        <v>575</v>
      </c>
      <c r="CF58" s="157">
        <v>575</v>
      </c>
      <c r="CG58" s="157">
        <v>494</v>
      </c>
      <c r="CH58" s="157">
        <v>494</v>
      </c>
      <c r="CI58" s="157"/>
      <c r="CJ58" s="157">
        <v>494</v>
      </c>
      <c r="CK58" s="157"/>
      <c r="CL58" s="157">
        <v>494</v>
      </c>
      <c r="CM58" s="157">
        <v>494</v>
      </c>
      <c r="CN58" s="157">
        <v>494</v>
      </c>
      <c r="CO58" s="157">
        <v>494</v>
      </c>
      <c r="CP58" s="157">
        <v>494</v>
      </c>
      <c r="CQ58" s="157">
        <v>494</v>
      </c>
      <c r="CR58" s="157"/>
      <c r="CS58" s="157">
        <v>494</v>
      </c>
      <c r="CT58" s="157">
        <v>494</v>
      </c>
      <c r="CU58" s="157">
        <v>494</v>
      </c>
      <c r="CV58" s="157">
        <v>494</v>
      </c>
      <c r="CW58" s="157">
        <v>494</v>
      </c>
      <c r="CX58" s="157">
        <v>494</v>
      </c>
      <c r="CY58" s="157">
        <v>494</v>
      </c>
      <c r="CZ58" s="157">
        <v>494</v>
      </c>
      <c r="DA58" s="157">
        <v>449.28000000000003</v>
      </c>
      <c r="DB58" s="157">
        <v>449.28000000000003</v>
      </c>
      <c r="DC58" s="157">
        <v>449.28000000000003</v>
      </c>
      <c r="DD58" s="157">
        <v>449.28000000000003</v>
      </c>
      <c r="DE58" s="157">
        <v>449.28000000000003</v>
      </c>
      <c r="DF58" s="157">
        <v>449.28000000000003</v>
      </c>
      <c r="DG58" s="157">
        <v>449.28000000000003</v>
      </c>
      <c r="DH58" s="157">
        <v>449.28000000000003</v>
      </c>
      <c r="DI58" s="157">
        <v>449.28000000000003</v>
      </c>
      <c r="DJ58" s="157">
        <v>449.28000000000003</v>
      </c>
    </row>
    <row r="59" spans="1:114">
      <c r="A59" s="1">
        <v>56</v>
      </c>
      <c r="B59" s="1">
        <v>56</v>
      </c>
      <c r="C59" s="1">
        <v>420</v>
      </c>
      <c r="D59" s="1">
        <v>2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4">
      <c r="A60" s="1">
        <v>57</v>
      </c>
      <c r="B60" s="1">
        <v>57</v>
      </c>
      <c r="C60" s="1">
        <v>250</v>
      </c>
      <c r="D60" s="1">
        <v>2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4">
      <c r="A61" s="1">
        <v>58</v>
      </c>
      <c r="B61" s="1">
        <v>58</v>
      </c>
      <c r="C61" s="1">
        <v>200</v>
      </c>
      <c r="D61" s="1">
        <v>2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4">
      <c r="A62" s="1">
        <v>59</v>
      </c>
      <c r="B62" s="1">
        <v>59</v>
      </c>
      <c r="C62" s="1">
        <v>230</v>
      </c>
      <c r="D62" s="1">
        <v>2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4">
      <c r="A63" s="1">
        <v>60</v>
      </c>
      <c r="B63" s="1">
        <v>60</v>
      </c>
      <c r="C63" s="1">
        <v>430</v>
      </c>
      <c r="D63" s="1">
        <v>2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4">
      <c r="A64" s="1">
        <v>61</v>
      </c>
      <c r="B64" s="1">
        <v>61</v>
      </c>
      <c r="C64" s="1">
        <v>450</v>
      </c>
      <c r="D64" s="1">
        <v>2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63</v>
      </c>
      <c r="B65" s="1">
        <v>63</v>
      </c>
      <c r="C65" s="1">
        <v>530</v>
      </c>
      <c r="D65" s="1">
        <v>2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64</v>
      </c>
      <c r="B66" s="1">
        <v>64</v>
      </c>
      <c r="C66" s="1">
        <v>440</v>
      </c>
      <c r="D66" s="1">
        <v>2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65</v>
      </c>
      <c r="B67" s="1">
        <v>65</v>
      </c>
      <c r="C67" s="1">
        <v>530</v>
      </c>
      <c r="D67" s="1">
        <v>2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66</v>
      </c>
      <c r="B68" s="1">
        <v>66</v>
      </c>
      <c r="C68" s="1">
        <v>600</v>
      </c>
      <c r="D68" s="1">
        <v>3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67</v>
      </c>
      <c r="B69" s="1">
        <v>67</v>
      </c>
      <c r="C69" s="1">
        <v>530</v>
      </c>
      <c r="D69" s="1">
        <v>3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68</v>
      </c>
      <c r="B70" s="1">
        <v>68</v>
      </c>
      <c r="C70" s="1">
        <v>640</v>
      </c>
      <c r="D70" s="1">
        <v>3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69</v>
      </c>
      <c r="B71" s="1">
        <v>69</v>
      </c>
      <c r="C71" s="1">
        <v>590</v>
      </c>
      <c r="D71" s="1">
        <v>3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70</v>
      </c>
      <c r="B72" s="1">
        <v>70</v>
      </c>
      <c r="C72" s="1">
        <v>540</v>
      </c>
      <c r="D72" s="1">
        <v>3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71</v>
      </c>
      <c r="B73" s="1">
        <v>71</v>
      </c>
      <c r="C73" s="1">
        <v>600</v>
      </c>
      <c r="D73" s="1">
        <v>3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72</v>
      </c>
      <c r="B74" s="1">
        <v>72</v>
      </c>
      <c r="C74" s="1">
        <v>640</v>
      </c>
      <c r="D74" s="1">
        <v>4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73</v>
      </c>
      <c r="B75" s="1">
        <v>73</v>
      </c>
      <c r="C75" s="1">
        <v>710</v>
      </c>
      <c r="D75" s="1">
        <v>4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74</v>
      </c>
      <c r="B76" s="1">
        <v>74</v>
      </c>
      <c r="C76" s="1">
        <v>590</v>
      </c>
      <c r="D76" s="1">
        <v>3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75</v>
      </c>
      <c r="B77" s="1">
        <v>75</v>
      </c>
      <c r="C77" s="1">
        <v>700</v>
      </c>
      <c r="D77" s="1">
        <v>3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76</v>
      </c>
      <c r="B78" s="1">
        <v>76</v>
      </c>
      <c r="C78" s="1">
        <v>670</v>
      </c>
      <c r="D78" s="1">
        <v>3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77</v>
      </c>
      <c r="B79" s="1">
        <v>77</v>
      </c>
      <c r="C79" s="1">
        <v>730</v>
      </c>
      <c r="D79" s="1">
        <v>4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78</v>
      </c>
      <c r="B80" s="1">
        <v>78</v>
      </c>
      <c r="C80" s="1">
        <v>700</v>
      </c>
      <c r="D80" s="1">
        <v>4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79</v>
      </c>
      <c r="B81" s="1">
        <v>79</v>
      </c>
      <c r="C81" s="1">
        <v>640</v>
      </c>
      <c r="D81" s="1">
        <v>4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80</v>
      </c>
      <c r="B82" s="1">
        <v>80</v>
      </c>
      <c r="C82" s="1">
        <v>720</v>
      </c>
      <c r="D82" s="1">
        <v>4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81</v>
      </c>
      <c r="B83" s="1">
        <v>81</v>
      </c>
      <c r="C83" s="1">
        <v>700</v>
      </c>
      <c r="D83" s="1">
        <v>4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82</v>
      </c>
      <c r="B84" s="1">
        <v>82</v>
      </c>
      <c r="C84" s="1">
        <v>640</v>
      </c>
      <c r="D84" s="1">
        <v>4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83</v>
      </c>
      <c r="B85" s="1">
        <v>83</v>
      </c>
      <c r="C85" s="1">
        <v>750</v>
      </c>
      <c r="D85" s="1">
        <v>4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84</v>
      </c>
      <c r="B86" s="1">
        <v>84</v>
      </c>
      <c r="C86" s="1">
        <v>720</v>
      </c>
      <c r="D86" s="1">
        <v>4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85</v>
      </c>
      <c r="B87" s="1">
        <v>85</v>
      </c>
      <c r="C87" s="1">
        <v>750</v>
      </c>
      <c r="D87" s="1">
        <v>4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86</v>
      </c>
      <c r="B88" s="1">
        <v>86</v>
      </c>
      <c r="C88" s="1">
        <v>720</v>
      </c>
      <c r="D88" s="1">
        <v>4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87</v>
      </c>
      <c r="B89" s="1">
        <v>87</v>
      </c>
      <c r="C89" s="1">
        <v>780</v>
      </c>
      <c r="D89" s="1">
        <v>4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>
        <v>88</v>
      </c>
      <c r="B90" s="1">
        <v>88</v>
      </c>
      <c r="C90" s="1">
        <v>700</v>
      </c>
      <c r="D90" s="1">
        <v>4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">
        <v>89</v>
      </c>
      <c r="B91" s="1">
        <v>89</v>
      </c>
      <c r="C91" s="1">
        <v>540</v>
      </c>
      <c r="D91" s="1">
        <v>4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">
        <v>90</v>
      </c>
      <c r="B92" s="1">
        <v>90</v>
      </c>
      <c r="C92" s="1">
        <v>580</v>
      </c>
      <c r="D92" s="1">
        <v>4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">
        <v>91</v>
      </c>
      <c r="B93" s="1">
        <v>91</v>
      </c>
      <c r="C93" s="1">
        <v>500</v>
      </c>
      <c r="D93" s="1">
        <v>4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">
        <v>92</v>
      </c>
      <c r="B94" s="1">
        <v>92</v>
      </c>
      <c r="C94" s="1">
        <v>710</v>
      </c>
      <c r="D94" s="1">
        <v>4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">
        <v>94</v>
      </c>
      <c r="B95" s="1">
        <v>94</v>
      </c>
      <c r="C95" s="1">
        <v>780</v>
      </c>
      <c r="D95" s="1">
        <v>4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>
      <c r="A96" s="1">
        <v>95</v>
      </c>
      <c r="B96" s="1">
        <v>95</v>
      </c>
      <c r="C96" s="1">
        <v>620</v>
      </c>
      <c r="D96" s="1">
        <v>4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>
      <c r="A97" s="1">
        <v>96</v>
      </c>
      <c r="B97" s="1">
        <v>96</v>
      </c>
      <c r="C97" s="1">
        <v>650</v>
      </c>
      <c r="D97" s="1">
        <v>4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>
      <c r="A98" s="1">
        <v>97</v>
      </c>
      <c r="B98" s="1">
        <v>97</v>
      </c>
      <c r="C98" s="1">
        <v>760</v>
      </c>
      <c r="D98" s="1">
        <v>4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>
      <c r="A99" s="1">
        <v>98</v>
      </c>
      <c r="B99" s="1">
        <v>98</v>
      </c>
      <c r="C99" s="1">
        <v>710</v>
      </c>
      <c r="D99" s="1">
        <v>4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  <row r="100" spans="1:10">
      <c r="A100" s="1">
        <v>99</v>
      </c>
      <c r="B100" s="1">
        <v>99</v>
      </c>
      <c r="C100" s="1">
        <v>680</v>
      </c>
      <c r="D100" s="1">
        <v>4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</row>
  </sheetData>
  <sheetProtection algorithmName="SHA-512" hashValue="ipmbFOUCTtANnEB439GbJozzX/s+Ov83/8ea4QSyrShfSOh9/pFA2qaat3XJR+6j4zejVP5qn+ZVx9CkWwnWlw==" saltValue="kpxr9xm7XYTbQF2L1t8Lbg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AAE9-2B23-458E-B1FD-44E74B0AF890}">
  <sheetPr codeName="Blad35"/>
  <dimension ref="A4:DJ95"/>
  <sheetViews>
    <sheetView zoomScale="107" zoomScaleNormal="107" workbookViewId="0">
      <pane xSplit="24" ySplit="6" topLeftCell="Y7" activePane="bottomRight" state="frozen"/>
      <selection pane="bottomRight" activeCell="Y9" sqref="Y9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6" max="24" width="8.85546875" hidden="1" customWidth="1"/>
    <col min="42" max="42" width="0" hidden="1" customWidth="1"/>
    <col min="58" max="58" width="0" hidden="1" customWidth="1"/>
    <col min="69" max="69" width="0" hidden="1" customWidth="1"/>
    <col min="72" max="74" width="0" hidden="1" customWidth="1"/>
    <col min="77" max="78" width="0" hidden="1" customWidth="1"/>
    <col min="87" max="87" width="0" hidden="1" customWidth="1"/>
    <col min="89" max="89" width="0" hidden="1" customWidth="1"/>
    <col min="96" max="96" width="0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/>
      <c r="Q5" s="15"/>
      <c r="R5" s="15"/>
      <c r="S5" s="15"/>
      <c r="T5" s="15"/>
      <c r="U5" s="15"/>
      <c r="V5" s="15"/>
      <c r="W5" s="15"/>
      <c r="X5" s="15"/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/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/>
      <c r="BR5" s="15">
        <v>55</v>
      </c>
      <c r="BS5" s="15">
        <v>56</v>
      </c>
      <c r="BT5" s="15"/>
      <c r="BU5" s="15"/>
      <c r="BV5" s="15"/>
      <c r="BW5" s="15">
        <v>60</v>
      </c>
      <c r="BX5" s="15">
        <v>61</v>
      </c>
      <c r="BY5" s="15"/>
      <c r="BZ5" s="15"/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/>
      <c r="CJ5" s="15">
        <v>73</v>
      </c>
      <c r="CK5" s="15"/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/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10</v>
      </c>
      <c r="B6" s="1">
        <v>10</v>
      </c>
      <c r="D6" s="1">
        <v>3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26"/>
      <c r="Q6" s="27"/>
      <c r="R6" s="27"/>
      <c r="S6" s="27"/>
      <c r="T6" s="183"/>
      <c r="U6" s="27"/>
      <c r="V6" s="27"/>
      <c r="W6" s="27"/>
      <c r="X6" s="27"/>
      <c r="Y6" s="26" t="s">
        <v>85</v>
      </c>
      <c r="Z6" s="26" t="s">
        <v>85</v>
      </c>
      <c r="AA6" s="26" t="s">
        <v>85</v>
      </c>
      <c r="AB6" s="26" t="s">
        <v>85</v>
      </c>
      <c r="AC6" s="26" t="s">
        <v>85</v>
      </c>
      <c r="AD6" s="26" t="s">
        <v>85</v>
      </c>
      <c r="AE6" s="26" t="s">
        <v>85</v>
      </c>
      <c r="AF6" s="26" t="s">
        <v>85</v>
      </c>
      <c r="AG6" s="26" t="s">
        <v>85</v>
      </c>
      <c r="AH6" s="26" t="s">
        <v>85</v>
      </c>
      <c r="AI6" s="26" t="s">
        <v>85</v>
      </c>
      <c r="AJ6" s="26" t="s">
        <v>85</v>
      </c>
      <c r="AK6" s="26" t="s">
        <v>85</v>
      </c>
      <c r="AL6" s="26" t="s">
        <v>85</v>
      </c>
      <c r="AM6" s="26" t="s">
        <v>85</v>
      </c>
      <c r="AN6" s="26" t="s">
        <v>85</v>
      </c>
      <c r="AO6" s="26" t="s">
        <v>85</v>
      </c>
      <c r="AP6" s="26" t="s">
        <v>85</v>
      </c>
      <c r="AQ6" s="26" t="s">
        <v>85</v>
      </c>
      <c r="AR6" s="26" t="s">
        <v>85</v>
      </c>
      <c r="AS6" s="26" t="s">
        <v>85</v>
      </c>
      <c r="AT6" s="26" t="s">
        <v>85</v>
      </c>
      <c r="AU6" s="26" t="s">
        <v>85</v>
      </c>
      <c r="AV6" s="26" t="s">
        <v>85</v>
      </c>
      <c r="AW6" s="26" t="s">
        <v>85</v>
      </c>
      <c r="AX6" s="26" t="s">
        <v>85</v>
      </c>
      <c r="AY6" s="26" t="s">
        <v>85</v>
      </c>
      <c r="AZ6" s="26" t="s">
        <v>85</v>
      </c>
      <c r="BA6" s="26" t="s">
        <v>85</v>
      </c>
      <c r="BB6" s="26" t="s">
        <v>85</v>
      </c>
      <c r="BC6" s="26" t="s">
        <v>85</v>
      </c>
      <c r="BD6" s="26" t="s">
        <v>85</v>
      </c>
      <c r="BE6" s="26" t="s">
        <v>85</v>
      </c>
      <c r="BF6" s="26" t="s">
        <v>85</v>
      </c>
      <c r="BG6" s="26" t="s">
        <v>85</v>
      </c>
      <c r="BH6" s="26" t="s">
        <v>85</v>
      </c>
      <c r="BI6" s="26" t="s">
        <v>85</v>
      </c>
      <c r="BJ6" s="26" t="s">
        <v>85</v>
      </c>
      <c r="BK6" s="26" t="s">
        <v>85</v>
      </c>
      <c r="BL6" s="26" t="s">
        <v>85</v>
      </c>
      <c r="BM6" s="26" t="s">
        <v>85</v>
      </c>
      <c r="BN6" s="26" t="s">
        <v>85</v>
      </c>
      <c r="BO6" s="26" t="s">
        <v>85</v>
      </c>
      <c r="BP6" s="26" t="s">
        <v>85</v>
      </c>
      <c r="BQ6" s="26" t="s">
        <v>85</v>
      </c>
      <c r="BR6" s="26" t="s">
        <v>85</v>
      </c>
      <c r="BS6" s="26" t="s">
        <v>85</v>
      </c>
      <c r="BT6" s="26" t="s">
        <v>85</v>
      </c>
      <c r="BU6" s="26" t="s">
        <v>85</v>
      </c>
      <c r="BV6" s="26" t="s">
        <v>85</v>
      </c>
      <c r="BW6" s="26" t="s">
        <v>85</v>
      </c>
      <c r="BX6" s="26" t="s">
        <v>85</v>
      </c>
      <c r="BY6" s="26" t="s">
        <v>85</v>
      </c>
      <c r="BZ6" s="26" t="s">
        <v>85</v>
      </c>
      <c r="CA6" s="26" t="s">
        <v>85</v>
      </c>
      <c r="CB6" s="26" t="s">
        <v>85</v>
      </c>
      <c r="CC6" s="26" t="s">
        <v>85</v>
      </c>
      <c r="CD6" s="26" t="s">
        <v>85</v>
      </c>
      <c r="CE6" s="26" t="s">
        <v>85</v>
      </c>
      <c r="CF6" s="26" t="s">
        <v>85</v>
      </c>
      <c r="CG6" s="26" t="s">
        <v>85</v>
      </c>
      <c r="CH6" s="26" t="s">
        <v>85</v>
      </c>
      <c r="CI6" s="26" t="s">
        <v>85</v>
      </c>
      <c r="CJ6" s="26" t="s">
        <v>85</v>
      </c>
      <c r="CK6" s="26" t="s">
        <v>85</v>
      </c>
      <c r="CL6" s="26" t="s">
        <v>85</v>
      </c>
      <c r="CM6" s="26" t="s">
        <v>85</v>
      </c>
      <c r="CN6" s="26" t="s">
        <v>85</v>
      </c>
      <c r="CO6" s="26" t="s">
        <v>85</v>
      </c>
      <c r="CP6" s="26" t="s">
        <v>85</v>
      </c>
      <c r="CQ6" s="26" t="s">
        <v>85</v>
      </c>
      <c r="CR6" s="26" t="s">
        <v>85</v>
      </c>
      <c r="CS6" s="26" t="s">
        <v>85</v>
      </c>
      <c r="CT6" s="26" t="s">
        <v>85</v>
      </c>
      <c r="CU6" s="26" t="s">
        <v>85</v>
      </c>
      <c r="CV6" s="26" t="s">
        <v>85</v>
      </c>
      <c r="CW6" s="26" t="s">
        <v>85</v>
      </c>
      <c r="CX6" s="26" t="s">
        <v>85</v>
      </c>
      <c r="CY6" s="26" t="s">
        <v>85</v>
      </c>
      <c r="CZ6" s="26" t="s">
        <v>85</v>
      </c>
      <c r="DA6" s="26" t="s">
        <v>85</v>
      </c>
      <c r="DB6" s="26" t="s">
        <v>85</v>
      </c>
      <c r="DC6" s="26" t="s">
        <v>85</v>
      </c>
      <c r="DD6" s="26" t="s">
        <v>85</v>
      </c>
      <c r="DE6" s="26" t="s">
        <v>85</v>
      </c>
      <c r="DF6" s="26" t="s">
        <v>85</v>
      </c>
      <c r="DG6" s="26" t="s">
        <v>85</v>
      </c>
      <c r="DH6" s="26" t="s">
        <v>85</v>
      </c>
      <c r="DI6" s="26" t="s">
        <v>85</v>
      </c>
      <c r="DJ6" s="26" t="s">
        <v>85</v>
      </c>
    </row>
    <row r="7" spans="1:114">
      <c r="A7" s="1">
        <v>11</v>
      </c>
      <c r="B7" s="1">
        <v>11</v>
      </c>
      <c r="D7" s="1">
        <v>3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9"/>
      <c r="Q7" s="17"/>
      <c r="R7" s="17"/>
      <c r="S7" s="17"/>
      <c r="U7" s="17"/>
      <c r="V7" s="17"/>
      <c r="W7" s="17"/>
      <c r="X7" s="17"/>
      <c r="Y7" s="204">
        <f>'LU-Imp (O)'!Y7*(1+Toeslagen!$Q$25)</f>
        <v>208</v>
      </c>
      <c r="Z7" s="204">
        <f>'LU-Imp (O)'!Z7*(1+Toeslagen!$Q$25)</f>
        <v>208</v>
      </c>
      <c r="AA7" s="204">
        <f>'LU-Imp (O)'!AA7*(1+Toeslagen!$Q$25)</f>
        <v>208</v>
      </c>
      <c r="AB7" s="204">
        <f>'LU-Imp (O)'!AB7*(1+Toeslagen!$Q$25)</f>
        <v>208</v>
      </c>
      <c r="AC7" s="204">
        <f>'LU-Imp (O)'!AC7*(1+Toeslagen!$Q$25)</f>
        <v>208</v>
      </c>
      <c r="AD7" s="204">
        <f>'LU-Imp (O)'!AD7*(1+Toeslagen!$Q$25)</f>
        <v>208</v>
      </c>
      <c r="AE7" s="204">
        <f>'LU-Imp (O)'!AE7*(1+Toeslagen!$Q$25)</f>
        <v>208</v>
      </c>
      <c r="AF7" s="204">
        <f>'LU-Imp (O)'!AF7*(1+Toeslagen!$Q$25)</f>
        <v>208</v>
      </c>
      <c r="AG7" s="204">
        <f>'LU-Imp (O)'!AG7*(1+Toeslagen!$Q$25)</f>
        <v>208</v>
      </c>
      <c r="AH7" s="204">
        <f>'LU-Imp (O)'!AH7*(1+Toeslagen!$Q$25)</f>
        <v>208</v>
      </c>
      <c r="AI7" s="204">
        <f>'LU-Imp (O)'!AI7*(1+Toeslagen!$Q$25)</f>
        <v>208</v>
      </c>
      <c r="AJ7" s="204">
        <f>'LU-Imp (O)'!AJ7*(1+Toeslagen!$Q$25)</f>
        <v>208</v>
      </c>
      <c r="AK7" s="204">
        <f>'LU-Imp (O)'!AK7*(1+Toeslagen!$Q$25)</f>
        <v>208</v>
      </c>
      <c r="AL7" s="204">
        <f>'LU-Imp (O)'!AL7*(1+Toeslagen!$Q$25)</f>
        <v>208</v>
      </c>
      <c r="AM7" s="204">
        <f>'LU-Imp (O)'!AM7*(1+Toeslagen!$Q$25)</f>
        <v>208</v>
      </c>
      <c r="AN7" s="204">
        <f>'LU-Imp (O)'!AN7*(1+Toeslagen!$Q$25)</f>
        <v>208</v>
      </c>
      <c r="AO7" s="204">
        <f>'LU-Imp (O)'!AO7*(1+Toeslagen!$Q$25)</f>
        <v>208</v>
      </c>
      <c r="AP7" s="204">
        <f>'LU-Imp (O)'!AP7*(1+Toeslagen!$Q$25)</f>
        <v>208</v>
      </c>
      <c r="AQ7" s="204">
        <f>'LU-Imp (O)'!AQ7*(1+Toeslagen!$Q$25)</f>
        <v>208</v>
      </c>
      <c r="AR7" s="204">
        <f>'LU-Imp (O)'!AR7*(1+Toeslagen!$Q$25)</f>
        <v>208</v>
      </c>
      <c r="AS7" s="204">
        <f>'LU-Imp (O)'!AS7*(1+Toeslagen!$Q$25)</f>
        <v>208</v>
      </c>
      <c r="AT7" s="204">
        <f>'LU-Imp (O)'!AT7*(1+Toeslagen!$Q$25)</f>
        <v>208</v>
      </c>
      <c r="AU7" s="204">
        <f>'LU-Imp (O)'!AU7*(1+Toeslagen!$Q$25)</f>
        <v>208</v>
      </c>
      <c r="AV7" s="204">
        <f>'LU-Imp (O)'!AV7*(1+Toeslagen!$Q$25)</f>
        <v>208</v>
      </c>
      <c r="AW7" s="204">
        <f>'LU-Imp (O)'!AW7*(1+Toeslagen!$Q$25)</f>
        <v>208</v>
      </c>
      <c r="AX7" s="204">
        <f>'LU-Imp (O)'!AX7*(1+Toeslagen!$Q$25)</f>
        <v>208</v>
      </c>
      <c r="AY7" s="204">
        <f>'LU-Imp (O)'!AY7*(1+Toeslagen!$Q$25)</f>
        <v>208</v>
      </c>
      <c r="AZ7" s="204">
        <f>'LU-Imp (O)'!AZ7*(1+Toeslagen!$Q$25)</f>
        <v>208</v>
      </c>
      <c r="BA7" s="204">
        <f>'LU-Imp (O)'!BA7*(1+Toeslagen!$Q$25)</f>
        <v>208</v>
      </c>
      <c r="BB7" s="204">
        <f>'LU-Imp (O)'!BB7*(1+Toeslagen!$Q$25)</f>
        <v>208</v>
      </c>
      <c r="BC7" s="204">
        <f>'LU-Imp (O)'!BC7*(1+Toeslagen!$Q$25)</f>
        <v>208</v>
      </c>
      <c r="BD7" s="204">
        <f>'LU-Imp (O)'!BD7*(1+Toeslagen!$Q$25)</f>
        <v>208</v>
      </c>
      <c r="BE7" s="204">
        <f>'LU-Imp (O)'!BE7*(1+Toeslagen!$Q$25)</f>
        <v>208</v>
      </c>
      <c r="BF7" s="204">
        <f>'LU-Imp (O)'!BF7*(1+Toeslagen!$Q$25)</f>
        <v>208</v>
      </c>
      <c r="BG7" s="204">
        <f>'LU-Imp (O)'!BG7*(1+Toeslagen!$Q$25)</f>
        <v>208</v>
      </c>
      <c r="BH7" s="204">
        <f>'LU-Imp (O)'!BH7*(1+Toeslagen!$Q$25)</f>
        <v>208</v>
      </c>
      <c r="BI7" s="204">
        <f>'LU-Imp (O)'!BI7*(1+Toeslagen!$Q$25)</f>
        <v>208</v>
      </c>
      <c r="BJ7" s="204">
        <f>'LU-Imp (O)'!BJ7*(1+Toeslagen!$Q$25)</f>
        <v>208</v>
      </c>
      <c r="BK7" s="204">
        <f>'LU-Imp (O)'!BK7*(1+Toeslagen!$Q$25)</f>
        <v>208</v>
      </c>
      <c r="BL7" s="204">
        <f>'LU-Imp (O)'!BL7*(1+Toeslagen!$Q$25)</f>
        <v>208</v>
      </c>
      <c r="BM7" s="204">
        <f>'LU-Imp (O)'!BM7*(1+Toeslagen!$Q$25)</f>
        <v>208</v>
      </c>
      <c r="BN7" s="204">
        <f>'LU-Imp (O)'!BN7*(1+Toeslagen!$Q$25)</f>
        <v>208</v>
      </c>
      <c r="BO7" s="204">
        <f>'LU-Imp (O)'!BO7*(1+Toeslagen!$Q$25)</f>
        <v>208</v>
      </c>
      <c r="BP7" s="204">
        <f>'LU-Imp (O)'!BP7*(1+Toeslagen!$Q$25)</f>
        <v>208</v>
      </c>
      <c r="BQ7" s="204">
        <f>'LU-Imp (O)'!BQ7*(1+Toeslagen!$Q$25)</f>
        <v>208</v>
      </c>
      <c r="BR7" s="204">
        <f>'LU-Imp (O)'!BR7*(1+Toeslagen!$Q$25)</f>
        <v>208</v>
      </c>
      <c r="BS7" s="204">
        <f>'LU-Imp (O)'!BS7*(1+Toeslagen!$Q$25)</f>
        <v>208</v>
      </c>
      <c r="BT7" s="204">
        <f>'LU-Imp (O)'!BT7*(1+Toeslagen!$Q$25)</f>
        <v>208</v>
      </c>
      <c r="BU7" s="204">
        <f>'LU-Imp (O)'!BU7*(1+Toeslagen!$Q$25)</f>
        <v>208</v>
      </c>
      <c r="BV7" s="204">
        <f>'LU-Imp (O)'!BV7*(1+Toeslagen!$Q$25)</f>
        <v>208</v>
      </c>
      <c r="BW7" s="204">
        <f>'LU-Imp (O)'!BW7*(1+Toeslagen!$Q$25)</f>
        <v>208</v>
      </c>
      <c r="BX7" s="204">
        <f>'LU-Imp (O)'!BX7*(1+Toeslagen!$Q$25)</f>
        <v>208</v>
      </c>
      <c r="BY7" s="204">
        <f>'LU-Imp (O)'!BY7*(1+Toeslagen!$Q$25)</f>
        <v>208</v>
      </c>
      <c r="BZ7" s="204">
        <f>'LU-Imp (O)'!BZ7*(1+Toeslagen!$Q$25)</f>
        <v>208</v>
      </c>
      <c r="CA7" s="204">
        <f>'LU-Imp (O)'!CA7*(1+Toeslagen!$Q$25)</f>
        <v>208</v>
      </c>
      <c r="CB7" s="204">
        <f>'LU-Imp (O)'!CB7*(1+Toeslagen!$Q$25)</f>
        <v>208</v>
      </c>
      <c r="CC7" s="204">
        <f>'LU-Imp (O)'!CC7*(1+Toeslagen!$Q$25)</f>
        <v>208</v>
      </c>
      <c r="CD7" s="204">
        <f>'LU-Imp (O)'!CD7*(1+Toeslagen!$Q$25)</f>
        <v>208</v>
      </c>
      <c r="CE7" s="204">
        <f>'LU-Imp (O)'!CE7*(1+Toeslagen!$Q$25)</f>
        <v>208</v>
      </c>
      <c r="CF7" s="204">
        <f>'LU-Imp (O)'!CF7*(1+Toeslagen!$Q$25)</f>
        <v>208</v>
      </c>
      <c r="CG7" s="204">
        <f>'LU-Imp (O)'!CG7*(1+Toeslagen!$Q$25)</f>
        <v>208</v>
      </c>
      <c r="CH7" s="204">
        <f>'LU-Imp (O)'!CH7*(1+Toeslagen!$Q$25)</f>
        <v>208</v>
      </c>
      <c r="CI7" s="204">
        <f>'LU-Imp (O)'!CI7*(1+Toeslagen!$Q$25)</f>
        <v>208</v>
      </c>
      <c r="CJ7" s="204">
        <f>'LU-Imp (O)'!CJ7*(1+Toeslagen!$Q$25)</f>
        <v>208</v>
      </c>
      <c r="CK7" s="204">
        <f>'LU-Imp (O)'!CK7*(1+Toeslagen!$Q$25)</f>
        <v>208</v>
      </c>
      <c r="CL7" s="204">
        <f>'LU-Imp (O)'!CL7*(1+Toeslagen!$Q$25)</f>
        <v>208</v>
      </c>
      <c r="CM7" s="204">
        <f>'LU-Imp (O)'!CM7*(1+Toeslagen!$Q$25)</f>
        <v>208</v>
      </c>
      <c r="CN7" s="204">
        <f>'LU-Imp (O)'!CN7*(1+Toeslagen!$Q$25)</f>
        <v>208</v>
      </c>
      <c r="CO7" s="204">
        <f>'LU-Imp (O)'!CO7*(1+Toeslagen!$Q$25)</f>
        <v>208</v>
      </c>
      <c r="CP7" s="204">
        <f>'LU-Imp (O)'!CP7*(1+Toeslagen!$Q$25)</f>
        <v>208</v>
      </c>
      <c r="CQ7" s="204">
        <f>'LU-Imp (O)'!CQ7*(1+Toeslagen!$Q$25)</f>
        <v>208</v>
      </c>
      <c r="CR7" s="204">
        <f>'LU-Imp (O)'!CR7*(1+Toeslagen!$Q$25)</f>
        <v>208</v>
      </c>
      <c r="CS7" s="204">
        <f>'LU-Imp (O)'!CS7*(1+Toeslagen!$Q$25)</f>
        <v>208</v>
      </c>
      <c r="CT7" s="204">
        <f>'LU-Imp (O)'!CT7*(1+Toeslagen!$Q$25)</f>
        <v>208</v>
      </c>
      <c r="CU7" s="204">
        <f>'LU-Imp (O)'!CU7*(1+Toeslagen!$Q$25)</f>
        <v>208</v>
      </c>
      <c r="CV7" s="204">
        <f>'LU-Imp (O)'!CV7*(1+Toeslagen!$Q$25)</f>
        <v>208</v>
      </c>
      <c r="CW7" s="204">
        <f>'LU-Imp (O)'!CW7*(1+Toeslagen!$Q$25)</f>
        <v>208</v>
      </c>
      <c r="CX7" s="204">
        <f>'LU-Imp (O)'!CX7*(1+Toeslagen!$Q$25)</f>
        <v>208</v>
      </c>
      <c r="CY7" s="204">
        <f>'LU-Imp (O)'!CY7*(1+Toeslagen!$Q$25)</f>
        <v>208</v>
      </c>
      <c r="CZ7" s="204">
        <f>'LU-Imp (O)'!CZ7*(1+Toeslagen!$Q$25)</f>
        <v>208</v>
      </c>
      <c r="DA7" s="204">
        <f>'LU-Imp (O)'!DA7*(1+Toeslagen!$Q$25)</f>
        <v>208</v>
      </c>
      <c r="DB7" s="204">
        <f>'LU-Imp (O)'!DB7*(1+Toeslagen!$Q$25)</f>
        <v>208</v>
      </c>
      <c r="DC7" s="204">
        <f>'LU-Imp (O)'!DC7*(1+Toeslagen!$Q$25)</f>
        <v>208</v>
      </c>
      <c r="DD7" s="204">
        <f>'LU-Imp (O)'!DD7*(1+Toeslagen!$Q$25)</f>
        <v>208</v>
      </c>
      <c r="DE7" s="204">
        <f>'LU-Imp (O)'!DE7*(1+Toeslagen!$Q$25)</f>
        <v>208</v>
      </c>
      <c r="DF7" s="204">
        <f>'LU-Imp (O)'!DF7*(1+Toeslagen!$Q$25)</f>
        <v>208</v>
      </c>
      <c r="DG7" s="204">
        <f>'LU-Imp (O)'!DG7*(1+Toeslagen!$Q$25)</f>
        <v>208</v>
      </c>
      <c r="DH7" s="204">
        <f>'LU-Imp (O)'!DH7*(1+Toeslagen!$Q$25)</f>
        <v>208</v>
      </c>
      <c r="DI7" s="204">
        <f>'LU-Imp (O)'!DI7*(1+Toeslagen!$Q$25)</f>
        <v>208</v>
      </c>
      <c r="DJ7" s="204">
        <f>'LU-Imp (O)'!DJ7*(1+Toeslagen!$Q$25)</f>
        <v>208</v>
      </c>
    </row>
    <row r="8" spans="1:114">
      <c r="A8" s="1">
        <v>12</v>
      </c>
      <c r="B8" s="1">
        <v>12</v>
      </c>
      <c r="D8" s="1">
        <v>3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20"/>
      <c r="Q8" s="180"/>
      <c r="R8" s="180"/>
      <c r="S8" s="180"/>
      <c r="U8" s="180"/>
      <c r="V8" s="180"/>
      <c r="W8" s="180"/>
      <c r="X8" s="180"/>
      <c r="Y8" s="204">
        <f>'LU-Imp (O)'!Y8*(1+Toeslagen!$Q$25)</f>
        <v>208.56654000000003</v>
      </c>
      <c r="Z8" s="204">
        <f>'LU-Imp (O)'!Z8*(1+Toeslagen!$Q$25)</f>
        <v>208.56654000000003</v>
      </c>
      <c r="AA8" s="204">
        <f>'LU-Imp (O)'!AA8*(1+Toeslagen!$Q$25)</f>
        <v>208.56654</v>
      </c>
      <c r="AB8" s="204">
        <f>'LU-Imp (O)'!AB8*(1+Toeslagen!$Q$25)</f>
        <v>208.56654</v>
      </c>
      <c r="AC8" s="204">
        <f>'LU-Imp (O)'!AC8*(1+Toeslagen!$Q$25)</f>
        <v>208.56654</v>
      </c>
      <c r="AD8" s="204">
        <f>'LU-Imp (O)'!AD8*(1+Toeslagen!$Q$25)</f>
        <v>208.56654</v>
      </c>
      <c r="AE8" s="204">
        <f>'LU-Imp (O)'!AE8*(1+Toeslagen!$Q$25)</f>
        <v>208.56654</v>
      </c>
      <c r="AF8" s="204">
        <f>'LU-Imp (O)'!AF8*(1+Toeslagen!$Q$25)</f>
        <v>208.56654</v>
      </c>
      <c r="AG8" s="204">
        <f>'LU-Imp (O)'!AG8*(1+Toeslagen!$Q$25)</f>
        <v>208.56654</v>
      </c>
      <c r="AH8" s="204">
        <f>'LU-Imp (O)'!AH8*(1+Toeslagen!$Q$25)</f>
        <v>208.56654</v>
      </c>
      <c r="AI8" s="204">
        <f>'LU-Imp (O)'!AI8*(1+Toeslagen!$Q$25)</f>
        <v>208.56654</v>
      </c>
      <c r="AJ8" s="204">
        <f>'LU-Imp (O)'!AJ8*(1+Toeslagen!$Q$25)</f>
        <v>208.56654</v>
      </c>
      <c r="AK8" s="204">
        <f>'LU-Imp (O)'!AK8*(1+Toeslagen!$Q$25)</f>
        <v>208.56654</v>
      </c>
      <c r="AL8" s="204">
        <f>'LU-Imp (O)'!AL8*(1+Toeslagen!$Q$25)</f>
        <v>208.56654</v>
      </c>
      <c r="AM8" s="204">
        <f>'LU-Imp (O)'!AM8*(1+Toeslagen!$Q$25)</f>
        <v>208.56654</v>
      </c>
      <c r="AN8" s="204">
        <f>'LU-Imp (O)'!AN8*(1+Toeslagen!$Q$25)</f>
        <v>208.56654</v>
      </c>
      <c r="AO8" s="204">
        <f>'LU-Imp (O)'!AO8*(1+Toeslagen!$Q$25)</f>
        <v>208.56654</v>
      </c>
      <c r="AP8" s="204">
        <f>'LU-Imp (O)'!AP8*(1+Toeslagen!$Q$25)</f>
        <v>208.56654</v>
      </c>
      <c r="AQ8" s="204">
        <f>'LU-Imp (O)'!AQ8*(1+Toeslagen!$Q$25)</f>
        <v>208.56654</v>
      </c>
      <c r="AR8" s="204">
        <f>'LU-Imp (O)'!AR8*(1+Toeslagen!$Q$25)</f>
        <v>208.56654</v>
      </c>
      <c r="AS8" s="204">
        <f>'LU-Imp (O)'!AS8*(1+Toeslagen!$Q$25)</f>
        <v>208.56654</v>
      </c>
      <c r="AT8" s="204">
        <f>'LU-Imp (O)'!AT8*(1+Toeslagen!$Q$25)</f>
        <v>208.56654</v>
      </c>
      <c r="AU8" s="204">
        <f>'LU-Imp (O)'!AU8*(1+Toeslagen!$Q$25)</f>
        <v>208.56654</v>
      </c>
      <c r="AV8" s="204">
        <f>'LU-Imp (O)'!AV8*(1+Toeslagen!$Q$25)</f>
        <v>208.56654</v>
      </c>
      <c r="AW8" s="204">
        <f>'LU-Imp (O)'!AW8*(1+Toeslagen!$Q$25)</f>
        <v>208.56654</v>
      </c>
      <c r="AX8" s="204">
        <f>'LU-Imp (O)'!AX8*(1+Toeslagen!$Q$25)</f>
        <v>208.56654</v>
      </c>
      <c r="AY8" s="204">
        <f>'LU-Imp (O)'!AY8*(1+Toeslagen!$Q$25)</f>
        <v>208.56654</v>
      </c>
      <c r="AZ8" s="204">
        <f>'LU-Imp (O)'!AZ8*(1+Toeslagen!$Q$25)</f>
        <v>208.56654</v>
      </c>
      <c r="BA8" s="204">
        <f>'LU-Imp (O)'!BA8*(1+Toeslagen!$Q$25)</f>
        <v>208.56654</v>
      </c>
      <c r="BB8" s="204">
        <f>'LU-Imp (O)'!BB8*(1+Toeslagen!$Q$25)</f>
        <v>208.56654</v>
      </c>
      <c r="BC8" s="204">
        <f>'LU-Imp (O)'!BC8*(1+Toeslagen!$Q$25)</f>
        <v>208.56654</v>
      </c>
      <c r="BD8" s="204">
        <f>'LU-Imp (O)'!BD8*(1+Toeslagen!$Q$25)</f>
        <v>208.56654</v>
      </c>
      <c r="BE8" s="204">
        <f>'LU-Imp (O)'!BE8*(1+Toeslagen!$Q$25)</f>
        <v>208.56654</v>
      </c>
      <c r="BF8" s="204">
        <f>'LU-Imp (O)'!BF8*(1+Toeslagen!$Q$25)</f>
        <v>208.56654</v>
      </c>
      <c r="BG8" s="204">
        <f>'LU-Imp (O)'!BG8*(1+Toeslagen!$Q$25)</f>
        <v>208.56654</v>
      </c>
      <c r="BH8" s="204">
        <f>'LU-Imp (O)'!BH8*(1+Toeslagen!$Q$25)</f>
        <v>208.56654</v>
      </c>
      <c r="BI8" s="204">
        <f>'LU-Imp (O)'!BI8*(1+Toeslagen!$Q$25)</f>
        <v>208.56654</v>
      </c>
      <c r="BJ8" s="204">
        <f>'LU-Imp (O)'!BJ8*(1+Toeslagen!$Q$25)</f>
        <v>208.56654</v>
      </c>
      <c r="BK8" s="204">
        <f>'LU-Imp (O)'!BK8*(1+Toeslagen!$Q$25)</f>
        <v>208.56654</v>
      </c>
      <c r="BL8" s="204">
        <f>'LU-Imp (O)'!BL8*(1+Toeslagen!$Q$25)</f>
        <v>208.56654</v>
      </c>
      <c r="BM8" s="204">
        <f>'LU-Imp (O)'!BM8*(1+Toeslagen!$Q$25)</f>
        <v>208.56654</v>
      </c>
      <c r="BN8" s="204">
        <f>'LU-Imp (O)'!BN8*(1+Toeslagen!$Q$25)</f>
        <v>208.56654</v>
      </c>
      <c r="BO8" s="204">
        <f>'LU-Imp (O)'!BO8*(1+Toeslagen!$Q$25)</f>
        <v>208.56654</v>
      </c>
      <c r="BP8" s="204">
        <f>'LU-Imp (O)'!BP8*(1+Toeslagen!$Q$25)</f>
        <v>208.56654</v>
      </c>
      <c r="BQ8" s="204">
        <f>'LU-Imp (O)'!BQ8*(1+Toeslagen!$Q$25)</f>
        <v>208.56654</v>
      </c>
      <c r="BR8" s="204">
        <f>'LU-Imp (O)'!BR8*(1+Toeslagen!$Q$25)</f>
        <v>208.56654</v>
      </c>
      <c r="BS8" s="204">
        <f>'LU-Imp (O)'!BS8*(1+Toeslagen!$Q$25)</f>
        <v>208.56654</v>
      </c>
      <c r="BT8" s="204">
        <f>'LU-Imp (O)'!BT8*(1+Toeslagen!$Q$25)</f>
        <v>208.56654</v>
      </c>
      <c r="BU8" s="204">
        <f>'LU-Imp (O)'!BU8*(1+Toeslagen!$Q$25)</f>
        <v>208.56654</v>
      </c>
      <c r="BV8" s="204">
        <f>'LU-Imp (O)'!BV8*(1+Toeslagen!$Q$25)</f>
        <v>208.56654</v>
      </c>
      <c r="BW8" s="204">
        <f>'LU-Imp (O)'!BW8*(1+Toeslagen!$Q$25)</f>
        <v>208.56654</v>
      </c>
      <c r="BX8" s="204">
        <f>'LU-Imp (O)'!BX8*(1+Toeslagen!$Q$25)</f>
        <v>208.56654</v>
      </c>
      <c r="BY8" s="204">
        <f>'LU-Imp (O)'!BY8*(1+Toeslagen!$Q$25)</f>
        <v>208.56654</v>
      </c>
      <c r="BZ8" s="204">
        <f>'LU-Imp (O)'!BZ8*(1+Toeslagen!$Q$25)</f>
        <v>208.56654</v>
      </c>
      <c r="CA8" s="204">
        <f>'LU-Imp (O)'!CA8*(1+Toeslagen!$Q$25)</f>
        <v>208.56654</v>
      </c>
      <c r="CB8" s="204">
        <f>'LU-Imp (O)'!CB8*(1+Toeslagen!$Q$25)</f>
        <v>208.56654</v>
      </c>
      <c r="CC8" s="204">
        <f>'LU-Imp (O)'!CC8*(1+Toeslagen!$Q$25)</f>
        <v>208.56654</v>
      </c>
      <c r="CD8" s="204">
        <f>'LU-Imp (O)'!CD8*(1+Toeslagen!$Q$25)</f>
        <v>208.56654</v>
      </c>
      <c r="CE8" s="204">
        <f>'LU-Imp (O)'!CE8*(1+Toeslagen!$Q$25)</f>
        <v>208.56654</v>
      </c>
      <c r="CF8" s="204">
        <f>'LU-Imp (O)'!CF8*(1+Toeslagen!$Q$25)</f>
        <v>208.56654</v>
      </c>
      <c r="CG8" s="204">
        <f>'LU-Imp (O)'!CG8*(1+Toeslagen!$Q$25)</f>
        <v>208.56654</v>
      </c>
      <c r="CH8" s="204">
        <f>'LU-Imp (O)'!CH8*(1+Toeslagen!$Q$25)</f>
        <v>208.56654</v>
      </c>
      <c r="CI8" s="204">
        <f>'LU-Imp (O)'!CI8*(1+Toeslagen!$Q$25)</f>
        <v>208.56654</v>
      </c>
      <c r="CJ8" s="204">
        <f>'LU-Imp (O)'!CJ8*(1+Toeslagen!$Q$25)</f>
        <v>208.56654</v>
      </c>
      <c r="CK8" s="204">
        <f>'LU-Imp (O)'!CK8*(1+Toeslagen!$Q$25)</f>
        <v>208.56654</v>
      </c>
      <c r="CL8" s="204">
        <f>'LU-Imp (O)'!CL8*(1+Toeslagen!$Q$25)</f>
        <v>208.56654</v>
      </c>
      <c r="CM8" s="204">
        <f>'LU-Imp (O)'!CM8*(1+Toeslagen!$Q$25)</f>
        <v>208.56654</v>
      </c>
      <c r="CN8" s="204">
        <f>'LU-Imp (O)'!CN8*(1+Toeslagen!$Q$25)</f>
        <v>208.56654</v>
      </c>
      <c r="CO8" s="204">
        <f>'LU-Imp (O)'!CO8*(1+Toeslagen!$Q$25)</f>
        <v>208.56654</v>
      </c>
      <c r="CP8" s="204">
        <f>'LU-Imp (O)'!CP8*(1+Toeslagen!$Q$25)</f>
        <v>208.56654</v>
      </c>
      <c r="CQ8" s="204">
        <f>'LU-Imp (O)'!CQ8*(1+Toeslagen!$Q$25)</f>
        <v>208.56654</v>
      </c>
      <c r="CR8" s="204">
        <f>'LU-Imp (O)'!CR8*(1+Toeslagen!$Q$25)</f>
        <v>208.56654</v>
      </c>
      <c r="CS8" s="204">
        <f>'LU-Imp (O)'!CS8*(1+Toeslagen!$Q$25)</f>
        <v>208.56654</v>
      </c>
      <c r="CT8" s="204">
        <f>'LU-Imp (O)'!CT8*(1+Toeslagen!$Q$25)</f>
        <v>208.56654</v>
      </c>
      <c r="CU8" s="204">
        <f>'LU-Imp (O)'!CU8*(1+Toeslagen!$Q$25)</f>
        <v>208.56654</v>
      </c>
      <c r="CV8" s="204">
        <f>'LU-Imp (O)'!CV8*(1+Toeslagen!$Q$25)</f>
        <v>208.56654</v>
      </c>
      <c r="CW8" s="204">
        <f>'LU-Imp (O)'!CW8*(1+Toeslagen!$Q$25)</f>
        <v>208.56654</v>
      </c>
      <c r="CX8" s="204">
        <f>'LU-Imp (O)'!CX8*(1+Toeslagen!$Q$25)</f>
        <v>208.56654</v>
      </c>
      <c r="CY8" s="204">
        <f>'LU-Imp (O)'!CY8*(1+Toeslagen!$Q$25)</f>
        <v>208.56654</v>
      </c>
      <c r="CZ8" s="204">
        <f>'LU-Imp (O)'!CZ8*(1+Toeslagen!$Q$25)</f>
        <v>208.56654</v>
      </c>
      <c r="DA8" s="204">
        <f>'LU-Imp (O)'!DA8*(1+Toeslagen!$Q$25)</f>
        <v>208.56654</v>
      </c>
      <c r="DB8" s="204">
        <f>'LU-Imp (O)'!DB8*(1+Toeslagen!$Q$25)</f>
        <v>208.56654</v>
      </c>
      <c r="DC8" s="204">
        <f>'LU-Imp (O)'!DC8*(1+Toeslagen!$Q$25)</f>
        <v>208.56654</v>
      </c>
      <c r="DD8" s="204">
        <f>'LU-Imp (O)'!DD8*(1+Toeslagen!$Q$25)</f>
        <v>208.56654</v>
      </c>
      <c r="DE8" s="204">
        <f>'LU-Imp (O)'!DE8*(1+Toeslagen!$Q$25)</f>
        <v>208.56654</v>
      </c>
      <c r="DF8" s="204">
        <f>'LU-Imp (O)'!DF8*(1+Toeslagen!$Q$25)</f>
        <v>208.56654</v>
      </c>
      <c r="DG8" s="204">
        <f>'LU-Imp (O)'!DG8*(1+Toeslagen!$Q$25)</f>
        <v>208.56654</v>
      </c>
      <c r="DH8" s="204">
        <f>'LU-Imp (O)'!DH8*(1+Toeslagen!$Q$25)</f>
        <v>208.56654</v>
      </c>
      <c r="DI8" s="204">
        <f>'LU-Imp (O)'!DI8*(1+Toeslagen!$Q$25)</f>
        <v>208.56654</v>
      </c>
      <c r="DJ8" s="204">
        <f>'LU-Imp (O)'!DJ8*(1+Toeslagen!$Q$25)</f>
        <v>208.56654</v>
      </c>
    </row>
    <row r="9" spans="1:114">
      <c r="A9" s="1">
        <v>13</v>
      </c>
      <c r="B9" s="1">
        <v>13</v>
      </c>
      <c r="D9" s="1">
        <v>3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20"/>
      <c r="Q9" s="180"/>
      <c r="R9" s="180"/>
      <c r="S9" s="180"/>
      <c r="U9" s="180"/>
      <c r="V9" s="180"/>
      <c r="W9" s="180"/>
      <c r="X9" s="180"/>
      <c r="Y9" s="204">
        <f>'LU-Imp (O)'!Y9*(1+Toeslagen!$Q$25)</f>
        <v>226.96947000000006</v>
      </c>
      <c r="Z9" s="204">
        <f>'LU-Imp (O)'!Z9*(1+Toeslagen!$Q$25)</f>
        <v>226.96947000000006</v>
      </c>
      <c r="AA9" s="204">
        <f>'LU-Imp (O)'!AA9*(1+Toeslagen!$Q$25)</f>
        <v>226.96947</v>
      </c>
      <c r="AB9" s="204">
        <f>'LU-Imp (O)'!AB9*(1+Toeslagen!$Q$25)</f>
        <v>226.96947</v>
      </c>
      <c r="AC9" s="204">
        <f>'LU-Imp (O)'!AC9*(1+Toeslagen!$Q$25)</f>
        <v>226.96947</v>
      </c>
      <c r="AD9" s="204">
        <f>'LU-Imp (O)'!AD9*(1+Toeslagen!$Q$25)</f>
        <v>226.96947</v>
      </c>
      <c r="AE9" s="204">
        <f>'LU-Imp (O)'!AE9*(1+Toeslagen!$Q$25)</f>
        <v>226.96947</v>
      </c>
      <c r="AF9" s="204">
        <f>'LU-Imp (O)'!AF9*(1+Toeslagen!$Q$25)</f>
        <v>226.96947</v>
      </c>
      <c r="AG9" s="204">
        <f>'LU-Imp (O)'!AG9*(1+Toeslagen!$Q$25)</f>
        <v>226.96947</v>
      </c>
      <c r="AH9" s="204">
        <f>'LU-Imp (O)'!AH9*(1+Toeslagen!$Q$25)</f>
        <v>226.96947</v>
      </c>
      <c r="AI9" s="204">
        <f>'LU-Imp (O)'!AI9*(1+Toeslagen!$Q$25)</f>
        <v>226.96947</v>
      </c>
      <c r="AJ9" s="204">
        <f>'LU-Imp (O)'!AJ9*(1+Toeslagen!$Q$25)</f>
        <v>226.96947</v>
      </c>
      <c r="AK9" s="204">
        <f>'LU-Imp (O)'!AK9*(1+Toeslagen!$Q$25)</f>
        <v>226.96947</v>
      </c>
      <c r="AL9" s="204">
        <f>'LU-Imp (O)'!AL9*(1+Toeslagen!$Q$25)</f>
        <v>226.96947</v>
      </c>
      <c r="AM9" s="204">
        <f>'LU-Imp (O)'!AM9*(1+Toeslagen!$Q$25)</f>
        <v>226.96947</v>
      </c>
      <c r="AN9" s="204">
        <f>'LU-Imp (O)'!AN9*(1+Toeslagen!$Q$25)</f>
        <v>226.96947</v>
      </c>
      <c r="AO9" s="204">
        <f>'LU-Imp (O)'!AO9*(1+Toeslagen!$Q$25)</f>
        <v>226.96947</v>
      </c>
      <c r="AP9" s="204">
        <f>'LU-Imp (O)'!AP9*(1+Toeslagen!$Q$25)</f>
        <v>226.96947</v>
      </c>
      <c r="AQ9" s="204">
        <f>'LU-Imp (O)'!AQ9*(1+Toeslagen!$Q$25)</f>
        <v>226.96947</v>
      </c>
      <c r="AR9" s="204">
        <f>'LU-Imp (O)'!AR9*(1+Toeslagen!$Q$25)</f>
        <v>226.96947</v>
      </c>
      <c r="AS9" s="204">
        <f>'LU-Imp (O)'!AS9*(1+Toeslagen!$Q$25)</f>
        <v>226.96947</v>
      </c>
      <c r="AT9" s="204">
        <f>'LU-Imp (O)'!AT9*(1+Toeslagen!$Q$25)</f>
        <v>226.96947</v>
      </c>
      <c r="AU9" s="204">
        <f>'LU-Imp (O)'!AU9*(1+Toeslagen!$Q$25)</f>
        <v>226.96947</v>
      </c>
      <c r="AV9" s="204">
        <f>'LU-Imp (O)'!AV9*(1+Toeslagen!$Q$25)</f>
        <v>226.96947</v>
      </c>
      <c r="AW9" s="204">
        <f>'LU-Imp (O)'!AW9*(1+Toeslagen!$Q$25)</f>
        <v>226.96947</v>
      </c>
      <c r="AX9" s="204">
        <f>'LU-Imp (O)'!AX9*(1+Toeslagen!$Q$25)</f>
        <v>226.96947</v>
      </c>
      <c r="AY9" s="204">
        <f>'LU-Imp (O)'!AY9*(1+Toeslagen!$Q$25)</f>
        <v>226.96947</v>
      </c>
      <c r="AZ9" s="204">
        <f>'LU-Imp (O)'!AZ9*(1+Toeslagen!$Q$25)</f>
        <v>226.96947</v>
      </c>
      <c r="BA9" s="204">
        <f>'LU-Imp (O)'!BA9*(1+Toeslagen!$Q$25)</f>
        <v>226.96947</v>
      </c>
      <c r="BB9" s="204">
        <f>'LU-Imp (O)'!BB9*(1+Toeslagen!$Q$25)</f>
        <v>226.96947</v>
      </c>
      <c r="BC9" s="204">
        <f>'LU-Imp (O)'!BC9*(1+Toeslagen!$Q$25)</f>
        <v>226.96947</v>
      </c>
      <c r="BD9" s="204">
        <f>'LU-Imp (O)'!BD9*(1+Toeslagen!$Q$25)</f>
        <v>226.96947</v>
      </c>
      <c r="BE9" s="204">
        <f>'LU-Imp (O)'!BE9*(1+Toeslagen!$Q$25)</f>
        <v>226.96947</v>
      </c>
      <c r="BF9" s="204">
        <f>'LU-Imp (O)'!BF9*(1+Toeslagen!$Q$25)</f>
        <v>226.96947</v>
      </c>
      <c r="BG9" s="204">
        <f>'LU-Imp (O)'!BG9*(1+Toeslagen!$Q$25)</f>
        <v>226.96947</v>
      </c>
      <c r="BH9" s="204">
        <f>'LU-Imp (O)'!BH9*(1+Toeslagen!$Q$25)</f>
        <v>226.96947</v>
      </c>
      <c r="BI9" s="204">
        <f>'LU-Imp (O)'!BI9*(1+Toeslagen!$Q$25)</f>
        <v>226.96947</v>
      </c>
      <c r="BJ9" s="204">
        <f>'LU-Imp (O)'!BJ9*(1+Toeslagen!$Q$25)</f>
        <v>226.96947</v>
      </c>
      <c r="BK9" s="204">
        <f>'LU-Imp (O)'!BK9*(1+Toeslagen!$Q$25)</f>
        <v>226.96947</v>
      </c>
      <c r="BL9" s="204">
        <f>'LU-Imp (O)'!BL9*(1+Toeslagen!$Q$25)</f>
        <v>226.96947</v>
      </c>
      <c r="BM9" s="204">
        <f>'LU-Imp (O)'!BM9*(1+Toeslagen!$Q$25)</f>
        <v>226.96947</v>
      </c>
      <c r="BN9" s="204">
        <f>'LU-Imp (O)'!BN9*(1+Toeslagen!$Q$25)</f>
        <v>226.96947</v>
      </c>
      <c r="BO9" s="204">
        <f>'LU-Imp (O)'!BO9*(1+Toeslagen!$Q$25)</f>
        <v>226.96947</v>
      </c>
      <c r="BP9" s="204">
        <f>'LU-Imp (O)'!BP9*(1+Toeslagen!$Q$25)</f>
        <v>226.96947</v>
      </c>
      <c r="BQ9" s="204">
        <f>'LU-Imp (O)'!BQ9*(1+Toeslagen!$Q$25)</f>
        <v>226.96947</v>
      </c>
      <c r="BR9" s="204">
        <f>'LU-Imp (O)'!BR9*(1+Toeslagen!$Q$25)</f>
        <v>226.96947</v>
      </c>
      <c r="BS9" s="204">
        <f>'LU-Imp (O)'!BS9*(1+Toeslagen!$Q$25)</f>
        <v>226.96947</v>
      </c>
      <c r="BT9" s="204">
        <f>'LU-Imp (O)'!BT9*(1+Toeslagen!$Q$25)</f>
        <v>226.96947</v>
      </c>
      <c r="BU9" s="204">
        <f>'LU-Imp (O)'!BU9*(1+Toeslagen!$Q$25)</f>
        <v>226.96947</v>
      </c>
      <c r="BV9" s="204">
        <f>'LU-Imp (O)'!BV9*(1+Toeslagen!$Q$25)</f>
        <v>226.96947</v>
      </c>
      <c r="BW9" s="204">
        <f>'LU-Imp (O)'!BW9*(1+Toeslagen!$Q$25)</f>
        <v>226.96947</v>
      </c>
      <c r="BX9" s="204">
        <f>'LU-Imp (O)'!BX9*(1+Toeslagen!$Q$25)</f>
        <v>226.96947</v>
      </c>
      <c r="BY9" s="204">
        <f>'LU-Imp (O)'!BY9*(1+Toeslagen!$Q$25)</f>
        <v>226.96947</v>
      </c>
      <c r="BZ9" s="204">
        <f>'LU-Imp (O)'!BZ9*(1+Toeslagen!$Q$25)</f>
        <v>226.96947</v>
      </c>
      <c r="CA9" s="204">
        <f>'LU-Imp (O)'!CA9*(1+Toeslagen!$Q$25)</f>
        <v>226.96947</v>
      </c>
      <c r="CB9" s="204">
        <f>'LU-Imp (O)'!CB9*(1+Toeslagen!$Q$25)</f>
        <v>226.96947</v>
      </c>
      <c r="CC9" s="204">
        <f>'LU-Imp (O)'!CC9*(1+Toeslagen!$Q$25)</f>
        <v>226.96947</v>
      </c>
      <c r="CD9" s="204">
        <f>'LU-Imp (O)'!CD9*(1+Toeslagen!$Q$25)</f>
        <v>226.96947</v>
      </c>
      <c r="CE9" s="204">
        <f>'LU-Imp (O)'!CE9*(1+Toeslagen!$Q$25)</f>
        <v>226.96947</v>
      </c>
      <c r="CF9" s="204">
        <f>'LU-Imp (O)'!CF9*(1+Toeslagen!$Q$25)</f>
        <v>226.96947</v>
      </c>
      <c r="CG9" s="204">
        <f>'LU-Imp (O)'!CG9*(1+Toeslagen!$Q$25)</f>
        <v>226.96947</v>
      </c>
      <c r="CH9" s="204">
        <f>'LU-Imp (O)'!CH9*(1+Toeslagen!$Q$25)</f>
        <v>226.96947</v>
      </c>
      <c r="CI9" s="204">
        <f>'LU-Imp (O)'!CI9*(1+Toeslagen!$Q$25)</f>
        <v>226.96947</v>
      </c>
      <c r="CJ9" s="204">
        <f>'LU-Imp (O)'!CJ9*(1+Toeslagen!$Q$25)</f>
        <v>226.96947</v>
      </c>
      <c r="CK9" s="204">
        <f>'LU-Imp (O)'!CK9*(1+Toeslagen!$Q$25)</f>
        <v>226.96947</v>
      </c>
      <c r="CL9" s="204">
        <f>'LU-Imp (O)'!CL9*(1+Toeslagen!$Q$25)</f>
        <v>226.96947</v>
      </c>
      <c r="CM9" s="204">
        <f>'LU-Imp (O)'!CM9*(1+Toeslagen!$Q$25)</f>
        <v>226.96947</v>
      </c>
      <c r="CN9" s="204">
        <f>'LU-Imp (O)'!CN9*(1+Toeslagen!$Q$25)</f>
        <v>226.96947</v>
      </c>
      <c r="CO9" s="204">
        <f>'LU-Imp (O)'!CO9*(1+Toeslagen!$Q$25)</f>
        <v>226.96947</v>
      </c>
      <c r="CP9" s="204">
        <f>'LU-Imp (O)'!CP9*(1+Toeslagen!$Q$25)</f>
        <v>226.96947</v>
      </c>
      <c r="CQ9" s="204">
        <f>'LU-Imp (O)'!CQ9*(1+Toeslagen!$Q$25)</f>
        <v>226.96947</v>
      </c>
      <c r="CR9" s="204">
        <f>'LU-Imp (O)'!CR9*(1+Toeslagen!$Q$25)</f>
        <v>226.96947</v>
      </c>
      <c r="CS9" s="204">
        <f>'LU-Imp (O)'!CS9*(1+Toeslagen!$Q$25)</f>
        <v>226.96947</v>
      </c>
      <c r="CT9" s="204">
        <f>'LU-Imp (O)'!CT9*(1+Toeslagen!$Q$25)</f>
        <v>226.96947</v>
      </c>
      <c r="CU9" s="204">
        <f>'LU-Imp (O)'!CU9*(1+Toeslagen!$Q$25)</f>
        <v>226.96947</v>
      </c>
      <c r="CV9" s="204">
        <f>'LU-Imp (O)'!CV9*(1+Toeslagen!$Q$25)</f>
        <v>226.96947</v>
      </c>
      <c r="CW9" s="204">
        <f>'LU-Imp (O)'!CW9*(1+Toeslagen!$Q$25)</f>
        <v>226.96947</v>
      </c>
      <c r="CX9" s="204">
        <f>'LU-Imp (O)'!CX9*(1+Toeslagen!$Q$25)</f>
        <v>226.96947</v>
      </c>
      <c r="CY9" s="204">
        <f>'LU-Imp (O)'!CY9*(1+Toeslagen!$Q$25)</f>
        <v>226.96947</v>
      </c>
      <c r="CZ9" s="204">
        <f>'LU-Imp (O)'!CZ9*(1+Toeslagen!$Q$25)</f>
        <v>226.96947</v>
      </c>
      <c r="DA9" s="204">
        <f>'LU-Imp (O)'!DA9*(1+Toeslagen!$Q$25)</f>
        <v>226.96947</v>
      </c>
      <c r="DB9" s="204">
        <f>'LU-Imp (O)'!DB9*(1+Toeslagen!$Q$25)</f>
        <v>226.96947</v>
      </c>
      <c r="DC9" s="204">
        <f>'LU-Imp (O)'!DC9*(1+Toeslagen!$Q$25)</f>
        <v>226.96947</v>
      </c>
      <c r="DD9" s="204">
        <f>'LU-Imp (O)'!DD9*(1+Toeslagen!$Q$25)</f>
        <v>226.96947</v>
      </c>
      <c r="DE9" s="204">
        <f>'LU-Imp (O)'!DE9*(1+Toeslagen!$Q$25)</f>
        <v>226.96947</v>
      </c>
      <c r="DF9" s="204">
        <f>'LU-Imp (O)'!DF9*(1+Toeslagen!$Q$25)</f>
        <v>226.96947</v>
      </c>
      <c r="DG9" s="204">
        <f>'LU-Imp (O)'!DG9*(1+Toeslagen!$Q$25)</f>
        <v>226.96947</v>
      </c>
      <c r="DH9" s="204">
        <f>'LU-Imp (O)'!DH9*(1+Toeslagen!$Q$25)</f>
        <v>226.96947</v>
      </c>
      <c r="DI9" s="204">
        <f>'LU-Imp (O)'!DI9*(1+Toeslagen!$Q$25)</f>
        <v>226.96947</v>
      </c>
      <c r="DJ9" s="204">
        <f>'LU-Imp (O)'!DJ9*(1+Toeslagen!$Q$25)</f>
        <v>226.96947</v>
      </c>
    </row>
    <row r="10" spans="1:114">
      <c r="A10" s="1">
        <v>14</v>
      </c>
      <c r="B10" s="1">
        <v>14</v>
      </c>
      <c r="D10" s="1">
        <v>3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20"/>
      <c r="Q10" s="180"/>
      <c r="R10" s="180"/>
      <c r="S10" s="180"/>
      <c r="U10" s="180"/>
      <c r="V10" s="180"/>
      <c r="W10" s="180"/>
      <c r="X10" s="180"/>
      <c r="Y10" s="204">
        <f>'LU-Imp (O)'!Y10*(1+Toeslagen!$Q$25)</f>
        <v>239.23809000000003</v>
      </c>
      <c r="Z10" s="204">
        <f>'LU-Imp (O)'!Z10*(1+Toeslagen!$Q$25)</f>
        <v>239.23809000000003</v>
      </c>
      <c r="AA10" s="204">
        <f>'LU-Imp (O)'!AA10*(1+Toeslagen!$Q$25)</f>
        <v>239.23809</v>
      </c>
      <c r="AB10" s="204">
        <f>'LU-Imp (O)'!AB10*(1+Toeslagen!$Q$25)</f>
        <v>239.23809</v>
      </c>
      <c r="AC10" s="204">
        <f>'LU-Imp (O)'!AC10*(1+Toeslagen!$Q$25)</f>
        <v>239.23809</v>
      </c>
      <c r="AD10" s="204">
        <f>'LU-Imp (O)'!AD10*(1+Toeslagen!$Q$25)</f>
        <v>239.23809</v>
      </c>
      <c r="AE10" s="204">
        <f>'LU-Imp (O)'!AE10*(1+Toeslagen!$Q$25)</f>
        <v>239.23809</v>
      </c>
      <c r="AF10" s="204">
        <f>'LU-Imp (O)'!AF10*(1+Toeslagen!$Q$25)</f>
        <v>239.23809</v>
      </c>
      <c r="AG10" s="204">
        <f>'LU-Imp (O)'!AG10*(1+Toeslagen!$Q$25)</f>
        <v>239.23809</v>
      </c>
      <c r="AH10" s="204">
        <f>'LU-Imp (O)'!AH10*(1+Toeslagen!$Q$25)</f>
        <v>239.23809</v>
      </c>
      <c r="AI10" s="204">
        <f>'LU-Imp (O)'!AI10*(1+Toeslagen!$Q$25)</f>
        <v>239.23809</v>
      </c>
      <c r="AJ10" s="204">
        <f>'LU-Imp (O)'!AJ10*(1+Toeslagen!$Q$25)</f>
        <v>239.23809</v>
      </c>
      <c r="AK10" s="204">
        <f>'LU-Imp (O)'!AK10*(1+Toeslagen!$Q$25)</f>
        <v>239.23809</v>
      </c>
      <c r="AL10" s="204">
        <f>'LU-Imp (O)'!AL10*(1+Toeslagen!$Q$25)</f>
        <v>239.23809</v>
      </c>
      <c r="AM10" s="204">
        <f>'LU-Imp (O)'!AM10*(1+Toeslagen!$Q$25)</f>
        <v>239.23809</v>
      </c>
      <c r="AN10" s="204">
        <f>'LU-Imp (O)'!AN10*(1+Toeslagen!$Q$25)</f>
        <v>239.23809</v>
      </c>
      <c r="AO10" s="204">
        <f>'LU-Imp (O)'!AO10*(1+Toeslagen!$Q$25)</f>
        <v>239.23809</v>
      </c>
      <c r="AP10" s="204">
        <f>'LU-Imp (O)'!AP10*(1+Toeslagen!$Q$25)</f>
        <v>239.23809</v>
      </c>
      <c r="AQ10" s="204">
        <f>'LU-Imp (O)'!AQ10*(1+Toeslagen!$Q$25)</f>
        <v>239.23809</v>
      </c>
      <c r="AR10" s="204">
        <f>'LU-Imp (O)'!AR10*(1+Toeslagen!$Q$25)</f>
        <v>239.23809</v>
      </c>
      <c r="AS10" s="204">
        <f>'LU-Imp (O)'!AS10*(1+Toeslagen!$Q$25)</f>
        <v>239.23809</v>
      </c>
      <c r="AT10" s="204">
        <f>'LU-Imp (O)'!AT10*(1+Toeslagen!$Q$25)</f>
        <v>239.23809</v>
      </c>
      <c r="AU10" s="204">
        <f>'LU-Imp (O)'!AU10*(1+Toeslagen!$Q$25)</f>
        <v>239.23809</v>
      </c>
      <c r="AV10" s="204">
        <f>'LU-Imp (O)'!AV10*(1+Toeslagen!$Q$25)</f>
        <v>239.23809</v>
      </c>
      <c r="AW10" s="204">
        <f>'LU-Imp (O)'!AW10*(1+Toeslagen!$Q$25)</f>
        <v>239.23809</v>
      </c>
      <c r="AX10" s="204">
        <f>'LU-Imp (O)'!AX10*(1+Toeslagen!$Q$25)</f>
        <v>239.23809</v>
      </c>
      <c r="AY10" s="204">
        <f>'LU-Imp (O)'!AY10*(1+Toeslagen!$Q$25)</f>
        <v>239.23809</v>
      </c>
      <c r="AZ10" s="204">
        <f>'LU-Imp (O)'!AZ10*(1+Toeslagen!$Q$25)</f>
        <v>239.23809</v>
      </c>
      <c r="BA10" s="204">
        <f>'LU-Imp (O)'!BA10*(1+Toeslagen!$Q$25)</f>
        <v>239.23809</v>
      </c>
      <c r="BB10" s="204">
        <f>'LU-Imp (O)'!BB10*(1+Toeslagen!$Q$25)</f>
        <v>239.23809</v>
      </c>
      <c r="BC10" s="204">
        <f>'LU-Imp (O)'!BC10*(1+Toeslagen!$Q$25)</f>
        <v>239.23809</v>
      </c>
      <c r="BD10" s="204">
        <f>'LU-Imp (O)'!BD10*(1+Toeslagen!$Q$25)</f>
        <v>239.23809</v>
      </c>
      <c r="BE10" s="204">
        <f>'LU-Imp (O)'!BE10*(1+Toeslagen!$Q$25)</f>
        <v>239.23809</v>
      </c>
      <c r="BF10" s="204">
        <f>'LU-Imp (O)'!BF10*(1+Toeslagen!$Q$25)</f>
        <v>239.23809</v>
      </c>
      <c r="BG10" s="204">
        <f>'LU-Imp (O)'!BG10*(1+Toeslagen!$Q$25)</f>
        <v>239.23809</v>
      </c>
      <c r="BH10" s="204">
        <f>'LU-Imp (O)'!BH10*(1+Toeslagen!$Q$25)</f>
        <v>239.23809</v>
      </c>
      <c r="BI10" s="204">
        <f>'LU-Imp (O)'!BI10*(1+Toeslagen!$Q$25)</f>
        <v>239.23809</v>
      </c>
      <c r="BJ10" s="204">
        <f>'LU-Imp (O)'!BJ10*(1+Toeslagen!$Q$25)</f>
        <v>239.23809</v>
      </c>
      <c r="BK10" s="204">
        <f>'LU-Imp (O)'!BK10*(1+Toeslagen!$Q$25)</f>
        <v>239.23809</v>
      </c>
      <c r="BL10" s="204">
        <f>'LU-Imp (O)'!BL10*(1+Toeslagen!$Q$25)</f>
        <v>239.23809</v>
      </c>
      <c r="BM10" s="204">
        <f>'LU-Imp (O)'!BM10*(1+Toeslagen!$Q$25)</f>
        <v>239.23809</v>
      </c>
      <c r="BN10" s="204">
        <f>'LU-Imp (O)'!BN10*(1+Toeslagen!$Q$25)</f>
        <v>239.23809</v>
      </c>
      <c r="BO10" s="204">
        <f>'LU-Imp (O)'!BO10*(1+Toeslagen!$Q$25)</f>
        <v>239.23809</v>
      </c>
      <c r="BP10" s="204">
        <f>'LU-Imp (O)'!BP10*(1+Toeslagen!$Q$25)</f>
        <v>239.23809</v>
      </c>
      <c r="BQ10" s="204">
        <f>'LU-Imp (O)'!BQ10*(1+Toeslagen!$Q$25)</f>
        <v>239.23809</v>
      </c>
      <c r="BR10" s="204">
        <f>'LU-Imp (O)'!BR10*(1+Toeslagen!$Q$25)</f>
        <v>239.23809</v>
      </c>
      <c r="BS10" s="204">
        <f>'LU-Imp (O)'!BS10*(1+Toeslagen!$Q$25)</f>
        <v>239.23809</v>
      </c>
      <c r="BT10" s="204">
        <f>'LU-Imp (O)'!BT10*(1+Toeslagen!$Q$25)</f>
        <v>239.23809</v>
      </c>
      <c r="BU10" s="204">
        <f>'LU-Imp (O)'!BU10*(1+Toeslagen!$Q$25)</f>
        <v>239.23809</v>
      </c>
      <c r="BV10" s="204">
        <f>'LU-Imp (O)'!BV10*(1+Toeslagen!$Q$25)</f>
        <v>239.23809</v>
      </c>
      <c r="BW10" s="204">
        <f>'LU-Imp (O)'!BW10*(1+Toeslagen!$Q$25)</f>
        <v>239.23809</v>
      </c>
      <c r="BX10" s="204">
        <f>'LU-Imp (O)'!BX10*(1+Toeslagen!$Q$25)</f>
        <v>239.23809</v>
      </c>
      <c r="BY10" s="204">
        <f>'LU-Imp (O)'!BY10*(1+Toeslagen!$Q$25)</f>
        <v>239.23809</v>
      </c>
      <c r="BZ10" s="204">
        <f>'LU-Imp (O)'!BZ10*(1+Toeslagen!$Q$25)</f>
        <v>239.23809</v>
      </c>
      <c r="CA10" s="204">
        <f>'LU-Imp (O)'!CA10*(1+Toeslagen!$Q$25)</f>
        <v>239.23809</v>
      </c>
      <c r="CB10" s="204">
        <f>'LU-Imp (O)'!CB10*(1+Toeslagen!$Q$25)</f>
        <v>239.23809</v>
      </c>
      <c r="CC10" s="204">
        <f>'LU-Imp (O)'!CC10*(1+Toeslagen!$Q$25)</f>
        <v>239.23809</v>
      </c>
      <c r="CD10" s="204">
        <f>'LU-Imp (O)'!CD10*(1+Toeslagen!$Q$25)</f>
        <v>239.23809</v>
      </c>
      <c r="CE10" s="204">
        <f>'LU-Imp (O)'!CE10*(1+Toeslagen!$Q$25)</f>
        <v>239.23809</v>
      </c>
      <c r="CF10" s="204">
        <f>'LU-Imp (O)'!CF10*(1+Toeslagen!$Q$25)</f>
        <v>239.23809</v>
      </c>
      <c r="CG10" s="204">
        <f>'LU-Imp (O)'!CG10*(1+Toeslagen!$Q$25)</f>
        <v>239.23809</v>
      </c>
      <c r="CH10" s="204">
        <f>'LU-Imp (O)'!CH10*(1+Toeslagen!$Q$25)</f>
        <v>239.23809</v>
      </c>
      <c r="CI10" s="204">
        <f>'LU-Imp (O)'!CI10*(1+Toeslagen!$Q$25)</f>
        <v>239.23809</v>
      </c>
      <c r="CJ10" s="204">
        <f>'LU-Imp (O)'!CJ10*(1+Toeslagen!$Q$25)</f>
        <v>239.23809</v>
      </c>
      <c r="CK10" s="204">
        <f>'LU-Imp (O)'!CK10*(1+Toeslagen!$Q$25)</f>
        <v>239.23809</v>
      </c>
      <c r="CL10" s="204">
        <f>'LU-Imp (O)'!CL10*(1+Toeslagen!$Q$25)</f>
        <v>239.23809</v>
      </c>
      <c r="CM10" s="204">
        <f>'LU-Imp (O)'!CM10*(1+Toeslagen!$Q$25)</f>
        <v>239.23809</v>
      </c>
      <c r="CN10" s="204">
        <f>'LU-Imp (O)'!CN10*(1+Toeslagen!$Q$25)</f>
        <v>239.23809</v>
      </c>
      <c r="CO10" s="204">
        <f>'LU-Imp (O)'!CO10*(1+Toeslagen!$Q$25)</f>
        <v>239.23809</v>
      </c>
      <c r="CP10" s="204">
        <f>'LU-Imp (O)'!CP10*(1+Toeslagen!$Q$25)</f>
        <v>239.23809</v>
      </c>
      <c r="CQ10" s="204">
        <f>'LU-Imp (O)'!CQ10*(1+Toeslagen!$Q$25)</f>
        <v>239.23809</v>
      </c>
      <c r="CR10" s="204">
        <f>'LU-Imp (O)'!CR10*(1+Toeslagen!$Q$25)</f>
        <v>239.23809</v>
      </c>
      <c r="CS10" s="204">
        <f>'LU-Imp (O)'!CS10*(1+Toeslagen!$Q$25)</f>
        <v>239.23809</v>
      </c>
      <c r="CT10" s="204">
        <f>'LU-Imp (O)'!CT10*(1+Toeslagen!$Q$25)</f>
        <v>239.23809</v>
      </c>
      <c r="CU10" s="204">
        <f>'LU-Imp (O)'!CU10*(1+Toeslagen!$Q$25)</f>
        <v>239.23809</v>
      </c>
      <c r="CV10" s="204">
        <f>'LU-Imp (O)'!CV10*(1+Toeslagen!$Q$25)</f>
        <v>239.23809</v>
      </c>
      <c r="CW10" s="204">
        <f>'LU-Imp (O)'!CW10*(1+Toeslagen!$Q$25)</f>
        <v>239.23809</v>
      </c>
      <c r="CX10" s="204">
        <f>'LU-Imp (O)'!CX10*(1+Toeslagen!$Q$25)</f>
        <v>239.23809</v>
      </c>
      <c r="CY10" s="204">
        <f>'LU-Imp (O)'!CY10*(1+Toeslagen!$Q$25)</f>
        <v>239.23809</v>
      </c>
      <c r="CZ10" s="204">
        <f>'LU-Imp (O)'!CZ10*(1+Toeslagen!$Q$25)</f>
        <v>239.23809</v>
      </c>
      <c r="DA10" s="204">
        <f>'LU-Imp (O)'!DA10*(1+Toeslagen!$Q$25)</f>
        <v>239.23809</v>
      </c>
      <c r="DB10" s="204">
        <f>'LU-Imp (O)'!DB10*(1+Toeslagen!$Q$25)</f>
        <v>239.23809</v>
      </c>
      <c r="DC10" s="204">
        <f>'LU-Imp (O)'!DC10*(1+Toeslagen!$Q$25)</f>
        <v>239.23809</v>
      </c>
      <c r="DD10" s="204">
        <f>'LU-Imp (O)'!DD10*(1+Toeslagen!$Q$25)</f>
        <v>239.23809</v>
      </c>
      <c r="DE10" s="204">
        <f>'LU-Imp (O)'!DE10*(1+Toeslagen!$Q$25)</f>
        <v>239.23809</v>
      </c>
      <c r="DF10" s="204">
        <f>'LU-Imp (O)'!DF10*(1+Toeslagen!$Q$25)</f>
        <v>239.23809</v>
      </c>
      <c r="DG10" s="204">
        <f>'LU-Imp (O)'!DG10*(1+Toeslagen!$Q$25)</f>
        <v>239.23809</v>
      </c>
      <c r="DH10" s="204">
        <f>'LU-Imp (O)'!DH10*(1+Toeslagen!$Q$25)</f>
        <v>239.23809</v>
      </c>
      <c r="DI10" s="204">
        <f>'LU-Imp (O)'!DI10*(1+Toeslagen!$Q$25)</f>
        <v>239.23809</v>
      </c>
      <c r="DJ10" s="204">
        <f>'LU-Imp (O)'!DJ10*(1+Toeslagen!$Q$25)</f>
        <v>239.23809</v>
      </c>
    </row>
    <row r="11" spans="1:114">
      <c r="A11" s="1">
        <v>15</v>
      </c>
      <c r="B11" s="1">
        <v>15</v>
      </c>
      <c r="D11" s="1">
        <v>3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20"/>
      <c r="Q11" s="180"/>
      <c r="R11" s="180"/>
      <c r="S11" s="180"/>
      <c r="U11" s="180"/>
      <c r="V11" s="180"/>
      <c r="W11" s="180"/>
      <c r="X11" s="180"/>
      <c r="Y11" s="204">
        <f>'LU-Imp (O)'!Y11*(1+Toeslagen!$Q$25)</f>
        <v>255.08465697723059</v>
      </c>
      <c r="Z11" s="204">
        <f>'LU-Imp (O)'!Z11*(1+Toeslagen!$Q$25)</f>
        <v>255.08465697723059</v>
      </c>
      <c r="AA11" s="204">
        <f>'LU-Imp (O)'!AA11*(1+Toeslagen!$Q$25)</f>
        <v>255.08465697723099</v>
      </c>
      <c r="AB11" s="204">
        <f>'LU-Imp (O)'!AB11*(1+Toeslagen!$Q$25)</f>
        <v>255.08465697723099</v>
      </c>
      <c r="AC11" s="204">
        <f>'LU-Imp (O)'!AC11*(1+Toeslagen!$Q$25)</f>
        <v>255.08465697723099</v>
      </c>
      <c r="AD11" s="204">
        <f>'LU-Imp (O)'!AD11*(1+Toeslagen!$Q$25)</f>
        <v>255.08465697723099</v>
      </c>
      <c r="AE11" s="204">
        <f>'LU-Imp (O)'!AE11*(1+Toeslagen!$Q$25)</f>
        <v>255.08465697723099</v>
      </c>
      <c r="AF11" s="204">
        <f>'LU-Imp (O)'!AF11*(1+Toeslagen!$Q$25)</f>
        <v>255.08465697723099</v>
      </c>
      <c r="AG11" s="204">
        <f>'LU-Imp (O)'!AG11*(1+Toeslagen!$Q$25)</f>
        <v>255.08465697723099</v>
      </c>
      <c r="AH11" s="204">
        <f>'LU-Imp (O)'!AH11*(1+Toeslagen!$Q$25)</f>
        <v>255.08465697723099</v>
      </c>
      <c r="AI11" s="204">
        <f>'LU-Imp (O)'!AI11*(1+Toeslagen!$Q$25)</f>
        <v>255.08465697723099</v>
      </c>
      <c r="AJ11" s="204">
        <f>'LU-Imp (O)'!AJ11*(1+Toeslagen!$Q$25)</f>
        <v>255.08465697723099</v>
      </c>
      <c r="AK11" s="204">
        <f>'LU-Imp (O)'!AK11*(1+Toeslagen!$Q$25)</f>
        <v>255.08465697723099</v>
      </c>
      <c r="AL11" s="204">
        <f>'LU-Imp (O)'!AL11*(1+Toeslagen!$Q$25)</f>
        <v>255.08465697723099</v>
      </c>
      <c r="AM11" s="204">
        <f>'LU-Imp (O)'!AM11*(1+Toeslagen!$Q$25)</f>
        <v>255.08465697723099</v>
      </c>
      <c r="AN11" s="204">
        <f>'LU-Imp (O)'!AN11*(1+Toeslagen!$Q$25)</f>
        <v>255.08465697723099</v>
      </c>
      <c r="AO11" s="204">
        <f>'LU-Imp (O)'!AO11*(1+Toeslagen!$Q$25)</f>
        <v>255.08465697723099</v>
      </c>
      <c r="AP11" s="204">
        <f>'LU-Imp (O)'!AP11*(1+Toeslagen!$Q$25)</f>
        <v>255.08465697723099</v>
      </c>
      <c r="AQ11" s="204">
        <f>'LU-Imp (O)'!AQ11*(1+Toeslagen!$Q$25)</f>
        <v>255.08465697723099</v>
      </c>
      <c r="AR11" s="204">
        <f>'LU-Imp (O)'!AR11*(1+Toeslagen!$Q$25)</f>
        <v>255.08465697723099</v>
      </c>
      <c r="AS11" s="204">
        <f>'LU-Imp (O)'!AS11*(1+Toeslagen!$Q$25)</f>
        <v>255.08465697723099</v>
      </c>
      <c r="AT11" s="204">
        <f>'LU-Imp (O)'!AT11*(1+Toeslagen!$Q$25)</f>
        <v>255.08465697723099</v>
      </c>
      <c r="AU11" s="204">
        <f>'LU-Imp (O)'!AU11*(1+Toeslagen!$Q$25)</f>
        <v>255.08465697723099</v>
      </c>
      <c r="AV11" s="204">
        <f>'LU-Imp (O)'!AV11*(1+Toeslagen!$Q$25)</f>
        <v>255.08465697723099</v>
      </c>
      <c r="AW11" s="204">
        <f>'LU-Imp (O)'!AW11*(1+Toeslagen!$Q$25)</f>
        <v>255.08465697723099</v>
      </c>
      <c r="AX11" s="204">
        <f>'LU-Imp (O)'!AX11*(1+Toeslagen!$Q$25)</f>
        <v>255.08465697723099</v>
      </c>
      <c r="AY11" s="204">
        <f>'LU-Imp (O)'!AY11*(1+Toeslagen!$Q$25)</f>
        <v>255.08465697723099</v>
      </c>
      <c r="AZ11" s="204">
        <f>'LU-Imp (O)'!AZ11*(1+Toeslagen!$Q$25)</f>
        <v>255.08465697723099</v>
      </c>
      <c r="BA11" s="204">
        <f>'LU-Imp (O)'!BA11*(1+Toeslagen!$Q$25)</f>
        <v>255.08465697723099</v>
      </c>
      <c r="BB11" s="204">
        <f>'LU-Imp (O)'!BB11*(1+Toeslagen!$Q$25)</f>
        <v>255.08465697723099</v>
      </c>
      <c r="BC11" s="204">
        <f>'LU-Imp (O)'!BC11*(1+Toeslagen!$Q$25)</f>
        <v>255.08465697723099</v>
      </c>
      <c r="BD11" s="204">
        <f>'LU-Imp (O)'!BD11*(1+Toeslagen!$Q$25)</f>
        <v>255.08465697723099</v>
      </c>
      <c r="BE11" s="204">
        <f>'LU-Imp (O)'!BE11*(1+Toeslagen!$Q$25)</f>
        <v>255.08465697723099</v>
      </c>
      <c r="BF11" s="204">
        <f>'LU-Imp (O)'!BF11*(1+Toeslagen!$Q$25)</f>
        <v>255.08465697723099</v>
      </c>
      <c r="BG11" s="204">
        <f>'LU-Imp (O)'!BG11*(1+Toeslagen!$Q$25)</f>
        <v>255.08465697723099</v>
      </c>
      <c r="BH11" s="204">
        <f>'LU-Imp (O)'!BH11*(1+Toeslagen!$Q$25)</f>
        <v>255.08465697723099</v>
      </c>
      <c r="BI11" s="204">
        <f>'LU-Imp (O)'!BI11*(1+Toeslagen!$Q$25)</f>
        <v>255.08465697723099</v>
      </c>
      <c r="BJ11" s="204">
        <f>'LU-Imp (O)'!BJ11*(1+Toeslagen!$Q$25)</f>
        <v>255.08465697723099</v>
      </c>
      <c r="BK11" s="204">
        <f>'LU-Imp (O)'!BK11*(1+Toeslagen!$Q$25)</f>
        <v>255.08465697723099</v>
      </c>
      <c r="BL11" s="204">
        <f>'LU-Imp (O)'!BL11*(1+Toeslagen!$Q$25)</f>
        <v>255.08465697723099</v>
      </c>
      <c r="BM11" s="204">
        <f>'LU-Imp (O)'!BM11*(1+Toeslagen!$Q$25)</f>
        <v>255.08465697723099</v>
      </c>
      <c r="BN11" s="204">
        <f>'LU-Imp (O)'!BN11*(1+Toeslagen!$Q$25)</f>
        <v>255.08465697723099</v>
      </c>
      <c r="BO11" s="204">
        <f>'LU-Imp (O)'!BO11*(1+Toeslagen!$Q$25)</f>
        <v>255.08465697723099</v>
      </c>
      <c r="BP11" s="204">
        <f>'LU-Imp (O)'!BP11*(1+Toeslagen!$Q$25)</f>
        <v>255.08465697723099</v>
      </c>
      <c r="BQ11" s="204">
        <f>'LU-Imp (O)'!BQ11*(1+Toeslagen!$Q$25)</f>
        <v>255.08465697723099</v>
      </c>
      <c r="BR11" s="204">
        <f>'LU-Imp (O)'!BR11*(1+Toeslagen!$Q$25)</f>
        <v>255.08465697723099</v>
      </c>
      <c r="BS11" s="204">
        <f>'LU-Imp (O)'!BS11*(1+Toeslagen!$Q$25)</f>
        <v>255.08465697723099</v>
      </c>
      <c r="BT11" s="204">
        <f>'LU-Imp (O)'!BT11*(1+Toeslagen!$Q$25)</f>
        <v>255.08465697723099</v>
      </c>
      <c r="BU11" s="204">
        <f>'LU-Imp (O)'!BU11*(1+Toeslagen!$Q$25)</f>
        <v>255.08465697723099</v>
      </c>
      <c r="BV11" s="204">
        <f>'LU-Imp (O)'!BV11*(1+Toeslagen!$Q$25)</f>
        <v>255.08465697723099</v>
      </c>
      <c r="BW11" s="204">
        <f>'LU-Imp (O)'!BW11*(1+Toeslagen!$Q$25)</f>
        <v>255.08465697723099</v>
      </c>
      <c r="BX11" s="204">
        <f>'LU-Imp (O)'!BX11*(1+Toeslagen!$Q$25)</f>
        <v>255.08465697723099</v>
      </c>
      <c r="BY11" s="204">
        <f>'LU-Imp (O)'!BY11*(1+Toeslagen!$Q$25)</f>
        <v>255.08465697723099</v>
      </c>
      <c r="BZ11" s="204">
        <f>'LU-Imp (O)'!BZ11*(1+Toeslagen!$Q$25)</f>
        <v>255.08465697723099</v>
      </c>
      <c r="CA11" s="204">
        <f>'LU-Imp (O)'!CA11*(1+Toeslagen!$Q$25)</f>
        <v>255.08465697723099</v>
      </c>
      <c r="CB11" s="204">
        <f>'LU-Imp (O)'!CB11*(1+Toeslagen!$Q$25)</f>
        <v>255.08465697723099</v>
      </c>
      <c r="CC11" s="204">
        <f>'LU-Imp (O)'!CC11*(1+Toeslagen!$Q$25)</f>
        <v>255.08465697723099</v>
      </c>
      <c r="CD11" s="204">
        <f>'LU-Imp (O)'!CD11*(1+Toeslagen!$Q$25)</f>
        <v>255.08465697723099</v>
      </c>
      <c r="CE11" s="204">
        <f>'LU-Imp (O)'!CE11*(1+Toeslagen!$Q$25)</f>
        <v>255.08465697723099</v>
      </c>
      <c r="CF11" s="204">
        <f>'LU-Imp (O)'!CF11*(1+Toeslagen!$Q$25)</f>
        <v>255.08465697723099</v>
      </c>
      <c r="CG11" s="204">
        <f>'LU-Imp (O)'!CG11*(1+Toeslagen!$Q$25)</f>
        <v>255.08465697723099</v>
      </c>
      <c r="CH11" s="204">
        <f>'LU-Imp (O)'!CH11*(1+Toeslagen!$Q$25)</f>
        <v>255.08465697723099</v>
      </c>
      <c r="CI11" s="204">
        <f>'LU-Imp (O)'!CI11*(1+Toeslagen!$Q$25)</f>
        <v>255.08465697723099</v>
      </c>
      <c r="CJ11" s="204">
        <f>'LU-Imp (O)'!CJ11*(1+Toeslagen!$Q$25)</f>
        <v>255.08465697723099</v>
      </c>
      <c r="CK11" s="204">
        <f>'LU-Imp (O)'!CK11*(1+Toeslagen!$Q$25)</f>
        <v>255.08465697723099</v>
      </c>
      <c r="CL11" s="204">
        <f>'LU-Imp (O)'!CL11*(1+Toeslagen!$Q$25)</f>
        <v>255.08465697723099</v>
      </c>
      <c r="CM11" s="204">
        <f>'LU-Imp (O)'!CM11*(1+Toeslagen!$Q$25)</f>
        <v>255.08465697723099</v>
      </c>
      <c r="CN11" s="204">
        <f>'LU-Imp (O)'!CN11*(1+Toeslagen!$Q$25)</f>
        <v>255.08465697723099</v>
      </c>
      <c r="CO11" s="204">
        <f>'LU-Imp (O)'!CO11*(1+Toeslagen!$Q$25)</f>
        <v>255.08465697723099</v>
      </c>
      <c r="CP11" s="204">
        <f>'LU-Imp (O)'!CP11*(1+Toeslagen!$Q$25)</f>
        <v>255.08465697723099</v>
      </c>
      <c r="CQ11" s="204">
        <f>'LU-Imp (O)'!CQ11*(1+Toeslagen!$Q$25)</f>
        <v>255.08465697723099</v>
      </c>
      <c r="CR11" s="204">
        <f>'LU-Imp (O)'!CR11*(1+Toeslagen!$Q$25)</f>
        <v>255.08465697723099</v>
      </c>
      <c r="CS11" s="204">
        <f>'LU-Imp (O)'!CS11*(1+Toeslagen!$Q$25)</f>
        <v>255.08465697723099</v>
      </c>
      <c r="CT11" s="204">
        <f>'LU-Imp (O)'!CT11*(1+Toeslagen!$Q$25)</f>
        <v>255.08465697723099</v>
      </c>
      <c r="CU11" s="204">
        <f>'LU-Imp (O)'!CU11*(1+Toeslagen!$Q$25)</f>
        <v>255.08465697723099</v>
      </c>
      <c r="CV11" s="204">
        <f>'LU-Imp (O)'!CV11*(1+Toeslagen!$Q$25)</f>
        <v>255.08465697723099</v>
      </c>
      <c r="CW11" s="204">
        <f>'LU-Imp (O)'!CW11*(1+Toeslagen!$Q$25)</f>
        <v>255.08465697723099</v>
      </c>
      <c r="CX11" s="204">
        <f>'LU-Imp (O)'!CX11*(1+Toeslagen!$Q$25)</f>
        <v>255.08465697723099</v>
      </c>
      <c r="CY11" s="204">
        <f>'LU-Imp (O)'!CY11*(1+Toeslagen!$Q$25)</f>
        <v>255.08465697723099</v>
      </c>
      <c r="CZ11" s="204">
        <f>'LU-Imp (O)'!CZ11*(1+Toeslagen!$Q$25)</f>
        <v>255.08465697723099</v>
      </c>
      <c r="DA11" s="204">
        <f>'LU-Imp (O)'!DA11*(1+Toeslagen!$Q$25)</f>
        <v>255.08465697723099</v>
      </c>
      <c r="DB11" s="204">
        <f>'LU-Imp (O)'!DB11*(1+Toeslagen!$Q$25)</f>
        <v>255.08465697723099</v>
      </c>
      <c r="DC11" s="204">
        <f>'LU-Imp (O)'!DC11*(1+Toeslagen!$Q$25)</f>
        <v>255.08465697723099</v>
      </c>
      <c r="DD11" s="204">
        <f>'LU-Imp (O)'!DD11*(1+Toeslagen!$Q$25)</f>
        <v>255.08465697723099</v>
      </c>
      <c r="DE11" s="204">
        <f>'LU-Imp (O)'!DE11*(1+Toeslagen!$Q$25)</f>
        <v>255.08465697723099</v>
      </c>
      <c r="DF11" s="204">
        <f>'LU-Imp (O)'!DF11*(1+Toeslagen!$Q$25)</f>
        <v>255.08465697723099</v>
      </c>
      <c r="DG11" s="204">
        <f>'LU-Imp (O)'!DG11*(1+Toeslagen!$Q$25)</f>
        <v>255.08465697723099</v>
      </c>
      <c r="DH11" s="204">
        <f>'LU-Imp (O)'!DH11*(1+Toeslagen!$Q$25)</f>
        <v>255.08465697723099</v>
      </c>
      <c r="DI11" s="204">
        <f>'LU-Imp (O)'!DI11*(1+Toeslagen!$Q$25)</f>
        <v>255.08465697723099</v>
      </c>
      <c r="DJ11" s="204">
        <f>'LU-Imp (O)'!DJ11*(1+Toeslagen!$Q$25)</f>
        <v>255.08465697723099</v>
      </c>
    </row>
    <row r="12" spans="1:114">
      <c r="A12" s="1">
        <v>16</v>
      </c>
      <c r="B12" s="1">
        <v>16</v>
      </c>
      <c r="D12" s="1">
        <v>3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20"/>
      <c r="Q12" s="180"/>
      <c r="R12" s="180"/>
      <c r="S12" s="180"/>
      <c r="U12" s="180"/>
      <c r="V12" s="180"/>
      <c r="W12" s="180"/>
      <c r="X12" s="180"/>
      <c r="Y12" s="204">
        <f>'LU-Imp (O)'!Y12*(1+Toeslagen!$Q$25)</f>
        <v>276.34171172533331</v>
      </c>
      <c r="Z12" s="204">
        <f>'LU-Imp (O)'!Z12*(1+Toeslagen!$Q$25)</f>
        <v>276.34171172533331</v>
      </c>
      <c r="AA12" s="204">
        <f>'LU-Imp (O)'!AA12*(1+Toeslagen!$Q$25)</f>
        <v>276.34171172533303</v>
      </c>
      <c r="AB12" s="204">
        <f>'LU-Imp (O)'!AB12*(1+Toeslagen!$Q$25)</f>
        <v>276.34171172533303</v>
      </c>
      <c r="AC12" s="204">
        <f>'LU-Imp (O)'!AC12*(1+Toeslagen!$Q$25)</f>
        <v>276.34171172533303</v>
      </c>
      <c r="AD12" s="204">
        <f>'LU-Imp (O)'!AD12*(1+Toeslagen!$Q$25)</f>
        <v>276.34171172533303</v>
      </c>
      <c r="AE12" s="204">
        <f>'LU-Imp (O)'!AE12*(1+Toeslagen!$Q$25)</f>
        <v>276.34171172533303</v>
      </c>
      <c r="AF12" s="204">
        <f>'LU-Imp (O)'!AF12*(1+Toeslagen!$Q$25)</f>
        <v>276.34171172533303</v>
      </c>
      <c r="AG12" s="204">
        <f>'LU-Imp (O)'!AG12*(1+Toeslagen!$Q$25)</f>
        <v>276.34171172533303</v>
      </c>
      <c r="AH12" s="204">
        <f>'LU-Imp (O)'!AH12*(1+Toeslagen!$Q$25)</f>
        <v>276.34171172533303</v>
      </c>
      <c r="AI12" s="204">
        <f>'LU-Imp (O)'!AI12*(1+Toeslagen!$Q$25)</f>
        <v>276.34171172533303</v>
      </c>
      <c r="AJ12" s="204">
        <f>'LU-Imp (O)'!AJ12*(1+Toeslagen!$Q$25)</f>
        <v>276.34171172533303</v>
      </c>
      <c r="AK12" s="204">
        <f>'LU-Imp (O)'!AK12*(1+Toeslagen!$Q$25)</f>
        <v>276.34171172533303</v>
      </c>
      <c r="AL12" s="204">
        <f>'LU-Imp (O)'!AL12*(1+Toeslagen!$Q$25)</f>
        <v>276.34171172533303</v>
      </c>
      <c r="AM12" s="204">
        <f>'LU-Imp (O)'!AM12*(1+Toeslagen!$Q$25)</f>
        <v>276.34171172533303</v>
      </c>
      <c r="AN12" s="204">
        <f>'LU-Imp (O)'!AN12*(1+Toeslagen!$Q$25)</f>
        <v>276.34171172533303</v>
      </c>
      <c r="AO12" s="204">
        <f>'LU-Imp (O)'!AO12*(1+Toeslagen!$Q$25)</f>
        <v>276.34171172533303</v>
      </c>
      <c r="AP12" s="204">
        <f>'LU-Imp (O)'!AP12*(1+Toeslagen!$Q$25)</f>
        <v>276.34171172533303</v>
      </c>
      <c r="AQ12" s="204">
        <f>'LU-Imp (O)'!AQ12*(1+Toeslagen!$Q$25)</f>
        <v>276.34171172533303</v>
      </c>
      <c r="AR12" s="204">
        <f>'LU-Imp (O)'!AR12*(1+Toeslagen!$Q$25)</f>
        <v>276.34171172533303</v>
      </c>
      <c r="AS12" s="204">
        <f>'LU-Imp (O)'!AS12*(1+Toeslagen!$Q$25)</f>
        <v>276.34171172533303</v>
      </c>
      <c r="AT12" s="204">
        <f>'LU-Imp (O)'!AT12*(1+Toeslagen!$Q$25)</f>
        <v>276.34171172533303</v>
      </c>
      <c r="AU12" s="204">
        <f>'LU-Imp (O)'!AU12*(1+Toeslagen!$Q$25)</f>
        <v>276.34171172533303</v>
      </c>
      <c r="AV12" s="204">
        <f>'LU-Imp (O)'!AV12*(1+Toeslagen!$Q$25)</f>
        <v>276.34171172533303</v>
      </c>
      <c r="AW12" s="204">
        <f>'LU-Imp (O)'!AW12*(1+Toeslagen!$Q$25)</f>
        <v>276.34171172533303</v>
      </c>
      <c r="AX12" s="204">
        <f>'LU-Imp (O)'!AX12*(1+Toeslagen!$Q$25)</f>
        <v>276.34171172533303</v>
      </c>
      <c r="AY12" s="204">
        <f>'LU-Imp (O)'!AY12*(1+Toeslagen!$Q$25)</f>
        <v>276.34171172533303</v>
      </c>
      <c r="AZ12" s="204">
        <f>'LU-Imp (O)'!AZ12*(1+Toeslagen!$Q$25)</f>
        <v>276.34171172533303</v>
      </c>
      <c r="BA12" s="204">
        <f>'LU-Imp (O)'!BA12*(1+Toeslagen!$Q$25)</f>
        <v>276.34171172533303</v>
      </c>
      <c r="BB12" s="204">
        <f>'LU-Imp (O)'!BB12*(1+Toeslagen!$Q$25)</f>
        <v>276.34171172533303</v>
      </c>
      <c r="BC12" s="204">
        <f>'LU-Imp (O)'!BC12*(1+Toeslagen!$Q$25)</f>
        <v>276.34171172533303</v>
      </c>
      <c r="BD12" s="204">
        <f>'LU-Imp (O)'!BD12*(1+Toeslagen!$Q$25)</f>
        <v>276.34171172533303</v>
      </c>
      <c r="BE12" s="204">
        <f>'LU-Imp (O)'!BE12*(1+Toeslagen!$Q$25)</f>
        <v>276.34171172533303</v>
      </c>
      <c r="BF12" s="204">
        <f>'LU-Imp (O)'!BF12*(1+Toeslagen!$Q$25)</f>
        <v>276.34171172533303</v>
      </c>
      <c r="BG12" s="204">
        <f>'LU-Imp (O)'!BG12*(1+Toeslagen!$Q$25)</f>
        <v>276.34171172533303</v>
      </c>
      <c r="BH12" s="204">
        <f>'LU-Imp (O)'!BH12*(1+Toeslagen!$Q$25)</f>
        <v>276.34171172533303</v>
      </c>
      <c r="BI12" s="204">
        <f>'LU-Imp (O)'!BI12*(1+Toeslagen!$Q$25)</f>
        <v>276.34171172533303</v>
      </c>
      <c r="BJ12" s="204">
        <f>'LU-Imp (O)'!BJ12*(1+Toeslagen!$Q$25)</f>
        <v>276.34171172533303</v>
      </c>
      <c r="BK12" s="204">
        <f>'LU-Imp (O)'!BK12*(1+Toeslagen!$Q$25)</f>
        <v>276.34171172533303</v>
      </c>
      <c r="BL12" s="204">
        <f>'LU-Imp (O)'!BL12*(1+Toeslagen!$Q$25)</f>
        <v>276.34171172533303</v>
      </c>
      <c r="BM12" s="204">
        <f>'LU-Imp (O)'!BM12*(1+Toeslagen!$Q$25)</f>
        <v>276.34171172533303</v>
      </c>
      <c r="BN12" s="204">
        <f>'LU-Imp (O)'!BN12*(1+Toeslagen!$Q$25)</f>
        <v>276.34171172533303</v>
      </c>
      <c r="BO12" s="204">
        <f>'LU-Imp (O)'!BO12*(1+Toeslagen!$Q$25)</f>
        <v>276.34171172533303</v>
      </c>
      <c r="BP12" s="204">
        <f>'LU-Imp (O)'!BP12*(1+Toeslagen!$Q$25)</f>
        <v>276.34171172533303</v>
      </c>
      <c r="BQ12" s="204">
        <f>'LU-Imp (O)'!BQ12*(1+Toeslagen!$Q$25)</f>
        <v>276.34171172533303</v>
      </c>
      <c r="BR12" s="204">
        <f>'LU-Imp (O)'!BR12*(1+Toeslagen!$Q$25)</f>
        <v>276.34171172533303</v>
      </c>
      <c r="BS12" s="204">
        <f>'LU-Imp (O)'!BS12*(1+Toeslagen!$Q$25)</f>
        <v>276.34171172533303</v>
      </c>
      <c r="BT12" s="204">
        <f>'LU-Imp (O)'!BT12*(1+Toeslagen!$Q$25)</f>
        <v>276.34171172533303</v>
      </c>
      <c r="BU12" s="204">
        <f>'LU-Imp (O)'!BU12*(1+Toeslagen!$Q$25)</f>
        <v>276.34171172533303</v>
      </c>
      <c r="BV12" s="204">
        <f>'LU-Imp (O)'!BV12*(1+Toeslagen!$Q$25)</f>
        <v>276.34171172533303</v>
      </c>
      <c r="BW12" s="204">
        <f>'LU-Imp (O)'!BW12*(1+Toeslagen!$Q$25)</f>
        <v>276.34171172533303</v>
      </c>
      <c r="BX12" s="204">
        <f>'LU-Imp (O)'!BX12*(1+Toeslagen!$Q$25)</f>
        <v>276.34171172533303</v>
      </c>
      <c r="BY12" s="204">
        <f>'LU-Imp (O)'!BY12*(1+Toeslagen!$Q$25)</f>
        <v>276.34171172533303</v>
      </c>
      <c r="BZ12" s="204">
        <f>'LU-Imp (O)'!BZ12*(1+Toeslagen!$Q$25)</f>
        <v>276.34171172533303</v>
      </c>
      <c r="CA12" s="204">
        <f>'LU-Imp (O)'!CA12*(1+Toeslagen!$Q$25)</f>
        <v>276.34171172533303</v>
      </c>
      <c r="CB12" s="204">
        <f>'LU-Imp (O)'!CB12*(1+Toeslagen!$Q$25)</f>
        <v>276.34171172533303</v>
      </c>
      <c r="CC12" s="204">
        <f>'LU-Imp (O)'!CC12*(1+Toeslagen!$Q$25)</f>
        <v>276.34171172533303</v>
      </c>
      <c r="CD12" s="204">
        <f>'LU-Imp (O)'!CD12*(1+Toeslagen!$Q$25)</f>
        <v>276.34171172533303</v>
      </c>
      <c r="CE12" s="204">
        <f>'LU-Imp (O)'!CE12*(1+Toeslagen!$Q$25)</f>
        <v>276.34171172533303</v>
      </c>
      <c r="CF12" s="204">
        <f>'LU-Imp (O)'!CF12*(1+Toeslagen!$Q$25)</f>
        <v>276.34171172533303</v>
      </c>
      <c r="CG12" s="204">
        <f>'LU-Imp (O)'!CG12*(1+Toeslagen!$Q$25)</f>
        <v>276.34171172533303</v>
      </c>
      <c r="CH12" s="204">
        <f>'LU-Imp (O)'!CH12*(1+Toeslagen!$Q$25)</f>
        <v>276.34171172533303</v>
      </c>
      <c r="CI12" s="204">
        <f>'LU-Imp (O)'!CI12*(1+Toeslagen!$Q$25)</f>
        <v>276.34171172533303</v>
      </c>
      <c r="CJ12" s="204">
        <f>'LU-Imp (O)'!CJ12*(1+Toeslagen!$Q$25)</f>
        <v>276.34171172533303</v>
      </c>
      <c r="CK12" s="204">
        <f>'LU-Imp (O)'!CK12*(1+Toeslagen!$Q$25)</f>
        <v>276.34171172533303</v>
      </c>
      <c r="CL12" s="204">
        <f>'LU-Imp (O)'!CL12*(1+Toeslagen!$Q$25)</f>
        <v>276.34171172533303</v>
      </c>
      <c r="CM12" s="204">
        <f>'LU-Imp (O)'!CM12*(1+Toeslagen!$Q$25)</f>
        <v>276.34171172533303</v>
      </c>
      <c r="CN12" s="204">
        <f>'LU-Imp (O)'!CN12*(1+Toeslagen!$Q$25)</f>
        <v>276.34171172533303</v>
      </c>
      <c r="CO12" s="204">
        <f>'LU-Imp (O)'!CO12*(1+Toeslagen!$Q$25)</f>
        <v>276.34171172533303</v>
      </c>
      <c r="CP12" s="204">
        <f>'LU-Imp (O)'!CP12*(1+Toeslagen!$Q$25)</f>
        <v>276.34171172533303</v>
      </c>
      <c r="CQ12" s="204">
        <f>'LU-Imp (O)'!CQ12*(1+Toeslagen!$Q$25)</f>
        <v>276.34171172533303</v>
      </c>
      <c r="CR12" s="204">
        <f>'LU-Imp (O)'!CR12*(1+Toeslagen!$Q$25)</f>
        <v>276.34171172533303</v>
      </c>
      <c r="CS12" s="204">
        <f>'LU-Imp (O)'!CS12*(1+Toeslagen!$Q$25)</f>
        <v>276.34171172533303</v>
      </c>
      <c r="CT12" s="204">
        <f>'LU-Imp (O)'!CT12*(1+Toeslagen!$Q$25)</f>
        <v>276.34171172533303</v>
      </c>
      <c r="CU12" s="204">
        <f>'LU-Imp (O)'!CU12*(1+Toeslagen!$Q$25)</f>
        <v>276.34171172533303</v>
      </c>
      <c r="CV12" s="204">
        <f>'LU-Imp (O)'!CV12*(1+Toeslagen!$Q$25)</f>
        <v>276.34171172533303</v>
      </c>
      <c r="CW12" s="204">
        <f>'LU-Imp (O)'!CW12*(1+Toeslagen!$Q$25)</f>
        <v>276.34171172533303</v>
      </c>
      <c r="CX12" s="204">
        <f>'LU-Imp (O)'!CX12*(1+Toeslagen!$Q$25)</f>
        <v>276.34171172533303</v>
      </c>
      <c r="CY12" s="204">
        <f>'LU-Imp (O)'!CY12*(1+Toeslagen!$Q$25)</f>
        <v>276.34171172533303</v>
      </c>
      <c r="CZ12" s="204">
        <f>'LU-Imp (O)'!CZ12*(1+Toeslagen!$Q$25)</f>
        <v>276.34171172533303</v>
      </c>
      <c r="DA12" s="204">
        <f>'LU-Imp (O)'!DA12*(1+Toeslagen!$Q$25)</f>
        <v>276.34171172533303</v>
      </c>
      <c r="DB12" s="204">
        <f>'LU-Imp (O)'!DB12*(1+Toeslagen!$Q$25)</f>
        <v>276.34171172533303</v>
      </c>
      <c r="DC12" s="204">
        <f>'LU-Imp (O)'!DC12*(1+Toeslagen!$Q$25)</f>
        <v>276.34171172533303</v>
      </c>
      <c r="DD12" s="204">
        <f>'LU-Imp (O)'!DD12*(1+Toeslagen!$Q$25)</f>
        <v>276.34171172533303</v>
      </c>
      <c r="DE12" s="204">
        <f>'LU-Imp (O)'!DE12*(1+Toeslagen!$Q$25)</f>
        <v>276.34171172533303</v>
      </c>
      <c r="DF12" s="204">
        <f>'LU-Imp (O)'!DF12*(1+Toeslagen!$Q$25)</f>
        <v>276.34171172533303</v>
      </c>
      <c r="DG12" s="204">
        <f>'LU-Imp (O)'!DG12*(1+Toeslagen!$Q$25)</f>
        <v>276.34171172533303</v>
      </c>
      <c r="DH12" s="204">
        <f>'LU-Imp (O)'!DH12*(1+Toeslagen!$Q$25)</f>
        <v>276.34171172533303</v>
      </c>
      <c r="DI12" s="204">
        <f>'LU-Imp (O)'!DI12*(1+Toeslagen!$Q$25)</f>
        <v>276.34171172533303</v>
      </c>
      <c r="DJ12" s="204">
        <f>'LU-Imp (O)'!DJ12*(1+Toeslagen!$Q$25)</f>
        <v>276.34171172533303</v>
      </c>
    </row>
    <row r="13" spans="1:114">
      <c r="A13" s="1">
        <v>17</v>
      </c>
      <c r="B13" s="1">
        <v>17</v>
      </c>
      <c r="D13" s="1">
        <v>3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20"/>
      <c r="Q13" s="180"/>
      <c r="R13" s="180"/>
      <c r="S13" s="180"/>
      <c r="U13" s="180"/>
      <c r="V13" s="180"/>
      <c r="W13" s="180"/>
      <c r="X13" s="180"/>
      <c r="Y13" s="204">
        <f>'LU-Imp (O)'!Y13*(1+Toeslagen!$Q$25)</f>
        <v>297.59876647343577</v>
      </c>
      <c r="Z13" s="204">
        <f>'LU-Imp (O)'!Z13*(1+Toeslagen!$Q$25)</f>
        <v>297.59876647343577</v>
      </c>
      <c r="AA13" s="204">
        <f>'LU-Imp (O)'!AA13*(1+Toeslagen!$Q$25)</f>
        <v>297.598766473436</v>
      </c>
      <c r="AB13" s="204">
        <f>'LU-Imp (O)'!AB13*(1+Toeslagen!$Q$25)</f>
        <v>297.598766473436</v>
      </c>
      <c r="AC13" s="204">
        <f>'LU-Imp (O)'!AC13*(1+Toeslagen!$Q$25)</f>
        <v>297.598766473436</v>
      </c>
      <c r="AD13" s="204">
        <f>'LU-Imp (O)'!AD13*(1+Toeslagen!$Q$25)</f>
        <v>297.598766473436</v>
      </c>
      <c r="AE13" s="204">
        <f>'LU-Imp (O)'!AE13*(1+Toeslagen!$Q$25)</f>
        <v>297.598766473436</v>
      </c>
      <c r="AF13" s="204">
        <f>'LU-Imp (O)'!AF13*(1+Toeslagen!$Q$25)</f>
        <v>297.598766473436</v>
      </c>
      <c r="AG13" s="204">
        <f>'LU-Imp (O)'!AG13*(1+Toeslagen!$Q$25)</f>
        <v>297.598766473436</v>
      </c>
      <c r="AH13" s="204">
        <f>'LU-Imp (O)'!AH13*(1+Toeslagen!$Q$25)</f>
        <v>297.598766473436</v>
      </c>
      <c r="AI13" s="204">
        <f>'LU-Imp (O)'!AI13*(1+Toeslagen!$Q$25)</f>
        <v>297.598766473436</v>
      </c>
      <c r="AJ13" s="204">
        <f>'LU-Imp (O)'!AJ13*(1+Toeslagen!$Q$25)</f>
        <v>297.598766473436</v>
      </c>
      <c r="AK13" s="204">
        <f>'LU-Imp (O)'!AK13*(1+Toeslagen!$Q$25)</f>
        <v>297.598766473436</v>
      </c>
      <c r="AL13" s="204">
        <f>'LU-Imp (O)'!AL13*(1+Toeslagen!$Q$25)</f>
        <v>297.598766473436</v>
      </c>
      <c r="AM13" s="204">
        <f>'LU-Imp (O)'!AM13*(1+Toeslagen!$Q$25)</f>
        <v>297.598766473436</v>
      </c>
      <c r="AN13" s="204">
        <f>'LU-Imp (O)'!AN13*(1+Toeslagen!$Q$25)</f>
        <v>297.598766473436</v>
      </c>
      <c r="AO13" s="204">
        <f>'LU-Imp (O)'!AO13*(1+Toeslagen!$Q$25)</f>
        <v>297.598766473436</v>
      </c>
      <c r="AP13" s="204">
        <f>'LU-Imp (O)'!AP13*(1+Toeslagen!$Q$25)</f>
        <v>297.598766473436</v>
      </c>
      <c r="AQ13" s="204">
        <f>'LU-Imp (O)'!AQ13*(1+Toeslagen!$Q$25)</f>
        <v>297.598766473436</v>
      </c>
      <c r="AR13" s="204">
        <f>'LU-Imp (O)'!AR13*(1+Toeslagen!$Q$25)</f>
        <v>297.598766473436</v>
      </c>
      <c r="AS13" s="204">
        <f>'LU-Imp (O)'!AS13*(1+Toeslagen!$Q$25)</f>
        <v>297.598766473436</v>
      </c>
      <c r="AT13" s="204">
        <f>'LU-Imp (O)'!AT13*(1+Toeslagen!$Q$25)</f>
        <v>297.598766473436</v>
      </c>
      <c r="AU13" s="204">
        <f>'LU-Imp (O)'!AU13*(1+Toeslagen!$Q$25)</f>
        <v>297.598766473436</v>
      </c>
      <c r="AV13" s="204">
        <f>'LU-Imp (O)'!AV13*(1+Toeslagen!$Q$25)</f>
        <v>297.598766473436</v>
      </c>
      <c r="AW13" s="204">
        <f>'LU-Imp (O)'!AW13*(1+Toeslagen!$Q$25)</f>
        <v>297.598766473436</v>
      </c>
      <c r="AX13" s="204">
        <f>'LU-Imp (O)'!AX13*(1+Toeslagen!$Q$25)</f>
        <v>297.598766473436</v>
      </c>
      <c r="AY13" s="204">
        <f>'LU-Imp (O)'!AY13*(1+Toeslagen!$Q$25)</f>
        <v>297.598766473436</v>
      </c>
      <c r="AZ13" s="204">
        <f>'LU-Imp (O)'!AZ13*(1+Toeslagen!$Q$25)</f>
        <v>297.598766473436</v>
      </c>
      <c r="BA13" s="204">
        <f>'LU-Imp (O)'!BA13*(1+Toeslagen!$Q$25)</f>
        <v>297.598766473436</v>
      </c>
      <c r="BB13" s="204">
        <f>'LU-Imp (O)'!BB13*(1+Toeslagen!$Q$25)</f>
        <v>297.598766473436</v>
      </c>
      <c r="BC13" s="204">
        <f>'LU-Imp (O)'!BC13*(1+Toeslagen!$Q$25)</f>
        <v>297.598766473436</v>
      </c>
      <c r="BD13" s="204">
        <f>'LU-Imp (O)'!BD13*(1+Toeslagen!$Q$25)</f>
        <v>297.598766473436</v>
      </c>
      <c r="BE13" s="204">
        <f>'LU-Imp (O)'!BE13*(1+Toeslagen!$Q$25)</f>
        <v>297.598766473436</v>
      </c>
      <c r="BF13" s="204">
        <f>'LU-Imp (O)'!BF13*(1+Toeslagen!$Q$25)</f>
        <v>297.598766473436</v>
      </c>
      <c r="BG13" s="204">
        <f>'LU-Imp (O)'!BG13*(1+Toeslagen!$Q$25)</f>
        <v>297.598766473436</v>
      </c>
      <c r="BH13" s="204">
        <f>'LU-Imp (O)'!BH13*(1+Toeslagen!$Q$25)</f>
        <v>297.598766473436</v>
      </c>
      <c r="BI13" s="204">
        <f>'LU-Imp (O)'!BI13*(1+Toeslagen!$Q$25)</f>
        <v>297.598766473436</v>
      </c>
      <c r="BJ13" s="204">
        <f>'LU-Imp (O)'!BJ13*(1+Toeslagen!$Q$25)</f>
        <v>297.598766473436</v>
      </c>
      <c r="BK13" s="204">
        <f>'LU-Imp (O)'!BK13*(1+Toeslagen!$Q$25)</f>
        <v>297.598766473436</v>
      </c>
      <c r="BL13" s="204">
        <f>'LU-Imp (O)'!BL13*(1+Toeslagen!$Q$25)</f>
        <v>297.598766473436</v>
      </c>
      <c r="BM13" s="204">
        <f>'LU-Imp (O)'!BM13*(1+Toeslagen!$Q$25)</f>
        <v>297.598766473436</v>
      </c>
      <c r="BN13" s="204">
        <f>'LU-Imp (O)'!BN13*(1+Toeslagen!$Q$25)</f>
        <v>297.598766473436</v>
      </c>
      <c r="BO13" s="204">
        <f>'LU-Imp (O)'!BO13*(1+Toeslagen!$Q$25)</f>
        <v>297.598766473436</v>
      </c>
      <c r="BP13" s="204">
        <f>'LU-Imp (O)'!BP13*(1+Toeslagen!$Q$25)</f>
        <v>297.598766473436</v>
      </c>
      <c r="BQ13" s="204">
        <f>'LU-Imp (O)'!BQ13*(1+Toeslagen!$Q$25)</f>
        <v>297.598766473436</v>
      </c>
      <c r="BR13" s="204">
        <f>'LU-Imp (O)'!BR13*(1+Toeslagen!$Q$25)</f>
        <v>297.598766473436</v>
      </c>
      <c r="BS13" s="204">
        <f>'LU-Imp (O)'!BS13*(1+Toeslagen!$Q$25)</f>
        <v>297.598766473436</v>
      </c>
      <c r="BT13" s="204">
        <f>'LU-Imp (O)'!BT13*(1+Toeslagen!$Q$25)</f>
        <v>297.598766473436</v>
      </c>
      <c r="BU13" s="204">
        <f>'LU-Imp (O)'!BU13*(1+Toeslagen!$Q$25)</f>
        <v>297.598766473436</v>
      </c>
      <c r="BV13" s="204">
        <f>'LU-Imp (O)'!BV13*(1+Toeslagen!$Q$25)</f>
        <v>297.598766473436</v>
      </c>
      <c r="BW13" s="204">
        <f>'LU-Imp (O)'!BW13*(1+Toeslagen!$Q$25)</f>
        <v>297.598766473436</v>
      </c>
      <c r="BX13" s="204">
        <f>'LU-Imp (O)'!BX13*(1+Toeslagen!$Q$25)</f>
        <v>297.598766473436</v>
      </c>
      <c r="BY13" s="204">
        <f>'LU-Imp (O)'!BY13*(1+Toeslagen!$Q$25)</f>
        <v>297.598766473436</v>
      </c>
      <c r="BZ13" s="204">
        <f>'LU-Imp (O)'!BZ13*(1+Toeslagen!$Q$25)</f>
        <v>297.598766473436</v>
      </c>
      <c r="CA13" s="204">
        <f>'LU-Imp (O)'!CA13*(1+Toeslagen!$Q$25)</f>
        <v>297.598766473436</v>
      </c>
      <c r="CB13" s="204">
        <f>'LU-Imp (O)'!CB13*(1+Toeslagen!$Q$25)</f>
        <v>297.598766473436</v>
      </c>
      <c r="CC13" s="204">
        <f>'LU-Imp (O)'!CC13*(1+Toeslagen!$Q$25)</f>
        <v>297.598766473436</v>
      </c>
      <c r="CD13" s="204">
        <f>'LU-Imp (O)'!CD13*(1+Toeslagen!$Q$25)</f>
        <v>297.598766473436</v>
      </c>
      <c r="CE13" s="204">
        <f>'LU-Imp (O)'!CE13*(1+Toeslagen!$Q$25)</f>
        <v>297.598766473436</v>
      </c>
      <c r="CF13" s="204">
        <f>'LU-Imp (O)'!CF13*(1+Toeslagen!$Q$25)</f>
        <v>297.598766473436</v>
      </c>
      <c r="CG13" s="204">
        <f>'LU-Imp (O)'!CG13*(1+Toeslagen!$Q$25)</f>
        <v>297.598766473436</v>
      </c>
      <c r="CH13" s="204">
        <f>'LU-Imp (O)'!CH13*(1+Toeslagen!$Q$25)</f>
        <v>297.598766473436</v>
      </c>
      <c r="CI13" s="204">
        <f>'LU-Imp (O)'!CI13*(1+Toeslagen!$Q$25)</f>
        <v>297.598766473436</v>
      </c>
      <c r="CJ13" s="204">
        <f>'LU-Imp (O)'!CJ13*(1+Toeslagen!$Q$25)</f>
        <v>297.598766473436</v>
      </c>
      <c r="CK13" s="204">
        <f>'LU-Imp (O)'!CK13*(1+Toeslagen!$Q$25)</f>
        <v>297.598766473436</v>
      </c>
      <c r="CL13" s="204">
        <f>'LU-Imp (O)'!CL13*(1+Toeslagen!$Q$25)</f>
        <v>297.598766473436</v>
      </c>
      <c r="CM13" s="204">
        <f>'LU-Imp (O)'!CM13*(1+Toeslagen!$Q$25)</f>
        <v>297.598766473436</v>
      </c>
      <c r="CN13" s="204">
        <f>'LU-Imp (O)'!CN13*(1+Toeslagen!$Q$25)</f>
        <v>297.598766473436</v>
      </c>
      <c r="CO13" s="204">
        <f>'LU-Imp (O)'!CO13*(1+Toeslagen!$Q$25)</f>
        <v>297.598766473436</v>
      </c>
      <c r="CP13" s="204">
        <f>'LU-Imp (O)'!CP13*(1+Toeslagen!$Q$25)</f>
        <v>297.598766473436</v>
      </c>
      <c r="CQ13" s="204">
        <f>'LU-Imp (O)'!CQ13*(1+Toeslagen!$Q$25)</f>
        <v>297.598766473436</v>
      </c>
      <c r="CR13" s="204">
        <f>'LU-Imp (O)'!CR13*(1+Toeslagen!$Q$25)</f>
        <v>297.598766473436</v>
      </c>
      <c r="CS13" s="204">
        <f>'LU-Imp (O)'!CS13*(1+Toeslagen!$Q$25)</f>
        <v>297.598766473436</v>
      </c>
      <c r="CT13" s="204">
        <f>'LU-Imp (O)'!CT13*(1+Toeslagen!$Q$25)</f>
        <v>297.598766473436</v>
      </c>
      <c r="CU13" s="204">
        <f>'LU-Imp (O)'!CU13*(1+Toeslagen!$Q$25)</f>
        <v>297.598766473436</v>
      </c>
      <c r="CV13" s="204">
        <f>'LU-Imp (O)'!CV13*(1+Toeslagen!$Q$25)</f>
        <v>297.598766473436</v>
      </c>
      <c r="CW13" s="204">
        <f>'LU-Imp (O)'!CW13*(1+Toeslagen!$Q$25)</f>
        <v>297.598766473436</v>
      </c>
      <c r="CX13" s="204">
        <f>'LU-Imp (O)'!CX13*(1+Toeslagen!$Q$25)</f>
        <v>297.598766473436</v>
      </c>
      <c r="CY13" s="204">
        <f>'LU-Imp (O)'!CY13*(1+Toeslagen!$Q$25)</f>
        <v>297.598766473436</v>
      </c>
      <c r="CZ13" s="204">
        <f>'LU-Imp (O)'!CZ13*(1+Toeslagen!$Q$25)</f>
        <v>297.598766473436</v>
      </c>
      <c r="DA13" s="204">
        <f>'LU-Imp (O)'!DA13*(1+Toeslagen!$Q$25)</f>
        <v>297.598766473436</v>
      </c>
      <c r="DB13" s="204">
        <f>'LU-Imp (O)'!DB13*(1+Toeslagen!$Q$25)</f>
        <v>297.598766473436</v>
      </c>
      <c r="DC13" s="204">
        <f>'LU-Imp (O)'!DC13*(1+Toeslagen!$Q$25)</f>
        <v>297.598766473436</v>
      </c>
      <c r="DD13" s="204">
        <f>'LU-Imp (O)'!DD13*(1+Toeslagen!$Q$25)</f>
        <v>297.598766473436</v>
      </c>
      <c r="DE13" s="204">
        <f>'LU-Imp (O)'!DE13*(1+Toeslagen!$Q$25)</f>
        <v>297.598766473436</v>
      </c>
      <c r="DF13" s="204">
        <f>'LU-Imp (O)'!DF13*(1+Toeslagen!$Q$25)</f>
        <v>297.598766473436</v>
      </c>
      <c r="DG13" s="204">
        <f>'LU-Imp (O)'!DG13*(1+Toeslagen!$Q$25)</f>
        <v>297.598766473436</v>
      </c>
      <c r="DH13" s="204">
        <f>'LU-Imp (O)'!DH13*(1+Toeslagen!$Q$25)</f>
        <v>297.598766473436</v>
      </c>
      <c r="DI13" s="204">
        <f>'LU-Imp (O)'!DI13*(1+Toeslagen!$Q$25)</f>
        <v>297.598766473436</v>
      </c>
      <c r="DJ13" s="204">
        <f>'LU-Imp (O)'!DJ13*(1+Toeslagen!$Q$25)</f>
        <v>297.598766473436</v>
      </c>
    </row>
    <row r="14" spans="1:114">
      <c r="A14" s="1">
        <v>18</v>
      </c>
      <c r="B14" s="1">
        <v>18</v>
      </c>
      <c r="D14" s="1">
        <v>3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20"/>
      <c r="Q14" s="180"/>
      <c r="R14" s="180"/>
      <c r="S14" s="180"/>
      <c r="U14" s="180"/>
      <c r="V14" s="180"/>
      <c r="W14" s="180"/>
      <c r="X14" s="180"/>
      <c r="Y14" s="204">
        <f>'LU-Imp (O)'!Y14*(1+Toeslagen!$Q$25)</f>
        <v>300</v>
      </c>
      <c r="Z14" s="204">
        <f>'LU-Imp (O)'!Z14*(1+Toeslagen!$Q$25)</f>
        <v>300</v>
      </c>
      <c r="AA14" s="204">
        <f>'LU-Imp (O)'!AA14*(1+Toeslagen!$Q$25)</f>
        <v>300</v>
      </c>
      <c r="AB14" s="204">
        <f>'LU-Imp (O)'!AB14*(1+Toeslagen!$Q$25)</f>
        <v>300</v>
      </c>
      <c r="AC14" s="204">
        <f>'LU-Imp (O)'!AC14*(1+Toeslagen!$Q$25)</f>
        <v>300</v>
      </c>
      <c r="AD14" s="204">
        <f>'LU-Imp (O)'!AD14*(1+Toeslagen!$Q$25)</f>
        <v>300</v>
      </c>
      <c r="AE14" s="204">
        <f>'LU-Imp (O)'!AE14*(1+Toeslagen!$Q$25)</f>
        <v>300</v>
      </c>
      <c r="AF14" s="204">
        <f>'LU-Imp (O)'!AF14*(1+Toeslagen!$Q$25)</f>
        <v>300</v>
      </c>
      <c r="AG14" s="204">
        <f>'LU-Imp (O)'!AG14*(1+Toeslagen!$Q$25)</f>
        <v>300</v>
      </c>
      <c r="AH14" s="204">
        <f>'LU-Imp (O)'!AH14*(1+Toeslagen!$Q$25)</f>
        <v>300</v>
      </c>
      <c r="AI14" s="204">
        <f>'LU-Imp (O)'!AI14*(1+Toeslagen!$Q$25)</f>
        <v>300</v>
      </c>
      <c r="AJ14" s="204">
        <f>'LU-Imp (O)'!AJ14*(1+Toeslagen!$Q$25)</f>
        <v>300</v>
      </c>
      <c r="AK14" s="204">
        <f>'LU-Imp (O)'!AK14*(1+Toeslagen!$Q$25)</f>
        <v>300</v>
      </c>
      <c r="AL14" s="204">
        <f>'LU-Imp (O)'!AL14*(1+Toeslagen!$Q$25)</f>
        <v>300</v>
      </c>
      <c r="AM14" s="204">
        <f>'LU-Imp (O)'!AM14*(1+Toeslagen!$Q$25)</f>
        <v>300</v>
      </c>
      <c r="AN14" s="204">
        <f>'LU-Imp (O)'!AN14*(1+Toeslagen!$Q$25)</f>
        <v>300</v>
      </c>
      <c r="AO14" s="204">
        <f>'LU-Imp (O)'!AO14*(1+Toeslagen!$Q$25)</f>
        <v>300</v>
      </c>
      <c r="AP14" s="204">
        <f>'LU-Imp (O)'!AP14*(1+Toeslagen!$Q$25)</f>
        <v>300</v>
      </c>
      <c r="AQ14" s="204">
        <f>'LU-Imp (O)'!AQ14*(1+Toeslagen!$Q$25)</f>
        <v>300</v>
      </c>
      <c r="AR14" s="204">
        <f>'LU-Imp (O)'!AR14*(1+Toeslagen!$Q$25)</f>
        <v>300</v>
      </c>
      <c r="AS14" s="204">
        <f>'LU-Imp (O)'!AS14*(1+Toeslagen!$Q$25)</f>
        <v>300</v>
      </c>
      <c r="AT14" s="204">
        <f>'LU-Imp (O)'!AT14*(1+Toeslagen!$Q$25)</f>
        <v>300</v>
      </c>
      <c r="AU14" s="204">
        <f>'LU-Imp (O)'!AU14*(1+Toeslagen!$Q$25)</f>
        <v>300</v>
      </c>
      <c r="AV14" s="204">
        <f>'LU-Imp (O)'!AV14*(1+Toeslagen!$Q$25)</f>
        <v>300</v>
      </c>
      <c r="AW14" s="204">
        <f>'LU-Imp (O)'!AW14*(1+Toeslagen!$Q$25)</f>
        <v>300</v>
      </c>
      <c r="AX14" s="204">
        <f>'LU-Imp (O)'!AX14*(1+Toeslagen!$Q$25)</f>
        <v>300</v>
      </c>
      <c r="AY14" s="204">
        <f>'LU-Imp (O)'!AY14*(1+Toeslagen!$Q$25)</f>
        <v>300</v>
      </c>
      <c r="AZ14" s="204">
        <f>'LU-Imp (O)'!AZ14*(1+Toeslagen!$Q$25)</f>
        <v>300</v>
      </c>
      <c r="BA14" s="204">
        <f>'LU-Imp (O)'!BA14*(1+Toeslagen!$Q$25)</f>
        <v>300</v>
      </c>
      <c r="BB14" s="204">
        <f>'LU-Imp (O)'!BB14*(1+Toeslagen!$Q$25)</f>
        <v>300</v>
      </c>
      <c r="BC14" s="204">
        <f>'LU-Imp (O)'!BC14*(1+Toeslagen!$Q$25)</f>
        <v>300</v>
      </c>
      <c r="BD14" s="204">
        <f>'LU-Imp (O)'!BD14*(1+Toeslagen!$Q$25)</f>
        <v>300</v>
      </c>
      <c r="BE14" s="204">
        <f>'LU-Imp (O)'!BE14*(1+Toeslagen!$Q$25)</f>
        <v>300</v>
      </c>
      <c r="BF14" s="204">
        <f>'LU-Imp (O)'!BF14*(1+Toeslagen!$Q$25)</f>
        <v>300</v>
      </c>
      <c r="BG14" s="204">
        <f>'LU-Imp (O)'!BG14*(1+Toeslagen!$Q$25)</f>
        <v>300</v>
      </c>
      <c r="BH14" s="204">
        <f>'LU-Imp (O)'!BH14*(1+Toeslagen!$Q$25)</f>
        <v>300</v>
      </c>
      <c r="BI14" s="204">
        <f>'LU-Imp (O)'!BI14*(1+Toeslagen!$Q$25)</f>
        <v>300</v>
      </c>
      <c r="BJ14" s="204">
        <f>'LU-Imp (O)'!BJ14*(1+Toeslagen!$Q$25)</f>
        <v>300</v>
      </c>
      <c r="BK14" s="204">
        <f>'LU-Imp (O)'!BK14*(1+Toeslagen!$Q$25)</f>
        <v>300</v>
      </c>
      <c r="BL14" s="204">
        <f>'LU-Imp (O)'!BL14*(1+Toeslagen!$Q$25)</f>
        <v>300</v>
      </c>
      <c r="BM14" s="204">
        <f>'LU-Imp (O)'!BM14*(1+Toeslagen!$Q$25)</f>
        <v>300</v>
      </c>
      <c r="BN14" s="204">
        <f>'LU-Imp (O)'!BN14*(1+Toeslagen!$Q$25)</f>
        <v>300</v>
      </c>
      <c r="BO14" s="204">
        <f>'LU-Imp (O)'!BO14*(1+Toeslagen!$Q$25)</f>
        <v>300</v>
      </c>
      <c r="BP14" s="204">
        <f>'LU-Imp (O)'!BP14*(1+Toeslagen!$Q$25)</f>
        <v>300</v>
      </c>
      <c r="BQ14" s="204">
        <f>'LU-Imp (O)'!BQ14*(1+Toeslagen!$Q$25)</f>
        <v>300</v>
      </c>
      <c r="BR14" s="204">
        <f>'LU-Imp (O)'!BR14*(1+Toeslagen!$Q$25)</f>
        <v>300</v>
      </c>
      <c r="BS14" s="204">
        <f>'LU-Imp (O)'!BS14*(1+Toeslagen!$Q$25)</f>
        <v>300</v>
      </c>
      <c r="BT14" s="204">
        <f>'LU-Imp (O)'!BT14*(1+Toeslagen!$Q$25)</f>
        <v>300</v>
      </c>
      <c r="BU14" s="204">
        <f>'LU-Imp (O)'!BU14*(1+Toeslagen!$Q$25)</f>
        <v>300</v>
      </c>
      <c r="BV14" s="204">
        <f>'LU-Imp (O)'!BV14*(1+Toeslagen!$Q$25)</f>
        <v>300</v>
      </c>
      <c r="BW14" s="204">
        <f>'LU-Imp (O)'!BW14*(1+Toeslagen!$Q$25)</f>
        <v>300</v>
      </c>
      <c r="BX14" s="204">
        <f>'LU-Imp (O)'!BX14*(1+Toeslagen!$Q$25)</f>
        <v>300</v>
      </c>
      <c r="BY14" s="204">
        <f>'LU-Imp (O)'!BY14*(1+Toeslagen!$Q$25)</f>
        <v>300</v>
      </c>
      <c r="BZ14" s="204">
        <f>'LU-Imp (O)'!BZ14*(1+Toeslagen!$Q$25)</f>
        <v>300</v>
      </c>
      <c r="CA14" s="204">
        <f>'LU-Imp (O)'!CA14*(1+Toeslagen!$Q$25)</f>
        <v>300</v>
      </c>
      <c r="CB14" s="204">
        <f>'LU-Imp (O)'!CB14*(1+Toeslagen!$Q$25)</f>
        <v>300</v>
      </c>
      <c r="CC14" s="204">
        <f>'LU-Imp (O)'!CC14*(1+Toeslagen!$Q$25)</f>
        <v>300</v>
      </c>
      <c r="CD14" s="204">
        <f>'LU-Imp (O)'!CD14*(1+Toeslagen!$Q$25)</f>
        <v>300</v>
      </c>
      <c r="CE14" s="204">
        <f>'LU-Imp (O)'!CE14*(1+Toeslagen!$Q$25)</f>
        <v>300</v>
      </c>
      <c r="CF14" s="204">
        <f>'LU-Imp (O)'!CF14*(1+Toeslagen!$Q$25)</f>
        <v>300</v>
      </c>
      <c r="CG14" s="204">
        <f>'LU-Imp (O)'!CG14*(1+Toeslagen!$Q$25)</f>
        <v>300</v>
      </c>
      <c r="CH14" s="204">
        <f>'LU-Imp (O)'!CH14*(1+Toeslagen!$Q$25)</f>
        <v>300</v>
      </c>
      <c r="CI14" s="204">
        <f>'LU-Imp (O)'!CI14*(1+Toeslagen!$Q$25)</f>
        <v>300</v>
      </c>
      <c r="CJ14" s="204">
        <f>'LU-Imp (O)'!CJ14*(1+Toeslagen!$Q$25)</f>
        <v>300</v>
      </c>
      <c r="CK14" s="204">
        <f>'LU-Imp (O)'!CK14*(1+Toeslagen!$Q$25)</f>
        <v>300</v>
      </c>
      <c r="CL14" s="204">
        <f>'LU-Imp (O)'!CL14*(1+Toeslagen!$Q$25)</f>
        <v>300</v>
      </c>
      <c r="CM14" s="204">
        <f>'LU-Imp (O)'!CM14*(1+Toeslagen!$Q$25)</f>
        <v>300</v>
      </c>
      <c r="CN14" s="204">
        <f>'LU-Imp (O)'!CN14*(1+Toeslagen!$Q$25)</f>
        <v>300</v>
      </c>
      <c r="CO14" s="204">
        <f>'LU-Imp (O)'!CO14*(1+Toeslagen!$Q$25)</f>
        <v>300</v>
      </c>
      <c r="CP14" s="204">
        <f>'LU-Imp (O)'!CP14*(1+Toeslagen!$Q$25)</f>
        <v>300</v>
      </c>
      <c r="CQ14" s="204">
        <f>'LU-Imp (O)'!CQ14*(1+Toeslagen!$Q$25)</f>
        <v>300</v>
      </c>
      <c r="CR14" s="204">
        <f>'LU-Imp (O)'!CR14*(1+Toeslagen!$Q$25)</f>
        <v>300</v>
      </c>
      <c r="CS14" s="204">
        <f>'LU-Imp (O)'!CS14*(1+Toeslagen!$Q$25)</f>
        <v>300</v>
      </c>
      <c r="CT14" s="204">
        <f>'LU-Imp (O)'!CT14*(1+Toeslagen!$Q$25)</f>
        <v>300</v>
      </c>
      <c r="CU14" s="204">
        <f>'LU-Imp (O)'!CU14*(1+Toeslagen!$Q$25)</f>
        <v>300</v>
      </c>
      <c r="CV14" s="204">
        <f>'LU-Imp (O)'!CV14*(1+Toeslagen!$Q$25)</f>
        <v>300</v>
      </c>
      <c r="CW14" s="204">
        <f>'LU-Imp (O)'!CW14*(1+Toeslagen!$Q$25)</f>
        <v>300</v>
      </c>
      <c r="CX14" s="204">
        <f>'LU-Imp (O)'!CX14*(1+Toeslagen!$Q$25)</f>
        <v>300</v>
      </c>
      <c r="CY14" s="204">
        <f>'LU-Imp (O)'!CY14*(1+Toeslagen!$Q$25)</f>
        <v>300</v>
      </c>
      <c r="CZ14" s="204">
        <f>'LU-Imp (O)'!CZ14*(1+Toeslagen!$Q$25)</f>
        <v>300</v>
      </c>
      <c r="DA14" s="204">
        <f>'LU-Imp (O)'!DA14*(1+Toeslagen!$Q$25)</f>
        <v>300</v>
      </c>
      <c r="DB14" s="204">
        <f>'LU-Imp (O)'!DB14*(1+Toeslagen!$Q$25)</f>
        <v>300</v>
      </c>
      <c r="DC14" s="204">
        <f>'LU-Imp (O)'!DC14*(1+Toeslagen!$Q$25)</f>
        <v>300</v>
      </c>
      <c r="DD14" s="204">
        <f>'LU-Imp (O)'!DD14*(1+Toeslagen!$Q$25)</f>
        <v>300</v>
      </c>
      <c r="DE14" s="204">
        <f>'LU-Imp (O)'!DE14*(1+Toeslagen!$Q$25)</f>
        <v>300</v>
      </c>
      <c r="DF14" s="204">
        <f>'LU-Imp (O)'!DF14*(1+Toeslagen!$Q$25)</f>
        <v>300</v>
      </c>
      <c r="DG14" s="204">
        <f>'LU-Imp (O)'!DG14*(1+Toeslagen!$Q$25)</f>
        <v>300</v>
      </c>
      <c r="DH14" s="204">
        <f>'LU-Imp (O)'!DH14*(1+Toeslagen!$Q$25)</f>
        <v>300</v>
      </c>
      <c r="DI14" s="204">
        <f>'LU-Imp (O)'!DI14*(1+Toeslagen!$Q$25)</f>
        <v>300</v>
      </c>
      <c r="DJ14" s="204">
        <f>'LU-Imp (O)'!DJ14*(1+Toeslagen!$Q$25)</f>
        <v>300</v>
      </c>
    </row>
    <row r="15" spans="1:114">
      <c r="A15" s="1">
        <v>19</v>
      </c>
      <c r="B15" s="1">
        <v>19</v>
      </c>
      <c r="D15" s="1">
        <v>3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20"/>
      <c r="Q15" s="180"/>
      <c r="R15" s="180"/>
      <c r="S15" s="180"/>
      <c r="U15" s="180"/>
      <c r="V15" s="180"/>
      <c r="W15" s="180"/>
      <c r="X15" s="180"/>
      <c r="Y15" s="204">
        <f>'LU-Imp (O)'!Y15*(1+Toeslagen!$Q$25)</f>
        <v>320</v>
      </c>
      <c r="Z15" s="204">
        <f>'LU-Imp (O)'!Z15*(1+Toeslagen!$Q$25)</f>
        <v>320</v>
      </c>
      <c r="AA15" s="204">
        <f>'LU-Imp (O)'!AA15*(1+Toeslagen!$Q$25)</f>
        <v>320</v>
      </c>
      <c r="AB15" s="204">
        <f>'LU-Imp (O)'!AB15*(1+Toeslagen!$Q$25)</f>
        <v>320</v>
      </c>
      <c r="AC15" s="204">
        <f>'LU-Imp (O)'!AC15*(1+Toeslagen!$Q$25)</f>
        <v>320</v>
      </c>
      <c r="AD15" s="204">
        <f>'LU-Imp (O)'!AD15*(1+Toeslagen!$Q$25)</f>
        <v>320</v>
      </c>
      <c r="AE15" s="204">
        <f>'LU-Imp (O)'!AE15*(1+Toeslagen!$Q$25)</f>
        <v>320</v>
      </c>
      <c r="AF15" s="204">
        <f>'LU-Imp (O)'!AF15*(1+Toeslagen!$Q$25)</f>
        <v>320</v>
      </c>
      <c r="AG15" s="204">
        <f>'LU-Imp (O)'!AG15*(1+Toeslagen!$Q$25)</f>
        <v>320</v>
      </c>
      <c r="AH15" s="204">
        <f>'LU-Imp (O)'!AH15*(1+Toeslagen!$Q$25)</f>
        <v>320</v>
      </c>
      <c r="AI15" s="204">
        <f>'LU-Imp (O)'!AI15*(1+Toeslagen!$Q$25)</f>
        <v>320</v>
      </c>
      <c r="AJ15" s="204">
        <f>'LU-Imp (O)'!AJ15*(1+Toeslagen!$Q$25)</f>
        <v>320</v>
      </c>
      <c r="AK15" s="204">
        <f>'LU-Imp (O)'!AK15*(1+Toeslagen!$Q$25)</f>
        <v>320</v>
      </c>
      <c r="AL15" s="204">
        <f>'LU-Imp (O)'!AL15*(1+Toeslagen!$Q$25)</f>
        <v>320</v>
      </c>
      <c r="AM15" s="204">
        <f>'LU-Imp (O)'!AM15*(1+Toeslagen!$Q$25)</f>
        <v>320</v>
      </c>
      <c r="AN15" s="204">
        <f>'LU-Imp (O)'!AN15*(1+Toeslagen!$Q$25)</f>
        <v>320</v>
      </c>
      <c r="AO15" s="204">
        <f>'LU-Imp (O)'!AO15*(1+Toeslagen!$Q$25)</f>
        <v>320</v>
      </c>
      <c r="AP15" s="204">
        <f>'LU-Imp (O)'!AP15*(1+Toeslagen!$Q$25)</f>
        <v>320</v>
      </c>
      <c r="AQ15" s="204">
        <f>'LU-Imp (O)'!AQ15*(1+Toeslagen!$Q$25)</f>
        <v>320</v>
      </c>
      <c r="AR15" s="204">
        <f>'LU-Imp (O)'!AR15*(1+Toeslagen!$Q$25)</f>
        <v>320</v>
      </c>
      <c r="AS15" s="204">
        <f>'LU-Imp (O)'!AS15*(1+Toeslagen!$Q$25)</f>
        <v>320</v>
      </c>
      <c r="AT15" s="204">
        <f>'LU-Imp (O)'!AT15*(1+Toeslagen!$Q$25)</f>
        <v>320</v>
      </c>
      <c r="AU15" s="204">
        <f>'LU-Imp (O)'!AU15*(1+Toeslagen!$Q$25)</f>
        <v>320</v>
      </c>
      <c r="AV15" s="204">
        <f>'LU-Imp (O)'!AV15*(1+Toeslagen!$Q$25)</f>
        <v>320</v>
      </c>
      <c r="AW15" s="204">
        <f>'LU-Imp (O)'!AW15*(1+Toeslagen!$Q$25)</f>
        <v>320</v>
      </c>
      <c r="AX15" s="204">
        <f>'LU-Imp (O)'!AX15*(1+Toeslagen!$Q$25)</f>
        <v>320</v>
      </c>
      <c r="AY15" s="204">
        <f>'LU-Imp (O)'!AY15*(1+Toeslagen!$Q$25)</f>
        <v>320</v>
      </c>
      <c r="AZ15" s="204">
        <f>'LU-Imp (O)'!AZ15*(1+Toeslagen!$Q$25)</f>
        <v>320</v>
      </c>
      <c r="BA15" s="204">
        <f>'LU-Imp (O)'!BA15*(1+Toeslagen!$Q$25)</f>
        <v>320</v>
      </c>
      <c r="BB15" s="204">
        <f>'LU-Imp (O)'!BB15*(1+Toeslagen!$Q$25)</f>
        <v>320</v>
      </c>
      <c r="BC15" s="204">
        <f>'LU-Imp (O)'!BC15*(1+Toeslagen!$Q$25)</f>
        <v>320</v>
      </c>
      <c r="BD15" s="204">
        <f>'LU-Imp (O)'!BD15*(1+Toeslagen!$Q$25)</f>
        <v>320</v>
      </c>
      <c r="BE15" s="204">
        <f>'LU-Imp (O)'!BE15*(1+Toeslagen!$Q$25)</f>
        <v>320</v>
      </c>
      <c r="BF15" s="204">
        <f>'LU-Imp (O)'!BF15*(1+Toeslagen!$Q$25)</f>
        <v>320</v>
      </c>
      <c r="BG15" s="204">
        <f>'LU-Imp (O)'!BG15*(1+Toeslagen!$Q$25)</f>
        <v>320</v>
      </c>
      <c r="BH15" s="204">
        <f>'LU-Imp (O)'!BH15*(1+Toeslagen!$Q$25)</f>
        <v>320</v>
      </c>
      <c r="BI15" s="204">
        <f>'LU-Imp (O)'!BI15*(1+Toeslagen!$Q$25)</f>
        <v>320</v>
      </c>
      <c r="BJ15" s="204">
        <f>'LU-Imp (O)'!BJ15*(1+Toeslagen!$Q$25)</f>
        <v>320</v>
      </c>
      <c r="BK15" s="204">
        <f>'LU-Imp (O)'!BK15*(1+Toeslagen!$Q$25)</f>
        <v>320</v>
      </c>
      <c r="BL15" s="204">
        <f>'LU-Imp (O)'!BL15*(1+Toeslagen!$Q$25)</f>
        <v>320</v>
      </c>
      <c r="BM15" s="204">
        <f>'LU-Imp (O)'!BM15*(1+Toeslagen!$Q$25)</f>
        <v>320</v>
      </c>
      <c r="BN15" s="204">
        <f>'LU-Imp (O)'!BN15*(1+Toeslagen!$Q$25)</f>
        <v>320</v>
      </c>
      <c r="BO15" s="204">
        <f>'LU-Imp (O)'!BO15*(1+Toeslagen!$Q$25)</f>
        <v>320</v>
      </c>
      <c r="BP15" s="204">
        <f>'LU-Imp (O)'!BP15*(1+Toeslagen!$Q$25)</f>
        <v>320</v>
      </c>
      <c r="BQ15" s="204">
        <f>'LU-Imp (O)'!BQ15*(1+Toeslagen!$Q$25)</f>
        <v>320</v>
      </c>
      <c r="BR15" s="204">
        <f>'LU-Imp (O)'!BR15*(1+Toeslagen!$Q$25)</f>
        <v>320</v>
      </c>
      <c r="BS15" s="204">
        <f>'LU-Imp (O)'!BS15*(1+Toeslagen!$Q$25)</f>
        <v>320</v>
      </c>
      <c r="BT15" s="204">
        <f>'LU-Imp (O)'!BT15*(1+Toeslagen!$Q$25)</f>
        <v>320</v>
      </c>
      <c r="BU15" s="204">
        <f>'LU-Imp (O)'!BU15*(1+Toeslagen!$Q$25)</f>
        <v>320</v>
      </c>
      <c r="BV15" s="204">
        <f>'LU-Imp (O)'!BV15*(1+Toeslagen!$Q$25)</f>
        <v>320</v>
      </c>
      <c r="BW15" s="204">
        <f>'LU-Imp (O)'!BW15*(1+Toeslagen!$Q$25)</f>
        <v>320</v>
      </c>
      <c r="BX15" s="204">
        <f>'LU-Imp (O)'!BX15*(1+Toeslagen!$Q$25)</f>
        <v>320</v>
      </c>
      <c r="BY15" s="204">
        <f>'LU-Imp (O)'!BY15*(1+Toeslagen!$Q$25)</f>
        <v>320</v>
      </c>
      <c r="BZ15" s="204">
        <f>'LU-Imp (O)'!BZ15*(1+Toeslagen!$Q$25)</f>
        <v>320</v>
      </c>
      <c r="CA15" s="204">
        <f>'LU-Imp (O)'!CA15*(1+Toeslagen!$Q$25)</f>
        <v>320</v>
      </c>
      <c r="CB15" s="204">
        <f>'LU-Imp (O)'!CB15*(1+Toeslagen!$Q$25)</f>
        <v>320</v>
      </c>
      <c r="CC15" s="204">
        <f>'LU-Imp (O)'!CC15*(1+Toeslagen!$Q$25)</f>
        <v>320</v>
      </c>
      <c r="CD15" s="204">
        <f>'LU-Imp (O)'!CD15*(1+Toeslagen!$Q$25)</f>
        <v>320</v>
      </c>
      <c r="CE15" s="204">
        <f>'LU-Imp (O)'!CE15*(1+Toeslagen!$Q$25)</f>
        <v>320</v>
      </c>
      <c r="CF15" s="204">
        <f>'LU-Imp (O)'!CF15*(1+Toeslagen!$Q$25)</f>
        <v>320</v>
      </c>
      <c r="CG15" s="204">
        <f>'LU-Imp (O)'!CG15*(1+Toeslagen!$Q$25)</f>
        <v>320</v>
      </c>
      <c r="CH15" s="204">
        <f>'LU-Imp (O)'!CH15*(1+Toeslagen!$Q$25)</f>
        <v>320</v>
      </c>
      <c r="CI15" s="204">
        <f>'LU-Imp (O)'!CI15*(1+Toeslagen!$Q$25)</f>
        <v>320</v>
      </c>
      <c r="CJ15" s="204">
        <f>'LU-Imp (O)'!CJ15*(1+Toeslagen!$Q$25)</f>
        <v>320</v>
      </c>
      <c r="CK15" s="204">
        <f>'LU-Imp (O)'!CK15*(1+Toeslagen!$Q$25)</f>
        <v>320</v>
      </c>
      <c r="CL15" s="204">
        <f>'LU-Imp (O)'!CL15*(1+Toeslagen!$Q$25)</f>
        <v>320</v>
      </c>
      <c r="CM15" s="204">
        <f>'LU-Imp (O)'!CM15*(1+Toeslagen!$Q$25)</f>
        <v>320</v>
      </c>
      <c r="CN15" s="204">
        <f>'LU-Imp (O)'!CN15*(1+Toeslagen!$Q$25)</f>
        <v>320</v>
      </c>
      <c r="CO15" s="204">
        <f>'LU-Imp (O)'!CO15*(1+Toeslagen!$Q$25)</f>
        <v>320</v>
      </c>
      <c r="CP15" s="204">
        <f>'LU-Imp (O)'!CP15*(1+Toeslagen!$Q$25)</f>
        <v>320</v>
      </c>
      <c r="CQ15" s="204">
        <f>'LU-Imp (O)'!CQ15*(1+Toeslagen!$Q$25)</f>
        <v>320</v>
      </c>
      <c r="CR15" s="204">
        <f>'LU-Imp (O)'!CR15*(1+Toeslagen!$Q$25)</f>
        <v>320</v>
      </c>
      <c r="CS15" s="204">
        <f>'LU-Imp (O)'!CS15*(1+Toeslagen!$Q$25)</f>
        <v>320</v>
      </c>
      <c r="CT15" s="204">
        <f>'LU-Imp (O)'!CT15*(1+Toeslagen!$Q$25)</f>
        <v>320</v>
      </c>
      <c r="CU15" s="204">
        <f>'LU-Imp (O)'!CU15*(1+Toeslagen!$Q$25)</f>
        <v>320</v>
      </c>
      <c r="CV15" s="204">
        <f>'LU-Imp (O)'!CV15*(1+Toeslagen!$Q$25)</f>
        <v>320</v>
      </c>
      <c r="CW15" s="204">
        <f>'LU-Imp (O)'!CW15*(1+Toeslagen!$Q$25)</f>
        <v>320</v>
      </c>
      <c r="CX15" s="204">
        <f>'LU-Imp (O)'!CX15*(1+Toeslagen!$Q$25)</f>
        <v>320</v>
      </c>
      <c r="CY15" s="204">
        <f>'LU-Imp (O)'!CY15*(1+Toeslagen!$Q$25)</f>
        <v>320</v>
      </c>
      <c r="CZ15" s="204">
        <f>'LU-Imp (O)'!CZ15*(1+Toeslagen!$Q$25)</f>
        <v>320</v>
      </c>
      <c r="DA15" s="204">
        <f>'LU-Imp (O)'!DA15*(1+Toeslagen!$Q$25)</f>
        <v>320</v>
      </c>
      <c r="DB15" s="204">
        <f>'LU-Imp (O)'!DB15*(1+Toeslagen!$Q$25)</f>
        <v>320</v>
      </c>
      <c r="DC15" s="204">
        <f>'LU-Imp (O)'!DC15*(1+Toeslagen!$Q$25)</f>
        <v>320</v>
      </c>
      <c r="DD15" s="204">
        <f>'LU-Imp (O)'!DD15*(1+Toeslagen!$Q$25)</f>
        <v>320</v>
      </c>
      <c r="DE15" s="204">
        <f>'LU-Imp (O)'!DE15*(1+Toeslagen!$Q$25)</f>
        <v>320</v>
      </c>
      <c r="DF15" s="204">
        <f>'LU-Imp (O)'!DF15*(1+Toeslagen!$Q$25)</f>
        <v>320</v>
      </c>
      <c r="DG15" s="204">
        <f>'LU-Imp (O)'!DG15*(1+Toeslagen!$Q$25)</f>
        <v>320</v>
      </c>
      <c r="DH15" s="204">
        <f>'LU-Imp (O)'!DH15*(1+Toeslagen!$Q$25)</f>
        <v>320</v>
      </c>
      <c r="DI15" s="204">
        <f>'LU-Imp (O)'!DI15*(1+Toeslagen!$Q$25)</f>
        <v>320</v>
      </c>
      <c r="DJ15" s="204">
        <f>'LU-Imp (O)'!DJ15*(1+Toeslagen!$Q$25)</f>
        <v>320</v>
      </c>
    </row>
    <row r="16" spans="1:114">
      <c r="A16" s="1">
        <v>20</v>
      </c>
      <c r="B16" s="1">
        <v>20</v>
      </c>
      <c r="D16" s="1">
        <v>3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20"/>
      <c r="Q16" s="180"/>
      <c r="R16" s="180"/>
      <c r="S16" s="180"/>
      <c r="U16" s="180"/>
      <c r="V16" s="180"/>
      <c r="W16" s="180"/>
      <c r="X16" s="180"/>
      <c r="Y16" s="204">
        <f>'LU-Imp (O)'!Y16*(1+Toeslagen!$Q$25)</f>
        <v>340</v>
      </c>
      <c r="Z16" s="204">
        <f>'LU-Imp (O)'!Z16*(1+Toeslagen!$Q$25)</f>
        <v>340</v>
      </c>
      <c r="AA16" s="204">
        <f>'LU-Imp (O)'!AA16*(1+Toeslagen!$Q$25)</f>
        <v>340</v>
      </c>
      <c r="AB16" s="204">
        <f>'LU-Imp (O)'!AB16*(1+Toeslagen!$Q$25)</f>
        <v>340</v>
      </c>
      <c r="AC16" s="204">
        <f>'LU-Imp (O)'!AC16*(1+Toeslagen!$Q$25)</f>
        <v>340</v>
      </c>
      <c r="AD16" s="204">
        <f>'LU-Imp (O)'!AD16*(1+Toeslagen!$Q$25)</f>
        <v>340</v>
      </c>
      <c r="AE16" s="204">
        <f>'LU-Imp (O)'!AE16*(1+Toeslagen!$Q$25)</f>
        <v>340</v>
      </c>
      <c r="AF16" s="204">
        <f>'LU-Imp (O)'!AF16*(1+Toeslagen!$Q$25)</f>
        <v>340</v>
      </c>
      <c r="AG16" s="204">
        <f>'LU-Imp (O)'!AG16*(1+Toeslagen!$Q$25)</f>
        <v>340</v>
      </c>
      <c r="AH16" s="204">
        <f>'LU-Imp (O)'!AH16*(1+Toeslagen!$Q$25)</f>
        <v>340</v>
      </c>
      <c r="AI16" s="204">
        <f>'LU-Imp (O)'!AI16*(1+Toeslagen!$Q$25)</f>
        <v>340</v>
      </c>
      <c r="AJ16" s="204">
        <f>'LU-Imp (O)'!AJ16*(1+Toeslagen!$Q$25)</f>
        <v>340</v>
      </c>
      <c r="AK16" s="204">
        <f>'LU-Imp (O)'!AK16*(1+Toeslagen!$Q$25)</f>
        <v>340</v>
      </c>
      <c r="AL16" s="204">
        <f>'LU-Imp (O)'!AL16*(1+Toeslagen!$Q$25)</f>
        <v>340</v>
      </c>
      <c r="AM16" s="204">
        <f>'LU-Imp (O)'!AM16*(1+Toeslagen!$Q$25)</f>
        <v>340</v>
      </c>
      <c r="AN16" s="204">
        <f>'LU-Imp (O)'!AN16*(1+Toeslagen!$Q$25)</f>
        <v>340</v>
      </c>
      <c r="AO16" s="204">
        <f>'LU-Imp (O)'!AO16*(1+Toeslagen!$Q$25)</f>
        <v>340</v>
      </c>
      <c r="AP16" s="204">
        <f>'LU-Imp (O)'!AP16*(1+Toeslagen!$Q$25)</f>
        <v>340</v>
      </c>
      <c r="AQ16" s="204">
        <f>'LU-Imp (O)'!AQ16*(1+Toeslagen!$Q$25)</f>
        <v>340</v>
      </c>
      <c r="AR16" s="204">
        <f>'LU-Imp (O)'!AR16*(1+Toeslagen!$Q$25)</f>
        <v>340</v>
      </c>
      <c r="AS16" s="204">
        <f>'LU-Imp (O)'!AS16*(1+Toeslagen!$Q$25)</f>
        <v>340</v>
      </c>
      <c r="AT16" s="204">
        <f>'LU-Imp (O)'!AT16*(1+Toeslagen!$Q$25)</f>
        <v>340</v>
      </c>
      <c r="AU16" s="204">
        <f>'LU-Imp (O)'!AU16*(1+Toeslagen!$Q$25)</f>
        <v>340</v>
      </c>
      <c r="AV16" s="204">
        <f>'LU-Imp (O)'!AV16*(1+Toeslagen!$Q$25)</f>
        <v>340</v>
      </c>
      <c r="AW16" s="204">
        <f>'LU-Imp (O)'!AW16*(1+Toeslagen!$Q$25)</f>
        <v>340</v>
      </c>
      <c r="AX16" s="204">
        <f>'LU-Imp (O)'!AX16*(1+Toeslagen!$Q$25)</f>
        <v>340</v>
      </c>
      <c r="AY16" s="204">
        <f>'LU-Imp (O)'!AY16*(1+Toeslagen!$Q$25)</f>
        <v>340</v>
      </c>
      <c r="AZ16" s="204">
        <f>'LU-Imp (O)'!AZ16*(1+Toeslagen!$Q$25)</f>
        <v>340</v>
      </c>
      <c r="BA16" s="204">
        <f>'LU-Imp (O)'!BA16*(1+Toeslagen!$Q$25)</f>
        <v>340</v>
      </c>
      <c r="BB16" s="204">
        <f>'LU-Imp (O)'!BB16*(1+Toeslagen!$Q$25)</f>
        <v>340</v>
      </c>
      <c r="BC16" s="204">
        <f>'LU-Imp (O)'!BC16*(1+Toeslagen!$Q$25)</f>
        <v>340</v>
      </c>
      <c r="BD16" s="204">
        <f>'LU-Imp (O)'!BD16*(1+Toeslagen!$Q$25)</f>
        <v>340</v>
      </c>
      <c r="BE16" s="204">
        <f>'LU-Imp (O)'!BE16*(1+Toeslagen!$Q$25)</f>
        <v>340</v>
      </c>
      <c r="BF16" s="204">
        <f>'LU-Imp (O)'!BF16*(1+Toeslagen!$Q$25)</f>
        <v>340</v>
      </c>
      <c r="BG16" s="204">
        <f>'LU-Imp (O)'!BG16*(1+Toeslagen!$Q$25)</f>
        <v>340</v>
      </c>
      <c r="BH16" s="204">
        <f>'LU-Imp (O)'!BH16*(1+Toeslagen!$Q$25)</f>
        <v>340</v>
      </c>
      <c r="BI16" s="204">
        <f>'LU-Imp (O)'!BI16*(1+Toeslagen!$Q$25)</f>
        <v>340</v>
      </c>
      <c r="BJ16" s="204">
        <f>'LU-Imp (O)'!BJ16*(1+Toeslagen!$Q$25)</f>
        <v>340</v>
      </c>
      <c r="BK16" s="204">
        <f>'LU-Imp (O)'!BK16*(1+Toeslagen!$Q$25)</f>
        <v>340</v>
      </c>
      <c r="BL16" s="204">
        <f>'LU-Imp (O)'!BL16*(1+Toeslagen!$Q$25)</f>
        <v>340</v>
      </c>
      <c r="BM16" s="204">
        <f>'LU-Imp (O)'!BM16*(1+Toeslagen!$Q$25)</f>
        <v>340</v>
      </c>
      <c r="BN16" s="204">
        <f>'LU-Imp (O)'!BN16*(1+Toeslagen!$Q$25)</f>
        <v>340</v>
      </c>
      <c r="BO16" s="204">
        <f>'LU-Imp (O)'!BO16*(1+Toeslagen!$Q$25)</f>
        <v>340</v>
      </c>
      <c r="BP16" s="204">
        <f>'LU-Imp (O)'!BP16*(1+Toeslagen!$Q$25)</f>
        <v>340</v>
      </c>
      <c r="BQ16" s="204">
        <f>'LU-Imp (O)'!BQ16*(1+Toeslagen!$Q$25)</f>
        <v>340</v>
      </c>
      <c r="BR16" s="204">
        <f>'LU-Imp (O)'!BR16*(1+Toeslagen!$Q$25)</f>
        <v>340</v>
      </c>
      <c r="BS16" s="204">
        <f>'LU-Imp (O)'!BS16*(1+Toeslagen!$Q$25)</f>
        <v>340</v>
      </c>
      <c r="BT16" s="204">
        <f>'LU-Imp (O)'!BT16*(1+Toeslagen!$Q$25)</f>
        <v>340</v>
      </c>
      <c r="BU16" s="204">
        <f>'LU-Imp (O)'!BU16*(1+Toeslagen!$Q$25)</f>
        <v>340</v>
      </c>
      <c r="BV16" s="204">
        <f>'LU-Imp (O)'!BV16*(1+Toeslagen!$Q$25)</f>
        <v>340</v>
      </c>
      <c r="BW16" s="204">
        <f>'LU-Imp (O)'!BW16*(1+Toeslagen!$Q$25)</f>
        <v>340</v>
      </c>
      <c r="BX16" s="204">
        <f>'LU-Imp (O)'!BX16*(1+Toeslagen!$Q$25)</f>
        <v>340</v>
      </c>
      <c r="BY16" s="204">
        <f>'LU-Imp (O)'!BY16*(1+Toeslagen!$Q$25)</f>
        <v>340</v>
      </c>
      <c r="BZ16" s="204">
        <f>'LU-Imp (O)'!BZ16*(1+Toeslagen!$Q$25)</f>
        <v>340</v>
      </c>
      <c r="CA16" s="204">
        <f>'LU-Imp (O)'!CA16*(1+Toeslagen!$Q$25)</f>
        <v>340</v>
      </c>
      <c r="CB16" s="204">
        <f>'LU-Imp (O)'!CB16*(1+Toeslagen!$Q$25)</f>
        <v>340</v>
      </c>
      <c r="CC16" s="204">
        <f>'LU-Imp (O)'!CC16*(1+Toeslagen!$Q$25)</f>
        <v>340</v>
      </c>
      <c r="CD16" s="204">
        <f>'LU-Imp (O)'!CD16*(1+Toeslagen!$Q$25)</f>
        <v>340</v>
      </c>
      <c r="CE16" s="204">
        <f>'LU-Imp (O)'!CE16*(1+Toeslagen!$Q$25)</f>
        <v>340</v>
      </c>
      <c r="CF16" s="204">
        <f>'LU-Imp (O)'!CF16*(1+Toeslagen!$Q$25)</f>
        <v>340</v>
      </c>
      <c r="CG16" s="204">
        <f>'LU-Imp (O)'!CG16*(1+Toeslagen!$Q$25)</f>
        <v>340</v>
      </c>
      <c r="CH16" s="204">
        <f>'LU-Imp (O)'!CH16*(1+Toeslagen!$Q$25)</f>
        <v>340</v>
      </c>
      <c r="CI16" s="204">
        <f>'LU-Imp (O)'!CI16*(1+Toeslagen!$Q$25)</f>
        <v>340</v>
      </c>
      <c r="CJ16" s="204">
        <f>'LU-Imp (O)'!CJ16*(1+Toeslagen!$Q$25)</f>
        <v>340</v>
      </c>
      <c r="CK16" s="204">
        <f>'LU-Imp (O)'!CK16*(1+Toeslagen!$Q$25)</f>
        <v>340</v>
      </c>
      <c r="CL16" s="204">
        <f>'LU-Imp (O)'!CL16*(1+Toeslagen!$Q$25)</f>
        <v>340</v>
      </c>
      <c r="CM16" s="204">
        <f>'LU-Imp (O)'!CM16*(1+Toeslagen!$Q$25)</f>
        <v>340</v>
      </c>
      <c r="CN16" s="204">
        <f>'LU-Imp (O)'!CN16*(1+Toeslagen!$Q$25)</f>
        <v>340</v>
      </c>
      <c r="CO16" s="204">
        <f>'LU-Imp (O)'!CO16*(1+Toeslagen!$Q$25)</f>
        <v>340</v>
      </c>
      <c r="CP16" s="204">
        <f>'LU-Imp (O)'!CP16*(1+Toeslagen!$Q$25)</f>
        <v>340</v>
      </c>
      <c r="CQ16" s="204">
        <f>'LU-Imp (O)'!CQ16*(1+Toeslagen!$Q$25)</f>
        <v>340</v>
      </c>
      <c r="CR16" s="204">
        <f>'LU-Imp (O)'!CR16*(1+Toeslagen!$Q$25)</f>
        <v>340</v>
      </c>
      <c r="CS16" s="204">
        <f>'LU-Imp (O)'!CS16*(1+Toeslagen!$Q$25)</f>
        <v>340</v>
      </c>
      <c r="CT16" s="204">
        <f>'LU-Imp (O)'!CT16*(1+Toeslagen!$Q$25)</f>
        <v>340</v>
      </c>
      <c r="CU16" s="204">
        <f>'LU-Imp (O)'!CU16*(1+Toeslagen!$Q$25)</f>
        <v>340</v>
      </c>
      <c r="CV16" s="204">
        <f>'LU-Imp (O)'!CV16*(1+Toeslagen!$Q$25)</f>
        <v>340</v>
      </c>
      <c r="CW16" s="204">
        <f>'LU-Imp (O)'!CW16*(1+Toeslagen!$Q$25)</f>
        <v>340</v>
      </c>
      <c r="CX16" s="204">
        <f>'LU-Imp (O)'!CX16*(1+Toeslagen!$Q$25)</f>
        <v>340</v>
      </c>
      <c r="CY16" s="204">
        <f>'LU-Imp (O)'!CY16*(1+Toeslagen!$Q$25)</f>
        <v>340</v>
      </c>
      <c r="CZ16" s="204">
        <f>'LU-Imp (O)'!CZ16*(1+Toeslagen!$Q$25)</f>
        <v>340</v>
      </c>
      <c r="DA16" s="204">
        <f>'LU-Imp (O)'!DA16*(1+Toeslagen!$Q$25)</f>
        <v>340</v>
      </c>
      <c r="DB16" s="204">
        <f>'LU-Imp (O)'!DB16*(1+Toeslagen!$Q$25)</f>
        <v>340</v>
      </c>
      <c r="DC16" s="204">
        <f>'LU-Imp (O)'!DC16*(1+Toeslagen!$Q$25)</f>
        <v>340</v>
      </c>
      <c r="DD16" s="204">
        <f>'LU-Imp (O)'!DD16*(1+Toeslagen!$Q$25)</f>
        <v>340</v>
      </c>
      <c r="DE16" s="204">
        <f>'LU-Imp (O)'!DE16*(1+Toeslagen!$Q$25)</f>
        <v>340</v>
      </c>
      <c r="DF16" s="204">
        <f>'LU-Imp (O)'!DF16*(1+Toeslagen!$Q$25)</f>
        <v>340</v>
      </c>
      <c r="DG16" s="204">
        <f>'LU-Imp (O)'!DG16*(1+Toeslagen!$Q$25)</f>
        <v>340</v>
      </c>
      <c r="DH16" s="204">
        <f>'LU-Imp (O)'!DH16*(1+Toeslagen!$Q$25)</f>
        <v>340</v>
      </c>
      <c r="DI16" s="204">
        <f>'LU-Imp (O)'!DI16*(1+Toeslagen!$Q$25)</f>
        <v>340</v>
      </c>
      <c r="DJ16" s="204">
        <f>'LU-Imp (O)'!DJ16*(1+Toeslagen!$Q$25)</f>
        <v>340</v>
      </c>
    </row>
    <row r="17" spans="1:114">
      <c r="A17" s="1">
        <v>21</v>
      </c>
      <c r="B17" s="1">
        <v>21</v>
      </c>
      <c r="D17" s="1">
        <v>3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20"/>
      <c r="Q17" s="180"/>
      <c r="R17" s="180"/>
      <c r="S17" s="180"/>
      <c r="U17" s="180"/>
      <c r="V17" s="180"/>
      <c r="W17" s="180"/>
      <c r="X17" s="180"/>
      <c r="Y17" s="204">
        <f>'LU-Imp (O)'!Y17*(1+Toeslagen!$Q$25)</f>
        <v>350</v>
      </c>
      <c r="Z17" s="204">
        <f>'LU-Imp (O)'!Z17*(1+Toeslagen!$Q$25)</f>
        <v>350</v>
      </c>
      <c r="AA17" s="204">
        <f>'LU-Imp (O)'!AA17*(1+Toeslagen!$Q$25)</f>
        <v>350</v>
      </c>
      <c r="AB17" s="204">
        <f>'LU-Imp (O)'!AB17*(1+Toeslagen!$Q$25)</f>
        <v>350</v>
      </c>
      <c r="AC17" s="204">
        <f>'LU-Imp (O)'!AC17*(1+Toeslagen!$Q$25)</f>
        <v>350</v>
      </c>
      <c r="AD17" s="204">
        <f>'LU-Imp (O)'!AD17*(1+Toeslagen!$Q$25)</f>
        <v>350</v>
      </c>
      <c r="AE17" s="204">
        <f>'LU-Imp (O)'!AE17*(1+Toeslagen!$Q$25)</f>
        <v>350</v>
      </c>
      <c r="AF17" s="204">
        <f>'LU-Imp (O)'!AF17*(1+Toeslagen!$Q$25)</f>
        <v>350</v>
      </c>
      <c r="AG17" s="204">
        <f>'LU-Imp (O)'!AG17*(1+Toeslagen!$Q$25)</f>
        <v>350</v>
      </c>
      <c r="AH17" s="204">
        <f>'LU-Imp (O)'!AH17*(1+Toeslagen!$Q$25)</f>
        <v>350</v>
      </c>
      <c r="AI17" s="204">
        <f>'LU-Imp (O)'!AI17*(1+Toeslagen!$Q$25)</f>
        <v>350</v>
      </c>
      <c r="AJ17" s="204">
        <f>'LU-Imp (O)'!AJ17*(1+Toeslagen!$Q$25)</f>
        <v>350</v>
      </c>
      <c r="AK17" s="204">
        <f>'LU-Imp (O)'!AK17*(1+Toeslagen!$Q$25)</f>
        <v>350</v>
      </c>
      <c r="AL17" s="204">
        <f>'LU-Imp (O)'!AL17*(1+Toeslagen!$Q$25)</f>
        <v>350</v>
      </c>
      <c r="AM17" s="204">
        <f>'LU-Imp (O)'!AM17*(1+Toeslagen!$Q$25)</f>
        <v>350</v>
      </c>
      <c r="AN17" s="204">
        <f>'LU-Imp (O)'!AN17*(1+Toeslagen!$Q$25)</f>
        <v>350</v>
      </c>
      <c r="AO17" s="204">
        <f>'LU-Imp (O)'!AO17*(1+Toeslagen!$Q$25)</f>
        <v>350</v>
      </c>
      <c r="AP17" s="204">
        <f>'LU-Imp (O)'!AP17*(1+Toeslagen!$Q$25)</f>
        <v>350</v>
      </c>
      <c r="AQ17" s="204">
        <f>'LU-Imp (O)'!AQ17*(1+Toeslagen!$Q$25)</f>
        <v>350</v>
      </c>
      <c r="AR17" s="204">
        <f>'LU-Imp (O)'!AR17*(1+Toeslagen!$Q$25)</f>
        <v>350</v>
      </c>
      <c r="AS17" s="204">
        <f>'LU-Imp (O)'!AS17*(1+Toeslagen!$Q$25)</f>
        <v>350</v>
      </c>
      <c r="AT17" s="204">
        <f>'LU-Imp (O)'!AT17*(1+Toeslagen!$Q$25)</f>
        <v>350</v>
      </c>
      <c r="AU17" s="204">
        <f>'LU-Imp (O)'!AU17*(1+Toeslagen!$Q$25)</f>
        <v>350</v>
      </c>
      <c r="AV17" s="204">
        <f>'LU-Imp (O)'!AV17*(1+Toeslagen!$Q$25)</f>
        <v>350</v>
      </c>
      <c r="AW17" s="204">
        <f>'LU-Imp (O)'!AW17*(1+Toeslagen!$Q$25)</f>
        <v>350</v>
      </c>
      <c r="AX17" s="204">
        <f>'LU-Imp (O)'!AX17*(1+Toeslagen!$Q$25)</f>
        <v>350</v>
      </c>
      <c r="AY17" s="204">
        <f>'LU-Imp (O)'!AY17*(1+Toeslagen!$Q$25)</f>
        <v>350</v>
      </c>
      <c r="AZ17" s="204">
        <f>'LU-Imp (O)'!AZ17*(1+Toeslagen!$Q$25)</f>
        <v>350</v>
      </c>
      <c r="BA17" s="204">
        <f>'LU-Imp (O)'!BA17*(1+Toeslagen!$Q$25)</f>
        <v>350</v>
      </c>
      <c r="BB17" s="204">
        <f>'LU-Imp (O)'!BB17*(1+Toeslagen!$Q$25)</f>
        <v>350</v>
      </c>
      <c r="BC17" s="204">
        <f>'LU-Imp (O)'!BC17*(1+Toeslagen!$Q$25)</f>
        <v>350</v>
      </c>
      <c r="BD17" s="204">
        <f>'LU-Imp (O)'!BD17*(1+Toeslagen!$Q$25)</f>
        <v>350</v>
      </c>
      <c r="BE17" s="204">
        <f>'LU-Imp (O)'!BE17*(1+Toeslagen!$Q$25)</f>
        <v>350</v>
      </c>
      <c r="BF17" s="204">
        <f>'LU-Imp (O)'!BF17*(1+Toeslagen!$Q$25)</f>
        <v>350</v>
      </c>
      <c r="BG17" s="204">
        <f>'LU-Imp (O)'!BG17*(1+Toeslagen!$Q$25)</f>
        <v>350</v>
      </c>
      <c r="BH17" s="204">
        <f>'LU-Imp (O)'!BH17*(1+Toeslagen!$Q$25)</f>
        <v>350</v>
      </c>
      <c r="BI17" s="204">
        <f>'LU-Imp (O)'!BI17*(1+Toeslagen!$Q$25)</f>
        <v>350</v>
      </c>
      <c r="BJ17" s="204">
        <f>'LU-Imp (O)'!BJ17*(1+Toeslagen!$Q$25)</f>
        <v>350</v>
      </c>
      <c r="BK17" s="204">
        <f>'LU-Imp (O)'!BK17*(1+Toeslagen!$Q$25)</f>
        <v>350</v>
      </c>
      <c r="BL17" s="204">
        <f>'LU-Imp (O)'!BL17*(1+Toeslagen!$Q$25)</f>
        <v>350</v>
      </c>
      <c r="BM17" s="204">
        <f>'LU-Imp (O)'!BM17*(1+Toeslagen!$Q$25)</f>
        <v>350</v>
      </c>
      <c r="BN17" s="204">
        <f>'LU-Imp (O)'!BN17*(1+Toeslagen!$Q$25)</f>
        <v>350</v>
      </c>
      <c r="BO17" s="204">
        <f>'LU-Imp (O)'!BO17*(1+Toeslagen!$Q$25)</f>
        <v>350</v>
      </c>
      <c r="BP17" s="204">
        <f>'LU-Imp (O)'!BP17*(1+Toeslagen!$Q$25)</f>
        <v>350</v>
      </c>
      <c r="BQ17" s="204">
        <f>'LU-Imp (O)'!BQ17*(1+Toeslagen!$Q$25)</f>
        <v>350</v>
      </c>
      <c r="BR17" s="204">
        <f>'LU-Imp (O)'!BR17*(1+Toeslagen!$Q$25)</f>
        <v>350</v>
      </c>
      <c r="BS17" s="204">
        <f>'LU-Imp (O)'!BS17*(1+Toeslagen!$Q$25)</f>
        <v>350</v>
      </c>
      <c r="BT17" s="204">
        <f>'LU-Imp (O)'!BT17*(1+Toeslagen!$Q$25)</f>
        <v>350</v>
      </c>
      <c r="BU17" s="204">
        <f>'LU-Imp (O)'!BU17*(1+Toeslagen!$Q$25)</f>
        <v>350</v>
      </c>
      <c r="BV17" s="204">
        <f>'LU-Imp (O)'!BV17*(1+Toeslagen!$Q$25)</f>
        <v>350</v>
      </c>
      <c r="BW17" s="204">
        <f>'LU-Imp (O)'!BW17*(1+Toeslagen!$Q$25)</f>
        <v>350</v>
      </c>
      <c r="BX17" s="204">
        <f>'LU-Imp (O)'!BX17*(1+Toeslagen!$Q$25)</f>
        <v>350</v>
      </c>
      <c r="BY17" s="204">
        <f>'LU-Imp (O)'!BY17*(1+Toeslagen!$Q$25)</f>
        <v>350</v>
      </c>
      <c r="BZ17" s="204">
        <f>'LU-Imp (O)'!BZ17*(1+Toeslagen!$Q$25)</f>
        <v>350</v>
      </c>
      <c r="CA17" s="204">
        <f>'LU-Imp (O)'!CA17*(1+Toeslagen!$Q$25)</f>
        <v>350</v>
      </c>
      <c r="CB17" s="204">
        <f>'LU-Imp (O)'!CB17*(1+Toeslagen!$Q$25)</f>
        <v>350</v>
      </c>
      <c r="CC17" s="204">
        <f>'LU-Imp (O)'!CC17*(1+Toeslagen!$Q$25)</f>
        <v>350</v>
      </c>
      <c r="CD17" s="204">
        <f>'LU-Imp (O)'!CD17*(1+Toeslagen!$Q$25)</f>
        <v>350</v>
      </c>
      <c r="CE17" s="204">
        <f>'LU-Imp (O)'!CE17*(1+Toeslagen!$Q$25)</f>
        <v>350</v>
      </c>
      <c r="CF17" s="204">
        <f>'LU-Imp (O)'!CF17*(1+Toeslagen!$Q$25)</f>
        <v>350</v>
      </c>
      <c r="CG17" s="204">
        <f>'LU-Imp (O)'!CG17*(1+Toeslagen!$Q$25)</f>
        <v>350</v>
      </c>
      <c r="CH17" s="204">
        <f>'LU-Imp (O)'!CH17*(1+Toeslagen!$Q$25)</f>
        <v>350</v>
      </c>
      <c r="CI17" s="204">
        <f>'LU-Imp (O)'!CI17*(1+Toeslagen!$Q$25)</f>
        <v>350</v>
      </c>
      <c r="CJ17" s="204">
        <f>'LU-Imp (O)'!CJ17*(1+Toeslagen!$Q$25)</f>
        <v>350</v>
      </c>
      <c r="CK17" s="204">
        <f>'LU-Imp (O)'!CK17*(1+Toeslagen!$Q$25)</f>
        <v>350</v>
      </c>
      <c r="CL17" s="204">
        <f>'LU-Imp (O)'!CL17*(1+Toeslagen!$Q$25)</f>
        <v>350</v>
      </c>
      <c r="CM17" s="204">
        <f>'LU-Imp (O)'!CM17*(1+Toeslagen!$Q$25)</f>
        <v>350</v>
      </c>
      <c r="CN17" s="204">
        <f>'LU-Imp (O)'!CN17*(1+Toeslagen!$Q$25)</f>
        <v>350</v>
      </c>
      <c r="CO17" s="204">
        <f>'LU-Imp (O)'!CO17*(1+Toeslagen!$Q$25)</f>
        <v>350</v>
      </c>
      <c r="CP17" s="204">
        <f>'LU-Imp (O)'!CP17*(1+Toeslagen!$Q$25)</f>
        <v>350</v>
      </c>
      <c r="CQ17" s="204">
        <f>'LU-Imp (O)'!CQ17*(1+Toeslagen!$Q$25)</f>
        <v>350</v>
      </c>
      <c r="CR17" s="204">
        <f>'LU-Imp (O)'!CR17*(1+Toeslagen!$Q$25)</f>
        <v>350</v>
      </c>
      <c r="CS17" s="204">
        <f>'LU-Imp (O)'!CS17*(1+Toeslagen!$Q$25)</f>
        <v>350</v>
      </c>
      <c r="CT17" s="204">
        <f>'LU-Imp (O)'!CT17*(1+Toeslagen!$Q$25)</f>
        <v>350</v>
      </c>
      <c r="CU17" s="204">
        <f>'LU-Imp (O)'!CU17*(1+Toeslagen!$Q$25)</f>
        <v>350</v>
      </c>
      <c r="CV17" s="204">
        <f>'LU-Imp (O)'!CV17*(1+Toeslagen!$Q$25)</f>
        <v>350</v>
      </c>
      <c r="CW17" s="204">
        <f>'LU-Imp (O)'!CW17*(1+Toeslagen!$Q$25)</f>
        <v>350</v>
      </c>
      <c r="CX17" s="204">
        <f>'LU-Imp (O)'!CX17*(1+Toeslagen!$Q$25)</f>
        <v>350</v>
      </c>
      <c r="CY17" s="204">
        <f>'LU-Imp (O)'!CY17*(1+Toeslagen!$Q$25)</f>
        <v>350</v>
      </c>
      <c r="CZ17" s="204">
        <f>'LU-Imp (O)'!CZ17*(1+Toeslagen!$Q$25)</f>
        <v>350</v>
      </c>
      <c r="DA17" s="204">
        <f>'LU-Imp (O)'!DA17*(1+Toeslagen!$Q$25)</f>
        <v>350</v>
      </c>
      <c r="DB17" s="204">
        <f>'LU-Imp (O)'!DB17*(1+Toeslagen!$Q$25)</f>
        <v>350</v>
      </c>
      <c r="DC17" s="204">
        <f>'LU-Imp (O)'!DC17*(1+Toeslagen!$Q$25)</f>
        <v>350</v>
      </c>
      <c r="DD17" s="204">
        <f>'LU-Imp (O)'!DD17*(1+Toeslagen!$Q$25)</f>
        <v>350</v>
      </c>
      <c r="DE17" s="204">
        <f>'LU-Imp (O)'!DE17*(1+Toeslagen!$Q$25)</f>
        <v>350</v>
      </c>
      <c r="DF17" s="204">
        <f>'LU-Imp (O)'!DF17*(1+Toeslagen!$Q$25)</f>
        <v>350</v>
      </c>
      <c r="DG17" s="204">
        <f>'LU-Imp (O)'!DG17*(1+Toeslagen!$Q$25)</f>
        <v>350</v>
      </c>
      <c r="DH17" s="204">
        <f>'LU-Imp (O)'!DH17*(1+Toeslagen!$Q$25)</f>
        <v>350</v>
      </c>
      <c r="DI17" s="204">
        <f>'LU-Imp (O)'!DI17*(1+Toeslagen!$Q$25)</f>
        <v>350</v>
      </c>
      <c r="DJ17" s="204">
        <f>'LU-Imp (O)'!DJ17*(1+Toeslagen!$Q$25)</f>
        <v>350</v>
      </c>
    </row>
    <row r="18" spans="1:114">
      <c r="A18" s="1">
        <v>22</v>
      </c>
      <c r="B18" s="1">
        <v>22</v>
      </c>
      <c r="D18" s="1">
        <v>3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20"/>
      <c r="Q18" s="180"/>
      <c r="R18" s="180"/>
      <c r="S18" s="180"/>
      <c r="U18" s="180"/>
      <c r="V18" s="180"/>
      <c r="W18" s="180"/>
      <c r="X18" s="180"/>
      <c r="Y18" s="204">
        <f>'LU-Imp (O)'!Y18*(1+Toeslagen!$Q$25)</f>
        <v>375</v>
      </c>
      <c r="Z18" s="204">
        <f>'LU-Imp (O)'!Z18*(1+Toeslagen!$Q$25)</f>
        <v>375</v>
      </c>
      <c r="AA18" s="204">
        <f>'LU-Imp (O)'!AA18*(1+Toeslagen!$Q$25)</f>
        <v>375</v>
      </c>
      <c r="AB18" s="204">
        <f>'LU-Imp (O)'!AB18*(1+Toeslagen!$Q$25)</f>
        <v>375</v>
      </c>
      <c r="AC18" s="204">
        <f>'LU-Imp (O)'!AC18*(1+Toeslagen!$Q$25)</f>
        <v>375</v>
      </c>
      <c r="AD18" s="204">
        <f>'LU-Imp (O)'!AD18*(1+Toeslagen!$Q$25)</f>
        <v>375</v>
      </c>
      <c r="AE18" s="204">
        <f>'LU-Imp (O)'!AE18*(1+Toeslagen!$Q$25)</f>
        <v>375</v>
      </c>
      <c r="AF18" s="204">
        <f>'LU-Imp (O)'!AF18*(1+Toeslagen!$Q$25)</f>
        <v>375</v>
      </c>
      <c r="AG18" s="204">
        <f>'LU-Imp (O)'!AG18*(1+Toeslagen!$Q$25)</f>
        <v>375</v>
      </c>
      <c r="AH18" s="204">
        <f>'LU-Imp (O)'!AH18*(1+Toeslagen!$Q$25)</f>
        <v>375</v>
      </c>
      <c r="AI18" s="204">
        <f>'LU-Imp (O)'!AI18*(1+Toeslagen!$Q$25)</f>
        <v>375</v>
      </c>
      <c r="AJ18" s="204">
        <f>'LU-Imp (O)'!AJ18*(1+Toeslagen!$Q$25)</f>
        <v>375</v>
      </c>
      <c r="AK18" s="204">
        <f>'LU-Imp (O)'!AK18*(1+Toeslagen!$Q$25)</f>
        <v>375</v>
      </c>
      <c r="AL18" s="204">
        <f>'LU-Imp (O)'!AL18*(1+Toeslagen!$Q$25)</f>
        <v>375</v>
      </c>
      <c r="AM18" s="204">
        <f>'LU-Imp (O)'!AM18*(1+Toeslagen!$Q$25)</f>
        <v>375</v>
      </c>
      <c r="AN18" s="204">
        <f>'LU-Imp (O)'!AN18*(1+Toeslagen!$Q$25)</f>
        <v>375</v>
      </c>
      <c r="AO18" s="204">
        <f>'LU-Imp (O)'!AO18*(1+Toeslagen!$Q$25)</f>
        <v>375</v>
      </c>
      <c r="AP18" s="204">
        <f>'LU-Imp (O)'!AP18*(1+Toeslagen!$Q$25)</f>
        <v>375</v>
      </c>
      <c r="AQ18" s="204">
        <f>'LU-Imp (O)'!AQ18*(1+Toeslagen!$Q$25)</f>
        <v>375</v>
      </c>
      <c r="AR18" s="204">
        <f>'LU-Imp (O)'!AR18*(1+Toeslagen!$Q$25)</f>
        <v>375</v>
      </c>
      <c r="AS18" s="204">
        <f>'LU-Imp (O)'!AS18*(1+Toeslagen!$Q$25)</f>
        <v>375</v>
      </c>
      <c r="AT18" s="204">
        <f>'LU-Imp (O)'!AT18*(1+Toeslagen!$Q$25)</f>
        <v>375</v>
      </c>
      <c r="AU18" s="204">
        <f>'LU-Imp (O)'!AU18*(1+Toeslagen!$Q$25)</f>
        <v>375</v>
      </c>
      <c r="AV18" s="204">
        <f>'LU-Imp (O)'!AV18*(1+Toeslagen!$Q$25)</f>
        <v>375</v>
      </c>
      <c r="AW18" s="204">
        <f>'LU-Imp (O)'!AW18*(1+Toeslagen!$Q$25)</f>
        <v>375</v>
      </c>
      <c r="AX18" s="204">
        <f>'LU-Imp (O)'!AX18*(1+Toeslagen!$Q$25)</f>
        <v>375</v>
      </c>
      <c r="AY18" s="204">
        <f>'LU-Imp (O)'!AY18*(1+Toeslagen!$Q$25)</f>
        <v>375</v>
      </c>
      <c r="AZ18" s="204">
        <f>'LU-Imp (O)'!AZ18*(1+Toeslagen!$Q$25)</f>
        <v>375</v>
      </c>
      <c r="BA18" s="204">
        <f>'LU-Imp (O)'!BA18*(1+Toeslagen!$Q$25)</f>
        <v>375</v>
      </c>
      <c r="BB18" s="204">
        <f>'LU-Imp (O)'!BB18*(1+Toeslagen!$Q$25)</f>
        <v>375</v>
      </c>
      <c r="BC18" s="204">
        <f>'LU-Imp (O)'!BC18*(1+Toeslagen!$Q$25)</f>
        <v>375</v>
      </c>
      <c r="BD18" s="204">
        <f>'LU-Imp (O)'!BD18*(1+Toeslagen!$Q$25)</f>
        <v>375</v>
      </c>
      <c r="BE18" s="204">
        <f>'LU-Imp (O)'!BE18*(1+Toeslagen!$Q$25)</f>
        <v>375</v>
      </c>
      <c r="BF18" s="204">
        <f>'LU-Imp (O)'!BF18*(1+Toeslagen!$Q$25)</f>
        <v>375</v>
      </c>
      <c r="BG18" s="204">
        <f>'LU-Imp (O)'!BG18*(1+Toeslagen!$Q$25)</f>
        <v>375</v>
      </c>
      <c r="BH18" s="204">
        <f>'LU-Imp (O)'!BH18*(1+Toeslagen!$Q$25)</f>
        <v>375</v>
      </c>
      <c r="BI18" s="204">
        <f>'LU-Imp (O)'!BI18*(1+Toeslagen!$Q$25)</f>
        <v>375</v>
      </c>
      <c r="BJ18" s="204">
        <f>'LU-Imp (O)'!BJ18*(1+Toeslagen!$Q$25)</f>
        <v>375</v>
      </c>
      <c r="BK18" s="204">
        <f>'LU-Imp (O)'!BK18*(1+Toeslagen!$Q$25)</f>
        <v>375</v>
      </c>
      <c r="BL18" s="204">
        <f>'LU-Imp (O)'!BL18*(1+Toeslagen!$Q$25)</f>
        <v>375</v>
      </c>
      <c r="BM18" s="204">
        <f>'LU-Imp (O)'!BM18*(1+Toeslagen!$Q$25)</f>
        <v>375</v>
      </c>
      <c r="BN18" s="204">
        <f>'LU-Imp (O)'!BN18*(1+Toeslagen!$Q$25)</f>
        <v>375</v>
      </c>
      <c r="BO18" s="204">
        <f>'LU-Imp (O)'!BO18*(1+Toeslagen!$Q$25)</f>
        <v>375</v>
      </c>
      <c r="BP18" s="204">
        <f>'LU-Imp (O)'!BP18*(1+Toeslagen!$Q$25)</f>
        <v>375</v>
      </c>
      <c r="BQ18" s="204">
        <f>'LU-Imp (O)'!BQ18*(1+Toeslagen!$Q$25)</f>
        <v>375</v>
      </c>
      <c r="BR18" s="204">
        <f>'LU-Imp (O)'!BR18*(1+Toeslagen!$Q$25)</f>
        <v>375</v>
      </c>
      <c r="BS18" s="204">
        <f>'LU-Imp (O)'!BS18*(1+Toeslagen!$Q$25)</f>
        <v>375</v>
      </c>
      <c r="BT18" s="204">
        <f>'LU-Imp (O)'!BT18*(1+Toeslagen!$Q$25)</f>
        <v>375</v>
      </c>
      <c r="BU18" s="204">
        <f>'LU-Imp (O)'!BU18*(1+Toeslagen!$Q$25)</f>
        <v>375</v>
      </c>
      <c r="BV18" s="204">
        <f>'LU-Imp (O)'!BV18*(1+Toeslagen!$Q$25)</f>
        <v>375</v>
      </c>
      <c r="BW18" s="204">
        <f>'LU-Imp (O)'!BW18*(1+Toeslagen!$Q$25)</f>
        <v>375</v>
      </c>
      <c r="BX18" s="204">
        <f>'LU-Imp (O)'!BX18*(1+Toeslagen!$Q$25)</f>
        <v>375</v>
      </c>
      <c r="BY18" s="204">
        <f>'LU-Imp (O)'!BY18*(1+Toeslagen!$Q$25)</f>
        <v>375</v>
      </c>
      <c r="BZ18" s="204">
        <f>'LU-Imp (O)'!BZ18*(1+Toeslagen!$Q$25)</f>
        <v>375</v>
      </c>
      <c r="CA18" s="204">
        <f>'LU-Imp (O)'!CA18*(1+Toeslagen!$Q$25)</f>
        <v>375</v>
      </c>
      <c r="CB18" s="204">
        <f>'LU-Imp (O)'!CB18*(1+Toeslagen!$Q$25)</f>
        <v>375</v>
      </c>
      <c r="CC18" s="204">
        <f>'LU-Imp (O)'!CC18*(1+Toeslagen!$Q$25)</f>
        <v>375</v>
      </c>
      <c r="CD18" s="204">
        <f>'LU-Imp (O)'!CD18*(1+Toeslagen!$Q$25)</f>
        <v>375</v>
      </c>
      <c r="CE18" s="204">
        <f>'LU-Imp (O)'!CE18*(1+Toeslagen!$Q$25)</f>
        <v>375</v>
      </c>
      <c r="CF18" s="204">
        <f>'LU-Imp (O)'!CF18*(1+Toeslagen!$Q$25)</f>
        <v>375</v>
      </c>
      <c r="CG18" s="204">
        <f>'LU-Imp (O)'!CG18*(1+Toeslagen!$Q$25)</f>
        <v>375</v>
      </c>
      <c r="CH18" s="204">
        <f>'LU-Imp (O)'!CH18*(1+Toeslagen!$Q$25)</f>
        <v>375</v>
      </c>
      <c r="CI18" s="204">
        <f>'LU-Imp (O)'!CI18*(1+Toeslagen!$Q$25)</f>
        <v>375</v>
      </c>
      <c r="CJ18" s="204">
        <f>'LU-Imp (O)'!CJ18*(1+Toeslagen!$Q$25)</f>
        <v>375</v>
      </c>
      <c r="CK18" s="204">
        <f>'LU-Imp (O)'!CK18*(1+Toeslagen!$Q$25)</f>
        <v>375</v>
      </c>
      <c r="CL18" s="204">
        <f>'LU-Imp (O)'!CL18*(1+Toeslagen!$Q$25)</f>
        <v>375</v>
      </c>
      <c r="CM18" s="204">
        <f>'LU-Imp (O)'!CM18*(1+Toeslagen!$Q$25)</f>
        <v>375</v>
      </c>
      <c r="CN18" s="204">
        <f>'LU-Imp (O)'!CN18*(1+Toeslagen!$Q$25)</f>
        <v>375</v>
      </c>
      <c r="CO18" s="204">
        <f>'LU-Imp (O)'!CO18*(1+Toeslagen!$Q$25)</f>
        <v>375</v>
      </c>
      <c r="CP18" s="204">
        <f>'LU-Imp (O)'!CP18*(1+Toeslagen!$Q$25)</f>
        <v>375</v>
      </c>
      <c r="CQ18" s="204">
        <f>'LU-Imp (O)'!CQ18*(1+Toeslagen!$Q$25)</f>
        <v>375</v>
      </c>
      <c r="CR18" s="204">
        <f>'LU-Imp (O)'!CR18*(1+Toeslagen!$Q$25)</f>
        <v>375</v>
      </c>
      <c r="CS18" s="204">
        <f>'LU-Imp (O)'!CS18*(1+Toeslagen!$Q$25)</f>
        <v>375</v>
      </c>
      <c r="CT18" s="204">
        <f>'LU-Imp (O)'!CT18*(1+Toeslagen!$Q$25)</f>
        <v>375</v>
      </c>
      <c r="CU18" s="204">
        <f>'LU-Imp (O)'!CU18*(1+Toeslagen!$Q$25)</f>
        <v>375</v>
      </c>
      <c r="CV18" s="204">
        <f>'LU-Imp (O)'!CV18*(1+Toeslagen!$Q$25)</f>
        <v>375</v>
      </c>
      <c r="CW18" s="204">
        <f>'LU-Imp (O)'!CW18*(1+Toeslagen!$Q$25)</f>
        <v>375</v>
      </c>
      <c r="CX18" s="204">
        <f>'LU-Imp (O)'!CX18*(1+Toeslagen!$Q$25)</f>
        <v>375</v>
      </c>
      <c r="CY18" s="204">
        <f>'LU-Imp (O)'!CY18*(1+Toeslagen!$Q$25)</f>
        <v>375</v>
      </c>
      <c r="CZ18" s="204">
        <f>'LU-Imp (O)'!CZ18*(1+Toeslagen!$Q$25)</f>
        <v>375</v>
      </c>
      <c r="DA18" s="204">
        <f>'LU-Imp (O)'!DA18*(1+Toeslagen!$Q$25)</f>
        <v>375</v>
      </c>
      <c r="DB18" s="204">
        <f>'LU-Imp (O)'!DB18*(1+Toeslagen!$Q$25)</f>
        <v>375</v>
      </c>
      <c r="DC18" s="204">
        <f>'LU-Imp (O)'!DC18*(1+Toeslagen!$Q$25)</f>
        <v>375</v>
      </c>
      <c r="DD18" s="204">
        <f>'LU-Imp (O)'!DD18*(1+Toeslagen!$Q$25)</f>
        <v>375</v>
      </c>
      <c r="DE18" s="204">
        <f>'LU-Imp (O)'!DE18*(1+Toeslagen!$Q$25)</f>
        <v>375</v>
      </c>
      <c r="DF18" s="204">
        <f>'LU-Imp (O)'!DF18*(1+Toeslagen!$Q$25)</f>
        <v>375</v>
      </c>
      <c r="DG18" s="204">
        <f>'LU-Imp (O)'!DG18*(1+Toeslagen!$Q$25)</f>
        <v>375</v>
      </c>
      <c r="DH18" s="204">
        <f>'LU-Imp (O)'!DH18*(1+Toeslagen!$Q$25)</f>
        <v>375</v>
      </c>
      <c r="DI18" s="204">
        <f>'LU-Imp (O)'!DI18*(1+Toeslagen!$Q$25)</f>
        <v>375</v>
      </c>
      <c r="DJ18" s="204">
        <f>'LU-Imp (O)'!DJ18*(1+Toeslagen!$Q$25)</f>
        <v>375</v>
      </c>
    </row>
    <row r="19" spans="1:114">
      <c r="A19" s="1">
        <v>23</v>
      </c>
      <c r="B19" s="1">
        <v>23</v>
      </c>
      <c r="D19" s="1">
        <v>3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20"/>
      <c r="Q19" s="180"/>
      <c r="R19" s="180"/>
      <c r="S19" s="180"/>
      <c r="U19" s="180"/>
      <c r="V19" s="180"/>
      <c r="W19" s="180"/>
      <c r="X19" s="180"/>
      <c r="Y19" s="204">
        <f>'LU-Imp (O)'!Y19*(1+Toeslagen!$Q$25)</f>
        <v>400</v>
      </c>
      <c r="Z19" s="204">
        <f>'LU-Imp (O)'!Z19*(1+Toeslagen!$Q$25)</f>
        <v>400</v>
      </c>
      <c r="AA19" s="204">
        <f>'LU-Imp (O)'!AA19*(1+Toeslagen!$Q$25)</f>
        <v>400</v>
      </c>
      <c r="AB19" s="204">
        <f>'LU-Imp (O)'!AB19*(1+Toeslagen!$Q$25)</f>
        <v>400</v>
      </c>
      <c r="AC19" s="204">
        <f>'LU-Imp (O)'!AC19*(1+Toeslagen!$Q$25)</f>
        <v>400</v>
      </c>
      <c r="AD19" s="204">
        <f>'LU-Imp (O)'!AD19*(1+Toeslagen!$Q$25)</f>
        <v>400</v>
      </c>
      <c r="AE19" s="204">
        <f>'LU-Imp (O)'!AE19*(1+Toeslagen!$Q$25)</f>
        <v>400</v>
      </c>
      <c r="AF19" s="204">
        <f>'LU-Imp (O)'!AF19*(1+Toeslagen!$Q$25)</f>
        <v>400</v>
      </c>
      <c r="AG19" s="204">
        <f>'LU-Imp (O)'!AG19*(1+Toeslagen!$Q$25)</f>
        <v>400</v>
      </c>
      <c r="AH19" s="204">
        <f>'LU-Imp (O)'!AH19*(1+Toeslagen!$Q$25)</f>
        <v>400</v>
      </c>
      <c r="AI19" s="204">
        <f>'LU-Imp (O)'!AI19*(1+Toeslagen!$Q$25)</f>
        <v>400</v>
      </c>
      <c r="AJ19" s="204">
        <f>'LU-Imp (O)'!AJ19*(1+Toeslagen!$Q$25)</f>
        <v>400</v>
      </c>
      <c r="AK19" s="204">
        <f>'LU-Imp (O)'!AK19*(1+Toeslagen!$Q$25)</f>
        <v>400</v>
      </c>
      <c r="AL19" s="204">
        <f>'LU-Imp (O)'!AL19*(1+Toeslagen!$Q$25)</f>
        <v>400</v>
      </c>
      <c r="AM19" s="204">
        <f>'LU-Imp (O)'!AM19*(1+Toeslagen!$Q$25)</f>
        <v>400</v>
      </c>
      <c r="AN19" s="204">
        <f>'LU-Imp (O)'!AN19*(1+Toeslagen!$Q$25)</f>
        <v>400</v>
      </c>
      <c r="AO19" s="204">
        <f>'LU-Imp (O)'!AO19*(1+Toeslagen!$Q$25)</f>
        <v>400</v>
      </c>
      <c r="AP19" s="204">
        <f>'LU-Imp (O)'!AP19*(1+Toeslagen!$Q$25)</f>
        <v>400</v>
      </c>
      <c r="AQ19" s="204">
        <f>'LU-Imp (O)'!AQ19*(1+Toeslagen!$Q$25)</f>
        <v>400</v>
      </c>
      <c r="AR19" s="204">
        <f>'LU-Imp (O)'!AR19*(1+Toeslagen!$Q$25)</f>
        <v>400</v>
      </c>
      <c r="AS19" s="204">
        <f>'LU-Imp (O)'!AS19*(1+Toeslagen!$Q$25)</f>
        <v>400</v>
      </c>
      <c r="AT19" s="204">
        <f>'LU-Imp (O)'!AT19*(1+Toeslagen!$Q$25)</f>
        <v>400</v>
      </c>
      <c r="AU19" s="204">
        <f>'LU-Imp (O)'!AU19*(1+Toeslagen!$Q$25)</f>
        <v>400</v>
      </c>
      <c r="AV19" s="204">
        <f>'LU-Imp (O)'!AV19*(1+Toeslagen!$Q$25)</f>
        <v>400</v>
      </c>
      <c r="AW19" s="204">
        <f>'LU-Imp (O)'!AW19*(1+Toeslagen!$Q$25)</f>
        <v>400</v>
      </c>
      <c r="AX19" s="204">
        <f>'LU-Imp (O)'!AX19*(1+Toeslagen!$Q$25)</f>
        <v>400</v>
      </c>
      <c r="AY19" s="204">
        <f>'LU-Imp (O)'!AY19*(1+Toeslagen!$Q$25)</f>
        <v>400</v>
      </c>
      <c r="AZ19" s="204">
        <f>'LU-Imp (O)'!AZ19*(1+Toeslagen!$Q$25)</f>
        <v>400</v>
      </c>
      <c r="BA19" s="204">
        <f>'LU-Imp (O)'!BA19*(1+Toeslagen!$Q$25)</f>
        <v>400</v>
      </c>
      <c r="BB19" s="204">
        <f>'LU-Imp (O)'!BB19*(1+Toeslagen!$Q$25)</f>
        <v>400</v>
      </c>
      <c r="BC19" s="204">
        <f>'LU-Imp (O)'!BC19*(1+Toeslagen!$Q$25)</f>
        <v>400</v>
      </c>
      <c r="BD19" s="204">
        <f>'LU-Imp (O)'!BD19*(1+Toeslagen!$Q$25)</f>
        <v>400</v>
      </c>
      <c r="BE19" s="204">
        <f>'LU-Imp (O)'!BE19*(1+Toeslagen!$Q$25)</f>
        <v>400</v>
      </c>
      <c r="BF19" s="204">
        <f>'LU-Imp (O)'!BF19*(1+Toeslagen!$Q$25)</f>
        <v>400</v>
      </c>
      <c r="BG19" s="204">
        <f>'LU-Imp (O)'!BG19*(1+Toeslagen!$Q$25)</f>
        <v>400</v>
      </c>
      <c r="BH19" s="204">
        <f>'LU-Imp (O)'!BH19*(1+Toeslagen!$Q$25)</f>
        <v>400</v>
      </c>
      <c r="BI19" s="204">
        <f>'LU-Imp (O)'!BI19*(1+Toeslagen!$Q$25)</f>
        <v>400</v>
      </c>
      <c r="BJ19" s="204">
        <f>'LU-Imp (O)'!BJ19*(1+Toeslagen!$Q$25)</f>
        <v>400</v>
      </c>
      <c r="BK19" s="204">
        <f>'LU-Imp (O)'!BK19*(1+Toeslagen!$Q$25)</f>
        <v>400</v>
      </c>
      <c r="BL19" s="204">
        <f>'LU-Imp (O)'!BL19*(1+Toeslagen!$Q$25)</f>
        <v>400</v>
      </c>
      <c r="BM19" s="204">
        <f>'LU-Imp (O)'!BM19*(1+Toeslagen!$Q$25)</f>
        <v>400</v>
      </c>
      <c r="BN19" s="204">
        <f>'LU-Imp (O)'!BN19*(1+Toeslagen!$Q$25)</f>
        <v>400</v>
      </c>
      <c r="BO19" s="204">
        <f>'LU-Imp (O)'!BO19*(1+Toeslagen!$Q$25)</f>
        <v>400</v>
      </c>
      <c r="BP19" s="204">
        <f>'LU-Imp (O)'!BP19*(1+Toeslagen!$Q$25)</f>
        <v>400</v>
      </c>
      <c r="BQ19" s="204">
        <f>'LU-Imp (O)'!BQ19*(1+Toeslagen!$Q$25)</f>
        <v>400</v>
      </c>
      <c r="BR19" s="204">
        <f>'LU-Imp (O)'!BR19*(1+Toeslagen!$Q$25)</f>
        <v>400</v>
      </c>
      <c r="BS19" s="204">
        <f>'LU-Imp (O)'!BS19*(1+Toeslagen!$Q$25)</f>
        <v>400</v>
      </c>
      <c r="BT19" s="204">
        <f>'LU-Imp (O)'!BT19*(1+Toeslagen!$Q$25)</f>
        <v>400</v>
      </c>
      <c r="BU19" s="204">
        <f>'LU-Imp (O)'!BU19*(1+Toeslagen!$Q$25)</f>
        <v>400</v>
      </c>
      <c r="BV19" s="204">
        <f>'LU-Imp (O)'!BV19*(1+Toeslagen!$Q$25)</f>
        <v>400</v>
      </c>
      <c r="BW19" s="204">
        <f>'LU-Imp (O)'!BW19*(1+Toeslagen!$Q$25)</f>
        <v>400</v>
      </c>
      <c r="BX19" s="204">
        <f>'LU-Imp (O)'!BX19*(1+Toeslagen!$Q$25)</f>
        <v>400</v>
      </c>
      <c r="BY19" s="204">
        <f>'LU-Imp (O)'!BY19*(1+Toeslagen!$Q$25)</f>
        <v>400</v>
      </c>
      <c r="BZ19" s="204">
        <f>'LU-Imp (O)'!BZ19*(1+Toeslagen!$Q$25)</f>
        <v>400</v>
      </c>
      <c r="CA19" s="204">
        <f>'LU-Imp (O)'!CA19*(1+Toeslagen!$Q$25)</f>
        <v>400</v>
      </c>
      <c r="CB19" s="204">
        <f>'LU-Imp (O)'!CB19*(1+Toeslagen!$Q$25)</f>
        <v>400</v>
      </c>
      <c r="CC19" s="204">
        <f>'LU-Imp (O)'!CC19*(1+Toeslagen!$Q$25)</f>
        <v>400</v>
      </c>
      <c r="CD19" s="204">
        <f>'LU-Imp (O)'!CD19*(1+Toeslagen!$Q$25)</f>
        <v>400</v>
      </c>
      <c r="CE19" s="204">
        <f>'LU-Imp (O)'!CE19*(1+Toeslagen!$Q$25)</f>
        <v>400</v>
      </c>
      <c r="CF19" s="204">
        <f>'LU-Imp (O)'!CF19*(1+Toeslagen!$Q$25)</f>
        <v>400</v>
      </c>
      <c r="CG19" s="204">
        <f>'LU-Imp (O)'!CG19*(1+Toeslagen!$Q$25)</f>
        <v>400</v>
      </c>
      <c r="CH19" s="204">
        <f>'LU-Imp (O)'!CH19*(1+Toeslagen!$Q$25)</f>
        <v>400</v>
      </c>
      <c r="CI19" s="204">
        <f>'LU-Imp (O)'!CI19*(1+Toeslagen!$Q$25)</f>
        <v>400</v>
      </c>
      <c r="CJ19" s="204">
        <f>'LU-Imp (O)'!CJ19*(1+Toeslagen!$Q$25)</f>
        <v>400</v>
      </c>
      <c r="CK19" s="204">
        <f>'LU-Imp (O)'!CK19*(1+Toeslagen!$Q$25)</f>
        <v>400</v>
      </c>
      <c r="CL19" s="204">
        <f>'LU-Imp (O)'!CL19*(1+Toeslagen!$Q$25)</f>
        <v>400</v>
      </c>
      <c r="CM19" s="204">
        <f>'LU-Imp (O)'!CM19*(1+Toeslagen!$Q$25)</f>
        <v>400</v>
      </c>
      <c r="CN19" s="204">
        <f>'LU-Imp (O)'!CN19*(1+Toeslagen!$Q$25)</f>
        <v>400</v>
      </c>
      <c r="CO19" s="204">
        <f>'LU-Imp (O)'!CO19*(1+Toeslagen!$Q$25)</f>
        <v>400</v>
      </c>
      <c r="CP19" s="204">
        <f>'LU-Imp (O)'!CP19*(1+Toeslagen!$Q$25)</f>
        <v>400</v>
      </c>
      <c r="CQ19" s="204">
        <f>'LU-Imp (O)'!CQ19*(1+Toeslagen!$Q$25)</f>
        <v>400</v>
      </c>
      <c r="CR19" s="204">
        <f>'LU-Imp (O)'!CR19*(1+Toeslagen!$Q$25)</f>
        <v>400</v>
      </c>
      <c r="CS19" s="204">
        <f>'LU-Imp (O)'!CS19*(1+Toeslagen!$Q$25)</f>
        <v>400</v>
      </c>
      <c r="CT19" s="204">
        <f>'LU-Imp (O)'!CT19*(1+Toeslagen!$Q$25)</f>
        <v>400</v>
      </c>
      <c r="CU19" s="204">
        <f>'LU-Imp (O)'!CU19*(1+Toeslagen!$Q$25)</f>
        <v>400</v>
      </c>
      <c r="CV19" s="204">
        <f>'LU-Imp (O)'!CV19*(1+Toeslagen!$Q$25)</f>
        <v>400</v>
      </c>
      <c r="CW19" s="204">
        <f>'LU-Imp (O)'!CW19*(1+Toeslagen!$Q$25)</f>
        <v>400</v>
      </c>
      <c r="CX19" s="204">
        <f>'LU-Imp (O)'!CX19*(1+Toeslagen!$Q$25)</f>
        <v>400</v>
      </c>
      <c r="CY19" s="204">
        <f>'LU-Imp (O)'!CY19*(1+Toeslagen!$Q$25)</f>
        <v>400</v>
      </c>
      <c r="CZ19" s="204">
        <f>'LU-Imp (O)'!CZ19*(1+Toeslagen!$Q$25)</f>
        <v>400</v>
      </c>
      <c r="DA19" s="204">
        <f>'LU-Imp (O)'!DA19*(1+Toeslagen!$Q$25)</f>
        <v>400</v>
      </c>
      <c r="DB19" s="204">
        <f>'LU-Imp (O)'!DB19*(1+Toeslagen!$Q$25)</f>
        <v>400</v>
      </c>
      <c r="DC19" s="204">
        <f>'LU-Imp (O)'!DC19*(1+Toeslagen!$Q$25)</f>
        <v>400</v>
      </c>
      <c r="DD19" s="204">
        <f>'LU-Imp (O)'!DD19*(1+Toeslagen!$Q$25)</f>
        <v>400</v>
      </c>
      <c r="DE19" s="204">
        <f>'LU-Imp (O)'!DE19*(1+Toeslagen!$Q$25)</f>
        <v>400</v>
      </c>
      <c r="DF19" s="204">
        <f>'LU-Imp (O)'!DF19*(1+Toeslagen!$Q$25)</f>
        <v>400</v>
      </c>
      <c r="DG19" s="204">
        <f>'LU-Imp (O)'!DG19*(1+Toeslagen!$Q$25)</f>
        <v>400</v>
      </c>
      <c r="DH19" s="204">
        <f>'LU-Imp (O)'!DH19*(1+Toeslagen!$Q$25)</f>
        <v>400</v>
      </c>
      <c r="DI19" s="204">
        <f>'LU-Imp (O)'!DI19*(1+Toeslagen!$Q$25)</f>
        <v>400</v>
      </c>
      <c r="DJ19" s="204">
        <f>'LU-Imp (O)'!DJ19*(1+Toeslagen!$Q$25)</f>
        <v>400</v>
      </c>
    </row>
    <row r="20" spans="1:114">
      <c r="A20" s="1">
        <v>24</v>
      </c>
      <c r="B20" s="1">
        <v>24</v>
      </c>
      <c r="D20" s="1">
        <v>3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20"/>
      <c r="Q20" s="180"/>
      <c r="R20" s="180"/>
      <c r="S20" s="180"/>
      <c r="U20" s="180"/>
      <c r="V20" s="180"/>
      <c r="W20" s="180"/>
      <c r="X20" s="180"/>
      <c r="Y20" s="204">
        <f>'LU-Imp (O)'!Y20*(1+Toeslagen!$Q$25)</f>
        <v>425</v>
      </c>
      <c r="Z20" s="204">
        <f>'LU-Imp (O)'!Z20*(1+Toeslagen!$Q$25)</f>
        <v>425</v>
      </c>
      <c r="AA20" s="204">
        <f>'LU-Imp (O)'!AA20*(1+Toeslagen!$Q$25)</f>
        <v>425</v>
      </c>
      <c r="AB20" s="204">
        <f>'LU-Imp (O)'!AB20*(1+Toeslagen!$Q$25)</f>
        <v>425</v>
      </c>
      <c r="AC20" s="204">
        <f>'LU-Imp (O)'!AC20*(1+Toeslagen!$Q$25)</f>
        <v>425</v>
      </c>
      <c r="AD20" s="204">
        <f>'LU-Imp (O)'!AD20*(1+Toeslagen!$Q$25)</f>
        <v>425</v>
      </c>
      <c r="AE20" s="204">
        <f>'LU-Imp (O)'!AE20*(1+Toeslagen!$Q$25)</f>
        <v>425</v>
      </c>
      <c r="AF20" s="204">
        <f>'LU-Imp (O)'!AF20*(1+Toeslagen!$Q$25)</f>
        <v>425</v>
      </c>
      <c r="AG20" s="204">
        <f>'LU-Imp (O)'!AG20*(1+Toeslagen!$Q$25)</f>
        <v>425</v>
      </c>
      <c r="AH20" s="204">
        <f>'LU-Imp (O)'!AH20*(1+Toeslagen!$Q$25)</f>
        <v>425</v>
      </c>
      <c r="AI20" s="204">
        <f>'LU-Imp (O)'!AI20*(1+Toeslagen!$Q$25)</f>
        <v>425</v>
      </c>
      <c r="AJ20" s="204">
        <f>'LU-Imp (O)'!AJ20*(1+Toeslagen!$Q$25)</f>
        <v>425</v>
      </c>
      <c r="AK20" s="204">
        <f>'LU-Imp (O)'!AK20*(1+Toeslagen!$Q$25)</f>
        <v>425</v>
      </c>
      <c r="AL20" s="204">
        <f>'LU-Imp (O)'!AL20*(1+Toeslagen!$Q$25)</f>
        <v>425</v>
      </c>
      <c r="AM20" s="204">
        <f>'LU-Imp (O)'!AM20*(1+Toeslagen!$Q$25)</f>
        <v>425</v>
      </c>
      <c r="AN20" s="204">
        <f>'LU-Imp (O)'!AN20*(1+Toeslagen!$Q$25)</f>
        <v>425</v>
      </c>
      <c r="AO20" s="204">
        <f>'LU-Imp (O)'!AO20*(1+Toeslagen!$Q$25)</f>
        <v>425</v>
      </c>
      <c r="AP20" s="204">
        <f>'LU-Imp (O)'!AP20*(1+Toeslagen!$Q$25)</f>
        <v>425</v>
      </c>
      <c r="AQ20" s="204">
        <f>'LU-Imp (O)'!AQ20*(1+Toeslagen!$Q$25)</f>
        <v>425</v>
      </c>
      <c r="AR20" s="204">
        <f>'LU-Imp (O)'!AR20*(1+Toeslagen!$Q$25)</f>
        <v>425</v>
      </c>
      <c r="AS20" s="204">
        <f>'LU-Imp (O)'!AS20*(1+Toeslagen!$Q$25)</f>
        <v>425</v>
      </c>
      <c r="AT20" s="204">
        <f>'LU-Imp (O)'!AT20*(1+Toeslagen!$Q$25)</f>
        <v>425</v>
      </c>
      <c r="AU20" s="204">
        <f>'LU-Imp (O)'!AU20*(1+Toeslagen!$Q$25)</f>
        <v>425</v>
      </c>
      <c r="AV20" s="204">
        <f>'LU-Imp (O)'!AV20*(1+Toeslagen!$Q$25)</f>
        <v>425</v>
      </c>
      <c r="AW20" s="204">
        <f>'LU-Imp (O)'!AW20*(1+Toeslagen!$Q$25)</f>
        <v>425</v>
      </c>
      <c r="AX20" s="204">
        <f>'LU-Imp (O)'!AX20*(1+Toeslagen!$Q$25)</f>
        <v>425</v>
      </c>
      <c r="AY20" s="204">
        <f>'LU-Imp (O)'!AY20*(1+Toeslagen!$Q$25)</f>
        <v>425</v>
      </c>
      <c r="AZ20" s="204">
        <f>'LU-Imp (O)'!AZ20*(1+Toeslagen!$Q$25)</f>
        <v>425</v>
      </c>
      <c r="BA20" s="204">
        <f>'LU-Imp (O)'!BA20*(1+Toeslagen!$Q$25)</f>
        <v>425</v>
      </c>
      <c r="BB20" s="204">
        <f>'LU-Imp (O)'!BB20*(1+Toeslagen!$Q$25)</f>
        <v>425</v>
      </c>
      <c r="BC20" s="204">
        <f>'LU-Imp (O)'!BC20*(1+Toeslagen!$Q$25)</f>
        <v>425</v>
      </c>
      <c r="BD20" s="204">
        <f>'LU-Imp (O)'!BD20*(1+Toeslagen!$Q$25)</f>
        <v>425</v>
      </c>
      <c r="BE20" s="204">
        <f>'LU-Imp (O)'!BE20*(1+Toeslagen!$Q$25)</f>
        <v>425</v>
      </c>
      <c r="BF20" s="204">
        <f>'LU-Imp (O)'!BF20*(1+Toeslagen!$Q$25)</f>
        <v>425</v>
      </c>
      <c r="BG20" s="204">
        <f>'LU-Imp (O)'!BG20*(1+Toeslagen!$Q$25)</f>
        <v>425</v>
      </c>
      <c r="BH20" s="204">
        <f>'LU-Imp (O)'!BH20*(1+Toeslagen!$Q$25)</f>
        <v>425</v>
      </c>
      <c r="BI20" s="204">
        <f>'LU-Imp (O)'!BI20*(1+Toeslagen!$Q$25)</f>
        <v>425</v>
      </c>
      <c r="BJ20" s="204">
        <f>'LU-Imp (O)'!BJ20*(1+Toeslagen!$Q$25)</f>
        <v>425</v>
      </c>
      <c r="BK20" s="204">
        <f>'LU-Imp (O)'!BK20*(1+Toeslagen!$Q$25)</f>
        <v>425</v>
      </c>
      <c r="BL20" s="204">
        <f>'LU-Imp (O)'!BL20*(1+Toeslagen!$Q$25)</f>
        <v>425</v>
      </c>
      <c r="BM20" s="204">
        <f>'LU-Imp (O)'!BM20*(1+Toeslagen!$Q$25)</f>
        <v>425</v>
      </c>
      <c r="BN20" s="204">
        <f>'LU-Imp (O)'!BN20*(1+Toeslagen!$Q$25)</f>
        <v>425</v>
      </c>
      <c r="BO20" s="204">
        <f>'LU-Imp (O)'!BO20*(1+Toeslagen!$Q$25)</f>
        <v>425</v>
      </c>
      <c r="BP20" s="204">
        <f>'LU-Imp (O)'!BP20*(1+Toeslagen!$Q$25)</f>
        <v>425</v>
      </c>
      <c r="BQ20" s="204">
        <f>'LU-Imp (O)'!BQ20*(1+Toeslagen!$Q$25)</f>
        <v>425</v>
      </c>
      <c r="BR20" s="204">
        <f>'LU-Imp (O)'!BR20*(1+Toeslagen!$Q$25)</f>
        <v>425</v>
      </c>
      <c r="BS20" s="204">
        <f>'LU-Imp (O)'!BS20*(1+Toeslagen!$Q$25)</f>
        <v>425</v>
      </c>
      <c r="BT20" s="204">
        <f>'LU-Imp (O)'!BT20*(1+Toeslagen!$Q$25)</f>
        <v>425</v>
      </c>
      <c r="BU20" s="204">
        <f>'LU-Imp (O)'!BU20*(1+Toeslagen!$Q$25)</f>
        <v>425</v>
      </c>
      <c r="BV20" s="204">
        <f>'LU-Imp (O)'!BV20*(1+Toeslagen!$Q$25)</f>
        <v>425</v>
      </c>
      <c r="BW20" s="204">
        <f>'LU-Imp (O)'!BW20*(1+Toeslagen!$Q$25)</f>
        <v>425</v>
      </c>
      <c r="BX20" s="204">
        <f>'LU-Imp (O)'!BX20*(1+Toeslagen!$Q$25)</f>
        <v>425</v>
      </c>
      <c r="BY20" s="204">
        <f>'LU-Imp (O)'!BY20*(1+Toeslagen!$Q$25)</f>
        <v>425</v>
      </c>
      <c r="BZ20" s="204">
        <f>'LU-Imp (O)'!BZ20*(1+Toeslagen!$Q$25)</f>
        <v>425</v>
      </c>
      <c r="CA20" s="204">
        <f>'LU-Imp (O)'!CA20*(1+Toeslagen!$Q$25)</f>
        <v>425</v>
      </c>
      <c r="CB20" s="204">
        <f>'LU-Imp (O)'!CB20*(1+Toeslagen!$Q$25)</f>
        <v>425</v>
      </c>
      <c r="CC20" s="204">
        <f>'LU-Imp (O)'!CC20*(1+Toeslagen!$Q$25)</f>
        <v>425</v>
      </c>
      <c r="CD20" s="204">
        <f>'LU-Imp (O)'!CD20*(1+Toeslagen!$Q$25)</f>
        <v>425</v>
      </c>
      <c r="CE20" s="204">
        <f>'LU-Imp (O)'!CE20*(1+Toeslagen!$Q$25)</f>
        <v>425</v>
      </c>
      <c r="CF20" s="204">
        <f>'LU-Imp (O)'!CF20*(1+Toeslagen!$Q$25)</f>
        <v>425</v>
      </c>
      <c r="CG20" s="204">
        <f>'LU-Imp (O)'!CG20*(1+Toeslagen!$Q$25)</f>
        <v>425</v>
      </c>
      <c r="CH20" s="204">
        <f>'LU-Imp (O)'!CH20*(1+Toeslagen!$Q$25)</f>
        <v>425</v>
      </c>
      <c r="CI20" s="204">
        <f>'LU-Imp (O)'!CI20*(1+Toeslagen!$Q$25)</f>
        <v>425</v>
      </c>
      <c r="CJ20" s="204">
        <f>'LU-Imp (O)'!CJ20*(1+Toeslagen!$Q$25)</f>
        <v>425</v>
      </c>
      <c r="CK20" s="204">
        <f>'LU-Imp (O)'!CK20*(1+Toeslagen!$Q$25)</f>
        <v>425</v>
      </c>
      <c r="CL20" s="204">
        <f>'LU-Imp (O)'!CL20*(1+Toeslagen!$Q$25)</f>
        <v>425</v>
      </c>
      <c r="CM20" s="204">
        <f>'LU-Imp (O)'!CM20*(1+Toeslagen!$Q$25)</f>
        <v>425</v>
      </c>
      <c r="CN20" s="204">
        <f>'LU-Imp (O)'!CN20*(1+Toeslagen!$Q$25)</f>
        <v>425</v>
      </c>
      <c r="CO20" s="204">
        <f>'LU-Imp (O)'!CO20*(1+Toeslagen!$Q$25)</f>
        <v>425</v>
      </c>
      <c r="CP20" s="204">
        <f>'LU-Imp (O)'!CP20*(1+Toeslagen!$Q$25)</f>
        <v>425</v>
      </c>
      <c r="CQ20" s="204">
        <f>'LU-Imp (O)'!CQ20*(1+Toeslagen!$Q$25)</f>
        <v>425</v>
      </c>
      <c r="CR20" s="204">
        <f>'LU-Imp (O)'!CR20*(1+Toeslagen!$Q$25)</f>
        <v>425</v>
      </c>
      <c r="CS20" s="204">
        <f>'LU-Imp (O)'!CS20*(1+Toeslagen!$Q$25)</f>
        <v>425</v>
      </c>
      <c r="CT20" s="204">
        <f>'LU-Imp (O)'!CT20*(1+Toeslagen!$Q$25)</f>
        <v>425</v>
      </c>
      <c r="CU20" s="204">
        <f>'LU-Imp (O)'!CU20*(1+Toeslagen!$Q$25)</f>
        <v>425</v>
      </c>
      <c r="CV20" s="204">
        <f>'LU-Imp (O)'!CV20*(1+Toeslagen!$Q$25)</f>
        <v>425</v>
      </c>
      <c r="CW20" s="204">
        <f>'LU-Imp (O)'!CW20*(1+Toeslagen!$Q$25)</f>
        <v>425</v>
      </c>
      <c r="CX20" s="204">
        <f>'LU-Imp (O)'!CX20*(1+Toeslagen!$Q$25)</f>
        <v>425</v>
      </c>
      <c r="CY20" s="204">
        <f>'LU-Imp (O)'!CY20*(1+Toeslagen!$Q$25)</f>
        <v>425</v>
      </c>
      <c r="CZ20" s="204">
        <f>'LU-Imp (O)'!CZ20*(1+Toeslagen!$Q$25)</f>
        <v>425</v>
      </c>
      <c r="DA20" s="204">
        <f>'LU-Imp (O)'!DA20*(1+Toeslagen!$Q$25)</f>
        <v>425</v>
      </c>
      <c r="DB20" s="204">
        <f>'LU-Imp (O)'!DB20*(1+Toeslagen!$Q$25)</f>
        <v>425</v>
      </c>
      <c r="DC20" s="204">
        <f>'LU-Imp (O)'!DC20*(1+Toeslagen!$Q$25)</f>
        <v>425</v>
      </c>
      <c r="DD20" s="204">
        <f>'LU-Imp (O)'!DD20*(1+Toeslagen!$Q$25)</f>
        <v>425</v>
      </c>
      <c r="DE20" s="204">
        <f>'LU-Imp (O)'!DE20*(1+Toeslagen!$Q$25)</f>
        <v>425</v>
      </c>
      <c r="DF20" s="204">
        <f>'LU-Imp (O)'!DF20*(1+Toeslagen!$Q$25)</f>
        <v>425</v>
      </c>
      <c r="DG20" s="204">
        <f>'LU-Imp (O)'!DG20*(1+Toeslagen!$Q$25)</f>
        <v>425</v>
      </c>
      <c r="DH20" s="204">
        <f>'LU-Imp (O)'!DH20*(1+Toeslagen!$Q$25)</f>
        <v>425</v>
      </c>
      <c r="DI20" s="204">
        <f>'LU-Imp (O)'!DI20*(1+Toeslagen!$Q$25)</f>
        <v>425</v>
      </c>
      <c r="DJ20" s="204">
        <f>'LU-Imp (O)'!DJ20*(1+Toeslagen!$Q$25)</f>
        <v>425</v>
      </c>
    </row>
    <row r="21" spans="1:114">
      <c r="A21" s="1">
        <v>25</v>
      </c>
      <c r="B21" s="1">
        <v>25</v>
      </c>
      <c r="D21" s="1">
        <v>3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20"/>
      <c r="Q21" s="180"/>
      <c r="R21" s="180"/>
      <c r="S21" s="180"/>
      <c r="U21" s="180"/>
      <c r="V21" s="180"/>
      <c r="W21" s="180"/>
      <c r="X21" s="180"/>
      <c r="Y21" s="204">
        <f>'LU-Imp (O)'!Y21*(1+Toeslagen!$Q$25)</f>
        <v>440</v>
      </c>
      <c r="Z21" s="204">
        <f>'LU-Imp (O)'!Z21*(1+Toeslagen!$Q$25)</f>
        <v>440</v>
      </c>
      <c r="AA21" s="204">
        <f>'LU-Imp (O)'!AA21*(1+Toeslagen!$Q$25)</f>
        <v>440</v>
      </c>
      <c r="AB21" s="204">
        <f>'LU-Imp (O)'!AB21*(1+Toeslagen!$Q$25)</f>
        <v>440</v>
      </c>
      <c r="AC21" s="204">
        <f>'LU-Imp (O)'!AC21*(1+Toeslagen!$Q$25)</f>
        <v>440</v>
      </c>
      <c r="AD21" s="204">
        <f>'LU-Imp (O)'!AD21*(1+Toeslagen!$Q$25)</f>
        <v>440</v>
      </c>
      <c r="AE21" s="204">
        <f>'LU-Imp (O)'!AE21*(1+Toeslagen!$Q$25)</f>
        <v>440</v>
      </c>
      <c r="AF21" s="204">
        <f>'LU-Imp (O)'!AF21*(1+Toeslagen!$Q$25)</f>
        <v>440</v>
      </c>
      <c r="AG21" s="204">
        <f>'LU-Imp (O)'!AG21*(1+Toeslagen!$Q$25)</f>
        <v>440</v>
      </c>
      <c r="AH21" s="204">
        <f>'LU-Imp (O)'!AH21*(1+Toeslagen!$Q$25)</f>
        <v>440</v>
      </c>
      <c r="AI21" s="204">
        <f>'LU-Imp (O)'!AI21*(1+Toeslagen!$Q$25)</f>
        <v>440</v>
      </c>
      <c r="AJ21" s="204">
        <f>'LU-Imp (O)'!AJ21*(1+Toeslagen!$Q$25)</f>
        <v>440</v>
      </c>
      <c r="AK21" s="204">
        <f>'LU-Imp (O)'!AK21*(1+Toeslagen!$Q$25)</f>
        <v>440</v>
      </c>
      <c r="AL21" s="204">
        <f>'LU-Imp (O)'!AL21*(1+Toeslagen!$Q$25)</f>
        <v>440</v>
      </c>
      <c r="AM21" s="204">
        <f>'LU-Imp (O)'!AM21*(1+Toeslagen!$Q$25)</f>
        <v>440</v>
      </c>
      <c r="AN21" s="204">
        <f>'LU-Imp (O)'!AN21*(1+Toeslagen!$Q$25)</f>
        <v>440</v>
      </c>
      <c r="AO21" s="204">
        <f>'LU-Imp (O)'!AO21*(1+Toeslagen!$Q$25)</f>
        <v>440</v>
      </c>
      <c r="AP21" s="204">
        <f>'LU-Imp (O)'!AP21*(1+Toeslagen!$Q$25)</f>
        <v>440</v>
      </c>
      <c r="AQ21" s="204">
        <f>'LU-Imp (O)'!AQ21*(1+Toeslagen!$Q$25)</f>
        <v>440</v>
      </c>
      <c r="AR21" s="204">
        <f>'LU-Imp (O)'!AR21*(1+Toeslagen!$Q$25)</f>
        <v>440</v>
      </c>
      <c r="AS21" s="204">
        <f>'LU-Imp (O)'!AS21*(1+Toeslagen!$Q$25)</f>
        <v>440</v>
      </c>
      <c r="AT21" s="204">
        <f>'LU-Imp (O)'!AT21*(1+Toeslagen!$Q$25)</f>
        <v>440</v>
      </c>
      <c r="AU21" s="204">
        <f>'LU-Imp (O)'!AU21*(1+Toeslagen!$Q$25)</f>
        <v>440</v>
      </c>
      <c r="AV21" s="204">
        <f>'LU-Imp (O)'!AV21*(1+Toeslagen!$Q$25)</f>
        <v>440</v>
      </c>
      <c r="AW21" s="204">
        <f>'LU-Imp (O)'!AW21*(1+Toeslagen!$Q$25)</f>
        <v>440</v>
      </c>
      <c r="AX21" s="204">
        <f>'LU-Imp (O)'!AX21*(1+Toeslagen!$Q$25)</f>
        <v>440</v>
      </c>
      <c r="AY21" s="204">
        <f>'LU-Imp (O)'!AY21*(1+Toeslagen!$Q$25)</f>
        <v>440</v>
      </c>
      <c r="AZ21" s="204">
        <f>'LU-Imp (O)'!AZ21*(1+Toeslagen!$Q$25)</f>
        <v>440</v>
      </c>
      <c r="BA21" s="204">
        <f>'LU-Imp (O)'!BA21*(1+Toeslagen!$Q$25)</f>
        <v>440</v>
      </c>
      <c r="BB21" s="204">
        <f>'LU-Imp (O)'!BB21*(1+Toeslagen!$Q$25)</f>
        <v>440</v>
      </c>
      <c r="BC21" s="204">
        <f>'LU-Imp (O)'!BC21*(1+Toeslagen!$Q$25)</f>
        <v>440</v>
      </c>
      <c r="BD21" s="204">
        <f>'LU-Imp (O)'!BD21*(1+Toeslagen!$Q$25)</f>
        <v>440</v>
      </c>
      <c r="BE21" s="204">
        <f>'LU-Imp (O)'!BE21*(1+Toeslagen!$Q$25)</f>
        <v>440</v>
      </c>
      <c r="BF21" s="204">
        <f>'LU-Imp (O)'!BF21*(1+Toeslagen!$Q$25)</f>
        <v>440</v>
      </c>
      <c r="BG21" s="204">
        <f>'LU-Imp (O)'!BG21*(1+Toeslagen!$Q$25)</f>
        <v>440</v>
      </c>
      <c r="BH21" s="204">
        <f>'LU-Imp (O)'!BH21*(1+Toeslagen!$Q$25)</f>
        <v>440</v>
      </c>
      <c r="BI21" s="204">
        <f>'LU-Imp (O)'!BI21*(1+Toeslagen!$Q$25)</f>
        <v>440</v>
      </c>
      <c r="BJ21" s="204">
        <f>'LU-Imp (O)'!BJ21*(1+Toeslagen!$Q$25)</f>
        <v>440</v>
      </c>
      <c r="BK21" s="204">
        <f>'LU-Imp (O)'!BK21*(1+Toeslagen!$Q$25)</f>
        <v>440</v>
      </c>
      <c r="BL21" s="204">
        <f>'LU-Imp (O)'!BL21*(1+Toeslagen!$Q$25)</f>
        <v>440</v>
      </c>
      <c r="BM21" s="204">
        <f>'LU-Imp (O)'!BM21*(1+Toeslagen!$Q$25)</f>
        <v>440</v>
      </c>
      <c r="BN21" s="204">
        <f>'LU-Imp (O)'!BN21*(1+Toeslagen!$Q$25)</f>
        <v>440</v>
      </c>
      <c r="BO21" s="204">
        <f>'LU-Imp (O)'!BO21*(1+Toeslagen!$Q$25)</f>
        <v>440</v>
      </c>
      <c r="BP21" s="204">
        <f>'LU-Imp (O)'!BP21*(1+Toeslagen!$Q$25)</f>
        <v>440</v>
      </c>
      <c r="BQ21" s="204">
        <f>'LU-Imp (O)'!BQ21*(1+Toeslagen!$Q$25)</f>
        <v>440</v>
      </c>
      <c r="BR21" s="204">
        <f>'LU-Imp (O)'!BR21*(1+Toeslagen!$Q$25)</f>
        <v>440</v>
      </c>
      <c r="BS21" s="204">
        <f>'LU-Imp (O)'!BS21*(1+Toeslagen!$Q$25)</f>
        <v>440</v>
      </c>
      <c r="BT21" s="204">
        <f>'LU-Imp (O)'!BT21*(1+Toeslagen!$Q$25)</f>
        <v>440</v>
      </c>
      <c r="BU21" s="204">
        <f>'LU-Imp (O)'!BU21*(1+Toeslagen!$Q$25)</f>
        <v>440</v>
      </c>
      <c r="BV21" s="204">
        <f>'LU-Imp (O)'!BV21*(1+Toeslagen!$Q$25)</f>
        <v>440</v>
      </c>
      <c r="BW21" s="204">
        <f>'LU-Imp (O)'!BW21*(1+Toeslagen!$Q$25)</f>
        <v>440</v>
      </c>
      <c r="BX21" s="204">
        <f>'LU-Imp (O)'!BX21*(1+Toeslagen!$Q$25)</f>
        <v>440</v>
      </c>
      <c r="BY21" s="204">
        <f>'LU-Imp (O)'!BY21*(1+Toeslagen!$Q$25)</f>
        <v>440</v>
      </c>
      <c r="BZ21" s="204">
        <f>'LU-Imp (O)'!BZ21*(1+Toeslagen!$Q$25)</f>
        <v>440</v>
      </c>
      <c r="CA21" s="204">
        <f>'LU-Imp (O)'!CA21*(1+Toeslagen!$Q$25)</f>
        <v>440</v>
      </c>
      <c r="CB21" s="204">
        <f>'LU-Imp (O)'!CB21*(1+Toeslagen!$Q$25)</f>
        <v>440</v>
      </c>
      <c r="CC21" s="204">
        <f>'LU-Imp (O)'!CC21*(1+Toeslagen!$Q$25)</f>
        <v>440</v>
      </c>
      <c r="CD21" s="204">
        <f>'LU-Imp (O)'!CD21*(1+Toeslagen!$Q$25)</f>
        <v>440</v>
      </c>
      <c r="CE21" s="204">
        <f>'LU-Imp (O)'!CE21*(1+Toeslagen!$Q$25)</f>
        <v>440</v>
      </c>
      <c r="CF21" s="204">
        <f>'LU-Imp (O)'!CF21*(1+Toeslagen!$Q$25)</f>
        <v>440</v>
      </c>
      <c r="CG21" s="204">
        <f>'LU-Imp (O)'!CG21*(1+Toeslagen!$Q$25)</f>
        <v>440</v>
      </c>
      <c r="CH21" s="204">
        <f>'LU-Imp (O)'!CH21*(1+Toeslagen!$Q$25)</f>
        <v>440</v>
      </c>
      <c r="CI21" s="204">
        <f>'LU-Imp (O)'!CI21*(1+Toeslagen!$Q$25)</f>
        <v>440</v>
      </c>
      <c r="CJ21" s="204">
        <f>'LU-Imp (O)'!CJ21*(1+Toeslagen!$Q$25)</f>
        <v>440</v>
      </c>
      <c r="CK21" s="204">
        <f>'LU-Imp (O)'!CK21*(1+Toeslagen!$Q$25)</f>
        <v>440</v>
      </c>
      <c r="CL21" s="204">
        <f>'LU-Imp (O)'!CL21*(1+Toeslagen!$Q$25)</f>
        <v>440</v>
      </c>
      <c r="CM21" s="204">
        <f>'LU-Imp (O)'!CM21*(1+Toeslagen!$Q$25)</f>
        <v>440</v>
      </c>
      <c r="CN21" s="204">
        <f>'LU-Imp (O)'!CN21*(1+Toeslagen!$Q$25)</f>
        <v>440</v>
      </c>
      <c r="CO21" s="204">
        <f>'LU-Imp (O)'!CO21*(1+Toeslagen!$Q$25)</f>
        <v>440</v>
      </c>
      <c r="CP21" s="204">
        <f>'LU-Imp (O)'!CP21*(1+Toeslagen!$Q$25)</f>
        <v>440</v>
      </c>
      <c r="CQ21" s="204">
        <f>'LU-Imp (O)'!CQ21*(1+Toeslagen!$Q$25)</f>
        <v>440</v>
      </c>
      <c r="CR21" s="204">
        <f>'LU-Imp (O)'!CR21*(1+Toeslagen!$Q$25)</f>
        <v>440</v>
      </c>
      <c r="CS21" s="204">
        <f>'LU-Imp (O)'!CS21*(1+Toeslagen!$Q$25)</f>
        <v>440</v>
      </c>
      <c r="CT21" s="204">
        <f>'LU-Imp (O)'!CT21*(1+Toeslagen!$Q$25)</f>
        <v>440</v>
      </c>
      <c r="CU21" s="204">
        <f>'LU-Imp (O)'!CU21*(1+Toeslagen!$Q$25)</f>
        <v>440</v>
      </c>
      <c r="CV21" s="204">
        <f>'LU-Imp (O)'!CV21*(1+Toeslagen!$Q$25)</f>
        <v>440</v>
      </c>
      <c r="CW21" s="204">
        <f>'LU-Imp (O)'!CW21*(1+Toeslagen!$Q$25)</f>
        <v>440</v>
      </c>
      <c r="CX21" s="204">
        <f>'LU-Imp (O)'!CX21*(1+Toeslagen!$Q$25)</f>
        <v>440</v>
      </c>
      <c r="CY21" s="204">
        <f>'LU-Imp (O)'!CY21*(1+Toeslagen!$Q$25)</f>
        <v>440</v>
      </c>
      <c r="CZ21" s="204">
        <f>'LU-Imp (O)'!CZ21*(1+Toeslagen!$Q$25)</f>
        <v>440</v>
      </c>
      <c r="DA21" s="204">
        <f>'LU-Imp (O)'!DA21*(1+Toeslagen!$Q$25)</f>
        <v>440</v>
      </c>
      <c r="DB21" s="204">
        <f>'LU-Imp (O)'!DB21*(1+Toeslagen!$Q$25)</f>
        <v>440</v>
      </c>
      <c r="DC21" s="204">
        <f>'LU-Imp (O)'!DC21*(1+Toeslagen!$Q$25)</f>
        <v>440</v>
      </c>
      <c r="DD21" s="204">
        <f>'LU-Imp (O)'!DD21*(1+Toeslagen!$Q$25)</f>
        <v>440</v>
      </c>
      <c r="DE21" s="204">
        <f>'LU-Imp (O)'!DE21*(1+Toeslagen!$Q$25)</f>
        <v>440</v>
      </c>
      <c r="DF21" s="204">
        <f>'LU-Imp (O)'!DF21*(1+Toeslagen!$Q$25)</f>
        <v>440</v>
      </c>
      <c r="DG21" s="204">
        <f>'LU-Imp (O)'!DG21*(1+Toeslagen!$Q$25)</f>
        <v>440</v>
      </c>
      <c r="DH21" s="204">
        <f>'LU-Imp (O)'!DH21*(1+Toeslagen!$Q$25)</f>
        <v>440</v>
      </c>
      <c r="DI21" s="204">
        <f>'LU-Imp (O)'!DI21*(1+Toeslagen!$Q$25)</f>
        <v>440</v>
      </c>
      <c r="DJ21" s="204">
        <f>'LU-Imp (O)'!DJ21*(1+Toeslagen!$Q$25)</f>
        <v>440</v>
      </c>
    </row>
    <row r="22" spans="1:114">
      <c r="A22" s="1">
        <v>26</v>
      </c>
      <c r="B22" s="1">
        <v>26</v>
      </c>
      <c r="D22" s="1">
        <v>3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20"/>
      <c r="Q22" s="180"/>
      <c r="R22" s="180"/>
      <c r="S22" s="180"/>
      <c r="U22" s="180"/>
      <c r="V22" s="180"/>
      <c r="W22" s="180"/>
      <c r="X22" s="180"/>
      <c r="Y22" s="204">
        <f>'LU-Imp (O)'!Y22*(1+Toeslagen!$Q$25)</f>
        <v>450</v>
      </c>
      <c r="Z22" s="204">
        <f>'LU-Imp (O)'!Z22*(1+Toeslagen!$Q$25)</f>
        <v>450</v>
      </c>
      <c r="AA22" s="204">
        <f>'LU-Imp (O)'!AA22*(1+Toeslagen!$Q$25)</f>
        <v>450</v>
      </c>
      <c r="AB22" s="204">
        <f>'LU-Imp (O)'!AB22*(1+Toeslagen!$Q$25)</f>
        <v>450</v>
      </c>
      <c r="AC22" s="204">
        <f>'LU-Imp (O)'!AC22*(1+Toeslagen!$Q$25)</f>
        <v>450</v>
      </c>
      <c r="AD22" s="204">
        <f>'LU-Imp (O)'!AD22*(1+Toeslagen!$Q$25)</f>
        <v>450</v>
      </c>
      <c r="AE22" s="204">
        <f>'LU-Imp (O)'!AE22*(1+Toeslagen!$Q$25)</f>
        <v>450</v>
      </c>
      <c r="AF22" s="204">
        <f>'LU-Imp (O)'!AF22*(1+Toeslagen!$Q$25)</f>
        <v>450</v>
      </c>
      <c r="AG22" s="204">
        <f>'LU-Imp (O)'!AG22*(1+Toeslagen!$Q$25)</f>
        <v>450</v>
      </c>
      <c r="AH22" s="204">
        <f>'LU-Imp (O)'!AH22*(1+Toeslagen!$Q$25)</f>
        <v>450</v>
      </c>
      <c r="AI22" s="204">
        <f>'LU-Imp (O)'!AI22*(1+Toeslagen!$Q$25)</f>
        <v>450</v>
      </c>
      <c r="AJ22" s="204">
        <f>'LU-Imp (O)'!AJ22*(1+Toeslagen!$Q$25)</f>
        <v>450</v>
      </c>
      <c r="AK22" s="204">
        <f>'LU-Imp (O)'!AK22*(1+Toeslagen!$Q$25)</f>
        <v>450</v>
      </c>
      <c r="AL22" s="204">
        <f>'LU-Imp (O)'!AL22*(1+Toeslagen!$Q$25)</f>
        <v>450</v>
      </c>
      <c r="AM22" s="204">
        <f>'LU-Imp (O)'!AM22*(1+Toeslagen!$Q$25)</f>
        <v>450</v>
      </c>
      <c r="AN22" s="204">
        <f>'LU-Imp (O)'!AN22*(1+Toeslagen!$Q$25)</f>
        <v>450</v>
      </c>
      <c r="AO22" s="204">
        <f>'LU-Imp (O)'!AO22*(1+Toeslagen!$Q$25)</f>
        <v>450</v>
      </c>
      <c r="AP22" s="204">
        <f>'LU-Imp (O)'!AP22*(1+Toeslagen!$Q$25)</f>
        <v>450</v>
      </c>
      <c r="AQ22" s="204">
        <f>'LU-Imp (O)'!AQ22*(1+Toeslagen!$Q$25)</f>
        <v>450</v>
      </c>
      <c r="AR22" s="204">
        <f>'LU-Imp (O)'!AR22*(1+Toeslagen!$Q$25)</f>
        <v>450</v>
      </c>
      <c r="AS22" s="204">
        <f>'LU-Imp (O)'!AS22*(1+Toeslagen!$Q$25)</f>
        <v>450</v>
      </c>
      <c r="AT22" s="204">
        <f>'LU-Imp (O)'!AT22*(1+Toeslagen!$Q$25)</f>
        <v>450</v>
      </c>
      <c r="AU22" s="204">
        <f>'LU-Imp (O)'!AU22*(1+Toeslagen!$Q$25)</f>
        <v>450</v>
      </c>
      <c r="AV22" s="204">
        <f>'LU-Imp (O)'!AV22*(1+Toeslagen!$Q$25)</f>
        <v>450</v>
      </c>
      <c r="AW22" s="204">
        <f>'LU-Imp (O)'!AW22*(1+Toeslagen!$Q$25)</f>
        <v>450</v>
      </c>
      <c r="AX22" s="204">
        <f>'LU-Imp (O)'!AX22*(1+Toeslagen!$Q$25)</f>
        <v>450</v>
      </c>
      <c r="AY22" s="204">
        <f>'LU-Imp (O)'!AY22*(1+Toeslagen!$Q$25)</f>
        <v>450</v>
      </c>
      <c r="AZ22" s="204">
        <f>'LU-Imp (O)'!AZ22*(1+Toeslagen!$Q$25)</f>
        <v>450</v>
      </c>
      <c r="BA22" s="204">
        <f>'LU-Imp (O)'!BA22*(1+Toeslagen!$Q$25)</f>
        <v>450</v>
      </c>
      <c r="BB22" s="204">
        <f>'LU-Imp (O)'!BB22*(1+Toeslagen!$Q$25)</f>
        <v>450</v>
      </c>
      <c r="BC22" s="204">
        <f>'LU-Imp (O)'!BC22*(1+Toeslagen!$Q$25)</f>
        <v>450</v>
      </c>
      <c r="BD22" s="204">
        <f>'LU-Imp (O)'!BD22*(1+Toeslagen!$Q$25)</f>
        <v>450</v>
      </c>
      <c r="BE22" s="204">
        <f>'LU-Imp (O)'!BE22*(1+Toeslagen!$Q$25)</f>
        <v>450</v>
      </c>
      <c r="BF22" s="204">
        <f>'LU-Imp (O)'!BF22*(1+Toeslagen!$Q$25)</f>
        <v>450</v>
      </c>
      <c r="BG22" s="204">
        <f>'LU-Imp (O)'!BG22*(1+Toeslagen!$Q$25)</f>
        <v>450</v>
      </c>
      <c r="BH22" s="204">
        <f>'LU-Imp (O)'!BH22*(1+Toeslagen!$Q$25)</f>
        <v>450</v>
      </c>
      <c r="BI22" s="204">
        <f>'LU-Imp (O)'!BI22*(1+Toeslagen!$Q$25)</f>
        <v>450</v>
      </c>
      <c r="BJ22" s="204">
        <f>'LU-Imp (O)'!BJ22*(1+Toeslagen!$Q$25)</f>
        <v>450</v>
      </c>
      <c r="BK22" s="204">
        <f>'LU-Imp (O)'!BK22*(1+Toeslagen!$Q$25)</f>
        <v>450</v>
      </c>
      <c r="BL22" s="204">
        <f>'LU-Imp (O)'!BL22*(1+Toeslagen!$Q$25)</f>
        <v>450</v>
      </c>
      <c r="BM22" s="204">
        <f>'LU-Imp (O)'!BM22*(1+Toeslagen!$Q$25)</f>
        <v>450</v>
      </c>
      <c r="BN22" s="204">
        <f>'LU-Imp (O)'!BN22*(1+Toeslagen!$Q$25)</f>
        <v>450</v>
      </c>
      <c r="BO22" s="204">
        <f>'LU-Imp (O)'!BO22*(1+Toeslagen!$Q$25)</f>
        <v>450</v>
      </c>
      <c r="BP22" s="204">
        <f>'LU-Imp (O)'!BP22*(1+Toeslagen!$Q$25)</f>
        <v>450</v>
      </c>
      <c r="BQ22" s="204">
        <f>'LU-Imp (O)'!BQ22*(1+Toeslagen!$Q$25)</f>
        <v>450</v>
      </c>
      <c r="BR22" s="204">
        <f>'LU-Imp (O)'!BR22*(1+Toeslagen!$Q$25)</f>
        <v>450</v>
      </c>
      <c r="BS22" s="204">
        <f>'LU-Imp (O)'!BS22*(1+Toeslagen!$Q$25)</f>
        <v>450</v>
      </c>
      <c r="BT22" s="204">
        <f>'LU-Imp (O)'!BT22*(1+Toeslagen!$Q$25)</f>
        <v>450</v>
      </c>
      <c r="BU22" s="204">
        <f>'LU-Imp (O)'!BU22*(1+Toeslagen!$Q$25)</f>
        <v>450</v>
      </c>
      <c r="BV22" s="204">
        <f>'LU-Imp (O)'!BV22*(1+Toeslagen!$Q$25)</f>
        <v>450</v>
      </c>
      <c r="BW22" s="204">
        <f>'LU-Imp (O)'!BW22*(1+Toeslagen!$Q$25)</f>
        <v>450</v>
      </c>
      <c r="BX22" s="204">
        <f>'LU-Imp (O)'!BX22*(1+Toeslagen!$Q$25)</f>
        <v>450</v>
      </c>
      <c r="BY22" s="204">
        <f>'LU-Imp (O)'!BY22*(1+Toeslagen!$Q$25)</f>
        <v>450</v>
      </c>
      <c r="BZ22" s="204">
        <f>'LU-Imp (O)'!BZ22*(1+Toeslagen!$Q$25)</f>
        <v>450</v>
      </c>
      <c r="CA22" s="204">
        <f>'LU-Imp (O)'!CA22*(1+Toeslagen!$Q$25)</f>
        <v>450</v>
      </c>
      <c r="CB22" s="204">
        <f>'LU-Imp (O)'!CB22*(1+Toeslagen!$Q$25)</f>
        <v>450</v>
      </c>
      <c r="CC22" s="204">
        <f>'LU-Imp (O)'!CC22*(1+Toeslagen!$Q$25)</f>
        <v>450</v>
      </c>
      <c r="CD22" s="204">
        <f>'LU-Imp (O)'!CD22*(1+Toeslagen!$Q$25)</f>
        <v>450</v>
      </c>
      <c r="CE22" s="204">
        <f>'LU-Imp (O)'!CE22*(1+Toeslagen!$Q$25)</f>
        <v>450</v>
      </c>
      <c r="CF22" s="204">
        <f>'LU-Imp (O)'!CF22*(1+Toeslagen!$Q$25)</f>
        <v>450</v>
      </c>
      <c r="CG22" s="204">
        <f>'LU-Imp (O)'!CG22*(1+Toeslagen!$Q$25)</f>
        <v>450</v>
      </c>
      <c r="CH22" s="204">
        <f>'LU-Imp (O)'!CH22*(1+Toeslagen!$Q$25)</f>
        <v>450</v>
      </c>
      <c r="CI22" s="204">
        <f>'LU-Imp (O)'!CI22*(1+Toeslagen!$Q$25)</f>
        <v>450</v>
      </c>
      <c r="CJ22" s="204">
        <f>'LU-Imp (O)'!CJ22*(1+Toeslagen!$Q$25)</f>
        <v>450</v>
      </c>
      <c r="CK22" s="204">
        <f>'LU-Imp (O)'!CK22*(1+Toeslagen!$Q$25)</f>
        <v>450</v>
      </c>
      <c r="CL22" s="204">
        <f>'LU-Imp (O)'!CL22*(1+Toeslagen!$Q$25)</f>
        <v>450</v>
      </c>
      <c r="CM22" s="204">
        <f>'LU-Imp (O)'!CM22*(1+Toeslagen!$Q$25)</f>
        <v>450</v>
      </c>
      <c r="CN22" s="204">
        <f>'LU-Imp (O)'!CN22*(1+Toeslagen!$Q$25)</f>
        <v>450</v>
      </c>
      <c r="CO22" s="204">
        <f>'LU-Imp (O)'!CO22*(1+Toeslagen!$Q$25)</f>
        <v>450</v>
      </c>
      <c r="CP22" s="204">
        <f>'LU-Imp (O)'!CP22*(1+Toeslagen!$Q$25)</f>
        <v>450</v>
      </c>
      <c r="CQ22" s="204">
        <f>'LU-Imp (O)'!CQ22*(1+Toeslagen!$Q$25)</f>
        <v>450</v>
      </c>
      <c r="CR22" s="204">
        <f>'LU-Imp (O)'!CR22*(1+Toeslagen!$Q$25)</f>
        <v>450</v>
      </c>
      <c r="CS22" s="204">
        <f>'LU-Imp (O)'!CS22*(1+Toeslagen!$Q$25)</f>
        <v>450</v>
      </c>
      <c r="CT22" s="204">
        <f>'LU-Imp (O)'!CT22*(1+Toeslagen!$Q$25)</f>
        <v>450</v>
      </c>
      <c r="CU22" s="204">
        <f>'LU-Imp (O)'!CU22*(1+Toeslagen!$Q$25)</f>
        <v>450</v>
      </c>
      <c r="CV22" s="204">
        <f>'LU-Imp (O)'!CV22*(1+Toeslagen!$Q$25)</f>
        <v>450</v>
      </c>
      <c r="CW22" s="204">
        <f>'LU-Imp (O)'!CW22*(1+Toeslagen!$Q$25)</f>
        <v>450</v>
      </c>
      <c r="CX22" s="204">
        <f>'LU-Imp (O)'!CX22*(1+Toeslagen!$Q$25)</f>
        <v>450</v>
      </c>
      <c r="CY22" s="204">
        <f>'LU-Imp (O)'!CY22*(1+Toeslagen!$Q$25)</f>
        <v>450</v>
      </c>
      <c r="CZ22" s="204">
        <f>'LU-Imp (O)'!CZ22*(1+Toeslagen!$Q$25)</f>
        <v>450</v>
      </c>
      <c r="DA22" s="204">
        <f>'LU-Imp (O)'!DA22*(1+Toeslagen!$Q$25)</f>
        <v>450</v>
      </c>
      <c r="DB22" s="204">
        <f>'LU-Imp (O)'!DB22*(1+Toeslagen!$Q$25)</f>
        <v>450</v>
      </c>
      <c r="DC22" s="204">
        <f>'LU-Imp (O)'!DC22*(1+Toeslagen!$Q$25)</f>
        <v>450</v>
      </c>
      <c r="DD22" s="204">
        <f>'LU-Imp (O)'!DD22*(1+Toeslagen!$Q$25)</f>
        <v>450</v>
      </c>
      <c r="DE22" s="204">
        <f>'LU-Imp (O)'!DE22*(1+Toeslagen!$Q$25)</f>
        <v>450</v>
      </c>
      <c r="DF22" s="204">
        <f>'LU-Imp (O)'!DF22*(1+Toeslagen!$Q$25)</f>
        <v>450</v>
      </c>
      <c r="DG22" s="204">
        <f>'LU-Imp (O)'!DG22*(1+Toeslagen!$Q$25)</f>
        <v>450</v>
      </c>
      <c r="DH22" s="204">
        <f>'LU-Imp (O)'!DH22*(1+Toeslagen!$Q$25)</f>
        <v>450</v>
      </c>
      <c r="DI22" s="204">
        <f>'LU-Imp (O)'!DI22*(1+Toeslagen!$Q$25)</f>
        <v>450</v>
      </c>
      <c r="DJ22" s="204">
        <f>'LU-Imp (O)'!DJ22*(1+Toeslagen!$Q$25)</f>
        <v>450</v>
      </c>
    </row>
    <row r="23" spans="1:114">
      <c r="A23" s="1">
        <v>27</v>
      </c>
      <c r="B23" s="1">
        <v>27</v>
      </c>
      <c r="D23" s="1">
        <v>3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20"/>
      <c r="Q23" s="180"/>
      <c r="R23" s="180"/>
      <c r="S23" s="180"/>
      <c r="U23" s="180"/>
      <c r="V23" s="180"/>
      <c r="W23" s="180"/>
      <c r="X23" s="180"/>
      <c r="Y23" s="204">
        <f>'LU-Imp (O)'!Y23*(1+Toeslagen!$Q$25)</f>
        <v>475</v>
      </c>
      <c r="Z23" s="204">
        <f>'LU-Imp (O)'!Z23*(1+Toeslagen!$Q$25)</f>
        <v>475</v>
      </c>
      <c r="AA23" s="204">
        <f>'LU-Imp (O)'!AA23*(1+Toeslagen!$Q$25)</f>
        <v>475</v>
      </c>
      <c r="AB23" s="204">
        <f>'LU-Imp (O)'!AB23*(1+Toeslagen!$Q$25)</f>
        <v>475</v>
      </c>
      <c r="AC23" s="204">
        <f>'LU-Imp (O)'!AC23*(1+Toeslagen!$Q$25)</f>
        <v>475</v>
      </c>
      <c r="AD23" s="204">
        <f>'LU-Imp (O)'!AD23*(1+Toeslagen!$Q$25)</f>
        <v>475</v>
      </c>
      <c r="AE23" s="204">
        <f>'LU-Imp (O)'!AE23*(1+Toeslagen!$Q$25)</f>
        <v>475</v>
      </c>
      <c r="AF23" s="204">
        <f>'LU-Imp (O)'!AF23*(1+Toeslagen!$Q$25)</f>
        <v>475</v>
      </c>
      <c r="AG23" s="204">
        <f>'LU-Imp (O)'!AG23*(1+Toeslagen!$Q$25)</f>
        <v>475</v>
      </c>
      <c r="AH23" s="204">
        <f>'LU-Imp (O)'!AH23*(1+Toeslagen!$Q$25)</f>
        <v>475</v>
      </c>
      <c r="AI23" s="204">
        <f>'LU-Imp (O)'!AI23*(1+Toeslagen!$Q$25)</f>
        <v>475</v>
      </c>
      <c r="AJ23" s="204">
        <f>'LU-Imp (O)'!AJ23*(1+Toeslagen!$Q$25)</f>
        <v>475</v>
      </c>
      <c r="AK23" s="204">
        <f>'LU-Imp (O)'!AK23*(1+Toeslagen!$Q$25)</f>
        <v>475</v>
      </c>
      <c r="AL23" s="204">
        <f>'LU-Imp (O)'!AL23*(1+Toeslagen!$Q$25)</f>
        <v>475</v>
      </c>
      <c r="AM23" s="204">
        <f>'LU-Imp (O)'!AM23*(1+Toeslagen!$Q$25)</f>
        <v>475</v>
      </c>
      <c r="AN23" s="204">
        <f>'LU-Imp (O)'!AN23*(1+Toeslagen!$Q$25)</f>
        <v>475</v>
      </c>
      <c r="AO23" s="204">
        <f>'LU-Imp (O)'!AO23*(1+Toeslagen!$Q$25)</f>
        <v>475</v>
      </c>
      <c r="AP23" s="204">
        <f>'LU-Imp (O)'!AP23*(1+Toeslagen!$Q$25)</f>
        <v>475</v>
      </c>
      <c r="AQ23" s="204">
        <f>'LU-Imp (O)'!AQ23*(1+Toeslagen!$Q$25)</f>
        <v>475</v>
      </c>
      <c r="AR23" s="204">
        <f>'LU-Imp (O)'!AR23*(1+Toeslagen!$Q$25)</f>
        <v>475</v>
      </c>
      <c r="AS23" s="204">
        <f>'LU-Imp (O)'!AS23*(1+Toeslagen!$Q$25)</f>
        <v>475</v>
      </c>
      <c r="AT23" s="204">
        <f>'LU-Imp (O)'!AT23*(1+Toeslagen!$Q$25)</f>
        <v>475</v>
      </c>
      <c r="AU23" s="204">
        <f>'LU-Imp (O)'!AU23*(1+Toeslagen!$Q$25)</f>
        <v>475</v>
      </c>
      <c r="AV23" s="204">
        <f>'LU-Imp (O)'!AV23*(1+Toeslagen!$Q$25)</f>
        <v>475</v>
      </c>
      <c r="AW23" s="204">
        <f>'LU-Imp (O)'!AW23*(1+Toeslagen!$Q$25)</f>
        <v>475</v>
      </c>
      <c r="AX23" s="204">
        <f>'LU-Imp (O)'!AX23*(1+Toeslagen!$Q$25)</f>
        <v>475</v>
      </c>
      <c r="AY23" s="204">
        <f>'LU-Imp (O)'!AY23*(1+Toeslagen!$Q$25)</f>
        <v>475</v>
      </c>
      <c r="AZ23" s="204">
        <f>'LU-Imp (O)'!AZ23*(1+Toeslagen!$Q$25)</f>
        <v>475</v>
      </c>
      <c r="BA23" s="204">
        <f>'LU-Imp (O)'!BA23*(1+Toeslagen!$Q$25)</f>
        <v>475</v>
      </c>
      <c r="BB23" s="204">
        <f>'LU-Imp (O)'!BB23*(1+Toeslagen!$Q$25)</f>
        <v>475</v>
      </c>
      <c r="BC23" s="204">
        <f>'LU-Imp (O)'!BC23*(1+Toeslagen!$Q$25)</f>
        <v>475</v>
      </c>
      <c r="BD23" s="204">
        <f>'LU-Imp (O)'!BD23*(1+Toeslagen!$Q$25)</f>
        <v>475</v>
      </c>
      <c r="BE23" s="204">
        <f>'LU-Imp (O)'!BE23*(1+Toeslagen!$Q$25)</f>
        <v>475</v>
      </c>
      <c r="BF23" s="204">
        <f>'LU-Imp (O)'!BF23*(1+Toeslagen!$Q$25)</f>
        <v>475</v>
      </c>
      <c r="BG23" s="204">
        <f>'LU-Imp (O)'!BG23*(1+Toeslagen!$Q$25)</f>
        <v>475</v>
      </c>
      <c r="BH23" s="204">
        <f>'LU-Imp (O)'!BH23*(1+Toeslagen!$Q$25)</f>
        <v>475</v>
      </c>
      <c r="BI23" s="204">
        <f>'LU-Imp (O)'!BI23*(1+Toeslagen!$Q$25)</f>
        <v>475</v>
      </c>
      <c r="BJ23" s="204">
        <f>'LU-Imp (O)'!BJ23*(1+Toeslagen!$Q$25)</f>
        <v>475</v>
      </c>
      <c r="BK23" s="204">
        <f>'LU-Imp (O)'!BK23*(1+Toeslagen!$Q$25)</f>
        <v>475</v>
      </c>
      <c r="BL23" s="204">
        <f>'LU-Imp (O)'!BL23*(1+Toeslagen!$Q$25)</f>
        <v>475</v>
      </c>
      <c r="BM23" s="204">
        <f>'LU-Imp (O)'!BM23*(1+Toeslagen!$Q$25)</f>
        <v>475</v>
      </c>
      <c r="BN23" s="204">
        <f>'LU-Imp (O)'!BN23*(1+Toeslagen!$Q$25)</f>
        <v>475</v>
      </c>
      <c r="BO23" s="204">
        <f>'LU-Imp (O)'!BO23*(1+Toeslagen!$Q$25)</f>
        <v>475</v>
      </c>
      <c r="BP23" s="204">
        <f>'LU-Imp (O)'!BP23*(1+Toeslagen!$Q$25)</f>
        <v>475</v>
      </c>
      <c r="BQ23" s="204">
        <f>'LU-Imp (O)'!BQ23*(1+Toeslagen!$Q$25)</f>
        <v>475</v>
      </c>
      <c r="BR23" s="204">
        <f>'LU-Imp (O)'!BR23*(1+Toeslagen!$Q$25)</f>
        <v>475</v>
      </c>
      <c r="BS23" s="204">
        <f>'LU-Imp (O)'!BS23*(1+Toeslagen!$Q$25)</f>
        <v>475</v>
      </c>
      <c r="BT23" s="204">
        <f>'LU-Imp (O)'!BT23*(1+Toeslagen!$Q$25)</f>
        <v>475</v>
      </c>
      <c r="BU23" s="204">
        <f>'LU-Imp (O)'!BU23*(1+Toeslagen!$Q$25)</f>
        <v>475</v>
      </c>
      <c r="BV23" s="204">
        <f>'LU-Imp (O)'!BV23*(1+Toeslagen!$Q$25)</f>
        <v>475</v>
      </c>
      <c r="BW23" s="204">
        <f>'LU-Imp (O)'!BW23*(1+Toeslagen!$Q$25)</f>
        <v>475</v>
      </c>
      <c r="BX23" s="204">
        <f>'LU-Imp (O)'!BX23*(1+Toeslagen!$Q$25)</f>
        <v>475</v>
      </c>
      <c r="BY23" s="204">
        <f>'LU-Imp (O)'!BY23*(1+Toeslagen!$Q$25)</f>
        <v>475</v>
      </c>
      <c r="BZ23" s="204">
        <f>'LU-Imp (O)'!BZ23*(1+Toeslagen!$Q$25)</f>
        <v>475</v>
      </c>
      <c r="CA23" s="204">
        <f>'LU-Imp (O)'!CA23*(1+Toeslagen!$Q$25)</f>
        <v>475</v>
      </c>
      <c r="CB23" s="204">
        <f>'LU-Imp (O)'!CB23*(1+Toeslagen!$Q$25)</f>
        <v>475</v>
      </c>
      <c r="CC23" s="204">
        <f>'LU-Imp (O)'!CC23*(1+Toeslagen!$Q$25)</f>
        <v>475</v>
      </c>
      <c r="CD23" s="204">
        <f>'LU-Imp (O)'!CD23*(1+Toeslagen!$Q$25)</f>
        <v>475</v>
      </c>
      <c r="CE23" s="204">
        <f>'LU-Imp (O)'!CE23*(1+Toeslagen!$Q$25)</f>
        <v>475</v>
      </c>
      <c r="CF23" s="204">
        <f>'LU-Imp (O)'!CF23*(1+Toeslagen!$Q$25)</f>
        <v>475</v>
      </c>
      <c r="CG23" s="204">
        <f>'LU-Imp (O)'!CG23*(1+Toeslagen!$Q$25)</f>
        <v>475</v>
      </c>
      <c r="CH23" s="204">
        <f>'LU-Imp (O)'!CH23*(1+Toeslagen!$Q$25)</f>
        <v>475</v>
      </c>
      <c r="CI23" s="204">
        <f>'LU-Imp (O)'!CI23*(1+Toeslagen!$Q$25)</f>
        <v>475</v>
      </c>
      <c r="CJ23" s="204">
        <f>'LU-Imp (O)'!CJ23*(1+Toeslagen!$Q$25)</f>
        <v>475</v>
      </c>
      <c r="CK23" s="204">
        <f>'LU-Imp (O)'!CK23*(1+Toeslagen!$Q$25)</f>
        <v>475</v>
      </c>
      <c r="CL23" s="204">
        <f>'LU-Imp (O)'!CL23*(1+Toeslagen!$Q$25)</f>
        <v>475</v>
      </c>
      <c r="CM23" s="204">
        <f>'LU-Imp (O)'!CM23*(1+Toeslagen!$Q$25)</f>
        <v>475</v>
      </c>
      <c r="CN23" s="204">
        <f>'LU-Imp (O)'!CN23*(1+Toeslagen!$Q$25)</f>
        <v>475</v>
      </c>
      <c r="CO23" s="204">
        <f>'LU-Imp (O)'!CO23*(1+Toeslagen!$Q$25)</f>
        <v>475</v>
      </c>
      <c r="CP23" s="204">
        <f>'LU-Imp (O)'!CP23*(1+Toeslagen!$Q$25)</f>
        <v>475</v>
      </c>
      <c r="CQ23" s="204">
        <f>'LU-Imp (O)'!CQ23*(1+Toeslagen!$Q$25)</f>
        <v>475</v>
      </c>
      <c r="CR23" s="204">
        <f>'LU-Imp (O)'!CR23*(1+Toeslagen!$Q$25)</f>
        <v>475</v>
      </c>
      <c r="CS23" s="204">
        <f>'LU-Imp (O)'!CS23*(1+Toeslagen!$Q$25)</f>
        <v>475</v>
      </c>
      <c r="CT23" s="204">
        <f>'LU-Imp (O)'!CT23*(1+Toeslagen!$Q$25)</f>
        <v>475</v>
      </c>
      <c r="CU23" s="204">
        <f>'LU-Imp (O)'!CU23*(1+Toeslagen!$Q$25)</f>
        <v>475</v>
      </c>
      <c r="CV23" s="204">
        <f>'LU-Imp (O)'!CV23*(1+Toeslagen!$Q$25)</f>
        <v>475</v>
      </c>
      <c r="CW23" s="204">
        <f>'LU-Imp (O)'!CW23*(1+Toeslagen!$Q$25)</f>
        <v>475</v>
      </c>
      <c r="CX23" s="204">
        <f>'LU-Imp (O)'!CX23*(1+Toeslagen!$Q$25)</f>
        <v>475</v>
      </c>
      <c r="CY23" s="204">
        <f>'LU-Imp (O)'!CY23*(1+Toeslagen!$Q$25)</f>
        <v>475</v>
      </c>
      <c r="CZ23" s="204">
        <f>'LU-Imp (O)'!CZ23*(1+Toeslagen!$Q$25)</f>
        <v>475</v>
      </c>
      <c r="DA23" s="204">
        <f>'LU-Imp (O)'!DA23*(1+Toeslagen!$Q$25)</f>
        <v>475</v>
      </c>
      <c r="DB23" s="204">
        <f>'LU-Imp (O)'!DB23*(1+Toeslagen!$Q$25)</f>
        <v>475</v>
      </c>
      <c r="DC23" s="204">
        <f>'LU-Imp (O)'!DC23*(1+Toeslagen!$Q$25)</f>
        <v>475</v>
      </c>
      <c r="DD23" s="204">
        <f>'LU-Imp (O)'!DD23*(1+Toeslagen!$Q$25)</f>
        <v>475</v>
      </c>
      <c r="DE23" s="204">
        <f>'LU-Imp (O)'!DE23*(1+Toeslagen!$Q$25)</f>
        <v>475</v>
      </c>
      <c r="DF23" s="204">
        <f>'LU-Imp (O)'!DF23*(1+Toeslagen!$Q$25)</f>
        <v>475</v>
      </c>
      <c r="DG23" s="204">
        <f>'LU-Imp (O)'!DG23*(1+Toeslagen!$Q$25)</f>
        <v>475</v>
      </c>
      <c r="DH23" s="204">
        <f>'LU-Imp (O)'!DH23*(1+Toeslagen!$Q$25)</f>
        <v>475</v>
      </c>
      <c r="DI23" s="204">
        <f>'LU-Imp (O)'!DI23*(1+Toeslagen!$Q$25)</f>
        <v>475</v>
      </c>
      <c r="DJ23" s="204">
        <f>'LU-Imp (O)'!DJ23*(1+Toeslagen!$Q$25)</f>
        <v>475</v>
      </c>
    </row>
    <row r="24" spans="1:114">
      <c r="A24" s="1">
        <v>28</v>
      </c>
      <c r="B24" s="1">
        <v>28</v>
      </c>
      <c r="D24" s="1">
        <v>3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20"/>
      <c r="Q24" s="180"/>
      <c r="R24" s="180"/>
      <c r="S24" s="180"/>
      <c r="U24" s="180"/>
      <c r="V24" s="180"/>
      <c r="W24" s="180"/>
      <c r="X24" s="180"/>
      <c r="Y24" s="204">
        <f>'LU-Imp (O)'!Y24*(1+Toeslagen!$Q$25)</f>
        <v>490</v>
      </c>
      <c r="Z24" s="204">
        <f>'LU-Imp (O)'!Z24*(1+Toeslagen!$Q$25)</f>
        <v>490</v>
      </c>
      <c r="AA24" s="204">
        <f>'LU-Imp (O)'!AA24*(1+Toeslagen!$Q$25)</f>
        <v>490</v>
      </c>
      <c r="AB24" s="204">
        <f>'LU-Imp (O)'!AB24*(1+Toeslagen!$Q$25)</f>
        <v>490</v>
      </c>
      <c r="AC24" s="204">
        <f>'LU-Imp (O)'!AC24*(1+Toeslagen!$Q$25)</f>
        <v>490</v>
      </c>
      <c r="AD24" s="204">
        <f>'LU-Imp (O)'!AD24*(1+Toeslagen!$Q$25)</f>
        <v>490</v>
      </c>
      <c r="AE24" s="204">
        <f>'LU-Imp (O)'!AE24*(1+Toeslagen!$Q$25)</f>
        <v>490</v>
      </c>
      <c r="AF24" s="204">
        <f>'LU-Imp (O)'!AF24*(1+Toeslagen!$Q$25)</f>
        <v>490</v>
      </c>
      <c r="AG24" s="204">
        <f>'LU-Imp (O)'!AG24*(1+Toeslagen!$Q$25)</f>
        <v>490</v>
      </c>
      <c r="AH24" s="204">
        <f>'LU-Imp (O)'!AH24*(1+Toeslagen!$Q$25)</f>
        <v>490</v>
      </c>
      <c r="AI24" s="204">
        <f>'LU-Imp (O)'!AI24*(1+Toeslagen!$Q$25)</f>
        <v>490</v>
      </c>
      <c r="AJ24" s="204">
        <f>'LU-Imp (O)'!AJ24*(1+Toeslagen!$Q$25)</f>
        <v>490</v>
      </c>
      <c r="AK24" s="204">
        <f>'LU-Imp (O)'!AK24*(1+Toeslagen!$Q$25)</f>
        <v>490</v>
      </c>
      <c r="AL24" s="204">
        <f>'LU-Imp (O)'!AL24*(1+Toeslagen!$Q$25)</f>
        <v>490</v>
      </c>
      <c r="AM24" s="204">
        <f>'LU-Imp (O)'!AM24*(1+Toeslagen!$Q$25)</f>
        <v>490</v>
      </c>
      <c r="AN24" s="204">
        <f>'LU-Imp (O)'!AN24*(1+Toeslagen!$Q$25)</f>
        <v>490</v>
      </c>
      <c r="AO24" s="204">
        <f>'LU-Imp (O)'!AO24*(1+Toeslagen!$Q$25)</f>
        <v>490</v>
      </c>
      <c r="AP24" s="204">
        <f>'LU-Imp (O)'!AP24*(1+Toeslagen!$Q$25)</f>
        <v>490</v>
      </c>
      <c r="AQ24" s="204">
        <f>'LU-Imp (O)'!AQ24*(1+Toeslagen!$Q$25)</f>
        <v>490</v>
      </c>
      <c r="AR24" s="204">
        <f>'LU-Imp (O)'!AR24*(1+Toeslagen!$Q$25)</f>
        <v>490</v>
      </c>
      <c r="AS24" s="204">
        <f>'LU-Imp (O)'!AS24*(1+Toeslagen!$Q$25)</f>
        <v>490</v>
      </c>
      <c r="AT24" s="204">
        <f>'LU-Imp (O)'!AT24*(1+Toeslagen!$Q$25)</f>
        <v>490</v>
      </c>
      <c r="AU24" s="204">
        <f>'LU-Imp (O)'!AU24*(1+Toeslagen!$Q$25)</f>
        <v>490</v>
      </c>
      <c r="AV24" s="204">
        <f>'LU-Imp (O)'!AV24*(1+Toeslagen!$Q$25)</f>
        <v>490</v>
      </c>
      <c r="AW24" s="204">
        <f>'LU-Imp (O)'!AW24*(1+Toeslagen!$Q$25)</f>
        <v>490</v>
      </c>
      <c r="AX24" s="204">
        <f>'LU-Imp (O)'!AX24*(1+Toeslagen!$Q$25)</f>
        <v>490</v>
      </c>
      <c r="AY24" s="204">
        <f>'LU-Imp (O)'!AY24*(1+Toeslagen!$Q$25)</f>
        <v>490</v>
      </c>
      <c r="AZ24" s="204">
        <f>'LU-Imp (O)'!AZ24*(1+Toeslagen!$Q$25)</f>
        <v>490</v>
      </c>
      <c r="BA24" s="204">
        <f>'LU-Imp (O)'!BA24*(1+Toeslagen!$Q$25)</f>
        <v>490</v>
      </c>
      <c r="BB24" s="204">
        <f>'LU-Imp (O)'!BB24*(1+Toeslagen!$Q$25)</f>
        <v>490</v>
      </c>
      <c r="BC24" s="204">
        <f>'LU-Imp (O)'!BC24*(1+Toeslagen!$Q$25)</f>
        <v>490</v>
      </c>
      <c r="BD24" s="204">
        <f>'LU-Imp (O)'!BD24*(1+Toeslagen!$Q$25)</f>
        <v>490</v>
      </c>
      <c r="BE24" s="204">
        <f>'LU-Imp (O)'!BE24*(1+Toeslagen!$Q$25)</f>
        <v>490</v>
      </c>
      <c r="BF24" s="204">
        <f>'LU-Imp (O)'!BF24*(1+Toeslagen!$Q$25)</f>
        <v>490</v>
      </c>
      <c r="BG24" s="204">
        <f>'LU-Imp (O)'!BG24*(1+Toeslagen!$Q$25)</f>
        <v>490</v>
      </c>
      <c r="BH24" s="204">
        <f>'LU-Imp (O)'!BH24*(1+Toeslagen!$Q$25)</f>
        <v>490</v>
      </c>
      <c r="BI24" s="204">
        <f>'LU-Imp (O)'!BI24*(1+Toeslagen!$Q$25)</f>
        <v>490</v>
      </c>
      <c r="BJ24" s="204">
        <f>'LU-Imp (O)'!BJ24*(1+Toeslagen!$Q$25)</f>
        <v>490</v>
      </c>
      <c r="BK24" s="204">
        <f>'LU-Imp (O)'!BK24*(1+Toeslagen!$Q$25)</f>
        <v>490</v>
      </c>
      <c r="BL24" s="204">
        <f>'LU-Imp (O)'!BL24*(1+Toeslagen!$Q$25)</f>
        <v>490</v>
      </c>
      <c r="BM24" s="204">
        <f>'LU-Imp (O)'!BM24*(1+Toeslagen!$Q$25)</f>
        <v>490</v>
      </c>
      <c r="BN24" s="204">
        <f>'LU-Imp (O)'!BN24*(1+Toeslagen!$Q$25)</f>
        <v>490</v>
      </c>
      <c r="BO24" s="204">
        <f>'LU-Imp (O)'!BO24*(1+Toeslagen!$Q$25)</f>
        <v>490</v>
      </c>
      <c r="BP24" s="204">
        <f>'LU-Imp (O)'!BP24*(1+Toeslagen!$Q$25)</f>
        <v>490</v>
      </c>
      <c r="BQ24" s="204">
        <f>'LU-Imp (O)'!BQ24*(1+Toeslagen!$Q$25)</f>
        <v>490</v>
      </c>
      <c r="BR24" s="204">
        <f>'LU-Imp (O)'!BR24*(1+Toeslagen!$Q$25)</f>
        <v>490</v>
      </c>
      <c r="BS24" s="204">
        <f>'LU-Imp (O)'!BS24*(1+Toeslagen!$Q$25)</f>
        <v>490</v>
      </c>
      <c r="BT24" s="204">
        <f>'LU-Imp (O)'!BT24*(1+Toeslagen!$Q$25)</f>
        <v>490</v>
      </c>
      <c r="BU24" s="204">
        <f>'LU-Imp (O)'!BU24*(1+Toeslagen!$Q$25)</f>
        <v>490</v>
      </c>
      <c r="BV24" s="204">
        <f>'LU-Imp (O)'!BV24*(1+Toeslagen!$Q$25)</f>
        <v>490</v>
      </c>
      <c r="BW24" s="204">
        <f>'LU-Imp (O)'!BW24*(1+Toeslagen!$Q$25)</f>
        <v>490</v>
      </c>
      <c r="BX24" s="204">
        <f>'LU-Imp (O)'!BX24*(1+Toeslagen!$Q$25)</f>
        <v>490</v>
      </c>
      <c r="BY24" s="204">
        <f>'LU-Imp (O)'!BY24*(1+Toeslagen!$Q$25)</f>
        <v>490</v>
      </c>
      <c r="BZ24" s="204">
        <f>'LU-Imp (O)'!BZ24*(1+Toeslagen!$Q$25)</f>
        <v>490</v>
      </c>
      <c r="CA24" s="204">
        <f>'LU-Imp (O)'!CA24*(1+Toeslagen!$Q$25)</f>
        <v>490</v>
      </c>
      <c r="CB24" s="204">
        <f>'LU-Imp (O)'!CB24*(1+Toeslagen!$Q$25)</f>
        <v>490</v>
      </c>
      <c r="CC24" s="204">
        <f>'LU-Imp (O)'!CC24*(1+Toeslagen!$Q$25)</f>
        <v>490</v>
      </c>
      <c r="CD24" s="204">
        <f>'LU-Imp (O)'!CD24*(1+Toeslagen!$Q$25)</f>
        <v>490</v>
      </c>
      <c r="CE24" s="204">
        <f>'LU-Imp (O)'!CE24*(1+Toeslagen!$Q$25)</f>
        <v>490</v>
      </c>
      <c r="CF24" s="204">
        <f>'LU-Imp (O)'!CF24*(1+Toeslagen!$Q$25)</f>
        <v>490</v>
      </c>
      <c r="CG24" s="204">
        <f>'LU-Imp (O)'!CG24*(1+Toeslagen!$Q$25)</f>
        <v>490</v>
      </c>
      <c r="CH24" s="204">
        <f>'LU-Imp (O)'!CH24*(1+Toeslagen!$Q$25)</f>
        <v>490</v>
      </c>
      <c r="CI24" s="204">
        <f>'LU-Imp (O)'!CI24*(1+Toeslagen!$Q$25)</f>
        <v>490</v>
      </c>
      <c r="CJ24" s="204">
        <f>'LU-Imp (O)'!CJ24*(1+Toeslagen!$Q$25)</f>
        <v>490</v>
      </c>
      <c r="CK24" s="204">
        <f>'LU-Imp (O)'!CK24*(1+Toeslagen!$Q$25)</f>
        <v>490</v>
      </c>
      <c r="CL24" s="204">
        <f>'LU-Imp (O)'!CL24*(1+Toeslagen!$Q$25)</f>
        <v>490</v>
      </c>
      <c r="CM24" s="204">
        <f>'LU-Imp (O)'!CM24*(1+Toeslagen!$Q$25)</f>
        <v>490</v>
      </c>
      <c r="CN24" s="204">
        <f>'LU-Imp (O)'!CN24*(1+Toeslagen!$Q$25)</f>
        <v>490</v>
      </c>
      <c r="CO24" s="204">
        <f>'LU-Imp (O)'!CO24*(1+Toeslagen!$Q$25)</f>
        <v>490</v>
      </c>
      <c r="CP24" s="204">
        <f>'LU-Imp (O)'!CP24*(1+Toeslagen!$Q$25)</f>
        <v>490</v>
      </c>
      <c r="CQ24" s="204">
        <f>'LU-Imp (O)'!CQ24*(1+Toeslagen!$Q$25)</f>
        <v>490</v>
      </c>
      <c r="CR24" s="204">
        <f>'LU-Imp (O)'!CR24*(1+Toeslagen!$Q$25)</f>
        <v>490</v>
      </c>
      <c r="CS24" s="204">
        <f>'LU-Imp (O)'!CS24*(1+Toeslagen!$Q$25)</f>
        <v>490</v>
      </c>
      <c r="CT24" s="204">
        <f>'LU-Imp (O)'!CT24*(1+Toeslagen!$Q$25)</f>
        <v>490</v>
      </c>
      <c r="CU24" s="204">
        <f>'LU-Imp (O)'!CU24*(1+Toeslagen!$Q$25)</f>
        <v>490</v>
      </c>
      <c r="CV24" s="204">
        <f>'LU-Imp (O)'!CV24*(1+Toeslagen!$Q$25)</f>
        <v>490</v>
      </c>
      <c r="CW24" s="204">
        <f>'LU-Imp (O)'!CW24*(1+Toeslagen!$Q$25)</f>
        <v>490</v>
      </c>
      <c r="CX24" s="204">
        <f>'LU-Imp (O)'!CX24*(1+Toeslagen!$Q$25)</f>
        <v>490</v>
      </c>
      <c r="CY24" s="204">
        <f>'LU-Imp (O)'!CY24*(1+Toeslagen!$Q$25)</f>
        <v>490</v>
      </c>
      <c r="CZ24" s="204">
        <f>'LU-Imp (O)'!CZ24*(1+Toeslagen!$Q$25)</f>
        <v>490</v>
      </c>
      <c r="DA24" s="204">
        <f>'LU-Imp (O)'!DA24*(1+Toeslagen!$Q$25)</f>
        <v>490</v>
      </c>
      <c r="DB24" s="204">
        <f>'LU-Imp (O)'!DB24*(1+Toeslagen!$Q$25)</f>
        <v>490</v>
      </c>
      <c r="DC24" s="204">
        <f>'LU-Imp (O)'!DC24*(1+Toeslagen!$Q$25)</f>
        <v>490</v>
      </c>
      <c r="DD24" s="204">
        <f>'LU-Imp (O)'!DD24*(1+Toeslagen!$Q$25)</f>
        <v>490</v>
      </c>
      <c r="DE24" s="204">
        <f>'LU-Imp (O)'!DE24*(1+Toeslagen!$Q$25)</f>
        <v>490</v>
      </c>
      <c r="DF24" s="204">
        <f>'LU-Imp (O)'!DF24*(1+Toeslagen!$Q$25)</f>
        <v>490</v>
      </c>
      <c r="DG24" s="204">
        <f>'LU-Imp (O)'!DG24*(1+Toeslagen!$Q$25)</f>
        <v>490</v>
      </c>
      <c r="DH24" s="204">
        <f>'LU-Imp (O)'!DH24*(1+Toeslagen!$Q$25)</f>
        <v>490</v>
      </c>
      <c r="DI24" s="204">
        <f>'LU-Imp (O)'!DI24*(1+Toeslagen!$Q$25)</f>
        <v>490</v>
      </c>
      <c r="DJ24" s="204">
        <f>'LU-Imp (O)'!DJ24*(1+Toeslagen!$Q$25)</f>
        <v>490</v>
      </c>
    </row>
    <row r="25" spans="1:114">
      <c r="A25" s="1">
        <v>29</v>
      </c>
      <c r="B25" s="1">
        <v>29</v>
      </c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20"/>
      <c r="Q25" s="180"/>
      <c r="R25" s="180"/>
      <c r="S25" s="180"/>
      <c r="U25" s="180"/>
      <c r="V25" s="180"/>
      <c r="W25" s="180"/>
      <c r="X25" s="180"/>
      <c r="Y25" s="204">
        <f>'LU-Imp (O)'!Y25*(1+Toeslagen!$Q$25)</f>
        <v>500</v>
      </c>
      <c r="Z25" s="204">
        <f>'LU-Imp (O)'!Z25*(1+Toeslagen!$Q$25)</f>
        <v>500</v>
      </c>
      <c r="AA25" s="204">
        <f>'LU-Imp (O)'!AA25*(1+Toeslagen!$Q$25)</f>
        <v>500</v>
      </c>
      <c r="AB25" s="204">
        <f>'LU-Imp (O)'!AB25*(1+Toeslagen!$Q$25)</f>
        <v>500</v>
      </c>
      <c r="AC25" s="204">
        <f>'LU-Imp (O)'!AC25*(1+Toeslagen!$Q$25)</f>
        <v>500</v>
      </c>
      <c r="AD25" s="204">
        <f>'LU-Imp (O)'!AD25*(1+Toeslagen!$Q$25)</f>
        <v>500</v>
      </c>
      <c r="AE25" s="204">
        <f>'LU-Imp (O)'!AE25*(1+Toeslagen!$Q$25)</f>
        <v>500</v>
      </c>
      <c r="AF25" s="204">
        <f>'LU-Imp (O)'!AF25*(1+Toeslagen!$Q$25)</f>
        <v>500</v>
      </c>
      <c r="AG25" s="204">
        <f>'LU-Imp (O)'!AG25*(1+Toeslagen!$Q$25)</f>
        <v>500</v>
      </c>
      <c r="AH25" s="204">
        <f>'LU-Imp (O)'!AH25*(1+Toeslagen!$Q$25)</f>
        <v>500</v>
      </c>
      <c r="AI25" s="204">
        <f>'LU-Imp (O)'!AI25*(1+Toeslagen!$Q$25)</f>
        <v>500</v>
      </c>
      <c r="AJ25" s="204">
        <f>'LU-Imp (O)'!AJ25*(1+Toeslagen!$Q$25)</f>
        <v>500</v>
      </c>
      <c r="AK25" s="204">
        <f>'LU-Imp (O)'!AK25*(1+Toeslagen!$Q$25)</f>
        <v>500</v>
      </c>
      <c r="AL25" s="204">
        <f>'LU-Imp (O)'!AL25*(1+Toeslagen!$Q$25)</f>
        <v>500</v>
      </c>
      <c r="AM25" s="204">
        <f>'LU-Imp (O)'!AM25*(1+Toeslagen!$Q$25)</f>
        <v>500</v>
      </c>
      <c r="AN25" s="204">
        <f>'LU-Imp (O)'!AN25*(1+Toeslagen!$Q$25)</f>
        <v>500</v>
      </c>
      <c r="AO25" s="204">
        <f>'LU-Imp (O)'!AO25*(1+Toeslagen!$Q$25)</f>
        <v>500</v>
      </c>
      <c r="AP25" s="204">
        <f>'LU-Imp (O)'!AP25*(1+Toeslagen!$Q$25)</f>
        <v>500</v>
      </c>
      <c r="AQ25" s="204">
        <f>'LU-Imp (O)'!AQ25*(1+Toeslagen!$Q$25)</f>
        <v>500</v>
      </c>
      <c r="AR25" s="204">
        <f>'LU-Imp (O)'!AR25*(1+Toeslagen!$Q$25)</f>
        <v>500</v>
      </c>
      <c r="AS25" s="204">
        <f>'LU-Imp (O)'!AS25*(1+Toeslagen!$Q$25)</f>
        <v>500</v>
      </c>
      <c r="AT25" s="204">
        <f>'LU-Imp (O)'!AT25*(1+Toeslagen!$Q$25)</f>
        <v>500</v>
      </c>
      <c r="AU25" s="204">
        <f>'LU-Imp (O)'!AU25*(1+Toeslagen!$Q$25)</f>
        <v>500</v>
      </c>
      <c r="AV25" s="204">
        <f>'LU-Imp (O)'!AV25*(1+Toeslagen!$Q$25)</f>
        <v>500</v>
      </c>
      <c r="AW25" s="204">
        <f>'LU-Imp (O)'!AW25*(1+Toeslagen!$Q$25)</f>
        <v>500</v>
      </c>
      <c r="AX25" s="204">
        <f>'LU-Imp (O)'!AX25*(1+Toeslagen!$Q$25)</f>
        <v>500</v>
      </c>
      <c r="AY25" s="204">
        <f>'LU-Imp (O)'!AY25*(1+Toeslagen!$Q$25)</f>
        <v>500</v>
      </c>
      <c r="AZ25" s="204">
        <f>'LU-Imp (O)'!AZ25*(1+Toeslagen!$Q$25)</f>
        <v>500</v>
      </c>
      <c r="BA25" s="204">
        <f>'LU-Imp (O)'!BA25*(1+Toeslagen!$Q$25)</f>
        <v>500</v>
      </c>
      <c r="BB25" s="204">
        <f>'LU-Imp (O)'!BB25*(1+Toeslagen!$Q$25)</f>
        <v>500</v>
      </c>
      <c r="BC25" s="204">
        <f>'LU-Imp (O)'!BC25*(1+Toeslagen!$Q$25)</f>
        <v>500</v>
      </c>
      <c r="BD25" s="204">
        <f>'LU-Imp (O)'!BD25*(1+Toeslagen!$Q$25)</f>
        <v>500</v>
      </c>
      <c r="BE25" s="204">
        <f>'LU-Imp (O)'!BE25*(1+Toeslagen!$Q$25)</f>
        <v>500</v>
      </c>
      <c r="BF25" s="204">
        <f>'LU-Imp (O)'!BF25*(1+Toeslagen!$Q$25)</f>
        <v>500</v>
      </c>
      <c r="BG25" s="204">
        <f>'LU-Imp (O)'!BG25*(1+Toeslagen!$Q$25)</f>
        <v>500</v>
      </c>
      <c r="BH25" s="204">
        <f>'LU-Imp (O)'!BH25*(1+Toeslagen!$Q$25)</f>
        <v>500</v>
      </c>
      <c r="BI25" s="204">
        <f>'LU-Imp (O)'!BI25*(1+Toeslagen!$Q$25)</f>
        <v>500</v>
      </c>
      <c r="BJ25" s="204">
        <f>'LU-Imp (O)'!BJ25*(1+Toeslagen!$Q$25)</f>
        <v>500</v>
      </c>
      <c r="BK25" s="204">
        <f>'LU-Imp (O)'!BK25*(1+Toeslagen!$Q$25)</f>
        <v>500</v>
      </c>
      <c r="BL25" s="204">
        <f>'LU-Imp (O)'!BL25*(1+Toeslagen!$Q$25)</f>
        <v>500</v>
      </c>
      <c r="BM25" s="204">
        <f>'LU-Imp (O)'!BM25*(1+Toeslagen!$Q$25)</f>
        <v>500</v>
      </c>
      <c r="BN25" s="204">
        <f>'LU-Imp (O)'!BN25*(1+Toeslagen!$Q$25)</f>
        <v>500</v>
      </c>
      <c r="BO25" s="204">
        <f>'LU-Imp (O)'!BO25*(1+Toeslagen!$Q$25)</f>
        <v>500</v>
      </c>
      <c r="BP25" s="204">
        <f>'LU-Imp (O)'!BP25*(1+Toeslagen!$Q$25)</f>
        <v>500</v>
      </c>
      <c r="BQ25" s="204">
        <f>'LU-Imp (O)'!BQ25*(1+Toeslagen!$Q$25)</f>
        <v>500</v>
      </c>
      <c r="BR25" s="204">
        <f>'LU-Imp (O)'!BR25*(1+Toeslagen!$Q$25)</f>
        <v>500</v>
      </c>
      <c r="BS25" s="204">
        <f>'LU-Imp (O)'!BS25*(1+Toeslagen!$Q$25)</f>
        <v>500</v>
      </c>
      <c r="BT25" s="204">
        <f>'LU-Imp (O)'!BT25*(1+Toeslagen!$Q$25)</f>
        <v>500</v>
      </c>
      <c r="BU25" s="204">
        <f>'LU-Imp (O)'!BU25*(1+Toeslagen!$Q$25)</f>
        <v>500</v>
      </c>
      <c r="BV25" s="204">
        <f>'LU-Imp (O)'!BV25*(1+Toeslagen!$Q$25)</f>
        <v>500</v>
      </c>
      <c r="BW25" s="204">
        <f>'LU-Imp (O)'!BW25*(1+Toeslagen!$Q$25)</f>
        <v>500</v>
      </c>
      <c r="BX25" s="204">
        <f>'LU-Imp (O)'!BX25*(1+Toeslagen!$Q$25)</f>
        <v>500</v>
      </c>
      <c r="BY25" s="204">
        <f>'LU-Imp (O)'!BY25*(1+Toeslagen!$Q$25)</f>
        <v>500</v>
      </c>
      <c r="BZ25" s="204">
        <f>'LU-Imp (O)'!BZ25*(1+Toeslagen!$Q$25)</f>
        <v>500</v>
      </c>
      <c r="CA25" s="204">
        <f>'LU-Imp (O)'!CA25*(1+Toeslagen!$Q$25)</f>
        <v>500</v>
      </c>
      <c r="CB25" s="204">
        <f>'LU-Imp (O)'!CB25*(1+Toeslagen!$Q$25)</f>
        <v>500</v>
      </c>
      <c r="CC25" s="204">
        <f>'LU-Imp (O)'!CC25*(1+Toeslagen!$Q$25)</f>
        <v>500</v>
      </c>
      <c r="CD25" s="204">
        <f>'LU-Imp (O)'!CD25*(1+Toeslagen!$Q$25)</f>
        <v>500</v>
      </c>
      <c r="CE25" s="204">
        <f>'LU-Imp (O)'!CE25*(1+Toeslagen!$Q$25)</f>
        <v>500</v>
      </c>
      <c r="CF25" s="204">
        <f>'LU-Imp (O)'!CF25*(1+Toeslagen!$Q$25)</f>
        <v>500</v>
      </c>
      <c r="CG25" s="204">
        <f>'LU-Imp (O)'!CG25*(1+Toeslagen!$Q$25)</f>
        <v>500</v>
      </c>
      <c r="CH25" s="204">
        <f>'LU-Imp (O)'!CH25*(1+Toeslagen!$Q$25)</f>
        <v>500</v>
      </c>
      <c r="CI25" s="204">
        <f>'LU-Imp (O)'!CI25*(1+Toeslagen!$Q$25)</f>
        <v>500</v>
      </c>
      <c r="CJ25" s="204">
        <f>'LU-Imp (O)'!CJ25*(1+Toeslagen!$Q$25)</f>
        <v>500</v>
      </c>
      <c r="CK25" s="204">
        <f>'LU-Imp (O)'!CK25*(1+Toeslagen!$Q$25)</f>
        <v>500</v>
      </c>
      <c r="CL25" s="204">
        <f>'LU-Imp (O)'!CL25*(1+Toeslagen!$Q$25)</f>
        <v>500</v>
      </c>
      <c r="CM25" s="204">
        <f>'LU-Imp (O)'!CM25*(1+Toeslagen!$Q$25)</f>
        <v>500</v>
      </c>
      <c r="CN25" s="204">
        <f>'LU-Imp (O)'!CN25*(1+Toeslagen!$Q$25)</f>
        <v>500</v>
      </c>
      <c r="CO25" s="204">
        <f>'LU-Imp (O)'!CO25*(1+Toeslagen!$Q$25)</f>
        <v>500</v>
      </c>
      <c r="CP25" s="204">
        <f>'LU-Imp (O)'!CP25*(1+Toeslagen!$Q$25)</f>
        <v>500</v>
      </c>
      <c r="CQ25" s="204">
        <f>'LU-Imp (O)'!CQ25*(1+Toeslagen!$Q$25)</f>
        <v>500</v>
      </c>
      <c r="CR25" s="204">
        <f>'LU-Imp (O)'!CR25*(1+Toeslagen!$Q$25)</f>
        <v>500</v>
      </c>
      <c r="CS25" s="204">
        <f>'LU-Imp (O)'!CS25*(1+Toeslagen!$Q$25)</f>
        <v>500</v>
      </c>
      <c r="CT25" s="204">
        <f>'LU-Imp (O)'!CT25*(1+Toeslagen!$Q$25)</f>
        <v>500</v>
      </c>
      <c r="CU25" s="204">
        <f>'LU-Imp (O)'!CU25*(1+Toeslagen!$Q$25)</f>
        <v>500</v>
      </c>
      <c r="CV25" s="204">
        <f>'LU-Imp (O)'!CV25*(1+Toeslagen!$Q$25)</f>
        <v>500</v>
      </c>
      <c r="CW25" s="204">
        <f>'LU-Imp (O)'!CW25*(1+Toeslagen!$Q$25)</f>
        <v>500</v>
      </c>
      <c r="CX25" s="204">
        <f>'LU-Imp (O)'!CX25*(1+Toeslagen!$Q$25)</f>
        <v>500</v>
      </c>
      <c r="CY25" s="204">
        <f>'LU-Imp (O)'!CY25*(1+Toeslagen!$Q$25)</f>
        <v>500</v>
      </c>
      <c r="CZ25" s="204">
        <f>'LU-Imp (O)'!CZ25*(1+Toeslagen!$Q$25)</f>
        <v>500</v>
      </c>
      <c r="DA25" s="204">
        <f>'LU-Imp (O)'!DA25*(1+Toeslagen!$Q$25)</f>
        <v>500</v>
      </c>
      <c r="DB25" s="204">
        <f>'LU-Imp (O)'!DB25*(1+Toeslagen!$Q$25)</f>
        <v>500</v>
      </c>
      <c r="DC25" s="204">
        <f>'LU-Imp (O)'!DC25*(1+Toeslagen!$Q$25)</f>
        <v>500</v>
      </c>
      <c r="DD25" s="204">
        <f>'LU-Imp (O)'!DD25*(1+Toeslagen!$Q$25)</f>
        <v>500</v>
      </c>
      <c r="DE25" s="204">
        <f>'LU-Imp (O)'!DE25*(1+Toeslagen!$Q$25)</f>
        <v>500</v>
      </c>
      <c r="DF25" s="204">
        <f>'LU-Imp (O)'!DF25*(1+Toeslagen!$Q$25)</f>
        <v>500</v>
      </c>
      <c r="DG25" s="204">
        <f>'LU-Imp (O)'!DG25*(1+Toeslagen!$Q$25)</f>
        <v>500</v>
      </c>
      <c r="DH25" s="204">
        <f>'LU-Imp (O)'!DH25*(1+Toeslagen!$Q$25)</f>
        <v>500</v>
      </c>
      <c r="DI25" s="204">
        <f>'LU-Imp (O)'!DI25*(1+Toeslagen!$Q$25)</f>
        <v>500</v>
      </c>
      <c r="DJ25" s="204">
        <f>'LU-Imp (O)'!DJ25*(1+Toeslagen!$Q$25)</f>
        <v>500</v>
      </c>
    </row>
    <row r="26" spans="1:114">
      <c r="A26" s="1">
        <v>30</v>
      </c>
      <c r="B26" s="1">
        <v>30</v>
      </c>
      <c r="D26" s="1">
        <v>3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20"/>
      <c r="Q26" s="180"/>
      <c r="R26" s="180"/>
      <c r="S26" s="180"/>
      <c r="U26" s="180"/>
      <c r="V26" s="180"/>
      <c r="W26" s="180"/>
      <c r="X26" s="180"/>
      <c r="Y26" s="204">
        <f>'LU-Imp (O)'!Y26*(1+Toeslagen!$Q$25)</f>
        <v>525</v>
      </c>
      <c r="Z26" s="204">
        <f>'LU-Imp (O)'!Z26*(1+Toeslagen!$Q$25)</f>
        <v>525</v>
      </c>
      <c r="AA26" s="204">
        <f>'LU-Imp (O)'!AA26*(1+Toeslagen!$Q$25)</f>
        <v>525</v>
      </c>
      <c r="AB26" s="204">
        <f>'LU-Imp (O)'!AB26*(1+Toeslagen!$Q$25)</f>
        <v>525</v>
      </c>
      <c r="AC26" s="204">
        <f>'LU-Imp (O)'!AC26*(1+Toeslagen!$Q$25)</f>
        <v>525</v>
      </c>
      <c r="AD26" s="204">
        <f>'LU-Imp (O)'!AD26*(1+Toeslagen!$Q$25)</f>
        <v>525</v>
      </c>
      <c r="AE26" s="204">
        <f>'LU-Imp (O)'!AE26*(1+Toeslagen!$Q$25)</f>
        <v>525</v>
      </c>
      <c r="AF26" s="204">
        <f>'LU-Imp (O)'!AF26*(1+Toeslagen!$Q$25)</f>
        <v>525</v>
      </c>
      <c r="AG26" s="204">
        <f>'LU-Imp (O)'!AG26*(1+Toeslagen!$Q$25)</f>
        <v>525</v>
      </c>
      <c r="AH26" s="204">
        <f>'LU-Imp (O)'!AH26*(1+Toeslagen!$Q$25)</f>
        <v>525</v>
      </c>
      <c r="AI26" s="204">
        <f>'LU-Imp (O)'!AI26*(1+Toeslagen!$Q$25)</f>
        <v>525</v>
      </c>
      <c r="AJ26" s="204">
        <f>'LU-Imp (O)'!AJ26*(1+Toeslagen!$Q$25)</f>
        <v>525</v>
      </c>
      <c r="AK26" s="204">
        <f>'LU-Imp (O)'!AK26*(1+Toeslagen!$Q$25)</f>
        <v>525</v>
      </c>
      <c r="AL26" s="204">
        <f>'LU-Imp (O)'!AL26*(1+Toeslagen!$Q$25)</f>
        <v>525</v>
      </c>
      <c r="AM26" s="204">
        <f>'LU-Imp (O)'!AM26*(1+Toeslagen!$Q$25)</f>
        <v>525</v>
      </c>
      <c r="AN26" s="204">
        <f>'LU-Imp (O)'!AN26*(1+Toeslagen!$Q$25)</f>
        <v>525</v>
      </c>
      <c r="AO26" s="204">
        <f>'LU-Imp (O)'!AO26*(1+Toeslagen!$Q$25)</f>
        <v>525</v>
      </c>
      <c r="AP26" s="204">
        <f>'LU-Imp (O)'!AP26*(1+Toeslagen!$Q$25)</f>
        <v>525</v>
      </c>
      <c r="AQ26" s="204">
        <f>'LU-Imp (O)'!AQ26*(1+Toeslagen!$Q$25)</f>
        <v>525</v>
      </c>
      <c r="AR26" s="204">
        <f>'LU-Imp (O)'!AR26*(1+Toeslagen!$Q$25)</f>
        <v>525</v>
      </c>
      <c r="AS26" s="204">
        <f>'LU-Imp (O)'!AS26*(1+Toeslagen!$Q$25)</f>
        <v>525</v>
      </c>
      <c r="AT26" s="204">
        <f>'LU-Imp (O)'!AT26*(1+Toeslagen!$Q$25)</f>
        <v>525</v>
      </c>
      <c r="AU26" s="204">
        <f>'LU-Imp (O)'!AU26*(1+Toeslagen!$Q$25)</f>
        <v>525</v>
      </c>
      <c r="AV26" s="204">
        <f>'LU-Imp (O)'!AV26*(1+Toeslagen!$Q$25)</f>
        <v>525</v>
      </c>
      <c r="AW26" s="204">
        <f>'LU-Imp (O)'!AW26*(1+Toeslagen!$Q$25)</f>
        <v>525</v>
      </c>
      <c r="AX26" s="204">
        <f>'LU-Imp (O)'!AX26*(1+Toeslagen!$Q$25)</f>
        <v>525</v>
      </c>
      <c r="AY26" s="204">
        <f>'LU-Imp (O)'!AY26*(1+Toeslagen!$Q$25)</f>
        <v>525</v>
      </c>
      <c r="AZ26" s="204">
        <f>'LU-Imp (O)'!AZ26*(1+Toeslagen!$Q$25)</f>
        <v>525</v>
      </c>
      <c r="BA26" s="204">
        <f>'LU-Imp (O)'!BA26*(1+Toeslagen!$Q$25)</f>
        <v>525</v>
      </c>
      <c r="BB26" s="204">
        <f>'LU-Imp (O)'!BB26*(1+Toeslagen!$Q$25)</f>
        <v>525</v>
      </c>
      <c r="BC26" s="204">
        <f>'LU-Imp (O)'!BC26*(1+Toeslagen!$Q$25)</f>
        <v>525</v>
      </c>
      <c r="BD26" s="204">
        <f>'LU-Imp (O)'!BD26*(1+Toeslagen!$Q$25)</f>
        <v>525</v>
      </c>
      <c r="BE26" s="204">
        <f>'LU-Imp (O)'!BE26*(1+Toeslagen!$Q$25)</f>
        <v>525</v>
      </c>
      <c r="BF26" s="204">
        <f>'LU-Imp (O)'!BF26*(1+Toeslagen!$Q$25)</f>
        <v>525</v>
      </c>
      <c r="BG26" s="204">
        <f>'LU-Imp (O)'!BG26*(1+Toeslagen!$Q$25)</f>
        <v>525</v>
      </c>
      <c r="BH26" s="204">
        <f>'LU-Imp (O)'!BH26*(1+Toeslagen!$Q$25)</f>
        <v>525</v>
      </c>
      <c r="BI26" s="204">
        <f>'LU-Imp (O)'!BI26*(1+Toeslagen!$Q$25)</f>
        <v>525</v>
      </c>
      <c r="BJ26" s="204">
        <f>'LU-Imp (O)'!BJ26*(1+Toeslagen!$Q$25)</f>
        <v>525</v>
      </c>
      <c r="BK26" s="204">
        <f>'LU-Imp (O)'!BK26*(1+Toeslagen!$Q$25)</f>
        <v>525</v>
      </c>
      <c r="BL26" s="204">
        <f>'LU-Imp (O)'!BL26*(1+Toeslagen!$Q$25)</f>
        <v>525</v>
      </c>
      <c r="BM26" s="204">
        <f>'LU-Imp (O)'!BM26*(1+Toeslagen!$Q$25)</f>
        <v>525</v>
      </c>
      <c r="BN26" s="204">
        <f>'LU-Imp (O)'!BN26*(1+Toeslagen!$Q$25)</f>
        <v>525</v>
      </c>
      <c r="BO26" s="204">
        <f>'LU-Imp (O)'!BO26*(1+Toeslagen!$Q$25)</f>
        <v>525</v>
      </c>
      <c r="BP26" s="204">
        <f>'LU-Imp (O)'!BP26*(1+Toeslagen!$Q$25)</f>
        <v>525</v>
      </c>
      <c r="BQ26" s="204">
        <f>'LU-Imp (O)'!BQ26*(1+Toeslagen!$Q$25)</f>
        <v>525</v>
      </c>
      <c r="BR26" s="204">
        <f>'LU-Imp (O)'!BR26*(1+Toeslagen!$Q$25)</f>
        <v>525</v>
      </c>
      <c r="BS26" s="204">
        <f>'LU-Imp (O)'!BS26*(1+Toeslagen!$Q$25)</f>
        <v>525</v>
      </c>
      <c r="BT26" s="204">
        <f>'LU-Imp (O)'!BT26*(1+Toeslagen!$Q$25)</f>
        <v>525</v>
      </c>
      <c r="BU26" s="204">
        <f>'LU-Imp (O)'!BU26*(1+Toeslagen!$Q$25)</f>
        <v>525</v>
      </c>
      <c r="BV26" s="204">
        <f>'LU-Imp (O)'!BV26*(1+Toeslagen!$Q$25)</f>
        <v>525</v>
      </c>
      <c r="BW26" s="204">
        <f>'LU-Imp (O)'!BW26*(1+Toeslagen!$Q$25)</f>
        <v>525</v>
      </c>
      <c r="BX26" s="204">
        <f>'LU-Imp (O)'!BX26*(1+Toeslagen!$Q$25)</f>
        <v>525</v>
      </c>
      <c r="BY26" s="204">
        <f>'LU-Imp (O)'!BY26*(1+Toeslagen!$Q$25)</f>
        <v>525</v>
      </c>
      <c r="BZ26" s="204">
        <f>'LU-Imp (O)'!BZ26*(1+Toeslagen!$Q$25)</f>
        <v>525</v>
      </c>
      <c r="CA26" s="204">
        <f>'LU-Imp (O)'!CA26*(1+Toeslagen!$Q$25)</f>
        <v>525</v>
      </c>
      <c r="CB26" s="204">
        <f>'LU-Imp (O)'!CB26*(1+Toeslagen!$Q$25)</f>
        <v>525</v>
      </c>
      <c r="CC26" s="204">
        <f>'LU-Imp (O)'!CC26*(1+Toeslagen!$Q$25)</f>
        <v>525</v>
      </c>
      <c r="CD26" s="204">
        <f>'LU-Imp (O)'!CD26*(1+Toeslagen!$Q$25)</f>
        <v>525</v>
      </c>
      <c r="CE26" s="204">
        <f>'LU-Imp (O)'!CE26*(1+Toeslagen!$Q$25)</f>
        <v>525</v>
      </c>
      <c r="CF26" s="204">
        <f>'LU-Imp (O)'!CF26*(1+Toeslagen!$Q$25)</f>
        <v>525</v>
      </c>
      <c r="CG26" s="204">
        <f>'LU-Imp (O)'!CG26*(1+Toeslagen!$Q$25)</f>
        <v>525</v>
      </c>
      <c r="CH26" s="204">
        <f>'LU-Imp (O)'!CH26*(1+Toeslagen!$Q$25)</f>
        <v>525</v>
      </c>
      <c r="CI26" s="204">
        <f>'LU-Imp (O)'!CI26*(1+Toeslagen!$Q$25)</f>
        <v>525</v>
      </c>
      <c r="CJ26" s="204">
        <f>'LU-Imp (O)'!CJ26*(1+Toeslagen!$Q$25)</f>
        <v>525</v>
      </c>
      <c r="CK26" s="204">
        <f>'LU-Imp (O)'!CK26*(1+Toeslagen!$Q$25)</f>
        <v>525</v>
      </c>
      <c r="CL26" s="204">
        <f>'LU-Imp (O)'!CL26*(1+Toeslagen!$Q$25)</f>
        <v>525</v>
      </c>
      <c r="CM26" s="204">
        <f>'LU-Imp (O)'!CM26*(1+Toeslagen!$Q$25)</f>
        <v>525</v>
      </c>
      <c r="CN26" s="204">
        <f>'LU-Imp (O)'!CN26*(1+Toeslagen!$Q$25)</f>
        <v>525</v>
      </c>
      <c r="CO26" s="204">
        <f>'LU-Imp (O)'!CO26*(1+Toeslagen!$Q$25)</f>
        <v>525</v>
      </c>
      <c r="CP26" s="204">
        <f>'LU-Imp (O)'!CP26*(1+Toeslagen!$Q$25)</f>
        <v>525</v>
      </c>
      <c r="CQ26" s="204">
        <f>'LU-Imp (O)'!CQ26*(1+Toeslagen!$Q$25)</f>
        <v>525</v>
      </c>
      <c r="CR26" s="204">
        <f>'LU-Imp (O)'!CR26*(1+Toeslagen!$Q$25)</f>
        <v>525</v>
      </c>
      <c r="CS26" s="204">
        <f>'LU-Imp (O)'!CS26*(1+Toeslagen!$Q$25)</f>
        <v>525</v>
      </c>
      <c r="CT26" s="204">
        <f>'LU-Imp (O)'!CT26*(1+Toeslagen!$Q$25)</f>
        <v>525</v>
      </c>
      <c r="CU26" s="204">
        <f>'LU-Imp (O)'!CU26*(1+Toeslagen!$Q$25)</f>
        <v>525</v>
      </c>
      <c r="CV26" s="204">
        <f>'LU-Imp (O)'!CV26*(1+Toeslagen!$Q$25)</f>
        <v>525</v>
      </c>
      <c r="CW26" s="204">
        <f>'LU-Imp (O)'!CW26*(1+Toeslagen!$Q$25)</f>
        <v>525</v>
      </c>
      <c r="CX26" s="204">
        <f>'LU-Imp (O)'!CX26*(1+Toeslagen!$Q$25)</f>
        <v>525</v>
      </c>
      <c r="CY26" s="204">
        <f>'LU-Imp (O)'!CY26*(1+Toeslagen!$Q$25)</f>
        <v>525</v>
      </c>
      <c r="CZ26" s="204">
        <f>'LU-Imp (O)'!CZ26*(1+Toeslagen!$Q$25)</f>
        <v>525</v>
      </c>
      <c r="DA26" s="204">
        <f>'LU-Imp (O)'!DA26*(1+Toeslagen!$Q$25)</f>
        <v>525</v>
      </c>
      <c r="DB26" s="204">
        <f>'LU-Imp (O)'!DB26*(1+Toeslagen!$Q$25)</f>
        <v>525</v>
      </c>
      <c r="DC26" s="204">
        <f>'LU-Imp (O)'!DC26*(1+Toeslagen!$Q$25)</f>
        <v>525</v>
      </c>
      <c r="DD26" s="204">
        <f>'LU-Imp (O)'!DD26*(1+Toeslagen!$Q$25)</f>
        <v>525</v>
      </c>
      <c r="DE26" s="204">
        <f>'LU-Imp (O)'!DE26*(1+Toeslagen!$Q$25)</f>
        <v>525</v>
      </c>
      <c r="DF26" s="204">
        <f>'LU-Imp (O)'!DF26*(1+Toeslagen!$Q$25)</f>
        <v>525</v>
      </c>
      <c r="DG26" s="204">
        <f>'LU-Imp (O)'!DG26*(1+Toeslagen!$Q$25)</f>
        <v>525</v>
      </c>
      <c r="DH26" s="204">
        <f>'LU-Imp (O)'!DH26*(1+Toeslagen!$Q$25)</f>
        <v>525</v>
      </c>
      <c r="DI26" s="204">
        <f>'LU-Imp (O)'!DI26*(1+Toeslagen!$Q$25)</f>
        <v>525</v>
      </c>
      <c r="DJ26" s="204">
        <f>'LU-Imp (O)'!DJ26*(1+Toeslagen!$Q$25)</f>
        <v>525</v>
      </c>
    </row>
    <row r="27" spans="1:114">
      <c r="A27" s="1">
        <v>31</v>
      </c>
      <c r="B27" s="1">
        <v>31</v>
      </c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20"/>
      <c r="Q27" s="180"/>
      <c r="R27" s="180"/>
      <c r="S27" s="180"/>
      <c r="U27" s="180"/>
      <c r="V27" s="180"/>
      <c r="W27" s="180"/>
      <c r="X27" s="180"/>
      <c r="Y27" s="204">
        <f>'LU-Imp (O)'!Y27*(1+Toeslagen!$Q$25)</f>
        <v>530</v>
      </c>
      <c r="Z27" s="204">
        <f>'LU-Imp (O)'!Z27*(1+Toeslagen!$Q$25)</f>
        <v>530</v>
      </c>
      <c r="AA27" s="204">
        <f>'LU-Imp (O)'!AA27*(1+Toeslagen!$Q$25)</f>
        <v>530</v>
      </c>
      <c r="AB27" s="204">
        <f>'LU-Imp (O)'!AB27*(1+Toeslagen!$Q$25)</f>
        <v>530</v>
      </c>
      <c r="AC27" s="204">
        <f>'LU-Imp (O)'!AC27*(1+Toeslagen!$Q$25)</f>
        <v>530</v>
      </c>
      <c r="AD27" s="204">
        <f>'LU-Imp (O)'!AD27*(1+Toeslagen!$Q$25)</f>
        <v>530</v>
      </c>
      <c r="AE27" s="204">
        <f>'LU-Imp (O)'!AE27*(1+Toeslagen!$Q$25)</f>
        <v>530</v>
      </c>
      <c r="AF27" s="204">
        <f>'LU-Imp (O)'!AF27*(1+Toeslagen!$Q$25)</f>
        <v>530</v>
      </c>
      <c r="AG27" s="204">
        <f>'LU-Imp (O)'!AG27*(1+Toeslagen!$Q$25)</f>
        <v>530</v>
      </c>
      <c r="AH27" s="204">
        <f>'LU-Imp (O)'!AH27*(1+Toeslagen!$Q$25)</f>
        <v>530</v>
      </c>
      <c r="AI27" s="204">
        <f>'LU-Imp (O)'!AI27*(1+Toeslagen!$Q$25)</f>
        <v>530</v>
      </c>
      <c r="AJ27" s="204">
        <f>'LU-Imp (O)'!AJ27*(1+Toeslagen!$Q$25)</f>
        <v>530</v>
      </c>
      <c r="AK27" s="204">
        <f>'LU-Imp (O)'!AK27*(1+Toeslagen!$Q$25)</f>
        <v>530</v>
      </c>
      <c r="AL27" s="204">
        <f>'LU-Imp (O)'!AL27*(1+Toeslagen!$Q$25)</f>
        <v>530</v>
      </c>
      <c r="AM27" s="204">
        <f>'LU-Imp (O)'!AM27*(1+Toeslagen!$Q$25)</f>
        <v>530</v>
      </c>
      <c r="AN27" s="204">
        <f>'LU-Imp (O)'!AN27*(1+Toeslagen!$Q$25)</f>
        <v>530</v>
      </c>
      <c r="AO27" s="204">
        <f>'LU-Imp (O)'!AO27*(1+Toeslagen!$Q$25)</f>
        <v>530</v>
      </c>
      <c r="AP27" s="204">
        <f>'LU-Imp (O)'!AP27*(1+Toeslagen!$Q$25)</f>
        <v>530</v>
      </c>
      <c r="AQ27" s="204">
        <f>'LU-Imp (O)'!AQ27*(1+Toeslagen!$Q$25)</f>
        <v>530</v>
      </c>
      <c r="AR27" s="204">
        <f>'LU-Imp (O)'!AR27*(1+Toeslagen!$Q$25)</f>
        <v>530</v>
      </c>
      <c r="AS27" s="204">
        <f>'LU-Imp (O)'!AS27*(1+Toeslagen!$Q$25)</f>
        <v>530</v>
      </c>
      <c r="AT27" s="204">
        <f>'LU-Imp (O)'!AT27*(1+Toeslagen!$Q$25)</f>
        <v>530</v>
      </c>
      <c r="AU27" s="204">
        <f>'LU-Imp (O)'!AU27*(1+Toeslagen!$Q$25)</f>
        <v>530</v>
      </c>
      <c r="AV27" s="204">
        <f>'LU-Imp (O)'!AV27*(1+Toeslagen!$Q$25)</f>
        <v>530</v>
      </c>
      <c r="AW27" s="204">
        <f>'LU-Imp (O)'!AW27*(1+Toeslagen!$Q$25)</f>
        <v>530</v>
      </c>
      <c r="AX27" s="204">
        <f>'LU-Imp (O)'!AX27*(1+Toeslagen!$Q$25)</f>
        <v>530</v>
      </c>
      <c r="AY27" s="204">
        <f>'LU-Imp (O)'!AY27*(1+Toeslagen!$Q$25)</f>
        <v>530</v>
      </c>
      <c r="AZ27" s="204">
        <f>'LU-Imp (O)'!AZ27*(1+Toeslagen!$Q$25)</f>
        <v>530</v>
      </c>
      <c r="BA27" s="204">
        <f>'LU-Imp (O)'!BA27*(1+Toeslagen!$Q$25)</f>
        <v>530</v>
      </c>
      <c r="BB27" s="204">
        <f>'LU-Imp (O)'!BB27*(1+Toeslagen!$Q$25)</f>
        <v>530</v>
      </c>
      <c r="BC27" s="204">
        <f>'LU-Imp (O)'!BC27*(1+Toeslagen!$Q$25)</f>
        <v>530</v>
      </c>
      <c r="BD27" s="204">
        <f>'LU-Imp (O)'!BD27*(1+Toeslagen!$Q$25)</f>
        <v>530</v>
      </c>
      <c r="BE27" s="204">
        <f>'LU-Imp (O)'!BE27*(1+Toeslagen!$Q$25)</f>
        <v>530</v>
      </c>
      <c r="BF27" s="204">
        <f>'LU-Imp (O)'!BF27*(1+Toeslagen!$Q$25)</f>
        <v>530</v>
      </c>
      <c r="BG27" s="204">
        <f>'LU-Imp (O)'!BG27*(1+Toeslagen!$Q$25)</f>
        <v>530</v>
      </c>
      <c r="BH27" s="204">
        <f>'LU-Imp (O)'!BH27*(1+Toeslagen!$Q$25)</f>
        <v>530</v>
      </c>
      <c r="BI27" s="204">
        <f>'LU-Imp (O)'!BI27*(1+Toeslagen!$Q$25)</f>
        <v>530</v>
      </c>
      <c r="BJ27" s="204">
        <f>'LU-Imp (O)'!BJ27*(1+Toeslagen!$Q$25)</f>
        <v>530</v>
      </c>
      <c r="BK27" s="204">
        <f>'LU-Imp (O)'!BK27*(1+Toeslagen!$Q$25)</f>
        <v>530</v>
      </c>
      <c r="BL27" s="204">
        <f>'LU-Imp (O)'!BL27*(1+Toeslagen!$Q$25)</f>
        <v>530</v>
      </c>
      <c r="BM27" s="204">
        <f>'LU-Imp (O)'!BM27*(1+Toeslagen!$Q$25)</f>
        <v>530</v>
      </c>
      <c r="BN27" s="204">
        <f>'LU-Imp (O)'!BN27*(1+Toeslagen!$Q$25)</f>
        <v>530</v>
      </c>
      <c r="BO27" s="204">
        <f>'LU-Imp (O)'!BO27*(1+Toeslagen!$Q$25)</f>
        <v>530</v>
      </c>
      <c r="BP27" s="204">
        <f>'LU-Imp (O)'!BP27*(1+Toeslagen!$Q$25)</f>
        <v>530</v>
      </c>
      <c r="BQ27" s="204">
        <f>'LU-Imp (O)'!BQ27*(1+Toeslagen!$Q$25)</f>
        <v>530</v>
      </c>
      <c r="BR27" s="204">
        <f>'LU-Imp (O)'!BR27*(1+Toeslagen!$Q$25)</f>
        <v>530</v>
      </c>
      <c r="BS27" s="204">
        <f>'LU-Imp (O)'!BS27*(1+Toeslagen!$Q$25)</f>
        <v>530</v>
      </c>
      <c r="BT27" s="204">
        <f>'LU-Imp (O)'!BT27*(1+Toeslagen!$Q$25)</f>
        <v>530</v>
      </c>
      <c r="BU27" s="204">
        <f>'LU-Imp (O)'!BU27*(1+Toeslagen!$Q$25)</f>
        <v>530</v>
      </c>
      <c r="BV27" s="204">
        <f>'LU-Imp (O)'!BV27*(1+Toeslagen!$Q$25)</f>
        <v>530</v>
      </c>
      <c r="BW27" s="204">
        <f>'LU-Imp (O)'!BW27*(1+Toeslagen!$Q$25)</f>
        <v>530</v>
      </c>
      <c r="BX27" s="204">
        <f>'LU-Imp (O)'!BX27*(1+Toeslagen!$Q$25)</f>
        <v>530</v>
      </c>
      <c r="BY27" s="204">
        <f>'LU-Imp (O)'!BY27*(1+Toeslagen!$Q$25)</f>
        <v>530</v>
      </c>
      <c r="BZ27" s="204">
        <f>'LU-Imp (O)'!BZ27*(1+Toeslagen!$Q$25)</f>
        <v>530</v>
      </c>
      <c r="CA27" s="204">
        <f>'LU-Imp (O)'!CA27*(1+Toeslagen!$Q$25)</f>
        <v>530</v>
      </c>
      <c r="CB27" s="204">
        <f>'LU-Imp (O)'!CB27*(1+Toeslagen!$Q$25)</f>
        <v>530</v>
      </c>
      <c r="CC27" s="204">
        <f>'LU-Imp (O)'!CC27*(1+Toeslagen!$Q$25)</f>
        <v>530</v>
      </c>
      <c r="CD27" s="204">
        <f>'LU-Imp (O)'!CD27*(1+Toeslagen!$Q$25)</f>
        <v>530</v>
      </c>
      <c r="CE27" s="204">
        <f>'LU-Imp (O)'!CE27*(1+Toeslagen!$Q$25)</f>
        <v>530</v>
      </c>
      <c r="CF27" s="204">
        <f>'LU-Imp (O)'!CF27*(1+Toeslagen!$Q$25)</f>
        <v>530</v>
      </c>
      <c r="CG27" s="204">
        <f>'LU-Imp (O)'!CG27*(1+Toeslagen!$Q$25)</f>
        <v>530</v>
      </c>
      <c r="CH27" s="204">
        <f>'LU-Imp (O)'!CH27*(1+Toeslagen!$Q$25)</f>
        <v>530</v>
      </c>
      <c r="CI27" s="204">
        <f>'LU-Imp (O)'!CI27*(1+Toeslagen!$Q$25)</f>
        <v>530</v>
      </c>
      <c r="CJ27" s="204">
        <f>'LU-Imp (O)'!CJ27*(1+Toeslagen!$Q$25)</f>
        <v>530</v>
      </c>
      <c r="CK27" s="204">
        <f>'LU-Imp (O)'!CK27*(1+Toeslagen!$Q$25)</f>
        <v>530</v>
      </c>
      <c r="CL27" s="204">
        <f>'LU-Imp (O)'!CL27*(1+Toeslagen!$Q$25)</f>
        <v>530</v>
      </c>
      <c r="CM27" s="204">
        <f>'LU-Imp (O)'!CM27*(1+Toeslagen!$Q$25)</f>
        <v>530</v>
      </c>
      <c r="CN27" s="204">
        <f>'LU-Imp (O)'!CN27*(1+Toeslagen!$Q$25)</f>
        <v>530</v>
      </c>
      <c r="CO27" s="204">
        <f>'LU-Imp (O)'!CO27*(1+Toeslagen!$Q$25)</f>
        <v>530</v>
      </c>
      <c r="CP27" s="204">
        <f>'LU-Imp (O)'!CP27*(1+Toeslagen!$Q$25)</f>
        <v>530</v>
      </c>
      <c r="CQ27" s="204">
        <f>'LU-Imp (O)'!CQ27*(1+Toeslagen!$Q$25)</f>
        <v>530</v>
      </c>
      <c r="CR27" s="204">
        <f>'LU-Imp (O)'!CR27*(1+Toeslagen!$Q$25)</f>
        <v>530</v>
      </c>
      <c r="CS27" s="204">
        <f>'LU-Imp (O)'!CS27*(1+Toeslagen!$Q$25)</f>
        <v>530</v>
      </c>
      <c r="CT27" s="204">
        <f>'LU-Imp (O)'!CT27*(1+Toeslagen!$Q$25)</f>
        <v>530</v>
      </c>
      <c r="CU27" s="204">
        <f>'LU-Imp (O)'!CU27*(1+Toeslagen!$Q$25)</f>
        <v>530</v>
      </c>
      <c r="CV27" s="204">
        <f>'LU-Imp (O)'!CV27*(1+Toeslagen!$Q$25)</f>
        <v>530</v>
      </c>
      <c r="CW27" s="204">
        <f>'LU-Imp (O)'!CW27*(1+Toeslagen!$Q$25)</f>
        <v>530</v>
      </c>
      <c r="CX27" s="204">
        <f>'LU-Imp (O)'!CX27*(1+Toeslagen!$Q$25)</f>
        <v>530</v>
      </c>
      <c r="CY27" s="204">
        <f>'LU-Imp (O)'!CY27*(1+Toeslagen!$Q$25)</f>
        <v>530</v>
      </c>
      <c r="CZ27" s="204">
        <f>'LU-Imp (O)'!CZ27*(1+Toeslagen!$Q$25)</f>
        <v>530</v>
      </c>
      <c r="DA27" s="204">
        <f>'LU-Imp (O)'!DA27*(1+Toeslagen!$Q$25)</f>
        <v>530</v>
      </c>
      <c r="DB27" s="204">
        <f>'LU-Imp (O)'!DB27*(1+Toeslagen!$Q$25)</f>
        <v>530</v>
      </c>
      <c r="DC27" s="204">
        <f>'LU-Imp (O)'!DC27*(1+Toeslagen!$Q$25)</f>
        <v>530</v>
      </c>
      <c r="DD27" s="204">
        <f>'LU-Imp (O)'!DD27*(1+Toeslagen!$Q$25)</f>
        <v>530</v>
      </c>
      <c r="DE27" s="204">
        <f>'LU-Imp (O)'!DE27*(1+Toeslagen!$Q$25)</f>
        <v>530</v>
      </c>
      <c r="DF27" s="204">
        <f>'LU-Imp (O)'!DF27*(1+Toeslagen!$Q$25)</f>
        <v>530</v>
      </c>
      <c r="DG27" s="204">
        <f>'LU-Imp (O)'!DG27*(1+Toeslagen!$Q$25)</f>
        <v>530</v>
      </c>
      <c r="DH27" s="204">
        <f>'LU-Imp (O)'!DH27*(1+Toeslagen!$Q$25)</f>
        <v>530</v>
      </c>
      <c r="DI27" s="204">
        <f>'LU-Imp (O)'!DI27*(1+Toeslagen!$Q$25)</f>
        <v>530</v>
      </c>
      <c r="DJ27" s="204">
        <f>'LU-Imp (O)'!DJ27*(1+Toeslagen!$Q$25)</f>
        <v>530</v>
      </c>
    </row>
    <row r="28" spans="1:114">
      <c r="A28" s="1">
        <v>32</v>
      </c>
      <c r="B28" s="1">
        <v>32</v>
      </c>
      <c r="D28" s="1">
        <v>3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20"/>
      <c r="Q28" s="180"/>
      <c r="R28" s="180"/>
      <c r="S28" s="180"/>
      <c r="U28" s="180"/>
      <c r="V28" s="180"/>
      <c r="W28" s="180"/>
      <c r="X28" s="180"/>
      <c r="Y28" s="204">
        <f>'LU-Imp (O)'!Y28*(1+Toeslagen!$Q$25)</f>
        <v>535</v>
      </c>
      <c r="Z28" s="204">
        <f>'LU-Imp (O)'!Z28*(1+Toeslagen!$Q$25)</f>
        <v>535</v>
      </c>
      <c r="AA28" s="204">
        <f>'LU-Imp (O)'!AA28*(1+Toeslagen!$Q$25)</f>
        <v>535</v>
      </c>
      <c r="AB28" s="204">
        <f>'LU-Imp (O)'!AB28*(1+Toeslagen!$Q$25)</f>
        <v>535</v>
      </c>
      <c r="AC28" s="204">
        <f>'LU-Imp (O)'!AC28*(1+Toeslagen!$Q$25)</f>
        <v>535</v>
      </c>
      <c r="AD28" s="204">
        <f>'LU-Imp (O)'!AD28*(1+Toeslagen!$Q$25)</f>
        <v>535</v>
      </c>
      <c r="AE28" s="204">
        <f>'LU-Imp (O)'!AE28*(1+Toeslagen!$Q$25)</f>
        <v>535</v>
      </c>
      <c r="AF28" s="204">
        <f>'LU-Imp (O)'!AF28*(1+Toeslagen!$Q$25)</f>
        <v>535</v>
      </c>
      <c r="AG28" s="204">
        <f>'LU-Imp (O)'!AG28*(1+Toeslagen!$Q$25)</f>
        <v>535</v>
      </c>
      <c r="AH28" s="204">
        <f>'LU-Imp (O)'!AH28*(1+Toeslagen!$Q$25)</f>
        <v>535</v>
      </c>
      <c r="AI28" s="204">
        <f>'LU-Imp (O)'!AI28*(1+Toeslagen!$Q$25)</f>
        <v>535</v>
      </c>
      <c r="AJ28" s="204">
        <f>'LU-Imp (O)'!AJ28*(1+Toeslagen!$Q$25)</f>
        <v>535</v>
      </c>
      <c r="AK28" s="204">
        <f>'LU-Imp (O)'!AK28*(1+Toeslagen!$Q$25)</f>
        <v>535</v>
      </c>
      <c r="AL28" s="204">
        <f>'LU-Imp (O)'!AL28*(1+Toeslagen!$Q$25)</f>
        <v>535</v>
      </c>
      <c r="AM28" s="204">
        <f>'LU-Imp (O)'!AM28*(1+Toeslagen!$Q$25)</f>
        <v>535</v>
      </c>
      <c r="AN28" s="204">
        <f>'LU-Imp (O)'!AN28*(1+Toeslagen!$Q$25)</f>
        <v>535</v>
      </c>
      <c r="AO28" s="204">
        <f>'LU-Imp (O)'!AO28*(1+Toeslagen!$Q$25)</f>
        <v>535</v>
      </c>
      <c r="AP28" s="204">
        <f>'LU-Imp (O)'!AP28*(1+Toeslagen!$Q$25)</f>
        <v>535</v>
      </c>
      <c r="AQ28" s="204">
        <f>'LU-Imp (O)'!AQ28*(1+Toeslagen!$Q$25)</f>
        <v>535</v>
      </c>
      <c r="AR28" s="204">
        <f>'LU-Imp (O)'!AR28*(1+Toeslagen!$Q$25)</f>
        <v>535</v>
      </c>
      <c r="AS28" s="204">
        <f>'LU-Imp (O)'!AS28*(1+Toeslagen!$Q$25)</f>
        <v>535</v>
      </c>
      <c r="AT28" s="204">
        <f>'LU-Imp (O)'!AT28*(1+Toeslagen!$Q$25)</f>
        <v>535</v>
      </c>
      <c r="AU28" s="204">
        <f>'LU-Imp (O)'!AU28*(1+Toeslagen!$Q$25)</f>
        <v>535</v>
      </c>
      <c r="AV28" s="204">
        <f>'LU-Imp (O)'!AV28*(1+Toeslagen!$Q$25)</f>
        <v>535</v>
      </c>
      <c r="AW28" s="204">
        <f>'LU-Imp (O)'!AW28*(1+Toeslagen!$Q$25)</f>
        <v>535</v>
      </c>
      <c r="AX28" s="204">
        <f>'LU-Imp (O)'!AX28*(1+Toeslagen!$Q$25)</f>
        <v>535</v>
      </c>
      <c r="AY28" s="204">
        <f>'LU-Imp (O)'!AY28*(1+Toeslagen!$Q$25)</f>
        <v>535</v>
      </c>
      <c r="AZ28" s="204">
        <f>'LU-Imp (O)'!AZ28*(1+Toeslagen!$Q$25)</f>
        <v>535</v>
      </c>
      <c r="BA28" s="204">
        <f>'LU-Imp (O)'!BA28*(1+Toeslagen!$Q$25)</f>
        <v>535</v>
      </c>
      <c r="BB28" s="204">
        <f>'LU-Imp (O)'!BB28*(1+Toeslagen!$Q$25)</f>
        <v>535</v>
      </c>
      <c r="BC28" s="204">
        <f>'LU-Imp (O)'!BC28*(1+Toeslagen!$Q$25)</f>
        <v>535</v>
      </c>
      <c r="BD28" s="204">
        <f>'LU-Imp (O)'!BD28*(1+Toeslagen!$Q$25)</f>
        <v>535</v>
      </c>
      <c r="BE28" s="204">
        <f>'LU-Imp (O)'!BE28*(1+Toeslagen!$Q$25)</f>
        <v>535</v>
      </c>
      <c r="BF28" s="204">
        <f>'LU-Imp (O)'!BF28*(1+Toeslagen!$Q$25)</f>
        <v>535</v>
      </c>
      <c r="BG28" s="204">
        <f>'LU-Imp (O)'!BG28*(1+Toeslagen!$Q$25)</f>
        <v>535</v>
      </c>
      <c r="BH28" s="204">
        <f>'LU-Imp (O)'!BH28*(1+Toeslagen!$Q$25)</f>
        <v>535</v>
      </c>
      <c r="BI28" s="204">
        <f>'LU-Imp (O)'!BI28*(1+Toeslagen!$Q$25)</f>
        <v>535</v>
      </c>
      <c r="BJ28" s="204">
        <f>'LU-Imp (O)'!BJ28*(1+Toeslagen!$Q$25)</f>
        <v>535</v>
      </c>
      <c r="BK28" s="204">
        <f>'LU-Imp (O)'!BK28*(1+Toeslagen!$Q$25)</f>
        <v>535</v>
      </c>
      <c r="BL28" s="204">
        <f>'LU-Imp (O)'!BL28*(1+Toeslagen!$Q$25)</f>
        <v>535</v>
      </c>
      <c r="BM28" s="204">
        <f>'LU-Imp (O)'!BM28*(1+Toeslagen!$Q$25)</f>
        <v>535</v>
      </c>
      <c r="BN28" s="204">
        <f>'LU-Imp (O)'!BN28*(1+Toeslagen!$Q$25)</f>
        <v>535</v>
      </c>
      <c r="BO28" s="204">
        <f>'LU-Imp (O)'!BO28*(1+Toeslagen!$Q$25)</f>
        <v>535</v>
      </c>
      <c r="BP28" s="204">
        <f>'LU-Imp (O)'!BP28*(1+Toeslagen!$Q$25)</f>
        <v>535</v>
      </c>
      <c r="BQ28" s="204">
        <f>'LU-Imp (O)'!BQ28*(1+Toeslagen!$Q$25)</f>
        <v>535</v>
      </c>
      <c r="BR28" s="204">
        <f>'LU-Imp (O)'!BR28*(1+Toeslagen!$Q$25)</f>
        <v>535</v>
      </c>
      <c r="BS28" s="204">
        <f>'LU-Imp (O)'!BS28*(1+Toeslagen!$Q$25)</f>
        <v>535</v>
      </c>
      <c r="BT28" s="204">
        <f>'LU-Imp (O)'!BT28*(1+Toeslagen!$Q$25)</f>
        <v>535</v>
      </c>
      <c r="BU28" s="204">
        <f>'LU-Imp (O)'!BU28*(1+Toeslagen!$Q$25)</f>
        <v>535</v>
      </c>
      <c r="BV28" s="204">
        <f>'LU-Imp (O)'!BV28*(1+Toeslagen!$Q$25)</f>
        <v>535</v>
      </c>
      <c r="BW28" s="204">
        <f>'LU-Imp (O)'!BW28*(1+Toeslagen!$Q$25)</f>
        <v>535</v>
      </c>
      <c r="BX28" s="204">
        <f>'LU-Imp (O)'!BX28*(1+Toeslagen!$Q$25)</f>
        <v>535</v>
      </c>
      <c r="BY28" s="204">
        <f>'LU-Imp (O)'!BY28*(1+Toeslagen!$Q$25)</f>
        <v>535</v>
      </c>
      <c r="BZ28" s="204">
        <f>'LU-Imp (O)'!BZ28*(1+Toeslagen!$Q$25)</f>
        <v>535</v>
      </c>
      <c r="CA28" s="204">
        <f>'LU-Imp (O)'!CA28*(1+Toeslagen!$Q$25)</f>
        <v>535</v>
      </c>
      <c r="CB28" s="204">
        <f>'LU-Imp (O)'!CB28*(1+Toeslagen!$Q$25)</f>
        <v>535</v>
      </c>
      <c r="CC28" s="204">
        <f>'LU-Imp (O)'!CC28*(1+Toeslagen!$Q$25)</f>
        <v>535</v>
      </c>
      <c r="CD28" s="204">
        <f>'LU-Imp (O)'!CD28*(1+Toeslagen!$Q$25)</f>
        <v>535</v>
      </c>
      <c r="CE28" s="204">
        <f>'LU-Imp (O)'!CE28*(1+Toeslagen!$Q$25)</f>
        <v>535</v>
      </c>
      <c r="CF28" s="204">
        <f>'LU-Imp (O)'!CF28*(1+Toeslagen!$Q$25)</f>
        <v>535</v>
      </c>
      <c r="CG28" s="204">
        <f>'LU-Imp (O)'!CG28*(1+Toeslagen!$Q$25)</f>
        <v>535</v>
      </c>
      <c r="CH28" s="204">
        <f>'LU-Imp (O)'!CH28*(1+Toeslagen!$Q$25)</f>
        <v>535</v>
      </c>
      <c r="CI28" s="204">
        <f>'LU-Imp (O)'!CI28*(1+Toeslagen!$Q$25)</f>
        <v>535</v>
      </c>
      <c r="CJ28" s="204">
        <f>'LU-Imp (O)'!CJ28*(1+Toeslagen!$Q$25)</f>
        <v>535</v>
      </c>
      <c r="CK28" s="204">
        <f>'LU-Imp (O)'!CK28*(1+Toeslagen!$Q$25)</f>
        <v>535</v>
      </c>
      <c r="CL28" s="204">
        <f>'LU-Imp (O)'!CL28*(1+Toeslagen!$Q$25)</f>
        <v>535</v>
      </c>
      <c r="CM28" s="204">
        <f>'LU-Imp (O)'!CM28*(1+Toeslagen!$Q$25)</f>
        <v>535</v>
      </c>
      <c r="CN28" s="204">
        <f>'LU-Imp (O)'!CN28*(1+Toeslagen!$Q$25)</f>
        <v>535</v>
      </c>
      <c r="CO28" s="204">
        <f>'LU-Imp (O)'!CO28*(1+Toeslagen!$Q$25)</f>
        <v>535</v>
      </c>
      <c r="CP28" s="204">
        <f>'LU-Imp (O)'!CP28*(1+Toeslagen!$Q$25)</f>
        <v>535</v>
      </c>
      <c r="CQ28" s="204">
        <f>'LU-Imp (O)'!CQ28*(1+Toeslagen!$Q$25)</f>
        <v>535</v>
      </c>
      <c r="CR28" s="204">
        <f>'LU-Imp (O)'!CR28*(1+Toeslagen!$Q$25)</f>
        <v>535</v>
      </c>
      <c r="CS28" s="204">
        <f>'LU-Imp (O)'!CS28*(1+Toeslagen!$Q$25)</f>
        <v>535</v>
      </c>
      <c r="CT28" s="204">
        <f>'LU-Imp (O)'!CT28*(1+Toeslagen!$Q$25)</f>
        <v>535</v>
      </c>
      <c r="CU28" s="204">
        <f>'LU-Imp (O)'!CU28*(1+Toeslagen!$Q$25)</f>
        <v>535</v>
      </c>
      <c r="CV28" s="204">
        <f>'LU-Imp (O)'!CV28*(1+Toeslagen!$Q$25)</f>
        <v>535</v>
      </c>
      <c r="CW28" s="204">
        <f>'LU-Imp (O)'!CW28*(1+Toeslagen!$Q$25)</f>
        <v>535</v>
      </c>
      <c r="CX28" s="204">
        <f>'LU-Imp (O)'!CX28*(1+Toeslagen!$Q$25)</f>
        <v>535</v>
      </c>
      <c r="CY28" s="204">
        <f>'LU-Imp (O)'!CY28*(1+Toeslagen!$Q$25)</f>
        <v>535</v>
      </c>
      <c r="CZ28" s="204">
        <f>'LU-Imp (O)'!CZ28*(1+Toeslagen!$Q$25)</f>
        <v>535</v>
      </c>
      <c r="DA28" s="204">
        <f>'LU-Imp (O)'!DA28*(1+Toeslagen!$Q$25)</f>
        <v>535</v>
      </c>
      <c r="DB28" s="204">
        <f>'LU-Imp (O)'!DB28*(1+Toeslagen!$Q$25)</f>
        <v>535</v>
      </c>
      <c r="DC28" s="204">
        <f>'LU-Imp (O)'!DC28*(1+Toeslagen!$Q$25)</f>
        <v>535</v>
      </c>
      <c r="DD28" s="204">
        <f>'LU-Imp (O)'!DD28*(1+Toeslagen!$Q$25)</f>
        <v>535</v>
      </c>
      <c r="DE28" s="204">
        <f>'LU-Imp (O)'!DE28*(1+Toeslagen!$Q$25)</f>
        <v>535</v>
      </c>
      <c r="DF28" s="204">
        <f>'LU-Imp (O)'!DF28*(1+Toeslagen!$Q$25)</f>
        <v>535</v>
      </c>
      <c r="DG28" s="204">
        <f>'LU-Imp (O)'!DG28*(1+Toeslagen!$Q$25)</f>
        <v>535</v>
      </c>
      <c r="DH28" s="204">
        <f>'LU-Imp (O)'!DH28*(1+Toeslagen!$Q$25)</f>
        <v>535</v>
      </c>
      <c r="DI28" s="204">
        <f>'LU-Imp (O)'!DI28*(1+Toeslagen!$Q$25)</f>
        <v>535</v>
      </c>
      <c r="DJ28" s="204">
        <f>'LU-Imp (O)'!DJ28*(1+Toeslagen!$Q$25)</f>
        <v>535</v>
      </c>
    </row>
    <row r="29" spans="1:114">
      <c r="A29" s="1">
        <v>33</v>
      </c>
      <c r="B29" s="1">
        <v>33</v>
      </c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20"/>
      <c r="Q29" s="180"/>
      <c r="R29" s="180"/>
      <c r="S29" s="180"/>
      <c r="U29" s="180"/>
      <c r="V29" s="180"/>
      <c r="W29" s="180"/>
      <c r="X29" s="180"/>
      <c r="Y29" s="204">
        <f>'LU-Imp (O)'!Y29*(1+Toeslagen!$Q$25)</f>
        <v>540</v>
      </c>
      <c r="Z29" s="204">
        <f>'LU-Imp (O)'!Z29*(1+Toeslagen!$Q$25)</f>
        <v>540</v>
      </c>
      <c r="AA29" s="204">
        <f>'LU-Imp (O)'!AA29*(1+Toeslagen!$Q$25)</f>
        <v>540</v>
      </c>
      <c r="AB29" s="204">
        <f>'LU-Imp (O)'!AB29*(1+Toeslagen!$Q$25)</f>
        <v>540</v>
      </c>
      <c r="AC29" s="204">
        <f>'LU-Imp (O)'!AC29*(1+Toeslagen!$Q$25)</f>
        <v>540</v>
      </c>
      <c r="AD29" s="204">
        <f>'LU-Imp (O)'!AD29*(1+Toeslagen!$Q$25)</f>
        <v>540</v>
      </c>
      <c r="AE29" s="204">
        <f>'LU-Imp (O)'!AE29*(1+Toeslagen!$Q$25)</f>
        <v>540</v>
      </c>
      <c r="AF29" s="204">
        <f>'LU-Imp (O)'!AF29*(1+Toeslagen!$Q$25)</f>
        <v>540</v>
      </c>
      <c r="AG29" s="204">
        <f>'LU-Imp (O)'!AG29*(1+Toeslagen!$Q$25)</f>
        <v>540</v>
      </c>
      <c r="AH29" s="204">
        <f>'LU-Imp (O)'!AH29*(1+Toeslagen!$Q$25)</f>
        <v>540</v>
      </c>
      <c r="AI29" s="204">
        <f>'LU-Imp (O)'!AI29*(1+Toeslagen!$Q$25)</f>
        <v>540</v>
      </c>
      <c r="AJ29" s="204">
        <f>'LU-Imp (O)'!AJ29*(1+Toeslagen!$Q$25)</f>
        <v>540</v>
      </c>
      <c r="AK29" s="204">
        <f>'LU-Imp (O)'!AK29*(1+Toeslagen!$Q$25)</f>
        <v>540</v>
      </c>
      <c r="AL29" s="204">
        <f>'LU-Imp (O)'!AL29*(1+Toeslagen!$Q$25)</f>
        <v>540</v>
      </c>
      <c r="AM29" s="204">
        <f>'LU-Imp (O)'!AM29*(1+Toeslagen!$Q$25)</f>
        <v>540</v>
      </c>
      <c r="AN29" s="204">
        <f>'LU-Imp (O)'!AN29*(1+Toeslagen!$Q$25)</f>
        <v>540</v>
      </c>
      <c r="AO29" s="204">
        <f>'LU-Imp (O)'!AO29*(1+Toeslagen!$Q$25)</f>
        <v>540</v>
      </c>
      <c r="AP29" s="204">
        <f>'LU-Imp (O)'!AP29*(1+Toeslagen!$Q$25)</f>
        <v>540</v>
      </c>
      <c r="AQ29" s="204">
        <f>'LU-Imp (O)'!AQ29*(1+Toeslagen!$Q$25)</f>
        <v>540</v>
      </c>
      <c r="AR29" s="204">
        <f>'LU-Imp (O)'!AR29*(1+Toeslagen!$Q$25)</f>
        <v>540</v>
      </c>
      <c r="AS29" s="204">
        <f>'LU-Imp (O)'!AS29*(1+Toeslagen!$Q$25)</f>
        <v>540</v>
      </c>
      <c r="AT29" s="204">
        <f>'LU-Imp (O)'!AT29*(1+Toeslagen!$Q$25)</f>
        <v>540</v>
      </c>
      <c r="AU29" s="204">
        <f>'LU-Imp (O)'!AU29*(1+Toeslagen!$Q$25)</f>
        <v>540</v>
      </c>
      <c r="AV29" s="204">
        <f>'LU-Imp (O)'!AV29*(1+Toeslagen!$Q$25)</f>
        <v>540</v>
      </c>
      <c r="AW29" s="204">
        <f>'LU-Imp (O)'!AW29*(1+Toeslagen!$Q$25)</f>
        <v>540</v>
      </c>
      <c r="AX29" s="204">
        <f>'LU-Imp (O)'!AX29*(1+Toeslagen!$Q$25)</f>
        <v>540</v>
      </c>
      <c r="AY29" s="204">
        <f>'LU-Imp (O)'!AY29*(1+Toeslagen!$Q$25)</f>
        <v>540</v>
      </c>
      <c r="AZ29" s="204">
        <f>'LU-Imp (O)'!AZ29*(1+Toeslagen!$Q$25)</f>
        <v>540</v>
      </c>
      <c r="BA29" s="204">
        <f>'LU-Imp (O)'!BA29*(1+Toeslagen!$Q$25)</f>
        <v>540</v>
      </c>
      <c r="BB29" s="204">
        <f>'LU-Imp (O)'!BB29*(1+Toeslagen!$Q$25)</f>
        <v>540</v>
      </c>
      <c r="BC29" s="204">
        <f>'LU-Imp (O)'!BC29*(1+Toeslagen!$Q$25)</f>
        <v>540</v>
      </c>
      <c r="BD29" s="204">
        <f>'LU-Imp (O)'!BD29*(1+Toeslagen!$Q$25)</f>
        <v>540</v>
      </c>
      <c r="BE29" s="204">
        <f>'LU-Imp (O)'!BE29*(1+Toeslagen!$Q$25)</f>
        <v>540</v>
      </c>
      <c r="BF29" s="204">
        <f>'LU-Imp (O)'!BF29*(1+Toeslagen!$Q$25)</f>
        <v>540</v>
      </c>
      <c r="BG29" s="204">
        <f>'LU-Imp (O)'!BG29*(1+Toeslagen!$Q$25)</f>
        <v>540</v>
      </c>
      <c r="BH29" s="204">
        <f>'LU-Imp (O)'!BH29*(1+Toeslagen!$Q$25)</f>
        <v>540</v>
      </c>
      <c r="BI29" s="204">
        <f>'LU-Imp (O)'!BI29*(1+Toeslagen!$Q$25)</f>
        <v>540</v>
      </c>
      <c r="BJ29" s="204">
        <f>'LU-Imp (O)'!BJ29*(1+Toeslagen!$Q$25)</f>
        <v>540</v>
      </c>
      <c r="BK29" s="204">
        <f>'LU-Imp (O)'!BK29*(1+Toeslagen!$Q$25)</f>
        <v>540</v>
      </c>
      <c r="BL29" s="204">
        <f>'LU-Imp (O)'!BL29*(1+Toeslagen!$Q$25)</f>
        <v>540</v>
      </c>
      <c r="BM29" s="204">
        <f>'LU-Imp (O)'!BM29*(1+Toeslagen!$Q$25)</f>
        <v>540</v>
      </c>
      <c r="BN29" s="204">
        <f>'LU-Imp (O)'!BN29*(1+Toeslagen!$Q$25)</f>
        <v>540</v>
      </c>
      <c r="BO29" s="204">
        <f>'LU-Imp (O)'!BO29*(1+Toeslagen!$Q$25)</f>
        <v>540</v>
      </c>
      <c r="BP29" s="204">
        <f>'LU-Imp (O)'!BP29*(1+Toeslagen!$Q$25)</f>
        <v>540</v>
      </c>
      <c r="BQ29" s="204">
        <f>'LU-Imp (O)'!BQ29*(1+Toeslagen!$Q$25)</f>
        <v>540</v>
      </c>
      <c r="BR29" s="204">
        <f>'LU-Imp (O)'!BR29*(1+Toeslagen!$Q$25)</f>
        <v>540</v>
      </c>
      <c r="BS29" s="204">
        <f>'LU-Imp (O)'!BS29*(1+Toeslagen!$Q$25)</f>
        <v>540</v>
      </c>
      <c r="BT29" s="204">
        <f>'LU-Imp (O)'!BT29*(1+Toeslagen!$Q$25)</f>
        <v>540</v>
      </c>
      <c r="BU29" s="204">
        <f>'LU-Imp (O)'!BU29*(1+Toeslagen!$Q$25)</f>
        <v>540</v>
      </c>
      <c r="BV29" s="204">
        <f>'LU-Imp (O)'!BV29*(1+Toeslagen!$Q$25)</f>
        <v>540</v>
      </c>
      <c r="BW29" s="204">
        <f>'LU-Imp (O)'!BW29*(1+Toeslagen!$Q$25)</f>
        <v>540</v>
      </c>
      <c r="BX29" s="204">
        <f>'LU-Imp (O)'!BX29*(1+Toeslagen!$Q$25)</f>
        <v>540</v>
      </c>
      <c r="BY29" s="204">
        <f>'LU-Imp (O)'!BY29*(1+Toeslagen!$Q$25)</f>
        <v>540</v>
      </c>
      <c r="BZ29" s="204">
        <f>'LU-Imp (O)'!BZ29*(1+Toeslagen!$Q$25)</f>
        <v>540</v>
      </c>
      <c r="CA29" s="204">
        <f>'LU-Imp (O)'!CA29*(1+Toeslagen!$Q$25)</f>
        <v>540</v>
      </c>
      <c r="CB29" s="204">
        <f>'LU-Imp (O)'!CB29*(1+Toeslagen!$Q$25)</f>
        <v>540</v>
      </c>
      <c r="CC29" s="204">
        <f>'LU-Imp (O)'!CC29*(1+Toeslagen!$Q$25)</f>
        <v>540</v>
      </c>
      <c r="CD29" s="204">
        <f>'LU-Imp (O)'!CD29*(1+Toeslagen!$Q$25)</f>
        <v>540</v>
      </c>
      <c r="CE29" s="204">
        <f>'LU-Imp (O)'!CE29*(1+Toeslagen!$Q$25)</f>
        <v>540</v>
      </c>
      <c r="CF29" s="204">
        <f>'LU-Imp (O)'!CF29*(1+Toeslagen!$Q$25)</f>
        <v>540</v>
      </c>
      <c r="CG29" s="204">
        <f>'LU-Imp (O)'!CG29*(1+Toeslagen!$Q$25)</f>
        <v>540</v>
      </c>
      <c r="CH29" s="204">
        <f>'LU-Imp (O)'!CH29*(1+Toeslagen!$Q$25)</f>
        <v>540</v>
      </c>
      <c r="CI29" s="204">
        <f>'LU-Imp (O)'!CI29*(1+Toeslagen!$Q$25)</f>
        <v>540</v>
      </c>
      <c r="CJ29" s="204">
        <f>'LU-Imp (O)'!CJ29*(1+Toeslagen!$Q$25)</f>
        <v>540</v>
      </c>
      <c r="CK29" s="204">
        <f>'LU-Imp (O)'!CK29*(1+Toeslagen!$Q$25)</f>
        <v>540</v>
      </c>
      <c r="CL29" s="204">
        <f>'LU-Imp (O)'!CL29*(1+Toeslagen!$Q$25)</f>
        <v>540</v>
      </c>
      <c r="CM29" s="204">
        <f>'LU-Imp (O)'!CM29*(1+Toeslagen!$Q$25)</f>
        <v>540</v>
      </c>
      <c r="CN29" s="204">
        <f>'LU-Imp (O)'!CN29*(1+Toeslagen!$Q$25)</f>
        <v>540</v>
      </c>
      <c r="CO29" s="204">
        <f>'LU-Imp (O)'!CO29*(1+Toeslagen!$Q$25)</f>
        <v>540</v>
      </c>
      <c r="CP29" s="204">
        <f>'LU-Imp (O)'!CP29*(1+Toeslagen!$Q$25)</f>
        <v>540</v>
      </c>
      <c r="CQ29" s="204">
        <f>'LU-Imp (O)'!CQ29*(1+Toeslagen!$Q$25)</f>
        <v>540</v>
      </c>
      <c r="CR29" s="204">
        <f>'LU-Imp (O)'!CR29*(1+Toeslagen!$Q$25)</f>
        <v>540</v>
      </c>
      <c r="CS29" s="204">
        <f>'LU-Imp (O)'!CS29*(1+Toeslagen!$Q$25)</f>
        <v>540</v>
      </c>
      <c r="CT29" s="204">
        <f>'LU-Imp (O)'!CT29*(1+Toeslagen!$Q$25)</f>
        <v>540</v>
      </c>
      <c r="CU29" s="204">
        <f>'LU-Imp (O)'!CU29*(1+Toeslagen!$Q$25)</f>
        <v>540</v>
      </c>
      <c r="CV29" s="204">
        <f>'LU-Imp (O)'!CV29*(1+Toeslagen!$Q$25)</f>
        <v>540</v>
      </c>
      <c r="CW29" s="204">
        <f>'LU-Imp (O)'!CW29*(1+Toeslagen!$Q$25)</f>
        <v>540</v>
      </c>
      <c r="CX29" s="204">
        <f>'LU-Imp (O)'!CX29*(1+Toeslagen!$Q$25)</f>
        <v>540</v>
      </c>
      <c r="CY29" s="204">
        <f>'LU-Imp (O)'!CY29*(1+Toeslagen!$Q$25)</f>
        <v>540</v>
      </c>
      <c r="CZ29" s="204">
        <f>'LU-Imp (O)'!CZ29*(1+Toeslagen!$Q$25)</f>
        <v>540</v>
      </c>
      <c r="DA29" s="204">
        <f>'LU-Imp (O)'!DA29*(1+Toeslagen!$Q$25)</f>
        <v>540</v>
      </c>
      <c r="DB29" s="204">
        <f>'LU-Imp (O)'!DB29*(1+Toeslagen!$Q$25)</f>
        <v>540</v>
      </c>
      <c r="DC29" s="204">
        <f>'LU-Imp (O)'!DC29*(1+Toeslagen!$Q$25)</f>
        <v>540</v>
      </c>
      <c r="DD29" s="204">
        <f>'LU-Imp (O)'!DD29*(1+Toeslagen!$Q$25)</f>
        <v>540</v>
      </c>
      <c r="DE29" s="204">
        <f>'LU-Imp (O)'!DE29*(1+Toeslagen!$Q$25)</f>
        <v>540</v>
      </c>
      <c r="DF29" s="204">
        <f>'LU-Imp (O)'!DF29*(1+Toeslagen!$Q$25)</f>
        <v>540</v>
      </c>
      <c r="DG29" s="204">
        <f>'LU-Imp (O)'!DG29*(1+Toeslagen!$Q$25)</f>
        <v>540</v>
      </c>
      <c r="DH29" s="204">
        <f>'LU-Imp (O)'!DH29*(1+Toeslagen!$Q$25)</f>
        <v>540</v>
      </c>
      <c r="DI29" s="204">
        <f>'LU-Imp (O)'!DI29*(1+Toeslagen!$Q$25)</f>
        <v>540</v>
      </c>
      <c r="DJ29" s="204">
        <f>'LU-Imp (O)'!DJ29*(1+Toeslagen!$Q$25)</f>
        <v>540</v>
      </c>
    </row>
    <row r="30" spans="1:114">
      <c r="A30" s="1">
        <v>34</v>
      </c>
      <c r="B30" s="1">
        <v>34</v>
      </c>
      <c r="D30" s="1">
        <v>3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20"/>
      <c r="Q30" s="180"/>
      <c r="R30" s="180"/>
      <c r="S30" s="180"/>
      <c r="U30" s="180"/>
      <c r="V30" s="180"/>
      <c r="W30" s="180"/>
      <c r="X30" s="180"/>
      <c r="Y30" s="204">
        <f>'LU-Imp (O)'!Y30*(1+Toeslagen!$Q$25)</f>
        <v>545</v>
      </c>
      <c r="Z30" s="204">
        <f>'LU-Imp (O)'!Z30*(1+Toeslagen!$Q$25)</f>
        <v>545</v>
      </c>
      <c r="AA30" s="204">
        <f>'LU-Imp (O)'!AA30*(1+Toeslagen!$Q$25)</f>
        <v>545</v>
      </c>
      <c r="AB30" s="204">
        <f>'LU-Imp (O)'!AB30*(1+Toeslagen!$Q$25)</f>
        <v>545</v>
      </c>
      <c r="AC30" s="204">
        <f>'LU-Imp (O)'!AC30*(1+Toeslagen!$Q$25)</f>
        <v>545</v>
      </c>
      <c r="AD30" s="204">
        <f>'LU-Imp (O)'!AD30*(1+Toeslagen!$Q$25)</f>
        <v>545</v>
      </c>
      <c r="AE30" s="204">
        <f>'LU-Imp (O)'!AE30*(1+Toeslagen!$Q$25)</f>
        <v>545</v>
      </c>
      <c r="AF30" s="204">
        <f>'LU-Imp (O)'!AF30*(1+Toeslagen!$Q$25)</f>
        <v>545</v>
      </c>
      <c r="AG30" s="204">
        <f>'LU-Imp (O)'!AG30*(1+Toeslagen!$Q$25)</f>
        <v>545</v>
      </c>
      <c r="AH30" s="204">
        <f>'LU-Imp (O)'!AH30*(1+Toeslagen!$Q$25)</f>
        <v>545</v>
      </c>
      <c r="AI30" s="204">
        <f>'LU-Imp (O)'!AI30*(1+Toeslagen!$Q$25)</f>
        <v>545</v>
      </c>
      <c r="AJ30" s="204">
        <f>'LU-Imp (O)'!AJ30*(1+Toeslagen!$Q$25)</f>
        <v>545</v>
      </c>
      <c r="AK30" s="204">
        <f>'LU-Imp (O)'!AK30*(1+Toeslagen!$Q$25)</f>
        <v>545</v>
      </c>
      <c r="AL30" s="204">
        <f>'LU-Imp (O)'!AL30*(1+Toeslagen!$Q$25)</f>
        <v>545</v>
      </c>
      <c r="AM30" s="204">
        <f>'LU-Imp (O)'!AM30*(1+Toeslagen!$Q$25)</f>
        <v>545</v>
      </c>
      <c r="AN30" s="204">
        <f>'LU-Imp (O)'!AN30*(1+Toeslagen!$Q$25)</f>
        <v>545</v>
      </c>
      <c r="AO30" s="204">
        <f>'LU-Imp (O)'!AO30*(1+Toeslagen!$Q$25)</f>
        <v>545</v>
      </c>
      <c r="AP30" s="204">
        <f>'LU-Imp (O)'!AP30*(1+Toeslagen!$Q$25)</f>
        <v>545</v>
      </c>
      <c r="AQ30" s="204">
        <f>'LU-Imp (O)'!AQ30*(1+Toeslagen!$Q$25)</f>
        <v>545</v>
      </c>
      <c r="AR30" s="204">
        <f>'LU-Imp (O)'!AR30*(1+Toeslagen!$Q$25)</f>
        <v>545</v>
      </c>
      <c r="AS30" s="204">
        <f>'LU-Imp (O)'!AS30*(1+Toeslagen!$Q$25)</f>
        <v>545</v>
      </c>
      <c r="AT30" s="204">
        <f>'LU-Imp (O)'!AT30*(1+Toeslagen!$Q$25)</f>
        <v>545</v>
      </c>
      <c r="AU30" s="204">
        <f>'LU-Imp (O)'!AU30*(1+Toeslagen!$Q$25)</f>
        <v>545</v>
      </c>
      <c r="AV30" s="204">
        <f>'LU-Imp (O)'!AV30*(1+Toeslagen!$Q$25)</f>
        <v>545</v>
      </c>
      <c r="AW30" s="204">
        <f>'LU-Imp (O)'!AW30*(1+Toeslagen!$Q$25)</f>
        <v>545</v>
      </c>
      <c r="AX30" s="204">
        <f>'LU-Imp (O)'!AX30*(1+Toeslagen!$Q$25)</f>
        <v>545</v>
      </c>
      <c r="AY30" s="204">
        <f>'LU-Imp (O)'!AY30*(1+Toeslagen!$Q$25)</f>
        <v>545</v>
      </c>
      <c r="AZ30" s="204">
        <f>'LU-Imp (O)'!AZ30*(1+Toeslagen!$Q$25)</f>
        <v>545</v>
      </c>
      <c r="BA30" s="204">
        <f>'LU-Imp (O)'!BA30*(1+Toeslagen!$Q$25)</f>
        <v>545</v>
      </c>
      <c r="BB30" s="204">
        <f>'LU-Imp (O)'!BB30*(1+Toeslagen!$Q$25)</f>
        <v>545</v>
      </c>
      <c r="BC30" s="204">
        <f>'LU-Imp (O)'!BC30*(1+Toeslagen!$Q$25)</f>
        <v>545</v>
      </c>
      <c r="BD30" s="204">
        <f>'LU-Imp (O)'!BD30*(1+Toeslagen!$Q$25)</f>
        <v>545</v>
      </c>
      <c r="BE30" s="204">
        <f>'LU-Imp (O)'!BE30*(1+Toeslagen!$Q$25)</f>
        <v>545</v>
      </c>
      <c r="BF30" s="204">
        <f>'LU-Imp (O)'!BF30*(1+Toeslagen!$Q$25)</f>
        <v>545</v>
      </c>
      <c r="BG30" s="204">
        <f>'LU-Imp (O)'!BG30*(1+Toeslagen!$Q$25)</f>
        <v>545</v>
      </c>
      <c r="BH30" s="204">
        <f>'LU-Imp (O)'!BH30*(1+Toeslagen!$Q$25)</f>
        <v>545</v>
      </c>
      <c r="BI30" s="204">
        <f>'LU-Imp (O)'!BI30*(1+Toeslagen!$Q$25)</f>
        <v>545</v>
      </c>
      <c r="BJ30" s="204">
        <f>'LU-Imp (O)'!BJ30*(1+Toeslagen!$Q$25)</f>
        <v>545</v>
      </c>
      <c r="BK30" s="204">
        <f>'LU-Imp (O)'!BK30*(1+Toeslagen!$Q$25)</f>
        <v>545</v>
      </c>
      <c r="BL30" s="204">
        <f>'LU-Imp (O)'!BL30*(1+Toeslagen!$Q$25)</f>
        <v>545</v>
      </c>
      <c r="BM30" s="204">
        <f>'LU-Imp (O)'!BM30*(1+Toeslagen!$Q$25)</f>
        <v>545</v>
      </c>
      <c r="BN30" s="204">
        <f>'LU-Imp (O)'!BN30*(1+Toeslagen!$Q$25)</f>
        <v>545</v>
      </c>
      <c r="BO30" s="204">
        <f>'LU-Imp (O)'!BO30*(1+Toeslagen!$Q$25)</f>
        <v>545</v>
      </c>
      <c r="BP30" s="204">
        <f>'LU-Imp (O)'!BP30*(1+Toeslagen!$Q$25)</f>
        <v>545</v>
      </c>
      <c r="BQ30" s="204">
        <f>'LU-Imp (O)'!BQ30*(1+Toeslagen!$Q$25)</f>
        <v>545</v>
      </c>
      <c r="BR30" s="204">
        <f>'LU-Imp (O)'!BR30*(1+Toeslagen!$Q$25)</f>
        <v>545</v>
      </c>
      <c r="BS30" s="204">
        <f>'LU-Imp (O)'!BS30*(1+Toeslagen!$Q$25)</f>
        <v>545</v>
      </c>
      <c r="BT30" s="204">
        <f>'LU-Imp (O)'!BT30*(1+Toeslagen!$Q$25)</f>
        <v>545</v>
      </c>
      <c r="BU30" s="204">
        <f>'LU-Imp (O)'!BU30*(1+Toeslagen!$Q$25)</f>
        <v>545</v>
      </c>
      <c r="BV30" s="204">
        <f>'LU-Imp (O)'!BV30*(1+Toeslagen!$Q$25)</f>
        <v>545</v>
      </c>
      <c r="BW30" s="204">
        <f>'LU-Imp (O)'!BW30*(1+Toeslagen!$Q$25)</f>
        <v>545</v>
      </c>
      <c r="BX30" s="204">
        <f>'LU-Imp (O)'!BX30*(1+Toeslagen!$Q$25)</f>
        <v>545</v>
      </c>
      <c r="BY30" s="204">
        <f>'LU-Imp (O)'!BY30*(1+Toeslagen!$Q$25)</f>
        <v>545</v>
      </c>
      <c r="BZ30" s="204">
        <f>'LU-Imp (O)'!BZ30*(1+Toeslagen!$Q$25)</f>
        <v>545</v>
      </c>
      <c r="CA30" s="204">
        <f>'LU-Imp (O)'!CA30*(1+Toeslagen!$Q$25)</f>
        <v>545</v>
      </c>
      <c r="CB30" s="204">
        <f>'LU-Imp (O)'!CB30*(1+Toeslagen!$Q$25)</f>
        <v>545</v>
      </c>
      <c r="CC30" s="204">
        <f>'LU-Imp (O)'!CC30*(1+Toeslagen!$Q$25)</f>
        <v>545</v>
      </c>
      <c r="CD30" s="204">
        <f>'LU-Imp (O)'!CD30*(1+Toeslagen!$Q$25)</f>
        <v>545</v>
      </c>
      <c r="CE30" s="204">
        <f>'LU-Imp (O)'!CE30*(1+Toeslagen!$Q$25)</f>
        <v>545</v>
      </c>
      <c r="CF30" s="204">
        <f>'LU-Imp (O)'!CF30*(1+Toeslagen!$Q$25)</f>
        <v>545</v>
      </c>
      <c r="CG30" s="204">
        <f>'LU-Imp (O)'!CG30*(1+Toeslagen!$Q$25)</f>
        <v>545</v>
      </c>
      <c r="CH30" s="204">
        <f>'LU-Imp (O)'!CH30*(1+Toeslagen!$Q$25)</f>
        <v>545</v>
      </c>
      <c r="CI30" s="204">
        <f>'LU-Imp (O)'!CI30*(1+Toeslagen!$Q$25)</f>
        <v>545</v>
      </c>
      <c r="CJ30" s="204">
        <f>'LU-Imp (O)'!CJ30*(1+Toeslagen!$Q$25)</f>
        <v>545</v>
      </c>
      <c r="CK30" s="204">
        <f>'LU-Imp (O)'!CK30*(1+Toeslagen!$Q$25)</f>
        <v>545</v>
      </c>
      <c r="CL30" s="204">
        <f>'LU-Imp (O)'!CL30*(1+Toeslagen!$Q$25)</f>
        <v>545</v>
      </c>
      <c r="CM30" s="204">
        <f>'LU-Imp (O)'!CM30*(1+Toeslagen!$Q$25)</f>
        <v>545</v>
      </c>
      <c r="CN30" s="204">
        <f>'LU-Imp (O)'!CN30*(1+Toeslagen!$Q$25)</f>
        <v>545</v>
      </c>
      <c r="CO30" s="204">
        <f>'LU-Imp (O)'!CO30*(1+Toeslagen!$Q$25)</f>
        <v>545</v>
      </c>
      <c r="CP30" s="204">
        <f>'LU-Imp (O)'!CP30*(1+Toeslagen!$Q$25)</f>
        <v>545</v>
      </c>
      <c r="CQ30" s="204">
        <f>'LU-Imp (O)'!CQ30*(1+Toeslagen!$Q$25)</f>
        <v>545</v>
      </c>
      <c r="CR30" s="204">
        <f>'LU-Imp (O)'!CR30*(1+Toeslagen!$Q$25)</f>
        <v>545</v>
      </c>
      <c r="CS30" s="204">
        <f>'LU-Imp (O)'!CS30*(1+Toeslagen!$Q$25)</f>
        <v>545</v>
      </c>
      <c r="CT30" s="204">
        <f>'LU-Imp (O)'!CT30*(1+Toeslagen!$Q$25)</f>
        <v>545</v>
      </c>
      <c r="CU30" s="204">
        <f>'LU-Imp (O)'!CU30*(1+Toeslagen!$Q$25)</f>
        <v>545</v>
      </c>
      <c r="CV30" s="204">
        <f>'LU-Imp (O)'!CV30*(1+Toeslagen!$Q$25)</f>
        <v>545</v>
      </c>
      <c r="CW30" s="204">
        <f>'LU-Imp (O)'!CW30*(1+Toeslagen!$Q$25)</f>
        <v>545</v>
      </c>
      <c r="CX30" s="204">
        <f>'LU-Imp (O)'!CX30*(1+Toeslagen!$Q$25)</f>
        <v>545</v>
      </c>
      <c r="CY30" s="204">
        <f>'LU-Imp (O)'!CY30*(1+Toeslagen!$Q$25)</f>
        <v>545</v>
      </c>
      <c r="CZ30" s="204">
        <f>'LU-Imp (O)'!CZ30*(1+Toeslagen!$Q$25)</f>
        <v>545</v>
      </c>
      <c r="DA30" s="204">
        <f>'LU-Imp (O)'!DA30*(1+Toeslagen!$Q$25)</f>
        <v>545</v>
      </c>
      <c r="DB30" s="204">
        <f>'LU-Imp (O)'!DB30*(1+Toeslagen!$Q$25)</f>
        <v>545</v>
      </c>
      <c r="DC30" s="204">
        <f>'LU-Imp (O)'!DC30*(1+Toeslagen!$Q$25)</f>
        <v>545</v>
      </c>
      <c r="DD30" s="204">
        <f>'LU-Imp (O)'!DD30*(1+Toeslagen!$Q$25)</f>
        <v>545</v>
      </c>
      <c r="DE30" s="204">
        <f>'LU-Imp (O)'!DE30*(1+Toeslagen!$Q$25)</f>
        <v>545</v>
      </c>
      <c r="DF30" s="204">
        <f>'LU-Imp (O)'!DF30*(1+Toeslagen!$Q$25)</f>
        <v>545</v>
      </c>
      <c r="DG30" s="204">
        <f>'LU-Imp (O)'!DG30*(1+Toeslagen!$Q$25)</f>
        <v>545</v>
      </c>
      <c r="DH30" s="204">
        <f>'LU-Imp (O)'!DH30*(1+Toeslagen!$Q$25)</f>
        <v>545</v>
      </c>
      <c r="DI30" s="204">
        <f>'LU-Imp (O)'!DI30*(1+Toeslagen!$Q$25)</f>
        <v>545</v>
      </c>
      <c r="DJ30" s="204">
        <f>'LU-Imp (O)'!DJ30*(1+Toeslagen!$Q$25)</f>
        <v>545</v>
      </c>
    </row>
    <row r="31" spans="1:114">
      <c r="A31" s="1">
        <v>35</v>
      </c>
      <c r="B31" s="1">
        <v>35</v>
      </c>
      <c r="D31" s="1">
        <v>3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20"/>
      <c r="Q31" s="180"/>
      <c r="R31" s="180"/>
      <c r="S31" s="180"/>
      <c r="U31" s="180"/>
      <c r="V31" s="180"/>
      <c r="W31" s="180"/>
      <c r="X31" s="180"/>
      <c r="Y31" s="204">
        <f>'LU-Imp (O)'!Y31*(1+Toeslagen!$Q$25)</f>
        <v>550</v>
      </c>
      <c r="Z31" s="204">
        <f>'LU-Imp (O)'!Z31*(1+Toeslagen!$Q$25)</f>
        <v>550</v>
      </c>
      <c r="AA31" s="204">
        <f>'LU-Imp (O)'!AA31*(1+Toeslagen!$Q$25)</f>
        <v>550</v>
      </c>
      <c r="AB31" s="204">
        <f>'LU-Imp (O)'!AB31*(1+Toeslagen!$Q$25)</f>
        <v>550</v>
      </c>
      <c r="AC31" s="204">
        <f>'LU-Imp (O)'!AC31*(1+Toeslagen!$Q$25)</f>
        <v>550</v>
      </c>
      <c r="AD31" s="204">
        <f>'LU-Imp (O)'!AD31*(1+Toeslagen!$Q$25)</f>
        <v>550</v>
      </c>
      <c r="AE31" s="204">
        <f>'LU-Imp (O)'!AE31*(1+Toeslagen!$Q$25)</f>
        <v>550</v>
      </c>
      <c r="AF31" s="204">
        <f>'LU-Imp (O)'!AF31*(1+Toeslagen!$Q$25)</f>
        <v>550</v>
      </c>
      <c r="AG31" s="204">
        <f>'LU-Imp (O)'!AG31*(1+Toeslagen!$Q$25)</f>
        <v>550</v>
      </c>
      <c r="AH31" s="204">
        <f>'LU-Imp (O)'!AH31*(1+Toeslagen!$Q$25)</f>
        <v>550</v>
      </c>
      <c r="AI31" s="204">
        <f>'LU-Imp (O)'!AI31*(1+Toeslagen!$Q$25)</f>
        <v>550</v>
      </c>
      <c r="AJ31" s="204">
        <f>'LU-Imp (O)'!AJ31*(1+Toeslagen!$Q$25)</f>
        <v>550</v>
      </c>
      <c r="AK31" s="204">
        <f>'LU-Imp (O)'!AK31*(1+Toeslagen!$Q$25)</f>
        <v>550</v>
      </c>
      <c r="AL31" s="204">
        <f>'LU-Imp (O)'!AL31*(1+Toeslagen!$Q$25)</f>
        <v>550</v>
      </c>
      <c r="AM31" s="204">
        <f>'LU-Imp (O)'!AM31*(1+Toeslagen!$Q$25)</f>
        <v>550</v>
      </c>
      <c r="AN31" s="204">
        <f>'LU-Imp (O)'!AN31*(1+Toeslagen!$Q$25)</f>
        <v>550</v>
      </c>
      <c r="AO31" s="204">
        <f>'LU-Imp (O)'!AO31*(1+Toeslagen!$Q$25)</f>
        <v>550</v>
      </c>
      <c r="AP31" s="204">
        <f>'LU-Imp (O)'!AP31*(1+Toeslagen!$Q$25)</f>
        <v>550</v>
      </c>
      <c r="AQ31" s="204">
        <f>'LU-Imp (O)'!AQ31*(1+Toeslagen!$Q$25)</f>
        <v>550</v>
      </c>
      <c r="AR31" s="204">
        <f>'LU-Imp (O)'!AR31*(1+Toeslagen!$Q$25)</f>
        <v>550</v>
      </c>
      <c r="AS31" s="204">
        <f>'LU-Imp (O)'!AS31*(1+Toeslagen!$Q$25)</f>
        <v>550</v>
      </c>
      <c r="AT31" s="204">
        <f>'LU-Imp (O)'!AT31*(1+Toeslagen!$Q$25)</f>
        <v>550</v>
      </c>
      <c r="AU31" s="204">
        <f>'LU-Imp (O)'!AU31*(1+Toeslagen!$Q$25)</f>
        <v>550</v>
      </c>
      <c r="AV31" s="204">
        <f>'LU-Imp (O)'!AV31*(1+Toeslagen!$Q$25)</f>
        <v>550</v>
      </c>
      <c r="AW31" s="204">
        <f>'LU-Imp (O)'!AW31*(1+Toeslagen!$Q$25)</f>
        <v>550</v>
      </c>
      <c r="AX31" s="204">
        <f>'LU-Imp (O)'!AX31*(1+Toeslagen!$Q$25)</f>
        <v>550</v>
      </c>
      <c r="AY31" s="204">
        <f>'LU-Imp (O)'!AY31*(1+Toeslagen!$Q$25)</f>
        <v>550</v>
      </c>
      <c r="AZ31" s="204">
        <f>'LU-Imp (O)'!AZ31*(1+Toeslagen!$Q$25)</f>
        <v>550</v>
      </c>
      <c r="BA31" s="204">
        <f>'LU-Imp (O)'!BA31*(1+Toeslagen!$Q$25)</f>
        <v>550</v>
      </c>
      <c r="BB31" s="204">
        <f>'LU-Imp (O)'!BB31*(1+Toeslagen!$Q$25)</f>
        <v>550</v>
      </c>
      <c r="BC31" s="204">
        <f>'LU-Imp (O)'!BC31*(1+Toeslagen!$Q$25)</f>
        <v>550</v>
      </c>
      <c r="BD31" s="204">
        <f>'LU-Imp (O)'!BD31*(1+Toeslagen!$Q$25)</f>
        <v>550</v>
      </c>
      <c r="BE31" s="204">
        <f>'LU-Imp (O)'!BE31*(1+Toeslagen!$Q$25)</f>
        <v>550</v>
      </c>
      <c r="BF31" s="204">
        <f>'LU-Imp (O)'!BF31*(1+Toeslagen!$Q$25)</f>
        <v>550</v>
      </c>
      <c r="BG31" s="204">
        <f>'LU-Imp (O)'!BG31*(1+Toeslagen!$Q$25)</f>
        <v>550</v>
      </c>
      <c r="BH31" s="204">
        <f>'LU-Imp (O)'!BH31*(1+Toeslagen!$Q$25)</f>
        <v>550</v>
      </c>
      <c r="BI31" s="204">
        <f>'LU-Imp (O)'!BI31*(1+Toeslagen!$Q$25)</f>
        <v>550</v>
      </c>
      <c r="BJ31" s="204">
        <f>'LU-Imp (O)'!BJ31*(1+Toeslagen!$Q$25)</f>
        <v>550</v>
      </c>
      <c r="BK31" s="204">
        <f>'LU-Imp (O)'!BK31*(1+Toeslagen!$Q$25)</f>
        <v>550</v>
      </c>
      <c r="BL31" s="204">
        <f>'LU-Imp (O)'!BL31*(1+Toeslagen!$Q$25)</f>
        <v>550</v>
      </c>
      <c r="BM31" s="204">
        <f>'LU-Imp (O)'!BM31*(1+Toeslagen!$Q$25)</f>
        <v>550</v>
      </c>
      <c r="BN31" s="204">
        <f>'LU-Imp (O)'!BN31*(1+Toeslagen!$Q$25)</f>
        <v>550</v>
      </c>
      <c r="BO31" s="204">
        <f>'LU-Imp (O)'!BO31*(1+Toeslagen!$Q$25)</f>
        <v>550</v>
      </c>
      <c r="BP31" s="204">
        <f>'LU-Imp (O)'!BP31*(1+Toeslagen!$Q$25)</f>
        <v>550</v>
      </c>
      <c r="BQ31" s="204">
        <f>'LU-Imp (O)'!BQ31*(1+Toeslagen!$Q$25)</f>
        <v>550</v>
      </c>
      <c r="BR31" s="204">
        <f>'LU-Imp (O)'!BR31*(1+Toeslagen!$Q$25)</f>
        <v>550</v>
      </c>
      <c r="BS31" s="204">
        <f>'LU-Imp (O)'!BS31*(1+Toeslagen!$Q$25)</f>
        <v>550</v>
      </c>
      <c r="BT31" s="204">
        <f>'LU-Imp (O)'!BT31*(1+Toeslagen!$Q$25)</f>
        <v>550</v>
      </c>
      <c r="BU31" s="204">
        <f>'LU-Imp (O)'!BU31*(1+Toeslagen!$Q$25)</f>
        <v>550</v>
      </c>
      <c r="BV31" s="204">
        <f>'LU-Imp (O)'!BV31*(1+Toeslagen!$Q$25)</f>
        <v>550</v>
      </c>
      <c r="BW31" s="204">
        <f>'LU-Imp (O)'!BW31*(1+Toeslagen!$Q$25)</f>
        <v>550</v>
      </c>
      <c r="BX31" s="204">
        <f>'LU-Imp (O)'!BX31*(1+Toeslagen!$Q$25)</f>
        <v>550</v>
      </c>
      <c r="BY31" s="204">
        <f>'LU-Imp (O)'!BY31*(1+Toeslagen!$Q$25)</f>
        <v>550</v>
      </c>
      <c r="BZ31" s="204">
        <f>'LU-Imp (O)'!BZ31*(1+Toeslagen!$Q$25)</f>
        <v>550</v>
      </c>
      <c r="CA31" s="204">
        <f>'LU-Imp (O)'!CA31*(1+Toeslagen!$Q$25)</f>
        <v>550</v>
      </c>
      <c r="CB31" s="204">
        <f>'LU-Imp (O)'!CB31*(1+Toeslagen!$Q$25)</f>
        <v>550</v>
      </c>
      <c r="CC31" s="204">
        <f>'LU-Imp (O)'!CC31*(1+Toeslagen!$Q$25)</f>
        <v>550</v>
      </c>
      <c r="CD31" s="204">
        <f>'LU-Imp (O)'!CD31*(1+Toeslagen!$Q$25)</f>
        <v>550</v>
      </c>
      <c r="CE31" s="204">
        <f>'LU-Imp (O)'!CE31*(1+Toeslagen!$Q$25)</f>
        <v>550</v>
      </c>
      <c r="CF31" s="204">
        <f>'LU-Imp (O)'!CF31*(1+Toeslagen!$Q$25)</f>
        <v>550</v>
      </c>
      <c r="CG31" s="204">
        <f>'LU-Imp (O)'!CG31*(1+Toeslagen!$Q$25)</f>
        <v>550</v>
      </c>
      <c r="CH31" s="204">
        <f>'LU-Imp (O)'!CH31*(1+Toeslagen!$Q$25)</f>
        <v>550</v>
      </c>
      <c r="CI31" s="204">
        <f>'LU-Imp (O)'!CI31*(1+Toeslagen!$Q$25)</f>
        <v>550</v>
      </c>
      <c r="CJ31" s="204">
        <f>'LU-Imp (O)'!CJ31*(1+Toeslagen!$Q$25)</f>
        <v>550</v>
      </c>
      <c r="CK31" s="204">
        <f>'LU-Imp (O)'!CK31*(1+Toeslagen!$Q$25)</f>
        <v>550</v>
      </c>
      <c r="CL31" s="204">
        <f>'LU-Imp (O)'!CL31*(1+Toeslagen!$Q$25)</f>
        <v>550</v>
      </c>
      <c r="CM31" s="204">
        <f>'LU-Imp (O)'!CM31*(1+Toeslagen!$Q$25)</f>
        <v>550</v>
      </c>
      <c r="CN31" s="204">
        <f>'LU-Imp (O)'!CN31*(1+Toeslagen!$Q$25)</f>
        <v>550</v>
      </c>
      <c r="CO31" s="204">
        <f>'LU-Imp (O)'!CO31*(1+Toeslagen!$Q$25)</f>
        <v>550</v>
      </c>
      <c r="CP31" s="204">
        <f>'LU-Imp (O)'!CP31*(1+Toeslagen!$Q$25)</f>
        <v>550</v>
      </c>
      <c r="CQ31" s="204">
        <f>'LU-Imp (O)'!CQ31*(1+Toeslagen!$Q$25)</f>
        <v>550</v>
      </c>
      <c r="CR31" s="204">
        <f>'LU-Imp (O)'!CR31*(1+Toeslagen!$Q$25)</f>
        <v>550</v>
      </c>
      <c r="CS31" s="204">
        <f>'LU-Imp (O)'!CS31*(1+Toeslagen!$Q$25)</f>
        <v>550</v>
      </c>
      <c r="CT31" s="204">
        <f>'LU-Imp (O)'!CT31*(1+Toeslagen!$Q$25)</f>
        <v>550</v>
      </c>
      <c r="CU31" s="204">
        <f>'LU-Imp (O)'!CU31*(1+Toeslagen!$Q$25)</f>
        <v>550</v>
      </c>
      <c r="CV31" s="204">
        <f>'LU-Imp (O)'!CV31*(1+Toeslagen!$Q$25)</f>
        <v>550</v>
      </c>
      <c r="CW31" s="204">
        <f>'LU-Imp (O)'!CW31*(1+Toeslagen!$Q$25)</f>
        <v>550</v>
      </c>
      <c r="CX31" s="204">
        <f>'LU-Imp (O)'!CX31*(1+Toeslagen!$Q$25)</f>
        <v>550</v>
      </c>
      <c r="CY31" s="204">
        <f>'LU-Imp (O)'!CY31*(1+Toeslagen!$Q$25)</f>
        <v>550</v>
      </c>
      <c r="CZ31" s="204">
        <f>'LU-Imp (O)'!CZ31*(1+Toeslagen!$Q$25)</f>
        <v>550</v>
      </c>
      <c r="DA31" s="204">
        <f>'LU-Imp (O)'!DA31*(1+Toeslagen!$Q$25)</f>
        <v>550</v>
      </c>
      <c r="DB31" s="204">
        <f>'LU-Imp (O)'!DB31*(1+Toeslagen!$Q$25)</f>
        <v>550</v>
      </c>
      <c r="DC31" s="204">
        <f>'LU-Imp (O)'!DC31*(1+Toeslagen!$Q$25)</f>
        <v>550</v>
      </c>
      <c r="DD31" s="204">
        <f>'LU-Imp (O)'!DD31*(1+Toeslagen!$Q$25)</f>
        <v>550</v>
      </c>
      <c r="DE31" s="204">
        <f>'LU-Imp (O)'!DE31*(1+Toeslagen!$Q$25)</f>
        <v>550</v>
      </c>
      <c r="DF31" s="204">
        <f>'LU-Imp (O)'!DF31*(1+Toeslagen!$Q$25)</f>
        <v>550</v>
      </c>
      <c r="DG31" s="204">
        <f>'LU-Imp (O)'!DG31*(1+Toeslagen!$Q$25)</f>
        <v>550</v>
      </c>
      <c r="DH31" s="204">
        <f>'LU-Imp (O)'!DH31*(1+Toeslagen!$Q$25)</f>
        <v>550</v>
      </c>
      <c r="DI31" s="204">
        <f>'LU-Imp (O)'!DI31*(1+Toeslagen!$Q$25)</f>
        <v>550</v>
      </c>
      <c r="DJ31" s="204">
        <f>'LU-Imp (O)'!DJ31*(1+Toeslagen!$Q$25)</f>
        <v>550</v>
      </c>
    </row>
    <row r="32" spans="1:114">
      <c r="A32" s="1">
        <v>36</v>
      </c>
      <c r="B32" s="1">
        <v>36</v>
      </c>
      <c r="D32" s="1">
        <v>3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20"/>
      <c r="Q32" s="180"/>
      <c r="R32" s="180"/>
      <c r="S32" s="180"/>
      <c r="U32" s="180"/>
      <c r="V32" s="180"/>
      <c r="W32" s="180"/>
      <c r="X32" s="180"/>
      <c r="Y32" s="204">
        <f>'LU-Imp (O)'!Y32*(1+Toeslagen!$Q$25)</f>
        <v>555</v>
      </c>
      <c r="Z32" s="204">
        <f>'LU-Imp (O)'!Z32*(1+Toeslagen!$Q$25)</f>
        <v>555</v>
      </c>
      <c r="AA32" s="204">
        <f>'LU-Imp (O)'!AA32*(1+Toeslagen!$Q$25)</f>
        <v>555</v>
      </c>
      <c r="AB32" s="204">
        <f>'LU-Imp (O)'!AB32*(1+Toeslagen!$Q$25)</f>
        <v>555</v>
      </c>
      <c r="AC32" s="204">
        <f>'LU-Imp (O)'!AC32*(1+Toeslagen!$Q$25)</f>
        <v>555</v>
      </c>
      <c r="AD32" s="204">
        <f>'LU-Imp (O)'!AD32*(1+Toeslagen!$Q$25)</f>
        <v>555</v>
      </c>
      <c r="AE32" s="204">
        <f>'LU-Imp (O)'!AE32*(1+Toeslagen!$Q$25)</f>
        <v>555</v>
      </c>
      <c r="AF32" s="204">
        <f>'LU-Imp (O)'!AF32*(1+Toeslagen!$Q$25)</f>
        <v>555</v>
      </c>
      <c r="AG32" s="204">
        <f>'LU-Imp (O)'!AG32*(1+Toeslagen!$Q$25)</f>
        <v>555</v>
      </c>
      <c r="AH32" s="204">
        <f>'LU-Imp (O)'!AH32*(1+Toeslagen!$Q$25)</f>
        <v>555</v>
      </c>
      <c r="AI32" s="204">
        <f>'LU-Imp (O)'!AI32*(1+Toeslagen!$Q$25)</f>
        <v>555</v>
      </c>
      <c r="AJ32" s="204">
        <f>'LU-Imp (O)'!AJ32*(1+Toeslagen!$Q$25)</f>
        <v>555</v>
      </c>
      <c r="AK32" s="204">
        <f>'LU-Imp (O)'!AK32*(1+Toeslagen!$Q$25)</f>
        <v>555</v>
      </c>
      <c r="AL32" s="204">
        <f>'LU-Imp (O)'!AL32*(1+Toeslagen!$Q$25)</f>
        <v>555</v>
      </c>
      <c r="AM32" s="204">
        <f>'LU-Imp (O)'!AM32*(1+Toeslagen!$Q$25)</f>
        <v>555</v>
      </c>
      <c r="AN32" s="204">
        <f>'LU-Imp (O)'!AN32*(1+Toeslagen!$Q$25)</f>
        <v>555</v>
      </c>
      <c r="AO32" s="204">
        <f>'LU-Imp (O)'!AO32*(1+Toeslagen!$Q$25)</f>
        <v>555</v>
      </c>
      <c r="AP32" s="204">
        <f>'LU-Imp (O)'!AP32*(1+Toeslagen!$Q$25)</f>
        <v>555</v>
      </c>
      <c r="AQ32" s="204">
        <f>'LU-Imp (O)'!AQ32*(1+Toeslagen!$Q$25)</f>
        <v>555</v>
      </c>
      <c r="AR32" s="204">
        <f>'LU-Imp (O)'!AR32*(1+Toeslagen!$Q$25)</f>
        <v>555</v>
      </c>
      <c r="AS32" s="204">
        <f>'LU-Imp (O)'!AS32*(1+Toeslagen!$Q$25)</f>
        <v>555</v>
      </c>
      <c r="AT32" s="204">
        <f>'LU-Imp (O)'!AT32*(1+Toeslagen!$Q$25)</f>
        <v>555</v>
      </c>
      <c r="AU32" s="204">
        <f>'LU-Imp (O)'!AU32*(1+Toeslagen!$Q$25)</f>
        <v>555</v>
      </c>
      <c r="AV32" s="204">
        <f>'LU-Imp (O)'!AV32*(1+Toeslagen!$Q$25)</f>
        <v>555</v>
      </c>
      <c r="AW32" s="204">
        <f>'LU-Imp (O)'!AW32*(1+Toeslagen!$Q$25)</f>
        <v>555</v>
      </c>
      <c r="AX32" s="204">
        <f>'LU-Imp (O)'!AX32*(1+Toeslagen!$Q$25)</f>
        <v>555</v>
      </c>
      <c r="AY32" s="204">
        <f>'LU-Imp (O)'!AY32*(1+Toeslagen!$Q$25)</f>
        <v>555</v>
      </c>
      <c r="AZ32" s="204">
        <f>'LU-Imp (O)'!AZ32*(1+Toeslagen!$Q$25)</f>
        <v>555</v>
      </c>
      <c r="BA32" s="204">
        <f>'LU-Imp (O)'!BA32*(1+Toeslagen!$Q$25)</f>
        <v>555</v>
      </c>
      <c r="BB32" s="204">
        <f>'LU-Imp (O)'!BB32*(1+Toeslagen!$Q$25)</f>
        <v>555</v>
      </c>
      <c r="BC32" s="204">
        <f>'LU-Imp (O)'!BC32*(1+Toeslagen!$Q$25)</f>
        <v>555</v>
      </c>
      <c r="BD32" s="204">
        <f>'LU-Imp (O)'!BD32*(1+Toeslagen!$Q$25)</f>
        <v>555</v>
      </c>
      <c r="BE32" s="204">
        <f>'LU-Imp (O)'!BE32*(1+Toeslagen!$Q$25)</f>
        <v>555</v>
      </c>
      <c r="BF32" s="204">
        <f>'LU-Imp (O)'!BF32*(1+Toeslagen!$Q$25)</f>
        <v>555</v>
      </c>
      <c r="BG32" s="204">
        <f>'LU-Imp (O)'!BG32*(1+Toeslagen!$Q$25)</f>
        <v>555</v>
      </c>
      <c r="BH32" s="204">
        <f>'LU-Imp (O)'!BH32*(1+Toeslagen!$Q$25)</f>
        <v>555</v>
      </c>
      <c r="BI32" s="204">
        <f>'LU-Imp (O)'!BI32*(1+Toeslagen!$Q$25)</f>
        <v>555</v>
      </c>
      <c r="BJ32" s="204">
        <f>'LU-Imp (O)'!BJ32*(1+Toeslagen!$Q$25)</f>
        <v>555</v>
      </c>
      <c r="BK32" s="204">
        <f>'LU-Imp (O)'!BK32*(1+Toeslagen!$Q$25)</f>
        <v>555</v>
      </c>
      <c r="BL32" s="204">
        <f>'LU-Imp (O)'!BL32*(1+Toeslagen!$Q$25)</f>
        <v>555</v>
      </c>
      <c r="BM32" s="204">
        <f>'LU-Imp (O)'!BM32*(1+Toeslagen!$Q$25)</f>
        <v>555</v>
      </c>
      <c r="BN32" s="204">
        <f>'LU-Imp (O)'!BN32*(1+Toeslagen!$Q$25)</f>
        <v>555</v>
      </c>
      <c r="BO32" s="204">
        <f>'LU-Imp (O)'!BO32*(1+Toeslagen!$Q$25)</f>
        <v>555</v>
      </c>
      <c r="BP32" s="204">
        <f>'LU-Imp (O)'!BP32*(1+Toeslagen!$Q$25)</f>
        <v>555</v>
      </c>
      <c r="BQ32" s="204">
        <f>'LU-Imp (O)'!BQ32*(1+Toeslagen!$Q$25)</f>
        <v>555</v>
      </c>
      <c r="BR32" s="204">
        <f>'LU-Imp (O)'!BR32*(1+Toeslagen!$Q$25)</f>
        <v>555</v>
      </c>
      <c r="BS32" s="204">
        <f>'LU-Imp (O)'!BS32*(1+Toeslagen!$Q$25)</f>
        <v>555</v>
      </c>
      <c r="BT32" s="204">
        <f>'LU-Imp (O)'!BT32*(1+Toeslagen!$Q$25)</f>
        <v>555</v>
      </c>
      <c r="BU32" s="204">
        <f>'LU-Imp (O)'!BU32*(1+Toeslagen!$Q$25)</f>
        <v>555</v>
      </c>
      <c r="BV32" s="204">
        <f>'LU-Imp (O)'!BV32*(1+Toeslagen!$Q$25)</f>
        <v>555</v>
      </c>
      <c r="BW32" s="204">
        <f>'LU-Imp (O)'!BW32*(1+Toeslagen!$Q$25)</f>
        <v>555</v>
      </c>
      <c r="BX32" s="204">
        <f>'LU-Imp (O)'!BX32*(1+Toeslagen!$Q$25)</f>
        <v>555</v>
      </c>
      <c r="BY32" s="204">
        <f>'LU-Imp (O)'!BY32*(1+Toeslagen!$Q$25)</f>
        <v>555</v>
      </c>
      <c r="BZ32" s="204">
        <f>'LU-Imp (O)'!BZ32*(1+Toeslagen!$Q$25)</f>
        <v>555</v>
      </c>
      <c r="CA32" s="204">
        <f>'LU-Imp (O)'!CA32*(1+Toeslagen!$Q$25)</f>
        <v>555</v>
      </c>
      <c r="CB32" s="204">
        <f>'LU-Imp (O)'!CB32*(1+Toeslagen!$Q$25)</f>
        <v>555</v>
      </c>
      <c r="CC32" s="204">
        <f>'LU-Imp (O)'!CC32*(1+Toeslagen!$Q$25)</f>
        <v>555</v>
      </c>
      <c r="CD32" s="204">
        <f>'LU-Imp (O)'!CD32*(1+Toeslagen!$Q$25)</f>
        <v>555</v>
      </c>
      <c r="CE32" s="204">
        <f>'LU-Imp (O)'!CE32*(1+Toeslagen!$Q$25)</f>
        <v>555</v>
      </c>
      <c r="CF32" s="204">
        <f>'LU-Imp (O)'!CF32*(1+Toeslagen!$Q$25)</f>
        <v>555</v>
      </c>
      <c r="CG32" s="204">
        <f>'LU-Imp (O)'!CG32*(1+Toeslagen!$Q$25)</f>
        <v>555</v>
      </c>
      <c r="CH32" s="204">
        <f>'LU-Imp (O)'!CH32*(1+Toeslagen!$Q$25)</f>
        <v>555</v>
      </c>
      <c r="CI32" s="204">
        <f>'LU-Imp (O)'!CI32*(1+Toeslagen!$Q$25)</f>
        <v>555</v>
      </c>
      <c r="CJ32" s="204">
        <f>'LU-Imp (O)'!CJ32*(1+Toeslagen!$Q$25)</f>
        <v>555</v>
      </c>
      <c r="CK32" s="204">
        <f>'LU-Imp (O)'!CK32*(1+Toeslagen!$Q$25)</f>
        <v>555</v>
      </c>
      <c r="CL32" s="204">
        <f>'LU-Imp (O)'!CL32*(1+Toeslagen!$Q$25)</f>
        <v>555</v>
      </c>
      <c r="CM32" s="204">
        <f>'LU-Imp (O)'!CM32*(1+Toeslagen!$Q$25)</f>
        <v>555</v>
      </c>
      <c r="CN32" s="204">
        <f>'LU-Imp (O)'!CN32*(1+Toeslagen!$Q$25)</f>
        <v>555</v>
      </c>
      <c r="CO32" s="204">
        <f>'LU-Imp (O)'!CO32*(1+Toeslagen!$Q$25)</f>
        <v>555</v>
      </c>
      <c r="CP32" s="204">
        <f>'LU-Imp (O)'!CP32*(1+Toeslagen!$Q$25)</f>
        <v>555</v>
      </c>
      <c r="CQ32" s="204">
        <f>'LU-Imp (O)'!CQ32*(1+Toeslagen!$Q$25)</f>
        <v>555</v>
      </c>
      <c r="CR32" s="204">
        <f>'LU-Imp (O)'!CR32*(1+Toeslagen!$Q$25)</f>
        <v>555</v>
      </c>
      <c r="CS32" s="204">
        <f>'LU-Imp (O)'!CS32*(1+Toeslagen!$Q$25)</f>
        <v>555</v>
      </c>
      <c r="CT32" s="204">
        <f>'LU-Imp (O)'!CT32*(1+Toeslagen!$Q$25)</f>
        <v>555</v>
      </c>
      <c r="CU32" s="204">
        <f>'LU-Imp (O)'!CU32*(1+Toeslagen!$Q$25)</f>
        <v>555</v>
      </c>
      <c r="CV32" s="204">
        <f>'LU-Imp (O)'!CV32*(1+Toeslagen!$Q$25)</f>
        <v>555</v>
      </c>
      <c r="CW32" s="204">
        <f>'LU-Imp (O)'!CW32*(1+Toeslagen!$Q$25)</f>
        <v>555</v>
      </c>
      <c r="CX32" s="204">
        <f>'LU-Imp (O)'!CX32*(1+Toeslagen!$Q$25)</f>
        <v>555</v>
      </c>
      <c r="CY32" s="204">
        <f>'LU-Imp (O)'!CY32*(1+Toeslagen!$Q$25)</f>
        <v>555</v>
      </c>
      <c r="CZ32" s="204">
        <f>'LU-Imp (O)'!CZ32*(1+Toeslagen!$Q$25)</f>
        <v>555</v>
      </c>
      <c r="DA32" s="204">
        <f>'LU-Imp (O)'!DA32*(1+Toeslagen!$Q$25)</f>
        <v>555</v>
      </c>
      <c r="DB32" s="204">
        <f>'LU-Imp (O)'!DB32*(1+Toeslagen!$Q$25)</f>
        <v>555</v>
      </c>
      <c r="DC32" s="204">
        <f>'LU-Imp (O)'!DC32*(1+Toeslagen!$Q$25)</f>
        <v>555</v>
      </c>
      <c r="DD32" s="204">
        <f>'LU-Imp (O)'!DD32*(1+Toeslagen!$Q$25)</f>
        <v>555</v>
      </c>
      <c r="DE32" s="204">
        <f>'LU-Imp (O)'!DE32*(1+Toeslagen!$Q$25)</f>
        <v>555</v>
      </c>
      <c r="DF32" s="204">
        <f>'LU-Imp (O)'!DF32*(1+Toeslagen!$Q$25)</f>
        <v>555</v>
      </c>
      <c r="DG32" s="204">
        <f>'LU-Imp (O)'!DG32*(1+Toeslagen!$Q$25)</f>
        <v>555</v>
      </c>
      <c r="DH32" s="204">
        <f>'LU-Imp (O)'!DH32*(1+Toeslagen!$Q$25)</f>
        <v>555</v>
      </c>
      <c r="DI32" s="204">
        <f>'LU-Imp (O)'!DI32*(1+Toeslagen!$Q$25)</f>
        <v>555</v>
      </c>
      <c r="DJ32" s="204">
        <f>'LU-Imp (O)'!DJ32*(1+Toeslagen!$Q$25)</f>
        <v>555</v>
      </c>
    </row>
    <row r="33" spans="1:114">
      <c r="A33" s="1">
        <v>37</v>
      </c>
      <c r="B33" s="1">
        <v>37</v>
      </c>
      <c r="D33" s="1">
        <v>3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20"/>
      <c r="Q33" s="180"/>
      <c r="R33" s="180"/>
      <c r="S33" s="180"/>
      <c r="U33" s="180"/>
      <c r="V33" s="180"/>
      <c r="W33" s="180"/>
      <c r="X33" s="180"/>
      <c r="Y33" s="204">
        <f>'LU-Imp (O)'!Y33*(1+Toeslagen!$Q$25)</f>
        <v>560</v>
      </c>
      <c r="Z33" s="204">
        <f>'LU-Imp (O)'!Z33*(1+Toeslagen!$Q$25)</f>
        <v>560</v>
      </c>
      <c r="AA33" s="204">
        <f>'LU-Imp (O)'!AA33*(1+Toeslagen!$Q$25)</f>
        <v>560</v>
      </c>
      <c r="AB33" s="204">
        <f>'LU-Imp (O)'!AB33*(1+Toeslagen!$Q$25)</f>
        <v>560</v>
      </c>
      <c r="AC33" s="204">
        <f>'LU-Imp (O)'!AC33*(1+Toeslagen!$Q$25)</f>
        <v>560</v>
      </c>
      <c r="AD33" s="204">
        <f>'LU-Imp (O)'!AD33*(1+Toeslagen!$Q$25)</f>
        <v>560</v>
      </c>
      <c r="AE33" s="204">
        <f>'LU-Imp (O)'!AE33*(1+Toeslagen!$Q$25)</f>
        <v>560</v>
      </c>
      <c r="AF33" s="204">
        <f>'LU-Imp (O)'!AF33*(1+Toeslagen!$Q$25)</f>
        <v>560</v>
      </c>
      <c r="AG33" s="204">
        <f>'LU-Imp (O)'!AG33*(1+Toeslagen!$Q$25)</f>
        <v>560</v>
      </c>
      <c r="AH33" s="204">
        <f>'LU-Imp (O)'!AH33*(1+Toeslagen!$Q$25)</f>
        <v>560</v>
      </c>
      <c r="AI33" s="204">
        <f>'LU-Imp (O)'!AI33*(1+Toeslagen!$Q$25)</f>
        <v>560</v>
      </c>
      <c r="AJ33" s="204">
        <f>'LU-Imp (O)'!AJ33*(1+Toeslagen!$Q$25)</f>
        <v>560</v>
      </c>
      <c r="AK33" s="204">
        <f>'LU-Imp (O)'!AK33*(1+Toeslagen!$Q$25)</f>
        <v>560</v>
      </c>
      <c r="AL33" s="204">
        <f>'LU-Imp (O)'!AL33*(1+Toeslagen!$Q$25)</f>
        <v>560</v>
      </c>
      <c r="AM33" s="204">
        <f>'LU-Imp (O)'!AM33*(1+Toeslagen!$Q$25)</f>
        <v>560</v>
      </c>
      <c r="AN33" s="204">
        <f>'LU-Imp (O)'!AN33*(1+Toeslagen!$Q$25)</f>
        <v>560</v>
      </c>
      <c r="AO33" s="204">
        <f>'LU-Imp (O)'!AO33*(1+Toeslagen!$Q$25)</f>
        <v>560</v>
      </c>
      <c r="AP33" s="204">
        <f>'LU-Imp (O)'!AP33*(1+Toeslagen!$Q$25)</f>
        <v>560</v>
      </c>
      <c r="AQ33" s="204">
        <f>'LU-Imp (O)'!AQ33*(1+Toeslagen!$Q$25)</f>
        <v>560</v>
      </c>
      <c r="AR33" s="204">
        <f>'LU-Imp (O)'!AR33*(1+Toeslagen!$Q$25)</f>
        <v>560</v>
      </c>
      <c r="AS33" s="204">
        <f>'LU-Imp (O)'!AS33*(1+Toeslagen!$Q$25)</f>
        <v>560</v>
      </c>
      <c r="AT33" s="204">
        <f>'LU-Imp (O)'!AT33*(1+Toeslagen!$Q$25)</f>
        <v>560</v>
      </c>
      <c r="AU33" s="204">
        <f>'LU-Imp (O)'!AU33*(1+Toeslagen!$Q$25)</f>
        <v>560</v>
      </c>
      <c r="AV33" s="204">
        <f>'LU-Imp (O)'!AV33*(1+Toeslagen!$Q$25)</f>
        <v>560</v>
      </c>
      <c r="AW33" s="204">
        <f>'LU-Imp (O)'!AW33*(1+Toeslagen!$Q$25)</f>
        <v>560</v>
      </c>
      <c r="AX33" s="204">
        <f>'LU-Imp (O)'!AX33*(1+Toeslagen!$Q$25)</f>
        <v>560</v>
      </c>
      <c r="AY33" s="204">
        <f>'LU-Imp (O)'!AY33*(1+Toeslagen!$Q$25)</f>
        <v>560</v>
      </c>
      <c r="AZ33" s="204">
        <f>'LU-Imp (O)'!AZ33*(1+Toeslagen!$Q$25)</f>
        <v>560</v>
      </c>
      <c r="BA33" s="204">
        <f>'LU-Imp (O)'!BA33*(1+Toeslagen!$Q$25)</f>
        <v>560</v>
      </c>
      <c r="BB33" s="204">
        <f>'LU-Imp (O)'!BB33*(1+Toeslagen!$Q$25)</f>
        <v>560</v>
      </c>
      <c r="BC33" s="204">
        <f>'LU-Imp (O)'!BC33*(1+Toeslagen!$Q$25)</f>
        <v>560</v>
      </c>
      <c r="BD33" s="204">
        <f>'LU-Imp (O)'!BD33*(1+Toeslagen!$Q$25)</f>
        <v>560</v>
      </c>
      <c r="BE33" s="204">
        <f>'LU-Imp (O)'!BE33*(1+Toeslagen!$Q$25)</f>
        <v>560</v>
      </c>
      <c r="BF33" s="204">
        <f>'LU-Imp (O)'!BF33*(1+Toeslagen!$Q$25)</f>
        <v>560</v>
      </c>
      <c r="BG33" s="204">
        <f>'LU-Imp (O)'!BG33*(1+Toeslagen!$Q$25)</f>
        <v>560</v>
      </c>
      <c r="BH33" s="204">
        <f>'LU-Imp (O)'!BH33*(1+Toeslagen!$Q$25)</f>
        <v>560</v>
      </c>
      <c r="BI33" s="204">
        <f>'LU-Imp (O)'!BI33*(1+Toeslagen!$Q$25)</f>
        <v>560</v>
      </c>
      <c r="BJ33" s="204">
        <f>'LU-Imp (O)'!BJ33*(1+Toeslagen!$Q$25)</f>
        <v>560</v>
      </c>
      <c r="BK33" s="204">
        <f>'LU-Imp (O)'!BK33*(1+Toeslagen!$Q$25)</f>
        <v>560</v>
      </c>
      <c r="BL33" s="204">
        <f>'LU-Imp (O)'!BL33*(1+Toeslagen!$Q$25)</f>
        <v>560</v>
      </c>
      <c r="BM33" s="204">
        <f>'LU-Imp (O)'!BM33*(1+Toeslagen!$Q$25)</f>
        <v>560</v>
      </c>
      <c r="BN33" s="204">
        <f>'LU-Imp (O)'!BN33*(1+Toeslagen!$Q$25)</f>
        <v>560</v>
      </c>
      <c r="BO33" s="204">
        <f>'LU-Imp (O)'!BO33*(1+Toeslagen!$Q$25)</f>
        <v>560</v>
      </c>
      <c r="BP33" s="204">
        <f>'LU-Imp (O)'!BP33*(1+Toeslagen!$Q$25)</f>
        <v>560</v>
      </c>
      <c r="BQ33" s="204">
        <f>'LU-Imp (O)'!BQ33*(1+Toeslagen!$Q$25)</f>
        <v>560</v>
      </c>
      <c r="BR33" s="204">
        <f>'LU-Imp (O)'!BR33*(1+Toeslagen!$Q$25)</f>
        <v>560</v>
      </c>
      <c r="BS33" s="204">
        <f>'LU-Imp (O)'!BS33*(1+Toeslagen!$Q$25)</f>
        <v>560</v>
      </c>
      <c r="BT33" s="204">
        <f>'LU-Imp (O)'!BT33*(1+Toeslagen!$Q$25)</f>
        <v>560</v>
      </c>
      <c r="BU33" s="204">
        <f>'LU-Imp (O)'!BU33*(1+Toeslagen!$Q$25)</f>
        <v>560</v>
      </c>
      <c r="BV33" s="204">
        <f>'LU-Imp (O)'!BV33*(1+Toeslagen!$Q$25)</f>
        <v>560</v>
      </c>
      <c r="BW33" s="204">
        <f>'LU-Imp (O)'!BW33*(1+Toeslagen!$Q$25)</f>
        <v>560</v>
      </c>
      <c r="BX33" s="204">
        <f>'LU-Imp (O)'!BX33*(1+Toeslagen!$Q$25)</f>
        <v>560</v>
      </c>
      <c r="BY33" s="204">
        <f>'LU-Imp (O)'!BY33*(1+Toeslagen!$Q$25)</f>
        <v>560</v>
      </c>
      <c r="BZ33" s="204">
        <f>'LU-Imp (O)'!BZ33*(1+Toeslagen!$Q$25)</f>
        <v>560</v>
      </c>
      <c r="CA33" s="204">
        <f>'LU-Imp (O)'!CA33*(1+Toeslagen!$Q$25)</f>
        <v>560</v>
      </c>
      <c r="CB33" s="204">
        <f>'LU-Imp (O)'!CB33*(1+Toeslagen!$Q$25)</f>
        <v>560</v>
      </c>
      <c r="CC33" s="204">
        <f>'LU-Imp (O)'!CC33*(1+Toeslagen!$Q$25)</f>
        <v>560</v>
      </c>
      <c r="CD33" s="204">
        <f>'LU-Imp (O)'!CD33*(1+Toeslagen!$Q$25)</f>
        <v>560</v>
      </c>
      <c r="CE33" s="204">
        <f>'LU-Imp (O)'!CE33*(1+Toeslagen!$Q$25)</f>
        <v>560</v>
      </c>
      <c r="CF33" s="204">
        <f>'LU-Imp (O)'!CF33*(1+Toeslagen!$Q$25)</f>
        <v>560</v>
      </c>
      <c r="CG33" s="204">
        <f>'LU-Imp (O)'!CG33*(1+Toeslagen!$Q$25)</f>
        <v>560</v>
      </c>
      <c r="CH33" s="204">
        <f>'LU-Imp (O)'!CH33*(1+Toeslagen!$Q$25)</f>
        <v>560</v>
      </c>
      <c r="CI33" s="204">
        <f>'LU-Imp (O)'!CI33*(1+Toeslagen!$Q$25)</f>
        <v>560</v>
      </c>
      <c r="CJ33" s="204">
        <f>'LU-Imp (O)'!CJ33*(1+Toeslagen!$Q$25)</f>
        <v>560</v>
      </c>
      <c r="CK33" s="204">
        <f>'LU-Imp (O)'!CK33*(1+Toeslagen!$Q$25)</f>
        <v>560</v>
      </c>
      <c r="CL33" s="204">
        <f>'LU-Imp (O)'!CL33*(1+Toeslagen!$Q$25)</f>
        <v>560</v>
      </c>
      <c r="CM33" s="204">
        <f>'LU-Imp (O)'!CM33*(1+Toeslagen!$Q$25)</f>
        <v>560</v>
      </c>
      <c r="CN33" s="204">
        <f>'LU-Imp (O)'!CN33*(1+Toeslagen!$Q$25)</f>
        <v>560</v>
      </c>
      <c r="CO33" s="204">
        <f>'LU-Imp (O)'!CO33*(1+Toeslagen!$Q$25)</f>
        <v>560</v>
      </c>
      <c r="CP33" s="204">
        <f>'LU-Imp (O)'!CP33*(1+Toeslagen!$Q$25)</f>
        <v>560</v>
      </c>
      <c r="CQ33" s="204">
        <f>'LU-Imp (O)'!CQ33*(1+Toeslagen!$Q$25)</f>
        <v>560</v>
      </c>
      <c r="CR33" s="204">
        <f>'LU-Imp (O)'!CR33*(1+Toeslagen!$Q$25)</f>
        <v>560</v>
      </c>
      <c r="CS33" s="204">
        <f>'LU-Imp (O)'!CS33*(1+Toeslagen!$Q$25)</f>
        <v>560</v>
      </c>
      <c r="CT33" s="204">
        <f>'LU-Imp (O)'!CT33*(1+Toeslagen!$Q$25)</f>
        <v>560</v>
      </c>
      <c r="CU33" s="204">
        <f>'LU-Imp (O)'!CU33*(1+Toeslagen!$Q$25)</f>
        <v>560</v>
      </c>
      <c r="CV33" s="204">
        <f>'LU-Imp (O)'!CV33*(1+Toeslagen!$Q$25)</f>
        <v>560</v>
      </c>
      <c r="CW33" s="204">
        <f>'LU-Imp (O)'!CW33*(1+Toeslagen!$Q$25)</f>
        <v>560</v>
      </c>
      <c r="CX33" s="204">
        <f>'LU-Imp (O)'!CX33*(1+Toeslagen!$Q$25)</f>
        <v>560</v>
      </c>
      <c r="CY33" s="204">
        <f>'LU-Imp (O)'!CY33*(1+Toeslagen!$Q$25)</f>
        <v>560</v>
      </c>
      <c r="CZ33" s="204">
        <f>'LU-Imp (O)'!CZ33*(1+Toeslagen!$Q$25)</f>
        <v>560</v>
      </c>
      <c r="DA33" s="204">
        <f>'LU-Imp (O)'!DA33*(1+Toeslagen!$Q$25)</f>
        <v>560</v>
      </c>
      <c r="DB33" s="204">
        <f>'LU-Imp (O)'!DB33*(1+Toeslagen!$Q$25)</f>
        <v>560</v>
      </c>
      <c r="DC33" s="204">
        <f>'LU-Imp (O)'!DC33*(1+Toeslagen!$Q$25)</f>
        <v>560</v>
      </c>
      <c r="DD33" s="204">
        <f>'LU-Imp (O)'!DD33*(1+Toeslagen!$Q$25)</f>
        <v>560</v>
      </c>
      <c r="DE33" s="204">
        <f>'LU-Imp (O)'!DE33*(1+Toeslagen!$Q$25)</f>
        <v>560</v>
      </c>
      <c r="DF33" s="204">
        <f>'LU-Imp (O)'!DF33*(1+Toeslagen!$Q$25)</f>
        <v>560</v>
      </c>
      <c r="DG33" s="204">
        <f>'LU-Imp (O)'!DG33*(1+Toeslagen!$Q$25)</f>
        <v>560</v>
      </c>
      <c r="DH33" s="204">
        <f>'LU-Imp (O)'!DH33*(1+Toeslagen!$Q$25)</f>
        <v>560</v>
      </c>
      <c r="DI33" s="204">
        <f>'LU-Imp (O)'!DI33*(1+Toeslagen!$Q$25)</f>
        <v>560</v>
      </c>
      <c r="DJ33" s="204">
        <f>'LU-Imp (O)'!DJ33*(1+Toeslagen!$Q$25)</f>
        <v>560</v>
      </c>
    </row>
    <row r="34" spans="1:114">
      <c r="A34" s="1">
        <v>38</v>
      </c>
      <c r="B34" s="1">
        <v>38</v>
      </c>
      <c r="D34" s="1">
        <v>3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20"/>
      <c r="Q34" s="180"/>
      <c r="R34" s="180"/>
      <c r="S34" s="180"/>
      <c r="U34" s="180"/>
      <c r="V34" s="180"/>
      <c r="W34" s="180"/>
      <c r="X34" s="180"/>
      <c r="Y34" s="204">
        <f>'LU-Imp (O)'!Y34*(1+Toeslagen!$Q$25)</f>
        <v>565</v>
      </c>
      <c r="Z34" s="204">
        <f>'LU-Imp (O)'!Z34*(1+Toeslagen!$Q$25)</f>
        <v>565</v>
      </c>
      <c r="AA34" s="204">
        <f>'LU-Imp (O)'!AA34*(1+Toeslagen!$Q$25)</f>
        <v>565</v>
      </c>
      <c r="AB34" s="204">
        <f>'LU-Imp (O)'!AB34*(1+Toeslagen!$Q$25)</f>
        <v>565</v>
      </c>
      <c r="AC34" s="204">
        <f>'LU-Imp (O)'!AC34*(1+Toeslagen!$Q$25)</f>
        <v>565</v>
      </c>
      <c r="AD34" s="204">
        <f>'LU-Imp (O)'!AD34*(1+Toeslagen!$Q$25)</f>
        <v>565</v>
      </c>
      <c r="AE34" s="204">
        <f>'LU-Imp (O)'!AE34*(1+Toeslagen!$Q$25)</f>
        <v>565</v>
      </c>
      <c r="AF34" s="204">
        <f>'LU-Imp (O)'!AF34*(1+Toeslagen!$Q$25)</f>
        <v>565</v>
      </c>
      <c r="AG34" s="204">
        <f>'LU-Imp (O)'!AG34*(1+Toeslagen!$Q$25)</f>
        <v>565</v>
      </c>
      <c r="AH34" s="204">
        <f>'LU-Imp (O)'!AH34*(1+Toeslagen!$Q$25)</f>
        <v>565</v>
      </c>
      <c r="AI34" s="204">
        <f>'LU-Imp (O)'!AI34*(1+Toeslagen!$Q$25)</f>
        <v>565</v>
      </c>
      <c r="AJ34" s="204">
        <f>'LU-Imp (O)'!AJ34*(1+Toeslagen!$Q$25)</f>
        <v>565</v>
      </c>
      <c r="AK34" s="204">
        <f>'LU-Imp (O)'!AK34*(1+Toeslagen!$Q$25)</f>
        <v>565</v>
      </c>
      <c r="AL34" s="204">
        <f>'LU-Imp (O)'!AL34*(1+Toeslagen!$Q$25)</f>
        <v>565</v>
      </c>
      <c r="AM34" s="204">
        <f>'LU-Imp (O)'!AM34*(1+Toeslagen!$Q$25)</f>
        <v>565</v>
      </c>
      <c r="AN34" s="204">
        <f>'LU-Imp (O)'!AN34*(1+Toeslagen!$Q$25)</f>
        <v>565</v>
      </c>
      <c r="AO34" s="204">
        <f>'LU-Imp (O)'!AO34*(1+Toeslagen!$Q$25)</f>
        <v>565</v>
      </c>
      <c r="AP34" s="204">
        <f>'LU-Imp (O)'!AP34*(1+Toeslagen!$Q$25)</f>
        <v>565</v>
      </c>
      <c r="AQ34" s="204">
        <f>'LU-Imp (O)'!AQ34*(1+Toeslagen!$Q$25)</f>
        <v>565</v>
      </c>
      <c r="AR34" s="204">
        <f>'LU-Imp (O)'!AR34*(1+Toeslagen!$Q$25)</f>
        <v>565</v>
      </c>
      <c r="AS34" s="204">
        <f>'LU-Imp (O)'!AS34*(1+Toeslagen!$Q$25)</f>
        <v>565</v>
      </c>
      <c r="AT34" s="204">
        <f>'LU-Imp (O)'!AT34*(1+Toeslagen!$Q$25)</f>
        <v>565</v>
      </c>
      <c r="AU34" s="204">
        <f>'LU-Imp (O)'!AU34*(1+Toeslagen!$Q$25)</f>
        <v>565</v>
      </c>
      <c r="AV34" s="204">
        <f>'LU-Imp (O)'!AV34*(1+Toeslagen!$Q$25)</f>
        <v>565</v>
      </c>
      <c r="AW34" s="204">
        <f>'LU-Imp (O)'!AW34*(1+Toeslagen!$Q$25)</f>
        <v>565</v>
      </c>
      <c r="AX34" s="204">
        <f>'LU-Imp (O)'!AX34*(1+Toeslagen!$Q$25)</f>
        <v>565</v>
      </c>
      <c r="AY34" s="204">
        <f>'LU-Imp (O)'!AY34*(1+Toeslagen!$Q$25)</f>
        <v>565</v>
      </c>
      <c r="AZ34" s="204">
        <f>'LU-Imp (O)'!AZ34*(1+Toeslagen!$Q$25)</f>
        <v>565</v>
      </c>
      <c r="BA34" s="204">
        <f>'LU-Imp (O)'!BA34*(1+Toeslagen!$Q$25)</f>
        <v>565</v>
      </c>
      <c r="BB34" s="204">
        <f>'LU-Imp (O)'!BB34*(1+Toeslagen!$Q$25)</f>
        <v>565</v>
      </c>
      <c r="BC34" s="204">
        <f>'LU-Imp (O)'!BC34*(1+Toeslagen!$Q$25)</f>
        <v>565</v>
      </c>
      <c r="BD34" s="204">
        <f>'LU-Imp (O)'!BD34*(1+Toeslagen!$Q$25)</f>
        <v>565</v>
      </c>
      <c r="BE34" s="204">
        <f>'LU-Imp (O)'!BE34*(1+Toeslagen!$Q$25)</f>
        <v>565</v>
      </c>
      <c r="BF34" s="204">
        <f>'LU-Imp (O)'!BF34*(1+Toeslagen!$Q$25)</f>
        <v>565</v>
      </c>
      <c r="BG34" s="204">
        <f>'LU-Imp (O)'!BG34*(1+Toeslagen!$Q$25)</f>
        <v>565</v>
      </c>
      <c r="BH34" s="204">
        <f>'LU-Imp (O)'!BH34*(1+Toeslagen!$Q$25)</f>
        <v>565</v>
      </c>
      <c r="BI34" s="204">
        <f>'LU-Imp (O)'!BI34*(1+Toeslagen!$Q$25)</f>
        <v>565</v>
      </c>
      <c r="BJ34" s="204">
        <f>'LU-Imp (O)'!BJ34*(1+Toeslagen!$Q$25)</f>
        <v>565</v>
      </c>
      <c r="BK34" s="204">
        <f>'LU-Imp (O)'!BK34*(1+Toeslagen!$Q$25)</f>
        <v>565</v>
      </c>
      <c r="BL34" s="204">
        <f>'LU-Imp (O)'!BL34*(1+Toeslagen!$Q$25)</f>
        <v>565</v>
      </c>
      <c r="BM34" s="204">
        <f>'LU-Imp (O)'!BM34*(1+Toeslagen!$Q$25)</f>
        <v>565</v>
      </c>
      <c r="BN34" s="204">
        <f>'LU-Imp (O)'!BN34*(1+Toeslagen!$Q$25)</f>
        <v>565</v>
      </c>
      <c r="BO34" s="204">
        <f>'LU-Imp (O)'!BO34*(1+Toeslagen!$Q$25)</f>
        <v>565</v>
      </c>
      <c r="BP34" s="204">
        <f>'LU-Imp (O)'!BP34*(1+Toeslagen!$Q$25)</f>
        <v>565</v>
      </c>
      <c r="BQ34" s="204">
        <f>'LU-Imp (O)'!BQ34*(1+Toeslagen!$Q$25)</f>
        <v>565</v>
      </c>
      <c r="BR34" s="204">
        <f>'LU-Imp (O)'!BR34*(1+Toeslagen!$Q$25)</f>
        <v>565</v>
      </c>
      <c r="BS34" s="204">
        <f>'LU-Imp (O)'!BS34*(1+Toeslagen!$Q$25)</f>
        <v>565</v>
      </c>
      <c r="BT34" s="204">
        <f>'LU-Imp (O)'!BT34*(1+Toeslagen!$Q$25)</f>
        <v>565</v>
      </c>
      <c r="BU34" s="204">
        <f>'LU-Imp (O)'!BU34*(1+Toeslagen!$Q$25)</f>
        <v>565</v>
      </c>
      <c r="BV34" s="204">
        <f>'LU-Imp (O)'!BV34*(1+Toeslagen!$Q$25)</f>
        <v>565</v>
      </c>
      <c r="BW34" s="204">
        <f>'LU-Imp (O)'!BW34*(1+Toeslagen!$Q$25)</f>
        <v>565</v>
      </c>
      <c r="BX34" s="204">
        <f>'LU-Imp (O)'!BX34*(1+Toeslagen!$Q$25)</f>
        <v>565</v>
      </c>
      <c r="BY34" s="204">
        <f>'LU-Imp (O)'!BY34*(1+Toeslagen!$Q$25)</f>
        <v>565</v>
      </c>
      <c r="BZ34" s="204">
        <f>'LU-Imp (O)'!BZ34*(1+Toeslagen!$Q$25)</f>
        <v>565</v>
      </c>
      <c r="CA34" s="204">
        <f>'LU-Imp (O)'!CA34*(1+Toeslagen!$Q$25)</f>
        <v>565</v>
      </c>
      <c r="CB34" s="204">
        <f>'LU-Imp (O)'!CB34*(1+Toeslagen!$Q$25)</f>
        <v>565</v>
      </c>
      <c r="CC34" s="204">
        <f>'LU-Imp (O)'!CC34*(1+Toeslagen!$Q$25)</f>
        <v>565</v>
      </c>
      <c r="CD34" s="204">
        <f>'LU-Imp (O)'!CD34*(1+Toeslagen!$Q$25)</f>
        <v>565</v>
      </c>
      <c r="CE34" s="204">
        <f>'LU-Imp (O)'!CE34*(1+Toeslagen!$Q$25)</f>
        <v>565</v>
      </c>
      <c r="CF34" s="204">
        <f>'LU-Imp (O)'!CF34*(1+Toeslagen!$Q$25)</f>
        <v>565</v>
      </c>
      <c r="CG34" s="204">
        <f>'LU-Imp (O)'!CG34*(1+Toeslagen!$Q$25)</f>
        <v>565</v>
      </c>
      <c r="CH34" s="204">
        <f>'LU-Imp (O)'!CH34*(1+Toeslagen!$Q$25)</f>
        <v>565</v>
      </c>
      <c r="CI34" s="204">
        <f>'LU-Imp (O)'!CI34*(1+Toeslagen!$Q$25)</f>
        <v>565</v>
      </c>
      <c r="CJ34" s="204">
        <f>'LU-Imp (O)'!CJ34*(1+Toeslagen!$Q$25)</f>
        <v>565</v>
      </c>
      <c r="CK34" s="204">
        <f>'LU-Imp (O)'!CK34*(1+Toeslagen!$Q$25)</f>
        <v>565</v>
      </c>
      <c r="CL34" s="204">
        <f>'LU-Imp (O)'!CL34*(1+Toeslagen!$Q$25)</f>
        <v>565</v>
      </c>
      <c r="CM34" s="204">
        <f>'LU-Imp (O)'!CM34*(1+Toeslagen!$Q$25)</f>
        <v>565</v>
      </c>
      <c r="CN34" s="204">
        <f>'LU-Imp (O)'!CN34*(1+Toeslagen!$Q$25)</f>
        <v>565</v>
      </c>
      <c r="CO34" s="204">
        <f>'LU-Imp (O)'!CO34*(1+Toeslagen!$Q$25)</f>
        <v>565</v>
      </c>
      <c r="CP34" s="204">
        <f>'LU-Imp (O)'!CP34*(1+Toeslagen!$Q$25)</f>
        <v>565</v>
      </c>
      <c r="CQ34" s="204">
        <f>'LU-Imp (O)'!CQ34*(1+Toeslagen!$Q$25)</f>
        <v>565</v>
      </c>
      <c r="CR34" s="204">
        <f>'LU-Imp (O)'!CR34*(1+Toeslagen!$Q$25)</f>
        <v>565</v>
      </c>
      <c r="CS34" s="204">
        <f>'LU-Imp (O)'!CS34*(1+Toeslagen!$Q$25)</f>
        <v>565</v>
      </c>
      <c r="CT34" s="204">
        <f>'LU-Imp (O)'!CT34*(1+Toeslagen!$Q$25)</f>
        <v>565</v>
      </c>
      <c r="CU34" s="204">
        <f>'LU-Imp (O)'!CU34*(1+Toeslagen!$Q$25)</f>
        <v>565</v>
      </c>
      <c r="CV34" s="204">
        <f>'LU-Imp (O)'!CV34*(1+Toeslagen!$Q$25)</f>
        <v>565</v>
      </c>
      <c r="CW34" s="204">
        <f>'LU-Imp (O)'!CW34*(1+Toeslagen!$Q$25)</f>
        <v>565</v>
      </c>
      <c r="CX34" s="204">
        <f>'LU-Imp (O)'!CX34*(1+Toeslagen!$Q$25)</f>
        <v>565</v>
      </c>
      <c r="CY34" s="204">
        <f>'LU-Imp (O)'!CY34*(1+Toeslagen!$Q$25)</f>
        <v>565</v>
      </c>
      <c r="CZ34" s="204">
        <f>'LU-Imp (O)'!CZ34*(1+Toeslagen!$Q$25)</f>
        <v>565</v>
      </c>
      <c r="DA34" s="204">
        <f>'LU-Imp (O)'!DA34*(1+Toeslagen!$Q$25)</f>
        <v>565</v>
      </c>
      <c r="DB34" s="204">
        <f>'LU-Imp (O)'!DB34*(1+Toeslagen!$Q$25)</f>
        <v>565</v>
      </c>
      <c r="DC34" s="204">
        <f>'LU-Imp (O)'!DC34*(1+Toeslagen!$Q$25)</f>
        <v>565</v>
      </c>
      <c r="DD34" s="204">
        <f>'LU-Imp (O)'!DD34*(1+Toeslagen!$Q$25)</f>
        <v>565</v>
      </c>
      <c r="DE34" s="204">
        <f>'LU-Imp (O)'!DE34*(1+Toeslagen!$Q$25)</f>
        <v>565</v>
      </c>
      <c r="DF34" s="204">
        <f>'LU-Imp (O)'!DF34*(1+Toeslagen!$Q$25)</f>
        <v>565</v>
      </c>
      <c r="DG34" s="204">
        <f>'LU-Imp (O)'!DG34*(1+Toeslagen!$Q$25)</f>
        <v>565</v>
      </c>
      <c r="DH34" s="204">
        <f>'LU-Imp (O)'!DH34*(1+Toeslagen!$Q$25)</f>
        <v>565</v>
      </c>
      <c r="DI34" s="204">
        <f>'LU-Imp (O)'!DI34*(1+Toeslagen!$Q$25)</f>
        <v>565</v>
      </c>
      <c r="DJ34" s="204">
        <f>'LU-Imp (O)'!DJ34*(1+Toeslagen!$Q$25)</f>
        <v>565</v>
      </c>
    </row>
    <row r="35" spans="1:114">
      <c r="A35" s="1">
        <v>39</v>
      </c>
      <c r="B35" s="1">
        <v>39</v>
      </c>
      <c r="D35" s="1">
        <v>3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20"/>
      <c r="Q35" s="180"/>
      <c r="R35" s="180"/>
      <c r="S35" s="180"/>
      <c r="U35" s="180"/>
      <c r="V35" s="180"/>
      <c r="W35" s="180"/>
      <c r="X35" s="180"/>
      <c r="Y35" s="204">
        <f>'LU-Imp (O)'!Y35*(1+Toeslagen!$Q$25)</f>
        <v>575</v>
      </c>
      <c r="Z35" s="204">
        <f>'LU-Imp (O)'!Z35*(1+Toeslagen!$Q$25)</f>
        <v>575</v>
      </c>
      <c r="AA35" s="204">
        <f>'LU-Imp (O)'!AA35*(1+Toeslagen!$Q$25)</f>
        <v>575</v>
      </c>
      <c r="AB35" s="204">
        <f>'LU-Imp (O)'!AB35*(1+Toeslagen!$Q$25)</f>
        <v>575</v>
      </c>
      <c r="AC35" s="204">
        <f>'LU-Imp (O)'!AC35*(1+Toeslagen!$Q$25)</f>
        <v>575</v>
      </c>
      <c r="AD35" s="204">
        <f>'LU-Imp (O)'!AD35*(1+Toeslagen!$Q$25)</f>
        <v>575</v>
      </c>
      <c r="AE35" s="204">
        <f>'LU-Imp (O)'!AE35*(1+Toeslagen!$Q$25)</f>
        <v>575</v>
      </c>
      <c r="AF35" s="204">
        <f>'LU-Imp (O)'!AF35*(1+Toeslagen!$Q$25)</f>
        <v>575</v>
      </c>
      <c r="AG35" s="204">
        <f>'LU-Imp (O)'!AG35*(1+Toeslagen!$Q$25)</f>
        <v>575</v>
      </c>
      <c r="AH35" s="204">
        <f>'LU-Imp (O)'!AH35*(1+Toeslagen!$Q$25)</f>
        <v>575</v>
      </c>
      <c r="AI35" s="204">
        <f>'LU-Imp (O)'!AI35*(1+Toeslagen!$Q$25)</f>
        <v>575</v>
      </c>
      <c r="AJ35" s="204">
        <f>'LU-Imp (O)'!AJ35*(1+Toeslagen!$Q$25)</f>
        <v>575</v>
      </c>
      <c r="AK35" s="204">
        <f>'LU-Imp (O)'!AK35*(1+Toeslagen!$Q$25)</f>
        <v>575</v>
      </c>
      <c r="AL35" s="204">
        <f>'LU-Imp (O)'!AL35*(1+Toeslagen!$Q$25)</f>
        <v>575</v>
      </c>
      <c r="AM35" s="204">
        <f>'LU-Imp (O)'!AM35*(1+Toeslagen!$Q$25)</f>
        <v>575</v>
      </c>
      <c r="AN35" s="204">
        <f>'LU-Imp (O)'!AN35*(1+Toeslagen!$Q$25)</f>
        <v>575</v>
      </c>
      <c r="AO35" s="204">
        <f>'LU-Imp (O)'!AO35*(1+Toeslagen!$Q$25)</f>
        <v>575</v>
      </c>
      <c r="AP35" s="204">
        <f>'LU-Imp (O)'!AP35*(1+Toeslagen!$Q$25)</f>
        <v>575</v>
      </c>
      <c r="AQ35" s="204">
        <f>'LU-Imp (O)'!AQ35*(1+Toeslagen!$Q$25)</f>
        <v>575</v>
      </c>
      <c r="AR35" s="204">
        <f>'LU-Imp (O)'!AR35*(1+Toeslagen!$Q$25)</f>
        <v>575</v>
      </c>
      <c r="AS35" s="204">
        <f>'LU-Imp (O)'!AS35*(1+Toeslagen!$Q$25)</f>
        <v>575</v>
      </c>
      <c r="AT35" s="204">
        <f>'LU-Imp (O)'!AT35*(1+Toeslagen!$Q$25)</f>
        <v>575</v>
      </c>
      <c r="AU35" s="204">
        <f>'LU-Imp (O)'!AU35*(1+Toeslagen!$Q$25)</f>
        <v>575</v>
      </c>
      <c r="AV35" s="204">
        <f>'LU-Imp (O)'!AV35*(1+Toeslagen!$Q$25)</f>
        <v>575</v>
      </c>
      <c r="AW35" s="204">
        <f>'LU-Imp (O)'!AW35*(1+Toeslagen!$Q$25)</f>
        <v>575</v>
      </c>
      <c r="AX35" s="204">
        <f>'LU-Imp (O)'!AX35*(1+Toeslagen!$Q$25)</f>
        <v>575</v>
      </c>
      <c r="AY35" s="204">
        <f>'LU-Imp (O)'!AY35*(1+Toeslagen!$Q$25)</f>
        <v>575</v>
      </c>
      <c r="AZ35" s="204">
        <f>'LU-Imp (O)'!AZ35*(1+Toeslagen!$Q$25)</f>
        <v>575</v>
      </c>
      <c r="BA35" s="204">
        <f>'LU-Imp (O)'!BA35*(1+Toeslagen!$Q$25)</f>
        <v>575</v>
      </c>
      <c r="BB35" s="204">
        <f>'LU-Imp (O)'!BB35*(1+Toeslagen!$Q$25)</f>
        <v>575</v>
      </c>
      <c r="BC35" s="204">
        <f>'LU-Imp (O)'!BC35*(1+Toeslagen!$Q$25)</f>
        <v>575</v>
      </c>
      <c r="BD35" s="204">
        <f>'LU-Imp (O)'!BD35*(1+Toeslagen!$Q$25)</f>
        <v>575</v>
      </c>
      <c r="BE35" s="204">
        <f>'LU-Imp (O)'!BE35*(1+Toeslagen!$Q$25)</f>
        <v>575</v>
      </c>
      <c r="BF35" s="204">
        <f>'LU-Imp (O)'!BF35*(1+Toeslagen!$Q$25)</f>
        <v>575</v>
      </c>
      <c r="BG35" s="204">
        <f>'LU-Imp (O)'!BG35*(1+Toeslagen!$Q$25)</f>
        <v>575</v>
      </c>
      <c r="BH35" s="204">
        <f>'LU-Imp (O)'!BH35*(1+Toeslagen!$Q$25)</f>
        <v>575</v>
      </c>
      <c r="BI35" s="204">
        <f>'LU-Imp (O)'!BI35*(1+Toeslagen!$Q$25)</f>
        <v>575</v>
      </c>
      <c r="BJ35" s="204">
        <f>'LU-Imp (O)'!BJ35*(1+Toeslagen!$Q$25)</f>
        <v>575</v>
      </c>
      <c r="BK35" s="204">
        <f>'LU-Imp (O)'!BK35*(1+Toeslagen!$Q$25)</f>
        <v>575</v>
      </c>
      <c r="BL35" s="204">
        <f>'LU-Imp (O)'!BL35*(1+Toeslagen!$Q$25)</f>
        <v>575</v>
      </c>
      <c r="BM35" s="204">
        <f>'LU-Imp (O)'!BM35*(1+Toeslagen!$Q$25)</f>
        <v>575</v>
      </c>
      <c r="BN35" s="204">
        <f>'LU-Imp (O)'!BN35*(1+Toeslagen!$Q$25)</f>
        <v>575</v>
      </c>
      <c r="BO35" s="204">
        <f>'LU-Imp (O)'!BO35*(1+Toeslagen!$Q$25)</f>
        <v>575</v>
      </c>
      <c r="BP35" s="204">
        <f>'LU-Imp (O)'!BP35*(1+Toeslagen!$Q$25)</f>
        <v>575</v>
      </c>
      <c r="BQ35" s="204">
        <f>'LU-Imp (O)'!BQ35*(1+Toeslagen!$Q$25)</f>
        <v>575</v>
      </c>
      <c r="BR35" s="204">
        <f>'LU-Imp (O)'!BR35*(1+Toeslagen!$Q$25)</f>
        <v>575</v>
      </c>
      <c r="BS35" s="204">
        <f>'LU-Imp (O)'!BS35*(1+Toeslagen!$Q$25)</f>
        <v>575</v>
      </c>
      <c r="BT35" s="204">
        <f>'LU-Imp (O)'!BT35*(1+Toeslagen!$Q$25)</f>
        <v>575</v>
      </c>
      <c r="BU35" s="204">
        <f>'LU-Imp (O)'!BU35*(1+Toeslagen!$Q$25)</f>
        <v>575</v>
      </c>
      <c r="BV35" s="204">
        <f>'LU-Imp (O)'!BV35*(1+Toeslagen!$Q$25)</f>
        <v>575</v>
      </c>
      <c r="BW35" s="204">
        <f>'LU-Imp (O)'!BW35*(1+Toeslagen!$Q$25)</f>
        <v>575</v>
      </c>
      <c r="BX35" s="204">
        <f>'LU-Imp (O)'!BX35*(1+Toeslagen!$Q$25)</f>
        <v>575</v>
      </c>
      <c r="BY35" s="204">
        <f>'LU-Imp (O)'!BY35*(1+Toeslagen!$Q$25)</f>
        <v>575</v>
      </c>
      <c r="BZ35" s="204">
        <f>'LU-Imp (O)'!BZ35*(1+Toeslagen!$Q$25)</f>
        <v>575</v>
      </c>
      <c r="CA35" s="204">
        <f>'LU-Imp (O)'!CA35*(1+Toeslagen!$Q$25)</f>
        <v>575</v>
      </c>
      <c r="CB35" s="204">
        <f>'LU-Imp (O)'!CB35*(1+Toeslagen!$Q$25)</f>
        <v>575</v>
      </c>
      <c r="CC35" s="204">
        <f>'LU-Imp (O)'!CC35*(1+Toeslagen!$Q$25)</f>
        <v>575</v>
      </c>
      <c r="CD35" s="204">
        <f>'LU-Imp (O)'!CD35*(1+Toeslagen!$Q$25)</f>
        <v>575</v>
      </c>
      <c r="CE35" s="204">
        <f>'LU-Imp (O)'!CE35*(1+Toeslagen!$Q$25)</f>
        <v>575</v>
      </c>
      <c r="CF35" s="204">
        <f>'LU-Imp (O)'!CF35*(1+Toeslagen!$Q$25)</f>
        <v>575</v>
      </c>
      <c r="CG35" s="204">
        <f>'LU-Imp (O)'!CG35*(1+Toeslagen!$Q$25)</f>
        <v>575</v>
      </c>
      <c r="CH35" s="204">
        <f>'LU-Imp (O)'!CH35*(1+Toeslagen!$Q$25)</f>
        <v>575</v>
      </c>
      <c r="CI35" s="204">
        <f>'LU-Imp (O)'!CI35*(1+Toeslagen!$Q$25)</f>
        <v>575</v>
      </c>
      <c r="CJ35" s="204">
        <f>'LU-Imp (O)'!CJ35*(1+Toeslagen!$Q$25)</f>
        <v>575</v>
      </c>
      <c r="CK35" s="204">
        <f>'LU-Imp (O)'!CK35*(1+Toeslagen!$Q$25)</f>
        <v>575</v>
      </c>
      <c r="CL35" s="204">
        <f>'LU-Imp (O)'!CL35*(1+Toeslagen!$Q$25)</f>
        <v>575</v>
      </c>
      <c r="CM35" s="204">
        <f>'LU-Imp (O)'!CM35*(1+Toeslagen!$Q$25)</f>
        <v>575</v>
      </c>
      <c r="CN35" s="204">
        <f>'LU-Imp (O)'!CN35*(1+Toeslagen!$Q$25)</f>
        <v>575</v>
      </c>
      <c r="CO35" s="204">
        <f>'LU-Imp (O)'!CO35*(1+Toeslagen!$Q$25)</f>
        <v>575</v>
      </c>
      <c r="CP35" s="204">
        <f>'LU-Imp (O)'!CP35*(1+Toeslagen!$Q$25)</f>
        <v>575</v>
      </c>
      <c r="CQ35" s="204">
        <f>'LU-Imp (O)'!CQ35*(1+Toeslagen!$Q$25)</f>
        <v>575</v>
      </c>
      <c r="CR35" s="204">
        <f>'LU-Imp (O)'!CR35*(1+Toeslagen!$Q$25)</f>
        <v>575</v>
      </c>
      <c r="CS35" s="204">
        <f>'LU-Imp (O)'!CS35*(1+Toeslagen!$Q$25)</f>
        <v>575</v>
      </c>
      <c r="CT35" s="204">
        <f>'LU-Imp (O)'!CT35*(1+Toeslagen!$Q$25)</f>
        <v>575</v>
      </c>
      <c r="CU35" s="204">
        <f>'LU-Imp (O)'!CU35*(1+Toeslagen!$Q$25)</f>
        <v>575</v>
      </c>
      <c r="CV35" s="204">
        <f>'LU-Imp (O)'!CV35*(1+Toeslagen!$Q$25)</f>
        <v>575</v>
      </c>
      <c r="CW35" s="204">
        <f>'LU-Imp (O)'!CW35*(1+Toeslagen!$Q$25)</f>
        <v>575</v>
      </c>
      <c r="CX35" s="204">
        <f>'LU-Imp (O)'!CX35*(1+Toeslagen!$Q$25)</f>
        <v>575</v>
      </c>
      <c r="CY35" s="204">
        <f>'LU-Imp (O)'!CY35*(1+Toeslagen!$Q$25)</f>
        <v>575</v>
      </c>
      <c r="CZ35" s="204">
        <f>'LU-Imp (O)'!CZ35*(1+Toeslagen!$Q$25)</f>
        <v>575</v>
      </c>
      <c r="DA35" s="204">
        <f>'LU-Imp (O)'!DA35*(1+Toeslagen!$Q$25)</f>
        <v>575</v>
      </c>
      <c r="DB35" s="204">
        <f>'LU-Imp (O)'!DB35*(1+Toeslagen!$Q$25)</f>
        <v>575</v>
      </c>
      <c r="DC35" s="204">
        <f>'LU-Imp (O)'!DC35*(1+Toeslagen!$Q$25)</f>
        <v>575</v>
      </c>
      <c r="DD35" s="204">
        <f>'LU-Imp (O)'!DD35*(1+Toeslagen!$Q$25)</f>
        <v>575</v>
      </c>
      <c r="DE35" s="204">
        <f>'LU-Imp (O)'!DE35*(1+Toeslagen!$Q$25)</f>
        <v>575</v>
      </c>
      <c r="DF35" s="204">
        <f>'LU-Imp (O)'!DF35*(1+Toeslagen!$Q$25)</f>
        <v>575</v>
      </c>
      <c r="DG35" s="204">
        <f>'LU-Imp (O)'!DG35*(1+Toeslagen!$Q$25)</f>
        <v>575</v>
      </c>
      <c r="DH35" s="204">
        <f>'LU-Imp (O)'!DH35*(1+Toeslagen!$Q$25)</f>
        <v>575</v>
      </c>
      <c r="DI35" s="204">
        <f>'LU-Imp (O)'!DI35*(1+Toeslagen!$Q$25)</f>
        <v>575</v>
      </c>
      <c r="DJ35" s="204">
        <f>'LU-Imp (O)'!DJ35*(1+Toeslagen!$Q$25)</f>
        <v>575</v>
      </c>
    </row>
    <row r="36" spans="1:114">
      <c r="A36" s="1">
        <v>40</v>
      </c>
      <c r="B36" s="1">
        <v>40</v>
      </c>
      <c r="D36" s="1">
        <v>3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20"/>
      <c r="Q36" s="180"/>
      <c r="R36" s="180"/>
      <c r="S36" s="180"/>
      <c r="U36" s="180"/>
      <c r="V36" s="180"/>
      <c r="W36" s="180"/>
      <c r="X36" s="180"/>
      <c r="Y36" s="204">
        <f>'LU-Imp (O)'!Y36*(1+Toeslagen!$Q$25)</f>
        <v>580</v>
      </c>
      <c r="Z36" s="204">
        <f>'LU-Imp (O)'!Z36*(1+Toeslagen!$Q$25)</f>
        <v>580</v>
      </c>
      <c r="AA36" s="204">
        <f>'LU-Imp (O)'!AA36*(1+Toeslagen!$Q$25)</f>
        <v>580</v>
      </c>
      <c r="AB36" s="204">
        <f>'LU-Imp (O)'!AB36*(1+Toeslagen!$Q$25)</f>
        <v>580</v>
      </c>
      <c r="AC36" s="204">
        <f>'LU-Imp (O)'!AC36*(1+Toeslagen!$Q$25)</f>
        <v>580</v>
      </c>
      <c r="AD36" s="204">
        <f>'LU-Imp (O)'!AD36*(1+Toeslagen!$Q$25)</f>
        <v>580</v>
      </c>
      <c r="AE36" s="204">
        <f>'LU-Imp (O)'!AE36*(1+Toeslagen!$Q$25)</f>
        <v>580</v>
      </c>
      <c r="AF36" s="204">
        <f>'LU-Imp (O)'!AF36*(1+Toeslagen!$Q$25)</f>
        <v>580</v>
      </c>
      <c r="AG36" s="204">
        <f>'LU-Imp (O)'!AG36*(1+Toeslagen!$Q$25)</f>
        <v>580</v>
      </c>
      <c r="AH36" s="204">
        <f>'LU-Imp (O)'!AH36*(1+Toeslagen!$Q$25)</f>
        <v>580</v>
      </c>
      <c r="AI36" s="204">
        <f>'LU-Imp (O)'!AI36*(1+Toeslagen!$Q$25)</f>
        <v>580</v>
      </c>
      <c r="AJ36" s="204">
        <f>'LU-Imp (O)'!AJ36*(1+Toeslagen!$Q$25)</f>
        <v>580</v>
      </c>
      <c r="AK36" s="204">
        <f>'LU-Imp (O)'!AK36*(1+Toeslagen!$Q$25)</f>
        <v>580</v>
      </c>
      <c r="AL36" s="204">
        <f>'LU-Imp (O)'!AL36*(1+Toeslagen!$Q$25)</f>
        <v>580</v>
      </c>
      <c r="AM36" s="204">
        <f>'LU-Imp (O)'!AM36*(1+Toeslagen!$Q$25)</f>
        <v>580</v>
      </c>
      <c r="AN36" s="204">
        <f>'LU-Imp (O)'!AN36*(1+Toeslagen!$Q$25)</f>
        <v>580</v>
      </c>
      <c r="AO36" s="204">
        <f>'LU-Imp (O)'!AO36*(1+Toeslagen!$Q$25)</f>
        <v>580</v>
      </c>
      <c r="AP36" s="204">
        <f>'LU-Imp (O)'!AP36*(1+Toeslagen!$Q$25)</f>
        <v>580</v>
      </c>
      <c r="AQ36" s="204">
        <f>'LU-Imp (O)'!AQ36*(1+Toeslagen!$Q$25)</f>
        <v>580</v>
      </c>
      <c r="AR36" s="204">
        <f>'LU-Imp (O)'!AR36*(1+Toeslagen!$Q$25)</f>
        <v>580</v>
      </c>
      <c r="AS36" s="204">
        <f>'LU-Imp (O)'!AS36*(1+Toeslagen!$Q$25)</f>
        <v>580</v>
      </c>
      <c r="AT36" s="204">
        <f>'LU-Imp (O)'!AT36*(1+Toeslagen!$Q$25)</f>
        <v>580</v>
      </c>
      <c r="AU36" s="204">
        <f>'LU-Imp (O)'!AU36*(1+Toeslagen!$Q$25)</f>
        <v>580</v>
      </c>
      <c r="AV36" s="204">
        <f>'LU-Imp (O)'!AV36*(1+Toeslagen!$Q$25)</f>
        <v>580</v>
      </c>
      <c r="AW36" s="204">
        <f>'LU-Imp (O)'!AW36*(1+Toeslagen!$Q$25)</f>
        <v>580</v>
      </c>
      <c r="AX36" s="204">
        <f>'LU-Imp (O)'!AX36*(1+Toeslagen!$Q$25)</f>
        <v>580</v>
      </c>
      <c r="AY36" s="204">
        <f>'LU-Imp (O)'!AY36*(1+Toeslagen!$Q$25)</f>
        <v>580</v>
      </c>
      <c r="AZ36" s="204">
        <f>'LU-Imp (O)'!AZ36*(1+Toeslagen!$Q$25)</f>
        <v>580</v>
      </c>
      <c r="BA36" s="204">
        <f>'LU-Imp (O)'!BA36*(1+Toeslagen!$Q$25)</f>
        <v>580</v>
      </c>
      <c r="BB36" s="204">
        <f>'LU-Imp (O)'!BB36*(1+Toeslagen!$Q$25)</f>
        <v>580</v>
      </c>
      <c r="BC36" s="204">
        <f>'LU-Imp (O)'!BC36*(1+Toeslagen!$Q$25)</f>
        <v>580</v>
      </c>
      <c r="BD36" s="204">
        <f>'LU-Imp (O)'!BD36*(1+Toeslagen!$Q$25)</f>
        <v>580</v>
      </c>
      <c r="BE36" s="204">
        <f>'LU-Imp (O)'!BE36*(1+Toeslagen!$Q$25)</f>
        <v>580</v>
      </c>
      <c r="BF36" s="204">
        <f>'LU-Imp (O)'!BF36*(1+Toeslagen!$Q$25)</f>
        <v>580</v>
      </c>
      <c r="BG36" s="204">
        <f>'LU-Imp (O)'!BG36*(1+Toeslagen!$Q$25)</f>
        <v>580</v>
      </c>
      <c r="BH36" s="204">
        <f>'LU-Imp (O)'!BH36*(1+Toeslagen!$Q$25)</f>
        <v>580</v>
      </c>
      <c r="BI36" s="204">
        <f>'LU-Imp (O)'!BI36*(1+Toeslagen!$Q$25)</f>
        <v>580</v>
      </c>
      <c r="BJ36" s="204">
        <f>'LU-Imp (O)'!BJ36*(1+Toeslagen!$Q$25)</f>
        <v>580</v>
      </c>
      <c r="BK36" s="204">
        <f>'LU-Imp (O)'!BK36*(1+Toeslagen!$Q$25)</f>
        <v>580</v>
      </c>
      <c r="BL36" s="204">
        <f>'LU-Imp (O)'!BL36*(1+Toeslagen!$Q$25)</f>
        <v>580</v>
      </c>
      <c r="BM36" s="204">
        <f>'LU-Imp (O)'!BM36*(1+Toeslagen!$Q$25)</f>
        <v>580</v>
      </c>
      <c r="BN36" s="204">
        <f>'LU-Imp (O)'!BN36*(1+Toeslagen!$Q$25)</f>
        <v>580</v>
      </c>
      <c r="BO36" s="204">
        <f>'LU-Imp (O)'!BO36*(1+Toeslagen!$Q$25)</f>
        <v>580</v>
      </c>
      <c r="BP36" s="204">
        <f>'LU-Imp (O)'!BP36*(1+Toeslagen!$Q$25)</f>
        <v>580</v>
      </c>
      <c r="BQ36" s="204">
        <f>'LU-Imp (O)'!BQ36*(1+Toeslagen!$Q$25)</f>
        <v>580</v>
      </c>
      <c r="BR36" s="204">
        <f>'LU-Imp (O)'!BR36*(1+Toeslagen!$Q$25)</f>
        <v>580</v>
      </c>
      <c r="BS36" s="204">
        <f>'LU-Imp (O)'!BS36*(1+Toeslagen!$Q$25)</f>
        <v>580</v>
      </c>
      <c r="BT36" s="204">
        <f>'LU-Imp (O)'!BT36*(1+Toeslagen!$Q$25)</f>
        <v>580</v>
      </c>
      <c r="BU36" s="204">
        <f>'LU-Imp (O)'!BU36*(1+Toeslagen!$Q$25)</f>
        <v>580</v>
      </c>
      <c r="BV36" s="204">
        <f>'LU-Imp (O)'!BV36*(1+Toeslagen!$Q$25)</f>
        <v>580</v>
      </c>
      <c r="BW36" s="204">
        <f>'LU-Imp (O)'!BW36*(1+Toeslagen!$Q$25)</f>
        <v>580</v>
      </c>
      <c r="BX36" s="204">
        <f>'LU-Imp (O)'!BX36*(1+Toeslagen!$Q$25)</f>
        <v>580</v>
      </c>
      <c r="BY36" s="204">
        <f>'LU-Imp (O)'!BY36*(1+Toeslagen!$Q$25)</f>
        <v>580</v>
      </c>
      <c r="BZ36" s="204">
        <f>'LU-Imp (O)'!BZ36*(1+Toeslagen!$Q$25)</f>
        <v>580</v>
      </c>
      <c r="CA36" s="204">
        <f>'LU-Imp (O)'!CA36*(1+Toeslagen!$Q$25)</f>
        <v>580</v>
      </c>
      <c r="CB36" s="204">
        <f>'LU-Imp (O)'!CB36*(1+Toeslagen!$Q$25)</f>
        <v>580</v>
      </c>
      <c r="CC36" s="204">
        <f>'LU-Imp (O)'!CC36*(1+Toeslagen!$Q$25)</f>
        <v>580</v>
      </c>
      <c r="CD36" s="204">
        <f>'LU-Imp (O)'!CD36*(1+Toeslagen!$Q$25)</f>
        <v>580</v>
      </c>
      <c r="CE36" s="204">
        <f>'LU-Imp (O)'!CE36*(1+Toeslagen!$Q$25)</f>
        <v>580</v>
      </c>
      <c r="CF36" s="204">
        <f>'LU-Imp (O)'!CF36*(1+Toeslagen!$Q$25)</f>
        <v>580</v>
      </c>
      <c r="CG36" s="204">
        <f>'LU-Imp (O)'!CG36*(1+Toeslagen!$Q$25)</f>
        <v>580</v>
      </c>
      <c r="CH36" s="204">
        <f>'LU-Imp (O)'!CH36*(1+Toeslagen!$Q$25)</f>
        <v>580</v>
      </c>
      <c r="CI36" s="204">
        <f>'LU-Imp (O)'!CI36*(1+Toeslagen!$Q$25)</f>
        <v>580</v>
      </c>
      <c r="CJ36" s="204">
        <f>'LU-Imp (O)'!CJ36*(1+Toeslagen!$Q$25)</f>
        <v>580</v>
      </c>
      <c r="CK36" s="204">
        <f>'LU-Imp (O)'!CK36*(1+Toeslagen!$Q$25)</f>
        <v>580</v>
      </c>
      <c r="CL36" s="204">
        <f>'LU-Imp (O)'!CL36*(1+Toeslagen!$Q$25)</f>
        <v>580</v>
      </c>
      <c r="CM36" s="204">
        <f>'LU-Imp (O)'!CM36*(1+Toeslagen!$Q$25)</f>
        <v>580</v>
      </c>
      <c r="CN36" s="204">
        <f>'LU-Imp (O)'!CN36*(1+Toeslagen!$Q$25)</f>
        <v>580</v>
      </c>
      <c r="CO36" s="204">
        <f>'LU-Imp (O)'!CO36*(1+Toeslagen!$Q$25)</f>
        <v>580</v>
      </c>
      <c r="CP36" s="204">
        <f>'LU-Imp (O)'!CP36*(1+Toeslagen!$Q$25)</f>
        <v>580</v>
      </c>
      <c r="CQ36" s="204">
        <f>'LU-Imp (O)'!CQ36*(1+Toeslagen!$Q$25)</f>
        <v>580</v>
      </c>
      <c r="CR36" s="204">
        <f>'LU-Imp (O)'!CR36*(1+Toeslagen!$Q$25)</f>
        <v>580</v>
      </c>
      <c r="CS36" s="204">
        <f>'LU-Imp (O)'!CS36*(1+Toeslagen!$Q$25)</f>
        <v>580</v>
      </c>
      <c r="CT36" s="204">
        <f>'LU-Imp (O)'!CT36*(1+Toeslagen!$Q$25)</f>
        <v>580</v>
      </c>
      <c r="CU36" s="204">
        <f>'LU-Imp (O)'!CU36*(1+Toeslagen!$Q$25)</f>
        <v>580</v>
      </c>
      <c r="CV36" s="204">
        <f>'LU-Imp (O)'!CV36*(1+Toeslagen!$Q$25)</f>
        <v>580</v>
      </c>
      <c r="CW36" s="204">
        <f>'LU-Imp (O)'!CW36*(1+Toeslagen!$Q$25)</f>
        <v>580</v>
      </c>
      <c r="CX36" s="204">
        <f>'LU-Imp (O)'!CX36*(1+Toeslagen!$Q$25)</f>
        <v>580</v>
      </c>
      <c r="CY36" s="204">
        <f>'LU-Imp (O)'!CY36*(1+Toeslagen!$Q$25)</f>
        <v>580</v>
      </c>
      <c r="CZ36" s="204">
        <f>'LU-Imp (O)'!CZ36*(1+Toeslagen!$Q$25)</f>
        <v>580</v>
      </c>
      <c r="DA36" s="204">
        <f>'LU-Imp (O)'!DA36*(1+Toeslagen!$Q$25)</f>
        <v>580</v>
      </c>
      <c r="DB36" s="204">
        <f>'LU-Imp (O)'!DB36*(1+Toeslagen!$Q$25)</f>
        <v>580</v>
      </c>
      <c r="DC36" s="204">
        <f>'LU-Imp (O)'!DC36*(1+Toeslagen!$Q$25)</f>
        <v>580</v>
      </c>
      <c r="DD36" s="204">
        <f>'LU-Imp (O)'!DD36*(1+Toeslagen!$Q$25)</f>
        <v>580</v>
      </c>
      <c r="DE36" s="204">
        <f>'LU-Imp (O)'!DE36*(1+Toeslagen!$Q$25)</f>
        <v>580</v>
      </c>
      <c r="DF36" s="204">
        <f>'LU-Imp (O)'!DF36*(1+Toeslagen!$Q$25)</f>
        <v>580</v>
      </c>
      <c r="DG36" s="204">
        <f>'LU-Imp (O)'!DG36*(1+Toeslagen!$Q$25)</f>
        <v>580</v>
      </c>
      <c r="DH36" s="204">
        <f>'LU-Imp (O)'!DH36*(1+Toeslagen!$Q$25)</f>
        <v>580</v>
      </c>
      <c r="DI36" s="204">
        <f>'LU-Imp (O)'!DI36*(1+Toeslagen!$Q$25)</f>
        <v>580</v>
      </c>
      <c r="DJ36" s="204">
        <f>'LU-Imp (O)'!DJ36*(1+Toeslagen!$Q$25)</f>
        <v>580</v>
      </c>
    </row>
    <row r="37" spans="1:114">
      <c r="A37" s="1">
        <v>41</v>
      </c>
      <c r="B37" s="1">
        <v>41</v>
      </c>
      <c r="D37" s="1">
        <v>3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20"/>
      <c r="Q37" s="180"/>
      <c r="R37" s="180"/>
      <c r="S37" s="180"/>
      <c r="U37" s="180"/>
      <c r="V37" s="180"/>
      <c r="W37" s="180"/>
      <c r="X37" s="180"/>
      <c r="Y37" s="204">
        <f>'LU-Imp (O)'!Y37*(1+Toeslagen!$Q$25)</f>
        <v>590</v>
      </c>
      <c r="Z37" s="204">
        <f>'LU-Imp (O)'!Z37*(1+Toeslagen!$Q$25)</f>
        <v>590</v>
      </c>
      <c r="AA37" s="204">
        <f>'LU-Imp (O)'!AA37*(1+Toeslagen!$Q$25)</f>
        <v>590</v>
      </c>
      <c r="AB37" s="204">
        <f>'LU-Imp (O)'!AB37*(1+Toeslagen!$Q$25)</f>
        <v>590</v>
      </c>
      <c r="AC37" s="204">
        <f>'LU-Imp (O)'!AC37*(1+Toeslagen!$Q$25)</f>
        <v>590</v>
      </c>
      <c r="AD37" s="204">
        <f>'LU-Imp (O)'!AD37*(1+Toeslagen!$Q$25)</f>
        <v>590</v>
      </c>
      <c r="AE37" s="204">
        <f>'LU-Imp (O)'!AE37*(1+Toeslagen!$Q$25)</f>
        <v>590</v>
      </c>
      <c r="AF37" s="204">
        <f>'LU-Imp (O)'!AF37*(1+Toeslagen!$Q$25)</f>
        <v>590</v>
      </c>
      <c r="AG37" s="204">
        <f>'LU-Imp (O)'!AG37*(1+Toeslagen!$Q$25)</f>
        <v>590</v>
      </c>
      <c r="AH37" s="204">
        <f>'LU-Imp (O)'!AH37*(1+Toeslagen!$Q$25)</f>
        <v>590</v>
      </c>
      <c r="AI37" s="204">
        <f>'LU-Imp (O)'!AI37*(1+Toeslagen!$Q$25)</f>
        <v>590</v>
      </c>
      <c r="AJ37" s="204">
        <f>'LU-Imp (O)'!AJ37*(1+Toeslagen!$Q$25)</f>
        <v>590</v>
      </c>
      <c r="AK37" s="204">
        <f>'LU-Imp (O)'!AK37*(1+Toeslagen!$Q$25)</f>
        <v>590</v>
      </c>
      <c r="AL37" s="204">
        <f>'LU-Imp (O)'!AL37*(1+Toeslagen!$Q$25)</f>
        <v>590</v>
      </c>
      <c r="AM37" s="204">
        <f>'LU-Imp (O)'!AM37*(1+Toeslagen!$Q$25)</f>
        <v>590</v>
      </c>
      <c r="AN37" s="204">
        <f>'LU-Imp (O)'!AN37*(1+Toeslagen!$Q$25)</f>
        <v>590</v>
      </c>
      <c r="AO37" s="204">
        <f>'LU-Imp (O)'!AO37*(1+Toeslagen!$Q$25)</f>
        <v>590</v>
      </c>
      <c r="AP37" s="204">
        <f>'LU-Imp (O)'!AP37*(1+Toeslagen!$Q$25)</f>
        <v>590</v>
      </c>
      <c r="AQ37" s="204">
        <f>'LU-Imp (O)'!AQ37*(1+Toeslagen!$Q$25)</f>
        <v>590</v>
      </c>
      <c r="AR37" s="204">
        <f>'LU-Imp (O)'!AR37*(1+Toeslagen!$Q$25)</f>
        <v>590</v>
      </c>
      <c r="AS37" s="204">
        <f>'LU-Imp (O)'!AS37*(1+Toeslagen!$Q$25)</f>
        <v>590</v>
      </c>
      <c r="AT37" s="204">
        <f>'LU-Imp (O)'!AT37*(1+Toeslagen!$Q$25)</f>
        <v>590</v>
      </c>
      <c r="AU37" s="204">
        <f>'LU-Imp (O)'!AU37*(1+Toeslagen!$Q$25)</f>
        <v>590</v>
      </c>
      <c r="AV37" s="204">
        <f>'LU-Imp (O)'!AV37*(1+Toeslagen!$Q$25)</f>
        <v>590</v>
      </c>
      <c r="AW37" s="204">
        <f>'LU-Imp (O)'!AW37*(1+Toeslagen!$Q$25)</f>
        <v>590</v>
      </c>
      <c r="AX37" s="204">
        <f>'LU-Imp (O)'!AX37*(1+Toeslagen!$Q$25)</f>
        <v>590</v>
      </c>
      <c r="AY37" s="204">
        <f>'LU-Imp (O)'!AY37*(1+Toeslagen!$Q$25)</f>
        <v>590</v>
      </c>
      <c r="AZ37" s="204">
        <f>'LU-Imp (O)'!AZ37*(1+Toeslagen!$Q$25)</f>
        <v>590</v>
      </c>
      <c r="BA37" s="204">
        <f>'LU-Imp (O)'!BA37*(1+Toeslagen!$Q$25)</f>
        <v>590</v>
      </c>
      <c r="BB37" s="204">
        <f>'LU-Imp (O)'!BB37*(1+Toeslagen!$Q$25)</f>
        <v>590</v>
      </c>
      <c r="BC37" s="204">
        <f>'LU-Imp (O)'!BC37*(1+Toeslagen!$Q$25)</f>
        <v>590</v>
      </c>
      <c r="BD37" s="204">
        <f>'LU-Imp (O)'!BD37*(1+Toeslagen!$Q$25)</f>
        <v>590</v>
      </c>
      <c r="BE37" s="204">
        <f>'LU-Imp (O)'!BE37*(1+Toeslagen!$Q$25)</f>
        <v>590</v>
      </c>
      <c r="BF37" s="204">
        <f>'LU-Imp (O)'!BF37*(1+Toeslagen!$Q$25)</f>
        <v>590</v>
      </c>
      <c r="BG37" s="204">
        <f>'LU-Imp (O)'!BG37*(1+Toeslagen!$Q$25)</f>
        <v>590</v>
      </c>
      <c r="BH37" s="204">
        <f>'LU-Imp (O)'!BH37*(1+Toeslagen!$Q$25)</f>
        <v>590</v>
      </c>
      <c r="BI37" s="204">
        <f>'LU-Imp (O)'!BI37*(1+Toeslagen!$Q$25)</f>
        <v>590</v>
      </c>
      <c r="BJ37" s="204">
        <f>'LU-Imp (O)'!BJ37*(1+Toeslagen!$Q$25)</f>
        <v>590</v>
      </c>
      <c r="BK37" s="204">
        <f>'LU-Imp (O)'!BK37*(1+Toeslagen!$Q$25)</f>
        <v>590</v>
      </c>
      <c r="BL37" s="204">
        <f>'LU-Imp (O)'!BL37*(1+Toeslagen!$Q$25)</f>
        <v>590</v>
      </c>
      <c r="BM37" s="204">
        <f>'LU-Imp (O)'!BM37*(1+Toeslagen!$Q$25)</f>
        <v>590</v>
      </c>
      <c r="BN37" s="204">
        <f>'LU-Imp (O)'!BN37*(1+Toeslagen!$Q$25)</f>
        <v>590</v>
      </c>
      <c r="BO37" s="204">
        <f>'LU-Imp (O)'!BO37*(1+Toeslagen!$Q$25)</f>
        <v>590</v>
      </c>
      <c r="BP37" s="204">
        <f>'LU-Imp (O)'!BP37*(1+Toeslagen!$Q$25)</f>
        <v>590</v>
      </c>
      <c r="BQ37" s="204">
        <f>'LU-Imp (O)'!BQ37*(1+Toeslagen!$Q$25)</f>
        <v>590</v>
      </c>
      <c r="BR37" s="204">
        <f>'LU-Imp (O)'!BR37*(1+Toeslagen!$Q$25)</f>
        <v>590</v>
      </c>
      <c r="BS37" s="204">
        <f>'LU-Imp (O)'!BS37*(1+Toeslagen!$Q$25)</f>
        <v>590</v>
      </c>
      <c r="BT37" s="204">
        <f>'LU-Imp (O)'!BT37*(1+Toeslagen!$Q$25)</f>
        <v>590</v>
      </c>
      <c r="BU37" s="204">
        <f>'LU-Imp (O)'!BU37*(1+Toeslagen!$Q$25)</f>
        <v>590</v>
      </c>
      <c r="BV37" s="204">
        <f>'LU-Imp (O)'!BV37*(1+Toeslagen!$Q$25)</f>
        <v>590</v>
      </c>
      <c r="BW37" s="204">
        <f>'LU-Imp (O)'!BW37*(1+Toeslagen!$Q$25)</f>
        <v>590</v>
      </c>
      <c r="BX37" s="204">
        <f>'LU-Imp (O)'!BX37*(1+Toeslagen!$Q$25)</f>
        <v>590</v>
      </c>
      <c r="BY37" s="204">
        <f>'LU-Imp (O)'!BY37*(1+Toeslagen!$Q$25)</f>
        <v>590</v>
      </c>
      <c r="BZ37" s="204">
        <f>'LU-Imp (O)'!BZ37*(1+Toeslagen!$Q$25)</f>
        <v>590</v>
      </c>
      <c r="CA37" s="204">
        <f>'LU-Imp (O)'!CA37*(1+Toeslagen!$Q$25)</f>
        <v>590</v>
      </c>
      <c r="CB37" s="204">
        <f>'LU-Imp (O)'!CB37*(1+Toeslagen!$Q$25)</f>
        <v>590</v>
      </c>
      <c r="CC37" s="204">
        <f>'LU-Imp (O)'!CC37*(1+Toeslagen!$Q$25)</f>
        <v>590</v>
      </c>
      <c r="CD37" s="204">
        <f>'LU-Imp (O)'!CD37*(1+Toeslagen!$Q$25)</f>
        <v>590</v>
      </c>
      <c r="CE37" s="204">
        <f>'LU-Imp (O)'!CE37*(1+Toeslagen!$Q$25)</f>
        <v>590</v>
      </c>
      <c r="CF37" s="204">
        <f>'LU-Imp (O)'!CF37*(1+Toeslagen!$Q$25)</f>
        <v>590</v>
      </c>
      <c r="CG37" s="204">
        <f>'LU-Imp (O)'!CG37*(1+Toeslagen!$Q$25)</f>
        <v>590</v>
      </c>
      <c r="CH37" s="204">
        <f>'LU-Imp (O)'!CH37*(1+Toeslagen!$Q$25)</f>
        <v>590</v>
      </c>
      <c r="CI37" s="204">
        <f>'LU-Imp (O)'!CI37*(1+Toeslagen!$Q$25)</f>
        <v>590</v>
      </c>
      <c r="CJ37" s="204">
        <f>'LU-Imp (O)'!CJ37*(1+Toeslagen!$Q$25)</f>
        <v>590</v>
      </c>
      <c r="CK37" s="204">
        <f>'LU-Imp (O)'!CK37*(1+Toeslagen!$Q$25)</f>
        <v>590</v>
      </c>
      <c r="CL37" s="204">
        <f>'LU-Imp (O)'!CL37*(1+Toeslagen!$Q$25)</f>
        <v>590</v>
      </c>
      <c r="CM37" s="204">
        <f>'LU-Imp (O)'!CM37*(1+Toeslagen!$Q$25)</f>
        <v>590</v>
      </c>
      <c r="CN37" s="204">
        <f>'LU-Imp (O)'!CN37*(1+Toeslagen!$Q$25)</f>
        <v>590</v>
      </c>
      <c r="CO37" s="204">
        <f>'LU-Imp (O)'!CO37*(1+Toeslagen!$Q$25)</f>
        <v>590</v>
      </c>
      <c r="CP37" s="204">
        <f>'LU-Imp (O)'!CP37*(1+Toeslagen!$Q$25)</f>
        <v>590</v>
      </c>
      <c r="CQ37" s="204">
        <f>'LU-Imp (O)'!CQ37*(1+Toeslagen!$Q$25)</f>
        <v>590</v>
      </c>
      <c r="CR37" s="204">
        <f>'LU-Imp (O)'!CR37*(1+Toeslagen!$Q$25)</f>
        <v>590</v>
      </c>
      <c r="CS37" s="204">
        <f>'LU-Imp (O)'!CS37*(1+Toeslagen!$Q$25)</f>
        <v>590</v>
      </c>
      <c r="CT37" s="204">
        <f>'LU-Imp (O)'!CT37*(1+Toeslagen!$Q$25)</f>
        <v>590</v>
      </c>
      <c r="CU37" s="204">
        <f>'LU-Imp (O)'!CU37*(1+Toeslagen!$Q$25)</f>
        <v>590</v>
      </c>
      <c r="CV37" s="204">
        <f>'LU-Imp (O)'!CV37*(1+Toeslagen!$Q$25)</f>
        <v>590</v>
      </c>
      <c r="CW37" s="204">
        <f>'LU-Imp (O)'!CW37*(1+Toeslagen!$Q$25)</f>
        <v>590</v>
      </c>
      <c r="CX37" s="204">
        <f>'LU-Imp (O)'!CX37*(1+Toeslagen!$Q$25)</f>
        <v>590</v>
      </c>
      <c r="CY37" s="204">
        <f>'LU-Imp (O)'!CY37*(1+Toeslagen!$Q$25)</f>
        <v>590</v>
      </c>
      <c r="CZ37" s="204">
        <f>'LU-Imp (O)'!CZ37*(1+Toeslagen!$Q$25)</f>
        <v>590</v>
      </c>
      <c r="DA37" s="204">
        <f>'LU-Imp (O)'!DA37*(1+Toeslagen!$Q$25)</f>
        <v>590</v>
      </c>
      <c r="DB37" s="204">
        <f>'LU-Imp (O)'!DB37*(1+Toeslagen!$Q$25)</f>
        <v>590</v>
      </c>
      <c r="DC37" s="204">
        <f>'LU-Imp (O)'!DC37*(1+Toeslagen!$Q$25)</f>
        <v>590</v>
      </c>
      <c r="DD37" s="204">
        <f>'LU-Imp (O)'!DD37*(1+Toeslagen!$Q$25)</f>
        <v>590</v>
      </c>
      <c r="DE37" s="204">
        <f>'LU-Imp (O)'!DE37*(1+Toeslagen!$Q$25)</f>
        <v>590</v>
      </c>
      <c r="DF37" s="204">
        <f>'LU-Imp (O)'!DF37*(1+Toeslagen!$Q$25)</f>
        <v>590</v>
      </c>
      <c r="DG37" s="204">
        <f>'LU-Imp (O)'!DG37*(1+Toeslagen!$Q$25)</f>
        <v>590</v>
      </c>
      <c r="DH37" s="204">
        <f>'LU-Imp (O)'!DH37*(1+Toeslagen!$Q$25)</f>
        <v>590</v>
      </c>
      <c r="DI37" s="204">
        <f>'LU-Imp (O)'!DI37*(1+Toeslagen!$Q$25)</f>
        <v>590</v>
      </c>
      <c r="DJ37" s="204">
        <f>'LU-Imp (O)'!DJ37*(1+Toeslagen!$Q$25)</f>
        <v>590</v>
      </c>
    </row>
    <row r="38" spans="1:114">
      <c r="A38" s="1">
        <v>42</v>
      </c>
      <c r="B38" s="1">
        <v>42</v>
      </c>
      <c r="D38" s="1">
        <v>3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20"/>
      <c r="Q38" s="180"/>
      <c r="R38" s="180"/>
      <c r="S38" s="180"/>
      <c r="U38" s="180"/>
      <c r="V38" s="180"/>
      <c r="W38" s="180"/>
      <c r="X38" s="180"/>
      <c r="Y38" s="204">
        <f>'LU-Imp (O)'!Y38*(1+Toeslagen!$Q$25)</f>
        <v>600</v>
      </c>
      <c r="Z38" s="204">
        <f>'LU-Imp (O)'!Z38*(1+Toeslagen!$Q$25)</f>
        <v>600</v>
      </c>
      <c r="AA38" s="204">
        <f>'LU-Imp (O)'!AA38*(1+Toeslagen!$Q$25)</f>
        <v>600</v>
      </c>
      <c r="AB38" s="204">
        <f>'LU-Imp (O)'!AB38*(1+Toeslagen!$Q$25)</f>
        <v>600</v>
      </c>
      <c r="AC38" s="204">
        <f>'LU-Imp (O)'!AC38*(1+Toeslagen!$Q$25)</f>
        <v>600</v>
      </c>
      <c r="AD38" s="204">
        <f>'LU-Imp (O)'!AD38*(1+Toeslagen!$Q$25)</f>
        <v>600</v>
      </c>
      <c r="AE38" s="204">
        <f>'LU-Imp (O)'!AE38*(1+Toeslagen!$Q$25)</f>
        <v>600</v>
      </c>
      <c r="AF38" s="204">
        <f>'LU-Imp (O)'!AF38*(1+Toeslagen!$Q$25)</f>
        <v>600</v>
      </c>
      <c r="AG38" s="204">
        <f>'LU-Imp (O)'!AG38*(1+Toeslagen!$Q$25)</f>
        <v>600</v>
      </c>
      <c r="AH38" s="204">
        <f>'LU-Imp (O)'!AH38*(1+Toeslagen!$Q$25)</f>
        <v>600</v>
      </c>
      <c r="AI38" s="204">
        <f>'LU-Imp (O)'!AI38*(1+Toeslagen!$Q$25)</f>
        <v>600</v>
      </c>
      <c r="AJ38" s="204">
        <f>'LU-Imp (O)'!AJ38*(1+Toeslagen!$Q$25)</f>
        <v>600</v>
      </c>
      <c r="AK38" s="204">
        <f>'LU-Imp (O)'!AK38*(1+Toeslagen!$Q$25)</f>
        <v>600</v>
      </c>
      <c r="AL38" s="204">
        <f>'LU-Imp (O)'!AL38*(1+Toeslagen!$Q$25)</f>
        <v>600</v>
      </c>
      <c r="AM38" s="204">
        <f>'LU-Imp (O)'!AM38*(1+Toeslagen!$Q$25)</f>
        <v>600</v>
      </c>
      <c r="AN38" s="204">
        <f>'LU-Imp (O)'!AN38*(1+Toeslagen!$Q$25)</f>
        <v>600</v>
      </c>
      <c r="AO38" s="204">
        <f>'LU-Imp (O)'!AO38*(1+Toeslagen!$Q$25)</f>
        <v>600</v>
      </c>
      <c r="AP38" s="204">
        <f>'LU-Imp (O)'!AP38*(1+Toeslagen!$Q$25)</f>
        <v>600</v>
      </c>
      <c r="AQ38" s="204">
        <f>'LU-Imp (O)'!AQ38*(1+Toeslagen!$Q$25)</f>
        <v>600</v>
      </c>
      <c r="AR38" s="204">
        <f>'LU-Imp (O)'!AR38*(1+Toeslagen!$Q$25)</f>
        <v>600</v>
      </c>
      <c r="AS38" s="204">
        <f>'LU-Imp (O)'!AS38*(1+Toeslagen!$Q$25)</f>
        <v>600</v>
      </c>
      <c r="AT38" s="204">
        <f>'LU-Imp (O)'!AT38*(1+Toeslagen!$Q$25)</f>
        <v>600</v>
      </c>
      <c r="AU38" s="204">
        <f>'LU-Imp (O)'!AU38*(1+Toeslagen!$Q$25)</f>
        <v>600</v>
      </c>
      <c r="AV38" s="204">
        <f>'LU-Imp (O)'!AV38*(1+Toeslagen!$Q$25)</f>
        <v>600</v>
      </c>
      <c r="AW38" s="204">
        <f>'LU-Imp (O)'!AW38*(1+Toeslagen!$Q$25)</f>
        <v>600</v>
      </c>
      <c r="AX38" s="204">
        <f>'LU-Imp (O)'!AX38*(1+Toeslagen!$Q$25)</f>
        <v>600</v>
      </c>
      <c r="AY38" s="204">
        <f>'LU-Imp (O)'!AY38*(1+Toeslagen!$Q$25)</f>
        <v>600</v>
      </c>
      <c r="AZ38" s="204">
        <f>'LU-Imp (O)'!AZ38*(1+Toeslagen!$Q$25)</f>
        <v>600</v>
      </c>
      <c r="BA38" s="204">
        <f>'LU-Imp (O)'!BA38*(1+Toeslagen!$Q$25)</f>
        <v>600</v>
      </c>
      <c r="BB38" s="204">
        <f>'LU-Imp (O)'!BB38*(1+Toeslagen!$Q$25)</f>
        <v>600</v>
      </c>
      <c r="BC38" s="204">
        <f>'LU-Imp (O)'!BC38*(1+Toeslagen!$Q$25)</f>
        <v>600</v>
      </c>
      <c r="BD38" s="204">
        <f>'LU-Imp (O)'!BD38*(1+Toeslagen!$Q$25)</f>
        <v>600</v>
      </c>
      <c r="BE38" s="204">
        <f>'LU-Imp (O)'!BE38*(1+Toeslagen!$Q$25)</f>
        <v>600</v>
      </c>
      <c r="BF38" s="204">
        <f>'LU-Imp (O)'!BF38*(1+Toeslagen!$Q$25)</f>
        <v>600</v>
      </c>
      <c r="BG38" s="204">
        <f>'LU-Imp (O)'!BG38*(1+Toeslagen!$Q$25)</f>
        <v>600</v>
      </c>
      <c r="BH38" s="204">
        <f>'LU-Imp (O)'!BH38*(1+Toeslagen!$Q$25)</f>
        <v>600</v>
      </c>
      <c r="BI38" s="204">
        <f>'LU-Imp (O)'!BI38*(1+Toeslagen!$Q$25)</f>
        <v>600</v>
      </c>
      <c r="BJ38" s="204">
        <f>'LU-Imp (O)'!BJ38*(1+Toeslagen!$Q$25)</f>
        <v>600</v>
      </c>
      <c r="BK38" s="204">
        <f>'LU-Imp (O)'!BK38*(1+Toeslagen!$Q$25)</f>
        <v>600</v>
      </c>
      <c r="BL38" s="204">
        <f>'LU-Imp (O)'!BL38*(1+Toeslagen!$Q$25)</f>
        <v>600</v>
      </c>
      <c r="BM38" s="204">
        <f>'LU-Imp (O)'!BM38*(1+Toeslagen!$Q$25)</f>
        <v>600</v>
      </c>
      <c r="BN38" s="204">
        <f>'LU-Imp (O)'!BN38*(1+Toeslagen!$Q$25)</f>
        <v>600</v>
      </c>
      <c r="BO38" s="204">
        <f>'LU-Imp (O)'!BO38*(1+Toeslagen!$Q$25)</f>
        <v>600</v>
      </c>
      <c r="BP38" s="204">
        <f>'LU-Imp (O)'!BP38*(1+Toeslagen!$Q$25)</f>
        <v>600</v>
      </c>
      <c r="BQ38" s="204">
        <f>'LU-Imp (O)'!BQ38*(1+Toeslagen!$Q$25)</f>
        <v>600</v>
      </c>
      <c r="BR38" s="204">
        <f>'LU-Imp (O)'!BR38*(1+Toeslagen!$Q$25)</f>
        <v>600</v>
      </c>
      <c r="BS38" s="204">
        <f>'LU-Imp (O)'!BS38*(1+Toeslagen!$Q$25)</f>
        <v>600</v>
      </c>
      <c r="BT38" s="204">
        <f>'LU-Imp (O)'!BT38*(1+Toeslagen!$Q$25)</f>
        <v>600</v>
      </c>
      <c r="BU38" s="204">
        <f>'LU-Imp (O)'!BU38*(1+Toeslagen!$Q$25)</f>
        <v>600</v>
      </c>
      <c r="BV38" s="204">
        <f>'LU-Imp (O)'!BV38*(1+Toeslagen!$Q$25)</f>
        <v>600</v>
      </c>
      <c r="BW38" s="204">
        <f>'LU-Imp (O)'!BW38*(1+Toeslagen!$Q$25)</f>
        <v>600</v>
      </c>
      <c r="BX38" s="204">
        <f>'LU-Imp (O)'!BX38*(1+Toeslagen!$Q$25)</f>
        <v>600</v>
      </c>
      <c r="BY38" s="204">
        <f>'LU-Imp (O)'!BY38*(1+Toeslagen!$Q$25)</f>
        <v>600</v>
      </c>
      <c r="BZ38" s="204">
        <f>'LU-Imp (O)'!BZ38*(1+Toeslagen!$Q$25)</f>
        <v>600</v>
      </c>
      <c r="CA38" s="204">
        <f>'LU-Imp (O)'!CA38*(1+Toeslagen!$Q$25)</f>
        <v>600</v>
      </c>
      <c r="CB38" s="204">
        <f>'LU-Imp (O)'!CB38*(1+Toeslagen!$Q$25)</f>
        <v>600</v>
      </c>
      <c r="CC38" s="204">
        <f>'LU-Imp (O)'!CC38*(1+Toeslagen!$Q$25)</f>
        <v>600</v>
      </c>
      <c r="CD38" s="204">
        <f>'LU-Imp (O)'!CD38*(1+Toeslagen!$Q$25)</f>
        <v>600</v>
      </c>
      <c r="CE38" s="204">
        <f>'LU-Imp (O)'!CE38*(1+Toeslagen!$Q$25)</f>
        <v>600</v>
      </c>
      <c r="CF38" s="204">
        <f>'LU-Imp (O)'!CF38*(1+Toeslagen!$Q$25)</f>
        <v>600</v>
      </c>
      <c r="CG38" s="204">
        <f>'LU-Imp (O)'!CG38*(1+Toeslagen!$Q$25)</f>
        <v>600</v>
      </c>
      <c r="CH38" s="204">
        <f>'LU-Imp (O)'!CH38*(1+Toeslagen!$Q$25)</f>
        <v>600</v>
      </c>
      <c r="CI38" s="204">
        <f>'LU-Imp (O)'!CI38*(1+Toeslagen!$Q$25)</f>
        <v>600</v>
      </c>
      <c r="CJ38" s="204">
        <f>'LU-Imp (O)'!CJ38*(1+Toeslagen!$Q$25)</f>
        <v>600</v>
      </c>
      <c r="CK38" s="204">
        <f>'LU-Imp (O)'!CK38*(1+Toeslagen!$Q$25)</f>
        <v>600</v>
      </c>
      <c r="CL38" s="204">
        <f>'LU-Imp (O)'!CL38*(1+Toeslagen!$Q$25)</f>
        <v>600</v>
      </c>
      <c r="CM38" s="204">
        <f>'LU-Imp (O)'!CM38*(1+Toeslagen!$Q$25)</f>
        <v>600</v>
      </c>
      <c r="CN38" s="204">
        <f>'LU-Imp (O)'!CN38*(1+Toeslagen!$Q$25)</f>
        <v>600</v>
      </c>
      <c r="CO38" s="204">
        <f>'LU-Imp (O)'!CO38*(1+Toeslagen!$Q$25)</f>
        <v>600</v>
      </c>
      <c r="CP38" s="204">
        <f>'LU-Imp (O)'!CP38*(1+Toeslagen!$Q$25)</f>
        <v>600</v>
      </c>
      <c r="CQ38" s="204">
        <f>'LU-Imp (O)'!CQ38*(1+Toeslagen!$Q$25)</f>
        <v>600</v>
      </c>
      <c r="CR38" s="204">
        <f>'LU-Imp (O)'!CR38*(1+Toeslagen!$Q$25)</f>
        <v>600</v>
      </c>
      <c r="CS38" s="204">
        <f>'LU-Imp (O)'!CS38*(1+Toeslagen!$Q$25)</f>
        <v>600</v>
      </c>
      <c r="CT38" s="204">
        <f>'LU-Imp (O)'!CT38*(1+Toeslagen!$Q$25)</f>
        <v>600</v>
      </c>
      <c r="CU38" s="204">
        <f>'LU-Imp (O)'!CU38*(1+Toeslagen!$Q$25)</f>
        <v>600</v>
      </c>
      <c r="CV38" s="204">
        <f>'LU-Imp (O)'!CV38*(1+Toeslagen!$Q$25)</f>
        <v>600</v>
      </c>
      <c r="CW38" s="204">
        <f>'LU-Imp (O)'!CW38*(1+Toeslagen!$Q$25)</f>
        <v>600</v>
      </c>
      <c r="CX38" s="204">
        <f>'LU-Imp (O)'!CX38*(1+Toeslagen!$Q$25)</f>
        <v>600</v>
      </c>
      <c r="CY38" s="204">
        <f>'LU-Imp (O)'!CY38*(1+Toeslagen!$Q$25)</f>
        <v>600</v>
      </c>
      <c r="CZ38" s="204">
        <f>'LU-Imp (O)'!CZ38*(1+Toeslagen!$Q$25)</f>
        <v>600</v>
      </c>
      <c r="DA38" s="204">
        <f>'LU-Imp (O)'!DA38*(1+Toeslagen!$Q$25)</f>
        <v>600</v>
      </c>
      <c r="DB38" s="204">
        <f>'LU-Imp (O)'!DB38*(1+Toeslagen!$Q$25)</f>
        <v>600</v>
      </c>
      <c r="DC38" s="204">
        <f>'LU-Imp (O)'!DC38*(1+Toeslagen!$Q$25)</f>
        <v>600</v>
      </c>
      <c r="DD38" s="204">
        <f>'LU-Imp (O)'!DD38*(1+Toeslagen!$Q$25)</f>
        <v>600</v>
      </c>
      <c r="DE38" s="204">
        <f>'LU-Imp (O)'!DE38*(1+Toeslagen!$Q$25)</f>
        <v>600</v>
      </c>
      <c r="DF38" s="204">
        <f>'LU-Imp (O)'!DF38*(1+Toeslagen!$Q$25)</f>
        <v>600</v>
      </c>
      <c r="DG38" s="204">
        <f>'LU-Imp (O)'!DG38*(1+Toeslagen!$Q$25)</f>
        <v>600</v>
      </c>
      <c r="DH38" s="204">
        <f>'LU-Imp (O)'!DH38*(1+Toeslagen!$Q$25)</f>
        <v>600</v>
      </c>
      <c r="DI38" s="204">
        <f>'LU-Imp (O)'!DI38*(1+Toeslagen!$Q$25)</f>
        <v>600</v>
      </c>
      <c r="DJ38" s="204">
        <f>'LU-Imp (O)'!DJ38*(1+Toeslagen!$Q$25)</f>
        <v>600</v>
      </c>
    </row>
    <row r="39" spans="1:114">
      <c r="A39" s="1">
        <v>43</v>
      </c>
      <c r="B39" s="1">
        <v>43</v>
      </c>
      <c r="D39" s="1">
        <v>3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20"/>
      <c r="Q39" s="180"/>
      <c r="R39" s="180"/>
      <c r="S39" s="180"/>
      <c r="U39" s="180"/>
      <c r="V39" s="180"/>
      <c r="W39" s="180"/>
      <c r="X39" s="180"/>
      <c r="Y39" s="204">
        <f>'LU-Imp (O)'!Y39*(1+Toeslagen!$Q$25)</f>
        <v>605</v>
      </c>
      <c r="Z39" s="204">
        <f>'LU-Imp (O)'!Z39*(1+Toeslagen!$Q$25)</f>
        <v>605</v>
      </c>
      <c r="AA39" s="204">
        <f>'LU-Imp (O)'!AA39*(1+Toeslagen!$Q$25)</f>
        <v>605</v>
      </c>
      <c r="AB39" s="204">
        <f>'LU-Imp (O)'!AB39*(1+Toeslagen!$Q$25)</f>
        <v>605</v>
      </c>
      <c r="AC39" s="204">
        <f>'LU-Imp (O)'!AC39*(1+Toeslagen!$Q$25)</f>
        <v>605</v>
      </c>
      <c r="AD39" s="204">
        <f>'LU-Imp (O)'!AD39*(1+Toeslagen!$Q$25)</f>
        <v>605</v>
      </c>
      <c r="AE39" s="204">
        <f>'LU-Imp (O)'!AE39*(1+Toeslagen!$Q$25)</f>
        <v>605</v>
      </c>
      <c r="AF39" s="204">
        <f>'LU-Imp (O)'!AF39*(1+Toeslagen!$Q$25)</f>
        <v>605</v>
      </c>
      <c r="AG39" s="204">
        <f>'LU-Imp (O)'!AG39*(1+Toeslagen!$Q$25)</f>
        <v>605</v>
      </c>
      <c r="AH39" s="204">
        <f>'LU-Imp (O)'!AH39*(1+Toeslagen!$Q$25)</f>
        <v>605</v>
      </c>
      <c r="AI39" s="204">
        <f>'LU-Imp (O)'!AI39*(1+Toeslagen!$Q$25)</f>
        <v>605</v>
      </c>
      <c r="AJ39" s="204">
        <f>'LU-Imp (O)'!AJ39*(1+Toeslagen!$Q$25)</f>
        <v>605</v>
      </c>
      <c r="AK39" s="204">
        <f>'LU-Imp (O)'!AK39*(1+Toeslagen!$Q$25)</f>
        <v>605</v>
      </c>
      <c r="AL39" s="204">
        <f>'LU-Imp (O)'!AL39*(1+Toeslagen!$Q$25)</f>
        <v>605</v>
      </c>
      <c r="AM39" s="204">
        <f>'LU-Imp (O)'!AM39*(1+Toeslagen!$Q$25)</f>
        <v>605</v>
      </c>
      <c r="AN39" s="204">
        <f>'LU-Imp (O)'!AN39*(1+Toeslagen!$Q$25)</f>
        <v>605</v>
      </c>
      <c r="AO39" s="204">
        <f>'LU-Imp (O)'!AO39*(1+Toeslagen!$Q$25)</f>
        <v>605</v>
      </c>
      <c r="AP39" s="204">
        <f>'LU-Imp (O)'!AP39*(1+Toeslagen!$Q$25)</f>
        <v>605</v>
      </c>
      <c r="AQ39" s="204">
        <f>'LU-Imp (O)'!AQ39*(1+Toeslagen!$Q$25)</f>
        <v>605</v>
      </c>
      <c r="AR39" s="204">
        <f>'LU-Imp (O)'!AR39*(1+Toeslagen!$Q$25)</f>
        <v>605</v>
      </c>
      <c r="AS39" s="204">
        <f>'LU-Imp (O)'!AS39*(1+Toeslagen!$Q$25)</f>
        <v>605</v>
      </c>
      <c r="AT39" s="204">
        <f>'LU-Imp (O)'!AT39*(1+Toeslagen!$Q$25)</f>
        <v>605</v>
      </c>
      <c r="AU39" s="204">
        <f>'LU-Imp (O)'!AU39*(1+Toeslagen!$Q$25)</f>
        <v>605</v>
      </c>
      <c r="AV39" s="204">
        <f>'LU-Imp (O)'!AV39*(1+Toeslagen!$Q$25)</f>
        <v>605</v>
      </c>
      <c r="AW39" s="204">
        <f>'LU-Imp (O)'!AW39*(1+Toeslagen!$Q$25)</f>
        <v>605</v>
      </c>
      <c r="AX39" s="204">
        <f>'LU-Imp (O)'!AX39*(1+Toeslagen!$Q$25)</f>
        <v>605</v>
      </c>
      <c r="AY39" s="204">
        <f>'LU-Imp (O)'!AY39*(1+Toeslagen!$Q$25)</f>
        <v>605</v>
      </c>
      <c r="AZ39" s="204">
        <f>'LU-Imp (O)'!AZ39*(1+Toeslagen!$Q$25)</f>
        <v>605</v>
      </c>
      <c r="BA39" s="204">
        <f>'LU-Imp (O)'!BA39*(1+Toeslagen!$Q$25)</f>
        <v>605</v>
      </c>
      <c r="BB39" s="204">
        <f>'LU-Imp (O)'!BB39*(1+Toeslagen!$Q$25)</f>
        <v>605</v>
      </c>
      <c r="BC39" s="204">
        <f>'LU-Imp (O)'!BC39*(1+Toeslagen!$Q$25)</f>
        <v>605</v>
      </c>
      <c r="BD39" s="204">
        <f>'LU-Imp (O)'!BD39*(1+Toeslagen!$Q$25)</f>
        <v>605</v>
      </c>
      <c r="BE39" s="204">
        <f>'LU-Imp (O)'!BE39*(1+Toeslagen!$Q$25)</f>
        <v>605</v>
      </c>
      <c r="BF39" s="204">
        <f>'LU-Imp (O)'!BF39*(1+Toeslagen!$Q$25)</f>
        <v>605</v>
      </c>
      <c r="BG39" s="204">
        <f>'LU-Imp (O)'!BG39*(1+Toeslagen!$Q$25)</f>
        <v>605</v>
      </c>
      <c r="BH39" s="204">
        <f>'LU-Imp (O)'!BH39*(1+Toeslagen!$Q$25)</f>
        <v>605</v>
      </c>
      <c r="BI39" s="204">
        <f>'LU-Imp (O)'!BI39*(1+Toeslagen!$Q$25)</f>
        <v>605</v>
      </c>
      <c r="BJ39" s="204">
        <f>'LU-Imp (O)'!BJ39*(1+Toeslagen!$Q$25)</f>
        <v>605</v>
      </c>
      <c r="BK39" s="204">
        <f>'LU-Imp (O)'!BK39*(1+Toeslagen!$Q$25)</f>
        <v>605</v>
      </c>
      <c r="BL39" s="204">
        <f>'LU-Imp (O)'!BL39*(1+Toeslagen!$Q$25)</f>
        <v>605</v>
      </c>
      <c r="BM39" s="204">
        <f>'LU-Imp (O)'!BM39*(1+Toeslagen!$Q$25)</f>
        <v>605</v>
      </c>
      <c r="BN39" s="204">
        <f>'LU-Imp (O)'!BN39*(1+Toeslagen!$Q$25)</f>
        <v>605</v>
      </c>
      <c r="BO39" s="204">
        <f>'LU-Imp (O)'!BO39*(1+Toeslagen!$Q$25)</f>
        <v>605</v>
      </c>
      <c r="BP39" s="204">
        <f>'LU-Imp (O)'!BP39*(1+Toeslagen!$Q$25)</f>
        <v>605</v>
      </c>
      <c r="BQ39" s="204">
        <f>'LU-Imp (O)'!BQ39*(1+Toeslagen!$Q$25)</f>
        <v>605</v>
      </c>
      <c r="BR39" s="204">
        <f>'LU-Imp (O)'!BR39*(1+Toeslagen!$Q$25)</f>
        <v>605</v>
      </c>
      <c r="BS39" s="204">
        <f>'LU-Imp (O)'!BS39*(1+Toeslagen!$Q$25)</f>
        <v>605</v>
      </c>
      <c r="BT39" s="204">
        <f>'LU-Imp (O)'!BT39*(1+Toeslagen!$Q$25)</f>
        <v>605</v>
      </c>
      <c r="BU39" s="204">
        <f>'LU-Imp (O)'!BU39*(1+Toeslagen!$Q$25)</f>
        <v>605</v>
      </c>
      <c r="BV39" s="204">
        <f>'LU-Imp (O)'!BV39*(1+Toeslagen!$Q$25)</f>
        <v>605</v>
      </c>
      <c r="BW39" s="204">
        <f>'LU-Imp (O)'!BW39*(1+Toeslagen!$Q$25)</f>
        <v>605</v>
      </c>
      <c r="BX39" s="204">
        <f>'LU-Imp (O)'!BX39*(1+Toeslagen!$Q$25)</f>
        <v>605</v>
      </c>
      <c r="BY39" s="204">
        <f>'LU-Imp (O)'!BY39*(1+Toeslagen!$Q$25)</f>
        <v>605</v>
      </c>
      <c r="BZ39" s="204">
        <f>'LU-Imp (O)'!BZ39*(1+Toeslagen!$Q$25)</f>
        <v>605</v>
      </c>
      <c r="CA39" s="204">
        <f>'LU-Imp (O)'!CA39*(1+Toeslagen!$Q$25)</f>
        <v>605</v>
      </c>
      <c r="CB39" s="204">
        <f>'LU-Imp (O)'!CB39*(1+Toeslagen!$Q$25)</f>
        <v>605</v>
      </c>
      <c r="CC39" s="204">
        <f>'LU-Imp (O)'!CC39*(1+Toeslagen!$Q$25)</f>
        <v>605</v>
      </c>
      <c r="CD39" s="204">
        <f>'LU-Imp (O)'!CD39*(1+Toeslagen!$Q$25)</f>
        <v>605</v>
      </c>
      <c r="CE39" s="204">
        <f>'LU-Imp (O)'!CE39*(1+Toeslagen!$Q$25)</f>
        <v>605</v>
      </c>
      <c r="CF39" s="204">
        <f>'LU-Imp (O)'!CF39*(1+Toeslagen!$Q$25)</f>
        <v>605</v>
      </c>
      <c r="CG39" s="204">
        <f>'LU-Imp (O)'!CG39*(1+Toeslagen!$Q$25)</f>
        <v>605</v>
      </c>
      <c r="CH39" s="204">
        <f>'LU-Imp (O)'!CH39*(1+Toeslagen!$Q$25)</f>
        <v>605</v>
      </c>
      <c r="CI39" s="204">
        <f>'LU-Imp (O)'!CI39*(1+Toeslagen!$Q$25)</f>
        <v>605</v>
      </c>
      <c r="CJ39" s="204">
        <f>'LU-Imp (O)'!CJ39*(1+Toeslagen!$Q$25)</f>
        <v>605</v>
      </c>
      <c r="CK39" s="204">
        <f>'LU-Imp (O)'!CK39*(1+Toeslagen!$Q$25)</f>
        <v>605</v>
      </c>
      <c r="CL39" s="204">
        <f>'LU-Imp (O)'!CL39*(1+Toeslagen!$Q$25)</f>
        <v>605</v>
      </c>
      <c r="CM39" s="204">
        <f>'LU-Imp (O)'!CM39*(1+Toeslagen!$Q$25)</f>
        <v>605</v>
      </c>
      <c r="CN39" s="204">
        <f>'LU-Imp (O)'!CN39*(1+Toeslagen!$Q$25)</f>
        <v>605</v>
      </c>
      <c r="CO39" s="204">
        <f>'LU-Imp (O)'!CO39*(1+Toeslagen!$Q$25)</f>
        <v>605</v>
      </c>
      <c r="CP39" s="204">
        <f>'LU-Imp (O)'!CP39*(1+Toeslagen!$Q$25)</f>
        <v>605</v>
      </c>
      <c r="CQ39" s="204">
        <f>'LU-Imp (O)'!CQ39*(1+Toeslagen!$Q$25)</f>
        <v>605</v>
      </c>
      <c r="CR39" s="204">
        <f>'LU-Imp (O)'!CR39*(1+Toeslagen!$Q$25)</f>
        <v>605</v>
      </c>
      <c r="CS39" s="204">
        <f>'LU-Imp (O)'!CS39*(1+Toeslagen!$Q$25)</f>
        <v>605</v>
      </c>
      <c r="CT39" s="204">
        <f>'LU-Imp (O)'!CT39*(1+Toeslagen!$Q$25)</f>
        <v>605</v>
      </c>
      <c r="CU39" s="204">
        <f>'LU-Imp (O)'!CU39*(1+Toeslagen!$Q$25)</f>
        <v>605</v>
      </c>
      <c r="CV39" s="204">
        <f>'LU-Imp (O)'!CV39*(1+Toeslagen!$Q$25)</f>
        <v>605</v>
      </c>
      <c r="CW39" s="204">
        <f>'LU-Imp (O)'!CW39*(1+Toeslagen!$Q$25)</f>
        <v>605</v>
      </c>
      <c r="CX39" s="204">
        <f>'LU-Imp (O)'!CX39*(1+Toeslagen!$Q$25)</f>
        <v>605</v>
      </c>
      <c r="CY39" s="204">
        <f>'LU-Imp (O)'!CY39*(1+Toeslagen!$Q$25)</f>
        <v>605</v>
      </c>
      <c r="CZ39" s="204">
        <f>'LU-Imp (O)'!CZ39*(1+Toeslagen!$Q$25)</f>
        <v>605</v>
      </c>
      <c r="DA39" s="204">
        <f>'LU-Imp (O)'!DA39*(1+Toeslagen!$Q$25)</f>
        <v>605</v>
      </c>
      <c r="DB39" s="204">
        <f>'LU-Imp (O)'!DB39*(1+Toeslagen!$Q$25)</f>
        <v>605</v>
      </c>
      <c r="DC39" s="204">
        <f>'LU-Imp (O)'!DC39*(1+Toeslagen!$Q$25)</f>
        <v>605</v>
      </c>
      <c r="DD39" s="204">
        <f>'LU-Imp (O)'!DD39*(1+Toeslagen!$Q$25)</f>
        <v>605</v>
      </c>
      <c r="DE39" s="204">
        <f>'LU-Imp (O)'!DE39*(1+Toeslagen!$Q$25)</f>
        <v>605</v>
      </c>
      <c r="DF39" s="204">
        <f>'LU-Imp (O)'!DF39*(1+Toeslagen!$Q$25)</f>
        <v>605</v>
      </c>
      <c r="DG39" s="204">
        <f>'LU-Imp (O)'!DG39*(1+Toeslagen!$Q$25)</f>
        <v>605</v>
      </c>
      <c r="DH39" s="204">
        <f>'LU-Imp (O)'!DH39*(1+Toeslagen!$Q$25)</f>
        <v>605</v>
      </c>
      <c r="DI39" s="204">
        <f>'LU-Imp (O)'!DI39*(1+Toeslagen!$Q$25)</f>
        <v>605</v>
      </c>
      <c r="DJ39" s="204">
        <f>'LU-Imp (O)'!DJ39*(1+Toeslagen!$Q$25)</f>
        <v>605</v>
      </c>
    </row>
    <row r="40" spans="1:114">
      <c r="A40" s="1">
        <v>44</v>
      </c>
      <c r="B40" s="1">
        <v>44</v>
      </c>
      <c r="D40" s="1">
        <v>3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20"/>
      <c r="Q40" s="180"/>
      <c r="R40" s="180"/>
      <c r="S40" s="180"/>
      <c r="U40" s="180"/>
      <c r="V40" s="180"/>
      <c r="W40" s="180"/>
      <c r="X40" s="180"/>
      <c r="Y40" s="204">
        <f>'LU-Imp (O)'!Y40*(1+Toeslagen!$Q$25)</f>
        <v>615</v>
      </c>
      <c r="Z40" s="204">
        <f>'LU-Imp (O)'!Z40*(1+Toeslagen!$Q$25)</f>
        <v>615</v>
      </c>
      <c r="AA40" s="204">
        <f>'LU-Imp (O)'!AA40*(1+Toeslagen!$Q$25)</f>
        <v>615</v>
      </c>
      <c r="AB40" s="204">
        <f>'LU-Imp (O)'!AB40*(1+Toeslagen!$Q$25)</f>
        <v>615</v>
      </c>
      <c r="AC40" s="204">
        <f>'LU-Imp (O)'!AC40*(1+Toeslagen!$Q$25)</f>
        <v>615</v>
      </c>
      <c r="AD40" s="204">
        <f>'LU-Imp (O)'!AD40*(1+Toeslagen!$Q$25)</f>
        <v>615</v>
      </c>
      <c r="AE40" s="204">
        <f>'LU-Imp (O)'!AE40*(1+Toeslagen!$Q$25)</f>
        <v>615</v>
      </c>
      <c r="AF40" s="204">
        <f>'LU-Imp (O)'!AF40*(1+Toeslagen!$Q$25)</f>
        <v>615</v>
      </c>
      <c r="AG40" s="204">
        <f>'LU-Imp (O)'!AG40*(1+Toeslagen!$Q$25)</f>
        <v>615</v>
      </c>
      <c r="AH40" s="204">
        <f>'LU-Imp (O)'!AH40*(1+Toeslagen!$Q$25)</f>
        <v>615</v>
      </c>
      <c r="AI40" s="204">
        <f>'LU-Imp (O)'!AI40*(1+Toeslagen!$Q$25)</f>
        <v>615</v>
      </c>
      <c r="AJ40" s="204">
        <f>'LU-Imp (O)'!AJ40*(1+Toeslagen!$Q$25)</f>
        <v>615</v>
      </c>
      <c r="AK40" s="204">
        <f>'LU-Imp (O)'!AK40*(1+Toeslagen!$Q$25)</f>
        <v>615</v>
      </c>
      <c r="AL40" s="204">
        <f>'LU-Imp (O)'!AL40*(1+Toeslagen!$Q$25)</f>
        <v>615</v>
      </c>
      <c r="AM40" s="204">
        <f>'LU-Imp (O)'!AM40*(1+Toeslagen!$Q$25)</f>
        <v>615</v>
      </c>
      <c r="AN40" s="204">
        <f>'LU-Imp (O)'!AN40*(1+Toeslagen!$Q$25)</f>
        <v>615</v>
      </c>
      <c r="AO40" s="204">
        <f>'LU-Imp (O)'!AO40*(1+Toeslagen!$Q$25)</f>
        <v>615</v>
      </c>
      <c r="AP40" s="204">
        <f>'LU-Imp (O)'!AP40*(1+Toeslagen!$Q$25)</f>
        <v>615</v>
      </c>
      <c r="AQ40" s="204">
        <f>'LU-Imp (O)'!AQ40*(1+Toeslagen!$Q$25)</f>
        <v>615</v>
      </c>
      <c r="AR40" s="204">
        <f>'LU-Imp (O)'!AR40*(1+Toeslagen!$Q$25)</f>
        <v>615</v>
      </c>
      <c r="AS40" s="204">
        <f>'LU-Imp (O)'!AS40*(1+Toeslagen!$Q$25)</f>
        <v>615</v>
      </c>
      <c r="AT40" s="204">
        <f>'LU-Imp (O)'!AT40*(1+Toeslagen!$Q$25)</f>
        <v>615</v>
      </c>
      <c r="AU40" s="204">
        <f>'LU-Imp (O)'!AU40*(1+Toeslagen!$Q$25)</f>
        <v>615</v>
      </c>
      <c r="AV40" s="204">
        <f>'LU-Imp (O)'!AV40*(1+Toeslagen!$Q$25)</f>
        <v>615</v>
      </c>
      <c r="AW40" s="204">
        <f>'LU-Imp (O)'!AW40*(1+Toeslagen!$Q$25)</f>
        <v>615</v>
      </c>
      <c r="AX40" s="204">
        <f>'LU-Imp (O)'!AX40*(1+Toeslagen!$Q$25)</f>
        <v>615</v>
      </c>
      <c r="AY40" s="204">
        <f>'LU-Imp (O)'!AY40*(1+Toeslagen!$Q$25)</f>
        <v>615</v>
      </c>
      <c r="AZ40" s="204">
        <f>'LU-Imp (O)'!AZ40*(1+Toeslagen!$Q$25)</f>
        <v>615</v>
      </c>
      <c r="BA40" s="204">
        <f>'LU-Imp (O)'!BA40*(1+Toeslagen!$Q$25)</f>
        <v>615</v>
      </c>
      <c r="BB40" s="204">
        <f>'LU-Imp (O)'!BB40*(1+Toeslagen!$Q$25)</f>
        <v>615</v>
      </c>
      <c r="BC40" s="204">
        <f>'LU-Imp (O)'!BC40*(1+Toeslagen!$Q$25)</f>
        <v>615</v>
      </c>
      <c r="BD40" s="204">
        <f>'LU-Imp (O)'!BD40*(1+Toeslagen!$Q$25)</f>
        <v>615</v>
      </c>
      <c r="BE40" s="204">
        <f>'LU-Imp (O)'!BE40*(1+Toeslagen!$Q$25)</f>
        <v>615</v>
      </c>
      <c r="BF40" s="204">
        <f>'LU-Imp (O)'!BF40*(1+Toeslagen!$Q$25)</f>
        <v>615</v>
      </c>
      <c r="BG40" s="204">
        <f>'LU-Imp (O)'!BG40*(1+Toeslagen!$Q$25)</f>
        <v>615</v>
      </c>
      <c r="BH40" s="204">
        <f>'LU-Imp (O)'!BH40*(1+Toeslagen!$Q$25)</f>
        <v>615</v>
      </c>
      <c r="BI40" s="204">
        <f>'LU-Imp (O)'!BI40*(1+Toeslagen!$Q$25)</f>
        <v>615</v>
      </c>
      <c r="BJ40" s="204">
        <f>'LU-Imp (O)'!BJ40*(1+Toeslagen!$Q$25)</f>
        <v>615</v>
      </c>
      <c r="BK40" s="204">
        <f>'LU-Imp (O)'!BK40*(1+Toeslagen!$Q$25)</f>
        <v>615</v>
      </c>
      <c r="BL40" s="204">
        <f>'LU-Imp (O)'!BL40*(1+Toeslagen!$Q$25)</f>
        <v>615</v>
      </c>
      <c r="BM40" s="204">
        <f>'LU-Imp (O)'!BM40*(1+Toeslagen!$Q$25)</f>
        <v>615</v>
      </c>
      <c r="BN40" s="204">
        <f>'LU-Imp (O)'!BN40*(1+Toeslagen!$Q$25)</f>
        <v>615</v>
      </c>
      <c r="BO40" s="204">
        <f>'LU-Imp (O)'!BO40*(1+Toeslagen!$Q$25)</f>
        <v>615</v>
      </c>
      <c r="BP40" s="204">
        <f>'LU-Imp (O)'!BP40*(1+Toeslagen!$Q$25)</f>
        <v>615</v>
      </c>
      <c r="BQ40" s="204">
        <f>'LU-Imp (O)'!BQ40*(1+Toeslagen!$Q$25)</f>
        <v>615</v>
      </c>
      <c r="BR40" s="204">
        <f>'LU-Imp (O)'!BR40*(1+Toeslagen!$Q$25)</f>
        <v>615</v>
      </c>
      <c r="BS40" s="204">
        <f>'LU-Imp (O)'!BS40*(1+Toeslagen!$Q$25)</f>
        <v>615</v>
      </c>
      <c r="BT40" s="204">
        <f>'LU-Imp (O)'!BT40*(1+Toeslagen!$Q$25)</f>
        <v>615</v>
      </c>
      <c r="BU40" s="204">
        <f>'LU-Imp (O)'!BU40*(1+Toeslagen!$Q$25)</f>
        <v>615</v>
      </c>
      <c r="BV40" s="204">
        <f>'LU-Imp (O)'!BV40*(1+Toeslagen!$Q$25)</f>
        <v>615</v>
      </c>
      <c r="BW40" s="204">
        <f>'LU-Imp (O)'!BW40*(1+Toeslagen!$Q$25)</f>
        <v>615</v>
      </c>
      <c r="BX40" s="204">
        <f>'LU-Imp (O)'!BX40*(1+Toeslagen!$Q$25)</f>
        <v>615</v>
      </c>
      <c r="BY40" s="204">
        <f>'LU-Imp (O)'!BY40*(1+Toeslagen!$Q$25)</f>
        <v>615</v>
      </c>
      <c r="BZ40" s="204">
        <f>'LU-Imp (O)'!BZ40*(1+Toeslagen!$Q$25)</f>
        <v>615</v>
      </c>
      <c r="CA40" s="204">
        <f>'LU-Imp (O)'!CA40*(1+Toeslagen!$Q$25)</f>
        <v>615</v>
      </c>
      <c r="CB40" s="204">
        <f>'LU-Imp (O)'!CB40*(1+Toeslagen!$Q$25)</f>
        <v>615</v>
      </c>
      <c r="CC40" s="204">
        <f>'LU-Imp (O)'!CC40*(1+Toeslagen!$Q$25)</f>
        <v>615</v>
      </c>
      <c r="CD40" s="204">
        <f>'LU-Imp (O)'!CD40*(1+Toeslagen!$Q$25)</f>
        <v>615</v>
      </c>
      <c r="CE40" s="204">
        <f>'LU-Imp (O)'!CE40*(1+Toeslagen!$Q$25)</f>
        <v>615</v>
      </c>
      <c r="CF40" s="204">
        <f>'LU-Imp (O)'!CF40*(1+Toeslagen!$Q$25)</f>
        <v>615</v>
      </c>
      <c r="CG40" s="204">
        <f>'LU-Imp (O)'!CG40*(1+Toeslagen!$Q$25)</f>
        <v>615</v>
      </c>
      <c r="CH40" s="204">
        <f>'LU-Imp (O)'!CH40*(1+Toeslagen!$Q$25)</f>
        <v>615</v>
      </c>
      <c r="CI40" s="204">
        <f>'LU-Imp (O)'!CI40*(1+Toeslagen!$Q$25)</f>
        <v>615</v>
      </c>
      <c r="CJ40" s="204">
        <f>'LU-Imp (O)'!CJ40*(1+Toeslagen!$Q$25)</f>
        <v>615</v>
      </c>
      <c r="CK40" s="204">
        <f>'LU-Imp (O)'!CK40*(1+Toeslagen!$Q$25)</f>
        <v>615</v>
      </c>
      <c r="CL40" s="204">
        <f>'LU-Imp (O)'!CL40*(1+Toeslagen!$Q$25)</f>
        <v>615</v>
      </c>
      <c r="CM40" s="204">
        <f>'LU-Imp (O)'!CM40*(1+Toeslagen!$Q$25)</f>
        <v>615</v>
      </c>
      <c r="CN40" s="204">
        <f>'LU-Imp (O)'!CN40*(1+Toeslagen!$Q$25)</f>
        <v>615</v>
      </c>
      <c r="CO40" s="204">
        <f>'LU-Imp (O)'!CO40*(1+Toeslagen!$Q$25)</f>
        <v>615</v>
      </c>
      <c r="CP40" s="204">
        <f>'LU-Imp (O)'!CP40*(1+Toeslagen!$Q$25)</f>
        <v>615</v>
      </c>
      <c r="CQ40" s="204">
        <f>'LU-Imp (O)'!CQ40*(1+Toeslagen!$Q$25)</f>
        <v>615</v>
      </c>
      <c r="CR40" s="204">
        <f>'LU-Imp (O)'!CR40*(1+Toeslagen!$Q$25)</f>
        <v>615</v>
      </c>
      <c r="CS40" s="204">
        <f>'LU-Imp (O)'!CS40*(1+Toeslagen!$Q$25)</f>
        <v>615</v>
      </c>
      <c r="CT40" s="204">
        <f>'LU-Imp (O)'!CT40*(1+Toeslagen!$Q$25)</f>
        <v>615</v>
      </c>
      <c r="CU40" s="204">
        <f>'LU-Imp (O)'!CU40*(1+Toeslagen!$Q$25)</f>
        <v>615</v>
      </c>
      <c r="CV40" s="204">
        <f>'LU-Imp (O)'!CV40*(1+Toeslagen!$Q$25)</f>
        <v>615</v>
      </c>
      <c r="CW40" s="204">
        <f>'LU-Imp (O)'!CW40*(1+Toeslagen!$Q$25)</f>
        <v>615</v>
      </c>
      <c r="CX40" s="204">
        <f>'LU-Imp (O)'!CX40*(1+Toeslagen!$Q$25)</f>
        <v>615</v>
      </c>
      <c r="CY40" s="204">
        <f>'LU-Imp (O)'!CY40*(1+Toeslagen!$Q$25)</f>
        <v>615</v>
      </c>
      <c r="CZ40" s="204">
        <f>'LU-Imp (O)'!CZ40*(1+Toeslagen!$Q$25)</f>
        <v>615</v>
      </c>
      <c r="DA40" s="204">
        <f>'LU-Imp (O)'!DA40*(1+Toeslagen!$Q$25)</f>
        <v>615</v>
      </c>
      <c r="DB40" s="204">
        <f>'LU-Imp (O)'!DB40*(1+Toeslagen!$Q$25)</f>
        <v>615</v>
      </c>
      <c r="DC40" s="204">
        <f>'LU-Imp (O)'!DC40*(1+Toeslagen!$Q$25)</f>
        <v>615</v>
      </c>
      <c r="DD40" s="204">
        <f>'LU-Imp (O)'!DD40*(1+Toeslagen!$Q$25)</f>
        <v>615</v>
      </c>
      <c r="DE40" s="204">
        <f>'LU-Imp (O)'!DE40*(1+Toeslagen!$Q$25)</f>
        <v>615</v>
      </c>
      <c r="DF40" s="204">
        <f>'LU-Imp (O)'!DF40*(1+Toeslagen!$Q$25)</f>
        <v>615</v>
      </c>
      <c r="DG40" s="204">
        <f>'LU-Imp (O)'!DG40*(1+Toeslagen!$Q$25)</f>
        <v>615</v>
      </c>
      <c r="DH40" s="204">
        <f>'LU-Imp (O)'!DH40*(1+Toeslagen!$Q$25)</f>
        <v>615</v>
      </c>
      <c r="DI40" s="204">
        <f>'LU-Imp (O)'!DI40*(1+Toeslagen!$Q$25)</f>
        <v>615</v>
      </c>
      <c r="DJ40" s="204">
        <f>'LU-Imp (O)'!DJ40*(1+Toeslagen!$Q$25)</f>
        <v>615</v>
      </c>
    </row>
    <row r="41" spans="1:114">
      <c r="A41" s="1">
        <v>45</v>
      </c>
      <c r="B41" s="1">
        <v>45</v>
      </c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20"/>
      <c r="Q41" s="180"/>
      <c r="R41" s="180"/>
      <c r="S41" s="180"/>
      <c r="U41" s="180"/>
      <c r="V41" s="180"/>
      <c r="W41" s="180"/>
      <c r="X41" s="180"/>
      <c r="Y41" s="204">
        <f>'LU-Imp (O)'!Y41*(1+Toeslagen!$Q$25)</f>
        <v>625</v>
      </c>
      <c r="Z41" s="204">
        <f>'LU-Imp (O)'!Z41*(1+Toeslagen!$Q$25)</f>
        <v>625</v>
      </c>
      <c r="AA41" s="204">
        <f>'LU-Imp (O)'!AA41*(1+Toeslagen!$Q$25)</f>
        <v>625</v>
      </c>
      <c r="AB41" s="204">
        <f>'LU-Imp (O)'!AB41*(1+Toeslagen!$Q$25)</f>
        <v>625</v>
      </c>
      <c r="AC41" s="204">
        <f>'LU-Imp (O)'!AC41*(1+Toeslagen!$Q$25)</f>
        <v>625</v>
      </c>
      <c r="AD41" s="204">
        <f>'LU-Imp (O)'!AD41*(1+Toeslagen!$Q$25)</f>
        <v>625</v>
      </c>
      <c r="AE41" s="204">
        <f>'LU-Imp (O)'!AE41*(1+Toeslagen!$Q$25)</f>
        <v>625</v>
      </c>
      <c r="AF41" s="204">
        <f>'LU-Imp (O)'!AF41*(1+Toeslagen!$Q$25)</f>
        <v>625</v>
      </c>
      <c r="AG41" s="204">
        <f>'LU-Imp (O)'!AG41*(1+Toeslagen!$Q$25)</f>
        <v>625</v>
      </c>
      <c r="AH41" s="204">
        <f>'LU-Imp (O)'!AH41*(1+Toeslagen!$Q$25)</f>
        <v>625</v>
      </c>
      <c r="AI41" s="204">
        <f>'LU-Imp (O)'!AI41*(1+Toeslagen!$Q$25)</f>
        <v>625</v>
      </c>
      <c r="AJ41" s="204">
        <f>'LU-Imp (O)'!AJ41*(1+Toeslagen!$Q$25)</f>
        <v>625</v>
      </c>
      <c r="AK41" s="204">
        <f>'LU-Imp (O)'!AK41*(1+Toeslagen!$Q$25)</f>
        <v>625</v>
      </c>
      <c r="AL41" s="204">
        <f>'LU-Imp (O)'!AL41*(1+Toeslagen!$Q$25)</f>
        <v>625</v>
      </c>
      <c r="AM41" s="204">
        <f>'LU-Imp (O)'!AM41*(1+Toeslagen!$Q$25)</f>
        <v>625</v>
      </c>
      <c r="AN41" s="204">
        <f>'LU-Imp (O)'!AN41*(1+Toeslagen!$Q$25)</f>
        <v>625</v>
      </c>
      <c r="AO41" s="204">
        <f>'LU-Imp (O)'!AO41*(1+Toeslagen!$Q$25)</f>
        <v>625</v>
      </c>
      <c r="AP41" s="204">
        <f>'LU-Imp (O)'!AP41*(1+Toeslagen!$Q$25)</f>
        <v>625</v>
      </c>
      <c r="AQ41" s="204">
        <f>'LU-Imp (O)'!AQ41*(1+Toeslagen!$Q$25)</f>
        <v>625</v>
      </c>
      <c r="AR41" s="204">
        <f>'LU-Imp (O)'!AR41*(1+Toeslagen!$Q$25)</f>
        <v>625</v>
      </c>
      <c r="AS41" s="204">
        <f>'LU-Imp (O)'!AS41*(1+Toeslagen!$Q$25)</f>
        <v>625</v>
      </c>
      <c r="AT41" s="204">
        <f>'LU-Imp (O)'!AT41*(1+Toeslagen!$Q$25)</f>
        <v>625</v>
      </c>
      <c r="AU41" s="204">
        <f>'LU-Imp (O)'!AU41*(1+Toeslagen!$Q$25)</f>
        <v>625</v>
      </c>
      <c r="AV41" s="204">
        <f>'LU-Imp (O)'!AV41*(1+Toeslagen!$Q$25)</f>
        <v>625</v>
      </c>
      <c r="AW41" s="204">
        <f>'LU-Imp (O)'!AW41*(1+Toeslagen!$Q$25)</f>
        <v>625</v>
      </c>
      <c r="AX41" s="204">
        <f>'LU-Imp (O)'!AX41*(1+Toeslagen!$Q$25)</f>
        <v>625</v>
      </c>
      <c r="AY41" s="204">
        <f>'LU-Imp (O)'!AY41*(1+Toeslagen!$Q$25)</f>
        <v>625</v>
      </c>
      <c r="AZ41" s="204">
        <f>'LU-Imp (O)'!AZ41*(1+Toeslagen!$Q$25)</f>
        <v>625</v>
      </c>
      <c r="BA41" s="204">
        <f>'LU-Imp (O)'!BA41*(1+Toeslagen!$Q$25)</f>
        <v>625</v>
      </c>
      <c r="BB41" s="204">
        <f>'LU-Imp (O)'!BB41*(1+Toeslagen!$Q$25)</f>
        <v>625</v>
      </c>
      <c r="BC41" s="204">
        <f>'LU-Imp (O)'!BC41*(1+Toeslagen!$Q$25)</f>
        <v>625</v>
      </c>
      <c r="BD41" s="204">
        <f>'LU-Imp (O)'!BD41*(1+Toeslagen!$Q$25)</f>
        <v>625</v>
      </c>
      <c r="BE41" s="204">
        <f>'LU-Imp (O)'!BE41*(1+Toeslagen!$Q$25)</f>
        <v>625</v>
      </c>
      <c r="BF41" s="204">
        <f>'LU-Imp (O)'!BF41*(1+Toeslagen!$Q$25)</f>
        <v>625</v>
      </c>
      <c r="BG41" s="204">
        <f>'LU-Imp (O)'!BG41*(1+Toeslagen!$Q$25)</f>
        <v>625</v>
      </c>
      <c r="BH41" s="204">
        <f>'LU-Imp (O)'!BH41*(1+Toeslagen!$Q$25)</f>
        <v>625</v>
      </c>
      <c r="BI41" s="204">
        <f>'LU-Imp (O)'!BI41*(1+Toeslagen!$Q$25)</f>
        <v>625</v>
      </c>
      <c r="BJ41" s="204">
        <f>'LU-Imp (O)'!BJ41*(1+Toeslagen!$Q$25)</f>
        <v>625</v>
      </c>
      <c r="BK41" s="204">
        <f>'LU-Imp (O)'!BK41*(1+Toeslagen!$Q$25)</f>
        <v>625</v>
      </c>
      <c r="BL41" s="204">
        <f>'LU-Imp (O)'!BL41*(1+Toeslagen!$Q$25)</f>
        <v>625</v>
      </c>
      <c r="BM41" s="204">
        <f>'LU-Imp (O)'!BM41*(1+Toeslagen!$Q$25)</f>
        <v>625</v>
      </c>
      <c r="BN41" s="204">
        <f>'LU-Imp (O)'!BN41*(1+Toeslagen!$Q$25)</f>
        <v>625</v>
      </c>
      <c r="BO41" s="204">
        <f>'LU-Imp (O)'!BO41*(1+Toeslagen!$Q$25)</f>
        <v>625</v>
      </c>
      <c r="BP41" s="204">
        <f>'LU-Imp (O)'!BP41*(1+Toeslagen!$Q$25)</f>
        <v>625</v>
      </c>
      <c r="BQ41" s="204">
        <f>'LU-Imp (O)'!BQ41*(1+Toeslagen!$Q$25)</f>
        <v>625</v>
      </c>
      <c r="BR41" s="204">
        <f>'LU-Imp (O)'!BR41*(1+Toeslagen!$Q$25)</f>
        <v>625</v>
      </c>
      <c r="BS41" s="204">
        <f>'LU-Imp (O)'!BS41*(1+Toeslagen!$Q$25)</f>
        <v>625</v>
      </c>
      <c r="BT41" s="204">
        <f>'LU-Imp (O)'!BT41*(1+Toeslagen!$Q$25)</f>
        <v>625</v>
      </c>
      <c r="BU41" s="204">
        <f>'LU-Imp (O)'!BU41*(1+Toeslagen!$Q$25)</f>
        <v>625</v>
      </c>
      <c r="BV41" s="204">
        <f>'LU-Imp (O)'!BV41*(1+Toeslagen!$Q$25)</f>
        <v>625</v>
      </c>
      <c r="BW41" s="204">
        <f>'LU-Imp (O)'!BW41*(1+Toeslagen!$Q$25)</f>
        <v>625</v>
      </c>
      <c r="BX41" s="204">
        <f>'LU-Imp (O)'!BX41*(1+Toeslagen!$Q$25)</f>
        <v>625</v>
      </c>
      <c r="BY41" s="204">
        <f>'LU-Imp (O)'!BY41*(1+Toeslagen!$Q$25)</f>
        <v>625</v>
      </c>
      <c r="BZ41" s="204">
        <f>'LU-Imp (O)'!BZ41*(1+Toeslagen!$Q$25)</f>
        <v>625</v>
      </c>
      <c r="CA41" s="204">
        <f>'LU-Imp (O)'!CA41*(1+Toeslagen!$Q$25)</f>
        <v>625</v>
      </c>
      <c r="CB41" s="204">
        <f>'LU-Imp (O)'!CB41*(1+Toeslagen!$Q$25)</f>
        <v>625</v>
      </c>
      <c r="CC41" s="204">
        <f>'LU-Imp (O)'!CC41*(1+Toeslagen!$Q$25)</f>
        <v>625</v>
      </c>
      <c r="CD41" s="204">
        <f>'LU-Imp (O)'!CD41*(1+Toeslagen!$Q$25)</f>
        <v>625</v>
      </c>
      <c r="CE41" s="204">
        <f>'LU-Imp (O)'!CE41*(1+Toeslagen!$Q$25)</f>
        <v>625</v>
      </c>
      <c r="CF41" s="204">
        <f>'LU-Imp (O)'!CF41*(1+Toeslagen!$Q$25)</f>
        <v>625</v>
      </c>
      <c r="CG41" s="204">
        <f>'LU-Imp (O)'!CG41*(1+Toeslagen!$Q$25)</f>
        <v>625</v>
      </c>
      <c r="CH41" s="204">
        <f>'LU-Imp (O)'!CH41*(1+Toeslagen!$Q$25)</f>
        <v>625</v>
      </c>
      <c r="CI41" s="204">
        <f>'LU-Imp (O)'!CI41*(1+Toeslagen!$Q$25)</f>
        <v>625</v>
      </c>
      <c r="CJ41" s="204">
        <f>'LU-Imp (O)'!CJ41*(1+Toeslagen!$Q$25)</f>
        <v>625</v>
      </c>
      <c r="CK41" s="204">
        <f>'LU-Imp (O)'!CK41*(1+Toeslagen!$Q$25)</f>
        <v>625</v>
      </c>
      <c r="CL41" s="204">
        <f>'LU-Imp (O)'!CL41*(1+Toeslagen!$Q$25)</f>
        <v>625</v>
      </c>
      <c r="CM41" s="204">
        <f>'LU-Imp (O)'!CM41*(1+Toeslagen!$Q$25)</f>
        <v>625</v>
      </c>
      <c r="CN41" s="204">
        <f>'LU-Imp (O)'!CN41*(1+Toeslagen!$Q$25)</f>
        <v>625</v>
      </c>
      <c r="CO41" s="204">
        <f>'LU-Imp (O)'!CO41*(1+Toeslagen!$Q$25)</f>
        <v>625</v>
      </c>
      <c r="CP41" s="204">
        <f>'LU-Imp (O)'!CP41*(1+Toeslagen!$Q$25)</f>
        <v>625</v>
      </c>
      <c r="CQ41" s="204">
        <f>'LU-Imp (O)'!CQ41*(1+Toeslagen!$Q$25)</f>
        <v>625</v>
      </c>
      <c r="CR41" s="204">
        <f>'LU-Imp (O)'!CR41*(1+Toeslagen!$Q$25)</f>
        <v>625</v>
      </c>
      <c r="CS41" s="204">
        <f>'LU-Imp (O)'!CS41*(1+Toeslagen!$Q$25)</f>
        <v>625</v>
      </c>
      <c r="CT41" s="204">
        <f>'LU-Imp (O)'!CT41*(1+Toeslagen!$Q$25)</f>
        <v>625</v>
      </c>
      <c r="CU41" s="204">
        <f>'LU-Imp (O)'!CU41*(1+Toeslagen!$Q$25)</f>
        <v>625</v>
      </c>
      <c r="CV41" s="204">
        <f>'LU-Imp (O)'!CV41*(1+Toeslagen!$Q$25)</f>
        <v>625</v>
      </c>
      <c r="CW41" s="204">
        <f>'LU-Imp (O)'!CW41*(1+Toeslagen!$Q$25)</f>
        <v>625</v>
      </c>
      <c r="CX41" s="204">
        <f>'LU-Imp (O)'!CX41*(1+Toeslagen!$Q$25)</f>
        <v>625</v>
      </c>
      <c r="CY41" s="204">
        <f>'LU-Imp (O)'!CY41*(1+Toeslagen!$Q$25)</f>
        <v>625</v>
      </c>
      <c r="CZ41" s="204">
        <f>'LU-Imp (O)'!CZ41*(1+Toeslagen!$Q$25)</f>
        <v>625</v>
      </c>
      <c r="DA41" s="204">
        <f>'LU-Imp (O)'!DA41*(1+Toeslagen!$Q$25)</f>
        <v>625</v>
      </c>
      <c r="DB41" s="204">
        <f>'LU-Imp (O)'!DB41*(1+Toeslagen!$Q$25)</f>
        <v>625</v>
      </c>
      <c r="DC41" s="204">
        <f>'LU-Imp (O)'!DC41*(1+Toeslagen!$Q$25)</f>
        <v>625</v>
      </c>
      <c r="DD41" s="204">
        <f>'LU-Imp (O)'!DD41*(1+Toeslagen!$Q$25)</f>
        <v>625</v>
      </c>
      <c r="DE41" s="204">
        <f>'LU-Imp (O)'!DE41*(1+Toeslagen!$Q$25)</f>
        <v>625</v>
      </c>
      <c r="DF41" s="204">
        <f>'LU-Imp (O)'!DF41*(1+Toeslagen!$Q$25)</f>
        <v>625</v>
      </c>
      <c r="DG41" s="204">
        <f>'LU-Imp (O)'!DG41*(1+Toeslagen!$Q$25)</f>
        <v>625</v>
      </c>
      <c r="DH41" s="204">
        <f>'LU-Imp (O)'!DH41*(1+Toeslagen!$Q$25)</f>
        <v>625</v>
      </c>
      <c r="DI41" s="204">
        <f>'LU-Imp (O)'!DI41*(1+Toeslagen!$Q$25)</f>
        <v>625</v>
      </c>
      <c r="DJ41" s="204">
        <f>'LU-Imp (O)'!DJ41*(1+Toeslagen!$Q$25)</f>
        <v>625</v>
      </c>
    </row>
    <row r="42" spans="1:114">
      <c r="A42" s="1">
        <v>46</v>
      </c>
      <c r="B42" s="1">
        <v>46</v>
      </c>
      <c r="D42" s="1">
        <v>3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20"/>
      <c r="Q42" s="180"/>
      <c r="R42" s="180"/>
      <c r="S42" s="180"/>
      <c r="U42" s="180"/>
      <c r="V42" s="180"/>
      <c r="W42" s="180"/>
      <c r="X42" s="180"/>
      <c r="Y42" s="204">
        <f>'LU-Imp (O)'!Y42*(1+Toeslagen!$Q$25)</f>
        <v>630</v>
      </c>
      <c r="Z42" s="204">
        <f>'LU-Imp (O)'!Z42*(1+Toeslagen!$Q$25)</f>
        <v>630</v>
      </c>
      <c r="AA42" s="204">
        <f>'LU-Imp (O)'!AA42*(1+Toeslagen!$Q$25)</f>
        <v>630</v>
      </c>
      <c r="AB42" s="204">
        <f>'LU-Imp (O)'!AB42*(1+Toeslagen!$Q$25)</f>
        <v>630</v>
      </c>
      <c r="AC42" s="204">
        <f>'LU-Imp (O)'!AC42*(1+Toeslagen!$Q$25)</f>
        <v>630</v>
      </c>
      <c r="AD42" s="204">
        <f>'LU-Imp (O)'!AD42*(1+Toeslagen!$Q$25)</f>
        <v>630</v>
      </c>
      <c r="AE42" s="204">
        <f>'LU-Imp (O)'!AE42*(1+Toeslagen!$Q$25)</f>
        <v>630</v>
      </c>
      <c r="AF42" s="204">
        <f>'LU-Imp (O)'!AF42*(1+Toeslagen!$Q$25)</f>
        <v>630</v>
      </c>
      <c r="AG42" s="204">
        <f>'LU-Imp (O)'!AG42*(1+Toeslagen!$Q$25)</f>
        <v>630</v>
      </c>
      <c r="AH42" s="204">
        <f>'LU-Imp (O)'!AH42*(1+Toeslagen!$Q$25)</f>
        <v>630</v>
      </c>
      <c r="AI42" s="204">
        <f>'LU-Imp (O)'!AI42*(1+Toeslagen!$Q$25)</f>
        <v>630</v>
      </c>
      <c r="AJ42" s="204">
        <f>'LU-Imp (O)'!AJ42*(1+Toeslagen!$Q$25)</f>
        <v>630</v>
      </c>
      <c r="AK42" s="204">
        <f>'LU-Imp (O)'!AK42*(1+Toeslagen!$Q$25)</f>
        <v>630</v>
      </c>
      <c r="AL42" s="204">
        <f>'LU-Imp (O)'!AL42*(1+Toeslagen!$Q$25)</f>
        <v>630</v>
      </c>
      <c r="AM42" s="204">
        <f>'LU-Imp (O)'!AM42*(1+Toeslagen!$Q$25)</f>
        <v>630</v>
      </c>
      <c r="AN42" s="204">
        <f>'LU-Imp (O)'!AN42*(1+Toeslagen!$Q$25)</f>
        <v>630</v>
      </c>
      <c r="AO42" s="204">
        <f>'LU-Imp (O)'!AO42*(1+Toeslagen!$Q$25)</f>
        <v>630</v>
      </c>
      <c r="AP42" s="204">
        <f>'LU-Imp (O)'!AP42*(1+Toeslagen!$Q$25)</f>
        <v>630</v>
      </c>
      <c r="AQ42" s="204">
        <f>'LU-Imp (O)'!AQ42*(1+Toeslagen!$Q$25)</f>
        <v>630</v>
      </c>
      <c r="AR42" s="204">
        <f>'LU-Imp (O)'!AR42*(1+Toeslagen!$Q$25)</f>
        <v>630</v>
      </c>
      <c r="AS42" s="204">
        <f>'LU-Imp (O)'!AS42*(1+Toeslagen!$Q$25)</f>
        <v>630</v>
      </c>
      <c r="AT42" s="204">
        <f>'LU-Imp (O)'!AT42*(1+Toeslagen!$Q$25)</f>
        <v>630</v>
      </c>
      <c r="AU42" s="204">
        <f>'LU-Imp (O)'!AU42*(1+Toeslagen!$Q$25)</f>
        <v>630</v>
      </c>
      <c r="AV42" s="204">
        <f>'LU-Imp (O)'!AV42*(1+Toeslagen!$Q$25)</f>
        <v>630</v>
      </c>
      <c r="AW42" s="204">
        <f>'LU-Imp (O)'!AW42*(1+Toeslagen!$Q$25)</f>
        <v>630</v>
      </c>
      <c r="AX42" s="204">
        <f>'LU-Imp (O)'!AX42*(1+Toeslagen!$Q$25)</f>
        <v>630</v>
      </c>
      <c r="AY42" s="204">
        <f>'LU-Imp (O)'!AY42*(1+Toeslagen!$Q$25)</f>
        <v>630</v>
      </c>
      <c r="AZ42" s="204">
        <f>'LU-Imp (O)'!AZ42*(1+Toeslagen!$Q$25)</f>
        <v>630</v>
      </c>
      <c r="BA42" s="204">
        <f>'LU-Imp (O)'!BA42*(1+Toeslagen!$Q$25)</f>
        <v>630</v>
      </c>
      <c r="BB42" s="204">
        <f>'LU-Imp (O)'!BB42*(1+Toeslagen!$Q$25)</f>
        <v>630</v>
      </c>
      <c r="BC42" s="204">
        <f>'LU-Imp (O)'!BC42*(1+Toeslagen!$Q$25)</f>
        <v>630</v>
      </c>
      <c r="BD42" s="204">
        <f>'LU-Imp (O)'!BD42*(1+Toeslagen!$Q$25)</f>
        <v>630</v>
      </c>
      <c r="BE42" s="204">
        <f>'LU-Imp (O)'!BE42*(1+Toeslagen!$Q$25)</f>
        <v>630</v>
      </c>
      <c r="BF42" s="204">
        <f>'LU-Imp (O)'!BF42*(1+Toeslagen!$Q$25)</f>
        <v>630</v>
      </c>
      <c r="BG42" s="204">
        <f>'LU-Imp (O)'!BG42*(1+Toeslagen!$Q$25)</f>
        <v>630</v>
      </c>
      <c r="BH42" s="204">
        <f>'LU-Imp (O)'!BH42*(1+Toeslagen!$Q$25)</f>
        <v>630</v>
      </c>
      <c r="BI42" s="204">
        <f>'LU-Imp (O)'!BI42*(1+Toeslagen!$Q$25)</f>
        <v>630</v>
      </c>
      <c r="BJ42" s="204">
        <f>'LU-Imp (O)'!BJ42*(1+Toeslagen!$Q$25)</f>
        <v>630</v>
      </c>
      <c r="BK42" s="204">
        <f>'LU-Imp (O)'!BK42*(1+Toeslagen!$Q$25)</f>
        <v>630</v>
      </c>
      <c r="BL42" s="204">
        <f>'LU-Imp (O)'!BL42*(1+Toeslagen!$Q$25)</f>
        <v>630</v>
      </c>
      <c r="BM42" s="204">
        <f>'LU-Imp (O)'!BM42*(1+Toeslagen!$Q$25)</f>
        <v>630</v>
      </c>
      <c r="BN42" s="204">
        <f>'LU-Imp (O)'!BN42*(1+Toeslagen!$Q$25)</f>
        <v>630</v>
      </c>
      <c r="BO42" s="204">
        <f>'LU-Imp (O)'!BO42*(1+Toeslagen!$Q$25)</f>
        <v>630</v>
      </c>
      <c r="BP42" s="204">
        <f>'LU-Imp (O)'!BP42*(1+Toeslagen!$Q$25)</f>
        <v>630</v>
      </c>
      <c r="BQ42" s="204">
        <f>'LU-Imp (O)'!BQ42*(1+Toeslagen!$Q$25)</f>
        <v>630</v>
      </c>
      <c r="BR42" s="204">
        <f>'LU-Imp (O)'!BR42*(1+Toeslagen!$Q$25)</f>
        <v>630</v>
      </c>
      <c r="BS42" s="204">
        <f>'LU-Imp (O)'!BS42*(1+Toeslagen!$Q$25)</f>
        <v>630</v>
      </c>
      <c r="BT42" s="204">
        <f>'LU-Imp (O)'!BT42*(1+Toeslagen!$Q$25)</f>
        <v>630</v>
      </c>
      <c r="BU42" s="204">
        <f>'LU-Imp (O)'!BU42*(1+Toeslagen!$Q$25)</f>
        <v>630</v>
      </c>
      <c r="BV42" s="204">
        <f>'LU-Imp (O)'!BV42*(1+Toeslagen!$Q$25)</f>
        <v>630</v>
      </c>
      <c r="BW42" s="204">
        <f>'LU-Imp (O)'!BW42*(1+Toeslagen!$Q$25)</f>
        <v>630</v>
      </c>
      <c r="BX42" s="204">
        <f>'LU-Imp (O)'!BX42*(1+Toeslagen!$Q$25)</f>
        <v>630</v>
      </c>
      <c r="BY42" s="204">
        <f>'LU-Imp (O)'!BY42*(1+Toeslagen!$Q$25)</f>
        <v>630</v>
      </c>
      <c r="BZ42" s="204">
        <f>'LU-Imp (O)'!BZ42*(1+Toeslagen!$Q$25)</f>
        <v>630</v>
      </c>
      <c r="CA42" s="204">
        <f>'LU-Imp (O)'!CA42*(1+Toeslagen!$Q$25)</f>
        <v>630</v>
      </c>
      <c r="CB42" s="204">
        <f>'LU-Imp (O)'!CB42*(1+Toeslagen!$Q$25)</f>
        <v>630</v>
      </c>
      <c r="CC42" s="204">
        <f>'LU-Imp (O)'!CC42*(1+Toeslagen!$Q$25)</f>
        <v>630</v>
      </c>
      <c r="CD42" s="204">
        <f>'LU-Imp (O)'!CD42*(1+Toeslagen!$Q$25)</f>
        <v>630</v>
      </c>
      <c r="CE42" s="204">
        <f>'LU-Imp (O)'!CE42*(1+Toeslagen!$Q$25)</f>
        <v>630</v>
      </c>
      <c r="CF42" s="204">
        <f>'LU-Imp (O)'!CF42*(1+Toeslagen!$Q$25)</f>
        <v>630</v>
      </c>
      <c r="CG42" s="204">
        <f>'LU-Imp (O)'!CG42*(1+Toeslagen!$Q$25)</f>
        <v>630</v>
      </c>
      <c r="CH42" s="204">
        <f>'LU-Imp (O)'!CH42*(1+Toeslagen!$Q$25)</f>
        <v>630</v>
      </c>
      <c r="CI42" s="204">
        <f>'LU-Imp (O)'!CI42*(1+Toeslagen!$Q$25)</f>
        <v>630</v>
      </c>
      <c r="CJ42" s="204">
        <f>'LU-Imp (O)'!CJ42*(1+Toeslagen!$Q$25)</f>
        <v>630</v>
      </c>
      <c r="CK42" s="204">
        <f>'LU-Imp (O)'!CK42*(1+Toeslagen!$Q$25)</f>
        <v>630</v>
      </c>
      <c r="CL42" s="204">
        <f>'LU-Imp (O)'!CL42*(1+Toeslagen!$Q$25)</f>
        <v>630</v>
      </c>
      <c r="CM42" s="204">
        <f>'LU-Imp (O)'!CM42*(1+Toeslagen!$Q$25)</f>
        <v>630</v>
      </c>
      <c r="CN42" s="204">
        <f>'LU-Imp (O)'!CN42*(1+Toeslagen!$Q$25)</f>
        <v>630</v>
      </c>
      <c r="CO42" s="204">
        <f>'LU-Imp (O)'!CO42*(1+Toeslagen!$Q$25)</f>
        <v>630</v>
      </c>
      <c r="CP42" s="204">
        <f>'LU-Imp (O)'!CP42*(1+Toeslagen!$Q$25)</f>
        <v>630</v>
      </c>
      <c r="CQ42" s="204">
        <f>'LU-Imp (O)'!CQ42*(1+Toeslagen!$Q$25)</f>
        <v>630</v>
      </c>
      <c r="CR42" s="204">
        <f>'LU-Imp (O)'!CR42*(1+Toeslagen!$Q$25)</f>
        <v>630</v>
      </c>
      <c r="CS42" s="204">
        <f>'LU-Imp (O)'!CS42*(1+Toeslagen!$Q$25)</f>
        <v>630</v>
      </c>
      <c r="CT42" s="204">
        <f>'LU-Imp (O)'!CT42*(1+Toeslagen!$Q$25)</f>
        <v>630</v>
      </c>
      <c r="CU42" s="204">
        <f>'LU-Imp (O)'!CU42*(1+Toeslagen!$Q$25)</f>
        <v>630</v>
      </c>
      <c r="CV42" s="204">
        <f>'LU-Imp (O)'!CV42*(1+Toeslagen!$Q$25)</f>
        <v>630</v>
      </c>
      <c r="CW42" s="204">
        <f>'LU-Imp (O)'!CW42*(1+Toeslagen!$Q$25)</f>
        <v>630</v>
      </c>
      <c r="CX42" s="204">
        <f>'LU-Imp (O)'!CX42*(1+Toeslagen!$Q$25)</f>
        <v>630</v>
      </c>
      <c r="CY42" s="204">
        <f>'LU-Imp (O)'!CY42*(1+Toeslagen!$Q$25)</f>
        <v>630</v>
      </c>
      <c r="CZ42" s="204">
        <f>'LU-Imp (O)'!CZ42*(1+Toeslagen!$Q$25)</f>
        <v>630</v>
      </c>
      <c r="DA42" s="204">
        <f>'LU-Imp (O)'!DA42*(1+Toeslagen!$Q$25)</f>
        <v>630</v>
      </c>
      <c r="DB42" s="204">
        <f>'LU-Imp (O)'!DB42*(1+Toeslagen!$Q$25)</f>
        <v>630</v>
      </c>
      <c r="DC42" s="204">
        <f>'LU-Imp (O)'!DC42*(1+Toeslagen!$Q$25)</f>
        <v>630</v>
      </c>
      <c r="DD42" s="204">
        <f>'LU-Imp (O)'!DD42*(1+Toeslagen!$Q$25)</f>
        <v>630</v>
      </c>
      <c r="DE42" s="204">
        <f>'LU-Imp (O)'!DE42*(1+Toeslagen!$Q$25)</f>
        <v>630</v>
      </c>
      <c r="DF42" s="204">
        <f>'LU-Imp (O)'!DF42*(1+Toeslagen!$Q$25)</f>
        <v>630</v>
      </c>
      <c r="DG42" s="204">
        <f>'LU-Imp (O)'!DG42*(1+Toeslagen!$Q$25)</f>
        <v>630</v>
      </c>
      <c r="DH42" s="204">
        <f>'LU-Imp (O)'!DH42*(1+Toeslagen!$Q$25)</f>
        <v>630</v>
      </c>
      <c r="DI42" s="204">
        <f>'LU-Imp (O)'!DI42*(1+Toeslagen!$Q$25)</f>
        <v>630</v>
      </c>
      <c r="DJ42" s="204">
        <f>'LU-Imp (O)'!DJ42*(1+Toeslagen!$Q$25)</f>
        <v>630</v>
      </c>
    </row>
    <row r="43" spans="1:114">
      <c r="A43" s="1">
        <v>47</v>
      </c>
      <c r="B43" s="1">
        <v>47</v>
      </c>
      <c r="D43" s="1">
        <v>3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20"/>
      <c r="Q43" s="180"/>
      <c r="R43" s="180"/>
      <c r="S43" s="180"/>
      <c r="U43" s="180"/>
      <c r="V43" s="180"/>
      <c r="W43" s="180"/>
      <c r="X43" s="180"/>
      <c r="Y43" s="204">
        <f>'LU-Imp (O)'!Y43*(1+Toeslagen!$Q$25)</f>
        <v>640</v>
      </c>
      <c r="Z43" s="204">
        <f>'LU-Imp (O)'!Z43*(1+Toeslagen!$Q$25)</f>
        <v>640</v>
      </c>
      <c r="AA43" s="204">
        <f>'LU-Imp (O)'!AA43*(1+Toeslagen!$Q$25)</f>
        <v>640</v>
      </c>
      <c r="AB43" s="204">
        <f>'LU-Imp (O)'!AB43*(1+Toeslagen!$Q$25)</f>
        <v>640</v>
      </c>
      <c r="AC43" s="204">
        <f>'LU-Imp (O)'!AC43*(1+Toeslagen!$Q$25)</f>
        <v>640</v>
      </c>
      <c r="AD43" s="204">
        <f>'LU-Imp (O)'!AD43*(1+Toeslagen!$Q$25)</f>
        <v>640</v>
      </c>
      <c r="AE43" s="204">
        <f>'LU-Imp (O)'!AE43*(1+Toeslagen!$Q$25)</f>
        <v>640</v>
      </c>
      <c r="AF43" s="204">
        <f>'LU-Imp (O)'!AF43*(1+Toeslagen!$Q$25)</f>
        <v>640</v>
      </c>
      <c r="AG43" s="204">
        <f>'LU-Imp (O)'!AG43*(1+Toeslagen!$Q$25)</f>
        <v>640</v>
      </c>
      <c r="AH43" s="204">
        <f>'LU-Imp (O)'!AH43*(1+Toeslagen!$Q$25)</f>
        <v>640</v>
      </c>
      <c r="AI43" s="204">
        <f>'LU-Imp (O)'!AI43*(1+Toeslagen!$Q$25)</f>
        <v>640</v>
      </c>
      <c r="AJ43" s="204">
        <f>'LU-Imp (O)'!AJ43*(1+Toeslagen!$Q$25)</f>
        <v>640</v>
      </c>
      <c r="AK43" s="204">
        <f>'LU-Imp (O)'!AK43*(1+Toeslagen!$Q$25)</f>
        <v>640</v>
      </c>
      <c r="AL43" s="204">
        <f>'LU-Imp (O)'!AL43*(1+Toeslagen!$Q$25)</f>
        <v>640</v>
      </c>
      <c r="AM43" s="204">
        <f>'LU-Imp (O)'!AM43*(1+Toeslagen!$Q$25)</f>
        <v>640</v>
      </c>
      <c r="AN43" s="204">
        <f>'LU-Imp (O)'!AN43*(1+Toeslagen!$Q$25)</f>
        <v>640</v>
      </c>
      <c r="AO43" s="204">
        <f>'LU-Imp (O)'!AO43*(1+Toeslagen!$Q$25)</f>
        <v>640</v>
      </c>
      <c r="AP43" s="204">
        <f>'LU-Imp (O)'!AP43*(1+Toeslagen!$Q$25)</f>
        <v>640</v>
      </c>
      <c r="AQ43" s="204">
        <f>'LU-Imp (O)'!AQ43*(1+Toeslagen!$Q$25)</f>
        <v>640</v>
      </c>
      <c r="AR43" s="204">
        <f>'LU-Imp (O)'!AR43*(1+Toeslagen!$Q$25)</f>
        <v>640</v>
      </c>
      <c r="AS43" s="204">
        <f>'LU-Imp (O)'!AS43*(1+Toeslagen!$Q$25)</f>
        <v>640</v>
      </c>
      <c r="AT43" s="204">
        <f>'LU-Imp (O)'!AT43*(1+Toeslagen!$Q$25)</f>
        <v>640</v>
      </c>
      <c r="AU43" s="204">
        <f>'LU-Imp (O)'!AU43*(1+Toeslagen!$Q$25)</f>
        <v>640</v>
      </c>
      <c r="AV43" s="204">
        <f>'LU-Imp (O)'!AV43*(1+Toeslagen!$Q$25)</f>
        <v>640</v>
      </c>
      <c r="AW43" s="204">
        <f>'LU-Imp (O)'!AW43*(1+Toeslagen!$Q$25)</f>
        <v>640</v>
      </c>
      <c r="AX43" s="204">
        <f>'LU-Imp (O)'!AX43*(1+Toeslagen!$Q$25)</f>
        <v>640</v>
      </c>
      <c r="AY43" s="204">
        <f>'LU-Imp (O)'!AY43*(1+Toeslagen!$Q$25)</f>
        <v>640</v>
      </c>
      <c r="AZ43" s="204">
        <f>'LU-Imp (O)'!AZ43*(1+Toeslagen!$Q$25)</f>
        <v>640</v>
      </c>
      <c r="BA43" s="204">
        <f>'LU-Imp (O)'!BA43*(1+Toeslagen!$Q$25)</f>
        <v>640</v>
      </c>
      <c r="BB43" s="204">
        <f>'LU-Imp (O)'!BB43*(1+Toeslagen!$Q$25)</f>
        <v>640</v>
      </c>
      <c r="BC43" s="204">
        <f>'LU-Imp (O)'!BC43*(1+Toeslagen!$Q$25)</f>
        <v>640</v>
      </c>
      <c r="BD43" s="204">
        <f>'LU-Imp (O)'!BD43*(1+Toeslagen!$Q$25)</f>
        <v>640</v>
      </c>
      <c r="BE43" s="204">
        <f>'LU-Imp (O)'!BE43*(1+Toeslagen!$Q$25)</f>
        <v>640</v>
      </c>
      <c r="BF43" s="204">
        <f>'LU-Imp (O)'!BF43*(1+Toeslagen!$Q$25)</f>
        <v>640</v>
      </c>
      <c r="BG43" s="204">
        <f>'LU-Imp (O)'!BG43*(1+Toeslagen!$Q$25)</f>
        <v>640</v>
      </c>
      <c r="BH43" s="204">
        <f>'LU-Imp (O)'!BH43*(1+Toeslagen!$Q$25)</f>
        <v>640</v>
      </c>
      <c r="BI43" s="204">
        <f>'LU-Imp (O)'!BI43*(1+Toeslagen!$Q$25)</f>
        <v>640</v>
      </c>
      <c r="BJ43" s="204">
        <f>'LU-Imp (O)'!BJ43*(1+Toeslagen!$Q$25)</f>
        <v>640</v>
      </c>
      <c r="BK43" s="204">
        <f>'LU-Imp (O)'!BK43*(1+Toeslagen!$Q$25)</f>
        <v>640</v>
      </c>
      <c r="BL43" s="204">
        <f>'LU-Imp (O)'!BL43*(1+Toeslagen!$Q$25)</f>
        <v>640</v>
      </c>
      <c r="BM43" s="204">
        <f>'LU-Imp (O)'!BM43*(1+Toeslagen!$Q$25)</f>
        <v>640</v>
      </c>
      <c r="BN43" s="204">
        <f>'LU-Imp (O)'!BN43*(1+Toeslagen!$Q$25)</f>
        <v>640</v>
      </c>
      <c r="BO43" s="204">
        <f>'LU-Imp (O)'!BO43*(1+Toeslagen!$Q$25)</f>
        <v>640</v>
      </c>
      <c r="BP43" s="204">
        <f>'LU-Imp (O)'!BP43*(1+Toeslagen!$Q$25)</f>
        <v>640</v>
      </c>
      <c r="BQ43" s="204">
        <f>'LU-Imp (O)'!BQ43*(1+Toeslagen!$Q$25)</f>
        <v>640</v>
      </c>
      <c r="BR43" s="204">
        <f>'LU-Imp (O)'!BR43*(1+Toeslagen!$Q$25)</f>
        <v>640</v>
      </c>
      <c r="BS43" s="204">
        <f>'LU-Imp (O)'!BS43*(1+Toeslagen!$Q$25)</f>
        <v>640</v>
      </c>
      <c r="BT43" s="204">
        <f>'LU-Imp (O)'!BT43*(1+Toeslagen!$Q$25)</f>
        <v>640</v>
      </c>
      <c r="BU43" s="204">
        <f>'LU-Imp (O)'!BU43*(1+Toeslagen!$Q$25)</f>
        <v>640</v>
      </c>
      <c r="BV43" s="204">
        <f>'LU-Imp (O)'!BV43*(1+Toeslagen!$Q$25)</f>
        <v>640</v>
      </c>
      <c r="BW43" s="204">
        <f>'LU-Imp (O)'!BW43*(1+Toeslagen!$Q$25)</f>
        <v>640</v>
      </c>
      <c r="BX43" s="204">
        <f>'LU-Imp (O)'!BX43*(1+Toeslagen!$Q$25)</f>
        <v>640</v>
      </c>
      <c r="BY43" s="204">
        <f>'LU-Imp (O)'!BY43*(1+Toeslagen!$Q$25)</f>
        <v>640</v>
      </c>
      <c r="BZ43" s="204">
        <f>'LU-Imp (O)'!BZ43*(1+Toeslagen!$Q$25)</f>
        <v>640</v>
      </c>
      <c r="CA43" s="204">
        <f>'LU-Imp (O)'!CA43*(1+Toeslagen!$Q$25)</f>
        <v>640</v>
      </c>
      <c r="CB43" s="204">
        <f>'LU-Imp (O)'!CB43*(1+Toeslagen!$Q$25)</f>
        <v>640</v>
      </c>
      <c r="CC43" s="204">
        <f>'LU-Imp (O)'!CC43*(1+Toeslagen!$Q$25)</f>
        <v>640</v>
      </c>
      <c r="CD43" s="204">
        <f>'LU-Imp (O)'!CD43*(1+Toeslagen!$Q$25)</f>
        <v>640</v>
      </c>
      <c r="CE43" s="204">
        <f>'LU-Imp (O)'!CE43*(1+Toeslagen!$Q$25)</f>
        <v>640</v>
      </c>
      <c r="CF43" s="204">
        <f>'LU-Imp (O)'!CF43*(1+Toeslagen!$Q$25)</f>
        <v>640</v>
      </c>
      <c r="CG43" s="204">
        <f>'LU-Imp (O)'!CG43*(1+Toeslagen!$Q$25)</f>
        <v>640</v>
      </c>
      <c r="CH43" s="204">
        <f>'LU-Imp (O)'!CH43*(1+Toeslagen!$Q$25)</f>
        <v>640</v>
      </c>
      <c r="CI43" s="204">
        <f>'LU-Imp (O)'!CI43*(1+Toeslagen!$Q$25)</f>
        <v>640</v>
      </c>
      <c r="CJ43" s="204">
        <f>'LU-Imp (O)'!CJ43*(1+Toeslagen!$Q$25)</f>
        <v>640</v>
      </c>
      <c r="CK43" s="204">
        <f>'LU-Imp (O)'!CK43*(1+Toeslagen!$Q$25)</f>
        <v>640</v>
      </c>
      <c r="CL43" s="204">
        <f>'LU-Imp (O)'!CL43*(1+Toeslagen!$Q$25)</f>
        <v>640</v>
      </c>
      <c r="CM43" s="204">
        <f>'LU-Imp (O)'!CM43*(1+Toeslagen!$Q$25)</f>
        <v>640</v>
      </c>
      <c r="CN43" s="204">
        <f>'LU-Imp (O)'!CN43*(1+Toeslagen!$Q$25)</f>
        <v>640</v>
      </c>
      <c r="CO43" s="204">
        <f>'LU-Imp (O)'!CO43*(1+Toeslagen!$Q$25)</f>
        <v>640</v>
      </c>
      <c r="CP43" s="204">
        <f>'LU-Imp (O)'!CP43*(1+Toeslagen!$Q$25)</f>
        <v>640</v>
      </c>
      <c r="CQ43" s="204">
        <f>'LU-Imp (O)'!CQ43*(1+Toeslagen!$Q$25)</f>
        <v>640</v>
      </c>
      <c r="CR43" s="204">
        <f>'LU-Imp (O)'!CR43*(1+Toeslagen!$Q$25)</f>
        <v>640</v>
      </c>
      <c r="CS43" s="204">
        <f>'LU-Imp (O)'!CS43*(1+Toeslagen!$Q$25)</f>
        <v>640</v>
      </c>
      <c r="CT43" s="204">
        <f>'LU-Imp (O)'!CT43*(1+Toeslagen!$Q$25)</f>
        <v>640</v>
      </c>
      <c r="CU43" s="204">
        <f>'LU-Imp (O)'!CU43*(1+Toeslagen!$Q$25)</f>
        <v>640</v>
      </c>
      <c r="CV43" s="204">
        <f>'LU-Imp (O)'!CV43*(1+Toeslagen!$Q$25)</f>
        <v>640</v>
      </c>
      <c r="CW43" s="204">
        <f>'LU-Imp (O)'!CW43*(1+Toeslagen!$Q$25)</f>
        <v>640</v>
      </c>
      <c r="CX43" s="204">
        <f>'LU-Imp (O)'!CX43*(1+Toeslagen!$Q$25)</f>
        <v>640</v>
      </c>
      <c r="CY43" s="204">
        <f>'LU-Imp (O)'!CY43*(1+Toeslagen!$Q$25)</f>
        <v>640</v>
      </c>
      <c r="CZ43" s="204">
        <f>'LU-Imp (O)'!CZ43*(1+Toeslagen!$Q$25)</f>
        <v>640</v>
      </c>
      <c r="DA43" s="204">
        <f>'LU-Imp (O)'!DA43*(1+Toeslagen!$Q$25)</f>
        <v>640</v>
      </c>
      <c r="DB43" s="204">
        <f>'LU-Imp (O)'!DB43*(1+Toeslagen!$Q$25)</f>
        <v>640</v>
      </c>
      <c r="DC43" s="204">
        <f>'LU-Imp (O)'!DC43*(1+Toeslagen!$Q$25)</f>
        <v>640</v>
      </c>
      <c r="DD43" s="204">
        <f>'LU-Imp (O)'!DD43*(1+Toeslagen!$Q$25)</f>
        <v>640</v>
      </c>
      <c r="DE43" s="204">
        <f>'LU-Imp (O)'!DE43*(1+Toeslagen!$Q$25)</f>
        <v>640</v>
      </c>
      <c r="DF43" s="204">
        <f>'LU-Imp (O)'!DF43*(1+Toeslagen!$Q$25)</f>
        <v>640</v>
      </c>
      <c r="DG43" s="204">
        <f>'LU-Imp (O)'!DG43*(1+Toeslagen!$Q$25)</f>
        <v>640</v>
      </c>
      <c r="DH43" s="204">
        <f>'LU-Imp (O)'!DH43*(1+Toeslagen!$Q$25)</f>
        <v>640</v>
      </c>
      <c r="DI43" s="204">
        <f>'LU-Imp (O)'!DI43*(1+Toeslagen!$Q$25)</f>
        <v>640</v>
      </c>
      <c r="DJ43" s="204">
        <f>'LU-Imp (O)'!DJ43*(1+Toeslagen!$Q$25)</f>
        <v>640</v>
      </c>
    </row>
    <row r="44" spans="1:114">
      <c r="A44" s="1">
        <v>48</v>
      </c>
      <c r="B44" s="1">
        <v>48</v>
      </c>
      <c r="D44" s="1">
        <v>3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20"/>
      <c r="Q44" s="180"/>
      <c r="R44" s="180"/>
      <c r="S44" s="180"/>
      <c r="U44" s="180"/>
      <c r="V44" s="180"/>
      <c r="W44" s="180"/>
      <c r="X44" s="180"/>
      <c r="Y44" s="204">
        <f>'LU-Imp (O)'!Y44*(1+Toeslagen!$Q$25)</f>
        <v>650</v>
      </c>
      <c r="Z44" s="204">
        <f>'LU-Imp (O)'!Z44*(1+Toeslagen!$Q$25)</f>
        <v>650</v>
      </c>
      <c r="AA44" s="204">
        <f>'LU-Imp (O)'!AA44*(1+Toeslagen!$Q$25)</f>
        <v>650</v>
      </c>
      <c r="AB44" s="204">
        <f>'LU-Imp (O)'!AB44*(1+Toeslagen!$Q$25)</f>
        <v>650</v>
      </c>
      <c r="AC44" s="204">
        <f>'LU-Imp (O)'!AC44*(1+Toeslagen!$Q$25)</f>
        <v>650</v>
      </c>
      <c r="AD44" s="204">
        <f>'LU-Imp (O)'!AD44*(1+Toeslagen!$Q$25)</f>
        <v>650</v>
      </c>
      <c r="AE44" s="204">
        <f>'LU-Imp (O)'!AE44*(1+Toeslagen!$Q$25)</f>
        <v>650</v>
      </c>
      <c r="AF44" s="204">
        <f>'LU-Imp (O)'!AF44*(1+Toeslagen!$Q$25)</f>
        <v>650</v>
      </c>
      <c r="AG44" s="204">
        <f>'LU-Imp (O)'!AG44*(1+Toeslagen!$Q$25)</f>
        <v>650</v>
      </c>
      <c r="AH44" s="204">
        <f>'LU-Imp (O)'!AH44*(1+Toeslagen!$Q$25)</f>
        <v>650</v>
      </c>
      <c r="AI44" s="204">
        <f>'LU-Imp (O)'!AI44*(1+Toeslagen!$Q$25)</f>
        <v>650</v>
      </c>
      <c r="AJ44" s="204">
        <f>'LU-Imp (O)'!AJ44*(1+Toeslagen!$Q$25)</f>
        <v>650</v>
      </c>
      <c r="AK44" s="204">
        <f>'LU-Imp (O)'!AK44*(1+Toeslagen!$Q$25)</f>
        <v>650</v>
      </c>
      <c r="AL44" s="204">
        <f>'LU-Imp (O)'!AL44*(1+Toeslagen!$Q$25)</f>
        <v>650</v>
      </c>
      <c r="AM44" s="204">
        <f>'LU-Imp (O)'!AM44*(1+Toeslagen!$Q$25)</f>
        <v>650</v>
      </c>
      <c r="AN44" s="204">
        <f>'LU-Imp (O)'!AN44*(1+Toeslagen!$Q$25)</f>
        <v>650</v>
      </c>
      <c r="AO44" s="204">
        <f>'LU-Imp (O)'!AO44*(1+Toeslagen!$Q$25)</f>
        <v>650</v>
      </c>
      <c r="AP44" s="204">
        <f>'LU-Imp (O)'!AP44*(1+Toeslagen!$Q$25)</f>
        <v>650</v>
      </c>
      <c r="AQ44" s="204">
        <f>'LU-Imp (O)'!AQ44*(1+Toeslagen!$Q$25)</f>
        <v>650</v>
      </c>
      <c r="AR44" s="204">
        <f>'LU-Imp (O)'!AR44*(1+Toeslagen!$Q$25)</f>
        <v>650</v>
      </c>
      <c r="AS44" s="204">
        <f>'LU-Imp (O)'!AS44*(1+Toeslagen!$Q$25)</f>
        <v>650</v>
      </c>
      <c r="AT44" s="204">
        <f>'LU-Imp (O)'!AT44*(1+Toeslagen!$Q$25)</f>
        <v>650</v>
      </c>
      <c r="AU44" s="204">
        <f>'LU-Imp (O)'!AU44*(1+Toeslagen!$Q$25)</f>
        <v>650</v>
      </c>
      <c r="AV44" s="204">
        <f>'LU-Imp (O)'!AV44*(1+Toeslagen!$Q$25)</f>
        <v>650</v>
      </c>
      <c r="AW44" s="204">
        <f>'LU-Imp (O)'!AW44*(1+Toeslagen!$Q$25)</f>
        <v>650</v>
      </c>
      <c r="AX44" s="204">
        <f>'LU-Imp (O)'!AX44*(1+Toeslagen!$Q$25)</f>
        <v>650</v>
      </c>
      <c r="AY44" s="204">
        <f>'LU-Imp (O)'!AY44*(1+Toeslagen!$Q$25)</f>
        <v>650</v>
      </c>
      <c r="AZ44" s="204">
        <f>'LU-Imp (O)'!AZ44*(1+Toeslagen!$Q$25)</f>
        <v>650</v>
      </c>
      <c r="BA44" s="204">
        <f>'LU-Imp (O)'!BA44*(1+Toeslagen!$Q$25)</f>
        <v>650</v>
      </c>
      <c r="BB44" s="204">
        <f>'LU-Imp (O)'!BB44*(1+Toeslagen!$Q$25)</f>
        <v>650</v>
      </c>
      <c r="BC44" s="204">
        <f>'LU-Imp (O)'!BC44*(1+Toeslagen!$Q$25)</f>
        <v>650</v>
      </c>
      <c r="BD44" s="204">
        <f>'LU-Imp (O)'!BD44*(1+Toeslagen!$Q$25)</f>
        <v>650</v>
      </c>
      <c r="BE44" s="204">
        <f>'LU-Imp (O)'!BE44*(1+Toeslagen!$Q$25)</f>
        <v>650</v>
      </c>
      <c r="BF44" s="204">
        <f>'LU-Imp (O)'!BF44*(1+Toeslagen!$Q$25)</f>
        <v>650</v>
      </c>
      <c r="BG44" s="204">
        <f>'LU-Imp (O)'!BG44*(1+Toeslagen!$Q$25)</f>
        <v>650</v>
      </c>
      <c r="BH44" s="204">
        <f>'LU-Imp (O)'!BH44*(1+Toeslagen!$Q$25)</f>
        <v>650</v>
      </c>
      <c r="BI44" s="204">
        <f>'LU-Imp (O)'!BI44*(1+Toeslagen!$Q$25)</f>
        <v>650</v>
      </c>
      <c r="BJ44" s="204">
        <f>'LU-Imp (O)'!BJ44*(1+Toeslagen!$Q$25)</f>
        <v>650</v>
      </c>
      <c r="BK44" s="204">
        <f>'LU-Imp (O)'!BK44*(1+Toeslagen!$Q$25)</f>
        <v>650</v>
      </c>
      <c r="BL44" s="204">
        <f>'LU-Imp (O)'!BL44*(1+Toeslagen!$Q$25)</f>
        <v>650</v>
      </c>
      <c r="BM44" s="204">
        <f>'LU-Imp (O)'!BM44*(1+Toeslagen!$Q$25)</f>
        <v>650</v>
      </c>
      <c r="BN44" s="204">
        <f>'LU-Imp (O)'!BN44*(1+Toeslagen!$Q$25)</f>
        <v>650</v>
      </c>
      <c r="BO44" s="204">
        <f>'LU-Imp (O)'!BO44*(1+Toeslagen!$Q$25)</f>
        <v>650</v>
      </c>
      <c r="BP44" s="204">
        <f>'LU-Imp (O)'!BP44*(1+Toeslagen!$Q$25)</f>
        <v>650</v>
      </c>
      <c r="BQ44" s="204">
        <f>'LU-Imp (O)'!BQ44*(1+Toeslagen!$Q$25)</f>
        <v>650</v>
      </c>
      <c r="BR44" s="204">
        <f>'LU-Imp (O)'!BR44*(1+Toeslagen!$Q$25)</f>
        <v>650</v>
      </c>
      <c r="BS44" s="204">
        <f>'LU-Imp (O)'!BS44*(1+Toeslagen!$Q$25)</f>
        <v>650</v>
      </c>
      <c r="BT44" s="204">
        <f>'LU-Imp (O)'!BT44*(1+Toeslagen!$Q$25)</f>
        <v>650</v>
      </c>
      <c r="BU44" s="204">
        <f>'LU-Imp (O)'!BU44*(1+Toeslagen!$Q$25)</f>
        <v>650</v>
      </c>
      <c r="BV44" s="204">
        <f>'LU-Imp (O)'!BV44*(1+Toeslagen!$Q$25)</f>
        <v>650</v>
      </c>
      <c r="BW44" s="204">
        <f>'LU-Imp (O)'!BW44*(1+Toeslagen!$Q$25)</f>
        <v>650</v>
      </c>
      <c r="BX44" s="204">
        <f>'LU-Imp (O)'!BX44*(1+Toeslagen!$Q$25)</f>
        <v>650</v>
      </c>
      <c r="BY44" s="204">
        <f>'LU-Imp (O)'!BY44*(1+Toeslagen!$Q$25)</f>
        <v>650</v>
      </c>
      <c r="BZ44" s="204">
        <f>'LU-Imp (O)'!BZ44*(1+Toeslagen!$Q$25)</f>
        <v>650</v>
      </c>
      <c r="CA44" s="204">
        <f>'LU-Imp (O)'!CA44*(1+Toeslagen!$Q$25)</f>
        <v>650</v>
      </c>
      <c r="CB44" s="204">
        <f>'LU-Imp (O)'!CB44*(1+Toeslagen!$Q$25)</f>
        <v>650</v>
      </c>
      <c r="CC44" s="204">
        <f>'LU-Imp (O)'!CC44*(1+Toeslagen!$Q$25)</f>
        <v>650</v>
      </c>
      <c r="CD44" s="204">
        <f>'LU-Imp (O)'!CD44*(1+Toeslagen!$Q$25)</f>
        <v>650</v>
      </c>
      <c r="CE44" s="204">
        <f>'LU-Imp (O)'!CE44*(1+Toeslagen!$Q$25)</f>
        <v>650</v>
      </c>
      <c r="CF44" s="204">
        <f>'LU-Imp (O)'!CF44*(1+Toeslagen!$Q$25)</f>
        <v>650</v>
      </c>
      <c r="CG44" s="204">
        <f>'LU-Imp (O)'!CG44*(1+Toeslagen!$Q$25)</f>
        <v>650</v>
      </c>
      <c r="CH44" s="204">
        <f>'LU-Imp (O)'!CH44*(1+Toeslagen!$Q$25)</f>
        <v>650</v>
      </c>
      <c r="CI44" s="204">
        <f>'LU-Imp (O)'!CI44*(1+Toeslagen!$Q$25)</f>
        <v>650</v>
      </c>
      <c r="CJ44" s="204">
        <f>'LU-Imp (O)'!CJ44*(1+Toeslagen!$Q$25)</f>
        <v>650</v>
      </c>
      <c r="CK44" s="204">
        <f>'LU-Imp (O)'!CK44*(1+Toeslagen!$Q$25)</f>
        <v>650</v>
      </c>
      <c r="CL44" s="204">
        <f>'LU-Imp (O)'!CL44*(1+Toeslagen!$Q$25)</f>
        <v>650</v>
      </c>
      <c r="CM44" s="204">
        <f>'LU-Imp (O)'!CM44*(1+Toeslagen!$Q$25)</f>
        <v>650</v>
      </c>
      <c r="CN44" s="204">
        <f>'LU-Imp (O)'!CN44*(1+Toeslagen!$Q$25)</f>
        <v>650</v>
      </c>
      <c r="CO44" s="204">
        <f>'LU-Imp (O)'!CO44*(1+Toeslagen!$Q$25)</f>
        <v>650</v>
      </c>
      <c r="CP44" s="204">
        <f>'LU-Imp (O)'!CP44*(1+Toeslagen!$Q$25)</f>
        <v>650</v>
      </c>
      <c r="CQ44" s="204">
        <f>'LU-Imp (O)'!CQ44*(1+Toeslagen!$Q$25)</f>
        <v>650</v>
      </c>
      <c r="CR44" s="204">
        <f>'LU-Imp (O)'!CR44*(1+Toeslagen!$Q$25)</f>
        <v>650</v>
      </c>
      <c r="CS44" s="204">
        <f>'LU-Imp (O)'!CS44*(1+Toeslagen!$Q$25)</f>
        <v>650</v>
      </c>
      <c r="CT44" s="204">
        <f>'LU-Imp (O)'!CT44*(1+Toeslagen!$Q$25)</f>
        <v>650</v>
      </c>
      <c r="CU44" s="204">
        <f>'LU-Imp (O)'!CU44*(1+Toeslagen!$Q$25)</f>
        <v>650</v>
      </c>
      <c r="CV44" s="204">
        <f>'LU-Imp (O)'!CV44*(1+Toeslagen!$Q$25)</f>
        <v>650</v>
      </c>
      <c r="CW44" s="204">
        <f>'LU-Imp (O)'!CW44*(1+Toeslagen!$Q$25)</f>
        <v>650</v>
      </c>
      <c r="CX44" s="204">
        <f>'LU-Imp (O)'!CX44*(1+Toeslagen!$Q$25)</f>
        <v>650</v>
      </c>
      <c r="CY44" s="204">
        <f>'LU-Imp (O)'!CY44*(1+Toeslagen!$Q$25)</f>
        <v>650</v>
      </c>
      <c r="CZ44" s="204">
        <f>'LU-Imp (O)'!CZ44*(1+Toeslagen!$Q$25)</f>
        <v>650</v>
      </c>
      <c r="DA44" s="204">
        <f>'LU-Imp (O)'!DA44*(1+Toeslagen!$Q$25)</f>
        <v>650</v>
      </c>
      <c r="DB44" s="204">
        <f>'LU-Imp (O)'!DB44*(1+Toeslagen!$Q$25)</f>
        <v>650</v>
      </c>
      <c r="DC44" s="204">
        <f>'LU-Imp (O)'!DC44*(1+Toeslagen!$Q$25)</f>
        <v>650</v>
      </c>
      <c r="DD44" s="204">
        <f>'LU-Imp (O)'!DD44*(1+Toeslagen!$Q$25)</f>
        <v>650</v>
      </c>
      <c r="DE44" s="204">
        <f>'LU-Imp (O)'!DE44*(1+Toeslagen!$Q$25)</f>
        <v>650</v>
      </c>
      <c r="DF44" s="204">
        <f>'LU-Imp (O)'!DF44*(1+Toeslagen!$Q$25)</f>
        <v>650</v>
      </c>
      <c r="DG44" s="204">
        <f>'LU-Imp (O)'!DG44*(1+Toeslagen!$Q$25)</f>
        <v>650</v>
      </c>
      <c r="DH44" s="204">
        <f>'LU-Imp (O)'!DH44*(1+Toeslagen!$Q$25)</f>
        <v>650</v>
      </c>
      <c r="DI44" s="204">
        <f>'LU-Imp (O)'!DI44*(1+Toeslagen!$Q$25)</f>
        <v>650</v>
      </c>
      <c r="DJ44" s="204">
        <f>'LU-Imp (O)'!DJ44*(1+Toeslagen!$Q$25)</f>
        <v>650</v>
      </c>
    </row>
    <row r="45" spans="1:114">
      <c r="A45" s="1">
        <v>49</v>
      </c>
      <c r="B45" s="1">
        <v>49</v>
      </c>
      <c r="D45" s="1">
        <v>3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20"/>
      <c r="Q45" s="180"/>
      <c r="R45" s="180"/>
      <c r="S45" s="180"/>
      <c r="U45" s="180"/>
      <c r="V45" s="180"/>
      <c r="W45" s="180"/>
      <c r="X45" s="180"/>
      <c r="Y45" s="204">
        <f>'LU-Imp (O)'!Y45*(1+Toeslagen!$Q$25)</f>
        <v>675</v>
      </c>
      <c r="Z45" s="204">
        <f>'LU-Imp (O)'!Z45*(1+Toeslagen!$Q$25)</f>
        <v>675</v>
      </c>
      <c r="AA45" s="204">
        <f>'LU-Imp (O)'!AA45*(1+Toeslagen!$Q$25)</f>
        <v>675</v>
      </c>
      <c r="AB45" s="204">
        <f>'LU-Imp (O)'!AB45*(1+Toeslagen!$Q$25)</f>
        <v>675</v>
      </c>
      <c r="AC45" s="204">
        <f>'LU-Imp (O)'!AC45*(1+Toeslagen!$Q$25)</f>
        <v>675</v>
      </c>
      <c r="AD45" s="204">
        <f>'LU-Imp (O)'!AD45*(1+Toeslagen!$Q$25)</f>
        <v>675</v>
      </c>
      <c r="AE45" s="204">
        <f>'LU-Imp (O)'!AE45*(1+Toeslagen!$Q$25)</f>
        <v>675</v>
      </c>
      <c r="AF45" s="204">
        <f>'LU-Imp (O)'!AF45*(1+Toeslagen!$Q$25)</f>
        <v>675</v>
      </c>
      <c r="AG45" s="204">
        <f>'LU-Imp (O)'!AG45*(1+Toeslagen!$Q$25)</f>
        <v>675</v>
      </c>
      <c r="AH45" s="204">
        <f>'LU-Imp (O)'!AH45*(1+Toeslagen!$Q$25)</f>
        <v>675</v>
      </c>
      <c r="AI45" s="204">
        <f>'LU-Imp (O)'!AI45*(1+Toeslagen!$Q$25)</f>
        <v>675</v>
      </c>
      <c r="AJ45" s="204">
        <f>'LU-Imp (O)'!AJ45*(1+Toeslagen!$Q$25)</f>
        <v>675</v>
      </c>
      <c r="AK45" s="204">
        <f>'LU-Imp (O)'!AK45*(1+Toeslagen!$Q$25)</f>
        <v>675</v>
      </c>
      <c r="AL45" s="204">
        <f>'LU-Imp (O)'!AL45*(1+Toeslagen!$Q$25)</f>
        <v>675</v>
      </c>
      <c r="AM45" s="204">
        <f>'LU-Imp (O)'!AM45*(1+Toeslagen!$Q$25)</f>
        <v>675</v>
      </c>
      <c r="AN45" s="204">
        <f>'LU-Imp (O)'!AN45*(1+Toeslagen!$Q$25)</f>
        <v>675</v>
      </c>
      <c r="AO45" s="204">
        <f>'LU-Imp (O)'!AO45*(1+Toeslagen!$Q$25)</f>
        <v>675</v>
      </c>
      <c r="AP45" s="204">
        <f>'LU-Imp (O)'!AP45*(1+Toeslagen!$Q$25)</f>
        <v>675</v>
      </c>
      <c r="AQ45" s="204">
        <f>'LU-Imp (O)'!AQ45*(1+Toeslagen!$Q$25)</f>
        <v>675</v>
      </c>
      <c r="AR45" s="204">
        <f>'LU-Imp (O)'!AR45*(1+Toeslagen!$Q$25)</f>
        <v>675</v>
      </c>
      <c r="AS45" s="204">
        <f>'LU-Imp (O)'!AS45*(1+Toeslagen!$Q$25)</f>
        <v>675</v>
      </c>
      <c r="AT45" s="204">
        <f>'LU-Imp (O)'!AT45*(1+Toeslagen!$Q$25)</f>
        <v>675</v>
      </c>
      <c r="AU45" s="204">
        <f>'LU-Imp (O)'!AU45*(1+Toeslagen!$Q$25)</f>
        <v>675</v>
      </c>
      <c r="AV45" s="204">
        <f>'LU-Imp (O)'!AV45*(1+Toeslagen!$Q$25)</f>
        <v>675</v>
      </c>
      <c r="AW45" s="204">
        <f>'LU-Imp (O)'!AW45*(1+Toeslagen!$Q$25)</f>
        <v>675</v>
      </c>
      <c r="AX45" s="204">
        <f>'LU-Imp (O)'!AX45*(1+Toeslagen!$Q$25)</f>
        <v>675</v>
      </c>
      <c r="AY45" s="204">
        <f>'LU-Imp (O)'!AY45*(1+Toeslagen!$Q$25)</f>
        <v>675</v>
      </c>
      <c r="AZ45" s="204">
        <f>'LU-Imp (O)'!AZ45*(1+Toeslagen!$Q$25)</f>
        <v>675</v>
      </c>
      <c r="BA45" s="204">
        <f>'LU-Imp (O)'!BA45*(1+Toeslagen!$Q$25)</f>
        <v>675</v>
      </c>
      <c r="BB45" s="204">
        <f>'LU-Imp (O)'!BB45*(1+Toeslagen!$Q$25)</f>
        <v>675</v>
      </c>
      <c r="BC45" s="204">
        <f>'LU-Imp (O)'!BC45*(1+Toeslagen!$Q$25)</f>
        <v>675</v>
      </c>
      <c r="BD45" s="204">
        <f>'LU-Imp (O)'!BD45*(1+Toeslagen!$Q$25)</f>
        <v>675</v>
      </c>
      <c r="BE45" s="204">
        <f>'LU-Imp (O)'!BE45*(1+Toeslagen!$Q$25)</f>
        <v>675</v>
      </c>
      <c r="BF45" s="204">
        <f>'LU-Imp (O)'!BF45*(1+Toeslagen!$Q$25)</f>
        <v>675</v>
      </c>
      <c r="BG45" s="204">
        <f>'LU-Imp (O)'!BG45*(1+Toeslagen!$Q$25)</f>
        <v>675</v>
      </c>
      <c r="BH45" s="204">
        <f>'LU-Imp (O)'!BH45*(1+Toeslagen!$Q$25)</f>
        <v>675</v>
      </c>
      <c r="BI45" s="204">
        <f>'LU-Imp (O)'!BI45*(1+Toeslagen!$Q$25)</f>
        <v>675</v>
      </c>
      <c r="BJ45" s="204">
        <f>'LU-Imp (O)'!BJ45*(1+Toeslagen!$Q$25)</f>
        <v>675</v>
      </c>
      <c r="BK45" s="204">
        <f>'LU-Imp (O)'!BK45*(1+Toeslagen!$Q$25)</f>
        <v>675</v>
      </c>
      <c r="BL45" s="204">
        <f>'LU-Imp (O)'!BL45*(1+Toeslagen!$Q$25)</f>
        <v>675</v>
      </c>
      <c r="BM45" s="204">
        <f>'LU-Imp (O)'!BM45*(1+Toeslagen!$Q$25)</f>
        <v>675</v>
      </c>
      <c r="BN45" s="204">
        <f>'LU-Imp (O)'!BN45*(1+Toeslagen!$Q$25)</f>
        <v>675</v>
      </c>
      <c r="BO45" s="204">
        <f>'LU-Imp (O)'!BO45*(1+Toeslagen!$Q$25)</f>
        <v>675</v>
      </c>
      <c r="BP45" s="204">
        <f>'LU-Imp (O)'!BP45*(1+Toeslagen!$Q$25)</f>
        <v>675</v>
      </c>
      <c r="BQ45" s="204">
        <f>'LU-Imp (O)'!BQ45*(1+Toeslagen!$Q$25)</f>
        <v>675</v>
      </c>
      <c r="BR45" s="204">
        <f>'LU-Imp (O)'!BR45*(1+Toeslagen!$Q$25)</f>
        <v>675</v>
      </c>
      <c r="BS45" s="204">
        <f>'LU-Imp (O)'!BS45*(1+Toeslagen!$Q$25)</f>
        <v>675</v>
      </c>
      <c r="BT45" s="204">
        <f>'LU-Imp (O)'!BT45*(1+Toeslagen!$Q$25)</f>
        <v>675</v>
      </c>
      <c r="BU45" s="204">
        <f>'LU-Imp (O)'!BU45*(1+Toeslagen!$Q$25)</f>
        <v>675</v>
      </c>
      <c r="BV45" s="204">
        <f>'LU-Imp (O)'!BV45*(1+Toeslagen!$Q$25)</f>
        <v>675</v>
      </c>
      <c r="BW45" s="204">
        <f>'LU-Imp (O)'!BW45*(1+Toeslagen!$Q$25)</f>
        <v>675</v>
      </c>
      <c r="BX45" s="204">
        <f>'LU-Imp (O)'!BX45*(1+Toeslagen!$Q$25)</f>
        <v>675</v>
      </c>
      <c r="BY45" s="204">
        <f>'LU-Imp (O)'!BY45*(1+Toeslagen!$Q$25)</f>
        <v>675</v>
      </c>
      <c r="BZ45" s="204">
        <f>'LU-Imp (O)'!BZ45*(1+Toeslagen!$Q$25)</f>
        <v>675</v>
      </c>
      <c r="CA45" s="204">
        <f>'LU-Imp (O)'!CA45*(1+Toeslagen!$Q$25)</f>
        <v>675</v>
      </c>
      <c r="CB45" s="204">
        <f>'LU-Imp (O)'!CB45*(1+Toeslagen!$Q$25)</f>
        <v>675</v>
      </c>
      <c r="CC45" s="204">
        <f>'LU-Imp (O)'!CC45*(1+Toeslagen!$Q$25)</f>
        <v>675</v>
      </c>
      <c r="CD45" s="204">
        <f>'LU-Imp (O)'!CD45*(1+Toeslagen!$Q$25)</f>
        <v>675</v>
      </c>
      <c r="CE45" s="204">
        <f>'LU-Imp (O)'!CE45*(1+Toeslagen!$Q$25)</f>
        <v>675</v>
      </c>
      <c r="CF45" s="204">
        <f>'LU-Imp (O)'!CF45*(1+Toeslagen!$Q$25)</f>
        <v>675</v>
      </c>
      <c r="CG45" s="204">
        <f>'LU-Imp (O)'!CG45*(1+Toeslagen!$Q$25)</f>
        <v>675</v>
      </c>
      <c r="CH45" s="204">
        <f>'LU-Imp (O)'!CH45*(1+Toeslagen!$Q$25)</f>
        <v>675</v>
      </c>
      <c r="CI45" s="204">
        <f>'LU-Imp (O)'!CI45*(1+Toeslagen!$Q$25)</f>
        <v>675</v>
      </c>
      <c r="CJ45" s="204">
        <f>'LU-Imp (O)'!CJ45*(1+Toeslagen!$Q$25)</f>
        <v>675</v>
      </c>
      <c r="CK45" s="204">
        <f>'LU-Imp (O)'!CK45*(1+Toeslagen!$Q$25)</f>
        <v>675</v>
      </c>
      <c r="CL45" s="204">
        <f>'LU-Imp (O)'!CL45*(1+Toeslagen!$Q$25)</f>
        <v>675</v>
      </c>
      <c r="CM45" s="204">
        <f>'LU-Imp (O)'!CM45*(1+Toeslagen!$Q$25)</f>
        <v>675</v>
      </c>
      <c r="CN45" s="204">
        <f>'LU-Imp (O)'!CN45*(1+Toeslagen!$Q$25)</f>
        <v>675</v>
      </c>
      <c r="CO45" s="204">
        <f>'LU-Imp (O)'!CO45*(1+Toeslagen!$Q$25)</f>
        <v>675</v>
      </c>
      <c r="CP45" s="204">
        <f>'LU-Imp (O)'!CP45*(1+Toeslagen!$Q$25)</f>
        <v>675</v>
      </c>
      <c r="CQ45" s="204">
        <f>'LU-Imp (O)'!CQ45*(1+Toeslagen!$Q$25)</f>
        <v>675</v>
      </c>
      <c r="CR45" s="204">
        <f>'LU-Imp (O)'!CR45*(1+Toeslagen!$Q$25)</f>
        <v>675</v>
      </c>
      <c r="CS45" s="204">
        <f>'LU-Imp (O)'!CS45*(1+Toeslagen!$Q$25)</f>
        <v>675</v>
      </c>
      <c r="CT45" s="204">
        <f>'LU-Imp (O)'!CT45*(1+Toeslagen!$Q$25)</f>
        <v>675</v>
      </c>
      <c r="CU45" s="204">
        <f>'LU-Imp (O)'!CU45*(1+Toeslagen!$Q$25)</f>
        <v>675</v>
      </c>
      <c r="CV45" s="204">
        <f>'LU-Imp (O)'!CV45*(1+Toeslagen!$Q$25)</f>
        <v>675</v>
      </c>
      <c r="CW45" s="204">
        <f>'LU-Imp (O)'!CW45*(1+Toeslagen!$Q$25)</f>
        <v>675</v>
      </c>
      <c r="CX45" s="204">
        <f>'LU-Imp (O)'!CX45*(1+Toeslagen!$Q$25)</f>
        <v>675</v>
      </c>
      <c r="CY45" s="204">
        <f>'LU-Imp (O)'!CY45*(1+Toeslagen!$Q$25)</f>
        <v>675</v>
      </c>
      <c r="CZ45" s="204">
        <f>'LU-Imp (O)'!CZ45*(1+Toeslagen!$Q$25)</f>
        <v>675</v>
      </c>
      <c r="DA45" s="204">
        <f>'LU-Imp (O)'!DA45*(1+Toeslagen!$Q$25)</f>
        <v>675</v>
      </c>
      <c r="DB45" s="204">
        <f>'LU-Imp (O)'!DB45*(1+Toeslagen!$Q$25)</f>
        <v>675</v>
      </c>
      <c r="DC45" s="204">
        <f>'LU-Imp (O)'!DC45*(1+Toeslagen!$Q$25)</f>
        <v>675</v>
      </c>
      <c r="DD45" s="204">
        <f>'LU-Imp (O)'!DD45*(1+Toeslagen!$Q$25)</f>
        <v>675</v>
      </c>
      <c r="DE45" s="204">
        <f>'LU-Imp (O)'!DE45*(1+Toeslagen!$Q$25)</f>
        <v>675</v>
      </c>
      <c r="DF45" s="204">
        <f>'LU-Imp (O)'!DF45*(1+Toeslagen!$Q$25)</f>
        <v>675</v>
      </c>
      <c r="DG45" s="204">
        <f>'LU-Imp (O)'!DG45*(1+Toeslagen!$Q$25)</f>
        <v>675</v>
      </c>
      <c r="DH45" s="204">
        <f>'LU-Imp (O)'!DH45*(1+Toeslagen!$Q$25)</f>
        <v>675</v>
      </c>
      <c r="DI45" s="204">
        <f>'LU-Imp (O)'!DI45*(1+Toeslagen!$Q$25)</f>
        <v>675</v>
      </c>
      <c r="DJ45" s="204">
        <f>'LU-Imp (O)'!DJ45*(1+Toeslagen!$Q$25)</f>
        <v>675</v>
      </c>
    </row>
    <row r="46" spans="1:114">
      <c r="A46" s="1">
        <v>50</v>
      </c>
      <c r="B46" s="1">
        <v>50</v>
      </c>
      <c r="D46" s="1">
        <v>3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20"/>
      <c r="Q46" s="180"/>
      <c r="R46" s="180"/>
      <c r="S46" s="180"/>
      <c r="U46" s="180"/>
      <c r="V46" s="180"/>
      <c r="W46" s="180"/>
      <c r="X46" s="180"/>
      <c r="Y46" s="204">
        <f>'LU-Imp (O)'!Y46*(1+Toeslagen!$Q$25)</f>
        <v>700</v>
      </c>
      <c r="Z46" s="204">
        <f>'LU-Imp (O)'!Z46*(1+Toeslagen!$Q$25)</f>
        <v>700</v>
      </c>
      <c r="AA46" s="204">
        <f>'LU-Imp (O)'!AA46*(1+Toeslagen!$Q$25)</f>
        <v>700</v>
      </c>
      <c r="AB46" s="204">
        <f>'LU-Imp (O)'!AB46*(1+Toeslagen!$Q$25)</f>
        <v>700</v>
      </c>
      <c r="AC46" s="204">
        <f>'LU-Imp (O)'!AC46*(1+Toeslagen!$Q$25)</f>
        <v>700</v>
      </c>
      <c r="AD46" s="204">
        <f>'LU-Imp (O)'!AD46*(1+Toeslagen!$Q$25)</f>
        <v>700</v>
      </c>
      <c r="AE46" s="204">
        <f>'LU-Imp (O)'!AE46*(1+Toeslagen!$Q$25)</f>
        <v>700</v>
      </c>
      <c r="AF46" s="204">
        <f>'LU-Imp (O)'!AF46*(1+Toeslagen!$Q$25)</f>
        <v>700</v>
      </c>
      <c r="AG46" s="204">
        <f>'LU-Imp (O)'!AG46*(1+Toeslagen!$Q$25)</f>
        <v>700</v>
      </c>
      <c r="AH46" s="204">
        <f>'LU-Imp (O)'!AH46*(1+Toeslagen!$Q$25)</f>
        <v>700</v>
      </c>
      <c r="AI46" s="204">
        <f>'LU-Imp (O)'!AI46*(1+Toeslagen!$Q$25)</f>
        <v>700</v>
      </c>
      <c r="AJ46" s="204">
        <f>'LU-Imp (O)'!AJ46*(1+Toeslagen!$Q$25)</f>
        <v>700</v>
      </c>
      <c r="AK46" s="204">
        <f>'LU-Imp (O)'!AK46*(1+Toeslagen!$Q$25)</f>
        <v>700</v>
      </c>
      <c r="AL46" s="204">
        <f>'LU-Imp (O)'!AL46*(1+Toeslagen!$Q$25)</f>
        <v>700</v>
      </c>
      <c r="AM46" s="204">
        <f>'LU-Imp (O)'!AM46*(1+Toeslagen!$Q$25)</f>
        <v>700</v>
      </c>
      <c r="AN46" s="204">
        <f>'LU-Imp (O)'!AN46*(1+Toeslagen!$Q$25)</f>
        <v>700</v>
      </c>
      <c r="AO46" s="204">
        <f>'LU-Imp (O)'!AO46*(1+Toeslagen!$Q$25)</f>
        <v>700</v>
      </c>
      <c r="AP46" s="204">
        <f>'LU-Imp (O)'!AP46*(1+Toeslagen!$Q$25)</f>
        <v>700</v>
      </c>
      <c r="AQ46" s="204">
        <f>'LU-Imp (O)'!AQ46*(1+Toeslagen!$Q$25)</f>
        <v>700</v>
      </c>
      <c r="AR46" s="204">
        <f>'LU-Imp (O)'!AR46*(1+Toeslagen!$Q$25)</f>
        <v>700</v>
      </c>
      <c r="AS46" s="204">
        <f>'LU-Imp (O)'!AS46*(1+Toeslagen!$Q$25)</f>
        <v>700</v>
      </c>
      <c r="AT46" s="204">
        <f>'LU-Imp (O)'!AT46*(1+Toeslagen!$Q$25)</f>
        <v>700</v>
      </c>
      <c r="AU46" s="204">
        <f>'LU-Imp (O)'!AU46*(1+Toeslagen!$Q$25)</f>
        <v>700</v>
      </c>
      <c r="AV46" s="204">
        <f>'LU-Imp (O)'!AV46*(1+Toeslagen!$Q$25)</f>
        <v>700</v>
      </c>
      <c r="AW46" s="204">
        <f>'LU-Imp (O)'!AW46*(1+Toeslagen!$Q$25)</f>
        <v>700</v>
      </c>
      <c r="AX46" s="204">
        <f>'LU-Imp (O)'!AX46*(1+Toeslagen!$Q$25)</f>
        <v>700</v>
      </c>
      <c r="AY46" s="204">
        <f>'LU-Imp (O)'!AY46*(1+Toeslagen!$Q$25)</f>
        <v>700</v>
      </c>
      <c r="AZ46" s="204">
        <f>'LU-Imp (O)'!AZ46*(1+Toeslagen!$Q$25)</f>
        <v>700</v>
      </c>
      <c r="BA46" s="204">
        <f>'LU-Imp (O)'!BA46*(1+Toeslagen!$Q$25)</f>
        <v>700</v>
      </c>
      <c r="BB46" s="204">
        <f>'LU-Imp (O)'!BB46*(1+Toeslagen!$Q$25)</f>
        <v>700</v>
      </c>
      <c r="BC46" s="204">
        <f>'LU-Imp (O)'!BC46*(1+Toeslagen!$Q$25)</f>
        <v>700</v>
      </c>
      <c r="BD46" s="204">
        <f>'LU-Imp (O)'!BD46*(1+Toeslagen!$Q$25)</f>
        <v>700</v>
      </c>
      <c r="BE46" s="204">
        <f>'LU-Imp (O)'!BE46*(1+Toeslagen!$Q$25)</f>
        <v>700</v>
      </c>
      <c r="BF46" s="204">
        <f>'LU-Imp (O)'!BF46*(1+Toeslagen!$Q$25)</f>
        <v>700</v>
      </c>
      <c r="BG46" s="204">
        <f>'LU-Imp (O)'!BG46*(1+Toeslagen!$Q$25)</f>
        <v>700</v>
      </c>
      <c r="BH46" s="204">
        <f>'LU-Imp (O)'!BH46*(1+Toeslagen!$Q$25)</f>
        <v>700</v>
      </c>
      <c r="BI46" s="204">
        <f>'LU-Imp (O)'!BI46*(1+Toeslagen!$Q$25)</f>
        <v>700</v>
      </c>
      <c r="BJ46" s="204">
        <f>'LU-Imp (O)'!BJ46*(1+Toeslagen!$Q$25)</f>
        <v>700</v>
      </c>
      <c r="BK46" s="204">
        <f>'LU-Imp (O)'!BK46*(1+Toeslagen!$Q$25)</f>
        <v>700</v>
      </c>
      <c r="BL46" s="204">
        <f>'LU-Imp (O)'!BL46*(1+Toeslagen!$Q$25)</f>
        <v>700</v>
      </c>
      <c r="BM46" s="204">
        <f>'LU-Imp (O)'!BM46*(1+Toeslagen!$Q$25)</f>
        <v>700</v>
      </c>
      <c r="BN46" s="204">
        <f>'LU-Imp (O)'!BN46*(1+Toeslagen!$Q$25)</f>
        <v>700</v>
      </c>
      <c r="BO46" s="204">
        <f>'LU-Imp (O)'!BO46*(1+Toeslagen!$Q$25)</f>
        <v>700</v>
      </c>
      <c r="BP46" s="204">
        <f>'LU-Imp (O)'!BP46*(1+Toeslagen!$Q$25)</f>
        <v>700</v>
      </c>
      <c r="BQ46" s="204">
        <f>'LU-Imp (O)'!BQ46*(1+Toeslagen!$Q$25)</f>
        <v>700</v>
      </c>
      <c r="BR46" s="204">
        <f>'LU-Imp (O)'!BR46*(1+Toeslagen!$Q$25)</f>
        <v>700</v>
      </c>
      <c r="BS46" s="204">
        <f>'LU-Imp (O)'!BS46*(1+Toeslagen!$Q$25)</f>
        <v>700</v>
      </c>
      <c r="BT46" s="204">
        <f>'LU-Imp (O)'!BT46*(1+Toeslagen!$Q$25)</f>
        <v>700</v>
      </c>
      <c r="BU46" s="204">
        <f>'LU-Imp (O)'!BU46*(1+Toeslagen!$Q$25)</f>
        <v>700</v>
      </c>
      <c r="BV46" s="204">
        <f>'LU-Imp (O)'!BV46*(1+Toeslagen!$Q$25)</f>
        <v>700</v>
      </c>
      <c r="BW46" s="204">
        <f>'LU-Imp (O)'!BW46*(1+Toeslagen!$Q$25)</f>
        <v>700</v>
      </c>
      <c r="BX46" s="204">
        <f>'LU-Imp (O)'!BX46*(1+Toeslagen!$Q$25)</f>
        <v>700</v>
      </c>
      <c r="BY46" s="204">
        <f>'LU-Imp (O)'!BY46*(1+Toeslagen!$Q$25)</f>
        <v>700</v>
      </c>
      <c r="BZ46" s="204">
        <f>'LU-Imp (O)'!BZ46*(1+Toeslagen!$Q$25)</f>
        <v>700</v>
      </c>
      <c r="CA46" s="204">
        <f>'LU-Imp (O)'!CA46*(1+Toeslagen!$Q$25)</f>
        <v>700</v>
      </c>
      <c r="CB46" s="204">
        <f>'LU-Imp (O)'!CB46*(1+Toeslagen!$Q$25)</f>
        <v>700</v>
      </c>
      <c r="CC46" s="204">
        <f>'LU-Imp (O)'!CC46*(1+Toeslagen!$Q$25)</f>
        <v>700</v>
      </c>
      <c r="CD46" s="204">
        <f>'LU-Imp (O)'!CD46*(1+Toeslagen!$Q$25)</f>
        <v>700</v>
      </c>
      <c r="CE46" s="204">
        <f>'LU-Imp (O)'!CE46*(1+Toeslagen!$Q$25)</f>
        <v>700</v>
      </c>
      <c r="CF46" s="204">
        <f>'LU-Imp (O)'!CF46*(1+Toeslagen!$Q$25)</f>
        <v>700</v>
      </c>
      <c r="CG46" s="204">
        <f>'LU-Imp (O)'!CG46*(1+Toeslagen!$Q$25)</f>
        <v>700</v>
      </c>
      <c r="CH46" s="204">
        <f>'LU-Imp (O)'!CH46*(1+Toeslagen!$Q$25)</f>
        <v>700</v>
      </c>
      <c r="CI46" s="204">
        <f>'LU-Imp (O)'!CI46*(1+Toeslagen!$Q$25)</f>
        <v>700</v>
      </c>
      <c r="CJ46" s="204">
        <f>'LU-Imp (O)'!CJ46*(1+Toeslagen!$Q$25)</f>
        <v>700</v>
      </c>
      <c r="CK46" s="204">
        <f>'LU-Imp (O)'!CK46*(1+Toeslagen!$Q$25)</f>
        <v>700</v>
      </c>
      <c r="CL46" s="204">
        <f>'LU-Imp (O)'!CL46*(1+Toeslagen!$Q$25)</f>
        <v>700</v>
      </c>
      <c r="CM46" s="204">
        <f>'LU-Imp (O)'!CM46*(1+Toeslagen!$Q$25)</f>
        <v>700</v>
      </c>
      <c r="CN46" s="204">
        <f>'LU-Imp (O)'!CN46*(1+Toeslagen!$Q$25)</f>
        <v>700</v>
      </c>
      <c r="CO46" s="204">
        <f>'LU-Imp (O)'!CO46*(1+Toeslagen!$Q$25)</f>
        <v>700</v>
      </c>
      <c r="CP46" s="204">
        <f>'LU-Imp (O)'!CP46*(1+Toeslagen!$Q$25)</f>
        <v>700</v>
      </c>
      <c r="CQ46" s="204">
        <f>'LU-Imp (O)'!CQ46*(1+Toeslagen!$Q$25)</f>
        <v>700</v>
      </c>
      <c r="CR46" s="204">
        <f>'LU-Imp (O)'!CR46*(1+Toeslagen!$Q$25)</f>
        <v>700</v>
      </c>
      <c r="CS46" s="204">
        <f>'LU-Imp (O)'!CS46*(1+Toeslagen!$Q$25)</f>
        <v>700</v>
      </c>
      <c r="CT46" s="204">
        <f>'LU-Imp (O)'!CT46*(1+Toeslagen!$Q$25)</f>
        <v>700</v>
      </c>
      <c r="CU46" s="204">
        <f>'LU-Imp (O)'!CU46*(1+Toeslagen!$Q$25)</f>
        <v>700</v>
      </c>
      <c r="CV46" s="204">
        <f>'LU-Imp (O)'!CV46*(1+Toeslagen!$Q$25)</f>
        <v>700</v>
      </c>
      <c r="CW46" s="204">
        <f>'LU-Imp (O)'!CW46*(1+Toeslagen!$Q$25)</f>
        <v>700</v>
      </c>
      <c r="CX46" s="204">
        <f>'LU-Imp (O)'!CX46*(1+Toeslagen!$Q$25)</f>
        <v>700</v>
      </c>
      <c r="CY46" s="204">
        <f>'LU-Imp (O)'!CY46*(1+Toeslagen!$Q$25)</f>
        <v>700</v>
      </c>
      <c r="CZ46" s="204">
        <f>'LU-Imp (O)'!CZ46*(1+Toeslagen!$Q$25)</f>
        <v>700</v>
      </c>
      <c r="DA46" s="204">
        <f>'LU-Imp (O)'!DA46*(1+Toeslagen!$Q$25)</f>
        <v>700</v>
      </c>
      <c r="DB46" s="204">
        <f>'LU-Imp (O)'!DB46*(1+Toeslagen!$Q$25)</f>
        <v>700</v>
      </c>
      <c r="DC46" s="204">
        <f>'LU-Imp (O)'!DC46*(1+Toeslagen!$Q$25)</f>
        <v>700</v>
      </c>
      <c r="DD46" s="204">
        <f>'LU-Imp (O)'!DD46*(1+Toeslagen!$Q$25)</f>
        <v>700</v>
      </c>
      <c r="DE46" s="204">
        <f>'LU-Imp (O)'!DE46*(1+Toeslagen!$Q$25)</f>
        <v>700</v>
      </c>
      <c r="DF46" s="204">
        <f>'LU-Imp (O)'!DF46*(1+Toeslagen!$Q$25)</f>
        <v>700</v>
      </c>
      <c r="DG46" s="204">
        <f>'LU-Imp (O)'!DG46*(1+Toeslagen!$Q$25)</f>
        <v>700</v>
      </c>
      <c r="DH46" s="204">
        <f>'LU-Imp (O)'!DH46*(1+Toeslagen!$Q$25)</f>
        <v>700</v>
      </c>
      <c r="DI46" s="204">
        <f>'LU-Imp (O)'!DI46*(1+Toeslagen!$Q$25)</f>
        <v>700</v>
      </c>
      <c r="DJ46" s="204">
        <f>'LU-Imp (O)'!DJ46*(1+Toeslagen!$Q$25)</f>
        <v>700</v>
      </c>
    </row>
    <row r="47" spans="1:114">
      <c r="A47" s="1">
        <v>51</v>
      </c>
      <c r="B47" s="1">
        <v>51</v>
      </c>
      <c r="D47" s="1">
        <v>3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20"/>
      <c r="Q47" s="180"/>
      <c r="R47" s="180"/>
      <c r="S47" s="180"/>
      <c r="U47" s="180"/>
      <c r="V47" s="180"/>
      <c r="W47" s="180"/>
      <c r="X47" s="180"/>
      <c r="Y47" s="204">
        <f>'LU-Imp (O)'!Y47*(1+Toeslagen!$Q$25)</f>
        <v>700</v>
      </c>
      <c r="Z47" s="204">
        <f>'LU-Imp (O)'!Z47*(1+Toeslagen!$Q$25)</f>
        <v>700</v>
      </c>
      <c r="AA47" s="204">
        <f>'LU-Imp (O)'!AA47*(1+Toeslagen!$Q$25)</f>
        <v>700</v>
      </c>
      <c r="AB47" s="204">
        <f>'LU-Imp (O)'!AB47*(1+Toeslagen!$Q$25)</f>
        <v>700</v>
      </c>
      <c r="AC47" s="204">
        <f>'LU-Imp (O)'!AC47*(1+Toeslagen!$Q$25)</f>
        <v>700</v>
      </c>
      <c r="AD47" s="204">
        <f>'LU-Imp (O)'!AD47*(1+Toeslagen!$Q$25)</f>
        <v>700</v>
      </c>
      <c r="AE47" s="204">
        <f>'LU-Imp (O)'!AE47*(1+Toeslagen!$Q$25)</f>
        <v>700</v>
      </c>
      <c r="AF47" s="204">
        <f>'LU-Imp (O)'!AF47*(1+Toeslagen!$Q$25)</f>
        <v>700</v>
      </c>
      <c r="AG47" s="204">
        <f>'LU-Imp (O)'!AG47*(1+Toeslagen!$Q$25)</f>
        <v>700</v>
      </c>
      <c r="AH47" s="204">
        <f>'LU-Imp (O)'!AH47*(1+Toeslagen!$Q$25)</f>
        <v>700</v>
      </c>
      <c r="AI47" s="204">
        <f>'LU-Imp (O)'!AI47*(1+Toeslagen!$Q$25)</f>
        <v>700</v>
      </c>
      <c r="AJ47" s="204">
        <f>'LU-Imp (O)'!AJ47*(1+Toeslagen!$Q$25)</f>
        <v>700</v>
      </c>
      <c r="AK47" s="204">
        <f>'LU-Imp (O)'!AK47*(1+Toeslagen!$Q$25)</f>
        <v>700</v>
      </c>
      <c r="AL47" s="204">
        <f>'LU-Imp (O)'!AL47*(1+Toeslagen!$Q$25)</f>
        <v>700</v>
      </c>
      <c r="AM47" s="204">
        <f>'LU-Imp (O)'!AM47*(1+Toeslagen!$Q$25)</f>
        <v>700</v>
      </c>
      <c r="AN47" s="204">
        <f>'LU-Imp (O)'!AN47*(1+Toeslagen!$Q$25)</f>
        <v>700</v>
      </c>
      <c r="AO47" s="204">
        <f>'LU-Imp (O)'!AO47*(1+Toeslagen!$Q$25)</f>
        <v>700</v>
      </c>
      <c r="AP47" s="204">
        <f>'LU-Imp (O)'!AP47*(1+Toeslagen!$Q$25)</f>
        <v>700</v>
      </c>
      <c r="AQ47" s="204">
        <f>'LU-Imp (O)'!AQ47*(1+Toeslagen!$Q$25)</f>
        <v>700</v>
      </c>
      <c r="AR47" s="204">
        <f>'LU-Imp (O)'!AR47*(1+Toeslagen!$Q$25)</f>
        <v>700</v>
      </c>
      <c r="AS47" s="204">
        <f>'LU-Imp (O)'!AS47*(1+Toeslagen!$Q$25)</f>
        <v>700</v>
      </c>
      <c r="AT47" s="204">
        <f>'LU-Imp (O)'!AT47*(1+Toeslagen!$Q$25)</f>
        <v>700</v>
      </c>
      <c r="AU47" s="204">
        <f>'LU-Imp (O)'!AU47*(1+Toeslagen!$Q$25)</f>
        <v>700</v>
      </c>
      <c r="AV47" s="204">
        <f>'LU-Imp (O)'!AV47*(1+Toeslagen!$Q$25)</f>
        <v>700</v>
      </c>
      <c r="AW47" s="204">
        <f>'LU-Imp (O)'!AW47*(1+Toeslagen!$Q$25)</f>
        <v>700</v>
      </c>
      <c r="AX47" s="204">
        <f>'LU-Imp (O)'!AX47*(1+Toeslagen!$Q$25)</f>
        <v>700</v>
      </c>
      <c r="AY47" s="204">
        <f>'LU-Imp (O)'!AY47*(1+Toeslagen!$Q$25)</f>
        <v>700</v>
      </c>
      <c r="AZ47" s="204">
        <f>'LU-Imp (O)'!AZ47*(1+Toeslagen!$Q$25)</f>
        <v>700</v>
      </c>
      <c r="BA47" s="204">
        <f>'LU-Imp (O)'!BA47*(1+Toeslagen!$Q$25)</f>
        <v>700</v>
      </c>
      <c r="BB47" s="204">
        <f>'LU-Imp (O)'!BB47*(1+Toeslagen!$Q$25)</f>
        <v>700</v>
      </c>
      <c r="BC47" s="204">
        <f>'LU-Imp (O)'!BC47*(1+Toeslagen!$Q$25)</f>
        <v>700</v>
      </c>
      <c r="BD47" s="204">
        <f>'LU-Imp (O)'!BD47*(1+Toeslagen!$Q$25)</f>
        <v>700</v>
      </c>
      <c r="BE47" s="204">
        <f>'LU-Imp (O)'!BE47*(1+Toeslagen!$Q$25)</f>
        <v>700</v>
      </c>
      <c r="BF47" s="204">
        <f>'LU-Imp (O)'!BF47*(1+Toeslagen!$Q$25)</f>
        <v>700</v>
      </c>
      <c r="BG47" s="204">
        <f>'LU-Imp (O)'!BG47*(1+Toeslagen!$Q$25)</f>
        <v>700</v>
      </c>
      <c r="BH47" s="204">
        <f>'LU-Imp (O)'!BH47*(1+Toeslagen!$Q$25)</f>
        <v>700</v>
      </c>
      <c r="BI47" s="204">
        <f>'LU-Imp (O)'!BI47*(1+Toeslagen!$Q$25)</f>
        <v>700</v>
      </c>
      <c r="BJ47" s="204">
        <f>'LU-Imp (O)'!BJ47*(1+Toeslagen!$Q$25)</f>
        <v>700</v>
      </c>
      <c r="BK47" s="204">
        <f>'LU-Imp (O)'!BK47*(1+Toeslagen!$Q$25)</f>
        <v>700</v>
      </c>
      <c r="BL47" s="204">
        <f>'LU-Imp (O)'!BL47*(1+Toeslagen!$Q$25)</f>
        <v>700</v>
      </c>
      <c r="BM47" s="204">
        <f>'LU-Imp (O)'!BM47*(1+Toeslagen!$Q$25)</f>
        <v>700</v>
      </c>
      <c r="BN47" s="204">
        <f>'LU-Imp (O)'!BN47*(1+Toeslagen!$Q$25)</f>
        <v>700</v>
      </c>
      <c r="BO47" s="204">
        <f>'LU-Imp (O)'!BO47*(1+Toeslagen!$Q$25)</f>
        <v>700</v>
      </c>
      <c r="BP47" s="204">
        <f>'LU-Imp (O)'!BP47*(1+Toeslagen!$Q$25)</f>
        <v>700</v>
      </c>
      <c r="BQ47" s="204">
        <f>'LU-Imp (O)'!BQ47*(1+Toeslagen!$Q$25)</f>
        <v>700</v>
      </c>
      <c r="BR47" s="204">
        <f>'LU-Imp (O)'!BR47*(1+Toeslagen!$Q$25)</f>
        <v>700</v>
      </c>
      <c r="BS47" s="204">
        <f>'LU-Imp (O)'!BS47*(1+Toeslagen!$Q$25)</f>
        <v>700</v>
      </c>
      <c r="BT47" s="204">
        <f>'LU-Imp (O)'!BT47*(1+Toeslagen!$Q$25)</f>
        <v>700</v>
      </c>
      <c r="BU47" s="204">
        <f>'LU-Imp (O)'!BU47*(1+Toeslagen!$Q$25)</f>
        <v>700</v>
      </c>
      <c r="BV47" s="204">
        <f>'LU-Imp (O)'!BV47*(1+Toeslagen!$Q$25)</f>
        <v>700</v>
      </c>
      <c r="BW47" s="204">
        <f>'LU-Imp (O)'!BW47*(1+Toeslagen!$Q$25)</f>
        <v>700</v>
      </c>
      <c r="BX47" s="204">
        <f>'LU-Imp (O)'!BX47*(1+Toeslagen!$Q$25)</f>
        <v>700</v>
      </c>
      <c r="BY47" s="204">
        <f>'LU-Imp (O)'!BY47*(1+Toeslagen!$Q$25)</f>
        <v>700</v>
      </c>
      <c r="BZ47" s="204">
        <f>'LU-Imp (O)'!BZ47*(1+Toeslagen!$Q$25)</f>
        <v>700</v>
      </c>
      <c r="CA47" s="204">
        <f>'LU-Imp (O)'!CA47*(1+Toeslagen!$Q$25)</f>
        <v>700</v>
      </c>
      <c r="CB47" s="204">
        <f>'LU-Imp (O)'!CB47*(1+Toeslagen!$Q$25)</f>
        <v>700</v>
      </c>
      <c r="CC47" s="204">
        <f>'LU-Imp (O)'!CC47*(1+Toeslagen!$Q$25)</f>
        <v>700</v>
      </c>
      <c r="CD47" s="204">
        <f>'LU-Imp (O)'!CD47*(1+Toeslagen!$Q$25)</f>
        <v>700</v>
      </c>
      <c r="CE47" s="204">
        <f>'LU-Imp (O)'!CE47*(1+Toeslagen!$Q$25)</f>
        <v>700</v>
      </c>
      <c r="CF47" s="204">
        <f>'LU-Imp (O)'!CF47*(1+Toeslagen!$Q$25)</f>
        <v>700</v>
      </c>
      <c r="CG47" s="204">
        <f>'LU-Imp (O)'!CG47*(1+Toeslagen!$Q$25)</f>
        <v>700</v>
      </c>
      <c r="CH47" s="204">
        <f>'LU-Imp (O)'!CH47*(1+Toeslagen!$Q$25)</f>
        <v>700</v>
      </c>
      <c r="CI47" s="204">
        <f>'LU-Imp (O)'!CI47*(1+Toeslagen!$Q$25)</f>
        <v>700</v>
      </c>
      <c r="CJ47" s="204">
        <f>'LU-Imp (O)'!CJ47*(1+Toeslagen!$Q$25)</f>
        <v>700</v>
      </c>
      <c r="CK47" s="204">
        <f>'LU-Imp (O)'!CK47*(1+Toeslagen!$Q$25)</f>
        <v>700</v>
      </c>
      <c r="CL47" s="204">
        <f>'LU-Imp (O)'!CL47*(1+Toeslagen!$Q$25)</f>
        <v>700</v>
      </c>
      <c r="CM47" s="204">
        <f>'LU-Imp (O)'!CM47*(1+Toeslagen!$Q$25)</f>
        <v>700</v>
      </c>
      <c r="CN47" s="204">
        <f>'LU-Imp (O)'!CN47*(1+Toeslagen!$Q$25)</f>
        <v>700</v>
      </c>
      <c r="CO47" s="204">
        <f>'LU-Imp (O)'!CO47*(1+Toeslagen!$Q$25)</f>
        <v>700</v>
      </c>
      <c r="CP47" s="204">
        <f>'LU-Imp (O)'!CP47*(1+Toeslagen!$Q$25)</f>
        <v>700</v>
      </c>
      <c r="CQ47" s="204">
        <f>'LU-Imp (O)'!CQ47*(1+Toeslagen!$Q$25)</f>
        <v>700</v>
      </c>
      <c r="CR47" s="204">
        <f>'LU-Imp (O)'!CR47*(1+Toeslagen!$Q$25)</f>
        <v>700</v>
      </c>
      <c r="CS47" s="204">
        <f>'LU-Imp (O)'!CS47*(1+Toeslagen!$Q$25)</f>
        <v>700</v>
      </c>
      <c r="CT47" s="204">
        <f>'LU-Imp (O)'!CT47*(1+Toeslagen!$Q$25)</f>
        <v>700</v>
      </c>
      <c r="CU47" s="204">
        <f>'LU-Imp (O)'!CU47*(1+Toeslagen!$Q$25)</f>
        <v>700</v>
      </c>
      <c r="CV47" s="204">
        <f>'LU-Imp (O)'!CV47*(1+Toeslagen!$Q$25)</f>
        <v>700</v>
      </c>
      <c r="CW47" s="204">
        <f>'LU-Imp (O)'!CW47*(1+Toeslagen!$Q$25)</f>
        <v>700</v>
      </c>
      <c r="CX47" s="204">
        <f>'LU-Imp (O)'!CX47*(1+Toeslagen!$Q$25)</f>
        <v>700</v>
      </c>
      <c r="CY47" s="204">
        <f>'LU-Imp (O)'!CY47*(1+Toeslagen!$Q$25)</f>
        <v>700</v>
      </c>
      <c r="CZ47" s="204">
        <f>'LU-Imp (O)'!CZ47*(1+Toeslagen!$Q$25)</f>
        <v>700</v>
      </c>
      <c r="DA47" s="204">
        <f>'LU-Imp (O)'!DA47*(1+Toeslagen!$Q$25)</f>
        <v>700</v>
      </c>
      <c r="DB47" s="204">
        <f>'LU-Imp (O)'!DB47*(1+Toeslagen!$Q$25)</f>
        <v>700</v>
      </c>
      <c r="DC47" s="204">
        <f>'LU-Imp (O)'!DC47*(1+Toeslagen!$Q$25)</f>
        <v>700</v>
      </c>
      <c r="DD47" s="204">
        <f>'LU-Imp (O)'!DD47*(1+Toeslagen!$Q$25)</f>
        <v>700</v>
      </c>
      <c r="DE47" s="204">
        <f>'LU-Imp (O)'!DE47*(1+Toeslagen!$Q$25)</f>
        <v>700</v>
      </c>
      <c r="DF47" s="204">
        <f>'LU-Imp (O)'!DF47*(1+Toeslagen!$Q$25)</f>
        <v>700</v>
      </c>
      <c r="DG47" s="204">
        <f>'LU-Imp (O)'!DG47*(1+Toeslagen!$Q$25)</f>
        <v>700</v>
      </c>
      <c r="DH47" s="204">
        <f>'LU-Imp (O)'!DH47*(1+Toeslagen!$Q$25)</f>
        <v>700</v>
      </c>
      <c r="DI47" s="204">
        <f>'LU-Imp (O)'!DI47*(1+Toeslagen!$Q$25)</f>
        <v>700</v>
      </c>
      <c r="DJ47" s="204">
        <f>'LU-Imp (O)'!DJ47*(1+Toeslagen!$Q$25)</f>
        <v>700</v>
      </c>
    </row>
    <row r="48" spans="1:114">
      <c r="A48" s="1">
        <v>52</v>
      </c>
      <c r="B48" s="1">
        <v>52</v>
      </c>
      <c r="D48" s="1">
        <v>3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20"/>
      <c r="Q48" s="180"/>
      <c r="R48" s="180"/>
      <c r="S48" s="180"/>
      <c r="U48" s="180"/>
      <c r="V48" s="180"/>
      <c r="W48" s="180"/>
      <c r="X48" s="180"/>
      <c r="Y48" s="204">
        <f>'LU-Imp (O)'!Y48*(1+Toeslagen!$Q$25)</f>
        <v>700</v>
      </c>
      <c r="Z48" s="204">
        <f>'LU-Imp (O)'!Z48*(1+Toeslagen!$Q$25)</f>
        <v>700</v>
      </c>
      <c r="AA48" s="204">
        <f>'LU-Imp (O)'!AA48*(1+Toeslagen!$Q$25)</f>
        <v>700</v>
      </c>
      <c r="AB48" s="204">
        <f>'LU-Imp (O)'!AB48*(1+Toeslagen!$Q$25)</f>
        <v>700</v>
      </c>
      <c r="AC48" s="204">
        <f>'LU-Imp (O)'!AC48*(1+Toeslagen!$Q$25)</f>
        <v>700</v>
      </c>
      <c r="AD48" s="204">
        <f>'LU-Imp (O)'!AD48*(1+Toeslagen!$Q$25)</f>
        <v>700</v>
      </c>
      <c r="AE48" s="204">
        <f>'LU-Imp (O)'!AE48*(1+Toeslagen!$Q$25)</f>
        <v>700</v>
      </c>
      <c r="AF48" s="204">
        <f>'LU-Imp (O)'!AF48*(1+Toeslagen!$Q$25)</f>
        <v>700</v>
      </c>
      <c r="AG48" s="204">
        <f>'LU-Imp (O)'!AG48*(1+Toeslagen!$Q$25)</f>
        <v>700</v>
      </c>
      <c r="AH48" s="204">
        <f>'LU-Imp (O)'!AH48*(1+Toeslagen!$Q$25)</f>
        <v>700</v>
      </c>
      <c r="AI48" s="204">
        <f>'LU-Imp (O)'!AI48*(1+Toeslagen!$Q$25)</f>
        <v>700</v>
      </c>
      <c r="AJ48" s="204">
        <f>'LU-Imp (O)'!AJ48*(1+Toeslagen!$Q$25)</f>
        <v>700</v>
      </c>
      <c r="AK48" s="204">
        <f>'LU-Imp (O)'!AK48*(1+Toeslagen!$Q$25)</f>
        <v>700</v>
      </c>
      <c r="AL48" s="204">
        <f>'LU-Imp (O)'!AL48*(1+Toeslagen!$Q$25)</f>
        <v>700</v>
      </c>
      <c r="AM48" s="204">
        <f>'LU-Imp (O)'!AM48*(1+Toeslagen!$Q$25)</f>
        <v>700</v>
      </c>
      <c r="AN48" s="204">
        <f>'LU-Imp (O)'!AN48*(1+Toeslagen!$Q$25)</f>
        <v>700</v>
      </c>
      <c r="AO48" s="204">
        <f>'LU-Imp (O)'!AO48*(1+Toeslagen!$Q$25)</f>
        <v>700</v>
      </c>
      <c r="AP48" s="204">
        <f>'LU-Imp (O)'!AP48*(1+Toeslagen!$Q$25)</f>
        <v>700</v>
      </c>
      <c r="AQ48" s="204">
        <f>'LU-Imp (O)'!AQ48*(1+Toeslagen!$Q$25)</f>
        <v>700</v>
      </c>
      <c r="AR48" s="204">
        <f>'LU-Imp (O)'!AR48*(1+Toeslagen!$Q$25)</f>
        <v>700</v>
      </c>
      <c r="AS48" s="204">
        <f>'LU-Imp (O)'!AS48*(1+Toeslagen!$Q$25)</f>
        <v>700</v>
      </c>
      <c r="AT48" s="204">
        <f>'LU-Imp (O)'!AT48*(1+Toeslagen!$Q$25)</f>
        <v>700</v>
      </c>
      <c r="AU48" s="204">
        <f>'LU-Imp (O)'!AU48*(1+Toeslagen!$Q$25)</f>
        <v>700</v>
      </c>
      <c r="AV48" s="204">
        <f>'LU-Imp (O)'!AV48*(1+Toeslagen!$Q$25)</f>
        <v>700</v>
      </c>
      <c r="AW48" s="204">
        <f>'LU-Imp (O)'!AW48*(1+Toeslagen!$Q$25)</f>
        <v>700</v>
      </c>
      <c r="AX48" s="204">
        <f>'LU-Imp (O)'!AX48*(1+Toeslagen!$Q$25)</f>
        <v>700</v>
      </c>
      <c r="AY48" s="204">
        <f>'LU-Imp (O)'!AY48*(1+Toeslagen!$Q$25)</f>
        <v>700</v>
      </c>
      <c r="AZ48" s="204">
        <f>'LU-Imp (O)'!AZ48*(1+Toeslagen!$Q$25)</f>
        <v>700</v>
      </c>
      <c r="BA48" s="204">
        <f>'LU-Imp (O)'!BA48*(1+Toeslagen!$Q$25)</f>
        <v>700</v>
      </c>
      <c r="BB48" s="204">
        <f>'LU-Imp (O)'!BB48*(1+Toeslagen!$Q$25)</f>
        <v>700</v>
      </c>
      <c r="BC48" s="204">
        <f>'LU-Imp (O)'!BC48*(1+Toeslagen!$Q$25)</f>
        <v>700</v>
      </c>
      <c r="BD48" s="204">
        <f>'LU-Imp (O)'!BD48*(1+Toeslagen!$Q$25)</f>
        <v>700</v>
      </c>
      <c r="BE48" s="204">
        <f>'LU-Imp (O)'!BE48*(1+Toeslagen!$Q$25)</f>
        <v>700</v>
      </c>
      <c r="BF48" s="204">
        <f>'LU-Imp (O)'!BF48*(1+Toeslagen!$Q$25)</f>
        <v>700</v>
      </c>
      <c r="BG48" s="204">
        <f>'LU-Imp (O)'!BG48*(1+Toeslagen!$Q$25)</f>
        <v>700</v>
      </c>
      <c r="BH48" s="204">
        <f>'LU-Imp (O)'!BH48*(1+Toeslagen!$Q$25)</f>
        <v>700</v>
      </c>
      <c r="BI48" s="204">
        <f>'LU-Imp (O)'!BI48*(1+Toeslagen!$Q$25)</f>
        <v>700</v>
      </c>
      <c r="BJ48" s="204">
        <f>'LU-Imp (O)'!BJ48*(1+Toeslagen!$Q$25)</f>
        <v>700</v>
      </c>
      <c r="BK48" s="204">
        <f>'LU-Imp (O)'!BK48*(1+Toeslagen!$Q$25)</f>
        <v>700</v>
      </c>
      <c r="BL48" s="204">
        <f>'LU-Imp (O)'!BL48*(1+Toeslagen!$Q$25)</f>
        <v>700</v>
      </c>
      <c r="BM48" s="204">
        <f>'LU-Imp (O)'!BM48*(1+Toeslagen!$Q$25)</f>
        <v>700</v>
      </c>
      <c r="BN48" s="204">
        <f>'LU-Imp (O)'!BN48*(1+Toeslagen!$Q$25)</f>
        <v>700</v>
      </c>
      <c r="BO48" s="204">
        <f>'LU-Imp (O)'!BO48*(1+Toeslagen!$Q$25)</f>
        <v>700</v>
      </c>
      <c r="BP48" s="204">
        <f>'LU-Imp (O)'!BP48*(1+Toeslagen!$Q$25)</f>
        <v>700</v>
      </c>
      <c r="BQ48" s="204">
        <f>'LU-Imp (O)'!BQ48*(1+Toeslagen!$Q$25)</f>
        <v>700</v>
      </c>
      <c r="BR48" s="204">
        <f>'LU-Imp (O)'!BR48*(1+Toeslagen!$Q$25)</f>
        <v>700</v>
      </c>
      <c r="BS48" s="204">
        <f>'LU-Imp (O)'!BS48*(1+Toeslagen!$Q$25)</f>
        <v>700</v>
      </c>
      <c r="BT48" s="204">
        <f>'LU-Imp (O)'!BT48*(1+Toeslagen!$Q$25)</f>
        <v>700</v>
      </c>
      <c r="BU48" s="204">
        <f>'LU-Imp (O)'!BU48*(1+Toeslagen!$Q$25)</f>
        <v>700</v>
      </c>
      <c r="BV48" s="204">
        <f>'LU-Imp (O)'!BV48*(1+Toeslagen!$Q$25)</f>
        <v>700</v>
      </c>
      <c r="BW48" s="204">
        <f>'LU-Imp (O)'!BW48*(1+Toeslagen!$Q$25)</f>
        <v>700</v>
      </c>
      <c r="BX48" s="204">
        <f>'LU-Imp (O)'!BX48*(1+Toeslagen!$Q$25)</f>
        <v>700</v>
      </c>
      <c r="BY48" s="204">
        <f>'LU-Imp (O)'!BY48*(1+Toeslagen!$Q$25)</f>
        <v>700</v>
      </c>
      <c r="BZ48" s="204">
        <f>'LU-Imp (O)'!BZ48*(1+Toeslagen!$Q$25)</f>
        <v>700</v>
      </c>
      <c r="CA48" s="204">
        <f>'LU-Imp (O)'!CA48*(1+Toeslagen!$Q$25)</f>
        <v>700</v>
      </c>
      <c r="CB48" s="204">
        <f>'LU-Imp (O)'!CB48*(1+Toeslagen!$Q$25)</f>
        <v>700</v>
      </c>
      <c r="CC48" s="204">
        <f>'LU-Imp (O)'!CC48*(1+Toeslagen!$Q$25)</f>
        <v>700</v>
      </c>
      <c r="CD48" s="204">
        <f>'LU-Imp (O)'!CD48*(1+Toeslagen!$Q$25)</f>
        <v>700</v>
      </c>
      <c r="CE48" s="204">
        <f>'LU-Imp (O)'!CE48*(1+Toeslagen!$Q$25)</f>
        <v>700</v>
      </c>
      <c r="CF48" s="204">
        <f>'LU-Imp (O)'!CF48*(1+Toeslagen!$Q$25)</f>
        <v>700</v>
      </c>
      <c r="CG48" s="204">
        <f>'LU-Imp (O)'!CG48*(1+Toeslagen!$Q$25)</f>
        <v>700</v>
      </c>
      <c r="CH48" s="204">
        <f>'LU-Imp (O)'!CH48*(1+Toeslagen!$Q$25)</f>
        <v>700</v>
      </c>
      <c r="CI48" s="204">
        <f>'LU-Imp (O)'!CI48*(1+Toeslagen!$Q$25)</f>
        <v>700</v>
      </c>
      <c r="CJ48" s="204">
        <f>'LU-Imp (O)'!CJ48*(1+Toeslagen!$Q$25)</f>
        <v>700</v>
      </c>
      <c r="CK48" s="204">
        <f>'LU-Imp (O)'!CK48*(1+Toeslagen!$Q$25)</f>
        <v>700</v>
      </c>
      <c r="CL48" s="204">
        <f>'LU-Imp (O)'!CL48*(1+Toeslagen!$Q$25)</f>
        <v>700</v>
      </c>
      <c r="CM48" s="204">
        <f>'LU-Imp (O)'!CM48*(1+Toeslagen!$Q$25)</f>
        <v>700</v>
      </c>
      <c r="CN48" s="204">
        <f>'LU-Imp (O)'!CN48*(1+Toeslagen!$Q$25)</f>
        <v>700</v>
      </c>
      <c r="CO48" s="204">
        <f>'LU-Imp (O)'!CO48*(1+Toeslagen!$Q$25)</f>
        <v>700</v>
      </c>
      <c r="CP48" s="204">
        <f>'LU-Imp (O)'!CP48*(1+Toeslagen!$Q$25)</f>
        <v>700</v>
      </c>
      <c r="CQ48" s="204">
        <f>'LU-Imp (O)'!CQ48*(1+Toeslagen!$Q$25)</f>
        <v>700</v>
      </c>
      <c r="CR48" s="204">
        <f>'LU-Imp (O)'!CR48*(1+Toeslagen!$Q$25)</f>
        <v>700</v>
      </c>
      <c r="CS48" s="204">
        <f>'LU-Imp (O)'!CS48*(1+Toeslagen!$Q$25)</f>
        <v>700</v>
      </c>
      <c r="CT48" s="204">
        <f>'LU-Imp (O)'!CT48*(1+Toeslagen!$Q$25)</f>
        <v>700</v>
      </c>
      <c r="CU48" s="204">
        <f>'LU-Imp (O)'!CU48*(1+Toeslagen!$Q$25)</f>
        <v>700</v>
      </c>
      <c r="CV48" s="204">
        <f>'LU-Imp (O)'!CV48*(1+Toeslagen!$Q$25)</f>
        <v>700</v>
      </c>
      <c r="CW48" s="204">
        <f>'LU-Imp (O)'!CW48*(1+Toeslagen!$Q$25)</f>
        <v>700</v>
      </c>
      <c r="CX48" s="204">
        <f>'LU-Imp (O)'!CX48*(1+Toeslagen!$Q$25)</f>
        <v>700</v>
      </c>
      <c r="CY48" s="204">
        <f>'LU-Imp (O)'!CY48*(1+Toeslagen!$Q$25)</f>
        <v>700</v>
      </c>
      <c r="CZ48" s="204">
        <f>'LU-Imp (O)'!CZ48*(1+Toeslagen!$Q$25)</f>
        <v>700</v>
      </c>
      <c r="DA48" s="204">
        <f>'LU-Imp (O)'!DA48*(1+Toeslagen!$Q$25)</f>
        <v>700</v>
      </c>
      <c r="DB48" s="204">
        <f>'LU-Imp (O)'!DB48*(1+Toeslagen!$Q$25)</f>
        <v>700</v>
      </c>
      <c r="DC48" s="204">
        <f>'LU-Imp (O)'!DC48*(1+Toeslagen!$Q$25)</f>
        <v>700</v>
      </c>
      <c r="DD48" s="204">
        <f>'LU-Imp (O)'!DD48*(1+Toeslagen!$Q$25)</f>
        <v>700</v>
      </c>
      <c r="DE48" s="204">
        <f>'LU-Imp (O)'!DE48*(1+Toeslagen!$Q$25)</f>
        <v>700</v>
      </c>
      <c r="DF48" s="204">
        <f>'LU-Imp (O)'!DF48*(1+Toeslagen!$Q$25)</f>
        <v>700</v>
      </c>
      <c r="DG48" s="204">
        <f>'LU-Imp (O)'!DG48*(1+Toeslagen!$Q$25)</f>
        <v>700</v>
      </c>
      <c r="DH48" s="204">
        <f>'LU-Imp (O)'!DH48*(1+Toeslagen!$Q$25)</f>
        <v>700</v>
      </c>
      <c r="DI48" s="204">
        <f>'LU-Imp (O)'!DI48*(1+Toeslagen!$Q$25)</f>
        <v>700</v>
      </c>
      <c r="DJ48" s="204">
        <f>'LU-Imp (O)'!DJ48*(1+Toeslagen!$Q$25)</f>
        <v>700</v>
      </c>
    </row>
    <row r="49" spans="1:114">
      <c r="A49" s="1">
        <v>53</v>
      </c>
      <c r="B49" s="1">
        <v>53</v>
      </c>
      <c r="D49" s="1">
        <v>3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20"/>
      <c r="Q49" s="180"/>
      <c r="R49" s="180"/>
      <c r="S49" s="180"/>
      <c r="U49" s="180"/>
      <c r="V49" s="180"/>
      <c r="W49" s="180"/>
      <c r="X49" s="180"/>
      <c r="Y49" s="204">
        <f>'LU-Imp (O)'!Y49*(1+Toeslagen!$Q$25)</f>
        <v>700</v>
      </c>
      <c r="Z49" s="204">
        <f>'LU-Imp (O)'!Z49*(1+Toeslagen!$Q$25)</f>
        <v>700</v>
      </c>
      <c r="AA49" s="204">
        <f>'LU-Imp (O)'!AA49*(1+Toeslagen!$Q$25)</f>
        <v>700</v>
      </c>
      <c r="AB49" s="204">
        <f>'LU-Imp (O)'!AB49*(1+Toeslagen!$Q$25)</f>
        <v>700</v>
      </c>
      <c r="AC49" s="204">
        <f>'LU-Imp (O)'!AC49*(1+Toeslagen!$Q$25)</f>
        <v>700</v>
      </c>
      <c r="AD49" s="204">
        <f>'LU-Imp (O)'!AD49*(1+Toeslagen!$Q$25)</f>
        <v>700</v>
      </c>
      <c r="AE49" s="204">
        <f>'LU-Imp (O)'!AE49*(1+Toeslagen!$Q$25)</f>
        <v>700</v>
      </c>
      <c r="AF49" s="204">
        <f>'LU-Imp (O)'!AF49*(1+Toeslagen!$Q$25)</f>
        <v>700</v>
      </c>
      <c r="AG49" s="204">
        <f>'LU-Imp (O)'!AG49*(1+Toeslagen!$Q$25)</f>
        <v>700</v>
      </c>
      <c r="AH49" s="204">
        <f>'LU-Imp (O)'!AH49*(1+Toeslagen!$Q$25)</f>
        <v>700</v>
      </c>
      <c r="AI49" s="204">
        <f>'LU-Imp (O)'!AI49*(1+Toeslagen!$Q$25)</f>
        <v>700</v>
      </c>
      <c r="AJ49" s="204">
        <f>'LU-Imp (O)'!AJ49*(1+Toeslagen!$Q$25)</f>
        <v>700</v>
      </c>
      <c r="AK49" s="204">
        <f>'LU-Imp (O)'!AK49*(1+Toeslagen!$Q$25)</f>
        <v>700</v>
      </c>
      <c r="AL49" s="204">
        <f>'LU-Imp (O)'!AL49*(1+Toeslagen!$Q$25)</f>
        <v>700</v>
      </c>
      <c r="AM49" s="204">
        <f>'LU-Imp (O)'!AM49*(1+Toeslagen!$Q$25)</f>
        <v>700</v>
      </c>
      <c r="AN49" s="204">
        <f>'LU-Imp (O)'!AN49*(1+Toeslagen!$Q$25)</f>
        <v>700</v>
      </c>
      <c r="AO49" s="204">
        <f>'LU-Imp (O)'!AO49*(1+Toeslagen!$Q$25)</f>
        <v>700</v>
      </c>
      <c r="AP49" s="204">
        <f>'LU-Imp (O)'!AP49*(1+Toeslagen!$Q$25)</f>
        <v>700</v>
      </c>
      <c r="AQ49" s="204">
        <f>'LU-Imp (O)'!AQ49*(1+Toeslagen!$Q$25)</f>
        <v>700</v>
      </c>
      <c r="AR49" s="204">
        <f>'LU-Imp (O)'!AR49*(1+Toeslagen!$Q$25)</f>
        <v>700</v>
      </c>
      <c r="AS49" s="204">
        <f>'LU-Imp (O)'!AS49*(1+Toeslagen!$Q$25)</f>
        <v>700</v>
      </c>
      <c r="AT49" s="204">
        <f>'LU-Imp (O)'!AT49*(1+Toeslagen!$Q$25)</f>
        <v>700</v>
      </c>
      <c r="AU49" s="204">
        <f>'LU-Imp (O)'!AU49*(1+Toeslagen!$Q$25)</f>
        <v>700</v>
      </c>
      <c r="AV49" s="204">
        <f>'LU-Imp (O)'!AV49*(1+Toeslagen!$Q$25)</f>
        <v>700</v>
      </c>
      <c r="AW49" s="204">
        <f>'LU-Imp (O)'!AW49*(1+Toeslagen!$Q$25)</f>
        <v>700</v>
      </c>
      <c r="AX49" s="204">
        <f>'LU-Imp (O)'!AX49*(1+Toeslagen!$Q$25)</f>
        <v>700</v>
      </c>
      <c r="AY49" s="204">
        <f>'LU-Imp (O)'!AY49*(1+Toeslagen!$Q$25)</f>
        <v>700</v>
      </c>
      <c r="AZ49" s="204">
        <f>'LU-Imp (O)'!AZ49*(1+Toeslagen!$Q$25)</f>
        <v>700</v>
      </c>
      <c r="BA49" s="204">
        <f>'LU-Imp (O)'!BA49*(1+Toeslagen!$Q$25)</f>
        <v>700</v>
      </c>
      <c r="BB49" s="204">
        <f>'LU-Imp (O)'!BB49*(1+Toeslagen!$Q$25)</f>
        <v>700</v>
      </c>
      <c r="BC49" s="204">
        <f>'LU-Imp (O)'!BC49*(1+Toeslagen!$Q$25)</f>
        <v>700</v>
      </c>
      <c r="BD49" s="204">
        <f>'LU-Imp (O)'!BD49*(1+Toeslagen!$Q$25)</f>
        <v>700</v>
      </c>
      <c r="BE49" s="204">
        <f>'LU-Imp (O)'!BE49*(1+Toeslagen!$Q$25)</f>
        <v>700</v>
      </c>
      <c r="BF49" s="204">
        <f>'LU-Imp (O)'!BF49*(1+Toeslagen!$Q$25)</f>
        <v>700</v>
      </c>
      <c r="BG49" s="204">
        <f>'LU-Imp (O)'!BG49*(1+Toeslagen!$Q$25)</f>
        <v>700</v>
      </c>
      <c r="BH49" s="204">
        <f>'LU-Imp (O)'!BH49*(1+Toeslagen!$Q$25)</f>
        <v>700</v>
      </c>
      <c r="BI49" s="204">
        <f>'LU-Imp (O)'!BI49*(1+Toeslagen!$Q$25)</f>
        <v>700</v>
      </c>
      <c r="BJ49" s="204">
        <f>'LU-Imp (O)'!BJ49*(1+Toeslagen!$Q$25)</f>
        <v>700</v>
      </c>
      <c r="BK49" s="204">
        <f>'LU-Imp (O)'!BK49*(1+Toeslagen!$Q$25)</f>
        <v>700</v>
      </c>
      <c r="BL49" s="204">
        <f>'LU-Imp (O)'!BL49*(1+Toeslagen!$Q$25)</f>
        <v>700</v>
      </c>
      <c r="BM49" s="204">
        <f>'LU-Imp (O)'!BM49*(1+Toeslagen!$Q$25)</f>
        <v>700</v>
      </c>
      <c r="BN49" s="204">
        <f>'LU-Imp (O)'!BN49*(1+Toeslagen!$Q$25)</f>
        <v>700</v>
      </c>
      <c r="BO49" s="204">
        <f>'LU-Imp (O)'!BO49*(1+Toeslagen!$Q$25)</f>
        <v>700</v>
      </c>
      <c r="BP49" s="204">
        <f>'LU-Imp (O)'!BP49*(1+Toeslagen!$Q$25)</f>
        <v>700</v>
      </c>
      <c r="BQ49" s="204">
        <f>'LU-Imp (O)'!BQ49*(1+Toeslagen!$Q$25)</f>
        <v>700</v>
      </c>
      <c r="BR49" s="204">
        <f>'LU-Imp (O)'!BR49*(1+Toeslagen!$Q$25)</f>
        <v>700</v>
      </c>
      <c r="BS49" s="204">
        <f>'LU-Imp (O)'!BS49*(1+Toeslagen!$Q$25)</f>
        <v>700</v>
      </c>
      <c r="BT49" s="204">
        <f>'LU-Imp (O)'!BT49*(1+Toeslagen!$Q$25)</f>
        <v>700</v>
      </c>
      <c r="BU49" s="204">
        <f>'LU-Imp (O)'!BU49*(1+Toeslagen!$Q$25)</f>
        <v>700</v>
      </c>
      <c r="BV49" s="204">
        <f>'LU-Imp (O)'!BV49*(1+Toeslagen!$Q$25)</f>
        <v>700</v>
      </c>
      <c r="BW49" s="204">
        <f>'LU-Imp (O)'!BW49*(1+Toeslagen!$Q$25)</f>
        <v>700</v>
      </c>
      <c r="BX49" s="204">
        <f>'LU-Imp (O)'!BX49*(1+Toeslagen!$Q$25)</f>
        <v>700</v>
      </c>
      <c r="BY49" s="204">
        <f>'LU-Imp (O)'!BY49*(1+Toeslagen!$Q$25)</f>
        <v>700</v>
      </c>
      <c r="BZ49" s="204">
        <f>'LU-Imp (O)'!BZ49*(1+Toeslagen!$Q$25)</f>
        <v>700</v>
      </c>
      <c r="CA49" s="204">
        <f>'LU-Imp (O)'!CA49*(1+Toeslagen!$Q$25)</f>
        <v>700</v>
      </c>
      <c r="CB49" s="204">
        <f>'LU-Imp (O)'!CB49*(1+Toeslagen!$Q$25)</f>
        <v>700</v>
      </c>
      <c r="CC49" s="204">
        <f>'LU-Imp (O)'!CC49*(1+Toeslagen!$Q$25)</f>
        <v>700</v>
      </c>
      <c r="CD49" s="204">
        <f>'LU-Imp (O)'!CD49*(1+Toeslagen!$Q$25)</f>
        <v>700</v>
      </c>
      <c r="CE49" s="204">
        <f>'LU-Imp (O)'!CE49*(1+Toeslagen!$Q$25)</f>
        <v>700</v>
      </c>
      <c r="CF49" s="204">
        <f>'LU-Imp (O)'!CF49*(1+Toeslagen!$Q$25)</f>
        <v>700</v>
      </c>
      <c r="CG49" s="204">
        <f>'LU-Imp (O)'!CG49*(1+Toeslagen!$Q$25)</f>
        <v>700</v>
      </c>
      <c r="CH49" s="204">
        <f>'LU-Imp (O)'!CH49*(1+Toeslagen!$Q$25)</f>
        <v>700</v>
      </c>
      <c r="CI49" s="204">
        <f>'LU-Imp (O)'!CI49*(1+Toeslagen!$Q$25)</f>
        <v>700</v>
      </c>
      <c r="CJ49" s="204">
        <f>'LU-Imp (O)'!CJ49*(1+Toeslagen!$Q$25)</f>
        <v>700</v>
      </c>
      <c r="CK49" s="204">
        <f>'LU-Imp (O)'!CK49*(1+Toeslagen!$Q$25)</f>
        <v>700</v>
      </c>
      <c r="CL49" s="204">
        <f>'LU-Imp (O)'!CL49*(1+Toeslagen!$Q$25)</f>
        <v>700</v>
      </c>
      <c r="CM49" s="204">
        <f>'LU-Imp (O)'!CM49*(1+Toeslagen!$Q$25)</f>
        <v>700</v>
      </c>
      <c r="CN49" s="204">
        <f>'LU-Imp (O)'!CN49*(1+Toeslagen!$Q$25)</f>
        <v>700</v>
      </c>
      <c r="CO49" s="204">
        <f>'LU-Imp (O)'!CO49*(1+Toeslagen!$Q$25)</f>
        <v>700</v>
      </c>
      <c r="CP49" s="204">
        <f>'LU-Imp (O)'!CP49*(1+Toeslagen!$Q$25)</f>
        <v>700</v>
      </c>
      <c r="CQ49" s="204">
        <f>'LU-Imp (O)'!CQ49*(1+Toeslagen!$Q$25)</f>
        <v>700</v>
      </c>
      <c r="CR49" s="204">
        <f>'LU-Imp (O)'!CR49*(1+Toeslagen!$Q$25)</f>
        <v>700</v>
      </c>
      <c r="CS49" s="204">
        <f>'LU-Imp (O)'!CS49*(1+Toeslagen!$Q$25)</f>
        <v>700</v>
      </c>
      <c r="CT49" s="204">
        <f>'LU-Imp (O)'!CT49*(1+Toeslagen!$Q$25)</f>
        <v>700</v>
      </c>
      <c r="CU49" s="204">
        <f>'LU-Imp (O)'!CU49*(1+Toeslagen!$Q$25)</f>
        <v>700</v>
      </c>
      <c r="CV49" s="204">
        <f>'LU-Imp (O)'!CV49*(1+Toeslagen!$Q$25)</f>
        <v>700</v>
      </c>
      <c r="CW49" s="204">
        <f>'LU-Imp (O)'!CW49*(1+Toeslagen!$Q$25)</f>
        <v>700</v>
      </c>
      <c r="CX49" s="204">
        <f>'LU-Imp (O)'!CX49*(1+Toeslagen!$Q$25)</f>
        <v>700</v>
      </c>
      <c r="CY49" s="204">
        <f>'LU-Imp (O)'!CY49*(1+Toeslagen!$Q$25)</f>
        <v>700</v>
      </c>
      <c r="CZ49" s="204">
        <f>'LU-Imp (O)'!CZ49*(1+Toeslagen!$Q$25)</f>
        <v>700</v>
      </c>
      <c r="DA49" s="204">
        <f>'LU-Imp (O)'!DA49*(1+Toeslagen!$Q$25)</f>
        <v>700</v>
      </c>
      <c r="DB49" s="204">
        <f>'LU-Imp (O)'!DB49*(1+Toeslagen!$Q$25)</f>
        <v>700</v>
      </c>
      <c r="DC49" s="204">
        <f>'LU-Imp (O)'!DC49*(1+Toeslagen!$Q$25)</f>
        <v>700</v>
      </c>
      <c r="DD49" s="204">
        <f>'LU-Imp (O)'!DD49*(1+Toeslagen!$Q$25)</f>
        <v>700</v>
      </c>
      <c r="DE49" s="204">
        <f>'LU-Imp (O)'!DE49*(1+Toeslagen!$Q$25)</f>
        <v>700</v>
      </c>
      <c r="DF49" s="204">
        <f>'LU-Imp (O)'!DF49*(1+Toeslagen!$Q$25)</f>
        <v>700</v>
      </c>
      <c r="DG49" s="204">
        <f>'LU-Imp (O)'!DG49*(1+Toeslagen!$Q$25)</f>
        <v>700</v>
      </c>
      <c r="DH49" s="204">
        <f>'LU-Imp (O)'!DH49*(1+Toeslagen!$Q$25)</f>
        <v>700</v>
      </c>
      <c r="DI49" s="204">
        <f>'LU-Imp (O)'!DI49*(1+Toeslagen!$Q$25)</f>
        <v>700</v>
      </c>
      <c r="DJ49" s="204">
        <f>'LU-Imp (O)'!DJ49*(1+Toeslagen!$Q$25)</f>
        <v>700</v>
      </c>
    </row>
    <row r="50" spans="1:114">
      <c r="A50" s="1">
        <v>54</v>
      </c>
      <c r="B50" s="1">
        <v>54</v>
      </c>
      <c r="D50" s="1">
        <v>3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20"/>
      <c r="Q50" s="180"/>
      <c r="R50" s="180"/>
      <c r="S50" s="180"/>
      <c r="U50" s="180"/>
      <c r="V50" s="180"/>
      <c r="W50" s="180"/>
      <c r="X50" s="180"/>
      <c r="Y50" s="204">
        <f>'LU-Imp (O)'!Y50*(1+Toeslagen!$Q$25)</f>
        <v>700</v>
      </c>
      <c r="Z50" s="204">
        <f>'LU-Imp (O)'!Z50*(1+Toeslagen!$Q$25)</f>
        <v>700</v>
      </c>
      <c r="AA50" s="204">
        <f>'LU-Imp (O)'!AA50*(1+Toeslagen!$Q$25)</f>
        <v>700</v>
      </c>
      <c r="AB50" s="204">
        <f>'LU-Imp (O)'!AB50*(1+Toeslagen!$Q$25)</f>
        <v>700</v>
      </c>
      <c r="AC50" s="204">
        <f>'LU-Imp (O)'!AC50*(1+Toeslagen!$Q$25)</f>
        <v>700</v>
      </c>
      <c r="AD50" s="204">
        <f>'LU-Imp (O)'!AD50*(1+Toeslagen!$Q$25)</f>
        <v>700</v>
      </c>
      <c r="AE50" s="204">
        <f>'LU-Imp (O)'!AE50*(1+Toeslagen!$Q$25)</f>
        <v>700</v>
      </c>
      <c r="AF50" s="204">
        <f>'LU-Imp (O)'!AF50*(1+Toeslagen!$Q$25)</f>
        <v>700</v>
      </c>
      <c r="AG50" s="204">
        <f>'LU-Imp (O)'!AG50*(1+Toeslagen!$Q$25)</f>
        <v>700</v>
      </c>
      <c r="AH50" s="204">
        <f>'LU-Imp (O)'!AH50*(1+Toeslagen!$Q$25)</f>
        <v>700</v>
      </c>
      <c r="AI50" s="204">
        <f>'LU-Imp (O)'!AI50*(1+Toeslagen!$Q$25)</f>
        <v>700</v>
      </c>
      <c r="AJ50" s="204">
        <f>'LU-Imp (O)'!AJ50*(1+Toeslagen!$Q$25)</f>
        <v>700</v>
      </c>
      <c r="AK50" s="204">
        <f>'LU-Imp (O)'!AK50*(1+Toeslagen!$Q$25)</f>
        <v>700</v>
      </c>
      <c r="AL50" s="204">
        <f>'LU-Imp (O)'!AL50*(1+Toeslagen!$Q$25)</f>
        <v>700</v>
      </c>
      <c r="AM50" s="204">
        <f>'LU-Imp (O)'!AM50*(1+Toeslagen!$Q$25)</f>
        <v>700</v>
      </c>
      <c r="AN50" s="204">
        <f>'LU-Imp (O)'!AN50*(1+Toeslagen!$Q$25)</f>
        <v>700</v>
      </c>
      <c r="AO50" s="204">
        <f>'LU-Imp (O)'!AO50*(1+Toeslagen!$Q$25)</f>
        <v>700</v>
      </c>
      <c r="AP50" s="204">
        <f>'LU-Imp (O)'!AP50*(1+Toeslagen!$Q$25)</f>
        <v>700</v>
      </c>
      <c r="AQ50" s="204">
        <f>'LU-Imp (O)'!AQ50*(1+Toeslagen!$Q$25)</f>
        <v>700</v>
      </c>
      <c r="AR50" s="204">
        <f>'LU-Imp (O)'!AR50*(1+Toeslagen!$Q$25)</f>
        <v>700</v>
      </c>
      <c r="AS50" s="204">
        <f>'LU-Imp (O)'!AS50*(1+Toeslagen!$Q$25)</f>
        <v>700</v>
      </c>
      <c r="AT50" s="204">
        <f>'LU-Imp (O)'!AT50*(1+Toeslagen!$Q$25)</f>
        <v>700</v>
      </c>
      <c r="AU50" s="204">
        <f>'LU-Imp (O)'!AU50*(1+Toeslagen!$Q$25)</f>
        <v>700</v>
      </c>
      <c r="AV50" s="204">
        <f>'LU-Imp (O)'!AV50*(1+Toeslagen!$Q$25)</f>
        <v>700</v>
      </c>
      <c r="AW50" s="204">
        <f>'LU-Imp (O)'!AW50*(1+Toeslagen!$Q$25)</f>
        <v>700</v>
      </c>
      <c r="AX50" s="204">
        <f>'LU-Imp (O)'!AX50*(1+Toeslagen!$Q$25)</f>
        <v>700</v>
      </c>
      <c r="AY50" s="204">
        <f>'LU-Imp (O)'!AY50*(1+Toeslagen!$Q$25)</f>
        <v>700</v>
      </c>
      <c r="AZ50" s="204">
        <f>'LU-Imp (O)'!AZ50*(1+Toeslagen!$Q$25)</f>
        <v>700</v>
      </c>
      <c r="BA50" s="204">
        <f>'LU-Imp (O)'!BA50*(1+Toeslagen!$Q$25)</f>
        <v>700</v>
      </c>
      <c r="BB50" s="204">
        <f>'LU-Imp (O)'!BB50*(1+Toeslagen!$Q$25)</f>
        <v>700</v>
      </c>
      <c r="BC50" s="204">
        <f>'LU-Imp (O)'!BC50*(1+Toeslagen!$Q$25)</f>
        <v>700</v>
      </c>
      <c r="BD50" s="204">
        <f>'LU-Imp (O)'!BD50*(1+Toeslagen!$Q$25)</f>
        <v>700</v>
      </c>
      <c r="BE50" s="204">
        <f>'LU-Imp (O)'!BE50*(1+Toeslagen!$Q$25)</f>
        <v>700</v>
      </c>
      <c r="BF50" s="204">
        <f>'LU-Imp (O)'!BF50*(1+Toeslagen!$Q$25)</f>
        <v>700</v>
      </c>
      <c r="BG50" s="204">
        <f>'LU-Imp (O)'!BG50*(1+Toeslagen!$Q$25)</f>
        <v>700</v>
      </c>
      <c r="BH50" s="204">
        <f>'LU-Imp (O)'!BH50*(1+Toeslagen!$Q$25)</f>
        <v>700</v>
      </c>
      <c r="BI50" s="204">
        <f>'LU-Imp (O)'!BI50*(1+Toeslagen!$Q$25)</f>
        <v>700</v>
      </c>
      <c r="BJ50" s="204">
        <f>'LU-Imp (O)'!BJ50*(1+Toeslagen!$Q$25)</f>
        <v>700</v>
      </c>
      <c r="BK50" s="204">
        <f>'LU-Imp (O)'!BK50*(1+Toeslagen!$Q$25)</f>
        <v>700</v>
      </c>
      <c r="BL50" s="204">
        <f>'LU-Imp (O)'!BL50*(1+Toeslagen!$Q$25)</f>
        <v>700</v>
      </c>
      <c r="BM50" s="204">
        <f>'LU-Imp (O)'!BM50*(1+Toeslagen!$Q$25)</f>
        <v>700</v>
      </c>
      <c r="BN50" s="204">
        <f>'LU-Imp (O)'!BN50*(1+Toeslagen!$Q$25)</f>
        <v>700</v>
      </c>
      <c r="BO50" s="204">
        <f>'LU-Imp (O)'!BO50*(1+Toeslagen!$Q$25)</f>
        <v>700</v>
      </c>
      <c r="BP50" s="204">
        <f>'LU-Imp (O)'!BP50*(1+Toeslagen!$Q$25)</f>
        <v>700</v>
      </c>
      <c r="BQ50" s="204">
        <f>'LU-Imp (O)'!BQ50*(1+Toeslagen!$Q$25)</f>
        <v>700</v>
      </c>
      <c r="BR50" s="204">
        <f>'LU-Imp (O)'!BR50*(1+Toeslagen!$Q$25)</f>
        <v>700</v>
      </c>
      <c r="BS50" s="204">
        <f>'LU-Imp (O)'!BS50*(1+Toeslagen!$Q$25)</f>
        <v>700</v>
      </c>
      <c r="BT50" s="204">
        <f>'LU-Imp (O)'!BT50*(1+Toeslagen!$Q$25)</f>
        <v>700</v>
      </c>
      <c r="BU50" s="204">
        <f>'LU-Imp (O)'!BU50*(1+Toeslagen!$Q$25)</f>
        <v>700</v>
      </c>
      <c r="BV50" s="204">
        <f>'LU-Imp (O)'!BV50*(1+Toeslagen!$Q$25)</f>
        <v>700</v>
      </c>
      <c r="BW50" s="204">
        <f>'LU-Imp (O)'!BW50*(1+Toeslagen!$Q$25)</f>
        <v>700</v>
      </c>
      <c r="BX50" s="204">
        <f>'LU-Imp (O)'!BX50*(1+Toeslagen!$Q$25)</f>
        <v>700</v>
      </c>
      <c r="BY50" s="204">
        <f>'LU-Imp (O)'!BY50*(1+Toeslagen!$Q$25)</f>
        <v>700</v>
      </c>
      <c r="BZ50" s="204">
        <f>'LU-Imp (O)'!BZ50*(1+Toeslagen!$Q$25)</f>
        <v>700</v>
      </c>
      <c r="CA50" s="204">
        <f>'LU-Imp (O)'!CA50*(1+Toeslagen!$Q$25)</f>
        <v>700</v>
      </c>
      <c r="CB50" s="204">
        <f>'LU-Imp (O)'!CB50*(1+Toeslagen!$Q$25)</f>
        <v>700</v>
      </c>
      <c r="CC50" s="204">
        <f>'LU-Imp (O)'!CC50*(1+Toeslagen!$Q$25)</f>
        <v>700</v>
      </c>
      <c r="CD50" s="204">
        <f>'LU-Imp (O)'!CD50*(1+Toeslagen!$Q$25)</f>
        <v>700</v>
      </c>
      <c r="CE50" s="204">
        <f>'LU-Imp (O)'!CE50*(1+Toeslagen!$Q$25)</f>
        <v>700</v>
      </c>
      <c r="CF50" s="204">
        <f>'LU-Imp (O)'!CF50*(1+Toeslagen!$Q$25)</f>
        <v>700</v>
      </c>
      <c r="CG50" s="204">
        <f>'LU-Imp (O)'!CG50*(1+Toeslagen!$Q$25)</f>
        <v>700</v>
      </c>
      <c r="CH50" s="204">
        <f>'LU-Imp (O)'!CH50*(1+Toeslagen!$Q$25)</f>
        <v>700</v>
      </c>
      <c r="CI50" s="204">
        <f>'LU-Imp (O)'!CI50*(1+Toeslagen!$Q$25)</f>
        <v>700</v>
      </c>
      <c r="CJ50" s="204">
        <f>'LU-Imp (O)'!CJ50*(1+Toeslagen!$Q$25)</f>
        <v>700</v>
      </c>
      <c r="CK50" s="204">
        <f>'LU-Imp (O)'!CK50*(1+Toeslagen!$Q$25)</f>
        <v>700</v>
      </c>
      <c r="CL50" s="204">
        <f>'LU-Imp (O)'!CL50*(1+Toeslagen!$Q$25)</f>
        <v>700</v>
      </c>
      <c r="CM50" s="204">
        <f>'LU-Imp (O)'!CM50*(1+Toeslagen!$Q$25)</f>
        <v>700</v>
      </c>
      <c r="CN50" s="204">
        <f>'LU-Imp (O)'!CN50*(1+Toeslagen!$Q$25)</f>
        <v>700</v>
      </c>
      <c r="CO50" s="204">
        <f>'LU-Imp (O)'!CO50*(1+Toeslagen!$Q$25)</f>
        <v>700</v>
      </c>
      <c r="CP50" s="204">
        <f>'LU-Imp (O)'!CP50*(1+Toeslagen!$Q$25)</f>
        <v>700</v>
      </c>
      <c r="CQ50" s="204">
        <f>'LU-Imp (O)'!CQ50*(1+Toeslagen!$Q$25)</f>
        <v>700</v>
      </c>
      <c r="CR50" s="204">
        <f>'LU-Imp (O)'!CR50*(1+Toeslagen!$Q$25)</f>
        <v>700</v>
      </c>
      <c r="CS50" s="204">
        <f>'LU-Imp (O)'!CS50*(1+Toeslagen!$Q$25)</f>
        <v>700</v>
      </c>
      <c r="CT50" s="204">
        <f>'LU-Imp (O)'!CT50*(1+Toeslagen!$Q$25)</f>
        <v>700</v>
      </c>
      <c r="CU50" s="204">
        <f>'LU-Imp (O)'!CU50*(1+Toeslagen!$Q$25)</f>
        <v>700</v>
      </c>
      <c r="CV50" s="204">
        <f>'LU-Imp (O)'!CV50*(1+Toeslagen!$Q$25)</f>
        <v>700</v>
      </c>
      <c r="CW50" s="204">
        <f>'LU-Imp (O)'!CW50*(1+Toeslagen!$Q$25)</f>
        <v>700</v>
      </c>
      <c r="CX50" s="204">
        <f>'LU-Imp (O)'!CX50*(1+Toeslagen!$Q$25)</f>
        <v>700</v>
      </c>
      <c r="CY50" s="204">
        <f>'LU-Imp (O)'!CY50*(1+Toeslagen!$Q$25)</f>
        <v>700</v>
      </c>
      <c r="CZ50" s="204">
        <f>'LU-Imp (O)'!CZ50*(1+Toeslagen!$Q$25)</f>
        <v>700</v>
      </c>
      <c r="DA50" s="204">
        <f>'LU-Imp (O)'!DA50*(1+Toeslagen!$Q$25)</f>
        <v>700</v>
      </c>
      <c r="DB50" s="204">
        <f>'LU-Imp (O)'!DB50*(1+Toeslagen!$Q$25)</f>
        <v>700</v>
      </c>
      <c r="DC50" s="204">
        <f>'LU-Imp (O)'!DC50*(1+Toeslagen!$Q$25)</f>
        <v>700</v>
      </c>
      <c r="DD50" s="204">
        <f>'LU-Imp (O)'!DD50*(1+Toeslagen!$Q$25)</f>
        <v>700</v>
      </c>
      <c r="DE50" s="204">
        <f>'LU-Imp (O)'!DE50*(1+Toeslagen!$Q$25)</f>
        <v>700</v>
      </c>
      <c r="DF50" s="204">
        <f>'LU-Imp (O)'!DF50*(1+Toeslagen!$Q$25)</f>
        <v>700</v>
      </c>
      <c r="DG50" s="204">
        <f>'LU-Imp (O)'!DG50*(1+Toeslagen!$Q$25)</f>
        <v>700</v>
      </c>
      <c r="DH50" s="204">
        <f>'LU-Imp (O)'!DH50*(1+Toeslagen!$Q$25)</f>
        <v>700</v>
      </c>
      <c r="DI50" s="204">
        <f>'LU-Imp (O)'!DI50*(1+Toeslagen!$Q$25)</f>
        <v>700</v>
      </c>
      <c r="DJ50" s="204">
        <f>'LU-Imp (O)'!DJ50*(1+Toeslagen!$Q$25)</f>
        <v>700</v>
      </c>
    </row>
    <row r="51" spans="1:114">
      <c r="A51" s="1">
        <v>55</v>
      </c>
      <c r="B51" s="1">
        <v>55</v>
      </c>
      <c r="D51" s="1">
        <v>3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20"/>
      <c r="Q51" s="180"/>
      <c r="R51" s="180"/>
      <c r="S51" s="180"/>
      <c r="U51" s="180"/>
      <c r="V51" s="180"/>
      <c r="W51" s="180"/>
      <c r="X51" s="180"/>
      <c r="Y51" s="204">
        <f>'LU-Imp (O)'!Y51*(1+Toeslagen!$Q$25)</f>
        <v>700</v>
      </c>
      <c r="Z51" s="204">
        <f>'LU-Imp (O)'!Z51*(1+Toeslagen!$Q$25)</f>
        <v>700</v>
      </c>
      <c r="AA51" s="204">
        <f>'LU-Imp (O)'!AA51*(1+Toeslagen!$Q$25)</f>
        <v>700</v>
      </c>
      <c r="AB51" s="204">
        <f>'LU-Imp (O)'!AB51*(1+Toeslagen!$Q$25)</f>
        <v>700</v>
      </c>
      <c r="AC51" s="204">
        <f>'LU-Imp (O)'!AC51*(1+Toeslagen!$Q$25)</f>
        <v>700</v>
      </c>
      <c r="AD51" s="204">
        <f>'LU-Imp (O)'!AD51*(1+Toeslagen!$Q$25)</f>
        <v>700</v>
      </c>
      <c r="AE51" s="204">
        <f>'LU-Imp (O)'!AE51*(1+Toeslagen!$Q$25)</f>
        <v>700</v>
      </c>
      <c r="AF51" s="204">
        <f>'LU-Imp (O)'!AF51*(1+Toeslagen!$Q$25)</f>
        <v>700</v>
      </c>
      <c r="AG51" s="204">
        <f>'LU-Imp (O)'!AG51*(1+Toeslagen!$Q$25)</f>
        <v>700</v>
      </c>
      <c r="AH51" s="204">
        <f>'LU-Imp (O)'!AH51*(1+Toeslagen!$Q$25)</f>
        <v>700</v>
      </c>
      <c r="AI51" s="204">
        <f>'LU-Imp (O)'!AI51*(1+Toeslagen!$Q$25)</f>
        <v>700</v>
      </c>
      <c r="AJ51" s="204">
        <f>'LU-Imp (O)'!AJ51*(1+Toeslagen!$Q$25)</f>
        <v>700</v>
      </c>
      <c r="AK51" s="204">
        <f>'LU-Imp (O)'!AK51*(1+Toeslagen!$Q$25)</f>
        <v>700</v>
      </c>
      <c r="AL51" s="204">
        <f>'LU-Imp (O)'!AL51*(1+Toeslagen!$Q$25)</f>
        <v>700</v>
      </c>
      <c r="AM51" s="204">
        <f>'LU-Imp (O)'!AM51*(1+Toeslagen!$Q$25)</f>
        <v>700</v>
      </c>
      <c r="AN51" s="204">
        <f>'LU-Imp (O)'!AN51*(1+Toeslagen!$Q$25)</f>
        <v>700</v>
      </c>
      <c r="AO51" s="204">
        <f>'LU-Imp (O)'!AO51*(1+Toeslagen!$Q$25)</f>
        <v>700</v>
      </c>
      <c r="AP51" s="204">
        <f>'LU-Imp (O)'!AP51*(1+Toeslagen!$Q$25)</f>
        <v>700</v>
      </c>
      <c r="AQ51" s="204">
        <f>'LU-Imp (O)'!AQ51*(1+Toeslagen!$Q$25)</f>
        <v>700</v>
      </c>
      <c r="AR51" s="204">
        <f>'LU-Imp (O)'!AR51*(1+Toeslagen!$Q$25)</f>
        <v>700</v>
      </c>
      <c r="AS51" s="204">
        <f>'LU-Imp (O)'!AS51*(1+Toeslagen!$Q$25)</f>
        <v>700</v>
      </c>
      <c r="AT51" s="204">
        <f>'LU-Imp (O)'!AT51*(1+Toeslagen!$Q$25)</f>
        <v>700</v>
      </c>
      <c r="AU51" s="204">
        <f>'LU-Imp (O)'!AU51*(1+Toeslagen!$Q$25)</f>
        <v>700</v>
      </c>
      <c r="AV51" s="204">
        <f>'LU-Imp (O)'!AV51*(1+Toeslagen!$Q$25)</f>
        <v>700</v>
      </c>
      <c r="AW51" s="204">
        <f>'LU-Imp (O)'!AW51*(1+Toeslagen!$Q$25)</f>
        <v>700</v>
      </c>
      <c r="AX51" s="204">
        <f>'LU-Imp (O)'!AX51*(1+Toeslagen!$Q$25)</f>
        <v>700</v>
      </c>
      <c r="AY51" s="204">
        <f>'LU-Imp (O)'!AY51*(1+Toeslagen!$Q$25)</f>
        <v>700</v>
      </c>
      <c r="AZ51" s="204">
        <f>'LU-Imp (O)'!AZ51*(1+Toeslagen!$Q$25)</f>
        <v>700</v>
      </c>
      <c r="BA51" s="204">
        <f>'LU-Imp (O)'!BA51*(1+Toeslagen!$Q$25)</f>
        <v>700</v>
      </c>
      <c r="BB51" s="204">
        <f>'LU-Imp (O)'!BB51*(1+Toeslagen!$Q$25)</f>
        <v>700</v>
      </c>
      <c r="BC51" s="204">
        <f>'LU-Imp (O)'!BC51*(1+Toeslagen!$Q$25)</f>
        <v>700</v>
      </c>
      <c r="BD51" s="204">
        <f>'LU-Imp (O)'!BD51*(1+Toeslagen!$Q$25)</f>
        <v>700</v>
      </c>
      <c r="BE51" s="204">
        <f>'LU-Imp (O)'!BE51*(1+Toeslagen!$Q$25)</f>
        <v>700</v>
      </c>
      <c r="BF51" s="204">
        <f>'LU-Imp (O)'!BF51*(1+Toeslagen!$Q$25)</f>
        <v>700</v>
      </c>
      <c r="BG51" s="204">
        <f>'LU-Imp (O)'!BG51*(1+Toeslagen!$Q$25)</f>
        <v>700</v>
      </c>
      <c r="BH51" s="204">
        <f>'LU-Imp (O)'!BH51*(1+Toeslagen!$Q$25)</f>
        <v>700</v>
      </c>
      <c r="BI51" s="204">
        <f>'LU-Imp (O)'!BI51*(1+Toeslagen!$Q$25)</f>
        <v>700</v>
      </c>
      <c r="BJ51" s="204">
        <f>'LU-Imp (O)'!BJ51*(1+Toeslagen!$Q$25)</f>
        <v>700</v>
      </c>
      <c r="BK51" s="204">
        <f>'LU-Imp (O)'!BK51*(1+Toeslagen!$Q$25)</f>
        <v>700</v>
      </c>
      <c r="BL51" s="204">
        <f>'LU-Imp (O)'!BL51*(1+Toeslagen!$Q$25)</f>
        <v>700</v>
      </c>
      <c r="BM51" s="204">
        <f>'LU-Imp (O)'!BM51*(1+Toeslagen!$Q$25)</f>
        <v>700</v>
      </c>
      <c r="BN51" s="204">
        <f>'LU-Imp (O)'!BN51*(1+Toeslagen!$Q$25)</f>
        <v>700</v>
      </c>
      <c r="BO51" s="204">
        <f>'LU-Imp (O)'!BO51*(1+Toeslagen!$Q$25)</f>
        <v>700</v>
      </c>
      <c r="BP51" s="204">
        <f>'LU-Imp (O)'!BP51*(1+Toeslagen!$Q$25)</f>
        <v>700</v>
      </c>
      <c r="BQ51" s="204">
        <f>'LU-Imp (O)'!BQ51*(1+Toeslagen!$Q$25)</f>
        <v>700</v>
      </c>
      <c r="BR51" s="204">
        <f>'LU-Imp (O)'!BR51*(1+Toeslagen!$Q$25)</f>
        <v>700</v>
      </c>
      <c r="BS51" s="204">
        <f>'LU-Imp (O)'!BS51*(1+Toeslagen!$Q$25)</f>
        <v>700</v>
      </c>
      <c r="BT51" s="204">
        <f>'LU-Imp (O)'!BT51*(1+Toeslagen!$Q$25)</f>
        <v>700</v>
      </c>
      <c r="BU51" s="204">
        <f>'LU-Imp (O)'!BU51*(1+Toeslagen!$Q$25)</f>
        <v>700</v>
      </c>
      <c r="BV51" s="204">
        <f>'LU-Imp (O)'!BV51*(1+Toeslagen!$Q$25)</f>
        <v>700</v>
      </c>
      <c r="BW51" s="204">
        <f>'LU-Imp (O)'!BW51*(1+Toeslagen!$Q$25)</f>
        <v>700</v>
      </c>
      <c r="BX51" s="204">
        <f>'LU-Imp (O)'!BX51*(1+Toeslagen!$Q$25)</f>
        <v>700</v>
      </c>
      <c r="BY51" s="204">
        <f>'LU-Imp (O)'!BY51*(1+Toeslagen!$Q$25)</f>
        <v>700</v>
      </c>
      <c r="BZ51" s="204">
        <f>'LU-Imp (O)'!BZ51*(1+Toeslagen!$Q$25)</f>
        <v>700</v>
      </c>
      <c r="CA51" s="204">
        <f>'LU-Imp (O)'!CA51*(1+Toeslagen!$Q$25)</f>
        <v>700</v>
      </c>
      <c r="CB51" s="204">
        <f>'LU-Imp (O)'!CB51*(1+Toeslagen!$Q$25)</f>
        <v>700</v>
      </c>
      <c r="CC51" s="204">
        <f>'LU-Imp (O)'!CC51*(1+Toeslagen!$Q$25)</f>
        <v>700</v>
      </c>
      <c r="CD51" s="204">
        <f>'LU-Imp (O)'!CD51*(1+Toeslagen!$Q$25)</f>
        <v>700</v>
      </c>
      <c r="CE51" s="204">
        <f>'LU-Imp (O)'!CE51*(1+Toeslagen!$Q$25)</f>
        <v>700</v>
      </c>
      <c r="CF51" s="204">
        <f>'LU-Imp (O)'!CF51*(1+Toeslagen!$Q$25)</f>
        <v>700</v>
      </c>
      <c r="CG51" s="204">
        <f>'LU-Imp (O)'!CG51*(1+Toeslagen!$Q$25)</f>
        <v>700</v>
      </c>
      <c r="CH51" s="204">
        <f>'LU-Imp (O)'!CH51*(1+Toeslagen!$Q$25)</f>
        <v>700</v>
      </c>
      <c r="CI51" s="204">
        <f>'LU-Imp (O)'!CI51*(1+Toeslagen!$Q$25)</f>
        <v>700</v>
      </c>
      <c r="CJ51" s="204">
        <f>'LU-Imp (O)'!CJ51*(1+Toeslagen!$Q$25)</f>
        <v>700</v>
      </c>
      <c r="CK51" s="204">
        <f>'LU-Imp (O)'!CK51*(1+Toeslagen!$Q$25)</f>
        <v>700</v>
      </c>
      <c r="CL51" s="204">
        <f>'LU-Imp (O)'!CL51*(1+Toeslagen!$Q$25)</f>
        <v>700</v>
      </c>
      <c r="CM51" s="204">
        <f>'LU-Imp (O)'!CM51*(1+Toeslagen!$Q$25)</f>
        <v>700</v>
      </c>
      <c r="CN51" s="204">
        <f>'LU-Imp (O)'!CN51*(1+Toeslagen!$Q$25)</f>
        <v>700</v>
      </c>
      <c r="CO51" s="204">
        <f>'LU-Imp (O)'!CO51*(1+Toeslagen!$Q$25)</f>
        <v>700</v>
      </c>
      <c r="CP51" s="204">
        <f>'LU-Imp (O)'!CP51*(1+Toeslagen!$Q$25)</f>
        <v>700</v>
      </c>
      <c r="CQ51" s="204">
        <f>'LU-Imp (O)'!CQ51*(1+Toeslagen!$Q$25)</f>
        <v>700</v>
      </c>
      <c r="CR51" s="204">
        <f>'LU-Imp (O)'!CR51*(1+Toeslagen!$Q$25)</f>
        <v>700</v>
      </c>
      <c r="CS51" s="204">
        <f>'LU-Imp (O)'!CS51*(1+Toeslagen!$Q$25)</f>
        <v>700</v>
      </c>
      <c r="CT51" s="204">
        <f>'LU-Imp (O)'!CT51*(1+Toeslagen!$Q$25)</f>
        <v>700</v>
      </c>
      <c r="CU51" s="204">
        <f>'LU-Imp (O)'!CU51*(1+Toeslagen!$Q$25)</f>
        <v>700</v>
      </c>
      <c r="CV51" s="204">
        <f>'LU-Imp (O)'!CV51*(1+Toeslagen!$Q$25)</f>
        <v>700</v>
      </c>
      <c r="CW51" s="204">
        <f>'LU-Imp (O)'!CW51*(1+Toeslagen!$Q$25)</f>
        <v>700</v>
      </c>
      <c r="CX51" s="204">
        <f>'LU-Imp (O)'!CX51*(1+Toeslagen!$Q$25)</f>
        <v>700</v>
      </c>
      <c r="CY51" s="204">
        <f>'LU-Imp (O)'!CY51*(1+Toeslagen!$Q$25)</f>
        <v>700</v>
      </c>
      <c r="CZ51" s="204">
        <f>'LU-Imp (O)'!CZ51*(1+Toeslagen!$Q$25)</f>
        <v>700</v>
      </c>
      <c r="DA51" s="204">
        <f>'LU-Imp (O)'!DA51*(1+Toeslagen!$Q$25)</f>
        <v>700</v>
      </c>
      <c r="DB51" s="204">
        <f>'LU-Imp (O)'!DB51*(1+Toeslagen!$Q$25)</f>
        <v>700</v>
      </c>
      <c r="DC51" s="204">
        <f>'LU-Imp (O)'!DC51*(1+Toeslagen!$Q$25)</f>
        <v>700</v>
      </c>
      <c r="DD51" s="204">
        <f>'LU-Imp (O)'!DD51*(1+Toeslagen!$Q$25)</f>
        <v>700</v>
      </c>
      <c r="DE51" s="204">
        <f>'LU-Imp (O)'!DE51*(1+Toeslagen!$Q$25)</f>
        <v>700</v>
      </c>
      <c r="DF51" s="204">
        <f>'LU-Imp (O)'!DF51*(1+Toeslagen!$Q$25)</f>
        <v>700</v>
      </c>
      <c r="DG51" s="204">
        <f>'LU-Imp (O)'!DG51*(1+Toeslagen!$Q$25)</f>
        <v>700</v>
      </c>
      <c r="DH51" s="204">
        <f>'LU-Imp (O)'!DH51*(1+Toeslagen!$Q$25)</f>
        <v>700</v>
      </c>
      <c r="DI51" s="204">
        <f>'LU-Imp (O)'!DI51*(1+Toeslagen!$Q$25)</f>
        <v>700</v>
      </c>
      <c r="DJ51" s="204">
        <f>'LU-Imp (O)'!DJ51*(1+Toeslagen!$Q$25)</f>
        <v>700</v>
      </c>
    </row>
    <row r="52" spans="1:114">
      <c r="A52" s="1">
        <v>56</v>
      </c>
      <c r="B52" s="1">
        <v>56</v>
      </c>
      <c r="D52" s="1">
        <v>3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20"/>
      <c r="Q52" s="180"/>
      <c r="R52" s="180"/>
      <c r="S52" s="180"/>
      <c r="U52" s="180"/>
      <c r="V52" s="180"/>
      <c r="W52" s="180"/>
      <c r="X52" s="180"/>
      <c r="Y52" s="204">
        <f>'LU-Imp (O)'!Y52*(1+Toeslagen!$Q$25)</f>
        <v>700</v>
      </c>
      <c r="Z52" s="204">
        <f>'LU-Imp (O)'!Z52*(1+Toeslagen!$Q$25)</f>
        <v>700</v>
      </c>
      <c r="AA52" s="204">
        <f>'LU-Imp (O)'!AA52*(1+Toeslagen!$Q$25)</f>
        <v>700</v>
      </c>
      <c r="AB52" s="204">
        <f>'LU-Imp (O)'!AB52*(1+Toeslagen!$Q$25)</f>
        <v>700</v>
      </c>
      <c r="AC52" s="204">
        <f>'LU-Imp (O)'!AC52*(1+Toeslagen!$Q$25)</f>
        <v>700</v>
      </c>
      <c r="AD52" s="204">
        <f>'LU-Imp (O)'!AD52*(1+Toeslagen!$Q$25)</f>
        <v>700</v>
      </c>
      <c r="AE52" s="204">
        <f>'LU-Imp (O)'!AE52*(1+Toeslagen!$Q$25)</f>
        <v>700</v>
      </c>
      <c r="AF52" s="204">
        <f>'LU-Imp (O)'!AF52*(1+Toeslagen!$Q$25)</f>
        <v>700</v>
      </c>
      <c r="AG52" s="204">
        <f>'LU-Imp (O)'!AG52*(1+Toeslagen!$Q$25)</f>
        <v>700</v>
      </c>
      <c r="AH52" s="204">
        <f>'LU-Imp (O)'!AH52*(1+Toeslagen!$Q$25)</f>
        <v>700</v>
      </c>
      <c r="AI52" s="204">
        <f>'LU-Imp (O)'!AI52*(1+Toeslagen!$Q$25)</f>
        <v>700</v>
      </c>
      <c r="AJ52" s="204">
        <f>'LU-Imp (O)'!AJ52*(1+Toeslagen!$Q$25)</f>
        <v>700</v>
      </c>
      <c r="AK52" s="204">
        <f>'LU-Imp (O)'!AK52*(1+Toeslagen!$Q$25)</f>
        <v>700</v>
      </c>
      <c r="AL52" s="204">
        <f>'LU-Imp (O)'!AL52*(1+Toeslagen!$Q$25)</f>
        <v>700</v>
      </c>
      <c r="AM52" s="204">
        <f>'LU-Imp (O)'!AM52*(1+Toeslagen!$Q$25)</f>
        <v>700</v>
      </c>
      <c r="AN52" s="204">
        <f>'LU-Imp (O)'!AN52*(1+Toeslagen!$Q$25)</f>
        <v>700</v>
      </c>
      <c r="AO52" s="204">
        <f>'LU-Imp (O)'!AO52*(1+Toeslagen!$Q$25)</f>
        <v>700</v>
      </c>
      <c r="AP52" s="204">
        <f>'LU-Imp (O)'!AP52*(1+Toeslagen!$Q$25)</f>
        <v>700</v>
      </c>
      <c r="AQ52" s="204">
        <f>'LU-Imp (O)'!AQ52*(1+Toeslagen!$Q$25)</f>
        <v>700</v>
      </c>
      <c r="AR52" s="204">
        <f>'LU-Imp (O)'!AR52*(1+Toeslagen!$Q$25)</f>
        <v>700</v>
      </c>
      <c r="AS52" s="204">
        <f>'LU-Imp (O)'!AS52*(1+Toeslagen!$Q$25)</f>
        <v>700</v>
      </c>
      <c r="AT52" s="204">
        <f>'LU-Imp (O)'!AT52*(1+Toeslagen!$Q$25)</f>
        <v>700</v>
      </c>
      <c r="AU52" s="204">
        <f>'LU-Imp (O)'!AU52*(1+Toeslagen!$Q$25)</f>
        <v>700</v>
      </c>
      <c r="AV52" s="204">
        <f>'LU-Imp (O)'!AV52*(1+Toeslagen!$Q$25)</f>
        <v>700</v>
      </c>
      <c r="AW52" s="204">
        <f>'LU-Imp (O)'!AW52*(1+Toeslagen!$Q$25)</f>
        <v>700</v>
      </c>
      <c r="AX52" s="204">
        <f>'LU-Imp (O)'!AX52*(1+Toeslagen!$Q$25)</f>
        <v>700</v>
      </c>
      <c r="AY52" s="204">
        <f>'LU-Imp (O)'!AY52*(1+Toeslagen!$Q$25)</f>
        <v>700</v>
      </c>
      <c r="AZ52" s="204">
        <f>'LU-Imp (O)'!AZ52*(1+Toeslagen!$Q$25)</f>
        <v>700</v>
      </c>
      <c r="BA52" s="204">
        <f>'LU-Imp (O)'!BA52*(1+Toeslagen!$Q$25)</f>
        <v>700</v>
      </c>
      <c r="BB52" s="204">
        <f>'LU-Imp (O)'!BB52*(1+Toeslagen!$Q$25)</f>
        <v>700</v>
      </c>
      <c r="BC52" s="204">
        <f>'LU-Imp (O)'!BC52*(1+Toeslagen!$Q$25)</f>
        <v>700</v>
      </c>
      <c r="BD52" s="204">
        <f>'LU-Imp (O)'!BD52*(1+Toeslagen!$Q$25)</f>
        <v>700</v>
      </c>
      <c r="BE52" s="204">
        <f>'LU-Imp (O)'!BE52*(1+Toeslagen!$Q$25)</f>
        <v>700</v>
      </c>
      <c r="BF52" s="204">
        <f>'LU-Imp (O)'!BF52*(1+Toeslagen!$Q$25)</f>
        <v>700</v>
      </c>
      <c r="BG52" s="204">
        <f>'LU-Imp (O)'!BG52*(1+Toeslagen!$Q$25)</f>
        <v>700</v>
      </c>
      <c r="BH52" s="204">
        <f>'LU-Imp (O)'!BH52*(1+Toeslagen!$Q$25)</f>
        <v>700</v>
      </c>
      <c r="BI52" s="204">
        <f>'LU-Imp (O)'!BI52*(1+Toeslagen!$Q$25)</f>
        <v>700</v>
      </c>
      <c r="BJ52" s="204">
        <f>'LU-Imp (O)'!BJ52*(1+Toeslagen!$Q$25)</f>
        <v>700</v>
      </c>
      <c r="BK52" s="204">
        <f>'LU-Imp (O)'!BK52*(1+Toeslagen!$Q$25)</f>
        <v>700</v>
      </c>
      <c r="BL52" s="204">
        <f>'LU-Imp (O)'!BL52*(1+Toeslagen!$Q$25)</f>
        <v>700</v>
      </c>
      <c r="BM52" s="204">
        <f>'LU-Imp (O)'!BM52*(1+Toeslagen!$Q$25)</f>
        <v>700</v>
      </c>
      <c r="BN52" s="204">
        <f>'LU-Imp (O)'!BN52*(1+Toeslagen!$Q$25)</f>
        <v>700</v>
      </c>
      <c r="BO52" s="204">
        <f>'LU-Imp (O)'!BO52*(1+Toeslagen!$Q$25)</f>
        <v>700</v>
      </c>
      <c r="BP52" s="204">
        <f>'LU-Imp (O)'!BP52*(1+Toeslagen!$Q$25)</f>
        <v>700</v>
      </c>
      <c r="BQ52" s="204">
        <f>'LU-Imp (O)'!BQ52*(1+Toeslagen!$Q$25)</f>
        <v>700</v>
      </c>
      <c r="BR52" s="204">
        <f>'LU-Imp (O)'!BR52*(1+Toeslagen!$Q$25)</f>
        <v>700</v>
      </c>
      <c r="BS52" s="204">
        <f>'LU-Imp (O)'!BS52*(1+Toeslagen!$Q$25)</f>
        <v>700</v>
      </c>
      <c r="BT52" s="204">
        <f>'LU-Imp (O)'!BT52*(1+Toeslagen!$Q$25)</f>
        <v>700</v>
      </c>
      <c r="BU52" s="204">
        <f>'LU-Imp (O)'!BU52*(1+Toeslagen!$Q$25)</f>
        <v>700</v>
      </c>
      <c r="BV52" s="204">
        <f>'LU-Imp (O)'!BV52*(1+Toeslagen!$Q$25)</f>
        <v>700</v>
      </c>
      <c r="BW52" s="204">
        <f>'LU-Imp (O)'!BW52*(1+Toeslagen!$Q$25)</f>
        <v>700</v>
      </c>
      <c r="BX52" s="204">
        <f>'LU-Imp (O)'!BX52*(1+Toeslagen!$Q$25)</f>
        <v>700</v>
      </c>
      <c r="BY52" s="204">
        <f>'LU-Imp (O)'!BY52*(1+Toeslagen!$Q$25)</f>
        <v>700</v>
      </c>
      <c r="BZ52" s="204">
        <f>'LU-Imp (O)'!BZ52*(1+Toeslagen!$Q$25)</f>
        <v>700</v>
      </c>
      <c r="CA52" s="204">
        <f>'LU-Imp (O)'!CA52*(1+Toeslagen!$Q$25)</f>
        <v>700</v>
      </c>
      <c r="CB52" s="204">
        <f>'LU-Imp (O)'!CB52*(1+Toeslagen!$Q$25)</f>
        <v>700</v>
      </c>
      <c r="CC52" s="204">
        <f>'LU-Imp (O)'!CC52*(1+Toeslagen!$Q$25)</f>
        <v>700</v>
      </c>
      <c r="CD52" s="204">
        <f>'LU-Imp (O)'!CD52*(1+Toeslagen!$Q$25)</f>
        <v>700</v>
      </c>
      <c r="CE52" s="204">
        <f>'LU-Imp (O)'!CE52*(1+Toeslagen!$Q$25)</f>
        <v>700</v>
      </c>
      <c r="CF52" s="204">
        <f>'LU-Imp (O)'!CF52*(1+Toeslagen!$Q$25)</f>
        <v>700</v>
      </c>
      <c r="CG52" s="204">
        <f>'LU-Imp (O)'!CG52*(1+Toeslagen!$Q$25)</f>
        <v>700</v>
      </c>
      <c r="CH52" s="204">
        <f>'LU-Imp (O)'!CH52*(1+Toeslagen!$Q$25)</f>
        <v>700</v>
      </c>
      <c r="CI52" s="204">
        <f>'LU-Imp (O)'!CI52*(1+Toeslagen!$Q$25)</f>
        <v>700</v>
      </c>
      <c r="CJ52" s="204">
        <f>'LU-Imp (O)'!CJ52*(1+Toeslagen!$Q$25)</f>
        <v>700</v>
      </c>
      <c r="CK52" s="204">
        <f>'LU-Imp (O)'!CK52*(1+Toeslagen!$Q$25)</f>
        <v>700</v>
      </c>
      <c r="CL52" s="204">
        <f>'LU-Imp (O)'!CL52*(1+Toeslagen!$Q$25)</f>
        <v>700</v>
      </c>
      <c r="CM52" s="204">
        <f>'LU-Imp (O)'!CM52*(1+Toeslagen!$Q$25)</f>
        <v>700</v>
      </c>
      <c r="CN52" s="204">
        <f>'LU-Imp (O)'!CN52*(1+Toeslagen!$Q$25)</f>
        <v>700</v>
      </c>
      <c r="CO52" s="204">
        <f>'LU-Imp (O)'!CO52*(1+Toeslagen!$Q$25)</f>
        <v>700</v>
      </c>
      <c r="CP52" s="204">
        <f>'LU-Imp (O)'!CP52*(1+Toeslagen!$Q$25)</f>
        <v>700</v>
      </c>
      <c r="CQ52" s="204">
        <f>'LU-Imp (O)'!CQ52*(1+Toeslagen!$Q$25)</f>
        <v>700</v>
      </c>
      <c r="CR52" s="204">
        <f>'LU-Imp (O)'!CR52*(1+Toeslagen!$Q$25)</f>
        <v>700</v>
      </c>
      <c r="CS52" s="204">
        <f>'LU-Imp (O)'!CS52*(1+Toeslagen!$Q$25)</f>
        <v>700</v>
      </c>
      <c r="CT52" s="204">
        <f>'LU-Imp (O)'!CT52*(1+Toeslagen!$Q$25)</f>
        <v>700</v>
      </c>
      <c r="CU52" s="204">
        <f>'LU-Imp (O)'!CU52*(1+Toeslagen!$Q$25)</f>
        <v>700</v>
      </c>
      <c r="CV52" s="204">
        <f>'LU-Imp (O)'!CV52*(1+Toeslagen!$Q$25)</f>
        <v>700</v>
      </c>
      <c r="CW52" s="204">
        <f>'LU-Imp (O)'!CW52*(1+Toeslagen!$Q$25)</f>
        <v>700</v>
      </c>
      <c r="CX52" s="204">
        <f>'LU-Imp (O)'!CX52*(1+Toeslagen!$Q$25)</f>
        <v>700</v>
      </c>
      <c r="CY52" s="204">
        <f>'LU-Imp (O)'!CY52*(1+Toeslagen!$Q$25)</f>
        <v>700</v>
      </c>
      <c r="CZ52" s="204">
        <f>'LU-Imp (O)'!CZ52*(1+Toeslagen!$Q$25)</f>
        <v>700</v>
      </c>
      <c r="DA52" s="204">
        <f>'LU-Imp (O)'!DA52*(1+Toeslagen!$Q$25)</f>
        <v>700</v>
      </c>
      <c r="DB52" s="204">
        <f>'LU-Imp (O)'!DB52*(1+Toeslagen!$Q$25)</f>
        <v>700</v>
      </c>
      <c r="DC52" s="204">
        <f>'LU-Imp (O)'!DC52*(1+Toeslagen!$Q$25)</f>
        <v>700</v>
      </c>
      <c r="DD52" s="204">
        <f>'LU-Imp (O)'!DD52*(1+Toeslagen!$Q$25)</f>
        <v>700</v>
      </c>
      <c r="DE52" s="204">
        <f>'LU-Imp (O)'!DE52*(1+Toeslagen!$Q$25)</f>
        <v>700</v>
      </c>
      <c r="DF52" s="204">
        <f>'LU-Imp (O)'!DF52*(1+Toeslagen!$Q$25)</f>
        <v>700</v>
      </c>
      <c r="DG52" s="204">
        <f>'LU-Imp (O)'!DG52*(1+Toeslagen!$Q$25)</f>
        <v>700</v>
      </c>
      <c r="DH52" s="204">
        <f>'LU-Imp (O)'!DH52*(1+Toeslagen!$Q$25)</f>
        <v>700</v>
      </c>
      <c r="DI52" s="204">
        <f>'LU-Imp (O)'!DI52*(1+Toeslagen!$Q$25)</f>
        <v>700</v>
      </c>
      <c r="DJ52" s="204">
        <f>'LU-Imp (O)'!DJ52*(1+Toeslagen!$Q$25)</f>
        <v>700</v>
      </c>
    </row>
    <row r="53" spans="1:114">
      <c r="A53" s="1">
        <v>57</v>
      </c>
      <c r="B53" s="1">
        <v>57</v>
      </c>
      <c r="D53" s="1">
        <v>3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20"/>
      <c r="Q53" s="180"/>
      <c r="R53" s="180"/>
      <c r="S53" s="180"/>
      <c r="U53" s="180"/>
      <c r="V53" s="180"/>
      <c r="W53" s="180"/>
      <c r="X53" s="180"/>
      <c r="Y53" s="204">
        <f>'LU-Imp (O)'!Y53*(1+Toeslagen!$Q$25)</f>
        <v>700</v>
      </c>
      <c r="Z53" s="204">
        <f>'LU-Imp (O)'!Z53*(1+Toeslagen!$Q$25)</f>
        <v>700</v>
      </c>
      <c r="AA53" s="204">
        <f>'LU-Imp (O)'!AA53*(1+Toeslagen!$Q$25)</f>
        <v>700</v>
      </c>
      <c r="AB53" s="204">
        <f>'LU-Imp (O)'!AB53*(1+Toeslagen!$Q$25)</f>
        <v>700</v>
      </c>
      <c r="AC53" s="204">
        <f>'LU-Imp (O)'!AC53*(1+Toeslagen!$Q$25)</f>
        <v>700</v>
      </c>
      <c r="AD53" s="204">
        <f>'LU-Imp (O)'!AD53*(1+Toeslagen!$Q$25)</f>
        <v>700</v>
      </c>
      <c r="AE53" s="204">
        <f>'LU-Imp (O)'!AE53*(1+Toeslagen!$Q$25)</f>
        <v>700</v>
      </c>
      <c r="AF53" s="204">
        <f>'LU-Imp (O)'!AF53*(1+Toeslagen!$Q$25)</f>
        <v>700</v>
      </c>
      <c r="AG53" s="204">
        <f>'LU-Imp (O)'!AG53*(1+Toeslagen!$Q$25)</f>
        <v>700</v>
      </c>
      <c r="AH53" s="204">
        <f>'LU-Imp (O)'!AH53*(1+Toeslagen!$Q$25)</f>
        <v>700</v>
      </c>
      <c r="AI53" s="204">
        <f>'LU-Imp (O)'!AI53*(1+Toeslagen!$Q$25)</f>
        <v>700</v>
      </c>
      <c r="AJ53" s="204">
        <f>'LU-Imp (O)'!AJ53*(1+Toeslagen!$Q$25)</f>
        <v>700</v>
      </c>
      <c r="AK53" s="204">
        <f>'LU-Imp (O)'!AK53*(1+Toeslagen!$Q$25)</f>
        <v>700</v>
      </c>
      <c r="AL53" s="204">
        <f>'LU-Imp (O)'!AL53*(1+Toeslagen!$Q$25)</f>
        <v>700</v>
      </c>
      <c r="AM53" s="204">
        <f>'LU-Imp (O)'!AM53*(1+Toeslagen!$Q$25)</f>
        <v>700</v>
      </c>
      <c r="AN53" s="204">
        <f>'LU-Imp (O)'!AN53*(1+Toeslagen!$Q$25)</f>
        <v>700</v>
      </c>
      <c r="AO53" s="204">
        <f>'LU-Imp (O)'!AO53*(1+Toeslagen!$Q$25)</f>
        <v>700</v>
      </c>
      <c r="AP53" s="204">
        <f>'LU-Imp (O)'!AP53*(1+Toeslagen!$Q$25)</f>
        <v>700</v>
      </c>
      <c r="AQ53" s="204">
        <f>'LU-Imp (O)'!AQ53*(1+Toeslagen!$Q$25)</f>
        <v>700</v>
      </c>
      <c r="AR53" s="204">
        <f>'LU-Imp (O)'!AR53*(1+Toeslagen!$Q$25)</f>
        <v>700</v>
      </c>
      <c r="AS53" s="204">
        <f>'LU-Imp (O)'!AS53*(1+Toeslagen!$Q$25)</f>
        <v>700</v>
      </c>
      <c r="AT53" s="204">
        <f>'LU-Imp (O)'!AT53*(1+Toeslagen!$Q$25)</f>
        <v>700</v>
      </c>
      <c r="AU53" s="204">
        <f>'LU-Imp (O)'!AU53*(1+Toeslagen!$Q$25)</f>
        <v>700</v>
      </c>
      <c r="AV53" s="204">
        <f>'LU-Imp (O)'!AV53*(1+Toeslagen!$Q$25)</f>
        <v>700</v>
      </c>
      <c r="AW53" s="204">
        <f>'LU-Imp (O)'!AW53*(1+Toeslagen!$Q$25)</f>
        <v>700</v>
      </c>
      <c r="AX53" s="204">
        <f>'LU-Imp (O)'!AX53*(1+Toeslagen!$Q$25)</f>
        <v>700</v>
      </c>
      <c r="AY53" s="204">
        <f>'LU-Imp (O)'!AY53*(1+Toeslagen!$Q$25)</f>
        <v>700</v>
      </c>
      <c r="AZ53" s="204">
        <f>'LU-Imp (O)'!AZ53*(1+Toeslagen!$Q$25)</f>
        <v>700</v>
      </c>
      <c r="BA53" s="204">
        <f>'LU-Imp (O)'!BA53*(1+Toeslagen!$Q$25)</f>
        <v>700</v>
      </c>
      <c r="BB53" s="204">
        <f>'LU-Imp (O)'!BB53*(1+Toeslagen!$Q$25)</f>
        <v>700</v>
      </c>
      <c r="BC53" s="204">
        <f>'LU-Imp (O)'!BC53*(1+Toeslagen!$Q$25)</f>
        <v>700</v>
      </c>
      <c r="BD53" s="204">
        <f>'LU-Imp (O)'!BD53*(1+Toeslagen!$Q$25)</f>
        <v>700</v>
      </c>
      <c r="BE53" s="204">
        <f>'LU-Imp (O)'!BE53*(1+Toeslagen!$Q$25)</f>
        <v>700</v>
      </c>
      <c r="BF53" s="204">
        <f>'LU-Imp (O)'!BF53*(1+Toeslagen!$Q$25)</f>
        <v>700</v>
      </c>
      <c r="BG53" s="204">
        <f>'LU-Imp (O)'!BG53*(1+Toeslagen!$Q$25)</f>
        <v>700</v>
      </c>
      <c r="BH53" s="204">
        <f>'LU-Imp (O)'!BH53*(1+Toeslagen!$Q$25)</f>
        <v>700</v>
      </c>
      <c r="BI53" s="204">
        <f>'LU-Imp (O)'!BI53*(1+Toeslagen!$Q$25)</f>
        <v>700</v>
      </c>
      <c r="BJ53" s="204">
        <f>'LU-Imp (O)'!BJ53*(1+Toeslagen!$Q$25)</f>
        <v>700</v>
      </c>
      <c r="BK53" s="204">
        <f>'LU-Imp (O)'!BK53*(1+Toeslagen!$Q$25)</f>
        <v>700</v>
      </c>
      <c r="BL53" s="204">
        <f>'LU-Imp (O)'!BL53*(1+Toeslagen!$Q$25)</f>
        <v>700</v>
      </c>
      <c r="BM53" s="204">
        <f>'LU-Imp (O)'!BM53*(1+Toeslagen!$Q$25)</f>
        <v>700</v>
      </c>
      <c r="BN53" s="204">
        <f>'LU-Imp (O)'!BN53*(1+Toeslagen!$Q$25)</f>
        <v>700</v>
      </c>
      <c r="BO53" s="204">
        <f>'LU-Imp (O)'!BO53*(1+Toeslagen!$Q$25)</f>
        <v>700</v>
      </c>
      <c r="BP53" s="204">
        <f>'LU-Imp (O)'!BP53*(1+Toeslagen!$Q$25)</f>
        <v>700</v>
      </c>
      <c r="BQ53" s="204">
        <f>'LU-Imp (O)'!BQ53*(1+Toeslagen!$Q$25)</f>
        <v>700</v>
      </c>
      <c r="BR53" s="204">
        <f>'LU-Imp (O)'!BR53*(1+Toeslagen!$Q$25)</f>
        <v>700</v>
      </c>
      <c r="BS53" s="204">
        <f>'LU-Imp (O)'!BS53*(1+Toeslagen!$Q$25)</f>
        <v>700</v>
      </c>
      <c r="BT53" s="204">
        <f>'LU-Imp (O)'!BT53*(1+Toeslagen!$Q$25)</f>
        <v>700</v>
      </c>
      <c r="BU53" s="204">
        <f>'LU-Imp (O)'!BU53*(1+Toeslagen!$Q$25)</f>
        <v>700</v>
      </c>
      <c r="BV53" s="204">
        <f>'LU-Imp (O)'!BV53*(1+Toeslagen!$Q$25)</f>
        <v>700</v>
      </c>
      <c r="BW53" s="204">
        <f>'LU-Imp (O)'!BW53*(1+Toeslagen!$Q$25)</f>
        <v>700</v>
      </c>
      <c r="BX53" s="204">
        <f>'LU-Imp (O)'!BX53*(1+Toeslagen!$Q$25)</f>
        <v>700</v>
      </c>
      <c r="BY53" s="204">
        <f>'LU-Imp (O)'!BY53*(1+Toeslagen!$Q$25)</f>
        <v>700</v>
      </c>
      <c r="BZ53" s="204">
        <f>'LU-Imp (O)'!BZ53*(1+Toeslagen!$Q$25)</f>
        <v>700</v>
      </c>
      <c r="CA53" s="204">
        <f>'LU-Imp (O)'!CA53*(1+Toeslagen!$Q$25)</f>
        <v>700</v>
      </c>
      <c r="CB53" s="204">
        <f>'LU-Imp (O)'!CB53*(1+Toeslagen!$Q$25)</f>
        <v>700</v>
      </c>
      <c r="CC53" s="204">
        <f>'LU-Imp (O)'!CC53*(1+Toeslagen!$Q$25)</f>
        <v>700</v>
      </c>
      <c r="CD53" s="204">
        <f>'LU-Imp (O)'!CD53*(1+Toeslagen!$Q$25)</f>
        <v>700</v>
      </c>
      <c r="CE53" s="204">
        <f>'LU-Imp (O)'!CE53*(1+Toeslagen!$Q$25)</f>
        <v>700</v>
      </c>
      <c r="CF53" s="204">
        <f>'LU-Imp (O)'!CF53*(1+Toeslagen!$Q$25)</f>
        <v>700</v>
      </c>
      <c r="CG53" s="204">
        <f>'LU-Imp (O)'!CG53*(1+Toeslagen!$Q$25)</f>
        <v>700</v>
      </c>
      <c r="CH53" s="204">
        <f>'LU-Imp (O)'!CH53*(1+Toeslagen!$Q$25)</f>
        <v>700</v>
      </c>
      <c r="CI53" s="204">
        <f>'LU-Imp (O)'!CI53*(1+Toeslagen!$Q$25)</f>
        <v>700</v>
      </c>
      <c r="CJ53" s="204">
        <f>'LU-Imp (O)'!CJ53*(1+Toeslagen!$Q$25)</f>
        <v>700</v>
      </c>
      <c r="CK53" s="204">
        <f>'LU-Imp (O)'!CK53*(1+Toeslagen!$Q$25)</f>
        <v>700</v>
      </c>
      <c r="CL53" s="204">
        <f>'LU-Imp (O)'!CL53*(1+Toeslagen!$Q$25)</f>
        <v>700</v>
      </c>
      <c r="CM53" s="204">
        <f>'LU-Imp (O)'!CM53*(1+Toeslagen!$Q$25)</f>
        <v>700</v>
      </c>
      <c r="CN53" s="204">
        <f>'LU-Imp (O)'!CN53*(1+Toeslagen!$Q$25)</f>
        <v>700</v>
      </c>
      <c r="CO53" s="204">
        <f>'LU-Imp (O)'!CO53*(1+Toeslagen!$Q$25)</f>
        <v>700</v>
      </c>
      <c r="CP53" s="204">
        <f>'LU-Imp (O)'!CP53*(1+Toeslagen!$Q$25)</f>
        <v>700</v>
      </c>
      <c r="CQ53" s="204">
        <f>'LU-Imp (O)'!CQ53*(1+Toeslagen!$Q$25)</f>
        <v>700</v>
      </c>
      <c r="CR53" s="204">
        <f>'LU-Imp (O)'!CR53*(1+Toeslagen!$Q$25)</f>
        <v>700</v>
      </c>
      <c r="CS53" s="204">
        <f>'LU-Imp (O)'!CS53*(1+Toeslagen!$Q$25)</f>
        <v>700</v>
      </c>
      <c r="CT53" s="204">
        <f>'LU-Imp (O)'!CT53*(1+Toeslagen!$Q$25)</f>
        <v>700</v>
      </c>
      <c r="CU53" s="204">
        <f>'LU-Imp (O)'!CU53*(1+Toeslagen!$Q$25)</f>
        <v>700</v>
      </c>
      <c r="CV53" s="204">
        <f>'LU-Imp (O)'!CV53*(1+Toeslagen!$Q$25)</f>
        <v>700</v>
      </c>
      <c r="CW53" s="204">
        <f>'LU-Imp (O)'!CW53*(1+Toeslagen!$Q$25)</f>
        <v>700</v>
      </c>
      <c r="CX53" s="204">
        <f>'LU-Imp (O)'!CX53*(1+Toeslagen!$Q$25)</f>
        <v>700</v>
      </c>
      <c r="CY53" s="204">
        <f>'LU-Imp (O)'!CY53*(1+Toeslagen!$Q$25)</f>
        <v>700</v>
      </c>
      <c r="CZ53" s="204">
        <f>'LU-Imp (O)'!CZ53*(1+Toeslagen!$Q$25)</f>
        <v>700</v>
      </c>
      <c r="DA53" s="204">
        <f>'LU-Imp (O)'!DA53*(1+Toeslagen!$Q$25)</f>
        <v>700</v>
      </c>
      <c r="DB53" s="204">
        <f>'LU-Imp (O)'!DB53*(1+Toeslagen!$Q$25)</f>
        <v>700</v>
      </c>
      <c r="DC53" s="204">
        <f>'LU-Imp (O)'!DC53*(1+Toeslagen!$Q$25)</f>
        <v>700</v>
      </c>
      <c r="DD53" s="204">
        <f>'LU-Imp (O)'!DD53*(1+Toeslagen!$Q$25)</f>
        <v>700</v>
      </c>
      <c r="DE53" s="204">
        <f>'LU-Imp (O)'!DE53*(1+Toeslagen!$Q$25)</f>
        <v>700</v>
      </c>
      <c r="DF53" s="204">
        <f>'LU-Imp (O)'!DF53*(1+Toeslagen!$Q$25)</f>
        <v>700</v>
      </c>
      <c r="DG53" s="204">
        <f>'LU-Imp (O)'!DG53*(1+Toeslagen!$Q$25)</f>
        <v>700</v>
      </c>
      <c r="DH53" s="204">
        <f>'LU-Imp (O)'!DH53*(1+Toeslagen!$Q$25)</f>
        <v>700</v>
      </c>
      <c r="DI53" s="204">
        <f>'LU-Imp (O)'!DI53*(1+Toeslagen!$Q$25)</f>
        <v>700</v>
      </c>
      <c r="DJ53" s="204">
        <f>'LU-Imp (O)'!DJ53*(1+Toeslagen!$Q$25)</f>
        <v>700</v>
      </c>
    </row>
    <row r="54" spans="1:114">
      <c r="A54" s="1">
        <v>58</v>
      </c>
      <c r="B54" s="1">
        <v>58</v>
      </c>
      <c r="D54" s="1">
        <v>3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20"/>
      <c r="Q54" s="180"/>
      <c r="R54" s="180"/>
      <c r="S54" s="180"/>
      <c r="U54" s="180"/>
      <c r="V54" s="180"/>
      <c r="W54" s="180"/>
      <c r="X54" s="180"/>
      <c r="Y54" s="204">
        <f>'LU-Imp (O)'!Y54*(1+Toeslagen!$Q$25)</f>
        <v>700</v>
      </c>
      <c r="Z54" s="204">
        <f>'LU-Imp (O)'!Z54*(1+Toeslagen!$Q$25)</f>
        <v>700</v>
      </c>
      <c r="AA54" s="204">
        <f>'LU-Imp (O)'!AA54*(1+Toeslagen!$Q$25)</f>
        <v>700</v>
      </c>
      <c r="AB54" s="204">
        <f>'LU-Imp (O)'!AB54*(1+Toeslagen!$Q$25)</f>
        <v>700</v>
      </c>
      <c r="AC54" s="204">
        <f>'LU-Imp (O)'!AC54*(1+Toeslagen!$Q$25)</f>
        <v>700</v>
      </c>
      <c r="AD54" s="204">
        <f>'LU-Imp (O)'!AD54*(1+Toeslagen!$Q$25)</f>
        <v>700</v>
      </c>
      <c r="AE54" s="204">
        <f>'LU-Imp (O)'!AE54*(1+Toeslagen!$Q$25)</f>
        <v>700</v>
      </c>
      <c r="AF54" s="204">
        <f>'LU-Imp (O)'!AF54*(1+Toeslagen!$Q$25)</f>
        <v>700</v>
      </c>
      <c r="AG54" s="204">
        <f>'LU-Imp (O)'!AG54*(1+Toeslagen!$Q$25)</f>
        <v>700</v>
      </c>
      <c r="AH54" s="204">
        <f>'LU-Imp (O)'!AH54*(1+Toeslagen!$Q$25)</f>
        <v>700</v>
      </c>
      <c r="AI54" s="204">
        <f>'LU-Imp (O)'!AI54*(1+Toeslagen!$Q$25)</f>
        <v>700</v>
      </c>
      <c r="AJ54" s="204">
        <f>'LU-Imp (O)'!AJ54*(1+Toeslagen!$Q$25)</f>
        <v>700</v>
      </c>
      <c r="AK54" s="204">
        <f>'LU-Imp (O)'!AK54*(1+Toeslagen!$Q$25)</f>
        <v>700</v>
      </c>
      <c r="AL54" s="204">
        <f>'LU-Imp (O)'!AL54*(1+Toeslagen!$Q$25)</f>
        <v>700</v>
      </c>
      <c r="AM54" s="204">
        <f>'LU-Imp (O)'!AM54*(1+Toeslagen!$Q$25)</f>
        <v>700</v>
      </c>
      <c r="AN54" s="204">
        <f>'LU-Imp (O)'!AN54*(1+Toeslagen!$Q$25)</f>
        <v>700</v>
      </c>
      <c r="AO54" s="204">
        <f>'LU-Imp (O)'!AO54*(1+Toeslagen!$Q$25)</f>
        <v>700</v>
      </c>
      <c r="AP54" s="204">
        <f>'LU-Imp (O)'!AP54*(1+Toeslagen!$Q$25)</f>
        <v>700</v>
      </c>
      <c r="AQ54" s="204">
        <f>'LU-Imp (O)'!AQ54*(1+Toeslagen!$Q$25)</f>
        <v>700</v>
      </c>
      <c r="AR54" s="204">
        <f>'LU-Imp (O)'!AR54*(1+Toeslagen!$Q$25)</f>
        <v>700</v>
      </c>
      <c r="AS54" s="204">
        <f>'LU-Imp (O)'!AS54*(1+Toeslagen!$Q$25)</f>
        <v>700</v>
      </c>
      <c r="AT54" s="204">
        <f>'LU-Imp (O)'!AT54*(1+Toeslagen!$Q$25)</f>
        <v>700</v>
      </c>
      <c r="AU54" s="204">
        <f>'LU-Imp (O)'!AU54*(1+Toeslagen!$Q$25)</f>
        <v>700</v>
      </c>
      <c r="AV54" s="204">
        <f>'LU-Imp (O)'!AV54*(1+Toeslagen!$Q$25)</f>
        <v>700</v>
      </c>
      <c r="AW54" s="204">
        <f>'LU-Imp (O)'!AW54*(1+Toeslagen!$Q$25)</f>
        <v>700</v>
      </c>
      <c r="AX54" s="204">
        <f>'LU-Imp (O)'!AX54*(1+Toeslagen!$Q$25)</f>
        <v>700</v>
      </c>
      <c r="AY54" s="204">
        <f>'LU-Imp (O)'!AY54*(1+Toeslagen!$Q$25)</f>
        <v>700</v>
      </c>
      <c r="AZ54" s="204">
        <f>'LU-Imp (O)'!AZ54*(1+Toeslagen!$Q$25)</f>
        <v>700</v>
      </c>
      <c r="BA54" s="204">
        <f>'LU-Imp (O)'!BA54*(1+Toeslagen!$Q$25)</f>
        <v>700</v>
      </c>
      <c r="BB54" s="204">
        <f>'LU-Imp (O)'!BB54*(1+Toeslagen!$Q$25)</f>
        <v>700</v>
      </c>
      <c r="BC54" s="204">
        <f>'LU-Imp (O)'!BC54*(1+Toeslagen!$Q$25)</f>
        <v>700</v>
      </c>
      <c r="BD54" s="204">
        <f>'LU-Imp (O)'!BD54*(1+Toeslagen!$Q$25)</f>
        <v>700</v>
      </c>
      <c r="BE54" s="204">
        <f>'LU-Imp (O)'!BE54*(1+Toeslagen!$Q$25)</f>
        <v>700</v>
      </c>
      <c r="BF54" s="204">
        <f>'LU-Imp (O)'!BF54*(1+Toeslagen!$Q$25)</f>
        <v>700</v>
      </c>
      <c r="BG54" s="204">
        <f>'LU-Imp (O)'!BG54*(1+Toeslagen!$Q$25)</f>
        <v>700</v>
      </c>
      <c r="BH54" s="204">
        <f>'LU-Imp (O)'!BH54*(1+Toeslagen!$Q$25)</f>
        <v>700</v>
      </c>
      <c r="BI54" s="204">
        <f>'LU-Imp (O)'!BI54*(1+Toeslagen!$Q$25)</f>
        <v>700</v>
      </c>
      <c r="BJ54" s="204">
        <f>'LU-Imp (O)'!BJ54*(1+Toeslagen!$Q$25)</f>
        <v>700</v>
      </c>
      <c r="BK54" s="204">
        <f>'LU-Imp (O)'!BK54*(1+Toeslagen!$Q$25)</f>
        <v>700</v>
      </c>
      <c r="BL54" s="204">
        <f>'LU-Imp (O)'!BL54*(1+Toeslagen!$Q$25)</f>
        <v>700</v>
      </c>
      <c r="BM54" s="204">
        <f>'LU-Imp (O)'!BM54*(1+Toeslagen!$Q$25)</f>
        <v>700</v>
      </c>
      <c r="BN54" s="204">
        <f>'LU-Imp (O)'!BN54*(1+Toeslagen!$Q$25)</f>
        <v>700</v>
      </c>
      <c r="BO54" s="204">
        <f>'LU-Imp (O)'!BO54*(1+Toeslagen!$Q$25)</f>
        <v>700</v>
      </c>
      <c r="BP54" s="204">
        <f>'LU-Imp (O)'!BP54*(1+Toeslagen!$Q$25)</f>
        <v>700</v>
      </c>
      <c r="BQ54" s="204">
        <f>'LU-Imp (O)'!BQ54*(1+Toeslagen!$Q$25)</f>
        <v>700</v>
      </c>
      <c r="BR54" s="204">
        <f>'LU-Imp (O)'!BR54*(1+Toeslagen!$Q$25)</f>
        <v>700</v>
      </c>
      <c r="BS54" s="204">
        <f>'LU-Imp (O)'!BS54*(1+Toeslagen!$Q$25)</f>
        <v>700</v>
      </c>
      <c r="BT54" s="204">
        <f>'LU-Imp (O)'!BT54*(1+Toeslagen!$Q$25)</f>
        <v>700</v>
      </c>
      <c r="BU54" s="204">
        <f>'LU-Imp (O)'!BU54*(1+Toeslagen!$Q$25)</f>
        <v>700</v>
      </c>
      <c r="BV54" s="204">
        <f>'LU-Imp (O)'!BV54*(1+Toeslagen!$Q$25)</f>
        <v>700</v>
      </c>
      <c r="BW54" s="204">
        <f>'LU-Imp (O)'!BW54*(1+Toeslagen!$Q$25)</f>
        <v>700</v>
      </c>
      <c r="BX54" s="204">
        <f>'LU-Imp (O)'!BX54*(1+Toeslagen!$Q$25)</f>
        <v>700</v>
      </c>
      <c r="BY54" s="204">
        <f>'LU-Imp (O)'!BY54*(1+Toeslagen!$Q$25)</f>
        <v>700</v>
      </c>
      <c r="BZ54" s="204">
        <f>'LU-Imp (O)'!BZ54*(1+Toeslagen!$Q$25)</f>
        <v>700</v>
      </c>
      <c r="CA54" s="204">
        <f>'LU-Imp (O)'!CA54*(1+Toeslagen!$Q$25)</f>
        <v>700</v>
      </c>
      <c r="CB54" s="204">
        <f>'LU-Imp (O)'!CB54*(1+Toeslagen!$Q$25)</f>
        <v>700</v>
      </c>
      <c r="CC54" s="204">
        <f>'LU-Imp (O)'!CC54*(1+Toeslagen!$Q$25)</f>
        <v>700</v>
      </c>
      <c r="CD54" s="204">
        <f>'LU-Imp (O)'!CD54*(1+Toeslagen!$Q$25)</f>
        <v>700</v>
      </c>
      <c r="CE54" s="204">
        <f>'LU-Imp (O)'!CE54*(1+Toeslagen!$Q$25)</f>
        <v>700</v>
      </c>
      <c r="CF54" s="204">
        <f>'LU-Imp (O)'!CF54*(1+Toeslagen!$Q$25)</f>
        <v>700</v>
      </c>
      <c r="CG54" s="204">
        <f>'LU-Imp (O)'!CG54*(1+Toeslagen!$Q$25)</f>
        <v>700</v>
      </c>
      <c r="CH54" s="204">
        <f>'LU-Imp (O)'!CH54*(1+Toeslagen!$Q$25)</f>
        <v>700</v>
      </c>
      <c r="CI54" s="204">
        <f>'LU-Imp (O)'!CI54*(1+Toeslagen!$Q$25)</f>
        <v>700</v>
      </c>
      <c r="CJ54" s="204">
        <f>'LU-Imp (O)'!CJ54*(1+Toeslagen!$Q$25)</f>
        <v>700</v>
      </c>
      <c r="CK54" s="204">
        <f>'LU-Imp (O)'!CK54*(1+Toeslagen!$Q$25)</f>
        <v>700</v>
      </c>
      <c r="CL54" s="204">
        <f>'LU-Imp (O)'!CL54*(1+Toeslagen!$Q$25)</f>
        <v>700</v>
      </c>
      <c r="CM54" s="204">
        <f>'LU-Imp (O)'!CM54*(1+Toeslagen!$Q$25)</f>
        <v>700</v>
      </c>
      <c r="CN54" s="204">
        <f>'LU-Imp (O)'!CN54*(1+Toeslagen!$Q$25)</f>
        <v>700</v>
      </c>
      <c r="CO54" s="204">
        <f>'LU-Imp (O)'!CO54*(1+Toeslagen!$Q$25)</f>
        <v>700</v>
      </c>
      <c r="CP54" s="204">
        <f>'LU-Imp (O)'!CP54*(1+Toeslagen!$Q$25)</f>
        <v>700</v>
      </c>
      <c r="CQ54" s="204">
        <f>'LU-Imp (O)'!CQ54*(1+Toeslagen!$Q$25)</f>
        <v>700</v>
      </c>
      <c r="CR54" s="204">
        <f>'LU-Imp (O)'!CR54*(1+Toeslagen!$Q$25)</f>
        <v>700</v>
      </c>
      <c r="CS54" s="204">
        <f>'LU-Imp (O)'!CS54*(1+Toeslagen!$Q$25)</f>
        <v>700</v>
      </c>
      <c r="CT54" s="204">
        <f>'LU-Imp (O)'!CT54*(1+Toeslagen!$Q$25)</f>
        <v>700</v>
      </c>
      <c r="CU54" s="204">
        <f>'LU-Imp (O)'!CU54*(1+Toeslagen!$Q$25)</f>
        <v>700</v>
      </c>
      <c r="CV54" s="204">
        <f>'LU-Imp (O)'!CV54*(1+Toeslagen!$Q$25)</f>
        <v>700</v>
      </c>
      <c r="CW54" s="204">
        <f>'LU-Imp (O)'!CW54*(1+Toeslagen!$Q$25)</f>
        <v>700</v>
      </c>
      <c r="CX54" s="204">
        <f>'LU-Imp (O)'!CX54*(1+Toeslagen!$Q$25)</f>
        <v>700</v>
      </c>
      <c r="CY54" s="204">
        <f>'LU-Imp (O)'!CY54*(1+Toeslagen!$Q$25)</f>
        <v>700</v>
      </c>
      <c r="CZ54" s="204">
        <f>'LU-Imp (O)'!CZ54*(1+Toeslagen!$Q$25)</f>
        <v>700</v>
      </c>
      <c r="DA54" s="204">
        <f>'LU-Imp (O)'!DA54*(1+Toeslagen!$Q$25)</f>
        <v>700</v>
      </c>
      <c r="DB54" s="204">
        <f>'LU-Imp (O)'!DB54*(1+Toeslagen!$Q$25)</f>
        <v>700</v>
      </c>
      <c r="DC54" s="204">
        <f>'LU-Imp (O)'!DC54*(1+Toeslagen!$Q$25)</f>
        <v>700</v>
      </c>
      <c r="DD54" s="204">
        <f>'LU-Imp (O)'!DD54*(1+Toeslagen!$Q$25)</f>
        <v>700</v>
      </c>
      <c r="DE54" s="204">
        <f>'LU-Imp (O)'!DE54*(1+Toeslagen!$Q$25)</f>
        <v>700</v>
      </c>
      <c r="DF54" s="204">
        <f>'LU-Imp (O)'!DF54*(1+Toeslagen!$Q$25)</f>
        <v>700</v>
      </c>
      <c r="DG54" s="204">
        <f>'LU-Imp (O)'!DG54*(1+Toeslagen!$Q$25)</f>
        <v>700</v>
      </c>
      <c r="DH54" s="204">
        <f>'LU-Imp (O)'!DH54*(1+Toeslagen!$Q$25)</f>
        <v>700</v>
      </c>
      <c r="DI54" s="204">
        <f>'LU-Imp (O)'!DI54*(1+Toeslagen!$Q$25)</f>
        <v>700</v>
      </c>
      <c r="DJ54" s="204">
        <f>'LU-Imp (O)'!DJ54*(1+Toeslagen!$Q$25)</f>
        <v>700</v>
      </c>
    </row>
    <row r="55" spans="1:114">
      <c r="A55" s="1">
        <v>59</v>
      </c>
      <c r="B55" s="1">
        <v>59</v>
      </c>
      <c r="D55" s="1">
        <v>3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20"/>
      <c r="Q55" s="180"/>
      <c r="R55" s="180"/>
      <c r="S55" s="180"/>
      <c r="U55" s="180"/>
      <c r="V55" s="180"/>
      <c r="W55" s="180"/>
      <c r="X55" s="180"/>
      <c r="Y55" s="204">
        <f>'LU-Imp (O)'!Y55*(1+Toeslagen!$Q$25)</f>
        <v>700</v>
      </c>
      <c r="Z55" s="204">
        <f>'LU-Imp (O)'!Z55*(1+Toeslagen!$Q$25)</f>
        <v>700</v>
      </c>
      <c r="AA55" s="204">
        <f>'LU-Imp (O)'!AA55*(1+Toeslagen!$Q$25)</f>
        <v>700</v>
      </c>
      <c r="AB55" s="204">
        <f>'LU-Imp (O)'!AB55*(1+Toeslagen!$Q$25)</f>
        <v>700</v>
      </c>
      <c r="AC55" s="204">
        <f>'LU-Imp (O)'!AC55*(1+Toeslagen!$Q$25)</f>
        <v>700</v>
      </c>
      <c r="AD55" s="204">
        <f>'LU-Imp (O)'!AD55*(1+Toeslagen!$Q$25)</f>
        <v>700</v>
      </c>
      <c r="AE55" s="204">
        <f>'LU-Imp (O)'!AE55*(1+Toeslagen!$Q$25)</f>
        <v>700</v>
      </c>
      <c r="AF55" s="204">
        <f>'LU-Imp (O)'!AF55*(1+Toeslagen!$Q$25)</f>
        <v>700</v>
      </c>
      <c r="AG55" s="204">
        <f>'LU-Imp (O)'!AG55*(1+Toeslagen!$Q$25)</f>
        <v>700</v>
      </c>
      <c r="AH55" s="204">
        <f>'LU-Imp (O)'!AH55*(1+Toeslagen!$Q$25)</f>
        <v>700</v>
      </c>
      <c r="AI55" s="204">
        <f>'LU-Imp (O)'!AI55*(1+Toeslagen!$Q$25)</f>
        <v>700</v>
      </c>
      <c r="AJ55" s="204">
        <f>'LU-Imp (O)'!AJ55*(1+Toeslagen!$Q$25)</f>
        <v>700</v>
      </c>
      <c r="AK55" s="204">
        <f>'LU-Imp (O)'!AK55*(1+Toeslagen!$Q$25)</f>
        <v>700</v>
      </c>
      <c r="AL55" s="204">
        <f>'LU-Imp (O)'!AL55*(1+Toeslagen!$Q$25)</f>
        <v>700</v>
      </c>
      <c r="AM55" s="204">
        <f>'LU-Imp (O)'!AM55*(1+Toeslagen!$Q$25)</f>
        <v>700</v>
      </c>
      <c r="AN55" s="204">
        <f>'LU-Imp (O)'!AN55*(1+Toeslagen!$Q$25)</f>
        <v>700</v>
      </c>
      <c r="AO55" s="204">
        <f>'LU-Imp (O)'!AO55*(1+Toeslagen!$Q$25)</f>
        <v>700</v>
      </c>
      <c r="AP55" s="204">
        <f>'LU-Imp (O)'!AP55*(1+Toeslagen!$Q$25)</f>
        <v>700</v>
      </c>
      <c r="AQ55" s="204">
        <f>'LU-Imp (O)'!AQ55*(1+Toeslagen!$Q$25)</f>
        <v>700</v>
      </c>
      <c r="AR55" s="204">
        <f>'LU-Imp (O)'!AR55*(1+Toeslagen!$Q$25)</f>
        <v>700</v>
      </c>
      <c r="AS55" s="204">
        <f>'LU-Imp (O)'!AS55*(1+Toeslagen!$Q$25)</f>
        <v>700</v>
      </c>
      <c r="AT55" s="204">
        <f>'LU-Imp (O)'!AT55*(1+Toeslagen!$Q$25)</f>
        <v>700</v>
      </c>
      <c r="AU55" s="204">
        <f>'LU-Imp (O)'!AU55*(1+Toeslagen!$Q$25)</f>
        <v>700</v>
      </c>
      <c r="AV55" s="204">
        <f>'LU-Imp (O)'!AV55*(1+Toeslagen!$Q$25)</f>
        <v>700</v>
      </c>
      <c r="AW55" s="204">
        <f>'LU-Imp (O)'!AW55*(1+Toeslagen!$Q$25)</f>
        <v>700</v>
      </c>
      <c r="AX55" s="204">
        <f>'LU-Imp (O)'!AX55*(1+Toeslagen!$Q$25)</f>
        <v>700</v>
      </c>
      <c r="AY55" s="204">
        <f>'LU-Imp (O)'!AY55*(1+Toeslagen!$Q$25)</f>
        <v>700</v>
      </c>
      <c r="AZ55" s="204">
        <f>'LU-Imp (O)'!AZ55*(1+Toeslagen!$Q$25)</f>
        <v>700</v>
      </c>
      <c r="BA55" s="204">
        <f>'LU-Imp (O)'!BA55*(1+Toeslagen!$Q$25)</f>
        <v>700</v>
      </c>
      <c r="BB55" s="204">
        <f>'LU-Imp (O)'!BB55*(1+Toeslagen!$Q$25)</f>
        <v>700</v>
      </c>
      <c r="BC55" s="204">
        <f>'LU-Imp (O)'!BC55*(1+Toeslagen!$Q$25)</f>
        <v>700</v>
      </c>
      <c r="BD55" s="204">
        <f>'LU-Imp (O)'!BD55*(1+Toeslagen!$Q$25)</f>
        <v>700</v>
      </c>
      <c r="BE55" s="204">
        <f>'LU-Imp (O)'!BE55*(1+Toeslagen!$Q$25)</f>
        <v>700</v>
      </c>
      <c r="BF55" s="204">
        <f>'LU-Imp (O)'!BF55*(1+Toeslagen!$Q$25)</f>
        <v>700</v>
      </c>
      <c r="BG55" s="204">
        <f>'LU-Imp (O)'!BG55*(1+Toeslagen!$Q$25)</f>
        <v>700</v>
      </c>
      <c r="BH55" s="204">
        <f>'LU-Imp (O)'!BH55*(1+Toeslagen!$Q$25)</f>
        <v>700</v>
      </c>
      <c r="BI55" s="204">
        <f>'LU-Imp (O)'!BI55*(1+Toeslagen!$Q$25)</f>
        <v>700</v>
      </c>
      <c r="BJ55" s="204">
        <f>'LU-Imp (O)'!BJ55*(1+Toeslagen!$Q$25)</f>
        <v>700</v>
      </c>
      <c r="BK55" s="204">
        <f>'LU-Imp (O)'!BK55*(1+Toeslagen!$Q$25)</f>
        <v>700</v>
      </c>
      <c r="BL55" s="204">
        <f>'LU-Imp (O)'!BL55*(1+Toeslagen!$Q$25)</f>
        <v>700</v>
      </c>
      <c r="BM55" s="204">
        <f>'LU-Imp (O)'!BM55*(1+Toeslagen!$Q$25)</f>
        <v>700</v>
      </c>
      <c r="BN55" s="204">
        <f>'LU-Imp (O)'!BN55*(1+Toeslagen!$Q$25)</f>
        <v>700</v>
      </c>
      <c r="BO55" s="204">
        <f>'LU-Imp (O)'!BO55*(1+Toeslagen!$Q$25)</f>
        <v>700</v>
      </c>
      <c r="BP55" s="204">
        <f>'LU-Imp (O)'!BP55*(1+Toeslagen!$Q$25)</f>
        <v>700</v>
      </c>
      <c r="BQ55" s="204">
        <f>'LU-Imp (O)'!BQ55*(1+Toeslagen!$Q$25)</f>
        <v>700</v>
      </c>
      <c r="BR55" s="204">
        <f>'LU-Imp (O)'!BR55*(1+Toeslagen!$Q$25)</f>
        <v>700</v>
      </c>
      <c r="BS55" s="204">
        <f>'LU-Imp (O)'!BS55*(1+Toeslagen!$Q$25)</f>
        <v>700</v>
      </c>
      <c r="BT55" s="204">
        <f>'LU-Imp (O)'!BT55*(1+Toeslagen!$Q$25)</f>
        <v>700</v>
      </c>
      <c r="BU55" s="204">
        <f>'LU-Imp (O)'!BU55*(1+Toeslagen!$Q$25)</f>
        <v>700</v>
      </c>
      <c r="BV55" s="204">
        <f>'LU-Imp (O)'!BV55*(1+Toeslagen!$Q$25)</f>
        <v>700</v>
      </c>
      <c r="BW55" s="204">
        <f>'LU-Imp (O)'!BW55*(1+Toeslagen!$Q$25)</f>
        <v>700</v>
      </c>
      <c r="BX55" s="204">
        <f>'LU-Imp (O)'!BX55*(1+Toeslagen!$Q$25)</f>
        <v>700</v>
      </c>
      <c r="BY55" s="204">
        <f>'LU-Imp (O)'!BY55*(1+Toeslagen!$Q$25)</f>
        <v>700</v>
      </c>
      <c r="BZ55" s="204">
        <f>'LU-Imp (O)'!BZ55*(1+Toeslagen!$Q$25)</f>
        <v>700</v>
      </c>
      <c r="CA55" s="204">
        <f>'LU-Imp (O)'!CA55*(1+Toeslagen!$Q$25)</f>
        <v>700</v>
      </c>
      <c r="CB55" s="204">
        <f>'LU-Imp (O)'!CB55*(1+Toeslagen!$Q$25)</f>
        <v>700</v>
      </c>
      <c r="CC55" s="204">
        <f>'LU-Imp (O)'!CC55*(1+Toeslagen!$Q$25)</f>
        <v>700</v>
      </c>
      <c r="CD55" s="204">
        <f>'LU-Imp (O)'!CD55*(1+Toeslagen!$Q$25)</f>
        <v>700</v>
      </c>
      <c r="CE55" s="204">
        <f>'LU-Imp (O)'!CE55*(1+Toeslagen!$Q$25)</f>
        <v>700</v>
      </c>
      <c r="CF55" s="204">
        <f>'LU-Imp (O)'!CF55*(1+Toeslagen!$Q$25)</f>
        <v>700</v>
      </c>
      <c r="CG55" s="204">
        <f>'LU-Imp (O)'!CG55*(1+Toeslagen!$Q$25)</f>
        <v>700</v>
      </c>
      <c r="CH55" s="204">
        <f>'LU-Imp (O)'!CH55*(1+Toeslagen!$Q$25)</f>
        <v>700</v>
      </c>
      <c r="CI55" s="204">
        <f>'LU-Imp (O)'!CI55*(1+Toeslagen!$Q$25)</f>
        <v>700</v>
      </c>
      <c r="CJ55" s="204">
        <f>'LU-Imp (O)'!CJ55*(1+Toeslagen!$Q$25)</f>
        <v>700</v>
      </c>
      <c r="CK55" s="204">
        <f>'LU-Imp (O)'!CK55*(1+Toeslagen!$Q$25)</f>
        <v>700</v>
      </c>
      <c r="CL55" s="204">
        <f>'LU-Imp (O)'!CL55*(1+Toeslagen!$Q$25)</f>
        <v>700</v>
      </c>
      <c r="CM55" s="204">
        <f>'LU-Imp (O)'!CM55*(1+Toeslagen!$Q$25)</f>
        <v>700</v>
      </c>
      <c r="CN55" s="204">
        <f>'LU-Imp (O)'!CN55*(1+Toeslagen!$Q$25)</f>
        <v>700</v>
      </c>
      <c r="CO55" s="204">
        <f>'LU-Imp (O)'!CO55*(1+Toeslagen!$Q$25)</f>
        <v>700</v>
      </c>
      <c r="CP55" s="204">
        <f>'LU-Imp (O)'!CP55*(1+Toeslagen!$Q$25)</f>
        <v>700</v>
      </c>
      <c r="CQ55" s="204">
        <f>'LU-Imp (O)'!CQ55*(1+Toeslagen!$Q$25)</f>
        <v>700</v>
      </c>
      <c r="CR55" s="204">
        <f>'LU-Imp (O)'!CR55*(1+Toeslagen!$Q$25)</f>
        <v>700</v>
      </c>
      <c r="CS55" s="204">
        <f>'LU-Imp (O)'!CS55*(1+Toeslagen!$Q$25)</f>
        <v>700</v>
      </c>
      <c r="CT55" s="204">
        <f>'LU-Imp (O)'!CT55*(1+Toeslagen!$Q$25)</f>
        <v>700</v>
      </c>
      <c r="CU55" s="204">
        <f>'LU-Imp (O)'!CU55*(1+Toeslagen!$Q$25)</f>
        <v>700</v>
      </c>
      <c r="CV55" s="204">
        <f>'LU-Imp (O)'!CV55*(1+Toeslagen!$Q$25)</f>
        <v>700</v>
      </c>
      <c r="CW55" s="204">
        <f>'LU-Imp (O)'!CW55*(1+Toeslagen!$Q$25)</f>
        <v>700</v>
      </c>
      <c r="CX55" s="204">
        <f>'LU-Imp (O)'!CX55*(1+Toeslagen!$Q$25)</f>
        <v>700</v>
      </c>
      <c r="CY55" s="204">
        <f>'LU-Imp (O)'!CY55*(1+Toeslagen!$Q$25)</f>
        <v>700</v>
      </c>
      <c r="CZ55" s="204">
        <f>'LU-Imp (O)'!CZ55*(1+Toeslagen!$Q$25)</f>
        <v>700</v>
      </c>
      <c r="DA55" s="204">
        <f>'LU-Imp (O)'!DA55*(1+Toeslagen!$Q$25)</f>
        <v>700</v>
      </c>
      <c r="DB55" s="204">
        <f>'LU-Imp (O)'!DB55*(1+Toeslagen!$Q$25)</f>
        <v>700</v>
      </c>
      <c r="DC55" s="204">
        <f>'LU-Imp (O)'!DC55*(1+Toeslagen!$Q$25)</f>
        <v>700</v>
      </c>
      <c r="DD55" s="204">
        <f>'LU-Imp (O)'!DD55*(1+Toeslagen!$Q$25)</f>
        <v>700</v>
      </c>
      <c r="DE55" s="204">
        <f>'LU-Imp (O)'!DE55*(1+Toeslagen!$Q$25)</f>
        <v>700</v>
      </c>
      <c r="DF55" s="204">
        <f>'LU-Imp (O)'!DF55*(1+Toeslagen!$Q$25)</f>
        <v>700</v>
      </c>
      <c r="DG55" s="204">
        <f>'LU-Imp (O)'!DG55*(1+Toeslagen!$Q$25)</f>
        <v>700</v>
      </c>
      <c r="DH55" s="204">
        <f>'LU-Imp (O)'!DH55*(1+Toeslagen!$Q$25)</f>
        <v>700</v>
      </c>
      <c r="DI55" s="204">
        <f>'LU-Imp (O)'!DI55*(1+Toeslagen!$Q$25)</f>
        <v>700</v>
      </c>
      <c r="DJ55" s="204">
        <f>'LU-Imp (O)'!DJ55*(1+Toeslagen!$Q$25)</f>
        <v>700</v>
      </c>
    </row>
    <row r="56" spans="1:114">
      <c r="A56" s="1">
        <v>60</v>
      </c>
      <c r="B56" s="1">
        <v>60</v>
      </c>
      <c r="D56" s="1">
        <v>3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20"/>
      <c r="Q56" s="180"/>
      <c r="R56" s="180"/>
      <c r="S56" s="180"/>
      <c r="U56" s="180"/>
      <c r="V56" s="180"/>
      <c r="W56" s="180"/>
      <c r="X56" s="180"/>
      <c r="Y56" s="204">
        <f>'LU-Imp (O)'!Y56*(1+Toeslagen!$Q$25)</f>
        <v>700</v>
      </c>
      <c r="Z56" s="204">
        <f>'LU-Imp (O)'!Z56*(1+Toeslagen!$Q$25)</f>
        <v>700</v>
      </c>
      <c r="AA56" s="204">
        <f>'LU-Imp (O)'!AA56*(1+Toeslagen!$Q$25)</f>
        <v>700</v>
      </c>
      <c r="AB56" s="204">
        <f>'LU-Imp (O)'!AB56*(1+Toeslagen!$Q$25)</f>
        <v>700</v>
      </c>
      <c r="AC56" s="204">
        <f>'LU-Imp (O)'!AC56*(1+Toeslagen!$Q$25)</f>
        <v>700</v>
      </c>
      <c r="AD56" s="204">
        <f>'LU-Imp (O)'!AD56*(1+Toeslagen!$Q$25)</f>
        <v>700</v>
      </c>
      <c r="AE56" s="204">
        <f>'LU-Imp (O)'!AE56*(1+Toeslagen!$Q$25)</f>
        <v>700</v>
      </c>
      <c r="AF56" s="204">
        <f>'LU-Imp (O)'!AF56*(1+Toeslagen!$Q$25)</f>
        <v>700</v>
      </c>
      <c r="AG56" s="204">
        <f>'LU-Imp (O)'!AG56*(1+Toeslagen!$Q$25)</f>
        <v>700</v>
      </c>
      <c r="AH56" s="204">
        <f>'LU-Imp (O)'!AH56*(1+Toeslagen!$Q$25)</f>
        <v>700</v>
      </c>
      <c r="AI56" s="204">
        <f>'LU-Imp (O)'!AI56*(1+Toeslagen!$Q$25)</f>
        <v>700</v>
      </c>
      <c r="AJ56" s="204">
        <f>'LU-Imp (O)'!AJ56*(1+Toeslagen!$Q$25)</f>
        <v>700</v>
      </c>
      <c r="AK56" s="204">
        <f>'LU-Imp (O)'!AK56*(1+Toeslagen!$Q$25)</f>
        <v>700</v>
      </c>
      <c r="AL56" s="204">
        <f>'LU-Imp (O)'!AL56*(1+Toeslagen!$Q$25)</f>
        <v>700</v>
      </c>
      <c r="AM56" s="204">
        <f>'LU-Imp (O)'!AM56*(1+Toeslagen!$Q$25)</f>
        <v>700</v>
      </c>
      <c r="AN56" s="204">
        <f>'LU-Imp (O)'!AN56*(1+Toeslagen!$Q$25)</f>
        <v>700</v>
      </c>
      <c r="AO56" s="204">
        <f>'LU-Imp (O)'!AO56*(1+Toeslagen!$Q$25)</f>
        <v>700</v>
      </c>
      <c r="AP56" s="204">
        <f>'LU-Imp (O)'!AP56*(1+Toeslagen!$Q$25)</f>
        <v>700</v>
      </c>
      <c r="AQ56" s="204">
        <f>'LU-Imp (O)'!AQ56*(1+Toeslagen!$Q$25)</f>
        <v>700</v>
      </c>
      <c r="AR56" s="204">
        <f>'LU-Imp (O)'!AR56*(1+Toeslagen!$Q$25)</f>
        <v>700</v>
      </c>
      <c r="AS56" s="204">
        <f>'LU-Imp (O)'!AS56*(1+Toeslagen!$Q$25)</f>
        <v>700</v>
      </c>
      <c r="AT56" s="204">
        <f>'LU-Imp (O)'!AT56*(1+Toeslagen!$Q$25)</f>
        <v>700</v>
      </c>
      <c r="AU56" s="204">
        <f>'LU-Imp (O)'!AU56*(1+Toeslagen!$Q$25)</f>
        <v>700</v>
      </c>
      <c r="AV56" s="204">
        <f>'LU-Imp (O)'!AV56*(1+Toeslagen!$Q$25)</f>
        <v>700</v>
      </c>
      <c r="AW56" s="204">
        <f>'LU-Imp (O)'!AW56*(1+Toeslagen!$Q$25)</f>
        <v>700</v>
      </c>
      <c r="AX56" s="204">
        <f>'LU-Imp (O)'!AX56*(1+Toeslagen!$Q$25)</f>
        <v>700</v>
      </c>
      <c r="AY56" s="204">
        <f>'LU-Imp (O)'!AY56*(1+Toeslagen!$Q$25)</f>
        <v>700</v>
      </c>
      <c r="AZ56" s="204">
        <f>'LU-Imp (O)'!AZ56*(1+Toeslagen!$Q$25)</f>
        <v>700</v>
      </c>
      <c r="BA56" s="204">
        <f>'LU-Imp (O)'!BA56*(1+Toeslagen!$Q$25)</f>
        <v>700</v>
      </c>
      <c r="BB56" s="204">
        <f>'LU-Imp (O)'!BB56*(1+Toeslagen!$Q$25)</f>
        <v>700</v>
      </c>
      <c r="BC56" s="204">
        <f>'LU-Imp (O)'!BC56*(1+Toeslagen!$Q$25)</f>
        <v>700</v>
      </c>
      <c r="BD56" s="204">
        <f>'LU-Imp (O)'!BD56*(1+Toeslagen!$Q$25)</f>
        <v>700</v>
      </c>
      <c r="BE56" s="204">
        <f>'LU-Imp (O)'!BE56*(1+Toeslagen!$Q$25)</f>
        <v>700</v>
      </c>
      <c r="BF56" s="204">
        <f>'LU-Imp (O)'!BF56*(1+Toeslagen!$Q$25)</f>
        <v>700</v>
      </c>
      <c r="BG56" s="204">
        <f>'LU-Imp (O)'!BG56*(1+Toeslagen!$Q$25)</f>
        <v>700</v>
      </c>
      <c r="BH56" s="204">
        <f>'LU-Imp (O)'!BH56*(1+Toeslagen!$Q$25)</f>
        <v>700</v>
      </c>
      <c r="BI56" s="204">
        <f>'LU-Imp (O)'!BI56*(1+Toeslagen!$Q$25)</f>
        <v>700</v>
      </c>
      <c r="BJ56" s="204">
        <f>'LU-Imp (O)'!BJ56*(1+Toeslagen!$Q$25)</f>
        <v>700</v>
      </c>
      <c r="BK56" s="204">
        <f>'LU-Imp (O)'!BK56*(1+Toeslagen!$Q$25)</f>
        <v>700</v>
      </c>
      <c r="BL56" s="204">
        <f>'LU-Imp (O)'!BL56*(1+Toeslagen!$Q$25)</f>
        <v>700</v>
      </c>
      <c r="BM56" s="204">
        <f>'LU-Imp (O)'!BM56*(1+Toeslagen!$Q$25)</f>
        <v>700</v>
      </c>
      <c r="BN56" s="204">
        <f>'LU-Imp (O)'!BN56*(1+Toeslagen!$Q$25)</f>
        <v>700</v>
      </c>
      <c r="BO56" s="204">
        <f>'LU-Imp (O)'!BO56*(1+Toeslagen!$Q$25)</f>
        <v>700</v>
      </c>
      <c r="BP56" s="204">
        <f>'LU-Imp (O)'!BP56*(1+Toeslagen!$Q$25)</f>
        <v>700</v>
      </c>
      <c r="BQ56" s="204">
        <f>'LU-Imp (O)'!BQ56*(1+Toeslagen!$Q$25)</f>
        <v>700</v>
      </c>
      <c r="BR56" s="204">
        <f>'LU-Imp (O)'!BR56*(1+Toeslagen!$Q$25)</f>
        <v>700</v>
      </c>
      <c r="BS56" s="204">
        <f>'LU-Imp (O)'!BS56*(1+Toeslagen!$Q$25)</f>
        <v>700</v>
      </c>
      <c r="BT56" s="204">
        <f>'LU-Imp (O)'!BT56*(1+Toeslagen!$Q$25)</f>
        <v>700</v>
      </c>
      <c r="BU56" s="204">
        <f>'LU-Imp (O)'!BU56*(1+Toeslagen!$Q$25)</f>
        <v>700</v>
      </c>
      <c r="BV56" s="204">
        <f>'LU-Imp (O)'!BV56*(1+Toeslagen!$Q$25)</f>
        <v>700</v>
      </c>
      <c r="BW56" s="204">
        <f>'LU-Imp (O)'!BW56*(1+Toeslagen!$Q$25)</f>
        <v>700</v>
      </c>
      <c r="BX56" s="204">
        <f>'LU-Imp (O)'!BX56*(1+Toeslagen!$Q$25)</f>
        <v>700</v>
      </c>
      <c r="BY56" s="204">
        <f>'LU-Imp (O)'!BY56*(1+Toeslagen!$Q$25)</f>
        <v>700</v>
      </c>
      <c r="BZ56" s="204">
        <f>'LU-Imp (O)'!BZ56*(1+Toeslagen!$Q$25)</f>
        <v>700</v>
      </c>
      <c r="CA56" s="204">
        <f>'LU-Imp (O)'!CA56*(1+Toeslagen!$Q$25)</f>
        <v>700</v>
      </c>
      <c r="CB56" s="204">
        <f>'LU-Imp (O)'!CB56*(1+Toeslagen!$Q$25)</f>
        <v>700</v>
      </c>
      <c r="CC56" s="204">
        <f>'LU-Imp (O)'!CC56*(1+Toeslagen!$Q$25)</f>
        <v>700</v>
      </c>
      <c r="CD56" s="204">
        <f>'LU-Imp (O)'!CD56*(1+Toeslagen!$Q$25)</f>
        <v>700</v>
      </c>
      <c r="CE56" s="204">
        <f>'LU-Imp (O)'!CE56*(1+Toeslagen!$Q$25)</f>
        <v>700</v>
      </c>
      <c r="CF56" s="204">
        <f>'LU-Imp (O)'!CF56*(1+Toeslagen!$Q$25)</f>
        <v>700</v>
      </c>
      <c r="CG56" s="204">
        <f>'LU-Imp (O)'!CG56*(1+Toeslagen!$Q$25)</f>
        <v>700</v>
      </c>
      <c r="CH56" s="204">
        <f>'LU-Imp (O)'!CH56*(1+Toeslagen!$Q$25)</f>
        <v>700</v>
      </c>
      <c r="CI56" s="204">
        <f>'LU-Imp (O)'!CI56*(1+Toeslagen!$Q$25)</f>
        <v>700</v>
      </c>
      <c r="CJ56" s="204">
        <f>'LU-Imp (O)'!CJ56*(1+Toeslagen!$Q$25)</f>
        <v>700</v>
      </c>
      <c r="CK56" s="204">
        <f>'LU-Imp (O)'!CK56*(1+Toeslagen!$Q$25)</f>
        <v>700</v>
      </c>
      <c r="CL56" s="204">
        <f>'LU-Imp (O)'!CL56*(1+Toeslagen!$Q$25)</f>
        <v>700</v>
      </c>
      <c r="CM56" s="204">
        <f>'LU-Imp (O)'!CM56*(1+Toeslagen!$Q$25)</f>
        <v>700</v>
      </c>
      <c r="CN56" s="204">
        <f>'LU-Imp (O)'!CN56*(1+Toeslagen!$Q$25)</f>
        <v>700</v>
      </c>
      <c r="CO56" s="204">
        <f>'LU-Imp (O)'!CO56*(1+Toeslagen!$Q$25)</f>
        <v>700</v>
      </c>
      <c r="CP56" s="204">
        <f>'LU-Imp (O)'!CP56*(1+Toeslagen!$Q$25)</f>
        <v>700</v>
      </c>
      <c r="CQ56" s="204">
        <f>'LU-Imp (O)'!CQ56*(1+Toeslagen!$Q$25)</f>
        <v>700</v>
      </c>
      <c r="CR56" s="204">
        <f>'LU-Imp (O)'!CR56*(1+Toeslagen!$Q$25)</f>
        <v>700</v>
      </c>
      <c r="CS56" s="204">
        <f>'LU-Imp (O)'!CS56*(1+Toeslagen!$Q$25)</f>
        <v>700</v>
      </c>
      <c r="CT56" s="204">
        <f>'LU-Imp (O)'!CT56*(1+Toeslagen!$Q$25)</f>
        <v>700</v>
      </c>
      <c r="CU56" s="204">
        <f>'LU-Imp (O)'!CU56*(1+Toeslagen!$Q$25)</f>
        <v>700</v>
      </c>
      <c r="CV56" s="204">
        <f>'LU-Imp (O)'!CV56*(1+Toeslagen!$Q$25)</f>
        <v>700</v>
      </c>
      <c r="CW56" s="204">
        <f>'LU-Imp (O)'!CW56*(1+Toeslagen!$Q$25)</f>
        <v>700</v>
      </c>
      <c r="CX56" s="204">
        <f>'LU-Imp (O)'!CX56*(1+Toeslagen!$Q$25)</f>
        <v>700</v>
      </c>
      <c r="CY56" s="204">
        <f>'LU-Imp (O)'!CY56*(1+Toeslagen!$Q$25)</f>
        <v>700</v>
      </c>
      <c r="CZ56" s="204">
        <f>'LU-Imp (O)'!CZ56*(1+Toeslagen!$Q$25)</f>
        <v>700</v>
      </c>
      <c r="DA56" s="204">
        <f>'LU-Imp (O)'!DA56*(1+Toeslagen!$Q$25)</f>
        <v>700</v>
      </c>
      <c r="DB56" s="204">
        <f>'LU-Imp (O)'!DB56*(1+Toeslagen!$Q$25)</f>
        <v>700</v>
      </c>
      <c r="DC56" s="204">
        <f>'LU-Imp (O)'!DC56*(1+Toeslagen!$Q$25)</f>
        <v>700</v>
      </c>
      <c r="DD56" s="204">
        <f>'LU-Imp (O)'!DD56*(1+Toeslagen!$Q$25)</f>
        <v>700</v>
      </c>
      <c r="DE56" s="204">
        <f>'LU-Imp (O)'!DE56*(1+Toeslagen!$Q$25)</f>
        <v>700</v>
      </c>
      <c r="DF56" s="204">
        <f>'LU-Imp (O)'!DF56*(1+Toeslagen!$Q$25)</f>
        <v>700</v>
      </c>
      <c r="DG56" s="204">
        <f>'LU-Imp (O)'!DG56*(1+Toeslagen!$Q$25)</f>
        <v>700</v>
      </c>
      <c r="DH56" s="204">
        <f>'LU-Imp (O)'!DH56*(1+Toeslagen!$Q$25)</f>
        <v>700</v>
      </c>
      <c r="DI56" s="204">
        <f>'LU-Imp (O)'!DI56*(1+Toeslagen!$Q$25)</f>
        <v>700</v>
      </c>
      <c r="DJ56" s="204">
        <f>'LU-Imp (O)'!DJ56*(1+Toeslagen!$Q$25)</f>
        <v>700</v>
      </c>
    </row>
    <row r="57" spans="1:114">
      <c r="A57" s="1">
        <v>61</v>
      </c>
      <c r="B57" s="1">
        <v>61</v>
      </c>
      <c r="D57" s="1">
        <v>3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20"/>
      <c r="Q57" s="180"/>
      <c r="R57" s="180"/>
      <c r="S57" s="180"/>
      <c r="U57" s="180"/>
      <c r="V57" s="180"/>
      <c r="W57" s="180"/>
      <c r="X57" s="180"/>
      <c r="Y57" s="204">
        <f>'LU-Imp (O)'!Y57*(1+Toeslagen!$Q$25)</f>
        <v>700</v>
      </c>
      <c r="Z57" s="204">
        <f>'LU-Imp (O)'!Z57*(1+Toeslagen!$Q$25)</f>
        <v>700</v>
      </c>
      <c r="AA57" s="204">
        <f>'LU-Imp (O)'!AA57*(1+Toeslagen!$Q$25)</f>
        <v>700</v>
      </c>
      <c r="AB57" s="204">
        <f>'LU-Imp (O)'!AB57*(1+Toeslagen!$Q$25)</f>
        <v>700</v>
      </c>
      <c r="AC57" s="204">
        <f>'LU-Imp (O)'!AC57*(1+Toeslagen!$Q$25)</f>
        <v>700</v>
      </c>
      <c r="AD57" s="204">
        <f>'LU-Imp (O)'!AD57*(1+Toeslagen!$Q$25)</f>
        <v>700</v>
      </c>
      <c r="AE57" s="204">
        <f>'LU-Imp (O)'!AE57*(1+Toeslagen!$Q$25)</f>
        <v>700</v>
      </c>
      <c r="AF57" s="204">
        <f>'LU-Imp (O)'!AF57*(1+Toeslagen!$Q$25)</f>
        <v>700</v>
      </c>
      <c r="AG57" s="204">
        <f>'LU-Imp (O)'!AG57*(1+Toeslagen!$Q$25)</f>
        <v>700</v>
      </c>
      <c r="AH57" s="204">
        <f>'LU-Imp (O)'!AH57*(1+Toeslagen!$Q$25)</f>
        <v>700</v>
      </c>
      <c r="AI57" s="204">
        <f>'LU-Imp (O)'!AI57*(1+Toeslagen!$Q$25)</f>
        <v>700</v>
      </c>
      <c r="AJ57" s="204">
        <f>'LU-Imp (O)'!AJ57*(1+Toeslagen!$Q$25)</f>
        <v>700</v>
      </c>
      <c r="AK57" s="204">
        <f>'LU-Imp (O)'!AK57*(1+Toeslagen!$Q$25)</f>
        <v>700</v>
      </c>
      <c r="AL57" s="204">
        <f>'LU-Imp (O)'!AL57*(1+Toeslagen!$Q$25)</f>
        <v>700</v>
      </c>
      <c r="AM57" s="204">
        <f>'LU-Imp (O)'!AM57*(1+Toeslagen!$Q$25)</f>
        <v>700</v>
      </c>
      <c r="AN57" s="204">
        <f>'LU-Imp (O)'!AN57*(1+Toeslagen!$Q$25)</f>
        <v>700</v>
      </c>
      <c r="AO57" s="204">
        <f>'LU-Imp (O)'!AO57*(1+Toeslagen!$Q$25)</f>
        <v>700</v>
      </c>
      <c r="AP57" s="204">
        <f>'LU-Imp (O)'!AP57*(1+Toeslagen!$Q$25)</f>
        <v>700</v>
      </c>
      <c r="AQ57" s="204">
        <f>'LU-Imp (O)'!AQ57*(1+Toeslagen!$Q$25)</f>
        <v>700</v>
      </c>
      <c r="AR57" s="204">
        <f>'LU-Imp (O)'!AR57*(1+Toeslagen!$Q$25)</f>
        <v>700</v>
      </c>
      <c r="AS57" s="204">
        <f>'LU-Imp (O)'!AS57*(1+Toeslagen!$Q$25)</f>
        <v>700</v>
      </c>
      <c r="AT57" s="204">
        <f>'LU-Imp (O)'!AT57*(1+Toeslagen!$Q$25)</f>
        <v>700</v>
      </c>
      <c r="AU57" s="204">
        <f>'LU-Imp (O)'!AU57*(1+Toeslagen!$Q$25)</f>
        <v>700</v>
      </c>
      <c r="AV57" s="204">
        <f>'LU-Imp (O)'!AV57*(1+Toeslagen!$Q$25)</f>
        <v>700</v>
      </c>
      <c r="AW57" s="204">
        <f>'LU-Imp (O)'!AW57*(1+Toeslagen!$Q$25)</f>
        <v>700</v>
      </c>
      <c r="AX57" s="204">
        <f>'LU-Imp (O)'!AX57*(1+Toeslagen!$Q$25)</f>
        <v>700</v>
      </c>
      <c r="AY57" s="204">
        <f>'LU-Imp (O)'!AY57*(1+Toeslagen!$Q$25)</f>
        <v>700</v>
      </c>
      <c r="AZ57" s="204">
        <f>'LU-Imp (O)'!AZ57*(1+Toeslagen!$Q$25)</f>
        <v>700</v>
      </c>
      <c r="BA57" s="204">
        <f>'LU-Imp (O)'!BA57*(1+Toeslagen!$Q$25)</f>
        <v>700</v>
      </c>
      <c r="BB57" s="204">
        <f>'LU-Imp (O)'!BB57*(1+Toeslagen!$Q$25)</f>
        <v>700</v>
      </c>
      <c r="BC57" s="204">
        <f>'LU-Imp (O)'!BC57*(1+Toeslagen!$Q$25)</f>
        <v>700</v>
      </c>
      <c r="BD57" s="204">
        <f>'LU-Imp (O)'!BD57*(1+Toeslagen!$Q$25)</f>
        <v>700</v>
      </c>
      <c r="BE57" s="204">
        <f>'LU-Imp (O)'!BE57*(1+Toeslagen!$Q$25)</f>
        <v>700</v>
      </c>
      <c r="BF57" s="204">
        <f>'LU-Imp (O)'!BF57*(1+Toeslagen!$Q$25)</f>
        <v>700</v>
      </c>
      <c r="BG57" s="204">
        <f>'LU-Imp (O)'!BG57*(1+Toeslagen!$Q$25)</f>
        <v>700</v>
      </c>
      <c r="BH57" s="204">
        <f>'LU-Imp (O)'!BH57*(1+Toeslagen!$Q$25)</f>
        <v>700</v>
      </c>
      <c r="BI57" s="204">
        <f>'LU-Imp (O)'!BI57*(1+Toeslagen!$Q$25)</f>
        <v>700</v>
      </c>
      <c r="BJ57" s="204">
        <f>'LU-Imp (O)'!BJ57*(1+Toeslagen!$Q$25)</f>
        <v>700</v>
      </c>
      <c r="BK57" s="204">
        <f>'LU-Imp (O)'!BK57*(1+Toeslagen!$Q$25)</f>
        <v>700</v>
      </c>
      <c r="BL57" s="204">
        <f>'LU-Imp (O)'!BL57*(1+Toeslagen!$Q$25)</f>
        <v>700</v>
      </c>
      <c r="BM57" s="204">
        <f>'LU-Imp (O)'!BM57*(1+Toeslagen!$Q$25)</f>
        <v>700</v>
      </c>
      <c r="BN57" s="204">
        <f>'LU-Imp (O)'!BN57*(1+Toeslagen!$Q$25)</f>
        <v>700</v>
      </c>
      <c r="BO57" s="204">
        <f>'LU-Imp (O)'!BO57*(1+Toeslagen!$Q$25)</f>
        <v>700</v>
      </c>
      <c r="BP57" s="204">
        <f>'LU-Imp (O)'!BP57*(1+Toeslagen!$Q$25)</f>
        <v>700</v>
      </c>
      <c r="BQ57" s="204">
        <f>'LU-Imp (O)'!BQ57*(1+Toeslagen!$Q$25)</f>
        <v>700</v>
      </c>
      <c r="BR57" s="204">
        <f>'LU-Imp (O)'!BR57*(1+Toeslagen!$Q$25)</f>
        <v>700</v>
      </c>
      <c r="BS57" s="204">
        <f>'LU-Imp (O)'!BS57*(1+Toeslagen!$Q$25)</f>
        <v>700</v>
      </c>
      <c r="BT57" s="204">
        <f>'LU-Imp (O)'!BT57*(1+Toeslagen!$Q$25)</f>
        <v>700</v>
      </c>
      <c r="BU57" s="204">
        <f>'LU-Imp (O)'!BU57*(1+Toeslagen!$Q$25)</f>
        <v>700</v>
      </c>
      <c r="BV57" s="204">
        <f>'LU-Imp (O)'!BV57*(1+Toeslagen!$Q$25)</f>
        <v>700</v>
      </c>
      <c r="BW57" s="204">
        <f>'LU-Imp (O)'!BW57*(1+Toeslagen!$Q$25)</f>
        <v>700</v>
      </c>
      <c r="BX57" s="204">
        <f>'LU-Imp (O)'!BX57*(1+Toeslagen!$Q$25)</f>
        <v>700</v>
      </c>
      <c r="BY57" s="204">
        <f>'LU-Imp (O)'!BY57*(1+Toeslagen!$Q$25)</f>
        <v>700</v>
      </c>
      <c r="BZ57" s="204">
        <f>'LU-Imp (O)'!BZ57*(1+Toeslagen!$Q$25)</f>
        <v>700</v>
      </c>
      <c r="CA57" s="204">
        <f>'LU-Imp (O)'!CA57*(1+Toeslagen!$Q$25)</f>
        <v>700</v>
      </c>
      <c r="CB57" s="204">
        <f>'LU-Imp (O)'!CB57*(1+Toeslagen!$Q$25)</f>
        <v>700</v>
      </c>
      <c r="CC57" s="204">
        <f>'LU-Imp (O)'!CC57*(1+Toeslagen!$Q$25)</f>
        <v>700</v>
      </c>
      <c r="CD57" s="204">
        <f>'LU-Imp (O)'!CD57*(1+Toeslagen!$Q$25)</f>
        <v>700</v>
      </c>
      <c r="CE57" s="204">
        <f>'LU-Imp (O)'!CE57*(1+Toeslagen!$Q$25)</f>
        <v>700</v>
      </c>
      <c r="CF57" s="204">
        <f>'LU-Imp (O)'!CF57*(1+Toeslagen!$Q$25)</f>
        <v>700</v>
      </c>
      <c r="CG57" s="204">
        <f>'LU-Imp (O)'!CG57*(1+Toeslagen!$Q$25)</f>
        <v>700</v>
      </c>
      <c r="CH57" s="204">
        <f>'LU-Imp (O)'!CH57*(1+Toeslagen!$Q$25)</f>
        <v>700</v>
      </c>
      <c r="CI57" s="204">
        <f>'LU-Imp (O)'!CI57*(1+Toeslagen!$Q$25)</f>
        <v>700</v>
      </c>
      <c r="CJ57" s="204">
        <f>'LU-Imp (O)'!CJ57*(1+Toeslagen!$Q$25)</f>
        <v>700</v>
      </c>
      <c r="CK57" s="204">
        <f>'LU-Imp (O)'!CK57*(1+Toeslagen!$Q$25)</f>
        <v>700</v>
      </c>
      <c r="CL57" s="204">
        <f>'LU-Imp (O)'!CL57*(1+Toeslagen!$Q$25)</f>
        <v>700</v>
      </c>
      <c r="CM57" s="204">
        <f>'LU-Imp (O)'!CM57*(1+Toeslagen!$Q$25)</f>
        <v>700</v>
      </c>
      <c r="CN57" s="204">
        <f>'LU-Imp (O)'!CN57*(1+Toeslagen!$Q$25)</f>
        <v>700</v>
      </c>
      <c r="CO57" s="204">
        <f>'LU-Imp (O)'!CO57*(1+Toeslagen!$Q$25)</f>
        <v>700</v>
      </c>
      <c r="CP57" s="204">
        <f>'LU-Imp (O)'!CP57*(1+Toeslagen!$Q$25)</f>
        <v>700</v>
      </c>
      <c r="CQ57" s="204">
        <f>'LU-Imp (O)'!CQ57*(1+Toeslagen!$Q$25)</f>
        <v>700</v>
      </c>
      <c r="CR57" s="204">
        <f>'LU-Imp (O)'!CR57*(1+Toeslagen!$Q$25)</f>
        <v>700</v>
      </c>
      <c r="CS57" s="204">
        <f>'LU-Imp (O)'!CS57*(1+Toeslagen!$Q$25)</f>
        <v>700</v>
      </c>
      <c r="CT57" s="204">
        <f>'LU-Imp (O)'!CT57*(1+Toeslagen!$Q$25)</f>
        <v>700</v>
      </c>
      <c r="CU57" s="204">
        <f>'LU-Imp (O)'!CU57*(1+Toeslagen!$Q$25)</f>
        <v>700</v>
      </c>
      <c r="CV57" s="204">
        <f>'LU-Imp (O)'!CV57*(1+Toeslagen!$Q$25)</f>
        <v>700</v>
      </c>
      <c r="CW57" s="204">
        <f>'LU-Imp (O)'!CW57*(1+Toeslagen!$Q$25)</f>
        <v>700</v>
      </c>
      <c r="CX57" s="204">
        <f>'LU-Imp (O)'!CX57*(1+Toeslagen!$Q$25)</f>
        <v>700</v>
      </c>
      <c r="CY57" s="204">
        <f>'LU-Imp (O)'!CY57*(1+Toeslagen!$Q$25)</f>
        <v>700</v>
      </c>
      <c r="CZ57" s="204">
        <f>'LU-Imp (O)'!CZ57*(1+Toeslagen!$Q$25)</f>
        <v>700</v>
      </c>
      <c r="DA57" s="204">
        <f>'LU-Imp (O)'!DA57*(1+Toeslagen!$Q$25)</f>
        <v>700</v>
      </c>
      <c r="DB57" s="204">
        <f>'LU-Imp (O)'!DB57*(1+Toeslagen!$Q$25)</f>
        <v>700</v>
      </c>
      <c r="DC57" s="204">
        <f>'LU-Imp (O)'!DC57*(1+Toeslagen!$Q$25)</f>
        <v>700</v>
      </c>
      <c r="DD57" s="204">
        <f>'LU-Imp (O)'!DD57*(1+Toeslagen!$Q$25)</f>
        <v>700</v>
      </c>
      <c r="DE57" s="204">
        <f>'LU-Imp (O)'!DE57*(1+Toeslagen!$Q$25)</f>
        <v>700</v>
      </c>
      <c r="DF57" s="204">
        <f>'LU-Imp (O)'!DF57*(1+Toeslagen!$Q$25)</f>
        <v>700</v>
      </c>
      <c r="DG57" s="204">
        <f>'LU-Imp (O)'!DG57*(1+Toeslagen!$Q$25)</f>
        <v>700</v>
      </c>
      <c r="DH57" s="204">
        <f>'LU-Imp (O)'!DH57*(1+Toeslagen!$Q$25)</f>
        <v>700</v>
      </c>
      <c r="DI57" s="204">
        <f>'LU-Imp (O)'!DI57*(1+Toeslagen!$Q$25)</f>
        <v>700</v>
      </c>
      <c r="DJ57" s="204">
        <f>'LU-Imp (O)'!DJ57*(1+Toeslagen!$Q$25)</f>
        <v>700</v>
      </c>
    </row>
    <row r="58" spans="1:114" ht="14.65" thickBot="1">
      <c r="A58" s="1">
        <v>62</v>
      </c>
      <c r="B58" s="1">
        <v>62</v>
      </c>
      <c r="D58" s="1">
        <v>3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13">
        <v>25000</v>
      </c>
      <c r="P58" s="21"/>
      <c r="Q58" s="18"/>
      <c r="R58" s="18"/>
      <c r="S58" s="18"/>
      <c r="U58" s="18"/>
      <c r="V58" s="18"/>
      <c r="W58" s="18"/>
      <c r="X58" s="18"/>
      <c r="Y58" s="204">
        <f>'LU-Imp (O)'!Y58*(1+Toeslagen!$Q$25)</f>
        <v>700</v>
      </c>
      <c r="Z58" s="204">
        <f>'LU-Imp (O)'!Z58*(1+Toeslagen!$Q$25)</f>
        <v>700</v>
      </c>
      <c r="AA58" s="204">
        <f>'LU-Imp (O)'!AA58*(1+Toeslagen!$Q$25)</f>
        <v>700</v>
      </c>
      <c r="AB58" s="204">
        <f>'LU-Imp (O)'!AB58*(1+Toeslagen!$Q$25)</f>
        <v>700</v>
      </c>
      <c r="AC58" s="204">
        <f>'LU-Imp (O)'!AC58*(1+Toeslagen!$Q$25)</f>
        <v>700</v>
      </c>
      <c r="AD58" s="204">
        <f>'LU-Imp (O)'!AD58*(1+Toeslagen!$Q$25)</f>
        <v>700</v>
      </c>
      <c r="AE58" s="204">
        <f>'LU-Imp (O)'!AE58*(1+Toeslagen!$Q$25)</f>
        <v>700</v>
      </c>
      <c r="AF58" s="204">
        <f>'LU-Imp (O)'!AF58*(1+Toeslagen!$Q$25)</f>
        <v>700</v>
      </c>
      <c r="AG58" s="204">
        <f>'LU-Imp (O)'!AG58*(1+Toeslagen!$Q$25)</f>
        <v>700</v>
      </c>
      <c r="AH58" s="204">
        <f>'LU-Imp (O)'!AH58*(1+Toeslagen!$Q$25)</f>
        <v>700</v>
      </c>
      <c r="AI58" s="204">
        <f>'LU-Imp (O)'!AI58*(1+Toeslagen!$Q$25)</f>
        <v>700</v>
      </c>
      <c r="AJ58" s="204">
        <f>'LU-Imp (O)'!AJ58*(1+Toeslagen!$Q$25)</f>
        <v>700</v>
      </c>
      <c r="AK58" s="204">
        <f>'LU-Imp (O)'!AK58*(1+Toeslagen!$Q$25)</f>
        <v>700</v>
      </c>
      <c r="AL58" s="204">
        <f>'LU-Imp (O)'!AL58*(1+Toeslagen!$Q$25)</f>
        <v>700</v>
      </c>
      <c r="AM58" s="204">
        <f>'LU-Imp (O)'!AM58*(1+Toeslagen!$Q$25)</f>
        <v>700</v>
      </c>
      <c r="AN58" s="204">
        <f>'LU-Imp (O)'!AN58*(1+Toeslagen!$Q$25)</f>
        <v>700</v>
      </c>
      <c r="AO58" s="204">
        <f>'LU-Imp (O)'!AO58*(1+Toeslagen!$Q$25)</f>
        <v>700</v>
      </c>
      <c r="AP58" s="204">
        <f>'LU-Imp (O)'!AP58*(1+Toeslagen!$Q$25)</f>
        <v>700</v>
      </c>
      <c r="AQ58" s="204">
        <f>'LU-Imp (O)'!AQ58*(1+Toeslagen!$Q$25)</f>
        <v>700</v>
      </c>
      <c r="AR58" s="204">
        <f>'LU-Imp (O)'!AR58*(1+Toeslagen!$Q$25)</f>
        <v>700</v>
      </c>
      <c r="AS58" s="204">
        <f>'LU-Imp (O)'!AS58*(1+Toeslagen!$Q$25)</f>
        <v>700</v>
      </c>
      <c r="AT58" s="204">
        <f>'LU-Imp (O)'!AT58*(1+Toeslagen!$Q$25)</f>
        <v>700</v>
      </c>
      <c r="AU58" s="204">
        <f>'LU-Imp (O)'!AU58*(1+Toeslagen!$Q$25)</f>
        <v>700</v>
      </c>
      <c r="AV58" s="204">
        <f>'LU-Imp (O)'!AV58*(1+Toeslagen!$Q$25)</f>
        <v>700</v>
      </c>
      <c r="AW58" s="204">
        <f>'LU-Imp (O)'!AW58*(1+Toeslagen!$Q$25)</f>
        <v>700</v>
      </c>
      <c r="AX58" s="204">
        <f>'LU-Imp (O)'!AX58*(1+Toeslagen!$Q$25)</f>
        <v>700</v>
      </c>
      <c r="AY58" s="204">
        <f>'LU-Imp (O)'!AY58*(1+Toeslagen!$Q$25)</f>
        <v>700</v>
      </c>
      <c r="AZ58" s="204">
        <f>'LU-Imp (O)'!AZ58*(1+Toeslagen!$Q$25)</f>
        <v>700</v>
      </c>
      <c r="BA58" s="204">
        <f>'LU-Imp (O)'!BA58*(1+Toeslagen!$Q$25)</f>
        <v>700</v>
      </c>
      <c r="BB58" s="204">
        <f>'LU-Imp (O)'!BB58*(1+Toeslagen!$Q$25)</f>
        <v>700</v>
      </c>
      <c r="BC58" s="204">
        <f>'LU-Imp (O)'!BC58*(1+Toeslagen!$Q$25)</f>
        <v>700</v>
      </c>
      <c r="BD58" s="204">
        <f>'LU-Imp (O)'!BD58*(1+Toeslagen!$Q$25)</f>
        <v>700</v>
      </c>
      <c r="BE58" s="204">
        <f>'LU-Imp (O)'!BE58*(1+Toeslagen!$Q$25)</f>
        <v>700</v>
      </c>
      <c r="BF58" s="204">
        <f>'LU-Imp (O)'!BF58*(1+Toeslagen!$Q$25)</f>
        <v>700</v>
      </c>
      <c r="BG58" s="204">
        <f>'LU-Imp (O)'!BG58*(1+Toeslagen!$Q$25)</f>
        <v>700</v>
      </c>
      <c r="BH58" s="204">
        <f>'LU-Imp (O)'!BH58*(1+Toeslagen!$Q$25)</f>
        <v>700</v>
      </c>
      <c r="BI58" s="204">
        <f>'LU-Imp (O)'!BI58*(1+Toeslagen!$Q$25)</f>
        <v>700</v>
      </c>
      <c r="BJ58" s="204">
        <f>'LU-Imp (O)'!BJ58*(1+Toeslagen!$Q$25)</f>
        <v>700</v>
      </c>
      <c r="BK58" s="204">
        <f>'LU-Imp (O)'!BK58*(1+Toeslagen!$Q$25)</f>
        <v>700</v>
      </c>
      <c r="BL58" s="204">
        <f>'LU-Imp (O)'!BL58*(1+Toeslagen!$Q$25)</f>
        <v>700</v>
      </c>
      <c r="BM58" s="204">
        <f>'LU-Imp (O)'!BM58*(1+Toeslagen!$Q$25)</f>
        <v>700</v>
      </c>
      <c r="BN58" s="204">
        <f>'LU-Imp (O)'!BN58*(1+Toeslagen!$Q$25)</f>
        <v>700</v>
      </c>
      <c r="BO58" s="204">
        <f>'LU-Imp (O)'!BO58*(1+Toeslagen!$Q$25)</f>
        <v>700</v>
      </c>
      <c r="BP58" s="204">
        <f>'LU-Imp (O)'!BP58*(1+Toeslagen!$Q$25)</f>
        <v>700</v>
      </c>
      <c r="BQ58" s="204">
        <f>'LU-Imp (O)'!BQ58*(1+Toeslagen!$Q$25)</f>
        <v>700</v>
      </c>
      <c r="BR58" s="204">
        <f>'LU-Imp (O)'!BR58*(1+Toeslagen!$Q$25)</f>
        <v>700</v>
      </c>
      <c r="BS58" s="204">
        <f>'LU-Imp (O)'!BS58*(1+Toeslagen!$Q$25)</f>
        <v>700</v>
      </c>
      <c r="BT58" s="204">
        <f>'LU-Imp (O)'!BT58*(1+Toeslagen!$Q$25)</f>
        <v>700</v>
      </c>
      <c r="BU58" s="204">
        <f>'LU-Imp (O)'!BU58*(1+Toeslagen!$Q$25)</f>
        <v>700</v>
      </c>
      <c r="BV58" s="204">
        <f>'LU-Imp (O)'!BV58*(1+Toeslagen!$Q$25)</f>
        <v>700</v>
      </c>
      <c r="BW58" s="204">
        <f>'LU-Imp (O)'!BW58*(1+Toeslagen!$Q$25)</f>
        <v>700</v>
      </c>
      <c r="BX58" s="204">
        <f>'LU-Imp (O)'!BX58*(1+Toeslagen!$Q$25)</f>
        <v>700</v>
      </c>
      <c r="BY58" s="204">
        <f>'LU-Imp (O)'!BY58*(1+Toeslagen!$Q$25)</f>
        <v>700</v>
      </c>
      <c r="BZ58" s="204">
        <f>'LU-Imp (O)'!BZ58*(1+Toeslagen!$Q$25)</f>
        <v>700</v>
      </c>
      <c r="CA58" s="204">
        <f>'LU-Imp (O)'!CA58*(1+Toeslagen!$Q$25)</f>
        <v>700</v>
      </c>
      <c r="CB58" s="204">
        <f>'LU-Imp (O)'!CB58*(1+Toeslagen!$Q$25)</f>
        <v>700</v>
      </c>
      <c r="CC58" s="204">
        <f>'LU-Imp (O)'!CC58*(1+Toeslagen!$Q$25)</f>
        <v>700</v>
      </c>
      <c r="CD58" s="204">
        <f>'LU-Imp (O)'!CD58*(1+Toeslagen!$Q$25)</f>
        <v>700</v>
      </c>
      <c r="CE58" s="204">
        <f>'LU-Imp (O)'!CE58*(1+Toeslagen!$Q$25)</f>
        <v>700</v>
      </c>
      <c r="CF58" s="204">
        <f>'LU-Imp (O)'!CF58*(1+Toeslagen!$Q$25)</f>
        <v>700</v>
      </c>
      <c r="CG58" s="204">
        <f>'LU-Imp (O)'!CG58*(1+Toeslagen!$Q$25)</f>
        <v>700</v>
      </c>
      <c r="CH58" s="204">
        <f>'LU-Imp (O)'!CH58*(1+Toeslagen!$Q$25)</f>
        <v>700</v>
      </c>
      <c r="CI58" s="204">
        <f>'LU-Imp (O)'!CI58*(1+Toeslagen!$Q$25)</f>
        <v>700</v>
      </c>
      <c r="CJ58" s="204">
        <f>'LU-Imp (O)'!CJ58*(1+Toeslagen!$Q$25)</f>
        <v>700</v>
      </c>
      <c r="CK58" s="204">
        <f>'LU-Imp (O)'!CK58*(1+Toeslagen!$Q$25)</f>
        <v>700</v>
      </c>
      <c r="CL58" s="204">
        <f>'LU-Imp (O)'!CL58*(1+Toeslagen!$Q$25)</f>
        <v>700</v>
      </c>
      <c r="CM58" s="204">
        <f>'LU-Imp (O)'!CM58*(1+Toeslagen!$Q$25)</f>
        <v>700</v>
      </c>
      <c r="CN58" s="204">
        <f>'LU-Imp (O)'!CN58*(1+Toeslagen!$Q$25)</f>
        <v>700</v>
      </c>
      <c r="CO58" s="204">
        <f>'LU-Imp (O)'!CO58*(1+Toeslagen!$Q$25)</f>
        <v>700</v>
      </c>
      <c r="CP58" s="204">
        <f>'LU-Imp (O)'!CP58*(1+Toeslagen!$Q$25)</f>
        <v>700</v>
      </c>
      <c r="CQ58" s="204">
        <f>'LU-Imp (O)'!CQ58*(1+Toeslagen!$Q$25)</f>
        <v>700</v>
      </c>
      <c r="CR58" s="204">
        <f>'LU-Imp (O)'!CR58*(1+Toeslagen!$Q$25)</f>
        <v>700</v>
      </c>
      <c r="CS58" s="204">
        <f>'LU-Imp (O)'!CS58*(1+Toeslagen!$Q$25)</f>
        <v>700</v>
      </c>
      <c r="CT58" s="204">
        <f>'LU-Imp (O)'!CT58*(1+Toeslagen!$Q$25)</f>
        <v>700</v>
      </c>
      <c r="CU58" s="204">
        <f>'LU-Imp (O)'!CU58*(1+Toeslagen!$Q$25)</f>
        <v>700</v>
      </c>
      <c r="CV58" s="204">
        <f>'LU-Imp (O)'!CV58*(1+Toeslagen!$Q$25)</f>
        <v>700</v>
      </c>
      <c r="CW58" s="204">
        <f>'LU-Imp (O)'!CW58*(1+Toeslagen!$Q$25)</f>
        <v>700</v>
      </c>
      <c r="CX58" s="204">
        <f>'LU-Imp (O)'!CX58*(1+Toeslagen!$Q$25)</f>
        <v>700</v>
      </c>
      <c r="CY58" s="204">
        <f>'LU-Imp (O)'!CY58*(1+Toeslagen!$Q$25)</f>
        <v>700</v>
      </c>
      <c r="CZ58" s="204">
        <f>'LU-Imp (O)'!CZ58*(1+Toeslagen!$Q$25)</f>
        <v>700</v>
      </c>
      <c r="DA58" s="204">
        <f>'LU-Imp (O)'!DA58*(1+Toeslagen!$Q$25)</f>
        <v>700</v>
      </c>
      <c r="DB58" s="204">
        <f>'LU-Imp (O)'!DB58*(1+Toeslagen!$Q$25)</f>
        <v>700</v>
      </c>
      <c r="DC58" s="204">
        <f>'LU-Imp (O)'!DC58*(1+Toeslagen!$Q$25)</f>
        <v>700</v>
      </c>
      <c r="DD58" s="204">
        <f>'LU-Imp (O)'!DD58*(1+Toeslagen!$Q$25)</f>
        <v>700</v>
      </c>
      <c r="DE58" s="204">
        <f>'LU-Imp (O)'!DE58*(1+Toeslagen!$Q$25)</f>
        <v>700</v>
      </c>
      <c r="DF58" s="204">
        <f>'LU-Imp (O)'!DF58*(1+Toeslagen!$Q$25)</f>
        <v>700</v>
      </c>
      <c r="DG58" s="204">
        <f>'LU-Imp (O)'!DG58*(1+Toeslagen!$Q$25)</f>
        <v>700</v>
      </c>
      <c r="DH58" s="204">
        <f>'LU-Imp (O)'!DH58*(1+Toeslagen!$Q$25)</f>
        <v>700</v>
      </c>
      <c r="DI58" s="204">
        <f>'LU-Imp (O)'!DI58*(1+Toeslagen!$Q$25)</f>
        <v>700</v>
      </c>
      <c r="DJ58" s="204">
        <f>'LU-Imp (O)'!DJ58*(1+Toeslagen!$Q$25)</f>
        <v>700</v>
      </c>
    </row>
    <row r="59" spans="1:114">
      <c r="A59" s="1">
        <v>63</v>
      </c>
      <c r="B59" s="1">
        <v>63</v>
      </c>
      <c r="D59" s="1">
        <v>3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4">
      <c r="A60" s="1">
        <v>64</v>
      </c>
      <c r="B60" s="1">
        <v>64</v>
      </c>
      <c r="D60" s="1">
        <v>3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4">
      <c r="A61" s="1">
        <v>65</v>
      </c>
      <c r="B61" s="1">
        <v>65</v>
      </c>
      <c r="D61" s="1">
        <v>3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4">
      <c r="A62" s="1">
        <v>66</v>
      </c>
      <c r="B62" s="1">
        <v>66</v>
      </c>
      <c r="D62" s="1">
        <v>3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4">
      <c r="A63" s="1">
        <v>67</v>
      </c>
      <c r="B63" s="1">
        <v>67</v>
      </c>
      <c r="D63" s="1">
        <v>3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4">
      <c r="A64" s="1">
        <v>68</v>
      </c>
      <c r="B64" s="1">
        <v>68</v>
      </c>
      <c r="D64" s="1">
        <v>3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69</v>
      </c>
      <c r="B65" s="1">
        <v>69</v>
      </c>
      <c r="D65" s="1">
        <v>3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70</v>
      </c>
      <c r="B66" s="1">
        <v>70</v>
      </c>
      <c r="D66" s="1">
        <v>3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71</v>
      </c>
      <c r="B67" s="1">
        <v>71</v>
      </c>
      <c r="D67" s="1">
        <v>3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72</v>
      </c>
      <c r="B68" s="1">
        <v>72</v>
      </c>
      <c r="D68" s="1">
        <v>3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73</v>
      </c>
      <c r="B69" s="1">
        <v>73</v>
      </c>
      <c r="D69" s="1">
        <v>3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74</v>
      </c>
      <c r="B70" s="1">
        <v>74</v>
      </c>
      <c r="D70" s="1">
        <v>3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75</v>
      </c>
      <c r="B71" s="1">
        <v>75</v>
      </c>
      <c r="D71" s="1">
        <v>3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76</v>
      </c>
      <c r="B72" s="1">
        <v>76</v>
      </c>
      <c r="D72" s="1">
        <v>3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77</v>
      </c>
      <c r="B73" s="1">
        <v>77</v>
      </c>
      <c r="D73" s="1">
        <v>3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78</v>
      </c>
      <c r="B74" s="1">
        <v>78</v>
      </c>
      <c r="D74" s="1">
        <v>3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79</v>
      </c>
      <c r="B75" s="1">
        <v>79</v>
      </c>
      <c r="D75" s="1">
        <v>3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80</v>
      </c>
      <c r="B76" s="1">
        <v>80</v>
      </c>
      <c r="D76" s="1">
        <v>3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81</v>
      </c>
      <c r="B77" s="1">
        <v>81</v>
      </c>
      <c r="D77" s="1">
        <v>3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82</v>
      </c>
      <c r="B78" s="1">
        <v>82</v>
      </c>
      <c r="D78" s="1">
        <v>3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83</v>
      </c>
      <c r="B79" s="1">
        <v>83</v>
      </c>
      <c r="D79" s="1">
        <v>3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84</v>
      </c>
      <c r="B80" s="1">
        <v>84</v>
      </c>
      <c r="D80" s="1">
        <v>3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85</v>
      </c>
      <c r="B81" s="1">
        <v>85</v>
      </c>
      <c r="D81" s="1">
        <v>3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86</v>
      </c>
      <c r="B82" s="1">
        <v>86</v>
      </c>
      <c r="D82" s="1">
        <v>3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87</v>
      </c>
      <c r="B83" s="1">
        <v>87</v>
      </c>
      <c r="D83" s="1">
        <v>3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88</v>
      </c>
      <c r="B84" s="1">
        <v>88</v>
      </c>
      <c r="D84" s="1">
        <v>3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89</v>
      </c>
      <c r="B85" s="1">
        <v>89</v>
      </c>
      <c r="D85" s="1">
        <v>3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90</v>
      </c>
      <c r="B86" s="1">
        <v>90</v>
      </c>
      <c r="D86" s="1">
        <v>3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91</v>
      </c>
      <c r="B87" s="1">
        <v>91</v>
      </c>
      <c r="D87" s="1">
        <v>3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92</v>
      </c>
      <c r="B88" s="1">
        <v>92</v>
      </c>
      <c r="D88" s="1">
        <v>3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93</v>
      </c>
      <c r="B89" s="1">
        <v>93</v>
      </c>
      <c r="D89" s="1">
        <v>3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>
        <v>94</v>
      </c>
      <c r="B90" s="1">
        <v>94</v>
      </c>
      <c r="D90" s="1">
        <v>3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">
        <v>95</v>
      </c>
      <c r="B91" s="1">
        <v>95</v>
      </c>
      <c r="D91" s="1">
        <v>3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">
        <v>96</v>
      </c>
      <c r="B92" s="1">
        <v>96</v>
      </c>
      <c r="D92" s="1">
        <v>3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">
        <v>97</v>
      </c>
      <c r="B93" s="1">
        <v>97</v>
      </c>
      <c r="D93" s="1">
        <v>3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">
        <v>98</v>
      </c>
      <c r="B94" s="1">
        <v>98</v>
      </c>
      <c r="D94" s="1">
        <v>3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">
        <v>99</v>
      </c>
      <c r="B95" s="1">
        <v>99</v>
      </c>
      <c r="D95" s="1">
        <v>3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</sheetData>
  <sheetProtection algorithmName="SHA-512" hashValue="+xpNlici5EOBmFdGbCkG0s9LLyGUHywD3KhicxNxY4+eihE2zpF5pYHgblr80tSbXhM2RfCpyVFfcNKPcUmOEA==" saltValue="VnUgUbitGI/r/YTy2eRfkg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4F53B-9935-4406-AB17-A6175BB69EBD}">
  <sheetPr codeName="Blad32"/>
  <dimension ref="A4:DJ95"/>
  <sheetViews>
    <sheetView zoomScale="107" zoomScaleNormal="107" workbookViewId="0">
      <pane xSplit="24" ySplit="6" topLeftCell="Y7" activePane="bottomRight" state="frozen"/>
      <selection pane="bottomRight" activeCell="Y7" sqref="Y7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6" max="24" width="8.85546875" hidden="1" customWidth="1"/>
    <col min="42" max="42" width="0" hidden="1" customWidth="1"/>
    <col min="58" max="58" width="0" hidden="1" customWidth="1"/>
    <col min="69" max="69" width="0" hidden="1" customWidth="1"/>
    <col min="72" max="74" width="0" hidden="1" customWidth="1"/>
    <col min="77" max="78" width="0" hidden="1" customWidth="1"/>
    <col min="87" max="87" width="0" hidden="1" customWidth="1"/>
    <col min="89" max="89" width="0" hidden="1" customWidth="1"/>
    <col min="96" max="96" width="0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/>
      <c r="Q5" s="15"/>
      <c r="R5" s="15"/>
      <c r="S5" s="15"/>
      <c r="T5" s="15"/>
      <c r="U5" s="15"/>
      <c r="V5" s="15"/>
      <c r="W5" s="15"/>
      <c r="X5" s="15"/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/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/>
      <c r="BR5" s="15">
        <v>55</v>
      </c>
      <c r="BS5" s="15">
        <v>56</v>
      </c>
      <c r="BT5" s="15"/>
      <c r="BU5" s="15"/>
      <c r="BV5" s="15"/>
      <c r="BW5" s="15">
        <v>60</v>
      </c>
      <c r="BX5" s="15">
        <v>61</v>
      </c>
      <c r="BY5" s="15"/>
      <c r="BZ5" s="15"/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/>
      <c r="CJ5" s="15">
        <v>73</v>
      </c>
      <c r="CK5" s="15"/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/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10</v>
      </c>
      <c r="B6" s="1">
        <v>10</v>
      </c>
      <c r="D6" s="1">
        <v>3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26"/>
      <c r="Q6" s="27"/>
      <c r="R6" s="27"/>
      <c r="S6" s="27"/>
      <c r="T6" s="183"/>
      <c r="U6" s="27"/>
      <c r="V6" s="27"/>
      <c r="W6" s="27"/>
      <c r="X6" s="27"/>
      <c r="Y6" s="26" t="s">
        <v>85</v>
      </c>
      <c r="Z6" s="26" t="s">
        <v>85</v>
      </c>
      <c r="AA6" s="26" t="s">
        <v>85</v>
      </c>
      <c r="AB6" s="26" t="s">
        <v>85</v>
      </c>
      <c r="AC6" s="26" t="s">
        <v>85</v>
      </c>
      <c r="AD6" s="26" t="s">
        <v>85</v>
      </c>
      <c r="AE6" s="26" t="s">
        <v>85</v>
      </c>
      <c r="AF6" s="26" t="s">
        <v>85</v>
      </c>
      <c r="AG6" s="26" t="s">
        <v>85</v>
      </c>
      <c r="AH6" s="26" t="s">
        <v>85</v>
      </c>
      <c r="AI6" s="26" t="s">
        <v>85</v>
      </c>
      <c r="AJ6" s="26" t="s">
        <v>85</v>
      </c>
      <c r="AK6" s="26" t="s">
        <v>85</v>
      </c>
      <c r="AL6" s="26" t="s">
        <v>85</v>
      </c>
      <c r="AM6" s="26" t="s">
        <v>85</v>
      </c>
      <c r="AN6" s="26" t="s">
        <v>85</v>
      </c>
      <c r="AO6" s="26" t="s">
        <v>85</v>
      </c>
      <c r="AP6" s="26" t="s">
        <v>85</v>
      </c>
      <c r="AQ6" s="26" t="s">
        <v>85</v>
      </c>
      <c r="AR6" s="26" t="s">
        <v>85</v>
      </c>
      <c r="AS6" s="26" t="s">
        <v>85</v>
      </c>
      <c r="AT6" s="26" t="s">
        <v>85</v>
      </c>
      <c r="AU6" s="26" t="s">
        <v>85</v>
      </c>
      <c r="AV6" s="26" t="s">
        <v>85</v>
      </c>
      <c r="AW6" s="26" t="s">
        <v>85</v>
      </c>
      <c r="AX6" s="26" t="s">
        <v>85</v>
      </c>
      <c r="AY6" s="26" t="s">
        <v>85</v>
      </c>
      <c r="AZ6" s="26" t="s">
        <v>85</v>
      </c>
      <c r="BA6" s="26" t="s">
        <v>85</v>
      </c>
      <c r="BB6" s="26" t="s">
        <v>85</v>
      </c>
      <c r="BC6" s="26" t="s">
        <v>85</v>
      </c>
      <c r="BD6" s="26" t="s">
        <v>85</v>
      </c>
      <c r="BE6" s="26" t="s">
        <v>85</v>
      </c>
      <c r="BF6" s="26" t="s">
        <v>85</v>
      </c>
      <c r="BG6" s="26" t="s">
        <v>85</v>
      </c>
      <c r="BH6" s="26" t="s">
        <v>85</v>
      </c>
      <c r="BI6" s="26" t="s">
        <v>85</v>
      </c>
      <c r="BJ6" s="26" t="s">
        <v>85</v>
      </c>
      <c r="BK6" s="26" t="s">
        <v>85</v>
      </c>
      <c r="BL6" s="26" t="s">
        <v>85</v>
      </c>
      <c r="BM6" s="26" t="s">
        <v>85</v>
      </c>
      <c r="BN6" s="26" t="s">
        <v>85</v>
      </c>
      <c r="BO6" s="26" t="s">
        <v>85</v>
      </c>
      <c r="BP6" s="26" t="s">
        <v>85</v>
      </c>
      <c r="BQ6" s="26" t="s">
        <v>85</v>
      </c>
      <c r="BR6" s="26" t="s">
        <v>85</v>
      </c>
      <c r="BS6" s="26" t="s">
        <v>85</v>
      </c>
      <c r="BT6" s="26" t="s">
        <v>85</v>
      </c>
      <c r="BU6" s="26" t="s">
        <v>85</v>
      </c>
      <c r="BV6" s="26" t="s">
        <v>85</v>
      </c>
      <c r="BW6" s="26" t="s">
        <v>85</v>
      </c>
      <c r="BX6" s="26" t="s">
        <v>85</v>
      </c>
      <c r="BY6" s="26" t="s">
        <v>85</v>
      </c>
      <c r="BZ6" s="26" t="s">
        <v>85</v>
      </c>
      <c r="CA6" s="26" t="s">
        <v>85</v>
      </c>
      <c r="CB6" s="26" t="s">
        <v>85</v>
      </c>
      <c r="CC6" s="26" t="s">
        <v>85</v>
      </c>
      <c r="CD6" s="26" t="s">
        <v>85</v>
      </c>
      <c r="CE6" s="26" t="s">
        <v>85</v>
      </c>
      <c r="CF6" s="26" t="s">
        <v>85</v>
      </c>
      <c r="CG6" s="26" t="s">
        <v>85</v>
      </c>
      <c r="CH6" s="26" t="s">
        <v>85</v>
      </c>
      <c r="CI6" s="26" t="s">
        <v>85</v>
      </c>
      <c r="CJ6" s="26" t="s">
        <v>85</v>
      </c>
      <c r="CK6" s="26" t="s">
        <v>85</v>
      </c>
      <c r="CL6" s="26" t="s">
        <v>85</v>
      </c>
      <c r="CM6" s="26" t="s">
        <v>85</v>
      </c>
      <c r="CN6" s="26" t="s">
        <v>85</v>
      </c>
      <c r="CO6" s="26" t="s">
        <v>85</v>
      </c>
      <c r="CP6" s="26" t="s">
        <v>85</v>
      </c>
      <c r="CQ6" s="26" t="s">
        <v>85</v>
      </c>
      <c r="CR6" s="26" t="s">
        <v>85</v>
      </c>
      <c r="CS6" s="26" t="s">
        <v>85</v>
      </c>
      <c r="CT6" s="26" t="s">
        <v>85</v>
      </c>
      <c r="CU6" s="26" t="s">
        <v>85</v>
      </c>
      <c r="CV6" s="26" t="s">
        <v>85</v>
      </c>
      <c r="CW6" s="26" t="s">
        <v>85</v>
      </c>
      <c r="CX6" s="26" t="s">
        <v>85</v>
      </c>
      <c r="CY6" s="26" t="s">
        <v>85</v>
      </c>
      <c r="CZ6" s="26" t="s">
        <v>85</v>
      </c>
      <c r="DA6" s="26" t="s">
        <v>85</v>
      </c>
      <c r="DB6" s="26" t="s">
        <v>85</v>
      </c>
      <c r="DC6" s="26" t="s">
        <v>85</v>
      </c>
      <c r="DD6" s="26" t="s">
        <v>85</v>
      </c>
      <c r="DE6" s="26" t="s">
        <v>85</v>
      </c>
      <c r="DF6" s="26" t="s">
        <v>85</v>
      </c>
      <c r="DG6" s="26" t="s">
        <v>85</v>
      </c>
      <c r="DH6" s="26" t="s">
        <v>85</v>
      </c>
      <c r="DI6" s="26" t="s">
        <v>85</v>
      </c>
      <c r="DJ6" s="26" t="s">
        <v>85</v>
      </c>
    </row>
    <row r="7" spans="1:114">
      <c r="A7" s="1">
        <v>11</v>
      </c>
      <c r="B7" s="1">
        <v>11</v>
      </c>
      <c r="D7" s="1">
        <v>3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9"/>
      <c r="Q7" s="17"/>
      <c r="R7" s="17"/>
      <c r="S7" s="17"/>
      <c r="U7" s="17"/>
      <c r="V7" s="17"/>
      <c r="W7" s="17"/>
      <c r="X7" s="17"/>
      <c r="Y7" s="143">
        <v>208</v>
      </c>
      <c r="Z7" s="143">
        <v>208</v>
      </c>
      <c r="AA7" s="143">
        <v>208</v>
      </c>
      <c r="AB7" s="143">
        <v>208</v>
      </c>
      <c r="AC7" s="143">
        <v>208</v>
      </c>
      <c r="AD7" s="143">
        <v>208</v>
      </c>
      <c r="AE7" s="143">
        <v>208</v>
      </c>
      <c r="AF7" s="143">
        <v>208</v>
      </c>
      <c r="AG7" s="143">
        <v>208</v>
      </c>
      <c r="AH7" s="143">
        <v>208</v>
      </c>
      <c r="AI7" s="143">
        <v>208</v>
      </c>
      <c r="AJ7" s="143">
        <v>208</v>
      </c>
      <c r="AK7" s="143">
        <v>208</v>
      </c>
      <c r="AL7" s="143">
        <v>208</v>
      </c>
      <c r="AM7" s="143">
        <v>208</v>
      </c>
      <c r="AN7" s="143">
        <v>208</v>
      </c>
      <c r="AO7" s="143">
        <v>208</v>
      </c>
      <c r="AP7" s="143">
        <v>208</v>
      </c>
      <c r="AQ7" s="143">
        <v>208</v>
      </c>
      <c r="AR7" s="143">
        <v>208</v>
      </c>
      <c r="AS7" s="143">
        <v>208</v>
      </c>
      <c r="AT7" s="143">
        <v>208</v>
      </c>
      <c r="AU7" s="143">
        <v>208</v>
      </c>
      <c r="AV7" s="143">
        <v>208</v>
      </c>
      <c r="AW7" s="143">
        <v>208</v>
      </c>
      <c r="AX7" s="143">
        <v>208</v>
      </c>
      <c r="AY7" s="143">
        <v>208</v>
      </c>
      <c r="AZ7" s="143">
        <v>208</v>
      </c>
      <c r="BA7" s="143">
        <v>208</v>
      </c>
      <c r="BB7" s="143">
        <v>208</v>
      </c>
      <c r="BC7" s="143">
        <v>208</v>
      </c>
      <c r="BD7" s="143">
        <v>208</v>
      </c>
      <c r="BE7" s="143">
        <v>208</v>
      </c>
      <c r="BF7" s="143">
        <v>208</v>
      </c>
      <c r="BG7" s="143">
        <v>208</v>
      </c>
      <c r="BH7" s="143">
        <v>208</v>
      </c>
      <c r="BI7" s="143">
        <v>208</v>
      </c>
      <c r="BJ7" s="143">
        <v>208</v>
      </c>
      <c r="BK7" s="143">
        <v>208</v>
      </c>
      <c r="BL7" s="143">
        <v>208</v>
      </c>
      <c r="BM7" s="143">
        <v>208</v>
      </c>
      <c r="BN7" s="143">
        <v>208</v>
      </c>
      <c r="BO7" s="143">
        <v>208</v>
      </c>
      <c r="BP7" s="143">
        <v>208</v>
      </c>
      <c r="BQ7" s="143">
        <v>208</v>
      </c>
      <c r="BR7" s="143">
        <v>208</v>
      </c>
      <c r="BS7" s="143">
        <v>208</v>
      </c>
      <c r="BT7" s="143">
        <v>208</v>
      </c>
      <c r="BU7" s="143">
        <v>208</v>
      </c>
      <c r="BV7" s="143">
        <v>208</v>
      </c>
      <c r="BW7" s="143">
        <v>208</v>
      </c>
      <c r="BX7" s="143">
        <v>208</v>
      </c>
      <c r="BY7" s="143">
        <v>208</v>
      </c>
      <c r="BZ7" s="143">
        <v>208</v>
      </c>
      <c r="CA7" s="143">
        <v>208</v>
      </c>
      <c r="CB7" s="143">
        <v>208</v>
      </c>
      <c r="CC7" s="143">
        <v>208</v>
      </c>
      <c r="CD7" s="143">
        <v>208</v>
      </c>
      <c r="CE7" s="143">
        <v>208</v>
      </c>
      <c r="CF7" s="143">
        <v>208</v>
      </c>
      <c r="CG7" s="143">
        <v>208</v>
      </c>
      <c r="CH7" s="143">
        <v>208</v>
      </c>
      <c r="CI7" s="143">
        <v>208</v>
      </c>
      <c r="CJ7" s="143">
        <v>208</v>
      </c>
      <c r="CK7" s="143">
        <v>208</v>
      </c>
      <c r="CL7" s="143">
        <v>208</v>
      </c>
      <c r="CM7" s="143">
        <v>208</v>
      </c>
      <c r="CN7" s="143">
        <v>208</v>
      </c>
      <c r="CO7" s="143">
        <v>208</v>
      </c>
      <c r="CP7" s="143">
        <v>208</v>
      </c>
      <c r="CQ7" s="143">
        <v>208</v>
      </c>
      <c r="CR7" s="143">
        <v>208</v>
      </c>
      <c r="CS7" s="143">
        <v>208</v>
      </c>
      <c r="CT7" s="143">
        <v>208</v>
      </c>
      <c r="CU7" s="143">
        <v>208</v>
      </c>
      <c r="CV7" s="143">
        <v>208</v>
      </c>
      <c r="CW7" s="143">
        <v>208</v>
      </c>
      <c r="CX7" s="143">
        <v>208</v>
      </c>
      <c r="CY7" s="143">
        <v>208</v>
      </c>
      <c r="CZ7" s="143">
        <v>208</v>
      </c>
      <c r="DA7" s="143">
        <v>208</v>
      </c>
      <c r="DB7" s="143">
        <v>208</v>
      </c>
      <c r="DC7" s="143">
        <v>208</v>
      </c>
      <c r="DD7" s="143">
        <v>208</v>
      </c>
      <c r="DE7" s="143">
        <v>208</v>
      </c>
      <c r="DF7" s="143">
        <v>208</v>
      </c>
      <c r="DG7" s="143">
        <v>208</v>
      </c>
      <c r="DH7" s="143">
        <v>208</v>
      </c>
      <c r="DI7" s="143">
        <v>208</v>
      </c>
      <c r="DJ7" s="143">
        <v>208</v>
      </c>
    </row>
    <row r="8" spans="1:114">
      <c r="A8" s="1">
        <v>12</v>
      </c>
      <c r="B8" s="1">
        <v>12</v>
      </c>
      <c r="D8" s="1">
        <v>3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20"/>
      <c r="Q8" s="180"/>
      <c r="R8" s="180"/>
      <c r="S8" s="180"/>
      <c r="U8" s="180"/>
      <c r="V8" s="180"/>
      <c r="W8" s="180"/>
      <c r="X8" s="180"/>
      <c r="Y8" s="214">
        <v>208.56654000000003</v>
      </c>
      <c r="Z8" s="214">
        <v>208.56654000000003</v>
      </c>
      <c r="AA8" s="214">
        <v>208.56654</v>
      </c>
      <c r="AB8" s="214">
        <v>208.56654</v>
      </c>
      <c r="AC8" s="214">
        <v>208.56654</v>
      </c>
      <c r="AD8" s="214">
        <v>208.56654</v>
      </c>
      <c r="AE8" s="214">
        <v>208.56654</v>
      </c>
      <c r="AF8" s="214">
        <v>208.56654</v>
      </c>
      <c r="AG8" s="214">
        <v>208.56654</v>
      </c>
      <c r="AH8" s="214">
        <v>208.56654</v>
      </c>
      <c r="AI8" s="214">
        <v>208.56654</v>
      </c>
      <c r="AJ8" s="214">
        <v>208.56654</v>
      </c>
      <c r="AK8" s="214">
        <v>208.56654</v>
      </c>
      <c r="AL8" s="214">
        <v>208.56654</v>
      </c>
      <c r="AM8" s="214">
        <v>208.56654</v>
      </c>
      <c r="AN8" s="214">
        <v>208.56654</v>
      </c>
      <c r="AO8" s="214">
        <v>208.56654</v>
      </c>
      <c r="AP8" s="214">
        <v>208.56654</v>
      </c>
      <c r="AQ8" s="214">
        <v>208.56654</v>
      </c>
      <c r="AR8" s="214">
        <v>208.56654</v>
      </c>
      <c r="AS8" s="214">
        <v>208.56654</v>
      </c>
      <c r="AT8" s="214">
        <v>208.56654</v>
      </c>
      <c r="AU8" s="214">
        <v>208.56654</v>
      </c>
      <c r="AV8" s="214">
        <v>208.56654</v>
      </c>
      <c r="AW8" s="214">
        <v>208.56654</v>
      </c>
      <c r="AX8" s="214">
        <v>208.56654</v>
      </c>
      <c r="AY8" s="214">
        <v>208.56654</v>
      </c>
      <c r="AZ8" s="214">
        <v>208.56654</v>
      </c>
      <c r="BA8" s="214">
        <v>208.56654</v>
      </c>
      <c r="BB8" s="214">
        <v>208.56654</v>
      </c>
      <c r="BC8" s="214">
        <v>208.56654</v>
      </c>
      <c r="BD8" s="214">
        <v>208.56654</v>
      </c>
      <c r="BE8" s="214">
        <v>208.56654</v>
      </c>
      <c r="BF8" s="214">
        <v>208.56654</v>
      </c>
      <c r="BG8" s="214">
        <v>208.56654</v>
      </c>
      <c r="BH8" s="214">
        <v>208.56654</v>
      </c>
      <c r="BI8" s="214">
        <v>208.56654</v>
      </c>
      <c r="BJ8" s="214">
        <v>208.56654</v>
      </c>
      <c r="BK8" s="214">
        <v>208.56654</v>
      </c>
      <c r="BL8" s="214">
        <v>208.56654</v>
      </c>
      <c r="BM8" s="214">
        <v>208.56654</v>
      </c>
      <c r="BN8" s="214">
        <v>208.56654</v>
      </c>
      <c r="BO8" s="214">
        <v>208.56654</v>
      </c>
      <c r="BP8" s="214">
        <v>208.56654</v>
      </c>
      <c r="BQ8" s="214">
        <v>208.56654</v>
      </c>
      <c r="BR8" s="214">
        <v>208.56654</v>
      </c>
      <c r="BS8" s="214">
        <v>208.56654</v>
      </c>
      <c r="BT8" s="214">
        <v>208.56654</v>
      </c>
      <c r="BU8" s="214">
        <v>208.56654</v>
      </c>
      <c r="BV8" s="214">
        <v>208.56654</v>
      </c>
      <c r="BW8" s="214">
        <v>208.56654</v>
      </c>
      <c r="BX8" s="214">
        <v>208.56654</v>
      </c>
      <c r="BY8" s="214">
        <v>208.56654</v>
      </c>
      <c r="BZ8" s="214">
        <v>208.56654</v>
      </c>
      <c r="CA8" s="214">
        <v>208.56654</v>
      </c>
      <c r="CB8" s="214">
        <v>208.56654</v>
      </c>
      <c r="CC8" s="214">
        <v>208.56654</v>
      </c>
      <c r="CD8" s="214">
        <v>208.56654</v>
      </c>
      <c r="CE8" s="214">
        <v>208.56654</v>
      </c>
      <c r="CF8" s="214">
        <v>208.56654</v>
      </c>
      <c r="CG8" s="214">
        <v>208.56654</v>
      </c>
      <c r="CH8" s="214">
        <v>208.56654</v>
      </c>
      <c r="CI8" s="214">
        <v>208.56654</v>
      </c>
      <c r="CJ8" s="214">
        <v>208.56654</v>
      </c>
      <c r="CK8" s="214">
        <v>208.56654</v>
      </c>
      <c r="CL8" s="214">
        <v>208.56654</v>
      </c>
      <c r="CM8" s="214">
        <v>208.56654</v>
      </c>
      <c r="CN8" s="214">
        <v>208.56654</v>
      </c>
      <c r="CO8" s="214">
        <v>208.56654</v>
      </c>
      <c r="CP8" s="214">
        <v>208.56654</v>
      </c>
      <c r="CQ8" s="214">
        <v>208.56654</v>
      </c>
      <c r="CR8" s="214">
        <v>208.56654</v>
      </c>
      <c r="CS8" s="214">
        <v>208.56654</v>
      </c>
      <c r="CT8" s="214">
        <v>208.56654</v>
      </c>
      <c r="CU8" s="214">
        <v>208.56654</v>
      </c>
      <c r="CV8" s="214">
        <v>208.56654</v>
      </c>
      <c r="CW8" s="214">
        <v>208.56654</v>
      </c>
      <c r="CX8" s="214">
        <v>208.56654</v>
      </c>
      <c r="CY8" s="214">
        <v>208.56654</v>
      </c>
      <c r="CZ8" s="214">
        <v>208.56654</v>
      </c>
      <c r="DA8" s="214">
        <v>208.56654</v>
      </c>
      <c r="DB8" s="214">
        <v>208.56654</v>
      </c>
      <c r="DC8" s="214">
        <v>208.56654</v>
      </c>
      <c r="DD8" s="214">
        <v>208.56654</v>
      </c>
      <c r="DE8" s="214">
        <v>208.56654</v>
      </c>
      <c r="DF8" s="214">
        <v>208.56654</v>
      </c>
      <c r="DG8" s="214">
        <v>208.56654</v>
      </c>
      <c r="DH8" s="214">
        <v>208.56654</v>
      </c>
      <c r="DI8" s="214">
        <v>208.56654</v>
      </c>
      <c r="DJ8" s="214">
        <v>208.56654</v>
      </c>
    </row>
    <row r="9" spans="1:114">
      <c r="A9" s="1">
        <v>13</v>
      </c>
      <c r="B9" s="1">
        <v>13</v>
      </c>
      <c r="D9" s="1">
        <v>3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20"/>
      <c r="Q9" s="180"/>
      <c r="R9" s="180"/>
      <c r="S9" s="180"/>
      <c r="U9" s="180"/>
      <c r="V9" s="180"/>
      <c r="W9" s="180"/>
      <c r="X9" s="180"/>
      <c r="Y9" s="214">
        <v>226.96947000000006</v>
      </c>
      <c r="Z9" s="214">
        <v>226.96947000000006</v>
      </c>
      <c r="AA9" s="214">
        <v>226.96947</v>
      </c>
      <c r="AB9" s="214">
        <v>226.96947</v>
      </c>
      <c r="AC9" s="214">
        <v>226.96947</v>
      </c>
      <c r="AD9" s="214">
        <v>226.96947</v>
      </c>
      <c r="AE9" s="214">
        <v>226.96947</v>
      </c>
      <c r="AF9" s="214">
        <v>226.96947</v>
      </c>
      <c r="AG9" s="214">
        <v>226.96947</v>
      </c>
      <c r="AH9" s="214">
        <v>226.96947</v>
      </c>
      <c r="AI9" s="214">
        <v>226.96947</v>
      </c>
      <c r="AJ9" s="214">
        <v>226.96947</v>
      </c>
      <c r="AK9" s="214">
        <v>226.96947</v>
      </c>
      <c r="AL9" s="214">
        <v>226.96947</v>
      </c>
      <c r="AM9" s="214">
        <v>226.96947</v>
      </c>
      <c r="AN9" s="214">
        <v>226.96947</v>
      </c>
      <c r="AO9" s="214">
        <v>226.96947</v>
      </c>
      <c r="AP9" s="214">
        <v>226.96947</v>
      </c>
      <c r="AQ9" s="214">
        <v>226.96947</v>
      </c>
      <c r="AR9" s="214">
        <v>226.96947</v>
      </c>
      <c r="AS9" s="214">
        <v>226.96947</v>
      </c>
      <c r="AT9" s="214">
        <v>226.96947</v>
      </c>
      <c r="AU9" s="214">
        <v>226.96947</v>
      </c>
      <c r="AV9" s="214">
        <v>226.96947</v>
      </c>
      <c r="AW9" s="214">
        <v>226.96947</v>
      </c>
      <c r="AX9" s="214">
        <v>226.96947</v>
      </c>
      <c r="AY9" s="214">
        <v>226.96947</v>
      </c>
      <c r="AZ9" s="214">
        <v>226.96947</v>
      </c>
      <c r="BA9" s="214">
        <v>226.96947</v>
      </c>
      <c r="BB9" s="214">
        <v>226.96947</v>
      </c>
      <c r="BC9" s="214">
        <v>226.96947</v>
      </c>
      <c r="BD9" s="214">
        <v>226.96947</v>
      </c>
      <c r="BE9" s="214">
        <v>226.96947</v>
      </c>
      <c r="BF9" s="214">
        <v>226.96947</v>
      </c>
      <c r="BG9" s="214">
        <v>226.96947</v>
      </c>
      <c r="BH9" s="214">
        <v>226.96947</v>
      </c>
      <c r="BI9" s="214">
        <v>226.96947</v>
      </c>
      <c r="BJ9" s="214">
        <v>226.96947</v>
      </c>
      <c r="BK9" s="214">
        <v>226.96947</v>
      </c>
      <c r="BL9" s="214">
        <v>226.96947</v>
      </c>
      <c r="BM9" s="214">
        <v>226.96947</v>
      </c>
      <c r="BN9" s="214">
        <v>226.96947</v>
      </c>
      <c r="BO9" s="214">
        <v>226.96947</v>
      </c>
      <c r="BP9" s="214">
        <v>226.96947</v>
      </c>
      <c r="BQ9" s="214">
        <v>226.96947</v>
      </c>
      <c r="BR9" s="214">
        <v>226.96947</v>
      </c>
      <c r="BS9" s="214">
        <v>226.96947</v>
      </c>
      <c r="BT9" s="214">
        <v>226.96947</v>
      </c>
      <c r="BU9" s="214">
        <v>226.96947</v>
      </c>
      <c r="BV9" s="214">
        <v>226.96947</v>
      </c>
      <c r="BW9" s="214">
        <v>226.96947</v>
      </c>
      <c r="BX9" s="214">
        <v>226.96947</v>
      </c>
      <c r="BY9" s="214">
        <v>226.96947</v>
      </c>
      <c r="BZ9" s="214">
        <v>226.96947</v>
      </c>
      <c r="CA9" s="214">
        <v>226.96947</v>
      </c>
      <c r="CB9" s="214">
        <v>226.96947</v>
      </c>
      <c r="CC9" s="214">
        <v>226.96947</v>
      </c>
      <c r="CD9" s="214">
        <v>226.96947</v>
      </c>
      <c r="CE9" s="214">
        <v>226.96947</v>
      </c>
      <c r="CF9" s="214">
        <v>226.96947</v>
      </c>
      <c r="CG9" s="214">
        <v>226.96947</v>
      </c>
      <c r="CH9" s="214">
        <v>226.96947</v>
      </c>
      <c r="CI9" s="214">
        <v>226.96947</v>
      </c>
      <c r="CJ9" s="214">
        <v>226.96947</v>
      </c>
      <c r="CK9" s="214">
        <v>226.96947</v>
      </c>
      <c r="CL9" s="214">
        <v>226.96947</v>
      </c>
      <c r="CM9" s="214">
        <v>226.96947</v>
      </c>
      <c r="CN9" s="214">
        <v>226.96947</v>
      </c>
      <c r="CO9" s="214">
        <v>226.96947</v>
      </c>
      <c r="CP9" s="214">
        <v>226.96947</v>
      </c>
      <c r="CQ9" s="214">
        <v>226.96947</v>
      </c>
      <c r="CR9" s="214">
        <v>226.96947</v>
      </c>
      <c r="CS9" s="214">
        <v>226.96947</v>
      </c>
      <c r="CT9" s="214">
        <v>226.96947</v>
      </c>
      <c r="CU9" s="214">
        <v>226.96947</v>
      </c>
      <c r="CV9" s="214">
        <v>226.96947</v>
      </c>
      <c r="CW9" s="214">
        <v>226.96947</v>
      </c>
      <c r="CX9" s="214">
        <v>226.96947</v>
      </c>
      <c r="CY9" s="214">
        <v>226.96947</v>
      </c>
      <c r="CZ9" s="214">
        <v>226.96947</v>
      </c>
      <c r="DA9" s="214">
        <v>226.96947</v>
      </c>
      <c r="DB9" s="214">
        <v>226.96947</v>
      </c>
      <c r="DC9" s="214">
        <v>226.96947</v>
      </c>
      <c r="DD9" s="214">
        <v>226.96947</v>
      </c>
      <c r="DE9" s="214">
        <v>226.96947</v>
      </c>
      <c r="DF9" s="214">
        <v>226.96947</v>
      </c>
      <c r="DG9" s="214">
        <v>226.96947</v>
      </c>
      <c r="DH9" s="214">
        <v>226.96947</v>
      </c>
      <c r="DI9" s="214">
        <v>226.96947</v>
      </c>
      <c r="DJ9" s="214">
        <v>226.96947</v>
      </c>
    </row>
    <row r="10" spans="1:114">
      <c r="A10" s="1">
        <v>14</v>
      </c>
      <c r="B10" s="1">
        <v>14</v>
      </c>
      <c r="D10" s="1">
        <v>3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20"/>
      <c r="Q10" s="180"/>
      <c r="R10" s="180"/>
      <c r="S10" s="180"/>
      <c r="U10" s="180"/>
      <c r="V10" s="180"/>
      <c r="W10" s="180"/>
      <c r="X10" s="180"/>
      <c r="Y10" s="214">
        <v>239.23809000000003</v>
      </c>
      <c r="Z10" s="214">
        <v>239.23809000000003</v>
      </c>
      <c r="AA10" s="214">
        <v>239.23809</v>
      </c>
      <c r="AB10" s="214">
        <v>239.23809</v>
      </c>
      <c r="AC10" s="214">
        <v>239.23809</v>
      </c>
      <c r="AD10" s="214">
        <v>239.23809</v>
      </c>
      <c r="AE10" s="214">
        <v>239.23809</v>
      </c>
      <c r="AF10" s="214">
        <v>239.23809</v>
      </c>
      <c r="AG10" s="214">
        <v>239.23809</v>
      </c>
      <c r="AH10" s="214">
        <v>239.23809</v>
      </c>
      <c r="AI10" s="214">
        <v>239.23809</v>
      </c>
      <c r="AJ10" s="214">
        <v>239.23809</v>
      </c>
      <c r="AK10" s="214">
        <v>239.23809</v>
      </c>
      <c r="AL10" s="214">
        <v>239.23809</v>
      </c>
      <c r="AM10" s="214">
        <v>239.23809</v>
      </c>
      <c r="AN10" s="214">
        <v>239.23809</v>
      </c>
      <c r="AO10" s="214">
        <v>239.23809</v>
      </c>
      <c r="AP10" s="214">
        <v>239.23809</v>
      </c>
      <c r="AQ10" s="214">
        <v>239.23809</v>
      </c>
      <c r="AR10" s="214">
        <v>239.23809</v>
      </c>
      <c r="AS10" s="214">
        <v>239.23809</v>
      </c>
      <c r="AT10" s="214">
        <v>239.23809</v>
      </c>
      <c r="AU10" s="214">
        <v>239.23809</v>
      </c>
      <c r="AV10" s="214">
        <v>239.23809</v>
      </c>
      <c r="AW10" s="214">
        <v>239.23809</v>
      </c>
      <c r="AX10" s="214">
        <v>239.23809</v>
      </c>
      <c r="AY10" s="214">
        <v>239.23809</v>
      </c>
      <c r="AZ10" s="214">
        <v>239.23809</v>
      </c>
      <c r="BA10" s="214">
        <v>239.23809</v>
      </c>
      <c r="BB10" s="214">
        <v>239.23809</v>
      </c>
      <c r="BC10" s="214">
        <v>239.23809</v>
      </c>
      <c r="BD10" s="214">
        <v>239.23809</v>
      </c>
      <c r="BE10" s="214">
        <v>239.23809</v>
      </c>
      <c r="BF10" s="214">
        <v>239.23809</v>
      </c>
      <c r="BG10" s="214">
        <v>239.23809</v>
      </c>
      <c r="BH10" s="214">
        <v>239.23809</v>
      </c>
      <c r="BI10" s="214">
        <v>239.23809</v>
      </c>
      <c r="BJ10" s="214">
        <v>239.23809</v>
      </c>
      <c r="BK10" s="214">
        <v>239.23809</v>
      </c>
      <c r="BL10" s="214">
        <v>239.23809</v>
      </c>
      <c r="BM10" s="214">
        <v>239.23809</v>
      </c>
      <c r="BN10" s="214">
        <v>239.23809</v>
      </c>
      <c r="BO10" s="214">
        <v>239.23809</v>
      </c>
      <c r="BP10" s="214">
        <v>239.23809</v>
      </c>
      <c r="BQ10" s="214">
        <v>239.23809</v>
      </c>
      <c r="BR10" s="214">
        <v>239.23809</v>
      </c>
      <c r="BS10" s="214">
        <v>239.23809</v>
      </c>
      <c r="BT10" s="214">
        <v>239.23809</v>
      </c>
      <c r="BU10" s="214">
        <v>239.23809</v>
      </c>
      <c r="BV10" s="214">
        <v>239.23809</v>
      </c>
      <c r="BW10" s="214">
        <v>239.23809</v>
      </c>
      <c r="BX10" s="214">
        <v>239.23809</v>
      </c>
      <c r="BY10" s="214">
        <v>239.23809</v>
      </c>
      <c r="BZ10" s="214">
        <v>239.23809</v>
      </c>
      <c r="CA10" s="214">
        <v>239.23809</v>
      </c>
      <c r="CB10" s="214">
        <v>239.23809</v>
      </c>
      <c r="CC10" s="214">
        <v>239.23809</v>
      </c>
      <c r="CD10" s="214">
        <v>239.23809</v>
      </c>
      <c r="CE10" s="214">
        <v>239.23809</v>
      </c>
      <c r="CF10" s="214">
        <v>239.23809</v>
      </c>
      <c r="CG10" s="214">
        <v>239.23809</v>
      </c>
      <c r="CH10" s="214">
        <v>239.23809</v>
      </c>
      <c r="CI10" s="214">
        <v>239.23809</v>
      </c>
      <c r="CJ10" s="214">
        <v>239.23809</v>
      </c>
      <c r="CK10" s="214">
        <v>239.23809</v>
      </c>
      <c r="CL10" s="214">
        <v>239.23809</v>
      </c>
      <c r="CM10" s="214">
        <v>239.23809</v>
      </c>
      <c r="CN10" s="214">
        <v>239.23809</v>
      </c>
      <c r="CO10" s="214">
        <v>239.23809</v>
      </c>
      <c r="CP10" s="214">
        <v>239.23809</v>
      </c>
      <c r="CQ10" s="214">
        <v>239.23809</v>
      </c>
      <c r="CR10" s="214">
        <v>239.23809</v>
      </c>
      <c r="CS10" s="214">
        <v>239.23809</v>
      </c>
      <c r="CT10" s="214">
        <v>239.23809</v>
      </c>
      <c r="CU10" s="214">
        <v>239.23809</v>
      </c>
      <c r="CV10" s="214">
        <v>239.23809</v>
      </c>
      <c r="CW10" s="214">
        <v>239.23809</v>
      </c>
      <c r="CX10" s="214">
        <v>239.23809</v>
      </c>
      <c r="CY10" s="214">
        <v>239.23809</v>
      </c>
      <c r="CZ10" s="214">
        <v>239.23809</v>
      </c>
      <c r="DA10" s="214">
        <v>239.23809</v>
      </c>
      <c r="DB10" s="214">
        <v>239.23809</v>
      </c>
      <c r="DC10" s="214">
        <v>239.23809</v>
      </c>
      <c r="DD10" s="214">
        <v>239.23809</v>
      </c>
      <c r="DE10" s="214">
        <v>239.23809</v>
      </c>
      <c r="DF10" s="214">
        <v>239.23809</v>
      </c>
      <c r="DG10" s="214">
        <v>239.23809</v>
      </c>
      <c r="DH10" s="214">
        <v>239.23809</v>
      </c>
      <c r="DI10" s="214">
        <v>239.23809</v>
      </c>
      <c r="DJ10" s="214">
        <v>239.23809</v>
      </c>
    </row>
    <row r="11" spans="1:114">
      <c r="A11" s="1">
        <v>15</v>
      </c>
      <c r="B11" s="1">
        <v>15</v>
      </c>
      <c r="D11" s="1">
        <v>3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20"/>
      <c r="Q11" s="180"/>
      <c r="R11" s="180"/>
      <c r="S11" s="180"/>
      <c r="U11" s="180"/>
      <c r="V11" s="180"/>
      <c r="W11" s="180"/>
      <c r="X11" s="180"/>
      <c r="Y11" s="214">
        <v>255.08465697723059</v>
      </c>
      <c r="Z11" s="214">
        <v>255.08465697723059</v>
      </c>
      <c r="AA11" s="214">
        <v>255.08465697723099</v>
      </c>
      <c r="AB11" s="214">
        <v>255.08465697723099</v>
      </c>
      <c r="AC11" s="214">
        <v>255.08465697723099</v>
      </c>
      <c r="AD11" s="214">
        <v>255.08465697723099</v>
      </c>
      <c r="AE11" s="214">
        <v>255.08465697723099</v>
      </c>
      <c r="AF11" s="214">
        <v>255.08465697723099</v>
      </c>
      <c r="AG11" s="214">
        <v>255.08465697723099</v>
      </c>
      <c r="AH11" s="214">
        <v>255.08465697723099</v>
      </c>
      <c r="AI11" s="214">
        <v>255.08465697723099</v>
      </c>
      <c r="AJ11" s="214">
        <v>255.08465697723099</v>
      </c>
      <c r="AK11" s="214">
        <v>255.08465697723099</v>
      </c>
      <c r="AL11" s="214">
        <v>255.08465697723099</v>
      </c>
      <c r="AM11" s="214">
        <v>255.08465697723099</v>
      </c>
      <c r="AN11" s="214">
        <v>255.08465697723099</v>
      </c>
      <c r="AO11" s="214">
        <v>255.08465697723099</v>
      </c>
      <c r="AP11" s="214">
        <v>255.08465697723099</v>
      </c>
      <c r="AQ11" s="214">
        <v>255.08465697723099</v>
      </c>
      <c r="AR11" s="214">
        <v>255.08465697723099</v>
      </c>
      <c r="AS11" s="214">
        <v>255.08465697723099</v>
      </c>
      <c r="AT11" s="214">
        <v>255.08465697723099</v>
      </c>
      <c r="AU11" s="214">
        <v>255.08465697723099</v>
      </c>
      <c r="AV11" s="214">
        <v>255.08465697723099</v>
      </c>
      <c r="AW11" s="214">
        <v>255.08465697723099</v>
      </c>
      <c r="AX11" s="214">
        <v>255.08465697723099</v>
      </c>
      <c r="AY11" s="214">
        <v>255.08465697723099</v>
      </c>
      <c r="AZ11" s="214">
        <v>255.08465697723099</v>
      </c>
      <c r="BA11" s="214">
        <v>255.08465697723099</v>
      </c>
      <c r="BB11" s="214">
        <v>255.08465697723099</v>
      </c>
      <c r="BC11" s="214">
        <v>255.08465697723099</v>
      </c>
      <c r="BD11" s="214">
        <v>255.08465697723099</v>
      </c>
      <c r="BE11" s="214">
        <v>255.08465697723099</v>
      </c>
      <c r="BF11" s="214">
        <v>255.08465697723099</v>
      </c>
      <c r="BG11" s="214">
        <v>255.08465697723099</v>
      </c>
      <c r="BH11" s="214">
        <v>255.08465697723099</v>
      </c>
      <c r="BI11" s="214">
        <v>255.08465697723099</v>
      </c>
      <c r="BJ11" s="214">
        <v>255.08465697723099</v>
      </c>
      <c r="BK11" s="214">
        <v>255.08465697723099</v>
      </c>
      <c r="BL11" s="214">
        <v>255.08465697723099</v>
      </c>
      <c r="BM11" s="214">
        <v>255.08465697723099</v>
      </c>
      <c r="BN11" s="214">
        <v>255.08465697723099</v>
      </c>
      <c r="BO11" s="214">
        <v>255.08465697723099</v>
      </c>
      <c r="BP11" s="214">
        <v>255.08465697723099</v>
      </c>
      <c r="BQ11" s="214">
        <v>255.08465697723099</v>
      </c>
      <c r="BR11" s="214">
        <v>255.08465697723099</v>
      </c>
      <c r="BS11" s="214">
        <v>255.08465697723099</v>
      </c>
      <c r="BT11" s="214">
        <v>255.08465697723099</v>
      </c>
      <c r="BU11" s="214">
        <v>255.08465697723099</v>
      </c>
      <c r="BV11" s="214">
        <v>255.08465697723099</v>
      </c>
      <c r="BW11" s="214">
        <v>255.08465697723099</v>
      </c>
      <c r="BX11" s="214">
        <v>255.08465697723099</v>
      </c>
      <c r="BY11" s="214">
        <v>255.08465697723099</v>
      </c>
      <c r="BZ11" s="214">
        <v>255.08465697723099</v>
      </c>
      <c r="CA11" s="214">
        <v>255.08465697723099</v>
      </c>
      <c r="CB11" s="214">
        <v>255.08465697723099</v>
      </c>
      <c r="CC11" s="214">
        <v>255.08465697723099</v>
      </c>
      <c r="CD11" s="214">
        <v>255.08465697723099</v>
      </c>
      <c r="CE11" s="214">
        <v>255.08465697723099</v>
      </c>
      <c r="CF11" s="214">
        <v>255.08465697723099</v>
      </c>
      <c r="CG11" s="214">
        <v>255.08465697723099</v>
      </c>
      <c r="CH11" s="214">
        <v>255.08465697723099</v>
      </c>
      <c r="CI11" s="214">
        <v>255.08465697723099</v>
      </c>
      <c r="CJ11" s="214">
        <v>255.08465697723099</v>
      </c>
      <c r="CK11" s="214">
        <v>255.08465697723099</v>
      </c>
      <c r="CL11" s="214">
        <v>255.08465697723099</v>
      </c>
      <c r="CM11" s="214">
        <v>255.08465697723099</v>
      </c>
      <c r="CN11" s="214">
        <v>255.08465697723099</v>
      </c>
      <c r="CO11" s="214">
        <v>255.08465697723099</v>
      </c>
      <c r="CP11" s="214">
        <v>255.08465697723099</v>
      </c>
      <c r="CQ11" s="214">
        <v>255.08465697723099</v>
      </c>
      <c r="CR11" s="214">
        <v>255.08465697723099</v>
      </c>
      <c r="CS11" s="214">
        <v>255.08465697723099</v>
      </c>
      <c r="CT11" s="214">
        <v>255.08465697723099</v>
      </c>
      <c r="CU11" s="214">
        <v>255.08465697723099</v>
      </c>
      <c r="CV11" s="214">
        <v>255.08465697723099</v>
      </c>
      <c r="CW11" s="214">
        <v>255.08465697723099</v>
      </c>
      <c r="CX11" s="214">
        <v>255.08465697723099</v>
      </c>
      <c r="CY11" s="214">
        <v>255.08465697723099</v>
      </c>
      <c r="CZ11" s="214">
        <v>255.08465697723099</v>
      </c>
      <c r="DA11" s="214">
        <v>255.08465697723099</v>
      </c>
      <c r="DB11" s="214">
        <v>255.08465697723099</v>
      </c>
      <c r="DC11" s="214">
        <v>255.08465697723099</v>
      </c>
      <c r="DD11" s="214">
        <v>255.08465697723099</v>
      </c>
      <c r="DE11" s="214">
        <v>255.08465697723099</v>
      </c>
      <c r="DF11" s="214">
        <v>255.08465697723099</v>
      </c>
      <c r="DG11" s="214">
        <v>255.08465697723099</v>
      </c>
      <c r="DH11" s="214">
        <v>255.08465697723099</v>
      </c>
      <c r="DI11" s="214">
        <v>255.08465697723099</v>
      </c>
      <c r="DJ11" s="214">
        <v>255.08465697723099</v>
      </c>
    </row>
    <row r="12" spans="1:114">
      <c r="A12" s="1">
        <v>16</v>
      </c>
      <c r="B12" s="1">
        <v>16</v>
      </c>
      <c r="D12" s="1">
        <v>3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20"/>
      <c r="Q12" s="180"/>
      <c r="R12" s="180"/>
      <c r="S12" s="180"/>
      <c r="U12" s="180"/>
      <c r="V12" s="180"/>
      <c r="W12" s="180"/>
      <c r="X12" s="180"/>
      <c r="Y12" s="214">
        <v>276.34171172533331</v>
      </c>
      <c r="Z12" s="214">
        <v>276.34171172533331</v>
      </c>
      <c r="AA12" s="214">
        <v>276.34171172533303</v>
      </c>
      <c r="AB12" s="214">
        <v>276.34171172533303</v>
      </c>
      <c r="AC12" s="214">
        <v>276.34171172533303</v>
      </c>
      <c r="AD12" s="214">
        <v>276.34171172533303</v>
      </c>
      <c r="AE12" s="214">
        <v>276.34171172533303</v>
      </c>
      <c r="AF12" s="214">
        <v>276.34171172533303</v>
      </c>
      <c r="AG12" s="214">
        <v>276.34171172533303</v>
      </c>
      <c r="AH12" s="214">
        <v>276.34171172533303</v>
      </c>
      <c r="AI12" s="214">
        <v>276.34171172533303</v>
      </c>
      <c r="AJ12" s="214">
        <v>276.34171172533303</v>
      </c>
      <c r="AK12" s="214">
        <v>276.34171172533303</v>
      </c>
      <c r="AL12" s="214">
        <v>276.34171172533303</v>
      </c>
      <c r="AM12" s="214">
        <v>276.34171172533303</v>
      </c>
      <c r="AN12" s="214">
        <v>276.34171172533303</v>
      </c>
      <c r="AO12" s="214">
        <v>276.34171172533303</v>
      </c>
      <c r="AP12" s="214">
        <v>276.34171172533303</v>
      </c>
      <c r="AQ12" s="214">
        <v>276.34171172533303</v>
      </c>
      <c r="AR12" s="214">
        <v>276.34171172533303</v>
      </c>
      <c r="AS12" s="214">
        <v>276.34171172533303</v>
      </c>
      <c r="AT12" s="214">
        <v>276.34171172533303</v>
      </c>
      <c r="AU12" s="214">
        <v>276.34171172533303</v>
      </c>
      <c r="AV12" s="214">
        <v>276.34171172533303</v>
      </c>
      <c r="AW12" s="214">
        <v>276.34171172533303</v>
      </c>
      <c r="AX12" s="214">
        <v>276.34171172533303</v>
      </c>
      <c r="AY12" s="214">
        <v>276.34171172533303</v>
      </c>
      <c r="AZ12" s="214">
        <v>276.34171172533303</v>
      </c>
      <c r="BA12" s="214">
        <v>276.34171172533303</v>
      </c>
      <c r="BB12" s="214">
        <v>276.34171172533303</v>
      </c>
      <c r="BC12" s="214">
        <v>276.34171172533303</v>
      </c>
      <c r="BD12" s="214">
        <v>276.34171172533303</v>
      </c>
      <c r="BE12" s="214">
        <v>276.34171172533303</v>
      </c>
      <c r="BF12" s="214">
        <v>276.34171172533303</v>
      </c>
      <c r="BG12" s="214">
        <v>276.34171172533303</v>
      </c>
      <c r="BH12" s="214">
        <v>276.34171172533303</v>
      </c>
      <c r="BI12" s="214">
        <v>276.34171172533303</v>
      </c>
      <c r="BJ12" s="214">
        <v>276.34171172533303</v>
      </c>
      <c r="BK12" s="214">
        <v>276.34171172533303</v>
      </c>
      <c r="BL12" s="214">
        <v>276.34171172533303</v>
      </c>
      <c r="BM12" s="214">
        <v>276.34171172533303</v>
      </c>
      <c r="BN12" s="214">
        <v>276.34171172533303</v>
      </c>
      <c r="BO12" s="214">
        <v>276.34171172533303</v>
      </c>
      <c r="BP12" s="214">
        <v>276.34171172533303</v>
      </c>
      <c r="BQ12" s="214">
        <v>276.34171172533303</v>
      </c>
      <c r="BR12" s="214">
        <v>276.34171172533303</v>
      </c>
      <c r="BS12" s="214">
        <v>276.34171172533303</v>
      </c>
      <c r="BT12" s="214">
        <v>276.34171172533303</v>
      </c>
      <c r="BU12" s="214">
        <v>276.34171172533303</v>
      </c>
      <c r="BV12" s="214">
        <v>276.34171172533303</v>
      </c>
      <c r="BW12" s="214">
        <v>276.34171172533303</v>
      </c>
      <c r="BX12" s="214">
        <v>276.34171172533303</v>
      </c>
      <c r="BY12" s="214">
        <v>276.34171172533303</v>
      </c>
      <c r="BZ12" s="214">
        <v>276.34171172533303</v>
      </c>
      <c r="CA12" s="214">
        <v>276.34171172533303</v>
      </c>
      <c r="CB12" s="214">
        <v>276.34171172533303</v>
      </c>
      <c r="CC12" s="214">
        <v>276.34171172533303</v>
      </c>
      <c r="CD12" s="214">
        <v>276.34171172533303</v>
      </c>
      <c r="CE12" s="214">
        <v>276.34171172533303</v>
      </c>
      <c r="CF12" s="214">
        <v>276.34171172533303</v>
      </c>
      <c r="CG12" s="214">
        <v>276.34171172533303</v>
      </c>
      <c r="CH12" s="214">
        <v>276.34171172533303</v>
      </c>
      <c r="CI12" s="214">
        <v>276.34171172533303</v>
      </c>
      <c r="CJ12" s="214">
        <v>276.34171172533303</v>
      </c>
      <c r="CK12" s="214">
        <v>276.34171172533303</v>
      </c>
      <c r="CL12" s="214">
        <v>276.34171172533303</v>
      </c>
      <c r="CM12" s="214">
        <v>276.34171172533303</v>
      </c>
      <c r="CN12" s="214">
        <v>276.34171172533303</v>
      </c>
      <c r="CO12" s="214">
        <v>276.34171172533303</v>
      </c>
      <c r="CP12" s="214">
        <v>276.34171172533303</v>
      </c>
      <c r="CQ12" s="214">
        <v>276.34171172533303</v>
      </c>
      <c r="CR12" s="214">
        <v>276.34171172533303</v>
      </c>
      <c r="CS12" s="214">
        <v>276.34171172533303</v>
      </c>
      <c r="CT12" s="214">
        <v>276.34171172533303</v>
      </c>
      <c r="CU12" s="214">
        <v>276.34171172533303</v>
      </c>
      <c r="CV12" s="214">
        <v>276.34171172533303</v>
      </c>
      <c r="CW12" s="214">
        <v>276.34171172533303</v>
      </c>
      <c r="CX12" s="214">
        <v>276.34171172533303</v>
      </c>
      <c r="CY12" s="214">
        <v>276.34171172533303</v>
      </c>
      <c r="CZ12" s="214">
        <v>276.34171172533303</v>
      </c>
      <c r="DA12" s="214">
        <v>276.34171172533303</v>
      </c>
      <c r="DB12" s="214">
        <v>276.34171172533303</v>
      </c>
      <c r="DC12" s="214">
        <v>276.34171172533303</v>
      </c>
      <c r="DD12" s="214">
        <v>276.34171172533303</v>
      </c>
      <c r="DE12" s="214">
        <v>276.34171172533303</v>
      </c>
      <c r="DF12" s="214">
        <v>276.34171172533303</v>
      </c>
      <c r="DG12" s="214">
        <v>276.34171172533303</v>
      </c>
      <c r="DH12" s="214">
        <v>276.34171172533303</v>
      </c>
      <c r="DI12" s="214">
        <v>276.34171172533303</v>
      </c>
      <c r="DJ12" s="214">
        <v>276.34171172533303</v>
      </c>
    </row>
    <row r="13" spans="1:114">
      <c r="A13" s="1">
        <v>17</v>
      </c>
      <c r="B13" s="1">
        <v>17</v>
      </c>
      <c r="D13" s="1">
        <v>3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20"/>
      <c r="Q13" s="180"/>
      <c r="R13" s="180"/>
      <c r="S13" s="180"/>
      <c r="U13" s="180"/>
      <c r="V13" s="180"/>
      <c r="W13" s="180"/>
      <c r="X13" s="180"/>
      <c r="Y13" s="214">
        <v>297.59876647343577</v>
      </c>
      <c r="Z13" s="214">
        <v>297.59876647343577</v>
      </c>
      <c r="AA13" s="214">
        <v>297.598766473436</v>
      </c>
      <c r="AB13" s="214">
        <v>297.598766473436</v>
      </c>
      <c r="AC13" s="214">
        <v>297.598766473436</v>
      </c>
      <c r="AD13" s="214">
        <v>297.598766473436</v>
      </c>
      <c r="AE13" s="214">
        <v>297.598766473436</v>
      </c>
      <c r="AF13" s="214">
        <v>297.598766473436</v>
      </c>
      <c r="AG13" s="214">
        <v>297.598766473436</v>
      </c>
      <c r="AH13" s="214">
        <v>297.598766473436</v>
      </c>
      <c r="AI13" s="214">
        <v>297.598766473436</v>
      </c>
      <c r="AJ13" s="214">
        <v>297.598766473436</v>
      </c>
      <c r="AK13" s="214">
        <v>297.598766473436</v>
      </c>
      <c r="AL13" s="214">
        <v>297.598766473436</v>
      </c>
      <c r="AM13" s="214">
        <v>297.598766473436</v>
      </c>
      <c r="AN13" s="214">
        <v>297.598766473436</v>
      </c>
      <c r="AO13" s="214">
        <v>297.598766473436</v>
      </c>
      <c r="AP13" s="214">
        <v>297.598766473436</v>
      </c>
      <c r="AQ13" s="214">
        <v>297.598766473436</v>
      </c>
      <c r="AR13" s="214">
        <v>297.598766473436</v>
      </c>
      <c r="AS13" s="214">
        <v>297.598766473436</v>
      </c>
      <c r="AT13" s="214">
        <v>297.598766473436</v>
      </c>
      <c r="AU13" s="214">
        <v>297.598766473436</v>
      </c>
      <c r="AV13" s="214">
        <v>297.598766473436</v>
      </c>
      <c r="AW13" s="214">
        <v>297.598766473436</v>
      </c>
      <c r="AX13" s="214">
        <v>297.598766473436</v>
      </c>
      <c r="AY13" s="214">
        <v>297.598766473436</v>
      </c>
      <c r="AZ13" s="214">
        <v>297.598766473436</v>
      </c>
      <c r="BA13" s="214">
        <v>297.598766473436</v>
      </c>
      <c r="BB13" s="214">
        <v>297.598766473436</v>
      </c>
      <c r="BC13" s="214">
        <v>297.598766473436</v>
      </c>
      <c r="BD13" s="214">
        <v>297.598766473436</v>
      </c>
      <c r="BE13" s="214">
        <v>297.598766473436</v>
      </c>
      <c r="BF13" s="214">
        <v>297.598766473436</v>
      </c>
      <c r="BG13" s="214">
        <v>297.598766473436</v>
      </c>
      <c r="BH13" s="214">
        <v>297.598766473436</v>
      </c>
      <c r="BI13" s="214">
        <v>297.598766473436</v>
      </c>
      <c r="BJ13" s="214">
        <v>297.598766473436</v>
      </c>
      <c r="BK13" s="214">
        <v>297.598766473436</v>
      </c>
      <c r="BL13" s="214">
        <v>297.598766473436</v>
      </c>
      <c r="BM13" s="214">
        <v>297.598766473436</v>
      </c>
      <c r="BN13" s="214">
        <v>297.598766473436</v>
      </c>
      <c r="BO13" s="214">
        <v>297.598766473436</v>
      </c>
      <c r="BP13" s="214">
        <v>297.598766473436</v>
      </c>
      <c r="BQ13" s="214">
        <v>297.598766473436</v>
      </c>
      <c r="BR13" s="214">
        <v>297.598766473436</v>
      </c>
      <c r="BS13" s="214">
        <v>297.598766473436</v>
      </c>
      <c r="BT13" s="214">
        <v>297.598766473436</v>
      </c>
      <c r="BU13" s="214">
        <v>297.598766473436</v>
      </c>
      <c r="BV13" s="214">
        <v>297.598766473436</v>
      </c>
      <c r="BW13" s="214">
        <v>297.598766473436</v>
      </c>
      <c r="BX13" s="214">
        <v>297.598766473436</v>
      </c>
      <c r="BY13" s="214">
        <v>297.598766473436</v>
      </c>
      <c r="BZ13" s="214">
        <v>297.598766473436</v>
      </c>
      <c r="CA13" s="214">
        <v>297.598766473436</v>
      </c>
      <c r="CB13" s="214">
        <v>297.598766473436</v>
      </c>
      <c r="CC13" s="214">
        <v>297.598766473436</v>
      </c>
      <c r="CD13" s="214">
        <v>297.598766473436</v>
      </c>
      <c r="CE13" s="214">
        <v>297.598766473436</v>
      </c>
      <c r="CF13" s="214">
        <v>297.598766473436</v>
      </c>
      <c r="CG13" s="214">
        <v>297.598766473436</v>
      </c>
      <c r="CH13" s="214">
        <v>297.598766473436</v>
      </c>
      <c r="CI13" s="214">
        <v>297.598766473436</v>
      </c>
      <c r="CJ13" s="214">
        <v>297.598766473436</v>
      </c>
      <c r="CK13" s="214">
        <v>297.598766473436</v>
      </c>
      <c r="CL13" s="214">
        <v>297.598766473436</v>
      </c>
      <c r="CM13" s="214">
        <v>297.598766473436</v>
      </c>
      <c r="CN13" s="214">
        <v>297.598766473436</v>
      </c>
      <c r="CO13" s="214">
        <v>297.598766473436</v>
      </c>
      <c r="CP13" s="214">
        <v>297.598766473436</v>
      </c>
      <c r="CQ13" s="214">
        <v>297.598766473436</v>
      </c>
      <c r="CR13" s="214">
        <v>297.598766473436</v>
      </c>
      <c r="CS13" s="214">
        <v>297.598766473436</v>
      </c>
      <c r="CT13" s="214">
        <v>297.598766473436</v>
      </c>
      <c r="CU13" s="214">
        <v>297.598766473436</v>
      </c>
      <c r="CV13" s="214">
        <v>297.598766473436</v>
      </c>
      <c r="CW13" s="214">
        <v>297.598766473436</v>
      </c>
      <c r="CX13" s="214">
        <v>297.598766473436</v>
      </c>
      <c r="CY13" s="214">
        <v>297.598766473436</v>
      </c>
      <c r="CZ13" s="214">
        <v>297.598766473436</v>
      </c>
      <c r="DA13" s="214">
        <v>297.598766473436</v>
      </c>
      <c r="DB13" s="214">
        <v>297.598766473436</v>
      </c>
      <c r="DC13" s="214">
        <v>297.598766473436</v>
      </c>
      <c r="DD13" s="214">
        <v>297.598766473436</v>
      </c>
      <c r="DE13" s="214">
        <v>297.598766473436</v>
      </c>
      <c r="DF13" s="214">
        <v>297.598766473436</v>
      </c>
      <c r="DG13" s="214">
        <v>297.598766473436</v>
      </c>
      <c r="DH13" s="214">
        <v>297.598766473436</v>
      </c>
      <c r="DI13" s="214">
        <v>297.598766473436</v>
      </c>
      <c r="DJ13" s="214">
        <v>297.598766473436</v>
      </c>
    </row>
    <row r="14" spans="1:114">
      <c r="A14" s="1">
        <v>18</v>
      </c>
      <c r="B14" s="1">
        <v>18</v>
      </c>
      <c r="D14" s="1">
        <v>3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20"/>
      <c r="Q14" s="180"/>
      <c r="R14" s="180"/>
      <c r="S14" s="180"/>
      <c r="U14" s="180"/>
      <c r="V14" s="180"/>
      <c r="W14" s="180"/>
      <c r="X14" s="180"/>
      <c r="Y14" s="214">
        <v>300</v>
      </c>
      <c r="Z14" s="214">
        <v>300</v>
      </c>
      <c r="AA14" s="214">
        <v>300</v>
      </c>
      <c r="AB14" s="214">
        <v>300</v>
      </c>
      <c r="AC14" s="214">
        <v>300</v>
      </c>
      <c r="AD14" s="214">
        <v>300</v>
      </c>
      <c r="AE14" s="214">
        <v>300</v>
      </c>
      <c r="AF14" s="214">
        <v>300</v>
      </c>
      <c r="AG14" s="214">
        <v>300</v>
      </c>
      <c r="AH14" s="214">
        <v>300</v>
      </c>
      <c r="AI14" s="214">
        <v>300</v>
      </c>
      <c r="AJ14" s="214">
        <v>300</v>
      </c>
      <c r="AK14" s="214">
        <v>300</v>
      </c>
      <c r="AL14" s="214">
        <v>300</v>
      </c>
      <c r="AM14" s="214">
        <v>300</v>
      </c>
      <c r="AN14" s="214">
        <v>300</v>
      </c>
      <c r="AO14" s="214">
        <v>300</v>
      </c>
      <c r="AP14" s="214">
        <v>300</v>
      </c>
      <c r="AQ14" s="214">
        <v>300</v>
      </c>
      <c r="AR14" s="214">
        <v>300</v>
      </c>
      <c r="AS14" s="214">
        <v>300</v>
      </c>
      <c r="AT14" s="214">
        <v>300</v>
      </c>
      <c r="AU14" s="214">
        <v>300</v>
      </c>
      <c r="AV14" s="214">
        <v>300</v>
      </c>
      <c r="AW14" s="214">
        <v>300</v>
      </c>
      <c r="AX14" s="214">
        <v>300</v>
      </c>
      <c r="AY14" s="214">
        <v>300</v>
      </c>
      <c r="AZ14" s="214">
        <v>300</v>
      </c>
      <c r="BA14" s="214">
        <v>300</v>
      </c>
      <c r="BB14" s="214">
        <v>300</v>
      </c>
      <c r="BC14" s="214">
        <v>300</v>
      </c>
      <c r="BD14" s="214">
        <v>300</v>
      </c>
      <c r="BE14" s="214">
        <v>300</v>
      </c>
      <c r="BF14" s="214">
        <v>300</v>
      </c>
      <c r="BG14" s="214">
        <v>300</v>
      </c>
      <c r="BH14" s="214">
        <v>300</v>
      </c>
      <c r="BI14" s="214">
        <v>300</v>
      </c>
      <c r="BJ14" s="214">
        <v>300</v>
      </c>
      <c r="BK14" s="214">
        <v>300</v>
      </c>
      <c r="BL14" s="214">
        <v>300</v>
      </c>
      <c r="BM14" s="214">
        <v>300</v>
      </c>
      <c r="BN14" s="214">
        <v>300</v>
      </c>
      <c r="BO14" s="214">
        <v>300</v>
      </c>
      <c r="BP14" s="214">
        <v>300</v>
      </c>
      <c r="BQ14" s="214">
        <v>300</v>
      </c>
      <c r="BR14" s="214">
        <v>300</v>
      </c>
      <c r="BS14" s="214">
        <v>300</v>
      </c>
      <c r="BT14" s="214">
        <v>300</v>
      </c>
      <c r="BU14" s="214">
        <v>300</v>
      </c>
      <c r="BV14" s="214">
        <v>300</v>
      </c>
      <c r="BW14" s="214">
        <v>300</v>
      </c>
      <c r="BX14" s="214">
        <v>300</v>
      </c>
      <c r="BY14" s="214">
        <v>300</v>
      </c>
      <c r="BZ14" s="214">
        <v>300</v>
      </c>
      <c r="CA14" s="214">
        <v>300</v>
      </c>
      <c r="CB14" s="214">
        <v>300</v>
      </c>
      <c r="CC14" s="214">
        <v>300</v>
      </c>
      <c r="CD14" s="214">
        <v>300</v>
      </c>
      <c r="CE14" s="214">
        <v>300</v>
      </c>
      <c r="CF14" s="214">
        <v>300</v>
      </c>
      <c r="CG14" s="214">
        <v>300</v>
      </c>
      <c r="CH14" s="214">
        <v>300</v>
      </c>
      <c r="CI14" s="214">
        <v>300</v>
      </c>
      <c r="CJ14" s="214">
        <v>300</v>
      </c>
      <c r="CK14" s="214">
        <v>300</v>
      </c>
      <c r="CL14" s="214">
        <v>300</v>
      </c>
      <c r="CM14" s="214">
        <v>300</v>
      </c>
      <c r="CN14" s="214">
        <v>300</v>
      </c>
      <c r="CO14" s="214">
        <v>300</v>
      </c>
      <c r="CP14" s="214">
        <v>300</v>
      </c>
      <c r="CQ14" s="214">
        <v>300</v>
      </c>
      <c r="CR14" s="214">
        <v>300</v>
      </c>
      <c r="CS14" s="214">
        <v>300</v>
      </c>
      <c r="CT14" s="214">
        <v>300</v>
      </c>
      <c r="CU14" s="214">
        <v>300</v>
      </c>
      <c r="CV14" s="214">
        <v>300</v>
      </c>
      <c r="CW14" s="214">
        <v>300</v>
      </c>
      <c r="CX14" s="214">
        <v>300</v>
      </c>
      <c r="CY14" s="214">
        <v>300</v>
      </c>
      <c r="CZ14" s="214">
        <v>300</v>
      </c>
      <c r="DA14" s="214">
        <v>300</v>
      </c>
      <c r="DB14" s="214">
        <v>300</v>
      </c>
      <c r="DC14" s="214">
        <v>300</v>
      </c>
      <c r="DD14" s="214">
        <v>300</v>
      </c>
      <c r="DE14" s="214">
        <v>300</v>
      </c>
      <c r="DF14" s="214">
        <v>300</v>
      </c>
      <c r="DG14" s="214">
        <v>300</v>
      </c>
      <c r="DH14" s="214">
        <v>300</v>
      </c>
      <c r="DI14" s="214">
        <v>300</v>
      </c>
      <c r="DJ14" s="214">
        <v>300</v>
      </c>
    </row>
    <row r="15" spans="1:114">
      <c r="A15" s="1">
        <v>19</v>
      </c>
      <c r="B15" s="1">
        <v>19</v>
      </c>
      <c r="D15" s="1">
        <v>3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20"/>
      <c r="Q15" s="180"/>
      <c r="R15" s="180"/>
      <c r="S15" s="180"/>
      <c r="U15" s="180"/>
      <c r="V15" s="180"/>
      <c r="W15" s="180"/>
      <c r="X15" s="180"/>
      <c r="Y15" s="214">
        <v>320</v>
      </c>
      <c r="Z15" s="214">
        <v>320</v>
      </c>
      <c r="AA15" s="214">
        <v>320</v>
      </c>
      <c r="AB15" s="214">
        <v>320</v>
      </c>
      <c r="AC15" s="214">
        <v>320</v>
      </c>
      <c r="AD15" s="214">
        <v>320</v>
      </c>
      <c r="AE15" s="214">
        <v>320</v>
      </c>
      <c r="AF15" s="214">
        <v>320</v>
      </c>
      <c r="AG15" s="214">
        <v>320</v>
      </c>
      <c r="AH15" s="214">
        <v>320</v>
      </c>
      <c r="AI15" s="214">
        <v>320</v>
      </c>
      <c r="AJ15" s="214">
        <v>320</v>
      </c>
      <c r="AK15" s="214">
        <v>320</v>
      </c>
      <c r="AL15" s="214">
        <v>320</v>
      </c>
      <c r="AM15" s="214">
        <v>320</v>
      </c>
      <c r="AN15" s="214">
        <v>320</v>
      </c>
      <c r="AO15" s="214">
        <v>320</v>
      </c>
      <c r="AP15" s="214">
        <v>320</v>
      </c>
      <c r="AQ15" s="214">
        <v>320</v>
      </c>
      <c r="AR15" s="214">
        <v>320</v>
      </c>
      <c r="AS15" s="214">
        <v>320</v>
      </c>
      <c r="AT15" s="214">
        <v>320</v>
      </c>
      <c r="AU15" s="214">
        <v>320</v>
      </c>
      <c r="AV15" s="214">
        <v>320</v>
      </c>
      <c r="AW15" s="214">
        <v>320</v>
      </c>
      <c r="AX15" s="214">
        <v>320</v>
      </c>
      <c r="AY15" s="214">
        <v>320</v>
      </c>
      <c r="AZ15" s="214">
        <v>320</v>
      </c>
      <c r="BA15" s="214">
        <v>320</v>
      </c>
      <c r="BB15" s="214">
        <v>320</v>
      </c>
      <c r="BC15" s="214">
        <v>320</v>
      </c>
      <c r="BD15" s="214">
        <v>320</v>
      </c>
      <c r="BE15" s="214">
        <v>320</v>
      </c>
      <c r="BF15" s="214">
        <v>320</v>
      </c>
      <c r="BG15" s="214">
        <v>320</v>
      </c>
      <c r="BH15" s="214">
        <v>320</v>
      </c>
      <c r="BI15" s="214">
        <v>320</v>
      </c>
      <c r="BJ15" s="214">
        <v>320</v>
      </c>
      <c r="BK15" s="214">
        <v>320</v>
      </c>
      <c r="BL15" s="214">
        <v>320</v>
      </c>
      <c r="BM15" s="214">
        <v>320</v>
      </c>
      <c r="BN15" s="214">
        <v>320</v>
      </c>
      <c r="BO15" s="214">
        <v>320</v>
      </c>
      <c r="BP15" s="214">
        <v>320</v>
      </c>
      <c r="BQ15" s="214">
        <v>320</v>
      </c>
      <c r="BR15" s="214">
        <v>320</v>
      </c>
      <c r="BS15" s="214">
        <v>320</v>
      </c>
      <c r="BT15" s="214">
        <v>320</v>
      </c>
      <c r="BU15" s="214">
        <v>320</v>
      </c>
      <c r="BV15" s="214">
        <v>320</v>
      </c>
      <c r="BW15" s="214">
        <v>320</v>
      </c>
      <c r="BX15" s="214">
        <v>320</v>
      </c>
      <c r="BY15" s="214">
        <v>320</v>
      </c>
      <c r="BZ15" s="214">
        <v>320</v>
      </c>
      <c r="CA15" s="214">
        <v>320</v>
      </c>
      <c r="CB15" s="214">
        <v>320</v>
      </c>
      <c r="CC15" s="214">
        <v>320</v>
      </c>
      <c r="CD15" s="214">
        <v>320</v>
      </c>
      <c r="CE15" s="214">
        <v>320</v>
      </c>
      <c r="CF15" s="214">
        <v>320</v>
      </c>
      <c r="CG15" s="214">
        <v>320</v>
      </c>
      <c r="CH15" s="214">
        <v>320</v>
      </c>
      <c r="CI15" s="214">
        <v>320</v>
      </c>
      <c r="CJ15" s="214">
        <v>320</v>
      </c>
      <c r="CK15" s="214">
        <v>320</v>
      </c>
      <c r="CL15" s="214">
        <v>320</v>
      </c>
      <c r="CM15" s="214">
        <v>320</v>
      </c>
      <c r="CN15" s="214">
        <v>320</v>
      </c>
      <c r="CO15" s="214">
        <v>320</v>
      </c>
      <c r="CP15" s="214">
        <v>320</v>
      </c>
      <c r="CQ15" s="214">
        <v>320</v>
      </c>
      <c r="CR15" s="214">
        <v>320</v>
      </c>
      <c r="CS15" s="214">
        <v>320</v>
      </c>
      <c r="CT15" s="214">
        <v>320</v>
      </c>
      <c r="CU15" s="214">
        <v>320</v>
      </c>
      <c r="CV15" s="214">
        <v>320</v>
      </c>
      <c r="CW15" s="214">
        <v>320</v>
      </c>
      <c r="CX15" s="214">
        <v>320</v>
      </c>
      <c r="CY15" s="214">
        <v>320</v>
      </c>
      <c r="CZ15" s="214">
        <v>320</v>
      </c>
      <c r="DA15" s="214">
        <v>320</v>
      </c>
      <c r="DB15" s="214">
        <v>320</v>
      </c>
      <c r="DC15" s="214">
        <v>320</v>
      </c>
      <c r="DD15" s="214">
        <v>320</v>
      </c>
      <c r="DE15" s="214">
        <v>320</v>
      </c>
      <c r="DF15" s="214">
        <v>320</v>
      </c>
      <c r="DG15" s="214">
        <v>320</v>
      </c>
      <c r="DH15" s="214">
        <v>320</v>
      </c>
      <c r="DI15" s="214">
        <v>320</v>
      </c>
      <c r="DJ15" s="214">
        <v>320</v>
      </c>
    </row>
    <row r="16" spans="1:114">
      <c r="A16" s="1">
        <v>20</v>
      </c>
      <c r="B16" s="1">
        <v>20</v>
      </c>
      <c r="D16" s="1">
        <v>3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20"/>
      <c r="Q16" s="180"/>
      <c r="R16" s="180"/>
      <c r="S16" s="180"/>
      <c r="U16" s="180"/>
      <c r="V16" s="180"/>
      <c r="W16" s="180"/>
      <c r="X16" s="180"/>
      <c r="Y16" s="214">
        <v>340</v>
      </c>
      <c r="Z16" s="214">
        <v>340</v>
      </c>
      <c r="AA16" s="214">
        <v>340</v>
      </c>
      <c r="AB16" s="214">
        <v>340</v>
      </c>
      <c r="AC16" s="214">
        <v>340</v>
      </c>
      <c r="AD16" s="214">
        <v>340</v>
      </c>
      <c r="AE16" s="214">
        <v>340</v>
      </c>
      <c r="AF16" s="214">
        <v>340</v>
      </c>
      <c r="AG16" s="214">
        <v>340</v>
      </c>
      <c r="AH16" s="214">
        <v>340</v>
      </c>
      <c r="AI16" s="214">
        <v>340</v>
      </c>
      <c r="AJ16" s="214">
        <v>340</v>
      </c>
      <c r="AK16" s="214">
        <v>340</v>
      </c>
      <c r="AL16" s="214">
        <v>340</v>
      </c>
      <c r="AM16" s="214">
        <v>340</v>
      </c>
      <c r="AN16" s="214">
        <v>340</v>
      </c>
      <c r="AO16" s="214">
        <v>340</v>
      </c>
      <c r="AP16" s="214">
        <v>340</v>
      </c>
      <c r="AQ16" s="214">
        <v>340</v>
      </c>
      <c r="AR16" s="214">
        <v>340</v>
      </c>
      <c r="AS16" s="214">
        <v>340</v>
      </c>
      <c r="AT16" s="214">
        <v>340</v>
      </c>
      <c r="AU16" s="214">
        <v>340</v>
      </c>
      <c r="AV16" s="214">
        <v>340</v>
      </c>
      <c r="AW16" s="214">
        <v>340</v>
      </c>
      <c r="AX16" s="214">
        <v>340</v>
      </c>
      <c r="AY16" s="214">
        <v>340</v>
      </c>
      <c r="AZ16" s="214">
        <v>340</v>
      </c>
      <c r="BA16" s="214">
        <v>340</v>
      </c>
      <c r="BB16" s="214">
        <v>340</v>
      </c>
      <c r="BC16" s="214">
        <v>340</v>
      </c>
      <c r="BD16" s="214">
        <v>340</v>
      </c>
      <c r="BE16" s="214">
        <v>340</v>
      </c>
      <c r="BF16" s="214">
        <v>340</v>
      </c>
      <c r="BG16" s="214">
        <v>340</v>
      </c>
      <c r="BH16" s="214">
        <v>340</v>
      </c>
      <c r="BI16" s="214">
        <v>340</v>
      </c>
      <c r="BJ16" s="214">
        <v>340</v>
      </c>
      <c r="BK16" s="214">
        <v>340</v>
      </c>
      <c r="BL16" s="214">
        <v>340</v>
      </c>
      <c r="BM16" s="214">
        <v>340</v>
      </c>
      <c r="BN16" s="214">
        <v>340</v>
      </c>
      <c r="BO16" s="214">
        <v>340</v>
      </c>
      <c r="BP16" s="214">
        <v>340</v>
      </c>
      <c r="BQ16" s="214">
        <v>340</v>
      </c>
      <c r="BR16" s="214">
        <v>340</v>
      </c>
      <c r="BS16" s="214">
        <v>340</v>
      </c>
      <c r="BT16" s="214">
        <v>340</v>
      </c>
      <c r="BU16" s="214">
        <v>340</v>
      </c>
      <c r="BV16" s="214">
        <v>340</v>
      </c>
      <c r="BW16" s="214">
        <v>340</v>
      </c>
      <c r="BX16" s="214">
        <v>340</v>
      </c>
      <c r="BY16" s="214">
        <v>340</v>
      </c>
      <c r="BZ16" s="214">
        <v>340</v>
      </c>
      <c r="CA16" s="214">
        <v>340</v>
      </c>
      <c r="CB16" s="214">
        <v>340</v>
      </c>
      <c r="CC16" s="214">
        <v>340</v>
      </c>
      <c r="CD16" s="214">
        <v>340</v>
      </c>
      <c r="CE16" s="214">
        <v>340</v>
      </c>
      <c r="CF16" s="214">
        <v>340</v>
      </c>
      <c r="CG16" s="214">
        <v>340</v>
      </c>
      <c r="CH16" s="214">
        <v>340</v>
      </c>
      <c r="CI16" s="214">
        <v>340</v>
      </c>
      <c r="CJ16" s="214">
        <v>340</v>
      </c>
      <c r="CK16" s="214">
        <v>340</v>
      </c>
      <c r="CL16" s="214">
        <v>340</v>
      </c>
      <c r="CM16" s="214">
        <v>340</v>
      </c>
      <c r="CN16" s="214">
        <v>340</v>
      </c>
      <c r="CO16" s="214">
        <v>340</v>
      </c>
      <c r="CP16" s="214">
        <v>340</v>
      </c>
      <c r="CQ16" s="214">
        <v>340</v>
      </c>
      <c r="CR16" s="214">
        <v>340</v>
      </c>
      <c r="CS16" s="214">
        <v>340</v>
      </c>
      <c r="CT16" s="214">
        <v>340</v>
      </c>
      <c r="CU16" s="214">
        <v>340</v>
      </c>
      <c r="CV16" s="214">
        <v>340</v>
      </c>
      <c r="CW16" s="214">
        <v>340</v>
      </c>
      <c r="CX16" s="214">
        <v>340</v>
      </c>
      <c r="CY16" s="214">
        <v>340</v>
      </c>
      <c r="CZ16" s="214">
        <v>340</v>
      </c>
      <c r="DA16" s="214">
        <v>340</v>
      </c>
      <c r="DB16" s="214">
        <v>340</v>
      </c>
      <c r="DC16" s="214">
        <v>340</v>
      </c>
      <c r="DD16" s="214">
        <v>340</v>
      </c>
      <c r="DE16" s="214">
        <v>340</v>
      </c>
      <c r="DF16" s="214">
        <v>340</v>
      </c>
      <c r="DG16" s="214">
        <v>340</v>
      </c>
      <c r="DH16" s="214">
        <v>340</v>
      </c>
      <c r="DI16" s="214">
        <v>340</v>
      </c>
      <c r="DJ16" s="214">
        <v>340</v>
      </c>
    </row>
    <row r="17" spans="1:114">
      <c r="A17" s="1">
        <v>21</v>
      </c>
      <c r="B17" s="1">
        <v>21</v>
      </c>
      <c r="D17" s="1">
        <v>3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20"/>
      <c r="Q17" s="180"/>
      <c r="R17" s="180"/>
      <c r="S17" s="180"/>
      <c r="U17" s="180"/>
      <c r="V17" s="180"/>
      <c r="W17" s="180"/>
      <c r="X17" s="180"/>
      <c r="Y17" s="214">
        <v>350</v>
      </c>
      <c r="Z17" s="214">
        <v>350</v>
      </c>
      <c r="AA17" s="214">
        <v>350</v>
      </c>
      <c r="AB17" s="214">
        <v>350</v>
      </c>
      <c r="AC17" s="214">
        <v>350</v>
      </c>
      <c r="AD17" s="214">
        <v>350</v>
      </c>
      <c r="AE17" s="214">
        <v>350</v>
      </c>
      <c r="AF17" s="214">
        <v>350</v>
      </c>
      <c r="AG17" s="214">
        <v>350</v>
      </c>
      <c r="AH17" s="214">
        <v>350</v>
      </c>
      <c r="AI17" s="214">
        <v>350</v>
      </c>
      <c r="AJ17" s="214">
        <v>350</v>
      </c>
      <c r="AK17" s="214">
        <v>350</v>
      </c>
      <c r="AL17" s="214">
        <v>350</v>
      </c>
      <c r="AM17" s="214">
        <v>350</v>
      </c>
      <c r="AN17" s="214">
        <v>350</v>
      </c>
      <c r="AO17" s="214">
        <v>350</v>
      </c>
      <c r="AP17" s="214">
        <v>350</v>
      </c>
      <c r="AQ17" s="214">
        <v>350</v>
      </c>
      <c r="AR17" s="214">
        <v>350</v>
      </c>
      <c r="AS17" s="214">
        <v>350</v>
      </c>
      <c r="AT17" s="214">
        <v>350</v>
      </c>
      <c r="AU17" s="214">
        <v>350</v>
      </c>
      <c r="AV17" s="214">
        <v>350</v>
      </c>
      <c r="AW17" s="214">
        <v>350</v>
      </c>
      <c r="AX17" s="214">
        <v>350</v>
      </c>
      <c r="AY17" s="214">
        <v>350</v>
      </c>
      <c r="AZ17" s="214">
        <v>350</v>
      </c>
      <c r="BA17" s="214">
        <v>350</v>
      </c>
      <c r="BB17" s="214">
        <v>350</v>
      </c>
      <c r="BC17" s="214">
        <v>350</v>
      </c>
      <c r="BD17" s="214">
        <v>350</v>
      </c>
      <c r="BE17" s="214">
        <v>350</v>
      </c>
      <c r="BF17" s="214">
        <v>350</v>
      </c>
      <c r="BG17" s="214">
        <v>350</v>
      </c>
      <c r="BH17" s="214">
        <v>350</v>
      </c>
      <c r="BI17" s="214">
        <v>350</v>
      </c>
      <c r="BJ17" s="214">
        <v>350</v>
      </c>
      <c r="BK17" s="214">
        <v>350</v>
      </c>
      <c r="BL17" s="214">
        <v>350</v>
      </c>
      <c r="BM17" s="214">
        <v>350</v>
      </c>
      <c r="BN17" s="214">
        <v>350</v>
      </c>
      <c r="BO17" s="214">
        <v>350</v>
      </c>
      <c r="BP17" s="214">
        <v>350</v>
      </c>
      <c r="BQ17" s="214">
        <v>350</v>
      </c>
      <c r="BR17" s="214">
        <v>350</v>
      </c>
      <c r="BS17" s="214">
        <v>350</v>
      </c>
      <c r="BT17" s="214">
        <v>350</v>
      </c>
      <c r="BU17" s="214">
        <v>350</v>
      </c>
      <c r="BV17" s="214">
        <v>350</v>
      </c>
      <c r="BW17" s="214">
        <v>350</v>
      </c>
      <c r="BX17" s="214">
        <v>350</v>
      </c>
      <c r="BY17" s="214">
        <v>350</v>
      </c>
      <c r="BZ17" s="214">
        <v>350</v>
      </c>
      <c r="CA17" s="214">
        <v>350</v>
      </c>
      <c r="CB17" s="214">
        <v>350</v>
      </c>
      <c r="CC17" s="214">
        <v>350</v>
      </c>
      <c r="CD17" s="214">
        <v>350</v>
      </c>
      <c r="CE17" s="214">
        <v>350</v>
      </c>
      <c r="CF17" s="214">
        <v>350</v>
      </c>
      <c r="CG17" s="214">
        <v>350</v>
      </c>
      <c r="CH17" s="214">
        <v>350</v>
      </c>
      <c r="CI17" s="214">
        <v>350</v>
      </c>
      <c r="CJ17" s="214">
        <v>350</v>
      </c>
      <c r="CK17" s="214">
        <v>350</v>
      </c>
      <c r="CL17" s="214">
        <v>350</v>
      </c>
      <c r="CM17" s="214">
        <v>350</v>
      </c>
      <c r="CN17" s="214">
        <v>350</v>
      </c>
      <c r="CO17" s="214">
        <v>350</v>
      </c>
      <c r="CP17" s="214">
        <v>350</v>
      </c>
      <c r="CQ17" s="214">
        <v>350</v>
      </c>
      <c r="CR17" s="214">
        <v>350</v>
      </c>
      <c r="CS17" s="214">
        <v>350</v>
      </c>
      <c r="CT17" s="214">
        <v>350</v>
      </c>
      <c r="CU17" s="214">
        <v>350</v>
      </c>
      <c r="CV17" s="214">
        <v>350</v>
      </c>
      <c r="CW17" s="214">
        <v>350</v>
      </c>
      <c r="CX17" s="214">
        <v>350</v>
      </c>
      <c r="CY17" s="214">
        <v>350</v>
      </c>
      <c r="CZ17" s="214">
        <v>350</v>
      </c>
      <c r="DA17" s="214">
        <v>350</v>
      </c>
      <c r="DB17" s="214">
        <v>350</v>
      </c>
      <c r="DC17" s="214">
        <v>350</v>
      </c>
      <c r="DD17" s="214">
        <v>350</v>
      </c>
      <c r="DE17" s="214">
        <v>350</v>
      </c>
      <c r="DF17" s="214">
        <v>350</v>
      </c>
      <c r="DG17" s="214">
        <v>350</v>
      </c>
      <c r="DH17" s="214">
        <v>350</v>
      </c>
      <c r="DI17" s="214">
        <v>350</v>
      </c>
      <c r="DJ17" s="214">
        <v>350</v>
      </c>
    </row>
    <row r="18" spans="1:114">
      <c r="A18" s="1">
        <v>22</v>
      </c>
      <c r="B18" s="1">
        <v>22</v>
      </c>
      <c r="D18" s="1">
        <v>3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20"/>
      <c r="Q18" s="180"/>
      <c r="R18" s="180"/>
      <c r="S18" s="180"/>
      <c r="U18" s="180"/>
      <c r="V18" s="180"/>
      <c r="W18" s="180"/>
      <c r="X18" s="180"/>
      <c r="Y18" s="214">
        <v>375</v>
      </c>
      <c r="Z18" s="214">
        <v>375</v>
      </c>
      <c r="AA18" s="214">
        <v>375</v>
      </c>
      <c r="AB18" s="214">
        <v>375</v>
      </c>
      <c r="AC18" s="214">
        <v>375</v>
      </c>
      <c r="AD18" s="214">
        <v>375</v>
      </c>
      <c r="AE18" s="214">
        <v>375</v>
      </c>
      <c r="AF18" s="214">
        <v>375</v>
      </c>
      <c r="AG18" s="214">
        <v>375</v>
      </c>
      <c r="AH18" s="214">
        <v>375</v>
      </c>
      <c r="AI18" s="214">
        <v>375</v>
      </c>
      <c r="AJ18" s="214">
        <v>375</v>
      </c>
      <c r="AK18" s="214">
        <v>375</v>
      </c>
      <c r="AL18" s="214">
        <v>375</v>
      </c>
      <c r="AM18" s="214">
        <v>375</v>
      </c>
      <c r="AN18" s="214">
        <v>375</v>
      </c>
      <c r="AO18" s="214">
        <v>375</v>
      </c>
      <c r="AP18" s="214">
        <v>375</v>
      </c>
      <c r="AQ18" s="214">
        <v>375</v>
      </c>
      <c r="AR18" s="214">
        <v>375</v>
      </c>
      <c r="AS18" s="214">
        <v>375</v>
      </c>
      <c r="AT18" s="214">
        <v>375</v>
      </c>
      <c r="AU18" s="214">
        <v>375</v>
      </c>
      <c r="AV18" s="214">
        <v>375</v>
      </c>
      <c r="AW18" s="214">
        <v>375</v>
      </c>
      <c r="AX18" s="214">
        <v>375</v>
      </c>
      <c r="AY18" s="214">
        <v>375</v>
      </c>
      <c r="AZ18" s="214">
        <v>375</v>
      </c>
      <c r="BA18" s="214">
        <v>375</v>
      </c>
      <c r="BB18" s="214">
        <v>375</v>
      </c>
      <c r="BC18" s="214">
        <v>375</v>
      </c>
      <c r="BD18" s="214">
        <v>375</v>
      </c>
      <c r="BE18" s="214">
        <v>375</v>
      </c>
      <c r="BF18" s="214">
        <v>375</v>
      </c>
      <c r="BG18" s="214">
        <v>375</v>
      </c>
      <c r="BH18" s="214">
        <v>375</v>
      </c>
      <c r="BI18" s="214">
        <v>375</v>
      </c>
      <c r="BJ18" s="214">
        <v>375</v>
      </c>
      <c r="BK18" s="214">
        <v>375</v>
      </c>
      <c r="BL18" s="214">
        <v>375</v>
      </c>
      <c r="BM18" s="214">
        <v>375</v>
      </c>
      <c r="BN18" s="214">
        <v>375</v>
      </c>
      <c r="BO18" s="214">
        <v>375</v>
      </c>
      <c r="BP18" s="214">
        <v>375</v>
      </c>
      <c r="BQ18" s="214">
        <v>375</v>
      </c>
      <c r="BR18" s="214">
        <v>375</v>
      </c>
      <c r="BS18" s="214">
        <v>375</v>
      </c>
      <c r="BT18" s="214">
        <v>375</v>
      </c>
      <c r="BU18" s="214">
        <v>375</v>
      </c>
      <c r="BV18" s="214">
        <v>375</v>
      </c>
      <c r="BW18" s="214">
        <v>375</v>
      </c>
      <c r="BX18" s="214">
        <v>375</v>
      </c>
      <c r="BY18" s="214">
        <v>375</v>
      </c>
      <c r="BZ18" s="214">
        <v>375</v>
      </c>
      <c r="CA18" s="214">
        <v>375</v>
      </c>
      <c r="CB18" s="214">
        <v>375</v>
      </c>
      <c r="CC18" s="214">
        <v>375</v>
      </c>
      <c r="CD18" s="214">
        <v>375</v>
      </c>
      <c r="CE18" s="214">
        <v>375</v>
      </c>
      <c r="CF18" s="214">
        <v>375</v>
      </c>
      <c r="CG18" s="214">
        <v>375</v>
      </c>
      <c r="CH18" s="214">
        <v>375</v>
      </c>
      <c r="CI18" s="214">
        <v>375</v>
      </c>
      <c r="CJ18" s="214">
        <v>375</v>
      </c>
      <c r="CK18" s="214">
        <v>375</v>
      </c>
      <c r="CL18" s="214">
        <v>375</v>
      </c>
      <c r="CM18" s="214">
        <v>375</v>
      </c>
      <c r="CN18" s="214">
        <v>375</v>
      </c>
      <c r="CO18" s="214">
        <v>375</v>
      </c>
      <c r="CP18" s="214">
        <v>375</v>
      </c>
      <c r="CQ18" s="214">
        <v>375</v>
      </c>
      <c r="CR18" s="214">
        <v>375</v>
      </c>
      <c r="CS18" s="214">
        <v>375</v>
      </c>
      <c r="CT18" s="214">
        <v>375</v>
      </c>
      <c r="CU18" s="214">
        <v>375</v>
      </c>
      <c r="CV18" s="214">
        <v>375</v>
      </c>
      <c r="CW18" s="214">
        <v>375</v>
      </c>
      <c r="CX18" s="214">
        <v>375</v>
      </c>
      <c r="CY18" s="214">
        <v>375</v>
      </c>
      <c r="CZ18" s="214">
        <v>375</v>
      </c>
      <c r="DA18" s="214">
        <v>375</v>
      </c>
      <c r="DB18" s="214">
        <v>375</v>
      </c>
      <c r="DC18" s="214">
        <v>375</v>
      </c>
      <c r="DD18" s="214">
        <v>375</v>
      </c>
      <c r="DE18" s="214">
        <v>375</v>
      </c>
      <c r="DF18" s="214">
        <v>375</v>
      </c>
      <c r="DG18" s="214">
        <v>375</v>
      </c>
      <c r="DH18" s="214">
        <v>375</v>
      </c>
      <c r="DI18" s="214">
        <v>375</v>
      </c>
      <c r="DJ18" s="214">
        <v>375</v>
      </c>
    </row>
    <row r="19" spans="1:114">
      <c r="A19" s="1">
        <v>23</v>
      </c>
      <c r="B19" s="1">
        <v>23</v>
      </c>
      <c r="D19" s="1">
        <v>3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20"/>
      <c r="Q19" s="180"/>
      <c r="R19" s="180"/>
      <c r="S19" s="180"/>
      <c r="U19" s="180"/>
      <c r="V19" s="180"/>
      <c r="W19" s="180"/>
      <c r="X19" s="180"/>
      <c r="Y19" s="214">
        <v>400</v>
      </c>
      <c r="Z19" s="214">
        <v>400</v>
      </c>
      <c r="AA19" s="214">
        <v>400</v>
      </c>
      <c r="AB19" s="214">
        <v>400</v>
      </c>
      <c r="AC19" s="214">
        <v>400</v>
      </c>
      <c r="AD19" s="214">
        <v>400</v>
      </c>
      <c r="AE19" s="214">
        <v>400</v>
      </c>
      <c r="AF19" s="214">
        <v>400</v>
      </c>
      <c r="AG19" s="214">
        <v>400</v>
      </c>
      <c r="AH19" s="214">
        <v>400</v>
      </c>
      <c r="AI19" s="214">
        <v>400</v>
      </c>
      <c r="AJ19" s="214">
        <v>400</v>
      </c>
      <c r="AK19" s="214">
        <v>400</v>
      </c>
      <c r="AL19" s="214">
        <v>400</v>
      </c>
      <c r="AM19" s="214">
        <v>400</v>
      </c>
      <c r="AN19" s="214">
        <v>400</v>
      </c>
      <c r="AO19" s="214">
        <v>400</v>
      </c>
      <c r="AP19" s="214">
        <v>400</v>
      </c>
      <c r="AQ19" s="214">
        <v>400</v>
      </c>
      <c r="AR19" s="214">
        <v>400</v>
      </c>
      <c r="AS19" s="214">
        <v>400</v>
      </c>
      <c r="AT19" s="214">
        <v>400</v>
      </c>
      <c r="AU19" s="214">
        <v>400</v>
      </c>
      <c r="AV19" s="214">
        <v>400</v>
      </c>
      <c r="AW19" s="214">
        <v>400</v>
      </c>
      <c r="AX19" s="214">
        <v>400</v>
      </c>
      <c r="AY19" s="214">
        <v>400</v>
      </c>
      <c r="AZ19" s="214">
        <v>400</v>
      </c>
      <c r="BA19" s="214">
        <v>400</v>
      </c>
      <c r="BB19" s="214">
        <v>400</v>
      </c>
      <c r="BC19" s="214">
        <v>400</v>
      </c>
      <c r="BD19" s="214">
        <v>400</v>
      </c>
      <c r="BE19" s="214">
        <v>400</v>
      </c>
      <c r="BF19" s="214">
        <v>400</v>
      </c>
      <c r="BG19" s="214">
        <v>400</v>
      </c>
      <c r="BH19" s="214">
        <v>400</v>
      </c>
      <c r="BI19" s="214">
        <v>400</v>
      </c>
      <c r="BJ19" s="214">
        <v>400</v>
      </c>
      <c r="BK19" s="214">
        <v>400</v>
      </c>
      <c r="BL19" s="214">
        <v>400</v>
      </c>
      <c r="BM19" s="214">
        <v>400</v>
      </c>
      <c r="BN19" s="214">
        <v>400</v>
      </c>
      <c r="BO19" s="214">
        <v>400</v>
      </c>
      <c r="BP19" s="214">
        <v>400</v>
      </c>
      <c r="BQ19" s="214">
        <v>400</v>
      </c>
      <c r="BR19" s="214">
        <v>400</v>
      </c>
      <c r="BS19" s="214">
        <v>400</v>
      </c>
      <c r="BT19" s="214">
        <v>400</v>
      </c>
      <c r="BU19" s="214">
        <v>400</v>
      </c>
      <c r="BV19" s="214">
        <v>400</v>
      </c>
      <c r="BW19" s="214">
        <v>400</v>
      </c>
      <c r="BX19" s="214">
        <v>400</v>
      </c>
      <c r="BY19" s="214">
        <v>400</v>
      </c>
      <c r="BZ19" s="214">
        <v>400</v>
      </c>
      <c r="CA19" s="214">
        <v>400</v>
      </c>
      <c r="CB19" s="214">
        <v>400</v>
      </c>
      <c r="CC19" s="214">
        <v>400</v>
      </c>
      <c r="CD19" s="214">
        <v>400</v>
      </c>
      <c r="CE19" s="214">
        <v>400</v>
      </c>
      <c r="CF19" s="214">
        <v>400</v>
      </c>
      <c r="CG19" s="214">
        <v>400</v>
      </c>
      <c r="CH19" s="214">
        <v>400</v>
      </c>
      <c r="CI19" s="214">
        <v>400</v>
      </c>
      <c r="CJ19" s="214">
        <v>400</v>
      </c>
      <c r="CK19" s="214">
        <v>400</v>
      </c>
      <c r="CL19" s="214">
        <v>400</v>
      </c>
      <c r="CM19" s="214">
        <v>400</v>
      </c>
      <c r="CN19" s="214">
        <v>400</v>
      </c>
      <c r="CO19" s="214">
        <v>400</v>
      </c>
      <c r="CP19" s="214">
        <v>400</v>
      </c>
      <c r="CQ19" s="214">
        <v>400</v>
      </c>
      <c r="CR19" s="214">
        <v>400</v>
      </c>
      <c r="CS19" s="214">
        <v>400</v>
      </c>
      <c r="CT19" s="214">
        <v>400</v>
      </c>
      <c r="CU19" s="214">
        <v>400</v>
      </c>
      <c r="CV19" s="214">
        <v>400</v>
      </c>
      <c r="CW19" s="214">
        <v>400</v>
      </c>
      <c r="CX19" s="214">
        <v>400</v>
      </c>
      <c r="CY19" s="214">
        <v>400</v>
      </c>
      <c r="CZ19" s="214">
        <v>400</v>
      </c>
      <c r="DA19" s="214">
        <v>400</v>
      </c>
      <c r="DB19" s="214">
        <v>400</v>
      </c>
      <c r="DC19" s="214">
        <v>400</v>
      </c>
      <c r="DD19" s="214">
        <v>400</v>
      </c>
      <c r="DE19" s="214">
        <v>400</v>
      </c>
      <c r="DF19" s="214">
        <v>400</v>
      </c>
      <c r="DG19" s="214">
        <v>400</v>
      </c>
      <c r="DH19" s="214">
        <v>400</v>
      </c>
      <c r="DI19" s="214">
        <v>400</v>
      </c>
      <c r="DJ19" s="214">
        <v>400</v>
      </c>
    </row>
    <row r="20" spans="1:114">
      <c r="A20" s="1">
        <v>24</v>
      </c>
      <c r="B20" s="1">
        <v>24</v>
      </c>
      <c r="D20" s="1">
        <v>3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20"/>
      <c r="Q20" s="180"/>
      <c r="R20" s="180"/>
      <c r="S20" s="180"/>
      <c r="U20" s="180"/>
      <c r="V20" s="180"/>
      <c r="W20" s="180"/>
      <c r="X20" s="180"/>
      <c r="Y20" s="214">
        <v>425</v>
      </c>
      <c r="Z20" s="214">
        <v>425</v>
      </c>
      <c r="AA20" s="214">
        <v>425</v>
      </c>
      <c r="AB20" s="214">
        <v>425</v>
      </c>
      <c r="AC20" s="214">
        <v>425</v>
      </c>
      <c r="AD20" s="214">
        <v>425</v>
      </c>
      <c r="AE20" s="214">
        <v>425</v>
      </c>
      <c r="AF20" s="214">
        <v>425</v>
      </c>
      <c r="AG20" s="214">
        <v>425</v>
      </c>
      <c r="AH20" s="214">
        <v>425</v>
      </c>
      <c r="AI20" s="214">
        <v>425</v>
      </c>
      <c r="AJ20" s="214">
        <v>425</v>
      </c>
      <c r="AK20" s="214">
        <v>425</v>
      </c>
      <c r="AL20" s="214">
        <v>425</v>
      </c>
      <c r="AM20" s="214">
        <v>425</v>
      </c>
      <c r="AN20" s="214">
        <v>425</v>
      </c>
      <c r="AO20" s="214">
        <v>425</v>
      </c>
      <c r="AP20" s="214">
        <v>425</v>
      </c>
      <c r="AQ20" s="214">
        <v>425</v>
      </c>
      <c r="AR20" s="214">
        <v>425</v>
      </c>
      <c r="AS20" s="214">
        <v>425</v>
      </c>
      <c r="AT20" s="214">
        <v>425</v>
      </c>
      <c r="AU20" s="214">
        <v>425</v>
      </c>
      <c r="AV20" s="214">
        <v>425</v>
      </c>
      <c r="AW20" s="214">
        <v>425</v>
      </c>
      <c r="AX20" s="214">
        <v>425</v>
      </c>
      <c r="AY20" s="214">
        <v>425</v>
      </c>
      <c r="AZ20" s="214">
        <v>425</v>
      </c>
      <c r="BA20" s="214">
        <v>425</v>
      </c>
      <c r="BB20" s="214">
        <v>425</v>
      </c>
      <c r="BC20" s="214">
        <v>425</v>
      </c>
      <c r="BD20" s="214">
        <v>425</v>
      </c>
      <c r="BE20" s="214">
        <v>425</v>
      </c>
      <c r="BF20" s="214">
        <v>425</v>
      </c>
      <c r="BG20" s="214">
        <v>425</v>
      </c>
      <c r="BH20" s="214">
        <v>425</v>
      </c>
      <c r="BI20" s="214">
        <v>425</v>
      </c>
      <c r="BJ20" s="214">
        <v>425</v>
      </c>
      <c r="BK20" s="214">
        <v>425</v>
      </c>
      <c r="BL20" s="214">
        <v>425</v>
      </c>
      <c r="BM20" s="214">
        <v>425</v>
      </c>
      <c r="BN20" s="214">
        <v>425</v>
      </c>
      <c r="BO20" s="214">
        <v>425</v>
      </c>
      <c r="BP20" s="214">
        <v>425</v>
      </c>
      <c r="BQ20" s="214">
        <v>425</v>
      </c>
      <c r="BR20" s="214">
        <v>425</v>
      </c>
      <c r="BS20" s="214">
        <v>425</v>
      </c>
      <c r="BT20" s="214">
        <v>425</v>
      </c>
      <c r="BU20" s="214">
        <v>425</v>
      </c>
      <c r="BV20" s="214">
        <v>425</v>
      </c>
      <c r="BW20" s="214">
        <v>425</v>
      </c>
      <c r="BX20" s="214">
        <v>425</v>
      </c>
      <c r="BY20" s="214">
        <v>425</v>
      </c>
      <c r="BZ20" s="214">
        <v>425</v>
      </c>
      <c r="CA20" s="214">
        <v>425</v>
      </c>
      <c r="CB20" s="214">
        <v>425</v>
      </c>
      <c r="CC20" s="214">
        <v>425</v>
      </c>
      <c r="CD20" s="214">
        <v>425</v>
      </c>
      <c r="CE20" s="214">
        <v>425</v>
      </c>
      <c r="CF20" s="214">
        <v>425</v>
      </c>
      <c r="CG20" s="214">
        <v>425</v>
      </c>
      <c r="CH20" s="214">
        <v>425</v>
      </c>
      <c r="CI20" s="214">
        <v>425</v>
      </c>
      <c r="CJ20" s="214">
        <v>425</v>
      </c>
      <c r="CK20" s="214">
        <v>425</v>
      </c>
      <c r="CL20" s="214">
        <v>425</v>
      </c>
      <c r="CM20" s="214">
        <v>425</v>
      </c>
      <c r="CN20" s="214">
        <v>425</v>
      </c>
      <c r="CO20" s="214">
        <v>425</v>
      </c>
      <c r="CP20" s="214">
        <v>425</v>
      </c>
      <c r="CQ20" s="214">
        <v>425</v>
      </c>
      <c r="CR20" s="214">
        <v>425</v>
      </c>
      <c r="CS20" s="214">
        <v>425</v>
      </c>
      <c r="CT20" s="214">
        <v>425</v>
      </c>
      <c r="CU20" s="214">
        <v>425</v>
      </c>
      <c r="CV20" s="214">
        <v>425</v>
      </c>
      <c r="CW20" s="214">
        <v>425</v>
      </c>
      <c r="CX20" s="214">
        <v>425</v>
      </c>
      <c r="CY20" s="214">
        <v>425</v>
      </c>
      <c r="CZ20" s="214">
        <v>425</v>
      </c>
      <c r="DA20" s="214">
        <v>425</v>
      </c>
      <c r="DB20" s="214">
        <v>425</v>
      </c>
      <c r="DC20" s="214">
        <v>425</v>
      </c>
      <c r="DD20" s="214">
        <v>425</v>
      </c>
      <c r="DE20" s="214">
        <v>425</v>
      </c>
      <c r="DF20" s="214">
        <v>425</v>
      </c>
      <c r="DG20" s="214">
        <v>425</v>
      </c>
      <c r="DH20" s="214">
        <v>425</v>
      </c>
      <c r="DI20" s="214">
        <v>425</v>
      </c>
      <c r="DJ20" s="214">
        <v>425</v>
      </c>
    </row>
    <row r="21" spans="1:114">
      <c r="A21" s="1">
        <v>25</v>
      </c>
      <c r="B21" s="1">
        <v>25</v>
      </c>
      <c r="D21" s="1">
        <v>3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20"/>
      <c r="Q21" s="180"/>
      <c r="R21" s="180"/>
      <c r="S21" s="180"/>
      <c r="U21" s="180"/>
      <c r="V21" s="180"/>
      <c r="W21" s="180"/>
      <c r="X21" s="180"/>
      <c r="Y21" s="214">
        <v>440</v>
      </c>
      <c r="Z21" s="214">
        <v>440</v>
      </c>
      <c r="AA21" s="214">
        <v>440</v>
      </c>
      <c r="AB21" s="214">
        <v>440</v>
      </c>
      <c r="AC21" s="214">
        <v>440</v>
      </c>
      <c r="AD21" s="214">
        <v>440</v>
      </c>
      <c r="AE21" s="214">
        <v>440</v>
      </c>
      <c r="AF21" s="214">
        <v>440</v>
      </c>
      <c r="AG21" s="214">
        <v>440</v>
      </c>
      <c r="AH21" s="214">
        <v>440</v>
      </c>
      <c r="AI21" s="214">
        <v>440</v>
      </c>
      <c r="AJ21" s="214">
        <v>440</v>
      </c>
      <c r="AK21" s="214">
        <v>440</v>
      </c>
      <c r="AL21" s="214">
        <v>440</v>
      </c>
      <c r="AM21" s="214">
        <v>440</v>
      </c>
      <c r="AN21" s="214">
        <v>440</v>
      </c>
      <c r="AO21" s="214">
        <v>440</v>
      </c>
      <c r="AP21" s="214">
        <v>440</v>
      </c>
      <c r="AQ21" s="214">
        <v>440</v>
      </c>
      <c r="AR21" s="214">
        <v>440</v>
      </c>
      <c r="AS21" s="214">
        <v>440</v>
      </c>
      <c r="AT21" s="214">
        <v>440</v>
      </c>
      <c r="AU21" s="214">
        <v>440</v>
      </c>
      <c r="AV21" s="214">
        <v>440</v>
      </c>
      <c r="AW21" s="214">
        <v>440</v>
      </c>
      <c r="AX21" s="214">
        <v>440</v>
      </c>
      <c r="AY21" s="214">
        <v>440</v>
      </c>
      <c r="AZ21" s="214">
        <v>440</v>
      </c>
      <c r="BA21" s="214">
        <v>440</v>
      </c>
      <c r="BB21" s="214">
        <v>440</v>
      </c>
      <c r="BC21" s="214">
        <v>440</v>
      </c>
      <c r="BD21" s="214">
        <v>440</v>
      </c>
      <c r="BE21" s="214">
        <v>440</v>
      </c>
      <c r="BF21" s="214">
        <v>440</v>
      </c>
      <c r="BG21" s="214">
        <v>440</v>
      </c>
      <c r="BH21" s="214">
        <v>440</v>
      </c>
      <c r="BI21" s="214">
        <v>440</v>
      </c>
      <c r="BJ21" s="214">
        <v>440</v>
      </c>
      <c r="BK21" s="214">
        <v>440</v>
      </c>
      <c r="BL21" s="214">
        <v>440</v>
      </c>
      <c r="BM21" s="214">
        <v>440</v>
      </c>
      <c r="BN21" s="214">
        <v>440</v>
      </c>
      <c r="BO21" s="214">
        <v>440</v>
      </c>
      <c r="BP21" s="214">
        <v>440</v>
      </c>
      <c r="BQ21" s="214">
        <v>440</v>
      </c>
      <c r="BR21" s="214">
        <v>440</v>
      </c>
      <c r="BS21" s="214">
        <v>440</v>
      </c>
      <c r="BT21" s="214">
        <v>440</v>
      </c>
      <c r="BU21" s="214">
        <v>440</v>
      </c>
      <c r="BV21" s="214">
        <v>440</v>
      </c>
      <c r="BW21" s="214">
        <v>440</v>
      </c>
      <c r="BX21" s="214">
        <v>440</v>
      </c>
      <c r="BY21" s="214">
        <v>440</v>
      </c>
      <c r="BZ21" s="214">
        <v>440</v>
      </c>
      <c r="CA21" s="214">
        <v>440</v>
      </c>
      <c r="CB21" s="214">
        <v>440</v>
      </c>
      <c r="CC21" s="214">
        <v>440</v>
      </c>
      <c r="CD21" s="214">
        <v>440</v>
      </c>
      <c r="CE21" s="214">
        <v>440</v>
      </c>
      <c r="CF21" s="214">
        <v>440</v>
      </c>
      <c r="CG21" s="214">
        <v>440</v>
      </c>
      <c r="CH21" s="214">
        <v>440</v>
      </c>
      <c r="CI21" s="214">
        <v>440</v>
      </c>
      <c r="CJ21" s="214">
        <v>440</v>
      </c>
      <c r="CK21" s="214">
        <v>440</v>
      </c>
      <c r="CL21" s="214">
        <v>440</v>
      </c>
      <c r="CM21" s="214">
        <v>440</v>
      </c>
      <c r="CN21" s="214">
        <v>440</v>
      </c>
      <c r="CO21" s="214">
        <v>440</v>
      </c>
      <c r="CP21" s="214">
        <v>440</v>
      </c>
      <c r="CQ21" s="214">
        <v>440</v>
      </c>
      <c r="CR21" s="214">
        <v>440</v>
      </c>
      <c r="CS21" s="214">
        <v>440</v>
      </c>
      <c r="CT21" s="214">
        <v>440</v>
      </c>
      <c r="CU21" s="214">
        <v>440</v>
      </c>
      <c r="CV21" s="214">
        <v>440</v>
      </c>
      <c r="CW21" s="214">
        <v>440</v>
      </c>
      <c r="CX21" s="214">
        <v>440</v>
      </c>
      <c r="CY21" s="214">
        <v>440</v>
      </c>
      <c r="CZ21" s="214">
        <v>440</v>
      </c>
      <c r="DA21" s="214">
        <v>440</v>
      </c>
      <c r="DB21" s="214">
        <v>440</v>
      </c>
      <c r="DC21" s="214">
        <v>440</v>
      </c>
      <c r="DD21" s="214">
        <v>440</v>
      </c>
      <c r="DE21" s="214">
        <v>440</v>
      </c>
      <c r="DF21" s="214">
        <v>440</v>
      </c>
      <c r="DG21" s="214">
        <v>440</v>
      </c>
      <c r="DH21" s="214">
        <v>440</v>
      </c>
      <c r="DI21" s="214">
        <v>440</v>
      </c>
      <c r="DJ21" s="214">
        <v>440</v>
      </c>
    </row>
    <row r="22" spans="1:114">
      <c r="A22" s="1">
        <v>26</v>
      </c>
      <c r="B22" s="1">
        <v>26</v>
      </c>
      <c r="D22" s="1">
        <v>3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20"/>
      <c r="Q22" s="180"/>
      <c r="R22" s="180"/>
      <c r="S22" s="180"/>
      <c r="U22" s="180"/>
      <c r="V22" s="180"/>
      <c r="W22" s="180"/>
      <c r="X22" s="180"/>
      <c r="Y22" s="214">
        <v>450</v>
      </c>
      <c r="Z22" s="214">
        <v>450</v>
      </c>
      <c r="AA22" s="214">
        <v>450</v>
      </c>
      <c r="AB22" s="214">
        <v>450</v>
      </c>
      <c r="AC22" s="214">
        <v>450</v>
      </c>
      <c r="AD22" s="214">
        <v>450</v>
      </c>
      <c r="AE22" s="214">
        <v>450</v>
      </c>
      <c r="AF22" s="214">
        <v>450</v>
      </c>
      <c r="AG22" s="214">
        <v>450</v>
      </c>
      <c r="AH22" s="214">
        <v>450</v>
      </c>
      <c r="AI22" s="214">
        <v>450</v>
      </c>
      <c r="AJ22" s="214">
        <v>450</v>
      </c>
      <c r="AK22" s="214">
        <v>450</v>
      </c>
      <c r="AL22" s="214">
        <v>450</v>
      </c>
      <c r="AM22" s="214">
        <v>450</v>
      </c>
      <c r="AN22" s="214">
        <v>450</v>
      </c>
      <c r="AO22" s="214">
        <v>450</v>
      </c>
      <c r="AP22" s="214">
        <v>450</v>
      </c>
      <c r="AQ22" s="214">
        <v>450</v>
      </c>
      <c r="AR22" s="214">
        <v>450</v>
      </c>
      <c r="AS22" s="214">
        <v>450</v>
      </c>
      <c r="AT22" s="214">
        <v>450</v>
      </c>
      <c r="AU22" s="214">
        <v>450</v>
      </c>
      <c r="AV22" s="214">
        <v>450</v>
      </c>
      <c r="AW22" s="214">
        <v>450</v>
      </c>
      <c r="AX22" s="214">
        <v>450</v>
      </c>
      <c r="AY22" s="214">
        <v>450</v>
      </c>
      <c r="AZ22" s="214">
        <v>450</v>
      </c>
      <c r="BA22" s="214">
        <v>450</v>
      </c>
      <c r="BB22" s="214">
        <v>450</v>
      </c>
      <c r="BC22" s="214">
        <v>450</v>
      </c>
      <c r="BD22" s="214">
        <v>450</v>
      </c>
      <c r="BE22" s="214">
        <v>450</v>
      </c>
      <c r="BF22" s="214">
        <v>450</v>
      </c>
      <c r="BG22" s="214">
        <v>450</v>
      </c>
      <c r="BH22" s="214">
        <v>450</v>
      </c>
      <c r="BI22" s="214">
        <v>450</v>
      </c>
      <c r="BJ22" s="214">
        <v>450</v>
      </c>
      <c r="BK22" s="214">
        <v>450</v>
      </c>
      <c r="BL22" s="214">
        <v>450</v>
      </c>
      <c r="BM22" s="214">
        <v>450</v>
      </c>
      <c r="BN22" s="214">
        <v>450</v>
      </c>
      <c r="BO22" s="214">
        <v>450</v>
      </c>
      <c r="BP22" s="214">
        <v>450</v>
      </c>
      <c r="BQ22" s="214">
        <v>450</v>
      </c>
      <c r="BR22" s="214">
        <v>450</v>
      </c>
      <c r="BS22" s="214">
        <v>450</v>
      </c>
      <c r="BT22" s="214">
        <v>450</v>
      </c>
      <c r="BU22" s="214">
        <v>450</v>
      </c>
      <c r="BV22" s="214">
        <v>450</v>
      </c>
      <c r="BW22" s="214">
        <v>450</v>
      </c>
      <c r="BX22" s="214">
        <v>450</v>
      </c>
      <c r="BY22" s="214">
        <v>450</v>
      </c>
      <c r="BZ22" s="214">
        <v>450</v>
      </c>
      <c r="CA22" s="214">
        <v>450</v>
      </c>
      <c r="CB22" s="214">
        <v>450</v>
      </c>
      <c r="CC22" s="214">
        <v>450</v>
      </c>
      <c r="CD22" s="214">
        <v>450</v>
      </c>
      <c r="CE22" s="214">
        <v>450</v>
      </c>
      <c r="CF22" s="214">
        <v>450</v>
      </c>
      <c r="CG22" s="214">
        <v>450</v>
      </c>
      <c r="CH22" s="214">
        <v>450</v>
      </c>
      <c r="CI22" s="214">
        <v>450</v>
      </c>
      <c r="CJ22" s="214">
        <v>450</v>
      </c>
      <c r="CK22" s="214">
        <v>450</v>
      </c>
      <c r="CL22" s="214">
        <v>450</v>
      </c>
      <c r="CM22" s="214">
        <v>450</v>
      </c>
      <c r="CN22" s="214">
        <v>450</v>
      </c>
      <c r="CO22" s="214">
        <v>450</v>
      </c>
      <c r="CP22" s="214">
        <v>450</v>
      </c>
      <c r="CQ22" s="214">
        <v>450</v>
      </c>
      <c r="CR22" s="214">
        <v>450</v>
      </c>
      <c r="CS22" s="214">
        <v>450</v>
      </c>
      <c r="CT22" s="214">
        <v>450</v>
      </c>
      <c r="CU22" s="214">
        <v>450</v>
      </c>
      <c r="CV22" s="214">
        <v>450</v>
      </c>
      <c r="CW22" s="214">
        <v>450</v>
      </c>
      <c r="CX22" s="214">
        <v>450</v>
      </c>
      <c r="CY22" s="214">
        <v>450</v>
      </c>
      <c r="CZ22" s="214">
        <v>450</v>
      </c>
      <c r="DA22" s="214">
        <v>450</v>
      </c>
      <c r="DB22" s="214">
        <v>450</v>
      </c>
      <c r="DC22" s="214">
        <v>450</v>
      </c>
      <c r="DD22" s="214">
        <v>450</v>
      </c>
      <c r="DE22" s="214">
        <v>450</v>
      </c>
      <c r="DF22" s="214">
        <v>450</v>
      </c>
      <c r="DG22" s="214">
        <v>450</v>
      </c>
      <c r="DH22" s="214">
        <v>450</v>
      </c>
      <c r="DI22" s="214">
        <v>450</v>
      </c>
      <c r="DJ22" s="214">
        <v>450</v>
      </c>
    </row>
    <row r="23" spans="1:114">
      <c r="A23" s="1">
        <v>27</v>
      </c>
      <c r="B23" s="1">
        <v>27</v>
      </c>
      <c r="D23" s="1">
        <v>3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20"/>
      <c r="Q23" s="180"/>
      <c r="R23" s="180"/>
      <c r="S23" s="180"/>
      <c r="U23" s="180"/>
      <c r="V23" s="180"/>
      <c r="W23" s="180"/>
      <c r="X23" s="180"/>
      <c r="Y23" s="214">
        <v>475</v>
      </c>
      <c r="Z23" s="214">
        <v>475</v>
      </c>
      <c r="AA23" s="214">
        <v>475</v>
      </c>
      <c r="AB23" s="214">
        <v>475</v>
      </c>
      <c r="AC23" s="214">
        <v>475</v>
      </c>
      <c r="AD23" s="214">
        <v>475</v>
      </c>
      <c r="AE23" s="214">
        <v>475</v>
      </c>
      <c r="AF23" s="214">
        <v>475</v>
      </c>
      <c r="AG23" s="214">
        <v>475</v>
      </c>
      <c r="AH23" s="214">
        <v>475</v>
      </c>
      <c r="AI23" s="214">
        <v>475</v>
      </c>
      <c r="AJ23" s="214">
        <v>475</v>
      </c>
      <c r="AK23" s="214">
        <v>475</v>
      </c>
      <c r="AL23" s="214">
        <v>475</v>
      </c>
      <c r="AM23" s="214">
        <v>475</v>
      </c>
      <c r="AN23" s="214">
        <v>475</v>
      </c>
      <c r="AO23" s="214">
        <v>475</v>
      </c>
      <c r="AP23" s="214">
        <v>475</v>
      </c>
      <c r="AQ23" s="214">
        <v>475</v>
      </c>
      <c r="AR23" s="214">
        <v>475</v>
      </c>
      <c r="AS23" s="214">
        <v>475</v>
      </c>
      <c r="AT23" s="214">
        <v>475</v>
      </c>
      <c r="AU23" s="214">
        <v>475</v>
      </c>
      <c r="AV23" s="214">
        <v>475</v>
      </c>
      <c r="AW23" s="214">
        <v>475</v>
      </c>
      <c r="AX23" s="214">
        <v>475</v>
      </c>
      <c r="AY23" s="214">
        <v>475</v>
      </c>
      <c r="AZ23" s="214">
        <v>475</v>
      </c>
      <c r="BA23" s="214">
        <v>475</v>
      </c>
      <c r="BB23" s="214">
        <v>475</v>
      </c>
      <c r="BC23" s="214">
        <v>475</v>
      </c>
      <c r="BD23" s="214">
        <v>475</v>
      </c>
      <c r="BE23" s="214">
        <v>475</v>
      </c>
      <c r="BF23" s="214">
        <v>475</v>
      </c>
      <c r="BG23" s="214">
        <v>475</v>
      </c>
      <c r="BH23" s="214">
        <v>475</v>
      </c>
      <c r="BI23" s="214">
        <v>475</v>
      </c>
      <c r="BJ23" s="214">
        <v>475</v>
      </c>
      <c r="BK23" s="214">
        <v>475</v>
      </c>
      <c r="BL23" s="214">
        <v>475</v>
      </c>
      <c r="BM23" s="214">
        <v>475</v>
      </c>
      <c r="BN23" s="214">
        <v>475</v>
      </c>
      <c r="BO23" s="214">
        <v>475</v>
      </c>
      <c r="BP23" s="214">
        <v>475</v>
      </c>
      <c r="BQ23" s="214">
        <v>475</v>
      </c>
      <c r="BR23" s="214">
        <v>475</v>
      </c>
      <c r="BS23" s="214">
        <v>475</v>
      </c>
      <c r="BT23" s="214">
        <v>475</v>
      </c>
      <c r="BU23" s="214">
        <v>475</v>
      </c>
      <c r="BV23" s="214">
        <v>475</v>
      </c>
      <c r="BW23" s="214">
        <v>475</v>
      </c>
      <c r="BX23" s="214">
        <v>475</v>
      </c>
      <c r="BY23" s="214">
        <v>475</v>
      </c>
      <c r="BZ23" s="214">
        <v>475</v>
      </c>
      <c r="CA23" s="214">
        <v>475</v>
      </c>
      <c r="CB23" s="214">
        <v>475</v>
      </c>
      <c r="CC23" s="214">
        <v>475</v>
      </c>
      <c r="CD23" s="214">
        <v>475</v>
      </c>
      <c r="CE23" s="214">
        <v>475</v>
      </c>
      <c r="CF23" s="214">
        <v>475</v>
      </c>
      <c r="CG23" s="214">
        <v>475</v>
      </c>
      <c r="CH23" s="214">
        <v>475</v>
      </c>
      <c r="CI23" s="214">
        <v>475</v>
      </c>
      <c r="CJ23" s="214">
        <v>475</v>
      </c>
      <c r="CK23" s="214">
        <v>475</v>
      </c>
      <c r="CL23" s="214">
        <v>475</v>
      </c>
      <c r="CM23" s="214">
        <v>475</v>
      </c>
      <c r="CN23" s="214">
        <v>475</v>
      </c>
      <c r="CO23" s="214">
        <v>475</v>
      </c>
      <c r="CP23" s="214">
        <v>475</v>
      </c>
      <c r="CQ23" s="214">
        <v>475</v>
      </c>
      <c r="CR23" s="214">
        <v>475</v>
      </c>
      <c r="CS23" s="214">
        <v>475</v>
      </c>
      <c r="CT23" s="214">
        <v>475</v>
      </c>
      <c r="CU23" s="214">
        <v>475</v>
      </c>
      <c r="CV23" s="214">
        <v>475</v>
      </c>
      <c r="CW23" s="214">
        <v>475</v>
      </c>
      <c r="CX23" s="214">
        <v>475</v>
      </c>
      <c r="CY23" s="214">
        <v>475</v>
      </c>
      <c r="CZ23" s="214">
        <v>475</v>
      </c>
      <c r="DA23" s="214">
        <v>475</v>
      </c>
      <c r="DB23" s="214">
        <v>475</v>
      </c>
      <c r="DC23" s="214">
        <v>475</v>
      </c>
      <c r="DD23" s="214">
        <v>475</v>
      </c>
      <c r="DE23" s="214">
        <v>475</v>
      </c>
      <c r="DF23" s="214">
        <v>475</v>
      </c>
      <c r="DG23" s="214">
        <v>475</v>
      </c>
      <c r="DH23" s="214">
        <v>475</v>
      </c>
      <c r="DI23" s="214">
        <v>475</v>
      </c>
      <c r="DJ23" s="214">
        <v>475</v>
      </c>
    </row>
    <row r="24" spans="1:114">
      <c r="A24" s="1">
        <v>28</v>
      </c>
      <c r="B24" s="1">
        <v>28</v>
      </c>
      <c r="D24" s="1">
        <v>3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20"/>
      <c r="Q24" s="180"/>
      <c r="R24" s="180"/>
      <c r="S24" s="180"/>
      <c r="U24" s="180"/>
      <c r="V24" s="180"/>
      <c r="W24" s="180"/>
      <c r="X24" s="180"/>
      <c r="Y24" s="214">
        <v>490</v>
      </c>
      <c r="Z24" s="214">
        <v>490</v>
      </c>
      <c r="AA24" s="214">
        <v>490</v>
      </c>
      <c r="AB24" s="214">
        <v>490</v>
      </c>
      <c r="AC24" s="214">
        <v>490</v>
      </c>
      <c r="AD24" s="214">
        <v>490</v>
      </c>
      <c r="AE24" s="214">
        <v>490</v>
      </c>
      <c r="AF24" s="214">
        <v>490</v>
      </c>
      <c r="AG24" s="214">
        <v>490</v>
      </c>
      <c r="AH24" s="214">
        <v>490</v>
      </c>
      <c r="AI24" s="214">
        <v>490</v>
      </c>
      <c r="AJ24" s="214">
        <v>490</v>
      </c>
      <c r="AK24" s="214">
        <v>490</v>
      </c>
      <c r="AL24" s="214">
        <v>490</v>
      </c>
      <c r="AM24" s="214">
        <v>490</v>
      </c>
      <c r="AN24" s="214">
        <v>490</v>
      </c>
      <c r="AO24" s="214">
        <v>490</v>
      </c>
      <c r="AP24" s="214">
        <v>490</v>
      </c>
      <c r="AQ24" s="214">
        <v>490</v>
      </c>
      <c r="AR24" s="214">
        <v>490</v>
      </c>
      <c r="AS24" s="214">
        <v>490</v>
      </c>
      <c r="AT24" s="214">
        <v>490</v>
      </c>
      <c r="AU24" s="214">
        <v>490</v>
      </c>
      <c r="AV24" s="214">
        <v>490</v>
      </c>
      <c r="AW24" s="214">
        <v>490</v>
      </c>
      <c r="AX24" s="214">
        <v>490</v>
      </c>
      <c r="AY24" s="214">
        <v>490</v>
      </c>
      <c r="AZ24" s="214">
        <v>490</v>
      </c>
      <c r="BA24" s="214">
        <v>490</v>
      </c>
      <c r="BB24" s="214">
        <v>490</v>
      </c>
      <c r="BC24" s="214">
        <v>490</v>
      </c>
      <c r="BD24" s="214">
        <v>490</v>
      </c>
      <c r="BE24" s="214">
        <v>490</v>
      </c>
      <c r="BF24" s="214">
        <v>490</v>
      </c>
      <c r="BG24" s="214">
        <v>490</v>
      </c>
      <c r="BH24" s="214">
        <v>490</v>
      </c>
      <c r="BI24" s="214">
        <v>490</v>
      </c>
      <c r="BJ24" s="214">
        <v>490</v>
      </c>
      <c r="BK24" s="214">
        <v>490</v>
      </c>
      <c r="BL24" s="214">
        <v>490</v>
      </c>
      <c r="BM24" s="214">
        <v>490</v>
      </c>
      <c r="BN24" s="214">
        <v>490</v>
      </c>
      <c r="BO24" s="214">
        <v>490</v>
      </c>
      <c r="BP24" s="214">
        <v>490</v>
      </c>
      <c r="BQ24" s="214">
        <v>490</v>
      </c>
      <c r="BR24" s="214">
        <v>490</v>
      </c>
      <c r="BS24" s="214">
        <v>490</v>
      </c>
      <c r="BT24" s="214">
        <v>490</v>
      </c>
      <c r="BU24" s="214">
        <v>490</v>
      </c>
      <c r="BV24" s="214">
        <v>490</v>
      </c>
      <c r="BW24" s="214">
        <v>490</v>
      </c>
      <c r="BX24" s="214">
        <v>490</v>
      </c>
      <c r="BY24" s="214">
        <v>490</v>
      </c>
      <c r="BZ24" s="214">
        <v>490</v>
      </c>
      <c r="CA24" s="214">
        <v>490</v>
      </c>
      <c r="CB24" s="214">
        <v>490</v>
      </c>
      <c r="CC24" s="214">
        <v>490</v>
      </c>
      <c r="CD24" s="214">
        <v>490</v>
      </c>
      <c r="CE24" s="214">
        <v>490</v>
      </c>
      <c r="CF24" s="214">
        <v>490</v>
      </c>
      <c r="CG24" s="214">
        <v>490</v>
      </c>
      <c r="CH24" s="214">
        <v>490</v>
      </c>
      <c r="CI24" s="214">
        <v>490</v>
      </c>
      <c r="CJ24" s="214">
        <v>490</v>
      </c>
      <c r="CK24" s="214">
        <v>490</v>
      </c>
      <c r="CL24" s="214">
        <v>490</v>
      </c>
      <c r="CM24" s="214">
        <v>490</v>
      </c>
      <c r="CN24" s="214">
        <v>490</v>
      </c>
      <c r="CO24" s="214">
        <v>490</v>
      </c>
      <c r="CP24" s="214">
        <v>490</v>
      </c>
      <c r="CQ24" s="214">
        <v>490</v>
      </c>
      <c r="CR24" s="214">
        <v>490</v>
      </c>
      <c r="CS24" s="214">
        <v>490</v>
      </c>
      <c r="CT24" s="214">
        <v>490</v>
      </c>
      <c r="CU24" s="214">
        <v>490</v>
      </c>
      <c r="CV24" s="214">
        <v>490</v>
      </c>
      <c r="CW24" s="214">
        <v>490</v>
      </c>
      <c r="CX24" s="214">
        <v>490</v>
      </c>
      <c r="CY24" s="214">
        <v>490</v>
      </c>
      <c r="CZ24" s="214">
        <v>490</v>
      </c>
      <c r="DA24" s="214">
        <v>490</v>
      </c>
      <c r="DB24" s="214">
        <v>490</v>
      </c>
      <c r="DC24" s="214">
        <v>490</v>
      </c>
      <c r="DD24" s="214">
        <v>490</v>
      </c>
      <c r="DE24" s="214">
        <v>490</v>
      </c>
      <c r="DF24" s="214">
        <v>490</v>
      </c>
      <c r="DG24" s="214">
        <v>490</v>
      </c>
      <c r="DH24" s="214">
        <v>490</v>
      </c>
      <c r="DI24" s="214">
        <v>490</v>
      </c>
      <c r="DJ24" s="214">
        <v>490</v>
      </c>
    </row>
    <row r="25" spans="1:114">
      <c r="A25" s="1">
        <v>29</v>
      </c>
      <c r="B25" s="1">
        <v>29</v>
      </c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20"/>
      <c r="Q25" s="180"/>
      <c r="R25" s="180"/>
      <c r="S25" s="180"/>
      <c r="U25" s="180"/>
      <c r="V25" s="180"/>
      <c r="W25" s="180"/>
      <c r="X25" s="180"/>
      <c r="Y25" s="214">
        <v>500</v>
      </c>
      <c r="Z25" s="214">
        <v>500</v>
      </c>
      <c r="AA25" s="214">
        <v>500</v>
      </c>
      <c r="AB25" s="214">
        <v>500</v>
      </c>
      <c r="AC25" s="214">
        <v>500</v>
      </c>
      <c r="AD25" s="214">
        <v>500</v>
      </c>
      <c r="AE25" s="214">
        <v>500</v>
      </c>
      <c r="AF25" s="214">
        <v>500</v>
      </c>
      <c r="AG25" s="214">
        <v>500</v>
      </c>
      <c r="AH25" s="214">
        <v>500</v>
      </c>
      <c r="AI25" s="214">
        <v>500</v>
      </c>
      <c r="AJ25" s="214">
        <v>500</v>
      </c>
      <c r="AK25" s="214">
        <v>500</v>
      </c>
      <c r="AL25" s="214">
        <v>500</v>
      </c>
      <c r="AM25" s="214">
        <v>500</v>
      </c>
      <c r="AN25" s="214">
        <v>500</v>
      </c>
      <c r="AO25" s="214">
        <v>500</v>
      </c>
      <c r="AP25" s="214">
        <v>500</v>
      </c>
      <c r="AQ25" s="214">
        <v>500</v>
      </c>
      <c r="AR25" s="214">
        <v>500</v>
      </c>
      <c r="AS25" s="214">
        <v>500</v>
      </c>
      <c r="AT25" s="214">
        <v>500</v>
      </c>
      <c r="AU25" s="214">
        <v>500</v>
      </c>
      <c r="AV25" s="214">
        <v>500</v>
      </c>
      <c r="AW25" s="214">
        <v>500</v>
      </c>
      <c r="AX25" s="214">
        <v>500</v>
      </c>
      <c r="AY25" s="214">
        <v>500</v>
      </c>
      <c r="AZ25" s="214">
        <v>500</v>
      </c>
      <c r="BA25" s="214">
        <v>500</v>
      </c>
      <c r="BB25" s="214">
        <v>500</v>
      </c>
      <c r="BC25" s="214">
        <v>500</v>
      </c>
      <c r="BD25" s="214">
        <v>500</v>
      </c>
      <c r="BE25" s="214">
        <v>500</v>
      </c>
      <c r="BF25" s="214">
        <v>500</v>
      </c>
      <c r="BG25" s="214">
        <v>500</v>
      </c>
      <c r="BH25" s="214">
        <v>500</v>
      </c>
      <c r="BI25" s="214">
        <v>500</v>
      </c>
      <c r="BJ25" s="214">
        <v>500</v>
      </c>
      <c r="BK25" s="214">
        <v>500</v>
      </c>
      <c r="BL25" s="214">
        <v>500</v>
      </c>
      <c r="BM25" s="214">
        <v>500</v>
      </c>
      <c r="BN25" s="214">
        <v>500</v>
      </c>
      <c r="BO25" s="214">
        <v>500</v>
      </c>
      <c r="BP25" s="214">
        <v>500</v>
      </c>
      <c r="BQ25" s="214">
        <v>500</v>
      </c>
      <c r="BR25" s="214">
        <v>500</v>
      </c>
      <c r="BS25" s="214">
        <v>500</v>
      </c>
      <c r="BT25" s="214">
        <v>500</v>
      </c>
      <c r="BU25" s="214">
        <v>500</v>
      </c>
      <c r="BV25" s="214">
        <v>500</v>
      </c>
      <c r="BW25" s="214">
        <v>500</v>
      </c>
      <c r="BX25" s="214">
        <v>500</v>
      </c>
      <c r="BY25" s="214">
        <v>500</v>
      </c>
      <c r="BZ25" s="214">
        <v>500</v>
      </c>
      <c r="CA25" s="214">
        <v>500</v>
      </c>
      <c r="CB25" s="214">
        <v>500</v>
      </c>
      <c r="CC25" s="214">
        <v>500</v>
      </c>
      <c r="CD25" s="214">
        <v>500</v>
      </c>
      <c r="CE25" s="214">
        <v>500</v>
      </c>
      <c r="CF25" s="214">
        <v>500</v>
      </c>
      <c r="CG25" s="214">
        <v>500</v>
      </c>
      <c r="CH25" s="214">
        <v>500</v>
      </c>
      <c r="CI25" s="214">
        <v>500</v>
      </c>
      <c r="CJ25" s="214">
        <v>500</v>
      </c>
      <c r="CK25" s="214">
        <v>500</v>
      </c>
      <c r="CL25" s="214">
        <v>500</v>
      </c>
      <c r="CM25" s="214">
        <v>500</v>
      </c>
      <c r="CN25" s="214">
        <v>500</v>
      </c>
      <c r="CO25" s="214">
        <v>500</v>
      </c>
      <c r="CP25" s="214">
        <v>500</v>
      </c>
      <c r="CQ25" s="214">
        <v>500</v>
      </c>
      <c r="CR25" s="214">
        <v>500</v>
      </c>
      <c r="CS25" s="214">
        <v>500</v>
      </c>
      <c r="CT25" s="214">
        <v>500</v>
      </c>
      <c r="CU25" s="214">
        <v>500</v>
      </c>
      <c r="CV25" s="214">
        <v>500</v>
      </c>
      <c r="CW25" s="214">
        <v>500</v>
      </c>
      <c r="CX25" s="214">
        <v>500</v>
      </c>
      <c r="CY25" s="214">
        <v>500</v>
      </c>
      <c r="CZ25" s="214">
        <v>500</v>
      </c>
      <c r="DA25" s="214">
        <v>500</v>
      </c>
      <c r="DB25" s="214">
        <v>500</v>
      </c>
      <c r="DC25" s="214">
        <v>500</v>
      </c>
      <c r="DD25" s="214">
        <v>500</v>
      </c>
      <c r="DE25" s="214">
        <v>500</v>
      </c>
      <c r="DF25" s="214">
        <v>500</v>
      </c>
      <c r="DG25" s="214">
        <v>500</v>
      </c>
      <c r="DH25" s="214">
        <v>500</v>
      </c>
      <c r="DI25" s="214">
        <v>500</v>
      </c>
      <c r="DJ25" s="214">
        <v>500</v>
      </c>
    </row>
    <row r="26" spans="1:114">
      <c r="A26" s="1">
        <v>30</v>
      </c>
      <c r="B26" s="1">
        <v>30</v>
      </c>
      <c r="D26" s="1">
        <v>3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20"/>
      <c r="Q26" s="180"/>
      <c r="R26" s="180"/>
      <c r="S26" s="180"/>
      <c r="U26" s="180"/>
      <c r="V26" s="180"/>
      <c r="W26" s="180"/>
      <c r="X26" s="180"/>
      <c r="Y26" s="214">
        <v>525</v>
      </c>
      <c r="Z26" s="214">
        <v>525</v>
      </c>
      <c r="AA26" s="214">
        <v>525</v>
      </c>
      <c r="AB26" s="214">
        <v>525</v>
      </c>
      <c r="AC26" s="214">
        <v>525</v>
      </c>
      <c r="AD26" s="214">
        <v>525</v>
      </c>
      <c r="AE26" s="214">
        <v>525</v>
      </c>
      <c r="AF26" s="214">
        <v>525</v>
      </c>
      <c r="AG26" s="214">
        <v>525</v>
      </c>
      <c r="AH26" s="214">
        <v>525</v>
      </c>
      <c r="AI26" s="214">
        <v>525</v>
      </c>
      <c r="AJ26" s="214">
        <v>525</v>
      </c>
      <c r="AK26" s="214">
        <v>525</v>
      </c>
      <c r="AL26" s="214">
        <v>525</v>
      </c>
      <c r="AM26" s="214">
        <v>525</v>
      </c>
      <c r="AN26" s="214">
        <v>525</v>
      </c>
      <c r="AO26" s="214">
        <v>525</v>
      </c>
      <c r="AP26" s="214">
        <v>525</v>
      </c>
      <c r="AQ26" s="214">
        <v>525</v>
      </c>
      <c r="AR26" s="214">
        <v>525</v>
      </c>
      <c r="AS26" s="214">
        <v>525</v>
      </c>
      <c r="AT26" s="214">
        <v>525</v>
      </c>
      <c r="AU26" s="214">
        <v>525</v>
      </c>
      <c r="AV26" s="214">
        <v>525</v>
      </c>
      <c r="AW26" s="214">
        <v>525</v>
      </c>
      <c r="AX26" s="214">
        <v>525</v>
      </c>
      <c r="AY26" s="214">
        <v>525</v>
      </c>
      <c r="AZ26" s="214">
        <v>525</v>
      </c>
      <c r="BA26" s="214">
        <v>525</v>
      </c>
      <c r="BB26" s="214">
        <v>525</v>
      </c>
      <c r="BC26" s="214">
        <v>525</v>
      </c>
      <c r="BD26" s="214">
        <v>525</v>
      </c>
      <c r="BE26" s="214">
        <v>525</v>
      </c>
      <c r="BF26" s="214">
        <v>525</v>
      </c>
      <c r="BG26" s="214">
        <v>525</v>
      </c>
      <c r="BH26" s="214">
        <v>525</v>
      </c>
      <c r="BI26" s="214">
        <v>525</v>
      </c>
      <c r="BJ26" s="214">
        <v>525</v>
      </c>
      <c r="BK26" s="214">
        <v>525</v>
      </c>
      <c r="BL26" s="214">
        <v>525</v>
      </c>
      <c r="BM26" s="214">
        <v>525</v>
      </c>
      <c r="BN26" s="214">
        <v>525</v>
      </c>
      <c r="BO26" s="214">
        <v>525</v>
      </c>
      <c r="BP26" s="214">
        <v>525</v>
      </c>
      <c r="BQ26" s="214">
        <v>525</v>
      </c>
      <c r="BR26" s="214">
        <v>525</v>
      </c>
      <c r="BS26" s="214">
        <v>525</v>
      </c>
      <c r="BT26" s="214">
        <v>525</v>
      </c>
      <c r="BU26" s="214">
        <v>525</v>
      </c>
      <c r="BV26" s="214">
        <v>525</v>
      </c>
      <c r="BW26" s="214">
        <v>525</v>
      </c>
      <c r="BX26" s="214">
        <v>525</v>
      </c>
      <c r="BY26" s="214">
        <v>525</v>
      </c>
      <c r="BZ26" s="214">
        <v>525</v>
      </c>
      <c r="CA26" s="214">
        <v>525</v>
      </c>
      <c r="CB26" s="214">
        <v>525</v>
      </c>
      <c r="CC26" s="214">
        <v>525</v>
      </c>
      <c r="CD26" s="214">
        <v>525</v>
      </c>
      <c r="CE26" s="214">
        <v>525</v>
      </c>
      <c r="CF26" s="214">
        <v>525</v>
      </c>
      <c r="CG26" s="214">
        <v>525</v>
      </c>
      <c r="CH26" s="214">
        <v>525</v>
      </c>
      <c r="CI26" s="214">
        <v>525</v>
      </c>
      <c r="CJ26" s="214">
        <v>525</v>
      </c>
      <c r="CK26" s="214">
        <v>525</v>
      </c>
      <c r="CL26" s="214">
        <v>525</v>
      </c>
      <c r="CM26" s="214">
        <v>525</v>
      </c>
      <c r="CN26" s="214">
        <v>525</v>
      </c>
      <c r="CO26" s="214">
        <v>525</v>
      </c>
      <c r="CP26" s="214">
        <v>525</v>
      </c>
      <c r="CQ26" s="214">
        <v>525</v>
      </c>
      <c r="CR26" s="214">
        <v>525</v>
      </c>
      <c r="CS26" s="214">
        <v>525</v>
      </c>
      <c r="CT26" s="214">
        <v>525</v>
      </c>
      <c r="CU26" s="214">
        <v>525</v>
      </c>
      <c r="CV26" s="214">
        <v>525</v>
      </c>
      <c r="CW26" s="214">
        <v>525</v>
      </c>
      <c r="CX26" s="214">
        <v>525</v>
      </c>
      <c r="CY26" s="214">
        <v>525</v>
      </c>
      <c r="CZ26" s="214">
        <v>525</v>
      </c>
      <c r="DA26" s="214">
        <v>525</v>
      </c>
      <c r="DB26" s="214">
        <v>525</v>
      </c>
      <c r="DC26" s="214">
        <v>525</v>
      </c>
      <c r="DD26" s="214">
        <v>525</v>
      </c>
      <c r="DE26" s="214">
        <v>525</v>
      </c>
      <c r="DF26" s="214">
        <v>525</v>
      </c>
      <c r="DG26" s="214">
        <v>525</v>
      </c>
      <c r="DH26" s="214">
        <v>525</v>
      </c>
      <c r="DI26" s="214">
        <v>525</v>
      </c>
      <c r="DJ26" s="214">
        <v>525</v>
      </c>
    </row>
    <row r="27" spans="1:114">
      <c r="A27" s="1">
        <v>31</v>
      </c>
      <c r="B27" s="1">
        <v>31</v>
      </c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20"/>
      <c r="Q27" s="180"/>
      <c r="R27" s="180"/>
      <c r="S27" s="180"/>
      <c r="U27" s="180"/>
      <c r="V27" s="180"/>
      <c r="W27" s="180"/>
      <c r="X27" s="180"/>
      <c r="Y27" s="214">
        <v>530</v>
      </c>
      <c r="Z27" s="214">
        <v>530</v>
      </c>
      <c r="AA27" s="214">
        <v>530</v>
      </c>
      <c r="AB27" s="214">
        <v>530</v>
      </c>
      <c r="AC27" s="214">
        <v>530</v>
      </c>
      <c r="AD27" s="214">
        <v>530</v>
      </c>
      <c r="AE27" s="214">
        <v>530</v>
      </c>
      <c r="AF27" s="214">
        <v>530</v>
      </c>
      <c r="AG27" s="214">
        <v>530</v>
      </c>
      <c r="AH27" s="214">
        <v>530</v>
      </c>
      <c r="AI27" s="214">
        <v>530</v>
      </c>
      <c r="AJ27" s="214">
        <v>530</v>
      </c>
      <c r="AK27" s="214">
        <v>530</v>
      </c>
      <c r="AL27" s="214">
        <v>530</v>
      </c>
      <c r="AM27" s="214">
        <v>530</v>
      </c>
      <c r="AN27" s="214">
        <v>530</v>
      </c>
      <c r="AO27" s="214">
        <v>530</v>
      </c>
      <c r="AP27" s="214">
        <v>530</v>
      </c>
      <c r="AQ27" s="214">
        <v>530</v>
      </c>
      <c r="AR27" s="214">
        <v>530</v>
      </c>
      <c r="AS27" s="214">
        <v>530</v>
      </c>
      <c r="AT27" s="214">
        <v>530</v>
      </c>
      <c r="AU27" s="214">
        <v>530</v>
      </c>
      <c r="AV27" s="214">
        <v>530</v>
      </c>
      <c r="AW27" s="214">
        <v>530</v>
      </c>
      <c r="AX27" s="214">
        <v>530</v>
      </c>
      <c r="AY27" s="214">
        <v>530</v>
      </c>
      <c r="AZ27" s="214">
        <v>530</v>
      </c>
      <c r="BA27" s="214">
        <v>530</v>
      </c>
      <c r="BB27" s="214">
        <v>530</v>
      </c>
      <c r="BC27" s="214">
        <v>530</v>
      </c>
      <c r="BD27" s="214">
        <v>530</v>
      </c>
      <c r="BE27" s="214">
        <v>530</v>
      </c>
      <c r="BF27" s="214">
        <v>530</v>
      </c>
      <c r="BG27" s="214">
        <v>530</v>
      </c>
      <c r="BH27" s="214">
        <v>530</v>
      </c>
      <c r="BI27" s="214">
        <v>530</v>
      </c>
      <c r="BJ27" s="214">
        <v>530</v>
      </c>
      <c r="BK27" s="214">
        <v>530</v>
      </c>
      <c r="BL27" s="214">
        <v>530</v>
      </c>
      <c r="BM27" s="214">
        <v>530</v>
      </c>
      <c r="BN27" s="214">
        <v>530</v>
      </c>
      <c r="BO27" s="214">
        <v>530</v>
      </c>
      <c r="BP27" s="214">
        <v>530</v>
      </c>
      <c r="BQ27" s="214">
        <v>530</v>
      </c>
      <c r="BR27" s="214">
        <v>530</v>
      </c>
      <c r="BS27" s="214">
        <v>530</v>
      </c>
      <c r="BT27" s="214">
        <v>530</v>
      </c>
      <c r="BU27" s="214">
        <v>530</v>
      </c>
      <c r="BV27" s="214">
        <v>530</v>
      </c>
      <c r="BW27" s="214">
        <v>530</v>
      </c>
      <c r="BX27" s="214">
        <v>530</v>
      </c>
      <c r="BY27" s="214">
        <v>530</v>
      </c>
      <c r="BZ27" s="214">
        <v>530</v>
      </c>
      <c r="CA27" s="214">
        <v>530</v>
      </c>
      <c r="CB27" s="214">
        <v>530</v>
      </c>
      <c r="CC27" s="214">
        <v>530</v>
      </c>
      <c r="CD27" s="214">
        <v>530</v>
      </c>
      <c r="CE27" s="214">
        <v>530</v>
      </c>
      <c r="CF27" s="214">
        <v>530</v>
      </c>
      <c r="CG27" s="214">
        <v>530</v>
      </c>
      <c r="CH27" s="214">
        <v>530</v>
      </c>
      <c r="CI27" s="214">
        <v>530</v>
      </c>
      <c r="CJ27" s="214">
        <v>530</v>
      </c>
      <c r="CK27" s="214">
        <v>530</v>
      </c>
      <c r="CL27" s="214">
        <v>530</v>
      </c>
      <c r="CM27" s="214">
        <v>530</v>
      </c>
      <c r="CN27" s="214">
        <v>530</v>
      </c>
      <c r="CO27" s="214">
        <v>530</v>
      </c>
      <c r="CP27" s="214">
        <v>530</v>
      </c>
      <c r="CQ27" s="214">
        <v>530</v>
      </c>
      <c r="CR27" s="214">
        <v>530</v>
      </c>
      <c r="CS27" s="214">
        <v>530</v>
      </c>
      <c r="CT27" s="214">
        <v>530</v>
      </c>
      <c r="CU27" s="214">
        <v>530</v>
      </c>
      <c r="CV27" s="214">
        <v>530</v>
      </c>
      <c r="CW27" s="214">
        <v>530</v>
      </c>
      <c r="CX27" s="214">
        <v>530</v>
      </c>
      <c r="CY27" s="214">
        <v>530</v>
      </c>
      <c r="CZ27" s="214">
        <v>530</v>
      </c>
      <c r="DA27" s="214">
        <v>530</v>
      </c>
      <c r="DB27" s="214">
        <v>530</v>
      </c>
      <c r="DC27" s="214">
        <v>530</v>
      </c>
      <c r="DD27" s="214">
        <v>530</v>
      </c>
      <c r="DE27" s="214">
        <v>530</v>
      </c>
      <c r="DF27" s="214">
        <v>530</v>
      </c>
      <c r="DG27" s="214">
        <v>530</v>
      </c>
      <c r="DH27" s="214">
        <v>530</v>
      </c>
      <c r="DI27" s="214">
        <v>530</v>
      </c>
      <c r="DJ27" s="214">
        <v>530</v>
      </c>
    </row>
    <row r="28" spans="1:114">
      <c r="A28" s="1">
        <v>32</v>
      </c>
      <c r="B28" s="1">
        <v>32</v>
      </c>
      <c r="D28" s="1">
        <v>3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20"/>
      <c r="Q28" s="180"/>
      <c r="R28" s="180"/>
      <c r="S28" s="180"/>
      <c r="U28" s="180"/>
      <c r="V28" s="180"/>
      <c r="W28" s="180"/>
      <c r="X28" s="180"/>
      <c r="Y28" s="214">
        <v>535</v>
      </c>
      <c r="Z28" s="214">
        <v>535</v>
      </c>
      <c r="AA28" s="214">
        <v>535</v>
      </c>
      <c r="AB28" s="214">
        <v>535</v>
      </c>
      <c r="AC28" s="214">
        <v>535</v>
      </c>
      <c r="AD28" s="214">
        <v>535</v>
      </c>
      <c r="AE28" s="214">
        <v>535</v>
      </c>
      <c r="AF28" s="214">
        <v>535</v>
      </c>
      <c r="AG28" s="214">
        <v>535</v>
      </c>
      <c r="AH28" s="214">
        <v>535</v>
      </c>
      <c r="AI28" s="214">
        <v>535</v>
      </c>
      <c r="AJ28" s="214">
        <v>535</v>
      </c>
      <c r="AK28" s="214">
        <v>535</v>
      </c>
      <c r="AL28" s="214">
        <v>535</v>
      </c>
      <c r="AM28" s="214">
        <v>535</v>
      </c>
      <c r="AN28" s="214">
        <v>535</v>
      </c>
      <c r="AO28" s="214">
        <v>535</v>
      </c>
      <c r="AP28" s="214">
        <v>535</v>
      </c>
      <c r="AQ28" s="214">
        <v>535</v>
      </c>
      <c r="AR28" s="214">
        <v>535</v>
      </c>
      <c r="AS28" s="214">
        <v>535</v>
      </c>
      <c r="AT28" s="214">
        <v>535</v>
      </c>
      <c r="AU28" s="214">
        <v>535</v>
      </c>
      <c r="AV28" s="214">
        <v>535</v>
      </c>
      <c r="AW28" s="214">
        <v>535</v>
      </c>
      <c r="AX28" s="214">
        <v>535</v>
      </c>
      <c r="AY28" s="214">
        <v>535</v>
      </c>
      <c r="AZ28" s="214">
        <v>535</v>
      </c>
      <c r="BA28" s="214">
        <v>535</v>
      </c>
      <c r="BB28" s="214">
        <v>535</v>
      </c>
      <c r="BC28" s="214">
        <v>535</v>
      </c>
      <c r="BD28" s="214">
        <v>535</v>
      </c>
      <c r="BE28" s="214">
        <v>535</v>
      </c>
      <c r="BF28" s="214">
        <v>535</v>
      </c>
      <c r="BG28" s="214">
        <v>535</v>
      </c>
      <c r="BH28" s="214">
        <v>535</v>
      </c>
      <c r="BI28" s="214">
        <v>535</v>
      </c>
      <c r="BJ28" s="214">
        <v>535</v>
      </c>
      <c r="BK28" s="214">
        <v>535</v>
      </c>
      <c r="BL28" s="214">
        <v>535</v>
      </c>
      <c r="BM28" s="214">
        <v>535</v>
      </c>
      <c r="BN28" s="214">
        <v>535</v>
      </c>
      <c r="BO28" s="214">
        <v>535</v>
      </c>
      <c r="BP28" s="214">
        <v>535</v>
      </c>
      <c r="BQ28" s="214">
        <v>535</v>
      </c>
      <c r="BR28" s="214">
        <v>535</v>
      </c>
      <c r="BS28" s="214">
        <v>535</v>
      </c>
      <c r="BT28" s="214">
        <v>535</v>
      </c>
      <c r="BU28" s="214">
        <v>535</v>
      </c>
      <c r="BV28" s="214">
        <v>535</v>
      </c>
      <c r="BW28" s="214">
        <v>535</v>
      </c>
      <c r="BX28" s="214">
        <v>535</v>
      </c>
      <c r="BY28" s="214">
        <v>535</v>
      </c>
      <c r="BZ28" s="214">
        <v>535</v>
      </c>
      <c r="CA28" s="214">
        <v>535</v>
      </c>
      <c r="CB28" s="214">
        <v>535</v>
      </c>
      <c r="CC28" s="214">
        <v>535</v>
      </c>
      <c r="CD28" s="214">
        <v>535</v>
      </c>
      <c r="CE28" s="214">
        <v>535</v>
      </c>
      <c r="CF28" s="214">
        <v>535</v>
      </c>
      <c r="CG28" s="214">
        <v>535</v>
      </c>
      <c r="CH28" s="214">
        <v>535</v>
      </c>
      <c r="CI28" s="214">
        <v>535</v>
      </c>
      <c r="CJ28" s="214">
        <v>535</v>
      </c>
      <c r="CK28" s="214">
        <v>535</v>
      </c>
      <c r="CL28" s="214">
        <v>535</v>
      </c>
      <c r="CM28" s="214">
        <v>535</v>
      </c>
      <c r="CN28" s="214">
        <v>535</v>
      </c>
      <c r="CO28" s="214">
        <v>535</v>
      </c>
      <c r="CP28" s="214">
        <v>535</v>
      </c>
      <c r="CQ28" s="214">
        <v>535</v>
      </c>
      <c r="CR28" s="214">
        <v>535</v>
      </c>
      <c r="CS28" s="214">
        <v>535</v>
      </c>
      <c r="CT28" s="214">
        <v>535</v>
      </c>
      <c r="CU28" s="214">
        <v>535</v>
      </c>
      <c r="CV28" s="214">
        <v>535</v>
      </c>
      <c r="CW28" s="214">
        <v>535</v>
      </c>
      <c r="CX28" s="214">
        <v>535</v>
      </c>
      <c r="CY28" s="214">
        <v>535</v>
      </c>
      <c r="CZ28" s="214">
        <v>535</v>
      </c>
      <c r="DA28" s="214">
        <v>535</v>
      </c>
      <c r="DB28" s="214">
        <v>535</v>
      </c>
      <c r="DC28" s="214">
        <v>535</v>
      </c>
      <c r="DD28" s="214">
        <v>535</v>
      </c>
      <c r="DE28" s="214">
        <v>535</v>
      </c>
      <c r="DF28" s="214">
        <v>535</v>
      </c>
      <c r="DG28" s="214">
        <v>535</v>
      </c>
      <c r="DH28" s="214">
        <v>535</v>
      </c>
      <c r="DI28" s="214">
        <v>535</v>
      </c>
      <c r="DJ28" s="214">
        <v>535</v>
      </c>
    </row>
    <row r="29" spans="1:114">
      <c r="A29" s="1">
        <v>33</v>
      </c>
      <c r="B29" s="1">
        <v>33</v>
      </c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20"/>
      <c r="Q29" s="180"/>
      <c r="R29" s="180"/>
      <c r="S29" s="180"/>
      <c r="U29" s="180"/>
      <c r="V29" s="180"/>
      <c r="W29" s="180"/>
      <c r="X29" s="180"/>
      <c r="Y29" s="214">
        <v>540</v>
      </c>
      <c r="Z29" s="214">
        <v>540</v>
      </c>
      <c r="AA29" s="214">
        <v>540</v>
      </c>
      <c r="AB29" s="214">
        <v>540</v>
      </c>
      <c r="AC29" s="214">
        <v>540</v>
      </c>
      <c r="AD29" s="214">
        <v>540</v>
      </c>
      <c r="AE29" s="214">
        <v>540</v>
      </c>
      <c r="AF29" s="214">
        <v>540</v>
      </c>
      <c r="AG29" s="214">
        <v>540</v>
      </c>
      <c r="AH29" s="214">
        <v>540</v>
      </c>
      <c r="AI29" s="214">
        <v>540</v>
      </c>
      <c r="AJ29" s="214">
        <v>540</v>
      </c>
      <c r="AK29" s="214">
        <v>540</v>
      </c>
      <c r="AL29" s="214">
        <v>540</v>
      </c>
      <c r="AM29" s="214">
        <v>540</v>
      </c>
      <c r="AN29" s="214">
        <v>540</v>
      </c>
      <c r="AO29" s="214">
        <v>540</v>
      </c>
      <c r="AP29" s="214">
        <v>540</v>
      </c>
      <c r="AQ29" s="214">
        <v>540</v>
      </c>
      <c r="AR29" s="214">
        <v>540</v>
      </c>
      <c r="AS29" s="214">
        <v>540</v>
      </c>
      <c r="AT29" s="214">
        <v>540</v>
      </c>
      <c r="AU29" s="214">
        <v>540</v>
      </c>
      <c r="AV29" s="214">
        <v>540</v>
      </c>
      <c r="AW29" s="214">
        <v>540</v>
      </c>
      <c r="AX29" s="214">
        <v>540</v>
      </c>
      <c r="AY29" s="214">
        <v>540</v>
      </c>
      <c r="AZ29" s="214">
        <v>540</v>
      </c>
      <c r="BA29" s="214">
        <v>540</v>
      </c>
      <c r="BB29" s="214">
        <v>540</v>
      </c>
      <c r="BC29" s="214">
        <v>540</v>
      </c>
      <c r="BD29" s="214">
        <v>540</v>
      </c>
      <c r="BE29" s="214">
        <v>540</v>
      </c>
      <c r="BF29" s="214">
        <v>540</v>
      </c>
      <c r="BG29" s="214">
        <v>540</v>
      </c>
      <c r="BH29" s="214">
        <v>540</v>
      </c>
      <c r="BI29" s="214">
        <v>540</v>
      </c>
      <c r="BJ29" s="214">
        <v>540</v>
      </c>
      <c r="BK29" s="214">
        <v>540</v>
      </c>
      <c r="BL29" s="214">
        <v>540</v>
      </c>
      <c r="BM29" s="214">
        <v>540</v>
      </c>
      <c r="BN29" s="214">
        <v>540</v>
      </c>
      <c r="BO29" s="214">
        <v>540</v>
      </c>
      <c r="BP29" s="214">
        <v>540</v>
      </c>
      <c r="BQ29" s="214">
        <v>540</v>
      </c>
      <c r="BR29" s="214">
        <v>540</v>
      </c>
      <c r="BS29" s="214">
        <v>540</v>
      </c>
      <c r="BT29" s="214">
        <v>540</v>
      </c>
      <c r="BU29" s="214">
        <v>540</v>
      </c>
      <c r="BV29" s="214">
        <v>540</v>
      </c>
      <c r="BW29" s="214">
        <v>540</v>
      </c>
      <c r="BX29" s="214">
        <v>540</v>
      </c>
      <c r="BY29" s="214">
        <v>540</v>
      </c>
      <c r="BZ29" s="214">
        <v>540</v>
      </c>
      <c r="CA29" s="214">
        <v>540</v>
      </c>
      <c r="CB29" s="214">
        <v>540</v>
      </c>
      <c r="CC29" s="214">
        <v>540</v>
      </c>
      <c r="CD29" s="214">
        <v>540</v>
      </c>
      <c r="CE29" s="214">
        <v>540</v>
      </c>
      <c r="CF29" s="214">
        <v>540</v>
      </c>
      <c r="CG29" s="214">
        <v>540</v>
      </c>
      <c r="CH29" s="214">
        <v>540</v>
      </c>
      <c r="CI29" s="214">
        <v>540</v>
      </c>
      <c r="CJ29" s="214">
        <v>540</v>
      </c>
      <c r="CK29" s="214">
        <v>540</v>
      </c>
      <c r="CL29" s="214">
        <v>540</v>
      </c>
      <c r="CM29" s="214">
        <v>540</v>
      </c>
      <c r="CN29" s="214">
        <v>540</v>
      </c>
      <c r="CO29" s="214">
        <v>540</v>
      </c>
      <c r="CP29" s="214">
        <v>540</v>
      </c>
      <c r="CQ29" s="214">
        <v>540</v>
      </c>
      <c r="CR29" s="214">
        <v>540</v>
      </c>
      <c r="CS29" s="214">
        <v>540</v>
      </c>
      <c r="CT29" s="214">
        <v>540</v>
      </c>
      <c r="CU29" s="214">
        <v>540</v>
      </c>
      <c r="CV29" s="214">
        <v>540</v>
      </c>
      <c r="CW29" s="214">
        <v>540</v>
      </c>
      <c r="CX29" s="214">
        <v>540</v>
      </c>
      <c r="CY29" s="214">
        <v>540</v>
      </c>
      <c r="CZ29" s="214">
        <v>540</v>
      </c>
      <c r="DA29" s="214">
        <v>540</v>
      </c>
      <c r="DB29" s="214">
        <v>540</v>
      </c>
      <c r="DC29" s="214">
        <v>540</v>
      </c>
      <c r="DD29" s="214">
        <v>540</v>
      </c>
      <c r="DE29" s="214">
        <v>540</v>
      </c>
      <c r="DF29" s="214">
        <v>540</v>
      </c>
      <c r="DG29" s="214">
        <v>540</v>
      </c>
      <c r="DH29" s="214">
        <v>540</v>
      </c>
      <c r="DI29" s="214">
        <v>540</v>
      </c>
      <c r="DJ29" s="214">
        <v>540</v>
      </c>
    </row>
    <row r="30" spans="1:114">
      <c r="A30" s="1">
        <v>34</v>
      </c>
      <c r="B30" s="1">
        <v>34</v>
      </c>
      <c r="D30" s="1">
        <v>3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20"/>
      <c r="Q30" s="180"/>
      <c r="R30" s="180"/>
      <c r="S30" s="180"/>
      <c r="U30" s="180"/>
      <c r="V30" s="180"/>
      <c r="W30" s="180"/>
      <c r="X30" s="180"/>
      <c r="Y30" s="214">
        <v>545</v>
      </c>
      <c r="Z30" s="214">
        <v>545</v>
      </c>
      <c r="AA30" s="214">
        <v>545</v>
      </c>
      <c r="AB30" s="214">
        <v>545</v>
      </c>
      <c r="AC30" s="214">
        <v>545</v>
      </c>
      <c r="AD30" s="214">
        <v>545</v>
      </c>
      <c r="AE30" s="214">
        <v>545</v>
      </c>
      <c r="AF30" s="214">
        <v>545</v>
      </c>
      <c r="AG30" s="214">
        <v>545</v>
      </c>
      <c r="AH30" s="214">
        <v>545</v>
      </c>
      <c r="AI30" s="214">
        <v>545</v>
      </c>
      <c r="AJ30" s="214">
        <v>545</v>
      </c>
      <c r="AK30" s="214">
        <v>545</v>
      </c>
      <c r="AL30" s="214">
        <v>545</v>
      </c>
      <c r="AM30" s="214">
        <v>545</v>
      </c>
      <c r="AN30" s="214">
        <v>545</v>
      </c>
      <c r="AO30" s="214">
        <v>545</v>
      </c>
      <c r="AP30" s="214">
        <v>545</v>
      </c>
      <c r="AQ30" s="214">
        <v>545</v>
      </c>
      <c r="AR30" s="214">
        <v>545</v>
      </c>
      <c r="AS30" s="214">
        <v>545</v>
      </c>
      <c r="AT30" s="214">
        <v>545</v>
      </c>
      <c r="AU30" s="214">
        <v>545</v>
      </c>
      <c r="AV30" s="214">
        <v>545</v>
      </c>
      <c r="AW30" s="214">
        <v>545</v>
      </c>
      <c r="AX30" s="214">
        <v>545</v>
      </c>
      <c r="AY30" s="214">
        <v>545</v>
      </c>
      <c r="AZ30" s="214">
        <v>545</v>
      </c>
      <c r="BA30" s="214">
        <v>545</v>
      </c>
      <c r="BB30" s="214">
        <v>545</v>
      </c>
      <c r="BC30" s="214">
        <v>545</v>
      </c>
      <c r="BD30" s="214">
        <v>545</v>
      </c>
      <c r="BE30" s="214">
        <v>545</v>
      </c>
      <c r="BF30" s="214">
        <v>545</v>
      </c>
      <c r="BG30" s="214">
        <v>545</v>
      </c>
      <c r="BH30" s="214">
        <v>545</v>
      </c>
      <c r="BI30" s="214">
        <v>545</v>
      </c>
      <c r="BJ30" s="214">
        <v>545</v>
      </c>
      <c r="BK30" s="214">
        <v>545</v>
      </c>
      <c r="BL30" s="214">
        <v>545</v>
      </c>
      <c r="BM30" s="214">
        <v>545</v>
      </c>
      <c r="BN30" s="214">
        <v>545</v>
      </c>
      <c r="BO30" s="214">
        <v>545</v>
      </c>
      <c r="BP30" s="214">
        <v>545</v>
      </c>
      <c r="BQ30" s="214">
        <v>545</v>
      </c>
      <c r="BR30" s="214">
        <v>545</v>
      </c>
      <c r="BS30" s="214">
        <v>545</v>
      </c>
      <c r="BT30" s="214">
        <v>545</v>
      </c>
      <c r="BU30" s="214">
        <v>545</v>
      </c>
      <c r="BV30" s="214">
        <v>545</v>
      </c>
      <c r="BW30" s="214">
        <v>545</v>
      </c>
      <c r="BX30" s="214">
        <v>545</v>
      </c>
      <c r="BY30" s="214">
        <v>545</v>
      </c>
      <c r="BZ30" s="214">
        <v>545</v>
      </c>
      <c r="CA30" s="214">
        <v>545</v>
      </c>
      <c r="CB30" s="214">
        <v>545</v>
      </c>
      <c r="CC30" s="214">
        <v>545</v>
      </c>
      <c r="CD30" s="214">
        <v>545</v>
      </c>
      <c r="CE30" s="214">
        <v>545</v>
      </c>
      <c r="CF30" s="214">
        <v>545</v>
      </c>
      <c r="CG30" s="214">
        <v>545</v>
      </c>
      <c r="CH30" s="214">
        <v>545</v>
      </c>
      <c r="CI30" s="214">
        <v>545</v>
      </c>
      <c r="CJ30" s="214">
        <v>545</v>
      </c>
      <c r="CK30" s="214">
        <v>545</v>
      </c>
      <c r="CL30" s="214">
        <v>545</v>
      </c>
      <c r="CM30" s="214">
        <v>545</v>
      </c>
      <c r="CN30" s="214">
        <v>545</v>
      </c>
      <c r="CO30" s="214">
        <v>545</v>
      </c>
      <c r="CP30" s="214">
        <v>545</v>
      </c>
      <c r="CQ30" s="214">
        <v>545</v>
      </c>
      <c r="CR30" s="214">
        <v>545</v>
      </c>
      <c r="CS30" s="214">
        <v>545</v>
      </c>
      <c r="CT30" s="214">
        <v>545</v>
      </c>
      <c r="CU30" s="214">
        <v>545</v>
      </c>
      <c r="CV30" s="214">
        <v>545</v>
      </c>
      <c r="CW30" s="214">
        <v>545</v>
      </c>
      <c r="CX30" s="214">
        <v>545</v>
      </c>
      <c r="CY30" s="214">
        <v>545</v>
      </c>
      <c r="CZ30" s="214">
        <v>545</v>
      </c>
      <c r="DA30" s="214">
        <v>545</v>
      </c>
      <c r="DB30" s="214">
        <v>545</v>
      </c>
      <c r="DC30" s="214">
        <v>545</v>
      </c>
      <c r="DD30" s="214">
        <v>545</v>
      </c>
      <c r="DE30" s="214">
        <v>545</v>
      </c>
      <c r="DF30" s="214">
        <v>545</v>
      </c>
      <c r="DG30" s="214">
        <v>545</v>
      </c>
      <c r="DH30" s="214">
        <v>545</v>
      </c>
      <c r="DI30" s="214">
        <v>545</v>
      </c>
      <c r="DJ30" s="214">
        <v>545</v>
      </c>
    </row>
    <row r="31" spans="1:114">
      <c r="A31" s="1">
        <v>35</v>
      </c>
      <c r="B31" s="1">
        <v>35</v>
      </c>
      <c r="D31" s="1">
        <v>3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20"/>
      <c r="Q31" s="180"/>
      <c r="R31" s="180"/>
      <c r="S31" s="180"/>
      <c r="U31" s="180"/>
      <c r="V31" s="180"/>
      <c r="W31" s="180"/>
      <c r="X31" s="180"/>
      <c r="Y31" s="214">
        <v>550</v>
      </c>
      <c r="Z31" s="214">
        <v>550</v>
      </c>
      <c r="AA31" s="214">
        <v>550</v>
      </c>
      <c r="AB31" s="214">
        <v>550</v>
      </c>
      <c r="AC31" s="214">
        <v>550</v>
      </c>
      <c r="AD31" s="214">
        <v>550</v>
      </c>
      <c r="AE31" s="214">
        <v>550</v>
      </c>
      <c r="AF31" s="214">
        <v>550</v>
      </c>
      <c r="AG31" s="214">
        <v>550</v>
      </c>
      <c r="AH31" s="214">
        <v>550</v>
      </c>
      <c r="AI31" s="214">
        <v>550</v>
      </c>
      <c r="AJ31" s="214">
        <v>550</v>
      </c>
      <c r="AK31" s="214">
        <v>550</v>
      </c>
      <c r="AL31" s="214">
        <v>550</v>
      </c>
      <c r="AM31" s="214">
        <v>550</v>
      </c>
      <c r="AN31" s="214">
        <v>550</v>
      </c>
      <c r="AO31" s="214">
        <v>550</v>
      </c>
      <c r="AP31" s="214">
        <v>550</v>
      </c>
      <c r="AQ31" s="214">
        <v>550</v>
      </c>
      <c r="AR31" s="214">
        <v>550</v>
      </c>
      <c r="AS31" s="214">
        <v>550</v>
      </c>
      <c r="AT31" s="214">
        <v>550</v>
      </c>
      <c r="AU31" s="214">
        <v>550</v>
      </c>
      <c r="AV31" s="214">
        <v>550</v>
      </c>
      <c r="AW31" s="214">
        <v>550</v>
      </c>
      <c r="AX31" s="214">
        <v>550</v>
      </c>
      <c r="AY31" s="214">
        <v>550</v>
      </c>
      <c r="AZ31" s="214">
        <v>550</v>
      </c>
      <c r="BA31" s="214">
        <v>550</v>
      </c>
      <c r="BB31" s="214">
        <v>550</v>
      </c>
      <c r="BC31" s="214">
        <v>550</v>
      </c>
      <c r="BD31" s="214">
        <v>550</v>
      </c>
      <c r="BE31" s="214">
        <v>550</v>
      </c>
      <c r="BF31" s="214">
        <v>550</v>
      </c>
      <c r="BG31" s="214">
        <v>550</v>
      </c>
      <c r="BH31" s="214">
        <v>550</v>
      </c>
      <c r="BI31" s="214">
        <v>550</v>
      </c>
      <c r="BJ31" s="214">
        <v>550</v>
      </c>
      <c r="BK31" s="214">
        <v>550</v>
      </c>
      <c r="BL31" s="214">
        <v>550</v>
      </c>
      <c r="BM31" s="214">
        <v>550</v>
      </c>
      <c r="BN31" s="214">
        <v>550</v>
      </c>
      <c r="BO31" s="214">
        <v>550</v>
      </c>
      <c r="BP31" s="214">
        <v>550</v>
      </c>
      <c r="BQ31" s="214">
        <v>550</v>
      </c>
      <c r="BR31" s="214">
        <v>550</v>
      </c>
      <c r="BS31" s="214">
        <v>550</v>
      </c>
      <c r="BT31" s="214">
        <v>550</v>
      </c>
      <c r="BU31" s="214">
        <v>550</v>
      </c>
      <c r="BV31" s="214">
        <v>550</v>
      </c>
      <c r="BW31" s="214">
        <v>550</v>
      </c>
      <c r="BX31" s="214">
        <v>550</v>
      </c>
      <c r="BY31" s="214">
        <v>550</v>
      </c>
      <c r="BZ31" s="214">
        <v>550</v>
      </c>
      <c r="CA31" s="214">
        <v>550</v>
      </c>
      <c r="CB31" s="214">
        <v>550</v>
      </c>
      <c r="CC31" s="214">
        <v>550</v>
      </c>
      <c r="CD31" s="214">
        <v>550</v>
      </c>
      <c r="CE31" s="214">
        <v>550</v>
      </c>
      <c r="CF31" s="214">
        <v>550</v>
      </c>
      <c r="CG31" s="214">
        <v>550</v>
      </c>
      <c r="CH31" s="214">
        <v>550</v>
      </c>
      <c r="CI31" s="214">
        <v>550</v>
      </c>
      <c r="CJ31" s="214">
        <v>550</v>
      </c>
      <c r="CK31" s="214">
        <v>550</v>
      </c>
      <c r="CL31" s="214">
        <v>550</v>
      </c>
      <c r="CM31" s="214">
        <v>550</v>
      </c>
      <c r="CN31" s="214">
        <v>550</v>
      </c>
      <c r="CO31" s="214">
        <v>550</v>
      </c>
      <c r="CP31" s="214">
        <v>550</v>
      </c>
      <c r="CQ31" s="214">
        <v>550</v>
      </c>
      <c r="CR31" s="214">
        <v>550</v>
      </c>
      <c r="CS31" s="214">
        <v>550</v>
      </c>
      <c r="CT31" s="214">
        <v>550</v>
      </c>
      <c r="CU31" s="214">
        <v>550</v>
      </c>
      <c r="CV31" s="214">
        <v>550</v>
      </c>
      <c r="CW31" s="214">
        <v>550</v>
      </c>
      <c r="CX31" s="214">
        <v>550</v>
      </c>
      <c r="CY31" s="214">
        <v>550</v>
      </c>
      <c r="CZ31" s="214">
        <v>550</v>
      </c>
      <c r="DA31" s="214">
        <v>550</v>
      </c>
      <c r="DB31" s="214">
        <v>550</v>
      </c>
      <c r="DC31" s="214">
        <v>550</v>
      </c>
      <c r="DD31" s="214">
        <v>550</v>
      </c>
      <c r="DE31" s="214">
        <v>550</v>
      </c>
      <c r="DF31" s="214">
        <v>550</v>
      </c>
      <c r="DG31" s="214">
        <v>550</v>
      </c>
      <c r="DH31" s="214">
        <v>550</v>
      </c>
      <c r="DI31" s="214">
        <v>550</v>
      </c>
      <c r="DJ31" s="214">
        <v>550</v>
      </c>
    </row>
    <row r="32" spans="1:114">
      <c r="A32" s="1">
        <v>36</v>
      </c>
      <c r="B32" s="1">
        <v>36</v>
      </c>
      <c r="D32" s="1">
        <v>3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20"/>
      <c r="Q32" s="180"/>
      <c r="R32" s="180"/>
      <c r="S32" s="180"/>
      <c r="U32" s="180"/>
      <c r="V32" s="180"/>
      <c r="W32" s="180"/>
      <c r="X32" s="180"/>
      <c r="Y32" s="214">
        <v>555</v>
      </c>
      <c r="Z32" s="214">
        <v>555</v>
      </c>
      <c r="AA32" s="214">
        <v>555</v>
      </c>
      <c r="AB32" s="214">
        <v>555</v>
      </c>
      <c r="AC32" s="214">
        <v>555</v>
      </c>
      <c r="AD32" s="214">
        <v>555</v>
      </c>
      <c r="AE32" s="214">
        <v>555</v>
      </c>
      <c r="AF32" s="214">
        <v>555</v>
      </c>
      <c r="AG32" s="214">
        <v>555</v>
      </c>
      <c r="AH32" s="214">
        <v>555</v>
      </c>
      <c r="AI32" s="214">
        <v>555</v>
      </c>
      <c r="AJ32" s="214">
        <v>555</v>
      </c>
      <c r="AK32" s="214">
        <v>555</v>
      </c>
      <c r="AL32" s="214">
        <v>555</v>
      </c>
      <c r="AM32" s="214">
        <v>555</v>
      </c>
      <c r="AN32" s="214">
        <v>555</v>
      </c>
      <c r="AO32" s="214">
        <v>555</v>
      </c>
      <c r="AP32" s="214">
        <v>555</v>
      </c>
      <c r="AQ32" s="214">
        <v>555</v>
      </c>
      <c r="AR32" s="214">
        <v>555</v>
      </c>
      <c r="AS32" s="214">
        <v>555</v>
      </c>
      <c r="AT32" s="214">
        <v>555</v>
      </c>
      <c r="AU32" s="214">
        <v>555</v>
      </c>
      <c r="AV32" s="214">
        <v>555</v>
      </c>
      <c r="AW32" s="214">
        <v>555</v>
      </c>
      <c r="AX32" s="214">
        <v>555</v>
      </c>
      <c r="AY32" s="214">
        <v>555</v>
      </c>
      <c r="AZ32" s="214">
        <v>555</v>
      </c>
      <c r="BA32" s="214">
        <v>555</v>
      </c>
      <c r="BB32" s="214">
        <v>555</v>
      </c>
      <c r="BC32" s="214">
        <v>555</v>
      </c>
      <c r="BD32" s="214">
        <v>555</v>
      </c>
      <c r="BE32" s="214">
        <v>555</v>
      </c>
      <c r="BF32" s="214">
        <v>555</v>
      </c>
      <c r="BG32" s="214">
        <v>555</v>
      </c>
      <c r="BH32" s="214">
        <v>555</v>
      </c>
      <c r="BI32" s="214">
        <v>555</v>
      </c>
      <c r="BJ32" s="214">
        <v>555</v>
      </c>
      <c r="BK32" s="214">
        <v>555</v>
      </c>
      <c r="BL32" s="214">
        <v>555</v>
      </c>
      <c r="BM32" s="214">
        <v>555</v>
      </c>
      <c r="BN32" s="214">
        <v>555</v>
      </c>
      <c r="BO32" s="214">
        <v>555</v>
      </c>
      <c r="BP32" s="214">
        <v>555</v>
      </c>
      <c r="BQ32" s="214">
        <v>555</v>
      </c>
      <c r="BR32" s="214">
        <v>555</v>
      </c>
      <c r="BS32" s="214">
        <v>555</v>
      </c>
      <c r="BT32" s="214">
        <v>555</v>
      </c>
      <c r="BU32" s="214">
        <v>555</v>
      </c>
      <c r="BV32" s="214">
        <v>555</v>
      </c>
      <c r="BW32" s="214">
        <v>555</v>
      </c>
      <c r="BX32" s="214">
        <v>555</v>
      </c>
      <c r="BY32" s="214">
        <v>555</v>
      </c>
      <c r="BZ32" s="214">
        <v>555</v>
      </c>
      <c r="CA32" s="214">
        <v>555</v>
      </c>
      <c r="CB32" s="214">
        <v>555</v>
      </c>
      <c r="CC32" s="214">
        <v>555</v>
      </c>
      <c r="CD32" s="214">
        <v>555</v>
      </c>
      <c r="CE32" s="214">
        <v>555</v>
      </c>
      <c r="CF32" s="214">
        <v>555</v>
      </c>
      <c r="CG32" s="214">
        <v>555</v>
      </c>
      <c r="CH32" s="214">
        <v>555</v>
      </c>
      <c r="CI32" s="214">
        <v>555</v>
      </c>
      <c r="CJ32" s="214">
        <v>555</v>
      </c>
      <c r="CK32" s="214">
        <v>555</v>
      </c>
      <c r="CL32" s="214">
        <v>555</v>
      </c>
      <c r="CM32" s="214">
        <v>555</v>
      </c>
      <c r="CN32" s="214">
        <v>555</v>
      </c>
      <c r="CO32" s="214">
        <v>555</v>
      </c>
      <c r="CP32" s="214">
        <v>555</v>
      </c>
      <c r="CQ32" s="214">
        <v>555</v>
      </c>
      <c r="CR32" s="214">
        <v>555</v>
      </c>
      <c r="CS32" s="214">
        <v>555</v>
      </c>
      <c r="CT32" s="214">
        <v>555</v>
      </c>
      <c r="CU32" s="214">
        <v>555</v>
      </c>
      <c r="CV32" s="214">
        <v>555</v>
      </c>
      <c r="CW32" s="214">
        <v>555</v>
      </c>
      <c r="CX32" s="214">
        <v>555</v>
      </c>
      <c r="CY32" s="214">
        <v>555</v>
      </c>
      <c r="CZ32" s="214">
        <v>555</v>
      </c>
      <c r="DA32" s="214">
        <v>555</v>
      </c>
      <c r="DB32" s="214">
        <v>555</v>
      </c>
      <c r="DC32" s="214">
        <v>555</v>
      </c>
      <c r="DD32" s="214">
        <v>555</v>
      </c>
      <c r="DE32" s="214">
        <v>555</v>
      </c>
      <c r="DF32" s="214">
        <v>555</v>
      </c>
      <c r="DG32" s="214">
        <v>555</v>
      </c>
      <c r="DH32" s="214">
        <v>555</v>
      </c>
      <c r="DI32" s="214">
        <v>555</v>
      </c>
      <c r="DJ32" s="214">
        <v>555</v>
      </c>
    </row>
    <row r="33" spans="1:114">
      <c r="A33" s="1">
        <v>37</v>
      </c>
      <c r="B33" s="1">
        <v>37</v>
      </c>
      <c r="D33" s="1">
        <v>3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20"/>
      <c r="Q33" s="180"/>
      <c r="R33" s="180"/>
      <c r="S33" s="180"/>
      <c r="U33" s="180"/>
      <c r="V33" s="180"/>
      <c r="W33" s="180"/>
      <c r="X33" s="180"/>
      <c r="Y33" s="214">
        <v>560</v>
      </c>
      <c r="Z33" s="214">
        <v>560</v>
      </c>
      <c r="AA33" s="214">
        <v>560</v>
      </c>
      <c r="AB33" s="214">
        <v>560</v>
      </c>
      <c r="AC33" s="214">
        <v>560</v>
      </c>
      <c r="AD33" s="214">
        <v>560</v>
      </c>
      <c r="AE33" s="214">
        <v>560</v>
      </c>
      <c r="AF33" s="214">
        <v>560</v>
      </c>
      <c r="AG33" s="214">
        <v>560</v>
      </c>
      <c r="AH33" s="214">
        <v>560</v>
      </c>
      <c r="AI33" s="214">
        <v>560</v>
      </c>
      <c r="AJ33" s="214">
        <v>560</v>
      </c>
      <c r="AK33" s="214">
        <v>560</v>
      </c>
      <c r="AL33" s="214">
        <v>560</v>
      </c>
      <c r="AM33" s="214">
        <v>560</v>
      </c>
      <c r="AN33" s="214">
        <v>560</v>
      </c>
      <c r="AO33" s="214">
        <v>560</v>
      </c>
      <c r="AP33" s="214">
        <v>560</v>
      </c>
      <c r="AQ33" s="214">
        <v>560</v>
      </c>
      <c r="AR33" s="214">
        <v>560</v>
      </c>
      <c r="AS33" s="214">
        <v>560</v>
      </c>
      <c r="AT33" s="214">
        <v>560</v>
      </c>
      <c r="AU33" s="214">
        <v>560</v>
      </c>
      <c r="AV33" s="214">
        <v>560</v>
      </c>
      <c r="AW33" s="214">
        <v>560</v>
      </c>
      <c r="AX33" s="214">
        <v>560</v>
      </c>
      <c r="AY33" s="214">
        <v>560</v>
      </c>
      <c r="AZ33" s="214">
        <v>560</v>
      </c>
      <c r="BA33" s="214">
        <v>560</v>
      </c>
      <c r="BB33" s="214">
        <v>560</v>
      </c>
      <c r="BC33" s="214">
        <v>560</v>
      </c>
      <c r="BD33" s="214">
        <v>560</v>
      </c>
      <c r="BE33" s="214">
        <v>560</v>
      </c>
      <c r="BF33" s="214">
        <v>560</v>
      </c>
      <c r="BG33" s="214">
        <v>560</v>
      </c>
      <c r="BH33" s="214">
        <v>560</v>
      </c>
      <c r="BI33" s="214">
        <v>560</v>
      </c>
      <c r="BJ33" s="214">
        <v>560</v>
      </c>
      <c r="BK33" s="214">
        <v>560</v>
      </c>
      <c r="BL33" s="214">
        <v>560</v>
      </c>
      <c r="BM33" s="214">
        <v>560</v>
      </c>
      <c r="BN33" s="214">
        <v>560</v>
      </c>
      <c r="BO33" s="214">
        <v>560</v>
      </c>
      <c r="BP33" s="214">
        <v>560</v>
      </c>
      <c r="BQ33" s="214">
        <v>560</v>
      </c>
      <c r="BR33" s="214">
        <v>560</v>
      </c>
      <c r="BS33" s="214">
        <v>560</v>
      </c>
      <c r="BT33" s="214">
        <v>560</v>
      </c>
      <c r="BU33" s="214">
        <v>560</v>
      </c>
      <c r="BV33" s="214">
        <v>560</v>
      </c>
      <c r="BW33" s="214">
        <v>560</v>
      </c>
      <c r="BX33" s="214">
        <v>560</v>
      </c>
      <c r="BY33" s="214">
        <v>560</v>
      </c>
      <c r="BZ33" s="214">
        <v>560</v>
      </c>
      <c r="CA33" s="214">
        <v>560</v>
      </c>
      <c r="CB33" s="214">
        <v>560</v>
      </c>
      <c r="CC33" s="214">
        <v>560</v>
      </c>
      <c r="CD33" s="214">
        <v>560</v>
      </c>
      <c r="CE33" s="214">
        <v>560</v>
      </c>
      <c r="CF33" s="214">
        <v>560</v>
      </c>
      <c r="CG33" s="214">
        <v>560</v>
      </c>
      <c r="CH33" s="214">
        <v>560</v>
      </c>
      <c r="CI33" s="214">
        <v>560</v>
      </c>
      <c r="CJ33" s="214">
        <v>560</v>
      </c>
      <c r="CK33" s="214">
        <v>560</v>
      </c>
      <c r="CL33" s="214">
        <v>560</v>
      </c>
      <c r="CM33" s="214">
        <v>560</v>
      </c>
      <c r="CN33" s="214">
        <v>560</v>
      </c>
      <c r="CO33" s="214">
        <v>560</v>
      </c>
      <c r="CP33" s="214">
        <v>560</v>
      </c>
      <c r="CQ33" s="214">
        <v>560</v>
      </c>
      <c r="CR33" s="214">
        <v>560</v>
      </c>
      <c r="CS33" s="214">
        <v>560</v>
      </c>
      <c r="CT33" s="214">
        <v>560</v>
      </c>
      <c r="CU33" s="214">
        <v>560</v>
      </c>
      <c r="CV33" s="214">
        <v>560</v>
      </c>
      <c r="CW33" s="214">
        <v>560</v>
      </c>
      <c r="CX33" s="214">
        <v>560</v>
      </c>
      <c r="CY33" s="214">
        <v>560</v>
      </c>
      <c r="CZ33" s="214">
        <v>560</v>
      </c>
      <c r="DA33" s="214">
        <v>560</v>
      </c>
      <c r="DB33" s="214">
        <v>560</v>
      </c>
      <c r="DC33" s="214">
        <v>560</v>
      </c>
      <c r="DD33" s="214">
        <v>560</v>
      </c>
      <c r="DE33" s="214">
        <v>560</v>
      </c>
      <c r="DF33" s="214">
        <v>560</v>
      </c>
      <c r="DG33" s="214">
        <v>560</v>
      </c>
      <c r="DH33" s="214">
        <v>560</v>
      </c>
      <c r="DI33" s="214">
        <v>560</v>
      </c>
      <c r="DJ33" s="214">
        <v>560</v>
      </c>
    </row>
    <row r="34" spans="1:114">
      <c r="A34" s="1">
        <v>38</v>
      </c>
      <c r="B34" s="1">
        <v>38</v>
      </c>
      <c r="D34" s="1">
        <v>3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20"/>
      <c r="Q34" s="180"/>
      <c r="R34" s="180"/>
      <c r="S34" s="180"/>
      <c r="U34" s="180"/>
      <c r="V34" s="180"/>
      <c r="W34" s="180"/>
      <c r="X34" s="180"/>
      <c r="Y34" s="214">
        <v>565</v>
      </c>
      <c r="Z34" s="214">
        <v>565</v>
      </c>
      <c r="AA34" s="214">
        <v>565</v>
      </c>
      <c r="AB34" s="214">
        <v>565</v>
      </c>
      <c r="AC34" s="214">
        <v>565</v>
      </c>
      <c r="AD34" s="214">
        <v>565</v>
      </c>
      <c r="AE34" s="214">
        <v>565</v>
      </c>
      <c r="AF34" s="214">
        <v>565</v>
      </c>
      <c r="AG34" s="214">
        <v>565</v>
      </c>
      <c r="AH34" s="214">
        <v>565</v>
      </c>
      <c r="AI34" s="214">
        <v>565</v>
      </c>
      <c r="AJ34" s="214">
        <v>565</v>
      </c>
      <c r="AK34" s="214">
        <v>565</v>
      </c>
      <c r="AL34" s="214">
        <v>565</v>
      </c>
      <c r="AM34" s="214">
        <v>565</v>
      </c>
      <c r="AN34" s="214">
        <v>565</v>
      </c>
      <c r="AO34" s="214">
        <v>565</v>
      </c>
      <c r="AP34" s="214">
        <v>565</v>
      </c>
      <c r="AQ34" s="214">
        <v>565</v>
      </c>
      <c r="AR34" s="214">
        <v>565</v>
      </c>
      <c r="AS34" s="214">
        <v>565</v>
      </c>
      <c r="AT34" s="214">
        <v>565</v>
      </c>
      <c r="AU34" s="214">
        <v>565</v>
      </c>
      <c r="AV34" s="214">
        <v>565</v>
      </c>
      <c r="AW34" s="214">
        <v>565</v>
      </c>
      <c r="AX34" s="214">
        <v>565</v>
      </c>
      <c r="AY34" s="214">
        <v>565</v>
      </c>
      <c r="AZ34" s="214">
        <v>565</v>
      </c>
      <c r="BA34" s="214">
        <v>565</v>
      </c>
      <c r="BB34" s="214">
        <v>565</v>
      </c>
      <c r="BC34" s="214">
        <v>565</v>
      </c>
      <c r="BD34" s="214">
        <v>565</v>
      </c>
      <c r="BE34" s="214">
        <v>565</v>
      </c>
      <c r="BF34" s="214">
        <v>565</v>
      </c>
      <c r="BG34" s="214">
        <v>565</v>
      </c>
      <c r="BH34" s="214">
        <v>565</v>
      </c>
      <c r="BI34" s="214">
        <v>565</v>
      </c>
      <c r="BJ34" s="214">
        <v>565</v>
      </c>
      <c r="BK34" s="214">
        <v>565</v>
      </c>
      <c r="BL34" s="214">
        <v>565</v>
      </c>
      <c r="BM34" s="214">
        <v>565</v>
      </c>
      <c r="BN34" s="214">
        <v>565</v>
      </c>
      <c r="BO34" s="214">
        <v>565</v>
      </c>
      <c r="BP34" s="214">
        <v>565</v>
      </c>
      <c r="BQ34" s="214">
        <v>565</v>
      </c>
      <c r="BR34" s="214">
        <v>565</v>
      </c>
      <c r="BS34" s="214">
        <v>565</v>
      </c>
      <c r="BT34" s="214">
        <v>565</v>
      </c>
      <c r="BU34" s="214">
        <v>565</v>
      </c>
      <c r="BV34" s="214">
        <v>565</v>
      </c>
      <c r="BW34" s="214">
        <v>565</v>
      </c>
      <c r="BX34" s="214">
        <v>565</v>
      </c>
      <c r="BY34" s="214">
        <v>565</v>
      </c>
      <c r="BZ34" s="214">
        <v>565</v>
      </c>
      <c r="CA34" s="214">
        <v>565</v>
      </c>
      <c r="CB34" s="214">
        <v>565</v>
      </c>
      <c r="CC34" s="214">
        <v>565</v>
      </c>
      <c r="CD34" s="214">
        <v>565</v>
      </c>
      <c r="CE34" s="214">
        <v>565</v>
      </c>
      <c r="CF34" s="214">
        <v>565</v>
      </c>
      <c r="CG34" s="214">
        <v>565</v>
      </c>
      <c r="CH34" s="214">
        <v>565</v>
      </c>
      <c r="CI34" s="214">
        <v>565</v>
      </c>
      <c r="CJ34" s="214">
        <v>565</v>
      </c>
      <c r="CK34" s="214">
        <v>565</v>
      </c>
      <c r="CL34" s="214">
        <v>565</v>
      </c>
      <c r="CM34" s="214">
        <v>565</v>
      </c>
      <c r="CN34" s="214">
        <v>565</v>
      </c>
      <c r="CO34" s="214">
        <v>565</v>
      </c>
      <c r="CP34" s="214">
        <v>565</v>
      </c>
      <c r="CQ34" s="214">
        <v>565</v>
      </c>
      <c r="CR34" s="214">
        <v>565</v>
      </c>
      <c r="CS34" s="214">
        <v>565</v>
      </c>
      <c r="CT34" s="214">
        <v>565</v>
      </c>
      <c r="CU34" s="214">
        <v>565</v>
      </c>
      <c r="CV34" s="214">
        <v>565</v>
      </c>
      <c r="CW34" s="214">
        <v>565</v>
      </c>
      <c r="CX34" s="214">
        <v>565</v>
      </c>
      <c r="CY34" s="214">
        <v>565</v>
      </c>
      <c r="CZ34" s="214">
        <v>565</v>
      </c>
      <c r="DA34" s="214">
        <v>565</v>
      </c>
      <c r="DB34" s="214">
        <v>565</v>
      </c>
      <c r="DC34" s="214">
        <v>565</v>
      </c>
      <c r="DD34" s="214">
        <v>565</v>
      </c>
      <c r="DE34" s="214">
        <v>565</v>
      </c>
      <c r="DF34" s="214">
        <v>565</v>
      </c>
      <c r="DG34" s="214">
        <v>565</v>
      </c>
      <c r="DH34" s="214">
        <v>565</v>
      </c>
      <c r="DI34" s="214">
        <v>565</v>
      </c>
      <c r="DJ34" s="214">
        <v>565</v>
      </c>
    </row>
    <row r="35" spans="1:114">
      <c r="A35" s="1">
        <v>39</v>
      </c>
      <c r="B35" s="1">
        <v>39</v>
      </c>
      <c r="D35" s="1">
        <v>3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20"/>
      <c r="Q35" s="180"/>
      <c r="R35" s="180"/>
      <c r="S35" s="180"/>
      <c r="U35" s="180"/>
      <c r="V35" s="180"/>
      <c r="W35" s="180"/>
      <c r="X35" s="180"/>
      <c r="Y35" s="214">
        <v>575</v>
      </c>
      <c r="Z35" s="214">
        <v>575</v>
      </c>
      <c r="AA35" s="214">
        <v>575</v>
      </c>
      <c r="AB35" s="214">
        <v>575</v>
      </c>
      <c r="AC35" s="214">
        <v>575</v>
      </c>
      <c r="AD35" s="214">
        <v>575</v>
      </c>
      <c r="AE35" s="214">
        <v>575</v>
      </c>
      <c r="AF35" s="214">
        <v>575</v>
      </c>
      <c r="AG35" s="214">
        <v>575</v>
      </c>
      <c r="AH35" s="214">
        <v>575</v>
      </c>
      <c r="AI35" s="214">
        <v>575</v>
      </c>
      <c r="AJ35" s="214">
        <v>575</v>
      </c>
      <c r="AK35" s="214">
        <v>575</v>
      </c>
      <c r="AL35" s="214">
        <v>575</v>
      </c>
      <c r="AM35" s="214">
        <v>575</v>
      </c>
      <c r="AN35" s="214">
        <v>575</v>
      </c>
      <c r="AO35" s="214">
        <v>575</v>
      </c>
      <c r="AP35" s="214">
        <v>575</v>
      </c>
      <c r="AQ35" s="214">
        <v>575</v>
      </c>
      <c r="AR35" s="214">
        <v>575</v>
      </c>
      <c r="AS35" s="214">
        <v>575</v>
      </c>
      <c r="AT35" s="214">
        <v>575</v>
      </c>
      <c r="AU35" s="214">
        <v>575</v>
      </c>
      <c r="AV35" s="214">
        <v>575</v>
      </c>
      <c r="AW35" s="214">
        <v>575</v>
      </c>
      <c r="AX35" s="214">
        <v>575</v>
      </c>
      <c r="AY35" s="214">
        <v>575</v>
      </c>
      <c r="AZ35" s="214">
        <v>575</v>
      </c>
      <c r="BA35" s="214">
        <v>575</v>
      </c>
      <c r="BB35" s="214">
        <v>575</v>
      </c>
      <c r="BC35" s="214">
        <v>575</v>
      </c>
      <c r="BD35" s="214">
        <v>575</v>
      </c>
      <c r="BE35" s="214">
        <v>575</v>
      </c>
      <c r="BF35" s="214">
        <v>575</v>
      </c>
      <c r="BG35" s="214">
        <v>575</v>
      </c>
      <c r="BH35" s="214">
        <v>575</v>
      </c>
      <c r="BI35" s="214">
        <v>575</v>
      </c>
      <c r="BJ35" s="214">
        <v>575</v>
      </c>
      <c r="BK35" s="214">
        <v>575</v>
      </c>
      <c r="BL35" s="214">
        <v>575</v>
      </c>
      <c r="BM35" s="214">
        <v>575</v>
      </c>
      <c r="BN35" s="214">
        <v>575</v>
      </c>
      <c r="BO35" s="214">
        <v>575</v>
      </c>
      <c r="BP35" s="214">
        <v>575</v>
      </c>
      <c r="BQ35" s="214">
        <v>575</v>
      </c>
      <c r="BR35" s="214">
        <v>575</v>
      </c>
      <c r="BS35" s="214">
        <v>575</v>
      </c>
      <c r="BT35" s="214">
        <v>575</v>
      </c>
      <c r="BU35" s="214">
        <v>575</v>
      </c>
      <c r="BV35" s="214">
        <v>575</v>
      </c>
      <c r="BW35" s="214">
        <v>575</v>
      </c>
      <c r="BX35" s="214">
        <v>575</v>
      </c>
      <c r="BY35" s="214">
        <v>575</v>
      </c>
      <c r="BZ35" s="214">
        <v>575</v>
      </c>
      <c r="CA35" s="214">
        <v>575</v>
      </c>
      <c r="CB35" s="214">
        <v>575</v>
      </c>
      <c r="CC35" s="214">
        <v>575</v>
      </c>
      <c r="CD35" s="214">
        <v>575</v>
      </c>
      <c r="CE35" s="214">
        <v>575</v>
      </c>
      <c r="CF35" s="214">
        <v>575</v>
      </c>
      <c r="CG35" s="214">
        <v>575</v>
      </c>
      <c r="CH35" s="214">
        <v>575</v>
      </c>
      <c r="CI35" s="214">
        <v>575</v>
      </c>
      <c r="CJ35" s="214">
        <v>575</v>
      </c>
      <c r="CK35" s="214">
        <v>575</v>
      </c>
      <c r="CL35" s="214">
        <v>575</v>
      </c>
      <c r="CM35" s="214">
        <v>575</v>
      </c>
      <c r="CN35" s="214">
        <v>575</v>
      </c>
      <c r="CO35" s="214">
        <v>575</v>
      </c>
      <c r="CP35" s="214">
        <v>575</v>
      </c>
      <c r="CQ35" s="214">
        <v>575</v>
      </c>
      <c r="CR35" s="214">
        <v>575</v>
      </c>
      <c r="CS35" s="214">
        <v>575</v>
      </c>
      <c r="CT35" s="214">
        <v>575</v>
      </c>
      <c r="CU35" s="214">
        <v>575</v>
      </c>
      <c r="CV35" s="214">
        <v>575</v>
      </c>
      <c r="CW35" s="214">
        <v>575</v>
      </c>
      <c r="CX35" s="214">
        <v>575</v>
      </c>
      <c r="CY35" s="214">
        <v>575</v>
      </c>
      <c r="CZ35" s="214">
        <v>575</v>
      </c>
      <c r="DA35" s="214">
        <v>575</v>
      </c>
      <c r="DB35" s="214">
        <v>575</v>
      </c>
      <c r="DC35" s="214">
        <v>575</v>
      </c>
      <c r="DD35" s="214">
        <v>575</v>
      </c>
      <c r="DE35" s="214">
        <v>575</v>
      </c>
      <c r="DF35" s="214">
        <v>575</v>
      </c>
      <c r="DG35" s="214">
        <v>575</v>
      </c>
      <c r="DH35" s="214">
        <v>575</v>
      </c>
      <c r="DI35" s="214">
        <v>575</v>
      </c>
      <c r="DJ35" s="214">
        <v>575</v>
      </c>
    </row>
    <row r="36" spans="1:114">
      <c r="A36" s="1">
        <v>40</v>
      </c>
      <c r="B36" s="1">
        <v>40</v>
      </c>
      <c r="D36" s="1">
        <v>3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20"/>
      <c r="Q36" s="180"/>
      <c r="R36" s="180"/>
      <c r="S36" s="180"/>
      <c r="U36" s="180"/>
      <c r="V36" s="180"/>
      <c r="W36" s="180"/>
      <c r="X36" s="180"/>
      <c r="Y36" s="214">
        <v>580</v>
      </c>
      <c r="Z36" s="214">
        <v>580</v>
      </c>
      <c r="AA36" s="214">
        <v>580</v>
      </c>
      <c r="AB36" s="214">
        <v>580</v>
      </c>
      <c r="AC36" s="214">
        <v>580</v>
      </c>
      <c r="AD36" s="214">
        <v>580</v>
      </c>
      <c r="AE36" s="214">
        <v>580</v>
      </c>
      <c r="AF36" s="214">
        <v>580</v>
      </c>
      <c r="AG36" s="214">
        <v>580</v>
      </c>
      <c r="AH36" s="214">
        <v>580</v>
      </c>
      <c r="AI36" s="214">
        <v>580</v>
      </c>
      <c r="AJ36" s="214">
        <v>580</v>
      </c>
      <c r="AK36" s="214">
        <v>580</v>
      </c>
      <c r="AL36" s="214">
        <v>580</v>
      </c>
      <c r="AM36" s="214">
        <v>580</v>
      </c>
      <c r="AN36" s="214">
        <v>580</v>
      </c>
      <c r="AO36" s="214">
        <v>580</v>
      </c>
      <c r="AP36" s="214">
        <v>580</v>
      </c>
      <c r="AQ36" s="214">
        <v>580</v>
      </c>
      <c r="AR36" s="214">
        <v>580</v>
      </c>
      <c r="AS36" s="214">
        <v>580</v>
      </c>
      <c r="AT36" s="214">
        <v>580</v>
      </c>
      <c r="AU36" s="214">
        <v>580</v>
      </c>
      <c r="AV36" s="214">
        <v>580</v>
      </c>
      <c r="AW36" s="214">
        <v>580</v>
      </c>
      <c r="AX36" s="214">
        <v>580</v>
      </c>
      <c r="AY36" s="214">
        <v>580</v>
      </c>
      <c r="AZ36" s="214">
        <v>580</v>
      </c>
      <c r="BA36" s="214">
        <v>580</v>
      </c>
      <c r="BB36" s="214">
        <v>580</v>
      </c>
      <c r="BC36" s="214">
        <v>580</v>
      </c>
      <c r="BD36" s="214">
        <v>580</v>
      </c>
      <c r="BE36" s="214">
        <v>580</v>
      </c>
      <c r="BF36" s="214">
        <v>580</v>
      </c>
      <c r="BG36" s="214">
        <v>580</v>
      </c>
      <c r="BH36" s="214">
        <v>580</v>
      </c>
      <c r="BI36" s="214">
        <v>580</v>
      </c>
      <c r="BJ36" s="214">
        <v>580</v>
      </c>
      <c r="BK36" s="214">
        <v>580</v>
      </c>
      <c r="BL36" s="214">
        <v>580</v>
      </c>
      <c r="BM36" s="214">
        <v>580</v>
      </c>
      <c r="BN36" s="214">
        <v>580</v>
      </c>
      <c r="BO36" s="214">
        <v>580</v>
      </c>
      <c r="BP36" s="214">
        <v>580</v>
      </c>
      <c r="BQ36" s="214">
        <v>580</v>
      </c>
      <c r="BR36" s="214">
        <v>580</v>
      </c>
      <c r="BS36" s="214">
        <v>580</v>
      </c>
      <c r="BT36" s="214">
        <v>580</v>
      </c>
      <c r="BU36" s="214">
        <v>580</v>
      </c>
      <c r="BV36" s="214">
        <v>580</v>
      </c>
      <c r="BW36" s="214">
        <v>580</v>
      </c>
      <c r="BX36" s="214">
        <v>580</v>
      </c>
      <c r="BY36" s="214">
        <v>580</v>
      </c>
      <c r="BZ36" s="214">
        <v>580</v>
      </c>
      <c r="CA36" s="214">
        <v>580</v>
      </c>
      <c r="CB36" s="214">
        <v>580</v>
      </c>
      <c r="CC36" s="214">
        <v>580</v>
      </c>
      <c r="CD36" s="214">
        <v>580</v>
      </c>
      <c r="CE36" s="214">
        <v>580</v>
      </c>
      <c r="CF36" s="214">
        <v>580</v>
      </c>
      <c r="CG36" s="214">
        <v>580</v>
      </c>
      <c r="CH36" s="214">
        <v>580</v>
      </c>
      <c r="CI36" s="214">
        <v>580</v>
      </c>
      <c r="CJ36" s="214">
        <v>580</v>
      </c>
      <c r="CK36" s="214">
        <v>580</v>
      </c>
      <c r="CL36" s="214">
        <v>580</v>
      </c>
      <c r="CM36" s="214">
        <v>580</v>
      </c>
      <c r="CN36" s="214">
        <v>580</v>
      </c>
      <c r="CO36" s="214">
        <v>580</v>
      </c>
      <c r="CP36" s="214">
        <v>580</v>
      </c>
      <c r="CQ36" s="214">
        <v>580</v>
      </c>
      <c r="CR36" s="214">
        <v>580</v>
      </c>
      <c r="CS36" s="214">
        <v>580</v>
      </c>
      <c r="CT36" s="214">
        <v>580</v>
      </c>
      <c r="CU36" s="214">
        <v>580</v>
      </c>
      <c r="CV36" s="214">
        <v>580</v>
      </c>
      <c r="CW36" s="214">
        <v>580</v>
      </c>
      <c r="CX36" s="214">
        <v>580</v>
      </c>
      <c r="CY36" s="214">
        <v>580</v>
      </c>
      <c r="CZ36" s="214">
        <v>580</v>
      </c>
      <c r="DA36" s="214">
        <v>580</v>
      </c>
      <c r="DB36" s="214">
        <v>580</v>
      </c>
      <c r="DC36" s="214">
        <v>580</v>
      </c>
      <c r="DD36" s="214">
        <v>580</v>
      </c>
      <c r="DE36" s="214">
        <v>580</v>
      </c>
      <c r="DF36" s="214">
        <v>580</v>
      </c>
      <c r="DG36" s="214">
        <v>580</v>
      </c>
      <c r="DH36" s="214">
        <v>580</v>
      </c>
      <c r="DI36" s="214">
        <v>580</v>
      </c>
      <c r="DJ36" s="214">
        <v>580</v>
      </c>
    </row>
    <row r="37" spans="1:114">
      <c r="A37" s="1">
        <v>41</v>
      </c>
      <c r="B37" s="1">
        <v>41</v>
      </c>
      <c r="D37" s="1">
        <v>3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20"/>
      <c r="Q37" s="180"/>
      <c r="R37" s="180"/>
      <c r="S37" s="180"/>
      <c r="U37" s="180"/>
      <c r="V37" s="180"/>
      <c r="W37" s="180"/>
      <c r="X37" s="180"/>
      <c r="Y37" s="214">
        <v>590</v>
      </c>
      <c r="Z37" s="214">
        <v>590</v>
      </c>
      <c r="AA37" s="214">
        <v>590</v>
      </c>
      <c r="AB37" s="214">
        <v>590</v>
      </c>
      <c r="AC37" s="214">
        <v>590</v>
      </c>
      <c r="AD37" s="214">
        <v>590</v>
      </c>
      <c r="AE37" s="214">
        <v>590</v>
      </c>
      <c r="AF37" s="214">
        <v>590</v>
      </c>
      <c r="AG37" s="214">
        <v>590</v>
      </c>
      <c r="AH37" s="214">
        <v>590</v>
      </c>
      <c r="AI37" s="214">
        <v>590</v>
      </c>
      <c r="AJ37" s="214">
        <v>590</v>
      </c>
      <c r="AK37" s="214">
        <v>590</v>
      </c>
      <c r="AL37" s="214">
        <v>590</v>
      </c>
      <c r="AM37" s="214">
        <v>590</v>
      </c>
      <c r="AN37" s="214">
        <v>590</v>
      </c>
      <c r="AO37" s="214">
        <v>590</v>
      </c>
      <c r="AP37" s="214">
        <v>590</v>
      </c>
      <c r="AQ37" s="214">
        <v>590</v>
      </c>
      <c r="AR37" s="214">
        <v>590</v>
      </c>
      <c r="AS37" s="214">
        <v>590</v>
      </c>
      <c r="AT37" s="214">
        <v>590</v>
      </c>
      <c r="AU37" s="214">
        <v>590</v>
      </c>
      <c r="AV37" s="214">
        <v>590</v>
      </c>
      <c r="AW37" s="214">
        <v>590</v>
      </c>
      <c r="AX37" s="214">
        <v>590</v>
      </c>
      <c r="AY37" s="214">
        <v>590</v>
      </c>
      <c r="AZ37" s="214">
        <v>590</v>
      </c>
      <c r="BA37" s="214">
        <v>590</v>
      </c>
      <c r="BB37" s="214">
        <v>590</v>
      </c>
      <c r="BC37" s="214">
        <v>590</v>
      </c>
      <c r="BD37" s="214">
        <v>590</v>
      </c>
      <c r="BE37" s="214">
        <v>590</v>
      </c>
      <c r="BF37" s="214">
        <v>590</v>
      </c>
      <c r="BG37" s="214">
        <v>590</v>
      </c>
      <c r="BH37" s="214">
        <v>590</v>
      </c>
      <c r="BI37" s="214">
        <v>590</v>
      </c>
      <c r="BJ37" s="214">
        <v>590</v>
      </c>
      <c r="BK37" s="214">
        <v>590</v>
      </c>
      <c r="BL37" s="214">
        <v>590</v>
      </c>
      <c r="BM37" s="214">
        <v>590</v>
      </c>
      <c r="BN37" s="214">
        <v>590</v>
      </c>
      <c r="BO37" s="214">
        <v>590</v>
      </c>
      <c r="BP37" s="214">
        <v>590</v>
      </c>
      <c r="BQ37" s="214">
        <v>590</v>
      </c>
      <c r="BR37" s="214">
        <v>590</v>
      </c>
      <c r="BS37" s="214">
        <v>590</v>
      </c>
      <c r="BT37" s="214">
        <v>590</v>
      </c>
      <c r="BU37" s="214">
        <v>590</v>
      </c>
      <c r="BV37" s="214">
        <v>590</v>
      </c>
      <c r="BW37" s="214">
        <v>590</v>
      </c>
      <c r="BX37" s="214">
        <v>590</v>
      </c>
      <c r="BY37" s="214">
        <v>590</v>
      </c>
      <c r="BZ37" s="214">
        <v>590</v>
      </c>
      <c r="CA37" s="214">
        <v>590</v>
      </c>
      <c r="CB37" s="214">
        <v>590</v>
      </c>
      <c r="CC37" s="214">
        <v>590</v>
      </c>
      <c r="CD37" s="214">
        <v>590</v>
      </c>
      <c r="CE37" s="214">
        <v>590</v>
      </c>
      <c r="CF37" s="214">
        <v>590</v>
      </c>
      <c r="CG37" s="214">
        <v>590</v>
      </c>
      <c r="CH37" s="214">
        <v>590</v>
      </c>
      <c r="CI37" s="214">
        <v>590</v>
      </c>
      <c r="CJ37" s="214">
        <v>590</v>
      </c>
      <c r="CK37" s="214">
        <v>590</v>
      </c>
      <c r="CL37" s="214">
        <v>590</v>
      </c>
      <c r="CM37" s="214">
        <v>590</v>
      </c>
      <c r="CN37" s="214">
        <v>590</v>
      </c>
      <c r="CO37" s="214">
        <v>590</v>
      </c>
      <c r="CP37" s="214">
        <v>590</v>
      </c>
      <c r="CQ37" s="214">
        <v>590</v>
      </c>
      <c r="CR37" s="214">
        <v>590</v>
      </c>
      <c r="CS37" s="214">
        <v>590</v>
      </c>
      <c r="CT37" s="214">
        <v>590</v>
      </c>
      <c r="CU37" s="214">
        <v>590</v>
      </c>
      <c r="CV37" s="214">
        <v>590</v>
      </c>
      <c r="CW37" s="214">
        <v>590</v>
      </c>
      <c r="CX37" s="214">
        <v>590</v>
      </c>
      <c r="CY37" s="214">
        <v>590</v>
      </c>
      <c r="CZ37" s="214">
        <v>590</v>
      </c>
      <c r="DA37" s="214">
        <v>590</v>
      </c>
      <c r="DB37" s="214">
        <v>590</v>
      </c>
      <c r="DC37" s="214">
        <v>590</v>
      </c>
      <c r="DD37" s="214">
        <v>590</v>
      </c>
      <c r="DE37" s="214">
        <v>590</v>
      </c>
      <c r="DF37" s="214">
        <v>590</v>
      </c>
      <c r="DG37" s="214">
        <v>590</v>
      </c>
      <c r="DH37" s="214">
        <v>590</v>
      </c>
      <c r="DI37" s="214">
        <v>590</v>
      </c>
      <c r="DJ37" s="214">
        <v>590</v>
      </c>
    </row>
    <row r="38" spans="1:114">
      <c r="A38" s="1">
        <v>42</v>
      </c>
      <c r="B38" s="1">
        <v>42</v>
      </c>
      <c r="D38" s="1">
        <v>3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20"/>
      <c r="Q38" s="180"/>
      <c r="R38" s="180"/>
      <c r="S38" s="180"/>
      <c r="U38" s="180"/>
      <c r="V38" s="180"/>
      <c r="W38" s="180"/>
      <c r="X38" s="180"/>
      <c r="Y38" s="214">
        <v>600</v>
      </c>
      <c r="Z38" s="214">
        <v>600</v>
      </c>
      <c r="AA38" s="214">
        <v>600</v>
      </c>
      <c r="AB38" s="214">
        <v>600</v>
      </c>
      <c r="AC38" s="214">
        <v>600</v>
      </c>
      <c r="AD38" s="214">
        <v>600</v>
      </c>
      <c r="AE38" s="214">
        <v>600</v>
      </c>
      <c r="AF38" s="214">
        <v>600</v>
      </c>
      <c r="AG38" s="214">
        <v>600</v>
      </c>
      <c r="AH38" s="214">
        <v>600</v>
      </c>
      <c r="AI38" s="214">
        <v>600</v>
      </c>
      <c r="AJ38" s="214">
        <v>600</v>
      </c>
      <c r="AK38" s="214">
        <v>600</v>
      </c>
      <c r="AL38" s="214">
        <v>600</v>
      </c>
      <c r="AM38" s="214">
        <v>600</v>
      </c>
      <c r="AN38" s="214">
        <v>600</v>
      </c>
      <c r="AO38" s="214">
        <v>600</v>
      </c>
      <c r="AP38" s="214">
        <v>600</v>
      </c>
      <c r="AQ38" s="214">
        <v>600</v>
      </c>
      <c r="AR38" s="214">
        <v>600</v>
      </c>
      <c r="AS38" s="214">
        <v>600</v>
      </c>
      <c r="AT38" s="214">
        <v>600</v>
      </c>
      <c r="AU38" s="214">
        <v>600</v>
      </c>
      <c r="AV38" s="214">
        <v>600</v>
      </c>
      <c r="AW38" s="214">
        <v>600</v>
      </c>
      <c r="AX38" s="214">
        <v>600</v>
      </c>
      <c r="AY38" s="214">
        <v>600</v>
      </c>
      <c r="AZ38" s="214">
        <v>600</v>
      </c>
      <c r="BA38" s="214">
        <v>600</v>
      </c>
      <c r="BB38" s="214">
        <v>600</v>
      </c>
      <c r="BC38" s="214">
        <v>600</v>
      </c>
      <c r="BD38" s="214">
        <v>600</v>
      </c>
      <c r="BE38" s="214">
        <v>600</v>
      </c>
      <c r="BF38" s="214">
        <v>600</v>
      </c>
      <c r="BG38" s="214">
        <v>600</v>
      </c>
      <c r="BH38" s="214">
        <v>600</v>
      </c>
      <c r="BI38" s="214">
        <v>600</v>
      </c>
      <c r="BJ38" s="214">
        <v>600</v>
      </c>
      <c r="BK38" s="214">
        <v>600</v>
      </c>
      <c r="BL38" s="214">
        <v>600</v>
      </c>
      <c r="BM38" s="214">
        <v>600</v>
      </c>
      <c r="BN38" s="214">
        <v>600</v>
      </c>
      <c r="BO38" s="214">
        <v>600</v>
      </c>
      <c r="BP38" s="214">
        <v>600</v>
      </c>
      <c r="BQ38" s="214">
        <v>600</v>
      </c>
      <c r="BR38" s="214">
        <v>600</v>
      </c>
      <c r="BS38" s="214">
        <v>600</v>
      </c>
      <c r="BT38" s="214">
        <v>600</v>
      </c>
      <c r="BU38" s="214">
        <v>600</v>
      </c>
      <c r="BV38" s="214">
        <v>600</v>
      </c>
      <c r="BW38" s="214">
        <v>600</v>
      </c>
      <c r="BX38" s="214">
        <v>600</v>
      </c>
      <c r="BY38" s="214">
        <v>600</v>
      </c>
      <c r="BZ38" s="214">
        <v>600</v>
      </c>
      <c r="CA38" s="214">
        <v>600</v>
      </c>
      <c r="CB38" s="214">
        <v>600</v>
      </c>
      <c r="CC38" s="214">
        <v>600</v>
      </c>
      <c r="CD38" s="214">
        <v>600</v>
      </c>
      <c r="CE38" s="214">
        <v>600</v>
      </c>
      <c r="CF38" s="214">
        <v>600</v>
      </c>
      <c r="CG38" s="214">
        <v>600</v>
      </c>
      <c r="CH38" s="214">
        <v>600</v>
      </c>
      <c r="CI38" s="214">
        <v>600</v>
      </c>
      <c r="CJ38" s="214">
        <v>600</v>
      </c>
      <c r="CK38" s="214">
        <v>600</v>
      </c>
      <c r="CL38" s="214">
        <v>600</v>
      </c>
      <c r="CM38" s="214">
        <v>600</v>
      </c>
      <c r="CN38" s="214">
        <v>600</v>
      </c>
      <c r="CO38" s="214">
        <v>600</v>
      </c>
      <c r="CP38" s="214">
        <v>600</v>
      </c>
      <c r="CQ38" s="214">
        <v>600</v>
      </c>
      <c r="CR38" s="214">
        <v>600</v>
      </c>
      <c r="CS38" s="214">
        <v>600</v>
      </c>
      <c r="CT38" s="214">
        <v>600</v>
      </c>
      <c r="CU38" s="214">
        <v>600</v>
      </c>
      <c r="CV38" s="214">
        <v>600</v>
      </c>
      <c r="CW38" s="214">
        <v>600</v>
      </c>
      <c r="CX38" s="214">
        <v>600</v>
      </c>
      <c r="CY38" s="214">
        <v>600</v>
      </c>
      <c r="CZ38" s="214">
        <v>600</v>
      </c>
      <c r="DA38" s="214">
        <v>600</v>
      </c>
      <c r="DB38" s="214">
        <v>600</v>
      </c>
      <c r="DC38" s="214">
        <v>600</v>
      </c>
      <c r="DD38" s="214">
        <v>600</v>
      </c>
      <c r="DE38" s="214">
        <v>600</v>
      </c>
      <c r="DF38" s="214">
        <v>600</v>
      </c>
      <c r="DG38" s="214">
        <v>600</v>
      </c>
      <c r="DH38" s="214">
        <v>600</v>
      </c>
      <c r="DI38" s="214">
        <v>600</v>
      </c>
      <c r="DJ38" s="214">
        <v>600</v>
      </c>
    </row>
    <row r="39" spans="1:114">
      <c r="A39" s="1">
        <v>43</v>
      </c>
      <c r="B39" s="1">
        <v>43</v>
      </c>
      <c r="D39" s="1">
        <v>3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20"/>
      <c r="Q39" s="180"/>
      <c r="R39" s="180"/>
      <c r="S39" s="180"/>
      <c r="U39" s="180"/>
      <c r="V39" s="180"/>
      <c r="W39" s="180"/>
      <c r="X39" s="180"/>
      <c r="Y39" s="214">
        <v>605</v>
      </c>
      <c r="Z39" s="214">
        <v>605</v>
      </c>
      <c r="AA39" s="214">
        <v>605</v>
      </c>
      <c r="AB39" s="214">
        <v>605</v>
      </c>
      <c r="AC39" s="214">
        <v>605</v>
      </c>
      <c r="AD39" s="214">
        <v>605</v>
      </c>
      <c r="AE39" s="214">
        <v>605</v>
      </c>
      <c r="AF39" s="214">
        <v>605</v>
      </c>
      <c r="AG39" s="214">
        <v>605</v>
      </c>
      <c r="AH39" s="214">
        <v>605</v>
      </c>
      <c r="AI39" s="214">
        <v>605</v>
      </c>
      <c r="AJ39" s="214">
        <v>605</v>
      </c>
      <c r="AK39" s="214">
        <v>605</v>
      </c>
      <c r="AL39" s="214">
        <v>605</v>
      </c>
      <c r="AM39" s="214">
        <v>605</v>
      </c>
      <c r="AN39" s="214">
        <v>605</v>
      </c>
      <c r="AO39" s="214">
        <v>605</v>
      </c>
      <c r="AP39" s="214">
        <v>605</v>
      </c>
      <c r="AQ39" s="214">
        <v>605</v>
      </c>
      <c r="AR39" s="214">
        <v>605</v>
      </c>
      <c r="AS39" s="214">
        <v>605</v>
      </c>
      <c r="AT39" s="214">
        <v>605</v>
      </c>
      <c r="AU39" s="214">
        <v>605</v>
      </c>
      <c r="AV39" s="214">
        <v>605</v>
      </c>
      <c r="AW39" s="214">
        <v>605</v>
      </c>
      <c r="AX39" s="214">
        <v>605</v>
      </c>
      <c r="AY39" s="214">
        <v>605</v>
      </c>
      <c r="AZ39" s="214">
        <v>605</v>
      </c>
      <c r="BA39" s="214">
        <v>605</v>
      </c>
      <c r="BB39" s="214">
        <v>605</v>
      </c>
      <c r="BC39" s="214">
        <v>605</v>
      </c>
      <c r="BD39" s="214">
        <v>605</v>
      </c>
      <c r="BE39" s="214">
        <v>605</v>
      </c>
      <c r="BF39" s="214">
        <v>605</v>
      </c>
      <c r="BG39" s="214">
        <v>605</v>
      </c>
      <c r="BH39" s="214">
        <v>605</v>
      </c>
      <c r="BI39" s="214">
        <v>605</v>
      </c>
      <c r="BJ39" s="214">
        <v>605</v>
      </c>
      <c r="BK39" s="214">
        <v>605</v>
      </c>
      <c r="BL39" s="214">
        <v>605</v>
      </c>
      <c r="BM39" s="214">
        <v>605</v>
      </c>
      <c r="BN39" s="214">
        <v>605</v>
      </c>
      <c r="BO39" s="214">
        <v>605</v>
      </c>
      <c r="BP39" s="214">
        <v>605</v>
      </c>
      <c r="BQ39" s="214">
        <v>605</v>
      </c>
      <c r="BR39" s="214">
        <v>605</v>
      </c>
      <c r="BS39" s="214">
        <v>605</v>
      </c>
      <c r="BT39" s="214">
        <v>605</v>
      </c>
      <c r="BU39" s="214">
        <v>605</v>
      </c>
      <c r="BV39" s="214">
        <v>605</v>
      </c>
      <c r="BW39" s="214">
        <v>605</v>
      </c>
      <c r="BX39" s="214">
        <v>605</v>
      </c>
      <c r="BY39" s="214">
        <v>605</v>
      </c>
      <c r="BZ39" s="214">
        <v>605</v>
      </c>
      <c r="CA39" s="214">
        <v>605</v>
      </c>
      <c r="CB39" s="214">
        <v>605</v>
      </c>
      <c r="CC39" s="214">
        <v>605</v>
      </c>
      <c r="CD39" s="214">
        <v>605</v>
      </c>
      <c r="CE39" s="214">
        <v>605</v>
      </c>
      <c r="CF39" s="214">
        <v>605</v>
      </c>
      <c r="CG39" s="214">
        <v>605</v>
      </c>
      <c r="CH39" s="214">
        <v>605</v>
      </c>
      <c r="CI39" s="214">
        <v>605</v>
      </c>
      <c r="CJ39" s="214">
        <v>605</v>
      </c>
      <c r="CK39" s="214">
        <v>605</v>
      </c>
      <c r="CL39" s="214">
        <v>605</v>
      </c>
      <c r="CM39" s="214">
        <v>605</v>
      </c>
      <c r="CN39" s="214">
        <v>605</v>
      </c>
      <c r="CO39" s="214">
        <v>605</v>
      </c>
      <c r="CP39" s="214">
        <v>605</v>
      </c>
      <c r="CQ39" s="214">
        <v>605</v>
      </c>
      <c r="CR39" s="214">
        <v>605</v>
      </c>
      <c r="CS39" s="214">
        <v>605</v>
      </c>
      <c r="CT39" s="214">
        <v>605</v>
      </c>
      <c r="CU39" s="214">
        <v>605</v>
      </c>
      <c r="CV39" s="214">
        <v>605</v>
      </c>
      <c r="CW39" s="214">
        <v>605</v>
      </c>
      <c r="CX39" s="214">
        <v>605</v>
      </c>
      <c r="CY39" s="214">
        <v>605</v>
      </c>
      <c r="CZ39" s="214">
        <v>605</v>
      </c>
      <c r="DA39" s="214">
        <v>605</v>
      </c>
      <c r="DB39" s="214">
        <v>605</v>
      </c>
      <c r="DC39" s="214">
        <v>605</v>
      </c>
      <c r="DD39" s="214">
        <v>605</v>
      </c>
      <c r="DE39" s="214">
        <v>605</v>
      </c>
      <c r="DF39" s="214">
        <v>605</v>
      </c>
      <c r="DG39" s="214">
        <v>605</v>
      </c>
      <c r="DH39" s="214">
        <v>605</v>
      </c>
      <c r="DI39" s="214">
        <v>605</v>
      </c>
      <c r="DJ39" s="214">
        <v>605</v>
      </c>
    </row>
    <row r="40" spans="1:114">
      <c r="A40" s="1">
        <v>44</v>
      </c>
      <c r="B40" s="1">
        <v>44</v>
      </c>
      <c r="D40" s="1">
        <v>3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20"/>
      <c r="Q40" s="180"/>
      <c r="R40" s="180"/>
      <c r="S40" s="180"/>
      <c r="U40" s="180"/>
      <c r="V40" s="180"/>
      <c r="W40" s="180"/>
      <c r="X40" s="180"/>
      <c r="Y40" s="214">
        <v>615</v>
      </c>
      <c r="Z40" s="214">
        <v>615</v>
      </c>
      <c r="AA40" s="214">
        <v>615</v>
      </c>
      <c r="AB40" s="214">
        <v>615</v>
      </c>
      <c r="AC40" s="214">
        <v>615</v>
      </c>
      <c r="AD40" s="214">
        <v>615</v>
      </c>
      <c r="AE40" s="214">
        <v>615</v>
      </c>
      <c r="AF40" s="214">
        <v>615</v>
      </c>
      <c r="AG40" s="214">
        <v>615</v>
      </c>
      <c r="AH40" s="214">
        <v>615</v>
      </c>
      <c r="AI40" s="214">
        <v>615</v>
      </c>
      <c r="AJ40" s="214">
        <v>615</v>
      </c>
      <c r="AK40" s="214">
        <v>615</v>
      </c>
      <c r="AL40" s="214">
        <v>615</v>
      </c>
      <c r="AM40" s="214">
        <v>615</v>
      </c>
      <c r="AN40" s="214">
        <v>615</v>
      </c>
      <c r="AO40" s="214">
        <v>615</v>
      </c>
      <c r="AP40" s="214">
        <v>615</v>
      </c>
      <c r="AQ40" s="214">
        <v>615</v>
      </c>
      <c r="AR40" s="214">
        <v>615</v>
      </c>
      <c r="AS40" s="214">
        <v>615</v>
      </c>
      <c r="AT40" s="214">
        <v>615</v>
      </c>
      <c r="AU40" s="214">
        <v>615</v>
      </c>
      <c r="AV40" s="214">
        <v>615</v>
      </c>
      <c r="AW40" s="214">
        <v>615</v>
      </c>
      <c r="AX40" s="214">
        <v>615</v>
      </c>
      <c r="AY40" s="214">
        <v>615</v>
      </c>
      <c r="AZ40" s="214">
        <v>615</v>
      </c>
      <c r="BA40" s="214">
        <v>615</v>
      </c>
      <c r="BB40" s="214">
        <v>615</v>
      </c>
      <c r="BC40" s="214">
        <v>615</v>
      </c>
      <c r="BD40" s="214">
        <v>615</v>
      </c>
      <c r="BE40" s="214">
        <v>615</v>
      </c>
      <c r="BF40" s="214">
        <v>615</v>
      </c>
      <c r="BG40" s="214">
        <v>615</v>
      </c>
      <c r="BH40" s="214">
        <v>615</v>
      </c>
      <c r="BI40" s="214">
        <v>615</v>
      </c>
      <c r="BJ40" s="214">
        <v>615</v>
      </c>
      <c r="BK40" s="214">
        <v>615</v>
      </c>
      <c r="BL40" s="214">
        <v>615</v>
      </c>
      <c r="BM40" s="214">
        <v>615</v>
      </c>
      <c r="BN40" s="214">
        <v>615</v>
      </c>
      <c r="BO40" s="214">
        <v>615</v>
      </c>
      <c r="BP40" s="214">
        <v>615</v>
      </c>
      <c r="BQ40" s="214">
        <v>615</v>
      </c>
      <c r="BR40" s="214">
        <v>615</v>
      </c>
      <c r="BS40" s="214">
        <v>615</v>
      </c>
      <c r="BT40" s="214">
        <v>615</v>
      </c>
      <c r="BU40" s="214">
        <v>615</v>
      </c>
      <c r="BV40" s="214">
        <v>615</v>
      </c>
      <c r="BW40" s="214">
        <v>615</v>
      </c>
      <c r="BX40" s="214">
        <v>615</v>
      </c>
      <c r="BY40" s="214">
        <v>615</v>
      </c>
      <c r="BZ40" s="214">
        <v>615</v>
      </c>
      <c r="CA40" s="214">
        <v>615</v>
      </c>
      <c r="CB40" s="214">
        <v>615</v>
      </c>
      <c r="CC40" s="214">
        <v>615</v>
      </c>
      <c r="CD40" s="214">
        <v>615</v>
      </c>
      <c r="CE40" s="214">
        <v>615</v>
      </c>
      <c r="CF40" s="214">
        <v>615</v>
      </c>
      <c r="CG40" s="214">
        <v>615</v>
      </c>
      <c r="CH40" s="214">
        <v>615</v>
      </c>
      <c r="CI40" s="214">
        <v>615</v>
      </c>
      <c r="CJ40" s="214">
        <v>615</v>
      </c>
      <c r="CK40" s="214">
        <v>615</v>
      </c>
      <c r="CL40" s="214">
        <v>615</v>
      </c>
      <c r="CM40" s="214">
        <v>615</v>
      </c>
      <c r="CN40" s="214">
        <v>615</v>
      </c>
      <c r="CO40" s="214">
        <v>615</v>
      </c>
      <c r="CP40" s="214">
        <v>615</v>
      </c>
      <c r="CQ40" s="214">
        <v>615</v>
      </c>
      <c r="CR40" s="214">
        <v>615</v>
      </c>
      <c r="CS40" s="214">
        <v>615</v>
      </c>
      <c r="CT40" s="214">
        <v>615</v>
      </c>
      <c r="CU40" s="214">
        <v>615</v>
      </c>
      <c r="CV40" s="214">
        <v>615</v>
      </c>
      <c r="CW40" s="214">
        <v>615</v>
      </c>
      <c r="CX40" s="214">
        <v>615</v>
      </c>
      <c r="CY40" s="214">
        <v>615</v>
      </c>
      <c r="CZ40" s="214">
        <v>615</v>
      </c>
      <c r="DA40" s="214">
        <v>615</v>
      </c>
      <c r="DB40" s="214">
        <v>615</v>
      </c>
      <c r="DC40" s="214">
        <v>615</v>
      </c>
      <c r="DD40" s="214">
        <v>615</v>
      </c>
      <c r="DE40" s="214">
        <v>615</v>
      </c>
      <c r="DF40" s="214">
        <v>615</v>
      </c>
      <c r="DG40" s="214">
        <v>615</v>
      </c>
      <c r="DH40" s="214">
        <v>615</v>
      </c>
      <c r="DI40" s="214">
        <v>615</v>
      </c>
      <c r="DJ40" s="214">
        <v>615</v>
      </c>
    </row>
    <row r="41" spans="1:114">
      <c r="A41" s="1">
        <v>45</v>
      </c>
      <c r="B41" s="1">
        <v>45</v>
      </c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20"/>
      <c r="Q41" s="180"/>
      <c r="R41" s="180"/>
      <c r="S41" s="180"/>
      <c r="U41" s="180"/>
      <c r="V41" s="180"/>
      <c r="W41" s="180"/>
      <c r="X41" s="180"/>
      <c r="Y41" s="214">
        <v>625</v>
      </c>
      <c r="Z41" s="214">
        <v>625</v>
      </c>
      <c r="AA41" s="214">
        <v>625</v>
      </c>
      <c r="AB41" s="214">
        <v>625</v>
      </c>
      <c r="AC41" s="214">
        <v>625</v>
      </c>
      <c r="AD41" s="214">
        <v>625</v>
      </c>
      <c r="AE41" s="214">
        <v>625</v>
      </c>
      <c r="AF41" s="214">
        <v>625</v>
      </c>
      <c r="AG41" s="214">
        <v>625</v>
      </c>
      <c r="AH41" s="214">
        <v>625</v>
      </c>
      <c r="AI41" s="214">
        <v>625</v>
      </c>
      <c r="AJ41" s="214">
        <v>625</v>
      </c>
      <c r="AK41" s="214">
        <v>625</v>
      </c>
      <c r="AL41" s="214">
        <v>625</v>
      </c>
      <c r="AM41" s="214">
        <v>625</v>
      </c>
      <c r="AN41" s="214">
        <v>625</v>
      </c>
      <c r="AO41" s="214">
        <v>625</v>
      </c>
      <c r="AP41" s="214">
        <v>625</v>
      </c>
      <c r="AQ41" s="214">
        <v>625</v>
      </c>
      <c r="AR41" s="214">
        <v>625</v>
      </c>
      <c r="AS41" s="214">
        <v>625</v>
      </c>
      <c r="AT41" s="214">
        <v>625</v>
      </c>
      <c r="AU41" s="214">
        <v>625</v>
      </c>
      <c r="AV41" s="214">
        <v>625</v>
      </c>
      <c r="AW41" s="214">
        <v>625</v>
      </c>
      <c r="AX41" s="214">
        <v>625</v>
      </c>
      <c r="AY41" s="214">
        <v>625</v>
      </c>
      <c r="AZ41" s="214">
        <v>625</v>
      </c>
      <c r="BA41" s="214">
        <v>625</v>
      </c>
      <c r="BB41" s="214">
        <v>625</v>
      </c>
      <c r="BC41" s="214">
        <v>625</v>
      </c>
      <c r="BD41" s="214">
        <v>625</v>
      </c>
      <c r="BE41" s="214">
        <v>625</v>
      </c>
      <c r="BF41" s="214">
        <v>625</v>
      </c>
      <c r="BG41" s="214">
        <v>625</v>
      </c>
      <c r="BH41" s="214">
        <v>625</v>
      </c>
      <c r="BI41" s="214">
        <v>625</v>
      </c>
      <c r="BJ41" s="214">
        <v>625</v>
      </c>
      <c r="BK41" s="214">
        <v>625</v>
      </c>
      <c r="BL41" s="214">
        <v>625</v>
      </c>
      <c r="BM41" s="214">
        <v>625</v>
      </c>
      <c r="BN41" s="214">
        <v>625</v>
      </c>
      <c r="BO41" s="214">
        <v>625</v>
      </c>
      <c r="BP41" s="214">
        <v>625</v>
      </c>
      <c r="BQ41" s="214">
        <v>625</v>
      </c>
      <c r="BR41" s="214">
        <v>625</v>
      </c>
      <c r="BS41" s="214">
        <v>625</v>
      </c>
      <c r="BT41" s="214">
        <v>625</v>
      </c>
      <c r="BU41" s="214">
        <v>625</v>
      </c>
      <c r="BV41" s="214">
        <v>625</v>
      </c>
      <c r="BW41" s="214">
        <v>625</v>
      </c>
      <c r="BX41" s="214">
        <v>625</v>
      </c>
      <c r="BY41" s="214">
        <v>625</v>
      </c>
      <c r="BZ41" s="214">
        <v>625</v>
      </c>
      <c r="CA41" s="214">
        <v>625</v>
      </c>
      <c r="CB41" s="214">
        <v>625</v>
      </c>
      <c r="CC41" s="214">
        <v>625</v>
      </c>
      <c r="CD41" s="214">
        <v>625</v>
      </c>
      <c r="CE41" s="214">
        <v>625</v>
      </c>
      <c r="CF41" s="214">
        <v>625</v>
      </c>
      <c r="CG41" s="214">
        <v>625</v>
      </c>
      <c r="CH41" s="214">
        <v>625</v>
      </c>
      <c r="CI41" s="214">
        <v>625</v>
      </c>
      <c r="CJ41" s="214">
        <v>625</v>
      </c>
      <c r="CK41" s="214">
        <v>625</v>
      </c>
      <c r="CL41" s="214">
        <v>625</v>
      </c>
      <c r="CM41" s="214">
        <v>625</v>
      </c>
      <c r="CN41" s="214">
        <v>625</v>
      </c>
      <c r="CO41" s="214">
        <v>625</v>
      </c>
      <c r="CP41" s="214">
        <v>625</v>
      </c>
      <c r="CQ41" s="214">
        <v>625</v>
      </c>
      <c r="CR41" s="214">
        <v>625</v>
      </c>
      <c r="CS41" s="214">
        <v>625</v>
      </c>
      <c r="CT41" s="214">
        <v>625</v>
      </c>
      <c r="CU41" s="214">
        <v>625</v>
      </c>
      <c r="CV41" s="214">
        <v>625</v>
      </c>
      <c r="CW41" s="214">
        <v>625</v>
      </c>
      <c r="CX41" s="214">
        <v>625</v>
      </c>
      <c r="CY41" s="214">
        <v>625</v>
      </c>
      <c r="CZ41" s="214">
        <v>625</v>
      </c>
      <c r="DA41" s="214">
        <v>625</v>
      </c>
      <c r="DB41" s="214">
        <v>625</v>
      </c>
      <c r="DC41" s="214">
        <v>625</v>
      </c>
      <c r="DD41" s="214">
        <v>625</v>
      </c>
      <c r="DE41" s="214">
        <v>625</v>
      </c>
      <c r="DF41" s="214">
        <v>625</v>
      </c>
      <c r="DG41" s="214">
        <v>625</v>
      </c>
      <c r="DH41" s="214">
        <v>625</v>
      </c>
      <c r="DI41" s="214">
        <v>625</v>
      </c>
      <c r="DJ41" s="214">
        <v>625</v>
      </c>
    </row>
    <row r="42" spans="1:114">
      <c r="A42" s="1">
        <v>46</v>
      </c>
      <c r="B42" s="1">
        <v>46</v>
      </c>
      <c r="D42" s="1">
        <v>3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20"/>
      <c r="Q42" s="180"/>
      <c r="R42" s="180"/>
      <c r="S42" s="180"/>
      <c r="U42" s="180"/>
      <c r="V42" s="180"/>
      <c r="W42" s="180"/>
      <c r="X42" s="180"/>
      <c r="Y42" s="214">
        <v>630</v>
      </c>
      <c r="Z42" s="214">
        <v>630</v>
      </c>
      <c r="AA42" s="214">
        <v>630</v>
      </c>
      <c r="AB42" s="214">
        <v>630</v>
      </c>
      <c r="AC42" s="214">
        <v>630</v>
      </c>
      <c r="AD42" s="214">
        <v>630</v>
      </c>
      <c r="AE42" s="214">
        <v>630</v>
      </c>
      <c r="AF42" s="214">
        <v>630</v>
      </c>
      <c r="AG42" s="214">
        <v>630</v>
      </c>
      <c r="AH42" s="214">
        <v>630</v>
      </c>
      <c r="AI42" s="214">
        <v>630</v>
      </c>
      <c r="AJ42" s="214">
        <v>630</v>
      </c>
      <c r="AK42" s="214">
        <v>630</v>
      </c>
      <c r="AL42" s="214">
        <v>630</v>
      </c>
      <c r="AM42" s="214">
        <v>630</v>
      </c>
      <c r="AN42" s="214">
        <v>630</v>
      </c>
      <c r="AO42" s="214">
        <v>630</v>
      </c>
      <c r="AP42" s="214">
        <v>630</v>
      </c>
      <c r="AQ42" s="214">
        <v>630</v>
      </c>
      <c r="AR42" s="214">
        <v>630</v>
      </c>
      <c r="AS42" s="214">
        <v>630</v>
      </c>
      <c r="AT42" s="214">
        <v>630</v>
      </c>
      <c r="AU42" s="214">
        <v>630</v>
      </c>
      <c r="AV42" s="214">
        <v>630</v>
      </c>
      <c r="AW42" s="214">
        <v>630</v>
      </c>
      <c r="AX42" s="214">
        <v>630</v>
      </c>
      <c r="AY42" s="214">
        <v>630</v>
      </c>
      <c r="AZ42" s="214">
        <v>630</v>
      </c>
      <c r="BA42" s="214">
        <v>630</v>
      </c>
      <c r="BB42" s="214">
        <v>630</v>
      </c>
      <c r="BC42" s="214">
        <v>630</v>
      </c>
      <c r="BD42" s="214">
        <v>630</v>
      </c>
      <c r="BE42" s="214">
        <v>630</v>
      </c>
      <c r="BF42" s="214">
        <v>630</v>
      </c>
      <c r="BG42" s="214">
        <v>630</v>
      </c>
      <c r="BH42" s="214">
        <v>630</v>
      </c>
      <c r="BI42" s="214">
        <v>630</v>
      </c>
      <c r="BJ42" s="214">
        <v>630</v>
      </c>
      <c r="BK42" s="214">
        <v>630</v>
      </c>
      <c r="BL42" s="214">
        <v>630</v>
      </c>
      <c r="BM42" s="214">
        <v>630</v>
      </c>
      <c r="BN42" s="214">
        <v>630</v>
      </c>
      <c r="BO42" s="214">
        <v>630</v>
      </c>
      <c r="BP42" s="214">
        <v>630</v>
      </c>
      <c r="BQ42" s="214">
        <v>630</v>
      </c>
      <c r="BR42" s="214">
        <v>630</v>
      </c>
      <c r="BS42" s="214">
        <v>630</v>
      </c>
      <c r="BT42" s="214">
        <v>630</v>
      </c>
      <c r="BU42" s="214">
        <v>630</v>
      </c>
      <c r="BV42" s="214">
        <v>630</v>
      </c>
      <c r="BW42" s="214">
        <v>630</v>
      </c>
      <c r="BX42" s="214">
        <v>630</v>
      </c>
      <c r="BY42" s="214">
        <v>630</v>
      </c>
      <c r="BZ42" s="214">
        <v>630</v>
      </c>
      <c r="CA42" s="214">
        <v>630</v>
      </c>
      <c r="CB42" s="214">
        <v>630</v>
      </c>
      <c r="CC42" s="214">
        <v>630</v>
      </c>
      <c r="CD42" s="214">
        <v>630</v>
      </c>
      <c r="CE42" s="214">
        <v>630</v>
      </c>
      <c r="CF42" s="214">
        <v>630</v>
      </c>
      <c r="CG42" s="214">
        <v>630</v>
      </c>
      <c r="CH42" s="214">
        <v>630</v>
      </c>
      <c r="CI42" s="214">
        <v>630</v>
      </c>
      <c r="CJ42" s="214">
        <v>630</v>
      </c>
      <c r="CK42" s="214">
        <v>630</v>
      </c>
      <c r="CL42" s="214">
        <v>630</v>
      </c>
      <c r="CM42" s="214">
        <v>630</v>
      </c>
      <c r="CN42" s="214">
        <v>630</v>
      </c>
      <c r="CO42" s="214">
        <v>630</v>
      </c>
      <c r="CP42" s="214">
        <v>630</v>
      </c>
      <c r="CQ42" s="214">
        <v>630</v>
      </c>
      <c r="CR42" s="214">
        <v>630</v>
      </c>
      <c r="CS42" s="214">
        <v>630</v>
      </c>
      <c r="CT42" s="214">
        <v>630</v>
      </c>
      <c r="CU42" s="214">
        <v>630</v>
      </c>
      <c r="CV42" s="214">
        <v>630</v>
      </c>
      <c r="CW42" s="214">
        <v>630</v>
      </c>
      <c r="CX42" s="214">
        <v>630</v>
      </c>
      <c r="CY42" s="214">
        <v>630</v>
      </c>
      <c r="CZ42" s="214">
        <v>630</v>
      </c>
      <c r="DA42" s="214">
        <v>630</v>
      </c>
      <c r="DB42" s="214">
        <v>630</v>
      </c>
      <c r="DC42" s="214">
        <v>630</v>
      </c>
      <c r="DD42" s="214">
        <v>630</v>
      </c>
      <c r="DE42" s="214">
        <v>630</v>
      </c>
      <c r="DF42" s="214">
        <v>630</v>
      </c>
      <c r="DG42" s="214">
        <v>630</v>
      </c>
      <c r="DH42" s="214">
        <v>630</v>
      </c>
      <c r="DI42" s="214">
        <v>630</v>
      </c>
      <c r="DJ42" s="214">
        <v>630</v>
      </c>
    </row>
    <row r="43" spans="1:114">
      <c r="A43" s="1">
        <v>47</v>
      </c>
      <c r="B43" s="1">
        <v>47</v>
      </c>
      <c r="D43" s="1">
        <v>3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20"/>
      <c r="Q43" s="180"/>
      <c r="R43" s="180"/>
      <c r="S43" s="180"/>
      <c r="U43" s="180"/>
      <c r="V43" s="180"/>
      <c r="W43" s="180"/>
      <c r="X43" s="180"/>
      <c r="Y43" s="214">
        <v>640</v>
      </c>
      <c r="Z43" s="214">
        <v>640</v>
      </c>
      <c r="AA43" s="214">
        <v>640</v>
      </c>
      <c r="AB43" s="214">
        <v>640</v>
      </c>
      <c r="AC43" s="214">
        <v>640</v>
      </c>
      <c r="AD43" s="214">
        <v>640</v>
      </c>
      <c r="AE43" s="214">
        <v>640</v>
      </c>
      <c r="AF43" s="214">
        <v>640</v>
      </c>
      <c r="AG43" s="214">
        <v>640</v>
      </c>
      <c r="AH43" s="214">
        <v>640</v>
      </c>
      <c r="AI43" s="214">
        <v>640</v>
      </c>
      <c r="AJ43" s="214">
        <v>640</v>
      </c>
      <c r="AK43" s="214">
        <v>640</v>
      </c>
      <c r="AL43" s="214">
        <v>640</v>
      </c>
      <c r="AM43" s="214">
        <v>640</v>
      </c>
      <c r="AN43" s="214">
        <v>640</v>
      </c>
      <c r="AO43" s="214">
        <v>640</v>
      </c>
      <c r="AP43" s="214">
        <v>640</v>
      </c>
      <c r="AQ43" s="214">
        <v>640</v>
      </c>
      <c r="AR43" s="214">
        <v>640</v>
      </c>
      <c r="AS43" s="214">
        <v>640</v>
      </c>
      <c r="AT43" s="214">
        <v>640</v>
      </c>
      <c r="AU43" s="214">
        <v>640</v>
      </c>
      <c r="AV43" s="214">
        <v>640</v>
      </c>
      <c r="AW43" s="214">
        <v>640</v>
      </c>
      <c r="AX43" s="214">
        <v>640</v>
      </c>
      <c r="AY43" s="214">
        <v>640</v>
      </c>
      <c r="AZ43" s="214">
        <v>640</v>
      </c>
      <c r="BA43" s="214">
        <v>640</v>
      </c>
      <c r="BB43" s="214">
        <v>640</v>
      </c>
      <c r="BC43" s="214">
        <v>640</v>
      </c>
      <c r="BD43" s="214">
        <v>640</v>
      </c>
      <c r="BE43" s="214">
        <v>640</v>
      </c>
      <c r="BF43" s="214">
        <v>640</v>
      </c>
      <c r="BG43" s="214">
        <v>640</v>
      </c>
      <c r="BH43" s="214">
        <v>640</v>
      </c>
      <c r="BI43" s="214">
        <v>640</v>
      </c>
      <c r="BJ43" s="214">
        <v>640</v>
      </c>
      <c r="BK43" s="214">
        <v>640</v>
      </c>
      <c r="BL43" s="214">
        <v>640</v>
      </c>
      <c r="BM43" s="214">
        <v>640</v>
      </c>
      <c r="BN43" s="214">
        <v>640</v>
      </c>
      <c r="BO43" s="214">
        <v>640</v>
      </c>
      <c r="BP43" s="214">
        <v>640</v>
      </c>
      <c r="BQ43" s="214">
        <v>640</v>
      </c>
      <c r="BR43" s="214">
        <v>640</v>
      </c>
      <c r="BS43" s="214">
        <v>640</v>
      </c>
      <c r="BT43" s="214">
        <v>640</v>
      </c>
      <c r="BU43" s="214">
        <v>640</v>
      </c>
      <c r="BV43" s="214">
        <v>640</v>
      </c>
      <c r="BW43" s="214">
        <v>640</v>
      </c>
      <c r="BX43" s="214">
        <v>640</v>
      </c>
      <c r="BY43" s="214">
        <v>640</v>
      </c>
      <c r="BZ43" s="214">
        <v>640</v>
      </c>
      <c r="CA43" s="214">
        <v>640</v>
      </c>
      <c r="CB43" s="214">
        <v>640</v>
      </c>
      <c r="CC43" s="214">
        <v>640</v>
      </c>
      <c r="CD43" s="214">
        <v>640</v>
      </c>
      <c r="CE43" s="214">
        <v>640</v>
      </c>
      <c r="CF43" s="214">
        <v>640</v>
      </c>
      <c r="CG43" s="214">
        <v>640</v>
      </c>
      <c r="CH43" s="214">
        <v>640</v>
      </c>
      <c r="CI43" s="214">
        <v>640</v>
      </c>
      <c r="CJ43" s="214">
        <v>640</v>
      </c>
      <c r="CK43" s="214">
        <v>640</v>
      </c>
      <c r="CL43" s="214">
        <v>640</v>
      </c>
      <c r="CM43" s="214">
        <v>640</v>
      </c>
      <c r="CN43" s="214">
        <v>640</v>
      </c>
      <c r="CO43" s="214">
        <v>640</v>
      </c>
      <c r="CP43" s="214">
        <v>640</v>
      </c>
      <c r="CQ43" s="214">
        <v>640</v>
      </c>
      <c r="CR43" s="214">
        <v>640</v>
      </c>
      <c r="CS43" s="214">
        <v>640</v>
      </c>
      <c r="CT43" s="214">
        <v>640</v>
      </c>
      <c r="CU43" s="214">
        <v>640</v>
      </c>
      <c r="CV43" s="214">
        <v>640</v>
      </c>
      <c r="CW43" s="214">
        <v>640</v>
      </c>
      <c r="CX43" s="214">
        <v>640</v>
      </c>
      <c r="CY43" s="214">
        <v>640</v>
      </c>
      <c r="CZ43" s="214">
        <v>640</v>
      </c>
      <c r="DA43" s="214">
        <v>640</v>
      </c>
      <c r="DB43" s="214">
        <v>640</v>
      </c>
      <c r="DC43" s="214">
        <v>640</v>
      </c>
      <c r="DD43" s="214">
        <v>640</v>
      </c>
      <c r="DE43" s="214">
        <v>640</v>
      </c>
      <c r="DF43" s="214">
        <v>640</v>
      </c>
      <c r="DG43" s="214">
        <v>640</v>
      </c>
      <c r="DH43" s="214">
        <v>640</v>
      </c>
      <c r="DI43" s="214">
        <v>640</v>
      </c>
      <c r="DJ43" s="214">
        <v>640</v>
      </c>
    </row>
    <row r="44" spans="1:114">
      <c r="A44" s="1">
        <v>48</v>
      </c>
      <c r="B44" s="1">
        <v>48</v>
      </c>
      <c r="D44" s="1">
        <v>3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20"/>
      <c r="Q44" s="180"/>
      <c r="R44" s="180"/>
      <c r="S44" s="180"/>
      <c r="U44" s="180"/>
      <c r="V44" s="180"/>
      <c r="W44" s="180"/>
      <c r="X44" s="180"/>
      <c r="Y44" s="214">
        <v>650</v>
      </c>
      <c r="Z44" s="214">
        <v>650</v>
      </c>
      <c r="AA44" s="214">
        <v>650</v>
      </c>
      <c r="AB44" s="214">
        <v>650</v>
      </c>
      <c r="AC44" s="214">
        <v>650</v>
      </c>
      <c r="AD44" s="214">
        <v>650</v>
      </c>
      <c r="AE44" s="214">
        <v>650</v>
      </c>
      <c r="AF44" s="214">
        <v>650</v>
      </c>
      <c r="AG44" s="214">
        <v>650</v>
      </c>
      <c r="AH44" s="214">
        <v>650</v>
      </c>
      <c r="AI44" s="214">
        <v>650</v>
      </c>
      <c r="AJ44" s="214">
        <v>650</v>
      </c>
      <c r="AK44" s="214">
        <v>650</v>
      </c>
      <c r="AL44" s="214">
        <v>650</v>
      </c>
      <c r="AM44" s="214">
        <v>650</v>
      </c>
      <c r="AN44" s="214">
        <v>650</v>
      </c>
      <c r="AO44" s="214">
        <v>650</v>
      </c>
      <c r="AP44" s="214">
        <v>650</v>
      </c>
      <c r="AQ44" s="214">
        <v>650</v>
      </c>
      <c r="AR44" s="214">
        <v>650</v>
      </c>
      <c r="AS44" s="214">
        <v>650</v>
      </c>
      <c r="AT44" s="214">
        <v>650</v>
      </c>
      <c r="AU44" s="214">
        <v>650</v>
      </c>
      <c r="AV44" s="214">
        <v>650</v>
      </c>
      <c r="AW44" s="214">
        <v>650</v>
      </c>
      <c r="AX44" s="214">
        <v>650</v>
      </c>
      <c r="AY44" s="214">
        <v>650</v>
      </c>
      <c r="AZ44" s="214">
        <v>650</v>
      </c>
      <c r="BA44" s="214">
        <v>650</v>
      </c>
      <c r="BB44" s="214">
        <v>650</v>
      </c>
      <c r="BC44" s="214">
        <v>650</v>
      </c>
      <c r="BD44" s="214">
        <v>650</v>
      </c>
      <c r="BE44" s="214">
        <v>650</v>
      </c>
      <c r="BF44" s="214">
        <v>650</v>
      </c>
      <c r="BG44" s="214">
        <v>650</v>
      </c>
      <c r="BH44" s="214">
        <v>650</v>
      </c>
      <c r="BI44" s="214">
        <v>650</v>
      </c>
      <c r="BJ44" s="214">
        <v>650</v>
      </c>
      <c r="BK44" s="214">
        <v>650</v>
      </c>
      <c r="BL44" s="214">
        <v>650</v>
      </c>
      <c r="BM44" s="214">
        <v>650</v>
      </c>
      <c r="BN44" s="214">
        <v>650</v>
      </c>
      <c r="BO44" s="214">
        <v>650</v>
      </c>
      <c r="BP44" s="214">
        <v>650</v>
      </c>
      <c r="BQ44" s="214">
        <v>650</v>
      </c>
      <c r="BR44" s="214">
        <v>650</v>
      </c>
      <c r="BS44" s="214">
        <v>650</v>
      </c>
      <c r="BT44" s="214">
        <v>650</v>
      </c>
      <c r="BU44" s="214">
        <v>650</v>
      </c>
      <c r="BV44" s="214">
        <v>650</v>
      </c>
      <c r="BW44" s="214">
        <v>650</v>
      </c>
      <c r="BX44" s="214">
        <v>650</v>
      </c>
      <c r="BY44" s="214">
        <v>650</v>
      </c>
      <c r="BZ44" s="214">
        <v>650</v>
      </c>
      <c r="CA44" s="214">
        <v>650</v>
      </c>
      <c r="CB44" s="214">
        <v>650</v>
      </c>
      <c r="CC44" s="214">
        <v>650</v>
      </c>
      <c r="CD44" s="214">
        <v>650</v>
      </c>
      <c r="CE44" s="214">
        <v>650</v>
      </c>
      <c r="CF44" s="214">
        <v>650</v>
      </c>
      <c r="CG44" s="214">
        <v>650</v>
      </c>
      <c r="CH44" s="214">
        <v>650</v>
      </c>
      <c r="CI44" s="214">
        <v>650</v>
      </c>
      <c r="CJ44" s="214">
        <v>650</v>
      </c>
      <c r="CK44" s="214">
        <v>650</v>
      </c>
      <c r="CL44" s="214">
        <v>650</v>
      </c>
      <c r="CM44" s="214">
        <v>650</v>
      </c>
      <c r="CN44" s="214">
        <v>650</v>
      </c>
      <c r="CO44" s="214">
        <v>650</v>
      </c>
      <c r="CP44" s="214">
        <v>650</v>
      </c>
      <c r="CQ44" s="214">
        <v>650</v>
      </c>
      <c r="CR44" s="214">
        <v>650</v>
      </c>
      <c r="CS44" s="214">
        <v>650</v>
      </c>
      <c r="CT44" s="214">
        <v>650</v>
      </c>
      <c r="CU44" s="214">
        <v>650</v>
      </c>
      <c r="CV44" s="214">
        <v>650</v>
      </c>
      <c r="CW44" s="214">
        <v>650</v>
      </c>
      <c r="CX44" s="214">
        <v>650</v>
      </c>
      <c r="CY44" s="214">
        <v>650</v>
      </c>
      <c r="CZ44" s="214">
        <v>650</v>
      </c>
      <c r="DA44" s="214">
        <v>650</v>
      </c>
      <c r="DB44" s="214">
        <v>650</v>
      </c>
      <c r="DC44" s="214">
        <v>650</v>
      </c>
      <c r="DD44" s="214">
        <v>650</v>
      </c>
      <c r="DE44" s="214">
        <v>650</v>
      </c>
      <c r="DF44" s="214">
        <v>650</v>
      </c>
      <c r="DG44" s="214">
        <v>650</v>
      </c>
      <c r="DH44" s="214">
        <v>650</v>
      </c>
      <c r="DI44" s="214">
        <v>650</v>
      </c>
      <c r="DJ44" s="214">
        <v>650</v>
      </c>
    </row>
    <row r="45" spans="1:114">
      <c r="A45" s="1">
        <v>49</v>
      </c>
      <c r="B45" s="1">
        <v>49</v>
      </c>
      <c r="D45" s="1">
        <v>3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20"/>
      <c r="Q45" s="180"/>
      <c r="R45" s="180"/>
      <c r="S45" s="180"/>
      <c r="U45" s="180"/>
      <c r="V45" s="180"/>
      <c r="W45" s="180"/>
      <c r="X45" s="180"/>
      <c r="Y45" s="214">
        <v>675</v>
      </c>
      <c r="Z45" s="214">
        <v>675</v>
      </c>
      <c r="AA45" s="214">
        <v>675</v>
      </c>
      <c r="AB45" s="214">
        <v>675</v>
      </c>
      <c r="AC45" s="214">
        <v>675</v>
      </c>
      <c r="AD45" s="214">
        <v>675</v>
      </c>
      <c r="AE45" s="214">
        <v>675</v>
      </c>
      <c r="AF45" s="214">
        <v>675</v>
      </c>
      <c r="AG45" s="214">
        <v>675</v>
      </c>
      <c r="AH45" s="214">
        <v>675</v>
      </c>
      <c r="AI45" s="214">
        <v>675</v>
      </c>
      <c r="AJ45" s="214">
        <v>675</v>
      </c>
      <c r="AK45" s="214">
        <v>675</v>
      </c>
      <c r="AL45" s="214">
        <v>675</v>
      </c>
      <c r="AM45" s="214">
        <v>675</v>
      </c>
      <c r="AN45" s="214">
        <v>675</v>
      </c>
      <c r="AO45" s="214">
        <v>675</v>
      </c>
      <c r="AP45" s="214">
        <v>675</v>
      </c>
      <c r="AQ45" s="214">
        <v>675</v>
      </c>
      <c r="AR45" s="214">
        <v>675</v>
      </c>
      <c r="AS45" s="214">
        <v>675</v>
      </c>
      <c r="AT45" s="214">
        <v>675</v>
      </c>
      <c r="AU45" s="214">
        <v>675</v>
      </c>
      <c r="AV45" s="214">
        <v>675</v>
      </c>
      <c r="AW45" s="214">
        <v>675</v>
      </c>
      <c r="AX45" s="214">
        <v>675</v>
      </c>
      <c r="AY45" s="214">
        <v>675</v>
      </c>
      <c r="AZ45" s="214">
        <v>675</v>
      </c>
      <c r="BA45" s="214">
        <v>675</v>
      </c>
      <c r="BB45" s="214">
        <v>675</v>
      </c>
      <c r="BC45" s="214">
        <v>675</v>
      </c>
      <c r="BD45" s="214">
        <v>675</v>
      </c>
      <c r="BE45" s="214">
        <v>675</v>
      </c>
      <c r="BF45" s="214">
        <v>675</v>
      </c>
      <c r="BG45" s="214">
        <v>675</v>
      </c>
      <c r="BH45" s="214">
        <v>675</v>
      </c>
      <c r="BI45" s="214">
        <v>675</v>
      </c>
      <c r="BJ45" s="214">
        <v>675</v>
      </c>
      <c r="BK45" s="214">
        <v>675</v>
      </c>
      <c r="BL45" s="214">
        <v>675</v>
      </c>
      <c r="BM45" s="214">
        <v>675</v>
      </c>
      <c r="BN45" s="214">
        <v>675</v>
      </c>
      <c r="BO45" s="214">
        <v>675</v>
      </c>
      <c r="BP45" s="214">
        <v>675</v>
      </c>
      <c r="BQ45" s="214">
        <v>675</v>
      </c>
      <c r="BR45" s="214">
        <v>675</v>
      </c>
      <c r="BS45" s="214">
        <v>675</v>
      </c>
      <c r="BT45" s="214">
        <v>675</v>
      </c>
      <c r="BU45" s="214">
        <v>675</v>
      </c>
      <c r="BV45" s="214">
        <v>675</v>
      </c>
      <c r="BW45" s="214">
        <v>675</v>
      </c>
      <c r="BX45" s="214">
        <v>675</v>
      </c>
      <c r="BY45" s="214">
        <v>675</v>
      </c>
      <c r="BZ45" s="214">
        <v>675</v>
      </c>
      <c r="CA45" s="214">
        <v>675</v>
      </c>
      <c r="CB45" s="214">
        <v>675</v>
      </c>
      <c r="CC45" s="214">
        <v>675</v>
      </c>
      <c r="CD45" s="214">
        <v>675</v>
      </c>
      <c r="CE45" s="214">
        <v>675</v>
      </c>
      <c r="CF45" s="214">
        <v>675</v>
      </c>
      <c r="CG45" s="214">
        <v>675</v>
      </c>
      <c r="CH45" s="214">
        <v>675</v>
      </c>
      <c r="CI45" s="214">
        <v>675</v>
      </c>
      <c r="CJ45" s="214">
        <v>675</v>
      </c>
      <c r="CK45" s="214">
        <v>675</v>
      </c>
      <c r="CL45" s="214">
        <v>675</v>
      </c>
      <c r="CM45" s="214">
        <v>675</v>
      </c>
      <c r="CN45" s="214">
        <v>675</v>
      </c>
      <c r="CO45" s="214">
        <v>675</v>
      </c>
      <c r="CP45" s="214">
        <v>675</v>
      </c>
      <c r="CQ45" s="214">
        <v>675</v>
      </c>
      <c r="CR45" s="214">
        <v>675</v>
      </c>
      <c r="CS45" s="214">
        <v>675</v>
      </c>
      <c r="CT45" s="214">
        <v>675</v>
      </c>
      <c r="CU45" s="214">
        <v>675</v>
      </c>
      <c r="CV45" s="214">
        <v>675</v>
      </c>
      <c r="CW45" s="214">
        <v>675</v>
      </c>
      <c r="CX45" s="214">
        <v>675</v>
      </c>
      <c r="CY45" s="214">
        <v>675</v>
      </c>
      <c r="CZ45" s="214">
        <v>675</v>
      </c>
      <c r="DA45" s="214">
        <v>675</v>
      </c>
      <c r="DB45" s="214">
        <v>675</v>
      </c>
      <c r="DC45" s="214">
        <v>675</v>
      </c>
      <c r="DD45" s="214">
        <v>675</v>
      </c>
      <c r="DE45" s="214">
        <v>675</v>
      </c>
      <c r="DF45" s="214">
        <v>675</v>
      </c>
      <c r="DG45" s="214">
        <v>675</v>
      </c>
      <c r="DH45" s="214">
        <v>675</v>
      </c>
      <c r="DI45" s="214">
        <v>675</v>
      </c>
      <c r="DJ45" s="214">
        <v>675</v>
      </c>
    </row>
    <row r="46" spans="1:114">
      <c r="A46" s="1">
        <v>50</v>
      </c>
      <c r="B46" s="1">
        <v>50</v>
      </c>
      <c r="D46" s="1">
        <v>3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20"/>
      <c r="Q46" s="180"/>
      <c r="R46" s="180"/>
      <c r="S46" s="180"/>
      <c r="U46" s="180"/>
      <c r="V46" s="180"/>
      <c r="W46" s="180"/>
      <c r="X46" s="180"/>
      <c r="Y46" s="214">
        <v>700</v>
      </c>
      <c r="Z46" s="214">
        <v>700</v>
      </c>
      <c r="AA46" s="214">
        <v>700</v>
      </c>
      <c r="AB46" s="214">
        <v>700</v>
      </c>
      <c r="AC46" s="214">
        <v>700</v>
      </c>
      <c r="AD46" s="214">
        <v>700</v>
      </c>
      <c r="AE46" s="214">
        <v>700</v>
      </c>
      <c r="AF46" s="214">
        <v>700</v>
      </c>
      <c r="AG46" s="214">
        <v>700</v>
      </c>
      <c r="AH46" s="214">
        <v>700</v>
      </c>
      <c r="AI46" s="214">
        <v>700</v>
      </c>
      <c r="AJ46" s="214">
        <v>700</v>
      </c>
      <c r="AK46" s="214">
        <v>700</v>
      </c>
      <c r="AL46" s="214">
        <v>700</v>
      </c>
      <c r="AM46" s="214">
        <v>700</v>
      </c>
      <c r="AN46" s="214">
        <v>700</v>
      </c>
      <c r="AO46" s="214">
        <v>700</v>
      </c>
      <c r="AP46" s="214">
        <v>700</v>
      </c>
      <c r="AQ46" s="214">
        <v>700</v>
      </c>
      <c r="AR46" s="214">
        <v>700</v>
      </c>
      <c r="AS46" s="214">
        <v>700</v>
      </c>
      <c r="AT46" s="214">
        <v>700</v>
      </c>
      <c r="AU46" s="214">
        <v>700</v>
      </c>
      <c r="AV46" s="214">
        <v>700</v>
      </c>
      <c r="AW46" s="214">
        <v>700</v>
      </c>
      <c r="AX46" s="214">
        <v>700</v>
      </c>
      <c r="AY46" s="214">
        <v>700</v>
      </c>
      <c r="AZ46" s="214">
        <v>700</v>
      </c>
      <c r="BA46" s="214">
        <v>700</v>
      </c>
      <c r="BB46" s="214">
        <v>700</v>
      </c>
      <c r="BC46" s="214">
        <v>700</v>
      </c>
      <c r="BD46" s="214">
        <v>700</v>
      </c>
      <c r="BE46" s="214">
        <v>700</v>
      </c>
      <c r="BF46" s="214">
        <v>700</v>
      </c>
      <c r="BG46" s="214">
        <v>700</v>
      </c>
      <c r="BH46" s="214">
        <v>700</v>
      </c>
      <c r="BI46" s="214">
        <v>700</v>
      </c>
      <c r="BJ46" s="214">
        <v>700</v>
      </c>
      <c r="BK46" s="214">
        <v>700</v>
      </c>
      <c r="BL46" s="214">
        <v>700</v>
      </c>
      <c r="BM46" s="214">
        <v>700</v>
      </c>
      <c r="BN46" s="214">
        <v>700</v>
      </c>
      <c r="BO46" s="214">
        <v>700</v>
      </c>
      <c r="BP46" s="214">
        <v>700</v>
      </c>
      <c r="BQ46" s="214">
        <v>700</v>
      </c>
      <c r="BR46" s="214">
        <v>700</v>
      </c>
      <c r="BS46" s="214">
        <v>700</v>
      </c>
      <c r="BT46" s="214">
        <v>700</v>
      </c>
      <c r="BU46" s="214">
        <v>700</v>
      </c>
      <c r="BV46" s="214">
        <v>700</v>
      </c>
      <c r="BW46" s="214">
        <v>700</v>
      </c>
      <c r="BX46" s="214">
        <v>700</v>
      </c>
      <c r="BY46" s="214">
        <v>700</v>
      </c>
      <c r="BZ46" s="214">
        <v>700</v>
      </c>
      <c r="CA46" s="214">
        <v>700</v>
      </c>
      <c r="CB46" s="214">
        <v>700</v>
      </c>
      <c r="CC46" s="214">
        <v>700</v>
      </c>
      <c r="CD46" s="214">
        <v>700</v>
      </c>
      <c r="CE46" s="214">
        <v>700</v>
      </c>
      <c r="CF46" s="214">
        <v>700</v>
      </c>
      <c r="CG46" s="214">
        <v>700</v>
      </c>
      <c r="CH46" s="214">
        <v>700</v>
      </c>
      <c r="CI46" s="214">
        <v>700</v>
      </c>
      <c r="CJ46" s="214">
        <v>700</v>
      </c>
      <c r="CK46" s="214">
        <v>700</v>
      </c>
      <c r="CL46" s="214">
        <v>700</v>
      </c>
      <c r="CM46" s="214">
        <v>700</v>
      </c>
      <c r="CN46" s="214">
        <v>700</v>
      </c>
      <c r="CO46" s="214">
        <v>700</v>
      </c>
      <c r="CP46" s="214">
        <v>700</v>
      </c>
      <c r="CQ46" s="214">
        <v>700</v>
      </c>
      <c r="CR46" s="214">
        <v>700</v>
      </c>
      <c r="CS46" s="214">
        <v>700</v>
      </c>
      <c r="CT46" s="214">
        <v>700</v>
      </c>
      <c r="CU46" s="214">
        <v>700</v>
      </c>
      <c r="CV46" s="214">
        <v>700</v>
      </c>
      <c r="CW46" s="214">
        <v>700</v>
      </c>
      <c r="CX46" s="214">
        <v>700</v>
      </c>
      <c r="CY46" s="214">
        <v>700</v>
      </c>
      <c r="CZ46" s="214">
        <v>700</v>
      </c>
      <c r="DA46" s="214">
        <v>700</v>
      </c>
      <c r="DB46" s="214">
        <v>700</v>
      </c>
      <c r="DC46" s="214">
        <v>700</v>
      </c>
      <c r="DD46" s="214">
        <v>700</v>
      </c>
      <c r="DE46" s="214">
        <v>700</v>
      </c>
      <c r="DF46" s="214">
        <v>700</v>
      </c>
      <c r="DG46" s="214">
        <v>700</v>
      </c>
      <c r="DH46" s="214">
        <v>700</v>
      </c>
      <c r="DI46" s="214">
        <v>700</v>
      </c>
      <c r="DJ46" s="214">
        <v>700</v>
      </c>
    </row>
    <row r="47" spans="1:114">
      <c r="A47" s="1">
        <v>51</v>
      </c>
      <c r="B47" s="1">
        <v>51</v>
      </c>
      <c r="D47" s="1">
        <v>3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20"/>
      <c r="Q47" s="180"/>
      <c r="R47" s="180"/>
      <c r="S47" s="180"/>
      <c r="U47" s="180"/>
      <c r="V47" s="180"/>
      <c r="W47" s="180"/>
      <c r="X47" s="180"/>
      <c r="Y47" s="214">
        <v>700</v>
      </c>
      <c r="Z47" s="214">
        <v>700</v>
      </c>
      <c r="AA47" s="214">
        <v>700</v>
      </c>
      <c r="AB47" s="214">
        <v>700</v>
      </c>
      <c r="AC47" s="214">
        <v>700</v>
      </c>
      <c r="AD47" s="214">
        <v>700</v>
      </c>
      <c r="AE47" s="214">
        <v>700</v>
      </c>
      <c r="AF47" s="214">
        <v>700</v>
      </c>
      <c r="AG47" s="214">
        <v>700</v>
      </c>
      <c r="AH47" s="214">
        <v>700</v>
      </c>
      <c r="AI47" s="214">
        <v>700</v>
      </c>
      <c r="AJ47" s="214">
        <v>700</v>
      </c>
      <c r="AK47" s="214">
        <v>700</v>
      </c>
      <c r="AL47" s="214">
        <v>700</v>
      </c>
      <c r="AM47" s="214">
        <v>700</v>
      </c>
      <c r="AN47" s="214">
        <v>700</v>
      </c>
      <c r="AO47" s="214">
        <v>700</v>
      </c>
      <c r="AP47" s="214">
        <v>700</v>
      </c>
      <c r="AQ47" s="214">
        <v>700</v>
      </c>
      <c r="AR47" s="214">
        <v>700</v>
      </c>
      <c r="AS47" s="214">
        <v>700</v>
      </c>
      <c r="AT47" s="214">
        <v>700</v>
      </c>
      <c r="AU47" s="214">
        <v>700</v>
      </c>
      <c r="AV47" s="214">
        <v>700</v>
      </c>
      <c r="AW47" s="214">
        <v>700</v>
      </c>
      <c r="AX47" s="214">
        <v>700</v>
      </c>
      <c r="AY47" s="214">
        <v>700</v>
      </c>
      <c r="AZ47" s="214">
        <v>700</v>
      </c>
      <c r="BA47" s="214">
        <v>700</v>
      </c>
      <c r="BB47" s="214">
        <v>700</v>
      </c>
      <c r="BC47" s="214">
        <v>700</v>
      </c>
      <c r="BD47" s="214">
        <v>700</v>
      </c>
      <c r="BE47" s="214">
        <v>700</v>
      </c>
      <c r="BF47" s="214">
        <v>700</v>
      </c>
      <c r="BG47" s="214">
        <v>700</v>
      </c>
      <c r="BH47" s="214">
        <v>700</v>
      </c>
      <c r="BI47" s="214">
        <v>700</v>
      </c>
      <c r="BJ47" s="214">
        <v>700</v>
      </c>
      <c r="BK47" s="214">
        <v>700</v>
      </c>
      <c r="BL47" s="214">
        <v>700</v>
      </c>
      <c r="BM47" s="214">
        <v>700</v>
      </c>
      <c r="BN47" s="214">
        <v>700</v>
      </c>
      <c r="BO47" s="214">
        <v>700</v>
      </c>
      <c r="BP47" s="214">
        <v>700</v>
      </c>
      <c r="BQ47" s="214">
        <v>700</v>
      </c>
      <c r="BR47" s="214">
        <v>700</v>
      </c>
      <c r="BS47" s="214">
        <v>700</v>
      </c>
      <c r="BT47" s="214">
        <v>700</v>
      </c>
      <c r="BU47" s="214">
        <v>700</v>
      </c>
      <c r="BV47" s="214">
        <v>700</v>
      </c>
      <c r="BW47" s="214">
        <v>700</v>
      </c>
      <c r="BX47" s="214">
        <v>700</v>
      </c>
      <c r="BY47" s="214">
        <v>700</v>
      </c>
      <c r="BZ47" s="214">
        <v>700</v>
      </c>
      <c r="CA47" s="214">
        <v>700</v>
      </c>
      <c r="CB47" s="214">
        <v>700</v>
      </c>
      <c r="CC47" s="214">
        <v>700</v>
      </c>
      <c r="CD47" s="214">
        <v>700</v>
      </c>
      <c r="CE47" s="214">
        <v>700</v>
      </c>
      <c r="CF47" s="214">
        <v>700</v>
      </c>
      <c r="CG47" s="214">
        <v>700</v>
      </c>
      <c r="CH47" s="214">
        <v>700</v>
      </c>
      <c r="CI47" s="214">
        <v>700</v>
      </c>
      <c r="CJ47" s="214">
        <v>700</v>
      </c>
      <c r="CK47" s="214">
        <v>700</v>
      </c>
      <c r="CL47" s="214">
        <v>700</v>
      </c>
      <c r="CM47" s="214">
        <v>700</v>
      </c>
      <c r="CN47" s="214">
        <v>700</v>
      </c>
      <c r="CO47" s="214">
        <v>700</v>
      </c>
      <c r="CP47" s="214">
        <v>700</v>
      </c>
      <c r="CQ47" s="214">
        <v>700</v>
      </c>
      <c r="CR47" s="214">
        <v>700</v>
      </c>
      <c r="CS47" s="214">
        <v>700</v>
      </c>
      <c r="CT47" s="214">
        <v>700</v>
      </c>
      <c r="CU47" s="214">
        <v>700</v>
      </c>
      <c r="CV47" s="214">
        <v>700</v>
      </c>
      <c r="CW47" s="214">
        <v>700</v>
      </c>
      <c r="CX47" s="214">
        <v>700</v>
      </c>
      <c r="CY47" s="214">
        <v>700</v>
      </c>
      <c r="CZ47" s="214">
        <v>700</v>
      </c>
      <c r="DA47" s="214">
        <v>700</v>
      </c>
      <c r="DB47" s="214">
        <v>700</v>
      </c>
      <c r="DC47" s="214">
        <v>700</v>
      </c>
      <c r="DD47" s="214">
        <v>700</v>
      </c>
      <c r="DE47" s="214">
        <v>700</v>
      </c>
      <c r="DF47" s="214">
        <v>700</v>
      </c>
      <c r="DG47" s="214">
        <v>700</v>
      </c>
      <c r="DH47" s="214">
        <v>700</v>
      </c>
      <c r="DI47" s="214">
        <v>700</v>
      </c>
      <c r="DJ47" s="214">
        <v>700</v>
      </c>
    </row>
    <row r="48" spans="1:114">
      <c r="A48" s="1">
        <v>52</v>
      </c>
      <c r="B48" s="1">
        <v>52</v>
      </c>
      <c r="D48" s="1">
        <v>3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20"/>
      <c r="Q48" s="180"/>
      <c r="R48" s="180"/>
      <c r="S48" s="180"/>
      <c r="U48" s="180"/>
      <c r="V48" s="180"/>
      <c r="W48" s="180"/>
      <c r="X48" s="180"/>
      <c r="Y48" s="214">
        <v>700</v>
      </c>
      <c r="Z48" s="214">
        <v>700</v>
      </c>
      <c r="AA48" s="214">
        <v>700</v>
      </c>
      <c r="AB48" s="214">
        <v>700</v>
      </c>
      <c r="AC48" s="214">
        <v>700</v>
      </c>
      <c r="AD48" s="214">
        <v>700</v>
      </c>
      <c r="AE48" s="214">
        <v>700</v>
      </c>
      <c r="AF48" s="214">
        <v>700</v>
      </c>
      <c r="AG48" s="214">
        <v>700</v>
      </c>
      <c r="AH48" s="214">
        <v>700</v>
      </c>
      <c r="AI48" s="214">
        <v>700</v>
      </c>
      <c r="AJ48" s="214">
        <v>700</v>
      </c>
      <c r="AK48" s="214">
        <v>700</v>
      </c>
      <c r="AL48" s="214">
        <v>700</v>
      </c>
      <c r="AM48" s="214">
        <v>700</v>
      </c>
      <c r="AN48" s="214">
        <v>700</v>
      </c>
      <c r="AO48" s="214">
        <v>700</v>
      </c>
      <c r="AP48" s="214">
        <v>700</v>
      </c>
      <c r="AQ48" s="214">
        <v>700</v>
      </c>
      <c r="AR48" s="214">
        <v>700</v>
      </c>
      <c r="AS48" s="214">
        <v>700</v>
      </c>
      <c r="AT48" s="214">
        <v>700</v>
      </c>
      <c r="AU48" s="214">
        <v>700</v>
      </c>
      <c r="AV48" s="214">
        <v>700</v>
      </c>
      <c r="AW48" s="214">
        <v>700</v>
      </c>
      <c r="AX48" s="214">
        <v>700</v>
      </c>
      <c r="AY48" s="214">
        <v>700</v>
      </c>
      <c r="AZ48" s="214">
        <v>700</v>
      </c>
      <c r="BA48" s="214">
        <v>700</v>
      </c>
      <c r="BB48" s="214">
        <v>700</v>
      </c>
      <c r="BC48" s="214">
        <v>700</v>
      </c>
      <c r="BD48" s="214">
        <v>700</v>
      </c>
      <c r="BE48" s="214">
        <v>700</v>
      </c>
      <c r="BF48" s="214">
        <v>700</v>
      </c>
      <c r="BG48" s="214">
        <v>700</v>
      </c>
      <c r="BH48" s="214">
        <v>700</v>
      </c>
      <c r="BI48" s="214">
        <v>700</v>
      </c>
      <c r="BJ48" s="214">
        <v>700</v>
      </c>
      <c r="BK48" s="214">
        <v>700</v>
      </c>
      <c r="BL48" s="214">
        <v>700</v>
      </c>
      <c r="BM48" s="214">
        <v>700</v>
      </c>
      <c r="BN48" s="214">
        <v>700</v>
      </c>
      <c r="BO48" s="214">
        <v>700</v>
      </c>
      <c r="BP48" s="214">
        <v>700</v>
      </c>
      <c r="BQ48" s="214">
        <v>700</v>
      </c>
      <c r="BR48" s="214">
        <v>700</v>
      </c>
      <c r="BS48" s="214">
        <v>700</v>
      </c>
      <c r="BT48" s="214">
        <v>700</v>
      </c>
      <c r="BU48" s="214">
        <v>700</v>
      </c>
      <c r="BV48" s="214">
        <v>700</v>
      </c>
      <c r="BW48" s="214">
        <v>700</v>
      </c>
      <c r="BX48" s="214">
        <v>700</v>
      </c>
      <c r="BY48" s="214">
        <v>700</v>
      </c>
      <c r="BZ48" s="214">
        <v>700</v>
      </c>
      <c r="CA48" s="214">
        <v>700</v>
      </c>
      <c r="CB48" s="214">
        <v>700</v>
      </c>
      <c r="CC48" s="214">
        <v>700</v>
      </c>
      <c r="CD48" s="214">
        <v>700</v>
      </c>
      <c r="CE48" s="214">
        <v>700</v>
      </c>
      <c r="CF48" s="214">
        <v>700</v>
      </c>
      <c r="CG48" s="214">
        <v>700</v>
      </c>
      <c r="CH48" s="214">
        <v>700</v>
      </c>
      <c r="CI48" s="214">
        <v>700</v>
      </c>
      <c r="CJ48" s="214">
        <v>700</v>
      </c>
      <c r="CK48" s="214">
        <v>700</v>
      </c>
      <c r="CL48" s="214">
        <v>700</v>
      </c>
      <c r="CM48" s="214">
        <v>700</v>
      </c>
      <c r="CN48" s="214">
        <v>700</v>
      </c>
      <c r="CO48" s="214">
        <v>700</v>
      </c>
      <c r="CP48" s="214">
        <v>700</v>
      </c>
      <c r="CQ48" s="214">
        <v>700</v>
      </c>
      <c r="CR48" s="214">
        <v>700</v>
      </c>
      <c r="CS48" s="214">
        <v>700</v>
      </c>
      <c r="CT48" s="214">
        <v>700</v>
      </c>
      <c r="CU48" s="214">
        <v>700</v>
      </c>
      <c r="CV48" s="214">
        <v>700</v>
      </c>
      <c r="CW48" s="214">
        <v>700</v>
      </c>
      <c r="CX48" s="214">
        <v>700</v>
      </c>
      <c r="CY48" s="214">
        <v>700</v>
      </c>
      <c r="CZ48" s="214">
        <v>700</v>
      </c>
      <c r="DA48" s="214">
        <v>700</v>
      </c>
      <c r="DB48" s="214">
        <v>700</v>
      </c>
      <c r="DC48" s="214">
        <v>700</v>
      </c>
      <c r="DD48" s="214">
        <v>700</v>
      </c>
      <c r="DE48" s="214">
        <v>700</v>
      </c>
      <c r="DF48" s="214">
        <v>700</v>
      </c>
      <c r="DG48" s="214">
        <v>700</v>
      </c>
      <c r="DH48" s="214">
        <v>700</v>
      </c>
      <c r="DI48" s="214">
        <v>700</v>
      </c>
      <c r="DJ48" s="214">
        <v>700</v>
      </c>
    </row>
    <row r="49" spans="1:114">
      <c r="A49" s="1">
        <v>53</v>
      </c>
      <c r="B49" s="1">
        <v>53</v>
      </c>
      <c r="D49" s="1">
        <v>3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20"/>
      <c r="Q49" s="180"/>
      <c r="R49" s="180"/>
      <c r="S49" s="180"/>
      <c r="U49" s="180"/>
      <c r="V49" s="180"/>
      <c r="W49" s="180"/>
      <c r="X49" s="180"/>
      <c r="Y49" s="214">
        <v>700</v>
      </c>
      <c r="Z49" s="214">
        <v>700</v>
      </c>
      <c r="AA49" s="214">
        <v>700</v>
      </c>
      <c r="AB49" s="214">
        <v>700</v>
      </c>
      <c r="AC49" s="214">
        <v>700</v>
      </c>
      <c r="AD49" s="214">
        <v>700</v>
      </c>
      <c r="AE49" s="214">
        <v>700</v>
      </c>
      <c r="AF49" s="214">
        <v>700</v>
      </c>
      <c r="AG49" s="214">
        <v>700</v>
      </c>
      <c r="AH49" s="214">
        <v>700</v>
      </c>
      <c r="AI49" s="214">
        <v>700</v>
      </c>
      <c r="AJ49" s="214">
        <v>700</v>
      </c>
      <c r="AK49" s="214">
        <v>700</v>
      </c>
      <c r="AL49" s="214">
        <v>700</v>
      </c>
      <c r="AM49" s="214">
        <v>700</v>
      </c>
      <c r="AN49" s="214">
        <v>700</v>
      </c>
      <c r="AO49" s="214">
        <v>700</v>
      </c>
      <c r="AP49" s="214">
        <v>700</v>
      </c>
      <c r="AQ49" s="214">
        <v>700</v>
      </c>
      <c r="AR49" s="214">
        <v>700</v>
      </c>
      <c r="AS49" s="214">
        <v>700</v>
      </c>
      <c r="AT49" s="214">
        <v>700</v>
      </c>
      <c r="AU49" s="214">
        <v>700</v>
      </c>
      <c r="AV49" s="214">
        <v>700</v>
      </c>
      <c r="AW49" s="214">
        <v>700</v>
      </c>
      <c r="AX49" s="214">
        <v>700</v>
      </c>
      <c r="AY49" s="214">
        <v>700</v>
      </c>
      <c r="AZ49" s="214">
        <v>700</v>
      </c>
      <c r="BA49" s="214">
        <v>700</v>
      </c>
      <c r="BB49" s="214">
        <v>700</v>
      </c>
      <c r="BC49" s="214">
        <v>700</v>
      </c>
      <c r="BD49" s="214">
        <v>700</v>
      </c>
      <c r="BE49" s="214">
        <v>700</v>
      </c>
      <c r="BF49" s="214">
        <v>700</v>
      </c>
      <c r="BG49" s="214">
        <v>700</v>
      </c>
      <c r="BH49" s="214">
        <v>700</v>
      </c>
      <c r="BI49" s="214">
        <v>700</v>
      </c>
      <c r="BJ49" s="214">
        <v>700</v>
      </c>
      <c r="BK49" s="214">
        <v>700</v>
      </c>
      <c r="BL49" s="214">
        <v>700</v>
      </c>
      <c r="BM49" s="214">
        <v>700</v>
      </c>
      <c r="BN49" s="214">
        <v>700</v>
      </c>
      <c r="BO49" s="214">
        <v>700</v>
      </c>
      <c r="BP49" s="214">
        <v>700</v>
      </c>
      <c r="BQ49" s="214">
        <v>700</v>
      </c>
      <c r="BR49" s="214">
        <v>700</v>
      </c>
      <c r="BS49" s="214">
        <v>700</v>
      </c>
      <c r="BT49" s="214">
        <v>700</v>
      </c>
      <c r="BU49" s="214">
        <v>700</v>
      </c>
      <c r="BV49" s="214">
        <v>700</v>
      </c>
      <c r="BW49" s="214">
        <v>700</v>
      </c>
      <c r="BX49" s="214">
        <v>700</v>
      </c>
      <c r="BY49" s="214">
        <v>700</v>
      </c>
      <c r="BZ49" s="214">
        <v>700</v>
      </c>
      <c r="CA49" s="214">
        <v>700</v>
      </c>
      <c r="CB49" s="214">
        <v>700</v>
      </c>
      <c r="CC49" s="214">
        <v>700</v>
      </c>
      <c r="CD49" s="214">
        <v>700</v>
      </c>
      <c r="CE49" s="214">
        <v>700</v>
      </c>
      <c r="CF49" s="214">
        <v>700</v>
      </c>
      <c r="CG49" s="214">
        <v>700</v>
      </c>
      <c r="CH49" s="214">
        <v>700</v>
      </c>
      <c r="CI49" s="214">
        <v>700</v>
      </c>
      <c r="CJ49" s="214">
        <v>700</v>
      </c>
      <c r="CK49" s="214">
        <v>700</v>
      </c>
      <c r="CL49" s="214">
        <v>700</v>
      </c>
      <c r="CM49" s="214">
        <v>700</v>
      </c>
      <c r="CN49" s="214">
        <v>700</v>
      </c>
      <c r="CO49" s="214">
        <v>700</v>
      </c>
      <c r="CP49" s="214">
        <v>700</v>
      </c>
      <c r="CQ49" s="214">
        <v>700</v>
      </c>
      <c r="CR49" s="214">
        <v>700</v>
      </c>
      <c r="CS49" s="214">
        <v>700</v>
      </c>
      <c r="CT49" s="214">
        <v>700</v>
      </c>
      <c r="CU49" s="214">
        <v>700</v>
      </c>
      <c r="CV49" s="214">
        <v>700</v>
      </c>
      <c r="CW49" s="214">
        <v>700</v>
      </c>
      <c r="CX49" s="214">
        <v>700</v>
      </c>
      <c r="CY49" s="214">
        <v>700</v>
      </c>
      <c r="CZ49" s="214">
        <v>700</v>
      </c>
      <c r="DA49" s="214">
        <v>700</v>
      </c>
      <c r="DB49" s="214">
        <v>700</v>
      </c>
      <c r="DC49" s="214">
        <v>700</v>
      </c>
      <c r="DD49" s="214">
        <v>700</v>
      </c>
      <c r="DE49" s="214">
        <v>700</v>
      </c>
      <c r="DF49" s="214">
        <v>700</v>
      </c>
      <c r="DG49" s="214">
        <v>700</v>
      </c>
      <c r="DH49" s="214">
        <v>700</v>
      </c>
      <c r="DI49" s="214">
        <v>700</v>
      </c>
      <c r="DJ49" s="214">
        <v>700</v>
      </c>
    </row>
    <row r="50" spans="1:114">
      <c r="A50" s="1">
        <v>54</v>
      </c>
      <c r="B50" s="1">
        <v>54</v>
      </c>
      <c r="D50" s="1">
        <v>3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20"/>
      <c r="Q50" s="180"/>
      <c r="R50" s="180"/>
      <c r="S50" s="180"/>
      <c r="U50" s="180"/>
      <c r="V50" s="180"/>
      <c r="W50" s="180"/>
      <c r="X50" s="180"/>
      <c r="Y50" s="214">
        <v>700</v>
      </c>
      <c r="Z50" s="214">
        <v>700</v>
      </c>
      <c r="AA50" s="214">
        <v>700</v>
      </c>
      <c r="AB50" s="214">
        <v>700</v>
      </c>
      <c r="AC50" s="214">
        <v>700</v>
      </c>
      <c r="AD50" s="214">
        <v>700</v>
      </c>
      <c r="AE50" s="214">
        <v>700</v>
      </c>
      <c r="AF50" s="214">
        <v>700</v>
      </c>
      <c r="AG50" s="214">
        <v>700</v>
      </c>
      <c r="AH50" s="214">
        <v>700</v>
      </c>
      <c r="AI50" s="214">
        <v>700</v>
      </c>
      <c r="AJ50" s="214">
        <v>700</v>
      </c>
      <c r="AK50" s="214">
        <v>700</v>
      </c>
      <c r="AL50" s="214">
        <v>700</v>
      </c>
      <c r="AM50" s="214">
        <v>700</v>
      </c>
      <c r="AN50" s="214">
        <v>700</v>
      </c>
      <c r="AO50" s="214">
        <v>700</v>
      </c>
      <c r="AP50" s="214">
        <v>700</v>
      </c>
      <c r="AQ50" s="214">
        <v>700</v>
      </c>
      <c r="AR50" s="214">
        <v>700</v>
      </c>
      <c r="AS50" s="214">
        <v>700</v>
      </c>
      <c r="AT50" s="214">
        <v>700</v>
      </c>
      <c r="AU50" s="214">
        <v>700</v>
      </c>
      <c r="AV50" s="214">
        <v>700</v>
      </c>
      <c r="AW50" s="214">
        <v>700</v>
      </c>
      <c r="AX50" s="214">
        <v>700</v>
      </c>
      <c r="AY50" s="214">
        <v>700</v>
      </c>
      <c r="AZ50" s="214">
        <v>700</v>
      </c>
      <c r="BA50" s="214">
        <v>700</v>
      </c>
      <c r="BB50" s="214">
        <v>700</v>
      </c>
      <c r="BC50" s="214">
        <v>700</v>
      </c>
      <c r="BD50" s="214">
        <v>700</v>
      </c>
      <c r="BE50" s="214">
        <v>700</v>
      </c>
      <c r="BF50" s="214">
        <v>700</v>
      </c>
      <c r="BG50" s="214">
        <v>700</v>
      </c>
      <c r="BH50" s="214">
        <v>700</v>
      </c>
      <c r="BI50" s="214">
        <v>700</v>
      </c>
      <c r="BJ50" s="214">
        <v>700</v>
      </c>
      <c r="BK50" s="214">
        <v>700</v>
      </c>
      <c r="BL50" s="214">
        <v>700</v>
      </c>
      <c r="BM50" s="214">
        <v>700</v>
      </c>
      <c r="BN50" s="214">
        <v>700</v>
      </c>
      <c r="BO50" s="214">
        <v>700</v>
      </c>
      <c r="BP50" s="214">
        <v>700</v>
      </c>
      <c r="BQ50" s="214">
        <v>700</v>
      </c>
      <c r="BR50" s="214">
        <v>700</v>
      </c>
      <c r="BS50" s="214">
        <v>700</v>
      </c>
      <c r="BT50" s="214">
        <v>700</v>
      </c>
      <c r="BU50" s="214">
        <v>700</v>
      </c>
      <c r="BV50" s="214">
        <v>700</v>
      </c>
      <c r="BW50" s="214">
        <v>700</v>
      </c>
      <c r="BX50" s="214">
        <v>700</v>
      </c>
      <c r="BY50" s="214">
        <v>700</v>
      </c>
      <c r="BZ50" s="214">
        <v>700</v>
      </c>
      <c r="CA50" s="214">
        <v>700</v>
      </c>
      <c r="CB50" s="214">
        <v>700</v>
      </c>
      <c r="CC50" s="214">
        <v>700</v>
      </c>
      <c r="CD50" s="214">
        <v>700</v>
      </c>
      <c r="CE50" s="214">
        <v>700</v>
      </c>
      <c r="CF50" s="214">
        <v>700</v>
      </c>
      <c r="CG50" s="214">
        <v>700</v>
      </c>
      <c r="CH50" s="214">
        <v>700</v>
      </c>
      <c r="CI50" s="214">
        <v>700</v>
      </c>
      <c r="CJ50" s="214">
        <v>700</v>
      </c>
      <c r="CK50" s="214">
        <v>700</v>
      </c>
      <c r="CL50" s="214">
        <v>700</v>
      </c>
      <c r="CM50" s="214">
        <v>700</v>
      </c>
      <c r="CN50" s="214">
        <v>700</v>
      </c>
      <c r="CO50" s="214">
        <v>700</v>
      </c>
      <c r="CP50" s="214">
        <v>700</v>
      </c>
      <c r="CQ50" s="214">
        <v>700</v>
      </c>
      <c r="CR50" s="214">
        <v>700</v>
      </c>
      <c r="CS50" s="214">
        <v>700</v>
      </c>
      <c r="CT50" s="214">
        <v>700</v>
      </c>
      <c r="CU50" s="214">
        <v>700</v>
      </c>
      <c r="CV50" s="214">
        <v>700</v>
      </c>
      <c r="CW50" s="214">
        <v>700</v>
      </c>
      <c r="CX50" s="214">
        <v>700</v>
      </c>
      <c r="CY50" s="214">
        <v>700</v>
      </c>
      <c r="CZ50" s="214">
        <v>700</v>
      </c>
      <c r="DA50" s="214">
        <v>700</v>
      </c>
      <c r="DB50" s="214">
        <v>700</v>
      </c>
      <c r="DC50" s="214">
        <v>700</v>
      </c>
      <c r="DD50" s="214">
        <v>700</v>
      </c>
      <c r="DE50" s="214">
        <v>700</v>
      </c>
      <c r="DF50" s="214">
        <v>700</v>
      </c>
      <c r="DG50" s="214">
        <v>700</v>
      </c>
      <c r="DH50" s="214">
        <v>700</v>
      </c>
      <c r="DI50" s="214">
        <v>700</v>
      </c>
      <c r="DJ50" s="214">
        <v>700</v>
      </c>
    </row>
    <row r="51" spans="1:114">
      <c r="A51" s="1">
        <v>55</v>
      </c>
      <c r="B51" s="1">
        <v>55</v>
      </c>
      <c r="D51" s="1">
        <v>3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20"/>
      <c r="Q51" s="180"/>
      <c r="R51" s="180"/>
      <c r="S51" s="180"/>
      <c r="U51" s="180"/>
      <c r="V51" s="180"/>
      <c r="W51" s="180"/>
      <c r="X51" s="180"/>
      <c r="Y51" s="214">
        <v>700</v>
      </c>
      <c r="Z51" s="214">
        <v>700</v>
      </c>
      <c r="AA51" s="214">
        <v>700</v>
      </c>
      <c r="AB51" s="214">
        <v>700</v>
      </c>
      <c r="AC51" s="214">
        <v>700</v>
      </c>
      <c r="AD51" s="214">
        <v>700</v>
      </c>
      <c r="AE51" s="214">
        <v>700</v>
      </c>
      <c r="AF51" s="214">
        <v>700</v>
      </c>
      <c r="AG51" s="214">
        <v>700</v>
      </c>
      <c r="AH51" s="214">
        <v>700</v>
      </c>
      <c r="AI51" s="214">
        <v>700</v>
      </c>
      <c r="AJ51" s="214">
        <v>700</v>
      </c>
      <c r="AK51" s="214">
        <v>700</v>
      </c>
      <c r="AL51" s="214">
        <v>700</v>
      </c>
      <c r="AM51" s="214">
        <v>700</v>
      </c>
      <c r="AN51" s="214">
        <v>700</v>
      </c>
      <c r="AO51" s="214">
        <v>700</v>
      </c>
      <c r="AP51" s="214">
        <v>700</v>
      </c>
      <c r="AQ51" s="214">
        <v>700</v>
      </c>
      <c r="AR51" s="214">
        <v>700</v>
      </c>
      <c r="AS51" s="214">
        <v>700</v>
      </c>
      <c r="AT51" s="214">
        <v>700</v>
      </c>
      <c r="AU51" s="214">
        <v>700</v>
      </c>
      <c r="AV51" s="214">
        <v>700</v>
      </c>
      <c r="AW51" s="214">
        <v>700</v>
      </c>
      <c r="AX51" s="214">
        <v>700</v>
      </c>
      <c r="AY51" s="214">
        <v>700</v>
      </c>
      <c r="AZ51" s="214">
        <v>700</v>
      </c>
      <c r="BA51" s="214">
        <v>700</v>
      </c>
      <c r="BB51" s="214">
        <v>700</v>
      </c>
      <c r="BC51" s="214">
        <v>700</v>
      </c>
      <c r="BD51" s="214">
        <v>700</v>
      </c>
      <c r="BE51" s="214">
        <v>700</v>
      </c>
      <c r="BF51" s="214">
        <v>700</v>
      </c>
      <c r="BG51" s="214">
        <v>700</v>
      </c>
      <c r="BH51" s="214">
        <v>700</v>
      </c>
      <c r="BI51" s="214">
        <v>700</v>
      </c>
      <c r="BJ51" s="214">
        <v>700</v>
      </c>
      <c r="BK51" s="214">
        <v>700</v>
      </c>
      <c r="BL51" s="214">
        <v>700</v>
      </c>
      <c r="BM51" s="214">
        <v>700</v>
      </c>
      <c r="BN51" s="214">
        <v>700</v>
      </c>
      <c r="BO51" s="214">
        <v>700</v>
      </c>
      <c r="BP51" s="214">
        <v>700</v>
      </c>
      <c r="BQ51" s="214">
        <v>700</v>
      </c>
      <c r="BR51" s="214">
        <v>700</v>
      </c>
      <c r="BS51" s="214">
        <v>700</v>
      </c>
      <c r="BT51" s="214">
        <v>700</v>
      </c>
      <c r="BU51" s="214">
        <v>700</v>
      </c>
      <c r="BV51" s="214">
        <v>700</v>
      </c>
      <c r="BW51" s="214">
        <v>700</v>
      </c>
      <c r="BX51" s="214">
        <v>700</v>
      </c>
      <c r="BY51" s="214">
        <v>700</v>
      </c>
      <c r="BZ51" s="214">
        <v>700</v>
      </c>
      <c r="CA51" s="214">
        <v>700</v>
      </c>
      <c r="CB51" s="214">
        <v>700</v>
      </c>
      <c r="CC51" s="214">
        <v>700</v>
      </c>
      <c r="CD51" s="214">
        <v>700</v>
      </c>
      <c r="CE51" s="214">
        <v>700</v>
      </c>
      <c r="CF51" s="214">
        <v>700</v>
      </c>
      <c r="CG51" s="214">
        <v>700</v>
      </c>
      <c r="CH51" s="214">
        <v>700</v>
      </c>
      <c r="CI51" s="214">
        <v>700</v>
      </c>
      <c r="CJ51" s="214">
        <v>700</v>
      </c>
      <c r="CK51" s="214">
        <v>700</v>
      </c>
      <c r="CL51" s="214">
        <v>700</v>
      </c>
      <c r="CM51" s="214">
        <v>700</v>
      </c>
      <c r="CN51" s="214">
        <v>700</v>
      </c>
      <c r="CO51" s="214">
        <v>700</v>
      </c>
      <c r="CP51" s="214">
        <v>700</v>
      </c>
      <c r="CQ51" s="214">
        <v>700</v>
      </c>
      <c r="CR51" s="214">
        <v>700</v>
      </c>
      <c r="CS51" s="214">
        <v>700</v>
      </c>
      <c r="CT51" s="214">
        <v>700</v>
      </c>
      <c r="CU51" s="214">
        <v>700</v>
      </c>
      <c r="CV51" s="214">
        <v>700</v>
      </c>
      <c r="CW51" s="214">
        <v>700</v>
      </c>
      <c r="CX51" s="214">
        <v>700</v>
      </c>
      <c r="CY51" s="214">
        <v>700</v>
      </c>
      <c r="CZ51" s="214">
        <v>700</v>
      </c>
      <c r="DA51" s="214">
        <v>700</v>
      </c>
      <c r="DB51" s="214">
        <v>700</v>
      </c>
      <c r="DC51" s="214">
        <v>700</v>
      </c>
      <c r="DD51" s="214">
        <v>700</v>
      </c>
      <c r="DE51" s="214">
        <v>700</v>
      </c>
      <c r="DF51" s="214">
        <v>700</v>
      </c>
      <c r="DG51" s="214">
        <v>700</v>
      </c>
      <c r="DH51" s="214">
        <v>700</v>
      </c>
      <c r="DI51" s="214">
        <v>700</v>
      </c>
      <c r="DJ51" s="214">
        <v>700</v>
      </c>
    </row>
    <row r="52" spans="1:114">
      <c r="A52" s="1">
        <v>56</v>
      </c>
      <c r="B52" s="1">
        <v>56</v>
      </c>
      <c r="D52" s="1">
        <v>3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20"/>
      <c r="Q52" s="180"/>
      <c r="R52" s="180"/>
      <c r="S52" s="180"/>
      <c r="U52" s="180"/>
      <c r="V52" s="180"/>
      <c r="W52" s="180"/>
      <c r="X52" s="180"/>
      <c r="Y52" s="214">
        <v>700</v>
      </c>
      <c r="Z52" s="214">
        <v>700</v>
      </c>
      <c r="AA52" s="214">
        <v>700</v>
      </c>
      <c r="AB52" s="214">
        <v>700</v>
      </c>
      <c r="AC52" s="214">
        <v>700</v>
      </c>
      <c r="AD52" s="214">
        <v>700</v>
      </c>
      <c r="AE52" s="214">
        <v>700</v>
      </c>
      <c r="AF52" s="214">
        <v>700</v>
      </c>
      <c r="AG52" s="214">
        <v>700</v>
      </c>
      <c r="AH52" s="214">
        <v>700</v>
      </c>
      <c r="AI52" s="214">
        <v>700</v>
      </c>
      <c r="AJ52" s="214">
        <v>700</v>
      </c>
      <c r="AK52" s="214">
        <v>700</v>
      </c>
      <c r="AL52" s="214">
        <v>700</v>
      </c>
      <c r="AM52" s="214">
        <v>700</v>
      </c>
      <c r="AN52" s="214">
        <v>700</v>
      </c>
      <c r="AO52" s="214">
        <v>700</v>
      </c>
      <c r="AP52" s="214">
        <v>700</v>
      </c>
      <c r="AQ52" s="214">
        <v>700</v>
      </c>
      <c r="AR52" s="214">
        <v>700</v>
      </c>
      <c r="AS52" s="214">
        <v>700</v>
      </c>
      <c r="AT52" s="214">
        <v>700</v>
      </c>
      <c r="AU52" s="214">
        <v>700</v>
      </c>
      <c r="AV52" s="214">
        <v>700</v>
      </c>
      <c r="AW52" s="214">
        <v>700</v>
      </c>
      <c r="AX52" s="214">
        <v>700</v>
      </c>
      <c r="AY52" s="214">
        <v>700</v>
      </c>
      <c r="AZ52" s="214">
        <v>700</v>
      </c>
      <c r="BA52" s="214">
        <v>700</v>
      </c>
      <c r="BB52" s="214">
        <v>700</v>
      </c>
      <c r="BC52" s="214">
        <v>700</v>
      </c>
      <c r="BD52" s="214">
        <v>700</v>
      </c>
      <c r="BE52" s="214">
        <v>700</v>
      </c>
      <c r="BF52" s="214">
        <v>700</v>
      </c>
      <c r="BG52" s="214">
        <v>700</v>
      </c>
      <c r="BH52" s="214">
        <v>700</v>
      </c>
      <c r="BI52" s="214">
        <v>700</v>
      </c>
      <c r="BJ52" s="214">
        <v>700</v>
      </c>
      <c r="BK52" s="214">
        <v>700</v>
      </c>
      <c r="BL52" s="214">
        <v>700</v>
      </c>
      <c r="BM52" s="214">
        <v>700</v>
      </c>
      <c r="BN52" s="214">
        <v>700</v>
      </c>
      <c r="BO52" s="214">
        <v>700</v>
      </c>
      <c r="BP52" s="214">
        <v>700</v>
      </c>
      <c r="BQ52" s="214">
        <v>700</v>
      </c>
      <c r="BR52" s="214">
        <v>700</v>
      </c>
      <c r="BS52" s="214">
        <v>700</v>
      </c>
      <c r="BT52" s="214">
        <v>700</v>
      </c>
      <c r="BU52" s="214">
        <v>700</v>
      </c>
      <c r="BV52" s="214">
        <v>700</v>
      </c>
      <c r="BW52" s="214">
        <v>700</v>
      </c>
      <c r="BX52" s="214">
        <v>700</v>
      </c>
      <c r="BY52" s="214">
        <v>700</v>
      </c>
      <c r="BZ52" s="214">
        <v>700</v>
      </c>
      <c r="CA52" s="214">
        <v>700</v>
      </c>
      <c r="CB52" s="214">
        <v>700</v>
      </c>
      <c r="CC52" s="214">
        <v>700</v>
      </c>
      <c r="CD52" s="214">
        <v>700</v>
      </c>
      <c r="CE52" s="214">
        <v>700</v>
      </c>
      <c r="CF52" s="214">
        <v>700</v>
      </c>
      <c r="CG52" s="214">
        <v>700</v>
      </c>
      <c r="CH52" s="214">
        <v>700</v>
      </c>
      <c r="CI52" s="214">
        <v>700</v>
      </c>
      <c r="CJ52" s="214">
        <v>700</v>
      </c>
      <c r="CK52" s="214">
        <v>700</v>
      </c>
      <c r="CL52" s="214">
        <v>700</v>
      </c>
      <c r="CM52" s="214">
        <v>700</v>
      </c>
      <c r="CN52" s="214">
        <v>700</v>
      </c>
      <c r="CO52" s="214">
        <v>700</v>
      </c>
      <c r="CP52" s="214">
        <v>700</v>
      </c>
      <c r="CQ52" s="214">
        <v>700</v>
      </c>
      <c r="CR52" s="214">
        <v>700</v>
      </c>
      <c r="CS52" s="214">
        <v>700</v>
      </c>
      <c r="CT52" s="214">
        <v>700</v>
      </c>
      <c r="CU52" s="214">
        <v>700</v>
      </c>
      <c r="CV52" s="214">
        <v>700</v>
      </c>
      <c r="CW52" s="214">
        <v>700</v>
      </c>
      <c r="CX52" s="214">
        <v>700</v>
      </c>
      <c r="CY52" s="214">
        <v>700</v>
      </c>
      <c r="CZ52" s="214">
        <v>700</v>
      </c>
      <c r="DA52" s="214">
        <v>700</v>
      </c>
      <c r="DB52" s="214">
        <v>700</v>
      </c>
      <c r="DC52" s="214">
        <v>700</v>
      </c>
      <c r="DD52" s="214">
        <v>700</v>
      </c>
      <c r="DE52" s="214">
        <v>700</v>
      </c>
      <c r="DF52" s="214">
        <v>700</v>
      </c>
      <c r="DG52" s="214">
        <v>700</v>
      </c>
      <c r="DH52" s="214">
        <v>700</v>
      </c>
      <c r="DI52" s="214">
        <v>700</v>
      </c>
      <c r="DJ52" s="214">
        <v>700</v>
      </c>
    </row>
    <row r="53" spans="1:114">
      <c r="A53" s="1">
        <v>57</v>
      </c>
      <c r="B53" s="1">
        <v>57</v>
      </c>
      <c r="D53" s="1">
        <v>3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20"/>
      <c r="Q53" s="180"/>
      <c r="R53" s="180"/>
      <c r="S53" s="180"/>
      <c r="U53" s="180"/>
      <c r="V53" s="180"/>
      <c r="W53" s="180"/>
      <c r="X53" s="180"/>
      <c r="Y53" s="214">
        <v>700</v>
      </c>
      <c r="Z53" s="214">
        <v>700</v>
      </c>
      <c r="AA53" s="214">
        <v>700</v>
      </c>
      <c r="AB53" s="214">
        <v>700</v>
      </c>
      <c r="AC53" s="214">
        <v>700</v>
      </c>
      <c r="AD53" s="214">
        <v>700</v>
      </c>
      <c r="AE53" s="214">
        <v>700</v>
      </c>
      <c r="AF53" s="214">
        <v>700</v>
      </c>
      <c r="AG53" s="214">
        <v>700</v>
      </c>
      <c r="AH53" s="214">
        <v>700</v>
      </c>
      <c r="AI53" s="214">
        <v>700</v>
      </c>
      <c r="AJ53" s="214">
        <v>700</v>
      </c>
      <c r="AK53" s="214">
        <v>700</v>
      </c>
      <c r="AL53" s="214">
        <v>700</v>
      </c>
      <c r="AM53" s="214">
        <v>700</v>
      </c>
      <c r="AN53" s="214">
        <v>700</v>
      </c>
      <c r="AO53" s="214">
        <v>700</v>
      </c>
      <c r="AP53" s="214">
        <v>700</v>
      </c>
      <c r="AQ53" s="214">
        <v>700</v>
      </c>
      <c r="AR53" s="214">
        <v>700</v>
      </c>
      <c r="AS53" s="214">
        <v>700</v>
      </c>
      <c r="AT53" s="214">
        <v>700</v>
      </c>
      <c r="AU53" s="214">
        <v>700</v>
      </c>
      <c r="AV53" s="214">
        <v>700</v>
      </c>
      <c r="AW53" s="214">
        <v>700</v>
      </c>
      <c r="AX53" s="214">
        <v>700</v>
      </c>
      <c r="AY53" s="214">
        <v>700</v>
      </c>
      <c r="AZ53" s="214">
        <v>700</v>
      </c>
      <c r="BA53" s="214">
        <v>700</v>
      </c>
      <c r="BB53" s="214">
        <v>700</v>
      </c>
      <c r="BC53" s="214">
        <v>700</v>
      </c>
      <c r="BD53" s="214">
        <v>700</v>
      </c>
      <c r="BE53" s="214">
        <v>700</v>
      </c>
      <c r="BF53" s="214">
        <v>700</v>
      </c>
      <c r="BG53" s="214">
        <v>700</v>
      </c>
      <c r="BH53" s="214">
        <v>700</v>
      </c>
      <c r="BI53" s="214">
        <v>700</v>
      </c>
      <c r="BJ53" s="214">
        <v>700</v>
      </c>
      <c r="BK53" s="214">
        <v>700</v>
      </c>
      <c r="BL53" s="214">
        <v>700</v>
      </c>
      <c r="BM53" s="214">
        <v>700</v>
      </c>
      <c r="BN53" s="214">
        <v>700</v>
      </c>
      <c r="BO53" s="214">
        <v>700</v>
      </c>
      <c r="BP53" s="214">
        <v>700</v>
      </c>
      <c r="BQ53" s="214">
        <v>700</v>
      </c>
      <c r="BR53" s="214">
        <v>700</v>
      </c>
      <c r="BS53" s="214">
        <v>700</v>
      </c>
      <c r="BT53" s="214">
        <v>700</v>
      </c>
      <c r="BU53" s="214">
        <v>700</v>
      </c>
      <c r="BV53" s="214">
        <v>700</v>
      </c>
      <c r="BW53" s="214">
        <v>700</v>
      </c>
      <c r="BX53" s="214">
        <v>700</v>
      </c>
      <c r="BY53" s="214">
        <v>700</v>
      </c>
      <c r="BZ53" s="214">
        <v>700</v>
      </c>
      <c r="CA53" s="214">
        <v>700</v>
      </c>
      <c r="CB53" s="214">
        <v>700</v>
      </c>
      <c r="CC53" s="214">
        <v>700</v>
      </c>
      <c r="CD53" s="214">
        <v>700</v>
      </c>
      <c r="CE53" s="214">
        <v>700</v>
      </c>
      <c r="CF53" s="214">
        <v>700</v>
      </c>
      <c r="CG53" s="214">
        <v>700</v>
      </c>
      <c r="CH53" s="214">
        <v>700</v>
      </c>
      <c r="CI53" s="214">
        <v>700</v>
      </c>
      <c r="CJ53" s="214">
        <v>700</v>
      </c>
      <c r="CK53" s="214">
        <v>700</v>
      </c>
      <c r="CL53" s="214">
        <v>700</v>
      </c>
      <c r="CM53" s="214">
        <v>700</v>
      </c>
      <c r="CN53" s="214">
        <v>700</v>
      </c>
      <c r="CO53" s="214">
        <v>700</v>
      </c>
      <c r="CP53" s="214">
        <v>700</v>
      </c>
      <c r="CQ53" s="214">
        <v>700</v>
      </c>
      <c r="CR53" s="214">
        <v>700</v>
      </c>
      <c r="CS53" s="214">
        <v>700</v>
      </c>
      <c r="CT53" s="214">
        <v>700</v>
      </c>
      <c r="CU53" s="214">
        <v>700</v>
      </c>
      <c r="CV53" s="214">
        <v>700</v>
      </c>
      <c r="CW53" s="214">
        <v>700</v>
      </c>
      <c r="CX53" s="214">
        <v>700</v>
      </c>
      <c r="CY53" s="214">
        <v>700</v>
      </c>
      <c r="CZ53" s="214">
        <v>700</v>
      </c>
      <c r="DA53" s="214">
        <v>700</v>
      </c>
      <c r="DB53" s="214">
        <v>700</v>
      </c>
      <c r="DC53" s="214">
        <v>700</v>
      </c>
      <c r="DD53" s="214">
        <v>700</v>
      </c>
      <c r="DE53" s="214">
        <v>700</v>
      </c>
      <c r="DF53" s="214">
        <v>700</v>
      </c>
      <c r="DG53" s="214">
        <v>700</v>
      </c>
      <c r="DH53" s="214">
        <v>700</v>
      </c>
      <c r="DI53" s="214">
        <v>700</v>
      </c>
      <c r="DJ53" s="214">
        <v>700</v>
      </c>
    </row>
    <row r="54" spans="1:114">
      <c r="A54" s="1">
        <v>58</v>
      </c>
      <c r="B54" s="1">
        <v>58</v>
      </c>
      <c r="D54" s="1">
        <v>3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20"/>
      <c r="Q54" s="180"/>
      <c r="R54" s="180"/>
      <c r="S54" s="180"/>
      <c r="U54" s="180"/>
      <c r="V54" s="180"/>
      <c r="W54" s="180"/>
      <c r="X54" s="180"/>
      <c r="Y54" s="214">
        <v>700</v>
      </c>
      <c r="Z54" s="214">
        <v>700</v>
      </c>
      <c r="AA54" s="214">
        <v>700</v>
      </c>
      <c r="AB54" s="214">
        <v>700</v>
      </c>
      <c r="AC54" s="214">
        <v>700</v>
      </c>
      <c r="AD54" s="214">
        <v>700</v>
      </c>
      <c r="AE54" s="214">
        <v>700</v>
      </c>
      <c r="AF54" s="214">
        <v>700</v>
      </c>
      <c r="AG54" s="214">
        <v>700</v>
      </c>
      <c r="AH54" s="214">
        <v>700</v>
      </c>
      <c r="AI54" s="214">
        <v>700</v>
      </c>
      <c r="AJ54" s="214">
        <v>700</v>
      </c>
      <c r="AK54" s="214">
        <v>700</v>
      </c>
      <c r="AL54" s="214">
        <v>700</v>
      </c>
      <c r="AM54" s="214">
        <v>700</v>
      </c>
      <c r="AN54" s="214">
        <v>700</v>
      </c>
      <c r="AO54" s="214">
        <v>700</v>
      </c>
      <c r="AP54" s="214">
        <v>700</v>
      </c>
      <c r="AQ54" s="214">
        <v>700</v>
      </c>
      <c r="AR54" s="214">
        <v>700</v>
      </c>
      <c r="AS54" s="214">
        <v>700</v>
      </c>
      <c r="AT54" s="214">
        <v>700</v>
      </c>
      <c r="AU54" s="214">
        <v>700</v>
      </c>
      <c r="AV54" s="214">
        <v>700</v>
      </c>
      <c r="AW54" s="214">
        <v>700</v>
      </c>
      <c r="AX54" s="214">
        <v>700</v>
      </c>
      <c r="AY54" s="214">
        <v>700</v>
      </c>
      <c r="AZ54" s="214">
        <v>700</v>
      </c>
      <c r="BA54" s="214">
        <v>700</v>
      </c>
      <c r="BB54" s="214">
        <v>700</v>
      </c>
      <c r="BC54" s="214">
        <v>700</v>
      </c>
      <c r="BD54" s="214">
        <v>700</v>
      </c>
      <c r="BE54" s="214">
        <v>700</v>
      </c>
      <c r="BF54" s="214">
        <v>700</v>
      </c>
      <c r="BG54" s="214">
        <v>700</v>
      </c>
      <c r="BH54" s="214">
        <v>700</v>
      </c>
      <c r="BI54" s="214">
        <v>700</v>
      </c>
      <c r="BJ54" s="214">
        <v>700</v>
      </c>
      <c r="BK54" s="214">
        <v>700</v>
      </c>
      <c r="BL54" s="214">
        <v>700</v>
      </c>
      <c r="BM54" s="214">
        <v>700</v>
      </c>
      <c r="BN54" s="214">
        <v>700</v>
      </c>
      <c r="BO54" s="214">
        <v>700</v>
      </c>
      <c r="BP54" s="214">
        <v>700</v>
      </c>
      <c r="BQ54" s="214">
        <v>700</v>
      </c>
      <c r="BR54" s="214">
        <v>700</v>
      </c>
      <c r="BS54" s="214">
        <v>700</v>
      </c>
      <c r="BT54" s="214">
        <v>700</v>
      </c>
      <c r="BU54" s="214">
        <v>700</v>
      </c>
      <c r="BV54" s="214">
        <v>700</v>
      </c>
      <c r="BW54" s="214">
        <v>700</v>
      </c>
      <c r="BX54" s="214">
        <v>700</v>
      </c>
      <c r="BY54" s="214">
        <v>700</v>
      </c>
      <c r="BZ54" s="214">
        <v>700</v>
      </c>
      <c r="CA54" s="214">
        <v>700</v>
      </c>
      <c r="CB54" s="214">
        <v>700</v>
      </c>
      <c r="CC54" s="214">
        <v>700</v>
      </c>
      <c r="CD54" s="214">
        <v>700</v>
      </c>
      <c r="CE54" s="214">
        <v>700</v>
      </c>
      <c r="CF54" s="214">
        <v>700</v>
      </c>
      <c r="CG54" s="214">
        <v>700</v>
      </c>
      <c r="CH54" s="214">
        <v>700</v>
      </c>
      <c r="CI54" s="214">
        <v>700</v>
      </c>
      <c r="CJ54" s="214">
        <v>700</v>
      </c>
      <c r="CK54" s="214">
        <v>700</v>
      </c>
      <c r="CL54" s="214">
        <v>700</v>
      </c>
      <c r="CM54" s="214">
        <v>700</v>
      </c>
      <c r="CN54" s="214">
        <v>700</v>
      </c>
      <c r="CO54" s="214">
        <v>700</v>
      </c>
      <c r="CP54" s="214">
        <v>700</v>
      </c>
      <c r="CQ54" s="214">
        <v>700</v>
      </c>
      <c r="CR54" s="214">
        <v>700</v>
      </c>
      <c r="CS54" s="214">
        <v>700</v>
      </c>
      <c r="CT54" s="214">
        <v>700</v>
      </c>
      <c r="CU54" s="214">
        <v>700</v>
      </c>
      <c r="CV54" s="214">
        <v>700</v>
      </c>
      <c r="CW54" s="214">
        <v>700</v>
      </c>
      <c r="CX54" s="214">
        <v>700</v>
      </c>
      <c r="CY54" s="214">
        <v>700</v>
      </c>
      <c r="CZ54" s="214">
        <v>700</v>
      </c>
      <c r="DA54" s="214">
        <v>700</v>
      </c>
      <c r="DB54" s="214">
        <v>700</v>
      </c>
      <c r="DC54" s="214">
        <v>700</v>
      </c>
      <c r="DD54" s="214">
        <v>700</v>
      </c>
      <c r="DE54" s="214">
        <v>700</v>
      </c>
      <c r="DF54" s="214">
        <v>700</v>
      </c>
      <c r="DG54" s="214">
        <v>700</v>
      </c>
      <c r="DH54" s="214">
        <v>700</v>
      </c>
      <c r="DI54" s="214">
        <v>700</v>
      </c>
      <c r="DJ54" s="214">
        <v>700</v>
      </c>
    </row>
    <row r="55" spans="1:114">
      <c r="A55" s="1">
        <v>59</v>
      </c>
      <c r="B55" s="1">
        <v>59</v>
      </c>
      <c r="D55" s="1">
        <v>3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20"/>
      <c r="Q55" s="180"/>
      <c r="R55" s="180"/>
      <c r="S55" s="180"/>
      <c r="U55" s="180"/>
      <c r="V55" s="180"/>
      <c r="W55" s="180"/>
      <c r="X55" s="180"/>
      <c r="Y55" s="214">
        <v>700</v>
      </c>
      <c r="Z55" s="214">
        <v>700</v>
      </c>
      <c r="AA55" s="214">
        <v>700</v>
      </c>
      <c r="AB55" s="214">
        <v>700</v>
      </c>
      <c r="AC55" s="214">
        <v>700</v>
      </c>
      <c r="AD55" s="214">
        <v>700</v>
      </c>
      <c r="AE55" s="214">
        <v>700</v>
      </c>
      <c r="AF55" s="214">
        <v>700</v>
      </c>
      <c r="AG55" s="214">
        <v>700</v>
      </c>
      <c r="AH55" s="214">
        <v>700</v>
      </c>
      <c r="AI55" s="214">
        <v>700</v>
      </c>
      <c r="AJ55" s="214">
        <v>700</v>
      </c>
      <c r="AK55" s="214">
        <v>700</v>
      </c>
      <c r="AL55" s="214">
        <v>700</v>
      </c>
      <c r="AM55" s="214">
        <v>700</v>
      </c>
      <c r="AN55" s="214">
        <v>700</v>
      </c>
      <c r="AO55" s="214">
        <v>700</v>
      </c>
      <c r="AP55" s="214">
        <v>700</v>
      </c>
      <c r="AQ55" s="214">
        <v>700</v>
      </c>
      <c r="AR55" s="214">
        <v>700</v>
      </c>
      <c r="AS55" s="214">
        <v>700</v>
      </c>
      <c r="AT55" s="214">
        <v>700</v>
      </c>
      <c r="AU55" s="214">
        <v>700</v>
      </c>
      <c r="AV55" s="214">
        <v>700</v>
      </c>
      <c r="AW55" s="214">
        <v>700</v>
      </c>
      <c r="AX55" s="214">
        <v>700</v>
      </c>
      <c r="AY55" s="214">
        <v>700</v>
      </c>
      <c r="AZ55" s="214">
        <v>700</v>
      </c>
      <c r="BA55" s="214">
        <v>700</v>
      </c>
      <c r="BB55" s="214">
        <v>700</v>
      </c>
      <c r="BC55" s="214">
        <v>700</v>
      </c>
      <c r="BD55" s="214">
        <v>700</v>
      </c>
      <c r="BE55" s="214">
        <v>700</v>
      </c>
      <c r="BF55" s="214">
        <v>700</v>
      </c>
      <c r="BG55" s="214">
        <v>700</v>
      </c>
      <c r="BH55" s="214">
        <v>700</v>
      </c>
      <c r="BI55" s="214">
        <v>700</v>
      </c>
      <c r="BJ55" s="214">
        <v>700</v>
      </c>
      <c r="BK55" s="214">
        <v>700</v>
      </c>
      <c r="BL55" s="214">
        <v>700</v>
      </c>
      <c r="BM55" s="214">
        <v>700</v>
      </c>
      <c r="BN55" s="214">
        <v>700</v>
      </c>
      <c r="BO55" s="214">
        <v>700</v>
      </c>
      <c r="BP55" s="214">
        <v>700</v>
      </c>
      <c r="BQ55" s="214">
        <v>700</v>
      </c>
      <c r="BR55" s="214">
        <v>700</v>
      </c>
      <c r="BS55" s="214">
        <v>700</v>
      </c>
      <c r="BT55" s="214">
        <v>700</v>
      </c>
      <c r="BU55" s="214">
        <v>700</v>
      </c>
      <c r="BV55" s="214">
        <v>700</v>
      </c>
      <c r="BW55" s="214">
        <v>700</v>
      </c>
      <c r="BX55" s="214">
        <v>700</v>
      </c>
      <c r="BY55" s="214">
        <v>700</v>
      </c>
      <c r="BZ55" s="214">
        <v>700</v>
      </c>
      <c r="CA55" s="214">
        <v>700</v>
      </c>
      <c r="CB55" s="214">
        <v>700</v>
      </c>
      <c r="CC55" s="214">
        <v>700</v>
      </c>
      <c r="CD55" s="214">
        <v>700</v>
      </c>
      <c r="CE55" s="214">
        <v>700</v>
      </c>
      <c r="CF55" s="214">
        <v>700</v>
      </c>
      <c r="CG55" s="214">
        <v>700</v>
      </c>
      <c r="CH55" s="214">
        <v>700</v>
      </c>
      <c r="CI55" s="214">
        <v>700</v>
      </c>
      <c r="CJ55" s="214">
        <v>700</v>
      </c>
      <c r="CK55" s="214">
        <v>700</v>
      </c>
      <c r="CL55" s="214">
        <v>700</v>
      </c>
      <c r="CM55" s="214">
        <v>700</v>
      </c>
      <c r="CN55" s="214">
        <v>700</v>
      </c>
      <c r="CO55" s="214">
        <v>700</v>
      </c>
      <c r="CP55" s="214">
        <v>700</v>
      </c>
      <c r="CQ55" s="214">
        <v>700</v>
      </c>
      <c r="CR55" s="214">
        <v>700</v>
      </c>
      <c r="CS55" s="214">
        <v>700</v>
      </c>
      <c r="CT55" s="214">
        <v>700</v>
      </c>
      <c r="CU55" s="214">
        <v>700</v>
      </c>
      <c r="CV55" s="214">
        <v>700</v>
      </c>
      <c r="CW55" s="214">
        <v>700</v>
      </c>
      <c r="CX55" s="214">
        <v>700</v>
      </c>
      <c r="CY55" s="214">
        <v>700</v>
      </c>
      <c r="CZ55" s="214">
        <v>700</v>
      </c>
      <c r="DA55" s="214">
        <v>700</v>
      </c>
      <c r="DB55" s="214">
        <v>700</v>
      </c>
      <c r="DC55" s="214">
        <v>700</v>
      </c>
      <c r="DD55" s="214">
        <v>700</v>
      </c>
      <c r="DE55" s="214">
        <v>700</v>
      </c>
      <c r="DF55" s="214">
        <v>700</v>
      </c>
      <c r="DG55" s="214">
        <v>700</v>
      </c>
      <c r="DH55" s="214">
        <v>700</v>
      </c>
      <c r="DI55" s="214">
        <v>700</v>
      </c>
      <c r="DJ55" s="214">
        <v>700</v>
      </c>
    </row>
    <row r="56" spans="1:114">
      <c r="A56" s="1">
        <v>60</v>
      </c>
      <c r="B56" s="1">
        <v>60</v>
      </c>
      <c r="D56" s="1">
        <v>3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20"/>
      <c r="Q56" s="180"/>
      <c r="R56" s="180"/>
      <c r="S56" s="180"/>
      <c r="U56" s="180"/>
      <c r="V56" s="180"/>
      <c r="W56" s="180"/>
      <c r="X56" s="180"/>
      <c r="Y56" s="214">
        <v>700</v>
      </c>
      <c r="Z56" s="214">
        <v>700</v>
      </c>
      <c r="AA56" s="214">
        <v>700</v>
      </c>
      <c r="AB56" s="214">
        <v>700</v>
      </c>
      <c r="AC56" s="214">
        <v>700</v>
      </c>
      <c r="AD56" s="214">
        <v>700</v>
      </c>
      <c r="AE56" s="214">
        <v>700</v>
      </c>
      <c r="AF56" s="214">
        <v>700</v>
      </c>
      <c r="AG56" s="214">
        <v>700</v>
      </c>
      <c r="AH56" s="214">
        <v>700</v>
      </c>
      <c r="AI56" s="214">
        <v>700</v>
      </c>
      <c r="AJ56" s="214">
        <v>700</v>
      </c>
      <c r="AK56" s="214">
        <v>700</v>
      </c>
      <c r="AL56" s="214">
        <v>700</v>
      </c>
      <c r="AM56" s="214">
        <v>700</v>
      </c>
      <c r="AN56" s="214">
        <v>700</v>
      </c>
      <c r="AO56" s="214">
        <v>700</v>
      </c>
      <c r="AP56" s="214">
        <v>700</v>
      </c>
      <c r="AQ56" s="214">
        <v>700</v>
      </c>
      <c r="AR56" s="214">
        <v>700</v>
      </c>
      <c r="AS56" s="214">
        <v>700</v>
      </c>
      <c r="AT56" s="214">
        <v>700</v>
      </c>
      <c r="AU56" s="214">
        <v>700</v>
      </c>
      <c r="AV56" s="214">
        <v>700</v>
      </c>
      <c r="AW56" s="214">
        <v>700</v>
      </c>
      <c r="AX56" s="214">
        <v>700</v>
      </c>
      <c r="AY56" s="214">
        <v>700</v>
      </c>
      <c r="AZ56" s="214">
        <v>700</v>
      </c>
      <c r="BA56" s="214">
        <v>700</v>
      </c>
      <c r="BB56" s="214">
        <v>700</v>
      </c>
      <c r="BC56" s="214">
        <v>700</v>
      </c>
      <c r="BD56" s="214">
        <v>700</v>
      </c>
      <c r="BE56" s="214">
        <v>700</v>
      </c>
      <c r="BF56" s="214">
        <v>700</v>
      </c>
      <c r="BG56" s="214">
        <v>700</v>
      </c>
      <c r="BH56" s="214">
        <v>700</v>
      </c>
      <c r="BI56" s="214">
        <v>700</v>
      </c>
      <c r="BJ56" s="214">
        <v>700</v>
      </c>
      <c r="BK56" s="214">
        <v>700</v>
      </c>
      <c r="BL56" s="214">
        <v>700</v>
      </c>
      <c r="BM56" s="214">
        <v>700</v>
      </c>
      <c r="BN56" s="214">
        <v>700</v>
      </c>
      <c r="BO56" s="214">
        <v>700</v>
      </c>
      <c r="BP56" s="214">
        <v>700</v>
      </c>
      <c r="BQ56" s="214">
        <v>700</v>
      </c>
      <c r="BR56" s="214">
        <v>700</v>
      </c>
      <c r="BS56" s="214">
        <v>700</v>
      </c>
      <c r="BT56" s="214">
        <v>700</v>
      </c>
      <c r="BU56" s="214">
        <v>700</v>
      </c>
      <c r="BV56" s="214">
        <v>700</v>
      </c>
      <c r="BW56" s="214">
        <v>700</v>
      </c>
      <c r="BX56" s="214">
        <v>700</v>
      </c>
      <c r="BY56" s="214">
        <v>700</v>
      </c>
      <c r="BZ56" s="214">
        <v>700</v>
      </c>
      <c r="CA56" s="214">
        <v>700</v>
      </c>
      <c r="CB56" s="214">
        <v>700</v>
      </c>
      <c r="CC56" s="214">
        <v>700</v>
      </c>
      <c r="CD56" s="214">
        <v>700</v>
      </c>
      <c r="CE56" s="214">
        <v>700</v>
      </c>
      <c r="CF56" s="214">
        <v>700</v>
      </c>
      <c r="CG56" s="214">
        <v>700</v>
      </c>
      <c r="CH56" s="214">
        <v>700</v>
      </c>
      <c r="CI56" s="214">
        <v>700</v>
      </c>
      <c r="CJ56" s="214">
        <v>700</v>
      </c>
      <c r="CK56" s="214">
        <v>700</v>
      </c>
      <c r="CL56" s="214">
        <v>700</v>
      </c>
      <c r="CM56" s="214">
        <v>700</v>
      </c>
      <c r="CN56" s="214">
        <v>700</v>
      </c>
      <c r="CO56" s="214">
        <v>700</v>
      </c>
      <c r="CP56" s="214">
        <v>700</v>
      </c>
      <c r="CQ56" s="214">
        <v>700</v>
      </c>
      <c r="CR56" s="214">
        <v>700</v>
      </c>
      <c r="CS56" s="214">
        <v>700</v>
      </c>
      <c r="CT56" s="214">
        <v>700</v>
      </c>
      <c r="CU56" s="214">
        <v>700</v>
      </c>
      <c r="CV56" s="214">
        <v>700</v>
      </c>
      <c r="CW56" s="214">
        <v>700</v>
      </c>
      <c r="CX56" s="214">
        <v>700</v>
      </c>
      <c r="CY56" s="214">
        <v>700</v>
      </c>
      <c r="CZ56" s="214">
        <v>700</v>
      </c>
      <c r="DA56" s="214">
        <v>700</v>
      </c>
      <c r="DB56" s="214">
        <v>700</v>
      </c>
      <c r="DC56" s="214">
        <v>700</v>
      </c>
      <c r="DD56" s="214">
        <v>700</v>
      </c>
      <c r="DE56" s="214">
        <v>700</v>
      </c>
      <c r="DF56" s="214">
        <v>700</v>
      </c>
      <c r="DG56" s="214">
        <v>700</v>
      </c>
      <c r="DH56" s="214">
        <v>700</v>
      </c>
      <c r="DI56" s="214">
        <v>700</v>
      </c>
      <c r="DJ56" s="214">
        <v>700</v>
      </c>
    </row>
    <row r="57" spans="1:114">
      <c r="A57" s="1">
        <v>61</v>
      </c>
      <c r="B57" s="1">
        <v>61</v>
      </c>
      <c r="D57" s="1">
        <v>3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20"/>
      <c r="Q57" s="180"/>
      <c r="R57" s="180"/>
      <c r="S57" s="180"/>
      <c r="U57" s="180"/>
      <c r="V57" s="180"/>
      <c r="W57" s="180"/>
      <c r="X57" s="180"/>
      <c r="Y57" s="214">
        <v>700</v>
      </c>
      <c r="Z57" s="214">
        <v>700</v>
      </c>
      <c r="AA57" s="214">
        <v>700</v>
      </c>
      <c r="AB57" s="214">
        <v>700</v>
      </c>
      <c r="AC57" s="214">
        <v>700</v>
      </c>
      <c r="AD57" s="214">
        <v>700</v>
      </c>
      <c r="AE57" s="214">
        <v>700</v>
      </c>
      <c r="AF57" s="214">
        <v>700</v>
      </c>
      <c r="AG57" s="214">
        <v>700</v>
      </c>
      <c r="AH57" s="214">
        <v>700</v>
      </c>
      <c r="AI57" s="214">
        <v>700</v>
      </c>
      <c r="AJ57" s="214">
        <v>700</v>
      </c>
      <c r="AK57" s="214">
        <v>700</v>
      </c>
      <c r="AL57" s="214">
        <v>700</v>
      </c>
      <c r="AM57" s="214">
        <v>700</v>
      </c>
      <c r="AN57" s="214">
        <v>700</v>
      </c>
      <c r="AO57" s="214">
        <v>700</v>
      </c>
      <c r="AP57" s="214">
        <v>700</v>
      </c>
      <c r="AQ57" s="214">
        <v>700</v>
      </c>
      <c r="AR57" s="214">
        <v>700</v>
      </c>
      <c r="AS57" s="214">
        <v>700</v>
      </c>
      <c r="AT57" s="214">
        <v>700</v>
      </c>
      <c r="AU57" s="214">
        <v>700</v>
      </c>
      <c r="AV57" s="214">
        <v>700</v>
      </c>
      <c r="AW57" s="214">
        <v>700</v>
      </c>
      <c r="AX57" s="214">
        <v>700</v>
      </c>
      <c r="AY57" s="214">
        <v>700</v>
      </c>
      <c r="AZ57" s="214">
        <v>700</v>
      </c>
      <c r="BA57" s="214">
        <v>700</v>
      </c>
      <c r="BB57" s="214">
        <v>700</v>
      </c>
      <c r="BC57" s="214">
        <v>700</v>
      </c>
      <c r="BD57" s="214">
        <v>700</v>
      </c>
      <c r="BE57" s="214">
        <v>700</v>
      </c>
      <c r="BF57" s="214">
        <v>700</v>
      </c>
      <c r="BG57" s="214">
        <v>700</v>
      </c>
      <c r="BH57" s="214">
        <v>700</v>
      </c>
      <c r="BI57" s="214">
        <v>700</v>
      </c>
      <c r="BJ57" s="214">
        <v>700</v>
      </c>
      <c r="BK57" s="214">
        <v>700</v>
      </c>
      <c r="BL57" s="214">
        <v>700</v>
      </c>
      <c r="BM57" s="214">
        <v>700</v>
      </c>
      <c r="BN57" s="214">
        <v>700</v>
      </c>
      <c r="BO57" s="214">
        <v>700</v>
      </c>
      <c r="BP57" s="214">
        <v>700</v>
      </c>
      <c r="BQ57" s="214">
        <v>700</v>
      </c>
      <c r="BR57" s="214">
        <v>700</v>
      </c>
      <c r="BS57" s="214">
        <v>700</v>
      </c>
      <c r="BT57" s="214">
        <v>700</v>
      </c>
      <c r="BU57" s="214">
        <v>700</v>
      </c>
      <c r="BV57" s="214">
        <v>700</v>
      </c>
      <c r="BW57" s="214">
        <v>700</v>
      </c>
      <c r="BX57" s="214">
        <v>700</v>
      </c>
      <c r="BY57" s="214">
        <v>700</v>
      </c>
      <c r="BZ57" s="214">
        <v>700</v>
      </c>
      <c r="CA57" s="214">
        <v>700</v>
      </c>
      <c r="CB57" s="214">
        <v>700</v>
      </c>
      <c r="CC57" s="214">
        <v>700</v>
      </c>
      <c r="CD57" s="214">
        <v>700</v>
      </c>
      <c r="CE57" s="214">
        <v>700</v>
      </c>
      <c r="CF57" s="214">
        <v>700</v>
      </c>
      <c r="CG57" s="214">
        <v>700</v>
      </c>
      <c r="CH57" s="214">
        <v>700</v>
      </c>
      <c r="CI57" s="214">
        <v>700</v>
      </c>
      <c r="CJ57" s="214">
        <v>700</v>
      </c>
      <c r="CK57" s="214">
        <v>700</v>
      </c>
      <c r="CL57" s="214">
        <v>700</v>
      </c>
      <c r="CM57" s="214">
        <v>700</v>
      </c>
      <c r="CN57" s="214">
        <v>700</v>
      </c>
      <c r="CO57" s="214">
        <v>700</v>
      </c>
      <c r="CP57" s="214">
        <v>700</v>
      </c>
      <c r="CQ57" s="214">
        <v>700</v>
      </c>
      <c r="CR57" s="214">
        <v>700</v>
      </c>
      <c r="CS57" s="214">
        <v>700</v>
      </c>
      <c r="CT57" s="214">
        <v>700</v>
      </c>
      <c r="CU57" s="214">
        <v>700</v>
      </c>
      <c r="CV57" s="214">
        <v>700</v>
      </c>
      <c r="CW57" s="214">
        <v>700</v>
      </c>
      <c r="CX57" s="214">
        <v>700</v>
      </c>
      <c r="CY57" s="214">
        <v>700</v>
      </c>
      <c r="CZ57" s="214">
        <v>700</v>
      </c>
      <c r="DA57" s="214">
        <v>700</v>
      </c>
      <c r="DB57" s="214">
        <v>700</v>
      </c>
      <c r="DC57" s="214">
        <v>700</v>
      </c>
      <c r="DD57" s="214">
        <v>700</v>
      </c>
      <c r="DE57" s="214">
        <v>700</v>
      </c>
      <c r="DF57" s="214">
        <v>700</v>
      </c>
      <c r="DG57" s="214">
        <v>700</v>
      </c>
      <c r="DH57" s="214">
        <v>700</v>
      </c>
      <c r="DI57" s="214">
        <v>700</v>
      </c>
      <c r="DJ57" s="214">
        <v>700</v>
      </c>
    </row>
    <row r="58" spans="1:114" ht="14.65" thickBot="1">
      <c r="A58" s="1">
        <v>62</v>
      </c>
      <c r="B58" s="1">
        <v>62</v>
      </c>
      <c r="D58" s="1">
        <v>3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13">
        <v>25000</v>
      </c>
      <c r="P58" s="21"/>
      <c r="Q58" s="18"/>
      <c r="R58" s="18"/>
      <c r="S58" s="18"/>
      <c r="U58" s="18"/>
      <c r="V58" s="18"/>
      <c r="W58" s="18"/>
      <c r="X58" s="18"/>
      <c r="Y58" s="144">
        <v>700</v>
      </c>
      <c r="Z58" s="144">
        <v>700</v>
      </c>
      <c r="AA58" s="144">
        <v>700</v>
      </c>
      <c r="AB58" s="144">
        <v>700</v>
      </c>
      <c r="AC58" s="144">
        <v>700</v>
      </c>
      <c r="AD58" s="144">
        <v>700</v>
      </c>
      <c r="AE58" s="144">
        <v>700</v>
      </c>
      <c r="AF58" s="144">
        <v>700</v>
      </c>
      <c r="AG58" s="144">
        <v>700</v>
      </c>
      <c r="AH58" s="144">
        <v>700</v>
      </c>
      <c r="AI58" s="144">
        <v>700</v>
      </c>
      <c r="AJ58" s="144">
        <v>700</v>
      </c>
      <c r="AK58" s="144">
        <v>700</v>
      </c>
      <c r="AL58" s="144">
        <v>700</v>
      </c>
      <c r="AM58" s="144">
        <v>700</v>
      </c>
      <c r="AN58" s="144">
        <v>700</v>
      </c>
      <c r="AO58" s="144">
        <v>700</v>
      </c>
      <c r="AP58" s="144">
        <v>700</v>
      </c>
      <c r="AQ58" s="144">
        <v>700</v>
      </c>
      <c r="AR58" s="144">
        <v>700</v>
      </c>
      <c r="AS58" s="144">
        <v>700</v>
      </c>
      <c r="AT58" s="144">
        <v>700</v>
      </c>
      <c r="AU58" s="144">
        <v>700</v>
      </c>
      <c r="AV58" s="144">
        <v>700</v>
      </c>
      <c r="AW58" s="144">
        <v>700</v>
      </c>
      <c r="AX58" s="144">
        <v>700</v>
      </c>
      <c r="AY58" s="144">
        <v>700</v>
      </c>
      <c r="AZ58" s="144">
        <v>700</v>
      </c>
      <c r="BA58" s="144">
        <v>700</v>
      </c>
      <c r="BB58" s="144">
        <v>700</v>
      </c>
      <c r="BC58" s="144">
        <v>700</v>
      </c>
      <c r="BD58" s="144">
        <v>700</v>
      </c>
      <c r="BE58" s="144">
        <v>700</v>
      </c>
      <c r="BF58" s="144">
        <v>700</v>
      </c>
      <c r="BG58" s="144">
        <v>700</v>
      </c>
      <c r="BH58" s="144">
        <v>700</v>
      </c>
      <c r="BI58" s="144">
        <v>700</v>
      </c>
      <c r="BJ58" s="144">
        <v>700</v>
      </c>
      <c r="BK58" s="144">
        <v>700</v>
      </c>
      <c r="BL58" s="144">
        <v>700</v>
      </c>
      <c r="BM58" s="144">
        <v>700</v>
      </c>
      <c r="BN58" s="144">
        <v>700</v>
      </c>
      <c r="BO58" s="144">
        <v>700</v>
      </c>
      <c r="BP58" s="144">
        <v>700</v>
      </c>
      <c r="BQ58" s="144">
        <v>700</v>
      </c>
      <c r="BR58" s="144">
        <v>700</v>
      </c>
      <c r="BS58" s="144">
        <v>700</v>
      </c>
      <c r="BT58" s="144">
        <v>700</v>
      </c>
      <c r="BU58" s="144">
        <v>700</v>
      </c>
      <c r="BV58" s="144">
        <v>700</v>
      </c>
      <c r="BW58" s="144">
        <v>700</v>
      </c>
      <c r="BX58" s="144">
        <v>700</v>
      </c>
      <c r="BY58" s="144">
        <v>700</v>
      </c>
      <c r="BZ58" s="144">
        <v>700</v>
      </c>
      <c r="CA58" s="144">
        <v>700</v>
      </c>
      <c r="CB58" s="144">
        <v>700</v>
      </c>
      <c r="CC58" s="144">
        <v>700</v>
      </c>
      <c r="CD58" s="144">
        <v>700</v>
      </c>
      <c r="CE58" s="144">
        <v>700</v>
      </c>
      <c r="CF58" s="144">
        <v>700</v>
      </c>
      <c r="CG58" s="144">
        <v>700</v>
      </c>
      <c r="CH58" s="144">
        <v>700</v>
      </c>
      <c r="CI58" s="144">
        <v>700</v>
      </c>
      <c r="CJ58" s="144">
        <v>700</v>
      </c>
      <c r="CK58" s="144">
        <v>700</v>
      </c>
      <c r="CL58" s="144">
        <v>700</v>
      </c>
      <c r="CM58" s="144">
        <v>700</v>
      </c>
      <c r="CN58" s="144">
        <v>700</v>
      </c>
      <c r="CO58" s="144">
        <v>700</v>
      </c>
      <c r="CP58" s="144">
        <v>700</v>
      </c>
      <c r="CQ58" s="144">
        <v>700</v>
      </c>
      <c r="CR58" s="144">
        <v>700</v>
      </c>
      <c r="CS58" s="144">
        <v>700</v>
      </c>
      <c r="CT58" s="144">
        <v>700</v>
      </c>
      <c r="CU58" s="144">
        <v>700</v>
      </c>
      <c r="CV58" s="144">
        <v>700</v>
      </c>
      <c r="CW58" s="144">
        <v>700</v>
      </c>
      <c r="CX58" s="144">
        <v>700</v>
      </c>
      <c r="CY58" s="144">
        <v>700</v>
      </c>
      <c r="CZ58" s="144">
        <v>700</v>
      </c>
      <c r="DA58" s="144">
        <v>700</v>
      </c>
      <c r="DB58" s="144">
        <v>700</v>
      </c>
      <c r="DC58" s="144">
        <v>700</v>
      </c>
      <c r="DD58" s="144">
        <v>700</v>
      </c>
      <c r="DE58" s="144">
        <v>700</v>
      </c>
      <c r="DF58" s="144">
        <v>700</v>
      </c>
      <c r="DG58" s="144">
        <v>700</v>
      </c>
      <c r="DH58" s="144">
        <v>700</v>
      </c>
      <c r="DI58" s="144">
        <v>700</v>
      </c>
      <c r="DJ58" s="144">
        <v>700</v>
      </c>
    </row>
    <row r="59" spans="1:114">
      <c r="A59" s="1">
        <v>63</v>
      </c>
      <c r="B59" s="1">
        <v>63</v>
      </c>
      <c r="D59" s="1">
        <v>3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4">
      <c r="A60" s="1">
        <v>64</v>
      </c>
      <c r="B60" s="1">
        <v>64</v>
      </c>
      <c r="D60" s="1">
        <v>3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4">
      <c r="A61" s="1">
        <v>65</v>
      </c>
      <c r="B61" s="1">
        <v>65</v>
      </c>
      <c r="D61" s="1">
        <v>3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4">
      <c r="A62" s="1">
        <v>66</v>
      </c>
      <c r="B62" s="1">
        <v>66</v>
      </c>
      <c r="D62" s="1">
        <v>3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4">
      <c r="A63" s="1">
        <v>67</v>
      </c>
      <c r="B63" s="1">
        <v>67</v>
      </c>
      <c r="D63" s="1">
        <v>3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4">
      <c r="A64" s="1">
        <v>68</v>
      </c>
      <c r="B64" s="1">
        <v>68</v>
      </c>
      <c r="D64" s="1">
        <v>3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69</v>
      </c>
      <c r="B65" s="1">
        <v>69</v>
      </c>
      <c r="D65" s="1">
        <v>3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70</v>
      </c>
      <c r="B66" s="1">
        <v>70</v>
      </c>
      <c r="D66" s="1">
        <v>3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71</v>
      </c>
      <c r="B67" s="1">
        <v>71</v>
      </c>
      <c r="D67" s="1">
        <v>3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72</v>
      </c>
      <c r="B68" s="1">
        <v>72</v>
      </c>
      <c r="D68" s="1">
        <v>3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73</v>
      </c>
      <c r="B69" s="1">
        <v>73</v>
      </c>
      <c r="D69" s="1">
        <v>3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74</v>
      </c>
      <c r="B70" s="1">
        <v>74</v>
      </c>
      <c r="D70" s="1">
        <v>3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75</v>
      </c>
      <c r="B71" s="1">
        <v>75</v>
      </c>
      <c r="D71" s="1">
        <v>3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76</v>
      </c>
      <c r="B72" s="1">
        <v>76</v>
      </c>
      <c r="D72" s="1">
        <v>3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77</v>
      </c>
      <c r="B73" s="1">
        <v>77</v>
      </c>
      <c r="D73" s="1">
        <v>3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78</v>
      </c>
      <c r="B74" s="1">
        <v>78</v>
      </c>
      <c r="D74" s="1">
        <v>3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79</v>
      </c>
      <c r="B75" s="1">
        <v>79</v>
      </c>
      <c r="D75" s="1">
        <v>3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80</v>
      </c>
      <c r="B76" s="1">
        <v>80</v>
      </c>
      <c r="D76" s="1">
        <v>3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81</v>
      </c>
      <c r="B77" s="1">
        <v>81</v>
      </c>
      <c r="D77" s="1">
        <v>3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82</v>
      </c>
      <c r="B78" s="1">
        <v>82</v>
      </c>
      <c r="D78" s="1">
        <v>3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83</v>
      </c>
      <c r="B79" s="1">
        <v>83</v>
      </c>
      <c r="D79" s="1">
        <v>3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84</v>
      </c>
      <c r="B80" s="1">
        <v>84</v>
      </c>
      <c r="D80" s="1">
        <v>3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85</v>
      </c>
      <c r="B81" s="1">
        <v>85</v>
      </c>
      <c r="D81" s="1">
        <v>3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86</v>
      </c>
      <c r="B82" s="1">
        <v>86</v>
      </c>
      <c r="D82" s="1">
        <v>3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87</v>
      </c>
      <c r="B83" s="1">
        <v>87</v>
      </c>
      <c r="D83" s="1">
        <v>3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88</v>
      </c>
      <c r="B84" s="1">
        <v>88</v>
      </c>
      <c r="D84" s="1">
        <v>3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89</v>
      </c>
      <c r="B85" s="1">
        <v>89</v>
      </c>
      <c r="D85" s="1">
        <v>3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90</v>
      </c>
      <c r="B86" s="1">
        <v>90</v>
      </c>
      <c r="D86" s="1">
        <v>3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91</v>
      </c>
      <c r="B87" s="1">
        <v>91</v>
      </c>
      <c r="D87" s="1">
        <v>3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92</v>
      </c>
      <c r="B88" s="1">
        <v>92</v>
      </c>
      <c r="D88" s="1">
        <v>3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93</v>
      </c>
      <c r="B89" s="1">
        <v>93</v>
      </c>
      <c r="D89" s="1">
        <v>3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>
        <v>94</v>
      </c>
      <c r="B90" s="1">
        <v>94</v>
      </c>
      <c r="D90" s="1">
        <v>3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">
        <v>95</v>
      </c>
      <c r="B91" s="1">
        <v>95</v>
      </c>
      <c r="D91" s="1">
        <v>3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">
        <v>96</v>
      </c>
      <c r="B92" s="1">
        <v>96</v>
      </c>
      <c r="D92" s="1">
        <v>3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">
        <v>97</v>
      </c>
      <c r="B93" s="1">
        <v>97</v>
      </c>
      <c r="D93" s="1">
        <v>3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">
        <v>98</v>
      </c>
      <c r="B94" s="1">
        <v>98</v>
      </c>
      <c r="D94" s="1">
        <v>3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">
        <v>99</v>
      </c>
      <c r="B95" s="1">
        <v>99</v>
      </c>
      <c r="D95" s="1">
        <v>3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</sheetData>
  <sheetProtection algorithmName="SHA-512" hashValue="IKtmzVIsmx7tCAhRFjlKNIusuIDVe69acgaQN650LVIqBp8h14WcicjW/kEUgIyT3eMhYdUFOaM3O6SjRWga2Q==" saltValue="QFPFBLD8TgQ31QePQLTKiw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AEDA-0D56-4438-B49E-079A81536621}">
  <sheetPr codeName="Blad30"/>
  <dimension ref="A5:DF99"/>
  <sheetViews>
    <sheetView zoomScale="96" zoomScaleNormal="96"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6.140625" style="1" hidden="1" customWidth="1"/>
    <col min="4" max="4" width="4.140625" style="1" hidden="1" customWidth="1"/>
    <col min="5" max="5" width="9.5703125" style="1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5" max="15" width="10.42578125" customWidth="1"/>
    <col min="35" max="35" width="0" hidden="1" customWidth="1"/>
  </cols>
  <sheetData>
    <row r="5" spans="1:110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M5" s="5" t="s">
        <v>224</v>
      </c>
      <c r="N5" s="185" t="s">
        <v>45</v>
      </c>
      <c r="O5" s="184" t="s">
        <v>44</v>
      </c>
      <c r="P5" s="184">
        <v>1</v>
      </c>
      <c r="Q5" s="184">
        <v>2</v>
      </c>
      <c r="R5" s="184">
        <v>3</v>
      </c>
      <c r="S5" s="184">
        <v>4</v>
      </c>
      <c r="T5" s="184">
        <v>5</v>
      </c>
      <c r="U5" s="184">
        <v>6</v>
      </c>
      <c r="V5" s="184">
        <v>7</v>
      </c>
      <c r="W5" s="184">
        <v>8</v>
      </c>
      <c r="X5" s="184">
        <v>9</v>
      </c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/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>
        <v>55</v>
      </c>
      <c r="BS5" s="184">
        <v>56</v>
      </c>
      <c r="BT5" s="184">
        <v>57</v>
      </c>
      <c r="BU5" s="184">
        <v>58</v>
      </c>
      <c r="BV5" s="184">
        <v>59</v>
      </c>
      <c r="BW5" s="184">
        <v>60</v>
      </c>
      <c r="BX5" s="184">
        <v>61</v>
      </c>
      <c r="BY5" s="184">
        <v>62</v>
      </c>
      <c r="BZ5" s="184">
        <v>63</v>
      </c>
      <c r="CA5" s="184">
        <v>64</v>
      </c>
      <c r="CB5" s="184">
        <v>65</v>
      </c>
      <c r="CC5" s="184">
        <v>66</v>
      </c>
      <c r="CD5" s="184">
        <v>67</v>
      </c>
      <c r="CE5" s="184">
        <v>68</v>
      </c>
      <c r="CF5" s="184">
        <v>69</v>
      </c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76</v>
      </c>
      <c r="CN5" s="184">
        <v>77</v>
      </c>
      <c r="CO5" s="184">
        <v>78</v>
      </c>
      <c r="CP5" s="184">
        <v>79</v>
      </c>
      <c r="CQ5" s="184">
        <v>80</v>
      </c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  <c r="DA5" s="184">
        <v>90</v>
      </c>
      <c r="DB5" s="184">
        <v>91</v>
      </c>
      <c r="DC5" s="184">
        <v>92</v>
      </c>
      <c r="DD5" s="184">
        <v>93</v>
      </c>
      <c r="DE5" s="184">
        <v>94</v>
      </c>
      <c r="DF5" s="184">
        <v>95</v>
      </c>
    </row>
    <row r="6" spans="1:110">
      <c r="A6" s="1">
        <v>1</v>
      </c>
      <c r="B6" s="1">
        <v>1</v>
      </c>
      <c r="D6" s="1">
        <v>3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215" t="s">
        <v>225</v>
      </c>
      <c r="Q6" s="216" t="s">
        <v>226</v>
      </c>
      <c r="R6" s="216" t="s">
        <v>227</v>
      </c>
      <c r="S6" s="216" t="s">
        <v>228</v>
      </c>
      <c r="T6" s="216" t="s">
        <v>229</v>
      </c>
      <c r="U6" s="216" t="s">
        <v>230</v>
      </c>
      <c r="V6" s="216" t="s">
        <v>231</v>
      </c>
      <c r="W6" s="216" t="s">
        <v>232</v>
      </c>
      <c r="X6" s="216" t="s">
        <v>233</v>
      </c>
      <c r="Y6" s="216" t="s">
        <v>234</v>
      </c>
      <c r="Z6" s="216" t="s">
        <v>235</v>
      </c>
      <c r="AA6" s="216" t="s">
        <v>236</v>
      </c>
      <c r="AB6" s="216" t="s">
        <v>237</v>
      </c>
      <c r="AC6" s="216" t="s">
        <v>238</v>
      </c>
      <c r="AD6" s="216" t="s">
        <v>239</v>
      </c>
      <c r="AE6" s="216" t="s">
        <v>240</v>
      </c>
      <c r="AF6" s="216" t="s">
        <v>241</v>
      </c>
      <c r="AG6" s="216" t="s">
        <v>242</v>
      </c>
      <c r="AH6" s="216" t="s">
        <v>243</v>
      </c>
      <c r="AI6" s="216" t="s">
        <v>244</v>
      </c>
      <c r="AJ6" s="216" t="s">
        <v>245</v>
      </c>
      <c r="AK6" s="216" t="s">
        <v>246</v>
      </c>
      <c r="AL6" s="216" t="s">
        <v>247</v>
      </c>
      <c r="AM6" s="216" t="s">
        <v>248</v>
      </c>
      <c r="AN6" s="216" t="s">
        <v>249</v>
      </c>
      <c r="AO6" s="216" t="s">
        <v>250</v>
      </c>
      <c r="AP6" s="216" t="s">
        <v>251</v>
      </c>
      <c r="AQ6" s="216" t="s">
        <v>252</v>
      </c>
      <c r="AR6" s="216" t="s">
        <v>253</v>
      </c>
      <c r="AS6" s="216" t="s">
        <v>254</v>
      </c>
      <c r="AT6" s="216" t="s">
        <v>255</v>
      </c>
      <c r="AU6" s="216" t="s">
        <v>256</v>
      </c>
      <c r="AV6" s="216" t="s">
        <v>257</v>
      </c>
      <c r="AW6" s="216" t="s">
        <v>258</v>
      </c>
      <c r="AX6" s="216" t="s">
        <v>259</v>
      </c>
      <c r="AY6" s="216" t="s">
        <v>260</v>
      </c>
      <c r="AZ6" s="216" t="s">
        <v>261</v>
      </c>
      <c r="BA6" s="216" t="s">
        <v>262</v>
      </c>
      <c r="BB6" s="216" t="s">
        <v>263</v>
      </c>
      <c r="BC6" s="216" t="s">
        <v>264</v>
      </c>
      <c r="BD6" s="216" t="s">
        <v>265</v>
      </c>
      <c r="BE6" s="216" t="s">
        <v>266</v>
      </c>
      <c r="BF6" s="216" t="s">
        <v>267</v>
      </c>
      <c r="BG6" s="216" t="s">
        <v>268</v>
      </c>
      <c r="BH6" s="216" t="s">
        <v>269</v>
      </c>
      <c r="BI6" s="216" t="s">
        <v>270</v>
      </c>
      <c r="BJ6" s="216" t="s">
        <v>271</v>
      </c>
      <c r="BK6" s="216" t="s">
        <v>272</v>
      </c>
      <c r="BL6" s="216" t="s">
        <v>273</v>
      </c>
      <c r="BM6" s="216" t="s">
        <v>274</v>
      </c>
      <c r="BN6" s="216" t="s">
        <v>275</v>
      </c>
      <c r="BO6" s="216" t="s">
        <v>276</v>
      </c>
      <c r="BP6" s="216" t="s">
        <v>277</v>
      </c>
      <c r="BQ6" s="216" t="s">
        <v>278</v>
      </c>
      <c r="BR6" s="216" t="s">
        <v>279</v>
      </c>
      <c r="BS6" s="216" t="s">
        <v>280</v>
      </c>
      <c r="BT6" s="216" t="s">
        <v>281</v>
      </c>
      <c r="BU6" s="216" t="s">
        <v>282</v>
      </c>
      <c r="BV6" s="216" t="s">
        <v>283</v>
      </c>
      <c r="BW6" s="216" t="s">
        <v>284</v>
      </c>
      <c r="BX6" s="216" t="s">
        <v>285</v>
      </c>
      <c r="BY6" s="216" t="s">
        <v>286</v>
      </c>
      <c r="BZ6" s="216" t="s">
        <v>287</v>
      </c>
      <c r="CA6" s="216" t="s">
        <v>288</v>
      </c>
      <c r="CB6" s="216" t="s">
        <v>289</v>
      </c>
      <c r="CC6" s="216" t="s">
        <v>290</v>
      </c>
      <c r="CD6" s="216" t="s">
        <v>291</v>
      </c>
      <c r="CE6" s="216" t="s">
        <v>292</v>
      </c>
      <c r="CF6" s="216" t="s">
        <v>293</v>
      </c>
      <c r="CG6" s="216" t="s">
        <v>294</v>
      </c>
      <c r="CH6" s="216" t="s">
        <v>295</v>
      </c>
      <c r="CI6" s="216" t="s">
        <v>296</v>
      </c>
      <c r="CJ6" s="216" t="s">
        <v>297</v>
      </c>
      <c r="CK6" s="216" t="s">
        <v>298</v>
      </c>
      <c r="CL6" s="216" t="s">
        <v>299</v>
      </c>
      <c r="CM6" s="216" t="s">
        <v>300</v>
      </c>
      <c r="CN6" s="216" t="s">
        <v>301</v>
      </c>
      <c r="CO6" s="216" t="s">
        <v>302</v>
      </c>
      <c r="CP6" s="216" t="s">
        <v>303</v>
      </c>
      <c r="CQ6" s="216" t="s">
        <v>304</v>
      </c>
      <c r="CR6" s="216" t="s">
        <v>305</v>
      </c>
      <c r="CS6" s="216" t="s">
        <v>306</v>
      </c>
      <c r="CT6" s="216" t="s">
        <v>307</v>
      </c>
      <c r="CU6" s="216" t="s">
        <v>308</v>
      </c>
      <c r="CV6" s="216" t="s">
        <v>309</v>
      </c>
      <c r="CW6" s="216" t="s">
        <v>310</v>
      </c>
      <c r="CX6" s="216" t="s">
        <v>311</v>
      </c>
      <c r="CY6" s="216" t="s">
        <v>312</v>
      </c>
      <c r="CZ6" s="216" t="s">
        <v>313</v>
      </c>
      <c r="DA6" s="216" t="s">
        <v>314</v>
      </c>
      <c r="DB6" s="216" t="s">
        <v>315</v>
      </c>
      <c r="DC6" s="216" t="s">
        <v>299</v>
      </c>
      <c r="DD6" s="216" t="s">
        <v>316</v>
      </c>
      <c r="DE6" s="216" t="s">
        <v>299</v>
      </c>
      <c r="DF6" s="217" t="s">
        <v>317</v>
      </c>
    </row>
    <row r="7" spans="1:110">
      <c r="A7" s="1">
        <v>2</v>
      </c>
      <c r="B7" s="1">
        <v>2</v>
      </c>
      <c r="D7" s="1">
        <v>2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58">
        <f>'FR-Imp (O)'!P7*(1+Toeslagen!$Q$30)</f>
        <v>234</v>
      </c>
      <c r="Q7" s="158">
        <f>'FR-Imp (O)'!Q7*(1+Toeslagen!$Q$30)</f>
        <v>200</v>
      </c>
      <c r="R7" s="158">
        <f>'FR-Imp (O)'!R7*(1+Toeslagen!$Q$30)</f>
        <v>234</v>
      </c>
      <c r="S7" s="158">
        <f>'FR-Imp (O)'!S7*(1+Toeslagen!$Q$30)</f>
        <v>312</v>
      </c>
      <c r="T7" s="158">
        <f>'FR-Imp (O)'!T7*(1+Toeslagen!$Q$30)</f>
        <v>312</v>
      </c>
      <c r="U7" s="158">
        <f>'FR-Imp (O)'!U7*(1+Toeslagen!$Q$30)</f>
        <v>312</v>
      </c>
      <c r="V7" s="158">
        <f>'FR-Imp (O)'!V7*(1+Toeslagen!$Q$30)</f>
        <v>260</v>
      </c>
      <c r="W7" s="158">
        <f>'FR-Imp (O)'!W7*(1+Toeslagen!$Q$30)</f>
        <v>200</v>
      </c>
      <c r="X7" s="158">
        <f>'FR-Imp (O)'!X7*(1+Toeslagen!$Q$30)</f>
        <v>312</v>
      </c>
      <c r="Y7" s="158">
        <f>'FR-Imp (O)'!Y7*(1+Toeslagen!$Q$30)</f>
        <v>208</v>
      </c>
      <c r="Z7" s="158">
        <f>'FR-Imp (O)'!Z7*(1+Toeslagen!$Q$30)</f>
        <v>300</v>
      </c>
      <c r="AA7" s="158">
        <f>'FR-Imp (O)'!AA7*(1+Toeslagen!$Q$30)</f>
        <v>286</v>
      </c>
      <c r="AB7" s="158">
        <f>'FR-Imp (O)'!AB7*(1+Toeslagen!$Q$30)</f>
        <v>296.40000000000003</v>
      </c>
      <c r="AC7" s="158">
        <f>'FR-Imp (O)'!AC7*(1+Toeslagen!$Q$30)</f>
        <v>218.4</v>
      </c>
      <c r="AD7" s="158">
        <f>'FR-Imp (O)'!AD7*(1+Toeslagen!$Q$30)</f>
        <v>260</v>
      </c>
      <c r="AE7" s="158">
        <f>'FR-Imp (O)'!AE7*(1+Toeslagen!$Q$30)</f>
        <v>244.4</v>
      </c>
      <c r="AF7" s="158">
        <f>'FR-Imp (O)'!AF7*(1+Toeslagen!$Q$30)</f>
        <v>244.4</v>
      </c>
      <c r="AG7" s="158">
        <f>'FR-Imp (O)'!AG7*(1+Toeslagen!$Q$30)</f>
        <v>218.4</v>
      </c>
      <c r="AH7" s="158">
        <f>'FR-Imp (O)'!AH7*(1+Toeslagen!$Q$30)</f>
        <v>244.4</v>
      </c>
      <c r="AI7" s="158">
        <f>'FR-Imp (O)'!AI7*(1+Toeslagen!$Q$30)</f>
        <v>0</v>
      </c>
      <c r="AJ7" s="158">
        <f>'FR-Imp (O)'!AJ7*(1+Toeslagen!$Q$30)</f>
        <v>218.4</v>
      </c>
      <c r="AK7" s="158">
        <f>'FR-Imp (O)'!AK7*(1+Toeslagen!$Q$30)</f>
        <v>244.4</v>
      </c>
      <c r="AL7" s="158">
        <f>'FR-Imp (O)'!AL7*(1+Toeslagen!$Q$30)</f>
        <v>234</v>
      </c>
      <c r="AM7" s="158">
        <f>'FR-Imp (O)'!AM7*(1+Toeslagen!$Q$30)</f>
        <v>260</v>
      </c>
      <c r="AN7" s="158">
        <f>'FR-Imp (O)'!AN7*(1+Toeslagen!$Q$30)</f>
        <v>208</v>
      </c>
      <c r="AO7" s="158">
        <f>'FR-Imp (O)'!AO7*(1+Toeslagen!$Q$30)</f>
        <v>260</v>
      </c>
      <c r="AP7" s="158">
        <f>'FR-Imp (O)'!AP7*(1+Toeslagen!$Q$30)</f>
        <v>208</v>
      </c>
      <c r="AQ7" s="158">
        <f>'FR-Imp (O)'!AQ7*(1+Toeslagen!$Q$30)</f>
        <v>203</v>
      </c>
      <c r="AR7" s="158">
        <f>'FR-Imp (O)'!AR7*(1+Toeslagen!$Q$30)</f>
        <v>286</v>
      </c>
      <c r="AS7" s="158">
        <f>'FR-Imp (O)'!AS7*(1+Toeslagen!$Q$30)</f>
        <v>286</v>
      </c>
      <c r="AT7" s="158">
        <f>'FR-Imp (O)'!AT7*(1+Toeslagen!$Q$30)</f>
        <v>312</v>
      </c>
      <c r="AU7" s="158">
        <f>'FR-Imp (O)'!AU7*(1+Toeslagen!$Q$30)</f>
        <v>312</v>
      </c>
      <c r="AV7" s="158">
        <f>'FR-Imp (O)'!AV7*(1+Toeslagen!$Q$30)</f>
        <v>260</v>
      </c>
      <c r="AW7" s="158">
        <f>'FR-Imp (O)'!AW7*(1+Toeslagen!$Q$30)</f>
        <v>296.40000000000003</v>
      </c>
      <c r="AX7" s="158">
        <f>'FR-Imp (O)'!AX7*(1+Toeslagen!$Q$30)</f>
        <v>234</v>
      </c>
      <c r="AY7" s="158">
        <f>'FR-Imp (O)'!AY7*(1+Toeslagen!$Q$30)</f>
        <v>234</v>
      </c>
      <c r="AZ7" s="158">
        <f>'FR-Imp (O)'!AZ7*(1+Toeslagen!$Q$30)</f>
        <v>218.4</v>
      </c>
      <c r="BA7" s="158">
        <f>'FR-Imp (O)'!BA7*(1+Toeslagen!$Q$30)</f>
        <v>260</v>
      </c>
      <c r="BB7" s="158">
        <f>'FR-Imp (O)'!BB7*(1+Toeslagen!$Q$30)</f>
        <v>234</v>
      </c>
      <c r="BC7" s="158">
        <f>'FR-Imp (O)'!BC7*(1+Toeslagen!$Q$30)</f>
        <v>296.40000000000003</v>
      </c>
      <c r="BD7" s="158">
        <f>'FR-Imp (O)'!BD7*(1+Toeslagen!$Q$30)</f>
        <v>208</v>
      </c>
      <c r="BE7" s="158">
        <f>'FR-Imp (O)'!BE7*(1+Toeslagen!$Q$30)</f>
        <v>234</v>
      </c>
      <c r="BF7" s="158">
        <f>'FR-Imp (O)'!BF7*(1+Toeslagen!$Q$30)</f>
        <v>260</v>
      </c>
      <c r="BG7" s="158">
        <f>'FR-Imp (O)'!BG7*(1+Toeslagen!$Q$30)</f>
        <v>234</v>
      </c>
      <c r="BH7" s="158">
        <f>'FR-Imp (O)'!BH7*(1+Toeslagen!$Q$30)</f>
        <v>208</v>
      </c>
      <c r="BI7" s="158">
        <f>'FR-Imp (O)'!BI7*(1+Toeslagen!$Q$30)</f>
        <v>260</v>
      </c>
      <c r="BJ7" s="158">
        <f>'FR-Imp (O)'!BJ7*(1+Toeslagen!$Q$30)</f>
        <v>296.40000000000003</v>
      </c>
      <c r="BK7" s="158">
        <f>'FR-Imp (O)'!BK7*(1+Toeslagen!$Q$30)</f>
        <v>286</v>
      </c>
      <c r="BL7" s="158">
        <f>'FR-Imp (O)'!BL7*(1+Toeslagen!$Q$30)</f>
        <v>234</v>
      </c>
      <c r="BM7" s="158">
        <f>'FR-Imp (O)'!BM7*(1+Toeslagen!$Q$30)</f>
        <v>234</v>
      </c>
      <c r="BN7" s="158">
        <f>'FR-Imp (O)'!BN7*(1+Toeslagen!$Q$30)</f>
        <v>200</v>
      </c>
      <c r="BO7" s="158">
        <f>'FR-Imp (O)'!BO7*(1+Toeslagen!$Q$30)</f>
        <v>208</v>
      </c>
      <c r="BP7" s="158">
        <f>'FR-Imp (O)'!BP7*(1+Toeslagen!$Q$30)</f>
        <v>234</v>
      </c>
      <c r="BQ7" s="158">
        <f>'FR-Imp (O)'!BQ7*(1+Toeslagen!$Q$30)</f>
        <v>200</v>
      </c>
      <c r="BR7" s="158">
        <f>'FR-Imp (O)'!BR7*(1+Toeslagen!$Q$30)</f>
        <v>200</v>
      </c>
      <c r="BS7" s="158">
        <f>'FR-Imp (O)'!BS7*(1+Toeslagen!$Q$30)</f>
        <v>244.4</v>
      </c>
      <c r="BT7" s="158">
        <f>'FR-Imp (O)'!BT7*(1+Toeslagen!$Q$30)</f>
        <v>200</v>
      </c>
      <c r="BU7" s="158">
        <f>'FR-Imp (O)'!BU7*(1+Toeslagen!$Q$30)</f>
        <v>218.4</v>
      </c>
      <c r="BV7" s="158">
        <f>'FR-Imp (O)'!BV7*(1+Toeslagen!$Q$30)</f>
        <v>190</v>
      </c>
      <c r="BW7" s="158">
        <f>'FR-Imp (O)'!BW7*(1+Toeslagen!$Q$30)</f>
        <v>200</v>
      </c>
      <c r="BX7" s="158">
        <f>'FR-Imp (O)'!BX7*(1+Toeslagen!$Q$30)</f>
        <v>218.4</v>
      </c>
      <c r="BY7" s="158">
        <f>'FR-Imp (O)'!BY7*(1+Toeslagen!$Q$30)</f>
        <v>190</v>
      </c>
      <c r="BZ7" s="158">
        <f>'FR-Imp (O)'!BZ7*(1+Toeslagen!$Q$30)</f>
        <v>234</v>
      </c>
      <c r="CA7" s="158">
        <f>'FR-Imp (O)'!CA7*(1+Toeslagen!$Q$30)</f>
        <v>300</v>
      </c>
      <c r="CB7" s="158">
        <f>'FR-Imp (O)'!CB7*(1+Toeslagen!$Q$30)</f>
        <v>312</v>
      </c>
      <c r="CC7" s="158">
        <f>'FR-Imp (O)'!CC7*(1+Toeslagen!$Q$30)</f>
        <v>300</v>
      </c>
      <c r="CD7" s="158">
        <f>'FR-Imp (O)'!CD7*(1+Toeslagen!$Q$30)</f>
        <v>203</v>
      </c>
      <c r="CE7" s="158">
        <f>'FR-Imp (O)'!CE7*(1+Toeslagen!$Q$30)</f>
        <v>208</v>
      </c>
      <c r="CF7" s="158">
        <f>'FR-Imp (O)'!CF7*(1+Toeslagen!$Q$30)</f>
        <v>234</v>
      </c>
      <c r="CG7" s="158">
        <f>'FR-Imp (O)'!CG7*(1+Toeslagen!$Q$30)</f>
        <v>208</v>
      </c>
      <c r="CH7" s="158">
        <f>'FR-Imp (O)'!CH7*(1+Toeslagen!$Q$30)</f>
        <v>234</v>
      </c>
      <c r="CI7" s="158">
        <f>'FR-Imp (O)'!CI7*(1+Toeslagen!$Q$30)</f>
        <v>218.4</v>
      </c>
      <c r="CJ7" s="158">
        <f>'FR-Imp (O)'!CJ7*(1+Toeslagen!$Q$30)</f>
        <v>260</v>
      </c>
      <c r="CK7" s="158">
        <f>'FR-Imp (O)'!CK7*(1+Toeslagen!$Q$30)</f>
        <v>260</v>
      </c>
      <c r="CL7" s="158">
        <f>'FR-Imp (O)'!CL7*(1+Toeslagen!$Q$30)</f>
        <v>200</v>
      </c>
      <c r="CM7" s="158">
        <f>'FR-Imp (O)'!CM7*(1+Toeslagen!$Q$30)</f>
        <v>200</v>
      </c>
      <c r="CN7" s="158">
        <f>'FR-Imp (O)'!CN7*(1+Toeslagen!$Q$30)</f>
        <v>200</v>
      </c>
      <c r="CO7" s="158">
        <f>'FR-Imp (O)'!CO7*(1+Toeslagen!$Q$30)</f>
        <v>200</v>
      </c>
      <c r="CP7" s="158">
        <f>'FR-Imp (O)'!CP7*(1+Toeslagen!$Q$30)</f>
        <v>234</v>
      </c>
      <c r="CQ7" s="158">
        <f>'FR-Imp (O)'!CQ7*(1+Toeslagen!$Q$30)</f>
        <v>190</v>
      </c>
      <c r="CR7" s="158">
        <f>'FR-Imp (O)'!CR7*(1+Toeslagen!$Q$30)</f>
        <v>296.40000000000003</v>
      </c>
      <c r="CS7" s="158">
        <f>'FR-Imp (O)'!CS7*(1+Toeslagen!$Q$30)</f>
        <v>312</v>
      </c>
      <c r="CT7" s="158">
        <f>'FR-Imp (O)'!CT7*(1+Toeslagen!$Q$30)</f>
        <v>300</v>
      </c>
      <c r="CU7" s="158">
        <f>'FR-Imp (O)'!CU7*(1+Toeslagen!$Q$30)</f>
        <v>286</v>
      </c>
      <c r="CV7" s="158">
        <f>'FR-Imp (O)'!CV7*(1+Toeslagen!$Q$30)</f>
        <v>234</v>
      </c>
      <c r="CW7" s="158">
        <f>'FR-Imp (O)'!CW7*(1+Toeslagen!$Q$30)</f>
        <v>234</v>
      </c>
      <c r="CX7" s="158">
        <f>'FR-Imp (O)'!CX7*(1+Toeslagen!$Q$30)</f>
        <v>234</v>
      </c>
      <c r="CY7" s="158">
        <f>'FR-Imp (O)'!CY7*(1+Toeslagen!$Q$30)</f>
        <v>200</v>
      </c>
      <c r="CZ7" s="158">
        <f>'FR-Imp (O)'!CZ7*(1+Toeslagen!$Q$30)</f>
        <v>208</v>
      </c>
      <c r="DA7" s="158">
        <f>'FR-Imp (O)'!DA7*(1+Toeslagen!$Q$30)</f>
        <v>218.4</v>
      </c>
      <c r="DB7" s="158">
        <f>'FR-Imp (O)'!DB7*(1+Toeslagen!$Q$30)</f>
        <v>200</v>
      </c>
      <c r="DC7" s="158">
        <f>'FR-Imp (O)'!DC7*(1+Toeslagen!$Q$30)</f>
        <v>200</v>
      </c>
      <c r="DD7" s="158">
        <f>'FR-Imp (O)'!DD7*(1+Toeslagen!$Q$30)</f>
        <v>200</v>
      </c>
      <c r="DE7" s="158">
        <f>'FR-Imp (O)'!DE7*(1+Toeslagen!$Q$30)</f>
        <v>200</v>
      </c>
      <c r="DF7" s="158">
        <f>'FR-Imp (O)'!DF7*(1+Toeslagen!$Q$30)</f>
        <v>200</v>
      </c>
    </row>
    <row r="8" spans="1:110">
      <c r="A8" s="1">
        <v>3</v>
      </c>
      <c r="B8" s="1">
        <v>3</v>
      </c>
      <c r="D8" s="1">
        <v>3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158">
        <f>'FR-Imp (O)'!P8*(1+Toeslagen!$Q$30)</f>
        <v>249.60000000000002</v>
      </c>
      <c r="Q8" s="158">
        <f>'FR-Imp (O)'!Q8*(1+Toeslagen!$Q$30)</f>
        <v>200</v>
      </c>
      <c r="R8" s="158">
        <f>'FR-Imp (O)'!R8*(1+Toeslagen!$Q$30)</f>
        <v>249.60000000000002</v>
      </c>
      <c r="S8" s="158">
        <f>'FR-Imp (O)'!S8*(1+Toeslagen!$Q$30)</f>
        <v>338</v>
      </c>
      <c r="T8" s="158">
        <f>'FR-Imp (O)'!T8*(1+Toeslagen!$Q$30)</f>
        <v>338</v>
      </c>
      <c r="U8" s="158">
        <f>'FR-Imp (O)'!U8*(1+Toeslagen!$Q$30)</f>
        <v>348.40000000000003</v>
      </c>
      <c r="V8" s="158">
        <f>'FR-Imp (O)'!V8*(1+Toeslagen!$Q$30)</f>
        <v>286</v>
      </c>
      <c r="W8" s="158">
        <f>'FR-Imp (O)'!W8*(1+Toeslagen!$Q$30)</f>
        <v>200</v>
      </c>
      <c r="X8" s="158">
        <f>'FR-Imp (O)'!X8*(1+Toeslagen!$Q$30)</f>
        <v>348.40000000000003</v>
      </c>
      <c r="Y8" s="158">
        <f>'FR-Imp (O)'!Y8*(1+Toeslagen!$Q$30)</f>
        <v>218.4</v>
      </c>
      <c r="Z8" s="158">
        <f>'FR-Imp (O)'!Z8*(1+Toeslagen!$Q$30)</f>
        <v>335</v>
      </c>
      <c r="AA8" s="158">
        <f>'FR-Imp (O)'!AA8*(1+Toeslagen!$Q$30)</f>
        <v>306.8</v>
      </c>
      <c r="AB8" s="158">
        <f>'FR-Imp (O)'!AB8*(1+Toeslagen!$Q$30)</f>
        <v>327.60000000000002</v>
      </c>
      <c r="AC8" s="158">
        <f>'FR-Imp (O)'!AC8*(1+Toeslagen!$Q$30)</f>
        <v>228.8</v>
      </c>
      <c r="AD8" s="158">
        <f>'FR-Imp (O)'!AD8*(1+Toeslagen!$Q$30)</f>
        <v>286</v>
      </c>
      <c r="AE8" s="158">
        <f>'FR-Imp (O)'!AE8*(1+Toeslagen!$Q$30)</f>
        <v>270.40000000000003</v>
      </c>
      <c r="AF8" s="158">
        <f>'FR-Imp (O)'!AF8*(1+Toeslagen!$Q$30)</f>
        <v>270.40000000000003</v>
      </c>
      <c r="AG8" s="158">
        <f>'FR-Imp (O)'!AG8*(1+Toeslagen!$Q$30)</f>
        <v>228.8</v>
      </c>
      <c r="AH8" s="158">
        <f>'FR-Imp (O)'!AH8*(1+Toeslagen!$Q$30)</f>
        <v>270.40000000000003</v>
      </c>
      <c r="AI8" s="158">
        <f>'FR-Imp (O)'!AI8*(1+Toeslagen!$Q$30)</f>
        <v>0</v>
      </c>
      <c r="AJ8" s="158">
        <f>'FR-Imp (O)'!AJ8*(1+Toeslagen!$Q$30)</f>
        <v>228.8</v>
      </c>
      <c r="AK8" s="158">
        <f>'FR-Imp (O)'!AK8*(1+Toeslagen!$Q$30)</f>
        <v>270.40000000000003</v>
      </c>
      <c r="AL8" s="158">
        <f>'FR-Imp (O)'!AL8*(1+Toeslagen!$Q$30)</f>
        <v>249.60000000000002</v>
      </c>
      <c r="AM8" s="158">
        <f>'FR-Imp (O)'!AM8*(1+Toeslagen!$Q$30)</f>
        <v>286</v>
      </c>
      <c r="AN8" s="158">
        <f>'FR-Imp (O)'!AN8*(1+Toeslagen!$Q$30)</f>
        <v>218.4</v>
      </c>
      <c r="AO8" s="158">
        <f>'FR-Imp (O)'!AO8*(1+Toeslagen!$Q$30)</f>
        <v>286</v>
      </c>
      <c r="AP8" s="158">
        <f>'FR-Imp (O)'!AP8*(1+Toeslagen!$Q$30)</f>
        <v>218.4</v>
      </c>
      <c r="AQ8" s="158">
        <f>'FR-Imp (O)'!AQ8*(1+Toeslagen!$Q$30)</f>
        <v>202.8</v>
      </c>
      <c r="AR8" s="158">
        <f>'FR-Imp (O)'!AR8*(1+Toeslagen!$Q$30)</f>
        <v>306.8</v>
      </c>
      <c r="AS8" s="158">
        <f>'FR-Imp (O)'!AS8*(1+Toeslagen!$Q$30)</f>
        <v>306.8</v>
      </c>
      <c r="AT8" s="158">
        <f>'FR-Imp (O)'!AT8*(1+Toeslagen!$Q$30)</f>
        <v>348.40000000000003</v>
      </c>
      <c r="AU8" s="158">
        <f>'FR-Imp (O)'!AU8*(1+Toeslagen!$Q$30)</f>
        <v>348.40000000000003</v>
      </c>
      <c r="AV8" s="158">
        <f>'FR-Imp (O)'!AV8*(1+Toeslagen!$Q$30)</f>
        <v>286</v>
      </c>
      <c r="AW8" s="158">
        <f>'FR-Imp (O)'!AW8*(1+Toeslagen!$Q$30)</f>
        <v>327.60000000000002</v>
      </c>
      <c r="AX8" s="158">
        <f>'FR-Imp (O)'!AX8*(1+Toeslagen!$Q$30)</f>
        <v>249.60000000000002</v>
      </c>
      <c r="AY8" s="158">
        <f>'FR-Imp (O)'!AY8*(1+Toeslagen!$Q$30)</f>
        <v>249.60000000000002</v>
      </c>
      <c r="AZ8" s="158">
        <f>'FR-Imp (O)'!AZ8*(1+Toeslagen!$Q$30)</f>
        <v>228.8</v>
      </c>
      <c r="BA8" s="158">
        <f>'FR-Imp (O)'!BA8*(1+Toeslagen!$Q$30)</f>
        <v>286</v>
      </c>
      <c r="BB8" s="158">
        <f>'FR-Imp (O)'!BB8*(1+Toeslagen!$Q$30)</f>
        <v>249.60000000000002</v>
      </c>
      <c r="BC8" s="158">
        <f>'FR-Imp (O)'!BC8*(1+Toeslagen!$Q$30)</f>
        <v>327.60000000000002</v>
      </c>
      <c r="BD8" s="158">
        <f>'FR-Imp (O)'!BD8*(1+Toeslagen!$Q$30)</f>
        <v>218.4</v>
      </c>
      <c r="BE8" s="158">
        <f>'FR-Imp (O)'!BE8*(1+Toeslagen!$Q$30)</f>
        <v>249.60000000000002</v>
      </c>
      <c r="BF8" s="158">
        <f>'FR-Imp (O)'!BF8*(1+Toeslagen!$Q$30)</f>
        <v>286</v>
      </c>
      <c r="BG8" s="158">
        <f>'FR-Imp (O)'!BG8*(1+Toeslagen!$Q$30)</f>
        <v>249.60000000000002</v>
      </c>
      <c r="BH8" s="158">
        <f>'FR-Imp (O)'!BH8*(1+Toeslagen!$Q$30)</f>
        <v>218.4</v>
      </c>
      <c r="BI8" s="158">
        <f>'FR-Imp (O)'!BI8*(1+Toeslagen!$Q$30)</f>
        <v>286</v>
      </c>
      <c r="BJ8" s="158">
        <f>'FR-Imp (O)'!BJ8*(1+Toeslagen!$Q$30)</f>
        <v>327.60000000000002</v>
      </c>
      <c r="BK8" s="158">
        <f>'FR-Imp (O)'!BK8*(1+Toeslagen!$Q$30)</f>
        <v>306.8</v>
      </c>
      <c r="BL8" s="158">
        <f>'FR-Imp (O)'!BL8*(1+Toeslagen!$Q$30)</f>
        <v>249.60000000000002</v>
      </c>
      <c r="BM8" s="158">
        <f>'FR-Imp (O)'!BM8*(1+Toeslagen!$Q$30)</f>
        <v>249.60000000000002</v>
      </c>
      <c r="BN8" s="158">
        <f>'FR-Imp (O)'!BN8*(1+Toeslagen!$Q$30)</f>
        <v>200</v>
      </c>
      <c r="BO8" s="158">
        <f>'FR-Imp (O)'!BO8*(1+Toeslagen!$Q$30)</f>
        <v>218.4</v>
      </c>
      <c r="BP8" s="158">
        <f>'FR-Imp (O)'!BP8*(1+Toeslagen!$Q$30)</f>
        <v>249.60000000000002</v>
      </c>
      <c r="BQ8" s="158">
        <f>'FR-Imp (O)'!BQ8*(1+Toeslagen!$Q$30)</f>
        <v>200</v>
      </c>
      <c r="BR8" s="158">
        <f>'FR-Imp (O)'!BR8*(1+Toeslagen!$Q$30)</f>
        <v>202.8</v>
      </c>
      <c r="BS8" s="158">
        <f>'FR-Imp (O)'!BS8*(1+Toeslagen!$Q$30)</f>
        <v>270.40000000000003</v>
      </c>
      <c r="BT8" s="158">
        <f>'FR-Imp (O)'!BT8*(1+Toeslagen!$Q$30)</f>
        <v>200</v>
      </c>
      <c r="BU8" s="158">
        <f>'FR-Imp (O)'!BU8*(1+Toeslagen!$Q$30)</f>
        <v>228.8</v>
      </c>
      <c r="BV8" s="158">
        <f>'FR-Imp (O)'!BV8*(1+Toeslagen!$Q$30)</f>
        <v>190</v>
      </c>
      <c r="BW8" s="158">
        <f>'FR-Imp (O)'!BW8*(1+Toeslagen!$Q$30)</f>
        <v>200</v>
      </c>
      <c r="BX8" s="158">
        <f>'FR-Imp (O)'!BX8*(1+Toeslagen!$Q$30)</f>
        <v>228.8</v>
      </c>
      <c r="BY8" s="158">
        <f>'FR-Imp (O)'!BY8*(1+Toeslagen!$Q$30)</f>
        <v>190</v>
      </c>
      <c r="BZ8" s="158">
        <f>'FR-Imp (O)'!BZ8*(1+Toeslagen!$Q$30)</f>
        <v>249.60000000000002</v>
      </c>
      <c r="CA8" s="158">
        <f>'FR-Imp (O)'!CA8*(1+Toeslagen!$Q$30)</f>
        <v>335</v>
      </c>
      <c r="CB8" s="158">
        <f>'FR-Imp (O)'!CB8*(1+Toeslagen!$Q$30)</f>
        <v>348.40000000000003</v>
      </c>
      <c r="CC8" s="158">
        <f>'FR-Imp (O)'!CC8*(1+Toeslagen!$Q$30)</f>
        <v>335</v>
      </c>
      <c r="CD8" s="158">
        <f>'FR-Imp (O)'!CD8*(1+Toeslagen!$Q$30)</f>
        <v>202.8</v>
      </c>
      <c r="CE8" s="158">
        <f>'FR-Imp (O)'!CE8*(1+Toeslagen!$Q$30)</f>
        <v>218.4</v>
      </c>
      <c r="CF8" s="158">
        <f>'FR-Imp (O)'!CF8*(1+Toeslagen!$Q$30)</f>
        <v>249.60000000000002</v>
      </c>
      <c r="CG8" s="158">
        <f>'FR-Imp (O)'!CG8*(1+Toeslagen!$Q$30)</f>
        <v>218.4</v>
      </c>
      <c r="CH8" s="158">
        <f>'FR-Imp (O)'!CH8*(1+Toeslagen!$Q$30)</f>
        <v>249.60000000000002</v>
      </c>
      <c r="CI8" s="158">
        <f>'FR-Imp (O)'!CI8*(1+Toeslagen!$Q$30)</f>
        <v>228.8</v>
      </c>
      <c r="CJ8" s="158">
        <f>'FR-Imp (O)'!CJ8*(1+Toeslagen!$Q$30)</f>
        <v>286</v>
      </c>
      <c r="CK8" s="158">
        <f>'FR-Imp (O)'!CK8*(1+Toeslagen!$Q$30)</f>
        <v>286</v>
      </c>
      <c r="CL8" s="158">
        <f>'FR-Imp (O)'!CL8*(1+Toeslagen!$Q$30)</f>
        <v>200</v>
      </c>
      <c r="CM8" s="158">
        <f>'FR-Imp (O)'!CM8*(1+Toeslagen!$Q$30)</f>
        <v>200</v>
      </c>
      <c r="CN8" s="158">
        <f>'FR-Imp (O)'!CN8*(1+Toeslagen!$Q$30)</f>
        <v>202.8</v>
      </c>
      <c r="CO8" s="158">
        <f>'FR-Imp (O)'!CO8*(1+Toeslagen!$Q$30)</f>
        <v>202.8</v>
      </c>
      <c r="CP8" s="158">
        <f>'FR-Imp (O)'!CP8*(1+Toeslagen!$Q$30)</f>
        <v>249.60000000000002</v>
      </c>
      <c r="CQ8" s="158">
        <f>'FR-Imp (O)'!CQ8*(1+Toeslagen!$Q$30)</f>
        <v>190</v>
      </c>
      <c r="CR8" s="158">
        <f>'FR-Imp (O)'!CR8*(1+Toeslagen!$Q$30)</f>
        <v>327.60000000000002</v>
      </c>
      <c r="CS8" s="158">
        <f>'FR-Imp (O)'!CS8*(1+Toeslagen!$Q$30)</f>
        <v>348.40000000000003</v>
      </c>
      <c r="CT8" s="158">
        <f>'FR-Imp (O)'!CT8*(1+Toeslagen!$Q$30)</f>
        <v>335</v>
      </c>
      <c r="CU8" s="158">
        <f>'FR-Imp (O)'!CU8*(1+Toeslagen!$Q$30)</f>
        <v>306.8</v>
      </c>
      <c r="CV8" s="158">
        <f>'FR-Imp (O)'!CV8*(1+Toeslagen!$Q$30)</f>
        <v>249.60000000000002</v>
      </c>
      <c r="CW8" s="158">
        <f>'FR-Imp (O)'!CW8*(1+Toeslagen!$Q$30)</f>
        <v>249.60000000000002</v>
      </c>
      <c r="CX8" s="158">
        <f>'FR-Imp (O)'!CX8*(1+Toeslagen!$Q$30)</f>
        <v>249.60000000000002</v>
      </c>
      <c r="CY8" s="158">
        <f>'FR-Imp (O)'!CY8*(1+Toeslagen!$Q$30)</f>
        <v>202.8</v>
      </c>
      <c r="CZ8" s="158">
        <f>'FR-Imp (O)'!CZ8*(1+Toeslagen!$Q$30)</f>
        <v>218.4</v>
      </c>
      <c r="DA8" s="158">
        <f>'FR-Imp (O)'!DA8*(1+Toeslagen!$Q$30)</f>
        <v>228.8</v>
      </c>
      <c r="DB8" s="158">
        <f>'FR-Imp (O)'!DB8*(1+Toeslagen!$Q$30)</f>
        <v>200</v>
      </c>
      <c r="DC8" s="158">
        <f>'FR-Imp (O)'!DC8*(1+Toeslagen!$Q$30)</f>
        <v>200</v>
      </c>
      <c r="DD8" s="158">
        <f>'FR-Imp (O)'!DD8*(1+Toeslagen!$Q$30)</f>
        <v>200</v>
      </c>
      <c r="DE8" s="158">
        <f>'FR-Imp (O)'!DE8*(1+Toeslagen!$Q$30)</f>
        <v>200</v>
      </c>
      <c r="DF8" s="158">
        <f>'FR-Imp (O)'!DF8*(1+Toeslagen!$Q$30)</f>
        <v>200</v>
      </c>
    </row>
    <row r="9" spans="1:110">
      <c r="A9" s="1">
        <v>4</v>
      </c>
      <c r="B9" s="1">
        <v>4</v>
      </c>
      <c r="D9" s="1">
        <v>4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158">
        <f>'FR-Imp (O)'!P9*(1+Toeslagen!$Q$30)</f>
        <v>250</v>
      </c>
      <c r="Q9" s="158">
        <f>'FR-Imp (O)'!Q9*(1+Toeslagen!$Q$30)</f>
        <v>200</v>
      </c>
      <c r="R9" s="158">
        <f>'FR-Imp (O)'!R9*(1+Toeslagen!$Q$30)</f>
        <v>260</v>
      </c>
      <c r="S9" s="158">
        <f>'FR-Imp (O)'!S9*(1+Toeslagen!$Q$30)</f>
        <v>364</v>
      </c>
      <c r="T9" s="158">
        <f>'FR-Imp (O)'!T9*(1+Toeslagen!$Q$30)</f>
        <v>364</v>
      </c>
      <c r="U9" s="158">
        <f>'FR-Imp (O)'!U9*(1+Toeslagen!$Q$30)</f>
        <v>390</v>
      </c>
      <c r="V9" s="158">
        <f>'FR-Imp (O)'!V9*(1+Toeslagen!$Q$30)</f>
        <v>306.8</v>
      </c>
      <c r="W9" s="158">
        <f>'FR-Imp (O)'!W9*(1+Toeslagen!$Q$30)</f>
        <v>200</v>
      </c>
      <c r="X9" s="158">
        <f>'FR-Imp (O)'!X9*(1+Toeslagen!$Q$30)</f>
        <v>390</v>
      </c>
      <c r="Y9" s="158">
        <f>'FR-Imp (O)'!Y9*(1+Toeslagen!$Q$30)</f>
        <v>228.8</v>
      </c>
      <c r="Z9" s="158">
        <f>'FR-Imp (O)'!Z9*(1+Toeslagen!$Q$30)</f>
        <v>360</v>
      </c>
      <c r="AA9" s="158">
        <f>'FR-Imp (O)'!AA9*(1+Toeslagen!$Q$30)</f>
        <v>338</v>
      </c>
      <c r="AB9" s="158">
        <f>'FR-Imp (O)'!AB9*(1+Toeslagen!$Q$30)</f>
        <v>345</v>
      </c>
      <c r="AC9" s="158">
        <f>'FR-Imp (O)'!AC9*(1+Toeslagen!$Q$30)</f>
        <v>239.20000000000002</v>
      </c>
      <c r="AD9" s="158">
        <f>'FR-Imp (O)'!AD9*(1+Toeslagen!$Q$30)</f>
        <v>306.8</v>
      </c>
      <c r="AE9" s="158">
        <f>'FR-Imp (O)'!AE9*(1+Toeslagen!$Q$30)</f>
        <v>270</v>
      </c>
      <c r="AF9" s="158">
        <f>'FR-Imp (O)'!AF9*(1+Toeslagen!$Q$30)</f>
        <v>270</v>
      </c>
      <c r="AG9" s="158">
        <f>'FR-Imp (O)'!AG9*(1+Toeslagen!$Q$30)</f>
        <v>239.20000000000002</v>
      </c>
      <c r="AH9" s="158">
        <f>'FR-Imp (O)'!AH9*(1+Toeslagen!$Q$30)</f>
        <v>280.8</v>
      </c>
      <c r="AI9" s="158">
        <f>'FR-Imp (O)'!AI9*(1+Toeslagen!$Q$30)</f>
        <v>0</v>
      </c>
      <c r="AJ9" s="158">
        <f>'FR-Imp (O)'!AJ9*(1+Toeslagen!$Q$30)</f>
        <v>230</v>
      </c>
      <c r="AK9" s="158">
        <f>'FR-Imp (O)'!AK9*(1+Toeslagen!$Q$30)</f>
        <v>280.8</v>
      </c>
      <c r="AL9" s="158">
        <f>'FR-Imp (O)'!AL9*(1+Toeslagen!$Q$30)</f>
        <v>260</v>
      </c>
      <c r="AM9" s="158">
        <f>'FR-Imp (O)'!AM9*(1+Toeslagen!$Q$30)</f>
        <v>295</v>
      </c>
      <c r="AN9" s="158">
        <f>'FR-Imp (O)'!AN9*(1+Toeslagen!$Q$30)</f>
        <v>228.8</v>
      </c>
      <c r="AO9" s="158">
        <f>'FR-Imp (O)'!AO9*(1+Toeslagen!$Q$30)</f>
        <v>295</v>
      </c>
      <c r="AP9" s="158">
        <f>'FR-Imp (O)'!AP9*(1+Toeslagen!$Q$30)</f>
        <v>228.8</v>
      </c>
      <c r="AQ9" s="158">
        <f>'FR-Imp (O)'!AQ9*(1+Toeslagen!$Q$30)</f>
        <v>208</v>
      </c>
      <c r="AR9" s="158">
        <f>'FR-Imp (O)'!AR9*(1+Toeslagen!$Q$30)</f>
        <v>338</v>
      </c>
      <c r="AS9" s="158">
        <f>'FR-Imp (O)'!AS9*(1+Toeslagen!$Q$30)</f>
        <v>325</v>
      </c>
      <c r="AT9" s="158">
        <f>'FR-Imp (O)'!AT9*(1+Toeslagen!$Q$30)</f>
        <v>390</v>
      </c>
      <c r="AU9" s="158">
        <f>'FR-Imp (O)'!AU9*(1+Toeslagen!$Q$30)</f>
        <v>390</v>
      </c>
      <c r="AV9" s="158">
        <f>'FR-Imp (O)'!AV9*(1+Toeslagen!$Q$30)</f>
        <v>295</v>
      </c>
      <c r="AW9" s="158">
        <f>'FR-Imp (O)'!AW9*(1+Toeslagen!$Q$30)</f>
        <v>345</v>
      </c>
      <c r="AX9" s="158">
        <f>'FR-Imp (O)'!AX9*(1+Toeslagen!$Q$30)</f>
        <v>250</v>
      </c>
      <c r="AY9" s="158">
        <f>'FR-Imp (O)'!AY9*(1+Toeslagen!$Q$30)</f>
        <v>260</v>
      </c>
      <c r="AZ9" s="158">
        <f>'FR-Imp (O)'!AZ9*(1+Toeslagen!$Q$30)</f>
        <v>230</v>
      </c>
      <c r="BA9" s="158">
        <f>'FR-Imp (O)'!BA9*(1+Toeslagen!$Q$30)</f>
        <v>306.8</v>
      </c>
      <c r="BB9" s="158">
        <f>'FR-Imp (O)'!BB9*(1+Toeslagen!$Q$30)</f>
        <v>260</v>
      </c>
      <c r="BC9" s="158">
        <f>'FR-Imp (O)'!BC9*(1+Toeslagen!$Q$30)</f>
        <v>353.6</v>
      </c>
      <c r="BD9" s="158">
        <f>'FR-Imp (O)'!BD9*(1+Toeslagen!$Q$30)</f>
        <v>228.8</v>
      </c>
      <c r="BE9" s="158">
        <f>'FR-Imp (O)'!BE9*(1+Toeslagen!$Q$30)</f>
        <v>250</v>
      </c>
      <c r="BF9" s="158">
        <f>'FR-Imp (O)'!BF9*(1+Toeslagen!$Q$30)</f>
        <v>295</v>
      </c>
      <c r="BG9" s="158">
        <f>'FR-Imp (O)'!BG9*(1+Toeslagen!$Q$30)</f>
        <v>250</v>
      </c>
      <c r="BH9" s="158">
        <f>'FR-Imp (O)'!BH9*(1+Toeslagen!$Q$30)</f>
        <v>228.8</v>
      </c>
      <c r="BI9" s="158">
        <f>'FR-Imp (O)'!BI9*(1+Toeslagen!$Q$30)</f>
        <v>306.8</v>
      </c>
      <c r="BJ9" s="158">
        <f>'FR-Imp (O)'!BJ9*(1+Toeslagen!$Q$30)</f>
        <v>353.6</v>
      </c>
      <c r="BK9" s="158">
        <f>'FR-Imp (O)'!BK9*(1+Toeslagen!$Q$30)</f>
        <v>338</v>
      </c>
      <c r="BL9" s="158">
        <f>'FR-Imp (O)'!BL9*(1+Toeslagen!$Q$30)</f>
        <v>250</v>
      </c>
      <c r="BM9" s="158">
        <f>'FR-Imp (O)'!BM9*(1+Toeslagen!$Q$30)</f>
        <v>250</v>
      </c>
      <c r="BN9" s="158">
        <f>'FR-Imp (O)'!BN9*(1+Toeslagen!$Q$30)</f>
        <v>200</v>
      </c>
      <c r="BO9" s="158">
        <f>'FR-Imp (O)'!BO9*(1+Toeslagen!$Q$30)</f>
        <v>228.8</v>
      </c>
      <c r="BP9" s="158">
        <f>'FR-Imp (O)'!BP9*(1+Toeslagen!$Q$30)</f>
        <v>250</v>
      </c>
      <c r="BQ9" s="158">
        <f>'FR-Imp (O)'!BQ9*(1+Toeslagen!$Q$30)</f>
        <v>200</v>
      </c>
      <c r="BR9" s="158">
        <f>'FR-Imp (O)'!BR9*(1+Toeslagen!$Q$30)</f>
        <v>208</v>
      </c>
      <c r="BS9" s="158">
        <f>'FR-Imp (O)'!BS9*(1+Toeslagen!$Q$30)</f>
        <v>280.8</v>
      </c>
      <c r="BT9" s="158">
        <f>'FR-Imp (O)'!BT9*(1+Toeslagen!$Q$30)</f>
        <v>200</v>
      </c>
      <c r="BU9" s="158">
        <f>'FR-Imp (O)'!BU9*(1+Toeslagen!$Q$30)</f>
        <v>230</v>
      </c>
      <c r="BV9" s="158">
        <f>'FR-Imp (O)'!BV9*(1+Toeslagen!$Q$30)</f>
        <v>190</v>
      </c>
      <c r="BW9" s="158">
        <f>'FR-Imp (O)'!BW9*(1+Toeslagen!$Q$30)</f>
        <v>200</v>
      </c>
      <c r="BX9" s="158">
        <f>'FR-Imp (O)'!BX9*(1+Toeslagen!$Q$30)</f>
        <v>239.20000000000002</v>
      </c>
      <c r="BY9" s="158">
        <f>'FR-Imp (O)'!BY9*(1+Toeslagen!$Q$30)</f>
        <v>190</v>
      </c>
      <c r="BZ9" s="158">
        <f>'FR-Imp (O)'!BZ9*(1+Toeslagen!$Q$30)</f>
        <v>260</v>
      </c>
      <c r="CA9" s="158">
        <f>'FR-Imp (O)'!CA9*(1+Toeslagen!$Q$30)</f>
        <v>360</v>
      </c>
      <c r="CB9" s="158">
        <f>'FR-Imp (O)'!CB9*(1+Toeslagen!$Q$30)</f>
        <v>390</v>
      </c>
      <c r="CC9" s="158">
        <f>'FR-Imp (O)'!CC9*(1+Toeslagen!$Q$30)</f>
        <v>360</v>
      </c>
      <c r="CD9" s="158">
        <f>'FR-Imp (O)'!CD9*(1+Toeslagen!$Q$30)</f>
        <v>203</v>
      </c>
      <c r="CE9" s="158">
        <f>'FR-Imp (O)'!CE9*(1+Toeslagen!$Q$30)</f>
        <v>220</v>
      </c>
      <c r="CF9" s="158">
        <f>'FR-Imp (O)'!CF9*(1+Toeslagen!$Q$30)</f>
        <v>250</v>
      </c>
      <c r="CG9" s="158">
        <f>'FR-Imp (O)'!CG9*(1+Toeslagen!$Q$30)</f>
        <v>228.8</v>
      </c>
      <c r="CH9" s="158">
        <f>'FR-Imp (O)'!CH9*(1+Toeslagen!$Q$30)</f>
        <v>250</v>
      </c>
      <c r="CI9" s="158">
        <f>'FR-Imp (O)'!CI9*(1+Toeslagen!$Q$30)</f>
        <v>239.20000000000002</v>
      </c>
      <c r="CJ9" s="158">
        <f>'FR-Imp (O)'!CJ9*(1+Toeslagen!$Q$30)</f>
        <v>306.8</v>
      </c>
      <c r="CK9" s="158">
        <f>'FR-Imp (O)'!CK9*(1+Toeslagen!$Q$30)</f>
        <v>306.8</v>
      </c>
      <c r="CL9" s="158">
        <f>'FR-Imp (O)'!CL9*(1+Toeslagen!$Q$30)</f>
        <v>200</v>
      </c>
      <c r="CM9" s="158">
        <f>'FR-Imp (O)'!CM9*(1+Toeslagen!$Q$30)</f>
        <v>200</v>
      </c>
      <c r="CN9" s="158">
        <f>'FR-Imp (O)'!CN9*(1+Toeslagen!$Q$30)</f>
        <v>208</v>
      </c>
      <c r="CO9" s="158">
        <f>'FR-Imp (O)'!CO9*(1+Toeslagen!$Q$30)</f>
        <v>208</v>
      </c>
      <c r="CP9" s="158">
        <f>'FR-Imp (O)'!CP9*(1+Toeslagen!$Q$30)</f>
        <v>260</v>
      </c>
      <c r="CQ9" s="158">
        <f>'FR-Imp (O)'!CQ9*(1+Toeslagen!$Q$30)</f>
        <v>190</v>
      </c>
      <c r="CR9" s="158">
        <f>'FR-Imp (O)'!CR9*(1+Toeslagen!$Q$30)</f>
        <v>345</v>
      </c>
      <c r="CS9" s="158">
        <f>'FR-Imp (O)'!CS9*(1+Toeslagen!$Q$30)</f>
        <v>390</v>
      </c>
      <c r="CT9" s="158">
        <f>'FR-Imp (O)'!CT9*(1+Toeslagen!$Q$30)</f>
        <v>360</v>
      </c>
      <c r="CU9" s="158">
        <f>'FR-Imp (O)'!CU9*(1+Toeslagen!$Q$30)</f>
        <v>325</v>
      </c>
      <c r="CV9" s="158">
        <f>'FR-Imp (O)'!CV9*(1+Toeslagen!$Q$30)</f>
        <v>260</v>
      </c>
      <c r="CW9" s="158">
        <f>'FR-Imp (O)'!CW9*(1+Toeslagen!$Q$30)</f>
        <v>260</v>
      </c>
      <c r="CX9" s="158">
        <f>'FR-Imp (O)'!CX9*(1+Toeslagen!$Q$30)</f>
        <v>260</v>
      </c>
      <c r="CY9" s="158">
        <f>'FR-Imp (O)'!CY9*(1+Toeslagen!$Q$30)</f>
        <v>208</v>
      </c>
      <c r="CZ9" s="158">
        <f>'FR-Imp (O)'!CZ9*(1+Toeslagen!$Q$30)</f>
        <v>220</v>
      </c>
      <c r="DA9" s="158">
        <f>'FR-Imp (O)'!DA9*(1+Toeslagen!$Q$30)</f>
        <v>239.20000000000002</v>
      </c>
      <c r="DB9" s="158">
        <f>'FR-Imp (O)'!DB9*(1+Toeslagen!$Q$30)</f>
        <v>200</v>
      </c>
      <c r="DC9" s="158">
        <f>'FR-Imp (O)'!DC9*(1+Toeslagen!$Q$30)</f>
        <v>200</v>
      </c>
      <c r="DD9" s="158">
        <f>'FR-Imp (O)'!DD9*(1+Toeslagen!$Q$30)</f>
        <v>200</v>
      </c>
      <c r="DE9" s="158">
        <f>'FR-Imp (O)'!DE9*(1+Toeslagen!$Q$30)</f>
        <v>200</v>
      </c>
      <c r="DF9" s="158">
        <f>'FR-Imp (O)'!DF9*(1+Toeslagen!$Q$30)</f>
        <v>200</v>
      </c>
    </row>
    <row r="10" spans="1:110">
      <c r="A10" s="1">
        <v>5</v>
      </c>
      <c r="B10" s="1">
        <v>5</v>
      </c>
      <c r="D10" s="1">
        <v>4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158">
        <f>'FR-Imp (O)'!P10*(1+Toeslagen!$Q$30)</f>
        <v>251.68</v>
      </c>
      <c r="Q10" s="158">
        <f>'FR-Imp (O)'!Q10*(1+Toeslagen!$Q$30)</f>
        <v>200</v>
      </c>
      <c r="R10" s="158">
        <f>'FR-Imp (O)'!R10*(1+Toeslagen!$Q$30)</f>
        <v>286</v>
      </c>
      <c r="S10" s="158">
        <f>'FR-Imp (O)'!S10*(1+Toeslagen!$Q$30)</f>
        <v>390</v>
      </c>
      <c r="T10" s="158">
        <f>'FR-Imp (O)'!T10*(1+Toeslagen!$Q$30)</f>
        <v>390</v>
      </c>
      <c r="U10" s="158">
        <f>'FR-Imp (O)'!U10*(1+Toeslagen!$Q$30)</f>
        <v>416</v>
      </c>
      <c r="V10" s="158">
        <f>'FR-Imp (O)'!V10*(1+Toeslagen!$Q$30)</f>
        <v>343.2</v>
      </c>
      <c r="W10" s="158">
        <f>'FR-Imp (O)'!W10*(1+Toeslagen!$Q$30)</f>
        <v>200</v>
      </c>
      <c r="X10" s="158">
        <f>'FR-Imp (O)'!X10*(1+Toeslagen!$Q$30)</f>
        <v>416</v>
      </c>
      <c r="Y10" s="158">
        <f>'FR-Imp (O)'!Y10*(1+Toeslagen!$Q$30)</f>
        <v>249.60000000000002</v>
      </c>
      <c r="Z10" s="158">
        <f>'FR-Imp (O)'!Z10*(1+Toeslagen!$Q$30)</f>
        <v>366.08</v>
      </c>
      <c r="AA10" s="158">
        <f>'FR-Imp (O)'!AA10*(1+Toeslagen!$Q$30)</f>
        <v>374.40000000000003</v>
      </c>
      <c r="AB10" s="158">
        <f>'FR-Imp (O)'!AB10*(1+Toeslagen!$Q$30)</f>
        <v>350</v>
      </c>
      <c r="AC10" s="158">
        <f>'FR-Imp (O)'!AC10*(1+Toeslagen!$Q$30)</f>
        <v>265.2</v>
      </c>
      <c r="AD10" s="158">
        <f>'FR-Imp (O)'!AD10*(1+Toeslagen!$Q$30)</f>
        <v>343.2</v>
      </c>
      <c r="AE10" s="158">
        <f>'FR-Imp (O)'!AE10*(1+Toeslagen!$Q$30)</f>
        <v>279.13599999999997</v>
      </c>
      <c r="AF10" s="158">
        <f>'FR-Imp (O)'!AF10*(1+Toeslagen!$Q$30)</f>
        <v>279.13599999999997</v>
      </c>
      <c r="AG10" s="158">
        <f>'FR-Imp (O)'!AG10*(1+Toeslagen!$Q$30)</f>
        <v>265.2</v>
      </c>
      <c r="AH10" s="158">
        <f>'FR-Imp (O)'!AH10*(1+Toeslagen!$Q$30)</f>
        <v>317.2</v>
      </c>
      <c r="AI10" s="158">
        <f>'FR-Imp (O)'!AI10*(1+Toeslagen!$Q$30)</f>
        <v>0</v>
      </c>
      <c r="AJ10" s="158">
        <f>'FR-Imp (O)'!AJ10*(1+Toeslagen!$Q$30)</f>
        <v>233.376</v>
      </c>
      <c r="AK10" s="158">
        <f>'FR-Imp (O)'!AK10*(1+Toeslagen!$Q$30)</f>
        <v>317.2</v>
      </c>
      <c r="AL10" s="158">
        <f>'FR-Imp (O)'!AL10*(1+Toeslagen!$Q$30)</f>
        <v>286</v>
      </c>
      <c r="AM10" s="158">
        <f>'FR-Imp (O)'!AM10*(1+Toeslagen!$Q$30)</f>
        <v>302.01600000000002</v>
      </c>
      <c r="AN10" s="158">
        <f>'FR-Imp (O)'!AN10*(1+Toeslagen!$Q$30)</f>
        <v>249.60000000000002</v>
      </c>
      <c r="AO10" s="158">
        <f>'FR-Imp (O)'!AO10*(1+Toeslagen!$Q$30)</f>
        <v>302.01600000000002</v>
      </c>
      <c r="AP10" s="158">
        <f>'FR-Imp (O)'!AP10*(1+Toeslagen!$Q$30)</f>
        <v>249.60000000000002</v>
      </c>
      <c r="AQ10" s="158">
        <f>'FR-Imp (O)'!AQ10*(1+Toeslagen!$Q$30)</f>
        <v>228.8</v>
      </c>
      <c r="AR10" s="158">
        <f>'FR-Imp (O)'!AR10*(1+Toeslagen!$Q$30)</f>
        <v>374.40000000000003</v>
      </c>
      <c r="AS10" s="158">
        <f>'FR-Imp (O)'!AS10*(1+Toeslagen!$Q$30)</f>
        <v>329.47200000000004</v>
      </c>
      <c r="AT10" s="158">
        <f>'FR-Imp (O)'!AT10*(1+Toeslagen!$Q$30)</f>
        <v>416</v>
      </c>
      <c r="AU10" s="158">
        <f>'FR-Imp (O)'!AU10*(1+Toeslagen!$Q$30)</f>
        <v>416</v>
      </c>
      <c r="AV10" s="158">
        <f>'FR-Imp (O)'!AV10*(1+Toeslagen!$Q$30)</f>
        <v>302.01600000000002</v>
      </c>
      <c r="AW10" s="158">
        <f>'FR-Imp (O)'!AW10*(1+Toeslagen!$Q$30)</f>
        <v>350</v>
      </c>
      <c r="AX10" s="158">
        <f>'FR-Imp (O)'!AX10*(1+Toeslagen!$Q$30)</f>
        <v>251.68</v>
      </c>
      <c r="AY10" s="158">
        <f>'FR-Imp (O)'!AY10*(1+Toeslagen!$Q$30)</f>
        <v>286</v>
      </c>
      <c r="AZ10" s="158">
        <f>'FR-Imp (O)'!AZ10*(1+Toeslagen!$Q$30)</f>
        <v>233.376</v>
      </c>
      <c r="BA10" s="158">
        <f>'FR-Imp (O)'!BA10*(1+Toeslagen!$Q$30)</f>
        <v>343.2</v>
      </c>
      <c r="BB10" s="158">
        <f>'FR-Imp (O)'!BB10*(1+Toeslagen!$Q$30)</f>
        <v>286</v>
      </c>
      <c r="BC10" s="158">
        <f>'FR-Imp (O)'!BC10*(1+Toeslagen!$Q$30)</f>
        <v>390</v>
      </c>
      <c r="BD10" s="158">
        <f>'FR-Imp (O)'!BD10*(1+Toeslagen!$Q$30)</f>
        <v>249.60000000000002</v>
      </c>
      <c r="BE10" s="158">
        <f>'FR-Imp (O)'!BE10*(1+Toeslagen!$Q$30)</f>
        <v>251.68</v>
      </c>
      <c r="BF10" s="158">
        <f>'FR-Imp (O)'!BF10*(1+Toeslagen!$Q$30)</f>
        <v>302.01600000000002</v>
      </c>
      <c r="BG10" s="158">
        <f>'FR-Imp (O)'!BG10*(1+Toeslagen!$Q$30)</f>
        <v>251.68</v>
      </c>
      <c r="BH10" s="158">
        <f>'FR-Imp (O)'!BH10*(1+Toeslagen!$Q$30)</f>
        <v>249.60000000000002</v>
      </c>
      <c r="BI10" s="158">
        <f>'FR-Imp (O)'!BI10*(1+Toeslagen!$Q$30)</f>
        <v>343.2</v>
      </c>
      <c r="BJ10" s="158">
        <f>'FR-Imp (O)'!BJ10*(1+Toeslagen!$Q$30)</f>
        <v>390</v>
      </c>
      <c r="BK10" s="158">
        <f>'FR-Imp (O)'!BK10*(1+Toeslagen!$Q$30)</f>
        <v>374.40000000000003</v>
      </c>
      <c r="BL10" s="158">
        <f>'FR-Imp (O)'!BL10*(1+Toeslagen!$Q$30)</f>
        <v>251.68</v>
      </c>
      <c r="BM10" s="158">
        <f>'FR-Imp (O)'!BM10*(1+Toeslagen!$Q$30)</f>
        <v>251.68</v>
      </c>
      <c r="BN10" s="158">
        <f>'FR-Imp (O)'!BN10*(1+Toeslagen!$Q$30)</f>
        <v>200</v>
      </c>
      <c r="BO10" s="158">
        <f>'FR-Imp (O)'!BO10*(1+Toeslagen!$Q$30)</f>
        <v>249.60000000000002</v>
      </c>
      <c r="BP10" s="158">
        <f>'FR-Imp (O)'!BP10*(1+Toeslagen!$Q$30)</f>
        <v>251.68</v>
      </c>
      <c r="BQ10" s="158">
        <f>'FR-Imp (O)'!BQ10*(1+Toeslagen!$Q$30)</f>
        <v>213.20000000000002</v>
      </c>
      <c r="BR10" s="158">
        <f>'FR-Imp (O)'!BR10*(1+Toeslagen!$Q$30)</f>
        <v>228.8</v>
      </c>
      <c r="BS10" s="158">
        <f>'FR-Imp (O)'!BS10*(1+Toeslagen!$Q$30)</f>
        <v>317.2</v>
      </c>
      <c r="BT10" s="158">
        <f>'FR-Imp (O)'!BT10*(1+Toeslagen!$Q$30)</f>
        <v>213.20000000000002</v>
      </c>
      <c r="BU10" s="158">
        <f>'FR-Imp (O)'!BU10*(1+Toeslagen!$Q$30)</f>
        <v>233.376</v>
      </c>
      <c r="BV10" s="158">
        <f>'FR-Imp (O)'!BV10*(1+Toeslagen!$Q$30)</f>
        <v>200</v>
      </c>
      <c r="BW10" s="158">
        <f>'FR-Imp (O)'!BW10*(1+Toeslagen!$Q$30)</f>
        <v>200</v>
      </c>
      <c r="BX10" s="158">
        <f>'FR-Imp (O)'!BX10*(1+Toeslagen!$Q$30)</f>
        <v>265.2</v>
      </c>
      <c r="BY10" s="158">
        <f>'FR-Imp (O)'!BY10*(1+Toeslagen!$Q$30)</f>
        <v>200</v>
      </c>
      <c r="BZ10" s="158">
        <f>'FR-Imp (O)'!BZ10*(1+Toeslagen!$Q$30)</f>
        <v>286</v>
      </c>
      <c r="CA10" s="158">
        <f>'FR-Imp (O)'!CA10*(1+Toeslagen!$Q$30)</f>
        <v>366.08</v>
      </c>
      <c r="CB10" s="158">
        <f>'FR-Imp (O)'!CB10*(1+Toeslagen!$Q$30)</f>
        <v>416</v>
      </c>
      <c r="CC10" s="158">
        <f>'FR-Imp (O)'!CC10*(1+Toeslagen!$Q$30)</f>
        <v>366.08</v>
      </c>
      <c r="CD10" s="158">
        <f>'FR-Imp (O)'!CD10*(1+Toeslagen!$Q$30)</f>
        <v>205</v>
      </c>
      <c r="CE10" s="158">
        <f>'FR-Imp (O)'!CE10*(1+Toeslagen!$Q$30)</f>
        <v>219.64800000000002</v>
      </c>
      <c r="CF10" s="158">
        <f>'FR-Imp (O)'!CF10*(1+Toeslagen!$Q$30)</f>
        <v>251.68</v>
      </c>
      <c r="CG10" s="158">
        <f>'FR-Imp (O)'!CG10*(1+Toeslagen!$Q$30)</f>
        <v>249.60000000000002</v>
      </c>
      <c r="CH10" s="158">
        <f>'FR-Imp (O)'!CH10*(1+Toeslagen!$Q$30)</f>
        <v>251.68</v>
      </c>
      <c r="CI10" s="158">
        <f>'FR-Imp (O)'!CI10*(1+Toeslagen!$Q$30)</f>
        <v>265.2</v>
      </c>
      <c r="CJ10" s="158">
        <f>'FR-Imp (O)'!CJ10*(1+Toeslagen!$Q$30)</f>
        <v>343.2</v>
      </c>
      <c r="CK10" s="158">
        <f>'FR-Imp (O)'!CK10*(1+Toeslagen!$Q$30)</f>
        <v>343.2</v>
      </c>
      <c r="CL10" s="158">
        <f>'FR-Imp (O)'!CL10*(1+Toeslagen!$Q$30)</f>
        <v>213.20000000000002</v>
      </c>
      <c r="CM10" s="158">
        <f>'FR-Imp (O)'!CM10*(1+Toeslagen!$Q$30)</f>
        <v>213.20000000000002</v>
      </c>
      <c r="CN10" s="158">
        <f>'FR-Imp (O)'!CN10*(1+Toeslagen!$Q$30)</f>
        <v>228.8</v>
      </c>
      <c r="CO10" s="158">
        <f>'FR-Imp (O)'!CO10*(1+Toeslagen!$Q$30)</f>
        <v>228.8</v>
      </c>
      <c r="CP10" s="158">
        <f>'FR-Imp (O)'!CP10*(1+Toeslagen!$Q$30)</f>
        <v>286</v>
      </c>
      <c r="CQ10" s="158">
        <f>'FR-Imp (O)'!CQ10*(1+Toeslagen!$Q$30)</f>
        <v>200</v>
      </c>
      <c r="CR10" s="158">
        <f>'FR-Imp (O)'!CR10*(1+Toeslagen!$Q$30)</f>
        <v>350</v>
      </c>
      <c r="CS10" s="158">
        <f>'FR-Imp (O)'!CS10*(1+Toeslagen!$Q$30)</f>
        <v>416</v>
      </c>
      <c r="CT10" s="158">
        <f>'FR-Imp (O)'!CT10*(1+Toeslagen!$Q$30)</f>
        <v>366.08</v>
      </c>
      <c r="CU10" s="158">
        <f>'FR-Imp (O)'!CU10*(1+Toeslagen!$Q$30)</f>
        <v>329.47200000000004</v>
      </c>
      <c r="CV10" s="158">
        <f>'FR-Imp (O)'!CV10*(1+Toeslagen!$Q$30)</f>
        <v>286</v>
      </c>
      <c r="CW10" s="158">
        <f>'FR-Imp (O)'!CW10*(1+Toeslagen!$Q$30)</f>
        <v>286</v>
      </c>
      <c r="CX10" s="158">
        <f>'FR-Imp (O)'!CX10*(1+Toeslagen!$Q$30)</f>
        <v>286</v>
      </c>
      <c r="CY10" s="158">
        <f>'FR-Imp (O)'!CY10*(1+Toeslagen!$Q$30)</f>
        <v>228.8</v>
      </c>
      <c r="CZ10" s="158">
        <f>'FR-Imp (O)'!CZ10*(1+Toeslagen!$Q$30)</f>
        <v>219.64800000000002</v>
      </c>
      <c r="DA10" s="158">
        <f>'FR-Imp (O)'!DA10*(1+Toeslagen!$Q$30)</f>
        <v>265.2</v>
      </c>
      <c r="DB10" s="158">
        <f>'FR-Imp (O)'!DB10*(1+Toeslagen!$Q$30)</f>
        <v>213.20000000000002</v>
      </c>
      <c r="DC10" s="158">
        <f>'FR-Imp (O)'!DC10*(1+Toeslagen!$Q$30)</f>
        <v>213.20000000000002</v>
      </c>
      <c r="DD10" s="158">
        <f>'FR-Imp (O)'!DD10*(1+Toeslagen!$Q$30)</f>
        <v>213.20000000000002</v>
      </c>
      <c r="DE10" s="158">
        <f>'FR-Imp (O)'!DE10*(1+Toeslagen!$Q$30)</f>
        <v>213.20000000000002</v>
      </c>
      <c r="DF10" s="158">
        <f>'FR-Imp (O)'!DF10*(1+Toeslagen!$Q$30)</f>
        <v>213.20000000000002</v>
      </c>
    </row>
    <row r="11" spans="1:110">
      <c r="A11" s="1">
        <v>6</v>
      </c>
      <c r="B11" s="1">
        <v>6</v>
      </c>
      <c r="D11" s="1">
        <v>4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158">
        <f>'FR-Imp (O)'!P11*(1+Toeslagen!$Q$30)</f>
        <v>274.56</v>
      </c>
      <c r="Q11" s="158">
        <f>'FR-Imp (O)'!Q11*(1+Toeslagen!$Q$30)</f>
        <v>202.8</v>
      </c>
      <c r="R11" s="158">
        <f>'FR-Imp (O)'!R11*(1+Toeslagen!$Q$30)</f>
        <v>312</v>
      </c>
      <c r="S11" s="158">
        <f>'FR-Imp (O)'!S11*(1+Toeslagen!$Q$30)</f>
        <v>410.8</v>
      </c>
      <c r="T11" s="158">
        <f>'FR-Imp (O)'!T11*(1+Toeslagen!$Q$30)</f>
        <v>410.8</v>
      </c>
      <c r="U11" s="158">
        <f>'FR-Imp (O)'!U11*(1+Toeslagen!$Q$30)</f>
        <v>442</v>
      </c>
      <c r="V11" s="158">
        <f>'FR-Imp (O)'!V11*(1+Toeslagen!$Q$30)</f>
        <v>374.40000000000003</v>
      </c>
      <c r="W11" s="158">
        <f>'FR-Imp (O)'!W11*(1+Toeslagen!$Q$30)</f>
        <v>202.8</v>
      </c>
      <c r="X11" s="158">
        <f>'FR-Imp (O)'!X11*(1+Toeslagen!$Q$30)</f>
        <v>442</v>
      </c>
      <c r="Y11" s="158">
        <f>'FR-Imp (O)'!Y11*(1+Toeslagen!$Q$30)</f>
        <v>270.40000000000003</v>
      </c>
      <c r="Z11" s="158">
        <f>'FR-Imp (O)'!Z11*(1+Toeslagen!$Q$30)</f>
        <v>388.96</v>
      </c>
      <c r="AA11" s="158">
        <f>'FR-Imp (O)'!AA11*(1+Toeslagen!$Q$30)</f>
        <v>400.40000000000003</v>
      </c>
      <c r="AB11" s="158">
        <f>'FR-Imp (O)'!AB11*(1+Toeslagen!$Q$30)</f>
        <v>361.50400000000002</v>
      </c>
      <c r="AC11" s="158">
        <f>'FR-Imp (O)'!AC11*(1+Toeslagen!$Q$30)</f>
        <v>286</v>
      </c>
      <c r="AD11" s="158">
        <f>'FR-Imp (O)'!AD11*(1+Toeslagen!$Q$30)</f>
        <v>374.40000000000003</v>
      </c>
      <c r="AE11" s="158">
        <f>'FR-Imp (O)'!AE11*(1+Toeslagen!$Q$30)</f>
        <v>311.16800000000001</v>
      </c>
      <c r="AF11" s="158">
        <f>'FR-Imp (O)'!AF11*(1+Toeslagen!$Q$30)</f>
        <v>311.16800000000001</v>
      </c>
      <c r="AG11" s="158">
        <f>'FR-Imp (O)'!AG11*(1+Toeslagen!$Q$30)</f>
        <v>286</v>
      </c>
      <c r="AH11" s="158">
        <f>'FR-Imp (O)'!AH11*(1+Toeslagen!$Q$30)</f>
        <v>353.6</v>
      </c>
      <c r="AI11" s="158">
        <f>'FR-Imp (O)'!AI11*(1+Toeslagen!$Q$30)</f>
        <v>0</v>
      </c>
      <c r="AJ11" s="158">
        <f>'FR-Imp (O)'!AJ11*(1+Toeslagen!$Q$30)</f>
        <v>251.68</v>
      </c>
      <c r="AK11" s="158">
        <f>'FR-Imp (O)'!AK11*(1+Toeslagen!$Q$30)</f>
        <v>353.6</v>
      </c>
      <c r="AL11" s="158">
        <f>'FR-Imp (O)'!AL11*(1+Toeslagen!$Q$30)</f>
        <v>312</v>
      </c>
      <c r="AM11" s="158">
        <f>'FR-Imp (O)'!AM11*(1+Toeslagen!$Q$30)</f>
        <v>329.47200000000004</v>
      </c>
      <c r="AN11" s="158">
        <f>'FR-Imp (O)'!AN11*(1+Toeslagen!$Q$30)</f>
        <v>270.40000000000003</v>
      </c>
      <c r="AO11" s="158">
        <f>'FR-Imp (O)'!AO11*(1+Toeslagen!$Q$30)</f>
        <v>329.47200000000004</v>
      </c>
      <c r="AP11" s="158">
        <f>'FR-Imp (O)'!AP11*(1+Toeslagen!$Q$30)</f>
        <v>270.40000000000003</v>
      </c>
      <c r="AQ11" s="158">
        <f>'FR-Imp (O)'!AQ11*(1+Toeslagen!$Q$30)</f>
        <v>249.60000000000002</v>
      </c>
      <c r="AR11" s="158">
        <f>'FR-Imp (O)'!AR11*(1+Toeslagen!$Q$30)</f>
        <v>400.40000000000003</v>
      </c>
      <c r="AS11" s="158">
        <f>'FR-Imp (O)'!AS11*(1+Toeslagen!$Q$30)</f>
        <v>352.35200000000003</v>
      </c>
      <c r="AT11" s="158">
        <f>'FR-Imp (O)'!AT11*(1+Toeslagen!$Q$30)</f>
        <v>442</v>
      </c>
      <c r="AU11" s="158">
        <f>'FR-Imp (O)'!AU11*(1+Toeslagen!$Q$30)</f>
        <v>442</v>
      </c>
      <c r="AV11" s="158">
        <f>'FR-Imp (O)'!AV11*(1+Toeslagen!$Q$30)</f>
        <v>329.47200000000004</v>
      </c>
      <c r="AW11" s="158">
        <f>'FR-Imp (O)'!AW11*(1+Toeslagen!$Q$30)</f>
        <v>361.50400000000002</v>
      </c>
      <c r="AX11" s="158">
        <f>'FR-Imp (O)'!AX11*(1+Toeslagen!$Q$30)</f>
        <v>274.56</v>
      </c>
      <c r="AY11" s="158">
        <f>'FR-Imp (O)'!AY11*(1+Toeslagen!$Q$30)</f>
        <v>312</v>
      </c>
      <c r="AZ11" s="158">
        <f>'FR-Imp (O)'!AZ11*(1+Toeslagen!$Q$30)</f>
        <v>251.68</v>
      </c>
      <c r="BA11" s="158">
        <f>'FR-Imp (O)'!BA11*(1+Toeslagen!$Q$30)</f>
        <v>374.40000000000003</v>
      </c>
      <c r="BB11" s="158">
        <f>'FR-Imp (O)'!BB11*(1+Toeslagen!$Q$30)</f>
        <v>312</v>
      </c>
      <c r="BC11" s="158">
        <f>'FR-Imp (O)'!BC11*(1+Toeslagen!$Q$30)</f>
        <v>410.8</v>
      </c>
      <c r="BD11" s="158">
        <f>'FR-Imp (O)'!BD11*(1+Toeslagen!$Q$30)</f>
        <v>270.40000000000003</v>
      </c>
      <c r="BE11" s="158">
        <f>'FR-Imp (O)'!BE11*(1+Toeslagen!$Q$30)</f>
        <v>274.56</v>
      </c>
      <c r="BF11" s="158">
        <f>'FR-Imp (O)'!BF11*(1+Toeslagen!$Q$30)</f>
        <v>329.47200000000004</v>
      </c>
      <c r="BG11" s="158">
        <f>'FR-Imp (O)'!BG11*(1+Toeslagen!$Q$30)</f>
        <v>274.56</v>
      </c>
      <c r="BH11" s="158">
        <f>'FR-Imp (O)'!BH11*(1+Toeslagen!$Q$30)</f>
        <v>270.40000000000003</v>
      </c>
      <c r="BI11" s="158">
        <f>'FR-Imp (O)'!BI11*(1+Toeslagen!$Q$30)</f>
        <v>374.40000000000003</v>
      </c>
      <c r="BJ11" s="158">
        <f>'FR-Imp (O)'!BJ11*(1+Toeslagen!$Q$30)</f>
        <v>410.8</v>
      </c>
      <c r="BK11" s="158">
        <f>'FR-Imp (O)'!BK11*(1+Toeslagen!$Q$30)</f>
        <v>400.40000000000003</v>
      </c>
      <c r="BL11" s="158">
        <f>'FR-Imp (O)'!BL11*(1+Toeslagen!$Q$30)</f>
        <v>274.56</v>
      </c>
      <c r="BM11" s="158">
        <f>'FR-Imp (O)'!BM11*(1+Toeslagen!$Q$30)</f>
        <v>274.56</v>
      </c>
      <c r="BN11" s="158">
        <f>'FR-Imp (O)'!BN11*(1+Toeslagen!$Q$30)</f>
        <v>200</v>
      </c>
      <c r="BO11" s="158">
        <f>'FR-Imp (O)'!BO11*(1+Toeslagen!$Q$30)</f>
        <v>270.40000000000003</v>
      </c>
      <c r="BP11" s="158">
        <f>'FR-Imp (O)'!BP11*(1+Toeslagen!$Q$30)</f>
        <v>274.56</v>
      </c>
      <c r="BQ11" s="158">
        <f>'FR-Imp (O)'!BQ11*(1+Toeslagen!$Q$30)</f>
        <v>223.6</v>
      </c>
      <c r="BR11" s="158">
        <f>'FR-Imp (O)'!BR11*(1+Toeslagen!$Q$30)</f>
        <v>249.60000000000002</v>
      </c>
      <c r="BS11" s="158">
        <f>'FR-Imp (O)'!BS11*(1+Toeslagen!$Q$30)</f>
        <v>353.6</v>
      </c>
      <c r="BT11" s="158">
        <f>'FR-Imp (O)'!BT11*(1+Toeslagen!$Q$30)</f>
        <v>223.6</v>
      </c>
      <c r="BU11" s="158">
        <f>'FR-Imp (O)'!BU11*(1+Toeslagen!$Q$30)</f>
        <v>251.68</v>
      </c>
      <c r="BV11" s="158">
        <f>'FR-Imp (O)'!BV11*(1+Toeslagen!$Q$30)</f>
        <v>200</v>
      </c>
      <c r="BW11" s="158">
        <f>'FR-Imp (O)'!BW11*(1+Toeslagen!$Q$30)</f>
        <v>200</v>
      </c>
      <c r="BX11" s="158">
        <f>'FR-Imp (O)'!BX11*(1+Toeslagen!$Q$30)</f>
        <v>286</v>
      </c>
      <c r="BY11" s="158">
        <f>'FR-Imp (O)'!BY11*(1+Toeslagen!$Q$30)</f>
        <v>200</v>
      </c>
      <c r="BZ11" s="158">
        <f>'FR-Imp (O)'!BZ11*(1+Toeslagen!$Q$30)</f>
        <v>312</v>
      </c>
      <c r="CA11" s="158">
        <f>'FR-Imp (O)'!CA11*(1+Toeslagen!$Q$30)</f>
        <v>388.96</v>
      </c>
      <c r="CB11" s="158">
        <f>'FR-Imp (O)'!CB11*(1+Toeslagen!$Q$30)</f>
        <v>442</v>
      </c>
      <c r="CC11" s="158">
        <f>'FR-Imp (O)'!CC11*(1+Toeslagen!$Q$30)</f>
        <v>388.96</v>
      </c>
      <c r="CD11" s="158">
        <f>'FR-Imp (O)'!CD11*(1+Toeslagen!$Q$30)</f>
        <v>219.64800000000002</v>
      </c>
      <c r="CE11" s="158">
        <f>'FR-Imp (O)'!CE11*(1+Toeslagen!$Q$30)</f>
        <v>237.95200000000003</v>
      </c>
      <c r="CF11" s="158">
        <f>'FR-Imp (O)'!CF11*(1+Toeslagen!$Q$30)</f>
        <v>274.56</v>
      </c>
      <c r="CG11" s="158">
        <f>'FR-Imp (O)'!CG11*(1+Toeslagen!$Q$30)</f>
        <v>270.40000000000003</v>
      </c>
      <c r="CH11" s="158">
        <f>'FR-Imp (O)'!CH11*(1+Toeslagen!$Q$30)</f>
        <v>274.56</v>
      </c>
      <c r="CI11" s="158">
        <f>'FR-Imp (O)'!CI11*(1+Toeslagen!$Q$30)</f>
        <v>286</v>
      </c>
      <c r="CJ11" s="158">
        <f>'FR-Imp (O)'!CJ11*(1+Toeslagen!$Q$30)</f>
        <v>374.40000000000003</v>
      </c>
      <c r="CK11" s="158">
        <f>'FR-Imp (O)'!CK11*(1+Toeslagen!$Q$30)</f>
        <v>374.40000000000003</v>
      </c>
      <c r="CL11" s="158">
        <f>'FR-Imp (O)'!CL11*(1+Toeslagen!$Q$30)</f>
        <v>223.6</v>
      </c>
      <c r="CM11" s="158">
        <f>'FR-Imp (O)'!CM11*(1+Toeslagen!$Q$30)</f>
        <v>223.6</v>
      </c>
      <c r="CN11" s="158">
        <f>'FR-Imp (O)'!CN11*(1+Toeslagen!$Q$30)</f>
        <v>249.60000000000002</v>
      </c>
      <c r="CO11" s="158">
        <f>'FR-Imp (O)'!CO11*(1+Toeslagen!$Q$30)</f>
        <v>249.60000000000002</v>
      </c>
      <c r="CP11" s="158">
        <f>'FR-Imp (O)'!CP11*(1+Toeslagen!$Q$30)</f>
        <v>312</v>
      </c>
      <c r="CQ11" s="158">
        <f>'FR-Imp (O)'!CQ11*(1+Toeslagen!$Q$30)</f>
        <v>200</v>
      </c>
      <c r="CR11" s="158">
        <f>'FR-Imp (O)'!CR11*(1+Toeslagen!$Q$30)</f>
        <v>361.50400000000002</v>
      </c>
      <c r="CS11" s="158">
        <f>'FR-Imp (O)'!CS11*(1+Toeslagen!$Q$30)</f>
        <v>442</v>
      </c>
      <c r="CT11" s="158">
        <f>'FR-Imp (O)'!CT11*(1+Toeslagen!$Q$30)</f>
        <v>388.96</v>
      </c>
      <c r="CU11" s="158">
        <f>'FR-Imp (O)'!CU11*(1+Toeslagen!$Q$30)</f>
        <v>352.35200000000003</v>
      </c>
      <c r="CV11" s="158">
        <f>'FR-Imp (O)'!CV11*(1+Toeslagen!$Q$30)</f>
        <v>312</v>
      </c>
      <c r="CW11" s="158">
        <f>'FR-Imp (O)'!CW11*(1+Toeslagen!$Q$30)</f>
        <v>312</v>
      </c>
      <c r="CX11" s="158">
        <f>'FR-Imp (O)'!CX11*(1+Toeslagen!$Q$30)</f>
        <v>312</v>
      </c>
      <c r="CY11" s="158">
        <f>'FR-Imp (O)'!CY11*(1+Toeslagen!$Q$30)</f>
        <v>249.60000000000002</v>
      </c>
      <c r="CZ11" s="158">
        <f>'FR-Imp (O)'!CZ11*(1+Toeslagen!$Q$30)</f>
        <v>237.95200000000003</v>
      </c>
      <c r="DA11" s="158">
        <f>'FR-Imp (O)'!DA11*(1+Toeslagen!$Q$30)</f>
        <v>286</v>
      </c>
      <c r="DB11" s="158">
        <f>'FR-Imp (O)'!DB11*(1+Toeslagen!$Q$30)</f>
        <v>223.6</v>
      </c>
      <c r="DC11" s="158">
        <f>'FR-Imp (O)'!DC11*(1+Toeslagen!$Q$30)</f>
        <v>223.6</v>
      </c>
      <c r="DD11" s="158">
        <f>'FR-Imp (O)'!DD11*(1+Toeslagen!$Q$30)</f>
        <v>223.6</v>
      </c>
      <c r="DE11" s="158">
        <f>'FR-Imp (O)'!DE11*(1+Toeslagen!$Q$30)</f>
        <v>223.6</v>
      </c>
      <c r="DF11" s="158">
        <f>'FR-Imp (O)'!DF11*(1+Toeslagen!$Q$30)</f>
        <v>223.6</v>
      </c>
    </row>
    <row r="12" spans="1:110">
      <c r="A12" s="1">
        <v>7</v>
      </c>
      <c r="B12" s="1">
        <v>7</v>
      </c>
      <c r="D12" s="1">
        <v>4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158">
        <f>'FR-Imp (O)'!P12*(1+Toeslagen!$Q$30)</f>
        <v>306.59200000000004</v>
      </c>
      <c r="Q12" s="158">
        <f>'FR-Imp (O)'!Q12*(1+Toeslagen!$Q$30)</f>
        <v>218.4</v>
      </c>
      <c r="R12" s="158">
        <f>'FR-Imp (O)'!R12*(1+Toeslagen!$Q$30)</f>
        <v>348.40000000000003</v>
      </c>
      <c r="S12" s="158">
        <f>'FR-Imp (O)'!S12*(1+Toeslagen!$Q$30)</f>
        <v>468</v>
      </c>
      <c r="T12" s="158">
        <f>'FR-Imp (O)'!T12*(1+Toeslagen!$Q$30)</f>
        <v>468</v>
      </c>
      <c r="U12" s="158">
        <f>'FR-Imp (O)'!U12*(1+Toeslagen!$Q$30)</f>
        <v>494</v>
      </c>
      <c r="V12" s="158">
        <f>'FR-Imp (O)'!V12*(1+Toeslagen!$Q$30)</f>
        <v>416</v>
      </c>
      <c r="W12" s="158">
        <f>'FR-Imp (O)'!W12*(1+Toeslagen!$Q$30)</f>
        <v>218.4</v>
      </c>
      <c r="X12" s="158">
        <f>'FR-Imp (O)'!X12*(1+Toeslagen!$Q$30)</f>
        <v>494</v>
      </c>
      <c r="Y12" s="158">
        <f>'FR-Imp (O)'!Y12*(1+Toeslagen!$Q$30)</f>
        <v>296.40000000000003</v>
      </c>
      <c r="Z12" s="158">
        <f>'FR-Imp (O)'!Z12*(1+Toeslagen!$Q$30)</f>
        <v>434.72</v>
      </c>
      <c r="AA12" s="158">
        <f>'FR-Imp (O)'!AA12*(1+Toeslagen!$Q$30)</f>
        <v>442</v>
      </c>
      <c r="AB12" s="158">
        <f>'FR-Imp (O)'!AB12*(1+Toeslagen!$Q$30)</f>
        <v>411.84</v>
      </c>
      <c r="AC12" s="158">
        <f>'FR-Imp (O)'!AC12*(1+Toeslagen!$Q$30)</f>
        <v>322.40000000000003</v>
      </c>
      <c r="AD12" s="158">
        <f>'FR-Imp (O)'!AD12*(1+Toeslagen!$Q$30)</f>
        <v>416</v>
      </c>
      <c r="AE12" s="158">
        <f>'FR-Imp (O)'!AE12*(1+Toeslagen!$Q$30)</f>
        <v>347.77600000000001</v>
      </c>
      <c r="AF12" s="158">
        <f>'FR-Imp (O)'!AF12*(1+Toeslagen!$Q$30)</f>
        <v>347.77600000000001</v>
      </c>
      <c r="AG12" s="158">
        <f>'FR-Imp (O)'!AG12*(1+Toeslagen!$Q$30)</f>
        <v>322.40000000000003</v>
      </c>
      <c r="AH12" s="158">
        <f>'FR-Imp (O)'!AH12*(1+Toeslagen!$Q$30)</f>
        <v>395.2</v>
      </c>
      <c r="AI12" s="158">
        <f>'FR-Imp (O)'!AI12*(1+Toeslagen!$Q$30)</f>
        <v>0</v>
      </c>
      <c r="AJ12" s="158">
        <f>'FR-Imp (O)'!AJ12*(1+Toeslagen!$Q$30)</f>
        <v>283.71200000000005</v>
      </c>
      <c r="AK12" s="158">
        <f>'FR-Imp (O)'!AK12*(1+Toeslagen!$Q$30)</f>
        <v>395.2</v>
      </c>
      <c r="AL12" s="158">
        <f>'FR-Imp (O)'!AL12*(1+Toeslagen!$Q$30)</f>
        <v>348.40000000000003</v>
      </c>
      <c r="AM12" s="158">
        <f>'FR-Imp (O)'!AM12*(1+Toeslagen!$Q$30)</f>
        <v>366.08</v>
      </c>
      <c r="AN12" s="158">
        <f>'FR-Imp (O)'!AN12*(1+Toeslagen!$Q$30)</f>
        <v>296.40000000000003</v>
      </c>
      <c r="AO12" s="158">
        <f>'FR-Imp (O)'!AO12*(1+Toeslagen!$Q$30)</f>
        <v>366.08</v>
      </c>
      <c r="AP12" s="158">
        <f>'FR-Imp (O)'!AP12*(1+Toeslagen!$Q$30)</f>
        <v>296.40000000000003</v>
      </c>
      <c r="AQ12" s="158">
        <f>'FR-Imp (O)'!AQ12*(1+Toeslagen!$Q$30)</f>
        <v>275.60000000000002</v>
      </c>
      <c r="AR12" s="158">
        <f>'FR-Imp (O)'!AR12*(1+Toeslagen!$Q$30)</f>
        <v>442</v>
      </c>
      <c r="AS12" s="158">
        <f>'FR-Imp (O)'!AS12*(1+Toeslagen!$Q$30)</f>
        <v>388.96</v>
      </c>
      <c r="AT12" s="158">
        <f>'FR-Imp (O)'!AT12*(1+Toeslagen!$Q$30)</f>
        <v>494</v>
      </c>
      <c r="AU12" s="158">
        <f>'FR-Imp (O)'!AU12*(1+Toeslagen!$Q$30)</f>
        <v>494</v>
      </c>
      <c r="AV12" s="158">
        <f>'FR-Imp (O)'!AV12*(1+Toeslagen!$Q$30)</f>
        <v>366.08</v>
      </c>
      <c r="AW12" s="158">
        <f>'FR-Imp (O)'!AW12*(1+Toeslagen!$Q$30)</f>
        <v>411.84</v>
      </c>
      <c r="AX12" s="158">
        <f>'FR-Imp (O)'!AX12*(1+Toeslagen!$Q$30)</f>
        <v>306.59200000000004</v>
      </c>
      <c r="AY12" s="158">
        <f>'FR-Imp (O)'!AY12*(1+Toeslagen!$Q$30)</f>
        <v>348.40000000000003</v>
      </c>
      <c r="AZ12" s="158">
        <f>'FR-Imp (O)'!AZ12*(1+Toeslagen!$Q$30)</f>
        <v>283.71200000000005</v>
      </c>
      <c r="BA12" s="158">
        <f>'FR-Imp (O)'!BA12*(1+Toeslagen!$Q$30)</f>
        <v>416</v>
      </c>
      <c r="BB12" s="158">
        <f>'FR-Imp (O)'!BB12*(1+Toeslagen!$Q$30)</f>
        <v>348.40000000000003</v>
      </c>
      <c r="BC12" s="158">
        <f>'FR-Imp (O)'!BC12*(1+Toeslagen!$Q$30)</f>
        <v>468</v>
      </c>
      <c r="BD12" s="158">
        <f>'FR-Imp (O)'!BD12*(1+Toeslagen!$Q$30)</f>
        <v>296.40000000000003</v>
      </c>
      <c r="BE12" s="158">
        <f>'FR-Imp (O)'!BE12*(1+Toeslagen!$Q$30)</f>
        <v>306.59200000000004</v>
      </c>
      <c r="BF12" s="158">
        <f>'FR-Imp (O)'!BF12*(1+Toeslagen!$Q$30)</f>
        <v>366.08</v>
      </c>
      <c r="BG12" s="158">
        <f>'FR-Imp (O)'!BG12*(1+Toeslagen!$Q$30)</f>
        <v>306.59200000000004</v>
      </c>
      <c r="BH12" s="158">
        <f>'FR-Imp (O)'!BH12*(1+Toeslagen!$Q$30)</f>
        <v>296.40000000000003</v>
      </c>
      <c r="BI12" s="158">
        <f>'FR-Imp (O)'!BI12*(1+Toeslagen!$Q$30)</f>
        <v>416</v>
      </c>
      <c r="BJ12" s="158">
        <f>'FR-Imp (O)'!BJ12*(1+Toeslagen!$Q$30)</f>
        <v>468</v>
      </c>
      <c r="BK12" s="158">
        <f>'FR-Imp (O)'!BK12*(1+Toeslagen!$Q$30)</f>
        <v>442</v>
      </c>
      <c r="BL12" s="158">
        <f>'FR-Imp (O)'!BL12*(1+Toeslagen!$Q$30)</f>
        <v>306.59200000000004</v>
      </c>
      <c r="BM12" s="158">
        <f>'FR-Imp (O)'!BM12*(1+Toeslagen!$Q$30)</f>
        <v>306.59200000000004</v>
      </c>
      <c r="BN12" s="158">
        <f>'FR-Imp (O)'!BN12*(1+Toeslagen!$Q$30)</f>
        <v>215.072</v>
      </c>
      <c r="BO12" s="158">
        <f>'FR-Imp (O)'!BO12*(1+Toeslagen!$Q$30)</f>
        <v>296.40000000000003</v>
      </c>
      <c r="BP12" s="158">
        <f>'FR-Imp (O)'!BP12*(1+Toeslagen!$Q$30)</f>
        <v>306.59200000000004</v>
      </c>
      <c r="BQ12" s="158">
        <f>'FR-Imp (O)'!BQ12*(1+Toeslagen!$Q$30)</f>
        <v>244.4</v>
      </c>
      <c r="BR12" s="158">
        <f>'FR-Imp (O)'!BR12*(1+Toeslagen!$Q$30)</f>
        <v>275.60000000000002</v>
      </c>
      <c r="BS12" s="158">
        <f>'FR-Imp (O)'!BS12*(1+Toeslagen!$Q$30)</f>
        <v>395.2</v>
      </c>
      <c r="BT12" s="158">
        <f>'FR-Imp (O)'!BT12*(1+Toeslagen!$Q$30)</f>
        <v>244.4</v>
      </c>
      <c r="BU12" s="158">
        <f>'FR-Imp (O)'!BU12*(1+Toeslagen!$Q$30)</f>
        <v>283.71200000000005</v>
      </c>
      <c r="BV12" s="158">
        <f>'FR-Imp (O)'!BV12*(1+Toeslagen!$Q$30)</f>
        <v>215</v>
      </c>
      <c r="BW12" s="158">
        <f>'FR-Imp (O)'!BW12*(1+Toeslagen!$Q$30)</f>
        <v>215.072</v>
      </c>
      <c r="BX12" s="158">
        <f>'FR-Imp (O)'!BX12*(1+Toeslagen!$Q$30)</f>
        <v>322.40000000000003</v>
      </c>
      <c r="BY12" s="158">
        <f>'FR-Imp (O)'!BY12*(1+Toeslagen!$Q$30)</f>
        <v>215</v>
      </c>
      <c r="BZ12" s="158">
        <f>'FR-Imp (O)'!BZ12*(1+Toeslagen!$Q$30)</f>
        <v>348.40000000000003</v>
      </c>
      <c r="CA12" s="158">
        <f>'FR-Imp (O)'!CA12*(1+Toeslagen!$Q$30)</f>
        <v>434.72</v>
      </c>
      <c r="CB12" s="158">
        <f>'FR-Imp (O)'!CB12*(1+Toeslagen!$Q$30)</f>
        <v>494</v>
      </c>
      <c r="CC12" s="158">
        <f>'FR-Imp (O)'!CC12*(1+Toeslagen!$Q$30)</f>
        <v>434.72</v>
      </c>
      <c r="CD12" s="158">
        <f>'FR-Imp (O)'!CD12*(1+Toeslagen!$Q$30)</f>
        <v>242.52800000000002</v>
      </c>
      <c r="CE12" s="158">
        <f>'FR-Imp (O)'!CE12*(1+Toeslagen!$Q$30)</f>
        <v>260.83200000000005</v>
      </c>
      <c r="CF12" s="158">
        <f>'FR-Imp (O)'!CF12*(1+Toeslagen!$Q$30)</f>
        <v>306.59200000000004</v>
      </c>
      <c r="CG12" s="158">
        <f>'FR-Imp (O)'!CG12*(1+Toeslagen!$Q$30)</f>
        <v>296.40000000000003</v>
      </c>
      <c r="CH12" s="158">
        <f>'FR-Imp (O)'!CH12*(1+Toeslagen!$Q$30)</f>
        <v>306.59200000000004</v>
      </c>
      <c r="CI12" s="158">
        <f>'FR-Imp (O)'!CI12*(1+Toeslagen!$Q$30)</f>
        <v>322.40000000000003</v>
      </c>
      <c r="CJ12" s="158">
        <f>'FR-Imp (O)'!CJ12*(1+Toeslagen!$Q$30)</f>
        <v>416</v>
      </c>
      <c r="CK12" s="158">
        <f>'FR-Imp (O)'!CK12*(1+Toeslagen!$Q$30)</f>
        <v>416</v>
      </c>
      <c r="CL12" s="158">
        <f>'FR-Imp (O)'!CL12*(1+Toeslagen!$Q$30)</f>
        <v>244.4</v>
      </c>
      <c r="CM12" s="158">
        <f>'FR-Imp (O)'!CM12*(1+Toeslagen!$Q$30)</f>
        <v>244.4</v>
      </c>
      <c r="CN12" s="158">
        <f>'FR-Imp (O)'!CN12*(1+Toeslagen!$Q$30)</f>
        <v>275.60000000000002</v>
      </c>
      <c r="CO12" s="158">
        <f>'FR-Imp (O)'!CO12*(1+Toeslagen!$Q$30)</f>
        <v>275.60000000000002</v>
      </c>
      <c r="CP12" s="158">
        <f>'FR-Imp (O)'!CP12*(1+Toeslagen!$Q$30)</f>
        <v>348.40000000000003</v>
      </c>
      <c r="CQ12" s="158">
        <f>'FR-Imp (O)'!CQ12*(1+Toeslagen!$Q$30)</f>
        <v>215</v>
      </c>
      <c r="CR12" s="158">
        <f>'FR-Imp (O)'!CR12*(1+Toeslagen!$Q$30)</f>
        <v>411.84</v>
      </c>
      <c r="CS12" s="158">
        <f>'FR-Imp (O)'!CS12*(1+Toeslagen!$Q$30)</f>
        <v>494</v>
      </c>
      <c r="CT12" s="158">
        <f>'FR-Imp (O)'!CT12*(1+Toeslagen!$Q$30)</f>
        <v>434.72</v>
      </c>
      <c r="CU12" s="158">
        <f>'FR-Imp (O)'!CU12*(1+Toeslagen!$Q$30)</f>
        <v>388.96</v>
      </c>
      <c r="CV12" s="158">
        <f>'FR-Imp (O)'!CV12*(1+Toeslagen!$Q$30)</f>
        <v>348.40000000000003</v>
      </c>
      <c r="CW12" s="158">
        <f>'FR-Imp (O)'!CW12*(1+Toeslagen!$Q$30)</f>
        <v>348.40000000000003</v>
      </c>
      <c r="CX12" s="158">
        <f>'FR-Imp (O)'!CX12*(1+Toeslagen!$Q$30)</f>
        <v>348.40000000000003</v>
      </c>
      <c r="CY12" s="158">
        <f>'FR-Imp (O)'!CY12*(1+Toeslagen!$Q$30)</f>
        <v>275.60000000000002</v>
      </c>
      <c r="CZ12" s="158">
        <f>'FR-Imp (O)'!CZ12*(1+Toeslagen!$Q$30)</f>
        <v>260.83200000000005</v>
      </c>
      <c r="DA12" s="158">
        <f>'FR-Imp (O)'!DA12*(1+Toeslagen!$Q$30)</f>
        <v>322.40000000000003</v>
      </c>
      <c r="DB12" s="158">
        <f>'FR-Imp (O)'!DB12*(1+Toeslagen!$Q$30)</f>
        <v>244.4</v>
      </c>
      <c r="DC12" s="158">
        <f>'FR-Imp (O)'!DC12*(1+Toeslagen!$Q$30)</f>
        <v>244.4</v>
      </c>
      <c r="DD12" s="158">
        <f>'FR-Imp (O)'!DD12*(1+Toeslagen!$Q$30)</f>
        <v>244.4</v>
      </c>
      <c r="DE12" s="158">
        <f>'FR-Imp (O)'!DE12*(1+Toeslagen!$Q$30)</f>
        <v>244.4</v>
      </c>
      <c r="DF12" s="158">
        <f>'FR-Imp (O)'!DF12*(1+Toeslagen!$Q$30)</f>
        <v>244.4</v>
      </c>
    </row>
    <row r="13" spans="1:110">
      <c r="A13" s="1">
        <v>8</v>
      </c>
      <c r="B13" s="1">
        <v>8</v>
      </c>
      <c r="D13" s="1">
        <v>2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158">
        <f>'FR-Imp (O)'!P13*(1+Toeslagen!$Q$30)</f>
        <v>320.32</v>
      </c>
      <c r="Q13" s="158">
        <f>'FR-Imp (O)'!Q13*(1+Toeslagen!$Q$30)</f>
        <v>228.8</v>
      </c>
      <c r="R13" s="158">
        <f>'FR-Imp (O)'!R13*(1+Toeslagen!$Q$30)</f>
        <v>364</v>
      </c>
      <c r="S13" s="158">
        <f>'FR-Imp (O)'!S13*(1+Toeslagen!$Q$30)</f>
        <v>494</v>
      </c>
      <c r="T13" s="158">
        <f>'FR-Imp (O)'!T13*(1+Toeslagen!$Q$30)</f>
        <v>494</v>
      </c>
      <c r="U13" s="158">
        <f>'FR-Imp (O)'!U13*(1+Toeslagen!$Q$30)</f>
        <v>520</v>
      </c>
      <c r="V13" s="158">
        <f>'FR-Imp (O)'!V13*(1+Toeslagen!$Q$30)</f>
        <v>442</v>
      </c>
      <c r="W13" s="158">
        <f>'FR-Imp (O)'!W13*(1+Toeslagen!$Q$30)</f>
        <v>228.8</v>
      </c>
      <c r="X13" s="158">
        <f>'FR-Imp (O)'!X13*(1+Toeslagen!$Q$30)</f>
        <v>520</v>
      </c>
      <c r="Y13" s="158">
        <f>'FR-Imp (O)'!Y13*(1+Toeslagen!$Q$30)</f>
        <v>312</v>
      </c>
      <c r="Z13" s="158">
        <f>'FR-Imp (O)'!Z13*(1+Toeslagen!$Q$30)</f>
        <v>457.6</v>
      </c>
      <c r="AA13" s="158">
        <f>'FR-Imp (O)'!AA13*(1+Toeslagen!$Q$30)</f>
        <v>468</v>
      </c>
      <c r="AB13" s="158">
        <f>'FR-Imp (O)'!AB13*(1+Toeslagen!$Q$30)</f>
        <v>434.72</v>
      </c>
      <c r="AC13" s="158">
        <f>'FR-Imp (O)'!AC13*(1+Toeslagen!$Q$30)</f>
        <v>338</v>
      </c>
      <c r="AD13" s="158">
        <f>'FR-Imp (O)'!AD13*(1+Toeslagen!$Q$30)</f>
        <v>442</v>
      </c>
      <c r="AE13" s="158">
        <f>'FR-Imp (O)'!AE13*(1+Toeslagen!$Q$30)</f>
        <v>361.50400000000002</v>
      </c>
      <c r="AF13" s="158">
        <f>'FR-Imp (O)'!AF13*(1+Toeslagen!$Q$30)</f>
        <v>361.50400000000002</v>
      </c>
      <c r="AG13" s="158">
        <f>'FR-Imp (O)'!AG13*(1+Toeslagen!$Q$30)</f>
        <v>338</v>
      </c>
      <c r="AH13" s="158">
        <f>'FR-Imp (O)'!AH13*(1+Toeslagen!$Q$30)</f>
        <v>410.8</v>
      </c>
      <c r="AI13" s="158">
        <f>'FR-Imp (O)'!AI13*(1+Toeslagen!$Q$30)</f>
        <v>0</v>
      </c>
      <c r="AJ13" s="158">
        <f>'FR-Imp (O)'!AJ13*(1+Toeslagen!$Q$30)</f>
        <v>297.44</v>
      </c>
      <c r="AK13" s="158">
        <f>'FR-Imp (O)'!AK13*(1+Toeslagen!$Q$30)</f>
        <v>410.8</v>
      </c>
      <c r="AL13" s="158">
        <f>'FR-Imp (O)'!AL13*(1+Toeslagen!$Q$30)</f>
        <v>364</v>
      </c>
      <c r="AM13" s="158">
        <f>'FR-Imp (O)'!AM13*(1+Toeslagen!$Q$30)</f>
        <v>388.96</v>
      </c>
      <c r="AN13" s="158">
        <f>'FR-Imp (O)'!AN13*(1+Toeslagen!$Q$30)</f>
        <v>312</v>
      </c>
      <c r="AO13" s="158">
        <f>'FR-Imp (O)'!AO13*(1+Toeslagen!$Q$30)</f>
        <v>388.96</v>
      </c>
      <c r="AP13" s="158">
        <f>'FR-Imp (O)'!AP13*(1+Toeslagen!$Q$30)</f>
        <v>312</v>
      </c>
      <c r="AQ13" s="158">
        <f>'FR-Imp (O)'!AQ13*(1+Toeslagen!$Q$30)</f>
        <v>286</v>
      </c>
      <c r="AR13" s="158">
        <f>'FR-Imp (O)'!AR13*(1+Toeslagen!$Q$30)</f>
        <v>468</v>
      </c>
      <c r="AS13" s="158">
        <f>'FR-Imp (O)'!AS13*(1+Toeslagen!$Q$30)</f>
        <v>411.84</v>
      </c>
      <c r="AT13" s="158">
        <f>'FR-Imp (O)'!AT13*(1+Toeslagen!$Q$30)</f>
        <v>520</v>
      </c>
      <c r="AU13" s="158">
        <f>'FR-Imp (O)'!AU13*(1+Toeslagen!$Q$30)</f>
        <v>520</v>
      </c>
      <c r="AV13" s="158">
        <f>'FR-Imp (O)'!AV13*(1+Toeslagen!$Q$30)</f>
        <v>388.96</v>
      </c>
      <c r="AW13" s="158">
        <f>'FR-Imp (O)'!AW13*(1+Toeslagen!$Q$30)</f>
        <v>434.72</v>
      </c>
      <c r="AX13" s="158">
        <f>'FR-Imp (O)'!AX13*(1+Toeslagen!$Q$30)</f>
        <v>320.32</v>
      </c>
      <c r="AY13" s="158">
        <f>'FR-Imp (O)'!AY13*(1+Toeslagen!$Q$30)</f>
        <v>364</v>
      </c>
      <c r="AZ13" s="158">
        <f>'FR-Imp (O)'!AZ13*(1+Toeslagen!$Q$30)</f>
        <v>297.44</v>
      </c>
      <c r="BA13" s="158">
        <f>'FR-Imp (O)'!BA13*(1+Toeslagen!$Q$30)</f>
        <v>442</v>
      </c>
      <c r="BB13" s="158">
        <f>'FR-Imp (O)'!BB13*(1+Toeslagen!$Q$30)</f>
        <v>364</v>
      </c>
      <c r="BC13" s="158">
        <f>'FR-Imp (O)'!BC13*(1+Toeslagen!$Q$30)</f>
        <v>494</v>
      </c>
      <c r="BD13" s="158">
        <f>'FR-Imp (O)'!BD13*(1+Toeslagen!$Q$30)</f>
        <v>312</v>
      </c>
      <c r="BE13" s="158">
        <f>'FR-Imp (O)'!BE13*(1+Toeslagen!$Q$30)</f>
        <v>320.32</v>
      </c>
      <c r="BF13" s="158">
        <f>'FR-Imp (O)'!BF13*(1+Toeslagen!$Q$30)</f>
        <v>388.96</v>
      </c>
      <c r="BG13" s="158">
        <f>'FR-Imp (O)'!BG13*(1+Toeslagen!$Q$30)</f>
        <v>320.32</v>
      </c>
      <c r="BH13" s="158">
        <f>'FR-Imp (O)'!BH13*(1+Toeslagen!$Q$30)</f>
        <v>312</v>
      </c>
      <c r="BI13" s="158">
        <f>'FR-Imp (O)'!BI13*(1+Toeslagen!$Q$30)</f>
        <v>442</v>
      </c>
      <c r="BJ13" s="158">
        <f>'FR-Imp (O)'!BJ13*(1+Toeslagen!$Q$30)</f>
        <v>494</v>
      </c>
      <c r="BK13" s="158">
        <f>'FR-Imp (O)'!BK13*(1+Toeslagen!$Q$30)</f>
        <v>468</v>
      </c>
      <c r="BL13" s="158">
        <f>'FR-Imp (O)'!BL13*(1+Toeslagen!$Q$30)</f>
        <v>320.32</v>
      </c>
      <c r="BM13" s="158">
        <f>'FR-Imp (O)'!BM13*(1+Toeslagen!$Q$30)</f>
        <v>320.32</v>
      </c>
      <c r="BN13" s="158">
        <f>'FR-Imp (O)'!BN13*(1+Toeslagen!$Q$30)</f>
        <v>228.8</v>
      </c>
      <c r="BO13" s="158">
        <f>'FR-Imp (O)'!BO13*(1+Toeslagen!$Q$30)</f>
        <v>312</v>
      </c>
      <c r="BP13" s="158">
        <f>'FR-Imp (O)'!BP13*(1+Toeslagen!$Q$30)</f>
        <v>320.32</v>
      </c>
      <c r="BQ13" s="158">
        <f>'FR-Imp (O)'!BQ13*(1+Toeslagen!$Q$30)</f>
        <v>260</v>
      </c>
      <c r="BR13" s="158">
        <f>'FR-Imp (O)'!BR13*(1+Toeslagen!$Q$30)</f>
        <v>286</v>
      </c>
      <c r="BS13" s="158">
        <f>'FR-Imp (O)'!BS13*(1+Toeslagen!$Q$30)</f>
        <v>410.8</v>
      </c>
      <c r="BT13" s="158">
        <f>'FR-Imp (O)'!BT13*(1+Toeslagen!$Q$30)</f>
        <v>260</v>
      </c>
      <c r="BU13" s="158">
        <f>'FR-Imp (O)'!BU13*(1+Toeslagen!$Q$30)</f>
        <v>297.44</v>
      </c>
      <c r="BV13" s="158">
        <f>'FR-Imp (O)'!BV13*(1+Toeslagen!$Q$30)</f>
        <v>228.8</v>
      </c>
      <c r="BW13" s="158">
        <f>'FR-Imp (O)'!BW13*(1+Toeslagen!$Q$30)</f>
        <v>228.8</v>
      </c>
      <c r="BX13" s="158">
        <f>'FR-Imp (O)'!BX13*(1+Toeslagen!$Q$30)</f>
        <v>338</v>
      </c>
      <c r="BY13" s="158">
        <f>'FR-Imp (O)'!BY13*(1+Toeslagen!$Q$30)</f>
        <v>228.8</v>
      </c>
      <c r="BZ13" s="158">
        <f>'FR-Imp (O)'!BZ13*(1+Toeslagen!$Q$30)</f>
        <v>364</v>
      </c>
      <c r="CA13" s="158">
        <f>'FR-Imp (O)'!CA13*(1+Toeslagen!$Q$30)</f>
        <v>457.6</v>
      </c>
      <c r="CB13" s="158">
        <f>'FR-Imp (O)'!CB13*(1+Toeslagen!$Q$30)</f>
        <v>520</v>
      </c>
      <c r="CC13" s="158">
        <f>'FR-Imp (O)'!CC13*(1+Toeslagen!$Q$30)</f>
        <v>457.6</v>
      </c>
      <c r="CD13" s="158">
        <f>'FR-Imp (O)'!CD13*(1+Toeslagen!$Q$30)</f>
        <v>251.68</v>
      </c>
      <c r="CE13" s="158">
        <f>'FR-Imp (O)'!CE13*(1+Toeslagen!$Q$30)</f>
        <v>274.56</v>
      </c>
      <c r="CF13" s="158">
        <f>'FR-Imp (O)'!CF13*(1+Toeslagen!$Q$30)</f>
        <v>320.32</v>
      </c>
      <c r="CG13" s="158">
        <f>'FR-Imp (O)'!CG13*(1+Toeslagen!$Q$30)</f>
        <v>312</v>
      </c>
      <c r="CH13" s="158">
        <f>'FR-Imp (O)'!CH13*(1+Toeslagen!$Q$30)</f>
        <v>320.32</v>
      </c>
      <c r="CI13" s="158">
        <f>'FR-Imp (O)'!CI13*(1+Toeslagen!$Q$30)</f>
        <v>338</v>
      </c>
      <c r="CJ13" s="158">
        <f>'FR-Imp (O)'!CJ13*(1+Toeslagen!$Q$30)</f>
        <v>442</v>
      </c>
      <c r="CK13" s="158">
        <f>'FR-Imp (O)'!CK13*(1+Toeslagen!$Q$30)</f>
        <v>442</v>
      </c>
      <c r="CL13" s="158">
        <f>'FR-Imp (O)'!CL13*(1+Toeslagen!$Q$30)</f>
        <v>260</v>
      </c>
      <c r="CM13" s="158">
        <f>'FR-Imp (O)'!CM13*(1+Toeslagen!$Q$30)</f>
        <v>260</v>
      </c>
      <c r="CN13" s="158">
        <f>'FR-Imp (O)'!CN13*(1+Toeslagen!$Q$30)</f>
        <v>286</v>
      </c>
      <c r="CO13" s="158">
        <f>'FR-Imp (O)'!CO13*(1+Toeslagen!$Q$30)</f>
        <v>286</v>
      </c>
      <c r="CP13" s="158">
        <f>'FR-Imp (O)'!CP13*(1+Toeslagen!$Q$30)</f>
        <v>364</v>
      </c>
      <c r="CQ13" s="158">
        <f>'FR-Imp (O)'!CQ13*(1+Toeslagen!$Q$30)</f>
        <v>228.8</v>
      </c>
      <c r="CR13" s="158">
        <f>'FR-Imp (O)'!CR13*(1+Toeslagen!$Q$30)</f>
        <v>434.72</v>
      </c>
      <c r="CS13" s="158">
        <f>'FR-Imp (O)'!CS13*(1+Toeslagen!$Q$30)</f>
        <v>520</v>
      </c>
      <c r="CT13" s="158">
        <f>'FR-Imp (O)'!CT13*(1+Toeslagen!$Q$30)</f>
        <v>457.6</v>
      </c>
      <c r="CU13" s="158">
        <f>'FR-Imp (O)'!CU13*(1+Toeslagen!$Q$30)</f>
        <v>411.84</v>
      </c>
      <c r="CV13" s="158">
        <f>'FR-Imp (O)'!CV13*(1+Toeslagen!$Q$30)</f>
        <v>364</v>
      </c>
      <c r="CW13" s="158">
        <f>'FR-Imp (O)'!CW13*(1+Toeslagen!$Q$30)</f>
        <v>364</v>
      </c>
      <c r="CX13" s="158">
        <f>'FR-Imp (O)'!CX13*(1+Toeslagen!$Q$30)</f>
        <v>364</v>
      </c>
      <c r="CY13" s="158">
        <f>'FR-Imp (O)'!CY13*(1+Toeslagen!$Q$30)</f>
        <v>286</v>
      </c>
      <c r="CZ13" s="158">
        <f>'FR-Imp (O)'!CZ13*(1+Toeslagen!$Q$30)</f>
        <v>274.56</v>
      </c>
      <c r="DA13" s="158">
        <f>'FR-Imp (O)'!DA13*(1+Toeslagen!$Q$30)</f>
        <v>338</v>
      </c>
      <c r="DB13" s="158">
        <f>'FR-Imp (O)'!DB13*(1+Toeslagen!$Q$30)</f>
        <v>260</v>
      </c>
      <c r="DC13" s="158">
        <f>'FR-Imp (O)'!DC13*(1+Toeslagen!$Q$30)</f>
        <v>260</v>
      </c>
      <c r="DD13" s="158">
        <f>'FR-Imp (O)'!DD13*(1+Toeslagen!$Q$30)</f>
        <v>260</v>
      </c>
      <c r="DE13" s="158">
        <f>'FR-Imp (O)'!DE13*(1+Toeslagen!$Q$30)</f>
        <v>260</v>
      </c>
      <c r="DF13" s="158">
        <f>'FR-Imp (O)'!DF13*(1+Toeslagen!$Q$30)</f>
        <v>260</v>
      </c>
    </row>
    <row r="14" spans="1:110">
      <c r="A14" s="1">
        <v>9</v>
      </c>
      <c r="B14" s="1">
        <v>9</v>
      </c>
      <c r="D14" s="1">
        <v>4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158">
        <f>'FR-Imp (O)'!P14*(1+Toeslagen!$Q$30)</f>
        <v>343.2</v>
      </c>
      <c r="Q14" s="158">
        <f>'FR-Imp (O)'!Q14*(1+Toeslagen!$Q$30)</f>
        <v>244.4</v>
      </c>
      <c r="R14" s="158">
        <f>'FR-Imp (O)'!R14*(1+Toeslagen!$Q$30)</f>
        <v>390</v>
      </c>
      <c r="S14" s="158">
        <f>'FR-Imp (O)'!S14*(1+Toeslagen!$Q$30)</f>
        <v>546</v>
      </c>
      <c r="T14" s="158">
        <f>'FR-Imp (O)'!T14*(1+Toeslagen!$Q$30)</f>
        <v>546</v>
      </c>
      <c r="U14" s="158">
        <f>'FR-Imp (O)'!U14*(1+Toeslagen!$Q$30)</f>
        <v>598</v>
      </c>
      <c r="V14" s="158">
        <f>'FR-Imp (O)'!V14*(1+Toeslagen!$Q$30)</f>
        <v>494</v>
      </c>
      <c r="W14" s="158">
        <f>'FR-Imp (O)'!W14*(1+Toeslagen!$Q$30)</f>
        <v>244.4</v>
      </c>
      <c r="X14" s="158">
        <f>'FR-Imp (O)'!X14*(1+Toeslagen!$Q$30)</f>
        <v>598</v>
      </c>
      <c r="Y14" s="158">
        <f>'FR-Imp (O)'!Y14*(1+Toeslagen!$Q$30)</f>
        <v>338</v>
      </c>
      <c r="Z14" s="158">
        <f>'FR-Imp (O)'!Z14*(1+Toeslagen!$Q$30)</f>
        <v>526.24</v>
      </c>
      <c r="AA14" s="158">
        <f>'FR-Imp (O)'!AA14*(1+Toeslagen!$Q$30)</f>
        <v>520</v>
      </c>
      <c r="AB14" s="158">
        <f>'FR-Imp (O)'!AB14*(1+Toeslagen!$Q$30)</f>
        <v>480.48</v>
      </c>
      <c r="AC14" s="158">
        <f>'FR-Imp (O)'!AC14*(1+Toeslagen!$Q$30)</f>
        <v>364</v>
      </c>
      <c r="AD14" s="158">
        <f>'FR-Imp (O)'!AD14*(1+Toeslagen!$Q$30)</f>
        <v>494</v>
      </c>
      <c r="AE14" s="158">
        <f>'FR-Imp (O)'!AE14*(1+Toeslagen!$Q$30)</f>
        <v>393.536</v>
      </c>
      <c r="AF14" s="158">
        <f>'FR-Imp (O)'!AF14*(1+Toeslagen!$Q$30)</f>
        <v>393.536</v>
      </c>
      <c r="AG14" s="158">
        <f>'FR-Imp (O)'!AG14*(1+Toeslagen!$Q$30)</f>
        <v>364</v>
      </c>
      <c r="AH14" s="158">
        <f>'FR-Imp (O)'!AH14*(1+Toeslagen!$Q$30)</f>
        <v>447.2</v>
      </c>
      <c r="AI14" s="158">
        <f>'FR-Imp (O)'!AI14*(1+Toeslagen!$Q$30)</f>
        <v>0</v>
      </c>
      <c r="AJ14" s="158">
        <f>'FR-Imp (O)'!AJ14*(1+Toeslagen!$Q$30)</f>
        <v>320.32</v>
      </c>
      <c r="AK14" s="158">
        <f>'FR-Imp (O)'!AK14*(1+Toeslagen!$Q$30)</f>
        <v>447.2</v>
      </c>
      <c r="AL14" s="158">
        <f>'FR-Imp (O)'!AL14*(1+Toeslagen!$Q$30)</f>
        <v>390</v>
      </c>
      <c r="AM14" s="158">
        <f>'FR-Imp (O)'!AM14*(1+Toeslagen!$Q$30)</f>
        <v>434.72</v>
      </c>
      <c r="AN14" s="158">
        <f>'FR-Imp (O)'!AN14*(1+Toeslagen!$Q$30)</f>
        <v>338</v>
      </c>
      <c r="AO14" s="158">
        <f>'FR-Imp (O)'!AO14*(1+Toeslagen!$Q$30)</f>
        <v>434.72</v>
      </c>
      <c r="AP14" s="158">
        <f>'FR-Imp (O)'!AP14*(1+Toeslagen!$Q$30)</f>
        <v>338</v>
      </c>
      <c r="AQ14" s="158">
        <f>'FR-Imp (O)'!AQ14*(1+Toeslagen!$Q$30)</f>
        <v>306.8</v>
      </c>
      <c r="AR14" s="158">
        <f>'FR-Imp (O)'!AR14*(1+Toeslagen!$Q$30)</f>
        <v>520</v>
      </c>
      <c r="AS14" s="158">
        <f>'FR-Imp (O)'!AS14*(1+Toeslagen!$Q$30)</f>
        <v>457.6</v>
      </c>
      <c r="AT14" s="158">
        <f>'FR-Imp (O)'!AT14*(1+Toeslagen!$Q$30)</f>
        <v>598</v>
      </c>
      <c r="AU14" s="158">
        <f>'FR-Imp (O)'!AU14*(1+Toeslagen!$Q$30)</f>
        <v>598</v>
      </c>
      <c r="AV14" s="158">
        <f>'FR-Imp (O)'!AV14*(1+Toeslagen!$Q$30)</f>
        <v>434.72</v>
      </c>
      <c r="AW14" s="158">
        <f>'FR-Imp (O)'!AW14*(1+Toeslagen!$Q$30)</f>
        <v>480.48</v>
      </c>
      <c r="AX14" s="158">
        <f>'FR-Imp (O)'!AX14*(1+Toeslagen!$Q$30)</f>
        <v>343.2</v>
      </c>
      <c r="AY14" s="158">
        <f>'FR-Imp (O)'!AY14*(1+Toeslagen!$Q$30)</f>
        <v>390</v>
      </c>
      <c r="AZ14" s="158">
        <f>'FR-Imp (O)'!AZ14*(1+Toeslagen!$Q$30)</f>
        <v>320.32</v>
      </c>
      <c r="BA14" s="158">
        <f>'FR-Imp (O)'!BA14*(1+Toeslagen!$Q$30)</f>
        <v>494</v>
      </c>
      <c r="BB14" s="158">
        <f>'FR-Imp (O)'!BB14*(1+Toeslagen!$Q$30)</f>
        <v>390</v>
      </c>
      <c r="BC14" s="158">
        <f>'FR-Imp (O)'!BC14*(1+Toeslagen!$Q$30)</f>
        <v>546</v>
      </c>
      <c r="BD14" s="158">
        <f>'FR-Imp (O)'!BD14*(1+Toeslagen!$Q$30)</f>
        <v>338</v>
      </c>
      <c r="BE14" s="158">
        <f>'FR-Imp (O)'!BE14*(1+Toeslagen!$Q$30)</f>
        <v>343.2</v>
      </c>
      <c r="BF14" s="158">
        <f>'FR-Imp (O)'!BF14*(1+Toeslagen!$Q$30)</f>
        <v>434.72</v>
      </c>
      <c r="BG14" s="158">
        <f>'FR-Imp (O)'!BG14*(1+Toeslagen!$Q$30)</f>
        <v>343.2</v>
      </c>
      <c r="BH14" s="158">
        <f>'FR-Imp (O)'!BH14*(1+Toeslagen!$Q$30)</f>
        <v>338</v>
      </c>
      <c r="BI14" s="158">
        <f>'FR-Imp (O)'!BI14*(1+Toeslagen!$Q$30)</f>
        <v>494</v>
      </c>
      <c r="BJ14" s="158">
        <f>'FR-Imp (O)'!BJ14*(1+Toeslagen!$Q$30)</f>
        <v>546</v>
      </c>
      <c r="BK14" s="158">
        <f>'FR-Imp (O)'!BK14*(1+Toeslagen!$Q$30)</f>
        <v>520</v>
      </c>
      <c r="BL14" s="158">
        <f>'FR-Imp (O)'!BL14*(1+Toeslagen!$Q$30)</f>
        <v>343.2</v>
      </c>
      <c r="BM14" s="158">
        <f>'FR-Imp (O)'!BM14*(1+Toeslagen!$Q$30)</f>
        <v>343.2</v>
      </c>
      <c r="BN14" s="158">
        <f>'FR-Imp (O)'!BN14*(1+Toeslagen!$Q$30)</f>
        <v>251.68</v>
      </c>
      <c r="BO14" s="158">
        <f>'FR-Imp (O)'!BO14*(1+Toeslagen!$Q$30)</f>
        <v>338</v>
      </c>
      <c r="BP14" s="158">
        <f>'FR-Imp (O)'!BP14*(1+Toeslagen!$Q$30)</f>
        <v>343.2</v>
      </c>
      <c r="BQ14" s="158">
        <f>'FR-Imp (O)'!BQ14*(1+Toeslagen!$Q$30)</f>
        <v>286</v>
      </c>
      <c r="BR14" s="158">
        <f>'FR-Imp (O)'!BR14*(1+Toeslagen!$Q$30)</f>
        <v>306.8</v>
      </c>
      <c r="BS14" s="158">
        <f>'FR-Imp (O)'!BS14*(1+Toeslagen!$Q$30)</f>
        <v>447.2</v>
      </c>
      <c r="BT14" s="158">
        <f>'FR-Imp (O)'!BT14*(1+Toeslagen!$Q$30)</f>
        <v>286</v>
      </c>
      <c r="BU14" s="158">
        <f>'FR-Imp (O)'!BU14*(1+Toeslagen!$Q$30)</f>
        <v>320.32</v>
      </c>
      <c r="BV14" s="158">
        <f>'FR-Imp (O)'!BV14*(1+Toeslagen!$Q$30)</f>
        <v>244.4</v>
      </c>
      <c r="BW14" s="158">
        <f>'FR-Imp (O)'!BW14*(1+Toeslagen!$Q$30)</f>
        <v>251.68</v>
      </c>
      <c r="BX14" s="158">
        <f>'FR-Imp (O)'!BX14*(1+Toeslagen!$Q$30)</f>
        <v>364</v>
      </c>
      <c r="BY14" s="158">
        <f>'FR-Imp (O)'!BY14*(1+Toeslagen!$Q$30)</f>
        <v>244.4</v>
      </c>
      <c r="BZ14" s="158">
        <f>'FR-Imp (O)'!BZ14*(1+Toeslagen!$Q$30)</f>
        <v>390</v>
      </c>
      <c r="CA14" s="158">
        <f>'FR-Imp (O)'!CA14*(1+Toeslagen!$Q$30)</f>
        <v>526.24</v>
      </c>
      <c r="CB14" s="158">
        <f>'FR-Imp (O)'!CB14*(1+Toeslagen!$Q$30)</f>
        <v>598</v>
      </c>
      <c r="CC14" s="158">
        <f>'FR-Imp (O)'!CC14*(1+Toeslagen!$Q$30)</f>
        <v>526.24</v>
      </c>
      <c r="CD14" s="158">
        <f>'FR-Imp (O)'!CD14*(1+Toeslagen!$Q$30)</f>
        <v>269.98400000000004</v>
      </c>
      <c r="CE14" s="158">
        <f>'FR-Imp (O)'!CE14*(1+Toeslagen!$Q$30)</f>
        <v>297.44</v>
      </c>
      <c r="CF14" s="158">
        <f>'FR-Imp (O)'!CF14*(1+Toeslagen!$Q$30)</f>
        <v>343.2</v>
      </c>
      <c r="CG14" s="158">
        <f>'FR-Imp (O)'!CG14*(1+Toeslagen!$Q$30)</f>
        <v>338</v>
      </c>
      <c r="CH14" s="158">
        <f>'FR-Imp (O)'!CH14*(1+Toeslagen!$Q$30)</f>
        <v>343.2</v>
      </c>
      <c r="CI14" s="158">
        <f>'FR-Imp (O)'!CI14*(1+Toeslagen!$Q$30)</f>
        <v>364</v>
      </c>
      <c r="CJ14" s="158">
        <f>'FR-Imp (O)'!CJ14*(1+Toeslagen!$Q$30)</f>
        <v>494</v>
      </c>
      <c r="CK14" s="158">
        <f>'FR-Imp (O)'!CK14*(1+Toeslagen!$Q$30)</f>
        <v>494</v>
      </c>
      <c r="CL14" s="158">
        <f>'FR-Imp (O)'!CL14*(1+Toeslagen!$Q$30)</f>
        <v>286</v>
      </c>
      <c r="CM14" s="158">
        <f>'FR-Imp (O)'!CM14*(1+Toeslagen!$Q$30)</f>
        <v>286</v>
      </c>
      <c r="CN14" s="158">
        <f>'FR-Imp (O)'!CN14*(1+Toeslagen!$Q$30)</f>
        <v>306.8</v>
      </c>
      <c r="CO14" s="158">
        <f>'FR-Imp (O)'!CO14*(1+Toeslagen!$Q$30)</f>
        <v>306.8</v>
      </c>
      <c r="CP14" s="158">
        <f>'FR-Imp (O)'!CP14*(1+Toeslagen!$Q$30)</f>
        <v>390</v>
      </c>
      <c r="CQ14" s="158">
        <f>'FR-Imp (O)'!CQ14*(1+Toeslagen!$Q$30)</f>
        <v>244.4</v>
      </c>
      <c r="CR14" s="158">
        <f>'FR-Imp (O)'!CR14*(1+Toeslagen!$Q$30)</f>
        <v>480.48</v>
      </c>
      <c r="CS14" s="158">
        <f>'FR-Imp (O)'!CS14*(1+Toeslagen!$Q$30)</f>
        <v>598</v>
      </c>
      <c r="CT14" s="158">
        <f>'FR-Imp (O)'!CT14*(1+Toeslagen!$Q$30)</f>
        <v>526.24</v>
      </c>
      <c r="CU14" s="158">
        <f>'FR-Imp (O)'!CU14*(1+Toeslagen!$Q$30)</f>
        <v>457.6</v>
      </c>
      <c r="CV14" s="158">
        <f>'FR-Imp (O)'!CV14*(1+Toeslagen!$Q$30)</f>
        <v>390</v>
      </c>
      <c r="CW14" s="158">
        <f>'FR-Imp (O)'!CW14*(1+Toeslagen!$Q$30)</f>
        <v>390</v>
      </c>
      <c r="CX14" s="158">
        <f>'FR-Imp (O)'!CX14*(1+Toeslagen!$Q$30)</f>
        <v>390</v>
      </c>
      <c r="CY14" s="158">
        <f>'FR-Imp (O)'!CY14*(1+Toeslagen!$Q$30)</f>
        <v>306.8</v>
      </c>
      <c r="CZ14" s="158">
        <f>'FR-Imp (O)'!CZ14*(1+Toeslagen!$Q$30)</f>
        <v>297.44</v>
      </c>
      <c r="DA14" s="158">
        <f>'FR-Imp (O)'!DA14*(1+Toeslagen!$Q$30)</f>
        <v>364</v>
      </c>
      <c r="DB14" s="158">
        <f>'FR-Imp (O)'!DB14*(1+Toeslagen!$Q$30)</f>
        <v>286</v>
      </c>
      <c r="DC14" s="158">
        <f>'FR-Imp (O)'!DC14*(1+Toeslagen!$Q$30)</f>
        <v>286</v>
      </c>
      <c r="DD14" s="158">
        <f>'FR-Imp (O)'!DD14*(1+Toeslagen!$Q$30)</f>
        <v>286</v>
      </c>
      <c r="DE14" s="158">
        <f>'FR-Imp (O)'!DE14*(1+Toeslagen!$Q$30)</f>
        <v>286</v>
      </c>
      <c r="DF14" s="158">
        <f>'FR-Imp (O)'!DF14*(1+Toeslagen!$Q$30)</f>
        <v>286</v>
      </c>
    </row>
    <row r="15" spans="1:110">
      <c r="A15" s="1">
        <v>10</v>
      </c>
      <c r="B15" s="1">
        <v>10</v>
      </c>
      <c r="D15" s="1">
        <v>3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158">
        <f>'FR-Imp (O)'!P15*(1+Toeslagen!$Q$30)</f>
        <v>366.08</v>
      </c>
      <c r="Q15" s="158">
        <f>'FR-Imp (O)'!Q15*(1+Toeslagen!$Q$30)</f>
        <v>260</v>
      </c>
      <c r="R15" s="158">
        <f>'FR-Imp (O)'!R15*(1+Toeslagen!$Q$30)</f>
        <v>416</v>
      </c>
      <c r="S15" s="158">
        <f>'FR-Imp (O)'!S15*(1+Toeslagen!$Q$30)</f>
        <v>598</v>
      </c>
      <c r="T15" s="158">
        <f>'FR-Imp (O)'!T15*(1+Toeslagen!$Q$30)</f>
        <v>598</v>
      </c>
      <c r="U15" s="158">
        <f>'FR-Imp (O)'!U15*(1+Toeslagen!$Q$30)</f>
        <v>650</v>
      </c>
      <c r="V15" s="158">
        <f>'FR-Imp (O)'!V15*(1+Toeslagen!$Q$30)</f>
        <v>546</v>
      </c>
      <c r="W15" s="158">
        <f>'FR-Imp (O)'!W15*(1+Toeslagen!$Q$30)</f>
        <v>260</v>
      </c>
      <c r="X15" s="158">
        <f>'FR-Imp (O)'!X15*(1+Toeslagen!$Q$30)</f>
        <v>650</v>
      </c>
      <c r="Y15" s="158">
        <f>'FR-Imp (O)'!Y15*(1+Toeslagen!$Q$30)</f>
        <v>364</v>
      </c>
      <c r="Z15" s="158">
        <f>'FR-Imp (O)'!Z15*(1+Toeslagen!$Q$30)</f>
        <v>572</v>
      </c>
      <c r="AA15" s="158">
        <f>'FR-Imp (O)'!AA15*(1+Toeslagen!$Q$30)</f>
        <v>572</v>
      </c>
      <c r="AB15" s="158">
        <f>'FR-Imp (O)'!AB15*(1+Toeslagen!$Q$30)</f>
        <v>526.24</v>
      </c>
      <c r="AC15" s="158">
        <f>'FR-Imp (O)'!AC15*(1+Toeslagen!$Q$30)</f>
        <v>390</v>
      </c>
      <c r="AD15" s="158">
        <f>'FR-Imp (O)'!AD15*(1+Toeslagen!$Q$30)</f>
        <v>546</v>
      </c>
      <c r="AE15" s="158">
        <f>'FR-Imp (O)'!AE15*(1+Toeslagen!$Q$30)</f>
        <v>434.72</v>
      </c>
      <c r="AF15" s="158">
        <f>'FR-Imp (O)'!AF15*(1+Toeslagen!$Q$30)</f>
        <v>434.72</v>
      </c>
      <c r="AG15" s="158">
        <f>'FR-Imp (O)'!AG15*(1+Toeslagen!$Q$30)</f>
        <v>390</v>
      </c>
      <c r="AH15" s="158">
        <f>'FR-Imp (O)'!AH15*(1+Toeslagen!$Q$30)</f>
        <v>494</v>
      </c>
      <c r="AI15" s="158">
        <f>'FR-Imp (O)'!AI15*(1+Toeslagen!$Q$30)</f>
        <v>0</v>
      </c>
      <c r="AJ15" s="158">
        <f>'FR-Imp (O)'!AJ15*(1+Toeslagen!$Q$30)</f>
        <v>343.2</v>
      </c>
      <c r="AK15" s="158">
        <f>'FR-Imp (O)'!AK15*(1+Toeslagen!$Q$30)</f>
        <v>494</v>
      </c>
      <c r="AL15" s="158">
        <f>'FR-Imp (O)'!AL15*(1+Toeslagen!$Q$30)</f>
        <v>416</v>
      </c>
      <c r="AM15" s="158">
        <f>'FR-Imp (O)'!AM15*(1+Toeslagen!$Q$30)</f>
        <v>480.48</v>
      </c>
      <c r="AN15" s="158">
        <f>'FR-Imp (O)'!AN15*(1+Toeslagen!$Q$30)</f>
        <v>364</v>
      </c>
      <c r="AO15" s="158">
        <f>'FR-Imp (O)'!AO15*(1+Toeslagen!$Q$30)</f>
        <v>480.48</v>
      </c>
      <c r="AP15" s="158">
        <f>'FR-Imp (O)'!AP15*(1+Toeslagen!$Q$30)</f>
        <v>364</v>
      </c>
      <c r="AQ15" s="158">
        <f>'FR-Imp (O)'!AQ15*(1+Toeslagen!$Q$30)</f>
        <v>332.8</v>
      </c>
      <c r="AR15" s="158">
        <f>'FR-Imp (O)'!AR15*(1+Toeslagen!$Q$30)</f>
        <v>572</v>
      </c>
      <c r="AS15" s="158">
        <f>'FR-Imp (O)'!AS15*(1+Toeslagen!$Q$30)</f>
        <v>503.36</v>
      </c>
      <c r="AT15" s="158">
        <f>'FR-Imp (O)'!AT15*(1+Toeslagen!$Q$30)</f>
        <v>650</v>
      </c>
      <c r="AU15" s="158">
        <f>'FR-Imp (O)'!AU15*(1+Toeslagen!$Q$30)</f>
        <v>650</v>
      </c>
      <c r="AV15" s="158">
        <f>'FR-Imp (O)'!AV15*(1+Toeslagen!$Q$30)</f>
        <v>480.48</v>
      </c>
      <c r="AW15" s="158">
        <f>'FR-Imp (O)'!AW15*(1+Toeslagen!$Q$30)</f>
        <v>526.24</v>
      </c>
      <c r="AX15" s="158">
        <f>'FR-Imp (O)'!AX15*(1+Toeslagen!$Q$30)</f>
        <v>366.08</v>
      </c>
      <c r="AY15" s="158">
        <f>'FR-Imp (O)'!AY15*(1+Toeslagen!$Q$30)</f>
        <v>416</v>
      </c>
      <c r="AZ15" s="158">
        <f>'FR-Imp (O)'!AZ15*(1+Toeslagen!$Q$30)</f>
        <v>343.2</v>
      </c>
      <c r="BA15" s="158">
        <f>'FR-Imp (O)'!BA15*(1+Toeslagen!$Q$30)</f>
        <v>546</v>
      </c>
      <c r="BB15" s="158">
        <f>'FR-Imp (O)'!BB15*(1+Toeslagen!$Q$30)</f>
        <v>416</v>
      </c>
      <c r="BC15" s="158">
        <f>'FR-Imp (O)'!BC15*(1+Toeslagen!$Q$30)</f>
        <v>598</v>
      </c>
      <c r="BD15" s="158">
        <f>'FR-Imp (O)'!BD15*(1+Toeslagen!$Q$30)</f>
        <v>364</v>
      </c>
      <c r="BE15" s="158">
        <f>'FR-Imp (O)'!BE15*(1+Toeslagen!$Q$30)</f>
        <v>366.08</v>
      </c>
      <c r="BF15" s="158">
        <f>'FR-Imp (O)'!BF15*(1+Toeslagen!$Q$30)</f>
        <v>480.48</v>
      </c>
      <c r="BG15" s="158">
        <f>'FR-Imp (O)'!BG15*(1+Toeslagen!$Q$30)</f>
        <v>366.08</v>
      </c>
      <c r="BH15" s="158">
        <f>'FR-Imp (O)'!BH15*(1+Toeslagen!$Q$30)</f>
        <v>364</v>
      </c>
      <c r="BI15" s="158">
        <f>'FR-Imp (O)'!BI15*(1+Toeslagen!$Q$30)</f>
        <v>546</v>
      </c>
      <c r="BJ15" s="158">
        <f>'FR-Imp (O)'!BJ15*(1+Toeslagen!$Q$30)</f>
        <v>598</v>
      </c>
      <c r="BK15" s="158">
        <f>'FR-Imp (O)'!BK15*(1+Toeslagen!$Q$30)</f>
        <v>572</v>
      </c>
      <c r="BL15" s="158">
        <f>'FR-Imp (O)'!BL15*(1+Toeslagen!$Q$30)</f>
        <v>366.08</v>
      </c>
      <c r="BM15" s="158">
        <f>'FR-Imp (O)'!BM15*(1+Toeslagen!$Q$30)</f>
        <v>366.08</v>
      </c>
      <c r="BN15" s="158">
        <f>'FR-Imp (O)'!BN15*(1+Toeslagen!$Q$30)</f>
        <v>269.98400000000004</v>
      </c>
      <c r="BO15" s="158">
        <f>'FR-Imp (O)'!BO15*(1+Toeslagen!$Q$30)</f>
        <v>364</v>
      </c>
      <c r="BP15" s="158">
        <f>'FR-Imp (O)'!BP15*(1+Toeslagen!$Q$30)</f>
        <v>366.08</v>
      </c>
      <c r="BQ15" s="158">
        <f>'FR-Imp (O)'!BQ15*(1+Toeslagen!$Q$30)</f>
        <v>306.8</v>
      </c>
      <c r="BR15" s="158">
        <f>'FR-Imp (O)'!BR15*(1+Toeslagen!$Q$30)</f>
        <v>332.8</v>
      </c>
      <c r="BS15" s="158">
        <f>'FR-Imp (O)'!BS15*(1+Toeslagen!$Q$30)</f>
        <v>494</v>
      </c>
      <c r="BT15" s="158">
        <f>'FR-Imp (O)'!BT15*(1+Toeslagen!$Q$30)</f>
        <v>306.8</v>
      </c>
      <c r="BU15" s="158">
        <f>'FR-Imp (O)'!BU15*(1+Toeslagen!$Q$30)</f>
        <v>343.2</v>
      </c>
      <c r="BV15" s="158">
        <f>'FR-Imp (O)'!BV15*(1+Toeslagen!$Q$30)</f>
        <v>260</v>
      </c>
      <c r="BW15" s="158">
        <f>'FR-Imp (O)'!BW15*(1+Toeslagen!$Q$30)</f>
        <v>269.98400000000004</v>
      </c>
      <c r="BX15" s="158">
        <f>'FR-Imp (O)'!BX15*(1+Toeslagen!$Q$30)</f>
        <v>390</v>
      </c>
      <c r="BY15" s="158">
        <f>'FR-Imp (O)'!BY15*(1+Toeslagen!$Q$30)</f>
        <v>260</v>
      </c>
      <c r="BZ15" s="158">
        <f>'FR-Imp (O)'!BZ15*(1+Toeslagen!$Q$30)</f>
        <v>416</v>
      </c>
      <c r="CA15" s="158">
        <f>'FR-Imp (O)'!CA15*(1+Toeslagen!$Q$30)</f>
        <v>572</v>
      </c>
      <c r="CB15" s="158">
        <f>'FR-Imp (O)'!CB15*(1+Toeslagen!$Q$30)</f>
        <v>650</v>
      </c>
      <c r="CC15" s="158">
        <f>'FR-Imp (O)'!CC15*(1+Toeslagen!$Q$30)</f>
        <v>572</v>
      </c>
      <c r="CD15" s="158">
        <f>'FR-Imp (O)'!CD15*(1+Toeslagen!$Q$30)</f>
        <v>292.86400000000003</v>
      </c>
      <c r="CE15" s="158">
        <f>'FR-Imp (O)'!CE15*(1+Toeslagen!$Q$30)</f>
        <v>320.32</v>
      </c>
      <c r="CF15" s="158">
        <f>'FR-Imp (O)'!CF15*(1+Toeslagen!$Q$30)</f>
        <v>366.08</v>
      </c>
      <c r="CG15" s="158">
        <f>'FR-Imp (O)'!CG15*(1+Toeslagen!$Q$30)</f>
        <v>364</v>
      </c>
      <c r="CH15" s="158">
        <f>'FR-Imp (O)'!CH15*(1+Toeslagen!$Q$30)</f>
        <v>366.08</v>
      </c>
      <c r="CI15" s="158">
        <f>'FR-Imp (O)'!CI15*(1+Toeslagen!$Q$30)</f>
        <v>390</v>
      </c>
      <c r="CJ15" s="158">
        <f>'FR-Imp (O)'!CJ15*(1+Toeslagen!$Q$30)</f>
        <v>546</v>
      </c>
      <c r="CK15" s="158">
        <f>'FR-Imp (O)'!CK15*(1+Toeslagen!$Q$30)</f>
        <v>546</v>
      </c>
      <c r="CL15" s="158">
        <f>'FR-Imp (O)'!CL15*(1+Toeslagen!$Q$30)</f>
        <v>306.8</v>
      </c>
      <c r="CM15" s="158">
        <f>'FR-Imp (O)'!CM15*(1+Toeslagen!$Q$30)</f>
        <v>306.8</v>
      </c>
      <c r="CN15" s="158">
        <f>'FR-Imp (O)'!CN15*(1+Toeslagen!$Q$30)</f>
        <v>332.8</v>
      </c>
      <c r="CO15" s="158">
        <f>'FR-Imp (O)'!CO15*(1+Toeslagen!$Q$30)</f>
        <v>332.8</v>
      </c>
      <c r="CP15" s="158">
        <f>'FR-Imp (O)'!CP15*(1+Toeslagen!$Q$30)</f>
        <v>416</v>
      </c>
      <c r="CQ15" s="158">
        <f>'FR-Imp (O)'!CQ15*(1+Toeslagen!$Q$30)</f>
        <v>260</v>
      </c>
      <c r="CR15" s="158">
        <f>'FR-Imp (O)'!CR15*(1+Toeslagen!$Q$30)</f>
        <v>526.24</v>
      </c>
      <c r="CS15" s="158">
        <f>'FR-Imp (O)'!CS15*(1+Toeslagen!$Q$30)</f>
        <v>650</v>
      </c>
      <c r="CT15" s="158">
        <f>'FR-Imp (O)'!CT15*(1+Toeslagen!$Q$30)</f>
        <v>572</v>
      </c>
      <c r="CU15" s="158">
        <f>'FR-Imp (O)'!CU15*(1+Toeslagen!$Q$30)</f>
        <v>503.36</v>
      </c>
      <c r="CV15" s="158">
        <f>'FR-Imp (O)'!CV15*(1+Toeslagen!$Q$30)</f>
        <v>416</v>
      </c>
      <c r="CW15" s="158">
        <f>'FR-Imp (O)'!CW15*(1+Toeslagen!$Q$30)</f>
        <v>416</v>
      </c>
      <c r="CX15" s="158">
        <f>'FR-Imp (O)'!CX15*(1+Toeslagen!$Q$30)</f>
        <v>416</v>
      </c>
      <c r="CY15" s="158">
        <f>'FR-Imp (O)'!CY15*(1+Toeslagen!$Q$30)</f>
        <v>332.8</v>
      </c>
      <c r="CZ15" s="158">
        <f>'FR-Imp (O)'!CZ15*(1+Toeslagen!$Q$30)</f>
        <v>320.32</v>
      </c>
      <c r="DA15" s="158">
        <f>'FR-Imp (O)'!DA15*(1+Toeslagen!$Q$30)</f>
        <v>390</v>
      </c>
      <c r="DB15" s="158">
        <f>'FR-Imp (O)'!DB15*(1+Toeslagen!$Q$30)</f>
        <v>306.8</v>
      </c>
      <c r="DC15" s="158">
        <f>'FR-Imp (O)'!DC15*(1+Toeslagen!$Q$30)</f>
        <v>306.8</v>
      </c>
      <c r="DD15" s="158">
        <f>'FR-Imp (O)'!DD15*(1+Toeslagen!$Q$30)</f>
        <v>306.8</v>
      </c>
      <c r="DE15" s="158">
        <f>'FR-Imp (O)'!DE15*(1+Toeslagen!$Q$30)</f>
        <v>306.8</v>
      </c>
      <c r="DF15" s="158">
        <f>'FR-Imp (O)'!DF15*(1+Toeslagen!$Q$30)</f>
        <v>306.8</v>
      </c>
    </row>
    <row r="16" spans="1:110">
      <c r="A16" s="1">
        <v>11</v>
      </c>
      <c r="B16" s="1">
        <v>11</v>
      </c>
      <c r="D16" s="1">
        <v>4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158">
        <f>'FR-Imp (O)'!P16*(1+Toeslagen!$Q$30)</f>
        <v>379.80800000000005</v>
      </c>
      <c r="Q16" s="158">
        <f>'FR-Imp (O)'!Q16*(1+Toeslagen!$Q$30)</f>
        <v>265.2</v>
      </c>
      <c r="R16" s="158">
        <f>'FR-Imp (O)'!R16*(1+Toeslagen!$Q$30)</f>
        <v>431.6</v>
      </c>
      <c r="S16" s="158">
        <f>'FR-Imp (O)'!S16*(1+Toeslagen!$Q$30)</f>
        <v>624</v>
      </c>
      <c r="T16" s="158">
        <f>'FR-Imp (O)'!T16*(1+Toeslagen!$Q$30)</f>
        <v>624</v>
      </c>
      <c r="U16" s="158">
        <f>'FR-Imp (O)'!U16*(1+Toeslagen!$Q$30)</f>
        <v>670.80000000000007</v>
      </c>
      <c r="V16" s="158">
        <f>'FR-Imp (O)'!V16*(1+Toeslagen!$Q$30)</f>
        <v>561.6</v>
      </c>
      <c r="W16" s="158">
        <f>'FR-Imp (O)'!W16*(1+Toeslagen!$Q$30)</f>
        <v>265.2</v>
      </c>
      <c r="X16" s="158">
        <f>'FR-Imp (O)'!X16*(1+Toeslagen!$Q$30)</f>
        <v>670.80000000000007</v>
      </c>
      <c r="Y16" s="158">
        <f>'FR-Imp (O)'!Y16*(1+Toeslagen!$Q$30)</f>
        <v>379.6</v>
      </c>
      <c r="Z16" s="158">
        <f>'FR-Imp (O)'!Z16*(1+Toeslagen!$Q$30)</f>
        <v>590.30400000000009</v>
      </c>
      <c r="AA16" s="158">
        <f>'FR-Imp (O)'!AA16*(1+Toeslagen!$Q$30)</f>
        <v>587.6</v>
      </c>
      <c r="AB16" s="158">
        <f>'FR-Imp (O)'!AB16*(1+Toeslagen!$Q$30)</f>
        <v>549.12</v>
      </c>
      <c r="AC16" s="158">
        <f>'FR-Imp (O)'!AC16*(1+Toeslagen!$Q$30)</f>
        <v>400.40000000000003</v>
      </c>
      <c r="AD16" s="158">
        <f>'FR-Imp (O)'!AD16*(1+Toeslagen!$Q$30)</f>
        <v>561.6</v>
      </c>
      <c r="AE16" s="158">
        <f>'FR-Imp (O)'!AE16*(1+Toeslagen!$Q$30)</f>
        <v>453.02400000000006</v>
      </c>
      <c r="AF16" s="158">
        <f>'FR-Imp (O)'!AF16*(1+Toeslagen!$Q$30)</f>
        <v>453.02400000000006</v>
      </c>
      <c r="AG16" s="158">
        <f>'FR-Imp (O)'!AG16*(1+Toeslagen!$Q$30)</f>
        <v>400.40000000000003</v>
      </c>
      <c r="AH16" s="158">
        <f>'FR-Imp (O)'!AH16*(1+Toeslagen!$Q$30)</f>
        <v>514.80000000000007</v>
      </c>
      <c r="AI16" s="158">
        <f>'FR-Imp (O)'!AI16*(1+Toeslagen!$Q$30)</f>
        <v>0</v>
      </c>
      <c r="AJ16" s="158">
        <f>'FR-Imp (O)'!AJ16*(1+Toeslagen!$Q$30)</f>
        <v>352.35200000000003</v>
      </c>
      <c r="AK16" s="158">
        <f>'FR-Imp (O)'!AK16*(1+Toeslagen!$Q$30)</f>
        <v>514.80000000000007</v>
      </c>
      <c r="AL16" s="158">
        <f>'FR-Imp (O)'!AL16*(1+Toeslagen!$Q$30)</f>
        <v>431.6</v>
      </c>
      <c r="AM16" s="158">
        <f>'FR-Imp (O)'!AM16*(1+Toeslagen!$Q$30)</f>
        <v>494.20800000000003</v>
      </c>
      <c r="AN16" s="158">
        <f>'FR-Imp (O)'!AN16*(1+Toeslagen!$Q$30)</f>
        <v>379.6</v>
      </c>
      <c r="AO16" s="158">
        <f>'FR-Imp (O)'!AO16*(1+Toeslagen!$Q$30)</f>
        <v>494.20800000000003</v>
      </c>
      <c r="AP16" s="158">
        <f>'FR-Imp (O)'!AP16*(1+Toeslagen!$Q$30)</f>
        <v>379.6</v>
      </c>
      <c r="AQ16" s="158">
        <f>'FR-Imp (O)'!AQ16*(1+Toeslagen!$Q$30)</f>
        <v>338</v>
      </c>
      <c r="AR16" s="158">
        <f>'FR-Imp (O)'!AR16*(1+Toeslagen!$Q$30)</f>
        <v>587.6</v>
      </c>
      <c r="AS16" s="158">
        <f>'FR-Imp (O)'!AS16*(1+Toeslagen!$Q$30)</f>
        <v>517.08800000000008</v>
      </c>
      <c r="AT16" s="158">
        <f>'FR-Imp (O)'!AT16*(1+Toeslagen!$Q$30)</f>
        <v>670.80000000000007</v>
      </c>
      <c r="AU16" s="158">
        <f>'FR-Imp (O)'!AU16*(1+Toeslagen!$Q$30)</f>
        <v>670.80000000000007</v>
      </c>
      <c r="AV16" s="158">
        <f>'FR-Imp (O)'!AV16*(1+Toeslagen!$Q$30)</f>
        <v>494.20800000000003</v>
      </c>
      <c r="AW16" s="158">
        <f>'FR-Imp (O)'!AW16*(1+Toeslagen!$Q$30)</f>
        <v>549.12</v>
      </c>
      <c r="AX16" s="158">
        <f>'FR-Imp (O)'!AX16*(1+Toeslagen!$Q$30)</f>
        <v>379.80800000000005</v>
      </c>
      <c r="AY16" s="158">
        <f>'FR-Imp (O)'!AY16*(1+Toeslagen!$Q$30)</f>
        <v>431.6</v>
      </c>
      <c r="AZ16" s="158">
        <f>'FR-Imp (O)'!AZ16*(1+Toeslagen!$Q$30)</f>
        <v>352.35200000000003</v>
      </c>
      <c r="BA16" s="158">
        <f>'FR-Imp (O)'!BA16*(1+Toeslagen!$Q$30)</f>
        <v>561.6</v>
      </c>
      <c r="BB16" s="158">
        <f>'FR-Imp (O)'!BB16*(1+Toeslagen!$Q$30)</f>
        <v>431.6</v>
      </c>
      <c r="BC16" s="158">
        <f>'FR-Imp (O)'!BC16*(1+Toeslagen!$Q$30)</f>
        <v>624</v>
      </c>
      <c r="BD16" s="158">
        <f>'FR-Imp (O)'!BD16*(1+Toeslagen!$Q$30)</f>
        <v>379.6</v>
      </c>
      <c r="BE16" s="158">
        <f>'FR-Imp (O)'!BE16*(1+Toeslagen!$Q$30)</f>
        <v>379.80800000000005</v>
      </c>
      <c r="BF16" s="158">
        <f>'FR-Imp (O)'!BF16*(1+Toeslagen!$Q$30)</f>
        <v>494.20800000000003</v>
      </c>
      <c r="BG16" s="158">
        <f>'FR-Imp (O)'!BG16*(1+Toeslagen!$Q$30)</f>
        <v>379.80800000000005</v>
      </c>
      <c r="BH16" s="158">
        <f>'FR-Imp (O)'!BH16*(1+Toeslagen!$Q$30)</f>
        <v>379.6</v>
      </c>
      <c r="BI16" s="158">
        <f>'FR-Imp (O)'!BI16*(1+Toeslagen!$Q$30)</f>
        <v>561.6</v>
      </c>
      <c r="BJ16" s="158">
        <f>'FR-Imp (O)'!BJ16*(1+Toeslagen!$Q$30)</f>
        <v>624</v>
      </c>
      <c r="BK16" s="158">
        <f>'FR-Imp (O)'!BK16*(1+Toeslagen!$Q$30)</f>
        <v>587.6</v>
      </c>
      <c r="BL16" s="158">
        <f>'FR-Imp (O)'!BL16*(1+Toeslagen!$Q$30)</f>
        <v>379.80800000000005</v>
      </c>
      <c r="BM16" s="158">
        <f>'FR-Imp (O)'!BM16*(1+Toeslagen!$Q$30)</f>
        <v>379.80800000000005</v>
      </c>
      <c r="BN16" s="158">
        <f>'FR-Imp (O)'!BN16*(1+Toeslagen!$Q$30)</f>
        <v>281.88159999999999</v>
      </c>
      <c r="BO16" s="158">
        <f>'FR-Imp (O)'!BO16*(1+Toeslagen!$Q$30)</f>
        <v>379.6</v>
      </c>
      <c r="BP16" s="158">
        <f>'FR-Imp (O)'!BP16*(1+Toeslagen!$Q$30)</f>
        <v>379.80800000000005</v>
      </c>
      <c r="BQ16" s="158">
        <f>'FR-Imp (O)'!BQ16*(1+Toeslagen!$Q$30)</f>
        <v>320.32</v>
      </c>
      <c r="BR16" s="158">
        <f>'FR-Imp (O)'!BR16*(1+Toeslagen!$Q$30)</f>
        <v>338</v>
      </c>
      <c r="BS16" s="158">
        <f>'FR-Imp (O)'!BS16*(1+Toeslagen!$Q$30)</f>
        <v>514.80000000000007</v>
      </c>
      <c r="BT16" s="158">
        <f>'FR-Imp (O)'!BT16*(1+Toeslagen!$Q$30)</f>
        <v>320.32</v>
      </c>
      <c r="BU16" s="158">
        <f>'FR-Imp (O)'!BU16*(1+Toeslagen!$Q$30)</f>
        <v>352.35200000000003</v>
      </c>
      <c r="BV16" s="158">
        <f>'FR-Imp (O)'!BV16*(1+Toeslagen!$Q$30)</f>
        <v>265.2</v>
      </c>
      <c r="BW16" s="158">
        <f>'FR-Imp (O)'!BW16*(1+Toeslagen!$Q$30)</f>
        <v>281.88159999999999</v>
      </c>
      <c r="BX16" s="158">
        <f>'FR-Imp (O)'!BX16*(1+Toeslagen!$Q$30)</f>
        <v>400.40000000000003</v>
      </c>
      <c r="BY16" s="158">
        <f>'FR-Imp (O)'!BY16*(1+Toeslagen!$Q$30)</f>
        <v>265.2</v>
      </c>
      <c r="BZ16" s="158">
        <f>'FR-Imp (O)'!BZ16*(1+Toeslagen!$Q$30)</f>
        <v>431.6</v>
      </c>
      <c r="CA16" s="158">
        <f>'FR-Imp (O)'!CA16*(1+Toeslagen!$Q$30)</f>
        <v>590.30400000000009</v>
      </c>
      <c r="CB16" s="158">
        <f>'FR-Imp (O)'!CB16*(1+Toeslagen!$Q$30)</f>
        <v>670.80000000000007</v>
      </c>
      <c r="CC16" s="158">
        <f>'FR-Imp (O)'!CC16*(1+Toeslagen!$Q$30)</f>
        <v>590.30400000000009</v>
      </c>
      <c r="CD16" s="158">
        <f>'FR-Imp (O)'!CD16*(1+Toeslagen!$Q$30)</f>
        <v>297.44</v>
      </c>
      <c r="CE16" s="158">
        <f>'FR-Imp (O)'!CE16*(1+Toeslagen!$Q$30)</f>
        <v>334.048</v>
      </c>
      <c r="CF16" s="158">
        <f>'FR-Imp (O)'!CF16*(1+Toeslagen!$Q$30)</f>
        <v>379.80800000000005</v>
      </c>
      <c r="CG16" s="158">
        <f>'FR-Imp (O)'!CG16*(1+Toeslagen!$Q$30)</f>
        <v>379.6</v>
      </c>
      <c r="CH16" s="158">
        <f>'FR-Imp (O)'!CH16*(1+Toeslagen!$Q$30)</f>
        <v>379.80800000000005</v>
      </c>
      <c r="CI16" s="158">
        <f>'FR-Imp (O)'!CI16*(1+Toeslagen!$Q$30)</f>
        <v>400.40000000000003</v>
      </c>
      <c r="CJ16" s="158">
        <f>'FR-Imp (O)'!CJ16*(1+Toeslagen!$Q$30)</f>
        <v>561.6</v>
      </c>
      <c r="CK16" s="158">
        <f>'FR-Imp (O)'!CK16*(1+Toeslagen!$Q$30)</f>
        <v>561.6</v>
      </c>
      <c r="CL16" s="158">
        <f>'FR-Imp (O)'!CL16*(1+Toeslagen!$Q$30)</f>
        <v>320.32</v>
      </c>
      <c r="CM16" s="158">
        <f>'FR-Imp (O)'!CM16*(1+Toeslagen!$Q$30)</f>
        <v>320.32</v>
      </c>
      <c r="CN16" s="158">
        <f>'FR-Imp (O)'!CN16*(1+Toeslagen!$Q$30)</f>
        <v>338</v>
      </c>
      <c r="CO16" s="158">
        <f>'FR-Imp (O)'!CO16*(1+Toeslagen!$Q$30)</f>
        <v>338</v>
      </c>
      <c r="CP16" s="158">
        <f>'FR-Imp (O)'!CP16*(1+Toeslagen!$Q$30)</f>
        <v>431.6</v>
      </c>
      <c r="CQ16" s="158">
        <f>'FR-Imp (O)'!CQ16*(1+Toeslagen!$Q$30)</f>
        <v>265.2</v>
      </c>
      <c r="CR16" s="158">
        <f>'FR-Imp (O)'!CR16*(1+Toeslagen!$Q$30)</f>
        <v>549.12</v>
      </c>
      <c r="CS16" s="158">
        <f>'FR-Imp (O)'!CS16*(1+Toeslagen!$Q$30)</f>
        <v>670.80000000000007</v>
      </c>
      <c r="CT16" s="158">
        <f>'FR-Imp (O)'!CT16*(1+Toeslagen!$Q$30)</f>
        <v>590.30400000000009</v>
      </c>
      <c r="CU16" s="158">
        <f>'FR-Imp (O)'!CU16*(1+Toeslagen!$Q$30)</f>
        <v>517.08800000000008</v>
      </c>
      <c r="CV16" s="158">
        <f>'FR-Imp (O)'!CV16*(1+Toeslagen!$Q$30)</f>
        <v>431.6</v>
      </c>
      <c r="CW16" s="158">
        <f>'FR-Imp (O)'!CW16*(1+Toeslagen!$Q$30)</f>
        <v>431.6</v>
      </c>
      <c r="CX16" s="158">
        <f>'FR-Imp (O)'!CX16*(1+Toeslagen!$Q$30)</f>
        <v>431.6</v>
      </c>
      <c r="CY16" s="158">
        <f>'FR-Imp (O)'!CY16*(1+Toeslagen!$Q$30)</f>
        <v>338</v>
      </c>
      <c r="CZ16" s="158">
        <f>'FR-Imp (O)'!CZ16*(1+Toeslagen!$Q$30)</f>
        <v>334.048</v>
      </c>
      <c r="DA16" s="158">
        <f>'FR-Imp (O)'!DA16*(1+Toeslagen!$Q$30)</f>
        <v>400.40000000000003</v>
      </c>
      <c r="DB16" s="158">
        <f>'FR-Imp (O)'!DB16*(1+Toeslagen!$Q$30)</f>
        <v>320.32</v>
      </c>
      <c r="DC16" s="158">
        <f>'FR-Imp (O)'!DC16*(1+Toeslagen!$Q$30)</f>
        <v>320.32</v>
      </c>
      <c r="DD16" s="158">
        <f>'FR-Imp (O)'!DD16*(1+Toeslagen!$Q$30)</f>
        <v>320.32</v>
      </c>
      <c r="DE16" s="158">
        <f>'FR-Imp (O)'!DE16*(1+Toeslagen!$Q$30)</f>
        <v>320.32</v>
      </c>
      <c r="DF16" s="158">
        <f>'FR-Imp (O)'!DF16*(1+Toeslagen!$Q$30)</f>
        <v>320.32</v>
      </c>
    </row>
    <row r="17" spans="1:110">
      <c r="A17" s="1">
        <v>12</v>
      </c>
      <c r="B17" s="1">
        <v>12</v>
      </c>
      <c r="D17" s="1">
        <v>4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158">
        <f>'FR-Imp (O)'!P17*(1+Toeslagen!$Q$30)</f>
        <v>388.96</v>
      </c>
      <c r="Q17" s="158">
        <f>'FR-Imp (O)'!Q17*(1+Toeslagen!$Q$30)</f>
        <v>275.60000000000002</v>
      </c>
      <c r="R17" s="158">
        <f>'FR-Imp (O)'!R17*(1+Toeslagen!$Q$30)</f>
        <v>442</v>
      </c>
      <c r="S17" s="158">
        <f>'FR-Imp (O)'!S17*(1+Toeslagen!$Q$30)</f>
        <v>650</v>
      </c>
      <c r="T17" s="158">
        <f>'FR-Imp (O)'!T17*(1+Toeslagen!$Q$30)</f>
        <v>650</v>
      </c>
      <c r="U17" s="158">
        <f>'FR-Imp (O)'!U17*(1+Toeslagen!$Q$30)</f>
        <v>686.4</v>
      </c>
      <c r="V17" s="158">
        <f>'FR-Imp (O)'!V17*(1+Toeslagen!$Q$30)</f>
        <v>572</v>
      </c>
      <c r="W17" s="158">
        <f>'FR-Imp (O)'!W17*(1+Toeslagen!$Q$30)</f>
        <v>275.60000000000002</v>
      </c>
      <c r="X17" s="158">
        <f>'FR-Imp (O)'!X17*(1+Toeslagen!$Q$30)</f>
        <v>686.4</v>
      </c>
      <c r="Y17" s="158">
        <f>'FR-Imp (O)'!Y17*(1+Toeslagen!$Q$30)</f>
        <v>390</v>
      </c>
      <c r="Z17" s="158">
        <f>'FR-Imp (O)'!Z17*(1+Toeslagen!$Q$30)</f>
        <v>604.03200000000004</v>
      </c>
      <c r="AA17" s="158">
        <f>'FR-Imp (O)'!AA17*(1+Toeslagen!$Q$30)</f>
        <v>598</v>
      </c>
      <c r="AB17" s="158">
        <f>'FR-Imp (O)'!AB17*(1+Toeslagen!$Q$30)</f>
        <v>572</v>
      </c>
      <c r="AC17" s="158">
        <f>'FR-Imp (O)'!AC17*(1+Toeslagen!$Q$30)</f>
        <v>410.8</v>
      </c>
      <c r="AD17" s="158">
        <f>'FR-Imp (O)'!AD17*(1+Toeslagen!$Q$30)</f>
        <v>572</v>
      </c>
      <c r="AE17" s="158">
        <f>'FR-Imp (O)'!AE17*(1+Toeslagen!$Q$30)</f>
        <v>471.32800000000003</v>
      </c>
      <c r="AF17" s="158">
        <f>'FR-Imp (O)'!AF17*(1+Toeslagen!$Q$30)</f>
        <v>471.32800000000003</v>
      </c>
      <c r="AG17" s="158">
        <f>'FR-Imp (O)'!AG17*(1+Toeslagen!$Q$30)</f>
        <v>410.8</v>
      </c>
      <c r="AH17" s="158">
        <f>'FR-Imp (O)'!AH17*(1+Toeslagen!$Q$30)</f>
        <v>535.6</v>
      </c>
      <c r="AI17" s="158">
        <f>'FR-Imp (O)'!AI17*(1+Toeslagen!$Q$30)</f>
        <v>0</v>
      </c>
      <c r="AJ17" s="158">
        <f>'FR-Imp (O)'!AJ17*(1+Toeslagen!$Q$30)</f>
        <v>361.50400000000002</v>
      </c>
      <c r="AK17" s="158">
        <f>'FR-Imp (O)'!AK17*(1+Toeslagen!$Q$30)</f>
        <v>535.6</v>
      </c>
      <c r="AL17" s="158">
        <f>'FR-Imp (O)'!AL17*(1+Toeslagen!$Q$30)</f>
        <v>442</v>
      </c>
      <c r="AM17" s="158">
        <f>'FR-Imp (O)'!AM17*(1+Toeslagen!$Q$30)</f>
        <v>503.36</v>
      </c>
      <c r="AN17" s="158">
        <f>'FR-Imp (O)'!AN17*(1+Toeslagen!$Q$30)</f>
        <v>390</v>
      </c>
      <c r="AO17" s="158">
        <f>'FR-Imp (O)'!AO17*(1+Toeslagen!$Q$30)</f>
        <v>503.36</v>
      </c>
      <c r="AP17" s="158">
        <f>'FR-Imp (O)'!AP17*(1+Toeslagen!$Q$30)</f>
        <v>390</v>
      </c>
      <c r="AQ17" s="158">
        <f>'FR-Imp (O)'!AQ17*(1+Toeslagen!$Q$30)</f>
        <v>349.44</v>
      </c>
      <c r="AR17" s="158">
        <f>'FR-Imp (O)'!AR17*(1+Toeslagen!$Q$30)</f>
        <v>598</v>
      </c>
      <c r="AS17" s="158">
        <f>'FR-Imp (O)'!AS17*(1+Toeslagen!$Q$30)</f>
        <v>526.24</v>
      </c>
      <c r="AT17" s="158">
        <f>'FR-Imp (O)'!AT17*(1+Toeslagen!$Q$30)</f>
        <v>686.4</v>
      </c>
      <c r="AU17" s="158">
        <f>'FR-Imp (O)'!AU17*(1+Toeslagen!$Q$30)</f>
        <v>686.4</v>
      </c>
      <c r="AV17" s="158">
        <f>'FR-Imp (O)'!AV17*(1+Toeslagen!$Q$30)</f>
        <v>503.36</v>
      </c>
      <c r="AW17" s="158">
        <f>'FR-Imp (O)'!AW17*(1+Toeslagen!$Q$30)</f>
        <v>572</v>
      </c>
      <c r="AX17" s="158">
        <f>'FR-Imp (O)'!AX17*(1+Toeslagen!$Q$30)</f>
        <v>388.96</v>
      </c>
      <c r="AY17" s="158">
        <f>'FR-Imp (O)'!AY17*(1+Toeslagen!$Q$30)</f>
        <v>442</v>
      </c>
      <c r="AZ17" s="158">
        <f>'FR-Imp (O)'!AZ17*(1+Toeslagen!$Q$30)</f>
        <v>361.50400000000002</v>
      </c>
      <c r="BA17" s="158">
        <f>'FR-Imp (O)'!BA17*(1+Toeslagen!$Q$30)</f>
        <v>572</v>
      </c>
      <c r="BB17" s="158">
        <f>'FR-Imp (O)'!BB17*(1+Toeslagen!$Q$30)</f>
        <v>442</v>
      </c>
      <c r="BC17" s="158">
        <f>'FR-Imp (O)'!BC17*(1+Toeslagen!$Q$30)</f>
        <v>650</v>
      </c>
      <c r="BD17" s="158">
        <f>'FR-Imp (O)'!BD17*(1+Toeslagen!$Q$30)</f>
        <v>390</v>
      </c>
      <c r="BE17" s="158">
        <f>'FR-Imp (O)'!BE17*(1+Toeslagen!$Q$30)</f>
        <v>388.96</v>
      </c>
      <c r="BF17" s="158">
        <f>'FR-Imp (O)'!BF17*(1+Toeslagen!$Q$30)</f>
        <v>503.36</v>
      </c>
      <c r="BG17" s="158">
        <f>'FR-Imp (O)'!BG17*(1+Toeslagen!$Q$30)</f>
        <v>388.96</v>
      </c>
      <c r="BH17" s="158">
        <f>'FR-Imp (O)'!BH17*(1+Toeslagen!$Q$30)</f>
        <v>390</v>
      </c>
      <c r="BI17" s="158">
        <f>'FR-Imp (O)'!BI17*(1+Toeslagen!$Q$30)</f>
        <v>572</v>
      </c>
      <c r="BJ17" s="158">
        <f>'FR-Imp (O)'!BJ17*(1+Toeslagen!$Q$30)</f>
        <v>650</v>
      </c>
      <c r="BK17" s="158">
        <f>'FR-Imp (O)'!BK17*(1+Toeslagen!$Q$30)</f>
        <v>598</v>
      </c>
      <c r="BL17" s="158">
        <f>'FR-Imp (O)'!BL17*(1+Toeslagen!$Q$30)</f>
        <v>388.96</v>
      </c>
      <c r="BM17" s="158">
        <f>'FR-Imp (O)'!BM17*(1+Toeslagen!$Q$30)</f>
        <v>388.96</v>
      </c>
      <c r="BN17" s="158">
        <f>'FR-Imp (O)'!BN17*(1+Toeslagen!$Q$30)</f>
        <v>288.28800000000001</v>
      </c>
      <c r="BO17" s="158">
        <f>'FR-Imp (O)'!BO17*(1+Toeslagen!$Q$30)</f>
        <v>390</v>
      </c>
      <c r="BP17" s="158">
        <f>'FR-Imp (O)'!BP17*(1+Toeslagen!$Q$30)</f>
        <v>388.96</v>
      </c>
      <c r="BQ17" s="158">
        <f>'FR-Imp (O)'!BQ17*(1+Toeslagen!$Q$30)</f>
        <v>327.60000000000002</v>
      </c>
      <c r="BR17" s="158">
        <f>'FR-Imp (O)'!BR17*(1+Toeslagen!$Q$30)</f>
        <v>349.44</v>
      </c>
      <c r="BS17" s="158">
        <f>'FR-Imp (O)'!BS17*(1+Toeslagen!$Q$30)</f>
        <v>535.6</v>
      </c>
      <c r="BT17" s="158">
        <f>'FR-Imp (O)'!BT17*(1+Toeslagen!$Q$30)</f>
        <v>327.60000000000002</v>
      </c>
      <c r="BU17" s="158">
        <f>'FR-Imp (O)'!BU17*(1+Toeslagen!$Q$30)</f>
        <v>361.50400000000002</v>
      </c>
      <c r="BV17" s="158">
        <f>'FR-Imp (O)'!BV17*(1+Toeslagen!$Q$30)</f>
        <v>275.60000000000002</v>
      </c>
      <c r="BW17" s="158">
        <f>'FR-Imp (O)'!BW17*(1+Toeslagen!$Q$30)</f>
        <v>288.28800000000001</v>
      </c>
      <c r="BX17" s="158">
        <f>'FR-Imp (O)'!BX17*(1+Toeslagen!$Q$30)</f>
        <v>410.8</v>
      </c>
      <c r="BY17" s="158">
        <f>'FR-Imp (O)'!BY17*(1+Toeslagen!$Q$30)</f>
        <v>275.60000000000002</v>
      </c>
      <c r="BZ17" s="158">
        <f>'FR-Imp (O)'!BZ17*(1+Toeslagen!$Q$30)</f>
        <v>442</v>
      </c>
      <c r="CA17" s="158">
        <f>'FR-Imp (O)'!CA17*(1+Toeslagen!$Q$30)</f>
        <v>604.03200000000004</v>
      </c>
      <c r="CB17" s="158">
        <f>'FR-Imp (O)'!CB17*(1+Toeslagen!$Q$30)</f>
        <v>686.4</v>
      </c>
      <c r="CC17" s="158">
        <f>'FR-Imp (O)'!CC17*(1+Toeslagen!$Q$30)</f>
        <v>604.03200000000004</v>
      </c>
      <c r="CD17" s="158">
        <f>'FR-Imp (O)'!CD17*(1+Toeslagen!$Q$30)</f>
        <v>307.50720000000001</v>
      </c>
      <c r="CE17" s="158">
        <f>'FR-Imp (O)'!CE17*(1+Toeslagen!$Q$30)</f>
        <v>343.2</v>
      </c>
      <c r="CF17" s="158">
        <f>'FR-Imp (O)'!CF17*(1+Toeslagen!$Q$30)</f>
        <v>388.96</v>
      </c>
      <c r="CG17" s="158">
        <f>'FR-Imp (O)'!CG17*(1+Toeslagen!$Q$30)</f>
        <v>390</v>
      </c>
      <c r="CH17" s="158">
        <f>'FR-Imp (O)'!CH17*(1+Toeslagen!$Q$30)</f>
        <v>388.96</v>
      </c>
      <c r="CI17" s="158">
        <f>'FR-Imp (O)'!CI17*(1+Toeslagen!$Q$30)</f>
        <v>410.8</v>
      </c>
      <c r="CJ17" s="158">
        <f>'FR-Imp (O)'!CJ17*(1+Toeslagen!$Q$30)</f>
        <v>572</v>
      </c>
      <c r="CK17" s="158">
        <f>'FR-Imp (O)'!CK17*(1+Toeslagen!$Q$30)</f>
        <v>572</v>
      </c>
      <c r="CL17" s="158">
        <f>'FR-Imp (O)'!CL17*(1+Toeslagen!$Q$30)</f>
        <v>327.60000000000002</v>
      </c>
      <c r="CM17" s="158">
        <f>'FR-Imp (O)'!CM17*(1+Toeslagen!$Q$30)</f>
        <v>327.60000000000002</v>
      </c>
      <c r="CN17" s="158">
        <f>'FR-Imp (O)'!CN17*(1+Toeslagen!$Q$30)</f>
        <v>349.44</v>
      </c>
      <c r="CO17" s="158">
        <f>'FR-Imp (O)'!CO17*(1+Toeslagen!$Q$30)</f>
        <v>349.44</v>
      </c>
      <c r="CP17" s="158">
        <f>'FR-Imp (O)'!CP17*(1+Toeslagen!$Q$30)</f>
        <v>442</v>
      </c>
      <c r="CQ17" s="158">
        <f>'FR-Imp (O)'!CQ17*(1+Toeslagen!$Q$30)</f>
        <v>275.60000000000002</v>
      </c>
      <c r="CR17" s="158">
        <f>'FR-Imp (O)'!CR17*(1+Toeslagen!$Q$30)</f>
        <v>572</v>
      </c>
      <c r="CS17" s="158">
        <f>'FR-Imp (O)'!CS17*(1+Toeslagen!$Q$30)</f>
        <v>686.4</v>
      </c>
      <c r="CT17" s="158">
        <f>'FR-Imp (O)'!CT17*(1+Toeslagen!$Q$30)</f>
        <v>604.03200000000004</v>
      </c>
      <c r="CU17" s="158">
        <f>'FR-Imp (O)'!CU17*(1+Toeslagen!$Q$30)</f>
        <v>526.24</v>
      </c>
      <c r="CV17" s="158">
        <f>'FR-Imp (O)'!CV17*(1+Toeslagen!$Q$30)</f>
        <v>442</v>
      </c>
      <c r="CW17" s="158">
        <f>'FR-Imp (O)'!CW17*(1+Toeslagen!$Q$30)</f>
        <v>442</v>
      </c>
      <c r="CX17" s="158">
        <f>'FR-Imp (O)'!CX17*(1+Toeslagen!$Q$30)</f>
        <v>442</v>
      </c>
      <c r="CY17" s="158">
        <f>'FR-Imp (O)'!CY17*(1+Toeslagen!$Q$30)</f>
        <v>349.44</v>
      </c>
      <c r="CZ17" s="158">
        <f>'FR-Imp (O)'!CZ17*(1+Toeslagen!$Q$30)</f>
        <v>343.2</v>
      </c>
      <c r="DA17" s="158">
        <f>'FR-Imp (O)'!DA17*(1+Toeslagen!$Q$30)</f>
        <v>410.8</v>
      </c>
      <c r="DB17" s="158">
        <f>'FR-Imp (O)'!DB17*(1+Toeslagen!$Q$30)</f>
        <v>327.60000000000002</v>
      </c>
      <c r="DC17" s="158">
        <f>'FR-Imp (O)'!DC17*(1+Toeslagen!$Q$30)</f>
        <v>327.60000000000002</v>
      </c>
      <c r="DD17" s="158">
        <f>'FR-Imp (O)'!DD17*(1+Toeslagen!$Q$30)</f>
        <v>327.60000000000002</v>
      </c>
      <c r="DE17" s="158">
        <f>'FR-Imp (O)'!DE17*(1+Toeslagen!$Q$30)</f>
        <v>327.60000000000002</v>
      </c>
      <c r="DF17" s="158">
        <f>'FR-Imp (O)'!DF17*(1+Toeslagen!$Q$30)</f>
        <v>327.60000000000002</v>
      </c>
    </row>
    <row r="18" spans="1:110">
      <c r="A18" s="1">
        <v>13</v>
      </c>
      <c r="B18" s="1">
        <v>13</v>
      </c>
      <c r="D18" s="1">
        <v>4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158">
        <f>'FR-Imp (O)'!P18*(1+Toeslagen!$Q$30)</f>
        <v>398.11200000000002</v>
      </c>
      <c r="Q18" s="158">
        <f>'FR-Imp (O)'!Q18*(1+Toeslagen!$Q$30)</f>
        <v>286</v>
      </c>
      <c r="R18" s="158">
        <f>'FR-Imp (O)'!R18*(1+Toeslagen!$Q$30)</f>
        <v>452.40000000000003</v>
      </c>
      <c r="S18" s="158">
        <f>'FR-Imp (O)'!S18*(1+Toeslagen!$Q$30)</f>
        <v>665.6</v>
      </c>
      <c r="T18" s="158">
        <f>'FR-Imp (O)'!T18*(1+Toeslagen!$Q$30)</f>
        <v>665.6</v>
      </c>
      <c r="U18" s="158">
        <f>'FR-Imp (O)'!U18*(1+Toeslagen!$Q$30)</f>
        <v>707.2</v>
      </c>
      <c r="V18" s="158">
        <f>'FR-Imp (O)'!V18*(1+Toeslagen!$Q$30)</f>
        <v>587.6</v>
      </c>
      <c r="W18" s="158">
        <f>'FR-Imp (O)'!W18*(1+Toeslagen!$Q$30)</f>
        <v>286</v>
      </c>
      <c r="X18" s="158">
        <f>'FR-Imp (O)'!X18*(1+Toeslagen!$Q$30)</f>
        <v>707.2</v>
      </c>
      <c r="Y18" s="158">
        <f>'FR-Imp (O)'!Y18*(1+Toeslagen!$Q$30)</f>
        <v>395.2</v>
      </c>
      <c r="Z18" s="158">
        <f>'FR-Imp (O)'!Z18*(1+Toeslagen!$Q$30)</f>
        <v>622.33600000000001</v>
      </c>
      <c r="AA18" s="158">
        <f>'FR-Imp (O)'!AA18*(1+Toeslagen!$Q$30)</f>
        <v>613.6</v>
      </c>
      <c r="AB18" s="158">
        <f>'FR-Imp (O)'!AB18*(1+Toeslagen!$Q$30)</f>
        <v>585.72800000000007</v>
      </c>
      <c r="AC18" s="158">
        <f>'FR-Imp (O)'!AC18*(1+Toeslagen!$Q$30)</f>
        <v>426.40000000000003</v>
      </c>
      <c r="AD18" s="158">
        <f>'FR-Imp (O)'!AD18*(1+Toeslagen!$Q$30)</f>
        <v>587.6</v>
      </c>
      <c r="AE18" s="158">
        <f>'FR-Imp (O)'!AE18*(1+Toeslagen!$Q$30)</f>
        <v>485.05600000000004</v>
      </c>
      <c r="AF18" s="158">
        <f>'FR-Imp (O)'!AF18*(1+Toeslagen!$Q$30)</f>
        <v>485.05600000000004</v>
      </c>
      <c r="AG18" s="158">
        <f>'FR-Imp (O)'!AG18*(1+Toeslagen!$Q$30)</f>
        <v>426.40000000000003</v>
      </c>
      <c r="AH18" s="158">
        <f>'FR-Imp (O)'!AH18*(1+Toeslagen!$Q$30)</f>
        <v>551.20000000000005</v>
      </c>
      <c r="AI18" s="158">
        <f>'FR-Imp (O)'!AI18*(1+Toeslagen!$Q$30)</f>
        <v>0</v>
      </c>
      <c r="AJ18" s="158">
        <f>'FR-Imp (O)'!AJ18*(1+Toeslagen!$Q$30)</f>
        <v>375.23200000000003</v>
      </c>
      <c r="AK18" s="158">
        <f>'FR-Imp (O)'!AK18*(1+Toeslagen!$Q$30)</f>
        <v>551.20000000000005</v>
      </c>
      <c r="AL18" s="158">
        <f>'FR-Imp (O)'!AL18*(1+Toeslagen!$Q$30)</f>
        <v>452.40000000000003</v>
      </c>
      <c r="AM18" s="158">
        <f>'FR-Imp (O)'!AM18*(1+Toeslagen!$Q$30)</f>
        <v>517.08800000000008</v>
      </c>
      <c r="AN18" s="158">
        <f>'FR-Imp (O)'!AN18*(1+Toeslagen!$Q$30)</f>
        <v>395.2</v>
      </c>
      <c r="AO18" s="158">
        <f>'FR-Imp (O)'!AO18*(1+Toeslagen!$Q$30)</f>
        <v>517.08800000000008</v>
      </c>
      <c r="AP18" s="158">
        <f>'FR-Imp (O)'!AP18*(1+Toeslagen!$Q$30)</f>
        <v>395.2</v>
      </c>
      <c r="AQ18" s="158">
        <f>'FR-Imp (O)'!AQ18*(1+Toeslagen!$Q$30)</f>
        <v>353.6</v>
      </c>
      <c r="AR18" s="158">
        <f>'FR-Imp (O)'!AR18*(1+Toeslagen!$Q$30)</f>
        <v>613.6</v>
      </c>
      <c r="AS18" s="158">
        <f>'FR-Imp (O)'!AS18*(1+Toeslagen!$Q$30)</f>
        <v>539.96800000000007</v>
      </c>
      <c r="AT18" s="158">
        <f>'FR-Imp (O)'!AT18*(1+Toeslagen!$Q$30)</f>
        <v>707.2</v>
      </c>
      <c r="AU18" s="158">
        <f>'FR-Imp (O)'!AU18*(1+Toeslagen!$Q$30)</f>
        <v>707.2</v>
      </c>
      <c r="AV18" s="158">
        <f>'FR-Imp (O)'!AV18*(1+Toeslagen!$Q$30)</f>
        <v>517.08800000000008</v>
      </c>
      <c r="AW18" s="158">
        <f>'FR-Imp (O)'!AW18*(1+Toeslagen!$Q$30)</f>
        <v>585.72800000000007</v>
      </c>
      <c r="AX18" s="158">
        <f>'FR-Imp (O)'!AX18*(1+Toeslagen!$Q$30)</f>
        <v>398.11200000000002</v>
      </c>
      <c r="AY18" s="158">
        <f>'FR-Imp (O)'!AY18*(1+Toeslagen!$Q$30)</f>
        <v>452.40000000000003</v>
      </c>
      <c r="AZ18" s="158">
        <f>'FR-Imp (O)'!AZ18*(1+Toeslagen!$Q$30)</f>
        <v>375.23200000000003</v>
      </c>
      <c r="BA18" s="158">
        <f>'FR-Imp (O)'!BA18*(1+Toeslagen!$Q$30)</f>
        <v>587.6</v>
      </c>
      <c r="BB18" s="158">
        <f>'FR-Imp (O)'!BB18*(1+Toeslagen!$Q$30)</f>
        <v>452.40000000000003</v>
      </c>
      <c r="BC18" s="158">
        <f>'FR-Imp (O)'!BC18*(1+Toeslagen!$Q$30)</f>
        <v>665.6</v>
      </c>
      <c r="BD18" s="158">
        <f>'FR-Imp (O)'!BD18*(1+Toeslagen!$Q$30)</f>
        <v>395.2</v>
      </c>
      <c r="BE18" s="158">
        <f>'FR-Imp (O)'!BE18*(1+Toeslagen!$Q$30)</f>
        <v>398.11200000000002</v>
      </c>
      <c r="BF18" s="158">
        <f>'FR-Imp (O)'!BF18*(1+Toeslagen!$Q$30)</f>
        <v>517.08800000000008</v>
      </c>
      <c r="BG18" s="158">
        <f>'FR-Imp (O)'!BG18*(1+Toeslagen!$Q$30)</f>
        <v>398.11200000000002</v>
      </c>
      <c r="BH18" s="158">
        <f>'FR-Imp (O)'!BH18*(1+Toeslagen!$Q$30)</f>
        <v>395.2</v>
      </c>
      <c r="BI18" s="158">
        <f>'FR-Imp (O)'!BI18*(1+Toeslagen!$Q$30)</f>
        <v>587.6</v>
      </c>
      <c r="BJ18" s="158">
        <f>'FR-Imp (O)'!BJ18*(1+Toeslagen!$Q$30)</f>
        <v>665.6</v>
      </c>
      <c r="BK18" s="158">
        <f>'FR-Imp (O)'!BK18*(1+Toeslagen!$Q$30)</f>
        <v>613.6</v>
      </c>
      <c r="BL18" s="158">
        <f>'FR-Imp (O)'!BL18*(1+Toeslagen!$Q$30)</f>
        <v>398.11200000000002</v>
      </c>
      <c r="BM18" s="158">
        <f>'FR-Imp (O)'!BM18*(1+Toeslagen!$Q$30)</f>
        <v>398.11200000000002</v>
      </c>
      <c r="BN18" s="158">
        <f>'FR-Imp (O)'!BN18*(1+Toeslagen!$Q$30)</f>
        <v>292.86400000000003</v>
      </c>
      <c r="BO18" s="158">
        <f>'FR-Imp (O)'!BO18*(1+Toeslagen!$Q$30)</f>
        <v>395.2</v>
      </c>
      <c r="BP18" s="158">
        <f>'FR-Imp (O)'!BP18*(1+Toeslagen!$Q$30)</f>
        <v>398.11200000000002</v>
      </c>
      <c r="BQ18" s="158">
        <f>'FR-Imp (O)'!BQ18*(1+Toeslagen!$Q$30)</f>
        <v>332.8</v>
      </c>
      <c r="BR18" s="158">
        <f>'FR-Imp (O)'!BR18*(1+Toeslagen!$Q$30)</f>
        <v>353.6</v>
      </c>
      <c r="BS18" s="158">
        <f>'FR-Imp (O)'!BS18*(1+Toeslagen!$Q$30)</f>
        <v>551.20000000000005</v>
      </c>
      <c r="BT18" s="158">
        <f>'FR-Imp (O)'!BT18*(1+Toeslagen!$Q$30)</f>
        <v>332.8</v>
      </c>
      <c r="BU18" s="158">
        <f>'FR-Imp (O)'!BU18*(1+Toeslagen!$Q$30)</f>
        <v>375.23200000000003</v>
      </c>
      <c r="BV18" s="158">
        <f>'FR-Imp (O)'!BV18*(1+Toeslagen!$Q$30)</f>
        <v>286</v>
      </c>
      <c r="BW18" s="158">
        <f>'FR-Imp (O)'!BW18*(1+Toeslagen!$Q$30)</f>
        <v>292.86400000000003</v>
      </c>
      <c r="BX18" s="158">
        <f>'FR-Imp (O)'!BX18*(1+Toeslagen!$Q$30)</f>
        <v>426.40000000000003</v>
      </c>
      <c r="BY18" s="158">
        <f>'FR-Imp (O)'!BY18*(1+Toeslagen!$Q$30)</f>
        <v>286</v>
      </c>
      <c r="BZ18" s="158">
        <f>'FR-Imp (O)'!BZ18*(1+Toeslagen!$Q$30)</f>
        <v>452.40000000000003</v>
      </c>
      <c r="CA18" s="158">
        <f>'FR-Imp (O)'!CA18*(1+Toeslagen!$Q$30)</f>
        <v>622.33600000000001</v>
      </c>
      <c r="CB18" s="158">
        <f>'FR-Imp (O)'!CB18*(1+Toeslagen!$Q$30)</f>
        <v>707.2</v>
      </c>
      <c r="CC18" s="158">
        <f>'FR-Imp (O)'!CC18*(1+Toeslagen!$Q$30)</f>
        <v>622.33600000000001</v>
      </c>
      <c r="CD18" s="158">
        <f>'FR-Imp (O)'!CD18*(1+Toeslagen!$Q$30)</f>
        <v>311.16800000000001</v>
      </c>
      <c r="CE18" s="158">
        <f>'FR-Imp (O)'!CE18*(1+Toeslagen!$Q$30)</f>
        <v>347.77600000000001</v>
      </c>
      <c r="CF18" s="158">
        <f>'FR-Imp (O)'!CF18*(1+Toeslagen!$Q$30)</f>
        <v>398.11200000000002</v>
      </c>
      <c r="CG18" s="158">
        <f>'FR-Imp (O)'!CG18*(1+Toeslagen!$Q$30)</f>
        <v>395.2</v>
      </c>
      <c r="CH18" s="158">
        <f>'FR-Imp (O)'!CH18*(1+Toeslagen!$Q$30)</f>
        <v>398.11200000000002</v>
      </c>
      <c r="CI18" s="158">
        <f>'FR-Imp (O)'!CI18*(1+Toeslagen!$Q$30)</f>
        <v>426.40000000000003</v>
      </c>
      <c r="CJ18" s="158">
        <f>'FR-Imp (O)'!CJ18*(1+Toeslagen!$Q$30)</f>
        <v>587.6</v>
      </c>
      <c r="CK18" s="158">
        <f>'FR-Imp (O)'!CK18*(1+Toeslagen!$Q$30)</f>
        <v>587.6</v>
      </c>
      <c r="CL18" s="158">
        <f>'FR-Imp (O)'!CL18*(1+Toeslagen!$Q$30)</f>
        <v>332.8</v>
      </c>
      <c r="CM18" s="158">
        <f>'FR-Imp (O)'!CM18*(1+Toeslagen!$Q$30)</f>
        <v>332.8</v>
      </c>
      <c r="CN18" s="158">
        <f>'FR-Imp (O)'!CN18*(1+Toeslagen!$Q$30)</f>
        <v>353.6</v>
      </c>
      <c r="CO18" s="158">
        <f>'FR-Imp (O)'!CO18*(1+Toeslagen!$Q$30)</f>
        <v>353.6</v>
      </c>
      <c r="CP18" s="158">
        <f>'FR-Imp (O)'!CP18*(1+Toeslagen!$Q$30)</f>
        <v>452.40000000000003</v>
      </c>
      <c r="CQ18" s="158">
        <f>'FR-Imp (O)'!CQ18*(1+Toeslagen!$Q$30)</f>
        <v>286</v>
      </c>
      <c r="CR18" s="158">
        <f>'FR-Imp (O)'!CR18*(1+Toeslagen!$Q$30)</f>
        <v>585.72800000000007</v>
      </c>
      <c r="CS18" s="158">
        <f>'FR-Imp (O)'!CS18*(1+Toeslagen!$Q$30)</f>
        <v>707.2</v>
      </c>
      <c r="CT18" s="158">
        <f>'FR-Imp (O)'!CT18*(1+Toeslagen!$Q$30)</f>
        <v>622.33600000000001</v>
      </c>
      <c r="CU18" s="158">
        <f>'FR-Imp (O)'!CU18*(1+Toeslagen!$Q$30)</f>
        <v>539.96800000000007</v>
      </c>
      <c r="CV18" s="158">
        <f>'FR-Imp (O)'!CV18*(1+Toeslagen!$Q$30)</f>
        <v>452.40000000000003</v>
      </c>
      <c r="CW18" s="158">
        <f>'FR-Imp (O)'!CW18*(1+Toeslagen!$Q$30)</f>
        <v>452.40000000000003</v>
      </c>
      <c r="CX18" s="158">
        <f>'FR-Imp (O)'!CX18*(1+Toeslagen!$Q$30)</f>
        <v>452.40000000000003</v>
      </c>
      <c r="CY18" s="158">
        <f>'FR-Imp (O)'!CY18*(1+Toeslagen!$Q$30)</f>
        <v>353.6</v>
      </c>
      <c r="CZ18" s="158">
        <f>'FR-Imp (O)'!CZ18*(1+Toeslagen!$Q$30)</f>
        <v>347.77600000000001</v>
      </c>
      <c r="DA18" s="158">
        <f>'FR-Imp (O)'!DA18*(1+Toeslagen!$Q$30)</f>
        <v>426.40000000000003</v>
      </c>
      <c r="DB18" s="158">
        <f>'FR-Imp (O)'!DB18*(1+Toeslagen!$Q$30)</f>
        <v>332.8</v>
      </c>
      <c r="DC18" s="158">
        <f>'FR-Imp (O)'!DC18*(1+Toeslagen!$Q$30)</f>
        <v>332.8</v>
      </c>
      <c r="DD18" s="158">
        <f>'FR-Imp (O)'!DD18*(1+Toeslagen!$Q$30)</f>
        <v>332.8</v>
      </c>
      <c r="DE18" s="158">
        <f>'FR-Imp (O)'!DE18*(1+Toeslagen!$Q$30)</f>
        <v>332.8</v>
      </c>
      <c r="DF18" s="158">
        <f>'FR-Imp (O)'!DF18*(1+Toeslagen!$Q$30)</f>
        <v>332.8</v>
      </c>
    </row>
    <row r="19" spans="1:110">
      <c r="A19" s="1">
        <v>14</v>
      </c>
      <c r="B19" s="1">
        <v>14</v>
      </c>
      <c r="D19" s="1">
        <v>3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158">
        <f>'FR-Imp (O)'!P19*(1+Toeslagen!$Q$30)</f>
        <v>407.26400000000001</v>
      </c>
      <c r="Q19" s="158">
        <f>'FR-Imp (O)'!Q19*(1+Toeslagen!$Q$30)</f>
        <v>292.24</v>
      </c>
      <c r="R19" s="158">
        <f>'FR-Imp (O)'!R19*(1+Toeslagen!$Q$30)</f>
        <v>462.8</v>
      </c>
      <c r="S19" s="158">
        <f>'FR-Imp (O)'!S19*(1+Toeslagen!$Q$30)</f>
        <v>676.26</v>
      </c>
      <c r="T19" s="158">
        <f>'FR-Imp (O)'!T19*(1+Toeslagen!$Q$30)</f>
        <v>676</v>
      </c>
      <c r="U19" s="158">
        <f>'FR-Imp (O)'!U19*(1+Toeslagen!$Q$30)</f>
        <v>722.80000000000007</v>
      </c>
      <c r="V19" s="158">
        <f>'FR-Imp (O)'!V19*(1+Toeslagen!$Q$30)</f>
        <v>598</v>
      </c>
      <c r="W19" s="158">
        <f>'FR-Imp (O)'!W19*(1+Toeslagen!$Q$30)</f>
        <v>292.24</v>
      </c>
      <c r="X19" s="158">
        <f>'FR-Imp (O)'!X19*(1+Toeslagen!$Q$30)</f>
        <v>722.80000000000007</v>
      </c>
      <c r="Y19" s="158">
        <f>'FR-Imp (O)'!Y19*(1+Toeslagen!$Q$30)</f>
        <v>400.40000000000003</v>
      </c>
      <c r="Z19" s="158">
        <f>'FR-Imp (O)'!Z19*(1+Toeslagen!$Q$30)</f>
        <v>636.06400000000008</v>
      </c>
      <c r="AA19" s="158">
        <f>'FR-Imp (O)'!AA19*(1+Toeslagen!$Q$30)</f>
        <v>624</v>
      </c>
      <c r="AB19" s="158">
        <f>'FR-Imp (O)'!AB19*(1+Toeslagen!$Q$30)</f>
        <v>595.10879999999997</v>
      </c>
      <c r="AC19" s="158">
        <f>'FR-Imp (O)'!AC19*(1+Toeslagen!$Q$30)</f>
        <v>431.6</v>
      </c>
      <c r="AD19" s="158">
        <f>'FR-Imp (O)'!AD19*(1+Toeslagen!$Q$30)</f>
        <v>598</v>
      </c>
      <c r="AE19" s="158">
        <f>'FR-Imp (O)'!AE19*(1+Toeslagen!$Q$30)</f>
        <v>493.97920000000005</v>
      </c>
      <c r="AF19" s="158">
        <f>'FR-Imp (O)'!AF19*(1+Toeslagen!$Q$30)</f>
        <v>493.97920000000005</v>
      </c>
      <c r="AG19" s="158">
        <f>'FR-Imp (O)'!AG19*(1+Toeslagen!$Q$30)</f>
        <v>431.6</v>
      </c>
      <c r="AH19" s="158">
        <f>'FR-Imp (O)'!AH19*(1+Toeslagen!$Q$30)</f>
        <v>561.34</v>
      </c>
      <c r="AI19" s="158">
        <f>'FR-Imp (O)'!AI19*(1+Toeslagen!$Q$30)</f>
        <v>0</v>
      </c>
      <c r="AJ19" s="158">
        <f>'FR-Imp (O)'!AJ19*(1+Toeslagen!$Q$30)</f>
        <v>379.80800000000005</v>
      </c>
      <c r="AK19" s="158">
        <f>'FR-Imp (O)'!AK19*(1+Toeslagen!$Q$30)</f>
        <v>561.34</v>
      </c>
      <c r="AL19" s="158">
        <f>'FR-Imp (O)'!AL19*(1+Toeslagen!$Q$30)</f>
        <v>462.8</v>
      </c>
      <c r="AM19" s="158">
        <f>'FR-Imp (O)'!AM19*(1+Toeslagen!$Q$30)</f>
        <v>526.24</v>
      </c>
      <c r="AN19" s="158">
        <f>'FR-Imp (O)'!AN19*(1+Toeslagen!$Q$30)</f>
        <v>400.40000000000003</v>
      </c>
      <c r="AO19" s="158">
        <f>'FR-Imp (O)'!AO19*(1+Toeslagen!$Q$30)</f>
        <v>526.24</v>
      </c>
      <c r="AP19" s="158">
        <f>'FR-Imp (O)'!AP19*(1+Toeslagen!$Q$30)</f>
        <v>400.40000000000003</v>
      </c>
      <c r="AQ19" s="158">
        <f>'FR-Imp (O)'!AQ19*(1+Toeslagen!$Q$30)</f>
        <v>357.76</v>
      </c>
      <c r="AR19" s="158">
        <f>'FR-Imp (O)'!AR19*(1+Toeslagen!$Q$30)</f>
        <v>624</v>
      </c>
      <c r="AS19" s="158">
        <f>'FR-Imp (O)'!AS19*(1+Toeslagen!$Q$30)</f>
        <v>549.12</v>
      </c>
      <c r="AT19" s="158">
        <f>'FR-Imp (O)'!AT19*(1+Toeslagen!$Q$30)</f>
        <v>722.80000000000007</v>
      </c>
      <c r="AU19" s="158">
        <f>'FR-Imp (O)'!AU19*(1+Toeslagen!$Q$30)</f>
        <v>722.80000000000007</v>
      </c>
      <c r="AV19" s="158">
        <f>'FR-Imp (O)'!AV19*(1+Toeslagen!$Q$30)</f>
        <v>526.24</v>
      </c>
      <c r="AW19" s="158">
        <f>'FR-Imp (O)'!AW19*(1+Toeslagen!$Q$30)</f>
        <v>595.10879999999997</v>
      </c>
      <c r="AX19" s="158">
        <f>'FR-Imp (O)'!AX19*(1+Toeslagen!$Q$30)</f>
        <v>407.26400000000001</v>
      </c>
      <c r="AY19" s="158">
        <f>'FR-Imp (O)'!AY19*(1+Toeslagen!$Q$30)</f>
        <v>462.8</v>
      </c>
      <c r="AZ19" s="158">
        <f>'FR-Imp (O)'!AZ19*(1+Toeslagen!$Q$30)</f>
        <v>379.80800000000005</v>
      </c>
      <c r="BA19" s="158">
        <f>'FR-Imp (O)'!BA19*(1+Toeslagen!$Q$30)</f>
        <v>598</v>
      </c>
      <c r="BB19" s="158">
        <f>'FR-Imp (O)'!BB19*(1+Toeslagen!$Q$30)</f>
        <v>462.8</v>
      </c>
      <c r="BC19" s="158">
        <f>'FR-Imp (O)'!BC19*(1+Toeslagen!$Q$30)</f>
        <v>676.26</v>
      </c>
      <c r="BD19" s="158">
        <f>'FR-Imp (O)'!BD19*(1+Toeslagen!$Q$30)</f>
        <v>400.40000000000003</v>
      </c>
      <c r="BE19" s="158">
        <f>'FR-Imp (O)'!BE19*(1+Toeslagen!$Q$30)</f>
        <v>407.26400000000001</v>
      </c>
      <c r="BF19" s="158">
        <f>'FR-Imp (O)'!BF19*(1+Toeslagen!$Q$30)</f>
        <v>526.24</v>
      </c>
      <c r="BG19" s="158">
        <f>'FR-Imp (O)'!BG19*(1+Toeslagen!$Q$30)</f>
        <v>407.26400000000001</v>
      </c>
      <c r="BH19" s="158">
        <f>'FR-Imp (O)'!BH19*(1+Toeslagen!$Q$30)</f>
        <v>400.40000000000003</v>
      </c>
      <c r="BI19" s="158">
        <f>'FR-Imp (O)'!BI19*(1+Toeslagen!$Q$30)</f>
        <v>598</v>
      </c>
      <c r="BJ19" s="158">
        <f>'FR-Imp (O)'!BJ19*(1+Toeslagen!$Q$30)</f>
        <v>676.26</v>
      </c>
      <c r="BK19" s="158">
        <f>'FR-Imp (O)'!BK19*(1+Toeslagen!$Q$30)</f>
        <v>624</v>
      </c>
      <c r="BL19" s="158">
        <f>'FR-Imp (O)'!BL19*(1+Toeslagen!$Q$30)</f>
        <v>407.26400000000001</v>
      </c>
      <c r="BM19" s="158">
        <f>'FR-Imp (O)'!BM19*(1+Toeslagen!$Q$30)</f>
        <v>407.26400000000001</v>
      </c>
      <c r="BN19" s="158">
        <f>'FR-Imp (O)'!BN19*(1+Toeslagen!$Q$30)</f>
        <v>295.6096</v>
      </c>
      <c r="BO19" s="158">
        <f>'FR-Imp (O)'!BO19*(1+Toeslagen!$Q$30)</f>
        <v>400.40000000000003</v>
      </c>
      <c r="BP19" s="158">
        <f>'FR-Imp (O)'!BP19*(1+Toeslagen!$Q$30)</f>
        <v>407.26400000000001</v>
      </c>
      <c r="BQ19" s="158">
        <f>'FR-Imp (O)'!BQ19*(1+Toeslagen!$Q$30)</f>
        <v>335.92</v>
      </c>
      <c r="BR19" s="158">
        <f>'FR-Imp (O)'!BR19*(1+Toeslagen!$Q$30)</f>
        <v>357.76</v>
      </c>
      <c r="BS19" s="158">
        <f>'FR-Imp (O)'!BS19*(1+Toeslagen!$Q$30)</f>
        <v>561.34</v>
      </c>
      <c r="BT19" s="158">
        <f>'FR-Imp (O)'!BT19*(1+Toeslagen!$Q$30)</f>
        <v>335.92</v>
      </c>
      <c r="BU19" s="158">
        <f>'FR-Imp (O)'!BU19*(1+Toeslagen!$Q$30)</f>
        <v>379.80800000000005</v>
      </c>
      <c r="BV19" s="158">
        <f>'FR-Imp (O)'!BV19*(1+Toeslagen!$Q$30)</f>
        <v>292.24</v>
      </c>
      <c r="BW19" s="158">
        <f>'FR-Imp (O)'!BW19*(1+Toeslagen!$Q$30)</f>
        <v>295.6096</v>
      </c>
      <c r="BX19" s="158">
        <f>'FR-Imp (O)'!BX19*(1+Toeslagen!$Q$30)</f>
        <v>431.6</v>
      </c>
      <c r="BY19" s="158">
        <f>'FR-Imp (O)'!BY19*(1+Toeslagen!$Q$30)</f>
        <v>292.24</v>
      </c>
      <c r="BZ19" s="158">
        <f>'FR-Imp (O)'!BZ19*(1+Toeslagen!$Q$30)</f>
        <v>462.8</v>
      </c>
      <c r="CA19" s="158">
        <f>'FR-Imp (O)'!CA19*(1+Toeslagen!$Q$30)</f>
        <v>636.06400000000008</v>
      </c>
      <c r="CB19" s="158">
        <f>'FR-Imp (O)'!CB19*(1+Toeslagen!$Q$30)</f>
        <v>722.80000000000007</v>
      </c>
      <c r="CC19" s="158">
        <f>'FR-Imp (O)'!CC19*(1+Toeslagen!$Q$30)</f>
        <v>636.06400000000008</v>
      </c>
      <c r="CD19" s="158">
        <f>'FR-Imp (O)'!CD19*(1+Toeslagen!$Q$30)</f>
        <v>314.8288</v>
      </c>
      <c r="CE19" s="158">
        <f>'FR-Imp (O)'!CE19*(1+Toeslagen!$Q$30)</f>
        <v>352.35200000000003</v>
      </c>
      <c r="CF19" s="158">
        <f>'FR-Imp (O)'!CF19*(1+Toeslagen!$Q$30)</f>
        <v>407.26400000000001</v>
      </c>
      <c r="CG19" s="158">
        <f>'FR-Imp (O)'!CG19*(1+Toeslagen!$Q$30)</f>
        <v>400.40000000000003</v>
      </c>
      <c r="CH19" s="158">
        <f>'FR-Imp (O)'!CH19*(1+Toeslagen!$Q$30)</f>
        <v>407.26400000000001</v>
      </c>
      <c r="CI19" s="158">
        <f>'FR-Imp (O)'!CI19*(1+Toeslagen!$Q$30)</f>
        <v>431.6</v>
      </c>
      <c r="CJ19" s="158">
        <f>'FR-Imp (O)'!CJ19*(1+Toeslagen!$Q$30)</f>
        <v>598</v>
      </c>
      <c r="CK19" s="158">
        <f>'FR-Imp (O)'!CK19*(1+Toeslagen!$Q$30)</f>
        <v>598</v>
      </c>
      <c r="CL19" s="158">
        <f>'FR-Imp (O)'!CL19*(1+Toeslagen!$Q$30)</f>
        <v>335.92</v>
      </c>
      <c r="CM19" s="158">
        <f>'FR-Imp (O)'!CM19*(1+Toeslagen!$Q$30)</f>
        <v>335.92</v>
      </c>
      <c r="CN19" s="158">
        <f>'FR-Imp (O)'!CN19*(1+Toeslagen!$Q$30)</f>
        <v>357.76</v>
      </c>
      <c r="CO19" s="158">
        <f>'FR-Imp (O)'!CO19*(1+Toeslagen!$Q$30)</f>
        <v>357.76</v>
      </c>
      <c r="CP19" s="158">
        <f>'FR-Imp (O)'!CP19*(1+Toeslagen!$Q$30)</f>
        <v>462.8</v>
      </c>
      <c r="CQ19" s="158">
        <f>'FR-Imp (O)'!CQ19*(1+Toeslagen!$Q$30)</f>
        <v>292.24</v>
      </c>
      <c r="CR19" s="158">
        <f>'FR-Imp (O)'!CR19*(1+Toeslagen!$Q$30)</f>
        <v>595.10879999999997</v>
      </c>
      <c r="CS19" s="158">
        <f>'FR-Imp (O)'!CS19*(1+Toeslagen!$Q$30)</f>
        <v>722.80000000000007</v>
      </c>
      <c r="CT19" s="158">
        <f>'FR-Imp (O)'!CT19*(1+Toeslagen!$Q$30)</f>
        <v>636.06400000000008</v>
      </c>
      <c r="CU19" s="158">
        <f>'FR-Imp (O)'!CU19*(1+Toeslagen!$Q$30)</f>
        <v>549.12</v>
      </c>
      <c r="CV19" s="158">
        <f>'FR-Imp (O)'!CV19*(1+Toeslagen!$Q$30)</f>
        <v>462.8</v>
      </c>
      <c r="CW19" s="158">
        <f>'FR-Imp (O)'!CW19*(1+Toeslagen!$Q$30)</f>
        <v>462.8</v>
      </c>
      <c r="CX19" s="158">
        <f>'FR-Imp (O)'!CX19*(1+Toeslagen!$Q$30)</f>
        <v>462.8</v>
      </c>
      <c r="CY19" s="158">
        <f>'FR-Imp (O)'!CY19*(1+Toeslagen!$Q$30)</f>
        <v>357.76</v>
      </c>
      <c r="CZ19" s="158">
        <f>'FR-Imp (O)'!CZ19*(1+Toeslagen!$Q$30)</f>
        <v>352.35200000000003</v>
      </c>
      <c r="DA19" s="158">
        <f>'FR-Imp (O)'!DA19*(1+Toeslagen!$Q$30)</f>
        <v>431.6</v>
      </c>
      <c r="DB19" s="158">
        <f>'FR-Imp (O)'!DB19*(1+Toeslagen!$Q$30)</f>
        <v>335.92</v>
      </c>
      <c r="DC19" s="158">
        <f>'FR-Imp (O)'!DC19*(1+Toeslagen!$Q$30)</f>
        <v>335.92</v>
      </c>
      <c r="DD19" s="158">
        <f>'FR-Imp (O)'!DD19*(1+Toeslagen!$Q$30)</f>
        <v>335.92</v>
      </c>
      <c r="DE19" s="158">
        <f>'FR-Imp (O)'!DE19*(1+Toeslagen!$Q$30)</f>
        <v>335.92</v>
      </c>
      <c r="DF19" s="158">
        <f>'FR-Imp (O)'!DF19*(1+Toeslagen!$Q$30)</f>
        <v>335.92</v>
      </c>
    </row>
    <row r="20" spans="1:110">
      <c r="A20" s="1">
        <v>15</v>
      </c>
      <c r="B20" s="1">
        <v>15</v>
      </c>
      <c r="D20" s="1">
        <v>4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158">
        <f>'FR-Imp (O)'!P20*(1+Toeslagen!$Q$30)</f>
        <v>411.84</v>
      </c>
      <c r="Q20" s="158">
        <f>'FR-Imp (O)'!Q20*(1+Toeslagen!$Q$30)</f>
        <v>296.40000000000003</v>
      </c>
      <c r="R20" s="158">
        <f>'FR-Imp (O)'!R20*(1+Toeslagen!$Q$30)</f>
        <v>468</v>
      </c>
      <c r="S20" s="158">
        <f>'FR-Imp (O)'!S20*(1+Toeslagen!$Q$30)</f>
        <v>691.6</v>
      </c>
      <c r="T20" s="158">
        <f>'FR-Imp (O)'!T20*(1+Toeslagen!$Q$30)</f>
        <v>691.6</v>
      </c>
      <c r="U20" s="158">
        <f>'FR-Imp (O)'!U20*(1+Toeslagen!$Q$30)</f>
        <v>743.6</v>
      </c>
      <c r="V20" s="158">
        <f>'FR-Imp (O)'!V20*(1+Toeslagen!$Q$30)</f>
        <v>608.4</v>
      </c>
      <c r="W20" s="158">
        <f>'FR-Imp (O)'!W20*(1+Toeslagen!$Q$30)</f>
        <v>296.40000000000003</v>
      </c>
      <c r="X20" s="158">
        <f>'FR-Imp (O)'!X20*(1+Toeslagen!$Q$30)</f>
        <v>743.6</v>
      </c>
      <c r="Y20" s="158">
        <f>'FR-Imp (O)'!Y20*(1+Toeslagen!$Q$30)</f>
        <v>405.6</v>
      </c>
      <c r="Z20" s="158">
        <f>'FR-Imp (O)'!Z20*(1+Toeslagen!$Q$30)</f>
        <v>654.36800000000005</v>
      </c>
      <c r="AA20" s="158">
        <f>'FR-Imp (O)'!AA20*(1+Toeslagen!$Q$30)</f>
        <v>639.6</v>
      </c>
      <c r="AB20" s="158">
        <f>'FR-Imp (O)'!AB20*(1+Toeslagen!$Q$30)</f>
        <v>608.60800000000006</v>
      </c>
      <c r="AC20" s="158">
        <f>'FR-Imp (O)'!AC20*(1+Toeslagen!$Q$30)</f>
        <v>436.8</v>
      </c>
      <c r="AD20" s="158">
        <f>'FR-Imp (O)'!AD20*(1+Toeslagen!$Q$30)</f>
        <v>608.4</v>
      </c>
      <c r="AE20" s="158">
        <f>'FR-Imp (O)'!AE20*(1+Toeslagen!$Q$30)</f>
        <v>503.36</v>
      </c>
      <c r="AF20" s="158">
        <f>'FR-Imp (O)'!AF20*(1+Toeslagen!$Q$30)</f>
        <v>503.36</v>
      </c>
      <c r="AG20" s="158">
        <f>'FR-Imp (O)'!AG20*(1+Toeslagen!$Q$30)</f>
        <v>436.8</v>
      </c>
      <c r="AH20" s="158">
        <f>'FR-Imp (O)'!AH20*(1+Toeslagen!$Q$30)</f>
        <v>572</v>
      </c>
      <c r="AI20" s="158">
        <f>'FR-Imp (O)'!AI20*(1+Toeslagen!$Q$30)</f>
        <v>0</v>
      </c>
      <c r="AJ20" s="158">
        <f>'FR-Imp (O)'!AJ20*(1+Toeslagen!$Q$30)</f>
        <v>384.38400000000001</v>
      </c>
      <c r="AK20" s="158">
        <f>'FR-Imp (O)'!AK20*(1+Toeslagen!$Q$30)</f>
        <v>572</v>
      </c>
      <c r="AL20" s="158">
        <f>'FR-Imp (O)'!AL20*(1+Toeslagen!$Q$30)</f>
        <v>468</v>
      </c>
      <c r="AM20" s="158">
        <f>'FR-Imp (O)'!AM20*(1+Toeslagen!$Q$30)</f>
        <v>535.39199999999994</v>
      </c>
      <c r="AN20" s="158">
        <f>'FR-Imp (O)'!AN20*(1+Toeslagen!$Q$30)</f>
        <v>405.6</v>
      </c>
      <c r="AO20" s="158">
        <f>'FR-Imp (O)'!AO20*(1+Toeslagen!$Q$30)</f>
        <v>535.39199999999994</v>
      </c>
      <c r="AP20" s="158">
        <f>'FR-Imp (O)'!AP20*(1+Toeslagen!$Q$30)</f>
        <v>405.6</v>
      </c>
      <c r="AQ20" s="158">
        <f>'FR-Imp (O)'!AQ20*(1+Toeslagen!$Q$30)</f>
        <v>364</v>
      </c>
      <c r="AR20" s="158">
        <f>'FR-Imp (O)'!AR20*(1+Toeslagen!$Q$30)</f>
        <v>639.6</v>
      </c>
      <c r="AS20" s="158">
        <f>'FR-Imp (O)'!AS20*(1+Toeslagen!$Q$30)</f>
        <v>562.84800000000007</v>
      </c>
      <c r="AT20" s="158">
        <f>'FR-Imp (O)'!AT20*(1+Toeslagen!$Q$30)</f>
        <v>743.6</v>
      </c>
      <c r="AU20" s="158">
        <f>'FR-Imp (O)'!AU20*(1+Toeslagen!$Q$30)</f>
        <v>743.6</v>
      </c>
      <c r="AV20" s="158">
        <f>'FR-Imp (O)'!AV20*(1+Toeslagen!$Q$30)</f>
        <v>535.39199999999994</v>
      </c>
      <c r="AW20" s="158">
        <f>'FR-Imp (O)'!AW20*(1+Toeslagen!$Q$30)</f>
        <v>608.60800000000006</v>
      </c>
      <c r="AX20" s="158">
        <f>'FR-Imp (O)'!AX20*(1+Toeslagen!$Q$30)</f>
        <v>411.84</v>
      </c>
      <c r="AY20" s="158">
        <f>'FR-Imp (O)'!AY20*(1+Toeslagen!$Q$30)</f>
        <v>468</v>
      </c>
      <c r="AZ20" s="158">
        <f>'FR-Imp (O)'!AZ20*(1+Toeslagen!$Q$30)</f>
        <v>384.38400000000001</v>
      </c>
      <c r="BA20" s="158">
        <f>'FR-Imp (O)'!BA20*(1+Toeslagen!$Q$30)</f>
        <v>608.4</v>
      </c>
      <c r="BB20" s="158">
        <f>'FR-Imp (O)'!BB20*(1+Toeslagen!$Q$30)</f>
        <v>468</v>
      </c>
      <c r="BC20" s="158">
        <f>'FR-Imp (O)'!BC20*(1+Toeslagen!$Q$30)</f>
        <v>691.6</v>
      </c>
      <c r="BD20" s="158">
        <f>'FR-Imp (O)'!BD20*(1+Toeslagen!$Q$30)</f>
        <v>405.6</v>
      </c>
      <c r="BE20" s="158">
        <f>'FR-Imp (O)'!BE20*(1+Toeslagen!$Q$30)</f>
        <v>411.84</v>
      </c>
      <c r="BF20" s="158">
        <f>'FR-Imp (O)'!BF20*(1+Toeslagen!$Q$30)</f>
        <v>535.39199999999994</v>
      </c>
      <c r="BG20" s="158">
        <f>'FR-Imp (O)'!BG20*(1+Toeslagen!$Q$30)</f>
        <v>411.84</v>
      </c>
      <c r="BH20" s="158">
        <f>'FR-Imp (O)'!BH20*(1+Toeslagen!$Q$30)</f>
        <v>405.6</v>
      </c>
      <c r="BI20" s="158">
        <f>'FR-Imp (O)'!BI20*(1+Toeslagen!$Q$30)</f>
        <v>608.4</v>
      </c>
      <c r="BJ20" s="158">
        <f>'FR-Imp (O)'!BJ20*(1+Toeslagen!$Q$30)</f>
        <v>691.6</v>
      </c>
      <c r="BK20" s="158">
        <f>'FR-Imp (O)'!BK20*(1+Toeslagen!$Q$30)</f>
        <v>639.6</v>
      </c>
      <c r="BL20" s="158">
        <f>'FR-Imp (O)'!BL20*(1+Toeslagen!$Q$30)</f>
        <v>411.84</v>
      </c>
      <c r="BM20" s="158">
        <f>'FR-Imp (O)'!BM20*(1+Toeslagen!$Q$30)</f>
        <v>411.84</v>
      </c>
      <c r="BN20" s="158">
        <f>'FR-Imp (O)'!BN20*(1+Toeslagen!$Q$30)</f>
        <v>302.01600000000002</v>
      </c>
      <c r="BO20" s="158">
        <f>'FR-Imp (O)'!BO20*(1+Toeslagen!$Q$30)</f>
        <v>405.6</v>
      </c>
      <c r="BP20" s="158">
        <f>'FR-Imp (O)'!BP20*(1+Toeslagen!$Q$30)</f>
        <v>411.84</v>
      </c>
      <c r="BQ20" s="158">
        <f>'FR-Imp (O)'!BQ20*(1+Toeslagen!$Q$30)</f>
        <v>343.2</v>
      </c>
      <c r="BR20" s="158">
        <f>'FR-Imp (O)'!BR20*(1+Toeslagen!$Q$30)</f>
        <v>364</v>
      </c>
      <c r="BS20" s="158">
        <f>'FR-Imp (O)'!BS20*(1+Toeslagen!$Q$30)</f>
        <v>572</v>
      </c>
      <c r="BT20" s="158">
        <f>'FR-Imp (O)'!BT20*(1+Toeslagen!$Q$30)</f>
        <v>343.2</v>
      </c>
      <c r="BU20" s="158">
        <f>'FR-Imp (O)'!BU20*(1+Toeslagen!$Q$30)</f>
        <v>384.38400000000001</v>
      </c>
      <c r="BV20" s="158">
        <f>'FR-Imp (O)'!BV20*(1+Toeslagen!$Q$30)</f>
        <v>296.40000000000003</v>
      </c>
      <c r="BW20" s="158">
        <f>'FR-Imp (O)'!BW20*(1+Toeslagen!$Q$30)</f>
        <v>302.01600000000002</v>
      </c>
      <c r="BX20" s="158">
        <f>'FR-Imp (O)'!BX20*(1+Toeslagen!$Q$30)</f>
        <v>436.8</v>
      </c>
      <c r="BY20" s="158">
        <f>'FR-Imp (O)'!BY20*(1+Toeslagen!$Q$30)</f>
        <v>296.40000000000003</v>
      </c>
      <c r="BZ20" s="158">
        <f>'FR-Imp (O)'!BZ20*(1+Toeslagen!$Q$30)</f>
        <v>468</v>
      </c>
      <c r="CA20" s="158">
        <f>'FR-Imp (O)'!CA20*(1+Toeslagen!$Q$30)</f>
        <v>654.36800000000005</v>
      </c>
      <c r="CB20" s="158">
        <f>'FR-Imp (O)'!CB20*(1+Toeslagen!$Q$30)</f>
        <v>743.6</v>
      </c>
      <c r="CC20" s="158">
        <f>'FR-Imp (O)'!CC20*(1+Toeslagen!$Q$30)</f>
        <v>654.36800000000005</v>
      </c>
      <c r="CD20" s="158">
        <f>'FR-Imp (O)'!CD20*(1+Toeslagen!$Q$30)</f>
        <v>320.32</v>
      </c>
      <c r="CE20" s="158">
        <f>'FR-Imp (O)'!CE20*(1+Toeslagen!$Q$30)</f>
        <v>356.928</v>
      </c>
      <c r="CF20" s="158">
        <f>'FR-Imp (O)'!CF20*(1+Toeslagen!$Q$30)</f>
        <v>411.84</v>
      </c>
      <c r="CG20" s="158">
        <f>'FR-Imp (O)'!CG20*(1+Toeslagen!$Q$30)</f>
        <v>405.6</v>
      </c>
      <c r="CH20" s="158">
        <f>'FR-Imp (O)'!CH20*(1+Toeslagen!$Q$30)</f>
        <v>411.84</v>
      </c>
      <c r="CI20" s="158">
        <f>'FR-Imp (O)'!CI20*(1+Toeslagen!$Q$30)</f>
        <v>436.8</v>
      </c>
      <c r="CJ20" s="158">
        <f>'FR-Imp (O)'!CJ20*(1+Toeslagen!$Q$30)</f>
        <v>608.4</v>
      </c>
      <c r="CK20" s="158">
        <f>'FR-Imp (O)'!CK20*(1+Toeslagen!$Q$30)</f>
        <v>608.4</v>
      </c>
      <c r="CL20" s="158">
        <f>'FR-Imp (O)'!CL20*(1+Toeslagen!$Q$30)</f>
        <v>343.2</v>
      </c>
      <c r="CM20" s="158">
        <f>'FR-Imp (O)'!CM20*(1+Toeslagen!$Q$30)</f>
        <v>343.2</v>
      </c>
      <c r="CN20" s="158">
        <f>'FR-Imp (O)'!CN20*(1+Toeslagen!$Q$30)</f>
        <v>364</v>
      </c>
      <c r="CO20" s="158">
        <f>'FR-Imp (O)'!CO20*(1+Toeslagen!$Q$30)</f>
        <v>364</v>
      </c>
      <c r="CP20" s="158">
        <f>'FR-Imp (O)'!CP20*(1+Toeslagen!$Q$30)</f>
        <v>468</v>
      </c>
      <c r="CQ20" s="158">
        <f>'FR-Imp (O)'!CQ20*(1+Toeslagen!$Q$30)</f>
        <v>296.40000000000003</v>
      </c>
      <c r="CR20" s="158">
        <f>'FR-Imp (O)'!CR20*(1+Toeslagen!$Q$30)</f>
        <v>608.60800000000006</v>
      </c>
      <c r="CS20" s="158">
        <f>'FR-Imp (O)'!CS20*(1+Toeslagen!$Q$30)</f>
        <v>743.6</v>
      </c>
      <c r="CT20" s="158">
        <f>'FR-Imp (O)'!CT20*(1+Toeslagen!$Q$30)</f>
        <v>654.36800000000005</v>
      </c>
      <c r="CU20" s="158">
        <f>'FR-Imp (O)'!CU20*(1+Toeslagen!$Q$30)</f>
        <v>562.84800000000007</v>
      </c>
      <c r="CV20" s="158">
        <f>'FR-Imp (O)'!CV20*(1+Toeslagen!$Q$30)</f>
        <v>468</v>
      </c>
      <c r="CW20" s="158">
        <f>'FR-Imp (O)'!CW20*(1+Toeslagen!$Q$30)</f>
        <v>468</v>
      </c>
      <c r="CX20" s="158">
        <f>'FR-Imp (O)'!CX20*(1+Toeslagen!$Q$30)</f>
        <v>468</v>
      </c>
      <c r="CY20" s="158">
        <f>'FR-Imp (O)'!CY20*(1+Toeslagen!$Q$30)</f>
        <v>364</v>
      </c>
      <c r="CZ20" s="158">
        <f>'FR-Imp (O)'!CZ20*(1+Toeslagen!$Q$30)</f>
        <v>356.928</v>
      </c>
      <c r="DA20" s="158">
        <f>'FR-Imp (O)'!DA20*(1+Toeslagen!$Q$30)</f>
        <v>436.8</v>
      </c>
      <c r="DB20" s="158">
        <f>'FR-Imp (O)'!DB20*(1+Toeslagen!$Q$30)</f>
        <v>343.2</v>
      </c>
      <c r="DC20" s="158">
        <f>'FR-Imp (O)'!DC20*(1+Toeslagen!$Q$30)</f>
        <v>343.2</v>
      </c>
      <c r="DD20" s="158">
        <f>'FR-Imp (O)'!DD20*(1+Toeslagen!$Q$30)</f>
        <v>343.2</v>
      </c>
      <c r="DE20" s="158">
        <f>'FR-Imp (O)'!DE20*(1+Toeslagen!$Q$30)</f>
        <v>343.2</v>
      </c>
      <c r="DF20" s="158">
        <f>'FR-Imp (O)'!DF20*(1+Toeslagen!$Q$30)</f>
        <v>343.2</v>
      </c>
    </row>
    <row r="21" spans="1:110">
      <c r="A21" s="1">
        <v>16</v>
      </c>
      <c r="B21" s="1">
        <v>16</v>
      </c>
      <c r="D21" s="1">
        <v>4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158">
        <f>'FR-Imp (O)'!P21*(1+Toeslagen!$Q$30)</f>
        <v>416.416</v>
      </c>
      <c r="Q21" s="158">
        <f>'FR-Imp (O)'!Q21*(1+Toeslagen!$Q$30)</f>
        <v>300.56</v>
      </c>
      <c r="R21" s="158">
        <f>'FR-Imp (O)'!R21*(1+Toeslagen!$Q$30)</f>
        <v>473.2</v>
      </c>
      <c r="S21" s="158">
        <f>'FR-Imp (O)'!S21*(1+Toeslagen!$Q$30)</f>
        <v>702</v>
      </c>
      <c r="T21" s="158">
        <f>'FR-Imp (O)'!T21*(1+Toeslagen!$Q$30)</f>
        <v>702</v>
      </c>
      <c r="U21" s="158">
        <f>'FR-Imp (O)'!U21*(1+Toeslagen!$Q$30)</f>
        <v>754</v>
      </c>
      <c r="V21" s="158">
        <f>'FR-Imp (O)'!V21*(1+Toeslagen!$Q$30)</f>
        <v>618.80000000000007</v>
      </c>
      <c r="W21" s="158">
        <f>'FR-Imp (O)'!W21*(1+Toeslagen!$Q$30)</f>
        <v>300.56</v>
      </c>
      <c r="X21" s="158">
        <f>'FR-Imp (O)'!X21*(1+Toeslagen!$Q$30)</f>
        <v>754</v>
      </c>
      <c r="Y21" s="158">
        <f>'FR-Imp (O)'!Y21*(1+Toeslagen!$Q$30)</f>
        <v>410.8</v>
      </c>
      <c r="Z21" s="158">
        <f>'FR-Imp (O)'!Z21*(1+Toeslagen!$Q$30)</f>
        <v>663.52</v>
      </c>
      <c r="AA21" s="158">
        <f>'FR-Imp (O)'!AA21*(1+Toeslagen!$Q$30)</f>
        <v>650</v>
      </c>
      <c r="AB21" s="158">
        <f>'FR-Imp (O)'!AB21*(1+Toeslagen!$Q$30)</f>
        <v>617.76</v>
      </c>
      <c r="AC21" s="158">
        <f>'FR-Imp (O)'!AC21*(1+Toeslagen!$Q$30)</f>
        <v>442</v>
      </c>
      <c r="AD21" s="158">
        <f>'FR-Imp (O)'!AD21*(1+Toeslagen!$Q$30)</f>
        <v>618.80000000000007</v>
      </c>
      <c r="AE21" s="158">
        <f>'FR-Imp (O)'!AE21*(1+Toeslagen!$Q$30)</f>
        <v>509.76639999999998</v>
      </c>
      <c r="AF21" s="158">
        <f>'FR-Imp (O)'!AF21*(1+Toeslagen!$Q$30)</f>
        <v>509.76639999999998</v>
      </c>
      <c r="AG21" s="158">
        <f>'FR-Imp (O)'!AG21*(1+Toeslagen!$Q$30)</f>
        <v>442</v>
      </c>
      <c r="AH21" s="158">
        <f>'FR-Imp (O)'!AH21*(1+Toeslagen!$Q$30)</f>
        <v>579.28</v>
      </c>
      <c r="AI21" s="158">
        <f>'FR-Imp (O)'!AI21*(1+Toeslagen!$Q$30)</f>
        <v>0</v>
      </c>
      <c r="AJ21" s="158">
        <f>'FR-Imp (O)'!AJ21*(1+Toeslagen!$Q$30)</f>
        <v>388.96</v>
      </c>
      <c r="AK21" s="158">
        <f>'FR-Imp (O)'!AK21*(1+Toeslagen!$Q$30)</f>
        <v>579.28</v>
      </c>
      <c r="AL21" s="158">
        <f>'FR-Imp (O)'!AL21*(1+Toeslagen!$Q$30)</f>
        <v>473.2</v>
      </c>
      <c r="AM21" s="158">
        <f>'FR-Imp (O)'!AM21*(1+Toeslagen!$Q$30)</f>
        <v>544.5440000000001</v>
      </c>
      <c r="AN21" s="158">
        <f>'FR-Imp (O)'!AN21*(1+Toeslagen!$Q$30)</f>
        <v>410.8</v>
      </c>
      <c r="AO21" s="158">
        <f>'FR-Imp (O)'!AO21*(1+Toeslagen!$Q$30)</f>
        <v>544.5440000000001</v>
      </c>
      <c r="AP21" s="158">
        <f>'FR-Imp (O)'!AP21*(1+Toeslagen!$Q$30)</f>
        <v>410.8</v>
      </c>
      <c r="AQ21" s="158">
        <f>'FR-Imp (O)'!AQ21*(1+Toeslagen!$Q$30)</f>
        <v>367.12</v>
      </c>
      <c r="AR21" s="158">
        <f>'FR-Imp (O)'!AR21*(1+Toeslagen!$Q$30)</f>
        <v>650</v>
      </c>
      <c r="AS21" s="158">
        <f>'FR-Imp (O)'!AS21*(1+Toeslagen!$Q$30)</f>
        <v>572</v>
      </c>
      <c r="AT21" s="158">
        <f>'FR-Imp (O)'!AT21*(1+Toeslagen!$Q$30)</f>
        <v>754</v>
      </c>
      <c r="AU21" s="158">
        <f>'FR-Imp (O)'!AU21*(1+Toeslagen!$Q$30)</f>
        <v>754</v>
      </c>
      <c r="AV21" s="158">
        <f>'FR-Imp (O)'!AV21*(1+Toeslagen!$Q$30)</f>
        <v>544.5440000000001</v>
      </c>
      <c r="AW21" s="158">
        <f>'FR-Imp (O)'!AW21*(1+Toeslagen!$Q$30)</f>
        <v>617.76</v>
      </c>
      <c r="AX21" s="158">
        <f>'FR-Imp (O)'!AX21*(1+Toeslagen!$Q$30)</f>
        <v>416.416</v>
      </c>
      <c r="AY21" s="158">
        <f>'FR-Imp (O)'!AY21*(1+Toeslagen!$Q$30)</f>
        <v>473.2</v>
      </c>
      <c r="AZ21" s="158">
        <f>'FR-Imp (O)'!AZ21*(1+Toeslagen!$Q$30)</f>
        <v>388.96</v>
      </c>
      <c r="BA21" s="158">
        <f>'FR-Imp (O)'!BA21*(1+Toeslagen!$Q$30)</f>
        <v>618.80000000000007</v>
      </c>
      <c r="BB21" s="158">
        <f>'FR-Imp (O)'!BB21*(1+Toeslagen!$Q$30)</f>
        <v>473.2</v>
      </c>
      <c r="BC21" s="158">
        <f>'FR-Imp (O)'!BC21*(1+Toeslagen!$Q$30)</f>
        <v>702</v>
      </c>
      <c r="BD21" s="158">
        <f>'FR-Imp (O)'!BD21*(1+Toeslagen!$Q$30)</f>
        <v>410.8</v>
      </c>
      <c r="BE21" s="158">
        <f>'FR-Imp (O)'!BE21*(1+Toeslagen!$Q$30)</f>
        <v>416.416</v>
      </c>
      <c r="BF21" s="158">
        <f>'FR-Imp (O)'!BF21*(1+Toeslagen!$Q$30)</f>
        <v>544.5440000000001</v>
      </c>
      <c r="BG21" s="158">
        <f>'FR-Imp (O)'!BG21*(1+Toeslagen!$Q$30)</f>
        <v>416.416</v>
      </c>
      <c r="BH21" s="158">
        <f>'FR-Imp (O)'!BH21*(1+Toeslagen!$Q$30)</f>
        <v>410.8</v>
      </c>
      <c r="BI21" s="158">
        <f>'FR-Imp (O)'!BI21*(1+Toeslagen!$Q$30)</f>
        <v>618.80000000000007</v>
      </c>
      <c r="BJ21" s="158">
        <f>'FR-Imp (O)'!BJ21*(1+Toeslagen!$Q$30)</f>
        <v>702</v>
      </c>
      <c r="BK21" s="158">
        <f>'FR-Imp (O)'!BK21*(1+Toeslagen!$Q$30)</f>
        <v>650</v>
      </c>
      <c r="BL21" s="158">
        <f>'FR-Imp (O)'!BL21*(1+Toeslagen!$Q$30)</f>
        <v>416.416</v>
      </c>
      <c r="BM21" s="158">
        <f>'FR-Imp (O)'!BM21*(1+Toeslagen!$Q$30)</f>
        <v>416.416</v>
      </c>
      <c r="BN21" s="158">
        <f>'FR-Imp (O)'!BN21*(1+Toeslagen!$Q$30)</f>
        <v>303.84640000000002</v>
      </c>
      <c r="BO21" s="158">
        <f>'FR-Imp (O)'!BO21*(1+Toeslagen!$Q$30)</f>
        <v>410.8</v>
      </c>
      <c r="BP21" s="158">
        <f>'FR-Imp (O)'!BP21*(1+Toeslagen!$Q$30)</f>
        <v>416.416</v>
      </c>
      <c r="BQ21" s="158">
        <f>'FR-Imp (O)'!BQ21*(1+Toeslagen!$Q$30)</f>
        <v>345.28000000000003</v>
      </c>
      <c r="BR21" s="158">
        <f>'FR-Imp (O)'!BR21*(1+Toeslagen!$Q$30)</f>
        <v>367.12</v>
      </c>
      <c r="BS21" s="158">
        <f>'FR-Imp (O)'!BS21*(1+Toeslagen!$Q$30)</f>
        <v>579.28</v>
      </c>
      <c r="BT21" s="158">
        <f>'FR-Imp (O)'!BT21*(1+Toeslagen!$Q$30)</f>
        <v>345.28000000000003</v>
      </c>
      <c r="BU21" s="158">
        <f>'FR-Imp (O)'!BU21*(1+Toeslagen!$Q$30)</f>
        <v>388.96</v>
      </c>
      <c r="BV21" s="158">
        <f>'FR-Imp (O)'!BV21*(1+Toeslagen!$Q$30)</f>
        <v>300.56</v>
      </c>
      <c r="BW21" s="158">
        <f>'FR-Imp (O)'!BW21*(1+Toeslagen!$Q$30)</f>
        <v>303.84640000000002</v>
      </c>
      <c r="BX21" s="158">
        <f>'FR-Imp (O)'!BX21*(1+Toeslagen!$Q$30)</f>
        <v>442</v>
      </c>
      <c r="BY21" s="158">
        <f>'FR-Imp (O)'!BY21*(1+Toeslagen!$Q$30)</f>
        <v>300.56</v>
      </c>
      <c r="BZ21" s="158">
        <f>'FR-Imp (O)'!BZ21*(1+Toeslagen!$Q$30)</f>
        <v>473.2</v>
      </c>
      <c r="CA21" s="158">
        <f>'FR-Imp (O)'!CA21*(1+Toeslagen!$Q$30)</f>
        <v>663.52</v>
      </c>
      <c r="CB21" s="158">
        <f>'FR-Imp (O)'!CB21*(1+Toeslagen!$Q$30)</f>
        <v>754</v>
      </c>
      <c r="CC21" s="158">
        <f>'FR-Imp (O)'!CC21*(1+Toeslagen!$Q$30)</f>
        <v>663.52</v>
      </c>
      <c r="CD21" s="158">
        <f>'FR-Imp (O)'!CD21*(1+Toeslagen!$Q$30)</f>
        <v>323.06560000000002</v>
      </c>
      <c r="CE21" s="158">
        <f>'FR-Imp (O)'!CE21*(1+Toeslagen!$Q$30)</f>
        <v>361.50400000000002</v>
      </c>
      <c r="CF21" s="158">
        <f>'FR-Imp (O)'!CF21*(1+Toeslagen!$Q$30)</f>
        <v>416.416</v>
      </c>
      <c r="CG21" s="158">
        <f>'FR-Imp (O)'!CG21*(1+Toeslagen!$Q$30)</f>
        <v>410.8</v>
      </c>
      <c r="CH21" s="158">
        <f>'FR-Imp (O)'!CH21*(1+Toeslagen!$Q$30)</f>
        <v>416.416</v>
      </c>
      <c r="CI21" s="158">
        <f>'FR-Imp (O)'!CI21*(1+Toeslagen!$Q$30)</f>
        <v>442</v>
      </c>
      <c r="CJ21" s="158">
        <f>'FR-Imp (O)'!CJ21*(1+Toeslagen!$Q$30)</f>
        <v>618.80000000000007</v>
      </c>
      <c r="CK21" s="158">
        <f>'FR-Imp (O)'!CK21*(1+Toeslagen!$Q$30)</f>
        <v>618.80000000000007</v>
      </c>
      <c r="CL21" s="158">
        <f>'FR-Imp (O)'!CL21*(1+Toeslagen!$Q$30)</f>
        <v>345.28000000000003</v>
      </c>
      <c r="CM21" s="158">
        <f>'FR-Imp (O)'!CM21*(1+Toeslagen!$Q$30)</f>
        <v>345.28000000000003</v>
      </c>
      <c r="CN21" s="158">
        <f>'FR-Imp (O)'!CN21*(1+Toeslagen!$Q$30)</f>
        <v>367.12</v>
      </c>
      <c r="CO21" s="158">
        <f>'FR-Imp (O)'!CO21*(1+Toeslagen!$Q$30)</f>
        <v>367.12</v>
      </c>
      <c r="CP21" s="158">
        <f>'FR-Imp (O)'!CP21*(1+Toeslagen!$Q$30)</f>
        <v>473.2</v>
      </c>
      <c r="CQ21" s="158">
        <f>'FR-Imp (O)'!CQ21*(1+Toeslagen!$Q$30)</f>
        <v>300.56</v>
      </c>
      <c r="CR21" s="158">
        <f>'FR-Imp (O)'!CR21*(1+Toeslagen!$Q$30)</f>
        <v>617.76</v>
      </c>
      <c r="CS21" s="158">
        <f>'FR-Imp (O)'!CS21*(1+Toeslagen!$Q$30)</f>
        <v>754</v>
      </c>
      <c r="CT21" s="158">
        <f>'FR-Imp (O)'!CT21*(1+Toeslagen!$Q$30)</f>
        <v>663.52</v>
      </c>
      <c r="CU21" s="158">
        <f>'FR-Imp (O)'!CU21*(1+Toeslagen!$Q$30)</f>
        <v>572</v>
      </c>
      <c r="CV21" s="158">
        <f>'FR-Imp (O)'!CV21*(1+Toeslagen!$Q$30)</f>
        <v>473.2</v>
      </c>
      <c r="CW21" s="158">
        <f>'FR-Imp (O)'!CW21*(1+Toeslagen!$Q$30)</f>
        <v>473.2</v>
      </c>
      <c r="CX21" s="158">
        <f>'FR-Imp (O)'!CX21*(1+Toeslagen!$Q$30)</f>
        <v>473.2</v>
      </c>
      <c r="CY21" s="158">
        <f>'FR-Imp (O)'!CY21*(1+Toeslagen!$Q$30)</f>
        <v>367.12</v>
      </c>
      <c r="CZ21" s="158">
        <f>'FR-Imp (O)'!CZ21*(1+Toeslagen!$Q$30)</f>
        <v>361.50400000000002</v>
      </c>
      <c r="DA21" s="158">
        <f>'FR-Imp (O)'!DA21*(1+Toeslagen!$Q$30)</f>
        <v>442</v>
      </c>
      <c r="DB21" s="158">
        <f>'FR-Imp (O)'!DB21*(1+Toeslagen!$Q$30)</f>
        <v>345.28000000000003</v>
      </c>
      <c r="DC21" s="158">
        <f>'FR-Imp (O)'!DC21*(1+Toeslagen!$Q$30)</f>
        <v>345.28000000000003</v>
      </c>
      <c r="DD21" s="158">
        <f>'FR-Imp (O)'!DD21*(1+Toeslagen!$Q$30)</f>
        <v>345.28000000000003</v>
      </c>
      <c r="DE21" s="158">
        <f>'FR-Imp (O)'!DE21*(1+Toeslagen!$Q$30)</f>
        <v>345.28000000000003</v>
      </c>
      <c r="DF21" s="158">
        <f>'FR-Imp (O)'!DF21*(1+Toeslagen!$Q$30)</f>
        <v>345.28000000000003</v>
      </c>
    </row>
    <row r="22" spans="1:110">
      <c r="A22" s="1">
        <v>17</v>
      </c>
      <c r="B22" s="1">
        <v>17</v>
      </c>
      <c r="D22" s="1">
        <v>4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158">
        <f>'FR-Imp (O)'!P22*(1+Toeslagen!$Q$30)</f>
        <v>425.56800000000004</v>
      </c>
      <c r="Q22" s="158">
        <f>'FR-Imp (O)'!Q22*(1+Toeslagen!$Q$30)</f>
        <v>309.92</v>
      </c>
      <c r="R22" s="158">
        <f>'FR-Imp (O)'!R22*(1+Toeslagen!$Q$30)</f>
        <v>483.6</v>
      </c>
      <c r="S22" s="158">
        <f>'FR-Imp (O)'!S22*(1+Toeslagen!$Q$30)</f>
        <v>728</v>
      </c>
      <c r="T22" s="158">
        <f>'FR-Imp (O)'!T22*(1+Toeslagen!$Q$30)</f>
        <v>728</v>
      </c>
      <c r="U22" s="158">
        <f>'FR-Imp (O)'!U22*(1+Toeslagen!$Q$30)</f>
        <v>795.6</v>
      </c>
      <c r="V22" s="158">
        <f>'FR-Imp (O)'!V22*(1+Toeslagen!$Q$30)</f>
        <v>640.64</v>
      </c>
      <c r="W22" s="158">
        <f>'FR-Imp (O)'!W22*(1+Toeslagen!$Q$30)</f>
        <v>309.92</v>
      </c>
      <c r="X22" s="158">
        <f>'FR-Imp (O)'!X22*(1+Toeslagen!$Q$30)</f>
        <v>795.6</v>
      </c>
      <c r="Y22" s="158">
        <f>'FR-Imp (O)'!Y22*(1+Toeslagen!$Q$30)</f>
        <v>420.16</v>
      </c>
      <c r="Z22" s="158">
        <f>'FR-Imp (O)'!Z22*(1+Toeslagen!$Q$30)</f>
        <v>700.12800000000004</v>
      </c>
      <c r="AA22" s="158">
        <f>'FR-Imp (O)'!AA22*(1+Toeslagen!$Q$30)</f>
        <v>676</v>
      </c>
      <c r="AB22" s="158">
        <f>'FR-Imp (O)'!AB22*(1+Toeslagen!$Q$30)</f>
        <v>640.64</v>
      </c>
      <c r="AC22" s="158">
        <f>'FR-Imp (O)'!AC22*(1+Toeslagen!$Q$30)</f>
        <v>455.52000000000004</v>
      </c>
      <c r="AD22" s="158">
        <f>'FR-Imp (O)'!AD22*(1+Toeslagen!$Q$30)</f>
        <v>640.64</v>
      </c>
      <c r="AE22" s="158">
        <f>'FR-Imp (O)'!AE22*(1+Toeslagen!$Q$30)</f>
        <v>525.32479999999998</v>
      </c>
      <c r="AF22" s="158">
        <f>'FR-Imp (O)'!AF22*(1+Toeslagen!$Q$30)</f>
        <v>525.32479999999998</v>
      </c>
      <c r="AG22" s="158">
        <f>'FR-Imp (O)'!AG22*(1+Toeslagen!$Q$30)</f>
        <v>455.52000000000004</v>
      </c>
      <c r="AH22" s="158">
        <f>'FR-Imp (O)'!AH22*(1+Toeslagen!$Q$30)</f>
        <v>596.96</v>
      </c>
      <c r="AI22" s="158">
        <f>'FR-Imp (O)'!AI22*(1+Toeslagen!$Q$30)</f>
        <v>0</v>
      </c>
      <c r="AJ22" s="158">
        <f>'FR-Imp (O)'!AJ22*(1+Toeslagen!$Q$30)</f>
        <v>400.85760000000005</v>
      </c>
      <c r="AK22" s="158">
        <f>'FR-Imp (O)'!AK22*(1+Toeslagen!$Q$30)</f>
        <v>596.96</v>
      </c>
      <c r="AL22" s="158">
        <f>'FR-Imp (O)'!AL22*(1+Toeslagen!$Q$30)</f>
        <v>483.6</v>
      </c>
      <c r="AM22" s="158">
        <f>'FR-Imp (O)'!AM22*(1+Toeslagen!$Q$30)</f>
        <v>563.76319999999998</v>
      </c>
      <c r="AN22" s="158">
        <f>'FR-Imp (O)'!AN22*(1+Toeslagen!$Q$30)</f>
        <v>420.16</v>
      </c>
      <c r="AO22" s="158">
        <f>'FR-Imp (O)'!AO22*(1+Toeslagen!$Q$30)</f>
        <v>563.76319999999998</v>
      </c>
      <c r="AP22" s="158">
        <f>'FR-Imp (O)'!AP22*(1+Toeslagen!$Q$30)</f>
        <v>420.16</v>
      </c>
      <c r="AQ22" s="158">
        <f>'FR-Imp (O)'!AQ22*(1+Toeslagen!$Q$30)</f>
        <v>375.44</v>
      </c>
      <c r="AR22" s="158">
        <f>'FR-Imp (O)'!AR22*(1+Toeslagen!$Q$30)</f>
        <v>676</v>
      </c>
      <c r="AS22" s="158">
        <f>'FR-Imp (O)'!AS22*(1+Toeslagen!$Q$30)</f>
        <v>594.88</v>
      </c>
      <c r="AT22" s="158">
        <f>'FR-Imp (O)'!AT22*(1+Toeslagen!$Q$30)</f>
        <v>795.6</v>
      </c>
      <c r="AU22" s="158">
        <f>'FR-Imp (O)'!AU22*(1+Toeslagen!$Q$30)</f>
        <v>795.6</v>
      </c>
      <c r="AV22" s="158">
        <f>'FR-Imp (O)'!AV22*(1+Toeslagen!$Q$30)</f>
        <v>563.76319999999998</v>
      </c>
      <c r="AW22" s="158">
        <f>'FR-Imp (O)'!AW22*(1+Toeslagen!$Q$30)</f>
        <v>640.64</v>
      </c>
      <c r="AX22" s="158">
        <f>'FR-Imp (O)'!AX22*(1+Toeslagen!$Q$30)</f>
        <v>425.56800000000004</v>
      </c>
      <c r="AY22" s="158">
        <f>'FR-Imp (O)'!AY22*(1+Toeslagen!$Q$30)</f>
        <v>483.6</v>
      </c>
      <c r="AZ22" s="158">
        <f>'FR-Imp (O)'!AZ22*(1+Toeslagen!$Q$30)</f>
        <v>400.85760000000005</v>
      </c>
      <c r="BA22" s="158">
        <f>'FR-Imp (O)'!BA22*(1+Toeslagen!$Q$30)</f>
        <v>640.64</v>
      </c>
      <c r="BB22" s="158">
        <f>'FR-Imp (O)'!BB22*(1+Toeslagen!$Q$30)</f>
        <v>483.6</v>
      </c>
      <c r="BC22" s="158">
        <f>'FR-Imp (O)'!BC22*(1+Toeslagen!$Q$30)</f>
        <v>728</v>
      </c>
      <c r="BD22" s="158">
        <f>'FR-Imp (O)'!BD22*(1+Toeslagen!$Q$30)</f>
        <v>420.16</v>
      </c>
      <c r="BE22" s="158">
        <f>'FR-Imp (O)'!BE22*(1+Toeslagen!$Q$30)</f>
        <v>425.56800000000004</v>
      </c>
      <c r="BF22" s="158">
        <f>'FR-Imp (O)'!BF22*(1+Toeslagen!$Q$30)</f>
        <v>563.76319999999998</v>
      </c>
      <c r="BG22" s="158">
        <f>'FR-Imp (O)'!BG22*(1+Toeslagen!$Q$30)</f>
        <v>425.56800000000004</v>
      </c>
      <c r="BH22" s="158">
        <f>'FR-Imp (O)'!BH22*(1+Toeslagen!$Q$30)</f>
        <v>420.16</v>
      </c>
      <c r="BI22" s="158">
        <f>'FR-Imp (O)'!BI22*(1+Toeslagen!$Q$30)</f>
        <v>640.64</v>
      </c>
      <c r="BJ22" s="158">
        <f>'FR-Imp (O)'!BJ22*(1+Toeslagen!$Q$30)</f>
        <v>728</v>
      </c>
      <c r="BK22" s="158">
        <f>'FR-Imp (O)'!BK22*(1+Toeslagen!$Q$30)</f>
        <v>676</v>
      </c>
      <c r="BL22" s="158">
        <f>'FR-Imp (O)'!BL22*(1+Toeslagen!$Q$30)</f>
        <v>425.56800000000004</v>
      </c>
      <c r="BM22" s="158">
        <f>'FR-Imp (O)'!BM22*(1+Toeslagen!$Q$30)</f>
        <v>425.56800000000004</v>
      </c>
      <c r="BN22" s="158">
        <f>'FR-Imp (O)'!BN22*(1+Toeslagen!$Q$30)</f>
        <v>311.16800000000001</v>
      </c>
      <c r="BO22" s="158">
        <f>'FR-Imp (O)'!BO22*(1+Toeslagen!$Q$30)</f>
        <v>420.16</v>
      </c>
      <c r="BP22" s="158">
        <f>'FR-Imp (O)'!BP22*(1+Toeslagen!$Q$30)</f>
        <v>425.56800000000004</v>
      </c>
      <c r="BQ22" s="158">
        <f>'FR-Imp (O)'!BQ22*(1+Toeslagen!$Q$30)</f>
        <v>353.6</v>
      </c>
      <c r="BR22" s="158">
        <f>'FR-Imp (O)'!BR22*(1+Toeslagen!$Q$30)</f>
        <v>375.44</v>
      </c>
      <c r="BS22" s="158">
        <f>'FR-Imp (O)'!BS22*(1+Toeslagen!$Q$30)</f>
        <v>596.96</v>
      </c>
      <c r="BT22" s="158">
        <f>'FR-Imp (O)'!BT22*(1+Toeslagen!$Q$30)</f>
        <v>353.6</v>
      </c>
      <c r="BU22" s="158">
        <f>'FR-Imp (O)'!BU22*(1+Toeslagen!$Q$30)</f>
        <v>400.85760000000005</v>
      </c>
      <c r="BV22" s="158">
        <f>'FR-Imp (O)'!BV22*(1+Toeslagen!$Q$30)</f>
        <v>309.92</v>
      </c>
      <c r="BW22" s="158">
        <f>'FR-Imp (O)'!BW22*(1+Toeslagen!$Q$30)</f>
        <v>311.16800000000001</v>
      </c>
      <c r="BX22" s="158">
        <f>'FR-Imp (O)'!BX22*(1+Toeslagen!$Q$30)</f>
        <v>455.52000000000004</v>
      </c>
      <c r="BY22" s="158">
        <f>'FR-Imp (O)'!BY22*(1+Toeslagen!$Q$30)</f>
        <v>309.92</v>
      </c>
      <c r="BZ22" s="158">
        <f>'FR-Imp (O)'!BZ22*(1+Toeslagen!$Q$30)</f>
        <v>483.6</v>
      </c>
      <c r="CA22" s="158">
        <f>'FR-Imp (O)'!CA22*(1+Toeslagen!$Q$30)</f>
        <v>700.12800000000004</v>
      </c>
      <c r="CB22" s="158">
        <f>'FR-Imp (O)'!CB22*(1+Toeslagen!$Q$30)</f>
        <v>795.6</v>
      </c>
      <c r="CC22" s="158">
        <f>'FR-Imp (O)'!CC22*(1+Toeslagen!$Q$30)</f>
        <v>700.12800000000004</v>
      </c>
      <c r="CD22" s="158">
        <f>'FR-Imp (O)'!CD22*(1+Toeslagen!$Q$30)</f>
        <v>330.38720000000001</v>
      </c>
      <c r="CE22" s="158">
        <f>'FR-Imp (O)'!CE22*(1+Toeslagen!$Q$30)</f>
        <v>369.74080000000004</v>
      </c>
      <c r="CF22" s="158">
        <f>'FR-Imp (O)'!CF22*(1+Toeslagen!$Q$30)</f>
        <v>425.56800000000004</v>
      </c>
      <c r="CG22" s="158">
        <f>'FR-Imp (O)'!CG22*(1+Toeslagen!$Q$30)</f>
        <v>420.16</v>
      </c>
      <c r="CH22" s="158">
        <f>'FR-Imp (O)'!CH22*(1+Toeslagen!$Q$30)</f>
        <v>425.56800000000004</v>
      </c>
      <c r="CI22" s="158">
        <f>'FR-Imp (O)'!CI22*(1+Toeslagen!$Q$30)</f>
        <v>455.52000000000004</v>
      </c>
      <c r="CJ22" s="158">
        <f>'FR-Imp (O)'!CJ22*(1+Toeslagen!$Q$30)</f>
        <v>640.64</v>
      </c>
      <c r="CK22" s="158">
        <f>'FR-Imp (O)'!CK22*(1+Toeslagen!$Q$30)</f>
        <v>640.64</v>
      </c>
      <c r="CL22" s="158">
        <f>'FR-Imp (O)'!CL22*(1+Toeslagen!$Q$30)</f>
        <v>353.6</v>
      </c>
      <c r="CM22" s="158">
        <f>'FR-Imp (O)'!CM22*(1+Toeslagen!$Q$30)</f>
        <v>353.6</v>
      </c>
      <c r="CN22" s="158">
        <f>'FR-Imp (O)'!CN22*(1+Toeslagen!$Q$30)</f>
        <v>375.44</v>
      </c>
      <c r="CO22" s="158">
        <f>'FR-Imp (O)'!CO22*(1+Toeslagen!$Q$30)</f>
        <v>375.44</v>
      </c>
      <c r="CP22" s="158">
        <f>'FR-Imp (O)'!CP22*(1+Toeslagen!$Q$30)</f>
        <v>483.6</v>
      </c>
      <c r="CQ22" s="158">
        <f>'FR-Imp (O)'!CQ22*(1+Toeslagen!$Q$30)</f>
        <v>309.92</v>
      </c>
      <c r="CR22" s="158">
        <f>'FR-Imp (O)'!CR22*(1+Toeslagen!$Q$30)</f>
        <v>640.64</v>
      </c>
      <c r="CS22" s="158">
        <f>'FR-Imp (O)'!CS22*(1+Toeslagen!$Q$30)</f>
        <v>795.6</v>
      </c>
      <c r="CT22" s="158">
        <f>'FR-Imp (O)'!CT22*(1+Toeslagen!$Q$30)</f>
        <v>700.12800000000004</v>
      </c>
      <c r="CU22" s="158">
        <f>'FR-Imp (O)'!CU22*(1+Toeslagen!$Q$30)</f>
        <v>594.88</v>
      </c>
      <c r="CV22" s="158">
        <f>'FR-Imp (O)'!CV22*(1+Toeslagen!$Q$30)</f>
        <v>483.6</v>
      </c>
      <c r="CW22" s="158">
        <f>'FR-Imp (O)'!CW22*(1+Toeslagen!$Q$30)</f>
        <v>483.6</v>
      </c>
      <c r="CX22" s="158">
        <f>'FR-Imp (O)'!CX22*(1+Toeslagen!$Q$30)</f>
        <v>483.6</v>
      </c>
      <c r="CY22" s="158">
        <f>'FR-Imp (O)'!CY22*(1+Toeslagen!$Q$30)</f>
        <v>375.44</v>
      </c>
      <c r="CZ22" s="158">
        <f>'FR-Imp (O)'!CZ22*(1+Toeslagen!$Q$30)</f>
        <v>369.74080000000004</v>
      </c>
      <c r="DA22" s="158">
        <f>'FR-Imp (O)'!DA22*(1+Toeslagen!$Q$30)</f>
        <v>455.52000000000004</v>
      </c>
      <c r="DB22" s="158">
        <f>'FR-Imp (O)'!DB22*(1+Toeslagen!$Q$30)</f>
        <v>353.6</v>
      </c>
      <c r="DC22" s="158">
        <f>'FR-Imp (O)'!DC22*(1+Toeslagen!$Q$30)</f>
        <v>353.6</v>
      </c>
      <c r="DD22" s="158">
        <f>'FR-Imp (O)'!DD22*(1+Toeslagen!$Q$30)</f>
        <v>353.6</v>
      </c>
      <c r="DE22" s="158">
        <f>'FR-Imp (O)'!DE22*(1+Toeslagen!$Q$30)</f>
        <v>353.6</v>
      </c>
      <c r="DF22" s="158">
        <f>'FR-Imp (O)'!DF22*(1+Toeslagen!$Q$30)</f>
        <v>353.6</v>
      </c>
    </row>
    <row r="23" spans="1:110">
      <c r="A23" s="1">
        <v>18</v>
      </c>
      <c r="B23" s="1">
        <v>18</v>
      </c>
      <c r="D23" s="1">
        <v>3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158">
        <f>'FR-Imp (O)'!P23*(1+Toeslagen!$Q$30)</f>
        <v>439.29600000000005</v>
      </c>
      <c r="Q23" s="158">
        <f>'FR-Imp (O)'!Q23*(1+Toeslagen!$Q$30)</f>
        <v>318.24</v>
      </c>
      <c r="R23" s="158">
        <f>'FR-Imp (O)'!R23*(1+Toeslagen!$Q$30)</f>
        <v>499.20000000000005</v>
      </c>
      <c r="S23" s="158">
        <f>'FR-Imp (O)'!S23*(1+Toeslagen!$Q$30)</f>
        <v>754</v>
      </c>
      <c r="T23" s="158">
        <f>'FR-Imp (O)'!T23*(1+Toeslagen!$Q$30)</f>
        <v>754</v>
      </c>
      <c r="U23" s="158">
        <f>'FR-Imp (O)'!U23*(1+Toeslagen!$Q$30)</f>
        <v>830.96</v>
      </c>
      <c r="V23" s="158">
        <f>'FR-Imp (O)'!V23*(1+Toeslagen!$Q$30)</f>
        <v>658.32</v>
      </c>
      <c r="W23" s="158">
        <f>'FR-Imp (O)'!W23*(1+Toeslagen!$Q$30)</f>
        <v>318.24</v>
      </c>
      <c r="X23" s="158">
        <f>'FR-Imp (O)'!X23*(1+Toeslagen!$Q$30)</f>
        <v>830.96</v>
      </c>
      <c r="Y23" s="158">
        <f>'FR-Imp (O)'!Y23*(1+Toeslagen!$Q$30)</f>
        <v>428.48</v>
      </c>
      <c r="Z23" s="158">
        <f>'FR-Imp (O)'!Z23*(1+Toeslagen!$Q$30)</f>
        <v>731.24480000000005</v>
      </c>
      <c r="AA23" s="158">
        <f>'FR-Imp (O)'!AA23*(1+Toeslagen!$Q$30)</f>
        <v>702</v>
      </c>
      <c r="AB23" s="158">
        <f>'FR-Imp (O)'!AB23*(1+Toeslagen!$Q$30)</f>
        <v>663.52</v>
      </c>
      <c r="AC23" s="158">
        <f>'FR-Imp (O)'!AC23*(1+Toeslagen!$Q$30)</f>
        <v>469.04</v>
      </c>
      <c r="AD23" s="158">
        <f>'FR-Imp (O)'!AD23*(1+Toeslagen!$Q$30)</f>
        <v>658.32</v>
      </c>
      <c r="AE23" s="158">
        <f>'FR-Imp (O)'!AE23*(1+Toeslagen!$Q$30)</f>
        <v>540.88319999999999</v>
      </c>
      <c r="AF23" s="158">
        <f>'FR-Imp (O)'!AF23*(1+Toeslagen!$Q$30)</f>
        <v>540.88319999999999</v>
      </c>
      <c r="AG23" s="158">
        <f>'FR-Imp (O)'!AG23*(1+Toeslagen!$Q$30)</f>
        <v>469.04</v>
      </c>
      <c r="AH23" s="158">
        <f>'FR-Imp (O)'!AH23*(1+Toeslagen!$Q$30)</f>
        <v>614.64</v>
      </c>
      <c r="AI23" s="158">
        <f>'FR-Imp (O)'!AI23*(1+Toeslagen!$Q$30)</f>
        <v>0</v>
      </c>
      <c r="AJ23" s="158">
        <f>'FR-Imp (O)'!AJ23*(1+Toeslagen!$Q$30)</f>
        <v>412.7552</v>
      </c>
      <c r="AK23" s="158">
        <f>'FR-Imp (O)'!AK23*(1+Toeslagen!$Q$30)</f>
        <v>614.64</v>
      </c>
      <c r="AL23" s="158">
        <f>'FR-Imp (O)'!AL23*(1+Toeslagen!$Q$30)</f>
        <v>499.20000000000005</v>
      </c>
      <c r="AM23" s="158">
        <f>'FR-Imp (O)'!AM23*(1+Toeslagen!$Q$30)</f>
        <v>579.3216000000001</v>
      </c>
      <c r="AN23" s="158">
        <f>'FR-Imp (O)'!AN23*(1+Toeslagen!$Q$30)</f>
        <v>428.48</v>
      </c>
      <c r="AO23" s="158">
        <f>'FR-Imp (O)'!AO23*(1+Toeslagen!$Q$30)</f>
        <v>579.3216000000001</v>
      </c>
      <c r="AP23" s="158">
        <f>'FR-Imp (O)'!AP23*(1+Toeslagen!$Q$30)</f>
        <v>428.48</v>
      </c>
      <c r="AQ23" s="158">
        <f>'FR-Imp (O)'!AQ23*(1+Toeslagen!$Q$30)</f>
        <v>384.8</v>
      </c>
      <c r="AR23" s="158">
        <f>'FR-Imp (O)'!AR23*(1+Toeslagen!$Q$30)</f>
        <v>702</v>
      </c>
      <c r="AS23" s="158">
        <f>'FR-Imp (O)'!AS23*(1+Toeslagen!$Q$30)</f>
        <v>617.76</v>
      </c>
      <c r="AT23" s="158">
        <f>'FR-Imp (O)'!AT23*(1+Toeslagen!$Q$30)</f>
        <v>830.96</v>
      </c>
      <c r="AU23" s="158">
        <f>'FR-Imp (O)'!AU23*(1+Toeslagen!$Q$30)</f>
        <v>830.96</v>
      </c>
      <c r="AV23" s="158">
        <f>'FR-Imp (O)'!AV23*(1+Toeslagen!$Q$30)</f>
        <v>579.3216000000001</v>
      </c>
      <c r="AW23" s="158">
        <f>'FR-Imp (O)'!AW23*(1+Toeslagen!$Q$30)</f>
        <v>663.52</v>
      </c>
      <c r="AX23" s="158">
        <f>'FR-Imp (O)'!AX23*(1+Toeslagen!$Q$30)</f>
        <v>439.29600000000005</v>
      </c>
      <c r="AY23" s="158">
        <f>'FR-Imp (O)'!AY23*(1+Toeslagen!$Q$30)</f>
        <v>499.20000000000005</v>
      </c>
      <c r="AZ23" s="158">
        <f>'FR-Imp (O)'!AZ23*(1+Toeslagen!$Q$30)</f>
        <v>412.7552</v>
      </c>
      <c r="BA23" s="158">
        <f>'FR-Imp (O)'!BA23*(1+Toeslagen!$Q$30)</f>
        <v>658.32</v>
      </c>
      <c r="BB23" s="158">
        <f>'FR-Imp (O)'!BB23*(1+Toeslagen!$Q$30)</f>
        <v>499.20000000000005</v>
      </c>
      <c r="BC23" s="158">
        <f>'FR-Imp (O)'!BC23*(1+Toeslagen!$Q$30)</f>
        <v>754</v>
      </c>
      <c r="BD23" s="158">
        <f>'FR-Imp (O)'!BD23*(1+Toeslagen!$Q$30)</f>
        <v>428.48</v>
      </c>
      <c r="BE23" s="158">
        <f>'FR-Imp (O)'!BE23*(1+Toeslagen!$Q$30)</f>
        <v>439.29600000000005</v>
      </c>
      <c r="BF23" s="158">
        <f>'FR-Imp (O)'!BF23*(1+Toeslagen!$Q$30)</f>
        <v>579.3216000000001</v>
      </c>
      <c r="BG23" s="158">
        <f>'FR-Imp (O)'!BG23*(1+Toeslagen!$Q$30)</f>
        <v>439.29600000000005</v>
      </c>
      <c r="BH23" s="158">
        <f>'FR-Imp (O)'!BH23*(1+Toeslagen!$Q$30)</f>
        <v>428.48</v>
      </c>
      <c r="BI23" s="158">
        <f>'FR-Imp (O)'!BI23*(1+Toeslagen!$Q$30)</f>
        <v>658.32</v>
      </c>
      <c r="BJ23" s="158">
        <f>'FR-Imp (O)'!BJ23*(1+Toeslagen!$Q$30)</f>
        <v>754</v>
      </c>
      <c r="BK23" s="158">
        <f>'FR-Imp (O)'!BK23*(1+Toeslagen!$Q$30)</f>
        <v>702</v>
      </c>
      <c r="BL23" s="158">
        <f>'FR-Imp (O)'!BL23*(1+Toeslagen!$Q$30)</f>
        <v>439.29600000000005</v>
      </c>
      <c r="BM23" s="158">
        <f>'FR-Imp (O)'!BM23*(1+Toeslagen!$Q$30)</f>
        <v>439.29600000000005</v>
      </c>
      <c r="BN23" s="158">
        <f>'FR-Imp (O)'!BN23*(1+Toeslagen!$Q$30)</f>
        <v>319.40480000000002</v>
      </c>
      <c r="BO23" s="158">
        <f>'FR-Imp (O)'!BO23*(1+Toeslagen!$Q$30)</f>
        <v>428.48</v>
      </c>
      <c r="BP23" s="158">
        <f>'FR-Imp (O)'!BP23*(1+Toeslagen!$Q$30)</f>
        <v>439.29600000000005</v>
      </c>
      <c r="BQ23" s="158">
        <f>'FR-Imp (O)'!BQ23*(1+Toeslagen!$Q$30)</f>
        <v>362.96000000000004</v>
      </c>
      <c r="BR23" s="158">
        <f>'FR-Imp (O)'!BR23*(1+Toeslagen!$Q$30)</f>
        <v>384.8</v>
      </c>
      <c r="BS23" s="158">
        <f>'FR-Imp (O)'!BS23*(1+Toeslagen!$Q$30)</f>
        <v>614.64</v>
      </c>
      <c r="BT23" s="158">
        <f>'FR-Imp (O)'!BT23*(1+Toeslagen!$Q$30)</f>
        <v>362.96000000000004</v>
      </c>
      <c r="BU23" s="158">
        <f>'FR-Imp (O)'!BU23*(1+Toeslagen!$Q$30)</f>
        <v>412.7552</v>
      </c>
      <c r="BV23" s="158">
        <f>'FR-Imp (O)'!BV23*(1+Toeslagen!$Q$30)</f>
        <v>318.24</v>
      </c>
      <c r="BW23" s="158">
        <f>'FR-Imp (O)'!BW23*(1+Toeslagen!$Q$30)</f>
        <v>319.40480000000002</v>
      </c>
      <c r="BX23" s="158">
        <f>'FR-Imp (O)'!BX23*(1+Toeslagen!$Q$30)</f>
        <v>469.04</v>
      </c>
      <c r="BY23" s="158">
        <f>'FR-Imp (O)'!BY23*(1+Toeslagen!$Q$30)</f>
        <v>318.24</v>
      </c>
      <c r="BZ23" s="158">
        <f>'FR-Imp (O)'!BZ23*(1+Toeslagen!$Q$30)</f>
        <v>499.20000000000005</v>
      </c>
      <c r="CA23" s="158">
        <f>'FR-Imp (O)'!CA23*(1+Toeslagen!$Q$30)</f>
        <v>731.24480000000005</v>
      </c>
      <c r="CB23" s="158">
        <f>'FR-Imp (O)'!CB23*(1+Toeslagen!$Q$30)</f>
        <v>830.96</v>
      </c>
      <c r="CC23" s="158">
        <f>'FR-Imp (O)'!CC23*(1+Toeslagen!$Q$30)</f>
        <v>731.24480000000005</v>
      </c>
      <c r="CD23" s="158">
        <f>'FR-Imp (O)'!CD23*(1+Toeslagen!$Q$30)</f>
        <v>338.62400000000002</v>
      </c>
      <c r="CE23" s="158">
        <f>'FR-Imp (O)'!CE23*(1+Toeslagen!$Q$30)</f>
        <v>377.06240000000003</v>
      </c>
      <c r="CF23" s="158">
        <f>'FR-Imp (O)'!CF23*(1+Toeslagen!$Q$30)</f>
        <v>439.29600000000005</v>
      </c>
      <c r="CG23" s="158">
        <f>'FR-Imp (O)'!CG23*(1+Toeslagen!$Q$30)</f>
        <v>428.48</v>
      </c>
      <c r="CH23" s="158">
        <f>'FR-Imp (O)'!CH23*(1+Toeslagen!$Q$30)</f>
        <v>439.29600000000005</v>
      </c>
      <c r="CI23" s="158">
        <f>'FR-Imp (O)'!CI23*(1+Toeslagen!$Q$30)</f>
        <v>469.04</v>
      </c>
      <c r="CJ23" s="158">
        <f>'FR-Imp (O)'!CJ23*(1+Toeslagen!$Q$30)</f>
        <v>658.32</v>
      </c>
      <c r="CK23" s="158">
        <f>'FR-Imp (O)'!CK23*(1+Toeslagen!$Q$30)</f>
        <v>658.32</v>
      </c>
      <c r="CL23" s="158">
        <f>'FR-Imp (O)'!CL23*(1+Toeslagen!$Q$30)</f>
        <v>362.96000000000004</v>
      </c>
      <c r="CM23" s="158">
        <f>'FR-Imp (O)'!CM23*(1+Toeslagen!$Q$30)</f>
        <v>362.96000000000004</v>
      </c>
      <c r="CN23" s="158">
        <f>'FR-Imp (O)'!CN23*(1+Toeslagen!$Q$30)</f>
        <v>384.8</v>
      </c>
      <c r="CO23" s="158">
        <f>'FR-Imp (O)'!CO23*(1+Toeslagen!$Q$30)</f>
        <v>384.8</v>
      </c>
      <c r="CP23" s="158">
        <f>'FR-Imp (O)'!CP23*(1+Toeslagen!$Q$30)</f>
        <v>499.20000000000005</v>
      </c>
      <c r="CQ23" s="158">
        <f>'FR-Imp (O)'!CQ23*(1+Toeslagen!$Q$30)</f>
        <v>318.24</v>
      </c>
      <c r="CR23" s="158">
        <f>'FR-Imp (O)'!CR23*(1+Toeslagen!$Q$30)</f>
        <v>663.52</v>
      </c>
      <c r="CS23" s="158">
        <f>'FR-Imp (O)'!CS23*(1+Toeslagen!$Q$30)</f>
        <v>830.96</v>
      </c>
      <c r="CT23" s="158">
        <f>'FR-Imp (O)'!CT23*(1+Toeslagen!$Q$30)</f>
        <v>731.24480000000005</v>
      </c>
      <c r="CU23" s="158">
        <f>'FR-Imp (O)'!CU23*(1+Toeslagen!$Q$30)</f>
        <v>617.76</v>
      </c>
      <c r="CV23" s="158">
        <f>'FR-Imp (O)'!CV23*(1+Toeslagen!$Q$30)</f>
        <v>499.20000000000005</v>
      </c>
      <c r="CW23" s="158">
        <f>'FR-Imp (O)'!CW23*(1+Toeslagen!$Q$30)</f>
        <v>499.20000000000005</v>
      </c>
      <c r="CX23" s="158">
        <f>'FR-Imp (O)'!CX23*(1+Toeslagen!$Q$30)</f>
        <v>499.20000000000005</v>
      </c>
      <c r="CY23" s="158">
        <f>'FR-Imp (O)'!CY23*(1+Toeslagen!$Q$30)</f>
        <v>384.8</v>
      </c>
      <c r="CZ23" s="158">
        <f>'FR-Imp (O)'!CZ23*(1+Toeslagen!$Q$30)</f>
        <v>377.06240000000003</v>
      </c>
      <c r="DA23" s="158">
        <f>'FR-Imp (O)'!DA23*(1+Toeslagen!$Q$30)</f>
        <v>469.04</v>
      </c>
      <c r="DB23" s="158">
        <f>'FR-Imp (O)'!DB23*(1+Toeslagen!$Q$30)</f>
        <v>362.96000000000004</v>
      </c>
      <c r="DC23" s="158">
        <f>'FR-Imp (O)'!DC23*(1+Toeslagen!$Q$30)</f>
        <v>362.96000000000004</v>
      </c>
      <c r="DD23" s="158">
        <f>'FR-Imp (O)'!DD23*(1+Toeslagen!$Q$30)</f>
        <v>362.96000000000004</v>
      </c>
      <c r="DE23" s="158">
        <f>'FR-Imp (O)'!DE23*(1+Toeslagen!$Q$30)</f>
        <v>362.96000000000004</v>
      </c>
      <c r="DF23" s="158">
        <f>'FR-Imp (O)'!DF23*(1+Toeslagen!$Q$30)</f>
        <v>362.96000000000004</v>
      </c>
    </row>
    <row r="24" spans="1:110">
      <c r="A24" s="1">
        <v>19</v>
      </c>
      <c r="B24" s="1">
        <v>19</v>
      </c>
      <c r="D24" s="1">
        <v>4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158">
        <f>'FR-Imp (O)'!P24*(1+Toeslagen!$Q$30)</f>
        <v>446.61760000000004</v>
      </c>
      <c r="Q24" s="158">
        <f>'FR-Imp (O)'!Q24*(1+Toeslagen!$Q$30)</f>
        <v>323.44</v>
      </c>
      <c r="R24" s="158">
        <f>'FR-Imp (O)'!R24*(1+Toeslagen!$Q$30)</f>
        <v>507.52000000000004</v>
      </c>
      <c r="S24" s="158">
        <f>'FR-Imp (O)'!S24*(1+Toeslagen!$Q$30)</f>
        <v>764.4</v>
      </c>
      <c r="T24" s="158">
        <f>'FR-Imp (O)'!T24*(1+Toeslagen!$Q$30)</f>
        <v>764.4</v>
      </c>
      <c r="U24" s="158">
        <f>'FR-Imp (O)'!U24*(1+Toeslagen!$Q$30)</f>
        <v>852.80000000000007</v>
      </c>
      <c r="V24" s="158">
        <f>'FR-Imp (O)'!V24*(1+Toeslagen!$Q$30)</f>
        <v>665.6</v>
      </c>
      <c r="W24" s="158">
        <f>'FR-Imp (O)'!W24*(1+Toeslagen!$Q$30)</f>
        <v>323.44</v>
      </c>
      <c r="X24" s="158">
        <f>'FR-Imp (O)'!X24*(1+Toeslagen!$Q$30)</f>
        <v>852.80000000000007</v>
      </c>
      <c r="Y24" s="158">
        <f>'FR-Imp (O)'!Y24*(1+Toeslagen!$Q$30)</f>
        <v>434.72</v>
      </c>
      <c r="Z24" s="158">
        <f>'FR-Imp (O)'!Z24*(1+Toeslagen!$Q$30)</f>
        <v>750.46400000000006</v>
      </c>
      <c r="AA24" s="158">
        <f>'FR-Imp (O)'!AA24*(1+Toeslagen!$Q$30)</f>
        <v>712.4</v>
      </c>
      <c r="AB24" s="158">
        <f>'FR-Imp (O)'!AB24*(1+Toeslagen!$Q$30)</f>
        <v>672.67200000000003</v>
      </c>
      <c r="AC24" s="158">
        <f>'FR-Imp (O)'!AC24*(1+Toeslagen!$Q$30)</f>
        <v>477.36</v>
      </c>
      <c r="AD24" s="158">
        <f>'FR-Imp (O)'!AD24*(1+Toeslagen!$Q$30)</f>
        <v>665.6</v>
      </c>
      <c r="AE24" s="158">
        <f>'FR-Imp (O)'!AE24*(1+Toeslagen!$Q$30)</f>
        <v>551.86559999999997</v>
      </c>
      <c r="AF24" s="158">
        <f>'FR-Imp (O)'!AF24*(1+Toeslagen!$Q$30)</f>
        <v>551.86559999999997</v>
      </c>
      <c r="AG24" s="158">
        <f>'FR-Imp (O)'!AG24*(1+Toeslagen!$Q$30)</f>
        <v>477.36</v>
      </c>
      <c r="AH24" s="158">
        <f>'FR-Imp (O)'!AH24*(1+Toeslagen!$Q$30)</f>
        <v>627.12</v>
      </c>
      <c r="AI24" s="158">
        <f>'FR-Imp (O)'!AI24*(1+Toeslagen!$Q$30)</f>
        <v>0</v>
      </c>
      <c r="AJ24" s="158">
        <f>'FR-Imp (O)'!AJ24*(1+Toeslagen!$Q$30)</f>
        <v>420.07679999999999</v>
      </c>
      <c r="AK24" s="158">
        <f>'FR-Imp (O)'!AK24*(1+Toeslagen!$Q$30)</f>
        <v>627.12</v>
      </c>
      <c r="AL24" s="158">
        <f>'FR-Imp (O)'!AL24*(1+Toeslagen!$Q$30)</f>
        <v>507.52000000000004</v>
      </c>
      <c r="AM24" s="158">
        <f>'FR-Imp (O)'!AM24*(1+Toeslagen!$Q$30)</f>
        <v>585.72800000000007</v>
      </c>
      <c r="AN24" s="158">
        <f>'FR-Imp (O)'!AN24*(1+Toeslagen!$Q$30)</f>
        <v>434.72</v>
      </c>
      <c r="AO24" s="158">
        <f>'FR-Imp (O)'!AO24*(1+Toeslagen!$Q$30)</f>
        <v>585.72800000000007</v>
      </c>
      <c r="AP24" s="158">
        <f>'FR-Imp (O)'!AP24*(1+Toeslagen!$Q$30)</f>
        <v>434.72</v>
      </c>
      <c r="AQ24" s="158">
        <f>'FR-Imp (O)'!AQ24*(1+Toeslagen!$Q$30)</f>
        <v>390</v>
      </c>
      <c r="AR24" s="158">
        <f>'FR-Imp (O)'!AR24*(1+Toeslagen!$Q$30)</f>
        <v>712.4</v>
      </c>
      <c r="AS24" s="158">
        <f>'FR-Imp (O)'!AS24*(1+Toeslagen!$Q$30)</f>
        <v>626.91200000000003</v>
      </c>
      <c r="AT24" s="158">
        <f>'FR-Imp (O)'!AT24*(1+Toeslagen!$Q$30)</f>
        <v>852.80000000000007</v>
      </c>
      <c r="AU24" s="158">
        <f>'FR-Imp (O)'!AU24*(1+Toeslagen!$Q$30)</f>
        <v>852.80000000000007</v>
      </c>
      <c r="AV24" s="158">
        <f>'FR-Imp (O)'!AV24*(1+Toeslagen!$Q$30)</f>
        <v>585.72800000000007</v>
      </c>
      <c r="AW24" s="158">
        <f>'FR-Imp (O)'!AW24*(1+Toeslagen!$Q$30)</f>
        <v>672.67200000000003</v>
      </c>
      <c r="AX24" s="158">
        <f>'FR-Imp (O)'!AX24*(1+Toeslagen!$Q$30)</f>
        <v>446.61760000000004</v>
      </c>
      <c r="AY24" s="158">
        <f>'FR-Imp (O)'!AY24*(1+Toeslagen!$Q$30)</f>
        <v>507.52000000000004</v>
      </c>
      <c r="AZ24" s="158">
        <f>'FR-Imp (O)'!AZ24*(1+Toeslagen!$Q$30)</f>
        <v>420.07679999999999</v>
      </c>
      <c r="BA24" s="158">
        <f>'FR-Imp (O)'!BA24*(1+Toeslagen!$Q$30)</f>
        <v>665.6</v>
      </c>
      <c r="BB24" s="158">
        <f>'FR-Imp (O)'!BB24*(1+Toeslagen!$Q$30)</f>
        <v>507.52000000000004</v>
      </c>
      <c r="BC24" s="158">
        <f>'FR-Imp (O)'!BC24*(1+Toeslagen!$Q$30)</f>
        <v>764.4</v>
      </c>
      <c r="BD24" s="158">
        <f>'FR-Imp (O)'!BD24*(1+Toeslagen!$Q$30)</f>
        <v>434.72</v>
      </c>
      <c r="BE24" s="158">
        <f>'FR-Imp (O)'!BE24*(1+Toeslagen!$Q$30)</f>
        <v>446.61760000000004</v>
      </c>
      <c r="BF24" s="158">
        <f>'FR-Imp (O)'!BF24*(1+Toeslagen!$Q$30)</f>
        <v>585.72800000000007</v>
      </c>
      <c r="BG24" s="158">
        <f>'FR-Imp (O)'!BG24*(1+Toeslagen!$Q$30)</f>
        <v>446.61760000000004</v>
      </c>
      <c r="BH24" s="158">
        <f>'FR-Imp (O)'!BH24*(1+Toeslagen!$Q$30)</f>
        <v>434.72</v>
      </c>
      <c r="BI24" s="158">
        <f>'FR-Imp (O)'!BI24*(1+Toeslagen!$Q$30)</f>
        <v>665.6</v>
      </c>
      <c r="BJ24" s="158">
        <f>'FR-Imp (O)'!BJ24*(1+Toeslagen!$Q$30)</f>
        <v>764.4</v>
      </c>
      <c r="BK24" s="158">
        <f>'FR-Imp (O)'!BK24*(1+Toeslagen!$Q$30)</f>
        <v>712.4</v>
      </c>
      <c r="BL24" s="158">
        <f>'FR-Imp (O)'!BL24*(1+Toeslagen!$Q$30)</f>
        <v>446.61760000000004</v>
      </c>
      <c r="BM24" s="158">
        <f>'FR-Imp (O)'!BM24*(1+Toeslagen!$Q$30)</f>
        <v>446.61760000000004</v>
      </c>
      <c r="BN24" s="158">
        <f>'FR-Imp (O)'!BN24*(1+Toeslagen!$Q$30)</f>
        <v>324.89600000000002</v>
      </c>
      <c r="BO24" s="158">
        <f>'FR-Imp (O)'!BO24*(1+Toeslagen!$Q$30)</f>
        <v>434.72</v>
      </c>
      <c r="BP24" s="158">
        <f>'FR-Imp (O)'!BP24*(1+Toeslagen!$Q$30)</f>
        <v>446.61760000000004</v>
      </c>
      <c r="BQ24" s="158">
        <f>'FR-Imp (O)'!BQ24*(1+Toeslagen!$Q$30)</f>
        <v>369.2</v>
      </c>
      <c r="BR24" s="158">
        <f>'FR-Imp (O)'!BR24*(1+Toeslagen!$Q$30)</f>
        <v>390</v>
      </c>
      <c r="BS24" s="158">
        <f>'FR-Imp (O)'!BS24*(1+Toeslagen!$Q$30)</f>
        <v>627.12</v>
      </c>
      <c r="BT24" s="158">
        <f>'FR-Imp (O)'!BT24*(1+Toeslagen!$Q$30)</f>
        <v>369.2</v>
      </c>
      <c r="BU24" s="158">
        <f>'FR-Imp (O)'!BU24*(1+Toeslagen!$Q$30)</f>
        <v>420.07679999999999</v>
      </c>
      <c r="BV24" s="158">
        <f>'FR-Imp (O)'!BV24*(1+Toeslagen!$Q$30)</f>
        <v>323.44</v>
      </c>
      <c r="BW24" s="158">
        <f>'FR-Imp (O)'!BW24*(1+Toeslagen!$Q$30)</f>
        <v>324.89600000000002</v>
      </c>
      <c r="BX24" s="158">
        <f>'FR-Imp (O)'!BX24*(1+Toeslagen!$Q$30)</f>
        <v>477.36</v>
      </c>
      <c r="BY24" s="158">
        <f>'FR-Imp (O)'!BY24*(1+Toeslagen!$Q$30)</f>
        <v>323.44</v>
      </c>
      <c r="BZ24" s="158">
        <f>'FR-Imp (O)'!BZ24*(1+Toeslagen!$Q$30)</f>
        <v>507.52000000000004</v>
      </c>
      <c r="CA24" s="158">
        <f>'FR-Imp (O)'!CA24*(1+Toeslagen!$Q$30)</f>
        <v>750.46400000000006</v>
      </c>
      <c r="CB24" s="158">
        <f>'FR-Imp (O)'!CB24*(1+Toeslagen!$Q$30)</f>
        <v>852.80000000000007</v>
      </c>
      <c r="CC24" s="158">
        <f>'FR-Imp (O)'!CC24*(1+Toeslagen!$Q$30)</f>
        <v>750.46400000000006</v>
      </c>
      <c r="CD24" s="158">
        <f>'FR-Imp (O)'!CD24*(1+Toeslagen!$Q$30)</f>
        <v>343.2</v>
      </c>
      <c r="CE24" s="158">
        <f>'FR-Imp (O)'!CE24*(1+Toeslagen!$Q$30)</f>
        <v>382.55360000000002</v>
      </c>
      <c r="CF24" s="158">
        <f>'FR-Imp (O)'!CF24*(1+Toeslagen!$Q$30)</f>
        <v>446.61760000000004</v>
      </c>
      <c r="CG24" s="158">
        <f>'FR-Imp (O)'!CG24*(1+Toeslagen!$Q$30)</f>
        <v>434.72</v>
      </c>
      <c r="CH24" s="158">
        <f>'FR-Imp (O)'!CH24*(1+Toeslagen!$Q$30)</f>
        <v>446.61760000000004</v>
      </c>
      <c r="CI24" s="158">
        <f>'FR-Imp (O)'!CI24*(1+Toeslagen!$Q$30)</f>
        <v>477.36</v>
      </c>
      <c r="CJ24" s="158">
        <f>'FR-Imp (O)'!CJ24*(1+Toeslagen!$Q$30)</f>
        <v>665.6</v>
      </c>
      <c r="CK24" s="158">
        <f>'FR-Imp (O)'!CK24*(1+Toeslagen!$Q$30)</f>
        <v>665.6</v>
      </c>
      <c r="CL24" s="158">
        <f>'FR-Imp (O)'!CL24*(1+Toeslagen!$Q$30)</f>
        <v>369.2</v>
      </c>
      <c r="CM24" s="158">
        <f>'FR-Imp (O)'!CM24*(1+Toeslagen!$Q$30)</f>
        <v>369.2</v>
      </c>
      <c r="CN24" s="158">
        <f>'FR-Imp (O)'!CN24*(1+Toeslagen!$Q$30)</f>
        <v>390</v>
      </c>
      <c r="CO24" s="158">
        <f>'FR-Imp (O)'!CO24*(1+Toeslagen!$Q$30)</f>
        <v>390</v>
      </c>
      <c r="CP24" s="158">
        <f>'FR-Imp (O)'!CP24*(1+Toeslagen!$Q$30)</f>
        <v>507.52000000000004</v>
      </c>
      <c r="CQ24" s="158">
        <f>'FR-Imp (O)'!CQ24*(1+Toeslagen!$Q$30)</f>
        <v>323.44</v>
      </c>
      <c r="CR24" s="158">
        <f>'FR-Imp (O)'!CR24*(1+Toeslagen!$Q$30)</f>
        <v>672.67200000000003</v>
      </c>
      <c r="CS24" s="158">
        <f>'FR-Imp (O)'!CS24*(1+Toeslagen!$Q$30)</f>
        <v>852.80000000000007</v>
      </c>
      <c r="CT24" s="158">
        <f>'FR-Imp (O)'!CT24*(1+Toeslagen!$Q$30)</f>
        <v>750.46400000000006</v>
      </c>
      <c r="CU24" s="158">
        <f>'FR-Imp (O)'!CU24*(1+Toeslagen!$Q$30)</f>
        <v>626.91200000000003</v>
      </c>
      <c r="CV24" s="158">
        <f>'FR-Imp (O)'!CV24*(1+Toeslagen!$Q$30)</f>
        <v>507.52000000000004</v>
      </c>
      <c r="CW24" s="158">
        <f>'FR-Imp (O)'!CW24*(1+Toeslagen!$Q$30)</f>
        <v>507.52000000000004</v>
      </c>
      <c r="CX24" s="158">
        <f>'FR-Imp (O)'!CX24*(1+Toeslagen!$Q$30)</f>
        <v>507.52000000000004</v>
      </c>
      <c r="CY24" s="158">
        <f>'FR-Imp (O)'!CY24*(1+Toeslagen!$Q$30)</f>
        <v>390</v>
      </c>
      <c r="CZ24" s="158">
        <f>'FR-Imp (O)'!CZ24*(1+Toeslagen!$Q$30)</f>
        <v>382.55360000000002</v>
      </c>
      <c r="DA24" s="158">
        <f>'FR-Imp (O)'!DA24*(1+Toeslagen!$Q$30)</f>
        <v>477.36</v>
      </c>
      <c r="DB24" s="158">
        <f>'FR-Imp (O)'!DB24*(1+Toeslagen!$Q$30)</f>
        <v>369.2</v>
      </c>
      <c r="DC24" s="158">
        <f>'FR-Imp (O)'!DC24*(1+Toeslagen!$Q$30)</f>
        <v>369.2</v>
      </c>
      <c r="DD24" s="158">
        <f>'FR-Imp (O)'!DD24*(1+Toeslagen!$Q$30)</f>
        <v>369.2</v>
      </c>
      <c r="DE24" s="158">
        <f>'FR-Imp (O)'!DE24*(1+Toeslagen!$Q$30)</f>
        <v>369.2</v>
      </c>
      <c r="DF24" s="158">
        <f>'FR-Imp (O)'!DF24*(1+Toeslagen!$Q$30)</f>
        <v>369.2</v>
      </c>
    </row>
    <row r="25" spans="1:110">
      <c r="A25" s="1">
        <v>21</v>
      </c>
      <c r="B25" s="1">
        <v>21</v>
      </c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158">
        <f>'FR-Imp (O)'!P25*(1+Toeslagen!$Q$30)</f>
        <v>451.1936</v>
      </c>
      <c r="Q25" s="158">
        <f>'FR-Imp (O)'!Q25*(1+Toeslagen!$Q$30)</f>
        <v>327.60000000000002</v>
      </c>
      <c r="R25" s="158">
        <f>'FR-Imp (O)'!R25*(1+Toeslagen!$Q$30)</f>
        <v>512.72</v>
      </c>
      <c r="S25" s="158">
        <f>'FR-Imp (O)'!S25*(1+Toeslagen!$Q$30)</f>
        <v>773.5</v>
      </c>
      <c r="T25" s="158">
        <f>'FR-Imp (O)'!T25*(1+Toeslagen!$Q$30)</f>
        <v>773.76</v>
      </c>
      <c r="U25" s="158">
        <f>'FR-Imp (O)'!U25*(1+Toeslagen!$Q$30)</f>
        <v>866.32</v>
      </c>
      <c r="V25" s="158">
        <f>'FR-Imp (O)'!V25*(1+Toeslagen!$Q$30)</f>
        <v>676.26</v>
      </c>
      <c r="W25" s="158">
        <f>'FR-Imp (O)'!W25*(1+Toeslagen!$Q$30)</f>
        <v>327.60000000000002</v>
      </c>
      <c r="X25" s="158">
        <f>'FR-Imp (O)'!X25*(1+Toeslagen!$Q$30)</f>
        <v>866.32</v>
      </c>
      <c r="Y25" s="158">
        <f>'FR-Imp (O)'!Y25*(1+Toeslagen!$Q$30)</f>
        <v>437.58000000000004</v>
      </c>
      <c r="Z25" s="158">
        <f>'FR-Imp (O)'!Z25*(1+Toeslagen!$Q$30)</f>
        <v>762.36160000000007</v>
      </c>
      <c r="AA25" s="158">
        <f>'FR-Imp (O)'!AA25*(1+Toeslagen!$Q$30)</f>
        <v>720.46</v>
      </c>
      <c r="AB25" s="158">
        <f>'FR-Imp (O)'!AB25*(1+Toeslagen!$Q$30)</f>
        <v>680.68</v>
      </c>
      <c r="AC25" s="158">
        <f>'FR-Imp (O)'!AC25*(1+Toeslagen!$Q$30)</f>
        <v>481.78000000000003</v>
      </c>
      <c r="AD25" s="158">
        <f>'FR-Imp (O)'!AD25*(1+Toeslagen!$Q$30)</f>
        <v>676.26</v>
      </c>
      <c r="AE25" s="158">
        <f>'FR-Imp (O)'!AE25*(1+Toeslagen!$Q$30)</f>
        <v>556.21280000000002</v>
      </c>
      <c r="AF25" s="158">
        <f>'FR-Imp (O)'!AF25*(1+Toeslagen!$Q$30)</f>
        <v>556.21280000000002</v>
      </c>
      <c r="AG25" s="158">
        <f>'FR-Imp (O)'!AG25*(1+Toeslagen!$Q$30)</f>
        <v>481.78000000000003</v>
      </c>
      <c r="AH25" s="158">
        <f>'FR-Imp (O)'!AH25*(1+Toeslagen!$Q$30)</f>
        <v>632.06000000000006</v>
      </c>
      <c r="AI25" s="158">
        <f>'FR-Imp (O)'!AI25*(1+Toeslagen!$Q$30)</f>
        <v>0</v>
      </c>
      <c r="AJ25" s="158">
        <f>'FR-Imp (O)'!AJ25*(1+Toeslagen!$Q$30)</f>
        <v>423.96640000000002</v>
      </c>
      <c r="AK25" s="158">
        <f>'FR-Imp (O)'!AK25*(1+Toeslagen!$Q$30)</f>
        <v>632.06000000000006</v>
      </c>
      <c r="AL25" s="158">
        <f>'FR-Imp (O)'!AL25*(1+Toeslagen!$Q$30)</f>
        <v>512.72</v>
      </c>
      <c r="AM25" s="158">
        <f>'FR-Imp (O)'!AM25*(1+Toeslagen!$Q$30)</f>
        <v>595.10879999999997</v>
      </c>
      <c r="AN25" s="158">
        <f>'FR-Imp (O)'!AN25*(1+Toeslagen!$Q$30)</f>
        <v>437.58000000000004</v>
      </c>
      <c r="AO25" s="158">
        <f>'FR-Imp (O)'!AO25*(1+Toeslagen!$Q$30)</f>
        <v>595.10879999999997</v>
      </c>
      <c r="AP25" s="158">
        <f>'FR-Imp (O)'!AP25*(1+Toeslagen!$Q$30)</f>
        <v>437.58000000000004</v>
      </c>
      <c r="AQ25" s="158">
        <f>'FR-Imp (O)'!AQ25*(1+Toeslagen!$Q$30)</f>
        <v>393.38</v>
      </c>
      <c r="AR25" s="158">
        <f>'FR-Imp (O)'!AR25*(1+Toeslagen!$Q$30)</f>
        <v>720.46</v>
      </c>
      <c r="AS25" s="158">
        <f>'FR-Imp (O)'!AS25*(1+Toeslagen!$Q$30)</f>
        <v>634.00480000000005</v>
      </c>
      <c r="AT25" s="158">
        <f>'FR-Imp (O)'!AT25*(1+Toeslagen!$Q$30)</f>
        <v>866.32</v>
      </c>
      <c r="AU25" s="158">
        <f>'FR-Imp (O)'!AU25*(1+Toeslagen!$Q$30)</f>
        <v>866.32</v>
      </c>
      <c r="AV25" s="158">
        <f>'FR-Imp (O)'!AV25*(1+Toeslagen!$Q$30)</f>
        <v>595.10879999999997</v>
      </c>
      <c r="AW25" s="158">
        <f>'FR-Imp (O)'!AW25*(1+Toeslagen!$Q$30)</f>
        <v>680.68</v>
      </c>
      <c r="AX25" s="158">
        <f>'FR-Imp (O)'!AX25*(1+Toeslagen!$Q$30)</f>
        <v>451.1936</v>
      </c>
      <c r="AY25" s="158">
        <f>'FR-Imp (O)'!AY25*(1+Toeslagen!$Q$30)</f>
        <v>512.72</v>
      </c>
      <c r="AZ25" s="158">
        <f>'FR-Imp (O)'!AZ25*(1+Toeslagen!$Q$30)</f>
        <v>423.96640000000002</v>
      </c>
      <c r="BA25" s="158">
        <f>'FR-Imp (O)'!BA25*(1+Toeslagen!$Q$30)</f>
        <v>676.26</v>
      </c>
      <c r="BB25" s="158">
        <f>'FR-Imp (O)'!BB25*(1+Toeslagen!$Q$30)</f>
        <v>512.72</v>
      </c>
      <c r="BC25" s="158">
        <f>'FR-Imp (O)'!BC25*(1+Toeslagen!$Q$30)</f>
        <v>773.5</v>
      </c>
      <c r="BD25" s="158">
        <f>'FR-Imp (O)'!BD25*(1+Toeslagen!$Q$30)</f>
        <v>437.58000000000004</v>
      </c>
      <c r="BE25" s="158">
        <f>'FR-Imp (O)'!BE25*(1+Toeslagen!$Q$30)</f>
        <v>451.1936</v>
      </c>
      <c r="BF25" s="158">
        <f>'FR-Imp (O)'!BF25*(1+Toeslagen!$Q$30)</f>
        <v>595.10879999999997</v>
      </c>
      <c r="BG25" s="158">
        <f>'FR-Imp (O)'!BG25*(1+Toeslagen!$Q$30)</f>
        <v>451.1936</v>
      </c>
      <c r="BH25" s="158">
        <f>'FR-Imp (O)'!BH25*(1+Toeslagen!$Q$30)</f>
        <v>437.58000000000004</v>
      </c>
      <c r="BI25" s="158">
        <f>'FR-Imp (O)'!BI25*(1+Toeslagen!$Q$30)</f>
        <v>676.26</v>
      </c>
      <c r="BJ25" s="158">
        <f>'FR-Imp (O)'!BJ25*(1+Toeslagen!$Q$30)</f>
        <v>773.5</v>
      </c>
      <c r="BK25" s="158">
        <f>'FR-Imp (O)'!BK25*(1+Toeslagen!$Q$30)</f>
        <v>720.46</v>
      </c>
      <c r="BL25" s="158">
        <f>'FR-Imp (O)'!BL25*(1+Toeslagen!$Q$30)</f>
        <v>451.1936</v>
      </c>
      <c r="BM25" s="158">
        <f>'FR-Imp (O)'!BM25*(1+Toeslagen!$Q$30)</f>
        <v>451.1936</v>
      </c>
      <c r="BN25" s="158">
        <f>'FR-Imp (O)'!BN25*(1+Toeslagen!$Q$30)</f>
        <v>326.72640000000001</v>
      </c>
      <c r="BO25" s="158">
        <f>'FR-Imp (O)'!BO25*(1+Toeslagen!$Q$30)</f>
        <v>437.58000000000004</v>
      </c>
      <c r="BP25" s="158">
        <f>'FR-Imp (O)'!BP25*(1+Toeslagen!$Q$30)</f>
        <v>451.1936</v>
      </c>
      <c r="BQ25" s="158">
        <f>'FR-Imp (O)'!BQ25*(1+Toeslagen!$Q$30)</f>
        <v>371.28000000000003</v>
      </c>
      <c r="BR25" s="158">
        <f>'FR-Imp (O)'!BR25*(1+Toeslagen!$Q$30)</f>
        <v>393.38</v>
      </c>
      <c r="BS25" s="158">
        <f>'FR-Imp (O)'!BS25*(1+Toeslagen!$Q$30)</f>
        <v>632.06000000000006</v>
      </c>
      <c r="BT25" s="158">
        <f>'FR-Imp (O)'!BT25*(1+Toeslagen!$Q$30)</f>
        <v>371.28000000000003</v>
      </c>
      <c r="BU25" s="158">
        <f>'FR-Imp (O)'!BU25*(1+Toeslagen!$Q$30)</f>
        <v>423.96640000000002</v>
      </c>
      <c r="BV25" s="158">
        <f>'FR-Imp (O)'!BV25*(1+Toeslagen!$Q$30)</f>
        <v>327.60000000000002</v>
      </c>
      <c r="BW25" s="158">
        <f>'FR-Imp (O)'!BW25*(1+Toeslagen!$Q$30)</f>
        <v>326.72640000000001</v>
      </c>
      <c r="BX25" s="158">
        <f>'FR-Imp (O)'!BX25*(1+Toeslagen!$Q$30)</f>
        <v>481.78000000000003</v>
      </c>
      <c r="BY25" s="158">
        <f>'FR-Imp (O)'!BY25*(1+Toeslagen!$Q$30)</f>
        <v>327.60000000000002</v>
      </c>
      <c r="BZ25" s="158">
        <f>'FR-Imp (O)'!BZ25*(1+Toeslagen!$Q$30)</f>
        <v>512.72</v>
      </c>
      <c r="CA25" s="158">
        <f>'FR-Imp (O)'!CA25*(1+Toeslagen!$Q$30)</f>
        <v>762.36160000000007</v>
      </c>
      <c r="CB25" s="158">
        <f>'FR-Imp (O)'!CB25*(1+Toeslagen!$Q$30)</f>
        <v>866.32</v>
      </c>
      <c r="CC25" s="158">
        <f>'FR-Imp (O)'!CC25*(1+Toeslagen!$Q$30)</f>
        <v>762.36160000000007</v>
      </c>
      <c r="CD25" s="158">
        <f>'FR-Imp (O)'!CD25*(1+Toeslagen!$Q$30)</f>
        <v>346.17439999999999</v>
      </c>
      <c r="CE25" s="158">
        <f>'FR-Imp (O)'!CE25*(1+Toeslagen!$Q$30)</f>
        <v>385.07040000000006</v>
      </c>
      <c r="CF25" s="158">
        <f>'FR-Imp (O)'!CF25*(1+Toeslagen!$Q$30)</f>
        <v>451.1936</v>
      </c>
      <c r="CG25" s="158">
        <f>'FR-Imp (O)'!CG25*(1+Toeslagen!$Q$30)</f>
        <v>437.58000000000004</v>
      </c>
      <c r="CH25" s="158">
        <f>'FR-Imp (O)'!CH25*(1+Toeslagen!$Q$30)</f>
        <v>451.1936</v>
      </c>
      <c r="CI25" s="158">
        <f>'FR-Imp (O)'!CI25*(1+Toeslagen!$Q$30)</f>
        <v>481.78000000000003</v>
      </c>
      <c r="CJ25" s="158">
        <f>'FR-Imp (O)'!CJ25*(1+Toeslagen!$Q$30)</f>
        <v>676.26</v>
      </c>
      <c r="CK25" s="158">
        <f>'FR-Imp (O)'!CK25*(1+Toeslagen!$Q$30)</f>
        <v>676.26</v>
      </c>
      <c r="CL25" s="158">
        <f>'FR-Imp (O)'!CL25*(1+Toeslagen!$Q$30)</f>
        <v>371.28000000000003</v>
      </c>
      <c r="CM25" s="158">
        <f>'FR-Imp (O)'!CM25*(1+Toeslagen!$Q$30)</f>
        <v>371.28000000000003</v>
      </c>
      <c r="CN25" s="158">
        <f>'FR-Imp (O)'!CN25*(1+Toeslagen!$Q$30)</f>
        <v>393.38</v>
      </c>
      <c r="CO25" s="158">
        <f>'FR-Imp (O)'!CO25*(1+Toeslagen!$Q$30)</f>
        <v>393.38</v>
      </c>
      <c r="CP25" s="158">
        <f>'FR-Imp (O)'!CP25*(1+Toeslagen!$Q$30)</f>
        <v>512.72</v>
      </c>
      <c r="CQ25" s="158">
        <f>'FR-Imp (O)'!CQ25*(1+Toeslagen!$Q$30)</f>
        <v>327.60000000000002</v>
      </c>
      <c r="CR25" s="158">
        <f>'FR-Imp (O)'!CR25*(1+Toeslagen!$Q$30)</f>
        <v>680.68</v>
      </c>
      <c r="CS25" s="158">
        <f>'FR-Imp (O)'!CS25*(1+Toeslagen!$Q$30)</f>
        <v>866.32</v>
      </c>
      <c r="CT25" s="158">
        <f>'FR-Imp (O)'!CT25*(1+Toeslagen!$Q$30)</f>
        <v>762.36160000000007</v>
      </c>
      <c r="CU25" s="158">
        <f>'FR-Imp (O)'!CU25*(1+Toeslagen!$Q$30)</f>
        <v>634.00480000000005</v>
      </c>
      <c r="CV25" s="158">
        <f>'FR-Imp (O)'!CV25*(1+Toeslagen!$Q$30)</f>
        <v>512.72</v>
      </c>
      <c r="CW25" s="158">
        <f>'FR-Imp (O)'!CW25*(1+Toeslagen!$Q$30)</f>
        <v>512.72</v>
      </c>
      <c r="CX25" s="158">
        <f>'FR-Imp (O)'!CX25*(1+Toeslagen!$Q$30)</f>
        <v>512.72</v>
      </c>
      <c r="CY25" s="158">
        <f>'FR-Imp (O)'!CY25*(1+Toeslagen!$Q$30)</f>
        <v>393.38</v>
      </c>
      <c r="CZ25" s="158">
        <f>'FR-Imp (O)'!CZ25*(1+Toeslagen!$Q$30)</f>
        <v>385.07040000000006</v>
      </c>
      <c r="DA25" s="158">
        <f>'FR-Imp (O)'!DA25*(1+Toeslagen!$Q$30)</f>
        <v>481.78000000000003</v>
      </c>
      <c r="DB25" s="158">
        <f>'FR-Imp (O)'!DB25*(1+Toeslagen!$Q$30)</f>
        <v>371.28000000000003</v>
      </c>
      <c r="DC25" s="158">
        <f>'FR-Imp (O)'!DC25*(1+Toeslagen!$Q$30)</f>
        <v>371.28000000000003</v>
      </c>
      <c r="DD25" s="158">
        <f>'FR-Imp (O)'!DD25*(1+Toeslagen!$Q$30)</f>
        <v>371.28000000000003</v>
      </c>
      <c r="DE25" s="158">
        <f>'FR-Imp (O)'!DE25*(1+Toeslagen!$Q$30)</f>
        <v>371.28000000000003</v>
      </c>
      <c r="DF25" s="158">
        <f>'FR-Imp (O)'!DF25*(1+Toeslagen!$Q$30)</f>
        <v>371.28000000000003</v>
      </c>
    </row>
    <row r="26" spans="1:110">
      <c r="A26" s="1">
        <v>22</v>
      </c>
      <c r="B26" s="1">
        <v>22</v>
      </c>
      <c r="D26" s="1">
        <v>4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158">
        <f>'FR-Imp (O)'!P26*(1+Toeslagen!$Q$30)</f>
        <v>457.6</v>
      </c>
      <c r="Q26" s="158">
        <f>'FR-Imp (O)'!Q26*(1+Toeslagen!$Q$30)</f>
        <v>332.8</v>
      </c>
      <c r="R26" s="158">
        <f>'FR-Imp (O)'!R26*(1+Toeslagen!$Q$30)</f>
        <v>520</v>
      </c>
      <c r="S26" s="158">
        <f>'FR-Imp (O)'!S26*(1+Toeslagen!$Q$30)</f>
        <v>785.2</v>
      </c>
      <c r="T26" s="158">
        <f>'FR-Imp (O)'!T26*(1+Toeslagen!$Q$30)</f>
        <v>785.2</v>
      </c>
      <c r="U26" s="158">
        <f>'FR-Imp (O)'!U26*(1+Toeslagen!$Q$30)</f>
        <v>884</v>
      </c>
      <c r="V26" s="158">
        <f>'FR-Imp (O)'!V26*(1+Toeslagen!$Q$30)</f>
        <v>686.4</v>
      </c>
      <c r="W26" s="158">
        <f>'FR-Imp (O)'!W26*(1+Toeslagen!$Q$30)</f>
        <v>332.8</v>
      </c>
      <c r="X26" s="158">
        <f>'FR-Imp (O)'!X26*(1+Toeslagen!$Q$30)</f>
        <v>884</v>
      </c>
      <c r="Y26" s="158">
        <f>'FR-Imp (O)'!Y26*(1+Toeslagen!$Q$30)</f>
        <v>442</v>
      </c>
      <c r="Z26" s="158">
        <f>'FR-Imp (O)'!Z26*(1+Toeslagen!$Q$30)</f>
        <v>777.92</v>
      </c>
      <c r="AA26" s="158">
        <f>'FR-Imp (O)'!AA26*(1+Toeslagen!$Q$30)</f>
        <v>733.2</v>
      </c>
      <c r="AB26" s="158">
        <f>'FR-Imp (O)'!AB26*(1+Toeslagen!$Q$30)</f>
        <v>690.976</v>
      </c>
      <c r="AC26" s="158">
        <f>'FR-Imp (O)'!AC26*(1+Toeslagen!$Q$30)</f>
        <v>484.64000000000004</v>
      </c>
      <c r="AD26" s="158">
        <f>'FR-Imp (O)'!AD26*(1+Toeslagen!$Q$30)</f>
        <v>686.4</v>
      </c>
      <c r="AE26" s="158">
        <f>'FR-Imp (O)'!AE26*(1+Toeslagen!$Q$30)</f>
        <v>562.84800000000007</v>
      </c>
      <c r="AF26" s="158">
        <f>'FR-Imp (O)'!AF26*(1+Toeslagen!$Q$30)</f>
        <v>562.84800000000007</v>
      </c>
      <c r="AG26" s="158">
        <f>'FR-Imp (O)'!AG26*(1+Toeslagen!$Q$30)</f>
        <v>484.64000000000004</v>
      </c>
      <c r="AH26" s="158">
        <f>'FR-Imp (O)'!AH26*(1+Toeslagen!$Q$30)</f>
        <v>639.6</v>
      </c>
      <c r="AI26" s="158">
        <f>'FR-Imp (O)'!AI26*(1+Toeslagen!$Q$30)</f>
        <v>0</v>
      </c>
      <c r="AJ26" s="158">
        <f>'FR-Imp (O)'!AJ26*(1+Toeslagen!$Q$30)</f>
        <v>426.48320000000007</v>
      </c>
      <c r="AK26" s="158">
        <f>'FR-Imp (O)'!AK26*(1+Toeslagen!$Q$30)</f>
        <v>639.6</v>
      </c>
      <c r="AL26" s="158">
        <f>'FR-Imp (O)'!AL26*(1+Toeslagen!$Q$30)</f>
        <v>520</v>
      </c>
      <c r="AM26" s="158">
        <f>'FR-Imp (O)'!AM26*(1+Toeslagen!$Q$30)</f>
        <v>604.03200000000004</v>
      </c>
      <c r="AN26" s="158">
        <f>'FR-Imp (O)'!AN26*(1+Toeslagen!$Q$30)</f>
        <v>442</v>
      </c>
      <c r="AO26" s="158">
        <f>'FR-Imp (O)'!AO26*(1+Toeslagen!$Q$30)</f>
        <v>604.03200000000004</v>
      </c>
      <c r="AP26" s="158">
        <f>'FR-Imp (O)'!AP26*(1+Toeslagen!$Q$30)</f>
        <v>442</v>
      </c>
      <c r="AQ26" s="158">
        <f>'FR-Imp (O)'!AQ26*(1+Toeslagen!$Q$30)</f>
        <v>398.32</v>
      </c>
      <c r="AR26" s="158">
        <f>'FR-Imp (O)'!AR26*(1+Toeslagen!$Q$30)</f>
        <v>733.2</v>
      </c>
      <c r="AS26" s="158">
        <f>'FR-Imp (O)'!AS26*(1+Toeslagen!$Q$30)</f>
        <v>645.21600000000001</v>
      </c>
      <c r="AT26" s="158">
        <f>'FR-Imp (O)'!AT26*(1+Toeslagen!$Q$30)</f>
        <v>884</v>
      </c>
      <c r="AU26" s="158">
        <f>'FR-Imp (O)'!AU26*(1+Toeslagen!$Q$30)</f>
        <v>884</v>
      </c>
      <c r="AV26" s="158">
        <f>'FR-Imp (O)'!AV26*(1+Toeslagen!$Q$30)</f>
        <v>604.03200000000004</v>
      </c>
      <c r="AW26" s="158">
        <f>'FR-Imp (O)'!AW26*(1+Toeslagen!$Q$30)</f>
        <v>690.976</v>
      </c>
      <c r="AX26" s="158">
        <f>'FR-Imp (O)'!AX26*(1+Toeslagen!$Q$30)</f>
        <v>457.6</v>
      </c>
      <c r="AY26" s="158">
        <f>'FR-Imp (O)'!AY26*(1+Toeslagen!$Q$30)</f>
        <v>520</v>
      </c>
      <c r="AZ26" s="158">
        <f>'FR-Imp (O)'!AZ26*(1+Toeslagen!$Q$30)</f>
        <v>426.48320000000007</v>
      </c>
      <c r="BA26" s="158">
        <f>'FR-Imp (O)'!BA26*(1+Toeslagen!$Q$30)</f>
        <v>686.4</v>
      </c>
      <c r="BB26" s="158">
        <f>'FR-Imp (O)'!BB26*(1+Toeslagen!$Q$30)</f>
        <v>520</v>
      </c>
      <c r="BC26" s="158">
        <f>'FR-Imp (O)'!BC26*(1+Toeslagen!$Q$30)</f>
        <v>785.2</v>
      </c>
      <c r="BD26" s="158">
        <f>'FR-Imp (O)'!BD26*(1+Toeslagen!$Q$30)</f>
        <v>442</v>
      </c>
      <c r="BE26" s="158">
        <f>'FR-Imp (O)'!BE26*(1+Toeslagen!$Q$30)</f>
        <v>457.6</v>
      </c>
      <c r="BF26" s="158">
        <f>'FR-Imp (O)'!BF26*(1+Toeslagen!$Q$30)</f>
        <v>604.03200000000004</v>
      </c>
      <c r="BG26" s="158">
        <f>'FR-Imp (O)'!BG26*(1+Toeslagen!$Q$30)</f>
        <v>457.6</v>
      </c>
      <c r="BH26" s="158">
        <f>'FR-Imp (O)'!BH26*(1+Toeslagen!$Q$30)</f>
        <v>442</v>
      </c>
      <c r="BI26" s="158">
        <f>'FR-Imp (O)'!BI26*(1+Toeslagen!$Q$30)</f>
        <v>686.4</v>
      </c>
      <c r="BJ26" s="158">
        <f>'FR-Imp (O)'!BJ26*(1+Toeslagen!$Q$30)</f>
        <v>785.2</v>
      </c>
      <c r="BK26" s="158">
        <f>'FR-Imp (O)'!BK26*(1+Toeslagen!$Q$30)</f>
        <v>733.2</v>
      </c>
      <c r="BL26" s="158">
        <f>'FR-Imp (O)'!BL26*(1+Toeslagen!$Q$30)</f>
        <v>457.6</v>
      </c>
      <c r="BM26" s="158">
        <f>'FR-Imp (O)'!BM26*(1+Toeslagen!$Q$30)</f>
        <v>457.6</v>
      </c>
      <c r="BN26" s="158">
        <f>'FR-Imp (O)'!BN26*(1+Toeslagen!$Q$30)</f>
        <v>332.21760000000006</v>
      </c>
      <c r="BO26" s="158">
        <f>'FR-Imp (O)'!BO26*(1+Toeslagen!$Q$30)</f>
        <v>442</v>
      </c>
      <c r="BP26" s="158">
        <f>'FR-Imp (O)'!BP26*(1+Toeslagen!$Q$30)</f>
        <v>457.6</v>
      </c>
      <c r="BQ26" s="158">
        <f>'FR-Imp (O)'!BQ26*(1+Toeslagen!$Q$30)</f>
        <v>377.52000000000004</v>
      </c>
      <c r="BR26" s="158">
        <f>'FR-Imp (O)'!BR26*(1+Toeslagen!$Q$30)</f>
        <v>398.32</v>
      </c>
      <c r="BS26" s="158">
        <f>'FR-Imp (O)'!BS26*(1+Toeslagen!$Q$30)</f>
        <v>639.6</v>
      </c>
      <c r="BT26" s="158">
        <f>'FR-Imp (O)'!BT26*(1+Toeslagen!$Q$30)</f>
        <v>377.52000000000004</v>
      </c>
      <c r="BU26" s="158">
        <f>'FR-Imp (O)'!BU26*(1+Toeslagen!$Q$30)</f>
        <v>426.48320000000007</v>
      </c>
      <c r="BV26" s="158">
        <f>'FR-Imp (O)'!BV26*(1+Toeslagen!$Q$30)</f>
        <v>332.8</v>
      </c>
      <c r="BW26" s="158">
        <f>'FR-Imp (O)'!BW26*(1+Toeslagen!$Q$30)</f>
        <v>332.21760000000006</v>
      </c>
      <c r="BX26" s="158">
        <f>'FR-Imp (O)'!BX26*(1+Toeslagen!$Q$30)</f>
        <v>484.64000000000004</v>
      </c>
      <c r="BY26" s="158">
        <f>'FR-Imp (O)'!BY26*(1+Toeslagen!$Q$30)</f>
        <v>332.8</v>
      </c>
      <c r="BZ26" s="158">
        <f>'FR-Imp (O)'!BZ26*(1+Toeslagen!$Q$30)</f>
        <v>520</v>
      </c>
      <c r="CA26" s="158">
        <f>'FR-Imp (O)'!CA26*(1+Toeslagen!$Q$30)</f>
        <v>777.92</v>
      </c>
      <c r="CB26" s="158">
        <f>'FR-Imp (O)'!CB26*(1+Toeslagen!$Q$30)</f>
        <v>884</v>
      </c>
      <c r="CC26" s="158">
        <f>'FR-Imp (O)'!CC26*(1+Toeslagen!$Q$30)</f>
        <v>777.92</v>
      </c>
      <c r="CD26" s="158">
        <f>'FR-Imp (O)'!CD26*(1+Toeslagen!$Q$30)</f>
        <v>350.52159999999998</v>
      </c>
      <c r="CE26" s="158">
        <f>'FR-Imp (O)'!CE26*(1+Toeslagen!$Q$30)</f>
        <v>388.96</v>
      </c>
      <c r="CF26" s="158">
        <f>'FR-Imp (O)'!CF26*(1+Toeslagen!$Q$30)</f>
        <v>475</v>
      </c>
      <c r="CG26" s="158">
        <f>'FR-Imp (O)'!CG26*(1+Toeslagen!$Q$30)</f>
        <v>442</v>
      </c>
      <c r="CH26" s="158">
        <f>'FR-Imp (O)'!CH26*(1+Toeslagen!$Q$30)</f>
        <v>457.6</v>
      </c>
      <c r="CI26" s="158">
        <f>'FR-Imp (O)'!CI26*(1+Toeslagen!$Q$30)</f>
        <v>484.64000000000004</v>
      </c>
      <c r="CJ26" s="158">
        <f>'FR-Imp (O)'!CJ26*(1+Toeslagen!$Q$30)</f>
        <v>686.4</v>
      </c>
      <c r="CK26" s="158">
        <f>'FR-Imp (O)'!CK26*(1+Toeslagen!$Q$30)</f>
        <v>686.4</v>
      </c>
      <c r="CL26" s="158">
        <f>'FR-Imp (O)'!CL26*(1+Toeslagen!$Q$30)</f>
        <v>377.52000000000004</v>
      </c>
      <c r="CM26" s="158">
        <f>'FR-Imp (O)'!CM26*(1+Toeslagen!$Q$30)</f>
        <v>377.52000000000004</v>
      </c>
      <c r="CN26" s="158">
        <f>'FR-Imp (O)'!CN26*(1+Toeslagen!$Q$30)</f>
        <v>398.32</v>
      </c>
      <c r="CO26" s="158">
        <f>'FR-Imp (O)'!CO26*(1+Toeslagen!$Q$30)</f>
        <v>398.32</v>
      </c>
      <c r="CP26" s="158">
        <f>'FR-Imp (O)'!CP26*(1+Toeslagen!$Q$30)</f>
        <v>520</v>
      </c>
      <c r="CQ26" s="158">
        <f>'FR-Imp (O)'!CQ26*(1+Toeslagen!$Q$30)</f>
        <v>332.8</v>
      </c>
      <c r="CR26" s="158">
        <f>'FR-Imp (O)'!CR26*(1+Toeslagen!$Q$30)</f>
        <v>690.976</v>
      </c>
      <c r="CS26" s="158">
        <f>'FR-Imp (O)'!CS26*(1+Toeslagen!$Q$30)</f>
        <v>884</v>
      </c>
      <c r="CT26" s="158">
        <f>'FR-Imp (O)'!CT26*(1+Toeslagen!$Q$30)</f>
        <v>777.92</v>
      </c>
      <c r="CU26" s="158">
        <f>'FR-Imp (O)'!CU26*(1+Toeslagen!$Q$30)</f>
        <v>645.21600000000001</v>
      </c>
      <c r="CV26" s="158">
        <f>'FR-Imp (O)'!CV26*(1+Toeslagen!$Q$30)</f>
        <v>520</v>
      </c>
      <c r="CW26" s="158">
        <f>'FR-Imp (O)'!CW26*(1+Toeslagen!$Q$30)</f>
        <v>520</v>
      </c>
      <c r="CX26" s="158">
        <f>'FR-Imp (O)'!CX26*(1+Toeslagen!$Q$30)</f>
        <v>520</v>
      </c>
      <c r="CY26" s="158">
        <f>'FR-Imp (O)'!CY26*(1+Toeslagen!$Q$30)</f>
        <v>398.32</v>
      </c>
      <c r="CZ26" s="158">
        <f>'FR-Imp (O)'!CZ26*(1+Toeslagen!$Q$30)</f>
        <v>388.96</v>
      </c>
      <c r="DA26" s="158">
        <f>'FR-Imp (O)'!DA26*(1+Toeslagen!$Q$30)</f>
        <v>484.64000000000004</v>
      </c>
      <c r="DB26" s="158">
        <f>'FR-Imp (O)'!DB26*(1+Toeslagen!$Q$30)</f>
        <v>377.52000000000004</v>
      </c>
      <c r="DC26" s="158">
        <f>'FR-Imp (O)'!DC26*(1+Toeslagen!$Q$30)</f>
        <v>377.52000000000004</v>
      </c>
      <c r="DD26" s="158">
        <f>'FR-Imp (O)'!DD26*(1+Toeslagen!$Q$30)</f>
        <v>377.52000000000004</v>
      </c>
      <c r="DE26" s="158">
        <f>'FR-Imp (O)'!DE26*(1+Toeslagen!$Q$30)</f>
        <v>377.52000000000004</v>
      </c>
      <c r="DF26" s="158">
        <f>'FR-Imp (O)'!DF26*(1+Toeslagen!$Q$30)</f>
        <v>377.52000000000004</v>
      </c>
    </row>
    <row r="27" spans="1:110">
      <c r="A27" s="1">
        <v>23</v>
      </c>
      <c r="B27" s="1">
        <v>23</v>
      </c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158">
        <f>'FR-Imp (O)'!P27*(1+Toeslagen!$Q$30)</f>
        <v>463.09120000000001</v>
      </c>
      <c r="Q27" s="158">
        <f>'FR-Imp (O)'!Q27*(1+Toeslagen!$Q$30)</f>
        <v>335.92</v>
      </c>
      <c r="R27" s="158">
        <f>'FR-Imp (O)'!R27*(1+Toeslagen!$Q$30)</f>
        <v>526.24</v>
      </c>
      <c r="S27" s="158">
        <f>'FR-Imp (O)'!S27*(1+Toeslagen!$Q$30)</f>
        <v>795.6</v>
      </c>
      <c r="T27" s="158">
        <f>'FR-Imp (O)'!T27*(1+Toeslagen!$Q$30)</f>
        <v>795.6</v>
      </c>
      <c r="U27" s="158">
        <f>'FR-Imp (O)'!U27*(1+Toeslagen!$Q$30)</f>
        <v>901.68000000000006</v>
      </c>
      <c r="V27" s="158">
        <f>'FR-Imp (O)'!V27*(1+Toeslagen!$Q$30)</f>
        <v>693.94</v>
      </c>
      <c r="W27" s="158">
        <f>'FR-Imp (O)'!W27*(1+Toeslagen!$Q$30)</f>
        <v>335.92</v>
      </c>
      <c r="X27" s="158">
        <f>'FR-Imp (O)'!X27*(1+Toeslagen!$Q$30)</f>
        <v>901.68000000000006</v>
      </c>
      <c r="Y27" s="158">
        <f>'FR-Imp (O)'!Y27*(1+Toeslagen!$Q$30)</f>
        <v>446.42</v>
      </c>
      <c r="Z27" s="158">
        <f>'FR-Imp (O)'!Z27*(1+Toeslagen!$Q$30)</f>
        <v>793.47840000000008</v>
      </c>
      <c r="AA27" s="158">
        <f>'FR-Imp (O)'!AA27*(1+Toeslagen!$Q$30)</f>
        <v>738.14</v>
      </c>
      <c r="AB27" s="158">
        <f>'FR-Imp (O)'!AB27*(1+Toeslagen!$Q$30)</f>
        <v>700.12800000000004</v>
      </c>
      <c r="AC27" s="158">
        <f>'FR-Imp (O)'!AC27*(1+Toeslagen!$Q$30)</f>
        <v>486.2</v>
      </c>
      <c r="AD27" s="158">
        <f>'FR-Imp (O)'!AD27*(1+Toeslagen!$Q$30)</f>
        <v>693.94</v>
      </c>
      <c r="AE27" s="158">
        <f>'FR-Imp (O)'!AE27*(1+Toeslagen!$Q$30)</f>
        <v>571.77120000000002</v>
      </c>
      <c r="AF27" s="158">
        <f>'FR-Imp (O)'!AF27*(1+Toeslagen!$Q$30)</f>
        <v>571.77120000000002</v>
      </c>
      <c r="AG27" s="158">
        <f>'FR-Imp (O)'!AG27*(1+Toeslagen!$Q$30)</f>
        <v>486.2</v>
      </c>
      <c r="AH27" s="158">
        <f>'FR-Imp (O)'!AH27*(1+Toeslagen!$Q$30)</f>
        <v>649.74</v>
      </c>
      <c r="AI27" s="158">
        <f>'FR-Imp (O)'!AI27*(1+Toeslagen!$Q$30)</f>
        <v>0</v>
      </c>
      <c r="AJ27" s="158">
        <f>'FR-Imp (O)'!AJ27*(1+Toeslagen!$Q$30)</f>
        <v>427.85599999999999</v>
      </c>
      <c r="AK27" s="158">
        <f>'FR-Imp (O)'!AK27*(1+Toeslagen!$Q$30)</f>
        <v>649.74</v>
      </c>
      <c r="AL27" s="158">
        <f>'FR-Imp (O)'!AL27*(1+Toeslagen!$Q$30)</f>
        <v>526.24</v>
      </c>
      <c r="AM27" s="158">
        <f>'FR-Imp (O)'!AM27*(1+Toeslagen!$Q$30)</f>
        <v>610.66720000000009</v>
      </c>
      <c r="AN27" s="158">
        <f>'FR-Imp (O)'!AN27*(1+Toeslagen!$Q$30)</f>
        <v>446.42</v>
      </c>
      <c r="AO27" s="158">
        <f>'FR-Imp (O)'!AO27*(1+Toeslagen!$Q$30)</f>
        <v>610.66720000000009</v>
      </c>
      <c r="AP27" s="158">
        <f>'FR-Imp (O)'!AP27*(1+Toeslagen!$Q$30)</f>
        <v>446.42</v>
      </c>
      <c r="AQ27" s="158">
        <f>'FR-Imp (O)'!AQ27*(1+Toeslagen!$Q$30)</f>
        <v>402.22</v>
      </c>
      <c r="AR27" s="158">
        <f>'FR-Imp (O)'!AR27*(1+Toeslagen!$Q$30)</f>
        <v>738.14</v>
      </c>
      <c r="AS27" s="158">
        <f>'FR-Imp (O)'!AS27*(1+Toeslagen!$Q$30)</f>
        <v>649.56319999999994</v>
      </c>
      <c r="AT27" s="158">
        <f>'FR-Imp (O)'!AT27*(1+Toeslagen!$Q$30)</f>
        <v>901.68000000000006</v>
      </c>
      <c r="AU27" s="158">
        <f>'FR-Imp (O)'!AU27*(1+Toeslagen!$Q$30)</f>
        <v>901.68000000000006</v>
      </c>
      <c r="AV27" s="158">
        <f>'FR-Imp (O)'!AV27*(1+Toeslagen!$Q$30)</f>
        <v>610.66720000000009</v>
      </c>
      <c r="AW27" s="158">
        <f>'FR-Imp (O)'!AW27*(1+Toeslagen!$Q$30)</f>
        <v>700.12800000000004</v>
      </c>
      <c r="AX27" s="158">
        <f>'FR-Imp (O)'!AX27*(1+Toeslagen!$Q$30)</f>
        <v>463.09120000000001</v>
      </c>
      <c r="AY27" s="158">
        <f>'FR-Imp (O)'!AY27*(1+Toeslagen!$Q$30)</f>
        <v>525.98</v>
      </c>
      <c r="AZ27" s="158">
        <f>'FR-Imp (O)'!AZ27*(1+Toeslagen!$Q$30)</f>
        <v>427.85599999999999</v>
      </c>
      <c r="BA27" s="158">
        <f>'FR-Imp (O)'!BA27*(1+Toeslagen!$Q$30)</f>
        <v>693.94</v>
      </c>
      <c r="BB27" s="158">
        <f>'FR-Imp (O)'!BB27*(1+Toeslagen!$Q$30)</f>
        <v>525.98</v>
      </c>
      <c r="BC27" s="158">
        <f>'FR-Imp (O)'!BC27*(1+Toeslagen!$Q$30)</f>
        <v>795.6</v>
      </c>
      <c r="BD27" s="158">
        <f>'FR-Imp (O)'!BD27*(1+Toeslagen!$Q$30)</f>
        <v>446.42</v>
      </c>
      <c r="BE27" s="158">
        <f>'FR-Imp (O)'!BE27*(1+Toeslagen!$Q$30)</f>
        <v>463.09120000000001</v>
      </c>
      <c r="BF27" s="158">
        <f>'FR-Imp (O)'!BF27*(1+Toeslagen!$Q$30)</f>
        <v>610.66720000000009</v>
      </c>
      <c r="BG27" s="158">
        <f>'FR-Imp (O)'!BG27*(1+Toeslagen!$Q$30)</f>
        <v>463.09120000000001</v>
      </c>
      <c r="BH27" s="158">
        <f>'FR-Imp (O)'!BH27*(1+Toeslagen!$Q$30)</f>
        <v>446.42</v>
      </c>
      <c r="BI27" s="158">
        <f>'FR-Imp (O)'!BI27*(1+Toeslagen!$Q$30)</f>
        <v>693.94</v>
      </c>
      <c r="BJ27" s="158">
        <f>'FR-Imp (O)'!BJ27*(1+Toeslagen!$Q$30)</f>
        <v>795.6</v>
      </c>
      <c r="BK27" s="158">
        <f>'FR-Imp (O)'!BK27*(1+Toeslagen!$Q$30)</f>
        <v>738.14</v>
      </c>
      <c r="BL27" s="158">
        <f>'FR-Imp (O)'!BL27*(1+Toeslagen!$Q$30)</f>
        <v>463.09120000000001</v>
      </c>
      <c r="BM27" s="158">
        <f>'FR-Imp (O)'!BM27*(1+Toeslagen!$Q$30)</f>
        <v>463.09120000000001</v>
      </c>
      <c r="BN27" s="158">
        <f>'FR-Imp (O)'!BN27*(1+Toeslagen!$Q$30)</f>
        <v>334.50560000000002</v>
      </c>
      <c r="BO27" s="158">
        <f>'FR-Imp (O)'!BO27*(1+Toeslagen!$Q$30)</f>
        <v>446.42</v>
      </c>
      <c r="BP27" s="158">
        <f>'FR-Imp (O)'!BP27*(1+Toeslagen!$Q$30)</f>
        <v>463.09120000000001</v>
      </c>
      <c r="BQ27" s="158">
        <f>'FR-Imp (O)'!BQ27*(1+Toeslagen!$Q$30)</f>
        <v>380.12</v>
      </c>
      <c r="BR27" s="158">
        <f>'FR-Imp (O)'!BR27*(1+Toeslagen!$Q$30)</f>
        <v>402.22</v>
      </c>
      <c r="BS27" s="158">
        <f>'FR-Imp (O)'!BS27*(1+Toeslagen!$Q$30)</f>
        <v>649.74</v>
      </c>
      <c r="BT27" s="158">
        <f>'FR-Imp (O)'!BT27*(1+Toeslagen!$Q$30)</f>
        <v>380.12</v>
      </c>
      <c r="BU27" s="158">
        <f>'FR-Imp (O)'!BU27*(1+Toeslagen!$Q$30)</f>
        <v>427.85599999999999</v>
      </c>
      <c r="BV27" s="158">
        <f>'FR-Imp (O)'!BV27*(1+Toeslagen!$Q$30)</f>
        <v>335.92</v>
      </c>
      <c r="BW27" s="158">
        <f>'FR-Imp (O)'!BW27*(1+Toeslagen!$Q$30)</f>
        <v>334.50560000000002</v>
      </c>
      <c r="BX27" s="158">
        <f>'FR-Imp (O)'!BX27*(1+Toeslagen!$Q$30)</f>
        <v>486.2</v>
      </c>
      <c r="BY27" s="158">
        <f>'FR-Imp (O)'!BY27*(1+Toeslagen!$Q$30)</f>
        <v>335.92</v>
      </c>
      <c r="BZ27" s="158">
        <f>'FR-Imp (O)'!BZ27*(1+Toeslagen!$Q$30)</f>
        <v>526.24</v>
      </c>
      <c r="CA27" s="158">
        <f>'FR-Imp (O)'!CA27*(1+Toeslagen!$Q$30)</f>
        <v>793.47840000000008</v>
      </c>
      <c r="CB27" s="158">
        <f>'FR-Imp (O)'!CB27*(1+Toeslagen!$Q$30)</f>
        <v>901.68000000000006</v>
      </c>
      <c r="CC27" s="158">
        <f>'FR-Imp (O)'!CC27*(1+Toeslagen!$Q$30)</f>
        <v>793.47840000000008</v>
      </c>
      <c r="CD27" s="158">
        <f>'FR-Imp (O)'!CD27*(1+Toeslagen!$Q$30)</f>
        <v>353.95360000000005</v>
      </c>
      <c r="CE27" s="158">
        <f>'FR-Imp (O)'!CE27*(1+Toeslagen!$Q$30)</f>
        <v>392.84960000000001</v>
      </c>
      <c r="CF27" s="158">
        <f>'FR-Imp (O)'!CF27*(1+Toeslagen!$Q$30)</f>
        <v>485</v>
      </c>
      <c r="CG27" s="158">
        <f>'FR-Imp (O)'!CG27*(1+Toeslagen!$Q$30)</f>
        <v>446.42</v>
      </c>
      <c r="CH27" s="158">
        <f>'FR-Imp (O)'!CH27*(1+Toeslagen!$Q$30)</f>
        <v>463.09120000000001</v>
      </c>
      <c r="CI27" s="158">
        <f>'FR-Imp (O)'!CI27*(1+Toeslagen!$Q$30)</f>
        <v>486.2</v>
      </c>
      <c r="CJ27" s="158">
        <f>'FR-Imp (O)'!CJ27*(1+Toeslagen!$Q$30)</f>
        <v>693.94</v>
      </c>
      <c r="CK27" s="158">
        <f>'FR-Imp (O)'!CK27*(1+Toeslagen!$Q$30)</f>
        <v>693.94</v>
      </c>
      <c r="CL27" s="158">
        <f>'FR-Imp (O)'!CL27*(1+Toeslagen!$Q$30)</f>
        <v>380.12</v>
      </c>
      <c r="CM27" s="158">
        <f>'FR-Imp (O)'!CM27*(1+Toeslagen!$Q$30)</f>
        <v>380.12</v>
      </c>
      <c r="CN27" s="158">
        <f>'FR-Imp (O)'!CN27*(1+Toeslagen!$Q$30)</f>
        <v>402.22</v>
      </c>
      <c r="CO27" s="158">
        <f>'FR-Imp (O)'!CO27*(1+Toeslagen!$Q$30)</f>
        <v>402.22</v>
      </c>
      <c r="CP27" s="158">
        <f>'FR-Imp (O)'!CP27*(1+Toeslagen!$Q$30)</f>
        <v>526.24</v>
      </c>
      <c r="CQ27" s="158">
        <f>'FR-Imp (O)'!CQ27*(1+Toeslagen!$Q$30)</f>
        <v>335.92</v>
      </c>
      <c r="CR27" s="158">
        <f>'FR-Imp (O)'!CR27*(1+Toeslagen!$Q$30)</f>
        <v>700.12800000000004</v>
      </c>
      <c r="CS27" s="158">
        <f>'FR-Imp (O)'!CS27*(1+Toeslagen!$Q$30)</f>
        <v>901.68000000000006</v>
      </c>
      <c r="CT27" s="158">
        <f>'FR-Imp (O)'!CT27*(1+Toeslagen!$Q$30)</f>
        <v>793.47840000000008</v>
      </c>
      <c r="CU27" s="158">
        <f>'FR-Imp (O)'!CU27*(1+Toeslagen!$Q$30)</f>
        <v>649.56319999999994</v>
      </c>
      <c r="CV27" s="158">
        <f>'FR-Imp (O)'!CV27*(1+Toeslagen!$Q$30)</f>
        <v>526.24</v>
      </c>
      <c r="CW27" s="158">
        <f>'FR-Imp (O)'!CW27*(1+Toeslagen!$Q$30)</f>
        <v>526.24</v>
      </c>
      <c r="CX27" s="158">
        <f>'FR-Imp (O)'!CX27*(1+Toeslagen!$Q$30)</f>
        <v>526.24</v>
      </c>
      <c r="CY27" s="158">
        <f>'FR-Imp (O)'!CY27*(1+Toeslagen!$Q$30)</f>
        <v>402.22</v>
      </c>
      <c r="CZ27" s="158">
        <f>'FR-Imp (O)'!CZ27*(1+Toeslagen!$Q$30)</f>
        <v>392.84960000000001</v>
      </c>
      <c r="DA27" s="158">
        <f>'FR-Imp (O)'!DA27*(1+Toeslagen!$Q$30)</f>
        <v>486.2</v>
      </c>
      <c r="DB27" s="158">
        <f>'FR-Imp (O)'!DB27*(1+Toeslagen!$Q$30)</f>
        <v>380.12</v>
      </c>
      <c r="DC27" s="158">
        <f>'FR-Imp (O)'!DC27*(1+Toeslagen!$Q$30)</f>
        <v>380.12</v>
      </c>
      <c r="DD27" s="158">
        <f>'FR-Imp (O)'!DD27*(1+Toeslagen!$Q$30)</f>
        <v>380.12</v>
      </c>
      <c r="DE27" s="158">
        <f>'FR-Imp (O)'!DE27*(1+Toeslagen!$Q$30)</f>
        <v>380.12</v>
      </c>
      <c r="DF27" s="158">
        <f>'FR-Imp (O)'!DF27*(1+Toeslagen!$Q$30)</f>
        <v>380.12</v>
      </c>
    </row>
    <row r="28" spans="1:110">
      <c r="A28" s="1">
        <v>24</v>
      </c>
      <c r="B28" s="1">
        <v>24</v>
      </c>
      <c r="D28" s="1">
        <v>4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158">
        <f>'FR-Imp (O)'!P28*(1+Toeslagen!$Q$30)</f>
        <v>534.56000000000006</v>
      </c>
      <c r="Q28" s="158">
        <f>'FR-Imp (O)'!Q28*(1+Toeslagen!$Q$30)</f>
        <v>343.2</v>
      </c>
      <c r="R28" s="158">
        <f>'FR-Imp (O)'!R28*(1+Toeslagen!$Q$30)</f>
        <v>534.56000000000006</v>
      </c>
      <c r="S28" s="158">
        <f>'FR-Imp (O)'!S28*(1+Toeslagen!$Q$30)</f>
        <v>806</v>
      </c>
      <c r="T28" s="158">
        <f>'FR-Imp (O)'!T28*(1+Toeslagen!$Q$30)</f>
        <v>806</v>
      </c>
      <c r="U28" s="158">
        <f>'FR-Imp (O)'!U28*(1+Toeslagen!$Q$30)</f>
        <v>920.4</v>
      </c>
      <c r="V28" s="158">
        <f>'FR-Imp (O)'!V28*(1+Toeslagen!$Q$30)</f>
        <v>702</v>
      </c>
      <c r="W28" s="158">
        <f>'FR-Imp (O)'!W28*(1+Toeslagen!$Q$30)</f>
        <v>343.2</v>
      </c>
      <c r="X28" s="158">
        <f>'FR-Imp (O)'!X28*(1+Toeslagen!$Q$30)</f>
        <v>920.4</v>
      </c>
      <c r="Y28" s="158">
        <f>'FR-Imp (O)'!Y28*(1+Toeslagen!$Q$30)</f>
        <v>451.36</v>
      </c>
      <c r="Z28" s="158">
        <f>'FR-Imp (O)'!Z28*(1+Toeslagen!$Q$30)</f>
        <v>850</v>
      </c>
      <c r="AA28" s="158">
        <f>'FR-Imp (O)'!AA28*(1+Toeslagen!$Q$30)</f>
        <v>748.80000000000007</v>
      </c>
      <c r="AB28" s="158">
        <f>'FR-Imp (O)'!AB28*(1+Toeslagen!$Q$30)</f>
        <v>750</v>
      </c>
      <c r="AC28" s="158">
        <f>'FR-Imp (O)'!AC28*(1+Toeslagen!$Q$30)</f>
        <v>491.92</v>
      </c>
      <c r="AD28" s="158">
        <f>'FR-Imp (O)'!AD28*(1+Toeslagen!$Q$30)</f>
        <v>702</v>
      </c>
      <c r="AE28" s="158">
        <f>'FR-Imp (O)'!AE28*(1+Toeslagen!$Q$30)</f>
        <v>600</v>
      </c>
      <c r="AF28" s="158">
        <f>'FR-Imp (O)'!AF28*(1+Toeslagen!$Q$30)</f>
        <v>600</v>
      </c>
      <c r="AG28" s="158">
        <f>'FR-Imp (O)'!AG28*(1+Toeslagen!$Q$30)</f>
        <v>491.92</v>
      </c>
      <c r="AH28" s="158">
        <f>'FR-Imp (O)'!AH28*(1+Toeslagen!$Q$30)</f>
        <v>660.4</v>
      </c>
      <c r="AI28" s="158">
        <f>'FR-Imp (O)'!AI28*(1+Toeslagen!$Q$30)</f>
        <v>0</v>
      </c>
      <c r="AJ28" s="158">
        <f>'FR-Imp (O)'!AJ28*(1+Toeslagen!$Q$30)</f>
        <v>450</v>
      </c>
      <c r="AK28" s="158">
        <f>'FR-Imp (O)'!AK28*(1+Toeslagen!$Q$30)</f>
        <v>660.4</v>
      </c>
      <c r="AL28" s="158">
        <f>'FR-Imp (O)'!AL28*(1+Toeslagen!$Q$30)</f>
        <v>534.56000000000006</v>
      </c>
      <c r="AM28" s="158">
        <f>'FR-Imp (O)'!AM28*(1+Toeslagen!$Q$30)</f>
        <v>650</v>
      </c>
      <c r="AN28" s="158">
        <f>'FR-Imp (O)'!AN28*(1+Toeslagen!$Q$30)</f>
        <v>451.36</v>
      </c>
      <c r="AO28" s="158">
        <f>'FR-Imp (O)'!AO28*(1+Toeslagen!$Q$30)</f>
        <v>650</v>
      </c>
      <c r="AP28" s="158">
        <f>'FR-Imp (O)'!AP28*(1+Toeslagen!$Q$30)</f>
        <v>451.36</v>
      </c>
      <c r="AQ28" s="158">
        <f>'FR-Imp (O)'!AQ28*(1+Toeslagen!$Q$30)</f>
        <v>407.68</v>
      </c>
      <c r="AR28" s="158">
        <f>'FR-Imp (O)'!AR28*(1+Toeslagen!$Q$30)</f>
        <v>748.80000000000007</v>
      </c>
      <c r="AS28" s="158">
        <f>'FR-Imp (O)'!AS28*(1+Toeslagen!$Q$30)</f>
        <v>700</v>
      </c>
      <c r="AT28" s="158">
        <f>'FR-Imp (O)'!AT28*(1+Toeslagen!$Q$30)</f>
        <v>920.4</v>
      </c>
      <c r="AU28" s="158">
        <f>'FR-Imp (O)'!AU28*(1+Toeslagen!$Q$30)</f>
        <v>920.4</v>
      </c>
      <c r="AV28" s="158">
        <f>'FR-Imp (O)'!AV28*(1+Toeslagen!$Q$30)</f>
        <v>650</v>
      </c>
      <c r="AW28" s="158">
        <f>'FR-Imp (O)'!AW28*(1+Toeslagen!$Q$30)</f>
        <v>750</v>
      </c>
      <c r="AX28" s="158">
        <f>'FR-Imp (O)'!AX28*(1+Toeslagen!$Q$30)</f>
        <v>534.56000000000006</v>
      </c>
      <c r="AY28" s="158">
        <f>'FR-Imp (O)'!AY28*(1+Toeslagen!$Q$30)</f>
        <v>534.56000000000006</v>
      </c>
      <c r="AZ28" s="158">
        <f>'FR-Imp (O)'!AZ28*(1+Toeslagen!$Q$30)</f>
        <v>450</v>
      </c>
      <c r="BA28" s="158">
        <f>'FR-Imp (O)'!BA28*(1+Toeslagen!$Q$30)</f>
        <v>702</v>
      </c>
      <c r="BB28" s="158">
        <f>'FR-Imp (O)'!BB28*(1+Toeslagen!$Q$30)</f>
        <v>534.56000000000006</v>
      </c>
      <c r="BC28" s="158">
        <f>'FR-Imp (O)'!BC28*(1+Toeslagen!$Q$30)</f>
        <v>806</v>
      </c>
      <c r="BD28" s="158">
        <f>'FR-Imp (O)'!BD28*(1+Toeslagen!$Q$30)</f>
        <v>451.36</v>
      </c>
      <c r="BE28" s="158">
        <f>'FR-Imp (O)'!BE28*(1+Toeslagen!$Q$30)</f>
        <v>534.56000000000006</v>
      </c>
      <c r="BF28" s="158">
        <f>'FR-Imp (O)'!BF28*(1+Toeslagen!$Q$30)</f>
        <v>650</v>
      </c>
      <c r="BG28" s="158">
        <f>'FR-Imp (O)'!BG28*(1+Toeslagen!$Q$30)</f>
        <v>534.56000000000006</v>
      </c>
      <c r="BH28" s="158">
        <f>'FR-Imp (O)'!BH28*(1+Toeslagen!$Q$30)</f>
        <v>451.36</v>
      </c>
      <c r="BI28" s="158">
        <f>'FR-Imp (O)'!BI28*(1+Toeslagen!$Q$30)</f>
        <v>702</v>
      </c>
      <c r="BJ28" s="158">
        <f>'FR-Imp (O)'!BJ28*(1+Toeslagen!$Q$30)</f>
        <v>806</v>
      </c>
      <c r="BK28" s="158">
        <f>'FR-Imp (O)'!BK28*(1+Toeslagen!$Q$30)</f>
        <v>748.80000000000007</v>
      </c>
      <c r="BL28" s="158">
        <f>'FR-Imp (O)'!BL28*(1+Toeslagen!$Q$30)</f>
        <v>534.56000000000006</v>
      </c>
      <c r="BM28" s="158">
        <f>'FR-Imp (O)'!BM28*(1+Toeslagen!$Q$30)</f>
        <v>534.56000000000006</v>
      </c>
      <c r="BN28" s="158">
        <f>'FR-Imp (O)'!BN28*(1+Toeslagen!$Q$30)</f>
        <v>350</v>
      </c>
      <c r="BO28" s="158">
        <f>'FR-Imp (O)'!BO28*(1+Toeslagen!$Q$30)</f>
        <v>451.36</v>
      </c>
      <c r="BP28" s="158">
        <f>'FR-Imp (O)'!BP28*(1+Toeslagen!$Q$30)</f>
        <v>534.56000000000006</v>
      </c>
      <c r="BQ28" s="158">
        <f>'FR-Imp (O)'!BQ28*(1+Toeslagen!$Q$30)</f>
        <v>384.8</v>
      </c>
      <c r="BR28" s="158">
        <f>'FR-Imp (O)'!BR28*(1+Toeslagen!$Q$30)</f>
        <v>407.68</v>
      </c>
      <c r="BS28" s="158">
        <f>'FR-Imp (O)'!BS28*(1+Toeslagen!$Q$30)</f>
        <v>660.4</v>
      </c>
      <c r="BT28" s="158">
        <f>'FR-Imp (O)'!BT28*(1+Toeslagen!$Q$30)</f>
        <v>384.8</v>
      </c>
      <c r="BU28" s="158">
        <f>'FR-Imp (O)'!BU28*(1+Toeslagen!$Q$30)</f>
        <v>450</v>
      </c>
      <c r="BV28" s="158">
        <f>'FR-Imp (O)'!BV28*(1+Toeslagen!$Q$30)</f>
        <v>343.2</v>
      </c>
      <c r="BW28" s="158">
        <f>'FR-Imp (O)'!BW28*(1+Toeslagen!$Q$30)</f>
        <v>350</v>
      </c>
      <c r="BX28" s="158">
        <f>'FR-Imp (O)'!BX28*(1+Toeslagen!$Q$30)</f>
        <v>491.92</v>
      </c>
      <c r="BY28" s="158">
        <f>'FR-Imp (O)'!BY28*(1+Toeslagen!$Q$30)</f>
        <v>343.2</v>
      </c>
      <c r="BZ28" s="158">
        <f>'FR-Imp (O)'!BZ28*(1+Toeslagen!$Q$30)</f>
        <v>534.56000000000006</v>
      </c>
      <c r="CA28" s="158">
        <f>'FR-Imp (O)'!CA28*(1+Toeslagen!$Q$30)</f>
        <v>850</v>
      </c>
      <c r="CB28" s="158">
        <f>'FR-Imp (O)'!CB28*(1+Toeslagen!$Q$30)</f>
        <v>920.4</v>
      </c>
      <c r="CC28" s="158">
        <f>'FR-Imp (O)'!CC28*(1+Toeslagen!$Q$30)</f>
        <v>850</v>
      </c>
      <c r="CD28" s="158">
        <f>'FR-Imp (O)'!CD28*(1+Toeslagen!$Q$30)</f>
        <v>375</v>
      </c>
      <c r="CE28" s="158">
        <f>'FR-Imp (O)'!CE28*(1+Toeslagen!$Q$30)</f>
        <v>425</v>
      </c>
      <c r="CF28" s="158">
        <f>'FR-Imp (O)'!CF28*(1+Toeslagen!$Q$30)</f>
        <v>534.56000000000006</v>
      </c>
      <c r="CG28" s="158">
        <f>'FR-Imp (O)'!CG28*(1+Toeslagen!$Q$30)</f>
        <v>451.36</v>
      </c>
      <c r="CH28" s="158">
        <f>'FR-Imp (O)'!CH28*(1+Toeslagen!$Q$30)</f>
        <v>534.56000000000006</v>
      </c>
      <c r="CI28" s="158">
        <f>'FR-Imp (O)'!CI28*(1+Toeslagen!$Q$30)</f>
        <v>491.92</v>
      </c>
      <c r="CJ28" s="158">
        <f>'FR-Imp (O)'!CJ28*(1+Toeslagen!$Q$30)</f>
        <v>702</v>
      </c>
      <c r="CK28" s="158">
        <f>'FR-Imp (O)'!CK28*(1+Toeslagen!$Q$30)</f>
        <v>702</v>
      </c>
      <c r="CL28" s="158">
        <f>'FR-Imp (O)'!CL28*(1+Toeslagen!$Q$30)</f>
        <v>384.8</v>
      </c>
      <c r="CM28" s="158">
        <f>'FR-Imp (O)'!CM28*(1+Toeslagen!$Q$30)</f>
        <v>384.8</v>
      </c>
      <c r="CN28" s="158">
        <f>'FR-Imp (O)'!CN28*(1+Toeslagen!$Q$30)</f>
        <v>407.68</v>
      </c>
      <c r="CO28" s="158">
        <f>'FR-Imp (O)'!CO28*(1+Toeslagen!$Q$30)</f>
        <v>407.68</v>
      </c>
      <c r="CP28" s="158">
        <f>'FR-Imp (O)'!CP28*(1+Toeslagen!$Q$30)</f>
        <v>534.56000000000006</v>
      </c>
      <c r="CQ28" s="158">
        <f>'FR-Imp (O)'!CQ28*(1+Toeslagen!$Q$30)</f>
        <v>343.2</v>
      </c>
      <c r="CR28" s="158">
        <f>'FR-Imp (O)'!CR28*(1+Toeslagen!$Q$30)</f>
        <v>750</v>
      </c>
      <c r="CS28" s="158">
        <f>'FR-Imp (O)'!CS28*(1+Toeslagen!$Q$30)</f>
        <v>920.4</v>
      </c>
      <c r="CT28" s="158">
        <f>'FR-Imp (O)'!CT28*(1+Toeslagen!$Q$30)</f>
        <v>850</v>
      </c>
      <c r="CU28" s="158">
        <f>'FR-Imp (O)'!CU28*(1+Toeslagen!$Q$30)</f>
        <v>700</v>
      </c>
      <c r="CV28" s="158">
        <f>'FR-Imp (O)'!CV28*(1+Toeslagen!$Q$30)</f>
        <v>534.56000000000006</v>
      </c>
      <c r="CW28" s="158">
        <f>'FR-Imp (O)'!CW28*(1+Toeslagen!$Q$30)</f>
        <v>534.56000000000006</v>
      </c>
      <c r="CX28" s="158">
        <f>'FR-Imp (O)'!CX28*(1+Toeslagen!$Q$30)</f>
        <v>534.56000000000006</v>
      </c>
      <c r="CY28" s="158">
        <f>'FR-Imp (O)'!CY28*(1+Toeslagen!$Q$30)</f>
        <v>407.68</v>
      </c>
      <c r="CZ28" s="158">
        <f>'FR-Imp (O)'!CZ28*(1+Toeslagen!$Q$30)</f>
        <v>425</v>
      </c>
      <c r="DA28" s="158">
        <f>'FR-Imp (O)'!DA28*(1+Toeslagen!$Q$30)</f>
        <v>491.92</v>
      </c>
      <c r="DB28" s="158">
        <f>'FR-Imp (O)'!DB28*(1+Toeslagen!$Q$30)</f>
        <v>384.8</v>
      </c>
      <c r="DC28" s="158">
        <f>'FR-Imp (O)'!DC28*(1+Toeslagen!$Q$30)</f>
        <v>384.8</v>
      </c>
      <c r="DD28" s="158">
        <f>'FR-Imp (O)'!DD28*(1+Toeslagen!$Q$30)</f>
        <v>384.8</v>
      </c>
      <c r="DE28" s="158">
        <f>'FR-Imp (O)'!DE28*(1+Toeslagen!$Q$30)</f>
        <v>384.8</v>
      </c>
      <c r="DF28" s="158">
        <f>'FR-Imp (O)'!DF28*(1+Toeslagen!$Q$30)</f>
        <v>384.8</v>
      </c>
    </row>
    <row r="29" spans="1:110">
      <c r="A29" s="1">
        <v>25</v>
      </c>
      <c r="B29" s="1">
        <v>25</v>
      </c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158">
        <f>'FR-Imp (O)'!P29*(1+Toeslagen!$Q$30)</f>
        <v>539.76</v>
      </c>
      <c r="Q29" s="158">
        <f>'FR-Imp (O)'!Q29*(1+Toeslagen!$Q$30)</f>
        <v>345.28000000000003</v>
      </c>
      <c r="R29" s="158">
        <f>'FR-Imp (O)'!R29*(1+Toeslagen!$Q$30)</f>
        <v>539.76</v>
      </c>
      <c r="S29" s="158">
        <f>'FR-Imp (O)'!S29*(1+Toeslagen!$Q$30)</f>
        <v>817.7</v>
      </c>
      <c r="T29" s="158">
        <f>'FR-Imp (O)'!T29*(1+Toeslagen!$Q$30)</f>
        <v>817.7</v>
      </c>
      <c r="U29" s="158">
        <f>'FR-Imp (O)'!U29*(1+Toeslagen!$Q$30)</f>
        <v>937.04000000000008</v>
      </c>
      <c r="V29" s="158">
        <f>'FR-Imp (O)'!V29*(1+Toeslagen!$Q$30)</f>
        <v>711.62</v>
      </c>
      <c r="W29" s="158">
        <f>'FR-Imp (O)'!W29*(1+Toeslagen!$Q$30)</f>
        <v>345.28000000000003</v>
      </c>
      <c r="X29" s="158">
        <f>'FR-Imp (O)'!X29*(1+Toeslagen!$Q$30)</f>
        <v>937.04000000000008</v>
      </c>
      <c r="Y29" s="158">
        <f>'FR-Imp (O)'!Y29*(1+Toeslagen!$Q$30)</f>
        <v>455.26</v>
      </c>
      <c r="Z29" s="158">
        <f>'FR-Imp (O)'!Z29*(1+Toeslagen!$Q$30)</f>
        <v>900</v>
      </c>
      <c r="AA29" s="158">
        <f>'FR-Imp (O)'!AA29*(1+Toeslagen!$Q$30)</f>
        <v>755.82</v>
      </c>
      <c r="AB29" s="158">
        <f>'FR-Imp (O)'!AB29*(1+Toeslagen!$Q$30)</f>
        <v>800</v>
      </c>
      <c r="AC29" s="158">
        <f>'FR-Imp (O)'!AC29*(1+Toeslagen!$Q$30)</f>
        <v>499.46000000000004</v>
      </c>
      <c r="AD29" s="158">
        <f>'FR-Imp (O)'!AD29*(1+Toeslagen!$Q$30)</f>
        <v>711.62</v>
      </c>
      <c r="AE29" s="158">
        <f>'FR-Imp (O)'!AE29*(1+Toeslagen!$Q$30)</f>
        <v>650</v>
      </c>
      <c r="AF29" s="158">
        <f>'FR-Imp (O)'!AF29*(1+Toeslagen!$Q$30)</f>
        <v>650</v>
      </c>
      <c r="AG29" s="158">
        <f>'FR-Imp (O)'!AG29*(1+Toeslagen!$Q$30)</f>
        <v>499.46000000000004</v>
      </c>
      <c r="AH29" s="158">
        <f>'FR-Imp (O)'!AH29*(1+Toeslagen!$Q$30)</f>
        <v>667.42000000000007</v>
      </c>
      <c r="AI29" s="158">
        <f>'FR-Imp (O)'!AI29*(1+Toeslagen!$Q$30)</f>
        <v>0</v>
      </c>
      <c r="AJ29" s="158">
        <f>'FR-Imp (O)'!AJ29*(1+Toeslagen!$Q$30)</f>
        <v>485</v>
      </c>
      <c r="AK29" s="158">
        <f>'FR-Imp (O)'!AK29*(1+Toeslagen!$Q$30)</f>
        <v>667.42000000000007</v>
      </c>
      <c r="AL29" s="158">
        <f>'FR-Imp (O)'!AL29*(1+Toeslagen!$Q$30)</f>
        <v>539.76</v>
      </c>
      <c r="AM29" s="158">
        <f>'FR-Imp (O)'!AM29*(1+Toeslagen!$Q$30)</f>
        <v>700</v>
      </c>
      <c r="AN29" s="158">
        <f>'FR-Imp (O)'!AN29*(1+Toeslagen!$Q$30)</f>
        <v>455.26</v>
      </c>
      <c r="AO29" s="158">
        <f>'FR-Imp (O)'!AO29*(1+Toeslagen!$Q$30)</f>
        <v>700</v>
      </c>
      <c r="AP29" s="158">
        <f>'FR-Imp (O)'!AP29*(1+Toeslagen!$Q$30)</f>
        <v>455.26</v>
      </c>
      <c r="AQ29" s="158">
        <f>'FR-Imp (O)'!AQ29*(1+Toeslagen!$Q$30)</f>
        <v>411.06</v>
      </c>
      <c r="AR29" s="158">
        <f>'FR-Imp (O)'!AR29*(1+Toeslagen!$Q$30)</f>
        <v>755.82</v>
      </c>
      <c r="AS29" s="158">
        <f>'FR-Imp (O)'!AS29*(1+Toeslagen!$Q$30)</f>
        <v>750</v>
      </c>
      <c r="AT29" s="158">
        <f>'FR-Imp (O)'!AT29*(1+Toeslagen!$Q$30)</f>
        <v>937.04000000000008</v>
      </c>
      <c r="AU29" s="158">
        <f>'FR-Imp (O)'!AU29*(1+Toeslagen!$Q$30)</f>
        <v>937.04000000000008</v>
      </c>
      <c r="AV29" s="158">
        <f>'FR-Imp (O)'!AV29*(1+Toeslagen!$Q$30)</f>
        <v>700</v>
      </c>
      <c r="AW29" s="158">
        <f>'FR-Imp (O)'!AW29*(1+Toeslagen!$Q$30)</f>
        <v>800</v>
      </c>
      <c r="AX29" s="158">
        <f>'FR-Imp (O)'!AX29*(1+Toeslagen!$Q$30)</f>
        <v>539.76</v>
      </c>
      <c r="AY29" s="158">
        <f>'FR-Imp (O)'!AY29*(1+Toeslagen!$Q$30)</f>
        <v>539.24</v>
      </c>
      <c r="AZ29" s="158">
        <f>'FR-Imp (O)'!AZ29*(1+Toeslagen!$Q$30)</f>
        <v>485</v>
      </c>
      <c r="BA29" s="158">
        <f>'FR-Imp (O)'!BA29*(1+Toeslagen!$Q$30)</f>
        <v>711.62</v>
      </c>
      <c r="BB29" s="158">
        <f>'FR-Imp (O)'!BB29*(1+Toeslagen!$Q$30)</f>
        <v>539.24</v>
      </c>
      <c r="BC29" s="158">
        <f>'FR-Imp (O)'!BC29*(1+Toeslagen!$Q$30)</f>
        <v>817.7</v>
      </c>
      <c r="BD29" s="158">
        <f>'FR-Imp (O)'!BD29*(1+Toeslagen!$Q$30)</f>
        <v>455.26</v>
      </c>
      <c r="BE29" s="158">
        <f>'FR-Imp (O)'!BE29*(1+Toeslagen!$Q$30)</f>
        <v>539.76</v>
      </c>
      <c r="BF29" s="158">
        <f>'FR-Imp (O)'!BF29*(1+Toeslagen!$Q$30)</f>
        <v>700</v>
      </c>
      <c r="BG29" s="158">
        <f>'FR-Imp (O)'!BG29*(1+Toeslagen!$Q$30)</f>
        <v>539.76</v>
      </c>
      <c r="BH29" s="158">
        <f>'FR-Imp (O)'!BH29*(1+Toeslagen!$Q$30)</f>
        <v>455.26</v>
      </c>
      <c r="BI29" s="158">
        <f>'FR-Imp (O)'!BI29*(1+Toeslagen!$Q$30)</f>
        <v>711.62</v>
      </c>
      <c r="BJ29" s="158">
        <f>'FR-Imp (O)'!BJ29*(1+Toeslagen!$Q$30)</f>
        <v>817.7</v>
      </c>
      <c r="BK29" s="158">
        <f>'FR-Imp (O)'!BK29*(1+Toeslagen!$Q$30)</f>
        <v>755.82</v>
      </c>
      <c r="BL29" s="158">
        <f>'FR-Imp (O)'!BL29*(1+Toeslagen!$Q$30)</f>
        <v>539.24</v>
      </c>
      <c r="BM29" s="158">
        <f>'FR-Imp (O)'!BM29*(1+Toeslagen!$Q$30)</f>
        <v>539.24</v>
      </c>
      <c r="BN29" s="158">
        <f>'FR-Imp (O)'!BN29*(1+Toeslagen!$Q$30)</f>
        <v>375</v>
      </c>
      <c r="BO29" s="158">
        <f>'FR-Imp (O)'!BO29*(1+Toeslagen!$Q$30)</f>
        <v>455.26</v>
      </c>
      <c r="BP29" s="158">
        <f>'FR-Imp (O)'!BP29*(1+Toeslagen!$Q$30)</f>
        <v>539.24</v>
      </c>
      <c r="BQ29" s="158">
        <f>'FR-Imp (O)'!BQ29*(1+Toeslagen!$Q$30)</f>
        <v>388.96000000000004</v>
      </c>
      <c r="BR29" s="158">
        <f>'FR-Imp (O)'!BR29*(1+Toeslagen!$Q$30)</f>
        <v>411.06</v>
      </c>
      <c r="BS29" s="158">
        <f>'FR-Imp (O)'!BS29*(1+Toeslagen!$Q$30)</f>
        <v>667.42000000000007</v>
      </c>
      <c r="BT29" s="158">
        <f>'FR-Imp (O)'!BT29*(1+Toeslagen!$Q$30)</f>
        <v>388.96000000000004</v>
      </c>
      <c r="BU29" s="158">
        <f>'FR-Imp (O)'!BU29*(1+Toeslagen!$Q$30)</f>
        <v>485</v>
      </c>
      <c r="BV29" s="158">
        <f>'FR-Imp (O)'!BV29*(1+Toeslagen!$Q$30)</f>
        <v>345.28000000000003</v>
      </c>
      <c r="BW29" s="158">
        <f>'FR-Imp (O)'!BW29*(1+Toeslagen!$Q$30)</f>
        <v>375</v>
      </c>
      <c r="BX29" s="158">
        <f>'FR-Imp (O)'!BX29*(1+Toeslagen!$Q$30)</f>
        <v>499.46000000000004</v>
      </c>
      <c r="BY29" s="158">
        <f>'FR-Imp (O)'!BY29*(1+Toeslagen!$Q$30)</f>
        <v>345.28000000000003</v>
      </c>
      <c r="BZ29" s="158">
        <f>'FR-Imp (O)'!BZ29*(1+Toeslagen!$Q$30)</f>
        <v>539.76</v>
      </c>
      <c r="CA29" s="158">
        <f>'FR-Imp (O)'!CA29*(1+Toeslagen!$Q$30)</f>
        <v>900</v>
      </c>
      <c r="CB29" s="158">
        <f>'FR-Imp (O)'!CB29*(1+Toeslagen!$Q$30)</f>
        <v>937.04000000000008</v>
      </c>
      <c r="CC29" s="158">
        <f>'FR-Imp (O)'!CC29*(1+Toeslagen!$Q$30)</f>
        <v>900</v>
      </c>
      <c r="CD29" s="158">
        <f>'FR-Imp (O)'!CD29*(1+Toeslagen!$Q$30)</f>
        <v>400</v>
      </c>
      <c r="CE29" s="158">
        <f>'FR-Imp (O)'!CE29*(1+Toeslagen!$Q$30)</f>
        <v>450</v>
      </c>
      <c r="CF29" s="158">
        <f>'FR-Imp (O)'!CF29*(1+Toeslagen!$Q$30)</f>
        <v>539.76</v>
      </c>
      <c r="CG29" s="158">
        <f>'FR-Imp (O)'!CG29*(1+Toeslagen!$Q$30)</f>
        <v>455.26</v>
      </c>
      <c r="CH29" s="158">
        <f>'FR-Imp (O)'!CH29*(1+Toeslagen!$Q$30)</f>
        <v>539.24</v>
      </c>
      <c r="CI29" s="158">
        <f>'FR-Imp (O)'!CI29*(1+Toeslagen!$Q$30)</f>
        <v>499.46000000000004</v>
      </c>
      <c r="CJ29" s="158">
        <f>'FR-Imp (O)'!CJ29*(1+Toeslagen!$Q$30)</f>
        <v>711.62</v>
      </c>
      <c r="CK29" s="158">
        <f>'FR-Imp (O)'!CK29*(1+Toeslagen!$Q$30)</f>
        <v>711.62</v>
      </c>
      <c r="CL29" s="158">
        <f>'FR-Imp (O)'!CL29*(1+Toeslagen!$Q$30)</f>
        <v>388.96000000000004</v>
      </c>
      <c r="CM29" s="158">
        <f>'FR-Imp (O)'!CM29*(1+Toeslagen!$Q$30)</f>
        <v>388.96000000000004</v>
      </c>
      <c r="CN29" s="158">
        <f>'FR-Imp (O)'!CN29*(1+Toeslagen!$Q$30)</f>
        <v>411.06</v>
      </c>
      <c r="CO29" s="158">
        <f>'FR-Imp (O)'!CO29*(1+Toeslagen!$Q$30)</f>
        <v>411.06</v>
      </c>
      <c r="CP29" s="158">
        <f>'FR-Imp (O)'!CP29*(1+Toeslagen!$Q$30)</f>
        <v>539.76</v>
      </c>
      <c r="CQ29" s="158">
        <f>'FR-Imp (O)'!CQ29*(1+Toeslagen!$Q$30)</f>
        <v>345.28000000000003</v>
      </c>
      <c r="CR29" s="158">
        <f>'FR-Imp (O)'!CR29*(1+Toeslagen!$Q$30)</f>
        <v>800</v>
      </c>
      <c r="CS29" s="158">
        <f>'FR-Imp (O)'!CS29*(1+Toeslagen!$Q$30)</f>
        <v>937.04000000000008</v>
      </c>
      <c r="CT29" s="158">
        <f>'FR-Imp (O)'!CT29*(1+Toeslagen!$Q$30)</f>
        <v>900</v>
      </c>
      <c r="CU29" s="158">
        <f>'FR-Imp (O)'!CU29*(1+Toeslagen!$Q$30)</f>
        <v>750</v>
      </c>
      <c r="CV29" s="158">
        <f>'FR-Imp (O)'!CV29*(1+Toeslagen!$Q$30)</f>
        <v>539.76</v>
      </c>
      <c r="CW29" s="158">
        <f>'FR-Imp (O)'!CW29*(1+Toeslagen!$Q$30)</f>
        <v>539.76</v>
      </c>
      <c r="CX29" s="158">
        <f>'FR-Imp (O)'!CX29*(1+Toeslagen!$Q$30)</f>
        <v>539.76</v>
      </c>
      <c r="CY29" s="158">
        <f>'FR-Imp (O)'!CY29*(1+Toeslagen!$Q$30)</f>
        <v>411.06</v>
      </c>
      <c r="CZ29" s="158">
        <f>'FR-Imp (O)'!CZ29*(1+Toeslagen!$Q$30)</f>
        <v>450</v>
      </c>
      <c r="DA29" s="158">
        <f>'FR-Imp (O)'!DA29*(1+Toeslagen!$Q$30)</f>
        <v>499.46000000000004</v>
      </c>
      <c r="DB29" s="158">
        <f>'FR-Imp (O)'!DB29*(1+Toeslagen!$Q$30)</f>
        <v>388.96000000000004</v>
      </c>
      <c r="DC29" s="158">
        <f>'FR-Imp (O)'!DC29*(1+Toeslagen!$Q$30)</f>
        <v>388.96000000000004</v>
      </c>
      <c r="DD29" s="158">
        <f>'FR-Imp (O)'!DD29*(1+Toeslagen!$Q$30)</f>
        <v>388.96000000000004</v>
      </c>
      <c r="DE29" s="158">
        <f>'FR-Imp (O)'!DE29*(1+Toeslagen!$Q$30)</f>
        <v>388.96000000000004</v>
      </c>
      <c r="DF29" s="158">
        <f>'FR-Imp (O)'!DF29*(1+Toeslagen!$Q$30)</f>
        <v>388.96000000000004</v>
      </c>
    </row>
    <row r="30" spans="1:110">
      <c r="A30" s="1">
        <v>26</v>
      </c>
      <c r="B30" s="1">
        <v>26</v>
      </c>
      <c r="D30" s="1">
        <v>4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158">
        <f>'FR-Imp (O)'!P30*(1+Toeslagen!$Q$30)</f>
        <v>552.24</v>
      </c>
      <c r="Q30" s="158">
        <f>'FR-Imp (O)'!Q30*(1+Toeslagen!$Q$30)</f>
        <v>353.6</v>
      </c>
      <c r="R30" s="158">
        <f>'FR-Imp (O)'!R30*(1+Toeslagen!$Q$30)</f>
        <v>552.24</v>
      </c>
      <c r="S30" s="158">
        <f>'FR-Imp (O)'!S30*(1+Toeslagen!$Q$30)</f>
        <v>839.80000000000007</v>
      </c>
      <c r="T30" s="158">
        <f>'FR-Imp (O)'!T30*(1+Toeslagen!$Q$30)</f>
        <v>839.80000000000007</v>
      </c>
      <c r="U30" s="158">
        <f>'FR-Imp (O)'!U30*(1+Toeslagen!$Q$30)</f>
        <v>972.4</v>
      </c>
      <c r="V30" s="158">
        <f>'FR-Imp (O)'!V30*(1+Toeslagen!$Q$30)</f>
        <v>729.30000000000007</v>
      </c>
      <c r="W30" s="158">
        <f>'FR-Imp (O)'!W30*(1+Toeslagen!$Q$30)</f>
        <v>353.6</v>
      </c>
      <c r="X30" s="158">
        <f>'FR-Imp (O)'!X30*(1+Toeslagen!$Q$30)</f>
        <v>972.4</v>
      </c>
      <c r="Y30" s="158">
        <f>'FR-Imp (O)'!Y30*(1+Toeslagen!$Q$30)</f>
        <v>464.1</v>
      </c>
      <c r="Z30" s="158">
        <f>'FR-Imp (O)'!Z30*(1+Toeslagen!$Q$30)</f>
        <v>972.4</v>
      </c>
      <c r="AA30" s="158">
        <f>'FR-Imp (O)'!AA30*(1+Toeslagen!$Q$30)</f>
        <v>773.5</v>
      </c>
      <c r="AB30" s="158">
        <f>'FR-Imp (O)'!AB30*(1+Toeslagen!$Q$30)</f>
        <v>839.80000000000007</v>
      </c>
      <c r="AC30" s="158">
        <f>'FR-Imp (O)'!AC30*(1+Toeslagen!$Q$30)</f>
        <v>508.3</v>
      </c>
      <c r="AD30" s="158">
        <f>'FR-Imp (O)'!AD30*(1+Toeslagen!$Q$30)</f>
        <v>729.30000000000007</v>
      </c>
      <c r="AE30" s="158">
        <f>'FR-Imp (O)'!AE30*(1+Toeslagen!$Q$30)</f>
        <v>685.1</v>
      </c>
      <c r="AF30" s="158">
        <f>'FR-Imp (O)'!AF30*(1+Toeslagen!$Q$30)</f>
        <v>685.1</v>
      </c>
      <c r="AG30" s="158">
        <f>'FR-Imp (O)'!AG30*(1+Toeslagen!$Q$30)</f>
        <v>508.3</v>
      </c>
      <c r="AH30" s="158">
        <f>'FR-Imp (O)'!AH30*(1+Toeslagen!$Q$30)</f>
        <v>685.1</v>
      </c>
      <c r="AI30" s="158">
        <f>'FR-Imp (O)'!AI30*(1+Toeslagen!$Q$30)</f>
        <v>0</v>
      </c>
      <c r="AJ30" s="158">
        <f>'FR-Imp (O)'!AJ30*(1+Toeslagen!$Q$30)</f>
        <v>508.3</v>
      </c>
      <c r="AK30" s="158">
        <f>'FR-Imp (O)'!AK30*(1+Toeslagen!$Q$30)</f>
        <v>685.1</v>
      </c>
      <c r="AL30" s="158">
        <f>'FR-Imp (O)'!AL30*(1+Toeslagen!$Q$30)</f>
        <v>552.24</v>
      </c>
      <c r="AM30" s="158">
        <f>'FR-Imp (O)'!AM30*(1+Toeslagen!$Q$30)</f>
        <v>729.30000000000007</v>
      </c>
      <c r="AN30" s="158">
        <f>'FR-Imp (O)'!AN30*(1+Toeslagen!$Q$30)</f>
        <v>464.1</v>
      </c>
      <c r="AO30" s="158">
        <f>'FR-Imp (O)'!AO30*(1+Toeslagen!$Q$30)</f>
        <v>729.30000000000007</v>
      </c>
      <c r="AP30" s="158">
        <f>'FR-Imp (O)'!AP30*(1+Toeslagen!$Q$30)</f>
        <v>464.1</v>
      </c>
      <c r="AQ30" s="158">
        <f>'FR-Imp (O)'!AQ30*(1+Toeslagen!$Q$30)</f>
        <v>419.90000000000003</v>
      </c>
      <c r="AR30" s="158">
        <f>'FR-Imp (O)'!AR30*(1+Toeslagen!$Q$30)</f>
        <v>773.5</v>
      </c>
      <c r="AS30" s="158">
        <f>'FR-Imp (O)'!AS30*(1+Toeslagen!$Q$30)</f>
        <v>773.5</v>
      </c>
      <c r="AT30" s="158">
        <f>'FR-Imp (O)'!AT30*(1+Toeslagen!$Q$30)</f>
        <v>972.4</v>
      </c>
      <c r="AU30" s="158">
        <f>'FR-Imp (O)'!AU30*(1+Toeslagen!$Q$30)</f>
        <v>972.4</v>
      </c>
      <c r="AV30" s="158">
        <f>'FR-Imp (O)'!AV30*(1+Toeslagen!$Q$30)</f>
        <v>729.30000000000007</v>
      </c>
      <c r="AW30" s="158">
        <f>'FR-Imp (O)'!AW30*(1+Toeslagen!$Q$30)</f>
        <v>839.80000000000007</v>
      </c>
      <c r="AX30" s="158">
        <f>'FR-Imp (O)'!AX30*(1+Toeslagen!$Q$30)</f>
        <v>552.24</v>
      </c>
      <c r="AY30" s="158">
        <f>'FR-Imp (O)'!AY30*(1+Toeslagen!$Q$30)</f>
        <v>552.5</v>
      </c>
      <c r="AZ30" s="158">
        <f>'FR-Imp (O)'!AZ30*(1+Toeslagen!$Q$30)</f>
        <v>508.3</v>
      </c>
      <c r="BA30" s="158">
        <f>'FR-Imp (O)'!BA30*(1+Toeslagen!$Q$30)</f>
        <v>729.30000000000007</v>
      </c>
      <c r="BB30" s="158">
        <f>'FR-Imp (O)'!BB30*(1+Toeslagen!$Q$30)</f>
        <v>552.5</v>
      </c>
      <c r="BC30" s="158">
        <f>'FR-Imp (O)'!BC30*(1+Toeslagen!$Q$30)</f>
        <v>839.80000000000007</v>
      </c>
      <c r="BD30" s="158">
        <f>'FR-Imp (O)'!BD30*(1+Toeslagen!$Q$30)</f>
        <v>464.1</v>
      </c>
      <c r="BE30" s="158">
        <f>'FR-Imp (O)'!BE30*(1+Toeslagen!$Q$30)</f>
        <v>552.24</v>
      </c>
      <c r="BF30" s="158">
        <f>'FR-Imp (O)'!BF30*(1+Toeslagen!$Q$30)</f>
        <v>729.30000000000007</v>
      </c>
      <c r="BG30" s="158">
        <f>'FR-Imp (O)'!BG30*(1+Toeslagen!$Q$30)</f>
        <v>552.24</v>
      </c>
      <c r="BH30" s="158">
        <f>'FR-Imp (O)'!BH30*(1+Toeslagen!$Q$30)</f>
        <v>464.1</v>
      </c>
      <c r="BI30" s="158">
        <f>'FR-Imp (O)'!BI30*(1+Toeslagen!$Q$30)</f>
        <v>729.30000000000007</v>
      </c>
      <c r="BJ30" s="158">
        <f>'FR-Imp (O)'!BJ30*(1+Toeslagen!$Q$30)</f>
        <v>839.80000000000007</v>
      </c>
      <c r="BK30" s="158">
        <f>'FR-Imp (O)'!BK30*(1+Toeslagen!$Q$30)</f>
        <v>773.5</v>
      </c>
      <c r="BL30" s="158">
        <f>'FR-Imp (O)'!BL30*(1+Toeslagen!$Q$30)</f>
        <v>552.5</v>
      </c>
      <c r="BM30" s="158">
        <f>'FR-Imp (O)'!BM30*(1+Toeslagen!$Q$30)</f>
        <v>552.5</v>
      </c>
      <c r="BN30" s="158">
        <f>'FR-Imp (O)'!BN30*(1+Toeslagen!$Q$30)</f>
        <v>397.8</v>
      </c>
      <c r="BO30" s="158">
        <f>'FR-Imp (O)'!BO30*(1+Toeslagen!$Q$30)</f>
        <v>464.1</v>
      </c>
      <c r="BP30" s="158">
        <f>'FR-Imp (O)'!BP30*(1+Toeslagen!$Q$30)</f>
        <v>552.5</v>
      </c>
      <c r="BQ30" s="158">
        <f>'FR-Imp (O)'!BQ30*(1+Toeslagen!$Q$30)</f>
        <v>397.8</v>
      </c>
      <c r="BR30" s="158">
        <f>'FR-Imp (O)'!BR30*(1+Toeslagen!$Q$30)</f>
        <v>419.90000000000003</v>
      </c>
      <c r="BS30" s="158">
        <f>'FR-Imp (O)'!BS30*(1+Toeslagen!$Q$30)</f>
        <v>685.1</v>
      </c>
      <c r="BT30" s="158">
        <f>'FR-Imp (O)'!BT30*(1+Toeslagen!$Q$30)</f>
        <v>397.8</v>
      </c>
      <c r="BU30" s="158">
        <f>'FR-Imp (O)'!BU30*(1+Toeslagen!$Q$30)</f>
        <v>508.3</v>
      </c>
      <c r="BV30" s="158">
        <f>'FR-Imp (O)'!BV30*(1+Toeslagen!$Q$30)</f>
        <v>353.6</v>
      </c>
      <c r="BW30" s="158">
        <f>'FR-Imp (O)'!BW30*(1+Toeslagen!$Q$30)</f>
        <v>397.8</v>
      </c>
      <c r="BX30" s="158">
        <f>'FR-Imp (O)'!BX30*(1+Toeslagen!$Q$30)</f>
        <v>508.3</v>
      </c>
      <c r="BY30" s="158">
        <f>'FR-Imp (O)'!BY30*(1+Toeslagen!$Q$30)</f>
        <v>353.6</v>
      </c>
      <c r="BZ30" s="158">
        <f>'FR-Imp (O)'!BZ30*(1+Toeslagen!$Q$30)</f>
        <v>552.24</v>
      </c>
      <c r="CA30" s="158">
        <f>'FR-Imp (O)'!CA30*(1+Toeslagen!$Q$30)</f>
        <v>972.4</v>
      </c>
      <c r="CB30" s="158">
        <f>'FR-Imp (O)'!CB30*(1+Toeslagen!$Q$30)</f>
        <v>972.4</v>
      </c>
      <c r="CC30" s="158">
        <f>'FR-Imp (O)'!CC30*(1+Toeslagen!$Q$30)</f>
        <v>972.4</v>
      </c>
      <c r="CD30" s="158">
        <f>'FR-Imp (O)'!CD30*(1+Toeslagen!$Q$30)</f>
        <v>419.90000000000003</v>
      </c>
      <c r="CE30" s="158">
        <f>'FR-Imp (O)'!CE30*(1+Toeslagen!$Q$30)</f>
        <v>464.1</v>
      </c>
      <c r="CF30" s="158">
        <f>'FR-Imp (O)'!CF30*(1+Toeslagen!$Q$30)</f>
        <v>552.24</v>
      </c>
      <c r="CG30" s="158">
        <f>'FR-Imp (O)'!CG30*(1+Toeslagen!$Q$30)</f>
        <v>464.1</v>
      </c>
      <c r="CH30" s="158">
        <f>'FR-Imp (O)'!CH30*(1+Toeslagen!$Q$30)</f>
        <v>552.5</v>
      </c>
      <c r="CI30" s="158">
        <f>'FR-Imp (O)'!CI30*(1+Toeslagen!$Q$30)</f>
        <v>508.3</v>
      </c>
      <c r="CJ30" s="158">
        <f>'FR-Imp (O)'!CJ30*(1+Toeslagen!$Q$30)</f>
        <v>729.30000000000007</v>
      </c>
      <c r="CK30" s="158">
        <f>'FR-Imp (O)'!CK30*(1+Toeslagen!$Q$30)</f>
        <v>729.30000000000007</v>
      </c>
      <c r="CL30" s="158">
        <f>'FR-Imp (O)'!CL30*(1+Toeslagen!$Q$30)</f>
        <v>397.8</v>
      </c>
      <c r="CM30" s="158">
        <f>'FR-Imp (O)'!CM30*(1+Toeslagen!$Q$30)</f>
        <v>397.8</v>
      </c>
      <c r="CN30" s="158">
        <f>'FR-Imp (O)'!CN30*(1+Toeslagen!$Q$30)</f>
        <v>419.90000000000003</v>
      </c>
      <c r="CO30" s="158">
        <f>'FR-Imp (O)'!CO30*(1+Toeslagen!$Q$30)</f>
        <v>419.90000000000003</v>
      </c>
      <c r="CP30" s="158">
        <f>'FR-Imp (O)'!CP30*(1+Toeslagen!$Q$30)</f>
        <v>552.24</v>
      </c>
      <c r="CQ30" s="158">
        <f>'FR-Imp (O)'!CQ30*(1+Toeslagen!$Q$30)</f>
        <v>353.6</v>
      </c>
      <c r="CR30" s="158">
        <f>'FR-Imp (O)'!CR30*(1+Toeslagen!$Q$30)</f>
        <v>839.80000000000007</v>
      </c>
      <c r="CS30" s="158">
        <f>'FR-Imp (O)'!CS30*(1+Toeslagen!$Q$30)</f>
        <v>972.4</v>
      </c>
      <c r="CT30" s="158">
        <f>'FR-Imp (O)'!CT30*(1+Toeslagen!$Q$30)</f>
        <v>972.4</v>
      </c>
      <c r="CU30" s="158">
        <f>'FR-Imp (O)'!CU30*(1+Toeslagen!$Q$30)</f>
        <v>773.5</v>
      </c>
      <c r="CV30" s="158">
        <f>'FR-Imp (O)'!CV30*(1+Toeslagen!$Q$30)</f>
        <v>552.24</v>
      </c>
      <c r="CW30" s="158">
        <f>'FR-Imp (O)'!CW30*(1+Toeslagen!$Q$30)</f>
        <v>552.24</v>
      </c>
      <c r="CX30" s="158">
        <f>'FR-Imp (O)'!CX30*(1+Toeslagen!$Q$30)</f>
        <v>552.24</v>
      </c>
      <c r="CY30" s="158">
        <f>'FR-Imp (O)'!CY30*(1+Toeslagen!$Q$30)</f>
        <v>419.90000000000003</v>
      </c>
      <c r="CZ30" s="158">
        <f>'FR-Imp (O)'!CZ30*(1+Toeslagen!$Q$30)</f>
        <v>464.1</v>
      </c>
      <c r="DA30" s="158">
        <f>'FR-Imp (O)'!DA30*(1+Toeslagen!$Q$30)</f>
        <v>508.3</v>
      </c>
      <c r="DB30" s="158">
        <f>'FR-Imp (O)'!DB30*(1+Toeslagen!$Q$30)</f>
        <v>397.8</v>
      </c>
      <c r="DC30" s="158">
        <f>'FR-Imp (O)'!DC30*(1+Toeslagen!$Q$30)</f>
        <v>397.8</v>
      </c>
      <c r="DD30" s="158">
        <f>'FR-Imp (O)'!DD30*(1+Toeslagen!$Q$30)</f>
        <v>397.8</v>
      </c>
      <c r="DE30" s="158">
        <f>'FR-Imp (O)'!DE30*(1+Toeslagen!$Q$30)</f>
        <v>397.8</v>
      </c>
      <c r="DF30" s="158">
        <f>'FR-Imp (O)'!DF30*(1+Toeslagen!$Q$30)</f>
        <v>397.8</v>
      </c>
    </row>
    <row r="31" spans="1:110">
      <c r="A31" s="1">
        <v>27</v>
      </c>
      <c r="B31" s="1">
        <v>27</v>
      </c>
      <c r="D31" s="1">
        <v>3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158">
        <f>'FR-Imp (O)'!P31*(1+Toeslagen!$Q$30)</f>
        <v>569.92000000000007</v>
      </c>
      <c r="Q31" s="158">
        <f>'FR-Imp (O)'!Q31*(1+Toeslagen!$Q$30)</f>
        <v>362.96000000000004</v>
      </c>
      <c r="R31" s="158">
        <f>'FR-Imp (O)'!R31*(1+Toeslagen!$Q$30)</f>
        <v>569.92000000000007</v>
      </c>
      <c r="S31" s="158">
        <f>'FR-Imp (O)'!S31*(1+Toeslagen!$Q$30)</f>
        <v>857.48</v>
      </c>
      <c r="T31" s="158">
        <f>'FR-Imp (O)'!T31*(1+Toeslagen!$Q$30)</f>
        <v>857.48</v>
      </c>
      <c r="U31" s="158">
        <f>'FR-Imp (O)'!U31*(1+Toeslagen!$Q$30)</f>
        <v>990.08</v>
      </c>
      <c r="V31" s="158">
        <f>'FR-Imp (O)'!V31*(1+Toeslagen!$Q$30)</f>
        <v>746.98</v>
      </c>
      <c r="W31" s="158">
        <f>'FR-Imp (O)'!W31*(1+Toeslagen!$Q$30)</f>
        <v>362.96000000000004</v>
      </c>
      <c r="X31" s="158">
        <f>'FR-Imp (O)'!X31*(1+Toeslagen!$Q$30)</f>
        <v>990.08</v>
      </c>
      <c r="Y31" s="158">
        <f>'FR-Imp (O)'!Y31*(1+Toeslagen!$Q$30)</f>
        <v>472.94</v>
      </c>
      <c r="Z31" s="158">
        <f>'FR-Imp (O)'!Z31*(1+Toeslagen!$Q$30)</f>
        <v>990.08</v>
      </c>
      <c r="AA31" s="158">
        <f>'FR-Imp (O)'!AA31*(1+Toeslagen!$Q$30)</f>
        <v>791.18000000000006</v>
      </c>
      <c r="AB31" s="158">
        <f>'FR-Imp (O)'!AB31*(1+Toeslagen!$Q$30)</f>
        <v>857.48</v>
      </c>
      <c r="AC31" s="158">
        <f>'FR-Imp (O)'!AC31*(1+Toeslagen!$Q$30)</f>
        <v>521.56000000000006</v>
      </c>
      <c r="AD31" s="158">
        <f>'FR-Imp (O)'!AD31*(1+Toeslagen!$Q$30)</f>
        <v>746.98</v>
      </c>
      <c r="AE31" s="158">
        <f>'FR-Imp (O)'!AE31*(1+Toeslagen!$Q$30)</f>
        <v>702.78</v>
      </c>
      <c r="AF31" s="158">
        <f>'FR-Imp (O)'!AF31*(1+Toeslagen!$Q$30)</f>
        <v>702.78</v>
      </c>
      <c r="AG31" s="158">
        <f>'FR-Imp (O)'!AG31*(1+Toeslagen!$Q$30)</f>
        <v>521.56000000000006</v>
      </c>
      <c r="AH31" s="158">
        <f>'FR-Imp (O)'!AH31*(1+Toeslagen!$Q$30)</f>
        <v>702.78</v>
      </c>
      <c r="AI31" s="158">
        <f>'FR-Imp (O)'!AI31*(1+Toeslagen!$Q$30)</f>
        <v>0</v>
      </c>
      <c r="AJ31" s="158">
        <f>'FR-Imp (O)'!AJ31*(1+Toeslagen!$Q$30)</f>
        <v>521.56000000000006</v>
      </c>
      <c r="AK31" s="158">
        <f>'FR-Imp (O)'!AK31*(1+Toeslagen!$Q$30)</f>
        <v>702.78</v>
      </c>
      <c r="AL31" s="158">
        <f>'FR-Imp (O)'!AL31*(1+Toeslagen!$Q$30)</f>
        <v>569.92000000000007</v>
      </c>
      <c r="AM31" s="158">
        <f>'FR-Imp (O)'!AM31*(1+Toeslagen!$Q$30)</f>
        <v>746.98</v>
      </c>
      <c r="AN31" s="158">
        <f>'FR-Imp (O)'!AN31*(1+Toeslagen!$Q$30)</f>
        <v>472.94</v>
      </c>
      <c r="AO31" s="158">
        <f>'FR-Imp (O)'!AO31*(1+Toeslagen!$Q$30)</f>
        <v>746.98</v>
      </c>
      <c r="AP31" s="158">
        <f>'FR-Imp (O)'!AP31*(1+Toeslagen!$Q$30)</f>
        <v>472.94</v>
      </c>
      <c r="AQ31" s="158">
        <f>'FR-Imp (O)'!AQ31*(1+Toeslagen!$Q$30)</f>
        <v>428.74</v>
      </c>
      <c r="AR31" s="158">
        <f>'FR-Imp (O)'!AR31*(1+Toeslagen!$Q$30)</f>
        <v>791.18000000000006</v>
      </c>
      <c r="AS31" s="158">
        <f>'FR-Imp (O)'!AS31*(1+Toeslagen!$Q$30)</f>
        <v>791.18000000000006</v>
      </c>
      <c r="AT31" s="158">
        <f>'FR-Imp (O)'!AT31*(1+Toeslagen!$Q$30)</f>
        <v>990.08</v>
      </c>
      <c r="AU31" s="158">
        <f>'FR-Imp (O)'!AU31*(1+Toeslagen!$Q$30)</f>
        <v>990.08</v>
      </c>
      <c r="AV31" s="158">
        <f>'FR-Imp (O)'!AV31*(1+Toeslagen!$Q$30)</f>
        <v>746.98</v>
      </c>
      <c r="AW31" s="158">
        <f>'FR-Imp (O)'!AW31*(1+Toeslagen!$Q$30)</f>
        <v>857.48</v>
      </c>
      <c r="AX31" s="158">
        <f>'FR-Imp (O)'!AX31*(1+Toeslagen!$Q$30)</f>
        <v>570.18000000000006</v>
      </c>
      <c r="AY31" s="158">
        <f>'FR-Imp (O)'!AY31*(1+Toeslagen!$Q$30)</f>
        <v>570.18000000000006</v>
      </c>
      <c r="AZ31" s="158">
        <f>'FR-Imp (O)'!AZ31*(1+Toeslagen!$Q$30)</f>
        <v>521.56000000000006</v>
      </c>
      <c r="BA31" s="158">
        <f>'FR-Imp (O)'!BA31*(1+Toeslagen!$Q$30)</f>
        <v>746.98</v>
      </c>
      <c r="BB31" s="158">
        <f>'FR-Imp (O)'!BB31*(1+Toeslagen!$Q$30)</f>
        <v>570.18000000000006</v>
      </c>
      <c r="BC31" s="158">
        <f>'FR-Imp (O)'!BC31*(1+Toeslagen!$Q$30)</f>
        <v>857.48</v>
      </c>
      <c r="BD31" s="158">
        <f>'FR-Imp (O)'!BD31*(1+Toeslagen!$Q$30)</f>
        <v>472.94</v>
      </c>
      <c r="BE31" s="158">
        <f>'FR-Imp (O)'!BE31*(1+Toeslagen!$Q$30)</f>
        <v>569.92000000000007</v>
      </c>
      <c r="BF31" s="158">
        <f>'FR-Imp (O)'!BF31*(1+Toeslagen!$Q$30)</f>
        <v>746.98</v>
      </c>
      <c r="BG31" s="158">
        <f>'FR-Imp (O)'!BG31*(1+Toeslagen!$Q$30)</f>
        <v>569.92000000000007</v>
      </c>
      <c r="BH31" s="158">
        <f>'FR-Imp (O)'!BH31*(1+Toeslagen!$Q$30)</f>
        <v>472.94</v>
      </c>
      <c r="BI31" s="158">
        <f>'FR-Imp (O)'!BI31*(1+Toeslagen!$Q$30)</f>
        <v>746.98</v>
      </c>
      <c r="BJ31" s="158">
        <f>'FR-Imp (O)'!BJ31*(1+Toeslagen!$Q$30)</f>
        <v>857.48</v>
      </c>
      <c r="BK31" s="158">
        <f>'FR-Imp (O)'!BK31*(1+Toeslagen!$Q$30)</f>
        <v>791.18000000000006</v>
      </c>
      <c r="BL31" s="158">
        <f>'FR-Imp (O)'!BL31*(1+Toeslagen!$Q$30)</f>
        <v>570.18000000000006</v>
      </c>
      <c r="BM31" s="158">
        <f>'FR-Imp (O)'!BM31*(1+Toeslagen!$Q$30)</f>
        <v>570.18000000000006</v>
      </c>
      <c r="BN31" s="158">
        <f>'FR-Imp (O)'!BN31*(1+Toeslagen!$Q$30)</f>
        <v>403.988</v>
      </c>
      <c r="BO31" s="158">
        <f>'FR-Imp (O)'!BO31*(1+Toeslagen!$Q$30)</f>
        <v>472.94</v>
      </c>
      <c r="BP31" s="158">
        <f>'FR-Imp (O)'!BP31*(1+Toeslagen!$Q$30)</f>
        <v>570.18000000000006</v>
      </c>
      <c r="BQ31" s="158">
        <f>'FR-Imp (O)'!BQ31*(1+Toeslagen!$Q$30)</f>
        <v>403.988</v>
      </c>
      <c r="BR31" s="158">
        <f>'FR-Imp (O)'!BR31*(1+Toeslagen!$Q$30)</f>
        <v>428.74</v>
      </c>
      <c r="BS31" s="158">
        <f>'FR-Imp (O)'!BS31*(1+Toeslagen!$Q$30)</f>
        <v>702.78</v>
      </c>
      <c r="BT31" s="158">
        <f>'FR-Imp (O)'!BT31*(1+Toeslagen!$Q$30)</f>
        <v>403.988</v>
      </c>
      <c r="BU31" s="158">
        <f>'FR-Imp (O)'!BU31*(1+Toeslagen!$Q$30)</f>
        <v>521.56000000000006</v>
      </c>
      <c r="BV31" s="158">
        <f>'FR-Imp (O)'!BV31*(1+Toeslagen!$Q$30)</f>
        <v>362.96000000000004</v>
      </c>
      <c r="BW31" s="158">
        <f>'FR-Imp (O)'!BW31*(1+Toeslagen!$Q$30)</f>
        <v>403.988</v>
      </c>
      <c r="BX31" s="158">
        <f>'FR-Imp (O)'!BX31*(1+Toeslagen!$Q$30)</f>
        <v>521.56000000000006</v>
      </c>
      <c r="BY31" s="158">
        <f>'FR-Imp (O)'!BY31*(1+Toeslagen!$Q$30)</f>
        <v>362.96000000000004</v>
      </c>
      <c r="BZ31" s="158">
        <f>'FR-Imp (O)'!BZ31*(1+Toeslagen!$Q$30)</f>
        <v>569.92000000000007</v>
      </c>
      <c r="CA31" s="158">
        <f>'FR-Imp (O)'!CA31*(1+Toeslagen!$Q$30)</f>
        <v>990.08</v>
      </c>
      <c r="CB31" s="158">
        <f>'FR-Imp (O)'!CB31*(1+Toeslagen!$Q$30)</f>
        <v>990.08</v>
      </c>
      <c r="CC31" s="158">
        <f>'FR-Imp (O)'!CC31*(1+Toeslagen!$Q$30)</f>
        <v>990.08</v>
      </c>
      <c r="CD31" s="158">
        <f>'FR-Imp (O)'!CD31*(1+Toeslagen!$Q$30)</f>
        <v>428.74</v>
      </c>
      <c r="CE31" s="158">
        <f>'FR-Imp (O)'!CE31*(1+Toeslagen!$Q$30)</f>
        <v>472.94</v>
      </c>
      <c r="CF31" s="158">
        <f>'FR-Imp (O)'!CF31*(1+Toeslagen!$Q$30)</f>
        <v>569.92000000000007</v>
      </c>
      <c r="CG31" s="158">
        <f>'FR-Imp (O)'!CG31*(1+Toeslagen!$Q$30)</f>
        <v>472.94</v>
      </c>
      <c r="CH31" s="158">
        <f>'FR-Imp (O)'!CH31*(1+Toeslagen!$Q$30)</f>
        <v>570.18000000000006</v>
      </c>
      <c r="CI31" s="158">
        <f>'FR-Imp (O)'!CI31*(1+Toeslagen!$Q$30)</f>
        <v>521.56000000000006</v>
      </c>
      <c r="CJ31" s="158">
        <f>'FR-Imp (O)'!CJ31*(1+Toeslagen!$Q$30)</f>
        <v>746.98</v>
      </c>
      <c r="CK31" s="158">
        <f>'FR-Imp (O)'!CK31*(1+Toeslagen!$Q$30)</f>
        <v>746.98</v>
      </c>
      <c r="CL31" s="158">
        <f>'FR-Imp (O)'!CL31*(1+Toeslagen!$Q$30)</f>
        <v>403.988</v>
      </c>
      <c r="CM31" s="158">
        <f>'FR-Imp (O)'!CM31*(1+Toeslagen!$Q$30)</f>
        <v>403.988</v>
      </c>
      <c r="CN31" s="158">
        <f>'FR-Imp (O)'!CN31*(1+Toeslagen!$Q$30)</f>
        <v>428.74</v>
      </c>
      <c r="CO31" s="158">
        <f>'FR-Imp (O)'!CO31*(1+Toeslagen!$Q$30)</f>
        <v>428.74</v>
      </c>
      <c r="CP31" s="158">
        <f>'FR-Imp (O)'!CP31*(1+Toeslagen!$Q$30)</f>
        <v>569.92000000000007</v>
      </c>
      <c r="CQ31" s="158">
        <f>'FR-Imp (O)'!CQ31*(1+Toeslagen!$Q$30)</f>
        <v>362.96000000000004</v>
      </c>
      <c r="CR31" s="158">
        <f>'FR-Imp (O)'!CR31*(1+Toeslagen!$Q$30)</f>
        <v>857.48</v>
      </c>
      <c r="CS31" s="158">
        <f>'FR-Imp (O)'!CS31*(1+Toeslagen!$Q$30)</f>
        <v>990.08</v>
      </c>
      <c r="CT31" s="158">
        <f>'FR-Imp (O)'!CT31*(1+Toeslagen!$Q$30)</f>
        <v>990.08</v>
      </c>
      <c r="CU31" s="158">
        <f>'FR-Imp (O)'!CU31*(1+Toeslagen!$Q$30)</f>
        <v>791.18000000000006</v>
      </c>
      <c r="CV31" s="158">
        <f>'FR-Imp (O)'!CV31*(1+Toeslagen!$Q$30)</f>
        <v>569.92000000000007</v>
      </c>
      <c r="CW31" s="158">
        <f>'FR-Imp (O)'!CW31*(1+Toeslagen!$Q$30)</f>
        <v>569.92000000000007</v>
      </c>
      <c r="CX31" s="158">
        <f>'FR-Imp (O)'!CX31*(1+Toeslagen!$Q$30)</f>
        <v>569.92000000000007</v>
      </c>
      <c r="CY31" s="158">
        <f>'FR-Imp (O)'!CY31*(1+Toeslagen!$Q$30)</f>
        <v>428.74</v>
      </c>
      <c r="CZ31" s="158">
        <f>'FR-Imp (O)'!CZ31*(1+Toeslagen!$Q$30)</f>
        <v>472.94</v>
      </c>
      <c r="DA31" s="158">
        <f>'FR-Imp (O)'!DA31*(1+Toeslagen!$Q$30)</f>
        <v>521.56000000000006</v>
      </c>
      <c r="DB31" s="158">
        <f>'FR-Imp (O)'!DB31*(1+Toeslagen!$Q$30)</f>
        <v>403.988</v>
      </c>
      <c r="DC31" s="158">
        <f>'FR-Imp (O)'!DC31*(1+Toeslagen!$Q$30)</f>
        <v>403.988</v>
      </c>
      <c r="DD31" s="158">
        <f>'FR-Imp (O)'!DD31*(1+Toeslagen!$Q$30)</f>
        <v>403.988</v>
      </c>
      <c r="DE31" s="158">
        <f>'FR-Imp (O)'!DE31*(1+Toeslagen!$Q$30)</f>
        <v>403.988</v>
      </c>
      <c r="DF31" s="158">
        <f>'FR-Imp (O)'!DF31*(1+Toeslagen!$Q$30)</f>
        <v>403.988</v>
      </c>
    </row>
    <row r="32" spans="1:110">
      <c r="A32" s="1">
        <v>28</v>
      </c>
      <c r="B32" s="1">
        <v>28</v>
      </c>
      <c r="D32" s="1">
        <v>2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158">
        <f>'FR-Imp (O)'!P32*(1+Toeslagen!$Q$30)</f>
        <v>577.20000000000005</v>
      </c>
      <c r="Q32" s="158">
        <f>'FR-Imp (O)'!Q32*(1+Toeslagen!$Q$30)</f>
        <v>368.16</v>
      </c>
      <c r="R32" s="158">
        <f>'FR-Imp (O)'!R32*(1+Toeslagen!$Q$30)</f>
        <v>577.20000000000005</v>
      </c>
      <c r="S32" s="158">
        <f>'FR-Imp (O)'!S32*(1+Toeslagen!$Q$30)</f>
        <v>868.4</v>
      </c>
      <c r="T32" s="158">
        <f>'FR-Imp (O)'!T32*(1+Toeslagen!$Q$30)</f>
        <v>868.4</v>
      </c>
      <c r="U32" s="158">
        <f>'FR-Imp (O)'!U32*(1+Toeslagen!$Q$30)</f>
        <v>998.40000000000009</v>
      </c>
      <c r="V32" s="158">
        <f>'FR-Imp (O)'!V32*(1+Toeslagen!$Q$30)</f>
        <v>754</v>
      </c>
      <c r="W32" s="158">
        <f>'FR-Imp (O)'!W32*(1+Toeslagen!$Q$30)</f>
        <v>368.16</v>
      </c>
      <c r="X32" s="158">
        <f>'FR-Imp (O)'!X32*(1+Toeslagen!$Q$30)</f>
        <v>998.40000000000009</v>
      </c>
      <c r="Y32" s="158">
        <f>'FR-Imp (O)'!Y32*(1+Toeslagen!$Q$30)</f>
        <v>478.40000000000003</v>
      </c>
      <c r="Z32" s="158">
        <f>'FR-Imp (O)'!Z32*(1+Toeslagen!$Q$30)</f>
        <v>998.40000000000009</v>
      </c>
      <c r="AA32" s="158">
        <f>'FR-Imp (O)'!AA32*(1+Toeslagen!$Q$30)</f>
        <v>800.80000000000007</v>
      </c>
      <c r="AB32" s="158">
        <f>'FR-Imp (O)'!AB32*(1+Toeslagen!$Q$30)</f>
        <v>868.4</v>
      </c>
      <c r="AC32" s="158">
        <f>'FR-Imp (O)'!AC32*(1+Toeslagen!$Q$30)</f>
        <v>528.32000000000005</v>
      </c>
      <c r="AD32" s="158">
        <f>'FR-Imp (O)'!AD32*(1+Toeslagen!$Q$30)</f>
        <v>754</v>
      </c>
      <c r="AE32" s="158">
        <f>'FR-Imp (O)'!AE32*(1+Toeslagen!$Q$30)</f>
        <v>712.4</v>
      </c>
      <c r="AF32" s="158">
        <f>'FR-Imp (O)'!AF32*(1+Toeslagen!$Q$30)</f>
        <v>712.4</v>
      </c>
      <c r="AG32" s="158">
        <f>'FR-Imp (O)'!AG32*(1+Toeslagen!$Q$30)</f>
        <v>528.32000000000005</v>
      </c>
      <c r="AH32" s="158">
        <f>'FR-Imp (O)'!AH32*(1+Toeslagen!$Q$30)</f>
        <v>712.4</v>
      </c>
      <c r="AI32" s="158">
        <f>'FR-Imp (O)'!AI32*(1+Toeslagen!$Q$30)</f>
        <v>0</v>
      </c>
      <c r="AJ32" s="158">
        <f>'FR-Imp (O)'!AJ32*(1+Toeslagen!$Q$30)</f>
        <v>528.32000000000005</v>
      </c>
      <c r="AK32" s="158">
        <f>'FR-Imp (O)'!AK32*(1+Toeslagen!$Q$30)</f>
        <v>712.4</v>
      </c>
      <c r="AL32" s="158">
        <f>'FR-Imp (O)'!AL32*(1+Toeslagen!$Q$30)</f>
        <v>577.20000000000005</v>
      </c>
      <c r="AM32" s="158">
        <f>'FR-Imp (O)'!AM32*(1+Toeslagen!$Q$30)</f>
        <v>754</v>
      </c>
      <c r="AN32" s="158">
        <f>'FR-Imp (O)'!AN32*(1+Toeslagen!$Q$30)</f>
        <v>478.40000000000003</v>
      </c>
      <c r="AO32" s="158">
        <f>'FR-Imp (O)'!AO32*(1+Toeslagen!$Q$30)</f>
        <v>754</v>
      </c>
      <c r="AP32" s="158">
        <f>'FR-Imp (O)'!AP32*(1+Toeslagen!$Q$30)</f>
        <v>478.40000000000003</v>
      </c>
      <c r="AQ32" s="158">
        <f>'FR-Imp (O)'!AQ32*(1+Toeslagen!$Q$30)</f>
        <v>433.68</v>
      </c>
      <c r="AR32" s="158">
        <f>'FR-Imp (O)'!AR32*(1+Toeslagen!$Q$30)</f>
        <v>800.80000000000007</v>
      </c>
      <c r="AS32" s="158">
        <f>'FR-Imp (O)'!AS32*(1+Toeslagen!$Q$30)</f>
        <v>800.80000000000007</v>
      </c>
      <c r="AT32" s="158">
        <f>'FR-Imp (O)'!AT32*(1+Toeslagen!$Q$30)</f>
        <v>998.40000000000009</v>
      </c>
      <c r="AU32" s="158">
        <f>'FR-Imp (O)'!AU32*(1+Toeslagen!$Q$30)</f>
        <v>998.40000000000009</v>
      </c>
      <c r="AV32" s="158">
        <f>'FR-Imp (O)'!AV32*(1+Toeslagen!$Q$30)</f>
        <v>754</v>
      </c>
      <c r="AW32" s="158">
        <f>'FR-Imp (O)'!AW32*(1+Toeslagen!$Q$30)</f>
        <v>868.4</v>
      </c>
      <c r="AX32" s="158">
        <f>'FR-Imp (O)'!AX32*(1+Toeslagen!$Q$30)</f>
        <v>577.20000000000005</v>
      </c>
      <c r="AY32" s="158">
        <f>'FR-Imp (O)'!AY32*(1+Toeslagen!$Q$30)</f>
        <v>577.20000000000005</v>
      </c>
      <c r="AZ32" s="158">
        <f>'FR-Imp (O)'!AZ32*(1+Toeslagen!$Q$30)</f>
        <v>528.32000000000005</v>
      </c>
      <c r="BA32" s="158">
        <f>'FR-Imp (O)'!BA32*(1+Toeslagen!$Q$30)</f>
        <v>754</v>
      </c>
      <c r="BB32" s="158">
        <f>'FR-Imp (O)'!BB32*(1+Toeslagen!$Q$30)</f>
        <v>577.20000000000005</v>
      </c>
      <c r="BC32" s="158">
        <f>'FR-Imp (O)'!BC32*(1+Toeslagen!$Q$30)</f>
        <v>868.4</v>
      </c>
      <c r="BD32" s="158">
        <f>'FR-Imp (O)'!BD32*(1+Toeslagen!$Q$30)</f>
        <v>478.40000000000003</v>
      </c>
      <c r="BE32" s="158">
        <f>'FR-Imp (O)'!BE32*(1+Toeslagen!$Q$30)</f>
        <v>577.20000000000005</v>
      </c>
      <c r="BF32" s="158">
        <f>'FR-Imp (O)'!BF32*(1+Toeslagen!$Q$30)</f>
        <v>754</v>
      </c>
      <c r="BG32" s="158">
        <f>'FR-Imp (O)'!BG32*(1+Toeslagen!$Q$30)</f>
        <v>577.20000000000005</v>
      </c>
      <c r="BH32" s="158">
        <f>'FR-Imp (O)'!BH32*(1+Toeslagen!$Q$30)</f>
        <v>478.40000000000003</v>
      </c>
      <c r="BI32" s="158">
        <f>'FR-Imp (O)'!BI32*(1+Toeslagen!$Q$30)</f>
        <v>754</v>
      </c>
      <c r="BJ32" s="158">
        <f>'FR-Imp (O)'!BJ32*(1+Toeslagen!$Q$30)</f>
        <v>868.4</v>
      </c>
      <c r="BK32" s="158">
        <f>'FR-Imp (O)'!BK32*(1+Toeslagen!$Q$30)</f>
        <v>800.80000000000007</v>
      </c>
      <c r="BL32" s="158">
        <f>'FR-Imp (O)'!BL32*(1+Toeslagen!$Q$30)</f>
        <v>577.20000000000005</v>
      </c>
      <c r="BM32" s="158">
        <f>'FR-Imp (O)'!BM32*(1+Toeslagen!$Q$30)</f>
        <v>577.20000000000005</v>
      </c>
      <c r="BN32" s="158">
        <f>'FR-Imp (O)'!BN32*(1+Toeslagen!$Q$30)</f>
        <v>407.68</v>
      </c>
      <c r="BO32" s="158">
        <f>'FR-Imp (O)'!BO32*(1+Toeslagen!$Q$30)</f>
        <v>478.40000000000003</v>
      </c>
      <c r="BP32" s="158">
        <f>'FR-Imp (O)'!BP32*(1+Toeslagen!$Q$30)</f>
        <v>577.20000000000005</v>
      </c>
      <c r="BQ32" s="158">
        <f>'FR-Imp (O)'!BQ32*(1+Toeslagen!$Q$30)</f>
        <v>407.68</v>
      </c>
      <c r="BR32" s="158">
        <f>'FR-Imp (O)'!BR32*(1+Toeslagen!$Q$30)</f>
        <v>433.68</v>
      </c>
      <c r="BS32" s="158">
        <f>'FR-Imp (O)'!BS32*(1+Toeslagen!$Q$30)</f>
        <v>712.4</v>
      </c>
      <c r="BT32" s="158">
        <f>'FR-Imp (O)'!BT32*(1+Toeslagen!$Q$30)</f>
        <v>407.68</v>
      </c>
      <c r="BU32" s="158">
        <f>'FR-Imp (O)'!BU32*(1+Toeslagen!$Q$30)</f>
        <v>528.32000000000005</v>
      </c>
      <c r="BV32" s="158">
        <f>'FR-Imp (O)'!BV32*(1+Toeslagen!$Q$30)</f>
        <v>368.16</v>
      </c>
      <c r="BW32" s="158">
        <f>'FR-Imp (O)'!BW32*(1+Toeslagen!$Q$30)</f>
        <v>407.68</v>
      </c>
      <c r="BX32" s="158">
        <f>'FR-Imp (O)'!BX32*(1+Toeslagen!$Q$30)</f>
        <v>528.32000000000005</v>
      </c>
      <c r="BY32" s="158">
        <f>'FR-Imp (O)'!BY32*(1+Toeslagen!$Q$30)</f>
        <v>368.16</v>
      </c>
      <c r="BZ32" s="158">
        <f>'FR-Imp (O)'!BZ32*(1+Toeslagen!$Q$30)</f>
        <v>577.20000000000005</v>
      </c>
      <c r="CA32" s="158">
        <f>'FR-Imp (O)'!CA32*(1+Toeslagen!$Q$30)</f>
        <v>998.40000000000009</v>
      </c>
      <c r="CB32" s="158">
        <f>'FR-Imp (O)'!CB32*(1+Toeslagen!$Q$30)</f>
        <v>998.40000000000009</v>
      </c>
      <c r="CC32" s="158">
        <f>'FR-Imp (O)'!CC32*(1+Toeslagen!$Q$30)</f>
        <v>998.40000000000009</v>
      </c>
      <c r="CD32" s="158">
        <f>'FR-Imp (O)'!CD32*(1+Toeslagen!$Q$30)</f>
        <v>433.68</v>
      </c>
      <c r="CE32" s="158">
        <f>'FR-Imp (O)'!CE32*(1+Toeslagen!$Q$30)</f>
        <v>478.40000000000003</v>
      </c>
      <c r="CF32" s="158">
        <f>'FR-Imp (O)'!CF32*(1+Toeslagen!$Q$30)</f>
        <v>577.20000000000005</v>
      </c>
      <c r="CG32" s="158">
        <f>'FR-Imp (O)'!CG32*(1+Toeslagen!$Q$30)</f>
        <v>478.40000000000003</v>
      </c>
      <c r="CH32" s="158">
        <f>'FR-Imp (O)'!CH32*(1+Toeslagen!$Q$30)</f>
        <v>577.20000000000005</v>
      </c>
      <c r="CI32" s="158">
        <f>'FR-Imp (O)'!CI32*(1+Toeslagen!$Q$30)</f>
        <v>528.32000000000005</v>
      </c>
      <c r="CJ32" s="158">
        <f>'FR-Imp (O)'!CJ32*(1+Toeslagen!$Q$30)</f>
        <v>754</v>
      </c>
      <c r="CK32" s="158">
        <f>'FR-Imp (O)'!CK32*(1+Toeslagen!$Q$30)</f>
        <v>754</v>
      </c>
      <c r="CL32" s="158">
        <f>'FR-Imp (O)'!CL32*(1+Toeslagen!$Q$30)</f>
        <v>407.68</v>
      </c>
      <c r="CM32" s="158">
        <f>'FR-Imp (O)'!CM32*(1+Toeslagen!$Q$30)</f>
        <v>407.68</v>
      </c>
      <c r="CN32" s="158">
        <f>'FR-Imp (O)'!CN32*(1+Toeslagen!$Q$30)</f>
        <v>433.68</v>
      </c>
      <c r="CO32" s="158">
        <f>'FR-Imp (O)'!CO32*(1+Toeslagen!$Q$30)</f>
        <v>433.68</v>
      </c>
      <c r="CP32" s="158">
        <f>'FR-Imp (O)'!CP32*(1+Toeslagen!$Q$30)</f>
        <v>577.20000000000005</v>
      </c>
      <c r="CQ32" s="158">
        <f>'FR-Imp (O)'!CQ32*(1+Toeslagen!$Q$30)</f>
        <v>368.16</v>
      </c>
      <c r="CR32" s="158">
        <f>'FR-Imp (O)'!CR32*(1+Toeslagen!$Q$30)</f>
        <v>868.4</v>
      </c>
      <c r="CS32" s="158">
        <f>'FR-Imp (O)'!CS32*(1+Toeslagen!$Q$30)</f>
        <v>998.40000000000009</v>
      </c>
      <c r="CT32" s="158">
        <f>'FR-Imp (O)'!CT32*(1+Toeslagen!$Q$30)</f>
        <v>998.40000000000009</v>
      </c>
      <c r="CU32" s="158">
        <f>'FR-Imp (O)'!CU32*(1+Toeslagen!$Q$30)</f>
        <v>800.80000000000007</v>
      </c>
      <c r="CV32" s="158">
        <f>'FR-Imp (O)'!CV32*(1+Toeslagen!$Q$30)</f>
        <v>577.20000000000005</v>
      </c>
      <c r="CW32" s="158">
        <f>'FR-Imp (O)'!CW32*(1+Toeslagen!$Q$30)</f>
        <v>577.20000000000005</v>
      </c>
      <c r="CX32" s="158">
        <f>'FR-Imp (O)'!CX32*(1+Toeslagen!$Q$30)</f>
        <v>577.20000000000005</v>
      </c>
      <c r="CY32" s="158">
        <f>'FR-Imp (O)'!CY32*(1+Toeslagen!$Q$30)</f>
        <v>433.68</v>
      </c>
      <c r="CZ32" s="158">
        <f>'FR-Imp (O)'!CZ32*(1+Toeslagen!$Q$30)</f>
        <v>478.40000000000003</v>
      </c>
      <c r="DA32" s="158">
        <f>'FR-Imp (O)'!DA32*(1+Toeslagen!$Q$30)</f>
        <v>528.32000000000005</v>
      </c>
      <c r="DB32" s="158">
        <f>'FR-Imp (O)'!DB32*(1+Toeslagen!$Q$30)</f>
        <v>407.68</v>
      </c>
      <c r="DC32" s="158">
        <f>'FR-Imp (O)'!DC32*(1+Toeslagen!$Q$30)</f>
        <v>407.68</v>
      </c>
      <c r="DD32" s="158">
        <f>'FR-Imp (O)'!DD32*(1+Toeslagen!$Q$30)</f>
        <v>407.68</v>
      </c>
      <c r="DE32" s="158">
        <f>'FR-Imp (O)'!DE32*(1+Toeslagen!$Q$30)</f>
        <v>407.68</v>
      </c>
      <c r="DF32" s="158">
        <f>'FR-Imp (O)'!DF32*(1+Toeslagen!$Q$30)</f>
        <v>407.68</v>
      </c>
    </row>
    <row r="33" spans="1:110">
      <c r="A33" s="1">
        <v>29</v>
      </c>
      <c r="B33" s="1">
        <v>29</v>
      </c>
      <c r="D33" s="1">
        <v>4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158">
        <f>'FR-Imp (O)'!P33*(1+Toeslagen!$Q$30)</f>
        <v>587.6</v>
      </c>
      <c r="Q33" s="158">
        <f>'FR-Imp (O)'!Q33*(1+Toeslagen!$Q$30)</f>
        <v>371.28000000000003</v>
      </c>
      <c r="R33" s="158">
        <f>'FR-Imp (O)'!R33*(1+Toeslagen!$Q$30)</f>
        <v>587.6</v>
      </c>
      <c r="S33" s="158">
        <f>'FR-Imp (O)'!S33*(1+Toeslagen!$Q$30)</f>
        <v>875.16000000000008</v>
      </c>
      <c r="T33" s="158">
        <f>'FR-Imp (O)'!T33*(1+Toeslagen!$Q$30)</f>
        <v>875.16000000000008</v>
      </c>
      <c r="U33" s="158">
        <f>'FR-Imp (O)'!U33*(1+Toeslagen!$Q$30)</f>
        <v>1007.76</v>
      </c>
      <c r="V33" s="158">
        <f>'FR-Imp (O)'!V33*(1+Toeslagen!$Q$30)</f>
        <v>764.66000000000008</v>
      </c>
      <c r="W33" s="158">
        <f>'FR-Imp (O)'!W33*(1+Toeslagen!$Q$30)</f>
        <v>371.28000000000003</v>
      </c>
      <c r="X33" s="158">
        <f>'FR-Imp (O)'!X33*(1+Toeslagen!$Q$30)</f>
        <v>1007.76</v>
      </c>
      <c r="Y33" s="158">
        <f>'FR-Imp (O)'!Y33*(1+Toeslagen!$Q$30)</f>
        <v>481.78000000000003</v>
      </c>
      <c r="Z33" s="158">
        <f>'FR-Imp (O)'!Z33*(1+Toeslagen!$Q$30)</f>
        <v>1007.76</v>
      </c>
      <c r="AA33" s="158">
        <f>'FR-Imp (O)'!AA33*(1+Toeslagen!$Q$30)</f>
        <v>808.86</v>
      </c>
      <c r="AB33" s="158">
        <f>'FR-Imp (O)'!AB33*(1+Toeslagen!$Q$30)</f>
        <v>875.16000000000008</v>
      </c>
      <c r="AC33" s="158">
        <f>'FR-Imp (O)'!AC33*(1+Toeslagen!$Q$30)</f>
        <v>534.82000000000005</v>
      </c>
      <c r="AD33" s="158">
        <f>'FR-Imp (O)'!AD33*(1+Toeslagen!$Q$30)</f>
        <v>764.66000000000008</v>
      </c>
      <c r="AE33" s="158">
        <f>'FR-Imp (O)'!AE33*(1+Toeslagen!$Q$30)</f>
        <v>720.46</v>
      </c>
      <c r="AF33" s="158">
        <f>'FR-Imp (O)'!AF33*(1+Toeslagen!$Q$30)</f>
        <v>720.46</v>
      </c>
      <c r="AG33" s="158">
        <f>'FR-Imp (O)'!AG33*(1+Toeslagen!$Q$30)</f>
        <v>534.82000000000005</v>
      </c>
      <c r="AH33" s="158">
        <f>'FR-Imp (O)'!AH33*(1+Toeslagen!$Q$30)</f>
        <v>720.46</v>
      </c>
      <c r="AI33" s="158">
        <f>'FR-Imp (O)'!AI33*(1+Toeslagen!$Q$30)</f>
        <v>0</v>
      </c>
      <c r="AJ33" s="158">
        <f>'FR-Imp (O)'!AJ33*(1+Toeslagen!$Q$30)</f>
        <v>534.82000000000005</v>
      </c>
      <c r="AK33" s="158">
        <f>'FR-Imp (O)'!AK33*(1+Toeslagen!$Q$30)</f>
        <v>720.46</v>
      </c>
      <c r="AL33" s="158">
        <f>'FR-Imp (O)'!AL33*(1+Toeslagen!$Q$30)</f>
        <v>587.6</v>
      </c>
      <c r="AM33" s="158">
        <f>'FR-Imp (O)'!AM33*(1+Toeslagen!$Q$30)</f>
        <v>764.66000000000008</v>
      </c>
      <c r="AN33" s="158">
        <f>'FR-Imp (O)'!AN33*(1+Toeslagen!$Q$30)</f>
        <v>481.78000000000003</v>
      </c>
      <c r="AO33" s="158">
        <f>'FR-Imp (O)'!AO33*(1+Toeslagen!$Q$30)</f>
        <v>764.66000000000008</v>
      </c>
      <c r="AP33" s="158">
        <f>'FR-Imp (O)'!AP33*(1+Toeslagen!$Q$30)</f>
        <v>481.78000000000003</v>
      </c>
      <c r="AQ33" s="158">
        <f>'FR-Imp (O)'!AQ33*(1+Toeslagen!$Q$30)</f>
        <v>437.58000000000004</v>
      </c>
      <c r="AR33" s="158">
        <f>'FR-Imp (O)'!AR33*(1+Toeslagen!$Q$30)</f>
        <v>808.86</v>
      </c>
      <c r="AS33" s="158">
        <f>'FR-Imp (O)'!AS33*(1+Toeslagen!$Q$30)</f>
        <v>808.86</v>
      </c>
      <c r="AT33" s="158">
        <f>'FR-Imp (O)'!AT33*(1+Toeslagen!$Q$30)</f>
        <v>1007.76</v>
      </c>
      <c r="AU33" s="158">
        <f>'FR-Imp (O)'!AU33*(1+Toeslagen!$Q$30)</f>
        <v>1007.76</v>
      </c>
      <c r="AV33" s="158">
        <f>'FR-Imp (O)'!AV33*(1+Toeslagen!$Q$30)</f>
        <v>764.66000000000008</v>
      </c>
      <c r="AW33" s="158">
        <f>'FR-Imp (O)'!AW33*(1+Toeslagen!$Q$30)</f>
        <v>875.16000000000008</v>
      </c>
      <c r="AX33" s="158">
        <f>'FR-Imp (O)'!AX33*(1+Toeslagen!$Q$30)</f>
        <v>587.86</v>
      </c>
      <c r="AY33" s="158">
        <f>'FR-Imp (O)'!AY33*(1+Toeslagen!$Q$30)</f>
        <v>587.86</v>
      </c>
      <c r="AZ33" s="158">
        <f>'FR-Imp (O)'!AZ33*(1+Toeslagen!$Q$30)</f>
        <v>534.82000000000005</v>
      </c>
      <c r="BA33" s="158">
        <f>'FR-Imp (O)'!BA33*(1+Toeslagen!$Q$30)</f>
        <v>764.66000000000008</v>
      </c>
      <c r="BB33" s="158">
        <f>'FR-Imp (O)'!BB33*(1+Toeslagen!$Q$30)</f>
        <v>587.86</v>
      </c>
      <c r="BC33" s="158">
        <f>'FR-Imp (O)'!BC33*(1+Toeslagen!$Q$30)</f>
        <v>875.16000000000008</v>
      </c>
      <c r="BD33" s="158">
        <f>'FR-Imp (O)'!BD33*(1+Toeslagen!$Q$30)</f>
        <v>481.78000000000003</v>
      </c>
      <c r="BE33" s="158">
        <f>'FR-Imp (O)'!BE33*(1+Toeslagen!$Q$30)</f>
        <v>587.6</v>
      </c>
      <c r="BF33" s="158">
        <f>'FR-Imp (O)'!BF33*(1+Toeslagen!$Q$30)</f>
        <v>764.66000000000008</v>
      </c>
      <c r="BG33" s="158">
        <f>'FR-Imp (O)'!BG33*(1+Toeslagen!$Q$30)</f>
        <v>587.6</v>
      </c>
      <c r="BH33" s="158">
        <f>'FR-Imp (O)'!BH33*(1+Toeslagen!$Q$30)</f>
        <v>481.78000000000003</v>
      </c>
      <c r="BI33" s="158">
        <f>'FR-Imp (O)'!BI33*(1+Toeslagen!$Q$30)</f>
        <v>764.66000000000008</v>
      </c>
      <c r="BJ33" s="158">
        <f>'FR-Imp (O)'!BJ33*(1+Toeslagen!$Q$30)</f>
        <v>875.16000000000008</v>
      </c>
      <c r="BK33" s="158">
        <f>'FR-Imp (O)'!BK33*(1+Toeslagen!$Q$30)</f>
        <v>808.86</v>
      </c>
      <c r="BL33" s="158">
        <f>'FR-Imp (O)'!BL33*(1+Toeslagen!$Q$30)</f>
        <v>587.86</v>
      </c>
      <c r="BM33" s="158">
        <f>'FR-Imp (O)'!BM33*(1+Toeslagen!$Q$30)</f>
        <v>587.86</v>
      </c>
      <c r="BN33" s="158">
        <f>'FR-Imp (O)'!BN33*(1+Toeslagen!$Q$30)</f>
        <v>411.06</v>
      </c>
      <c r="BO33" s="158">
        <f>'FR-Imp (O)'!BO33*(1+Toeslagen!$Q$30)</f>
        <v>481.78000000000003</v>
      </c>
      <c r="BP33" s="158">
        <f>'FR-Imp (O)'!BP33*(1+Toeslagen!$Q$30)</f>
        <v>587.86</v>
      </c>
      <c r="BQ33" s="158">
        <f>'FR-Imp (O)'!BQ33*(1+Toeslagen!$Q$30)</f>
        <v>411.06</v>
      </c>
      <c r="BR33" s="158">
        <f>'FR-Imp (O)'!BR33*(1+Toeslagen!$Q$30)</f>
        <v>437.58000000000004</v>
      </c>
      <c r="BS33" s="158">
        <f>'FR-Imp (O)'!BS33*(1+Toeslagen!$Q$30)</f>
        <v>720.46</v>
      </c>
      <c r="BT33" s="158">
        <f>'FR-Imp (O)'!BT33*(1+Toeslagen!$Q$30)</f>
        <v>411.06</v>
      </c>
      <c r="BU33" s="158">
        <f>'FR-Imp (O)'!BU33*(1+Toeslagen!$Q$30)</f>
        <v>534.82000000000005</v>
      </c>
      <c r="BV33" s="158">
        <f>'FR-Imp (O)'!BV33*(1+Toeslagen!$Q$30)</f>
        <v>371.28000000000003</v>
      </c>
      <c r="BW33" s="158">
        <f>'FR-Imp (O)'!BW33*(1+Toeslagen!$Q$30)</f>
        <v>411.06</v>
      </c>
      <c r="BX33" s="158">
        <f>'FR-Imp (O)'!BX33*(1+Toeslagen!$Q$30)</f>
        <v>534.82000000000005</v>
      </c>
      <c r="BY33" s="158">
        <f>'FR-Imp (O)'!BY33*(1+Toeslagen!$Q$30)</f>
        <v>371.28000000000003</v>
      </c>
      <c r="BZ33" s="158">
        <f>'FR-Imp (O)'!BZ33*(1+Toeslagen!$Q$30)</f>
        <v>587.6</v>
      </c>
      <c r="CA33" s="158">
        <f>'FR-Imp (O)'!CA33*(1+Toeslagen!$Q$30)</f>
        <v>1007.76</v>
      </c>
      <c r="CB33" s="158">
        <f>'FR-Imp (O)'!CB33*(1+Toeslagen!$Q$30)</f>
        <v>1007.76</v>
      </c>
      <c r="CC33" s="158">
        <f>'FR-Imp (O)'!CC33*(1+Toeslagen!$Q$30)</f>
        <v>1007.76</v>
      </c>
      <c r="CD33" s="158">
        <f>'FR-Imp (O)'!CD33*(1+Toeslagen!$Q$30)</f>
        <v>437.58000000000004</v>
      </c>
      <c r="CE33" s="158">
        <f>'FR-Imp (O)'!CE33*(1+Toeslagen!$Q$30)</f>
        <v>481.78000000000003</v>
      </c>
      <c r="CF33" s="158">
        <f>'FR-Imp (O)'!CF33*(1+Toeslagen!$Q$30)</f>
        <v>587.6</v>
      </c>
      <c r="CG33" s="158">
        <f>'FR-Imp (O)'!CG33*(1+Toeslagen!$Q$30)</f>
        <v>481.78000000000003</v>
      </c>
      <c r="CH33" s="158">
        <f>'FR-Imp (O)'!CH33*(1+Toeslagen!$Q$30)</f>
        <v>587.86</v>
      </c>
      <c r="CI33" s="158">
        <f>'FR-Imp (O)'!CI33*(1+Toeslagen!$Q$30)</f>
        <v>534.82000000000005</v>
      </c>
      <c r="CJ33" s="158">
        <f>'FR-Imp (O)'!CJ33*(1+Toeslagen!$Q$30)</f>
        <v>764.66000000000008</v>
      </c>
      <c r="CK33" s="158">
        <f>'FR-Imp (O)'!CK33*(1+Toeslagen!$Q$30)</f>
        <v>764.66000000000008</v>
      </c>
      <c r="CL33" s="158">
        <f>'FR-Imp (O)'!CL33*(1+Toeslagen!$Q$30)</f>
        <v>411.06</v>
      </c>
      <c r="CM33" s="158">
        <f>'FR-Imp (O)'!CM33*(1+Toeslagen!$Q$30)</f>
        <v>411.06</v>
      </c>
      <c r="CN33" s="158">
        <f>'FR-Imp (O)'!CN33*(1+Toeslagen!$Q$30)</f>
        <v>437.58000000000004</v>
      </c>
      <c r="CO33" s="158">
        <f>'FR-Imp (O)'!CO33*(1+Toeslagen!$Q$30)</f>
        <v>437.58000000000004</v>
      </c>
      <c r="CP33" s="158">
        <f>'FR-Imp (O)'!CP33*(1+Toeslagen!$Q$30)</f>
        <v>587.6</v>
      </c>
      <c r="CQ33" s="158">
        <f>'FR-Imp (O)'!CQ33*(1+Toeslagen!$Q$30)</f>
        <v>371.28000000000003</v>
      </c>
      <c r="CR33" s="158">
        <f>'FR-Imp (O)'!CR33*(1+Toeslagen!$Q$30)</f>
        <v>875.16000000000008</v>
      </c>
      <c r="CS33" s="158">
        <f>'FR-Imp (O)'!CS33*(1+Toeslagen!$Q$30)</f>
        <v>1007.76</v>
      </c>
      <c r="CT33" s="158">
        <f>'FR-Imp (O)'!CT33*(1+Toeslagen!$Q$30)</f>
        <v>1007.76</v>
      </c>
      <c r="CU33" s="158">
        <f>'FR-Imp (O)'!CU33*(1+Toeslagen!$Q$30)</f>
        <v>808.86</v>
      </c>
      <c r="CV33" s="158">
        <f>'FR-Imp (O)'!CV33*(1+Toeslagen!$Q$30)</f>
        <v>587.6</v>
      </c>
      <c r="CW33" s="158">
        <f>'FR-Imp (O)'!CW33*(1+Toeslagen!$Q$30)</f>
        <v>587.6</v>
      </c>
      <c r="CX33" s="158">
        <f>'FR-Imp (O)'!CX33*(1+Toeslagen!$Q$30)</f>
        <v>587.6</v>
      </c>
      <c r="CY33" s="158">
        <f>'FR-Imp (O)'!CY33*(1+Toeslagen!$Q$30)</f>
        <v>437.58000000000004</v>
      </c>
      <c r="CZ33" s="158">
        <f>'FR-Imp (O)'!CZ33*(1+Toeslagen!$Q$30)</f>
        <v>481.78000000000003</v>
      </c>
      <c r="DA33" s="158">
        <f>'FR-Imp (O)'!DA33*(1+Toeslagen!$Q$30)</f>
        <v>534.82000000000005</v>
      </c>
      <c r="DB33" s="158">
        <f>'FR-Imp (O)'!DB33*(1+Toeslagen!$Q$30)</f>
        <v>411.06</v>
      </c>
      <c r="DC33" s="158">
        <f>'FR-Imp (O)'!DC33*(1+Toeslagen!$Q$30)</f>
        <v>411.06</v>
      </c>
      <c r="DD33" s="158">
        <f>'FR-Imp (O)'!DD33*(1+Toeslagen!$Q$30)</f>
        <v>411.06</v>
      </c>
      <c r="DE33" s="158">
        <f>'FR-Imp (O)'!DE33*(1+Toeslagen!$Q$30)</f>
        <v>411.06</v>
      </c>
      <c r="DF33" s="158">
        <f>'FR-Imp (O)'!DF33*(1+Toeslagen!$Q$30)</f>
        <v>411.06</v>
      </c>
    </row>
    <row r="34" spans="1:110">
      <c r="A34" s="1">
        <v>30</v>
      </c>
      <c r="B34" s="1">
        <v>30</v>
      </c>
      <c r="D34" s="1">
        <v>4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158">
        <f>'FR-Imp (O)'!P34*(1+Toeslagen!$Q$30)</f>
        <v>598</v>
      </c>
      <c r="Q34" s="158">
        <f>'FR-Imp (O)'!Q34*(1+Toeslagen!$Q$30)</f>
        <v>374.40000000000003</v>
      </c>
      <c r="R34" s="158">
        <f>'FR-Imp (O)'!R34*(1+Toeslagen!$Q$30)</f>
        <v>598</v>
      </c>
      <c r="S34" s="158">
        <f>'FR-Imp (O)'!S34*(1+Toeslagen!$Q$30)</f>
        <v>884</v>
      </c>
      <c r="T34" s="158">
        <f>'FR-Imp (O)'!T34*(1+Toeslagen!$Q$30)</f>
        <v>884</v>
      </c>
      <c r="U34" s="158">
        <f>'FR-Imp (O)'!U34*(1+Toeslagen!$Q$30)</f>
        <v>1014</v>
      </c>
      <c r="V34" s="158">
        <f>'FR-Imp (O)'!V34*(1+Toeslagen!$Q$30)</f>
        <v>774.80000000000007</v>
      </c>
      <c r="W34" s="158">
        <f>'FR-Imp (O)'!W34*(1+Toeslagen!$Q$30)</f>
        <v>374.40000000000003</v>
      </c>
      <c r="X34" s="158">
        <f>'FR-Imp (O)'!X34*(1+Toeslagen!$Q$30)</f>
        <v>1014</v>
      </c>
      <c r="Y34" s="158">
        <f>'FR-Imp (O)'!Y34*(1+Toeslagen!$Q$30)</f>
        <v>487.76</v>
      </c>
      <c r="Z34" s="158">
        <f>'FR-Imp (O)'!Z34*(1+Toeslagen!$Q$30)</f>
        <v>1014</v>
      </c>
      <c r="AA34" s="158">
        <f>'FR-Imp (O)'!AA34*(1+Toeslagen!$Q$30)</f>
        <v>816.4</v>
      </c>
      <c r="AB34" s="158">
        <f>'FR-Imp (O)'!AB34*(1+Toeslagen!$Q$30)</f>
        <v>884</v>
      </c>
      <c r="AC34" s="158">
        <f>'FR-Imp (O)'!AC34*(1+Toeslagen!$Q$30)</f>
        <v>543.92000000000007</v>
      </c>
      <c r="AD34" s="158">
        <f>'FR-Imp (O)'!AD34*(1+Toeslagen!$Q$30)</f>
        <v>774.80000000000007</v>
      </c>
      <c r="AE34" s="158">
        <f>'FR-Imp (O)'!AE34*(1+Toeslagen!$Q$30)</f>
        <v>728</v>
      </c>
      <c r="AF34" s="158">
        <f>'FR-Imp (O)'!AF34*(1+Toeslagen!$Q$30)</f>
        <v>728</v>
      </c>
      <c r="AG34" s="158">
        <f>'FR-Imp (O)'!AG34*(1+Toeslagen!$Q$30)</f>
        <v>543.92000000000007</v>
      </c>
      <c r="AH34" s="158">
        <f>'FR-Imp (O)'!AH34*(1+Toeslagen!$Q$30)</f>
        <v>728</v>
      </c>
      <c r="AI34" s="158">
        <f>'FR-Imp (O)'!AI34*(1+Toeslagen!$Q$30)</f>
        <v>0</v>
      </c>
      <c r="AJ34" s="158">
        <f>'FR-Imp (O)'!AJ34*(1+Toeslagen!$Q$30)</f>
        <v>543.92000000000007</v>
      </c>
      <c r="AK34" s="158">
        <f>'FR-Imp (O)'!AK34*(1+Toeslagen!$Q$30)</f>
        <v>728</v>
      </c>
      <c r="AL34" s="158">
        <f>'FR-Imp (O)'!AL34*(1+Toeslagen!$Q$30)</f>
        <v>598</v>
      </c>
      <c r="AM34" s="158">
        <f>'FR-Imp (O)'!AM34*(1+Toeslagen!$Q$30)</f>
        <v>774.80000000000007</v>
      </c>
      <c r="AN34" s="158">
        <f>'FR-Imp (O)'!AN34*(1+Toeslagen!$Q$30)</f>
        <v>487.76</v>
      </c>
      <c r="AO34" s="158">
        <f>'FR-Imp (O)'!AO34*(1+Toeslagen!$Q$30)</f>
        <v>774.80000000000007</v>
      </c>
      <c r="AP34" s="158">
        <f>'FR-Imp (O)'!AP34*(1+Toeslagen!$Q$30)</f>
        <v>487.76</v>
      </c>
      <c r="AQ34" s="158">
        <f>'FR-Imp (O)'!AQ34*(1+Toeslagen!$Q$30)</f>
        <v>442</v>
      </c>
      <c r="AR34" s="158">
        <f>'FR-Imp (O)'!AR34*(1+Toeslagen!$Q$30)</f>
        <v>816.4</v>
      </c>
      <c r="AS34" s="158">
        <f>'FR-Imp (O)'!AS34*(1+Toeslagen!$Q$30)</f>
        <v>816.4</v>
      </c>
      <c r="AT34" s="158">
        <f>'FR-Imp (O)'!AT34*(1+Toeslagen!$Q$30)</f>
        <v>1014</v>
      </c>
      <c r="AU34" s="158">
        <f>'FR-Imp (O)'!AU34*(1+Toeslagen!$Q$30)</f>
        <v>1014</v>
      </c>
      <c r="AV34" s="158">
        <f>'FR-Imp (O)'!AV34*(1+Toeslagen!$Q$30)</f>
        <v>774.80000000000007</v>
      </c>
      <c r="AW34" s="158">
        <f>'FR-Imp (O)'!AW34*(1+Toeslagen!$Q$30)</f>
        <v>884</v>
      </c>
      <c r="AX34" s="158">
        <f>'FR-Imp (O)'!AX34*(1+Toeslagen!$Q$30)</f>
        <v>598</v>
      </c>
      <c r="AY34" s="158">
        <f>'FR-Imp (O)'!AY34*(1+Toeslagen!$Q$30)</f>
        <v>598</v>
      </c>
      <c r="AZ34" s="158">
        <f>'FR-Imp (O)'!AZ34*(1+Toeslagen!$Q$30)</f>
        <v>543.92000000000007</v>
      </c>
      <c r="BA34" s="158">
        <f>'FR-Imp (O)'!BA34*(1+Toeslagen!$Q$30)</f>
        <v>774.80000000000007</v>
      </c>
      <c r="BB34" s="158">
        <f>'FR-Imp (O)'!BB34*(1+Toeslagen!$Q$30)</f>
        <v>598</v>
      </c>
      <c r="BC34" s="158">
        <f>'FR-Imp (O)'!BC34*(1+Toeslagen!$Q$30)</f>
        <v>884</v>
      </c>
      <c r="BD34" s="158">
        <f>'FR-Imp (O)'!BD34*(1+Toeslagen!$Q$30)</f>
        <v>487.76</v>
      </c>
      <c r="BE34" s="158">
        <f>'FR-Imp (O)'!BE34*(1+Toeslagen!$Q$30)</f>
        <v>598</v>
      </c>
      <c r="BF34" s="158">
        <f>'FR-Imp (O)'!BF34*(1+Toeslagen!$Q$30)</f>
        <v>774.80000000000007</v>
      </c>
      <c r="BG34" s="158">
        <f>'FR-Imp (O)'!BG34*(1+Toeslagen!$Q$30)</f>
        <v>598</v>
      </c>
      <c r="BH34" s="158">
        <f>'FR-Imp (O)'!BH34*(1+Toeslagen!$Q$30)</f>
        <v>487.76</v>
      </c>
      <c r="BI34" s="158">
        <f>'FR-Imp (O)'!BI34*(1+Toeslagen!$Q$30)</f>
        <v>774.80000000000007</v>
      </c>
      <c r="BJ34" s="158">
        <f>'FR-Imp (O)'!BJ34*(1+Toeslagen!$Q$30)</f>
        <v>884</v>
      </c>
      <c r="BK34" s="158">
        <f>'FR-Imp (O)'!BK34*(1+Toeslagen!$Q$30)</f>
        <v>816.4</v>
      </c>
      <c r="BL34" s="158">
        <f>'FR-Imp (O)'!BL34*(1+Toeslagen!$Q$30)</f>
        <v>598</v>
      </c>
      <c r="BM34" s="158">
        <f>'FR-Imp (O)'!BM34*(1+Toeslagen!$Q$30)</f>
        <v>598</v>
      </c>
      <c r="BN34" s="158">
        <f>'FR-Imp (O)'!BN34*(1+Toeslagen!$Q$30)</f>
        <v>416</v>
      </c>
      <c r="BO34" s="158">
        <f>'FR-Imp (O)'!BO34*(1+Toeslagen!$Q$30)</f>
        <v>487.76</v>
      </c>
      <c r="BP34" s="158">
        <f>'FR-Imp (O)'!BP34*(1+Toeslagen!$Q$30)</f>
        <v>598</v>
      </c>
      <c r="BQ34" s="158">
        <f>'FR-Imp (O)'!BQ34*(1+Toeslagen!$Q$30)</f>
        <v>416</v>
      </c>
      <c r="BR34" s="158">
        <f>'FR-Imp (O)'!BR34*(1+Toeslagen!$Q$30)</f>
        <v>442</v>
      </c>
      <c r="BS34" s="158">
        <f>'FR-Imp (O)'!BS34*(1+Toeslagen!$Q$30)</f>
        <v>728</v>
      </c>
      <c r="BT34" s="158">
        <f>'FR-Imp (O)'!BT34*(1+Toeslagen!$Q$30)</f>
        <v>416</v>
      </c>
      <c r="BU34" s="158">
        <f>'FR-Imp (O)'!BU34*(1+Toeslagen!$Q$30)</f>
        <v>543.92000000000007</v>
      </c>
      <c r="BV34" s="158">
        <f>'FR-Imp (O)'!BV34*(1+Toeslagen!$Q$30)</f>
        <v>374.40000000000003</v>
      </c>
      <c r="BW34" s="158">
        <f>'FR-Imp (O)'!BW34*(1+Toeslagen!$Q$30)</f>
        <v>416</v>
      </c>
      <c r="BX34" s="158">
        <f>'FR-Imp (O)'!BX34*(1+Toeslagen!$Q$30)</f>
        <v>543.92000000000007</v>
      </c>
      <c r="BY34" s="158">
        <f>'FR-Imp (O)'!BY34*(1+Toeslagen!$Q$30)</f>
        <v>374.40000000000003</v>
      </c>
      <c r="BZ34" s="158">
        <f>'FR-Imp (O)'!BZ34*(1+Toeslagen!$Q$30)</f>
        <v>598</v>
      </c>
      <c r="CA34" s="158">
        <f>'FR-Imp (O)'!CA34*(1+Toeslagen!$Q$30)</f>
        <v>1014</v>
      </c>
      <c r="CB34" s="158">
        <f>'FR-Imp (O)'!CB34*(1+Toeslagen!$Q$30)</f>
        <v>1014</v>
      </c>
      <c r="CC34" s="158">
        <f>'FR-Imp (O)'!CC34*(1+Toeslagen!$Q$30)</f>
        <v>1014</v>
      </c>
      <c r="CD34" s="158">
        <f>'FR-Imp (O)'!CD34*(1+Toeslagen!$Q$30)</f>
        <v>442</v>
      </c>
      <c r="CE34" s="158">
        <f>'FR-Imp (O)'!CE34*(1+Toeslagen!$Q$30)</f>
        <v>487.76</v>
      </c>
      <c r="CF34" s="158">
        <f>'FR-Imp (O)'!CF34*(1+Toeslagen!$Q$30)</f>
        <v>598</v>
      </c>
      <c r="CG34" s="158">
        <f>'FR-Imp (O)'!CG34*(1+Toeslagen!$Q$30)</f>
        <v>487.76</v>
      </c>
      <c r="CH34" s="158">
        <f>'FR-Imp (O)'!CH34*(1+Toeslagen!$Q$30)</f>
        <v>598</v>
      </c>
      <c r="CI34" s="158">
        <f>'FR-Imp (O)'!CI34*(1+Toeslagen!$Q$30)</f>
        <v>543.92000000000007</v>
      </c>
      <c r="CJ34" s="158">
        <f>'FR-Imp (O)'!CJ34*(1+Toeslagen!$Q$30)</f>
        <v>774.80000000000007</v>
      </c>
      <c r="CK34" s="158">
        <f>'FR-Imp (O)'!CK34*(1+Toeslagen!$Q$30)</f>
        <v>774.80000000000007</v>
      </c>
      <c r="CL34" s="158">
        <f>'FR-Imp (O)'!CL34*(1+Toeslagen!$Q$30)</f>
        <v>416</v>
      </c>
      <c r="CM34" s="158">
        <f>'FR-Imp (O)'!CM34*(1+Toeslagen!$Q$30)</f>
        <v>416</v>
      </c>
      <c r="CN34" s="158">
        <f>'FR-Imp (O)'!CN34*(1+Toeslagen!$Q$30)</f>
        <v>442</v>
      </c>
      <c r="CO34" s="158">
        <f>'FR-Imp (O)'!CO34*(1+Toeslagen!$Q$30)</f>
        <v>442</v>
      </c>
      <c r="CP34" s="158">
        <f>'FR-Imp (O)'!CP34*(1+Toeslagen!$Q$30)</f>
        <v>598</v>
      </c>
      <c r="CQ34" s="158">
        <f>'FR-Imp (O)'!CQ34*(1+Toeslagen!$Q$30)</f>
        <v>374.40000000000003</v>
      </c>
      <c r="CR34" s="158">
        <f>'FR-Imp (O)'!CR34*(1+Toeslagen!$Q$30)</f>
        <v>884</v>
      </c>
      <c r="CS34" s="158">
        <f>'FR-Imp (O)'!CS34*(1+Toeslagen!$Q$30)</f>
        <v>1014</v>
      </c>
      <c r="CT34" s="158">
        <f>'FR-Imp (O)'!CT34*(1+Toeslagen!$Q$30)</f>
        <v>1014</v>
      </c>
      <c r="CU34" s="158">
        <f>'FR-Imp (O)'!CU34*(1+Toeslagen!$Q$30)</f>
        <v>816.4</v>
      </c>
      <c r="CV34" s="158">
        <f>'FR-Imp (O)'!CV34*(1+Toeslagen!$Q$30)</f>
        <v>598</v>
      </c>
      <c r="CW34" s="158">
        <f>'FR-Imp (O)'!CW34*(1+Toeslagen!$Q$30)</f>
        <v>598</v>
      </c>
      <c r="CX34" s="158">
        <f>'FR-Imp (O)'!CX34*(1+Toeslagen!$Q$30)</f>
        <v>598</v>
      </c>
      <c r="CY34" s="158">
        <f>'FR-Imp (O)'!CY34*(1+Toeslagen!$Q$30)</f>
        <v>442</v>
      </c>
      <c r="CZ34" s="158">
        <f>'FR-Imp (O)'!CZ34*(1+Toeslagen!$Q$30)</f>
        <v>487.76</v>
      </c>
      <c r="DA34" s="158">
        <f>'FR-Imp (O)'!DA34*(1+Toeslagen!$Q$30)</f>
        <v>543.92000000000007</v>
      </c>
      <c r="DB34" s="158">
        <f>'FR-Imp (O)'!DB34*(1+Toeslagen!$Q$30)</f>
        <v>416</v>
      </c>
      <c r="DC34" s="158">
        <f>'FR-Imp (O)'!DC34*(1+Toeslagen!$Q$30)</f>
        <v>416</v>
      </c>
      <c r="DD34" s="158">
        <f>'FR-Imp (O)'!DD34*(1+Toeslagen!$Q$30)</f>
        <v>416</v>
      </c>
      <c r="DE34" s="158">
        <f>'FR-Imp (O)'!DE34*(1+Toeslagen!$Q$30)</f>
        <v>416</v>
      </c>
      <c r="DF34" s="158">
        <f>'FR-Imp (O)'!DF34*(1+Toeslagen!$Q$30)</f>
        <v>416</v>
      </c>
    </row>
    <row r="35" spans="1:110">
      <c r="A35" s="1">
        <v>31</v>
      </c>
      <c r="B35" s="1">
        <v>31</v>
      </c>
      <c r="D35" s="1">
        <v>4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158">
        <f>'FR-Imp (O)'!P35*(1+Toeslagen!$Q$30)</f>
        <v>605.28</v>
      </c>
      <c r="Q35" s="158">
        <f>'FR-Imp (O)'!Q35*(1+Toeslagen!$Q$30)</f>
        <v>375.44</v>
      </c>
      <c r="R35" s="158">
        <f>'FR-Imp (O)'!R35*(1+Toeslagen!$Q$30)</f>
        <v>605.28</v>
      </c>
      <c r="S35" s="158">
        <f>'FR-Imp (O)'!S35*(1+Toeslagen!$Q$30)</f>
        <v>892.84</v>
      </c>
      <c r="T35" s="158">
        <f>'FR-Imp (O)'!T35*(1+Toeslagen!$Q$30)</f>
        <v>892.84</v>
      </c>
      <c r="U35" s="158">
        <f>'FR-Imp (O)'!U35*(1+Toeslagen!$Q$30)</f>
        <v>1025.44</v>
      </c>
      <c r="V35" s="158">
        <f>'FR-Imp (O)'!V35*(1+Toeslagen!$Q$30)</f>
        <v>782.34</v>
      </c>
      <c r="W35" s="158">
        <f>'FR-Imp (O)'!W35*(1+Toeslagen!$Q$30)</f>
        <v>375.44</v>
      </c>
      <c r="X35" s="158">
        <f>'FR-Imp (O)'!X35*(1+Toeslagen!$Q$30)</f>
        <v>1025.44</v>
      </c>
      <c r="Y35" s="158">
        <f>'FR-Imp (O)'!Y35*(1+Toeslagen!$Q$30)</f>
        <v>490.62</v>
      </c>
      <c r="Z35" s="158">
        <f>'FR-Imp (O)'!Z35*(1+Toeslagen!$Q$30)</f>
        <v>1025.44</v>
      </c>
      <c r="AA35" s="158">
        <f>'FR-Imp (O)'!AA35*(1+Toeslagen!$Q$30)</f>
        <v>826.54000000000008</v>
      </c>
      <c r="AB35" s="158">
        <f>'FR-Imp (O)'!AB35*(1+Toeslagen!$Q$30)</f>
        <v>892.84</v>
      </c>
      <c r="AC35" s="158">
        <f>'FR-Imp (O)'!AC35*(1+Toeslagen!$Q$30)</f>
        <v>548.08000000000004</v>
      </c>
      <c r="AD35" s="158">
        <f>'FR-Imp (O)'!AD35*(1+Toeslagen!$Q$30)</f>
        <v>782.34</v>
      </c>
      <c r="AE35" s="158">
        <f>'FR-Imp (O)'!AE35*(1+Toeslagen!$Q$30)</f>
        <v>738.14</v>
      </c>
      <c r="AF35" s="158">
        <f>'FR-Imp (O)'!AF35*(1+Toeslagen!$Q$30)</f>
        <v>738.14</v>
      </c>
      <c r="AG35" s="158">
        <f>'FR-Imp (O)'!AG35*(1+Toeslagen!$Q$30)</f>
        <v>548.08000000000004</v>
      </c>
      <c r="AH35" s="158">
        <f>'FR-Imp (O)'!AH35*(1+Toeslagen!$Q$30)</f>
        <v>738.14</v>
      </c>
      <c r="AI35" s="158">
        <f>'FR-Imp (O)'!AI35*(1+Toeslagen!$Q$30)</f>
        <v>0</v>
      </c>
      <c r="AJ35" s="158">
        <f>'FR-Imp (O)'!AJ35*(1+Toeslagen!$Q$30)</f>
        <v>548.08000000000004</v>
      </c>
      <c r="AK35" s="158">
        <f>'FR-Imp (O)'!AK35*(1+Toeslagen!$Q$30)</f>
        <v>738.14</v>
      </c>
      <c r="AL35" s="158">
        <f>'FR-Imp (O)'!AL35*(1+Toeslagen!$Q$30)</f>
        <v>605.28</v>
      </c>
      <c r="AM35" s="158">
        <f>'FR-Imp (O)'!AM35*(1+Toeslagen!$Q$30)</f>
        <v>782.34</v>
      </c>
      <c r="AN35" s="158">
        <f>'FR-Imp (O)'!AN35*(1+Toeslagen!$Q$30)</f>
        <v>490.62</v>
      </c>
      <c r="AO35" s="158">
        <f>'FR-Imp (O)'!AO35*(1+Toeslagen!$Q$30)</f>
        <v>782.34</v>
      </c>
      <c r="AP35" s="158">
        <f>'FR-Imp (O)'!AP35*(1+Toeslagen!$Q$30)</f>
        <v>490.62</v>
      </c>
      <c r="AQ35" s="158">
        <f>'FR-Imp (O)'!AQ35*(1+Toeslagen!$Q$30)</f>
        <v>446.42</v>
      </c>
      <c r="AR35" s="158">
        <f>'FR-Imp (O)'!AR35*(1+Toeslagen!$Q$30)</f>
        <v>826.54000000000008</v>
      </c>
      <c r="AS35" s="158">
        <f>'FR-Imp (O)'!AS35*(1+Toeslagen!$Q$30)</f>
        <v>826.54000000000008</v>
      </c>
      <c r="AT35" s="158">
        <f>'FR-Imp (O)'!AT35*(1+Toeslagen!$Q$30)</f>
        <v>1025.44</v>
      </c>
      <c r="AU35" s="158">
        <f>'FR-Imp (O)'!AU35*(1+Toeslagen!$Q$30)</f>
        <v>1025.44</v>
      </c>
      <c r="AV35" s="158">
        <f>'FR-Imp (O)'!AV35*(1+Toeslagen!$Q$30)</f>
        <v>782.34</v>
      </c>
      <c r="AW35" s="158">
        <f>'FR-Imp (O)'!AW35*(1+Toeslagen!$Q$30)</f>
        <v>892.84</v>
      </c>
      <c r="AX35" s="158">
        <f>'FR-Imp (O)'!AX35*(1+Toeslagen!$Q$30)</f>
        <v>605.54000000000008</v>
      </c>
      <c r="AY35" s="158">
        <f>'FR-Imp (O)'!AY35*(1+Toeslagen!$Q$30)</f>
        <v>605.54000000000008</v>
      </c>
      <c r="AZ35" s="158">
        <f>'FR-Imp (O)'!AZ35*(1+Toeslagen!$Q$30)</f>
        <v>548.08000000000004</v>
      </c>
      <c r="BA35" s="158">
        <f>'FR-Imp (O)'!BA35*(1+Toeslagen!$Q$30)</f>
        <v>782.34</v>
      </c>
      <c r="BB35" s="158">
        <f>'FR-Imp (O)'!BB35*(1+Toeslagen!$Q$30)</f>
        <v>605.54000000000008</v>
      </c>
      <c r="BC35" s="158">
        <f>'FR-Imp (O)'!BC35*(1+Toeslagen!$Q$30)</f>
        <v>892.84</v>
      </c>
      <c r="BD35" s="158">
        <f>'FR-Imp (O)'!BD35*(1+Toeslagen!$Q$30)</f>
        <v>490.62</v>
      </c>
      <c r="BE35" s="158">
        <f>'FR-Imp (O)'!BE35*(1+Toeslagen!$Q$30)</f>
        <v>605.28</v>
      </c>
      <c r="BF35" s="158">
        <f>'FR-Imp (O)'!BF35*(1+Toeslagen!$Q$30)</f>
        <v>782.34</v>
      </c>
      <c r="BG35" s="158">
        <f>'FR-Imp (O)'!BG35*(1+Toeslagen!$Q$30)</f>
        <v>605.28</v>
      </c>
      <c r="BH35" s="158">
        <f>'FR-Imp (O)'!BH35*(1+Toeslagen!$Q$30)</f>
        <v>490.62</v>
      </c>
      <c r="BI35" s="158">
        <f>'FR-Imp (O)'!BI35*(1+Toeslagen!$Q$30)</f>
        <v>782.34</v>
      </c>
      <c r="BJ35" s="158">
        <f>'FR-Imp (O)'!BJ35*(1+Toeslagen!$Q$30)</f>
        <v>892.84</v>
      </c>
      <c r="BK35" s="158">
        <f>'FR-Imp (O)'!BK35*(1+Toeslagen!$Q$30)</f>
        <v>826.54000000000008</v>
      </c>
      <c r="BL35" s="158">
        <f>'FR-Imp (O)'!BL35*(1+Toeslagen!$Q$30)</f>
        <v>605.54000000000008</v>
      </c>
      <c r="BM35" s="158">
        <f>'FR-Imp (O)'!BM35*(1+Toeslagen!$Q$30)</f>
        <v>605.54000000000008</v>
      </c>
      <c r="BN35" s="158">
        <f>'FR-Imp (O)'!BN35*(1+Toeslagen!$Q$30)</f>
        <v>419.90000000000003</v>
      </c>
      <c r="BO35" s="158">
        <f>'FR-Imp (O)'!BO35*(1+Toeslagen!$Q$30)</f>
        <v>490.62</v>
      </c>
      <c r="BP35" s="158">
        <f>'FR-Imp (O)'!BP35*(1+Toeslagen!$Q$30)</f>
        <v>605.54000000000008</v>
      </c>
      <c r="BQ35" s="158">
        <f>'FR-Imp (O)'!BQ35*(1+Toeslagen!$Q$30)</f>
        <v>419.90000000000003</v>
      </c>
      <c r="BR35" s="158">
        <f>'FR-Imp (O)'!BR35*(1+Toeslagen!$Q$30)</f>
        <v>446.42</v>
      </c>
      <c r="BS35" s="158">
        <f>'FR-Imp (O)'!BS35*(1+Toeslagen!$Q$30)</f>
        <v>738.14</v>
      </c>
      <c r="BT35" s="158">
        <f>'FR-Imp (O)'!BT35*(1+Toeslagen!$Q$30)</f>
        <v>419.90000000000003</v>
      </c>
      <c r="BU35" s="158">
        <f>'FR-Imp (O)'!BU35*(1+Toeslagen!$Q$30)</f>
        <v>548.08000000000004</v>
      </c>
      <c r="BV35" s="158">
        <f>'FR-Imp (O)'!BV35*(1+Toeslagen!$Q$30)</f>
        <v>375.44</v>
      </c>
      <c r="BW35" s="158">
        <f>'FR-Imp (O)'!BW35*(1+Toeslagen!$Q$30)</f>
        <v>419.90000000000003</v>
      </c>
      <c r="BX35" s="158">
        <f>'FR-Imp (O)'!BX35*(1+Toeslagen!$Q$30)</f>
        <v>548.08000000000004</v>
      </c>
      <c r="BY35" s="158">
        <f>'FR-Imp (O)'!BY35*(1+Toeslagen!$Q$30)</f>
        <v>375.44</v>
      </c>
      <c r="BZ35" s="158">
        <f>'FR-Imp (O)'!BZ35*(1+Toeslagen!$Q$30)</f>
        <v>605.28</v>
      </c>
      <c r="CA35" s="158">
        <f>'FR-Imp (O)'!CA35*(1+Toeslagen!$Q$30)</f>
        <v>1025.44</v>
      </c>
      <c r="CB35" s="158">
        <f>'FR-Imp (O)'!CB35*(1+Toeslagen!$Q$30)</f>
        <v>1025.44</v>
      </c>
      <c r="CC35" s="158">
        <f>'FR-Imp (O)'!CC35*(1+Toeslagen!$Q$30)</f>
        <v>1025.44</v>
      </c>
      <c r="CD35" s="158">
        <f>'FR-Imp (O)'!CD35*(1+Toeslagen!$Q$30)</f>
        <v>446.42</v>
      </c>
      <c r="CE35" s="158">
        <f>'FR-Imp (O)'!CE35*(1+Toeslagen!$Q$30)</f>
        <v>490.62</v>
      </c>
      <c r="CF35" s="158">
        <f>'FR-Imp (O)'!CF35*(1+Toeslagen!$Q$30)</f>
        <v>605.28</v>
      </c>
      <c r="CG35" s="158">
        <f>'FR-Imp (O)'!CG35*(1+Toeslagen!$Q$30)</f>
        <v>490.62</v>
      </c>
      <c r="CH35" s="158">
        <f>'FR-Imp (O)'!CH35*(1+Toeslagen!$Q$30)</f>
        <v>605.54000000000008</v>
      </c>
      <c r="CI35" s="158">
        <f>'FR-Imp (O)'!CI35*(1+Toeslagen!$Q$30)</f>
        <v>548.08000000000004</v>
      </c>
      <c r="CJ35" s="158">
        <f>'FR-Imp (O)'!CJ35*(1+Toeslagen!$Q$30)</f>
        <v>782.34</v>
      </c>
      <c r="CK35" s="158">
        <f>'FR-Imp (O)'!CK35*(1+Toeslagen!$Q$30)</f>
        <v>782.34</v>
      </c>
      <c r="CL35" s="158">
        <f>'FR-Imp (O)'!CL35*(1+Toeslagen!$Q$30)</f>
        <v>419.90000000000003</v>
      </c>
      <c r="CM35" s="158">
        <f>'FR-Imp (O)'!CM35*(1+Toeslagen!$Q$30)</f>
        <v>419.90000000000003</v>
      </c>
      <c r="CN35" s="158">
        <f>'FR-Imp (O)'!CN35*(1+Toeslagen!$Q$30)</f>
        <v>446.42</v>
      </c>
      <c r="CO35" s="158">
        <f>'FR-Imp (O)'!CO35*(1+Toeslagen!$Q$30)</f>
        <v>446.42</v>
      </c>
      <c r="CP35" s="158">
        <f>'FR-Imp (O)'!CP35*(1+Toeslagen!$Q$30)</f>
        <v>605.28</v>
      </c>
      <c r="CQ35" s="158">
        <f>'FR-Imp (O)'!CQ35*(1+Toeslagen!$Q$30)</f>
        <v>375.44</v>
      </c>
      <c r="CR35" s="158">
        <f>'FR-Imp (O)'!CR35*(1+Toeslagen!$Q$30)</f>
        <v>892.84</v>
      </c>
      <c r="CS35" s="158">
        <f>'FR-Imp (O)'!CS35*(1+Toeslagen!$Q$30)</f>
        <v>1025.44</v>
      </c>
      <c r="CT35" s="158">
        <f>'FR-Imp (O)'!CT35*(1+Toeslagen!$Q$30)</f>
        <v>1025.44</v>
      </c>
      <c r="CU35" s="158">
        <f>'FR-Imp (O)'!CU35*(1+Toeslagen!$Q$30)</f>
        <v>826.54000000000008</v>
      </c>
      <c r="CV35" s="158">
        <f>'FR-Imp (O)'!CV35*(1+Toeslagen!$Q$30)</f>
        <v>605.28</v>
      </c>
      <c r="CW35" s="158">
        <f>'FR-Imp (O)'!CW35*(1+Toeslagen!$Q$30)</f>
        <v>605.28</v>
      </c>
      <c r="CX35" s="158">
        <f>'FR-Imp (O)'!CX35*(1+Toeslagen!$Q$30)</f>
        <v>605.28</v>
      </c>
      <c r="CY35" s="158">
        <f>'FR-Imp (O)'!CY35*(1+Toeslagen!$Q$30)</f>
        <v>446.42</v>
      </c>
      <c r="CZ35" s="158">
        <f>'FR-Imp (O)'!CZ35*(1+Toeslagen!$Q$30)</f>
        <v>490.62</v>
      </c>
      <c r="DA35" s="158">
        <f>'FR-Imp (O)'!DA35*(1+Toeslagen!$Q$30)</f>
        <v>548.08000000000004</v>
      </c>
      <c r="DB35" s="158">
        <f>'FR-Imp (O)'!DB35*(1+Toeslagen!$Q$30)</f>
        <v>419.90000000000003</v>
      </c>
      <c r="DC35" s="158">
        <f>'FR-Imp (O)'!DC35*(1+Toeslagen!$Q$30)</f>
        <v>419.90000000000003</v>
      </c>
      <c r="DD35" s="158">
        <f>'FR-Imp (O)'!DD35*(1+Toeslagen!$Q$30)</f>
        <v>419.90000000000003</v>
      </c>
      <c r="DE35" s="158">
        <f>'FR-Imp (O)'!DE35*(1+Toeslagen!$Q$30)</f>
        <v>419.90000000000003</v>
      </c>
      <c r="DF35" s="158">
        <f>'FR-Imp (O)'!DF35*(1+Toeslagen!$Q$30)</f>
        <v>419.90000000000003</v>
      </c>
    </row>
    <row r="36" spans="1:110">
      <c r="A36" s="1">
        <v>32</v>
      </c>
      <c r="B36" s="1">
        <v>32</v>
      </c>
      <c r="D36" s="1">
        <v>4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158">
        <f>'FR-Imp (O)'!P36*(1+Toeslagen!$Q$30)</f>
        <v>613.6</v>
      </c>
      <c r="Q36" s="158">
        <f>'FR-Imp (O)'!Q36*(1+Toeslagen!$Q$30)</f>
        <v>378.56</v>
      </c>
      <c r="R36" s="158">
        <f>'FR-Imp (O)'!R36*(1+Toeslagen!$Q$30)</f>
        <v>613.6</v>
      </c>
      <c r="S36" s="158">
        <f>'FR-Imp (O)'!S36*(1+Toeslagen!$Q$30)</f>
        <v>903.76</v>
      </c>
      <c r="T36" s="158">
        <f>'FR-Imp (O)'!T36*(1+Toeslagen!$Q$30)</f>
        <v>903.76</v>
      </c>
      <c r="U36" s="158">
        <f>'FR-Imp (O)'!U36*(1+Toeslagen!$Q$30)</f>
        <v>1034.8</v>
      </c>
      <c r="V36" s="158">
        <f>'FR-Imp (O)'!V36*(1+Toeslagen!$Q$30)</f>
        <v>790.4</v>
      </c>
      <c r="W36" s="158">
        <f>'FR-Imp (O)'!W36*(1+Toeslagen!$Q$30)</f>
        <v>378.56</v>
      </c>
      <c r="X36" s="158">
        <f>'FR-Imp (O)'!X36*(1+Toeslagen!$Q$30)</f>
        <v>1034.8</v>
      </c>
      <c r="Y36" s="158">
        <f>'FR-Imp (O)'!Y36*(1+Toeslagen!$Q$30)</f>
        <v>496.08000000000004</v>
      </c>
      <c r="Z36" s="158">
        <f>'FR-Imp (O)'!Z36*(1+Toeslagen!$Q$30)</f>
        <v>1034.8</v>
      </c>
      <c r="AA36" s="158">
        <f>'FR-Imp (O)'!AA36*(1+Toeslagen!$Q$30)</f>
        <v>837.2</v>
      </c>
      <c r="AB36" s="158">
        <f>'FR-Imp (O)'!AB36*(1+Toeslagen!$Q$30)</f>
        <v>903.76</v>
      </c>
      <c r="AC36" s="158">
        <f>'FR-Imp (O)'!AC36*(1+Toeslagen!$Q$30)</f>
        <v>556.4</v>
      </c>
      <c r="AD36" s="158">
        <f>'FR-Imp (O)'!AD36*(1+Toeslagen!$Q$30)</f>
        <v>790.4</v>
      </c>
      <c r="AE36" s="158">
        <f>'FR-Imp (O)'!AE36*(1+Toeslagen!$Q$30)</f>
        <v>748.80000000000007</v>
      </c>
      <c r="AF36" s="158">
        <f>'FR-Imp (O)'!AF36*(1+Toeslagen!$Q$30)</f>
        <v>748.80000000000007</v>
      </c>
      <c r="AG36" s="158">
        <f>'FR-Imp (O)'!AG36*(1+Toeslagen!$Q$30)</f>
        <v>556.4</v>
      </c>
      <c r="AH36" s="158">
        <f>'FR-Imp (O)'!AH36*(1+Toeslagen!$Q$30)</f>
        <v>748.80000000000007</v>
      </c>
      <c r="AI36" s="158">
        <f>'FR-Imp (O)'!AI36*(1+Toeslagen!$Q$30)</f>
        <v>0</v>
      </c>
      <c r="AJ36" s="158">
        <f>'FR-Imp (O)'!AJ36*(1+Toeslagen!$Q$30)</f>
        <v>556.4</v>
      </c>
      <c r="AK36" s="158">
        <f>'FR-Imp (O)'!AK36*(1+Toeslagen!$Q$30)</f>
        <v>748.80000000000007</v>
      </c>
      <c r="AL36" s="158">
        <f>'FR-Imp (O)'!AL36*(1+Toeslagen!$Q$30)</f>
        <v>613.6</v>
      </c>
      <c r="AM36" s="158">
        <f>'FR-Imp (O)'!AM36*(1+Toeslagen!$Q$30)</f>
        <v>790.4</v>
      </c>
      <c r="AN36" s="158">
        <f>'FR-Imp (O)'!AN36*(1+Toeslagen!$Q$30)</f>
        <v>496.08000000000004</v>
      </c>
      <c r="AO36" s="158">
        <f>'FR-Imp (O)'!AO36*(1+Toeslagen!$Q$30)</f>
        <v>790.4</v>
      </c>
      <c r="AP36" s="158">
        <f>'FR-Imp (O)'!AP36*(1+Toeslagen!$Q$30)</f>
        <v>496.08000000000004</v>
      </c>
      <c r="AQ36" s="158">
        <f>'FR-Imp (O)'!AQ36*(1+Toeslagen!$Q$30)</f>
        <v>448.24</v>
      </c>
      <c r="AR36" s="158">
        <f>'FR-Imp (O)'!AR36*(1+Toeslagen!$Q$30)</f>
        <v>837.2</v>
      </c>
      <c r="AS36" s="158">
        <f>'FR-Imp (O)'!AS36*(1+Toeslagen!$Q$30)</f>
        <v>837.2</v>
      </c>
      <c r="AT36" s="158">
        <f>'FR-Imp (O)'!AT36*(1+Toeslagen!$Q$30)</f>
        <v>1034.8</v>
      </c>
      <c r="AU36" s="158">
        <f>'FR-Imp (O)'!AU36*(1+Toeslagen!$Q$30)</f>
        <v>1034.8</v>
      </c>
      <c r="AV36" s="158">
        <f>'FR-Imp (O)'!AV36*(1+Toeslagen!$Q$30)</f>
        <v>790.4</v>
      </c>
      <c r="AW36" s="158">
        <f>'FR-Imp (O)'!AW36*(1+Toeslagen!$Q$30)</f>
        <v>903.76</v>
      </c>
      <c r="AX36" s="158">
        <f>'FR-Imp (O)'!AX36*(1+Toeslagen!$Q$30)</f>
        <v>613.6</v>
      </c>
      <c r="AY36" s="158">
        <f>'FR-Imp (O)'!AY36*(1+Toeslagen!$Q$30)</f>
        <v>613.6</v>
      </c>
      <c r="AZ36" s="158">
        <f>'FR-Imp (O)'!AZ36*(1+Toeslagen!$Q$30)</f>
        <v>556.4</v>
      </c>
      <c r="BA36" s="158">
        <f>'FR-Imp (O)'!BA36*(1+Toeslagen!$Q$30)</f>
        <v>790.4</v>
      </c>
      <c r="BB36" s="158">
        <f>'FR-Imp (O)'!BB36*(1+Toeslagen!$Q$30)</f>
        <v>613.6</v>
      </c>
      <c r="BC36" s="158">
        <f>'FR-Imp (O)'!BC36*(1+Toeslagen!$Q$30)</f>
        <v>903.76</v>
      </c>
      <c r="BD36" s="158">
        <f>'FR-Imp (O)'!BD36*(1+Toeslagen!$Q$30)</f>
        <v>496.08000000000004</v>
      </c>
      <c r="BE36" s="158">
        <f>'FR-Imp (O)'!BE36*(1+Toeslagen!$Q$30)</f>
        <v>613.6</v>
      </c>
      <c r="BF36" s="158">
        <f>'FR-Imp (O)'!BF36*(1+Toeslagen!$Q$30)</f>
        <v>790.4</v>
      </c>
      <c r="BG36" s="158">
        <f>'FR-Imp (O)'!BG36*(1+Toeslagen!$Q$30)</f>
        <v>613.6</v>
      </c>
      <c r="BH36" s="158">
        <f>'FR-Imp (O)'!BH36*(1+Toeslagen!$Q$30)</f>
        <v>496.08000000000004</v>
      </c>
      <c r="BI36" s="158">
        <f>'FR-Imp (O)'!BI36*(1+Toeslagen!$Q$30)</f>
        <v>790.4</v>
      </c>
      <c r="BJ36" s="158">
        <f>'FR-Imp (O)'!BJ36*(1+Toeslagen!$Q$30)</f>
        <v>903.76</v>
      </c>
      <c r="BK36" s="158">
        <f>'FR-Imp (O)'!BK36*(1+Toeslagen!$Q$30)</f>
        <v>837.2</v>
      </c>
      <c r="BL36" s="158">
        <f>'FR-Imp (O)'!BL36*(1+Toeslagen!$Q$30)</f>
        <v>613.6</v>
      </c>
      <c r="BM36" s="158">
        <f>'FR-Imp (O)'!BM36*(1+Toeslagen!$Q$30)</f>
        <v>613.6</v>
      </c>
      <c r="BN36" s="158">
        <f>'FR-Imp (O)'!BN36*(1+Toeslagen!$Q$30)</f>
        <v>422.24</v>
      </c>
      <c r="BO36" s="158">
        <f>'FR-Imp (O)'!BO36*(1+Toeslagen!$Q$30)</f>
        <v>496.08000000000004</v>
      </c>
      <c r="BP36" s="158">
        <f>'FR-Imp (O)'!BP36*(1+Toeslagen!$Q$30)</f>
        <v>613.6</v>
      </c>
      <c r="BQ36" s="158">
        <f>'FR-Imp (O)'!BQ36*(1+Toeslagen!$Q$30)</f>
        <v>422.24</v>
      </c>
      <c r="BR36" s="158">
        <f>'FR-Imp (O)'!BR36*(1+Toeslagen!$Q$30)</f>
        <v>448.24</v>
      </c>
      <c r="BS36" s="158">
        <f>'FR-Imp (O)'!BS36*(1+Toeslagen!$Q$30)</f>
        <v>748.80000000000007</v>
      </c>
      <c r="BT36" s="158">
        <f>'FR-Imp (O)'!BT36*(1+Toeslagen!$Q$30)</f>
        <v>422.24</v>
      </c>
      <c r="BU36" s="158">
        <f>'FR-Imp (O)'!BU36*(1+Toeslagen!$Q$30)</f>
        <v>556.4</v>
      </c>
      <c r="BV36" s="158">
        <f>'FR-Imp (O)'!BV36*(1+Toeslagen!$Q$30)</f>
        <v>378.56</v>
      </c>
      <c r="BW36" s="158">
        <f>'FR-Imp (O)'!BW36*(1+Toeslagen!$Q$30)</f>
        <v>422.24</v>
      </c>
      <c r="BX36" s="158">
        <f>'FR-Imp (O)'!BX36*(1+Toeslagen!$Q$30)</f>
        <v>556.4</v>
      </c>
      <c r="BY36" s="158">
        <f>'FR-Imp (O)'!BY36*(1+Toeslagen!$Q$30)</f>
        <v>378.56</v>
      </c>
      <c r="BZ36" s="158">
        <f>'FR-Imp (O)'!BZ36*(1+Toeslagen!$Q$30)</f>
        <v>613.6</v>
      </c>
      <c r="CA36" s="158">
        <f>'FR-Imp (O)'!CA36*(1+Toeslagen!$Q$30)</f>
        <v>1034.8</v>
      </c>
      <c r="CB36" s="158">
        <f>'FR-Imp (O)'!CB36*(1+Toeslagen!$Q$30)</f>
        <v>1034.8</v>
      </c>
      <c r="CC36" s="158">
        <f>'FR-Imp (O)'!CC36*(1+Toeslagen!$Q$30)</f>
        <v>1034.8</v>
      </c>
      <c r="CD36" s="158">
        <f>'FR-Imp (O)'!CD36*(1+Toeslagen!$Q$30)</f>
        <v>448.24</v>
      </c>
      <c r="CE36" s="158">
        <f>'FR-Imp (O)'!CE36*(1+Toeslagen!$Q$30)</f>
        <v>496.08000000000004</v>
      </c>
      <c r="CF36" s="158">
        <f>'FR-Imp (O)'!CF36*(1+Toeslagen!$Q$30)</f>
        <v>613.6</v>
      </c>
      <c r="CG36" s="158">
        <f>'FR-Imp (O)'!CG36*(1+Toeslagen!$Q$30)</f>
        <v>496.08000000000004</v>
      </c>
      <c r="CH36" s="158">
        <f>'FR-Imp (O)'!CH36*(1+Toeslagen!$Q$30)</f>
        <v>613.6</v>
      </c>
      <c r="CI36" s="158">
        <f>'FR-Imp (O)'!CI36*(1+Toeslagen!$Q$30)</f>
        <v>556.4</v>
      </c>
      <c r="CJ36" s="158">
        <f>'FR-Imp (O)'!CJ36*(1+Toeslagen!$Q$30)</f>
        <v>790.4</v>
      </c>
      <c r="CK36" s="158">
        <f>'FR-Imp (O)'!CK36*(1+Toeslagen!$Q$30)</f>
        <v>790.4</v>
      </c>
      <c r="CL36" s="158">
        <f>'FR-Imp (O)'!CL36*(1+Toeslagen!$Q$30)</f>
        <v>422.24</v>
      </c>
      <c r="CM36" s="158">
        <f>'FR-Imp (O)'!CM36*(1+Toeslagen!$Q$30)</f>
        <v>422.24</v>
      </c>
      <c r="CN36" s="158">
        <f>'FR-Imp (O)'!CN36*(1+Toeslagen!$Q$30)</f>
        <v>448.24</v>
      </c>
      <c r="CO36" s="158">
        <f>'FR-Imp (O)'!CO36*(1+Toeslagen!$Q$30)</f>
        <v>448.24</v>
      </c>
      <c r="CP36" s="158">
        <f>'FR-Imp (O)'!CP36*(1+Toeslagen!$Q$30)</f>
        <v>613.6</v>
      </c>
      <c r="CQ36" s="158">
        <f>'FR-Imp (O)'!CQ36*(1+Toeslagen!$Q$30)</f>
        <v>378.56</v>
      </c>
      <c r="CR36" s="158">
        <f>'FR-Imp (O)'!CR36*(1+Toeslagen!$Q$30)</f>
        <v>903.76</v>
      </c>
      <c r="CS36" s="158">
        <f>'FR-Imp (O)'!CS36*(1+Toeslagen!$Q$30)</f>
        <v>1034.8</v>
      </c>
      <c r="CT36" s="158">
        <f>'FR-Imp (O)'!CT36*(1+Toeslagen!$Q$30)</f>
        <v>1034.8</v>
      </c>
      <c r="CU36" s="158">
        <f>'FR-Imp (O)'!CU36*(1+Toeslagen!$Q$30)</f>
        <v>837.2</v>
      </c>
      <c r="CV36" s="158">
        <f>'FR-Imp (O)'!CV36*(1+Toeslagen!$Q$30)</f>
        <v>613.6</v>
      </c>
      <c r="CW36" s="158">
        <f>'FR-Imp (O)'!CW36*(1+Toeslagen!$Q$30)</f>
        <v>613.6</v>
      </c>
      <c r="CX36" s="158">
        <f>'FR-Imp (O)'!CX36*(1+Toeslagen!$Q$30)</f>
        <v>613.6</v>
      </c>
      <c r="CY36" s="158">
        <f>'FR-Imp (O)'!CY36*(1+Toeslagen!$Q$30)</f>
        <v>448.24</v>
      </c>
      <c r="CZ36" s="158">
        <f>'FR-Imp (O)'!CZ36*(1+Toeslagen!$Q$30)</f>
        <v>496.08000000000004</v>
      </c>
      <c r="DA36" s="158">
        <f>'FR-Imp (O)'!DA36*(1+Toeslagen!$Q$30)</f>
        <v>556.4</v>
      </c>
      <c r="DB36" s="158">
        <f>'FR-Imp (O)'!DB36*(1+Toeslagen!$Q$30)</f>
        <v>422.24</v>
      </c>
      <c r="DC36" s="158">
        <f>'FR-Imp (O)'!DC36*(1+Toeslagen!$Q$30)</f>
        <v>422.24</v>
      </c>
      <c r="DD36" s="158">
        <f>'FR-Imp (O)'!DD36*(1+Toeslagen!$Q$30)</f>
        <v>422.24</v>
      </c>
      <c r="DE36" s="158">
        <f>'FR-Imp (O)'!DE36*(1+Toeslagen!$Q$30)</f>
        <v>422.24</v>
      </c>
      <c r="DF36" s="158">
        <f>'FR-Imp (O)'!DF36*(1+Toeslagen!$Q$30)</f>
        <v>422.24</v>
      </c>
    </row>
    <row r="37" spans="1:110">
      <c r="A37" s="1">
        <v>33</v>
      </c>
      <c r="B37" s="1">
        <v>33</v>
      </c>
      <c r="D37" s="1">
        <v>4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158">
        <f>'FR-Imp (O)'!P37*(1+Toeslagen!$Q$30)</f>
        <v>622.96</v>
      </c>
      <c r="Q37" s="158">
        <f>'FR-Imp (O)'!Q37*(1+Toeslagen!$Q$30)</f>
        <v>380.64</v>
      </c>
      <c r="R37" s="158">
        <f>'FR-Imp (O)'!R37*(1+Toeslagen!$Q$30)</f>
        <v>622.96</v>
      </c>
      <c r="S37" s="158">
        <f>'FR-Imp (O)'!S37*(1+Toeslagen!$Q$30)</f>
        <v>910.52</v>
      </c>
      <c r="T37" s="158">
        <f>'FR-Imp (O)'!T37*(1+Toeslagen!$Q$30)</f>
        <v>910.52</v>
      </c>
      <c r="U37" s="158">
        <f>'FR-Imp (O)'!U37*(1+Toeslagen!$Q$30)</f>
        <v>1043.1200000000001</v>
      </c>
      <c r="V37" s="158">
        <f>'FR-Imp (O)'!V37*(1+Toeslagen!$Q$30)</f>
        <v>800.02</v>
      </c>
      <c r="W37" s="158">
        <f>'FR-Imp (O)'!W37*(1+Toeslagen!$Q$30)</f>
        <v>380.64</v>
      </c>
      <c r="X37" s="158">
        <f>'FR-Imp (O)'!X37*(1+Toeslagen!$Q$30)</f>
        <v>1043.1200000000001</v>
      </c>
      <c r="Y37" s="158">
        <f>'FR-Imp (O)'!Y37*(1+Toeslagen!$Q$30)</f>
        <v>499.46000000000004</v>
      </c>
      <c r="Z37" s="158">
        <f>'FR-Imp (O)'!Z37*(1+Toeslagen!$Q$30)</f>
        <v>1043.1200000000001</v>
      </c>
      <c r="AA37" s="158">
        <f>'FR-Imp (O)'!AA37*(1+Toeslagen!$Q$30)</f>
        <v>844.22</v>
      </c>
      <c r="AB37" s="158">
        <f>'FR-Imp (O)'!AB37*(1+Toeslagen!$Q$30)</f>
        <v>910.52</v>
      </c>
      <c r="AC37" s="158">
        <f>'FR-Imp (O)'!AC37*(1+Toeslagen!$Q$30)</f>
        <v>561.34</v>
      </c>
      <c r="AD37" s="158">
        <f>'FR-Imp (O)'!AD37*(1+Toeslagen!$Q$30)</f>
        <v>800.02</v>
      </c>
      <c r="AE37" s="158">
        <f>'FR-Imp (O)'!AE37*(1+Toeslagen!$Q$30)</f>
        <v>755.82</v>
      </c>
      <c r="AF37" s="158">
        <f>'FR-Imp (O)'!AF37*(1+Toeslagen!$Q$30)</f>
        <v>755.82</v>
      </c>
      <c r="AG37" s="158">
        <f>'FR-Imp (O)'!AG37*(1+Toeslagen!$Q$30)</f>
        <v>561.34</v>
      </c>
      <c r="AH37" s="158">
        <f>'FR-Imp (O)'!AH37*(1+Toeslagen!$Q$30)</f>
        <v>755.82</v>
      </c>
      <c r="AI37" s="158">
        <f>'FR-Imp (O)'!AI37*(1+Toeslagen!$Q$30)</f>
        <v>0</v>
      </c>
      <c r="AJ37" s="158">
        <f>'FR-Imp (O)'!AJ37*(1+Toeslagen!$Q$30)</f>
        <v>561.34</v>
      </c>
      <c r="AK37" s="158">
        <f>'FR-Imp (O)'!AK37*(1+Toeslagen!$Q$30)</f>
        <v>755.82</v>
      </c>
      <c r="AL37" s="158">
        <f>'FR-Imp (O)'!AL37*(1+Toeslagen!$Q$30)</f>
        <v>622.96</v>
      </c>
      <c r="AM37" s="158">
        <f>'FR-Imp (O)'!AM37*(1+Toeslagen!$Q$30)</f>
        <v>800.02</v>
      </c>
      <c r="AN37" s="158">
        <f>'FR-Imp (O)'!AN37*(1+Toeslagen!$Q$30)</f>
        <v>499.46000000000004</v>
      </c>
      <c r="AO37" s="158">
        <f>'FR-Imp (O)'!AO37*(1+Toeslagen!$Q$30)</f>
        <v>800.02</v>
      </c>
      <c r="AP37" s="158">
        <f>'FR-Imp (O)'!AP37*(1+Toeslagen!$Q$30)</f>
        <v>499.46000000000004</v>
      </c>
      <c r="AQ37" s="158">
        <f>'FR-Imp (O)'!AQ37*(1+Toeslagen!$Q$30)</f>
        <v>450.84000000000003</v>
      </c>
      <c r="AR37" s="158">
        <f>'FR-Imp (O)'!AR37*(1+Toeslagen!$Q$30)</f>
        <v>844.22</v>
      </c>
      <c r="AS37" s="158">
        <f>'FR-Imp (O)'!AS37*(1+Toeslagen!$Q$30)</f>
        <v>844.22</v>
      </c>
      <c r="AT37" s="158">
        <f>'FR-Imp (O)'!AT37*(1+Toeslagen!$Q$30)</f>
        <v>1043.1200000000001</v>
      </c>
      <c r="AU37" s="158">
        <f>'FR-Imp (O)'!AU37*(1+Toeslagen!$Q$30)</f>
        <v>1043.1200000000001</v>
      </c>
      <c r="AV37" s="158">
        <f>'FR-Imp (O)'!AV37*(1+Toeslagen!$Q$30)</f>
        <v>800.02</v>
      </c>
      <c r="AW37" s="158">
        <f>'FR-Imp (O)'!AW37*(1+Toeslagen!$Q$30)</f>
        <v>910.52</v>
      </c>
      <c r="AX37" s="158">
        <f>'FR-Imp (O)'!AX37*(1+Toeslagen!$Q$30)</f>
        <v>623.22</v>
      </c>
      <c r="AY37" s="158">
        <f>'FR-Imp (O)'!AY37*(1+Toeslagen!$Q$30)</f>
        <v>623.22</v>
      </c>
      <c r="AZ37" s="158">
        <f>'FR-Imp (O)'!AZ37*(1+Toeslagen!$Q$30)</f>
        <v>561.34</v>
      </c>
      <c r="BA37" s="158">
        <f>'FR-Imp (O)'!BA37*(1+Toeslagen!$Q$30)</f>
        <v>800.02</v>
      </c>
      <c r="BB37" s="158">
        <f>'FR-Imp (O)'!BB37*(1+Toeslagen!$Q$30)</f>
        <v>623.22</v>
      </c>
      <c r="BC37" s="158">
        <f>'FR-Imp (O)'!BC37*(1+Toeslagen!$Q$30)</f>
        <v>910.52</v>
      </c>
      <c r="BD37" s="158">
        <f>'FR-Imp (O)'!BD37*(1+Toeslagen!$Q$30)</f>
        <v>499.46000000000004</v>
      </c>
      <c r="BE37" s="158">
        <f>'FR-Imp (O)'!BE37*(1+Toeslagen!$Q$30)</f>
        <v>622.96</v>
      </c>
      <c r="BF37" s="158">
        <f>'FR-Imp (O)'!BF37*(1+Toeslagen!$Q$30)</f>
        <v>800.02</v>
      </c>
      <c r="BG37" s="158">
        <f>'FR-Imp (O)'!BG37*(1+Toeslagen!$Q$30)</f>
        <v>622.96</v>
      </c>
      <c r="BH37" s="158">
        <f>'FR-Imp (O)'!BH37*(1+Toeslagen!$Q$30)</f>
        <v>499.46000000000004</v>
      </c>
      <c r="BI37" s="158">
        <f>'FR-Imp (O)'!BI37*(1+Toeslagen!$Q$30)</f>
        <v>800.02</v>
      </c>
      <c r="BJ37" s="158">
        <f>'FR-Imp (O)'!BJ37*(1+Toeslagen!$Q$30)</f>
        <v>910.52</v>
      </c>
      <c r="BK37" s="158">
        <f>'FR-Imp (O)'!BK37*(1+Toeslagen!$Q$30)</f>
        <v>844.22</v>
      </c>
      <c r="BL37" s="158">
        <f>'FR-Imp (O)'!BL37*(1+Toeslagen!$Q$30)</f>
        <v>623.22</v>
      </c>
      <c r="BM37" s="158">
        <f>'FR-Imp (O)'!BM37*(1+Toeslagen!$Q$30)</f>
        <v>623.22</v>
      </c>
      <c r="BN37" s="158">
        <f>'FR-Imp (O)'!BN37*(1+Toeslagen!$Q$30)</f>
        <v>424.32</v>
      </c>
      <c r="BO37" s="158">
        <f>'FR-Imp (O)'!BO37*(1+Toeslagen!$Q$30)</f>
        <v>499.46000000000004</v>
      </c>
      <c r="BP37" s="158">
        <f>'FR-Imp (O)'!BP37*(1+Toeslagen!$Q$30)</f>
        <v>623.22</v>
      </c>
      <c r="BQ37" s="158">
        <f>'FR-Imp (O)'!BQ37*(1+Toeslagen!$Q$30)</f>
        <v>424.32</v>
      </c>
      <c r="BR37" s="158">
        <f>'FR-Imp (O)'!BR37*(1+Toeslagen!$Q$30)</f>
        <v>450.84000000000003</v>
      </c>
      <c r="BS37" s="158">
        <f>'FR-Imp (O)'!BS37*(1+Toeslagen!$Q$30)</f>
        <v>755.82</v>
      </c>
      <c r="BT37" s="158">
        <f>'FR-Imp (O)'!BT37*(1+Toeslagen!$Q$30)</f>
        <v>424.32</v>
      </c>
      <c r="BU37" s="158">
        <f>'FR-Imp (O)'!BU37*(1+Toeslagen!$Q$30)</f>
        <v>561.34</v>
      </c>
      <c r="BV37" s="158">
        <f>'FR-Imp (O)'!BV37*(1+Toeslagen!$Q$30)</f>
        <v>380.64</v>
      </c>
      <c r="BW37" s="158">
        <f>'FR-Imp (O)'!BW37*(1+Toeslagen!$Q$30)</f>
        <v>424.32</v>
      </c>
      <c r="BX37" s="158">
        <f>'FR-Imp (O)'!BX37*(1+Toeslagen!$Q$30)</f>
        <v>561.34</v>
      </c>
      <c r="BY37" s="158">
        <f>'FR-Imp (O)'!BY37*(1+Toeslagen!$Q$30)</f>
        <v>380.64</v>
      </c>
      <c r="BZ37" s="158">
        <f>'FR-Imp (O)'!BZ37*(1+Toeslagen!$Q$30)</f>
        <v>622.96</v>
      </c>
      <c r="CA37" s="158">
        <f>'FR-Imp (O)'!CA37*(1+Toeslagen!$Q$30)</f>
        <v>1043.1200000000001</v>
      </c>
      <c r="CB37" s="158">
        <f>'FR-Imp (O)'!CB37*(1+Toeslagen!$Q$30)</f>
        <v>1043.1200000000001</v>
      </c>
      <c r="CC37" s="158">
        <f>'FR-Imp (O)'!CC37*(1+Toeslagen!$Q$30)</f>
        <v>1043.1200000000001</v>
      </c>
      <c r="CD37" s="158">
        <f>'FR-Imp (O)'!CD37*(1+Toeslagen!$Q$30)</f>
        <v>450.84000000000003</v>
      </c>
      <c r="CE37" s="158">
        <f>'FR-Imp (O)'!CE37*(1+Toeslagen!$Q$30)</f>
        <v>499.46000000000004</v>
      </c>
      <c r="CF37" s="158">
        <f>'FR-Imp (O)'!CF37*(1+Toeslagen!$Q$30)</f>
        <v>622.96</v>
      </c>
      <c r="CG37" s="158">
        <f>'FR-Imp (O)'!CG37*(1+Toeslagen!$Q$30)</f>
        <v>499.46000000000004</v>
      </c>
      <c r="CH37" s="158">
        <f>'FR-Imp (O)'!CH37*(1+Toeslagen!$Q$30)</f>
        <v>623.22</v>
      </c>
      <c r="CI37" s="158">
        <f>'FR-Imp (O)'!CI37*(1+Toeslagen!$Q$30)</f>
        <v>561.34</v>
      </c>
      <c r="CJ37" s="158">
        <f>'FR-Imp (O)'!CJ37*(1+Toeslagen!$Q$30)</f>
        <v>800.02</v>
      </c>
      <c r="CK37" s="158">
        <f>'FR-Imp (O)'!CK37*(1+Toeslagen!$Q$30)</f>
        <v>800.02</v>
      </c>
      <c r="CL37" s="158">
        <f>'FR-Imp (O)'!CL37*(1+Toeslagen!$Q$30)</f>
        <v>424.32</v>
      </c>
      <c r="CM37" s="158">
        <f>'FR-Imp (O)'!CM37*(1+Toeslagen!$Q$30)</f>
        <v>424.32</v>
      </c>
      <c r="CN37" s="158">
        <f>'FR-Imp (O)'!CN37*(1+Toeslagen!$Q$30)</f>
        <v>450.84000000000003</v>
      </c>
      <c r="CO37" s="158">
        <f>'FR-Imp (O)'!CO37*(1+Toeslagen!$Q$30)</f>
        <v>450.84000000000003</v>
      </c>
      <c r="CP37" s="158">
        <f>'FR-Imp (O)'!CP37*(1+Toeslagen!$Q$30)</f>
        <v>622.96</v>
      </c>
      <c r="CQ37" s="158">
        <f>'FR-Imp (O)'!CQ37*(1+Toeslagen!$Q$30)</f>
        <v>380.64</v>
      </c>
      <c r="CR37" s="158">
        <f>'FR-Imp (O)'!CR37*(1+Toeslagen!$Q$30)</f>
        <v>910.52</v>
      </c>
      <c r="CS37" s="158">
        <f>'FR-Imp (O)'!CS37*(1+Toeslagen!$Q$30)</f>
        <v>1043.1200000000001</v>
      </c>
      <c r="CT37" s="158">
        <f>'FR-Imp (O)'!CT37*(1+Toeslagen!$Q$30)</f>
        <v>1043.1200000000001</v>
      </c>
      <c r="CU37" s="158">
        <f>'FR-Imp (O)'!CU37*(1+Toeslagen!$Q$30)</f>
        <v>844.22</v>
      </c>
      <c r="CV37" s="158">
        <f>'FR-Imp (O)'!CV37*(1+Toeslagen!$Q$30)</f>
        <v>622.96</v>
      </c>
      <c r="CW37" s="158">
        <f>'FR-Imp (O)'!CW37*(1+Toeslagen!$Q$30)</f>
        <v>622.96</v>
      </c>
      <c r="CX37" s="158">
        <f>'FR-Imp (O)'!CX37*(1+Toeslagen!$Q$30)</f>
        <v>622.96</v>
      </c>
      <c r="CY37" s="158">
        <f>'FR-Imp (O)'!CY37*(1+Toeslagen!$Q$30)</f>
        <v>450.84000000000003</v>
      </c>
      <c r="CZ37" s="158">
        <f>'FR-Imp (O)'!CZ37*(1+Toeslagen!$Q$30)</f>
        <v>499.46000000000004</v>
      </c>
      <c r="DA37" s="158">
        <f>'FR-Imp (O)'!DA37*(1+Toeslagen!$Q$30)</f>
        <v>561.34</v>
      </c>
      <c r="DB37" s="158">
        <f>'FR-Imp (O)'!DB37*(1+Toeslagen!$Q$30)</f>
        <v>424.32</v>
      </c>
      <c r="DC37" s="158">
        <f>'FR-Imp (O)'!DC37*(1+Toeslagen!$Q$30)</f>
        <v>424.32</v>
      </c>
      <c r="DD37" s="158">
        <f>'FR-Imp (O)'!DD37*(1+Toeslagen!$Q$30)</f>
        <v>424.32</v>
      </c>
      <c r="DE37" s="158">
        <f>'FR-Imp (O)'!DE37*(1+Toeslagen!$Q$30)</f>
        <v>424.32</v>
      </c>
      <c r="DF37" s="158">
        <f>'FR-Imp (O)'!DF37*(1+Toeslagen!$Q$30)</f>
        <v>424.32</v>
      </c>
    </row>
    <row r="38" spans="1:110">
      <c r="A38" s="1">
        <v>34</v>
      </c>
      <c r="B38" s="1">
        <v>34</v>
      </c>
      <c r="D38" s="1">
        <v>4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158">
        <f>'FR-Imp (O)'!P38*(1+Toeslagen!$Q$30)</f>
        <v>640.64</v>
      </c>
      <c r="Q38" s="158">
        <f>'FR-Imp (O)'!Q38*(1+Toeslagen!$Q$30)</f>
        <v>384.8</v>
      </c>
      <c r="R38" s="158">
        <f>'FR-Imp (O)'!R38*(1+Toeslagen!$Q$30)</f>
        <v>640.64</v>
      </c>
      <c r="S38" s="158">
        <f>'FR-Imp (O)'!S38*(1+Toeslagen!$Q$30)</f>
        <v>928.2</v>
      </c>
      <c r="T38" s="158">
        <f>'FR-Imp (O)'!T38*(1+Toeslagen!$Q$30)</f>
        <v>928.2</v>
      </c>
      <c r="U38" s="158">
        <f>'FR-Imp (O)'!U38*(1+Toeslagen!$Q$30)</f>
        <v>1060.8</v>
      </c>
      <c r="V38" s="158">
        <f>'FR-Imp (O)'!V38*(1+Toeslagen!$Q$30)</f>
        <v>817.7</v>
      </c>
      <c r="W38" s="158">
        <f>'FR-Imp (O)'!W38*(1+Toeslagen!$Q$30)</f>
        <v>384.8</v>
      </c>
      <c r="X38" s="158">
        <f>'FR-Imp (O)'!X38*(1+Toeslagen!$Q$30)</f>
        <v>1060.8</v>
      </c>
      <c r="Y38" s="158">
        <f>'FR-Imp (O)'!Y38*(1+Toeslagen!$Q$30)</f>
        <v>508.3</v>
      </c>
      <c r="Z38" s="158">
        <f>'FR-Imp (O)'!Z38*(1+Toeslagen!$Q$30)</f>
        <v>1060.8</v>
      </c>
      <c r="AA38" s="158">
        <f>'FR-Imp (O)'!AA38*(1+Toeslagen!$Q$30)</f>
        <v>861.9</v>
      </c>
      <c r="AB38" s="158">
        <f>'FR-Imp (O)'!AB38*(1+Toeslagen!$Q$30)</f>
        <v>928.2</v>
      </c>
      <c r="AC38" s="158">
        <f>'FR-Imp (O)'!AC38*(1+Toeslagen!$Q$30)</f>
        <v>574.6</v>
      </c>
      <c r="AD38" s="158">
        <f>'FR-Imp (O)'!AD38*(1+Toeslagen!$Q$30)</f>
        <v>817.7</v>
      </c>
      <c r="AE38" s="158">
        <f>'FR-Imp (O)'!AE38*(1+Toeslagen!$Q$30)</f>
        <v>773.5</v>
      </c>
      <c r="AF38" s="158">
        <f>'FR-Imp (O)'!AF38*(1+Toeslagen!$Q$30)</f>
        <v>773.5</v>
      </c>
      <c r="AG38" s="158">
        <f>'FR-Imp (O)'!AG38*(1+Toeslagen!$Q$30)</f>
        <v>574.6</v>
      </c>
      <c r="AH38" s="158">
        <f>'FR-Imp (O)'!AH38*(1+Toeslagen!$Q$30)</f>
        <v>773.5</v>
      </c>
      <c r="AI38" s="158">
        <f>'FR-Imp (O)'!AI38*(1+Toeslagen!$Q$30)</f>
        <v>0</v>
      </c>
      <c r="AJ38" s="158">
        <f>'FR-Imp (O)'!AJ38*(1+Toeslagen!$Q$30)</f>
        <v>574.6</v>
      </c>
      <c r="AK38" s="158">
        <f>'FR-Imp (O)'!AK38*(1+Toeslagen!$Q$30)</f>
        <v>773.5</v>
      </c>
      <c r="AL38" s="158">
        <f>'FR-Imp (O)'!AL38*(1+Toeslagen!$Q$30)</f>
        <v>640.64</v>
      </c>
      <c r="AM38" s="158">
        <f>'FR-Imp (O)'!AM38*(1+Toeslagen!$Q$30)</f>
        <v>817.7</v>
      </c>
      <c r="AN38" s="158">
        <f>'FR-Imp (O)'!AN38*(1+Toeslagen!$Q$30)</f>
        <v>508.3</v>
      </c>
      <c r="AO38" s="158">
        <f>'FR-Imp (O)'!AO38*(1+Toeslagen!$Q$30)</f>
        <v>817.7</v>
      </c>
      <c r="AP38" s="158">
        <f>'FR-Imp (O)'!AP38*(1+Toeslagen!$Q$30)</f>
        <v>508.3</v>
      </c>
      <c r="AQ38" s="158">
        <f>'FR-Imp (O)'!AQ38*(1+Toeslagen!$Q$30)</f>
        <v>455.26</v>
      </c>
      <c r="AR38" s="158">
        <f>'FR-Imp (O)'!AR38*(1+Toeslagen!$Q$30)</f>
        <v>861.9</v>
      </c>
      <c r="AS38" s="158">
        <f>'FR-Imp (O)'!AS38*(1+Toeslagen!$Q$30)</f>
        <v>861.9</v>
      </c>
      <c r="AT38" s="158">
        <f>'FR-Imp (O)'!AT38*(1+Toeslagen!$Q$30)</f>
        <v>1060.8</v>
      </c>
      <c r="AU38" s="158">
        <f>'FR-Imp (O)'!AU38*(1+Toeslagen!$Q$30)</f>
        <v>1060.8</v>
      </c>
      <c r="AV38" s="158">
        <f>'FR-Imp (O)'!AV38*(1+Toeslagen!$Q$30)</f>
        <v>817.7</v>
      </c>
      <c r="AW38" s="158">
        <f>'FR-Imp (O)'!AW38*(1+Toeslagen!$Q$30)</f>
        <v>928.2</v>
      </c>
      <c r="AX38" s="158">
        <f>'FR-Imp (O)'!AX38*(1+Toeslagen!$Q$30)</f>
        <v>640.9</v>
      </c>
      <c r="AY38" s="158">
        <f>'FR-Imp (O)'!AY38*(1+Toeslagen!$Q$30)</f>
        <v>640.9</v>
      </c>
      <c r="AZ38" s="158">
        <f>'FR-Imp (O)'!AZ38*(1+Toeslagen!$Q$30)</f>
        <v>574.6</v>
      </c>
      <c r="BA38" s="158">
        <f>'FR-Imp (O)'!BA38*(1+Toeslagen!$Q$30)</f>
        <v>817.7</v>
      </c>
      <c r="BB38" s="158">
        <f>'FR-Imp (O)'!BB38*(1+Toeslagen!$Q$30)</f>
        <v>640.9</v>
      </c>
      <c r="BC38" s="158">
        <f>'FR-Imp (O)'!BC38*(1+Toeslagen!$Q$30)</f>
        <v>928.2</v>
      </c>
      <c r="BD38" s="158">
        <f>'FR-Imp (O)'!BD38*(1+Toeslagen!$Q$30)</f>
        <v>508.3</v>
      </c>
      <c r="BE38" s="158">
        <f>'FR-Imp (O)'!BE38*(1+Toeslagen!$Q$30)</f>
        <v>640.64</v>
      </c>
      <c r="BF38" s="158">
        <f>'FR-Imp (O)'!BF38*(1+Toeslagen!$Q$30)</f>
        <v>817.7</v>
      </c>
      <c r="BG38" s="158">
        <f>'FR-Imp (O)'!BG38*(1+Toeslagen!$Q$30)</f>
        <v>640.64</v>
      </c>
      <c r="BH38" s="158">
        <f>'FR-Imp (O)'!BH38*(1+Toeslagen!$Q$30)</f>
        <v>508.3</v>
      </c>
      <c r="BI38" s="158">
        <f>'FR-Imp (O)'!BI38*(1+Toeslagen!$Q$30)</f>
        <v>817.7</v>
      </c>
      <c r="BJ38" s="158">
        <f>'FR-Imp (O)'!BJ38*(1+Toeslagen!$Q$30)</f>
        <v>928.2</v>
      </c>
      <c r="BK38" s="158">
        <f>'FR-Imp (O)'!BK38*(1+Toeslagen!$Q$30)</f>
        <v>861.9</v>
      </c>
      <c r="BL38" s="158">
        <f>'FR-Imp (O)'!BL38*(1+Toeslagen!$Q$30)</f>
        <v>640.9</v>
      </c>
      <c r="BM38" s="158">
        <f>'FR-Imp (O)'!BM38*(1+Toeslagen!$Q$30)</f>
        <v>640.9</v>
      </c>
      <c r="BN38" s="158">
        <f>'FR-Imp (O)'!BN38*(1+Toeslagen!$Q$30)</f>
        <v>428.74</v>
      </c>
      <c r="BO38" s="158">
        <f>'FR-Imp (O)'!BO38*(1+Toeslagen!$Q$30)</f>
        <v>508.3</v>
      </c>
      <c r="BP38" s="158">
        <f>'FR-Imp (O)'!BP38*(1+Toeslagen!$Q$30)</f>
        <v>640.9</v>
      </c>
      <c r="BQ38" s="158">
        <f>'FR-Imp (O)'!BQ38*(1+Toeslagen!$Q$30)</f>
        <v>428.74</v>
      </c>
      <c r="BR38" s="158">
        <f>'FR-Imp (O)'!BR38*(1+Toeslagen!$Q$30)</f>
        <v>455.26</v>
      </c>
      <c r="BS38" s="158">
        <f>'FR-Imp (O)'!BS38*(1+Toeslagen!$Q$30)</f>
        <v>773.5</v>
      </c>
      <c r="BT38" s="158">
        <f>'FR-Imp (O)'!BT38*(1+Toeslagen!$Q$30)</f>
        <v>428.74</v>
      </c>
      <c r="BU38" s="158">
        <f>'FR-Imp (O)'!BU38*(1+Toeslagen!$Q$30)</f>
        <v>574.6</v>
      </c>
      <c r="BV38" s="158">
        <f>'FR-Imp (O)'!BV38*(1+Toeslagen!$Q$30)</f>
        <v>384.8</v>
      </c>
      <c r="BW38" s="158">
        <f>'FR-Imp (O)'!BW38*(1+Toeslagen!$Q$30)</f>
        <v>428.74</v>
      </c>
      <c r="BX38" s="158">
        <f>'FR-Imp (O)'!BX38*(1+Toeslagen!$Q$30)</f>
        <v>574.6</v>
      </c>
      <c r="BY38" s="158">
        <f>'FR-Imp (O)'!BY38*(1+Toeslagen!$Q$30)</f>
        <v>384.8</v>
      </c>
      <c r="BZ38" s="158">
        <f>'FR-Imp (O)'!BZ38*(1+Toeslagen!$Q$30)</f>
        <v>640.64</v>
      </c>
      <c r="CA38" s="158">
        <f>'FR-Imp (O)'!CA38*(1+Toeslagen!$Q$30)</f>
        <v>1060.8</v>
      </c>
      <c r="CB38" s="158">
        <f>'FR-Imp (O)'!CB38*(1+Toeslagen!$Q$30)</f>
        <v>1060.8</v>
      </c>
      <c r="CC38" s="158">
        <f>'FR-Imp (O)'!CC38*(1+Toeslagen!$Q$30)</f>
        <v>1060.8</v>
      </c>
      <c r="CD38" s="158">
        <f>'FR-Imp (O)'!CD38*(1+Toeslagen!$Q$30)</f>
        <v>455.26</v>
      </c>
      <c r="CE38" s="158">
        <f>'FR-Imp (O)'!CE38*(1+Toeslagen!$Q$30)</f>
        <v>508.3</v>
      </c>
      <c r="CF38" s="158">
        <f>'FR-Imp (O)'!CF38*(1+Toeslagen!$Q$30)</f>
        <v>640.64</v>
      </c>
      <c r="CG38" s="158">
        <f>'FR-Imp (O)'!CG38*(1+Toeslagen!$Q$30)</f>
        <v>508.3</v>
      </c>
      <c r="CH38" s="158">
        <f>'FR-Imp (O)'!CH38*(1+Toeslagen!$Q$30)</f>
        <v>640.9</v>
      </c>
      <c r="CI38" s="158">
        <f>'FR-Imp (O)'!CI38*(1+Toeslagen!$Q$30)</f>
        <v>574.6</v>
      </c>
      <c r="CJ38" s="158">
        <f>'FR-Imp (O)'!CJ38*(1+Toeslagen!$Q$30)</f>
        <v>817.7</v>
      </c>
      <c r="CK38" s="158">
        <f>'FR-Imp (O)'!CK38*(1+Toeslagen!$Q$30)</f>
        <v>817.7</v>
      </c>
      <c r="CL38" s="158">
        <f>'FR-Imp (O)'!CL38*(1+Toeslagen!$Q$30)</f>
        <v>428.74</v>
      </c>
      <c r="CM38" s="158">
        <f>'FR-Imp (O)'!CM38*(1+Toeslagen!$Q$30)</f>
        <v>428.74</v>
      </c>
      <c r="CN38" s="158">
        <f>'FR-Imp (O)'!CN38*(1+Toeslagen!$Q$30)</f>
        <v>455.26</v>
      </c>
      <c r="CO38" s="158">
        <f>'FR-Imp (O)'!CO38*(1+Toeslagen!$Q$30)</f>
        <v>455.26</v>
      </c>
      <c r="CP38" s="158">
        <f>'FR-Imp (O)'!CP38*(1+Toeslagen!$Q$30)</f>
        <v>640.64</v>
      </c>
      <c r="CQ38" s="158">
        <f>'FR-Imp (O)'!CQ38*(1+Toeslagen!$Q$30)</f>
        <v>384.8</v>
      </c>
      <c r="CR38" s="158">
        <f>'FR-Imp (O)'!CR38*(1+Toeslagen!$Q$30)</f>
        <v>928.2</v>
      </c>
      <c r="CS38" s="158">
        <f>'FR-Imp (O)'!CS38*(1+Toeslagen!$Q$30)</f>
        <v>1060.8</v>
      </c>
      <c r="CT38" s="158">
        <f>'FR-Imp (O)'!CT38*(1+Toeslagen!$Q$30)</f>
        <v>1060.8</v>
      </c>
      <c r="CU38" s="158">
        <f>'FR-Imp (O)'!CU38*(1+Toeslagen!$Q$30)</f>
        <v>861.9</v>
      </c>
      <c r="CV38" s="158">
        <f>'FR-Imp (O)'!CV38*(1+Toeslagen!$Q$30)</f>
        <v>640.64</v>
      </c>
      <c r="CW38" s="158">
        <f>'FR-Imp (O)'!CW38*(1+Toeslagen!$Q$30)</f>
        <v>640.64</v>
      </c>
      <c r="CX38" s="158">
        <f>'FR-Imp (O)'!CX38*(1+Toeslagen!$Q$30)</f>
        <v>640.64</v>
      </c>
      <c r="CY38" s="158">
        <f>'FR-Imp (O)'!CY38*(1+Toeslagen!$Q$30)</f>
        <v>455.26</v>
      </c>
      <c r="CZ38" s="158">
        <f>'FR-Imp (O)'!CZ38*(1+Toeslagen!$Q$30)</f>
        <v>508.3</v>
      </c>
      <c r="DA38" s="158">
        <f>'FR-Imp (O)'!DA38*(1+Toeslagen!$Q$30)</f>
        <v>574.6</v>
      </c>
      <c r="DB38" s="158">
        <f>'FR-Imp (O)'!DB38*(1+Toeslagen!$Q$30)</f>
        <v>428.74</v>
      </c>
      <c r="DC38" s="158">
        <f>'FR-Imp (O)'!DC38*(1+Toeslagen!$Q$30)</f>
        <v>428.74</v>
      </c>
      <c r="DD38" s="158">
        <f>'FR-Imp (O)'!DD38*(1+Toeslagen!$Q$30)</f>
        <v>428.74</v>
      </c>
      <c r="DE38" s="158">
        <f>'FR-Imp (O)'!DE38*(1+Toeslagen!$Q$30)</f>
        <v>428.74</v>
      </c>
      <c r="DF38" s="158">
        <f>'FR-Imp (O)'!DF38*(1+Toeslagen!$Q$30)</f>
        <v>428.74</v>
      </c>
    </row>
    <row r="39" spans="1:110">
      <c r="A39" s="1">
        <v>35</v>
      </c>
      <c r="B39" s="1">
        <v>35</v>
      </c>
      <c r="D39" s="1">
        <v>3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158">
        <f>'FR-Imp (O)'!P39*(1+Toeslagen!$Q$30)</f>
        <v>663.52</v>
      </c>
      <c r="Q39" s="158">
        <f>'FR-Imp (O)'!Q39*(1+Toeslagen!$Q$30)</f>
        <v>393.12</v>
      </c>
      <c r="R39" s="158">
        <f>'FR-Imp (O)'!R39*(1+Toeslagen!$Q$30)</f>
        <v>663.52</v>
      </c>
      <c r="S39" s="158">
        <f>'FR-Imp (O)'!S39*(1+Toeslagen!$Q$30)</f>
        <v>937.04000000000008</v>
      </c>
      <c r="T39" s="158">
        <f>'FR-Imp (O)'!T39*(1+Toeslagen!$Q$30)</f>
        <v>937.04000000000008</v>
      </c>
      <c r="U39" s="158">
        <f>'FR-Imp (O)'!U39*(1+Toeslagen!$Q$30)</f>
        <v>1078.48</v>
      </c>
      <c r="V39" s="158">
        <f>'FR-Imp (O)'!V39*(1+Toeslagen!$Q$30)</f>
        <v>835.38</v>
      </c>
      <c r="W39" s="158">
        <f>'FR-Imp (O)'!W39*(1+Toeslagen!$Q$30)</f>
        <v>393.12</v>
      </c>
      <c r="X39" s="158">
        <f>'FR-Imp (O)'!X39*(1+Toeslagen!$Q$30)</f>
        <v>1078.48</v>
      </c>
      <c r="Y39" s="158">
        <f>'FR-Imp (O)'!Y39*(1+Toeslagen!$Q$30)</f>
        <v>521.56000000000006</v>
      </c>
      <c r="Z39" s="158">
        <f>'FR-Imp (O)'!Z39*(1+Toeslagen!$Q$30)</f>
        <v>1078.48</v>
      </c>
      <c r="AA39" s="158">
        <f>'FR-Imp (O)'!AA39*(1+Toeslagen!$Q$30)</f>
        <v>879.58</v>
      </c>
      <c r="AB39" s="158">
        <f>'FR-Imp (O)'!AB39*(1+Toeslagen!$Q$30)</f>
        <v>937.04000000000008</v>
      </c>
      <c r="AC39" s="158">
        <f>'FR-Imp (O)'!AC39*(1+Toeslagen!$Q$30)</f>
        <v>592.28</v>
      </c>
      <c r="AD39" s="158">
        <f>'FR-Imp (O)'!AD39*(1+Toeslagen!$Q$30)</f>
        <v>835.38</v>
      </c>
      <c r="AE39" s="158">
        <f>'FR-Imp (O)'!AE39*(1+Toeslagen!$Q$30)</f>
        <v>791.18000000000006</v>
      </c>
      <c r="AF39" s="158">
        <f>'FR-Imp (O)'!AF39*(1+Toeslagen!$Q$30)</f>
        <v>791.18000000000006</v>
      </c>
      <c r="AG39" s="158">
        <f>'FR-Imp (O)'!AG39*(1+Toeslagen!$Q$30)</f>
        <v>592.28</v>
      </c>
      <c r="AH39" s="158">
        <f>'FR-Imp (O)'!AH39*(1+Toeslagen!$Q$30)</f>
        <v>791.18000000000006</v>
      </c>
      <c r="AI39" s="158">
        <f>'FR-Imp (O)'!AI39*(1+Toeslagen!$Q$30)</f>
        <v>0</v>
      </c>
      <c r="AJ39" s="158">
        <f>'FR-Imp (O)'!AJ39*(1+Toeslagen!$Q$30)</f>
        <v>592.28</v>
      </c>
      <c r="AK39" s="158">
        <f>'FR-Imp (O)'!AK39*(1+Toeslagen!$Q$30)</f>
        <v>791.18000000000006</v>
      </c>
      <c r="AL39" s="158">
        <f>'FR-Imp (O)'!AL39*(1+Toeslagen!$Q$30)</f>
        <v>663.52</v>
      </c>
      <c r="AM39" s="158">
        <f>'FR-Imp (O)'!AM39*(1+Toeslagen!$Q$30)</f>
        <v>835.38</v>
      </c>
      <c r="AN39" s="158">
        <f>'FR-Imp (O)'!AN39*(1+Toeslagen!$Q$30)</f>
        <v>521.56000000000006</v>
      </c>
      <c r="AO39" s="158">
        <f>'FR-Imp (O)'!AO39*(1+Toeslagen!$Q$30)</f>
        <v>835.38</v>
      </c>
      <c r="AP39" s="158">
        <f>'FR-Imp (O)'!AP39*(1+Toeslagen!$Q$30)</f>
        <v>521.56000000000006</v>
      </c>
      <c r="AQ39" s="158">
        <f>'FR-Imp (O)'!AQ39*(1+Toeslagen!$Q$30)</f>
        <v>464.1</v>
      </c>
      <c r="AR39" s="158">
        <f>'FR-Imp (O)'!AR39*(1+Toeslagen!$Q$30)</f>
        <v>879.58</v>
      </c>
      <c r="AS39" s="158">
        <f>'FR-Imp (O)'!AS39*(1+Toeslagen!$Q$30)</f>
        <v>879.58</v>
      </c>
      <c r="AT39" s="158">
        <f>'FR-Imp (O)'!AT39*(1+Toeslagen!$Q$30)</f>
        <v>1078.48</v>
      </c>
      <c r="AU39" s="158">
        <f>'FR-Imp (O)'!AU39*(1+Toeslagen!$Q$30)</f>
        <v>1078.48</v>
      </c>
      <c r="AV39" s="158">
        <f>'FR-Imp (O)'!AV39*(1+Toeslagen!$Q$30)</f>
        <v>835.38</v>
      </c>
      <c r="AW39" s="158">
        <f>'FR-Imp (O)'!AW39*(1+Toeslagen!$Q$30)</f>
        <v>937.04000000000008</v>
      </c>
      <c r="AX39" s="158">
        <f>'FR-Imp (O)'!AX39*(1+Toeslagen!$Q$30)</f>
        <v>663</v>
      </c>
      <c r="AY39" s="158">
        <f>'FR-Imp (O)'!AY39*(1+Toeslagen!$Q$30)</f>
        <v>663</v>
      </c>
      <c r="AZ39" s="158">
        <f>'FR-Imp (O)'!AZ39*(1+Toeslagen!$Q$30)</f>
        <v>592.28</v>
      </c>
      <c r="BA39" s="158">
        <f>'FR-Imp (O)'!BA39*(1+Toeslagen!$Q$30)</f>
        <v>835.38</v>
      </c>
      <c r="BB39" s="158">
        <f>'FR-Imp (O)'!BB39*(1+Toeslagen!$Q$30)</f>
        <v>663</v>
      </c>
      <c r="BC39" s="158">
        <f>'FR-Imp (O)'!BC39*(1+Toeslagen!$Q$30)</f>
        <v>937.04000000000008</v>
      </c>
      <c r="BD39" s="158">
        <f>'FR-Imp (O)'!BD39*(1+Toeslagen!$Q$30)</f>
        <v>521.56000000000006</v>
      </c>
      <c r="BE39" s="158">
        <f>'FR-Imp (O)'!BE39*(1+Toeslagen!$Q$30)</f>
        <v>663.52</v>
      </c>
      <c r="BF39" s="158">
        <f>'FR-Imp (O)'!BF39*(1+Toeslagen!$Q$30)</f>
        <v>835.38</v>
      </c>
      <c r="BG39" s="158">
        <f>'FR-Imp (O)'!BG39*(1+Toeslagen!$Q$30)</f>
        <v>663.52</v>
      </c>
      <c r="BH39" s="158">
        <f>'FR-Imp (O)'!BH39*(1+Toeslagen!$Q$30)</f>
        <v>521.56000000000006</v>
      </c>
      <c r="BI39" s="158">
        <f>'FR-Imp (O)'!BI39*(1+Toeslagen!$Q$30)</f>
        <v>835.38</v>
      </c>
      <c r="BJ39" s="158">
        <f>'FR-Imp (O)'!BJ39*(1+Toeslagen!$Q$30)</f>
        <v>937.04000000000008</v>
      </c>
      <c r="BK39" s="158">
        <f>'FR-Imp (O)'!BK39*(1+Toeslagen!$Q$30)</f>
        <v>879.58</v>
      </c>
      <c r="BL39" s="158">
        <f>'FR-Imp (O)'!BL39*(1+Toeslagen!$Q$30)</f>
        <v>663</v>
      </c>
      <c r="BM39" s="158">
        <f>'FR-Imp (O)'!BM39*(1+Toeslagen!$Q$30)</f>
        <v>663</v>
      </c>
      <c r="BN39" s="158">
        <f>'FR-Imp (O)'!BN39*(1+Toeslagen!$Q$30)</f>
        <v>437.58000000000004</v>
      </c>
      <c r="BO39" s="158">
        <f>'FR-Imp (O)'!BO39*(1+Toeslagen!$Q$30)</f>
        <v>521.56000000000006</v>
      </c>
      <c r="BP39" s="158">
        <f>'FR-Imp (O)'!BP39*(1+Toeslagen!$Q$30)</f>
        <v>663</v>
      </c>
      <c r="BQ39" s="158">
        <f>'FR-Imp (O)'!BQ39*(1+Toeslagen!$Q$30)</f>
        <v>437.58000000000004</v>
      </c>
      <c r="BR39" s="158">
        <f>'FR-Imp (O)'!BR39*(1+Toeslagen!$Q$30)</f>
        <v>464.1</v>
      </c>
      <c r="BS39" s="158">
        <f>'FR-Imp (O)'!BS39*(1+Toeslagen!$Q$30)</f>
        <v>791.18000000000006</v>
      </c>
      <c r="BT39" s="158">
        <f>'FR-Imp (O)'!BT39*(1+Toeslagen!$Q$30)</f>
        <v>437.58000000000004</v>
      </c>
      <c r="BU39" s="158">
        <f>'FR-Imp (O)'!BU39*(1+Toeslagen!$Q$30)</f>
        <v>592.28</v>
      </c>
      <c r="BV39" s="158">
        <f>'FR-Imp (O)'!BV39*(1+Toeslagen!$Q$30)</f>
        <v>393.12</v>
      </c>
      <c r="BW39" s="158">
        <f>'FR-Imp (O)'!BW39*(1+Toeslagen!$Q$30)</f>
        <v>437.58000000000004</v>
      </c>
      <c r="BX39" s="158">
        <f>'FR-Imp (O)'!BX39*(1+Toeslagen!$Q$30)</f>
        <v>592.28</v>
      </c>
      <c r="BY39" s="158">
        <f>'FR-Imp (O)'!BY39*(1+Toeslagen!$Q$30)</f>
        <v>393.12</v>
      </c>
      <c r="BZ39" s="158">
        <f>'FR-Imp (O)'!BZ39*(1+Toeslagen!$Q$30)</f>
        <v>663.52</v>
      </c>
      <c r="CA39" s="158">
        <f>'FR-Imp (O)'!CA39*(1+Toeslagen!$Q$30)</f>
        <v>1078.48</v>
      </c>
      <c r="CB39" s="158">
        <f>'FR-Imp (O)'!CB39*(1+Toeslagen!$Q$30)</f>
        <v>1078.48</v>
      </c>
      <c r="CC39" s="158">
        <f>'FR-Imp (O)'!CC39*(1+Toeslagen!$Q$30)</f>
        <v>1078.48</v>
      </c>
      <c r="CD39" s="158">
        <f>'FR-Imp (O)'!CD39*(1+Toeslagen!$Q$30)</f>
        <v>464.1</v>
      </c>
      <c r="CE39" s="158">
        <f>'FR-Imp (O)'!CE39*(1+Toeslagen!$Q$30)</f>
        <v>521.56000000000006</v>
      </c>
      <c r="CF39" s="158">
        <f>'FR-Imp (O)'!CF39*(1+Toeslagen!$Q$30)</f>
        <v>663.52</v>
      </c>
      <c r="CG39" s="158">
        <f>'FR-Imp (O)'!CG39*(1+Toeslagen!$Q$30)</f>
        <v>521.56000000000006</v>
      </c>
      <c r="CH39" s="158">
        <f>'FR-Imp (O)'!CH39*(1+Toeslagen!$Q$30)</f>
        <v>663</v>
      </c>
      <c r="CI39" s="158">
        <f>'FR-Imp (O)'!CI39*(1+Toeslagen!$Q$30)</f>
        <v>592.28</v>
      </c>
      <c r="CJ39" s="158">
        <f>'FR-Imp (O)'!CJ39*(1+Toeslagen!$Q$30)</f>
        <v>835.38</v>
      </c>
      <c r="CK39" s="158">
        <f>'FR-Imp (O)'!CK39*(1+Toeslagen!$Q$30)</f>
        <v>835.38</v>
      </c>
      <c r="CL39" s="158">
        <f>'FR-Imp (O)'!CL39*(1+Toeslagen!$Q$30)</f>
        <v>437.58000000000004</v>
      </c>
      <c r="CM39" s="158">
        <f>'FR-Imp (O)'!CM39*(1+Toeslagen!$Q$30)</f>
        <v>437.58000000000004</v>
      </c>
      <c r="CN39" s="158">
        <f>'FR-Imp (O)'!CN39*(1+Toeslagen!$Q$30)</f>
        <v>464.1</v>
      </c>
      <c r="CO39" s="158">
        <f>'FR-Imp (O)'!CO39*(1+Toeslagen!$Q$30)</f>
        <v>464.1</v>
      </c>
      <c r="CP39" s="158">
        <f>'FR-Imp (O)'!CP39*(1+Toeslagen!$Q$30)</f>
        <v>663.52</v>
      </c>
      <c r="CQ39" s="158">
        <f>'FR-Imp (O)'!CQ39*(1+Toeslagen!$Q$30)</f>
        <v>393.12</v>
      </c>
      <c r="CR39" s="158">
        <f>'FR-Imp (O)'!CR39*(1+Toeslagen!$Q$30)</f>
        <v>937.04000000000008</v>
      </c>
      <c r="CS39" s="158">
        <f>'FR-Imp (O)'!CS39*(1+Toeslagen!$Q$30)</f>
        <v>1078.48</v>
      </c>
      <c r="CT39" s="158">
        <f>'FR-Imp (O)'!CT39*(1+Toeslagen!$Q$30)</f>
        <v>1078.48</v>
      </c>
      <c r="CU39" s="158">
        <f>'FR-Imp (O)'!CU39*(1+Toeslagen!$Q$30)</f>
        <v>879.58</v>
      </c>
      <c r="CV39" s="158">
        <f>'FR-Imp (O)'!CV39*(1+Toeslagen!$Q$30)</f>
        <v>663.52</v>
      </c>
      <c r="CW39" s="158">
        <f>'FR-Imp (O)'!CW39*(1+Toeslagen!$Q$30)</f>
        <v>663.52</v>
      </c>
      <c r="CX39" s="158">
        <f>'FR-Imp (O)'!CX39*(1+Toeslagen!$Q$30)</f>
        <v>663.52</v>
      </c>
      <c r="CY39" s="158">
        <f>'FR-Imp (O)'!CY39*(1+Toeslagen!$Q$30)</f>
        <v>464.1</v>
      </c>
      <c r="CZ39" s="158">
        <f>'FR-Imp (O)'!CZ39*(1+Toeslagen!$Q$30)</f>
        <v>521.56000000000006</v>
      </c>
      <c r="DA39" s="158">
        <f>'FR-Imp (O)'!DA39*(1+Toeslagen!$Q$30)</f>
        <v>592.28</v>
      </c>
      <c r="DB39" s="158">
        <f>'FR-Imp (O)'!DB39*(1+Toeslagen!$Q$30)</f>
        <v>437.58000000000004</v>
      </c>
      <c r="DC39" s="158">
        <f>'FR-Imp (O)'!DC39*(1+Toeslagen!$Q$30)</f>
        <v>437.58000000000004</v>
      </c>
      <c r="DD39" s="158">
        <f>'FR-Imp (O)'!DD39*(1+Toeslagen!$Q$30)</f>
        <v>437.58000000000004</v>
      </c>
      <c r="DE39" s="158">
        <f>'FR-Imp (O)'!DE39*(1+Toeslagen!$Q$30)</f>
        <v>437.58000000000004</v>
      </c>
      <c r="DF39" s="158">
        <f>'FR-Imp (O)'!DF39*(1+Toeslagen!$Q$30)</f>
        <v>437.58000000000004</v>
      </c>
    </row>
    <row r="40" spans="1:110">
      <c r="A40" s="1">
        <v>36</v>
      </c>
      <c r="B40" s="1">
        <v>36</v>
      </c>
      <c r="D40" s="1">
        <v>3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158">
        <f>'FR-Imp (O)'!P40*(1+Toeslagen!$Q$30)</f>
        <v>676</v>
      </c>
      <c r="Q40" s="158">
        <f>'FR-Imp (O)'!Q40*(1+Toeslagen!$Q$30)</f>
        <v>398.32</v>
      </c>
      <c r="R40" s="158">
        <f>'FR-Imp (O)'!R40*(1+Toeslagen!$Q$30)</f>
        <v>676</v>
      </c>
      <c r="S40" s="158">
        <f>'FR-Imp (O)'!S40*(1+Toeslagen!$Q$30)</f>
        <v>941.2</v>
      </c>
      <c r="T40" s="158">
        <f>'FR-Imp (O)'!T40*(1+Toeslagen!$Q$30)</f>
        <v>941.2</v>
      </c>
      <c r="U40" s="158">
        <f>'FR-Imp (O)'!U40*(1+Toeslagen!$Q$30)</f>
        <v>1086.8</v>
      </c>
      <c r="V40" s="158">
        <f>'FR-Imp (O)'!V40*(1+Toeslagen!$Q$30)</f>
        <v>842.4</v>
      </c>
      <c r="W40" s="158">
        <f>'FR-Imp (O)'!W40*(1+Toeslagen!$Q$30)</f>
        <v>398.32</v>
      </c>
      <c r="X40" s="158">
        <f>'FR-Imp (O)'!X40*(1+Toeslagen!$Q$30)</f>
        <v>1086.8</v>
      </c>
      <c r="Y40" s="158">
        <f>'FR-Imp (O)'!Y40*(1+Toeslagen!$Q$30)</f>
        <v>532.48</v>
      </c>
      <c r="Z40" s="158">
        <f>'FR-Imp (O)'!Z40*(1+Toeslagen!$Q$30)</f>
        <v>1086.8</v>
      </c>
      <c r="AA40" s="158">
        <f>'FR-Imp (O)'!AA40*(1+Toeslagen!$Q$30)</f>
        <v>889.2</v>
      </c>
      <c r="AB40" s="158">
        <f>'FR-Imp (O)'!AB40*(1+Toeslagen!$Q$30)</f>
        <v>941.2</v>
      </c>
      <c r="AC40" s="158">
        <f>'FR-Imp (O)'!AC40*(1+Toeslagen!$Q$30)</f>
        <v>603.20000000000005</v>
      </c>
      <c r="AD40" s="158">
        <f>'FR-Imp (O)'!AD40*(1+Toeslagen!$Q$30)</f>
        <v>842.4</v>
      </c>
      <c r="AE40" s="158">
        <f>'FR-Imp (O)'!AE40*(1+Toeslagen!$Q$30)</f>
        <v>800.80000000000007</v>
      </c>
      <c r="AF40" s="158">
        <f>'FR-Imp (O)'!AF40*(1+Toeslagen!$Q$30)</f>
        <v>800.80000000000007</v>
      </c>
      <c r="AG40" s="158">
        <f>'FR-Imp (O)'!AG40*(1+Toeslagen!$Q$30)</f>
        <v>603.20000000000005</v>
      </c>
      <c r="AH40" s="158">
        <f>'FR-Imp (O)'!AH40*(1+Toeslagen!$Q$30)</f>
        <v>800.80000000000007</v>
      </c>
      <c r="AI40" s="158">
        <f>'FR-Imp (O)'!AI40*(1+Toeslagen!$Q$30)</f>
        <v>0</v>
      </c>
      <c r="AJ40" s="158">
        <f>'FR-Imp (O)'!AJ40*(1+Toeslagen!$Q$30)</f>
        <v>603.20000000000005</v>
      </c>
      <c r="AK40" s="158">
        <f>'FR-Imp (O)'!AK40*(1+Toeslagen!$Q$30)</f>
        <v>800.80000000000007</v>
      </c>
      <c r="AL40" s="158">
        <f>'FR-Imp (O)'!AL40*(1+Toeslagen!$Q$30)</f>
        <v>676</v>
      </c>
      <c r="AM40" s="158">
        <f>'FR-Imp (O)'!AM40*(1+Toeslagen!$Q$30)</f>
        <v>842.4</v>
      </c>
      <c r="AN40" s="158">
        <f>'FR-Imp (O)'!AN40*(1+Toeslagen!$Q$30)</f>
        <v>532.48</v>
      </c>
      <c r="AO40" s="158">
        <f>'FR-Imp (O)'!AO40*(1+Toeslagen!$Q$30)</f>
        <v>842.4</v>
      </c>
      <c r="AP40" s="158">
        <f>'FR-Imp (O)'!AP40*(1+Toeslagen!$Q$30)</f>
        <v>532.48</v>
      </c>
      <c r="AQ40" s="158">
        <f>'FR-Imp (O)'!AQ40*(1+Toeslagen!$Q$30)</f>
        <v>471.12</v>
      </c>
      <c r="AR40" s="158">
        <f>'FR-Imp (O)'!AR40*(1+Toeslagen!$Q$30)</f>
        <v>889.2</v>
      </c>
      <c r="AS40" s="158">
        <f>'FR-Imp (O)'!AS40*(1+Toeslagen!$Q$30)</f>
        <v>889.2</v>
      </c>
      <c r="AT40" s="158">
        <f>'FR-Imp (O)'!AT40*(1+Toeslagen!$Q$30)</f>
        <v>1086.8</v>
      </c>
      <c r="AU40" s="158">
        <f>'FR-Imp (O)'!AU40*(1+Toeslagen!$Q$30)</f>
        <v>1086.8</v>
      </c>
      <c r="AV40" s="158">
        <f>'FR-Imp (O)'!AV40*(1+Toeslagen!$Q$30)</f>
        <v>842.4</v>
      </c>
      <c r="AW40" s="158">
        <f>'FR-Imp (O)'!AW40*(1+Toeslagen!$Q$30)</f>
        <v>941.2</v>
      </c>
      <c r="AX40" s="158">
        <f>'FR-Imp (O)'!AX40*(1+Toeslagen!$Q$30)</f>
        <v>676</v>
      </c>
      <c r="AY40" s="158">
        <f>'FR-Imp (O)'!AY40*(1+Toeslagen!$Q$30)</f>
        <v>676</v>
      </c>
      <c r="AZ40" s="158">
        <f>'FR-Imp (O)'!AZ40*(1+Toeslagen!$Q$30)</f>
        <v>603.20000000000005</v>
      </c>
      <c r="BA40" s="158">
        <f>'FR-Imp (O)'!BA40*(1+Toeslagen!$Q$30)</f>
        <v>842.4</v>
      </c>
      <c r="BB40" s="158">
        <f>'FR-Imp (O)'!BB40*(1+Toeslagen!$Q$30)</f>
        <v>676</v>
      </c>
      <c r="BC40" s="158">
        <f>'FR-Imp (O)'!BC40*(1+Toeslagen!$Q$30)</f>
        <v>941.2</v>
      </c>
      <c r="BD40" s="158">
        <f>'FR-Imp (O)'!BD40*(1+Toeslagen!$Q$30)</f>
        <v>532.48</v>
      </c>
      <c r="BE40" s="158">
        <f>'FR-Imp (O)'!BE40*(1+Toeslagen!$Q$30)</f>
        <v>676</v>
      </c>
      <c r="BF40" s="158">
        <f>'FR-Imp (O)'!BF40*(1+Toeslagen!$Q$30)</f>
        <v>842.4</v>
      </c>
      <c r="BG40" s="158">
        <f>'FR-Imp (O)'!BG40*(1+Toeslagen!$Q$30)</f>
        <v>676</v>
      </c>
      <c r="BH40" s="158">
        <f>'FR-Imp (O)'!BH40*(1+Toeslagen!$Q$30)</f>
        <v>532.48</v>
      </c>
      <c r="BI40" s="158">
        <f>'FR-Imp (O)'!BI40*(1+Toeslagen!$Q$30)</f>
        <v>842.4</v>
      </c>
      <c r="BJ40" s="158">
        <f>'FR-Imp (O)'!BJ40*(1+Toeslagen!$Q$30)</f>
        <v>941.2</v>
      </c>
      <c r="BK40" s="158">
        <f>'FR-Imp (O)'!BK40*(1+Toeslagen!$Q$30)</f>
        <v>889.2</v>
      </c>
      <c r="BL40" s="158">
        <f>'FR-Imp (O)'!BL40*(1+Toeslagen!$Q$30)</f>
        <v>676</v>
      </c>
      <c r="BM40" s="158">
        <f>'FR-Imp (O)'!BM40*(1+Toeslagen!$Q$30)</f>
        <v>676</v>
      </c>
      <c r="BN40" s="158">
        <f>'FR-Imp (O)'!BN40*(1+Toeslagen!$Q$30)</f>
        <v>447.2</v>
      </c>
      <c r="BO40" s="158">
        <f>'FR-Imp (O)'!BO40*(1+Toeslagen!$Q$30)</f>
        <v>532.48</v>
      </c>
      <c r="BP40" s="158">
        <f>'FR-Imp (O)'!BP40*(1+Toeslagen!$Q$30)</f>
        <v>676</v>
      </c>
      <c r="BQ40" s="158">
        <f>'FR-Imp (O)'!BQ40*(1+Toeslagen!$Q$30)</f>
        <v>447.2</v>
      </c>
      <c r="BR40" s="158">
        <f>'FR-Imp (O)'!BR40*(1+Toeslagen!$Q$30)</f>
        <v>471.12</v>
      </c>
      <c r="BS40" s="158">
        <f>'FR-Imp (O)'!BS40*(1+Toeslagen!$Q$30)</f>
        <v>800.80000000000007</v>
      </c>
      <c r="BT40" s="158">
        <f>'FR-Imp (O)'!BT40*(1+Toeslagen!$Q$30)</f>
        <v>447.2</v>
      </c>
      <c r="BU40" s="158">
        <f>'FR-Imp (O)'!BU40*(1+Toeslagen!$Q$30)</f>
        <v>603.20000000000005</v>
      </c>
      <c r="BV40" s="158">
        <f>'FR-Imp (O)'!BV40*(1+Toeslagen!$Q$30)</f>
        <v>398.32</v>
      </c>
      <c r="BW40" s="158">
        <f>'FR-Imp (O)'!BW40*(1+Toeslagen!$Q$30)</f>
        <v>447.2</v>
      </c>
      <c r="BX40" s="158">
        <f>'FR-Imp (O)'!BX40*(1+Toeslagen!$Q$30)</f>
        <v>603.20000000000005</v>
      </c>
      <c r="BY40" s="158">
        <f>'FR-Imp (O)'!BY40*(1+Toeslagen!$Q$30)</f>
        <v>398.32</v>
      </c>
      <c r="BZ40" s="158">
        <f>'FR-Imp (O)'!BZ40*(1+Toeslagen!$Q$30)</f>
        <v>676</v>
      </c>
      <c r="CA40" s="158">
        <f>'FR-Imp (O)'!CA40*(1+Toeslagen!$Q$30)</f>
        <v>1086.8</v>
      </c>
      <c r="CB40" s="158">
        <f>'FR-Imp (O)'!CB40*(1+Toeslagen!$Q$30)</f>
        <v>1086.8</v>
      </c>
      <c r="CC40" s="158">
        <f>'FR-Imp (O)'!CC40*(1+Toeslagen!$Q$30)</f>
        <v>1086.8</v>
      </c>
      <c r="CD40" s="158">
        <f>'FR-Imp (O)'!CD40*(1+Toeslagen!$Q$30)</f>
        <v>471.12</v>
      </c>
      <c r="CE40" s="158">
        <f>'FR-Imp (O)'!CE40*(1+Toeslagen!$Q$30)</f>
        <v>532.48</v>
      </c>
      <c r="CF40" s="158">
        <f>'FR-Imp (O)'!CF40*(1+Toeslagen!$Q$30)</f>
        <v>676</v>
      </c>
      <c r="CG40" s="158">
        <f>'FR-Imp (O)'!CG40*(1+Toeslagen!$Q$30)</f>
        <v>532.48</v>
      </c>
      <c r="CH40" s="158">
        <f>'FR-Imp (O)'!CH40*(1+Toeslagen!$Q$30)</f>
        <v>676</v>
      </c>
      <c r="CI40" s="158">
        <f>'FR-Imp (O)'!CI40*(1+Toeslagen!$Q$30)</f>
        <v>603.20000000000005</v>
      </c>
      <c r="CJ40" s="158">
        <f>'FR-Imp (O)'!CJ40*(1+Toeslagen!$Q$30)</f>
        <v>842.4</v>
      </c>
      <c r="CK40" s="158">
        <f>'FR-Imp (O)'!CK40*(1+Toeslagen!$Q$30)</f>
        <v>842.4</v>
      </c>
      <c r="CL40" s="158">
        <f>'FR-Imp (O)'!CL40*(1+Toeslagen!$Q$30)</f>
        <v>447.2</v>
      </c>
      <c r="CM40" s="158">
        <f>'FR-Imp (O)'!CM40*(1+Toeslagen!$Q$30)</f>
        <v>447.2</v>
      </c>
      <c r="CN40" s="158">
        <f>'FR-Imp (O)'!CN40*(1+Toeslagen!$Q$30)</f>
        <v>471.12</v>
      </c>
      <c r="CO40" s="158">
        <f>'FR-Imp (O)'!CO40*(1+Toeslagen!$Q$30)</f>
        <v>471.12</v>
      </c>
      <c r="CP40" s="158">
        <f>'FR-Imp (O)'!CP40*(1+Toeslagen!$Q$30)</f>
        <v>676</v>
      </c>
      <c r="CQ40" s="158">
        <f>'FR-Imp (O)'!CQ40*(1+Toeslagen!$Q$30)</f>
        <v>398.32</v>
      </c>
      <c r="CR40" s="158">
        <f>'FR-Imp (O)'!CR40*(1+Toeslagen!$Q$30)</f>
        <v>941.2</v>
      </c>
      <c r="CS40" s="158">
        <f>'FR-Imp (O)'!CS40*(1+Toeslagen!$Q$30)</f>
        <v>1086.8</v>
      </c>
      <c r="CT40" s="158">
        <f>'FR-Imp (O)'!CT40*(1+Toeslagen!$Q$30)</f>
        <v>1086.8</v>
      </c>
      <c r="CU40" s="158">
        <f>'FR-Imp (O)'!CU40*(1+Toeslagen!$Q$30)</f>
        <v>889.2</v>
      </c>
      <c r="CV40" s="158">
        <f>'FR-Imp (O)'!CV40*(1+Toeslagen!$Q$30)</f>
        <v>676</v>
      </c>
      <c r="CW40" s="158">
        <f>'FR-Imp (O)'!CW40*(1+Toeslagen!$Q$30)</f>
        <v>676</v>
      </c>
      <c r="CX40" s="158">
        <f>'FR-Imp (O)'!CX40*(1+Toeslagen!$Q$30)</f>
        <v>676</v>
      </c>
      <c r="CY40" s="158">
        <f>'FR-Imp (O)'!CY40*(1+Toeslagen!$Q$30)</f>
        <v>471.12</v>
      </c>
      <c r="CZ40" s="158">
        <f>'FR-Imp (O)'!CZ40*(1+Toeslagen!$Q$30)</f>
        <v>532.48</v>
      </c>
      <c r="DA40" s="158">
        <f>'FR-Imp (O)'!DA40*(1+Toeslagen!$Q$30)</f>
        <v>603.20000000000005</v>
      </c>
      <c r="DB40" s="158">
        <f>'FR-Imp (O)'!DB40*(1+Toeslagen!$Q$30)</f>
        <v>447.2</v>
      </c>
      <c r="DC40" s="158">
        <f>'FR-Imp (O)'!DC40*(1+Toeslagen!$Q$30)</f>
        <v>447.2</v>
      </c>
      <c r="DD40" s="158">
        <f>'FR-Imp (O)'!DD40*(1+Toeslagen!$Q$30)</f>
        <v>447.2</v>
      </c>
      <c r="DE40" s="158">
        <f>'FR-Imp (O)'!DE40*(1+Toeslagen!$Q$30)</f>
        <v>447.2</v>
      </c>
      <c r="DF40" s="158">
        <f>'FR-Imp (O)'!DF40*(1+Toeslagen!$Q$30)</f>
        <v>447.2</v>
      </c>
    </row>
    <row r="41" spans="1:110">
      <c r="A41" s="1">
        <v>37</v>
      </c>
      <c r="B41" s="1">
        <v>37</v>
      </c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158">
        <f>'FR-Imp (O)'!P41*(1+Toeslagen!$Q$30)</f>
        <v>685.36</v>
      </c>
      <c r="Q41" s="158">
        <f>'FR-Imp (O)'!Q41*(1+Toeslagen!$Q$30)</f>
        <v>402.48</v>
      </c>
      <c r="R41" s="158">
        <f>'FR-Imp (O)'!R41*(1+Toeslagen!$Q$30)</f>
        <v>685.36</v>
      </c>
      <c r="S41" s="158">
        <f>'FR-Imp (O)'!S41*(1+Toeslagen!$Q$30)</f>
        <v>945.88</v>
      </c>
      <c r="T41" s="158">
        <f>'FR-Imp (O)'!T41*(1+Toeslagen!$Q$30)</f>
        <v>945.88</v>
      </c>
      <c r="U41" s="158">
        <f>'FR-Imp (O)'!U41*(1+Toeslagen!$Q$30)</f>
        <v>1096.1600000000001</v>
      </c>
      <c r="V41" s="158">
        <f>'FR-Imp (O)'!V41*(1+Toeslagen!$Q$30)</f>
        <v>853.06000000000006</v>
      </c>
      <c r="W41" s="158">
        <f>'FR-Imp (O)'!W41*(1+Toeslagen!$Q$30)</f>
        <v>402.48</v>
      </c>
      <c r="X41" s="158">
        <f>'FR-Imp (O)'!X41*(1+Toeslagen!$Q$30)</f>
        <v>1096.1600000000001</v>
      </c>
      <c r="Y41" s="158">
        <f>'FR-Imp (O)'!Y41*(1+Toeslagen!$Q$30)</f>
        <v>539.24</v>
      </c>
      <c r="Z41" s="158">
        <f>'FR-Imp (O)'!Z41*(1+Toeslagen!$Q$30)</f>
        <v>1096.1600000000001</v>
      </c>
      <c r="AA41" s="158">
        <f>'FR-Imp (O)'!AA41*(1+Toeslagen!$Q$30)</f>
        <v>897.26</v>
      </c>
      <c r="AB41" s="158">
        <f>'FR-Imp (O)'!AB41*(1+Toeslagen!$Q$30)</f>
        <v>945.88</v>
      </c>
      <c r="AC41" s="158">
        <f>'FR-Imp (O)'!AC41*(1+Toeslagen!$Q$30)</f>
        <v>609.96</v>
      </c>
      <c r="AD41" s="158">
        <f>'FR-Imp (O)'!AD41*(1+Toeslagen!$Q$30)</f>
        <v>853.06000000000006</v>
      </c>
      <c r="AE41" s="158">
        <f>'FR-Imp (O)'!AE41*(1+Toeslagen!$Q$30)</f>
        <v>808.86</v>
      </c>
      <c r="AF41" s="158">
        <f>'FR-Imp (O)'!AF41*(1+Toeslagen!$Q$30)</f>
        <v>808.86</v>
      </c>
      <c r="AG41" s="158">
        <f>'FR-Imp (O)'!AG41*(1+Toeslagen!$Q$30)</f>
        <v>609.96</v>
      </c>
      <c r="AH41" s="158">
        <f>'FR-Imp (O)'!AH41*(1+Toeslagen!$Q$30)</f>
        <v>808.86</v>
      </c>
      <c r="AI41" s="158">
        <f>'FR-Imp (O)'!AI41*(1+Toeslagen!$Q$30)</f>
        <v>0</v>
      </c>
      <c r="AJ41" s="158">
        <f>'FR-Imp (O)'!AJ41*(1+Toeslagen!$Q$30)</f>
        <v>609.96</v>
      </c>
      <c r="AK41" s="158">
        <f>'FR-Imp (O)'!AK41*(1+Toeslagen!$Q$30)</f>
        <v>808.86</v>
      </c>
      <c r="AL41" s="158">
        <f>'FR-Imp (O)'!AL41*(1+Toeslagen!$Q$30)</f>
        <v>685.36</v>
      </c>
      <c r="AM41" s="158">
        <f>'FR-Imp (O)'!AM41*(1+Toeslagen!$Q$30)</f>
        <v>853.06000000000006</v>
      </c>
      <c r="AN41" s="158">
        <f>'FR-Imp (O)'!AN41*(1+Toeslagen!$Q$30)</f>
        <v>539.24</v>
      </c>
      <c r="AO41" s="158">
        <f>'FR-Imp (O)'!AO41*(1+Toeslagen!$Q$30)</f>
        <v>853.06000000000006</v>
      </c>
      <c r="AP41" s="158">
        <f>'FR-Imp (O)'!AP41*(1+Toeslagen!$Q$30)</f>
        <v>539.24</v>
      </c>
      <c r="AQ41" s="158">
        <f>'FR-Imp (O)'!AQ41*(1+Toeslagen!$Q$30)</f>
        <v>477.36</v>
      </c>
      <c r="AR41" s="158">
        <f>'FR-Imp (O)'!AR41*(1+Toeslagen!$Q$30)</f>
        <v>897.26</v>
      </c>
      <c r="AS41" s="158">
        <f>'FR-Imp (O)'!AS41*(1+Toeslagen!$Q$30)</f>
        <v>897.26</v>
      </c>
      <c r="AT41" s="158">
        <f>'FR-Imp (O)'!AT41*(1+Toeslagen!$Q$30)</f>
        <v>1096.1600000000001</v>
      </c>
      <c r="AU41" s="158">
        <f>'FR-Imp (O)'!AU41*(1+Toeslagen!$Q$30)</f>
        <v>1096.1600000000001</v>
      </c>
      <c r="AV41" s="158">
        <f>'FR-Imp (O)'!AV41*(1+Toeslagen!$Q$30)</f>
        <v>853.06000000000006</v>
      </c>
      <c r="AW41" s="158">
        <f>'FR-Imp (O)'!AW41*(1+Toeslagen!$Q$30)</f>
        <v>945.88</v>
      </c>
      <c r="AX41" s="158">
        <f>'FR-Imp (O)'!AX41*(1+Toeslagen!$Q$30)</f>
        <v>685.1</v>
      </c>
      <c r="AY41" s="158">
        <f>'FR-Imp (O)'!AY41*(1+Toeslagen!$Q$30)</f>
        <v>685.1</v>
      </c>
      <c r="AZ41" s="158">
        <f>'FR-Imp (O)'!AZ41*(1+Toeslagen!$Q$30)</f>
        <v>609.96</v>
      </c>
      <c r="BA41" s="158">
        <f>'FR-Imp (O)'!BA41*(1+Toeslagen!$Q$30)</f>
        <v>853.06000000000006</v>
      </c>
      <c r="BB41" s="158">
        <f>'FR-Imp (O)'!BB41*(1+Toeslagen!$Q$30)</f>
        <v>685.1</v>
      </c>
      <c r="BC41" s="158">
        <f>'FR-Imp (O)'!BC41*(1+Toeslagen!$Q$30)</f>
        <v>945.88</v>
      </c>
      <c r="BD41" s="158">
        <f>'FR-Imp (O)'!BD41*(1+Toeslagen!$Q$30)</f>
        <v>539.24</v>
      </c>
      <c r="BE41" s="158">
        <f>'FR-Imp (O)'!BE41*(1+Toeslagen!$Q$30)</f>
        <v>685.36</v>
      </c>
      <c r="BF41" s="158">
        <f>'FR-Imp (O)'!BF41*(1+Toeslagen!$Q$30)</f>
        <v>853.06000000000006</v>
      </c>
      <c r="BG41" s="158">
        <f>'FR-Imp (O)'!BG41*(1+Toeslagen!$Q$30)</f>
        <v>685.36</v>
      </c>
      <c r="BH41" s="158">
        <f>'FR-Imp (O)'!BH41*(1+Toeslagen!$Q$30)</f>
        <v>539.24</v>
      </c>
      <c r="BI41" s="158">
        <f>'FR-Imp (O)'!BI41*(1+Toeslagen!$Q$30)</f>
        <v>853.06000000000006</v>
      </c>
      <c r="BJ41" s="158">
        <f>'FR-Imp (O)'!BJ41*(1+Toeslagen!$Q$30)</f>
        <v>945.88</v>
      </c>
      <c r="BK41" s="158">
        <f>'FR-Imp (O)'!BK41*(1+Toeslagen!$Q$30)</f>
        <v>897.26</v>
      </c>
      <c r="BL41" s="158">
        <f>'FR-Imp (O)'!BL41*(1+Toeslagen!$Q$30)</f>
        <v>685.1</v>
      </c>
      <c r="BM41" s="158">
        <f>'FR-Imp (O)'!BM41*(1+Toeslagen!$Q$30)</f>
        <v>685.1</v>
      </c>
      <c r="BN41" s="158">
        <f>'FR-Imp (O)'!BN41*(1+Toeslagen!$Q$30)</f>
        <v>450.84000000000003</v>
      </c>
      <c r="BO41" s="158">
        <f>'FR-Imp (O)'!BO41*(1+Toeslagen!$Q$30)</f>
        <v>539.24</v>
      </c>
      <c r="BP41" s="158">
        <f>'FR-Imp (O)'!BP41*(1+Toeslagen!$Q$30)</f>
        <v>685.1</v>
      </c>
      <c r="BQ41" s="158">
        <f>'FR-Imp (O)'!BQ41*(1+Toeslagen!$Q$30)</f>
        <v>450.84000000000003</v>
      </c>
      <c r="BR41" s="158">
        <f>'FR-Imp (O)'!BR41*(1+Toeslagen!$Q$30)</f>
        <v>477.36</v>
      </c>
      <c r="BS41" s="158">
        <f>'FR-Imp (O)'!BS41*(1+Toeslagen!$Q$30)</f>
        <v>808.86</v>
      </c>
      <c r="BT41" s="158">
        <f>'FR-Imp (O)'!BT41*(1+Toeslagen!$Q$30)</f>
        <v>450.84000000000003</v>
      </c>
      <c r="BU41" s="158">
        <f>'FR-Imp (O)'!BU41*(1+Toeslagen!$Q$30)</f>
        <v>609.96</v>
      </c>
      <c r="BV41" s="158">
        <f>'FR-Imp (O)'!BV41*(1+Toeslagen!$Q$30)</f>
        <v>402.48</v>
      </c>
      <c r="BW41" s="158">
        <f>'FR-Imp (O)'!BW41*(1+Toeslagen!$Q$30)</f>
        <v>450.84000000000003</v>
      </c>
      <c r="BX41" s="158">
        <f>'FR-Imp (O)'!BX41*(1+Toeslagen!$Q$30)</f>
        <v>609.96</v>
      </c>
      <c r="BY41" s="158">
        <f>'FR-Imp (O)'!BY41*(1+Toeslagen!$Q$30)</f>
        <v>402.48</v>
      </c>
      <c r="BZ41" s="158">
        <f>'FR-Imp (O)'!BZ41*(1+Toeslagen!$Q$30)</f>
        <v>685.36</v>
      </c>
      <c r="CA41" s="158">
        <f>'FR-Imp (O)'!CA41*(1+Toeslagen!$Q$30)</f>
        <v>1096.1600000000001</v>
      </c>
      <c r="CB41" s="158">
        <f>'FR-Imp (O)'!CB41*(1+Toeslagen!$Q$30)</f>
        <v>1096.1600000000001</v>
      </c>
      <c r="CC41" s="158">
        <f>'FR-Imp (O)'!CC41*(1+Toeslagen!$Q$30)</f>
        <v>1096.1600000000001</v>
      </c>
      <c r="CD41" s="158">
        <f>'FR-Imp (O)'!CD41*(1+Toeslagen!$Q$30)</f>
        <v>477.36</v>
      </c>
      <c r="CE41" s="158">
        <f>'FR-Imp (O)'!CE41*(1+Toeslagen!$Q$30)</f>
        <v>539.24</v>
      </c>
      <c r="CF41" s="158">
        <f>'FR-Imp (O)'!CF41*(1+Toeslagen!$Q$30)</f>
        <v>685.36</v>
      </c>
      <c r="CG41" s="158">
        <f>'FR-Imp (O)'!CG41*(1+Toeslagen!$Q$30)</f>
        <v>539.24</v>
      </c>
      <c r="CH41" s="158">
        <f>'FR-Imp (O)'!CH41*(1+Toeslagen!$Q$30)</f>
        <v>685.1</v>
      </c>
      <c r="CI41" s="158">
        <f>'FR-Imp (O)'!CI41*(1+Toeslagen!$Q$30)</f>
        <v>609.96</v>
      </c>
      <c r="CJ41" s="158">
        <f>'FR-Imp (O)'!CJ41*(1+Toeslagen!$Q$30)</f>
        <v>853.06000000000006</v>
      </c>
      <c r="CK41" s="158">
        <f>'FR-Imp (O)'!CK41*(1+Toeslagen!$Q$30)</f>
        <v>853.06000000000006</v>
      </c>
      <c r="CL41" s="158">
        <f>'FR-Imp (O)'!CL41*(1+Toeslagen!$Q$30)</f>
        <v>450.84000000000003</v>
      </c>
      <c r="CM41" s="158">
        <f>'FR-Imp (O)'!CM41*(1+Toeslagen!$Q$30)</f>
        <v>450.84000000000003</v>
      </c>
      <c r="CN41" s="158">
        <f>'FR-Imp (O)'!CN41*(1+Toeslagen!$Q$30)</f>
        <v>477.36</v>
      </c>
      <c r="CO41" s="158">
        <f>'FR-Imp (O)'!CO41*(1+Toeslagen!$Q$30)</f>
        <v>477.36</v>
      </c>
      <c r="CP41" s="158">
        <f>'FR-Imp (O)'!CP41*(1+Toeslagen!$Q$30)</f>
        <v>685.36</v>
      </c>
      <c r="CQ41" s="158">
        <f>'FR-Imp (O)'!CQ41*(1+Toeslagen!$Q$30)</f>
        <v>402.48</v>
      </c>
      <c r="CR41" s="158">
        <f>'FR-Imp (O)'!CR41*(1+Toeslagen!$Q$30)</f>
        <v>945.88</v>
      </c>
      <c r="CS41" s="158">
        <f>'FR-Imp (O)'!CS41*(1+Toeslagen!$Q$30)</f>
        <v>1096.1600000000001</v>
      </c>
      <c r="CT41" s="158">
        <f>'FR-Imp (O)'!CT41*(1+Toeslagen!$Q$30)</f>
        <v>1096.1600000000001</v>
      </c>
      <c r="CU41" s="158">
        <f>'FR-Imp (O)'!CU41*(1+Toeslagen!$Q$30)</f>
        <v>897.26</v>
      </c>
      <c r="CV41" s="158">
        <f>'FR-Imp (O)'!CV41*(1+Toeslagen!$Q$30)</f>
        <v>685.36</v>
      </c>
      <c r="CW41" s="158">
        <f>'FR-Imp (O)'!CW41*(1+Toeslagen!$Q$30)</f>
        <v>685.36</v>
      </c>
      <c r="CX41" s="158">
        <f>'FR-Imp (O)'!CX41*(1+Toeslagen!$Q$30)</f>
        <v>685.36</v>
      </c>
      <c r="CY41" s="158">
        <f>'FR-Imp (O)'!CY41*(1+Toeslagen!$Q$30)</f>
        <v>477.36</v>
      </c>
      <c r="CZ41" s="158">
        <f>'FR-Imp (O)'!CZ41*(1+Toeslagen!$Q$30)</f>
        <v>539.24</v>
      </c>
      <c r="DA41" s="158">
        <f>'FR-Imp (O)'!DA41*(1+Toeslagen!$Q$30)</f>
        <v>609.96</v>
      </c>
      <c r="DB41" s="158">
        <f>'FR-Imp (O)'!DB41*(1+Toeslagen!$Q$30)</f>
        <v>450.84000000000003</v>
      </c>
      <c r="DC41" s="158">
        <f>'FR-Imp (O)'!DC41*(1+Toeslagen!$Q$30)</f>
        <v>450.84000000000003</v>
      </c>
      <c r="DD41" s="158">
        <f>'FR-Imp (O)'!DD41*(1+Toeslagen!$Q$30)</f>
        <v>450.84000000000003</v>
      </c>
      <c r="DE41" s="158">
        <f>'FR-Imp (O)'!DE41*(1+Toeslagen!$Q$30)</f>
        <v>450.84000000000003</v>
      </c>
      <c r="DF41" s="158">
        <f>'FR-Imp (O)'!DF41*(1+Toeslagen!$Q$30)</f>
        <v>450.84000000000003</v>
      </c>
    </row>
    <row r="42" spans="1:110">
      <c r="A42" s="1">
        <v>38</v>
      </c>
      <c r="B42" s="1">
        <v>38</v>
      </c>
      <c r="D42" s="1">
        <v>4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158">
        <f>'FR-Imp (O)'!P42*(1+Toeslagen!$Q$30)</f>
        <v>707.2</v>
      </c>
      <c r="Q42" s="158">
        <f>'FR-Imp (O)'!Q42*(1+Toeslagen!$Q$30)</f>
        <v>408.72</v>
      </c>
      <c r="R42" s="158">
        <f>'FR-Imp (O)'!R42*(1+Toeslagen!$Q$30)</f>
        <v>707.2</v>
      </c>
      <c r="S42" s="158">
        <f>'FR-Imp (O)'!S42*(1+Toeslagen!$Q$30)</f>
        <v>951.6</v>
      </c>
      <c r="T42" s="158">
        <f>'FR-Imp (O)'!T42*(1+Toeslagen!$Q$30)</f>
        <v>951.6</v>
      </c>
      <c r="U42" s="158">
        <f>'FR-Imp (O)'!U42*(1+Toeslagen!$Q$30)</f>
        <v>1107.6000000000001</v>
      </c>
      <c r="V42" s="158">
        <f>'FR-Imp (O)'!V42*(1+Toeslagen!$Q$30)</f>
        <v>863.2</v>
      </c>
      <c r="W42" s="158">
        <f>'FR-Imp (O)'!W42*(1+Toeslagen!$Q$30)</f>
        <v>408.72</v>
      </c>
      <c r="X42" s="158">
        <f>'FR-Imp (O)'!X42*(1+Toeslagen!$Q$30)</f>
        <v>1107.6000000000001</v>
      </c>
      <c r="Y42" s="158">
        <f>'FR-Imp (O)'!Y42*(1+Toeslagen!$Q$30)</f>
        <v>544.96</v>
      </c>
      <c r="Z42" s="158">
        <f>'FR-Imp (O)'!Z42*(1+Toeslagen!$Q$30)</f>
        <v>1107.6000000000001</v>
      </c>
      <c r="AA42" s="158">
        <f>'FR-Imp (O)'!AA42*(1+Toeslagen!$Q$30)</f>
        <v>904.80000000000007</v>
      </c>
      <c r="AB42" s="158">
        <f>'FR-Imp (O)'!AB42*(1+Toeslagen!$Q$30)</f>
        <v>951.6</v>
      </c>
      <c r="AC42" s="158">
        <f>'FR-Imp (O)'!AC42*(1+Toeslagen!$Q$30)</f>
        <v>618.80000000000007</v>
      </c>
      <c r="AD42" s="158">
        <f>'FR-Imp (O)'!AD42*(1+Toeslagen!$Q$30)</f>
        <v>863.2</v>
      </c>
      <c r="AE42" s="158">
        <f>'FR-Imp (O)'!AE42*(1+Toeslagen!$Q$30)</f>
        <v>816.4</v>
      </c>
      <c r="AF42" s="158">
        <f>'FR-Imp (O)'!AF42*(1+Toeslagen!$Q$30)</f>
        <v>816.4</v>
      </c>
      <c r="AG42" s="158">
        <f>'FR-Imp (O)'!AG42*(1+Toeslagen!$Q$30)</f>
        <v>618.80000000000007</v>
      </c>
      <c r="AH42" s="158">
        <f>'FR-Imp (O)'!AH42*(1+Toeslagen!$Q$30)</f>
        <v>816.4</v>
      </c>
      <c r="AI42" s="158">
        <f>'FR-Imp (O)'!AI42*(1+Toeslagen!$Q$30)</f>
        <v>0</v>
      </c>
      <c r="AJ42" s="158">
        <f>'FR-Imp (O)'!AJ42*(1+Toeslagen!$Q$30)</f>
        <v>618.80000000000007</v>
      </c>
      <c r="AK42" s="158">
        <f>'FR-Imp (O)'!AK42*(1+Toeslagen!$Q$30)</f>
        <v>816.4</v>
      </c>
      <c r="AL42" s="158">
        <f>'FR-Imp (O)'!AL42*(1+Toeslagen!$Q$30)</f>
        <v>707.2</v>
      </c>
      <c r="AM42" s="158">
        <f>'FR-Imp (O)'!AM42*(1+Toeslagen!$Q$30)</f>
        <v>863.2</v>
      </c>
      <c r="AN42" s="158">
        <f>'FR-Imp (O)'!AN42*(1+Toeslagen!$Q$30)</f>
        <v>544.96</v>
      </c>
      <c r="AO42" s="158">
        <f>'FR-Imp (O)'!AO42*(1+Toeslagen!$Q$30)</f>
        <v>863.2</v>
      </c>
      <c r="AP42" s="158">
        <f>'FR-Imp (O)'!AP42*(1+Toeslagen!$Q$30)</f>
        <v>544.96</v>
      </c>
      <c r="AQ42" s="158">
        <f>'FR-Imp (O)'!AQ42*(1+Toeslagen!$Q$30)</f>
        <v>482.56</v>
      </c>
      <c r="AR42" s="158">
        <f>'FR-Imp (O)'!AR42*(1+Toeslagen!$Q$30)</f>
        <v>904.80000000000007</v>
      </c>
      <c r="AS42" s="158">
        <f>'FR-Imp (O)'!AS42*(1+Toeslagen!$Q$30)</f>
        <v>904.80000000000007</v>
      </c>
      <c r="AT42" s="158">
        <f>'FR-Imp (O)'!AT42*(1+Toeslagen!$Q$30)</f>
        <v>1107.6000000000001</v>
      </c>
      <c r="AU42" s="158">
        <f>'FR-Imp (O)'!AU42*(1+Toeslagen!$Q$30)</f>
        <v>1107.6000000000001</v>
      </c>
      <c r="AV42" s="158">
        <f>'FR-Imp (O)'!AV42*(1+Toeslagen!$Q$30)</f>
        <v>863.2</v>
      </c>
      <c r="AW42" s="158">
        <f>'FR-Imp (O)'!AW42*(1+Toeslagen!$Q$30)</f>
        <v>951.6</v>
      </c>
      <c r="AX42" s="158">
        <f>'FR-Imp (O)'!AX42*(1+Toeslagen!$Q$30)</f>
        <v>696.80000000000007</v>
      </c>
      <c r="AY42" s="158">
        <f>'FR-Imp (O)'!AY42*(1+Toeslagen!$Q$30)</f>
        <v>696.80000000000007</v>
      </c>
      <c r="AZ42" s="158">
        <f>'FR-Imp (O)'!AZ42*(1+Toeslagen!$Q$30)</f>
        <v>618.80000000000007</v>
      </c>
      <c r="BA42" s="158">
        <f>'FR-Imp (O)'!BA42*(1+Toeslagen!$Q$30)</f>
        <v>863.2</v>
      </c>
      <c r="BB42" s="158">
        <f>'FR-Imp (O)'!BB42*(1+Toeslagen!$Q$30)</f>
        <v>696.80000000000007</v>
      </c>
      <c r="BC42" s="158">
        <f>'FR-Imp (O)'!BC42*(1+Toeslagen!$Q$30)</f>
        <v>951.6</v>
      </c>
      <c r="BD42" s="158">
        <f>'FR-Imp (O)'!BD42*(1+Toeslagen!$Q$30)</f>
        <v>544.96</v>
      </c>
      <c r="BE42" s="158">
        <f>'FR-Imp (O)'!BE42*(1+Toeslagen!$Q$30)</f>
        <v>707.2</v>
      </c>
      <c r="BF42" s="158">
        <f>'FR-Imp (O)'!BF42*(1+Toeslagen!$Q$30)</f>
        <v>863.2</v>
      </c>
      <c r="BG42" s="158">
        <f>'FR-Imp (O)'!BG42*(1+Toeslagen!$Q$30)</f>
        <v>707.2</v>
      </c>
      <c r="BH42" s="158">
        <f>'FR-Imp (O)'!BH42*(1+Toeslagen!$Q$30)</f>
        <v>544.96</v>
      </c>
      <c r="BI42" s="158">
        <f>'FR-Imp (O)'!BI42*(1+Toeslagen!$Q$30)</f>
        <v>863.2</v>
      </c>
      <c r="BJ42" s="158">
        <f>'FR-Imp (O)'!BJ42*(1+Toeslagen!$Q$30)</f>
        <v>951.6</v>
      </c>
      <c r="BK42" s="158">
        <f>'FR-Imp (O)'!BK42*(1+Toeslagen!$Q$30)</f>
        <v>904.80000000000007</v>
      </c>
      <c r="BL42" s="158">
        <f>'FR-Imp (O)'!BL42*(1+Toeslagen!$Q$30)</f>
        <v>696.80000000000007</v>
      </c>
      <c r="BM42" s="158">
        <f>'FR-Imp (O)'!BM42*(1+Toeslagen!$Q$30)</f>
        <v>696.80000000000007</v>
      </c>
      <c r="BN42" s="158">
        <f>'FR-Imp (O)'!BN42*(1+Toeslagen!$Q$30)</f>
        <v>457.6</v>
      </c>
      <c r="BO42" s="158">
        <f>'FR-Imp (O)'!BO42*(1+Toeslagen!$Q$30)</f>
        <v>544.96</v>
      </c>
      <c r="BP42" s="158">
        <f>'FR-Imp (O)'!BP42*(1+Toeslagen!$Q$30)</f>
        <v>696.80000000000007</v>
      </c>
      <c r="BQ42" s="158">
        <f>'FR-Imp (O)'!BQ42*(1+Toeslagen!$Q$30)</f>
        <v>457.6</v>
      </c>
      <c r="BR42" s="158">
        <f>'FR-Imp (O)'!BR42*(1+Toeslagen!$Q$30)</f>
        <v>482.56</v>
      </c>
      <c r="BS42" s="158">
        <f>'FR-Imp (O)'!BS42*(1+Toeslagen!$Q$30)</f>
        <v>816.4</v>
      </c>
      <c r="BT42" s="158">
        <f>'FR-Imp (O)'!BT42*(1+Toeslagen!$Q$30)</f>
        <v>457.6</v>
      </c>
      <c r="BU42" s="158">
        <f>'FR-Imp (O)'!BU42*(1+Toeslagen!$Q$30)</f>
        <v>618.80000000000007</v>
      </c>
      <c r="BV42" s="158">
        <f>'FR-Imp (O)'!BV42*(1+Toeslagen!$Q$30)</f>
        <v>408.72</v>
      </c>
      <c r="BW42" s="158">
        <f>'FR-Imp (O)'!BW42*(1+Toeslagen!$Q$30)</f>
        <v>457.6</v>
      </c>
      <c r="BX42" s="158">
        <f>'FR-Imp (O)'!BX42*(1+Toeslagen!$Q$30)</f>
        <v>618.80000000000007</v>
      </c>
      <c r="BY42" s="158">
        <f>'FR-Imp (O)'!BY42*(1+Toeslagen!$Q$30)</f>
        <v>408.72</v>
      </c>
      <c r="BZ42" s="158">
        <f>'FR-Imp (O)'!BZ42*(1+Toeslagen!$Q$30)</f>
        <v>707.2</v>
      </c>
      <c r="CA42" s="158">
        <f>'FR-Imp (O)'!CA42*(1+Toeslagen!$Q$30)</f>
        <v>1107.6000000000001</v>
      </c>
      <c r="CB42" s="158">
        <f>'FR-Imp (O)'!CB42*(1+Toeslagen!$Q$30)</f>
        <v>1107.6000000000001</v>
      </c>
      <c r="CC42" s="158">
        <f>'FR-Imp (O)'!CC42*(1+Toeslagen!$Q$30)</f>
        <v>1107.6000000000001</v>
      </c>
      <c r="CD42" s="158">
        <f>'FR-Imp (O)'!CD42*(1+Toeslagen!$Q$30)</f>
        <v>482.56</v>
      </c>
      <c r="CE42" s="158">
        <f>'FR-Imp (O)'!CE42*(1+Toeslagen!$Q$30)</f>
        <v>544.96</v>
      </c>
      <c r="CF42" s="158">
        <f>'FR-Imp (O)'!CF42*(1+Toeslagen!$Q$30)</f>
        <v>707.2</v>
      </c>
      <c r="CG42" s="158">
        <f>'FR-Imp (O)'!CG42*(1+Toeslagen!$Q$30)</f>
        <v>544.96</v>
      </c>
      <c r="CH42" s="158">
        <f>'FR-Imp (O)'!CH42*(1+Toeslagen!$Q$30)</f>
        <v>696.80000000000007</v>
      </c>
      <c r="CI42" s="158">
        <f>'FR-Imp (O)'!CI42*(1+Toeslagen!$Q$30)</f>
        <v>618.80000000000007</v>
      </c>
      <c r="CJ42" s="158">
        <f>'FR-Imp (O)'!CJ42*(1+Toeslagen!$Q$30)</f>
        <v>863.2</v>
      </c>
      <c r="CK42" s="158">
        <f>'FR-Imp (O)'!CK42*(1+Toeslagen!$Q$30)</f>
        <v>863.2</v>
      </c>
      <c r="CL42" s="158">
        <f>'FR-Imp (O)'!CL42*(1+Toeslagen!$Q$30)</f>
        <v>457.6</v>
      </c>
      <c r="CM42" s="158">
        <f>'FR-Imp (O)'!CM42*(1+Toeslagen!$Q$30)</f>
        <v>457.6</v>
      </c>
      <c r="CN42" s="158">
        <f>'FR-Imp (O)'!CN42*(1+Toeslagen!$Q$30)</f>
        <v>482.56</v>
      </c>
      <c r="CO42" s="158">
        <f>'FR-Imp (O)'!CO42*(1+Toeslagen!$Q$30)</f>
        <v>482.56</v>
      </c>
      <c r="CP42" s="158">
        <f>'FR-Imp (O)'!CP42*(1+Toeslagen!$Q$30)</f>
        <v>707.2</v>
      </c>
      <c r="CQ42" s="158">
        <f>'FR-Imp (O)'!CQ42*(1+Toeslagen!$Q$30)</f>
        <v>408.72</v>
      </c>
      <c r="CR42" s="158">
        <f>'FR-Imp (O)'!CR42*(1+Toeslagen!$Q$30)</f>
        <v>951.6</v>
      </c>
      <c r="CS42" s="158">
        <f>'FR-Imp (O)'!CS42*(1+Toeslagen!$Q$30)</f>
        <v>1107.6000000000001</v>
      </c>
      <c r="CT42" s="158">
        <f>'FR-Imp (O)'!CT42*(1+Toeslagen!$Q$30)</f>
        <v>1107.6000000000001</v>
      </c>
      <c r="CU42" s="158">
        <f>'FR-Imp (O)'!CU42*(1+Toeslagen!$Q$30)</f>
        <v>904.80000000000007</v>
      </c>
      <c r="CV42" s="158">
        <f>'FR-Imp (O)'!CV42*(1+Toeslagen!$Q$30)</f>
        <v>707.2</v>
      </c>
      <c r="CW42" s="158">
        <f>'FR-Imp (O)'!CW42*(1+Toeslagen!$Q$30)</f>
        <v>707.2</v>
      </c>
      <c r="CX42" s="158">
        <f>'FR-Imp (O)'!CX42*(1+Toeslagen!$Q$30)</f>
        <v>707.2</v>
      </c>
      <c r="CY42" s="158">
        <f>'FR-Imp (O)'!CY42*(1+Toeslagen!$Q$30)</f>
        <v>482.56</v>
      </c>
      <c r="CZ42" s="158">
        <f>'FR-Imp (O)'!CZ42*(1+Toeslagen!$Q$30)</f>
        <v>544.96</v>
      </c>
      <c r="DA42" s="158">
        <f>'FR-Imp (O)'!DA42*(1+Toeslagen!$Q$30)</f>
        <v>618.80000000000007</v>
      </c>
      <c r="DB42" s="158">
        <f>'FR-Imp (O)'!DB42*(1+Toeslagen!$Q$30)</f>
        <v>457.6</v>
      </c>
      <c r="DC42" s="158">
        <f>'FR-Imp (O)'!DC42*(1+Toeslagen!$Q$30)</f>
        <v>457.6</v>
      </c>
      <c r="DD42" s="158">
        <f>'FR-Imp (O)'!DD42*(1+Toeslagen!$Q$30)</f>
        <v>457.6</v>
      </c>
      <c r="DE42" s="158">
        <f>'FR-Imp (O)'!DE42*(1+Toeslagen!$Q$30)</f>
        <v>457.6</v>
      </c>
      <c r="DF42" s="158">
        <f>'FR-Imp (O)'!DF42*(1+Toeslagen!$Q$30)</f>
        <v>457.6</v>
      </c>
    </row>
    <row r="43" spans="1:110">
      <c r="A43" s="1">
        <v>39</v>
      </c>
      <c r="B43" s="1">
        <v>39</v>
      </c>
      <c r="D43" s="1">
        <v>3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158">
        <f>'FR-Imp (O)'!P43*(1+Toeslagen!$Q$30)</f>
        <v>717.6</v>
      </c>
      <c r="Q43" s="158">
        <f>'FR-Imp (O)'!Q43*(1+Toeslagen!$Q$30)</f>
        <v>416</v>
      </c>
      <c r="R43" s="158">
        <f>'FR-Imp (O)'!R43*(1+Toeslagen!$Q$30)</f>
        <v>717.6</v>
      </c>
      <c r="S43" s="158">
        <f>'FR-Imp (O)'!S43*(1+Toeslagen!$Q$30)</f>
        <v>954.72</v>
      </c>
      <c r="T43" s="158">
        <f>'FR-Imp (O)'!T43*(1+Toeslagen!$Q$30)</f>
        <v>954.72</v>
      </c>
      <c r="U43" s="158">
        <f>'FR-Imp (O)'!U43*(1+Toeslagen!$Q$30)</f>
        <v>1113.8400000000001</v>
      </c>
      <c r="V43" s="158">
        <f>'FR-Imp (O)'!V43*(1+Toeslagen!$Q$30)</f>
        <v>870.74</v>
      </c>
      <c r="W43" s="158">
        <f>'FR-Imp (O)'!W43*(1+Toeslagen!$Q$30)</f>
        <v>416</v>
      </c>
      <c r="X43" s="158">
        <f>'FR-Imp (O)'!X43*(1+Toeslagen!$Q$30)</f>
        <v>1113.8400000000001</v>
      </c>
      <c r="Y43" s="158">
        <f>'FR-Imp (O)'!Y43*(1+Toeslagen!$Q$30)</f>
        <v>548.08000000000004</v>
      </c>
      <c r="Z43" s="158">
        <f>'FR-Imp (O)'!Z43*(1+Toeslagen!$Q$30)</f>
        <v>1113.8400000000001</v>
      </c>
      <c r="AA43" s="158">
        <f>'FR-Imp (O)'!AA43*(1+Toeslagen!$Q$30)</f>
        <v>914.94</v>
      </c>
      <c r="AB43" s="158">
        <f>'FR-Imp (O)'!AB43*(1+Toeslagen!$Q$30)</f>
        <v>954.72</v>
      </c>
      <c r="AC43" s="158">
        <f>'FR-Imp (O)'!AC43*(1+Toeslagen!$Q$30)</f>
        <v>627.64</v>
      </c>
      <c r="AD43" s="158">
        <f>'FR-Imp (O)'!AD43*(1+Toeslagen!$Q$30)</f>
        <v>870.74</v>
      </c>
      <c r="AE43" s="158">
        <f>'FR-Imp (O)'!AE43*(1+Toeslagen!$Q$30)</f>
        <v>826.54000000000008</v>
      </c>
      <c r="AF43" s="158">
        <f>'FR-Imp (O)'!AF43*(1+Toeslagen!$Q$30)</f>
        <v>826.54000000000008</v>
      </c>
      <c r="AG43" s="158">
        <f>'FR-Imp (O)'!AG43*(1+Toeslagen!$Q$30)</f>
        <v>627.64</v>
      </c>
      <c r="AH43" s="158">
        <f>'FR-Imp (O)'!AH43*(1+Toeslagen!$Q$30)</f>
        <v>826.54000000000008</v>
      </c>
      <c r="AI43" s="158">
        <f>'FR-Imp (O)'!AI43*(1+Toeslagen!$Q$30)</f>
        <v>0</v>
      </c>
      <c r="AJ43" s="158">
        <f>'FR-Imp (O)'!AJ43*(1+Toeslagen!$Q$30)</f>
        <v>627.64</v>
      </c>
      <c r="AK43" s="158">
        <f>'FR-Imp (O)'!AK43*(1+Toeslagen!$Q$30)</f>
        <v>826.54000000000008</v>
      </c>
      <c r="AL43" s="158">
        <f>'FR-Imp (O)'!AL43*(1+Toeslagen!$Q$30)</f>
        <v>717.6</v>
      </c>
      <c r="AM43" s="158">
        <f>'FR-Imp (O)'!AM43*(1+Toeslagen!$Q$30)</f>
        <v>870.74</v>
      </c>
      <c r="AN43" s="158">
        <f>'FR-Imp (O)'!AN43*(1+Toeslagen!$Q$30)</f>
        <v>548.08000000000004</v>
      </c>
      <c r="AO43" s="158">
        <f>'FR-Imp (O)'!AO43*(1+Toeslagen!$Q$30)</f>
        <v>870.74</v>
      </c>
      <c r="AP43" s="158">
        <f>'FR-Imp (O)'!AP43*(1+Toeslagen!$Q$30)</f>
        <v>548.08000000000004</v>
      </c>
      <c r="AQ43" s="158">
        <f>'FR-Imp (O)'!AQ43*(1+Toeslagen!$Q$30)</f>
        <v>486.2</v>
      </c>
      <c r="AR43" s="158">
        <f>'FR-Imp (O)'!AR43*(1+Toeslagen!$Q$30)</f>
        <v>914.94</v>
      </c>
      <c r="AS43" s="158">
        <f>'FR-Imp (O)'!AS43*(1+Toeslagen!$Q$30)</f>
        <v>914.94</v>
      </c>
      <c r="AT43" s="158">
        <f>'FR-Imp (O)'!AT43*(1+Toeslagen!$Q$30)</f>
        <v>1113.8400000000001</v>
      </c>
      <c r="AU43" s="158">
        <f>'FR-Imp (O)'!AU43*(1+Toeslagen!$Q$30)</f>
        <v>1113.8400000000001</v>
      </c>
      <c r="AV43" s="158">
        <f>'FR-Imp (O)'!AV43*(1+Toeslagen!$Q$30)</f>
        <v>870.74</v>
      </c>
      <c r="AW43" s="158">
        <f>'FR-Imp (O)'!AW43*(1+Toeslagen!$Q$30)</f>
        <v>954.72</v>
      </c>
      <c r="AX43" s="158">
        <f>'FR-Imp (O)'!AX43*(1+Toeslagen!$Q$30)</f>
        <v>707.2</v>
      </c>
      <c r="AY43" s="158">
        <f>'FR-Imp (O)'!AY43*(1+Toeslagen!$Q$30)</f>
        <v>707.2</v>
      </c>
      <c r="AZ43" s="158">
        <f>'FR-Imp (O)'!AZ43*(1+Toeslagen!$Q$30)</f>
        <v>627.64</v>
      </c>
      <c r="BA43" s="158">
        <f>'FR-Imp (O)'!BA43*(1+Toeslagen!$Q$30)</f>
        <v>870.74</v>
      </c>
      <c r="BB43" s="158">
        <f>'FR-Imp (O)'!BB43*(1+Toeslagen!$Q$30)</f>
        <v>707.2</v>
      </c>
      <c r="BC43" s="158">
        <f>'FR-Imp (O)'!BC43*(1+Toeslagen!$Q$30)</f>
        <v>954.72</v>
      </c>
      <c r="BD43" s="158">
        <f>'FR-Imp (O)'!BD43*(1+Toeslagen!$Q$30)</f>
        <v>548.08000000000004</v>
      </c>
      <c r="BE43" s="158">
        <f>'FR-Imp (O)'!BE43*(1+Toeslagen!$Q$30)</f>
        <v>717.6</v>
      </c>
      <c r="BF43" s="158">
        <f>'FR-Imp (O)'!BF43*(1+Toeslagen!$Q$30)</f>
        <v>870.74</v>
      </c>
      <c r="BG43" s="158">
        <f>'FR-Imp (O)'!BG43*(1+Toeslagen!$Q$30)</f>
        <v>717.6</v>
      </c>
      <c r="BH43" s="158">
        <f>'FR-Imp (O)'!BH43*(1+Toeslagen!$Q$30)</f>
        <v>548.08000000000004</v>
      </c>
      <c r="BI43" s="158">
        <f>'FR-Imp (O)'!BI43*(1+Toeslagen!$Q$30)</f>
        <v>870.74</v>
      </c>
      <c r="BJ43" s="158">
        <f>'FR-Imp (O)'!BJ43*(1+Toeslagen!$Q$30)</f>
        <v>954.72</v>
      </c>
      <c r="BK43" s="158">
        <f>'FR-Imp (O)'!BK43*(1+Toeslagen!$Q$30)</f>
        <v>914.94</v>
      </c>
      <c r="BL43" s="158">
        <f>'FR-Imp (O)'!BL43*(1+Toeslagen!$Q$30)</f>
        <v>707.2</v>
      </c>
      <c r="BM43" s="158">
        <f>'FR-Imp (O)'!BM43*(1+Toeslagen!$Q$30)</f>
        <v>707.2</v>
      </c>
      <c r="BN43" s="158">
        <f>'FR-Imp (O)'!BN43*(1+Toeslagen!$Q$30)</f>
        <v>464.1</v>
      </c>
      <c r="BO43" s="158">
        <f>'FR-Imp (O)'!BO43*(1+Toeslagen!$Q$30)</f>
        <v>548.08000000000004</v>
      </c>
      <c r="BP43" s="158">
        <f>'FR-Imp (O)'!BP43*(1+Toeslagen!$Q$30)</f>
        <v>707.2</v>
      </c>
      <c r="BQ43" s="158">
        <f>'FR-Imp (O)'!BQ43*(1+Toeslagen!$Q$30)</f>
        <v>464.1</v>
      </c>
      <c r="BR43" s="158">
        <f>'FR-Imp (O)'!BR43*(1+Toeslagen!$Q$30)</f>
        <v>486.2</v>
      </c>
      <c r="BS43" s="158">
        <f>'FR-Imp (O)'!BS43*(1+Toeslagen!$Q$30)</f>
        <v>826.54000000000008</v>
      </c>
      <c r="BT43" s="158">
        <f>'FR-Imp (O)'!BT43*(1+Toeslagen!$Q$30)</f>
        <v>464.1</v>
      </c>
      <c r="BU43" s="158">
        <f>'FR-Imp (O)'!BU43*(1+Toeslagen!$Q$30)</f>
        <v>627.64</v>
      </c>
      <c r="BV43" s="158">
        <f>'FR-Imp (O)'!BV43*(1+Toeslagen!$Q$30)</f>
        <v>416</v>
      </c>
      <c r="BW43" s="158">
        <f>'FR-Imp (O)'!BW43*(1+Toeslagen!$Q$30)</f>
        <v>464.1</v>
      </c>
      <c r="BX43" s="158">
        <f>'FR-Imp (O)'!BX43*(1+Toeslagen!$Q$30)</f>
        <v>627.64</v>
      </c>
      <c r="BY43" s="158">
        <f>'FR-Imp (O)'!BY43*(1+Toeslagen!$Q$30)</f>
        <v>416</v>
      </c>
      <c r="BZ43" s="158">
        <f>'FR-Imp (O)'!BZ43*(1+Toeslagen!$Q$30)</f>
        <v>717.6</v>
      </c>
      <c r="CA43" s="158">
        <f>'FR-Imp (O)'!CA43*(1+Toeslagen!$Q$30)</f>
        <v>1113.8400000000001</v>
      </c>
      <c r="CB43" s="158">
        <f>'FR-Imp (O)'!CB43*(1+Toeslagen!$Q$30)</f>
        <v>1113.8400000000001</v>
      </c>
      <c r="CC43" s="158">
        <f>'FR-Imp (O)'!CC43*(1+Toeslagen!$Q$30)</f>
        <v>1113.8400000000001</v>
      </c>
      <c r="CD43" s="158">
        <f>'FR-Imp (O)'!CD43*(1+Toeslagen!$Q$30)</f>
        <v>486.2</v>
      </c>
      <c r="CE43" s="158">
        <f>'FR-Imp (O)'!CE43*(1+Toeslagen!$Q$30)</f>
        <v>548.08000000000004</v>
      </c>
      <c r="CF43" s="158">
        <f>'FR-Imp (O)'!CF43*(1+Toeslagen!$Q$30)</f>
        <v>717.6</v>
      </c>
      <c r="CG43" s="158">
        <f>'FR-Imp (O)'!CG43*(1+Toeslagen!$Q$30)</f>
        <v>548.08000000000004</v>
      </c>
      <c r="CH43" s="158">
        <f>'FR-Imp (O)'!CH43*(1+Toeslagen!$Q$30)</f>
        <v>707.2</v>
      </c>
      <c r="CI43" s="158">
        <f>'FR-Imp (O)'!CI43*(1+Toeslagen!$Q$30)</f>
        <v>627.64</v>
      </c>
      <c r="CJ43" s="158">
        <f>'FR-Imp (O)'!CJ43*(1+Toeslagen!$Q$30)</f>
        <v>870.74</v>
      </c>
      <c r="CK43" s="158">
        <f>'FR-Imp (O)'!CK43*(1+Toeslagen!$Q$30)</f>
        <v>870.74</v>
      </c>
      <c r="CL43" s="158">
        <f>'FR-Imp (O)'!CL43*(1+Toeslagen!$Q$30)</f>
        <v>464.1</v>
      </c>
      <c r="CM43" s="158">
        <f>'FR-Imp (O)'!CM43*(1+Toeslagen!$Q$30)</f>
        <v>464.1</v>
      </c>
      <c r="CN43" s="158">
        <f>'FR-Imp (O)'!CN43*(1+Toeslagen!$Q$30)</f>
        <v>486.2</v>
      </c>
      <c r="CO43" s="158">
        <f>'FR-Imp (O)'!CO43*(1+Toeslagen!$Q$30)</f>
        <v>486.2</v>
      </c>
      <c r="CP43" s="158">
        <f>'FR-Imp (O)'!CP43*(1+Toeslagen!$Q$30)</f>
        <v>717.6</v>
      </c>
      <c r="CQ43" s="158">
        <f>'FR-Imp (O)'!CQ43*(1+Toeslagen!$Q$30)</f>
        <v>416</v>
      </c>
      <c r="CR43" s="158">
        <f>'FR-Imp (O)'!CR43*(1+Toeslagen!$Q$30)</f>
        <v>954.72</v>
      </c>
      <c r="CS43" s="158">
        <f>'FR-Imp (O)'!CS43*(1+Toeslagen!$Q$30)</f>
        <v>1113.8400000000001</v>
      </c>
      <c r="CT43" s="158">
        <f>'FR-Imp (O)'!CT43*(1+Toeslagen!$Q$30)</f>
        <v>1113.8400000000001</v>
      </c>
      <c r="CU43" s="158">
        <f>'FR-Imp (O)'!CU43*(1+Toeslagen!$Q$30)</f>
        <v>914.94</v>
      </c>
      <c r="CV43" s="158">
        <f>'FR-Imp (O)'!CV43*(1+Toeslagen!$Q$30)</f>
        <v>717.6</v>
      </c>
      <c r="CW43" s="158">
        <f>'FR-Imp (O)'!CW43*(1+Toeslagen!$Q$30)</f>
        <v>717.6</v>
      </c>
      <c r="CX43" s="158">
        <f>'FR-Imp (O)'!CX43*(1+Toeslagen!$Q$30)</f>
        <v>717.6</v>
      </c>
      <c r="CY43" s="158">
        <f>'FR-Imp (O)'!CY43*(1+Toeslagen!$Q$30)</f>
        <v>486.2</v>
      </c>
      <c r="CZ43" s="158">
        <f>'FR-Imp (O)'!CZ43*(1+Toeslagen!$Q$30)</f>
        <v>548.08000000000004</v>
      </c>
      <c r="DA43" s="158">
        <f>'FR-Imp (O)'!DA43*(1+Toeslagen!$Q$30)</f>
        <v>627.64</v>
      </c>
      <c r="DB43" s="158">
        <f>'FR-Imp (O)'!DB43*(1+Toeslagen!$Q$30)</f>
        <v>464.1</v>
      </c>
      <c r="DC43" s="158">
        <f>'FR-Imp (O)'!DC43*(1+Toeslagen!$Q$30)</f>
        <v>464.1</v>
      </c>
      <c r="DD43" s="158">
        <f>'FR-Imp (O)'!DD43*(1+Toeslagen!$Q$30)</f>
        <v>464.1</v>
      </c>
      <c r="DE43" s="158">
        <f>'FR-Imp (O)'!DE43*(1+Toeslagen!$Q$30)</f>
        <v>464.1</v>
      </c>
      <c r="DF43" s="158">
        <f>'FR-Imp (O)'!DF43*(1+Toeslagen!$Q$30)</f>
        <v>464.1</v>
      </c>
    </row>
    <row r="44" spans="1:110">
      <c r="A44" s="1">
        <v>40</v>
      </c>
      <c r="B44" s="1">
        <v>40</v>
      </c>
      <c r="D44" s="1">
        <v>4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158">
        <f>'FR-Imp (O)'!P44*(1+Toeslagen!$Q$30)</f>
        <v>728</v>
      </c>
      <c r="Q44" s="158">
        <f>'FR-Imp (O)'!Q44*(1+Toeslagen!$Q$30)</f>
        <v>421.2</v>
      </c>
      <c r="R44" s="158">
        <f>'FR-Imp (O)'!R44*(1+Toeslagen!$Q$30)</f>
        <v>728</v>
      </c>
      <c r="S44" s="158">
        <f>'FR-Imp (O)'!S44*(1+Toeslagen!$Q$30)</f>
        <v>962</v>
      </c>
      <c r="T44" s="158">
        <f>'FR-Imp (O)'!T44*(1+Toeslagen!$Q$30)</f>
        <v>962</v>
      </c>
      <c r="U44" s="158">
        <f>'FR-Imp (O)'!U44*(1+Toeslagen!$Q$30)</f>
        <v>1123.2</v>
      </c>
      <c r="V44" s="158">
        <f>'FR-Imp (O)'!V44*(1+Toeslagen!$Q$30)</f>
        <v>878.80000000000007</v>
      </c>
      <c r="W44" s="158">
        <f>'FR-Imp (O)'!W44*(1+Toeslagen!$Q$30)</f>
        <v>421.2</v>
      </c>
      <c r="X44" s="158">
        <f>'FR-Imp (O)'!X44*(1+Toeslagen!$Q$30)</f>
        <v>1123.2</v>
      </c>
      <c r="Y44" s="158">
        <f>'FR-Imp (O)'!Y44*(1+Toeslagen!$Q$30)</f>
        <v>555.36</v>
      </c>
      <c r="Z44" s="158">
        <f>'FR-Imp (O)'!Z44*(1+Toeslagen!$Q$30)</f>
        <v>1123.2</v>
      </c>
      <c r="AA44" s="158">
        <f>'FR-Imp (O)'!AA44*(1+Toeslagen!$Q$30)</f>
        <v>925.6</v>
      </c>
      <c r="AB44" s="158">
        <f>'FR-Imp (O)'!AB44*(1+Toeslagen!$Q$30)</f>
        <v>962</v>
      </c>
      <c r="AC44" s="158">
        <f>'FR-Imp (O)'!AC44*(1+Toeslagen!$Q$30)</f>
        <v>639.6</v>
      </c>
      <c r="AD44" s="158">
        <f>'FR-Imp (O)'!AD44*(1+Toeslagen!$Q$30)</f>
        <v>878.80000000000007</v>
      </c>
      <c r="AE44" s="158">
        <f>'FR-Imp (O)'!AE44*(1+Toeslagen!$Q$30)</f>
        <v>837.2</v>
      </c>
      <c r="AF44" s="158">
        <f>'FR-Imp (O)'!AF44*(1+Toeslagen!$Q$30)</f>
        <v>837.2</v>
      </c>
      <c r="AG44" s="158">
        <f>'FR-Imp (O)'!AG44*(1+Toeslagen!$Q$30)</f>
        <v>639.6</v>
      </c>
      <c r="AH44" s="158">
        <f>'FR-Imp (O)'!AH44*(1+Toeslagen!$Q$30)</f>
        <v>837.2</v>
      </c>
      <c r="AI44" s="158">
        <f>'FR-Imp (O)'!AI44*(1+Toeslagen!$Q$30)</f>
        <v>0</v>
      </c>
      <c r="AJ44" s="158">
        <f>'FR-Imp (O)'!AJ44*(1+Toeslagen!$Q$30)</f>
        <v>639.6</v>
      </c>
      <c r="AK44" s="158">
        <f>'FR-Imp (O)'!AK44*(1+Toeslagen!$Q$30)</f>
        <v>837.2</v>
      </c>
      <c r="AL44" s="158">
        <f>'FR-Imp (O)'!AL44*(1+Toeslagen!$Q$30)</f>
        <v>728</v>
      </c>
      <c r="AM44" s="158">
        <f>'FR-Imp (O)'!AM44*(1+Toeslagen!$Q$30)</f>
        <v>878.80000000000007</v>
      </c>
      <c r="AN44" s="158">
        <f>'FR-Imp (O)'!AN44*(1+Toeslagen!$Q$30)</f>
        <v>555.36</v>
      </c>
      <c r="AO44" s="158">
        <f>'FR-Imp (O)'!AO44*(1+Toeslagen!$Q$30)</f>
        <v>878.80000000000007</v>
      </c>
      <c r="AP44" s="158">
        <f>'FR-Imp (O)'!AP44*(1+Toeslagen!$Q$30)</f>
        <v>555.36</v>
      </c>
      <c r="AQ44" s="158">
        <f>'FR-Imp (O)'!AQ44*(1+Toeslagen!$Q$30)</f>
        <v>490.88</v>
      </c>
      <c r="AR44" s="158">
        <f>'FR-Imp (O)'!AR44*(1+Toeslagen!$Q$30)</f>
        <v>925.6</v>
      </c>
      <c r="AS44" s="158">
        <f>'FR-Imp (O)'!AS44*(1+Toeslagen!$Q$30)</f>
        <v>925.6</v>
      </c>
      <c r="AT44" s="158">
        <f>'FR-Imp (O)'!AT44*(1+Toeslagen!$Q$30)</f>
        <v>1123.2</v>
      </c>
      <c r="AU44" s="158">
        <f>'FR-Imp (O)'!AU44*(1+Toeslagen!$Q$30)</f>
        <v>1123.2</v>
      </c>
      <c r="AV44" s="158">
        <f>'FR-Imp (O)'!AV44*(1+Toeslagen!$Q$30)</f>
        <v>878.80000000000007</v>
      </c>
      <c r="AW44" s="158">
        <f>'FR-Imp (O)'!AW44*(1+Toeslagen!$Q$30)</f>
        <v>962</v>
      </c>
      <c r="AX44" s="158">
        <f>'FR-Imp (O)'!AX44*(1+Toeslagen!$Q$30)</f>
        <v>717.6</v>
      </c>
      <c r="AY44" s="158">
        <f>'FR-Imp (O)'!AY44*(1+Toeslagen!$Q$30)</f>
        <v>717.6</v>
      </c>
      <c r="AZ44" s="158">
        <f>'FR-Imp (O)'!AZ44*(1+Toeslagen!$Q$30)</f>
        <v>639.6</v>
      </c>
      <c r="BA44" s="158">
        <f>'FR-Imp (O)'!BA44*(1+Toeslagen!$Q$30)</f>
        <v>878.80000000000007</v>
      </c>
      <c r="BB44" s="158">
        <f>'FR-Imp (O)'!BB44*(1+Toeslagen!$Q$30)</f>
        <v>717.6</v>
      </c>
      <c r="BC44" s="158">
        <f>'FR-Imp (O)'!BC44*(1+Toeslagen!$Q$30)</f>
        <v>962</v>
      </c>
      <c r="BD44" s="158">
        <f>'FR-Imp (O)'!BD44*(1+Toeslagen!$Q$30)</f>
        <v>555.36</v>
      </c>
      <c r="BE44" s="158">
        <f>'FR-Imp (O)'!BE44*(1+Toeslagen!$Q$30)</f>
        <v>728</v>
      </c>
      <c r="BF44" s="158">
        <f>'FR-Imp (O)'!BF44*(1+Toeslagen!$Q$30)</f>
        <v>878.80000000000007</v>
      </c>
      <c r="BG44" s="158">
        <f>'FR-Imp (O)'!BG44*(1+Toeslagen!$Q$30)</f>
        <v>728</v>
      </c>
      <c r="BH44" s="158">
        <f>'FR-Imp (O)'!BH44*(1+Toeslagen!$Q$30)</f>
        <v>555.36</v>
      </c>
      <c r="BI44" s="158">
        <f>'FR-Imp (O)'!BI44*(1+Toeslagen!$Q$30)</f>
        <v>878.80000000000007</v>
      </c>
      <c r="BJ44" s="158">
        <f>'FR-Imp (O)'!BJ44*(1+Toeslagen!$Q$30)</f>
        <v>962</v>
      </c>
      <c r="BK44" s="158">
        <f>'FR-Imp (O)'!BK44*(1+Toeslagen!$Q$30)</f>
        <v>925.6</v>
      </c>
      <c r="BL44" s="158">
        <f>'FR-Imp (O)'!BL44*(1+Toeslagen!$Q$30)</f>
        <v>717.6</v>
      </c>
      <c r="BM44" s="158">
        <f>'FR-Imp (O)'!BM44*(1+Toeslagen!$Q$30)</f>
        <v>717.6</v>
      </c>
      <c r="BN44" s="158">
        <f>'FR-Imp (O)'!BN44*(1+Toeslagen!$Q$30)</f>
        <v>470.08000000000004</v>
      </c>
      <c r="BO44" s="158">
        <f>'FR-Imp (O)'!BO44*(1+Toeslagen!$Q$30)</f>
        <v>555.36</v>
      </c>
      <c r="BP44" s="158">
        <f>'FR-Imp (O)'!BP44*(1+Toeslagen!$Q$30)</f>
        <v>717.6</v>
      </c>
      <c r="BQ44" s="158">
        <f>'FR-Imp (O)'!BQ44*(1+Toeslagen!$Q$30)</f>
        <v>470.08000000000004</v>
      </c>
      <c r="BR44" s="158">
        <f>'FR-Imp (O)'!BR44*(1+Toeslagen!$Q$30)</f>
        <v>490.88</v>
      </c>
      <c r="BS44" s="158">
        <f>'FR-Imp (O)'!BS44*(1+Toeslagen!$Q$30)</f>
        <v>837.2</v>
      </c>
      <c r="BT44" s="158">
        <f>'FR-Imp (O)'!BT44*(1+Toeslagen!$Q$30)</f>
        <v>470.08000000000004</v>
      </c>
      <c r="BU44" s="158">
        <f>'FR-Imp (O)'!BU44*(1+Toeslagen!$Q$30)</f>
        <v>639.6</v>
      </c>
      <c r="BV44" s="158">
        <f>'FR-Imp (O)'!BV44*(1+Toeslagen!$Q$30)</f>
        <v>421.2</v>
      </c>
      <c r="BW44" s="158">
        <f>'FR-Imp (O)'!BW44*(1+Toeslagen!$Q$30)</f>
        <v>470.08000000000004</v>
      </c>
      <c r="BX44" s="158">
        <f>'FR-Imp (O)'!BX44*(1+Toeslagen!$Q$30)</f>
        <v>639.6</v>
      </c>
      <c r="BY44" s="158">
        <f>'FR-Imp (O)'!BY44*(1+Toeslagen!$Q$30)</f>
        <v>421.2</v>
      </c>
      <c r="BZ44" s="158">
        <f>'FR-Imp (O)'!BZ44*(1+Toeslagen!$Q$30)</f>
        <v>728</v>
      </c>
      <c r="CA44" s="158">
        <f>'FR-Imp (O)'!CA44*(1+Toeslagen!$Q$30)</f>
        <v>1123.2</v>
      </c>
      <c r="CB44" s="158">
        <f>'FR-Imp (O)'!CB44*(1+Toeslagen!$Q$30)</f>
        <v>1123.2</v>
      </c>
      <c r="CC44" s="158">
        <f>'FR-Imp (O)'!CC44*(1+Toeslagen!$Q$30)</f>
        <v>1123.2</v>
      </c>
      <c r="CD44" s="158">
        <f>'FR-Imp (O)'!CD44*(1+Toeslagen!$Q$30)</f>
        <v>490.88</v>
      </c>
      <c r="CE44" s="158">
        <f>'FR-Imp (O)'!CE44*(1+Toeslagen!$Q$30)</f>
        <v>555.36</v>
      </c>
      <c r="CF44" s="158">
        <f>'FR-Imp (O)'!CF44*(1+Toeslagen!$Q$30)</f>
        <v>728</v>
      </c>
      <c r="CG44" s="158">
        <f>'FR-Imp (O)'!CG44*(1+Toeslagen!$Q$30)</f>
        <v>555.36</v>
      </c>
      <c r="CH44" s="158">
        <f>'FR-Imp (O)'!CH44*(1+Toeslagen!$Q$30)</f>
        <v>717.6</v>
      </c>
      <c r="CI44" s="158">
        <f>'FR-Imp (O)'!CI44*(1+Toeslagen!$Q$30)</f>
        <v>639.6</v>
      </c>
      <c r="CJ44" s="158">
        <f>'FR-Imp (O)'!CJ44*(1+Toeslagen!$Q$30)</f>
        <v>878.80000000000007</v>
      </c>
      <c r="CK44" s="158">
        <f>'FR-Imp (O)'!CK44*(1+Toeslagen!$Q$30)</f>
        <v>878.80000000000007</v>
      </c>
      <c r="CL44" s="158">
        <f>'FR-Imp (O)'!CL44*(1+Toeslagen!$Q$30)</f>
        <v>470.08000000000004</v>
      </c>
      <c r="CM44" s="158">
        <f>'FR-Imp (O)'!CM44*(1+Toeslagen!$Q$30)</f>
        <v>470.08000000000004</v>
      </c>
      <c r="CN44" s="158">
        <f>'FR-Imp (O)'!CN44*(1+Toeslagen!$Q$30)</f>
        <v>490.88</v>
      </c>
      <c r="CO44" s="158">
        <f>'FR-Imp (O)'!CO44*(1+Toeslagen!$Q$30)</f>
        <v>490.88</v>
      </c>
      <c r="CP44" s="158">
        <f>'FR-Imp (O)'!CP44*(1+Toeslagen!$Q$30)</f>
        <v>728</v>
      </c>
      <c r="CQ44" s="158">
        <f>'FR-Imp (O)'!CQ44*(1+Toeslagen!$Q$30)</f>
        <v>421.2</v>
      </c>
      <c r="CR44" s="158">
        <f>'FR-Imp (O)'!CR44*(1+Toeslagen!$Q$30)</f>
        <v>962</v>
      </c>
      <c r="CS44" s="158">
        <f>'FR-Imp (O)'!CS44*(1+Toeslagen!$Q$30)</f>
        <v>1123.2</v>
      </c>
      <c r="CT44" s="158">
        <f>'FR-Imp (O)'!CT44*(1+Toeslagen!$Q$30)</f>
        <v>1123.2</v>
      </c>
      <c r="CU44" s="158">
        <f>'FR-Imp (O)'!CU44*(1+Toeslagen!$Q$30)</f>
        <v>925.6</v>
      </c>
      <c r="CV44" s="158">
        <f>'FR-Imp (O)'!CV44*(1+Toeslagen!$Q$30)</f>
        <v>728</v>
      </c>
      <c r="CW44" s="158">
        <f>'FR-Imp (O)'!CW44*(1+Toeslagen!$Q$30)</f>
        <v>728</v>
      </c>
      <c r="CX44" s="158">
        <f>'FR-Imp (O)'!CX44*(1+Toeslagen!$Q$30)</f>
        <v>728</v>
      </c>
      <c r="CY44" s="158">
        <f>'FR-Imp (O)'!CY44*(1+Toeslagen!$Q$30)</f>
        <v>490.88</v>
      </c>
      <c r="CZ44" s="158">
        <f>'FR-Imp (O)'!CZ44*(1+Toeslagen!$Q$30)</f>
        <v>555.36</v>
      </c>
      <c r="DA44" s="158">
        <f>'FR-Imp (O)'!DA44*(1+Toeslagen!$Q$30)</f>
        <v>639.6</v>
      </c>
      <c r="DB44" s="158">
        <f>'FR-Imp (O)'!DB44*(1+Toeslagen!$Q$30)</f>
        <v>470.08000000000004</v>
      </c>
      <c r="DC44" s="158">
        <f>'FR-Imp (O)'!DC44*(1+Toeslagen!$Q$30)</f>
        <v>470.08000000000004</v>
      </c>
      <c r="DD44" s="158">
        <f>'FR-Imp (O)'!DD44*(1+Toeslagen!$Q$30)</f>
        <v>470.08000000000004</v>
      </c>
      <c r="DE44" s="158">
        <f>'FR-Imp (O)'!DE44*(1+Toeslagen!$Q$30)</f>
        <v>470.08000000000004</v>
      </c>
      <c r="DF44" s="158">
        <f>'FR-Imp (O)'!DF44*(1+Toeslagen!$Q$30)</f>
        <v>470.08000000000004</v>
      </c>
    </row>
    <row r="45" spans="1:110">
      <c r="A45" s="1">
        <v>41</v>
      </c>
      <c r="B45" s="1">
        <v>41</v>
      </c>
      <c r="D45" s="1">
        <v>3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158">
        <f>'FR-Imp (O)'!P45*(1+Toeslagen!$Q$30)</f>
        <v>754</v>
      </c>
      <c r="Q45" s="158">
        <f>'FR-Imp (O)'!Q45*(1+Toeslagen!$Q$30)</f>
        <v>424.32</v>
      </c>
      <c r="R45" s="158">
        <f>'FR-Imp (O)'!R45*(1+Toeslagen!$Q$30)</f>
        <v>754</v>
      </c>
      <c r="S45" s="158">
        <f>'FR-Imp (O)'!S45*(1+Toeslagen!$Q$30)</f>
        <v>963.56000000000006</v>
      </c>
      <c r="T45" s="158">
        <f>'FR-Imp (O)'!T45*(1+Toeslagen!$Q$30)</f>
        <v>963.56000000000006</v>
      </c>
      <c r="U45" s="158">
        <f>'FR-Imp (O)'!U45*(1+Toeslagen!$Q$30)</f>
        <v>1131.52</v>
      </c>
      <c r="V45" s="158">
        <f>'FR-Imp (O)'!V45*(1+Toeslagen!$Q$30)</f>
        <v>888.42000000000007</v>
      </c>
      <c r="W45" s="158">
        <f>'FR-Imp (O)'!W45*(1+Toeslagen!$Q$30)</f>
        <v>424.32</v>
      </c>
      <c r="X45" s="158">
        <f>'FR-Imp (O)'!X45*(1+Toeslagen!$Q$30)</f>
        <v>1131.52</v>
      </c>
      <c r="Y45" s="158">
        <f>'FR-Imp (O)'!Y45*(1+Toeslagen!$Q$30)</f>
        <v>561.34</v>
      </c>
      <c r="Z45" s="158">
        <f>'FR-Imp (O)'!Z45*(1+Toeslagen!$Q$30)</f>
        <v>1131.52</v>
      </c>
      <c r="AA45" s="158">
        <f>'FR-Imp (O)'!AA45*(1+Toeslagen!$Q$30)</f>
        <v>932.62</v>
      </c>
      <c r="AB45" s="158">
        <f>'FR-Imp (O)'!AB45*(1+Toeslagen!$Q$30)</f>
        <v>963.56000000000006</v>
      </c>
      <c r="AC45" s="158">
        <f>'FR-Imp (O)'!AC45*(1+Toeslagen!$Q$30)</f>
        <v>645.32000000000005</v>
      </c>
      <c r="AD45" s="158">
        <f>'FR-Imp (O)'!AD45*(1+Toeslagen!$Q$30)</f>
        <v>888.42000000000007</v>
      </c>
      <c r="AE45" s="158">
        <f>'FR-Imp (O)'!AE45*(1+Toeslagen!$Q$30)</f>
        <v>844.22</v>
      </c>
      <c r="AF45" s="158">
        <f>'FR-Imp (O)'!AF45*(1+Toeslagen!$Q$30)</f>
        <v>844.22</v>
      </c>
      <c r="AG45" s="158">
        <f>'FR-Imp (O)'!AG45*(1+Toeslagen!$Q$30)</f>
        <v>645.32000000000005</v>
      </c>
      <c r="AH45" s="158">
        <f>'FR-Imp (O)'!AH45*(1+Toeslagen!$Q$30)</f>
        <v>844.22</v>
      </c>
      <c r="AI45" s="158">
        <f>'FR-Imp (O)'!AI45*(1+Toeslagen!$Q$30)</f>
        <v>0</v>
      </c>
      <c r="AJ45" s="158">
        <f>'FR-Imp (O)'!AJ45*(1+Toeslagen!$Q$30)</f>
        <v>645.32000000000005</v>
      </c>
      <c r="AK45" s="158">
        <f>'FR-Imp (O)'!AK45*(1+Toeslagen!$Q$30)</f>
        <v>844.22</v>
      </c>
      <c r="AL45" s="158">
        <f>'FR-Imp (O)'!AL45*(1+Toeslagen!$Q$30)</f>
        <v>754</v>
      </c>
      <c r="AM45" s="158">
        <f>'FR-Imp (O)'!AM45*(1+Toeslagen!$Q$30)</f>
        <v>888.42000000000007</v>
      </c>
      <c r="AN45" s="158">
        <f>'FR-Imp (O)'!AN45*(1+Toeslagen!$Q$30)</f>
        <v>561.34</v>
      </c>
      <c r="AO45" s="158">
        <f>'FR-Imp (O)'!AO45*(1+Toeslagen!$Q$30)</f>
        <v>888.42000000000007</v>
      </c>
      <c r="AP45" s="158">
        <f>'FR-Imp (O)'!AP45*(1+Toeslagen!$Q$30)</f>
        <v>561.34</v>
      </c>
      <c r="AQ45" s="158">
        <f>'FR-Imp (O)'!AQ45*(1+Toeslagen!$Q$30)</f>
        <v>499.46000000000004</v>
      </c>
      <c r="AR45" s="158">
        <f>'FR-Imp (O)'!AR45*(1+Toeslagen!$Q$30)</f>
        <v>932.62</v>
      </c>
      <c r="AS45" s="158">
        <f>'FR-Imp (O)'!AS45*(1+Toeslagen!$Q$30)</f>
        <v>932.62</v>
      </c>
      <c r="AT45" s="158">
        <f>'FR-Imp (O)'!AT45*(1+Toeslagen!$Q$30)</f>
        <v>1131.52</v>
      </c>
      <c r="AU45" s="158">
        <f>'FR-Imp (O)'!AU45*(1+Toeslagen!$Q$30)</f>
        <v>1131.52</v>
      </c>
      <c r="AV45" s="158">
        <f>'FR-Imp (O)'!AV45*(1+Toeslagen!$Q$30)</f>
        <v>888.42000000000007</v>
      </c>
      <c r="AW45" s="158">
        <f>'FR-Imp (O)'!AW45*(1+Toeslagen!$Q$30)</f>
        <v>963.56000000000006</v>
      </c>
      <c r="AX45" s="158">
        <f>'FR-Imp (O)'!AX45*(1+Toeslagen!$Q$30)</f>
        <v>729.30000000000007</v>
      </c>
      <c r="AY45" s="158">
        <f>'FR-Imp (O)'!AY45*(1+Toeslagen!$Q$30)</f>
        <v>729.30000000000007</v>
      </c>
      <c r="AZ45" s="158">
        <f>'FR-Imp (O)'!AZ45*(1+Toeslagen!$Q$30)</f>
        <v>645.32000000000005</v>
      </c>
      <c r="BA45" s="158">
        <f>'FR-Imp (O)'!BA45*(1+Toeslagen!$Q$30)</f>
        <v>888.42000000000007</v>
      </c>
      <c r="BB45" s="158">
        <f>'FR-Imp (O)'!BB45*(1+Toeslagen!$Q$30)</f>
        <v>729.30000000000007</v>
      </c>
      <c r="BC45" s="158">
        <f>'FR-Imp (O)'!BC45*(1+Toeslagen!$Q$30)</f>
        <v>963.56000000000006</v>
      </c>
      <c r="BD45" s="158">
        <f>'FR-Imp (O)'!BD45*(1+Toeslagen!$Q$30)</f>
        <v>561.34</v>
      </c>
      <c r="BE45" s="158">
        <f>'FR-Imp (O)'!BE45*(1+Toeslagen!$Q$30)</f>
        <v>754</v>
      </c>
      <c r="BF45" s="158">
        <f>'FR-Imp (O)'!BF45*(1+Toeslagen!$Q$30)</f>
        <v>888.42000000000007</v>
      </c>
      <c r="BG45" s="158">
        <f>'FR-Imp (O)'!BG45*(1+Toeslagen!$Q$30)</f>
        <v>754</v>
      </c>
      <c r="BH45" s="158">
        <f>'FR-Imp (O)'!BH45*(1+Toeslagen!$Q$30)</f>
        <v>561.34</v>
      </c>
      <c r="BI45" s="158">
        <f>'FR-Imp (O)'!BI45*(1+Toeslagen!$Q$30)</f>
        <v>888.42000000000007</v>
      </c>
      <c r="BJ45" s="158">
        <f>'FR-Imp (O)'!BJ45*(1+Toeslagen!$Q$30)</f>
        <v>963.56000000000006</v>
      </c>
      <c r="BK45" s="158">
        <f>'FR-Imp (O)'!BK45*(1+Toeslagen!$Q$30)</f>
        <v>932.62</v>
      </c>
      <c r="BL45" s="158">
        <f>'FR-Imp (O)'!BL45*(1+Toeslagen!$Q$30)</f>
        <v>729.30000000000007</v>
      </c>
      <c r="BM45" s="158">
        <f>'FR-Imp (O)'!BM45*(1+Toeslagen!$Q$30)</f>
        <v>729.30000000000007</v>
      </c>
      <c r="BN45" s="158">
        <f>'FR-Imp (O)'!BN45*(1+Toeslagen!$Q$30)</f>
        <v>477.36</v>
      </c>
      <c r="BO45" s="158">
        <f>'FR-Imp (O)'!BO45*(1+Toeslagen!$Q$30)</f>
        <v>561.34</v>
      </c>
      <c r="BP45" s="158">
        <f>'FR-Imp (O)'!BP45*(1+Toeslagen!$Q$30)</f>
        <v>729.30000000000007</v>
      </c>
      <c r="BQ45" s="158">
        <f>'FR-Imp (O)'!BQ45*(1+Toeslagen!$Q$30)</f>
        <v>477.36</v>
      </c>
      <c r="BR45" s="158">
        <f>'FR-Imp (O)'!BR45*(1+Toeslagen!$Q$30)</f>
        <v>499.46000000000004</v>
      </c>
      <c r="BS45" s="158">
        <f>'FR-Imp (O)'!BS45*(1+Toeslagen!$Q$30)</f>
        <v>844.22</v>
      </c>
      <c r="BT45" s="158">
        <f>'FR-Imp (O)'!BT45*(1+Toeslagen!$Q$30)</f>
        <v>477.36</v>
      </c>
      <c r="BU45" s="158">
        <f>'FR-Imp (O)'!BU45*(1+Toeslagen!$Q$30)</f>
        <v>645.32000000000005</v>
      </c>
      <c r="BV45" s="158">
        <f>'FR-Imp (O)'!BV45*(1+Toeslagen!$Q$30)</f>
        <v>424.32</v>
      </c>
      <c r="BW45" s="158">
        <f>'FR-Imp (O)'!BW45*(1+Toeslagen!$Q$30)</f>
        <v>477.36</v>
      </c>
      <c r="BX45" s="158">
        <f>'FR-Imp (O)'!BX45*(1+Toeslagen!$Q$30)</f>
        <v>645.32000000000005</v>
      </c>
      <c r="BY45" s="158">
        <f>'FR-Imp (O)'!BY45*(1+Toeslagen!$Q$30)</f>
        <v>424.32</v>
      </c>
      <c r="BZ45" s="158">
        <f>'FR-Imp (O)'!BZ45*(1+Toeslagen!$Q$30)</f>
        <v>754</v>
      </c>
      <c r="CA45" s="158">
        <f>'FR-Imp (O)'!CA45*(1+Toeslagen!$Q$30)</f>
        <v>1131.52</v>
      </c>
      <c r="CB45" s="158">
        <f>'FR-Imp (O)'!CB45*(1+Toeslagen!$Q$30)</f>
        <v>1131.52</v>
      </c>
      <c r="CC45" s="158">
        <f>'FR-Imp (O)'!CC45*(1+Toeslagen!$Q$30)</f>
        <v>1131.52</v>
      </c>
      <c r="CD45" s="158">
        <f>'FR-Imp (O)'!CD45*(1+Toeslagen!$Q$30)</f>
        <v>499.46000000000004</v>
      </c>
      <c r="CE45" s="158">
        <f>'FR-Imp (O)'!CE45*(1+Toeslagen!$Q$30)</f>
        <v>561.34</v>
      </c>
      <c r="CF45" s="158">
        <f>'FR-Imp (O)'!CF45*(1+Toeslagen!$Q$30)</f>
        <v>754</v>
      </c>
      <c r="CG45" s="158">
        <f>'FR-Imp (O)'!CG45*(1+Toeslagen!$Q$30)</f>
        <v>561.34</v>
      </c>
      <c r="CH45" s="158">
        <f>'FR-Imp (O)'!CH45*(1+Toeslagen!$Q$30)</f>
        <v>729.30000000000007</v>
      </c>
      <c r="CI45" s="158">
        <f>'FR-Imp (O)'!CI45*(1+Toeslagen!$Q$30)</f>
        <v>645.32000000000005</v>
      </c>
      <c r="CJ45" s="158">
        <f>'FR-Imp (O)'!CJ45*(1+Toeslagen!$Q$30)</f>
        <v>888.42000000000007</v>
      </c>
      <c r="CK45" s="158">
        <f>'FR-Imp (O)'!CK45*(1+Toeslagen!$Q$30)</f>
        <v>888.42000000000007</v>
      </c>
      <c r="CL45" s="158">
        <f>'FR-Imp (O)'!CL45*(1+Toeslagen!$Q$30)</f>
        <v>477.36</v>
      </c>
      <c r="CM45" s="158">
        <f>'FR-Imp (O)'!CM45*(1+Toeslagen!$Q$30)</f>
        <v>477.36</v>
      </c>
      <c r="CN45" s="158">
        <f>'FR-Imp (O)'!CN45*(1+Toeslagen!$Q$30)</f>
        <v>499.46000000000004</v>
      </c>
      <c r="CO45" s="158">
        <f>'FR-Imp (O)'!CO45*(1+Toeslagen!$Q$30)</f>
        <v>499.46000000000004</v>
      </c>
      <c r="CP45" s="158">
        <f>'FR-Imp (O)'!CP45*(1+Toeslagen!$Q$30)</f>
        <v>754</v>
      </c>
      <c r="CQ45" s="158">
        <f>'FR-Imp (O)'!CQ45*(1+Toeslagen!$Q$30)</f>
        <v>424.32</v>
      </c>
      <c r="CR45" s="158">
        <f>'FR-Imp (O)'!CR45*(1+Toeslagen!$Q$30)</f>
        <v>963.56000000000006</v>
      </c>
      <c r="CS45" s="158">
        <f>'FR-Imp (O)'!CS45*(1+Toeslagen!$Q$30)</f>
        <v>1131.52</v>
      </c>
      <c r="CT45" s="158">
        <f>'FR-Imp (O)'!CT45*(1+Toeslagen!$Q$30)</f>
        <v>1131.52</v>
      </c>
      <c r="CU45" s="158">
        <f>'FR-Imp (O)'!CU45*(1+Toeslagen!$Q$30)</f>
        <v>932.62</v>
      </c>
      <c r="CV45" s="158">
        <f>'FR-Imp (O)'!CV45*(1+Toeslagen!$Q$30)</f>
        <v>754</v>
      </c>
      <c r="CW45" s="158">
        <f>'FR-Imp (O)'!CW45*(1+Toeslagen!$Q$30)</f>
        <v>754</v>
      </c>
      <c r="CX45" s="158">
        <f>'FR-Imp (O)'!CX45*(1+Toeslagen!$Q$30)</f>
        <v>754</v>
      </c>
      <c r="CY45" s="158">
        <f>'FR-Imp (O)'!CY45*(1+Toeslagen!$Q$30)</f>
        <v>499.46000000000004</v>
      </c>
      <c r="CZ45" s="158">
        <f>'FR-Imp (O)'!CZ45*(1+Toeslagen!$Q$30)</f>
        <v>561.34</v>
      </c>
      <c r="DA45" s="158">
        <f>'FR-Imp (O)'!DA45*(1+Toeslagen!$Q$30)</f>
        <v>645.32000000000005</v>
      </c>
      <c r="DB45" s="158">
        <f>'FR-Imp (O)'!DB45*(1+Toeslagen!$Q$30)</f>
        <v>477.36</v>
      </c>
      <c r="DC45" s="158">
        <f>'FR-Imp (O)'!DC45*(1+Toeslagen!$Q$30)</f>
        <v>477.36</v>
      </c>
      <c r="DD45" s="158">
        <f>'FR-Imp (O)'!DD45*(1+Toeslagen!$Q$30)</f>
        <v>477.36</v>
      </c>
      <c r="DE45" s="158">
        <f>'FR-Imp (O)'!DE45*(1+Toeslagen!$Q$30)</f>
        <v>477.36</v>
      </c>
      <c r="DF45" s="158">
        <f>'FR-Imp (O)'!DF45*(1+Toeslagen!$Q$30)</f>
        <v>477.36</v>
      </c>
    </row>
    <row r="46" spans="1:110">
      <c r="A46" s="1">
        <v>42</v>
      </c>
      <c r="B46" s="1">
        <v>42</v>
      </c>
      <c r="D46" s="1">
        <v>3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158">
        <f>'FR-Imp (O)'!P46*(1+Toeslagen!$Q$30)</f>
        <v>780</v>
      </c>
      <c r="Q46" s="158">
        <f>'FR-Imp (O)'!Q46*(1+Toeslagen!$Q$30)</f>
        <v>437.84000000000003</v>
      </c>
      <c r="R46" s="158">
        <f>'FR-Imp (O)'!R46*(1+Toeslagen!$Q$30)</f>
        <v>780</v>
      </c>
      <c r="S46" s="158">
        <f>'FR-Imp (O)'!S46*(1+Toeslagen!$Q$30)</f>
        <v>1060.8</v>
      </c>
      <c r="T46" s="158">
        <f>'FR-Imp (O)'!T46*(1+Toeslagen!$Q$30)</f>
        <v>1060.8</v>
      </c>
      <c r="U46" s="158">
        <f>'FR-Imp (O)'!U46*(1+Toeslagen!$Q$30)</f>
        <v>1149.2</v>
      </c>
      <c r="V46" s="158">
        <f>'FR-Imp (O)'!V46*(1+Toeslagen!$Q$30)</f>
        <v>906.1</v>
      </c>
      <c r="W46" s="158">
        <f>'FR-Imp (O)'!W46*(1+Toeslagen!$Q$30)</f>
        <v>437.84000000000003</v>
      </c>
      <c r="X46" s="158">
        <f>'FR-Imp (O)'!X46*(1+Toeslagen!$Q$30)</f>
        <v>1149.2</v>
      </c>
      <c r="Y46" s="158">
        <f>'FR-Imp (O)'!Y46*(1+Toeslagen!$Q$30)</f>
        <v>574.6</v>
      </c>
      <c r="Z46" s="158">
        <f>'FR-Imp (O)'!Z46*(1+Toeslagen!$Q$30)</f>
        <v>1149.2</v>
      </c>
      <c r="AA46" s="158">
        <f>'FR-Imp (O)'!AA46*(1+Toeslagen!$Q$30)</f>
        <v>950.30000000000007</v>
      </c>
      <c r="AB46" s="158">
        <f>'FR-Imp (O)'!AB46*(1+Toeslagen!$Q$30)</f>
        <v>1060.8</v>
      </c>
      <c r="AC46" s="158">
        <f>'FR-Imp (O)'!AC46*(1+Toeslagen!$Q$30)</f>
        <v>663</v>
      </c>
      <c r="AD46" s="158">
        <f>'FR-Imp (O)'!AD46*(1+Toeslagen!$Q$30)</f>
        <v>906.1</v>
      </c>
      <c r="AE46" s="158">
        <f>'FR-Imp (O)'!AE46*(1+Toeslagen!$Q$30)</f>
        <v>861.9</v>
      </c>
      <c r="AF46" s="158">
        <f>'FR-Imp (O)'!AF46*(1+Toeslagen!$Q$30)</f>
        <v>861.9</v>
      </c>
      <c r="AG46" s="158">
        <f>'FR-Imp (O)'!AG46*(1+Toeslagen!$Q$30)</f>
        <v>663</v>
      </c>
      <c r="AH46" s="158">
        <f>'FR-Imp (O)'!AH46*(1+Toeslagen!$Q$30)</f>
        <v>861.9</v>
      </c>
      <c r="AI46" s="158">
        <f>'FR-Imp (O)'!AI46*(1+Toeslagen!$Q$30)</f>
        <v>0</v>
      </c>
      <c r="AJ46" s="158">
        <f>'FR-Imp (O)'!AJ46*(1+Toeslagen!$Q$30)</f>
        <v>663</v>
      </c>
      <c r="AK46" s="158">
        <f>'FR-Imp (O)'!AK46*(1+Toeslagen!$Q$30)</f>
        <v>861.9</v>
      </c>
      <c r="AL46" s="158">
        <f>'FR-Imp (O)'!AL46*(1+Toeslagen!$Q$30)</f>
        <v>780</v>
      </c>
      <c r="AM46" s="158">
        <f>'FR-Imp (O)'!AM46*(1+Toeslagen!$Q$30)</f>
        <v>906.1</v>
      </c>
      <c r="AN46" s="158">
        <f>'FR-Imp (O)'!AN46*(1+Toeslagen!$Q$30)</f>
        <v>574.6</v>
      </c>
      <c r="AO46" s="158">
        <f>'FR-Imp (O)'!AO46*(1+Toeslagen!$Q$30)</f>
        <v>906.1</v>
      </c>
      <c r="AP46" s="158">
        <f>'FR-Imp (O)'!AP46*(1+Toeslagen!$Q$30)</f>
        <v>574.6</v>
      </c>
      <c r="AQ46" s="158">
        <f>'FR-Imp (O)'!AQ46*(1+Toeslagen!$Q$30)</f>
        <v>508.3</v>
      </c>
      <c r="AR46" s="158">
        <f>'FR-Imp (O)'!AR46*(1+Toeslagen!$Q$30)</f>
        <v>950.30000000000007</v>
      </c>
      <c r="AS46" s="158">
        <f>'FR-Imp (O)'!AS46*(1+Toeslagen!$Q$30)</f>
        <v>950.30000000000007</v>
      </c>
      <c r="AT46" s="158">
        <f>'FR-Imp (O)'!AT46*(1+Toeslagen!$Q$30)</f>
        <v>1149.2</v>
      </c>
      <c r="AU46" s="158">
        <f>'FR-Imp (O)'!AU46*(1+Toeslagen!$Q$30)</f>
        <v>1149.2</v>
      </c>
      <c r="AV46" s="158">
        <f>'FR-Imp (O)'!AV46*(1+Toeslagen!$Q$30)</f>
        <v>906.1</v>
      </c>
      <c r="AW46" s="158">
        <f>'FR-Imp (O)'!AW46*(1+Toeslagen!$Q$30)</f>
        <v>1060.8</v>
      </c>
      <c r="AX46" s="158">
        <f>'FR-Imp (O)'!AX46*(1+Toeslagen!$Q$30)</f>
        <v>751.4</v>
      </c>
      <c r="AY46" s="158">
        <f>'FR-Imp (O)'!AY46*(1+Toeslagen!$Q$30)</f>
        <v>751.4</v>
      </c>
      <c r="AZ46" s="158">
        <f>'FR-Imp (O)'!AZ46*(1+Toeslagen!$Q$30)</f>
        <v>663</v>
      </c>
      <c r="BA46" s="158">
        <f>'FR-Imp (O)'!BA46*(1+Toeslagen!$Q$30)</f>
        <v>906.1</v>
      </c>
      <c r="BB46" s="158">
        <f>'FR-Imp (O)'!BB46*(1+Toeslagen!$Q$30)</f>
        <v>751.4</v>
      </c>
      <c r="BC46" s="158">
        <f>'FR-Imp (O)'!BC46*(1+Toeslagen!$Q$30)</f>
        <v>1060.8</v>
      </c>
      <c r="BD46" s="158">
        <f>'FR-Imp (O)'!BD46*(1+Toeslagen!$Q$30)</f>
        <v>574.6</v>
      </c>
      <c r="BE46" s="158">
        <f>'FR-Imp (O)'!BE46*(1+Toeslagen!$Q$30)</f>
        <v>780</v>
      </c>
      <c r="BF46" s="158">
        <f>'FR-Imp (O)'!BF46*(1+Toeslagen!$Q$30)</f>
        <v>906.1</v>
      </c>
      <c r="BG46" s="158">
        <f>'FR-Imp (O)'!BG46*(1+Toeslagen!$Q$30)</f>
        <v>780</v>
      </c>
      <c r="BH46" s="158">
        <f>'FR-Imp (O)'!BH46*(1+Toeslagen!$Q$30)</f>
        <v>574.6</v>
      </c>
      <c r="BI46" s="158">
        <f>'FR-Imp (O)'!BI46*(1+Toeslagen!$Q$30)</f>
        <v>906.1</v>
      </c>
      <c r="BJ46" s="158">
        <f>'FR-Imp (O)'!BJ46*(1+Toeslagen!$Q$30)</f>
        <v>1060.8</v>
      </c>
      <c r="BK46" s="158">
        <f>'FR-Imp (O)'!BK46*(1+Toeslagen!$Q$30)</f>
        <v>950.30000000000007</v>
      </c>
      <c r="BL46" s="158">
        <f>'FR-Imp (O)'!BL46*(1+Toeslagen!$Q$30)</f>
        <v>751.4</v>
      </c>
      <c r="BM46" s="158">
        <f>'FR-Imp (O)'!BM46*(1+Toeslagen!$Q$30)</f>
        <v>751.4</v>
      </c>
      <c r="BN46" s="158">
        <f>'FR-Imp (O)'!BN46*(1+Toeslagen!$Q$30)</f>
        <v>486.2</v>
      </c>
      <c r="BO46" s="158">
        <f>'FR-Imp (O)'!BO46*(1+Toeslagen!$Q$30)</f>
        <v>574.6</v>
      </c>
      <c r="BP46" s="158">
        <f>'FR-Imp (O)'!BP46*(1+Toeslagen!$Q$30)</f>
        <v>751.4</v>
      </c>
      <c r="BQ46" s="158">
        <f>'FR-Imp (O)'!BQ46*(1+Toeslagen!$Q$30)</f>
        <v>486.2</v>
      </c>
      <c r="BR46" s="158">
        <f>'FR-Imp (O)'!BR46*(1+Toeslagen!$Q$30)</f>
        <v>508.3</v>
      </c>
      <c r="BS46" s="158">
        <f>'FR-Imp (O)'!BS46*(1+Toeslagen!$Q$30)</f>
        <v>861.9</v>
      </c>
      <c r="BT46" s="158">
        <f>'FR-Imp (O)'!BT46*(1+Toeslagen!$Q$30)</f>
        <v>486.2</v>
      </c>
      <c r="BU46" s="158">
        <f>'FR-Imp (O)'!BU46*(1+Toeslagen!$Q$30)</f>
        <v>663</v>
      </c>
      <c r="BV46" s="158">
        <f>'FR-Imp (O)'!BV46*(1+Toeslagen!$Q$30)</f>
        <v>437.84000000000003</v>
      </c>
      <c r="BW46" s="158">
        <f>'FR-Imp (O)'!BW46*(1+Toeslagen!$Q$30)</f>
        <v>486.2</v>
      </c>
      <c r="BX46" s="158">
        <f>'FR-Imp (O)'!BX46*(1+Toeslagen!$Q$30)</f>
        <v>663</v>
      </c>
      <c r="BY46" s="158">
        <f>'FR-Imp (O)'!BY46*(1+Toeslagen!$Q$30)</f>
        <v>437.84000000000003</v>
      </c>
      <c r="BZ46" s="158">
        <f>'FR-Imp (O)'!BZ46*(1+Toeslagen!$Q$30)</f>
        <v>780</v>
      </c>
      <c r="CA46" s="158">
        <f>'FR-Imp (O)'!CA46*(1+Toeslagen!$Q$30)</f>
        <v>1149.2</v>
      </c>
      <c r="CB46" s="158">
        <f>'FR-Imp (O)'!CB46*(1+Toeslagen!$Q$30)</f>
        <v>1149.2</v>
      </c>
      <c r="CC46" s="158">
        <f>'FR-Imp (O)'!CC46*(1+Toeslagen!$Q$30)</f>
        <v>1149.2</v>
      </c>
      <c r="CD46" s="158">
        <f>'FR-Imp (O)'!CD46*(1+Toeslagen!$Q$30)</f>
        <v>508.3</v>
      </c>
      <c r="CE46" s="158">
        <f>'FR-Imp (O)'!CE46*(1+Toeslagen!$Q$30)</f>
        <v>574.6</v>
      </c>
      <c r="CF46" s="158">
        <f>'FR-Imp (O)'!CF46*(1+Toeslagen!$Q$30)</f>
        <v>780</v>
      </c>
      <c r="CG46" s="158">
        <f>'FR-Imp (O)'!CG46*(1+Toeslagen!$Q$30)</f>
        <v>574.6</v>
      </c>
      <c r="CH46" s="158">
        <f>'FR-Imp (O)'!CH46*(1+Toeslagen!$Q$30)</f>
        <v>751.4</v>
      </c>
      <c r="CI46" s="158">
        <f>'FR-Imp (O)'!CI46*(1+Toeslagen!$Q$30)</f>
        <v>663</v>
      </c>
      <c r="CJ46" s="158">
        <f>'FR-Imp (O)'!CJ46*(1+Toeslagen!$Q$30)</f>
        <v>906.1</v>
      </c>
      <c r="CK46" s="158">
        <f>'FR-Imp (O)'!CK46*(1+Toeslagen!$Q$30)</f>
        <v>906.1</v>
      </c>
      <c r="CL46" s="158">
        <f>'FR-Imp (O)'!CL46*(1+Toeslagen!$Q$30)</f>
        <v>486.2</v>
      </c>
      <c r="CM46" s="158">
        <f>'FR-Imp (O)'!CM46*(1+Toeslagen!$Q$30)</f>
        <v>486.2</v>
      </c>
      <c r="CN46" s="158">
        <f>'FR-Imp (O)'!CN46*(1+Toeslagen!$Q$30)</f>
        <v>508.3</v>
      </c>
      <c r="CO46" s="158">
        <f>'FR-Imp (O)'!CO46*(1+Toeslagen!$Q$30)</f>
        <v>508.3</v>
      </c>
      <c r="CP46" s="158">
        <f>'FR-Imp (O)'!CP46*(1+Toeslagen!$Q$30)</f>
        <v>780</v>
      </c>
      <c r="CQ46" s="158">
        <f>'FR-Imp (O)'!CQ46*(1+Toeslagen!$Q$30)</f>
        <v>437.84000000000003</v>
      </c>
      <c r="CR46" s="158">
        <f>'FR-Imp (O)'!CR46*(1+Toeslagen!$Q$30)</f>
        <v>1060.8</v>
      </c>
      <c r="CS46" s="158">
        <f>'FR-Imp (O)'!CS46*(1+Toeslagen!$Q$30)</f>
        <v>1149.2</v>
      </c>
      <c r="CT46" s="158">
        <f>'FR-Imp (O)'!CT46*(1+Toeslagen!$Q$30)</f>
        <v>1149.2</v>
      </c>
      <c r="CU46" s="158">
        <f>'FR-Imp (O)'!CU46*(1+Toeslagen!$Q$30)</f>
        <v>950.30000000000007</v>
      </c>
      <c r="CV46" s="158">
        <f>'FR-Imp (O)'!CV46*(1+Toeslagen!$Q$30)</f>
        <v>780</v>
      </c>
      <c r="CW46" s="158">
        <f>'FR-Imp (O)'!CW46*(1+Toeslagen!$Q$30)</f>
        <v>780</v>
      </c>
      <c r="CX46" s="158">
        <f>'FR-Imp (O)'!CX46*(1+Toeslagen!$Q$30)</f>
        <v>780</v>
      </c>
      <c r="CY46" s="158">
        <f>'FR-Imp (O)'!CY46*(1+Toeslagen!$Q$30)</f>
        <v>508.3</v>
      </c>
      <c r="CZ46" s="158">
        <f>'FR-Imp (O)'!CZ46*(1+Toeslagen!$Q$30)</f>
        <v>574.6</v>
      </c>
      <c r="DA46" s="158">
        <f>'FR-Imp (O)'!DA46*(1+Toeslagen!$Q$30)</f>
        <v>663</v>
      </c>
      <c r="DB46" s="158">
        <f>'FR-Imp (O)'!DB46*(1+Toeslagen!$Q$30)</f>
        <v>486.2</v>
      </c>
      <c r="DC46" s="158">
        <f>'FR-Imp (O)'!DC46*(1+Toeslagen!$Q$30)</f>
        <v>486.2</v>
      </c>
      <c r="DD46" s="158">
        <f>'FR-Imp (O)'!DD46*(1+Toeslagen!$Q$30)</f>
        <v>486.2</v>
      </c>
      <c r="DE46" s="158">
        <f>'FR-Imp (O)'!DE46*(1+Toeslagen!$Q$30)</f>
        <v>486.2</v>
      </c>
      <c r="DF46" s="158">
        <f>'FR-Imp (O)'!DF46*(1+Toeslagen!$Q$30)</f>
        <v>486.2</v>
      </c>
    </row>
    <row r="47" spans="1:110">
      <c r="A47" s="1">
        <v>43</v>
      </c>
      <c r="B47" s="1">
        <v>43</v>
      </c>
      <c r="D47" s="1">
        <v>4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158">
        <f>'FR-Imp (O)'!P47*(1+Toeslagen!$Q$30)</f>
        <v>811.2</v>
      </c>
      <c r="Q47" s="158">
        <f>'FR-Imp (O)'!Q47*(1+Toeslagen!$Q$30)</f>
        <v>477.36</v>
      </c>
      <c r="R47" s="158">
        <f>'FR-Imp (O)'!R47*(1+Toeslagen!$Q$30)</f>
        <v>811.2</v>
      </c>
      <c r="S47" s="158">
        <f>'FR-Imp (O)'!S47*(1+Toeslagen!$Q$30)</f>
        <v>1132.56</v>
      </c>
      <c r="T47" s="158">
        <f>'FR-Imp (O)'!T47*(1+Toeslagen!$Q$30)</f>
        <v>1132.56</v>
      </c>
      <c r="U47" s="158">
        <f>'FR-Imp (O)'!U47*(1+Toeslagen!$Q$30)</f>
        <v>1226.1600000000001</v>
      </c>
      <c r="V47" s="158">
        <f>'FR-Imp (O)'!V47*(1+Toeslagen!$Q$30)</f>
        <v>968.76</v>
      </c>
      <c r="W47" s="158">
        <f>'FR-Imp (O)'!W47*(1+Toeslagen!$Q$30)</f>
        <v>477.36</v>
      </c>
      <c r="X47" s="158">
        <f>'FR-Imp (O)'!X47*(1+Toeslagen!$Q$30)</f>
        <v>1226.1600000000001</v>
      </c>
      <c r="Y47" s="158">
        <f>'FR-Imp (O)'!Y47*(1+Toeslagen!$Q$30)</f>
        <v>617.76</v>
      </c>
      <c r="Z47" s="158">
        <f>'FR-Imp (O)'!Z47*(1+Toeslagen!$Q$30)</f>
        <v>1226.1600000000001</v>
      </c>
      <c r="AA47" s="158">
        <f>'FR-Imp (O)'!AA47*(1+Toeslagen!$Q$30)</f>
        <v>1015.5600000000001</v>
      </c>
      <c r="AB47" s="158">
        <f>'FR-Imp (O)'!AB47*(1+Toeslagen!$Q$30)</f>
        <v>1132.56</v>
      </c>
      <c r="AC47" s="158">
        <f>'FR-Imp (O)'!AC47*(1+Toeslagen!$Q$30)</f>
        <v>711.36</v>
      </c>
      <c r="AD47" s="158">
        <f>'FR-Imp (O)'!AD47*(1+Toeslagen!$Q$30)</f>
        <v>968.76</v>
      </c>
      <c r="AE47" s="158">
        <f>'FR-Imp (O)'!AE47*(1+Toeslagen!$Q$30)</f>
        <v>921.96</v>
      </c>
      <c r="AF47" s="158">
        <f>'FR-Imp (O)'!AF47*(1+Toeslagen!$Q$30)</f>
        <v>921.96</v>
      </c>
      <c r="AG47" s="158">
        <f>'FR-Imp (O)'!AG47*(1+Toeslagen!$Q$30)</f>
        <v>711.36</v>
      </c>
      <c r="AH47" s="158">
        <f>'FR-Imp (O)'!AH47*(1+Toeslagen!$Q$30)</f>
        <v>921.96</v>
      </c>
      <c r="AI47" s="158">
        <f>'FR-Imp (O)'!AI47*(1+Toeslagen!$Q$30)</f>
        <v>0</v>
      </c>
      <c r="AJ47" s="158">
        <f>'FR-Imp (O)'!AJ47*(1+Toeslagen!$Q$30)</f>
        <v>711.36</v>
      </c>
      <c r="AK47" s="158">
        <f>'FR-Imp (O)'!AK47*(1+Toeslagen!$Q$30)</f>
        <v>921.96</v>
      </c>
      <c r="AL47" s="158">
        <f>'FR-Imp (O)'!AL47*(1+Toeslagen!$Q$30)</f>
        <v>811.2</v>
      </c>
      <c r="AM47" s="158">
        <f>'FR-Imp (O)'!AM47*(1+Toeslagen!$Q$30)</f>
        <v>968.76</v>
      </c>
      <c r="AN47" s="158">
        <f>'FR-Imp (O)'!AN47*(1+Toeslagen!$Q$30)</f>
        <v>617.76</v>
      </c>
      <c r="AO47" s="158">
        <f>'FR-Imp (O)'!AO47*(1+Toeslagen!$Q$30)</f>
        <v>968.76</v>
      </c>
      <c r="AP47" s="158">
        <f>'FR-Imp (O)'!AP47*(1+Toeslagen!$Q$30)</f>
        <v>617.76</v>
      </c>
      <c r="AQ47" s="158">
        <f>'FR-Imp (O)'!AQ47*(1+Toeslagen!$Q$30)</f>
        <v>552.24</v>
      </c>
      <c r="AR47" s="158">
        <f>'FR-Imp (O)'!AR47*(1+Toeslagen!$Q$30)</f>
        <v>1015.5600000000001</v>
      </c>
      <c r="AS47" s="158">
        <f>'FR-Imp (O)'!AS47*(1+Toeslagen!$Q$30)</f>
        <v>1015.5600000000001</v>
      </c>
      <c r="AT47" s="158">
        <f>'FR-Imp (O)'!AT47*(1+Toeslagen!$Q$30)</f>
        <v>1226.1600000000001</v>
      </c>
      <c r="AU47" s="158">
        <f>'FR-Imp (O)'!AU47*(1+Toeslagen!$Q$30)</f>
        <v>1226.1600000000001</v>
      </c>
      <c r="AV47" s="158">
        <f>'FR-Imp (O)'!AV47*(1+Toeslagen!$Q$30)</f>
        <v>968.76</v>
      </c>
      <c r="AW47" s="158">
        <f>'FR-Imp (O)'!AW47*(1+Toeslagen!$Q$30)</f>
        <v>1132.56</v>
      </c>
      <c r="AX47" s="158">
        <f>'FR-Imp (O)'!AX47*(1+Toeslagen!$Q$30)</f>
        <v>804.96</v>
      </c>
      <c r="AY47" s="158">
        <f>'FR-Imp (O)'!AY47*(1+Toeslagen!$Q$30)</f>
        <v>804.96</v>
      </c>
      <c r="AZ47" s="158">
        <f>'FR-Imp (O)'!AZ47*(1+Toeslagen!$Q$30)</f>
        <v>711.36</v>
      </c>
      <c r="BA47" s="158">
        <f>'FR-Imp (O)'!BA47*(1+Toeslagen!$Q$30)</f>
        <v>968.76</v>
      </c>
      <c r="BB47" s="158">
        <f>'FR-Imp (O)'!BB47*(1+Toeslagen!$Q$30)</f>
        <v>804.96</v>
      </c>
      <c r="BC47" s="158">
        <f>'FR-Imp (O)'!BC47*(1+Toeslagen!$Q$30)</f>
        <v>1132.56</v>
      </c>
      <c r="BD47" s="158">
        <f>'FR-Imp (O)'!BD47*(1+Toeslagen!$Q$30)</f>
        <v>617.76</v>
      </c>
      <c r="BE47" s="158">
        <f>'FR-Imp (O)'!BE47*(1+Toeslagen!$Q$30)</f>
        <v>811.2</v>
      </c>
      <c r="BF47" s="158">
        <f>'FR-Imp (O)'!BF47*(1+Toeslagen!$Q$30)</f>
        <v>968.76</v>
      </c>
      <c r="BG47" s="158">
        <f>'FR-Imp (O)'!BG47*(1+Toeslagen!$Q$30)</f>
        <v>811.2</v>
      </c>
      <c r="BH47" s="158">
        <f>'FR-Imp (O)'!BH47*(1+Toeslagen!$Q$30)</f>
        <v>617.76</v>
      </c>
      <c r="BI47" s="158">
        <f>'FR-Imp (O)'!BI47*(1+Toeslagen!$Q$30)</f>
        <v>968.76</v>
      </c>
      <c r="BJ47" s="158">
        <f>'FR-Imp (O)'!BJ47*(1+Toeslagen!$Q$30)</f>
        <v>1132.56</v>
      </c>
      <c r="BK47" s="158">
        <f>'FR-Imp (O)'!BK47*(1+Toeslagen!$Q$30)</f>
        <v>1015.5600000000001</v>
      </c>
      <c r="BL47" s="158">
        <f>'FR-Imp (O)'!BL47*(1+Toeslagen!$Q$30)</f>
        <v>804.96</v>
      </c>
      <c r="BM47" s="158">
        <f>'FR-Imp (O)'!BM47*(1+Toeslagen!$Q$30)</f>
        <v>804.96</v>
      </c>
      <c r="BN47" s="158">
        <f>'FR-Imp (O)'!BN47*(1+Toeslagen!$Q$30)</f>
        <v>524.16</v>
      </c>
      <c r="BO47" s="158">
        <f>'FR-Imp (O)'!BO47*(1+Toeslagen!$Q$30)</f>
        <v>617.76</v>
      </c>
      <c r="BP47" s="158">
        <f>'FR-Imp (O)'!BP47*(1+Toeslagen!$Q$30)</f>
        <v>804.96</v>
      </c>
      <c r="BQ47" s="158">
        <f>'FR-Imp (O)'!BQ47*(1+Toeslagen!$Q$30)</f>
        <v>524.16</v>
      </c>
      <c r="BR47" s="158">
        <f>'FR-Imp (O)'!BR47*(1+Toeslagen!$Q$30)</f>
        <v>552.24</v>
      </c>
      <c r="BS47" s="158">
        <f>'FR-Imp (O)'!BS47*(1+Toeslagen!$Q$30)</f>
        <v>921.96</v>
      </c>
      <c r="BT47" s="158">
        <f>'FR-Imp (O)'!BT47*(1+Toeslagen!$Q$30)</f>
        <v>524.16</v>
      </c>
      <c r="BU47" s="158">
        <f>'FR-Imp (O)'!BU47*(1+Toeslagen!$Q$30)</f>
        <v>711.36</v>
      </c>
      <c r="BV47" s="158">
        <f>'FR-Imp (O)'!BV47*(1+Toeslagen!$Q$30)</f>
        <v>477.36</v>
      </c>
      <c r="BW47" s="158">
        <f>'FR-Imp (O)'!BW47*(1+Toeslagen!$Q$30)</f>
        <v>524.16</v>
      </c>
      <c r="BX47" s="158">
        <f>'FR-Imp (O)'!BX47*(1+Toeslagen!$Q$30)</f>
        <v>711.36</v>
      </c>
      <c r="BY47" s="158">
        <f>'FR-Imp (O)'!BY47*(1+Toeslagen!$Q$30)</f>
        <v>477.36</v>
      </c>
      <c r="BZ47" s="158">
        <f>'FR-Imp (O)'!BZ47*(1+Toeslagen!$Q$30)</f>
        <v>811.2</v>
      </c>
      <c r="CA47" s="158">
        <f>'FR-Imp (O)'!CA47*(1+Toeslagen!$Q$30)</f>
        <v>1226.1600000000001</v>
      </c>
      <c r="CB47" s="158">
        <f>'FR-Imp (O)'!CB47*(1+Toeslagen!$Q$30)</f>
        <v>1226.1600000000001</v>
      </c>
      <c r="CC47" s="158">
        <f>'FR-Imp (O)'!CC47*(1+Toeslagen!$Q$30)</f>
        <v>1226.1600000000001</v>
      </c>
      <c r="CD47" s="158">
        <f>'FR-Imp (O)'!CD47*(1+Toeslagen!$Q$30)</f>
        <v>552.24</v>
      </c>
      <c r="CE47" s="158">
        <f>'FR-Imp (O)'!CE47*(1+Toeslagen!$Q$30)</f>
        <v>617.76</v>
      </c>
      <c r="CF47" s="158">
        <f>'FR-Imp (O)'!CF47*(1+Toeslagen!$Q$30)</f>
        <v>811.2</v>
      </c>
      <c r="CG47" s="158">
        <f>'FR-Imp (O)'!CG47*(1+Toeslagen!$Q$30)</f>
        <v>617.76</v>
      </c>
      <c r="CH47" s="158">
        <f>'FR-Imp (O)'!CH47*(1+Toeslagen!$Q$30)</f>
        <v>804.96</v>
      </c>
      <c r="CI47" s="158">
        <f>'FR-Imp (O)'!CI47*(1+Toeslagen!$Q$30)</f>
        <v>711.36</v>
      </c>
      <c r="CJ47" s="158">
        <f>'FR-Imp (O)'!CJ47*(1+Toeslagen!$Q$30)</f>
        <v>968.76</v>
      </c>
      <c r="CK47" s="158">
        <f>'FR-Imp (O)'!CK47*(1+Toeslagen!$Q$30)</f>
        <v>968.76</v>
      </c>
      <c r="CL47" s="158">
        <f>'FR-Imp (O)'!CL47*(1+Toeslagen!$Q$30)</f>
        <v>524.16</v>
      </c>
      <c r="CM47" s="158">
        <f>'FR-Imp (O)'!CM47*(1+Toeslagen!$Q$30)</f>
        <v>524.16</v>
      </c>
      <c r="CN47" s="158">
        <f>'FR-Imp (O)'!CN47*(1+Toeslagen!$Q$30)</f>
        <v>552.24</v>
      </c>
      <c r="CO47" s="158">
        <f>'FR-Imp (O)'!CO47*(1+Toeslagen!$Q$30)</f>
        <v>552.24</v>
      </c>
      <c r="CP47" s="158">
        <f>'FR-Imp (O)'!CP47*(1+Toeslagen!$Q$30)</f>
        <v>811.2</v>
      </c>
      <c r="CQ47" s="158">
        <f>'FR-Imp (O)'!CQ47*(1+Toeslagen!$Q$30)</f>
        <v>477.36</v>
      </c>
      <c r="CR47" s="158">
        <f>'FR-Imp (O)'!CR47*(1+Toeslagen!$Q$30)</f>
        <v>1132.56</v>
      </c>
      <c r="CS47" s="158">
        <f>'FR-Imp (O)'!CS47*(1+Toeslagen!$Q$30)</f>
        <v>1226.1600000000001</v>
      </c>
      <c r="CT47" s="158">
        <f>'FR-Imp (O)'!CT47*(1+Toeslagen!$Q$30)</f>
        <v>1226.1600000000001</v>
      </c>
      <c r="CU47" s="158">
        <f>'FR-Imp (O)'!CU47*(1+Toeslagen!$Q$30)</f>
        <v>1015.5600000000001</v>
      </c>
      <c r="CV47" s="158">
        <f>'FR-Imp (O)'!CV47*(1+Toeslagen!$Q$30)</f>
        <v>811.2</v>
      </c>
      <c r="CW47" s="158">
        <f>'FR-Imp (O)'!CW47*(1+Toeslagen!$Q$30)</f>
        <v>811.2</v>
      </c>
      <c r="CX47" s="158">
        <f>'FR-Imp (O)'!CX47*(1+Toeslagen!$Q$30)</f>
        <v>811.2</v>
      </c>
      <c r="CY47" s="158">
        <f>'FR-Imp (O)'!CY47*(1+Toeslagen!$Q$30)</f>
        <v>552.24</v>
      </c>
      <c r="CZ47" s="158">
        <f>'FR-Imp (O)'!CZ47*(1+Toeslagen!$Q$30)</f>
        <v>617.76</v>
      </c>
      <c r="DA47" s="158">
        <f>'FR-Imp (O)'!DA47*(1+Toeslagen!$Q$30)</f>
        <v>711.36</v>
      </c>
      <c r="DB47" s="158">
        <f>'FR-Imp (O)'!DB47*(1+Toeslagen!$Q$30)</f>
        <v>524.16</v>
      </c>
      <c r="DC47" s="158">
        <f>'FR-Imp (O)'!DC47*(1+Toeslagen!$Q$30)</f>
        <v>524.16</v>
      </c>
      <c r="DD47" s="158">
        <f>'FR-Imp (O)'!DD47*(1+Toeslagen!$Q$30)</f>
        <v>524.16</v>
      </c>
      <c r="DE47" s="158">
        <f>'FR-Imp (O)'!DE47*(1+Toeslagen!$Q$30)</f>
        <v>524.16</v>
      </c>
      <c r="DF47" s="158">
        <f>'FR-Imp (O)'!DF47*(1+Toeslagen!$Q$30)</f>
        <v>524.16</v>
      </c>
    </row>
    <row r="48" spans="1:110">
      <c r="A48" s="1">
        <v>44</v>
      </c>
      <c r="B48" s="1">
        <v>44</v>
      </c>
      <c r="D48" s="1">
        <v>3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158">
        <f>'FR-Imp (O)'!P48*(1+Toeslagen!$Q$30)</f>
        <v>821.6</v>
      </c>
      <c r="Q48" s="158">
        <f>'FR-Imp (O)'!Q48*(1+Toeslagen!$Q$30)</f>
        <v>482.56</v>
      </c>
      <c r="R48" s="158">
        <f>'FR-Imp (O)'!R48*(1+Toeslagen!$Q$30)</f>
        <v>821.6</v>
      </c>
      <c r="S48" s="158">
        <f>'FR-Imp (O)'!S48*(1+Toeslagen!$Q$30)</f>
        <v>1138.8</v>
      </c>
      <c r="T48" s="158">
        <f>'FR-Imp (O)'!T48*(1+Toeslagen!$Q$30)</f>
        <v>1138.8</v>
      </c>
      <c r="U48" s="158">
        <f>'FR-Imp (O)'!U48*(1+Toeslagen!$Q$30)</f>
        <v>1232.4000000000001</v>
      </c>
      <c r="V48" s="158">
        <f>'FR-Imp (O)'!V48*(1+Toeslagen!$Q$30)</f>
        <v>972.4</v>
      </c>
      <c r="W48" s="158">
        <f>'FR-Imp (O)'!W48*(1+Toeslagen!$Q$30)</f>
        <v>482.56</v>
      </c>
      <c r="X48" s="158">
        <f>'FR-Imp (O)'!X48*(1+Toeslagen!$Q$30)</f>
        <v>1232.4000000000001</v>
      </c>
      <c r="Y48" s="158">
        <f>'FR-Imp (O)'!Y48*(1+Toeslagen!$Q$30)</f>
        <v>624</v>
      </c>
      <c r="Z48" s="158">
        <f>'FR-Imp (O)'!Z48*(1+Toeslagen!$Q$30)</f>
        <v>1232.4000000000001</v>
      </c>
      <c r="AA48" s="158">
        <f>'FR-Imp (O)'!AA48*(1+Toeslagen!$Q$30)</f>
        <v>1021.2800000000001</v>
      </c>
      <c r="AB48" s="158">
        <f>'FR-Imp (O)'!AB48*(1+Toeslagen!$Q$30)</f>
        <v>1138.8</v>
      </c>
      <c r="AC48" s="158">
        <f>'FR-Imp (O)'!AC48*(1+Toeslagen!$Q$30)</f>
        <v>720.72</v>
      </c>
      <c r="AD48" s="158">
        <f>'FR-Imp (O)'!AD48*(1+Toeslagen!$Q$30)</f>
        <v>972.4</v>
      </c>
      <c r="AE48" s="158">
        <f>'FR-Imp (O)'!AE48*(1+Toeslagen!$Q$30)</f>
        <v>927.68000000000006</v>
      </c>
      <c r="AF48" s="158">
        <f>'FR-Imp (O)'!AF48*(1+Toeslagen!$Q$30)</f>
        <v>927.68000000000006</v>
      </c>
      <c r="AG48" s="158">
        <f>'FR-Imp (O)'!AG48*(1+Toeslagen!$Q$30)</f>
        <v>720.72</v>
      </c>
      <c r="AH48" s="158">
        <f>'FR-Imp (O)'!AH48*(1+Toeslagen!$Q$30)</f>
        <v>927.68000000000006</v>
      </c>
      <c r="AI48" s="158">
        <f>'FR-Imp (O)'!AI48*(1+Toeslagen!$Q$30)</f>
        <v>0</v>
      </c>
      <c r="AJ48" s="158">
        <f>'FR-Imp (O)'!AJ48*(1+Toeslagen!$Q$30)</f>
        <v>720.72</v>
      </c>
      <c r="AK48" s="158">
        <f>'FR-Imp (O)'!AK48*(1+Toeslagen!$Q$30)</f>
        <v>927.68000000000006</v>
      </c>
      <c r="AL48" s="158">
        <f>'FR-Imp (O)'!AL48*(1+Toeslagen!$Q$30)</f>
        <v>821.6</v>
      </c>
      <c r="AM48" s="158">
        <f>'FR-Imp (O)'!AM48*(1+Toeslagen!$Q$30)</f>
        <v>972.4</v>
      </c>
      <c r="AN48" s="158">
        <f>'FR-Imp (O)'!AN48*(1+Toeslagen!$Q$30)</f>
        <v>624</v>
      </c>
      <c r="AO48" s="158">
        <f>'FR-Imp (O)'!AO48*(1+Toeslagen!$Q$30)</f>
        <v>972.4</v>
      </c>
      <c r="AP48" s="158">
        <f>'FR-Imp (O)'!AP48*(1+Toeslagen!$Q$30)</f>
        <v>624</v>
      </c>
      <c r="AQ48" s="158">
        <f>'FR-Imp (O)'!AQ48*(1+Toeslagen!$Q$30)</f>
        <v>561.6</v>
      </c>
      <c r="AR48" s="158">
        <f>'FR-Imp (O)'!AR48*(1+Toeslagen!$Q$30)</f>
        <v>1021.2800000000001</v>
      </c>
      <c r="AS48" s="158">
        <f>'FR-Imp (O)'!AS48*(1+Toeslagen!$Q$30)</f>
        <v>1021.2800000000001</v>
      </c>
      <c r="AT48" s="158">
        <f>'FR-Imp (O)'!AT48*(1+Toeslagen!$Q$30)</f>
        <v>1232.4000000000001</v>
      </c>
      <c r="AU48" s="158">
        <f>'FR-Imp (O)'!AU48*(1+Toeslagen!$Q$30)</f>
        <v>1232.4000000000001</v>
      </c>
      <c r="AV48" s="158">
        <f>'FR-Imp (O)'!AV48*(1+Toeslagen!$Q$30)</f>
        <v>972.4</v>
      </c>
      <c r="AW48" s="158">
        <f>'FR-Imp (O)'!AW48*(1+Toeslagen!$Q$30)</f>
        <v>1138.8</v>
      </c>
      <c r="AX48" s="158">
        <f>'FR-Imp (O)'!AX48*(1+Toeslagen!$Q$30)</f>
        <v>811.2</v>
      </c>
      <c r="AY48" s="158">
        <f>'FR-Imp (O)'!AY48*(1+Toeslagen!$Q$30)</f>
        <v>811.2</v>
      </c>
      <c r="AZ48" s="158">
        <f>'FR-Imp (O)'!AZ48*(1+Toeslagen!$Q$30)</f>
        <v>720.72</v>
      </c>
      <c r="BA48" s="158">
        <f>'FR-Imp (O)'!BA48*(1+Toeslagen!$Q$30)</f>
        <v>972.4</v>
      </c>
      <c r="BB48" s="158">
        <f>'FR-Imp (O)'!BB48*(1+Toeslagen!$Q$30)</f>
        <v>811.2</v>
      </c>
      <c r="BC48" s="158">
        <f>'FR-Imp (O)'!BC48*(1+Toeslagen!$Q$30)</f>
        <v>1138.8</v>
      </c>
      <c r="BD48" s="158">
        <f>'FR-Imp (O)'!BD48*(1+Toeslagen!$Q$30)</f>
        <v>624</v>
      </c>
      <c r="BE48" s="158">
        <f>'FR-Imp (O)'!BE48*(1+Toeslagen!$Q$30)</f>
        <v>821.6</v>
      </c>
      <c r="BF48" s="158">
        <f>'FR-Imp (O)'!BF48*(1+Toeslagen!$Q$30)</f>
        <v>972.4</v>
      </c>
      <c r="BG48" s="158">
        <f>'FR-Imp (O)'!BG48*(1+Toeslagen!$Q$30)</f>
        <v>821.6</v>
      </c>
      <c r="BH48" s="158">
        <f>'FR-Imp (O)'!BH48*(1+Toeslagen!$Q$30)</f>
        <v>624</v>
      </c>
      <c r="BI48" s="158">
        <f>'FR-Imp (O)'!BI48*(1+Toeslagen!$Q$30)</f>
        <v>972.4</v>
      </c>
      <c r="BJ48" s="158">
        <f>'FR-Imp (O)'!BJ48*(1+Toeslagen!$Q$30)</f>
        <v>1138.8</v>
      </c>
      <c r="BK48" s="158">
        <f>'FR-Imp (O)'!BK48*(1+Toeslagen!$Q$30)</f>
        <v>1021.2800000000001</v>
      </c>
      <c r="BL48" s="158">
        <f>'FR-Imp (O)'!BL48*(1+Toeslagen!$Q$30)</f>
        <v>811.2</v>
      </c>
      <c r="BM48" s="158">
        <f>'FR-Imp (O)'!BM48*(1+Toeslagen!$Q$30)</f>
        <v>811.2</v>
      </c>
      <c r="BN48" s="158">
        <f>'FR-Imp (O)'!BN48*(1+Toeslagen!$Q$30)</f>
        <v>530.4</v>
      </c>
      <c r="BO48" s="158">
        <f>'FR-Imp (O)'!BO48*(1+Toeslagen!$Q$30)</f>
        <v>624</v>
      </c>
      <c r="BP48" s="158">
        <f>'FR-Imp (O)'!BP48*(1+Toeslagen!$Q$30)</f>
        <v>811.2</v>
      </c>
      <c r="BQ48" s="158">
        <f>'FR-Imp (O)'!BQ48*(1+Toeslagen!$Q$30)</f>
        <v>530.4</v>
      </c>
      <c r="BR48" s="158">
        <f>'FR-Imp (O)'!BR48*(1+Toeslagen!$Q$30)</f>
        <v>561.6</v>
      </c>
      <c r="BS48" s="158">
        <f>'FR-Imp (O)'!BS48*(1+Toeslagen!$Q$30)</f>
        <v>927.68000000000006</v>
      </c>
      <c r="BT48" s="158">
        <f>'FR-Imp (O)'!BT48*(1+Toeslagen!$Q$30)</f>
        <v>530.4</v>
      </c>
      <c r="BU48" s="158">
        <f>'FR-Imp (O)'!BU48*(1+Toeslagen!$Q$30)</f>
        <v>720.72</v>
      </c>
      <c r="BV48" s="158">
        <f>'FR-Imp (O)'!BV48*(1+Toeslagen!$Q$30)</f>
        <v>482.56</v>
      </c>
      <c r="BW48" s="158">
        <f>'FR-Imp (O)'!BW48*(1+Toeslagen!$Q$30)</f>
        <v>530.4</v>
      </c>
      <c r="BX48" s="158">
        <f>'FR-Imp (O)'!BX48*(1+Toeslagen!$Q$30)</f>
        <v>720.72</v>
      </c>
      <c r="BY48" s="158">
        <f>'FR-Imp (O)'!BY48*(1+Toeslagen!$Q$30)</f>
        <v>482.56</v>
      </c>
      <c r="BZ48" s="158">
        <f>'FR-Imp (O)'!BZ48*(1+Toeslagen!$Q$30)</f>
        <v>821.6</v>
      </c>
      <c r="CA48" s="158">
        <f>'FR-Imp (O)'!CA48*(1+Toeslagen!$Q$30)</f>
        <v>1232.4000000000001</v>
      </c>
      <c r="CB48" s="158">
        <f>'FR-Imp (O)'!CB48*(1+Toeslagen!$Q$30)</f>
        <v>1232.4000000000001</v>
      </c>
      <c r="CC48" s="158">
        <f>'FR-Imp (O)'!CC48*(1+Toeslagen!$Q$30)</f>
        <v>1232.4000000000001</v>
      </c>
      <c r="CD48" s="158">
        <f>'FR-Imp (O)'!CD48*(1+Toeslagen!$Q$30)</f>
        <v>561.6</v>
      </c>
      <c r="CE48" s="158">
        <f>'FR-Imp (O)'!CE48*(1+Toeslagen!$Q$30)</f>
        <v>624</v>
      </c>
      <c r="CF48" s="158">
        <f>'FR-Imp (O)'!CF48*(1+Toeslagen!$Q$30)</f>
        <v>821.6</v>
      </c>
      <c r="CG48" s="158">
        <f>'FR-Imp (O)'!CG48*(1+Toeslagen!$Q$30)</f>
        <v>624</v>
      </c>
      <c r="CH48" s="158">
        <f>'FR-Imp (O)'!CH48*(1+Toeslagen!$Q$30)</f>
        <v>811.2</v>
      </c>
      <c r="CI48" s="158">
        <f>'FR-Imp (O)'!CI48*(1+Toeslagen!$Q$30)</f>
        <v>720.72</v>
      </c>
      <c r="CJ48" s="158">
        <f>'FR-Imp (O)'!CJ48*(1+Toeslagen!$Q$30)</f>
        <v>972.4</v>
      </c>
      <c r="CK48" s="158">
        <f>'FR-Imp (O)'!CK48*(1+Toeslagen!$Q$30)</f>
        <v>972.4</v>
      </c>
      <c r="CL48" s="158">
        <f>'FR-Imp (O)'!CL48*(1+Toeslagen!$Q$30)</f>
        <v>530.4</v>
      </c>
      <c r="CM48" s="158">
        <f>'FR-Imp (O)'!CM48*(1+Toeslagen!$Q$30)</f>
        <v>530.4</v>
      </c>
      <c r="CN48" s="158">
        <f>'FR-Imp (O)'!CN48*(1+Toeslagen!$Q$30)</f>
        <v>561.6</v>
      </c>
      <c r="CO48" s="158">
        <f>'FR-Imp (O)'!CO48*(1+Toeslagen!$Q$30)</f>
        <v>561.6</v>
      </c>
      <c r="CP48" s="158">
        <f>'FR-Imp (O)'!CP48*(1+Toeslagen!$Q$30)</f>
        <v>821.6</v>
      </c>
      <c r="CQ48" s="158">
        <f>'FR-Imp (O)'!CQ48*(1+Toeslagen!$Q$30)</f>
        <v>482.56</v>
      </c>
      <c r="CR48" s="158">
        <f>'FR-Imp (O)'!CR48*(1+Toeslagen!$Q$30)</f>
        <v>1138.8</v>
      </c>
      <c r="CS48" s="158">
        <f>'FR-Imp (O)'!CS48*(1+Toeslagen!$Q$30)</f>
        <v>1232.4000000000001</v>
      </c>
      <c r="CT48" s="158">
        <f>'FR-Imp (O)'!CT48*(1+Toeslagen!$Q$30)</f>
        <v>1232.4000000000001</v>
      </c>
      <c r="CU48" s="158">
        <f>'FR-Imp (O)'!CU48*(1+Toeslagen!$Q$30)</f>
        <v>1021.2800000000001</v>
      </c>
      <c r="CV48" s="158">
        <f>'FR-Imp (O)'!CV48*(1+Toeslagen!$Q$30)</f>
        <v>821.6</v>
      </c>
      <c r="CW48" s="158">
        <f>'FR-Imp (O)'!CW48*(1+Toeslagen!$Q$30)</f>
        <v>821.6</v>
      </c>
      <c r="CX48" s="158">
        <f>'FR-Imp (O)'!CX48*(1+Toeslagen!$Q$30)</f>
        <v>821.6</v>
      </c>
      <c r="CY48" s="158">
        <f>'FR-Imp (O)'!CY48*(1+Toeslagen!$Q$30)</f>
        <v>561.6</v>
      </c>
      <c r="CZ48" s="158">
        <f>'FR-Imp (O)'!CZ48*(1+Toeslagen!$Q$30)</f>
        <v>624</v>
      </c>
      <c r="DA48" s="158">
        <f>'FR-Imp (O)'!DA48*(1+Toeslagen!$Q$30)</f>
        <v>720.72</v>
      </c>
      <c r="DB48" s="158">
        <f>'FR-Imp (O)'!DB48*(1+Toeslagen!$Q$30)</f>
        <v>530.4</v>
      </c>
      <c r="DC48" s="158">
        <f>'FR-Imp (O)'!DC48*(1+Toeslagen!$Q$30)</f>
        <v>530.4</v>
      </c>
      <c r="DD48" s="158">
        <f>'FR-Imp (O)'!DD48*(1+Toeslagen!$Q$30)</f>
        <v>530.4</v>
      </c>
      <c r="DE48" s="158">
        <f>'FR-Imp (O)'!DE48*(1+Toeslagen!$Q$30)</f>
        <v>530.4</v>
      </c>
      <c r="DF48" s="158">
        <f>'FR-Imp (O)'!DF48*(1+Toeslagen!$Q$30)</f>
        <v>530.4</v>
      </c>
    </row>
    <row r="49" spans="1:110">
      <c r="A49" s="1">
        <v>45</v>
      </c>
      <c r="B49" s="1">
        <v>45</v>
      </c>
      <c r="D49" s="1">
        <v>3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158">
        <f>'FR-Imp (O)'!P49*(1+Toeslagen!$Q$30)</f>
        <v>826.80000000000007</v>
      </c>
      <c r="Q49" s="158">
        <f>'FR-Imp (O)'!Q49*(1+Toeslagen!$Q$30)</f>
        <v>486.72</v>
      </c>
      <c r="R49" s="158">
        <f>'FR-Imp (O)'!R49*(1+Toeslagen!$Q$30)</f>
        <v>826.80000000000007</v>
      </c>
      <c r="S49" s="158">
        <f>'FR-Imp (O)'!S49*(1+Toeslagen!$Q$30)</f>
        <v>1141.92</v>
      </c>
      <c r="T49" s="158">
        <f>'FR-Imp (O)'!T49*(1+Toeslagen!$Q$30)</f>
        <v>1141.92</v>
      </c>
      <c r="U49" s="158">
        <f>'FR-Imp (O)'!U49*(1+Toeslagen!$Q$30)</f>
        <v>1235.52</v>
      </c>
      <c r="V49" s="158">
        <f>'FR-Imp (O)'!V49*(1+Toeslagen!$Q$30)</f>
        <v>978.12</v>
      </c>
      <c r="W49" s="158">
        <f>'FR-Imp (O)'!W49*(1+Toeslagen!$Q$30)</f>
        <v>486.72</v>
      </c>
      <c r="X49" s="158">
        <f>'FR-Imp (O)'!X49*(1+Toeslagen!$Q$30)</f>
        <v>1235.52</v>
      </c>
      <c r="Y49" s="158">
        <f>'FR-Imp (O)'!Y49*(1+Toeslagen!$Q$30)</f>
        <v>627.12</v>
      </c>
      <c r="Z49" s="158">
        <f>'FR-Imp (O)'!Z49*(1+Toeslagen!$Q$30)</f>
        <v>1235.52</v>
      </c>
      <c r="AA49" s="158">
        <f>'FR-Imp (O)'!AA49*(1+Toeslagen!$Q$30)</f>
        <v>1024.92</v>
      </c>
      <c r="AB49" s="158">
        <f>'FR-Imp (O)'!AB49*(1+Toeslagen!$Q$30)</f>
        <v>1141.92</v>
      </c>
      <c r="AC49" s="158">
        <f>'FR-Imp (O)'!AC49*(1+Toeslagen!$Q$30)</f>
        <v>727.27200000000005</v>
      </c>
      <c r="AD49" s="158">
        <f>'FR-Imp (O)'!AD49*(1+Toeslagen!$Q$30)</f>
        <v>978.12</v>
      </c>
      <c r="AE49" s="158">
        <f>'FR-Imp (O)'!AE49*(1+Toeslagen!$Q$30)</f>
        <v>931.84</v>
      </c>
      <c r="AF49" s="158">
        <f>'FR-Imp (O)'!AF49*(1+Toeslagen!$Q$30)</f>
        <v>931.84</v>
      </c>
      <c r="AG49" s="158">
        <f>'FR-Imp (O)'!AG49*(1+Toeslagen!$Q$30)</f>
        <v>727.27200000000005</v>
      </c>
      <c r="AH49" s="158">
        <f>'FR-Imp (O)'!AH49*(1+Toeslagen!$Q$30)</f>
        <v>931.84</v>
      </c>
      <c r="AI49" s="158">
        <f>'FR-Imp (O)'!AI49*(1+Toeslagen!$Q$30)</f>
        <v>0</v>
      </c>
      <c r="AJ49" s="158">
        <f>'FR-Imp (O)'!AJ49*(1+Toeslagen!$Q$30)</f>
        <v>727.27200000000005</v>
      </c>
      <c r="AK49" s="158">
        <f>'FR-Imp (O)'!AK49*(1+Toeslagen!$Q$30)</f>
        <v>931.84</v>
      </c>
      <c r="AL49" s="158">
        <f>'FR-Imp (O)'!AL49*(1+Toeslagen!$Q$30)</f>
        <v>826.80000000000007</v>
      </c>
      <c r="AM49" s="158">
        <f>'FR-Imp (O)'!AM49*(1+Toeslagen!$Q$30)</f>
        <v>978.12</v>
      </c>
      <c r="AN49" s="158">
        <f>'FR-Imp (O)'!AN49*(1+Toeslagen!$Q$30)</f>
        <v>627.12</v>
      </c>
      <c r="AO49" s="158">
        <f>'FR-Imp (O)'!AO49*(1+Toeslagen!$Q$30)</f>
        <v>978.12</v>
      </c>
      <c r="AP49" s="158">
        <f>'FR-Imp (O)'!AP49*(1+Toeslagen!$Q$30)</f>
        <v>627.12</v>
      </c>
      <c r="AQ49" s="158">
        <f>'FR-Imp (O)'!AQ49*(1+Toeslagen!$Q$30)</f>
        <v>566.28</v>
      </c>
      <c r="AR49" s="158">
        <f>'FR-Imp (O)'!AR49*(1+Toeslagen!$Q$30)</f>
        <v>1024.92</v>
      </c>
      <c r="AS49" s="158">
        <f>'FR-Imp (O)'!AS49*(1+Toeslagen!$Q$30)</f>
        <v>1024.92</v>
      </c>
      <c r="AT49" s="158">
        <f>'FR-Imp (O)'!AT49*(1+Toeslagen!$Q$30)</f>
        <v>1235.52</v>
      </c>
      <c r="AU49" s="158">
        <f>'FR-Imp (O)'!AU49*(1+Toeslagen!$Q$30)</f>
        <v>1235.52</v>
      </c>
      <c r="AV49" s="158">
        <f>'FR-Imp (O)'!AV49*(1+Toeslagen!$Q$30)</f>
        <v>978.12</v>
      </c>
      <c r="AW49" s="158">
        <f>'FR-Imp (O)'!AW49*(1+Toeslagen!$Q$30)</f>
        <v>1141.92</v>
      </c>
      <c r="AX49" s="158">
        <f>'FR-Imp (O)'!AX49*(1+Toeslagen!$Q$30)</f>
        <v>814.32</v>
      </c>
      <c r="AY49" s="158">
        <f>'FR-Imp (O)'!AY49*(1+Toeslagen!$Q$30)</f>
        <v>814.32</v>
      </c>
      <c r="AZ49" s="158">
        <f>'FR-Imp (O)'!AZ49*(1+Toeslagen!$Q$30)</f>
        <v>727.27200000000005</v>
      </c>
      <c r="BA49" s="158">
        <f>'FR-Imp (O)'!BA49*(1+Toeslagen!$Q$30)</f>
        <v>978.12</v>
      </c>
      <c r="BB49" s="158">
        <f>'FR-Imp (O)'!BB49*(1+Toeslagen!$Q$30)</f>
        <v>814.32</v>
      </c>
      <c r="BC49" s="158">
        <f>'FR-Imp (O)'!BC49*(1+Toeslagen!$Q$30)</f>
        <v>1141.92</v>
      </c>
      <c r="BD49" s="158">
        <f>'FR-Imp (O)'!BD49*(1+Toeslagen!$Q$30)</f>
        <v>627.12</v>
      </c>
      <c r="BE49" s="158">
        <f>'FR-Imp (O)'!BE49*(1+Toeslagen!$Q$30)</f>
        <v>826.80000000000007</v>
      </c>
      <c r="BF49" s="158">
        <f>'FR-Imp (O)'!BF49*(1+Toeslagen!$Q$30)</f>
        <v>978.12</v>
      </c>
      <c r="BG49" s="158">
        <f>'FR-Imp (O)'!BG49*(1+Toeslagen!$Q$30)</f>
        <v>826.80000000000007</v>
      </c>
      <c r="BH49" s="158">
        <f>'FR-Imp (O)'!BH49*(1+Toeslagen!$Q$30)</f>
        <v>627.12</v>
      </c>
      <c r="BI49" s="158">
        <f>'FR-Imp (O)'!BI49*(1+Toeslagen!$Q$30)</f>
        <v>978.12</v>
      </c>
      <c r="BJ49" s="158">
        <f>'FR-Imp (O)'!BJ49*(1+Toeslagen!$Q$30)</f>
        <v>1141.92</v>
      </c>
      <c r="BK49" s="158">
        <f>'FR-Imp (O)'!BK49*(1+Toeslagen!$Q$30)</f>
        <v>1024.92</v>
      </c>
      <c r="BL49" s="158">
        <f>'FR-Imp (O)'!BL49*(1+Toeslagen!$Q$30)</f>
        <v>814.32</v>
      </c>
      <c r="BM49" s="158">
        <f>'FR-Imp (O)'!BM49*(1+Toeslagen!$Q$30)</f>
        <v>814.32</v>
      </c>
      <c r="BN49" s="158">
        <f>'FR-Imp (O)'!BN49*(1+Toeslagen!$Q$30)</f>
        <v>533.52</v>
      </c>
      <c r="BO49" s="158">
        <f>'FR-Imp (O)'!BO49*(1+Toeslagen!$Q$30)</f>
        <v>627.12</v>
      </c>
      <c r="BP49" s="158">
        <f>'FR-Imp (O)'!BP49*(1+Toeslagen!$Q$30)</f>
        <v>814.32</v>
      </c>
      <c r="BQ49" s="158">
        <f>'FR-Imp (O)'!BQ49*(1+Toeslagen!$Q$30)</f>
        <v>533.52</v>
      </c>
      <c r="BR49" s="158">
        <f>'FR-Imp (O)'!BR49*(1+Toeslagen!$Q$30)</f>
        <v>566.28</v>
      </c>
      <c r="BS49" s="158">
        <f>'FR-Imp (O)'!BS49*(1+Toeslagen!$Q$30)</f>
        <v>931.84</v>
      </c>
      <c r="BT49" s="158">
        <f>'FR-Imp (O)'!BT49*(1+Toeslagen!$Q$30)</f>
        <v>533.52</v>
      </c>
      <c r="BU49" s="158">
        <f>'FR-Imp (O)'!BU49*(1+Toeslagen!$Q$30)</f>
        <v>727.27200000000005</v>
      </c>
      <c r="BV49" s="158">
        <f>'FR-Imp (O)'!BV49*(1+Toeslagen!$Q$30)</f>
        <v>486.72</v>
      </c>
      <c r="BW49" s="158">
        <f>'FR-Imp (O)'!BW49*(1+Toeslagen!$Q$30)</f>
        <v>533.52</v>
      </c>
      <c r="BX49" s="158">
        <f>'FR-Imp (O)'!BX49*(1+Toeslagen!$Q$30)</f>
        <v>727.27200000000005</v>
      </c>
      <c r="BY49" s="158">
        <f>'FR-Imp (O)'!BY49*(1+Toeslagen!$Q$30)</f>
        <v>486.72</v>
      </c>
      <c r="BZ49" s="158">
        <f>'FR-Imp (O)'!BZ49*(1+Toeslagen!$Q$30)</f>
        <v>826.80000000000007</v>
      </c>
      <c r="CA49" s="158">
        <f>'FR-Imp (O)'!CA49*(1+Toeslagen!$Q$30)</f>
        <v>1235.52</v>
      </c>
      <c r="CB49" s="158">
        <f>'FR-Imp (O)'!CB49*(1+Toeslagen!$Q$30)</f>
        <v>1235.52</v>
      </c>
      <c r="CC49" s="158">
        <f>'FR-Imp (O)'!CC49*(1+Toeslagen!$Q$30)</f>
        <v>1235.52</v>
      </c>
      <c r="CD49" s="158">
        <f>'FR-Imp (O)'!CD49*(1+Toeslagen!$Q$30)</f>
        <v>566.28</v>
      </c>
      <c r="CE49" s="158">
        <f>'FR-Imp (O)'!CE49*(1+Toeslagen!$Q$30)</f>
        <v>627.12</v>
      </c>
      <c r="CF49" s="158">
        <f>'FR-Imp (O)'!CF49*(1+Toeslagen!$Q$30)</f>
        <v>826.80000000000007</v>
      </c>
      <c r="CG49" s="158">
        <f>'FR-Imp (O)'!CG49*(1+Toeslagen!$Q$30)</f>
        <v>627.12</v>
      </c>
      <c r="CH49" s="158">
        <f>'FR-Imp (O)'!CH49*(1+Toeslagen!$Q$30)</f>
        <v>814.32</v>
      </c>
      <c r="CI49" s="158">
        <f>'FR-Imp (O)'!CI49*(1+Toeslagen!$Q$30)</f>
        <v>727.27200000000005</v>
      </c>
      <c r="CJ49" s="158">
        <f>'FR-Imp (O)'!CJ49*(1+Toeslagen!$Q$30)</f>
        <v>978.12</v>
      </c>
      <c r="CK49" s="158">
        <f>'FR-Imp (O)'!CK49*(1+Toeslagen!$Q$30)</f>
        <v>978.12</v>
      </c>
      <c r="CL49" s="158">
        <f>'FR-Imp (O)'!CL49*(1+Toeslagen!$Q$30)</f>
        <v>533.52</v>
      </c>
      <c r="CM49" s="158">
        <f>'FR-Imp (O)'!CM49*(1+Toeslagen!$Q$30)</f>
        <v>533.52</v>
      </c>
      <c r="CN49" s="158">
        <f>'FR-Imp (O)'!CN49*(1+Toeslagen!$Q$30)</f>
        <v>566.28</v>
      </c>
      <c r="CO49" s="158">
        <f>'FR-Imp (O)'!CO49*(1+Toeslagen!$Q$30)</f>
        <v>566.28</v>
      </c>
      <c r="CP49" s="158">
        <f>'FR-Imp (O)'!CP49*(1+Toeslagen!$Q$30)</f>
        <v>826.80000000000007</v>
      </c>
      <c r="CQ49" s="158">
        <f>'FR-Imp (O)'!CQ49*(1+Toeslagen!$Q$30)</f>
        <v>486.72</v>
      </c>
      <c r="CR49" s="158">
        <f>'FR-Imp (O)'!CR49*(1+Toeslagen!$Q$30)</f>
        <v>1141.92</v>
      </c>
      <c r="CS49" s="158">
        <f>'FR-Imp (O)'!CS49*(1+Toeslagen!$Q$30)</f>
        <v>1235.52</v>
      </c>
      <c r="CT49" s="158">
        <f>'FR-Imp (O)'!CT49*(1+Toeslagen!$Q$30)</f>
        <v>1235.52</v>
      </c>
      <c r="CU49" s="158">
        <f>'FR-Imp (O)'!CU49*(1+Toeslagen!$Q$30)</f>
        <v>1024.92</v>
      </c>
      <c r="CV49" s="158">
        <f>'FR-Imp (O)'!CV49*(1+Toeslagen!$Q$30)</f>
        <v>826.80000000000007</v>
      </c>
      <c r="CW49" s="158">
        <f>'FR-Imp (O)'!CW49*(1+Toeslagen!$Q$30)</f>
        <v>826.80000000000007</v>
      </c>
      <c r="CX49" s="158">
        <f>'FR-Imp (O)'!CX49*(1+Toeslagen!$Q$30)</f>
        <v>826.80000000000007</v>
      </c>
      <c r="CY49" s="158">
        <f>'FR-Imp (O)'!CY49*(1+Toeslagen!$Q$30)</f>
        <v>566.28</v>
      </c>
      <c r="CZ49" s="158">
        <f>'FR-Imp (O)'!CZ49*(1+Toeslagen!$Q$30)</f>
        <v>627.12</v>
      </c>
      <c r="DA49" s="158">
        <f>'FR-Imp (O)'!DA49*(1+Toeslagen!$Q$30)</f>
        <v>727.27200000000005</v>
      </c>
      <c r="DB49" s="158">
        <f>'FR-Imp (O)'!DB49*(1+Toeslagen!$Q$30)</f>
        <v>533.52</v>
      </c>
      <c r="DC49" s="158">
        <f>'FR-Imp (O)'!DC49*(1+Toeslagen!$Q$30)</f>
        <v>533.52</v>
      </c>
      <c r="DD49" s="158">
        <f>'FR-Imp (O)'!DD49*(1+Toeslagen!$Q$30)</f>
        <v>533.52</v>
      </c>
      <c r="DE49" s="158">
        <f>'FR-Imp (O)'!DE49*(1+Toeslagen!$Q$30)</f>
        <v>533.52</v>
      </c>
      <c r="DF49" s="158">
        <f>'FR-Imp (O)'!DF49*(1+Toeslagen!$Q$30)</f>
        <v>533.52</v>
      </c>
    </row>
    <row r="50" spans="1:110">
      <c r="A50" s="1">
        <v>46</v>
      </c>
      <c r="B50" s="1">
        <v>46</v>
      </c>
      <c r="D50" s="1">
        <v>4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158">
        <f>'FR-Imp (O)'!P50*(1+Toeslagen!$Q$30)</f>
        <v>832</v>
      </c>
      <c r="Q50" s="158">
        <f>'FR-Imp (O)'!Q50*(1+Toeslagen!$Q$30)</f>
        <v>494</v>
      </c>
      <c r="R50" s="158">
        <f>'FR-Imp (O)'!R50*(1+Toeslagen!$Q$30)</f>
        <v>832</v>
      </c>
      <c r="S50" s="158">
        <f>'FR-Imp (O)'!S50*(1+Toeslagen!$Q$30)</f>
        <v>1144</v>
      </c>
      <c r="T50" s="158">
        <f>'FR-Imp (O)'!T50*(1+Toeslagen!$Q$30)</f>
        <v>1144</v>
      </c>
      <c r="U50" s="158">
        <f>'FR-Imp (O)'!U50*(1+Toeslagen!$Q$30)</f>
        <v>1242.8</v>
      </c>
      <c r="V50" s="158">
        <f>'FR-Imp (O)'!V50*(1+Toeslagen!$Q$30)</f>
        <v>982.80000000000007</v>
      </c>
      <c r="W50" s="158">
        <f>'FR-Imp (O)'!W50*(1+Toeslagen!$Q$30)</f>
        <v>494</v>
      </c>
      <c r="X50" s="158">
        <f>'FR-Imp (O)'!X50*(1+Toeslagen!$Q$30)</f>
        <v>1242.8</v>
      </c>
      <c r="Y50" s="158">
        <f>'FR-Imp (O)'!Y50*(1+Toeslagen!$Q$30)</f>
        <v>633.36</v>
      </c>
      <c r="Z50" s="158">
        <f>'FR-Imp (O)'!Z50*(1+Toeslagen!$Q$30)</f>
        <v>1242.8</v>
      </c>
      <c r="AA50" s="158">
        <f>'FR-Imp (O)'!AA50*(1+Toeslagen!$Q$30)</f>
        <v>1029.6000000000001</v>
      </c>
      <c r="AB50" s="158">
        <f>'FR-Imp (O)'!AB50*(1+Toeslagen!$Q$30)</f>
        <v>1144</v>
      </c>
      <c r="AC50" s="158">
        <f>'FR-Imp (O)'!AC50*(1+Toeslagen!$Q$30)</f>
        <v>728</v>
      </c>
      <c r="AD50" s="158">
        <f>'FR-Imp (O)'!AD50*(1+Toeslagen!$Q$30)</f>
        <v>982.80000000000007</v>
      </c>
      <c r="AE50" s="158">
        <f>'FR-Imp (O)'!AE50*(1+Toeslagen!$Q$30)</f>
        <v>936</v>
      </c>
      <c r="AF50" s="158">
        <f>'FR-Imp (O)'!AF50*(1+Toeslagen!$Q$30)</f>
        <v>936</v>
      </c>
      <c r="AG50" s="158">
        <f>'FR-Imp (O)'!AG50*(1+Toeslagen!$Q$30)</f>
        <v>728</v>
      </c>
      <c r="AH50" s="158">
        <f>'FR-Imp (O)'!AH50*(1+Toeslagen!$Q$30)</f>
        <v>936</v>
      </c>
      <c r="AI50" s="158">
        <f>'FR-Imp (O)'!AI50*(1+Toeslagen!$Q$30)</f>
        <v>0</v>
      </c>
      <c r="AJ50" s="158">
        <f>'FR-Imp (O)'!AJ50*(1+Toeslagen!$Q$30)</f>
        <v>728</v>
      </c>
      <c r="AK50" s="158">
        <f>'FR-Imp (O)'!AK50*(1+Toeslagen!$Q$30)</f>
        <v>936</v>
      </c>
      <c r="AL50" s="158">
        <f>'FR-Imp (O)'!AL50*(1+Toeslagen!$Q$30)</f>
        <v>832</v>
      </c>
      <c r="AM50" s="158">
        <f>'FR-Imp (O)'!AM50*(1+Toeslagen!$Q$30)</f>
        <v>982.80000000000007</v>
      </c>
      <c r="AN50" s="158">
        <f>'FR-Imp (O)'!AN50*(1+Toeslagen!$Q$30)</f>
        <v>633.36</v>
      </c>
      <c r="AO50" s="158">
        <f>'FR-Imp (O)'!AO50*(1+Toeslagen!$Q$30)</f>
        <v>982.80000000000007</v>
      </c>
      <c r="AP50" s="158">
        <f>'FR-Imp (O)'!AP50*(1+Toeslagen!$Q$30)</f>
        <v>633.36</v>
      </c>
      <c r="AQ50" s="158">
        <f>'FR-Imp (O)'!AQ50*(1+Toeslagen!$Q$30)</f>
        <v>577.20000000000005</v>
      </c>
      <c r="AR50" s="158">
        <f>'FR-Imp (O)'!AR50*(1+Toeslagen!$Q$30)</f>
        <v>1029.6000000000001</v>
      </c>
      <c r="AS50" s="158">
        <f>'FR-Imp (O)'!AS50*(1+Toeslagen!$Q$30)</f>
        <v>1029.6000000000001</v>
      </c>
      <c r="AT50" s="158">
        <f>'FR-Imp (O)'!AT50*(1+Toeslagen!$Q$30)</f>
        <v>1242.8</v>
      </c>
      <c r="AU50" s="158">
        <f>'FR-Imp (O)'!AU50*(1+Toeslagen!$Q$30)</f>
        <v>1242.8</v>
      </c>
      <c r="AV50" s="158">
        <f>'FR-Imp (O)'!AV50*(1+Toeslagen!$Q$30)</f>
        <v>982.80000000000007</v>
      </c>
      <c r="AW50" s="158">
        <f>'FR-Imp (O)'!AW50*(1+Toeslagen!$Q$30)</f>
        <v>1144</v>
      </c>
      <c r="AX50" s="158">
        <f>'FR-Imp (O)'!AX50*(1+Toeslagen!$Q$30)</f>
        <v>820.56000000000006</v>
      </c>
      <c r="AY50" s="158">
        <f>'FR-Imp (O)'!AY50*(1+Toeslagen!$Q$30)</f>
        <v>820.56000000000006</v>
      </c>
      <c r="AZ50" s="158">
        <f>'FR-Imp (O)'!AZ50*(1+Toeslagen!$Q$30)</f>
        <v>728</v>
      </c>
      <c r="BA50" s="158">
        <f>'FR-Imp (O)'!BA50*(1+Toeslagen!$Q$30)</f>
        <v>982.80000000000007</v>
      </c>
      <c r="BB50" s="158">
        <f>'FR-Imp (O)'!BB50*(1+Toeslagen!$Q$30)</f>
        <v>820.56000000000006</v>
      </c>
      <c r="BC50" s="158">
        <f>'FR-Imp (O)'!BC50*(1+Toeslagen!$Q$30)</f>
        <v>1144</v>
      </c>
      <c r="BD50" s="158">
        <f>'FR-Imp (O)'!BD50*(1+Toeslagen!$Q$30)</f>
        <v>633.36</v>
      </c>
      <c r="BE50" s="158">
        <f>'FR-Imp (O)'!BE50*(1+Toeslagen!$Q$30)</f>
        <v>832</v>
      </c>
      <c r="BF50" s="158">
        <f>'FR-Imp (O)'!BF50*(1+Toeslagen!$Q$30)</f>
        <v>982.80000000000007</v>
      </c>
      <c r="BG50" s="158">
        <f>'FR-Imp (O)'!BG50*(1+Toeslagen!$Q$30)</f>
        <v>832</v>
      </c>
      <c r="BH50" s="158">
        <f>'FR-Imp (O)'!BH50*(1+Toeslagen!$Q$30)</f>
        <v>633.36</v>
      </c>
      <c r="BI50" s="158">
        <f>'FR-Imp (O)'!BI50*(1+Toeslagen!$Q$30)</f>
        <v>982.80000000000007</v>
      </c>
      <c r="BJ50" s="158">
        <f>'FR-Imp (O)'!BJ50*(1+Toeslagen!$Q$30)</f>
        <v>1144</v>
      </c>
      <c r="BK50" s="158">
        <f>'FR-Imp (O)'!BK50*(1+Toeslagen!$Q$30)</f>
        <v>1029.6000000000001</v>
      </c>
      <c r="BL50" s="158">
        <f>'FR-Imp (O)'!BL50*(1+Toeslagen!$Q$30)</f>
        <v>820.56000000000006</v>
      </c>
      <c r="BM50" s="158">
        <f>'FR-Imp (O)'!BM50*(1+Toeslagen!$Q$30)</f>
        <v>820.56000000000006</v>
      </c>
      <c r="BN50" s="158">
        <f>'FR-Imp (O)'!BN50*(1+Toeslagen!$Q$30)</f>
        <v>537.68000000000006</v>
      </c>
      <c r="BO50" s="158">
        <f>'FR-Imp (O)'!BO50*(1+Toeslagen!$Q$30)</f>
        <v>633.36</v>
      </c>
      <c r="BP50" s="158">
        <f>'FR-Imp (O)'!BP50*(1+Toeslagen!$Q$30)</f>
        <v>820.56000000000006</v>
      </c>
      <c r="BQ50" s="158">
        <f>'FR-Imp (O)'!BQ50*(1+Toeslagen!$Q$30)</f>
        <v>537.68000000000006</v>
      </c>
      <c r="BR50" s="158">
        <f>'FR-Imp (O)'!BR50*(1+Toeslagen!$Q$30)</f>
        <v>577.20000000000005</v>
      </c>
      <c r="BS50" s="158">
        <f>'FR-Imp (O)'!BS50*(1+Toeslagen!$Q$30)</f>
        <v>936</v>
      </c>
      <c r="BT50" s="158">
        <f>'FR-Imp (O)'!BT50*(1+Toeslagen!$Q$30)</f>
        <v>537.68000000000006</v>
      </c>
      <c r="BU50" s="158">
        <f>'FR-Imp (O)'!BU50*(1+Toeslagen!$Q$30)</f>
        <v>728</v>
      </c>
      <c r="BV50" s="158">
        <f>'FR-Imp (O)'!BV50*(1+Toeslagen!$Q$30)</f>
        <v>494</v>
      </c>
      <c r="BW50" s="158">
        <f>'FR-Imp (O)'!BW50*(1+Toeslagen!$Q$30)</f>
        <v>537.68000000000006</v>
      </c>
      <c r="BX50" s="158">
        <f>'FR-Imp (O)'!BX50*(1+Toeslagen!$Q$30)</f>
        <v>728</v>
      </c>
      <c r="BY50" s="158">
        <f>'FR-Imp (O)'!BY50*(1+Toeslagen!$Q$30)</f>
        <v>494</v>
      </c>
      <c r="BZ50" s="158">
        <f>'FR-Imp (O)'!BZ50*(1+Toeslagen!$Q$30)</f>
        <v>832</v>
      </c>
      <c r="CA50" s="158">
        <f>'FR-Imp (O)'!CA50*(1+Toeslagen!$Q$30)</f>
        <v>1242.8</v>
      </c>
      <c r="CB50" s="158">
        <f>'FR-Imp (O)'!CB50*(1+Toeslagen!$Q$30)</f>
        <v>1242.8</v>
      </c>
      <c r="CC50" s="158">
        <f>'FR-Imp (O)'!CC50*(1+Toeslagen!$Q$30)</f>
        <v>1242.8</v>
      </c>
      <c r="CD50" s="158">
        <f>'FR-Imp (O)'!CD50*(1+Toeslagen!$Q$30)</f>
        <v>577.20000000000005</v>
      </c>
      <c r="CE50" s="158">
        <f>'FR-Imp (O)'!CE50*(1+Toeslagen!$Q$30)</f>
        <v>633.36</v>
      </c>
      <c r="CF50" s="158">
        <f>'FR-Imp (O)'!CF50*(1+Toeslagen!$Q$30)</f>
        <v>832</v>
      </c>
      <c r="CG50" s="158">
        <f>'FR-Imp (O)'!CG50*(1+Toeslagen!$Q$30)</f>
        <v>633.36</v>
      </c>
      <c r="CH50" s="158">
        <f>'FR-Imp (O)'!CH50*(1+Toeslagen!$Q$30)</f>
        <v>820.56000000000006</v>
      </c>
      <c r="CI50" s="158">
        <f>'FR-Imp (O)'!CI50*(1+Toeslagen!$Q$30)</f>
        <v>728</v>
      </c>
      <c r="CJ50" s="158">
        <f>'FR-Imp (O)'!CJ50*(1+Toeslagen!$Q$30)</f>
        <v>982.80000000000007</v>
      </c>
      <c r="CK50" s="158">
        <f>'FR-Imp (O)'!CK50*(1+Toeslagen!$Q$30)</f>
        <v>982.80000000000007</v>
      </c>
      <c r="CL50" s="158">
        <f>'FR-Imp (O)'!CL50*(1+Toeslagen!$Q$30)</f>
        <v>537.68000000000006</v>
      </c>
      <c r="CM50" s="158">
        <f>'FR-Imp (O)'!CM50*(1+Toeslagen!$Q$30)</f>
        <v>537.68000000000006</v>
      </c>
      <c r="CN50" s="158">
        <f>'FR-Imp (O)'!CN50*(1+Toeslagen!$Q$30)</f>
        <v>577.20000000000005</v>
      </c>
      <c r="CO50" s="158">
        <f>'FR-Imp (O)'!CO50*(1+Toeslagen!$Q$30)</f>
        <v>577.20000000000005</v>
      </c>
      <c r="CP50" s="158">
        <f>'FR-Imp (O)'!CP50*(1+Toeslagen!$Q$30)</f>
        <v>832</v>
      </c>
      <c r="CQ50" s="158">
        <f>'FR-Imp (O)'!CQ50*(1+Toeslagen!$Q$30)</f>
        <v>494</v>
      </c>
      <c r="CR50" s="158">
        <f>'FR-Imp (O)'!CR50*(1+Toeslagen!$Q$30)</f>
        <v>1144</v>
      </c>
      <c r="CS50" s="158">
        <f>'FR-Imp (O)'!CS50*(1+Toeslagen!$Q$30)</f>
        <v>1242.8</v>
      </c>
      <c r="CT50" s="158">
        <f>'FR-Imp (O)'!CT50*(1+Toeslagen!$Q$30)</f>
        <v>1242.8</v>
      </c>
      <c r="CU50" s="158">
        <f>'FR-Imp (O)'!CU50*(1+Toeslagen!$Q$30)</f>
        <v>1029.6000000000001</v>
      </c>
      <c r="CV50" s="158">
        <f>'FR-Imp (O)'!CV50*(1+Toeslagen!$Q$30)</f>
        <v>832</v>
      </c>
      <c r="CW50" s="158">
        <f>'FR-Imp (O)'!CW50*(1+Toeslagen!$Q$30)</f>
        <v>832</v>
      </c>
      <c r="CX50" s="158">
        <f>'FR-Imp (O)'!CX50*(1+Toeslagen!$Q$30)</f>
        <v>832</v>
      </c>
      <c r="CY50" s="158">
        <f>'FR-Imp (O)'!CY50*(1+Toeslagen!$Q$30)</f>
        <v>577.20000000000005</v>
      </c>
      <c r="CZ50" s="158">
        <f>'FR-Imp (O)'!CZ50*(1+Toeslagen!$Q$30)</f>
        <v>633.36</v>
      </c>
      <c r="DA50" s="158">
        <f>'FR-Imp (O)'!DA50*(1+Toeslagen!$Q$30)</f>
        <v>728</v>
      </c>
      <c r="DB50" s="158">
        <f>'FR-Imp (O)'!DB50*(1+Toeslagen!$Q$30)</f>
        <v>537.68000000000006</v>
      </c>
      <c r="DC50" s="158">
        <f>'FR-Imp (O)'!DC50*(1+Toeslagen!$Q$30)</f>
        <v>537.68000000000006</v>
      </c>
      <c r="DD50" s="158">
        <f>'FR-Imp (O)'!DD50*(1+Toeslagen!$Q$30)</f>
        <v>537.68000000000006</v>
      </c>
      <c r="DE50" s="158">
        <f>'FR-Imp (O)'!DE50*(1+Toeslagen!$Q$30)</f>
        <v>537.68000000000006</v>
      </c>
      <c r="DF50" s="158">
        <f>'FR-Imp (O)'!DF50*(1+Toeslagen!$Q$30)</f>
        <v>537.68000000000006</v>
      </c>
    </row>
    <row r="51" spans="1:110">
      <c r="A51" s="1">
        <v>47</v>
      </c>
      <c r="B51" s="1">
        <v>47</v>
      </c>
      <c r="D51" s="1">
        <v>4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158">
        <f>'FR-Imp (O)'!P51*(1+Toeslagen!$Q$30)</f>
        <v>842.4</v>
      </c>
      <c r="Q51" s="158">
        <f>'FR-Imp (O)'!Q51*(1+Toeslagen!$Q$30)</f>
        <v>496.08000000000004</v>
      </c>
      <c r="R51" s="158">
        <f>'FR-Imp (O)'!R51*(1+Toeslagen!$Q$30)</f>
        <v>842.4</v>
      </c>
      <c r="S51" s="158">
        <f>'FR-Imp (O)'!S51*(1+Toeslagen!$Q$30)</f>
        <v>1151.28</v>
      </c>
      <c r="T51" s="158">
        <f>'FR-Imp (O)'!T51*(1+Toeslagen!$Q$30)</f>
        <v>1151.28</v>
      </c>
      <c r="U51" s="158">
        <f>'FR-Imp (O)'!U51*(1+Toeslagen!$Q$30)</f>
        <v>1244.8800000000001</v>
      </c>
      <c r="V51" s="158">
        <f>'FR-Imp (O)'!V51*(1+Toeslagen!$Q$30)</f>
        <v>987.48</v>
      </c>
      <c r="W51" s="158">
        <f>'FR-Imp (O)'!W51*(1+Toeslagen!$Q$30)</f>
        <v>496.08000000000004</v>
      </c>
      <c r="X51" s="158">
        <f>'FR-Imp (O)'!X51*(1+Toeslagen!$Q$30)</f>
        <v>1244.8800000000001</v>
      </c>
      <c r="Y51" s="158">
        <f>'FR-Imp (O)'!Y51*(1+Toeslagen!$Q$30)</f>
        <v>636.48</v>
      </c>
      <c r="Z51" s="158">
        <f>'FR-Imp (O)'!Z51*(1+Toeslagen!$Q$30)</f>
        <v>1244.8800000000001</v>
      </c>
      <c r="AA51" s="158">
        <f>'FR-Imp (O)'!AA51*(1+Toeslagen!$Q$30)</f>
        <v>1034.28</v>
      </c>
      <c r="AB51" s="158">
        <f>'FR-Imp (O)'!AB51*(1+Toeslagen!$Q$30)</f>
        <v>1151.28</v>
      </c>
      <c r="AC51" s="158">
        <f>'FR-Imp (O)'!AC51*(1+Toeslagen!$Q$30)</f>
        <v>730.08</v>
      </c>
      <c r="AD51" s="158">
        <f>'FR-Imp (O)'!AD51*(1+Toeslagen!$Q$30)</f>
        <v>987.48</v>
      </c>
      <c r="AE51" s="158">
        <f>'FR-Imp (O)'!AE51*(1+Toeslagen!$Q$30)</f>
        <v>940.68000000000006</v>
      </c>
      <c r="AF51" s="158">
        <f>'FR-Imp (O)'!AF51*(1+Toeslagen!$Q$30)</f>
        <v>940.68000000000006</v>
      </c>
      <c r="AG51" s="158">
        <f>'FR-Imp (O)'!AG51*(1+Toeslagen!$Q$30)</f>
        <v>730.08</v>
      </c>
      <c r="AH51" s="158">
        <f>'FR-Imp (O)'!AH51*(1+Toeslagen!$Q$30)</f>
        <v>940.68000000000006</v>
      </c>
      <c r="AI51" s="158">
        <f>'FR-Imp (O)'!AI51*(1+Toeslagen!$Q$30)</f>
        <v>0</v>
      </c>
      <c r="AJ51" s="158">
        <f>'FR-Imp (O)'!AJ51*(1+Toeslagen!$Q$30)</f>
        <v>730.08</v>
      </c>
      <c r="AK51" s="158">
        <f>'FR-Imp (O)'!AK51*(1+Toeslagen!$Q$30)</f>
        <v>940.68000000000006</v>
      </c>
      <c r="AL51" s="158">
        <f>'FR-Imp (O)'!AL51*(1+Toeslagen!$Q$30)</f>
        <v>842.4</v>
      </c>
      <c r="AM51" s="158">
        <f>'FR-Imp (O)'!AM51*(1+Toeslagen!$Q$30)</f>
        <v>987.48</v>
      </c>
      <c r="AN51" s="158">
        <f>'FR-Imp (O)'!AN51*(1+Toeslagen!$Q$30)</f>
        <v>636.48</v>
      </c>
      <c r="AO51" s="158">
        <f>'FR-Imp (O)'!AO51*(1+Toeslagen!$Q$30)</f>
        <v>987.48</v>
      </c>
      <c r="AP51" s="158">
        <f>'FR-Imp (O)'!AP51*(1+Toeslagen!$Q$30)</f>
        <v>636.48</v>
      </c>
      <c r="AQ51" s="158">
        <f>'FR-Imp (O)'!AQ51*(1+Toeslagen!$Q$30)</f>
        <v>585</v>
      </c>
      <c r="AR51" s="158">
        <f>'FR-Imp (O)'!AR51*(1+Toeslagen!$Q$30)</f>
        <v>1034.28</v>
      </c>
      <c r="AS51" s="158">
        <f>'FR-Imp (O)'!AS51*(1+Toeslagen!$Q$30)</f>
        <v>1034.28</v>
      </c>
      <c r="AT51" s="158">
        <f>'FR-Imp (O)'!AT51*(1+Toeslagen!$Q$30)</f>
        <v>1244.8800000000001</v>
      </c>
      <c r="AU51" s="158">
        <f>'FR-Imp (O)'!AU51*(1+Toeslagen!$Q$30)</f>
        <v>1244.8800000000001</v>
      </c>
      <c r="AV51" s="158">
        <f>'FR-Imp (O)'!AV51*(1+Toeslagen!$Q$30)</f>
        <v>987.48</v>
      </c>
      <c r="AW51" s="158">
        <f>'FR-Imp (O)'!AW51*(1+Toeslagen!$Q$30)</f>
        <v>1151.28</v>
      </c>
      <c r="AX51" s="158">
        <f>'FR-Imp (O)'!AX51*(1+Toeslagen!$Q$30)</f>
        <v>823.68000000000006</v>
      </c>
      <c r="AY51" s="158">
        <f>'FR-Imp (O)'!AY51*(1+Toeslagen!$Q$30)</f>
        <v>823.68000000000006</v>
      </c>
      <c r="AZ51" s="158">
        <f>'FR-Imp (O)'!AZ51*(1+Toeslagen!$Q$30)</f>
        <v>730.08</v>
      </c>
      <c r="BA51" s="158">
        <f>'FR-Imp (O)'!BA51*(1+Toeslagen!$Q$30)</f>
        <v>987.48</v>
      </c>
      <c r="BB51" s="158">
        <f>'FR-Imp (O)'!BB51*(1+Toeslagen!$Q$30)</f>
        <v>823.68000000000006</v>
      </c>
      <c r="BC51" s="158">
        <f>'FR-Imp (O)'!BC51*(1+Toeslagen!$Q$30)</f>
        <v>1151.28</v>
      </c>
      <c r="BD51" s="158">
        <f>'FR-Imp (O)'!BD51*(1+Toeslagen!$Q$30)</f>
        <v>636.48</v>
      </c>
      <c r="BE51" s="158">
        <f>'FR-Imp (O)'!BE51*(1+Toeslagen!$Q$30)</f>
        <v>842.4</v>
      </c>
      <c r="BF51" s="158">
        <f>'FR-Imp (O)'!BF51*(1+Toeslagen!$Q$30)</f>
        <v>987.48</v>
      </c>
      <c r="BG51" s="158">
        <f>'FR-Imp (O)'!BG51*(1+Toeslagen!$Q$30)</f>
        <v>842.4</v>
      </c>
      <c r="BH51" s="158">
        <f>'FR-Imp (O)'!BH51*(1+Toeslagen!$Q$30)</f>
        <v>636.48</v>
      </c>
      <c r="BI51" s="158">
        <f>'FR-Imp (O)'!BI51*(1+Toeslagen!$Q$30)</f>
        <v>987.48</v>
      </c>
      <c r="BJ51" s="158">
        <f>'FR-Imp (O)'!BJ51*(1+Toeslagen!$Q$30)</f>
        <v>1151.28</v>
      </c>
      <c r="BK51" s="158">
        <f>'FR-Imp (O)'!BK51*(1+Toeslagen!$Q$30)</f>
        <v>1034.28</v>
      </c>
      <c r="BL51" s="158">
        <f>'FR-Imp (O)'!BL51*(1+Toeslagen!$Q$30)</f>
        <v>823.68000000000006</v>
      </c>
      <c r="BM51" s="158">
        <f>'FR-Imp (O)'!BM51*(1+Toeslagen!$Q$30)</f>
        <v>823.68000000000006</v>
      </c>
      <c r="BN51" s="158">
        <f>'FR-Imp (O)'!BN51*(1+Toeslagen!$Q$30)</f>
        <v>542.88</v>
      </c>
      <c r="BO51" s="158">
        <f>'FR-Imp (O)'!BO51*(1+Toeslagen!$Q$30)</f>
        <v>636.48</v>
      </c>
      <c r="BP51" s="158">
        <f>'FR-Imp (O)'!BP51*(1+Toeslagen!$Q$30)</f>
        <v>823.68000000000006</v>
      </c>
      <c r="BQ51" s="158">
        <f>'FR-Imp (O)'!BQ51*(1+Toeslagen!$Q$30)</f>
        <v>542.88</v>
      </c>
      <c r="BR51" s="158">
        <f>'FR-Imp (O)'!BR51*(1+Toeslagen!$Q$30)</f>
        <v>585</v>
      </c>
      <c r="BS51" s="158">
        <f>'FR-Imp (O)'!BS51*(1+Toeslagen!$Q$30)</f>
        <v>940.68000000000006</v>
      </c>
      <c r="BT51" s="158">
        <f>'FR-Imp (O)'!BT51*(1+Toeslagen!$Q$30)</f>
        <v>542.88</v>
      </c>
      <c r="BU51" s="158">
        <f>'FR-Imp (O)'!BU51*(1+Toeslagen!$Q$30)</f>
        <v>730.08</v>
      </c>
      <c r="BV51" s="158">
        <f>'FR-Imp (O)'!BV51*(1+Toeslagen!$Q$30)</f>
        <v>496.08000000000004</v>
      </c>
      <c r="BW51" s="158">
        <f>'FR-Imp (O)'!BW51*(1+Toeslagen!$Q$30)</f>
        <v>542.88</v>
      </c>
      <c r="BX51" s="158">
        <f>'FR-Imp (O)'!BX51*(1+Toeslagen!$Q$30)</f>
        <v>730.08</v>
      </c>
      <c r="BY51" s="158">
        <f>'FR-Imp (O)'!BY51*(1+Toeslagen!$Q$30)</f>
        <v>496.08000000000004</v>
      </c>
      <c r="BZ51" s="158">
        <f>'FR-Imp (O)'!BZ51*(1+Toeslagen!$Q$30)</f>
        <v>842.4</v>
      </c>
      <c r="CA51" s="158">
        <f>'FR-Imp (O)'!CA51*(1+Toeslagen!$Q$30)</f>
        <v>1244.8800000000001</v>
      </c>
      <c r="CB51" s="158">
        <f>'FR-Imp (O)'!CB51*(1+Toeslagen!$Q$30)</f>
        <v>1244.8800000000001</v>
      </c>
      <c r="CC51" s="158">
        <f>'FR-Imp (O)'!CC51*(1+Toeslagen!$Q$30)</f>
        <v>1244.8800000000001</v>
      </c>
      <c r="CD51" s="158">
        <f>'FR-Imp (O)'!CD51*(1+Toeslagen!$Q$30)</f>
        <v>585</v>
      </c>
      <c r="CE51" s="158">
        <f>'FR-Imp (O)'!CE51*(1+Toeslagen!$Q$30)</f>
        <v>636.48</v>
      </c>
      <c r="CF51" s="158">
        <f>'FR-Imp (O)'!CF51*(1+Toeslagen!$Q$30)</f>
        <v>842.4</v>
      </c>
      <c r="CG51" s="158">
        <f>'FR-Imp (O)'!CG51*(1+Toeslagen!$Q$30)</f>
        <v>636.48</v>
      </c>
      <c r="CH51" s="158">
        <f>'FR-Imp (O)'!CH51*(1+Toeslagen!$Q$30)</f>
        <v>823.68000000000006</v>
      </c>
      <c r="CI51" s="158">
        <f>'FR-Imp (O)'!CI51*(1+Toeslagen!$Q$30)</f>
        <v>730.08</v>
      </c>
      <c r="CJ51" s="158">
        <f>'FR-Imp (O)'!CJ51*(1+Toeslagen!$Q$30)</f>
        <v>987.48</v>
      </c>
      <c r="CK51" s="158">
        <f>'FR-Imp (O)'!CK51*(1+Toeslagen!$Q$30)</f>
        <v>987.48</v>
      </c>
      <c r="CL51" s="158">
        <f>'FR-Imp (O)'!CL51*(1+Toeslagen!$Q$30)</f>
        <v>542.88</v>
      </c>
      <c r="CM51" s="158">
        <f>'FR-Imp (O)'!CM51*(1+Toeslagen!$Q$30)</f>
        <v>542.88</v>
      </c>
      <c r="CN51" s="158">
        <f>'FR-Imp (O)'!CN51*(1+Toeslagen!$Q$30)</f>
        <v>585</v>
      </c>
      <c r="CO51" s="158">
        <f>'FR-Imp (O)'!CO51*(1+Toeslagen!$Q$30)</f>
        <v>585</v>
      </c>
      <c r="CP51" s="158">
        <f>'FR-Imp (O)'!CP51*(1+Toeslagen!$Q$30)</f>
        <v>842.4</v>
      </c>
      <c r="CQ51" s="158">
        <f>'FR-Imp (O)'!CQ51*(1+Toeslagen!$Q$30)</f>
        <v>496.08000000000004</v>
      </c>
      <c r="CR51" s="158">
        <f>'FR-Imp (O)'!CR51*(1+Toeslagen!$Q$30)</f>
        <v>1151.28</v>
      </c>
      <c r="CS51" s="158">
        <f>'FR-Imp (O)'!CS51*(1+Toeslagen!$Q$30)</f>
        <v>1244.8800000000001</v>
      </c>
      <c r="CT51" s="158">
        <f>'FR-Imp (O)'!CT51*(1+Toeslagen!$Q$30)</f>
        <v>1244.8800000000001</v>
      </c>
      <c r="CU51" s="158">
        <f>'FR-Imp (O)'!CU51*(1+Toeslagen!$Q$30)</f>
        <v>1034.28</v>
      </c>
      <c r="CV51" s="158">
        <f>'FR-Imp (O)'!CV51*(1+Toeslagen!$Q$30)</f>
        <v>842.4</v>
      </c>
      <c r="CW51" s="158">
        <f>'FR-Imp (O)'!CW51*(1+Toeslagen!$Q$30)</f>
        <v>842.4</v>
      </c>
      <c r="CX51" s="158">
        <f>'FR-Imp (O)'!CX51*(1+Toeslagen!$Q$30)</f>
        <v>842.4</v>
      </c>
      <c r="CY51" s="158">
        <f>'FR-Imp (O)'!CY51*(1+Toeslagen!$Q$30)</f>
        <v>585</v>
      </c>
      <c r="CZ51" s="158">
        <f>'FR-Imp (O)'!CZ51*(1+Toeslagen!$Q$30)</f>
        <v>636.48</v>
      </c>
      <c r="DA51" s="158">
        <f>'FR-Imp (O)'!DA51*(1+Toeslagen!$Q$30)</f>
        <v>730.08</v>
      </c>
      <c r="DB51" s="158">
        <f>'FR-Imp (O)'!DB51*(1+Toeslagen!$Q$30)</f>
        <v>542.88</v>
      </c>
      <c r="DC51" s="158">
        <f>'FR-Imp (O)'!DC51*(1+Toeslagen!$Q$30)</f>
        <v>542.88</v>
      </c>
      <c r="DD51" s="158">
        <f>'FR-Imp (O)'!DD51*(1+Toeslagen!$Q$30)</f>
        <v>542.88</v>
      </c>
      <c r="DE51" s="158">
        <f>'FR-Imp (O)'!DE51*(1+Toeslagen!$Q$30)</f>
        <v>542.88</v>
      </c>
      <c r="DF51" s="158">
        <f>'FR-Imp (O)'!DF51*(1+Toeslagen!$Q$30)</f>
        <v>542.88</v>
      </c>
    </row>
    <row r="52" spans="1:110">
      <c r="A52" s="1">
        <v>48</v>
      </c>
      <c r="B52" s="1">
        <v>48</v>
      </c>
      <c r="D52" s="1">
        <v>4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158">
        <f>'FR-Imp (O)'!P52*(1+Toeslagen!$Q$30)</f>
        <v>858</v>
      </c>
      <c r="Q52" s="158">
        <f>'FR-Imp (O)'!Q52*(1+Toeslagen!$Q$30)</f>
        <v>504.40000000000003</v>
      </c>
      <c r="R52" s="158">
        <f>'FR-Imp (O)'!R52*(1+Toeslagen!$Q$30)</f>
        <v>858</v>
      </c>
      <c r="S52" s="158">
        <f>'FR-Imp (O)'!S52*(1+Toeslagen!$Q$30)</f>
        <v>1155.44</v>
      </c>
      <c r="T52" s="158">
        <f>'FR-Imp (O)'!T52*(1+Toeslagen!$Q$30)</f>
        <v>1155.44</v>
      </c>
      <c r="U52" s="158">
        <f>'FR-Imp (O)'!U52*(1+Toeslagen!$Q$30)</f>
        <v>1248</v>
      </c>
      <c r="V52" s="158">
        <f>'FR-Imp (O)'!V52*(1+Toeslagen!$Q$30)</f>
        <v>993.2</v>
      </c>
      <c r="W52" s="158">
        <f>'FR-Imp (O)'!W52*(1+Toeslagen!$Q$30)</f>
        <v>504.40000000000003</v>
      </c>
      <c r="X52" s="158">
        <f>'FR-Imp (O)'!X52*(1+Toeslagen!$Q$30)</f>
        <v>1248</v>
      </c>
      <c r="Y52" s="158">
        <f>'FR-Imp (O)'!Y52*(1+Toeslagen!$Q$30)</f>
        <v>641.68000000000006</v>
      </c>
      <c r="Z52" s="158">
        <f>'FR-Imp (O)'!Z52*(1+Toeslagen!$Q$30)</f>
        <v>1248</v>
      </c>
      <c r="AA52" s="158">
        <f>'FR-Imp (O)'!AA52*(1+Toeslagen!$Q$30)</f>
        <v>1040</v>
      </c>
      <c r="AB52" s="158">
        <f>'FR-Imp (O)'!AB52*(1+Toeslagen!$Q$30)</f>
        <v>1155.44</v>
      </c>
      <c r="AC52" s="158">
        <f>'FR-Imp (O)'!AC52*(1+Toeslagen!$Q$30)</f>
        <v>734.24</v>
      </c>
      <c r="AD52" s="158">
        <f>'FR-Imp (O)'!AD52*(1+Toeslagen!$Q$30)</f>
        <v>993.2</v>
      </c>
      <c r="AE52" s="158">
        <f>'FR-Imp (O)'!AE52*(1+Toeslagen!$Q$30)</f>
        <v>946.4</v>
      </c>
      <c r="AF52" s="158">
        <f>'FR-Imp (O)'!AF52*(1+Toeslagen!$Q$30)</f>
        <v>946.4</v>
      </c>
      <c r="AG52" s="158">
        <f>'FR-Imp (O)'!AG52*(1+Toeslagen!$Q$30)</f>
        <v>734.24</v>
      </c>
      <c r="AH52" s="158">
        <f>'FR-Imp (O)'!AH52*(1+Toeslagen!$Q$30)</f>
        <v>946.4</v>
      </c>
      <c r="AI52" s="158">
        <f>'FR-Imp (O)'!AI52*(1+Toeslagen!$Q$30)</f>
        <v>0</v>
      </c>
      <c r="AJ52" s="158">
        <f>'FR-Imp (O)'!AJ52*(1+Toeslagen!$Q$30)</f>
        <v>734.24</v>
      </c>
      <c r="AK52" s="158">
        <f>'FR-Imp (O)'!AK52*(1+Toeslagen!$Q$30)</f>
        <v>946.4</v>
      </c>
      <c r="AL52" s="158">
        <f>'FR-Imp (O)'!AL52*(1+Toeslagen!$Q$30)</f>
        <v>858</v>
      </c>
      <c r="AM52" s="158">
        <f>'FR-Imp (O)'!AM52*(1+Toeslagen!$Q$30)</f>
        <v>993.2</v>
      </c>
      <c r="AN52" s="158">
        <f>'FR-Imp (O)'!AN52*(1+Toeslagen!$Q$30)</f>
        <v>641.68000000000006</v>
      </c>
      <c r="AO52" s="158">
        <f>'FR-Imp (O)'!AO52*(1+Toeslagen!$Q$30)</f>
        <v>993.2</v>
      </c>
      <c r="AP52" s="158">
        <f>'FR-Imp (O)'!AP52*(1+Toeslagen!$Q$30)</f>
        <v>641.68000000000006</v>
      </c>
      <c r="AQ52" s="158">
        <f>'FR-Imp (O)'!AQ52*(1+Toeslagen!$Q$30)</f>
        <v>592.80000000000007</v>
      </c>
      <c r="AR52" s="158">
        <f>'FR-Imp (O)'!AR52*(1+Toeslagen!$Q$30)</f>
        <v>1040</v>
      </c>
      <c r="AS52" s="158">
        <f>'FR-Imp (O)'!AS52*(1+Toeslagen!$Q$30)</f>
        <v>1040</v>
      </c>
      <c r="AT52" s="158">
        <f>'FR-Imp (O)'!AT52*(1+Toeslagen!$Q$30)</f>
        <v>1248</v>
      </c>
      <c r="AU52" s="158">
        <f>'FR-Imp (O)'!AU52*(1+Toeslagen!$Q$30)</f>
        <v>1248</v>
      </c>
      <c r="AV52" s="158">
        <f>'FR-Imp (O)'!AV52*(1+Toeslagen!$Q$30)</f>
        <v>993.2</v>
      </c>
      <c r="AW52" s="158">
        <f>'FR-Imp (O)'!AW52*(1+Toeslagen!$Q$30)</f>
        <v>1155.44</v>
      </c>
      <c r="AX52" s="158">
        <f>'FR-Imp (O)'!AX52*(1+Toeslagen!$Q$30)</f>
        <v>827.84</v>
      </c>
      <c r="AY52" s="158">
        <f>'FR-Imp (O)'!AY52*(1+Toeslagen!$Q$30)</f>
        <v>827.84</v>
      </c>
      <c r="AZ52" s="158">
        <f>'FR-Imp (O)'!AZ52*(1+Toeslagen!$Q$30)</f>
        <v>734.24</v>
      </c>
      <c r="BA52" s="158">
        <f>'FR-Imp (O)'!BA52*(1+Toeslagen!$Q$30)</f>
        <v>993.2</v>
      </c>
      <c r="BB52" s="158">
        <f>'FR-Imp (O)'!BB52*(1+Toeslagen!$Q$30)</f>
        <v>827.84</v>
      </c>
      <c r="BC52" s="158">
        <f>'FR-Imp (O)'!BC52*(1+Toeslagen!$Q$30)</f>
        <v>1155.44</v>
      </c>
      <c r="BD52" s="158">
        <f>'FR-Imp (O)'!BD52*(1+Toeslagen!$Q$30)</f>
        <v>641.68000000000006</v>
      </c>
      <c r="BE52" s="158">
        <f>'FR-Imp (O)'!BE52*(1+Toeslagen!$Q$30)</f>
        <v>858</v>
      </c>
      <c r="BF52" s="158">
        <f>'FR-Imp (O)'!BF52*(1+Toeslagen!$Q$30)</f>
        <v>993.2</v>
      </c>
      <c r="BG52" s="158">
        <f>'FR-Imp (O)'!BG52*(1+Toeslagen!$Q$30)</f>
        <v>858</v>
      </c>
      <c r="BH52" s="158">
        <f>'FR-Imp (O)'!BH52*(1+Toeslagen!$Q$30)</f>
        <v>641.68000000000006</v>
      </c>
      <c r="BI52" s="158">
        <f>'FR-Imp (O)'!BI52*(1+Toeslagen!$Q$30)</f>
        <v>993.2</v>
      </c>
      <c r="BJ52" s="158">
        <f>'FR-Imp (O)'!BJ52*(1+Toeslagen!$Q$30)</f>
        <v>1155.44</v>
      </c>
      <c r="BK52" s="158">
        <f>'FR-Imp (O)'!BK52*(1+Toeslagen!$Q$30)</f>
        <v>1040</v>
      </c>
      <c r="BL52" s="158">
        <f>'FR-Imp (O)'!BL52*(1+Toeslagen!$Q$30)</f>
        <v>827.84</v>
      </c>
      <c r="BM52" s="158">
        <f>'FR-Imp (O)'!BM52*(1+Toeslagen!$Q$30)</f>
        <v>827.84</v>
      </c>
      <c r="BN52" s="158">
        <f>'FR-Imp (O)'!BN52*(1+Toeslagen!$Q$30)</f>
        <v>547.04</v>
      </c>
      <c r="BO52" s="158">
        <f>'FR-Imp (O)'!BO52*(1+Toeslagen!$Q$30)</f>
        <v>641.68000000000006</v>
      </c>
      <c r="BP52" s="158">
        <f>'FR-Imp (O)'!BP52*(1+Toeslagen!$Q$30)</f>
        <v>827.84</v>
      </c>
      <c r="BQ52" s="158">
        <f>'FR-Imp (O)'!BQ52*(1+Toeslagen!$Q$30)</f>
        <v>547.04</v>
      </c>
      <c r="BR52" s="158">
        <f>'FR-Imp (O)'!BR52*(1+Toeslagen!$Q$30)</f>
        <v>592.80000000000007</v>
      </c>
      <c r="BS52" s="158">
        <f>'FR-Imp (O)'!BS52*(1+Toeslagen!$Q$30)</f>
        <v>946.4</v>
      </c>
      <c r="BT52" s="158">
        <f>'FR-Imp (O)'!BT52*(1+Toeslagen!$Q$30)</f>
        <v>547.04</v>
      </c>
      <c r="BU52" s="158">
        <f>'FR-Imp (O)'!BU52*(1+Toeslagen!$Q$30)</f>
        <v>734.24</v>
      </c>
      <c r="BV52" s="158">
        <f>'FR-Imp (O)'!BV52*(1+Toeslagen!$Q$30)</f>
        <v>504.40000000000003</v>
      </c>
      <c r="BW52" s="158">
        <f>'FR-Imp (O)'!BW52*(1+Toeslagen!$Q$30)</f>
        <v>547.04</v>
      </c>
      <c r="BX52" s="158">
        <f>'FR-Imp (O)'!BX52*(1+Toeslagen!$Q$30)</f>
        <v>734.24</v>
      </c>
      <c r="BY52" s="158">
        <f>'FR-Imp (O)'!BY52*(1+Toeslagen!$Q$30)</f>
        <v>504.40000000000003</v>
      </c>
      <c r="BZ52" s="158">
        <f>'FR-Imp (O)'!BZ52*(1+Toeslagen!$Q$30)</f>
        <v>858</v>
      </c>
      <c r="CA52" s="158">
        <f>'FR-Imp (O)'!CA52*(1+Toeslagen!$Q$30)</f>
        <v>1248</v>
      </c>
      <c r="CB52" s="158">
        <f>'FR-Imp (O)'!CB52*(1+Toeslagen!$Q$30)</f>
        <v>1248</v>
      </c>
      <c r="CC52" s="158">
        <f>'FR-Imp (O)'!CC52*(1+Toeslagen!$Q$30)</f>
        <v>1248</v>
      </c>
      <c r="CD52" s="158">
        <f>'FR-Imp (O)'!CD52*(1+Toeslagen!$Q$30)</f>
        <v>592.80000000000007</v>
      </c>
      <c r="CE52" s="158">
        <f>'FR-Imp (O)'!CE52*(1+Toeslagen!$Q$30)</f>
        <v>641.68000000000006</v>
      </c>
      <c r="CF52" s="158">
        <f>'FR-Imp (O)'!CF52*(1+Toeslagen!$Q$30)</f>
        <v>858</v>
      </c>
      <c r="CG52" s="158">
        <f>'FR-Imp (O)'!CG52*(1+Toeslagen!$Q$30)</f>
        <v>641.68000000000006</v>
      </c>
      <c r="CH52" s="158">
        <f>'FR-Imp (O)'!CH52*(1+Toeslagen!$Q$30)</f>
        <v>827.84</v>
      </c>
      <c r="CI52" s="158">
        <f>'FR-Imp (O)'!CI52*(1+Toeslagen!$Q$30)</f>
        <v>734.24</v>
      </c>
      <c r="CJ52" s="158">
        <f>'FR-Imp (O)'!CJ52*(1+Toeslagen!$Q$30)</f>
        <v>993.2</v>
      </c>
      <c r="CK52" s="158">
        <f>'FR-Imp (O)'!CK52*(1+Toeslagen!$Q$30)</f>
        <v>993.2</v>
      </c>
      <c r="CL52" s="158">
        <f>'FR-Imp (O)'!CL52*(1+Toeslagen!$Q$30)</f>
        <v>547.04</v>
      </c>
      <c r="CM52" s="158">
        <f>'FR-Imp (O)'!CM52*(1+Toeslagen!$Q$30)</f>
        <v>547.04</v>
      </c>
      <c r="CN52" s="158">
        <f>'FR-Imp (O)'!CN52*(1+Toeslagen!$Q$30)</f>
        <v>592.80000000000007</v>
      </c>
      <c r="CO52" s="158">
        <f>'FR-Imp (O)'!CO52*(1+Toeslagen!$Q$30)</f>
        <v>592.80000000000007</v>
      </c>
      <c r="CP52" s="158">
        <f>'FR-Imp (O)'!CP52*(1+Toeslagen!$Q$30)</f>
        <v>858</v>
      </c>
      <c r="CQ52" s="158">
        <f>'FR-Imp (O)'!CQ52*(1+Toeslagen!$Q$30)</f>
        <v>504.40000000000003</v>
      </c>
      <c r="CR52" s="158">
        <f>'FR-Imp (O)'!CR52*(1+Toeslagen!$Q$30)</f>
        <v>1155.44</v>
      </c>
      <c r="CS52" s="158">
        <f>'FR-Imp (O)'!CS52*(1+Toeslagen!$Q$30)</f>
        <v>1248</v>
      </c>
      <c r="CT52" s="158">
        <f>'FR-Imp (O)'!CT52*(1+Toeslagen!$Q$30)</f>
        <v>1248</v>
      </c>
      <c r="CU52" s="158">
        <f>'FR-Imp (O)'!CU52*(1+Toeslagen!$Q$30)</f>
        <v>1040</v>
      </c>
      <c r="CV52" s="158">
        <f>'FR-Imp (O)'!CV52*(1+Toeslagen!$Q$30)</f>
        <v>858</v>
      </c>
      <c r="CW52" s="158">
        <f>'FR-Imp (O)'!CW52*(1+Toeslagen!$Q$30)</f>
        <v>858</v>
      </c>
      <c r="CX52" s="158">
        <f>'FR-Imp (O)'!CX52*(1+Toeslagen!$Q$30)</f>
        <v>858</v>
      </c>
      <c r="CY52" s="158">
        <f>'FR-Imp (O)'!CY52*(1+Toeslagen!$Q$30)</f>
        <v>592.80000000000007</v>
      </c>
      <c r="CZ52" s="158">
        <f>'FR-Imp (O)'!CZ52*(1+Toeslagen!$Q$30)</f>
        <v>641.68000000000006</v>
      </c>
      <c r="DA52" s="158">
        <f>'FR-Imp (O)'!DA52*(1+Toeslagen!$Q$30)</f>
        <v>734.24</v>
      </c>
      <c r="DB52" s="158">
        <f>'FR-Imp (O)'!DB52*(1+Toeslagen!$Q$30)</f>
        <v>547.04</v>
      </c>
      <c r="DC52" s="158">
        <f>'FR-Imp (O)'!DC52*(1+Toeslagen!$Q$30)</f>
        <v>547.04</v>
      </c>
      <c r="DD52" s="158">
        <f>'FR-Imp (O)'!DD52*(1+Toeslagen!$Q$30)</f>
        <v>547.04</v>
      </c>
      <c r="DE52" s="158">
        <f>'FR-Imp (O)'!DE52*(1+Toeslagen!$Q$30)</f>
        <v>547.04</v>
      </c>
      <c r="DF52" s="158">
        <f>'FR-Imp (O)'!DF52*(1+Toeslagen!$Q$30)</f>
        <v>547.04</v>
      </c>
    </row>
    <row r="53" spans="1:110">
      <c r="A53" s="1">
        <v>49</v>
      </c>
      <c r="B53" s="1">
        <v>49</v>
      </c>
      <c r="D53" s="1">
        <v>3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158">
        <f>'FR-Imp (O)'!P53*(1+Toeslagen!$Q$30)</f>
        <v>884</v>
      </c>
      <c r="Q53" s="158">
        <f>'FR-Imp (O)'!Q53*(1+Toeslagen!$Q$30)</f>
        <v>514.80000000000007</v>
      </c>
      <c r="R53" s="158">
        <f>'FR-Imp (O)'!R53*(1+Toeslagen!$Q$30)</f>
        <v>884</v>
      </c>
      <c r="S53" s="158">
        <f>'FR-Imp (O)'!S53*(1+Toeslagen!$Q$30)</f>
        <v>1160.6400000000001</v>
      </c>
      <c r="T53" s="158">
        <f>'FR-Imp (O)'!T53*(1+Toeslagen!$Q$30)</f>
        <v>1160.6400000000001</v>
      </c>
      <c r="U53" s="158">
        <f>'FR-Imp (O)'!U53*(1+Toeslagen!$Q$30)</f>
        <v>1254.24</v>
      </c>
      <c r="V53" s="158">
        <f>'FR-Imp (O)'!V53*(1+Toeslagen!$Q$30)</f>
        <v>996.84</v>
      </c>
      <c r="W53" s="158">
        <f>'FR-Imp (O)'!W53*(1+Toeslagen!$Q$30)</f>
        <v>514.80000000000007</v>
      </c>
      <c r="X53" s="158">
        <f>'FR-Imp (O)'!X53*(1+Toeslagen!$Q$30)</f>
        <v>1254.24</v>
      </c>
      <c r="Y53" s="158">
        <f>'FR-Imp (O)'!Y53*(1+Toeslagen!$Q$30)</f>
        <v>645.84</v>
      </c>
      <c r="Z53" s="158">
        <f>'FR-Imp (O)'!Z53*(1+Toeslagen!$Q$30)</f>
        <v>1254.24</v>
      </c>
      <c r="AA53" s="158">
        <f>'FR-Imp (O)'!AA53*(1+Toeslagen!$Q$30)</f>
        <v>1043.6400000000001</v>
      </c>
      <c r="AB53" s="158">
        <f>'FR-Imp (O)'!AB53*(1+Toeslagen!$Q$30)</f>
        <v>1160.6400000000001</v>
      </c>
      <c r="AC53" s="158">
        <f>'FR-Imp (O)'!AC53*(1+Toeslagen!$Q$30)</f>
        <v>739.44</v>
      </c>
      <c r="AD53" s="158">
        <f>'FR-Imp (O)'!AD53*(1+Toeslagen!$Q$30)</f>
        <v>996.84</v>
      </c>
      <c r="AE53" s="158">
        <f>'FR-Imp (O)'!AE53*(1+Toeslagen!$Q$30)</f>
        <v>950.04000000000008</v>
      </c>
      <c r="AF53" s="158">
        <f>'FR-Imp (O)'!AF53*(1+Toeslagen!$Q$30)</f>
        <v>950.04000000000008</v>
      </c>
      <c r="AG53" s="158">
        <f>'FR-Imp (O)'!AG53*(1+Toeslagen!$Q$30)</f>
        <v>739.44</v>
      </c>
      <c r="AH53" s="158">
        <f>'FR-Imp (O)'!AH53*(1+Toeslagen!$Q$30)</f>
        <v>950.04000000000008</v>
      </c>
      <c r="AI53" s="158">
        <f>'FR-Imp (O)'!AI53*(1+Toeslagen!$Q$30)</f>
        <v>0</v>
      </c>
      <c r="AJ53" s="158">
        <f>'FR-Imp (O)'!AJ53*(1+Toeslagen!$Q$30)</f>
        <v>739.44</v>
      </c>
      <c r="AK53" s="158">
        <f>'FR-Imp (O)'!AK53*(1+Toeslagen!$Q$30)</f>
        <v>950.04000000000008</v>
      </c>
      <c r="AL53" s="158">
        <f>'FR-Imp (O)'!AL53*(1+Toeslagen!$Q$30)</f>
        <v>884</v>
      </c>
      <c r="AM53" s="158">
        <f>'FR-Imp (O)'!AM53*(1+Toeslagen!$Q$30)</f>
        <v>996.84</v>
      </c>
      <c r="AN53" s="158">
        <f>'FR-Imp (O)'!AN53*(1+Toeslagen!$Q$30)</f>
        <v>645.84</v>
      </c>
      <c r="AO53" s="158">
        <f>'FR-Imp (O)'!AO53*(1+Toeslagen!$Q$30)</f>
        <v>996.84</v>
      </c>
      <c r="AP53" s="158">
        <f>'FR-Imp (O)'!AP53*(1+Toeslagen!$Q$30)</f>
        <v>645.84</v>
      </c>
      <c r="AQ53" s="158">
        <f>'FR-Imp (O)'!AQ53*(1+Toeslagen!$Q$30)</f>
        <v>599.04</v>
      </c>
      <c r="AR53" s="158">
        <f>'FR-Imp (O)'!AR53*(1+Toeslagen!$Q$30)</f>
        <v>1043.6400000000001</v>
      </c>
      <c r="AS53" s="158">
        <f>'FR-Imp (O)'!AS53*(1+Toeslagen!$Q$30)</f>
        <v>1043.6400000000001</v>
      </c>
      <c r="AT53" s="158">
        <f>'FR-Imp (O)'!AT53*(1+Toeslagen!$Q$30)</f>
        <v>1254.24</v>
      </c>
      <c r="AU53" s="158">
        <f>'FR-Imp (O)'!AU53*(1+Toeslagen!$Q$30)</f>
        <v>1254.24</v>
      </c>
      <c r="AV53" s="158">
        <f>'FR-Imp (O)'!AV53*(1+Toeslagen!$Q$30)</f>
        <v>996.84</v>
      </c>
      <c r="AW53" s="158">
        <f>'FR-Imp (O)'!AW53*(1+Toeslagen!$Q$30)</f>
        <v>1160.6400000000001</v>
      </c>
      <c r="AX53" s="158">
        <f>'FR-Imp (O)'!AX53*(1+Toeslagen!$Q$30)</f>
        <v>833.04000000000008</v>
      </c>
      <c r="AY53" s="158">
        <f>'FR-Imp (O)'!AY53*(1+Toeslagen!$Q$30)</f>
        <v>833.04000000000008</v>
      </c>
      <c r="AZ53" s="158">
        <f>'FR-Imp (O)'!AZ53*(1+Toeslagen!$Q$30)</f>
        <v>739.44</v>
      </c>
      <c r="BA53" s="158">
        <f>'FR-Imp (O)'!BA53*(1+Toeslagen!$Q$30)</f>
        <v>996.84</v>
      </c>
      <c r="BB53" s="158">
        <f>'FR-Imp (O)'!BB53*(1+Toeslagen!$Q$30)</f>
        <v>833.04000000000008</v>
      </c>
      <c r="BC53" s="158">
        <f>'FR-Imp (O)'!BC53*(1+Toeslagen!$Q$30)</f>
        <v>1160.6400000000001</v>
      </c>
      <c r="BD53" s="158">
        <f>'FR-Imp (O)'!BD53*(1+Toeslagen!$Q$30)</f>
        <v>645.84</v>
      </c>
      <c r="BE53" s="158">
        <f>'FR-Imp (O)'!BE53*(1+Toeslagen!$Q$30)</f>
        <v>884</v>
      </c>
      <c r="BF53" s="158">
        <f>'FR-Imp (O)'!BF53*(1+Toeslagen!$Q$30)</f>
        <v>996.84</v>
      </c>
      <c r="BG53" s="158">
        <f>'FR-Imp (O)'!BG53*(1+Toeslagen!$Q$30)</f>
        <v>884</v>
      </c>
      <c r="BH53" s="158">
        <f>'FR-Imp (O)'!BH53*(1+Toeslagen!$Q$30)</f>
        <v>645.84</v>
      </c>
      <c r="BI53" s="158">
        <f>'FR-Imp (O)'!BI53*(1+Toeslagen!$Q$30)</f>
        <v>996.84</v>
      </c>
      <c r="BJ53" s="158">
        <f>'FR-Imp (O)'!BJ53*(1+Toeslagen!$Q$30)</f>
        <v>1160.6400000000001</v>
      </c>
      <c r="BK53" s="158">
        <f>'FR-Imp (O)'!BK53*(1+Toeslagen!$Q$30)</f>
        <v>1043.6400000000001</v>
      </c>
      <c r="BL53" s="158">
        <f>'FR-Imp (O)'!BL53*(1+Toeslagen!$Q$30)</f>
        <v>833.04000000000008</v>
      </c>
      <c r="BM53" s="158">
        <f>'FR-Imp (O)'!BM53*(1+Toeslagen!$Q$30)</f>
        <v>833.04000000000008</v>
      </c>
      <c r="BN53" s="158">
        <f>'FR-Imp (O)'!BN53*(1+Toeslagen!$Q$30)</f>
        <v>552.24</v>
      </c>
      <c r="BO53" s="158">
        <f>'FR-Imp (O)'!BO53*(1+Toeslagen!$Q$30)</f>
        <v>645.84</v>
      </c>
      <c r="BP53" s="158">
        <f>'FR-Imp (O)'!BP53*(1+Toeslagen!$Q$30)</f>
        <v>833.04000000000008</v>
      </c>
      <c r="BQ53" s="158">
        <f>'FR-Imp (O)'!BQ53*(1+Toeslagen!$Q$30)</f>
        <v>552.24</v>
      </c>
      <c r="BR53" s="158">
        <f>'FR-Imp (O)'!BR53*(1+Toeslagen!$Q$30)</f>
        <v>599.04</v>
      </c>
      <c r="BS53" s="158">
        <f>'FR-Imp (O)'!BS53*(1+Toeslagen!$Q$30)</f>
        <v>950.04000000000008</v>
      </c>
      <c r="BT53" s="158">
        <f>'FR-Imp (O)'!BT53*(1+Toeslagen!$Q$30)</f>
        <v>552.24</v>
      </c>
      <c r="BU53" s="158">
        <f>'FR-Imp (O)'!BU53*(1+Toeslagen!$Q$30)</f>
        <v>739.44</v>
      </c>
      <c r="BV53" s="158">
        <f>'FR-Imp (O)'!BV53*(1+Toeslagen!$Q$30)</f>
        <v>514.80000000000007</v>
      </c>
      <c r="BW53" s="158">
        <f>'FR-Imp (O)'!BW53*(1+Toeslagen!$Q$30)</f>
        <v>552.24</v>
      </c>
      <c r="BX53" s="158">
        <f>'FR-Imp (O)'!BX53*(1+Toeslagen!$Q$30)</f>
        <v>739.44</v>
      </c>
      <c r="BY53" s="158">
        <f>'FR-Imp (O)'!BY53*(1+Toeslagen!$Q$30)</f>
        <v>514.80000000000007</v>
      </c>
      <c r="BZ53" s="158">
        <f>'FR-Imp (O)'!BZ53*(1+Toeslagen!$Q$30)</f>
        <v>884</v>
      </c>
      <c r="CA53" s="158">
        <f>'FR-Imp (O)'!CA53*(1+Toeslagen!$Q$30)</f>
        <v>1254.24</v>
      </c>
      <c r="CB53" s="158">
        <f>'FR-Imp (O)'!CB53*(1+Toeslagen!$Q$30)</f>
        <v>1254.24</v>
      </c>
      <c r="CC53" s="158">
        <f>'FR-Imp (O)'!CC53*(1+Toeslagen!$Q$30)</f>
        <v>1254.24</v>
      </c>
      <c r="CD53" s="158">
        <f>'FR-Imp (O)'!CD53*(1+Toeslagen!$Q$30)</f>
        <v>599.04</v>
      </c>
      <c r="CE53" s="158">
        <f>'FR-Imp (O)'!CE53*(1+Toeslagen!$Q$30)</f>
        <v>645.84</v>
      </c>
      <c r="CF53" s="158">
        <f>'FR-Imp (O)'!CF53*(1+Toeslagen!$Q$30)</f>
        <v>884</v>
      </c>
      <c r="CG53" s="158">
        <f>'FR-Imp (O)'!CG53*(1+Toeslagen!$Q$30)</f>
        <v>645.84</v>
      </c>
      <c r="CH53" s="158">
        <f>'FR-Imp (O)'!CH53*(1+Toeslagen!$Q$30)</f>
        <v>833.04000000000008</v>
      </c>
      <c r="CI53" s="158">
        <f>'FR-Imp (O)'!CI53*(1+Toeslagen!$Q$30)</f>
        <v>739.44</v>
      </c>
      <c r="CJ53" s="158">
        <f>'FR-Imp (O)'!CJ53*(1+Toeslagen!$Q$30)</f>
        <v>996.84</v>
      </c>
      <c r="CK53" s="158">
        <f>'FR-Imp (O)'!CK53*(1+Toeslagen!$Q$30)</f>
        <v>996.84</v>
      </c>
      <c r="CL53" s="158">
        <f>'FR-Imp (O)'!CL53*(1+Toeslagen!$Q$30)</f>
        <v>552.24</v>
      </c>
      <c r="CM53" s="158">
        <f>'FR-Imp (O)'!CM53*(1+Toeslagen!$Q$30)</f>
        <v>552.24</v>
      </c>
      <c r="CN53" s="158">
        <f>'FR-Imp (O)'!CN53*(1+Toeslagen!$Q$30)</f>
        <v>599.04</v>
      </c>
      <c r="CO53" s="158">
        <f>'FR-Imp (O)'!CO53*(1+Toeslagen!$Q$30)</f>
        <v>599.04</v>
      </c>
      <c r="CP53" s="158">
        <f>'FR-Imp (O)'!CP53*(1+Toeslagen!$Q$30)</f>
        <v>884</v>
      </c>
      <c r="CQ53" s="158">
        <f>'FR-Imp (O)'!CQ53*(1+Toeslagen!$Q$30)</f>
        <v>514.80000000000007</v>
      </c>
      <c r="CR53" s="158">
        <f>'FR-Imp (O)'!CR53*(1+Toeslagen!$Q$30)</f>
        <v>1160.6400000000001</v>
      </c>
      <c r="CS53" s="158">
        <f>'FR-Imp (O)'!CS53*(1+Toeslagen!$Q$30)</f>
        <v>1254.24</v>
      </c>
      <c r="CT53" s="158">
        <f>'FR-Imp (O)'!CT53*(1+Toeslagen!$Q$30)</f>
        <v>1254.24</v>
      </c>
      <c r="CU53" s="158">
        <f>'FR-Imp (O)'!CU53*(1+Toeslagen!$Q$30)</f>
        <v>1043.6400000000001</v>
      </c>
      <c r="CV53" s="158">
        <f>'FR-Imp (O)'!CV53*(1+Toeslagen!$Q$30)</f>
        <v>884</v>
      </c>
      <c r="CW53" s="158">
        <f>'FR-Imp (O)'!CW53*(1+Toeslagen!$Q$30)</f>
        <v>884</v>
      </c>
      <c r="CX53" s="158">
        <f>'FR-Imp (O)'!CX53*(1+Toeslagen!$Q$30)</f>
        <v>884</v>
      </c>
      <c r="CY53" s="158">
        <f>'FR-Imp (O)'!CY53*(1+Toeslagen!$Q$30)</f>
        <v>599.04</v>
      </c>
      <c r="CZ53" s="158">
        <f>'FR-Imp (O)'!CZ53*(1+Toeslagen!$Q$30)</f>
        <v>645.84</v>
      </c>
      <c r="DA53" s="158">
        <f>'FR-Imp (O)'!DA53*(1+Toeslagen!$Q$30)</f>
        <v>739.44</v>
      </c>
      <c r="DB53" s="158">
        <f>'FR-Imp (O)'!DB53*(1+Toeslagen!$Q$30)</f>
        <v>552.24</v>
      </c>
      <c r="DC53" s="158">
        <f>'FR-Imp (O)'!DC53*(1+Toeslagen!$Q$30)</f>
        <v>552.24</v>
      </c>
      <c r="DD53" s="158">
        <f>'FR-Imp (O)'!DD53*(1+Toeslagen!$Q$30)</f>
        <v>552.24</v>
      </c>
      <c r="DE53" s="158">
        <f>'FR-Imp (O)'!DE53*(1+Toeslagen!$Q$30)</f>
        <v>552.24</v>
      </c>
      <c r="DF53" s="158">
        <f>'FR-Imp (O)'!DF53*(1+Toeslagen!$Q$30)</f>
        <v>552.24</v>
      </c>
    </row>
    <row r="54" spans="1:110">
      <c r="A54" s="1">
        <v>50</v>
      </c>
      <c r="B54" s="1">
        <v>50</v>
      </c>
      <c r="D54" s="1">
        <v>3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158">
        <f>'FR-Imp (O)'!P54*(1+Toeslagen!$Q$30)</f>
        <v>988</v>
      </c>
      <c r="Q54" s="158">
        <f>'FR-Imp (O)'!Q54*(1+Toeslagen!$Q$30)</f>
        <v>572</v>
      </c>
      <c r="R54" s="158">
        <f>'FR-Imp (O)'!R54*(1+Toeslagen!$Q$30)</f>
        <v>988</v>
      </c>
      <c r="S54" s="158">
        <f>'FR-Imp (O)'!S54*(1+Toeslagen!$Q$30)</f>
        <v>1300</v>
      </c>
      <c r="T54" s="158">
        <f>'FR-Imp (O)'!T54*(1+Toeslagen!$Q$30)</f>
        <v>1300</v>
      </c>
      <c r="U54" s="158">
        <f>'FR-Imp (O)'!U54*(1+Toeslagen!$Q$30)</f>
        <v>1404</v>
      </c>
      <c r="V54" s="158">
        <f>'FR-Imp (O)'!V54*(1+Toeslagen!$Q$30)</f>
        <v>1118</v>
      </c>
      <c r="W54" s="158">
        <f>'FR-Imp (O)'!W54*(1+Toeslagen!$Q$30)</f>
        <v>572</v>
      </c>
      <c r="X54" s="158">
        <f>'FR-Imp (O)'!X54*(1+Toeslagen!$Q$30)</f>
        <v>1404</v>
      </c>
      <c r="Y54" s="158">
        <f>'FR-Imp (O)'!Y54*(1+Toeslagen!$Q$30)</f>
        <v>728</v>
      </c>
      <c r="Z54" s="158">
        <f>'FR-Imp (O)'!Z54*(1+Toeslagen!$Q$30)</f>
        <v>1404</v>
      </c>
      <c r="AA54" s="158">
        <f>'FR-Imp (O)'!AA54*(1+Toeslagen!$Q$30)</f>
        <v>1170</v>
      </c>
      <c r="AB54" s="158">
        <f>'FR-Imp (O)'!AB54*(1+Toeslagen!$Q$30)</f>
        <v>1300</v>
      </c>
      <c r="AC54" s="158">
        <f>'FR-Imp (O)'!AC54*(1+Toeslagen!$Q$30)</f>
        <v>832</v>
      </c>
      <c r="AD54" s="158">
        <f>'FR-Imp (O)'!AD54*(1+Toeslagen!$Q$30)</f>
        <v>1118</v>
      </c>
      <c r="AE54" s="158">
        <f>'FR-Imp (O)'!AE54*(1+Toeslagen!$Q$30)</f>
        <v>1066</v>
      </c>
      <c r="AF54" s="158">
        <f>'FR-Imp (O)'!AF54*(1+Toeslagen!$Q$30)</f>
        <v>1066</v>
      </c>
      <c r="AG54" s="158">
        <f>'FR-Imp (O)'!AG54*(1+Toeslagen!$Q$30)</f>
        <v>832</v>
      </c>
      <c r="AH54" s="158">
        <f>'FR-Imp (O)'!AH54*(1+Toeslagen!$Q$30)</f>
        <v>1066</v>
      </c>
      <c r="AI54" s="158">
        <f>'FR-Imp (O)'!AI54*(1+Toeslagen!$Q$30)</f>
        <v>0</v>
      </c>
      <c r="AJ54" s="158">
        <f>'FR-Imp (O)'!AJ54*(1+Toeslagen!$Q$30)</f>
        <v>832</v>
      </c>
      <c r="AK54" s="158">
        <f>'FR-Imp (O)'!AK54*(1+Toeslagen!$Q$30)</f>
        <v>1066</v>
      </c>
      <c r="AL54" s="158">
        <f>'FR-Imp (O)'!AL54*(1+Toeslagen!$Q$30)</f>
        <v>988</v>
      </c>
      <c r="AM54" s="158">
        <f>'FR-Imp (O)'!AM54*(1+Toeslagen!$Q$30)</f>
        <v>1118</v>
      </c>
      <c r="AN54" s="158">
        <f>'FR-Imp (O)'!AN54*(1+Toeslagen!$Q$30)</f>
        <v>728</v>
      </c>
      <c r="AO54" s="158">
        <f>'FR-Imp (O)'!AO54*(1+Toeslagen!$Q$30)</f>
        <v>1118</v>
      </c>
      <c r="AP54" s="158">
        <f>'FR-Imp (O)'!AP54*(1+Toeslagen!$Q$30)</f>
        <v>728</v>
      </c>
      <c r="AQ54" s="158">
        <f>'FR-Imp (O)'!AQ54*(1+Toeslagen!$Q$30)</f>
        <v>676</v>
      </c>
      <c r="AR54" s="158">
        <f>'FR-Imp (O)'!AR54*(1+Toeslagen!$Q$30)</f>
        <v>1170</v>
      </c>
      <c r="AS54" s="158">
        <f>'FR-Imp (O)'!AS54*(1+Toeslagen!$Q$30)</f>
        <v>1170</v>
      </c>
      <c r="AT54" s="158">
        <f>'FR-Imp (O)'!AT54*(1+Toeslagen!$Q$30)</f>
        <v>1404</v>
      </c>
      <c r="AU54" s="158">
        <f>'FR-Imp (O)'!AU54*(1+Toeslagen!$Q$30)</f>
        <v>1404</v>
      </c>
      <c r="AV54" s="158">
        <f>'FR-Imp (O)'!AV54*(1+Toeslagen!$Q$30)</f>
        <v>1118</v>
      </c>
      <c r="AW54" s="158">
        <f>'FR-Imp (O)'!AW54*(1+Toeslagen!$Q$30)</f>
        <v>1300</v>
      </c>
      <c r="AX54" s="158">
        <f>'FR-Imp (O)'!AX54*(1+Toeslagen!$Q$30)</f>
        <v>936</v>
      </c>
      <c r="AY54" s="158">
        <f>'FR-Imp (O)'!AY54*(1+Toeslagen!$Q$30)</f>
        <v>936</v>
      </c>
      <c r="AZ54" s="158">
        <f>'FR-Imp (O)'!AZ54*(1+Toeslagen!$Q$30)</f>
        <v>832</v>
      </c>
      <c r="BA54" s="158">
        <f>'FR-Imp (O)'!BA54*(1+Toeslagen!$Q$30)</f>
        <v>1118</v>
      </c>
      <c r="BB54" s="158">
        <f>'FR-Imp (O)'!BB54*(1+Toeslagen!$Q$30)</f>
        <v>936</v>
      </c>
      <c r="BC54" s="158">
        <f>'FR-Imp (O)'!BC54*(1+Toeslagen!$Q$30)</f>
        <v>1300</v>
      </c>
      <c r="BD54" s="158">
        <f>'FR-Imp (O)'!BD54*(1+Toeslagen!$Q$30)</f>
        <v>728</v>
      </c>
      <c r="BE54" s="158">
        <f>'FR-Imp (O)'!BE54*(1+Toeslagen!$Q$30)</f>
        <v>988</v>
      </c>
      <c r="BF54" s="158">
        <f>'FR-Imp (O)'!BF54*(1+Toeslagen!$Q$30)</f>
        <v>1118</v>
      </c>
      <c r="BG54" s="158">
        <f>'FR-Imp (O)'!BG54*(1+Toeslagen!$Q$30)</f>
        <v>988</v>
      </c>
      <c r="BH54" s="158">
        <f>'FR-Imp (O)'!BH54*(1+Toeslagen!$Q$30)</f>
        <v>728</v>
      </c>
      <c r="BI54" s="158">
        <f>'FR-Imp (O)'!BI54*(1+Toeslagen!$Q$30)</f>
        <v>1118</v>
      </c>
      <c r="BJ54" s="158">
        <f>'FR-Imp (O)'!BJ54*(1+Toeslagen!$Q$30)</f>
        <v>1300</v>
      </c>
      <c r="BK54" s="158">
        <f>'FR-Imp (O)'!BK54*(1+Toeslagen!$Q$30)</f>
        <v>1170</v>
      </c>
      <c r="BL54" s="158">
        <f>'FR-Imp (O)'!BL54*(1+Toeslagen!$Q$30)</f>
        <v>936</v>
      </c>
      <c r="BM54" s="158">
        <f>'FR-Imp (O)'!BM54*(1+Toeslagen!$Q$30)</f>
        <v>936</v>
      </c>
      <c r="BN54" s="158">
        <f>'FR-Imp (O)'!BN54*(1+Toeslagen!$Q$30)</f>
        <v>624</v>
      </c>
      <c r="BO54" s="158">
        <f>'FR-Imp (O)'!BO54*(1+Toeslagen!$Q$30)</f>
        <v>728</v>
      </c>
      <c r="BP54" s="158">
        <f>'FR-Imp (O)'!BP54*(1+Toeslagen!$Q$30)</f>
        <v>936</v>
      </c>
      <c r="BQ54" s="158">
        <f>'FR-Imp (O)'!BQ54*(1+Toeslagen!$Q$30)</f>
        <v>624</v>
      </c>
      <c r="BR54" s="158">
        <f>'FR-Imp (O)'!BR54*(1+Toeslagen!$Q$30)</f>
        <v>676</v>
      </c>
      <c r="BS54" s="158">
        <f>'FR-Imp (O)'!BS54*(1+Toeslagen!$Q$30)</f>
        <v>1066</v>
      </c>
      <c r="BT54" s="158">
        <f>'FR-Imp (O)'!BT54*(1+Toeslagen!$Q$30)</f>
        <v>624</v>
      </c>
      <c r="BU54" s="158">
        <f>'FR-Imp (O)'!BU54*(1+Toeslagen!$Q$30)</f>
        <v>832</v>
      </c>
      <c r="BV54" s="158">
        <f>'FR-Imp (O)'!BV54*(1+Toeslagen!$Q$30)</f>
        <v>572</v>
      </c>
      <c r="BW54" s="158">
        <f>'FR-Imp (O)'!BW54*(1+Toeslagen!$Q$30)</f>
        <v>624</v>
      </c>
      <c r="BX54" s="158">
        <f>'FR-Imp (O)'!BX54*(1+Toeslagen!$Q$30)</f>
        <v>832</v>
      </c>
      <c r="BY54" s="158">
        <f>'FR-Imp (O)'!BY54*(1+Toeslagen!$Q$30)</f>
        <v>572</v>
      </c>
      <c r="BZ54" s="158">
        <f>'FR-Imp (O)'!BZ54*(1+Toeslagen!$Q$30)</f>
        <v>988</v>
      </c>
      <c r="CA54" s="158">
        <f>'FR-Imp (O)'!CA54*(1+Toeslagen!$Q$30)</f>
        <v>1404</v>
      </c>
      <c r="CB54" s="158">
        <f>'FR-Imp (O)'!CB54*(1+Toeslagen!$Q$30)</f>
        <v>1404</v>
      </c>
      <c r="CC54" s="158">
        <f>'FR-Imp (O)'!CC54*(1+Toeslagen!$Q$30)</f>
        <v>1404</v>
      </c>
      <c r="CD54" s="158">
        <f>'FR-Imp (O)'!CD54*(1+Toeslagen!$Q$30)</f>
        <v>676</v>
      </c>
      <c r="CE54" s="158">
        <f>'FR-Imp (O)'!CE54*(1+Toeslagen!$Q$30)</f>
        <v>728</v>
      </c>
      <c r="CF54" s="158">
        <f>'FR-Imp (O)'!CF54*(1+Toeslagen!$Q$30)</f>
        <v>988</v>
      </c>
      <c r="CG54" s="158">
        <f>'FR-Imp (O)'!CG54*(1+Toeslagen!$Q$30)</f>
        <v>728</v>
      </c>
      <c r="CH54" s="158">
        <f>'FR-Imp (O)'!CH54*(1+Toeslagen!$Q$30)</f>
        <v>936</v>
      </c>
      <c r="CI54" s="158">
        <f>'FR-Imp (O)'!CI54*(1+Toeslagen!$Q$30)</f>
        <v>832</v>
      </c>
      <c r="CJ54" s="158">
        <f>'FR-Imp (O)'!CJ54*(1+Toeslagen!$Q$30)</f>
        <v>1118</v>
      </c>
      <c r="CK54" s="158">
        <f>'FR-Imp (O)'!CK54*(1+Toeslagen!$Q$30)</f>
        <v>1118</v>
      </c>
      <c r="CL54" s="158">
        <f>'FR-Imp (O)'!CL54*(1+Toeslagen!$Q$30)</f>
        <v>624</v>
      </c>
      <c r="CM54" s="158">
        <f>'FR-Imp (O)'!CM54*(1+Toeslagen!$Q$30)</f>
        <v>624</v>
      </c>
      <c r="CN54" s="158">
        <f>'FR-Imp (O)'!CN54*(1+Toeslagen!$Q$30)</f>
        <v>676</v>
      </c>
      <c r="CO54" s="158">
        <f>'FR-Imp (O)'!CO54*(1+Toeslagen!$Q$30)</f>
        <v>676</v>
      </c>
      <c r="CP54" s="158">
        <f>'FR-Imp (O)'!CP54*(1+Toeslagen!$Q$30)</f>
        <v>988</v>
      </c>
      <c r="CQ54" s="158">
        <f>'FR-Imp (O)'!CQ54*(1+Toeslagen!$Q$30)</f>
        <v>572</v>
      </c>
      <c r="CR54" s="158">
        <f>'FR-Imp (O)'!CR54*(1+Toeslagen!$Q$30)</f>
        <v>1300</v>
      </c>
      <c r="CS54" s="158">
        <f>'FR-Imp (O)'!CS54*(1+Toeslagen!$Q$30)</f>
        <v>1404</v>
      </c>
      <c r="CT54" s="158">
        <f>'FR-Imp (O)'!CT54*(1+Toeslagen!$Q$30)</f>
        <v>1404</v>
      </c>
      <c r="CU54" s="158">
        <f>'FR-Imp (O)'!CU54*(1+Toeslagen!$Q$30)</f>
        <v>1170</v>
      </c>
      <c r="CV54" s="158">
        <f>'FR-Imp (O)'!CV54*(1+Toeslagen!$Q$30)</f>
        <v>988</v>
      </c>
      <c r="CW54" s="158">
        <f>'FR-Imp (O)'!CW54*(1+Toeslagen!$Q$30)</f>
        <v>988</v>
      </c>
      <c r="CX54" s="158">
        <f>'FR-Imp (O)'!CX54*(1+Toeslagen!$Q$30)</f>
        <v>988</v>
      </c>
      <c r="CY54" s="158">
        <f>'FR-Imp (O)'!CY54*(1+Toeslagen!$Q$30)</f>
        <v>676</v>
      </c>
      <c r="CZ54" s="158">
        <f>'FR-Imp (O)'!CZ54*(1+Toeslagen!$Q$30)</f>
        <v>728</v>
      </c>
      <c r="DA54" s="158">
        <f>'FR-Imp (O)'!DA54*(1+Toeslagen!$Q$30)</f>
        <v>832</v>
      </c>
      <c r="DB54" s="158">
        <f>'FR-Imp (O)'!DB54*(1+Toeslagen!$Q$30)</f>
        <v>624</v>
      </c>
      <c r="DC54" s="158">
        <f>'FR-Imp (O)'!DC54*(1+Toeslagen!$Q$30)</f>
        <v>624</v>
      </c>
      <c r="DD54" s="158">
        <f>'FR-Imp (O)'!DD54*(1+Toeslagen!$Q$30)</f>
        <v>624</v>
      </c>
      <c r="DE54" s="158">
        <f>'FR-Imp (O)'!DE54*(1+Toeslagen!$Q$30)</f>
        <v>624</v>
      </c>
      <c r="DF54" s="158">
        <f>'FR-Imp (O)'!DF54*(1+Toeslagen!$Q$30)</f>
        <v>624</v>
      </c>
    </row>
    <row r="55" spans="1:110">
      <c r="A55" s="1">
        <v>51</v>
      </c>
      <c r="B55" s="1">
        <v>51</v>
      </c>
      <c r="D55" s="1">
        <v>2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158">
        <f>'FR-Imp (O)'!P55*(1+Toeslagen!$Q$30)</f>
        <v>988</v>
      </c>
      <c r="Q55" s="158">
        <f>'FR-Imp (O)'!Q55*(1+Toeslagen!$Q$30)</f>
        <v>572</v>
      </c>
      <c r="R55" s="158">
        <f>'FR-Imp (O)'!R55*(1+Toeslagen!$Q$30)</f>
        <v>988</v>
      </c>
      <c r="S55" s="158">
        <f>'FR-Imp (O)'!S55*(1+Toeslagen!$Q$30)</f>
        <v>1300</v>
      </c>
      <c r="T55" s="158">
        <f>'FR-Imp (O)'!T55*(1+Toeslagen!$Q$30)</f>
        <v>1300</v>
      </c>
      <c r="U55" s="158">
        <f>'FR-Imp (O)'!U55*(1+Toeslagen!$Q$30)</f>
        <v>1404</v>
      </c>
      <c r="V55" s="158">
        <f>'FR-Imp (O)'!V55*(1+Toeslagen!$Q$30)</f>
        <v>1118</v>
      </c>
      <c r="W55" s="158">
        <f>'FR-Imp (O)'!W55*(1+Toeslagen!$Q$30)</f>
        <v>572</v>
      </c>
      <c r="X55" s="158">
        <f>'FR-Imp (O)'!X55*(1+Toeslagen!$Q$30)</f>
        <v>1404</v>
      </c>
      <c r="Y55" s="158">
        <f>'FR-Imp (O)'!Y55*(1+Toeslagen!$Q$30)</f>
        <v>728</v>
      </c>
      <c r="Z55" s="158">
        <f>'FR-Imp (O)'!Z55*(1+Toeslagen!$Q$30)</f>
        <v>1404</v>
      </c>
      <c r="AA55" s="158">
        <f>'FR-Imp (O)'!AA55*(1+Toeslagen!$Q$30)</f>
        <v>1170</v>
      </c>
      <c r="AB55" s="158">
        <f>'FR-Imp (O)'!AB55*(1+Toeslagen!$Q$30)</f>
        <v>1300</v>
      </c>
      <c r="AC55" s="158">
        <f>'FR-Imp (O)'!AC55*(1+Toeslagen!$Q$30)</f>
        <v>832</v>
      </c>
      <c r="AD55" s="158">
        <f>'FR-Imp (O)'!AD55*(1+Toeslagen!$Q$30)</f>
        <v>1118</v>
      </c>
      <c r="AE55" s="158">
        <f>'FR-Imp (O)'!AE55*(1+Toeslagen!$Q$30)</f>
        <v>1066</v>
      </c>
      <c r="AF55" s="158">
        <f>'FR-Imp (O)'!AF55*(1+Toeslagen!$Q$30)</f>
        <v>1066</v>
      </c>
      <c r="AG55" s="158">
        <f>'FR-Imp (O)'!AG55*(1+Toeslagen!$Q$30)</f>
        <v>832</v>
      </c>
      <c r="AH55" s="158">
        <f>'FR-Imp (O)'!AH55*(1+Toeslagen!$Q$30)</f>
        <v>1066</v>
      </c>
      <c r="AI55" s="158">
        <f>'FR-Imp (O)'!AI55*(1+Toeslagen!$Q$30)</f>
        <v>0</v>
      </c>
      <c r="AJ55" s="158">
        <f>'FR-Imp (O)'!AJ55*(1+Toeslagen!$Q$30)</f>
        <v>832</v>
      </c>
      <c r="AK55" s="158">
        <f>'FR-Imp (O)'!AK55*(1+Toeslagen!$Q$30)</f>
        <v>1066</v>
      </c>
      <c r="AL55" s="158">
        <f>'FR-Imp (O)'!AL55*(1+Toeslagen!$Q$30)</f>
        <v>988</v>
      </c>
      <c r="AM55" s="158">
        <f>'FR-Imp (O)'!AM55*(1+Toeslagen!$Q$30)</f>
        <v>1118</v>
      </c>
      <c r="AN55" s="158">
        <f>'FR-Imp (O)'!AN55*(1+Toeslagen!$Q$30)</f>
        <v>728</v>
      </c>
      <c r="AO55" s="158">
        <f>'FR-Imp (O)'!AO55*(1+Toeslagen!$Q$30)</f>
        <v>1118</v>
      </c>
      <c r="AP55" s="158">
        <f>'FR-Imp (O)'!AP55*(1+Toeslagen!$Q$30)</f>
        <v>728</v>
      </c>
      <c r="AQ55" s="158">
        <f>'FR-Imp (O)'!AQ55*(1+Toeslagen!$Q$30)</f>
        <v>676</v>
      </c>
      <c r="AR55" s="158">
        <f>'FR-Imp (O)'!AR55*(1+Toeslagen!$Q$30)</f>
        <v>1170</v>
      </c>
      <c r="AS55" s="158">
        <f>'FR-Imp (O)'!AS55*(1+Toeslagen!$Q$30)</f>
        <v>1170</v>
      </c>
      <c r="AT55" s="158">
        <f>'FR-Imp (O)'!AT55*(1+Toeslagen!$Q$30)</f>
        <v>1404</v>
      </c>
      <c r="AU55" s="158">
        <f>'FR-Imp (O)'!AU55*(1+Toeslagen!$Q$30)</f>
        <v>1404</v>
      </c>
      <c r="AV55" s="158">
        <f>'FR-Imp (O)'!AV55*(1+Toeslagen!$Q$30)</f>
        <v>1118</v>
      </c>
      <c r="AW55" s="158">
        <f>'FR-Imp (O)'!AW55*(1+Toeslagen!$Q$30)</f>
        <v>1300</v>
      </c>
      <c r="AX55" s="158">
        <f>'FR-Imp (O)'!AX55*(1+Toeslagen!$Q$30)</f>
        <v>936</v>
      </c>
      <c r="AY55" s="158">
        <f>'FR-Imp (O)'!AY55*(1+Toeslagen!$Q$30)</f>
        <v>936</v>
      </c>
      <c r="AZ55" s="158">
        <f>'FR-Imp (O)'!AZ55*(1+Toeslagen!$Q$30)</f>
        <v>832</v>
      </c>
      <c r="BA55" s="158">
        <f>'FR-Imp (O)'!BA55*(1+Toeslagen!$Q$30)</f>
        <v>1118</v>
      </c>
      <c r="BB55" s="158">
        <f>'FR-Imp (O)'!BB55*(1+Toeslagen!$Q$30)</f>
        <v>936</v>
      </c>
      <c r="BC55" s="158">
        <f>'FR-Imp (O)'!BC55*(1+Toeslagen!$Q$30)</f>
        <v>1300</v>
      </c>
      <c r="BD55" s="158">
        <f>'FR-Imp (O)'!BD55*(1+Toeslagen!$Q$30)</f>
        <v>728</v>
      </c>
      <c r="BE55" s="158">
        <f>'FR-Imp (O)'!BE55*(1+Toeslagen!$Q$30)</f>
        <v>988</v>
      </c>
      <c r="BF55" s="158">
        <f>'FR-Imp (O)'!BF55*(1+Toeslagen!$Q$30)</f>
        <v>1118</v>
      </c>
      <c r="BG55" s="158">
        <f>'FR-Imp (O)'!BG55*(1+Toeslagen!$Q$30)</f>
        <v>988</v>
      </c>
      <c r="BH55" s="158">
        <f>'FR-Imp (O)'!BH55*(1+Toeslagen!$Q$30)</f>
        <v>728</v>
      </c>
      <c r="BI55" s="158">
        <f>'FR-Imp (O)'!BI55*(1+Toeslagen!$Q$30)</f>
        <v>1118</v>
      </c>
      <c r="BJ55" s="158">
        <f>'FR-Imp (O)'!BJ55*(1+Toeslagen!$Q$30)</f>
        <v>1300</v>
      </c>
      <c r="BK55" s="158">
        <f>'FR-Imp (O)'!BK55*(1+Toeslagen!$Q$30)</f>
        <v>1170</v>
      </c>
      <c r="BL55" s="158">
        <f>'FR-Imp (O)'!BL55*(1+Toeslagen!$Q$30)</f>
        <v>936</v>
      </c>
      <c r="BM55" s="158">
        <f>'FR-Imp (O)'!BM55*(1+Toeslagen!$Q$30)</f>
        <v>936</v>
      </c>
      <c r="BN55" s="158">
        <f>'FR-Imp (O)'!BN55*(1+Toeslagen!$Q$30)</f>
        <v>624</v>
      </c>
      <c r="BO55" s="158">
        <f>'FR-Imp (O)'!BO55*(1+Toeslagen!$Q$30)</f>
        <v>728</v>
      </c>
      <c r="BP55" s="158">
        <f>'FR-Imp (O)'!BP55*(1+Toeslagen!$Q$30)</f>
        <v>936</v>
      </c>
      <c r="BQ55" s="158">
        <f>'FR-Imp (O)'!BQ55*(1+Toeslagen!$Q$30)</f>
        <v>624</v>
      </c>
      <c r="BR55" s="158">
        <f>'FR-Imp (O)'!BR55*(1+Toeslagen!$Q$30)</f>
        <v>676</v>
      </c>
      <c r="BS55" s="158">
        <f>'FR-Imp (O)'!BS55*(1+Toeslagen!$Q$30)</f>
        <v>1066</v>
      </c>
      <c r="BT55" s="158">
        <f>'FR-Imp (O)'!BT55*(1+Toeslagen!$Q$30)</f>
        <v>624</v>
      </c>
      <c r="BU55" s="158">
        <f>'FR-Imp (O)'!BU55*(1+Toeslagen!$Q$30)</f>
        <v>832</v>
      </c>
      <c r="BV55" s="158">
        <f>'FR-Imp (O)'!BV55*(1+Toeslagen!$Q$30)</f>
        <v>572</v>
      </c>
      <c r="BW55" s="158">
        <f>'FR-Imp (O)'!BW55*(1+Toeslagen!$Q$30)</f>
        <v>624</v>
      </c>
      <c r="BX55" s="158">
        <f>'FR-Imp (O)'!BX55*(1+Toeslagen!$Q$30)</f>
        <v>832</v>
      </c>
      <c r="BY55" s="158">
        <f>'FR-Imp (O)'!BY55*(1+Toeslagen!$Q$30)</f>
        <v>572</v>
      </c>
      <c r="BZ55" s="158">
        <f>'FR-Imp (O)'!BZ55*(1+Toeslagen!$Q$30)</f>
        <v>988</v>
      </c>
      <c r="CA55" s="158">
        <f>'FR-Imp (O)'!CA55*(1+Toeslagen!$Q$30)</f>
        <v>1404</v>
      </c>
      <c r="CB55" s="158">
        <f>'FR-Imp (O)'!CB55*(1+Toeslagen!$Q$30)</f>
        <v>1404</v>
      </c>
      <c r="CC55" s="158">
        <f>'FR-Imp (O)'!CC55*(1+Toeslagen!$Q$30)</f>
        <v>1404</v>
      </c>
      <c r="CD55" s="158">
        <f>'FR-Imp (O)'!CD55*(1+Toeslagen!$Q$30)</f>
        <v>676</v>
      </c>
      <c r="CE55" s="158">
        <f>'FR-Imp (O)'!CE55*(1+Toeslagen!$Q$30)</f>
        <v>728</v>
      </c>
      <c r="CF55" s="158">
        <f>'FR-Imp (O)'!CF55*(1+Toeslagen!$Q$30)</f>
        <v>988</v>
      </c>
      <c r="CG55" s="158">
        <f>'FR-Imp (O)'!CG55*(1+Toeslagen!$Q$30)</f>
        <v>728</v>
      </c>
      <c r="CH55" s="158">
        <f>'FR-Imp (O)'!CH55*(1+Toeslagen!$Q$30)</f>
        <v>936</v>
      </c>
      <c r="CI55" s="158">
        <f>'FR-Imp (O)'!CI55*(1+Toeslagen!$Q$30)</f>
        <v>832</v>
      </c>
      <c r="CJ55" s="158">
        <f>'FR-Imp (O)'!CJ55*(1+Toeslagen!$Q$30)</f>
        <v>1118</v>
      </c>
      <c r="CK55" s="158">
        <f>'FR-Imp (O)'!CK55*(1+Toeslagen!$Q$30)</f>
        <v>1118</v>
      </c>
      <c r="CL55" s="158">
        <f>'FR-Imp (O)'!CL55*(1+Toeslagen!$Q$30)</f>
        <v>624</v>
      </c>
      <c r="CM55" s="158">
        <f>'FR-Imp (O)'!CM55*(1+Toeslagen!$Q$30)</f>
        <v>624</v>
      </c>
      <c r="CN55" s="158">
        <f>'FR-Imp (O)'!CN55*(1+Toeslagen!$Q$30)</f>
        <v>676</v>
      </c>
      <c r="CO55" s="158">
        <f>'FR-Imp (O)'!CO55*(1+Toeslagen!$Q$30)</f>
        <v>676</v>
      </c>
      <c r="CP55" s="158">
        <f>'FR-Imp (O)'!CP55*(1+Toeslagen!$Q$30)</f>
        <v>988</v>
      </c>
      <c r="CQ55" s="158">
        <f>'FR-Imp (O)'!CQ55*(1+Toeslagen!$Q$30)</f>
        <v>572</v>
      </c>
      <c r="CR55" s="158">
        <f>'FR-Imp (O)'!CR55*(1+Toeslagen!$Q$30)</f>
        <v>1300</v>
      </c>
      <c r="CS55" s="158">
        <f>'FR-Imp (O)'!CS55*(1+Toeslagen!$Q$30)</f>
        <v>1404</v>
      </c>
      <c r="CT55" s="158">
        <f>'FR-Imp (O)'!CT55*(1+Toeslagen!$Q$30)</f>
        <v>1404</v>
      </c>
      <c r="CU55" s="158">
        <f>'FR-Imp (O)'!CU55*(1+Toeslagen!$Q$30)</f>
        <v>1170</v>
      </c>
      <c r="CV55" s="158">
        <f>'FR-Imp (O)'!CV55*(1+Toeslagen!$Q$30)</f>
        <v>988</v>
      </c>
      <c r="CW55" s="158">
        <f>'FR-Imp (O)'!CW55*(1+Toeslagen!$Q$30)</f>
        <v>988</v>
      </c>
      <c r="CX55" s="158">
        <f>'FR-Imp (O)'!CX55*(1+Toeslagen!$Q$30)</f>
        <v>988</v>
      </c>
      <c r="CY55" s="158">
        <f>'FR-Imp (O)'!CY55*(1+Toeslagen!$Q$30)</f>
        <v>676</v>
      </c>
      <c r="CZ55" s="158">
        <f>'FR-Imp (O)'!CZ55*(1+Toeslagen!$Q$30)</f>
        <v>728</v>
      </c>
      <c r="DA55" s="158">
        <f>'FR-Imp (O)'!DA55*(1+Toeslagen!$Q$30)</f>
        <v>832</v>
      </c>
      <c r="DB55" s="158">
        <f>'FR-Imp (O)'!DB55*(1+Toeslagen!$Q$30)</f>
        <v>624</v>
      </c>
      <c r="DC55" s="158">
        <f>'FR-Imp (O)'!DC55*(1+Toeslagen!$Q$30)</f>
        <v>624</v>
      </c>
      <c r="DD55" s="158">
        <f>'FR-Imp (O)'!DD55*(1+Toeslagen!$Q$30)</f>
        <v>624</v>
      </c>
      <c r="DE55" s="158">
        <f>'FR-Imp (O)'!DE55*(1+Toeslagen!$Q$30)</f>
        <v>624</v>
      </c>
      <c r="DF55" s="158">
        <f>'FR-Imp (O)'!DF55*(1+Toeslagen!$Q$30)</f>
        <v>624</v>
      </c>
    </row>
    <row r="56" spans="1:110">
      <c r="A56" s="1">
        <v>52</v>
      </c>
      <c r="B56" s="1">
        <v>52</v>
      </c>
      <c r="D56" s="1">
        <v>3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158">
        <f>'FR-Imp (O)'!P56*(1+Toeslagen!$Q$30)</f>
        <v>988</v>
      </c>
      <c r="Q56" s="158">
        <f>'FR-Imp (O)'!Q56*(1+Toeslagen!$Q$30)</f>
        <v>572</v>
      </c>
      <c r="R56" s="158">
        <f>'FR-Imp (O)'!R56*(1+Toeslagen!$Q$30)</f>
        <v>988</v>
      </c>
      <c r="S56" s="158">
        <f>'FR-Imp (O)'!S56*(1+Toeslagen!$Q$30)</f>
        <v>1300</v>
      </c>
      <c r="T56" s="158">
        <f>'FR-Imp (O)'!T56*(1+Toeslagen!$Q$30)</f>
        <v>1300</v>
      </c>
      <c r="U56" s="158">
        <f>'FR-Imp (O)'!U56*(1+Toeslagen!$Q$30)</f>
        <v>1404</v>
      </c>
      <c r="V56" s="158">
        <f>'FR-Imp (O)'!V56*(1+Toeslagen!$Q$30)</f>
        <v>1118</v>
      </c>
      <c r="W56" s="158">
        <f>'FR-Imp (O)'!W56*(1+Toeslagen!$Q$30)</f>
        <v>572</v>
      </c>
      <c r="X56" s="158">
        <f>'FR-Imp (O)'!X56*(1+Toeslagen!$Q$30)</f>
        <v>1404</v>
      </c>
      <c r="Y56" s="158">
        <f>'FR-Imp (O)'!Y56*(1+Toeslagen!$Q$30)</f>
        <v>728</v>
      </c>
      <c r="Z56" s="158">
        <f>'FR-Imp (O)'!Z56*(1+Toeslagen!$Q$30)</f>
        <v>1404</v>
      </c>
      <c r="AA56" s="158">
        <f>'FR-Imp (O)'!AA56*(1+Toeslagen!$Q$30)</f>
        <v>1170</v>
      </c>
      <c r="AB56" s="158">
        <f>'FR-Imp (O)'!AB56*(1+Toeslagen!$Q$30)</f>
        <v>1300</v>
      </c>
      <c r="AC56" s="158">
        <f>'FR-Imp (O)'!AC56*(1+Toeslagen!$Q$30)</f>
        <v>832</v>
      </c>
      <c r="AD56" s="158">
        <f>'FR-Imp (O)'!AD56*(1+Toeslagen!$Q$30)</f>
        <v>1118</v>
      </c>
      <c r="AE56" s="158">
        <f>'FR-Imp (O)'!AE56*(1+Toeslagen!$Q$30)</f>
        <v>1066</v>
      </c>
      <c r="AF56" s="158">
        <f>'FR-Imp (O)'!AF56*(1+Toeslagen!$Q$30)</f>
        <v>1066</v>
      </c>
      <c r="AG56" s="158">
        <f>'FR-Imp (O)'!AG56*(1+Toeslagen!$Q$30)</f>
        <v>832</v>
      </c>
      <c r="AH56" s="158">
        <f>'FR-Imp (O)'!AH56*(1+Toeslagen!$Q$30)</f>
        <v>1066</v>
      </c>
      <c r="AI56" s="158">
        <f>'FR-Imp (O)'!AI56*(1+Toeslagen!$Q$30)</f>
        <v>0</v>
      </c>
      <c r="AJ56" s="158">
        <f>'FR-Imp (O)'!AJ56*(1+Toeslagen!$Q$30)</f>
        <v>832</v>
      </c>
      <c r="AK56" s="158">
        <f>'FR-Imp (O)'!AK56*(1+Toeslagen!$Q$30)</f>
        <v>1066</v>
      </c>
      <c r="AL56" s="158">
        <f>'FR-Imp (O)'!AL56*(1+Toeslagen!$Q$30)</f>
        <v>988</v>
      </c>
      <c r="AM56" s="158">
        <f>'FR-Imp (O)'!AM56*(1+Toeslagen!$Q$30)</f>
        <v>1118</v>
      </c>
      <c r="AN56" s="158">
        <f>'FR-Imp (O)'!AN56*(1+Toeslagen!$Q$30)</f>
        <v>728</v>
      </c>
      <c r="AO56" s="158">
        <f>'FR-Imp (O)'!AO56*(1+Toeslagen!$Q$30)</f>
        <v>1118</v>
      </c>
      <c r="AP56" s="158">
        <f>'FR-Imp (O)'!AP56*(1+Toeslagen!$Q$30)</f>
        <v>728</v>
      </c>
      <c r="AQ56" s="158">
        <f>'FR-Imp (O)'!AQ56*(1+Toeslagen!$Q$30)</f>
        <v>676</v>
      </c>
      <c r="AR56" s="158">
        <f>'FR-Imp (O)'!AR56*(1+Toeslagen!$Q$30)</f>
        <v>1170</v>
      </c>
      <c r="AS56" s="158">
        <f>'FR-Imp (O)'!AS56*(1+Toeslagen!$Q$30)</f>
        <v>1170</v>
      </c>
      <c r="AT56" s="158">
        <f>'FR-Imp (O)'!AT56*(1+Toeslagen!$Q$30)</f>
        <v>1404</v>
      </c>
      <c r="AU56" s="158">
        <f>'FR-Imp (O)'!AU56*(1+Toeslagen!$Q$30)</f>
        <v>1404</v>
      </c>
      <c r="AV56" s="158">
        <f>'FR-Imp (O)'!AV56*(1+Toeslagen!$Q$30)</f>
        <v>1118</v>
      </c>
      <c r="AW56" s="158">
        <f>'FR-Imp (O)'!AW56*(1+Toeslagen!$Q$30)</f>
        <v>1300</v>
      </c>
      <c r="AX56" s="158">
        <f>'FR-Imp (O)'!AX56*(1+Toeslagen!$Q$30)</f>
        <v>936</v>
      </c>
      <c r="AY56" s="158">
        <f>'FR-Imp (O)'!AY56*(1+Toeslagen!$Q$30)</f>
        <v>936</v>
      </c>
      <c r="AZ56" s="158">
        <f>'FR-Imp (O)'!AZ56*(1+Toeslagen!$Q$30)</f>
        <v>832</v>
      </c>
      <c r="BA56" s="158">
        <f>'FR-Imp (O)'!BA56*(1+Toeslagen!$Q$30)</f>
        <v>1118</v>
      </c>
      <c r="BB56" s="158">
        <f>'FR-Imp (O)'!BB56*(1+Toeslagen!$Q$30)</f>
        <v>936</v>
      </c>
      <c r="BC56" s="158">
        <f>'FR-Imp (O)'!BC56*(1+Toeslagen!$Q$30)</f>
        <v>1300</v>
      </c>
      <c r="BD56" s="158">
        <f>'FR-Imp (O)'!BD56*(1+Toeslagen!$Q$30)</f>
        <v>728</v>
      </c>
      <c r="BE56" s="158">
        <f>'FR-Imp (O)'!BE56*(1+Toeslagen!$Q$30)</f>
        <v>988</v>
      </c>
      <c r="BF56" s="158">
        <f>'FR-Imp (O)'!BF56*(1+Toeslagen!$Q$30)</f>
        <v>1118</v>
      </c>
      <c r="BG56" s="158">
        <f>'FR-Imp (O)'!BG56*(1+Toeslagen!$Q$30)</f>
        <v>988</v>
      </c>
      <c r="BH56" s="158">
        <f>'FR-Imp (O)'!BH56*(1+Toeslagen!$Q$30)</f>
        <v>728</v>
      </c>
      <c r="BI56" s="158">
        <f>'FR-Imp (O)'!BI56*(1+Toeslagen!$Q$30)</f>
        <v>1118</v>
      </c>
      <c r="BJ56" s="158">
        <f>'FR-Imp (O)'!BJ56*(1+Toeslagen!$Q$30)</f>
        <v>1300</v>
      </c>
      <c r="BK56" s="158">
        <f>'FR-Imp (O)'!BK56*(1+Toeslagen!$Q$30)</f>
        <v>1170</v>
      </c>
      <c r="BL56" s="158">
        <f>'FR-Imp (O)'!BL56*(1+Toeslagen!$Q$30)</f>
        <v>936</v>
      </c>
      <c r="BM56" s="158">
        <f>'FR-Imp (O)'!BM56*(1+Toeslagen!$Q$30)</f>
        <v>936</v>
      </c>
      <c r="BN56" s="158">
        <f>'FR-Imp (O)'!BN56*(1+Toeslagen!$Q$30)</f>
        <v>624</v>
      </c>
      <c r="BO56" s="158">
        <f>'FR-Imp (O)'!BO56*(1+Toeslagen!$Q$30)</f>
        <v>728</v>
      </c>
      <c r="BP56" s="158">
        <f>'FR-Imp (O)'!BP56*(1+Toeslagen!$Q$30)</f>
        <v>936</v>
      </c>
      <c r="BQ56" s="158">
        <f>'FR-Imp (O)'!BQ56*(1+Toeslagen!$Q$30)</f>
        <v>624</v>
      </c>
      <c r="BR56" s="158">
        <f>'FR-Imp (O)'!BR56*(1+Toeslagen!$Q$30)</f>
        <v>676</v>
      </c>
      <c r="BS56" s="158">
        <f>'FR-Imp (O)'!BS56*(1+Toeslagen!$Q$30)</f>
        <v>1066</v>
      </c>
      <c r="BT56" s="158">
        <f>'FR-Imp (O)'!BT56*(1+Toeslagen!$Q$30)</f>
        <v>624</v>
      </c>
      <c r="BU56" s="158">
        <f>'FR-Imp (O)'!BU56*(1+Toeslagen!$Q$30)</f>
        <v>832</v>
      </c>
      <c r="BV56" s="158">
        <f>'FR-Imp (O)'!BV56*(1+Toeslagen!$Q$30)</f>
        <v>572</v>
      </c>
      <c r="BW56" s="158">
        <f>'FR-Imp (O)'!BW56*(1+Toeslagen!$Q$30)</f>
        <v>624</v>
      </c>
      <c r="BX56" s="158">
        <f>'FR-Imp (O)'!BX56*(1+Toeslagen!$Q$30)</f>
        <v>832</v>
      </c>
      <c r="BY56" s="158">
        <f>'FR-Imp (O)'!BY56*(1+Toeslagen!$Q$30)</f>
        <v>572</v>
      </c>
      <c r="BZ56" s="158">
        <f>'FR-Imp (O)'!BZ56*(1+Toeslagen!$Q$30)</f>
        <v>988</v>
      </c>
      <c r="CA56" s="158">
        <f>'FR-Imp (O)'!CA56*(1+Toeslagen!$Q$30)</f>
        <v>1404</v>
      </c>
      <c r="CB56" s="158">
        <f>'FR-Imp (O)'!CB56*(1+Toeslagen!$Q$30)</f>
        <v>1404</v>
      </c>
      <c r="CC56" s="158">
        <f>'FR-Imp (O)'!CC56*(1+Toeslagen!$Q$30)</f>
        <v>1404</v>
      </c>
      <c r="CD56" s="158">
        <f>'FR-Imp (O)'!CD56*(1+Toeslagen!$Q$30)</f>
        <v>676</v>
      </c>
      <c r="CE56" s="158">
        <f>'FR-Imp (O)'!CE56*(1+Toeslagen!$Q$30)</f>
        <v>728</v>
      </c>
      <c r="CF56" s="158">
        <f>'FR-Imp (O)'!CF56*(1+Toeslagen!$Q$30)</f>
        <v>988</v>
      </c>
      <c r="CG56" s="158">
        <f>'FR-Imp (O)'!CG56*(1+Toeslagen!$Q$30)</f>
        <v>728</v>
      </c>
      <c r="CH56" s="158">
        <f>'FR-Imp (O)'!CH56*(1+Toeslagen!$Q$30)</f>
        <v>936</v>
      </c>
      <c r="CI56" s="158">
        <f>'FR-Imp (O)'!CI56*(1+Toeslagen!$Q$30)</f>
        <v>832</v>
      </c>
      <c r="CJ56" s="158">
        <f>'FR-Imp (O)'!CJ56*(1+Toeslagen!$Q$30)</f>
        <v>1118</v>
      </c>
      <c r="CK56" s="158">
        <f>'FR-Imp (O)'!CK56*(1+Toeslagen!$Q$30)</f>
        <v>1118</v>
      </c>
      <c r="CL56" s="158">
        <f>'FR-Imp (O)'!CL56*(1+Toeslagen!$Q$30)</f>
        <v>624</v>
      </c>
      <c r="CM56" s="158">
        <f>'FR-Imp (O)'!CM56*(1+Toeslagen!$Q$30)</f>
        <v>624</v>
      </c>
      <c r="CN56" s="158">
        <f>'FR-Imp (O)'!CN56*(1+Toeslagen!$Q$30)</f>
        <v>676</v>
      </c>
      <c r="CO56" s="158">
        <f>'FR-Imp (O)'!CO56*(1+Toeslagen!$Q$30)</f>
        <v>676</v>
      </c>
      <c r="CP56" s="158">
        <f>'FR-Imp (O)'!CP56*(1+Toeslagen!$Q$30)</f>
        <v>988</v>
      </c>
      <c r="CQ56" s="158">
        <f>'FR-Imp (O)'!CQ56*(1+Toeslagen!$Q$30)</f>
        <v>572</v>
      </c>
      <c r="CR56" s="158">
        <f>'FR-Imp (O)'!CR56*(1+Toeslagen!$Q$30)</f>
        <v>1300</v>
      </c>
      <c r="CS56" s="158">
        <f>'FR-Imp (O)'!CS56*(1+Toeslagen!$Q$30)</f>
        <v>1404</v>
      </c>
      <c r="CT56" s="158">
        <f>'FR-Imp (O)'!CT56*(1+Toeslagen!$Q$30)</f>
        <v>1404</v>
      </c>
      <c r="CU56" s="158">
        <f>'FR-Imp (O)'!CU56*(1+Toeslagen!$Q$30)</f>
        <v>1170</v>
      </c>
      <c r="CV56" s="158">
        <f>'FR-Imp (O)'!CV56*(1+Toeslagen!$Q$30)</f>
        <v>988</v>
      </c>
      <c r="CW56" s="158">
        <f>'FR-Imp (O)'!CW56*(1+Toeslagen!$Q$30)</f>
        <v>988</v>
      </c>
      <c r="CX56" s="158">
        <f>'FR-Imp (O)'!CX56*(1+Toeslagen!$Q$30)</f>
        <v>988</v>
      </c>
      <c r="CY56" s="158">
        <f>'FR-Imp (O)'!CY56*(1+Toeslagen!$Q$30)</f>
        <v>676</v>
      </c>
      <c r="CZ56" s="158">
        <f>'FR-Imp (O)'!CZ56*(1+Toeslagen!$Q$30)</f>
        <v>728</v>
      </c>
      <c r="DA56" s="158">
        <f>'FR-Imp (O)'!DA56*(1+Toeslagen!$Q$30)</f>
        <v>832</v>
      </c>
      <c r="DB56" s="158">
        <f>'FR-Imp (O)'!DB56*(1+Toeslagen!$Q$30)</f>
        <v>624</v>
      </c>
      <c r="DC56" s="158">
        <f>'FR-Imp (O)'!DC56*(1+Toeslagen!$Q$30)</f>
        <v>624</v>
      </c>
      <c r="DD56" s="158">
        <f>'FR-Imp (O)'!DD56*(1+Toeslagen!$Q$30)</f>
        <v>624</v>
      </c>
      <c r="DE56" s="158">
        <f>'FR-Imp (O)'!DE56*(1+Toeslagen!$Q$30)</f>
        <v>624</v>
      </c>
      <c r="DF56" s="158">
        <f>'FR-Imp (O)'!DF56*(1+Toeslagen!$Q$30)</f>
        <v>624</v>
      </c>
    </row>
    <row r="57" spans="1:110">
      <c r="A57" s="1">
        <v>53</v>
      </c>
      <c r="B57" s="1">
        <v>53</v>
      </c>
      <c r="D57" s="1">
        <v>3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11">
        <v>12.8</v>
      </c>
      <c r="O57" s="212">
        <v>22400</v>
      </c>
      <c r="P57" s="158">
        <f>'FR-Imp (O)'!P57*(1+Toeslagen!$Q$30)</f>
        <v>988</v>
      </c>
      <c r="Q57" s="158">
        <f>'FR-Imp (O)'!Q57*(1+Toeslagen!$Q$30)</f>
        <v>572</v>
      </c>
      <c r="R57" s="158">
        <f>'FR-Imp (O)'!R57*(1+Toeslagen!$Q$30)</f>
        <v>988</v>
      </c>
      <c r="S57" s="158">
        <f>'FR-Imp (O)'!S57*(1+Toeslagen!$Q$30)</f>
        <v>1300</v>
      </c>
      <c r="T57" s="158">
        <f>'FR-Imp (O)'!T57*(1+Toeslagen!$Q$30)</f>
        <v>1300</v>
      </c>
      <c r="U57" s="158">
        <f>'FR-Imp (O)'!U57*(1+Toeslagen!$Q$30)</f>
        <v>1404</v>
      </c>
      <c r="V57" s="158">
        <f>'FR-Imp (O)'!V57*(1+Toeslagen!$Q$30)</f>
        <v>1118</v>
      </c>
      <c r="W57" s="158">
        <f>'FR-Imp (O)'!W57*(1+Toeslagen!$Q$30)</f>
        <v>572</v>
      </c>
      <c r="X57" s="158">
        <f>'FR-Imp (O)'!X57*(1+Toeslagen!$Q$30)</f>
        <v>1404</v>
      </c>
      <c r="Y57" s="158">
        <f>'FR-Imp (O)'!Y57*(1+Toeslagen!$Q$30)</f>
        <v>728</v>
      </c>
      <c r="Z57" s="158">
        <f>'FR-Imp (O)'!Z57*(1+Toeslagen!$Q$30)</f>
        <v>1404</v>
      </c>
      <c r="AA57" s="158">
        <f>'FR-Imp (O)'!AA57*(1+Toeslagen!$Q$30)</f>
        <v>1170</v>
      </c>
      <c r="AB57" s="158">
        <f>'FR-Imp (O)'!AB57*(1+Toeslagen!$Q$30)</f>
        <v>1300</v>
      </c>
      <c r="AC57" s="158">
        <f>'FR-Imp (O)'!AC57*(1+Toeslagen!$Q$30)</f>
        <v>832</v>
      </c>
      <c r="AD57" s="158">
        <f>'FR-Imp (O)'!AD57*(1+Toeslagen!$Q$30)</f>
        <v>1118</v>
      </c>
      <c r="AE57" s="158">
        <f>'FR-Imp (O)'!AE57*(1+Toeslagen!$Q$30)</f>
        <v>1066</v>
      </c>
      <c r="AF57" s="158">
        <f>'FR-Imp (O)'!AF57*(1+Toeslagen!$Q$30)</f>
        <v>1066</v>
      </c>
      <c r="AG57" s="158">
        <f>'FR-Imp (O)'!AG57*(1+Toeslagen!$Q$30)</f>
        <v>832</v>
      </c>
      <c r="AH57" s="158">
        <f>'FR-Imp (O)'!AH57*(1+Toeslagen!$Q$30)</f>
        <v>1066</v>
      </c>
      <c r="AI57" s="158">
        <f>'FR-Imp (O)'!AI57*(1+Toeslagen!$Q$30)</f>
        <v>0</v>
      </c>
      <c r="AJ57" s="158">
        <f>'FR-Imp (O)'!AJ57*(1+Toeslagen!$Q$30)</f>
        <v>832</v>
      </c>
      <c r="AK57" s="158">
        <f>'FR-Imp (O)'!AK57*(1+Toeslagen!$Q$30)</f>
        <v>1066</v>
      </c>
      <c r="AL57" s="158">
        <f>'FR-Imp (O)'!AL57*(1+Toeslagen!$Q$30)</f>
        <v>988</v>
      </c>
      <c r="AM57" s="158">
        <f>'FR-Imp (O)'!AM57*(1+Toeslagen!$Q$30)</f>
        <v>1118</v>
      </c>
      <c r="AN57" s="158">
        <f>'FR-Imp (O)'!AN57*(1+Toeslagen!$Q$30)</f>
        <v>728</v>
      </c>
      <c r="AO57" s="158">
        <f>'FR-Imp (O)'!AO57*(1+Toeslagen!$Q$30)</f>
        <v>1118</v>
      </c>
      <c r="AP57" s="158">
        <f>'FR-Imp (O)'!AP57*(1+Toeslagen!$Q$30)</f>
        <v>728</v>
      </c>
      <c r="AQ57" s="158">
        <f>'FR-Imp (O)'!AQ57*(1+Toeslagen!$Q$30)</f>
        <v>676</v>
      </c>
      <c r="AR57" s="158">
        <f>'FR-Imp (O)'!AR57*(1+Toeslagen!$Q$30)</f>
        <v>1170</v>
      </c>
      <c r="AS57" s="158">
        <f>'FR-Imp (O)'!AS57*(1+Toeslagen!$Q$30)</f>
        <v>1170</v>
      </c>
      <c r="AT57" s="158">
        <f>'FR-Imp (O)'!AT57*(1+Toeslagen!$Q$30)</f>
        <v>1404</v>
      </c>
      <c r="AU57" s="158">
        <f>'FR-Imp (O)'!AU57*(1+Toeslagen!$Q$30)</f>
        <v>1404</v>
      </c>
      <c r="AV57" s="158">
        <f>'FR-Imp (O)'!AV57*(1+Toeslagen!$Q$30)</f>
        <v>1118</v>
      </c>
      <c r="AW57" s="158">
        <f>'FR-Imp (O)'!AW57*(1+Toeslagen!$Q$30)</f>
        <v>1300</v>
      </c>
      <c r="AX57" s="158">
        <f>'FR-Imp (O)'!AX57*(1+Toeslagen!$Q$30)</f>
        <v>936</v>
      </c>
      <c r="AY57" s="158">
        <f>'FR-Imp (O)'!AY57*(1+Toeslagen!$Q$30)</f>
        <v>936</v>
      </c>
      <c r="AZ57" s="158">
        <f>'FR-Imp (O)'!AZ57*(1+Toeslagen!$Q$30)</f>
        <v>832</v>
      </c>
      <c r="BA57" s="158">
        <f>'FR-Imp (O)'!BA57*(1+Toeslagen!$Q$30)</f>
        <v>1118</v>
      </c>
      <c r="BB57" s="158">
        <f>'FR-Imp (O)'!BB57*(1+Toeslagen!$Q$30)</f>
        <v>936</v>
      </c>
      <c r="BC57" s="158">
        <f>'FR-Imp (O)'!BC57*(1+Toeslagen!$Q$30)</f>
        <v>1300</v>
      </c>
      <c r="BD57" s="158">
        <f>'FR-Imp (O)'!BD57*(1+Toeslagen!$Q$30)</f>
        <v>728</v>
      </c>
      <c r="BE57" s="158">
        <f>'FR-Imp (O)'!BE57*(1+Toeslagen!$Q$30)</f>
        <v>988</v>
      </c>
      <c r="BF57" s="158">
        <f>'FR-Imp (O)'!BF57*(1+Toeslagen!$Q$30)</f>
        <v>1118</v>
      </c>
      <c r="BG57" s="158">
        <f>'FR-Imp (O)'!BG57*(1+Toeslagen!$Q$30)</f>
        <v>988</v>
      </c>
      <c r="BH57" s="158">
        <f>'FR-Imp (O)'!BH57*(1+Toeslagen!$Q$30)</f>
        <v>728</v>
      </c>
      <c r="BI57" s="158">
        <f>'FR-Imp (O)'!BI57*(1+Toeslagen!$Q$30)</f>
        <v>1118</v>
      </c>
      <c r="BJ57" s="158">
        <f>'FR-Imp (O)'!BJ57*(1+Toeslagen!$Q$30)</f>
        <v>1300</v>
      </c>
      <c r="BK57" s="158">
        <f>'FR-Imp (O)'!BK57*(1+Toeslagen!$Q$30)</f>
        <v>1170</v>
      </c>
      <c r="BL57" s="158">
        <f>'FR-Imp (O)'!BL57*(1+Toeslagen!$Q$30)</f>
        <v>936</v>
      </c>
      <c r="BM57" s="158">
        <f>'FR-Imp (O)'!BM57*(1+Toeslagen!$Q$30)</f>
        <v>936</v>
      </c>
      <c r="BN57" s="158">
        <f>'FR-Imp (O)'!BN57*(1+Toeslagen!$Q$30)</f>
        <v>624</v>
      </c>
      <c r="BO57" s="158">
        <f>'FR-Imp (O)'!BO57*(1+Toeslagen!$Q$30)</f>
        <v>728</v>
      </c>
      <c r="BP57" s="158">
        <f>'FR-Imp (O)'!BP57*(1+Toeslagen!$Q$30)</f>
        <v>936</v>
      </c>
      <c r="BQ57" s="158">
        <f>'FR-Imp (O)'!BQ57*(1+Toeslagen!$Q$30)</f>
        <v>624</v>
      </c>
      <c r="BR57" s="158">
        <f>'FR-Imp (O)'!BR57*(1+Toeslagen!$Q$30)</f>
        <v>676</v>
      </c>
      <c r="BS57" s="158">
        <f>'FR-Imp (O)'!BS57*(1+Toeslagen!$Q$30)</f>
        <v>1066</v>
      </c>
      <c r="BT57" s="158">
        <f>'FR-Imp (O)'!BT57*(1+Toeslagen!$Q$30)</f>
        <v>624</v>
      </c>
      <c r="BU57" s="158">
        <f>'FR-Imp (O)'!BU57*(1+Toeslagen!$Q$30)</f>
        <v>832</v>
      </c>
      <c r="BV57" s="158">
        <f>'FR-Imp (O)'!BV57*(1+Toeslagen!$Q$30)</f>
        <v>572</v>
      </c>
      <c r="BW57" s="158">
        <f>'FR-Imp (O)'!BW57*(1+Toeslagen!$Q$30)</f>
        <v>624</v>
      </c>
      <c r="BX57" s="158">
        <f>'FR-Imp (O)'!BX57*(1+Toeslagen!$Q$30)</f>
        <v>832</v>
      </c>
      <c r="BY57" s="158">
        <f>'FR-Imp (O)'!BY57*(1+Toeslagen!$Q$30)</f>
        <v>572</v>
      </c>
      <c r="BZ57" s="158">
        <f>'FR-Imp (O)'!BZ57*(1+Toeslagen!$Q$30)</f>
        <v>988</v>
      </c>
      <c r="CA57" s="158">
        <f>'FR-Imp (O)'!CA57*(1+Toeslagen!$Q$30)</f>
        <v>1404</v>
      </c>
      <c r="CB57" s="158">
        <f>'FR-Imp (O)'!CB57*(1+Toeslagen!$Q$30)</f>
        <v>1404</v>
      </c>
      <c r="CC57" s="158">
        <f>'FR-Imp (O)'!CC57*(1+Toeslagen!$Q$30)</f>
        <v>1404</v>
      </c>
      <c r="CD57" s="158">
        <f>'FR-Imp (O)'!CD57*(1+Toeslagen!$Q$30)</f>
        <v>676</v>
      </c>
      <c r="CE57" s="158">
        <f>'FR-Imp (O)'!CE57*(1+Toeslagen!$Q$30)</f>
        <v>728</v>
      </c>
      <c r="CF57" s="158">
        <f>'FR-Imp (O)'!CF57*(1+Toeslagen!$Q$30)</f>
        <v>988</v>
      </c>
      <c r="CG57" s="158">
        <f>'FR-Imp (O)'!CG57*(1+Toeslagen!$Q$30)</f>
        <v>728</v>
      </c>
      <c r="CH57" s="158">
        <f>'FR-Imp (O)'!CH57*(1+Toeslagen!$Q$30)</f>
        <v>936</v>
      </c>
      <c r="CI57" s="158">
        <f>'FR-Imp (O)'!CI57*(1+Toeslagen!$Q$30)</f>
        <v>832</v>
      </c>
      <c r="CJ57" s="158">
        <f>'FR-Imp (O)'!CJ57*(1+Toeslagen!$Q$30)</f>
        <v>1118</v>
      </c>
      <c r="CK57" s="158">
        <f>'FR-Imp (O)'!CK57*(1+Toeslagen!$Q$30)</f>
        <v>1118</v>
      </c>
      <c r="CL57" s="158">
        <f>'FR-Imp (O)'!CL57*(1+Toeslagen!$Q$30)</f>
        <v>624</v>
      </c>
      <c r="CM57" s="158">
        <f>'FR-Imp (O)'!CM57*(1+Toeslagen!$Q$30)</f>
        <v>624</v>
      </c>
      <c r="CN57" s="158">
        <f>'FR-Imp (O)'!CN57*(1+Toeslagen!$Q$30)</f>
        <v>676</v>
      </c>
      <c r="CO57" s="158">
        <f>'FR-Imp (O)'!CO57*(1+Toeslagen!$Q$30)</f>
        <v>676</v>
      </c>
      <c r="CP57" s="158">
        <f>'FR-Imp (O)'!CP57*(1+Toeslagen!$Q$30)</f>
        <v>988</v>
      </c>
      <c r="CQ57" s="158">
        <f>'FR-Imp (O)'!CQ57*(1+Toeslagen!$Q$30)</f>
        <v>572</v>
      </c>
      <c r="CR57" s="158">
        <f>'FR-Imp (O)'!CR57*(1+Toeslagen!$Q$30)</f>
        <v>1300</v>
      </c>
      <c r="CS57" s="158">
        <f>'FR-Imp (O)'!CS57*(1+Toeslagen!$Q$30)</f>
        <v>1404</v>
      </c>
      <c r="CT57" s="158">
        <f>'FR-Imp (O)'!CT57*(1+Toeslagen!$Q$30)</f>
        <v>1404</v>
      </c>
      <c r="CU57" s="158">
        <f>'FR-Imp (O)'!CU57*(1+Toeslagen!$Q$30)</f>
        <v>1170</v>
      </c>
      <c r="CV57" s="158">
        <f>'FR-Imp (O)'!CV57*(1+Toeslagen!$Q$30)</f>
        <v>988</v>
      </c>
      <c r="CW57" s="158">
        <f>'FR-Imp (O)'!CW57*(1+Toeslagen!$Q$30)</f>
        <v>988</v>
      </c>
      <c r="CX57" s="158">
        <f>'FR-Imp (O)'!CX57*(1+Toeslagen!$Q$30)</f>
        <v>988</v>
      </c>
      <c r="CY57" s="158">
        <f>'FR-Imp (O)'!CY57*(1+Toeslagen!$Q$30)</f>
        <v>676</v>
      </c>
      <c r="CZ57" s="158">
        <f>'FR-Imp (O)'!CZ57*(1+Toeslagen!$Q$30)</f>
        <v>728</v>
      </c>
      <c r="DA57" s="158">
        <f>'FR-Imp (O)'!DA57*(1+Toeslagen!$Q$30)</f>
        <v>832</v>
      </c>
      <c r="DB57" s="158">
        <f>'FR-Imp (O)'!DB57*(1+Toeslagen!$Q$30)</f>
        <v>624</v>
      </c>
      <c r="DC57" s="158">
        <f>'FR-Imp (O)'!DC57*(1+Toeslagen!$Q$30)</f>
        <v>624</v>
      </c>
      <c r="DD57" s="158">
        <f>'FR-Imp (O)'!DD57*(1+Toeslagen!$Q$30)</f>
        <v>624</v>
      </c>
      <c r="DE57" s="158">
        <f>'FR-Imp (O)'!DE57*(1+Toeslagen!$Q$30)</f>
        <v>624</v>
      </c>
      <c r="DF57" s="158">
        <f>'FR-Imp (O)'!DF57*(1+Toeslagen!$Q$30)</f>
        <v>624</v>
      </c>
    </row>
    <row r="58" spans="1:110">
      <c r="A58" s="1">
        <v>54</v>
      </c>
      <c r="B58" s="1">
        <v>54</v>
      </c>
      <c r="D58" s="1">
        <v>2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221">
        <v>13.6</v>
      </c>
      <c r="O58" s="222">
        <v>25000</v>
      </c>
      <c r="P58" s="158">
        <f>'FR-Imp (O)'!P58*(1+Toeslagen!$Q$30)</f>
        <v>988</v>
      </c>
      <c r="Q58" s="158">
        <f>'FR-Imp (O)'!Q58*(1+Toeslagen!$Q$30)</f>
        <v>572</v>
      </c>
      <c r="R58" s="158">
        <f>'FR-Imp (O)'!R58*(1+Toeslagen!$Q$30)</f>
        <v>988</v>
      </c>
      <c r="S58" s="158">
        <f>'FR-Imp (O)'!S58*(1+Toeslagen!$Q$30)</f>
        <v>1300</v>
      </c>
      <c r="T58" s="158">
        <f>'FR-Imp (O)'!T58*(1+Toeslagen!$Q$30)</f>
        <v>1300</v>
      </c>
      <c r="U58" s="158">
        <f>'FR-Imp (O)'!U58*(1+Toeslagen!$Q$30)</f>
        <v>1404</v>
      </c>
      <c r="V58" s="158">
        <f>'FR-Imp (O)'!V58*(1+Toeslagen!$Q$30)</f>
        <v>1118</v>
      </c>
      <c r="W58" s="158">
        <f>'FR-Imp (O)'!W58*(1+Toeslagen!$Q$30)</f>
        <v>572</v>
      </c>
      <c r="X58" s="158">
        <f>'FR-Imp (O)'!X58*(1+Toeslagen!$Q$30)</f>
        <v>1404</v>
      </c>
      <c r="Y58" s="158">
        <f>'FR-Imp (O)'!Y58*(1+Toeslagen!$Q$30)</f>
        <v>728</v>
      </c>
      <c r="Z58" s="158">
        <f>'FR-Imp (O)'!Z58*(1+Toeslagen!$Q$30)</f>
        <v>1404</v>
      </c>
      <c r="AA58" s="158">
        <f>'FR-Imp (O)'!AA58*(1+Toeslagen!$Q$30)</f>
        <v>1170</v>
      </c>
      <c r="AB58" s="158">
        <f>'FR-Imp (O)'!AB58*(1+Toeslagen!$Q$30)</f>
        <v>1300</v>
      </c>
      <c r="AC58" s="158">
        <f>'FR-Imp (O)'!AC58*(1+Toeslagen!$Q$30)</f>
        <v>832</v>
      </c>
      <c r="AD58" s="158">
        <f>'FR-Imp (O)'!AD58*(1+Toeslagen!$Q$30)</f>
        <v>1118</v>
      </c>
      <c r="AE58" s="158">
        <f>'FR-Imp (O)'!AE58*(1+Toeslagen!$Q$30)</f>
        <v>1066</v>
      </c>
      <c r="AF58" s="158">
        <f>'FR-Imp (O)'!AF58*(1+Toeslagen!$Q$30)</f>
        <v>1066</v>
      </c>
      <c r="AG58" s="158">
        <f>'FR-Imp (O)'!AG58*(1+Toeslagen!$Q$30)</f>
        <v>832</v>
      </c>
      <c r="AH58" s="158">
        <f>'FR-Imp (O)'!AH58*(1+Toeslagen!$Q$30)</f>
        <v>1066</v>
      </c>
      <c r="AI58" s="158">
        <f>'FR-Imp (O)'!AI58*(1+Toeslagen!$Q$30)</f>
        <v>0</v>
      </c>
      <c r="AJ58" s="158">
        <f>'FR-Imp (O)'!AJ58*(1+Toeslagen!$Q$30)</f>
        <v>832</v>
      </c>
      <c r="AK58" s="158">
        <f>'FR-Imp (O)'!AK58*(1+Toeslagen!$Q$30)</f>
        <v>1066</v>
      </c>
      <c r="AL58" s="158">
        <f>'FR-Imp (O)'!AL58*(1+Toeslagen!$Q$30)</f>
        <v>988</v>
      </c>
      <c r="AM58" s="158">
        <f>'FR-Imp (O)'!AM58*(1+Toeslagen!$Q$30)</f>
        <v>1118</v>
      </c>
      <c r="AN58" s="158">
        <f>'FR-Imp (O)'!AN58*(1+Toeslagen!$Q$30)</f>
        <v>728</v>
      </c>
      <c r="AO58" s="158">
        <f>'FR-Imp (O)'!AO58*(1+Toeslagen!$Q$30)</f>
        <v>1118</v>
      </c>
      <c r="AP58" s="158">
        <f>'FR-Imp (O)'!AP58*(1+Toeslagen!$Q$30)</f>
        <v>728</v>
      </c>
      <c r="AQ58" s="158">
        <f>'FR-Imp (O)'!AQ58*(1+Toeslagen!$Q$30)</f>
        <v>676</v>
      </c>
      <c r="AR58" s="158">
        <f>'FR-Imp (O)'!AR58*(1+Toeslagen!$Q$30)</f>
        <v>1170</v>
      </c>
      <c r="AS58" s="158">
        <f>'FR-Imp (O)'!AS58*(1+Toeslagen!$Q$30)</f>
        <v>1170</v>
      </c>
      <c r="AT58" s="158">
        <f>'FR-Imp (O)'!AT58*(1+Toeslagen!$Q$30)</f>
        <v>1404</v>
      </c>
      <c r="AU58" s="158">
        <f>'FR-Imp (O)'!AU58*(1+Toeslagen!$Q$30)</f>
        <v>1404</v>
      </c>
      <c r="AV58" s="158">
        <f>'FR-Imp (O)'!AV58*(1+Toeslagen!$Q$30)</f>
        <v>1118</v>
      </c>
      <c r="AW58" s="158">
        <f>'FR-Imp (O)'!AW58*(1+Toeslagen!$Q$30)</f>
        <v>1300</v>
      </c>
      <c r="AX58" s="158">
        <f>'FR-Imp (O)'!AX58*(1+Toeslagen!$Q$30)</f>
        <v>936</v>
      </c>
      <c r="AY58" s="158">
        <f>'FR-Imp (O)'!AY58*(1+Toeslagen!$Q$30)</f>
        <v>936</v>
      </c>
      <c r="AZ58" s="158">
        <f>'FR-Imp (O)'!AZ58*(1+Toeslagen!$Q$30)</f>
        <v>832</v>
      </c>
      <c r="BA58" s="158">
        <f>'FR-Imp (O)'!BA58*(1+Toeslagen!$Q$30)</f>
        <v>1118</v>
      </c>
      <c r="BB58" s="158">
        <f>'FR-Imp (O)'!BB58*(1+Toeslagen!$Q$30)</f>
        <v>936</v>
      </c>
      <c r="BC58" s="158">
        <f>'FR-Imp (O)'!BC58*(1+Toeslagen!$Q$30)</f>
        <v>1300</v>
      </c>
      <c r="BD58" s="158">
        <f>'FR-Imp (O)'!BD58*(1+Toeslagen!$Q$30)</f>
        <v>728</v>
      </c>
      <c r="BE58" s="158">
        <f>'FR-Imp (O)'!BE58*(1+Toeslagen!$Q$30)</f>
        <v>988</v>
      </c>
      <c r="BF58" s="158">
        <f>'FR-Imp (O)'!BF58*(1+Toeslagen!$Q$30)</f>
        <v>1118</v>
      </c>
      <c r="BG58" s="158">
        <f>'FR-Imp (O)'!BG58*(1+Toeslagen!$Q$30)</f>
        <v>988</v>
      </c>
      <c r="BH58" s="158">
        <f>'FR-Imp (O)'!BH58*(1+Toeslagen!$Q$30)</f>
        <v>728</v>
      </c>
      <c r="BI58" s="158">
        <f>'FR-Imp (O)'!BI58*(1+Toeslagen!$Q$30)</f>
        <v>1118</v>
      </c>
      <c r="BJ58" s="158">
        <f>'FR-Imp (O)'!BJ58*(1+Toeslagen!$Q$30)</f>
        <v>1300</v>
      </c>
      <c r="BK58" s="158">
        <f>'FR-Imp (O)'!BK58*(1+Toeslagen!$Q$30)</f>
        <v>1170</v>
      </c>
      <c r="BL58" s="158">
        <f>'FR-Imp (O)'!BL58*(1+Toeslagen!$Q$30)</f>
        <v>936</v>
      </c>
      <c r="BM58" s="158">
        <f>'FR-Imp (O)'!BM58*(1+Toeslagen!$Q$30)</f>
        <v>936</v>
      </c>
      <c r="BN58" s="158">
        <f>'FR-Imp (O)'!BN58*(1+Toeslagen!$Q$30)</f>
        <v>624</v>
      </c>
      <c r="BO58" s="158">
        <f>'FR-Imp (O)'!BO58*(1+Toeslagen!$Q$30)</f>
        <v>728</v>
      </c>
      <c r="BP58" s="158">
        <f>'FR-Imp (O)'!BP58*(1+Toeslagen!$Q$30)</f>
        <v>936</v>
      </c>
      <c r="BQ58" s="158">
        <f>'FR-Imp (O)'!BQ58*(1+Toeslagen!$Q$30)</f>
        <v>624</v>
      </c>
      <c r="BR58" s="158">
        <f>'FR-Imp (O)'!BR58*(1+Toeslagen!$Q$30)</f>
        <v>676</v>
      </c>
      <c r="BS58" s="158">
        <f>'FR-Imp (O)'!BS58*(1+Toeslagen!$Q$30)</f>
        <v>1066</v>
      </c>
      <c r="BT58" s="158">
        <f>'FR-Imp (O)'!BT58*(1+Toeslagen!$Q$30)</f>
        <v>624</v>
      </c>
      <c r="BU58" s="158">
        <f>'FR-Imp (O)'!BU58*(1+Toeslagen!$Q$30)</f>
        <v>832</v>
      </c>
      <c r="BV58" s="158">
        <f>'FR-Imp (O)'!BV58*(1+Toeslagen!$Q$30)</f>
        <v>572</v>
      </c>
      <c r="BW58" s="158">
        <f>'FR-Imp (O)'!BW58*(1+Toeslagen!$Q$30)</f>
        <v>624</v>
      </c>
      <c r="BX58" s="158">
        <f>'FR-Imp (O)'!BX58*(1+Toeslagen!$Q$30)</f>
        <v>832</v>
      </c>
      <c r="BY58" s="158">
        <f>'FR-Imp (O)'!BY58*(1+Toeslagen!$Q$30)</f>
        <v>572</v>
      </c>
      <c r="BZ58" s="158">
        <f>'FR-Imp (O)'!BZ58*(1+Toeslagen!$Q$30)</f>
        <v>988</v>
      </c>
      <c r="CA58" s="158">
        <f>'FR-Imp (O)'!CA58*(1+Toeslagen!$Q$30)</f>
        <v>1404</v>
      </c>
      <c r="CB58" s="158">
        <f>'FR-Imp (O)'!CB58*(1+Toeslagen!$Q$30)</f>
        <v>1404</v>
      </c>
      <c r="CC58" s="158">
        <f>'FR-Imp (O)'!CC58*(1+Toeslagen!$Q$30)</f>
        <v>1404</v>
      </c>
      <c r="CD58" s="158">
        <f>'FR-Imp (O)'!CD58*(1+Toeslagen!$Q$30)</f>
        <v>676</v>
      </c>
      <c r="CE58" s="158">
        <f>'FR-Imp (O)'!CE58*(1+Toeslagen!$Q$30)</f>
        <v>728</v>
      </c>
      <c r="CF58" s="158">
        <f>'FR-Imp (O)'!CF58*(1+Toeslagen!$Q$30)</f>
        <v>988</v>
      </c>
      <c r="CG58" s="158">
        <f>'FR-Imp (O)'!CG58*(1+Toeslagen!$Q$30)</f>
        <v>728</v>
      </c>
      <c r="CH58" s="158">
        <f>'FR-Imp (O)'!CH58*(1+Toeslagen!$Q$30)</f>
        <v>936</v>
      </c>
      <c r="CI58" s="158">
        <f>'FR-Imp (O)'!CI58*(1+Toeslagen!$Q$30)</f>
        <v>832</v>
      </c>
      <c r="CJ58" s="158">
        <f>'FR-Imp (O)'!CJ58*(1+Toeslagen!$Q$30)</f>
        <v>1118</v>
      </c>
      <c r="CK58" s="158">
        <f>'FR-Imp (O)'!CK58*(1+Toeslagen!$Q$30)</f>
        <v>1118</v>
      </c>
      <c r="CL58" s="158">
        <f>'FR-Imp (O)'!CL58*(1+Toeslagen!$Q$30)</f>
        <v>624</v>
      </c>
      <c r="CM58" s="158">
        <f>'FR-Imp (O)'!CM58*(1+Toeslagen!$Q$30)</f>
        <v>624</v>
      </c>
      <c r="CN58" s="158">
        <f>'FR-Imp (O)'!CN58*(1+Toeslagen!$Q$30)</f>
        <v>676</v>
      </c>
      <c r="CO58" s="158">
        <f>'FR-Imp (O)'!CO58*(1+Toeslagen!$Q$30)</f>
        <v>676</v>
      </c>
      <c r="CP58" s="158">
        <f>'FR-Imp (O)'!CP58*(1+Toeslagen!$Q$30)</f>
        <v>988</v>
      </c>
      <c r="CQ58" s="158">
        <f>'FR-Imp (O)'!CQ58*(1+Toeslagen!$Q$30)</f>
        <v>572</v>
      </c>
      <c r="CR58" s="158">
        <f>'FR-Imp (O)'!CR58*(1+Toeslagen!$Q$30)</f>
        <v>1300</v>
      </c>
      <c r="CS58" s="158">
        <f>'FR-Imp (O)'!CS58*(1+Toeslagen!$Q$30)</f>
        <v>1404</v>
      </c>
      <c r="CT58" s="158">
        <f>'FR-Imp (O)'!CT58*(1+Toeslagen!$Q$30)</f>
        <v>1404</v>
      </c>
      <c r="CU58" s="158">
        <f>'FR-Imp (O)'!CU58*(1+Toeslagen!$Q$30)</f>
        <v>1170</v>
      </c>
      <c r="CV58" s="158">
        <f>'FR-Imp (O)'!CV58*(1+Toeslagen!$Q$30)</f>
        <v>988</v>
      </c>
      <c r="CW58" s="158">
        <f>'FR-Imp (O)'!CW58*(1+Toeslagen!$Q$30)</f>
        <v>988</v>
      </c>
      <c r="CX58" s="158">
        <f>'FR-Imp (O)'!CX58*(1+Toeslagen!$Q$30)</f>
        <v>988</v>
      </c>
      <c r="CY58" s="158">
        <f>'FR-Imp (O)'!CY58*(1+Toeslagen!$Q$30)</f>
        <v>676</v>
      </c>
      <c r="CZ58" s="158">
        <f>'FR-Imp (O)'!CZ58*(1+Toeslagen!$Q$30)</f>
        <v>728</v>
      </c>
      <c r="DA58" s="158">
        <f>'FR-Imp (O)'!DA58*(1+Toeslagen!$Q$30)</f>
        <v>832</v>
      </c>
      <c r="DB58" s="158">
        <f>'FR-Imp (O)'!DB58*(1+Toeslagen!$Q$30)</f>
        <v>624</v>
      </c>
      <c r="DC58" s="158">
        <f>'FR-Imp (O)'!DC58*(1+Toeslagen!$Q$30)</f>
        <v>624</v>
      </c>
      <c r="DD58" s="158">
        <f>'FR-Imp (O)'!DD58*(1+Toeslagen!$Q$30)</f>
        <v>624</v>
      </c>
      <c r="DE58" s="158">
        <f>'FR-Imp (O)'!DE58*(1+Toeslagen!$Q$30)</f>
        <v>624</v>
      </c>
      <c r="DF58" s="158">
        <f>'FR-Imp (O)'!DF58*(1+Toeslagen!$Q$30)</f>
        <v>624</v>
      </c>
    </row>
    <row r="59" spans="1:110">
      <c r="A59" s="1">
        <v>55</v>
      </c>
      <c r="B59" s="1">
        <v>55</v>
      </c>
      <c r="D59" s="1">
        <v>2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0">
      <c r="A60" s="1">
        <v>56</v>
      </c>
      <c r="B60" s="1">
        <v>56</v>
      </c>
      <c r="D60" s="1">
        <v>4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0">
      <c r="A61" s="1">
        <v>57</v>
      </c>
      <c r="B61" s="1">
        <v>57</v>
      </c>
      <c r="D61" s="1">
        <v>2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0">
      <c r="A62" s="1">
        <v>58</v>
      </c>
      <c r="B62" s="1">
        <v>58</v>
      </c>
      <c r="D62" s="1">
        <v>3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0">
      <c r="A63" s="1">
        <v>59</v>
      </c>
      <c r="B63" s="1">
        <v>59</v>
      </c>
      <c r="D63" s="1">
        <v>2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0">
      <c r="A64" s="1">
        <v>60</v>
      </c>
      <c r="B64" s="1">
        <v>60</v>
      </c>
      <c r="D64" s="1">
        <v>2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61</v>
      </c>
      <c r="B65" s="1">
        <v>61</v>
      </c>
      <c r="D65" s="1">
        <v>3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62</v>
      </c>
      <c r="B66" s="1">
        <v>62</v>
      </c>
      <c r="D66" s="1">
        <v>2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63</v>
      </c>
      <c r="B67" s="1">
        <v>63</v>
      </c>
      <c r="D67" s="1">
        <v>3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64</v>
      </c>
      <c r="B68" s="1">
        <v>64</v>
      </c>
      <c r="D68" s="1">
        <v>4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65</v>
      </c>
      <c r="B69" s="1">
        <v>65</v>
      </c>
      <c r="D69" s="1">
        <v>4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66</v>
      </c>
      <c r="B70" s="1">
        <v>66</v>
      </c>
      <c r="D70" s="1">
        <v>4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67</v>
      </c>
      <c r="B71" s="1">
        <v>67</v>
      </c>
      <c r="D71" s="1">
        <v>2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68</v>
      </c>
      <c r="B72" s="1">
        <v>68</v>
      </c>
      <c r="D72" s="1">
        <v>3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69</v>
      </c>
      <c r="B73" s="1">
        <v>69</v>
      </c>
      <c r="D73" s="1">
        <v>4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70</v>
      </c>
      <c r="B74" s="1">
        <v>70</v>
      </c>
      <c r="D74" s="1">
        <v>3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71</v>
      </c>
      <c r="B75" s="1">
        <v>71</v>
      </c>
      <c r="D75" s="1">
        <v>3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72</v>
      </c>
      <c r="B76" s="1">
        <v>72</v>
      </c>
      <c r="D76" s="1">
        <v>3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73</v>
      </c>
      <c r="B77" s="1">
        <v>73</v>
      </c>
      <c r="D77" s="1">
        <v>4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74</v>
      </c>
      <c r="B78" s="1">
        <v>74</v>
      </c>
      <c r="D78" s="1">
        <v>4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75</v>
      </c>
      <c r="B79" s="1">
        <v>75</v>
      </c>
      <c r="D79" s="1">
        <v>2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76</v>
      </c>
      <c r="B80" s="1">
        <v>76</v>
      </c>
      <c r="D80" s="1">
        <v>2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77</v>
      </c>
      <c r="B81" s="1">
        <v>77</v>
      </c>
      <c r="D81" s="1">
        <v>2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78</v>
      </c>
      <c r="B82" s="1">
        <v>78</v>
      </c>
      <c r="D82" s="1">
        <v>2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79</v>
      </c>
      <c r="B83" s="1">
        <v>79</v>
      </c>
      <c r="D83" s="1">
        <v>4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80</v>
      </c>
      <c r="B84" s="1">
        <v>80</v>
      </c>
      <c r="D84" s="1">
        <v>2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81</v>
      </c>
      <c r="B85" s="1">
        <v>81</v>
      </c>
      <c r="D85" s="1">
        <v>4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82</v>
      </c>
      <c r="B86" s="1">
        <v>82</v>
      </c>
      <c r="D86" s="1">
        <v>4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83</v>
      </c>
      <c r="B87" s="1">
        <v>83</v>
      </c>
      <c r="D87" s="1">
        <v>4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84</v>
      </c>
      <c r="B88" s="1">
        <v>84</v>
      </c>
      <c r="D88" s="1">
        <v>4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85</v>
      </c>
      <c r="B89" s="1">
        <v>85</v>
      </c>
      <c r="D89" s="1">
        <v>4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>
        <v>86</v>
      </c>
      <c r="B90" s="1">
        <v>86</v>
      </c>
      <c r="D90" s="1">
        <v>4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">
        <v>87</v>
      </c>
      <c r="B91" s="1">
        <v>87</v>
      </c>
      <c r="D91" s="1">
        <v>4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">
        <v>88</v>
      </c>
      <c r="B92" s="1">
        <v>88</v>
      </c>
      <c r="D92" s="1">
        <v>2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">
        <v>89</v>
      </c>
      <c r="B93" s="1">
        <v>89</v>
      </c>
      <c r="D93" s="1">
        <v>3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">
        <v>90</v>
      </c>
      <c r="B94" s="1">
        <v>90</v>
      </c>
      <c r="D94" s="1">
        <v>3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">
        <v>91</v>
      </c>
      <c r="B95" s="1">
        <v>91</v>
      </c>
      <c r="D95" s="1">
        <v>2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>
      <c r="A96" s="1">
        <v>92</v>
      </c>
      <c r="B96" s="1">
        <v>92</v>
      </c>
      <c r="D96" s="1">
        <v>2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>
      <c r="A97" s="1">
        <v>93</v>
      </c>
      <c r="B97" s="1">
        <v>93</v>
      </c>
      <c r="D97" s="1">
        <v>2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>
      <c r="A98" s="1">
        <v>94</v>
      </c>
      <c r="B98" s="1">
        <v>94</v>
      </c>
      <c r="D98" s="1">
        <v>2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>
      <c r="A99" s="1">
        <v>95</v>
      </c>
      <c r="B99" s="1">
        <v>95</v>
      </c>
      <c r="D99" s="1">
        <v>2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</sheetData>
  <sheetProtection algorithmName="SHA-512" hashValue="fbHAoI9vm86dVC+z76jImv28vUIPhCAdclRrbCMv3xq5AgFLV5qoSnykKmx3zc6/EogtUpS9SloH9Z8cSo76xQ==" saltValue="F0KKyRqzrvMXXCdBsdtJJg==" spinCount="100000" sheet="1" objects="1" scenarios="1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9CBE-F335-43B7-84C4-ACE118CDB570}">
  <sheetPr codeName="Blad28"/>
  <dimension ref="A5:DF99"/>
  <sheetViews>
    <sheetView zoomScale="96" zoomScaleNormal="96"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6.140625" style="1" hidden="1" customWidth="1"/>
    <col min="4" max="4" width="4.140625" style="1" hidden="1" customWidth="1"/>
    <col min="5" max="5" width="9.5703125" style="1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15" max="15" width="10.42578125" customWidth="1"/>
    <col min="35" max="35" width="0" hidden="1" customWidth="1"/>
  </cols>
  <sheetData>
    <row r="5" spans="1:110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M5" s="5" t="s">
        <v>224</v>
      </c>
      <c r="N5" s="185" t="s">
        <v>45</v>
      </c>
      <c r="O5" s="184" t="s">
        <v>44</v>
      </c>
      <c r="P5" s="184">
        <v>1</v>
      </c>
      <c r="Q5" s="184">
        <v>2</v>
      </c>
      <c r="R5" s="184">
        <v>3</v>
      </c>
      <c r="S5" s="184">
        <v>4</v>
      </c>
      <c r="T5" s="184">
        <v>5</v>
      </c>
      <c r="U5" s="184">
        <v>6</v>
      </c>
      <c r="V5" s="184">
        <v>7</v>
      </c>
      <c r="W5" s="184">
        <v>8</v>
      </c>
      <c r="X5" s="184">
        <v>9</v>
      </c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/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>
        <v>55</v>
      </c>
      <c r="BS5" s="184">
        <v>56</v>
      </c>
      <c r="BT5" s="184">
        <v>57</v>
      </c>
      <c r="BU5" s="184">
        <v>58</v>
      </c>
      <c r="BV5" s="184">
        <v>59</v>
      </c>
      <c r="BW5" s="184">
        <v>60</v>
      </c>
      <c r="BX5" s="184">
        <v>61</v>
      </c>
      <c r="BY5" s="184">
        <v>62</v>
      </c>
      <c r="BZ5" s="184">
        <v>63</v>
      </c>
      <c r="CA5" s="184">
        <v>64</v>
      </c>
      <c r="CB5" s="184">
        <v>65</v>
      </c>
      <c r="CC5" s="184">
        <v>66</v>
      </c>
      <c r="CD5" s="184">
        <v>67</v>
      </c>
      <c r="CE5" s="184">
        <v>68</v>
      </c>
      <c r="CF5" s="184">
        <v>69</v>
      </c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76</v>
      </c>
      <c r="CN5" s="184">
        <v>77</v>
      </c>
      <c r="CO5" s="184">
        <v>78</v>
      </c>
      <c r="CP5" s="184">
        <v>79</v>
      </c>
      <c r="CQ5" s="184">
        <v>80</v>
      </c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  <c r="DA5" s="184">
        <v>90</v>
      </c>
      <c r="DB5" s="184">
        <v>91</v>
      </c>
      <c r="DC5" s="184">
        <v>92</v>
      </c>
      <c r="DD5" s="184">
        <v>93</v>
      </c>
      <c r="DE5" s="184">
        <v>94</v>
      </c>
      <c r="DF5" s="184">
        <v>95</v>
      </c>
    </row>
    <row r="6" spans="1:110">
      <c r="A6" s="1">
        <v>1</v>
      </c>
      <c r="B6" s="1">
        <v>1</v>
      </c>
      <c r="D6" s="1">
        <v>3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215" t="s">
        <v>225</v>
      </c>
      <c r="Q6" s="216" t="s">
        <v>226</v>
      </c>
      <c r="R6" s="216" t="s">
        <v>227</v>
      </c>
      <c r="S6" s="216" t="s">
        <v>228</v>
      </c>
      <c r="T6" s="216" t="s">
        <v>229</v>
      </c>
      <c r="U6" s="216" t="s">
        <v>230</v>
      </c>
      <c r="V6" s="216" t="s">
        <v>231</v>
      </c>
      <c r="W6" s="216" t="s">
        <v>232</v>
      </c>
      <c r="X6" s="216" t="s">
        <v>233</v>
      </c>
      <c r="Y6" s="216" t="s">
        <v>234</v>
      </c>
      <c r="Z6" s="216" t="s">
        <v>235</v>
      </c>
      <c r="AA6" s="216" t="s">
        <v>236</v>
      </c>
      <c r="AB6" s="216" t="s">
        <v>237</v>
      </c>
      <c r="AC6" s="216" t="s">
        <v>238</v>
      </c>
      <c r="AD6" s="216" t="s">
        <v>239</v>
      </c>
      <c r="AE6" s="216" t="s">
        <v>240</v>
      </c>
      <c r="AF6" s="216" t="s">
        <v>241</v>
      </c>
      <c r="AG6" s="216" t="s">
        <v>242</v>
      </c>
      <c r="AH6" s="216" t="s">
        <v>243</v>
      </c>
      <c r="AI6" s="216" t="s">
        <v>244</v>
      </c>
      <c r="AJ6" s="216" t="s">
        <v>245</v>
      </c>
      <c r="AK6" s="216" t="s">
        <v>246</v>
      </c>
      <c r="AL6" s="216" t="s">
        <v>247</v>
      </c>
      <c r="AM6" s="216" t="s">
        <v>248</v>
      </c>
      <c r="AN6" s="216" t="s">
        <v>249</v>
      </c>
      <c r="AO6" s="216" t="s">
        <v>250</v>
      </c>
      <c r="AP6" s="216" t="s">
        <v>251</v>
      </c>
      <c r="AQ6" s="216" t="s">
        <v>252</v>
      </c>
      <c r="AR6" s="216" t="s">
        <v>253</v>
      </c>
      <c r="AS6" s="216" t="s">
        <v>254</v>
      </c>
      <c r="AT6" s="216" t="s">
        <v>255</v>
      </c>
      <c r="AU6" s="216" t="s">
        <v>256</v>
      </c>
      <c r="AV6" s="216" t="s">
        <v>257</v>
      </c>
      <c r="AW6" s="216" t="s">
        <v>258</v>
      </c>
      <c r="AX6" s="216" t="s">
        <v>259</v>
      </c>
      <c r="AY6" s="216" t="s">
        <v>260</v>
      </c>
      <c r="AZ6" s="216" t="s">
        <v>261</v>
      </c>
      <c r="BA6" s="216" t="s">
        <v>262</v>
      </c>
      <c r="BB6" s="216" t="s">
        <v>263</v>
      </c>
      <c r="BC6" s="216" t="s">
        <v>264</v>
      </c>
      <c r="BD6" s="216" t="s">
        <v>265</v>
      </c>
      <c r="BE6" s="216" t="s">
        <v>266</v>
      </c>
      <c r="BF6" s="216" t="s">
        <v>267</v>
      </c>
      <c r="BG6" s="216" t="s">
        <v>268</v>
      </c>
      <c r="BH6" s="216" t="s">
        <v>269</v>
      </c>
      <c r="BI6" s="216" t="s">
        <v>270</v>
      </c>
      <c r="BJ6" s="216" t="s">
        <v>271</v>
      </c>
      <c r="BK6" s="216" t="s">
        <v>272</v>
      </c>
      <c r="BL6" s="216" t="s">
        <v>273</v>
      </c>
      <c r="BM6" s="216" t="s">
        <v>274</v>
      </c>
      <c r="BN6" s="216" t="s">
        <v>275</v>
      </c>
      <c r="BO6" s="216" t="s">
        <v>276</v>
      </c>
      <c r="BP6" s="216" t="s">
        <v>277</v>
      </c>
      <c r="BQ6" s="216" t="s">
        <v>278</v>
      </c>
      <c r="BR6" s="216" t="s">
        <v>279</v>
      </c>
      <c r="BS6" s="216" t="s">
        <v>280</v>
      </c>
      <c r="BT6" s="216" t="s">
        <v>281</v>
      </c>
      <c r="BU6" s="216" t="s">
        <v>282</v>
      </c>
      <c r="BV6" s="216" t="s">
        <v>283</v>
      </c>
      <c r="BW6" s="216" t="s">
        <v>284</v>
      </c>
      <c r="BX6" s="216" t="s">
        <v>285</v>
      </c>
      <c r="BY6" s="216" t="s">
        <v>286</v>
      </c>
      <c r="BZ6" s="216" t="s">
        <v>287</v>
      </c>
      <c r="CA6" s="216" t="s">
        <v>288</v>
      </c>
      <c r="CB6" s="216" t="s">
        <v>289</v>
      </c>
      <c r="CC6" s="216" t="s">
        <v>290</v>
      </c>
      <c r="CD6" s="216" t="s">
        <v>291</v>
      </c>
      <c r="CE6" s="216" t="s">
        <v>292</v>
      </c>
      <c r="CF6" s="216" t="s">
        <v>293</v>
      </c>
      <c r="CG6" s="216" t="s">
        <v>294</v>
      </c>
      <c r="CH6" s="216" t="s">
        <v>295</v>
      </c>
      <c r="CI6" s="216" t="s">
        <v>296</v>
      </c>
      <c r="CJ6" s="216" t="s">
        <v>297</v>
      </c>
      <c r="CK6" s="216" t="s">
        <v>298</v>
      </c>
      <c r="CL6" s="216" t="s">
        <v>299</v>
      </c>
      <c r="CM6" s="216" t="s">
        <v>300</v>
      </c>
      <c r="CN6" s="216" t="s">
        <v>301</v>
      </c>
      <c r="CO6" s="216" t="s">
        <v>302</v>
      </c>
      <c r="CP6" s="216" t="s">
        <v>303</v>
      </c>
      <c r="CQ6" s="216" t="s">
        <v>304</v>
      </c>
      <c r="CR6" s="216" t="s">
        <v>305</v>
      </c>
      <c r="CS6" s="216" t="s">
        <v>306</v>
      </c>
      <c r="CT6" s="216" t="s">
        <v>307</v>
      </c>
      <c r="CU6" s="216" t="s">
        <v>308</v>
      </c>
      <c r="CV6" s="216" t="s">
        <v>309</v>
      </c>
      <c r="CW6" s="216" t="s">
        <v>310</v>
      </c>
      <c r="CX6" s="216" t="s">
        <v>311</v>
      </c>
      <c r="CY6" s="216" t="s">
        <v>312</v>
      </c>
      <c r="CZ6" s="216" t="s">
        <v>313</v>
      </c>
      <c r="DA6" s="216" t="s">
        <v>314</v>
      </c>
      <c r="DB6" s="216" t="s">
        <v>315</v>
      </c>
      <c r="DC6" s="216" t="s">
        <v>299</v>
      </c>
      <c r="DD6" s="216" t="s">
        <v>316</v>
      </c>
      <c r="DE6" s="216" t="s">
        <v>299</v>
      </c>
      <c r="DF6" s="217" t="s">
        <v>317</v>
      </c>
    </row>
    <row r="7" spans="1:110">
      <c r="A7" s="1">
        <v>2</v>
      </c>
      <c r="B7" s="1">
        <v>2</v>
      </c>
      <c r="D7" s="1">
        <v>2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58">
        <v>234</v>
      </c>
      <c r="Q7" s="158">
        <v>200</v>
      </c>
      <c r="R7" s="158">
        <v>234</v>
      </c>
      <c r="S7" s="158">
        <v>312</v>
      </c>
      <c r="T7" s="158">
        <v>312</v>
      </c>
      <c r="U7" s="158">
        <v>312</v>
      </c>
      <c r="V7" s="158">
        <v>260</v>
      </c>
      <c r="W7" s="158">
        <v>200</v>
      </c>
      <c r="X7" s="158">
        <v>312</v>
      </c>
      <c r="Y7" s="158">
        <v>208</v>
      </c>
      <c r="Z7" s="158">
        <v>300</v>
      </c>
      <c r="AA7" s="158">
        <v>286</v>
      </c>
      <c r="AB7" s="158">
        <v>296.40000000000003</v>
      </c>
      <c r="AC7" s="158">
        <v>218.4</v>
      </c>
      <c r="AD7" s="158">
        <v>260</v>
      </c>
      <c r="AE7" s="158">
        <v>244.4</v>
      </c>
      <c r="AF7" s="158">
        <v>244.4</v>
      </c>
      <c r="AG7" s="158">
        <v>218.4</v>
      </c>
      <c r="AH7" s="158">
        <v>244.4</v>
      </c>
      <c r="AI7" s="158"/>
      <c r="AJ7" s="158">
        <v>218.4</v>
      </c>
      <c r="AK7" s="158">
        <v>244.4</v>
      </c>
      <c r="AL7" s="158">
        <v>234</v>
      </c>
      <c r="AM7" s="158">
        <v>260</v>
      </c>
      <c r="AN7" s="158">
        <v>208</v>
      </c>
      <c r="AO7" s="158">
        <v>260</v>
      </c>
      <c r="AP7" s="158">
        <v>208</v>
      </c>
      <c r="AQ7" s="158">
        <v>203</v>
      </c>
      <c r="AR7" s="158">
        <v>286</v>
      </c>
      <c r="AS7" s="158">
        <v>286</v>
      </c>
      <c r="AT7" s="158">
        <v>312</v>
      </c>
      <c r="AU7" s="158">
        <v>312</v>
      </c>
      <c r="AV7" s="158">
        <v>260</v>
      </c>
      <c r="AW7" s="158">
        <v>296.40000000000003</v>
      </c>
      <c r="AX7" s="158">
        <v>234</v>
      </c>
      <c r="AY7" s="158">
        <v>234</v>
      </c>
      <c r="AZ7" s="158">
        <v>218.4</v>
      </c>
      <c r="BA7" s="158">
        <v>260</v>
      </c>
      <c r="BB7" s="158">
        <v>234</v>
      </c>
      <c r="BC7" s="158">
        <v>296.40000000000003</v>
      </c>
      <c r="BD7" s="158">
        <v>208</v>
      </c>
      <c r="BE7" s="158">
        <v>234</v>
      </c>
      <c r="BF7" s="158">
        <v>260</v>
      </c>
      <c r="BG7" s="158">
        <v>234</v>
      </c>
      <c r="BH7" s="158">
        <v>208</v>
      </c>
      <c r="BI7" s="158">
        <v>260</v>
      </c>
      <c r="BJ7" s="158">
        <v>296.40000000000003</v>
      </c>
      <c r="BK7" s="158">
        <v>286</v>
      </c>
      <c r="BL7" s="158">
        <v>234</v>
      </c>
      <c r="BM7" s="158">
        <v>234</v>
      </c>
      <c r="BN7" s="158">
        <v>200</v>
      </c>
      <c r="BO7" s="158">
        <v>208</v>
      </c>
      <c r="BP7" s="158">
        <v>234</v>
      </c>
      <c r="BQ7" s="158">
        <v>200</v>
      </c>
      <c r="BR7" s="158">
        <v>200</v>
      </c>
      <c r="BS7" s="158">
        <v>244.4</v>
      </c>
      <c r="BT7" s="158">
        <v>200</v>
      </c>
      <c r="BU7" s="158">
        <v>218.4</v>
      </c>
      <c r="BV7" s="158">
        <v>190</v>
      </c>
      <c r="BW7" s="158">
        <v>200</v>
      </c>
      <c r="BX7" s="158">
        <v>218.4</v>
      </c>
      <c r="BY7" s="158">
        <v>190</v>
      </c>
      <c r="BZ7" s="158">
        <v>234</v>
      </c>
      <c r="CA7" s="158">
        <v>300</v>
      </c>
      <c r="CB7" s="158">
        <v>312</v>
      </c>
      <c r="CC7" s="158">
        <v>300</v>
      </c>
      <c r="CD7" s="158">
        <v>203</v>
      </c>
      <c r="CE7" s="158">
        <v>208</v>
      </c>
      <c r="CF7" s="158">
        <v>234</v>
      </c>
      <c r="CG7" s="158">
        <v>208</v>
      </c>
      <c r="CH7" s="158">
        <v>234</v>
      </c>
      <c r="CI7" s="158">
        <v>218.4</v>
      </c>
      <c r="CJ7" s="158">
        <v>260</v>
      </c>
      <c r="CK7" s="158">
        <v>260</v>
      </c>
      <c r="CL7" s="158">
        <v>200</v>
      </c>
      <c r="CM7" s="158">
        <v>200</v>
      </c>
      <c r="CN7" s="158">
        <v>200</v>
      </c>
      <c r="CO7" s="158">
        <v>200</v>
      </c>
      <c r="CP7" s="158">
        <v>234</v>
      </c>
      <c r="CQ7" s="158">
        <v>190</v>
      </c>
      <c r="CR7" s="158">
        <v>296.40000000000003</v>
      </c>
      <c r="CS7" s="158">
        <v>312</v>
      </c>
      <c r="CT7" s="158">
        <v>300</v>
      </c>
      <c r="CU7" s="158">
        <v>286</v>
      </c>
      <c r="CV7" s="158">
        <v>234</v>
      </c>
      <c r="CW7" s="158">
        <v>234</v>
      </c>
      <c r="CX7" s="158">
        <v>234</v>
      </c>
      <c r="CY7" s="158">
        <v>200</v>
      </c>
      <c r="CZ7" s="158">
        <v>208</v>
      </c>
      <c r="DA7" s="158">
        <v>218.4</v>
      </c>
      <c r="DB7" s="158">
        <v>200</v>
      </c>
      <c r="DC7" s="158">
        <v>200</v>
      </c>
      <c r="DD7" s="158">
        <v>200</v>
      </c>
      <c r="DE7" s="158">
        <v>200</v>
      </c>
      <c r="DF7" s="158">
        <v>200</v>
      </c>
    </row>
    <row r="8" spans="1:110">
      <c r="A8" s="1">
        <v>3</v>
      </c>
      <c r="B8" s="1">
        <v>3</v>
      </c>
      <c r="D8" s="1">
        <v>3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158">
        <v>249.60000000000002</v>
      </c>
      <c r="Q8" s="158">
        <v>200</v>
      </c>
      <c r="R8" s="158">
        <v>249.60000000000002</v>
      </c>
      <c r="S8" s="158">
        <v>338</v>
      </c>
      <c r="T8" s="158">
        <v>338</v>
      </c>
      <c r="U8" s="158">
        <v>348.40000000000003</v>
      </c>
      <c r="V8" s="158">
        <v>286</v>
      </c>
      <c r="W8" s="158">
        <v>200</v>
      </c>
      <c r="X8" s="158">
        <v>348.40000000000003</v>
      </c>
      <c r="Y8" s="158">
        <v>218.4</v>
      </c>
      <c r="Z8" s="158">
        <v>335</v>
      </c>
      <c r="AA8" s="158">
        <v>306.8</v>
      </c>
      <c r="AB8" s="158">
        <v>327.60000000000002</v>
      </c>
      <c r="AC8" s="158">
        <v>228.8</v>
      </c>
      <c r="AD8" s="158">
        <v>286</v>
      </c>
      <c r="AE8" s="158">
        <v>270.40000000000003</v>
      </c>
      <c r="AF8" s="158">
        <v>270.40000000000003</v>
      </c>
      <c r="AG8" s="158">
        <v>228.8</v>
      </c>
      <c r="AH8" s="158">
        <v>270.40000000000003</v>
      </c>
      <c r="AI8" s="158"/>
      <c r="AJ8" s="158">
        <v>228.8</v>
      </c>
      <c r="AK8" s="158">
        <v>270.40000000000003</v>
      </c>
      <c r="AL8" s="158">
        <v>249.60000000000002</v>
      </c>
      <c r="AM8" s="158">
        <v>286</v>
      </c>
      <c r="AN8" s="158">
        <v>218.4</v>
      </c>
      <c r="AO8" s="158">
        <v>286</v>
      </c>
      <c r="AP8" s="158">
        <v>218.4</v>
      </c>
      <c r="AQ8" s="158">
        <v>202.8</v>
      </c>
      <c r="AR8" s="158">
        <v>306.8</v>
      </c>
      <c r="AS8" s="158">
        <v>306.8</v>
      </c>
      <c r="AT8" s="158">
        <v>348.40000000000003</v>
      </c>
      <c r="AU8" s="158">
        <v>348.40000000000003</v>
      </c>
      <c r="AV8" s="158">
        <v>286</v>
      </c>
      <c r="AW8" s="158">
        <v>327.60000000000002</v>
      </c>
      <c r="AX8" s="158">
        <v>249.60000000000002</v>
      </c>
      <c r="AY8" s="158">
        <v>249.60000000000002</v>
      </c>
      <c r="AZ8" s="158">
        <v>228.8</v>
      </c>
      <c r="BA8" s="158">
        <v>286</v>
      </c>
      <c r="BB8" s="158">
        <v>249.60000000000002</v>
      </c>
      <c r="BC8" s="158">
        <v>327.60000000000002</v>
      </c>
      <c r="BD8" s="158">
        <v>218.4</v>
      </c>
      <c r="BE8" s="158">
        <v>249.60000000000002</v>
      </c>
      <c r="BF8" s="158">
        <v>286</v>
      </c>
      <c r="BG8" s="158">
        <v>249.60000000000002</v>
      </c>
      <c r="BH8" s="158">
        <v>218.4</v>
      </c>
      <c r="BI8" s="158">
        <v>286</v>
      </c>
      <c r="BJ8" s="158">
        <v>327.60000000000002</v>
      </c>
      <c r="BK8" s="158">
        <v>306.8</v>
      </c>
      <c r="BL8" s="158">
        <v>249.60000000000002</v>
      </c>
      <c r="BM8" s="158">
        <v>249.60000000000002</v>
      </c>
      <c r="BN8" s="158">
        <v>200</v>
      </c>
      <c r="BO8" s="158">
        <v>218.4</v>
      </c>
      <c r="BP8" s="158">
        <v>249.60000000000002</v>
      </c>
      <c r="BQ8" s="158">
        <v>200</v>
      </c>
      <c r="BR8" s="158">
        <v>202.8</v>
      </c>
      <c r="BS8" s="158">
        <v>270.40000000000003</v>
      </c>
      <c r="BT8" s="158">
        <v>200</v>
      </c>
      <c r="BU8" s="158">
        <v>228.8</v>
      </c>
      <c r="BV8" s="158">
        <v>190</v>
      </c>
      <c r="BW8" s="158">
        <v>200</v>
      </c>
      <c r="BX8" s="158">
        <v>228.8</v>
      </c>
      <c r="BY8" s="158">
        <v>190</v>
      </c>
      <c r="BZ8" s="158">
        <v>249.60000000000002</v>
      </c>
      <c r="CA8" s="158">
        <v>335</v>
      </c>
      <c r="CB8" s="158">
        <v>348.40000000000003</v>
      </c>
      <c r="CC8" s="158">
        <v>335</v>
      </c>
      <c r="CD8" s="158">
        <v>202.8</v>
      </c>
      <c r="CE8" s="158">
        <v>218.4</v>
      </c>
      <c r="CF8" s="158">
        <v>249.60000000000002</v>
      </c>
      <c r="CG8" s="158">
        <v>218.4</v>
      </c>
      <c r="CH8" s="158">
        <v>249.60000000000002</v>
      </c>
      <c r="CI8" s="158">
        <v>228.8</v>
      </c>
      <c r="CJ8" s="158">
        <v>286</v>
      </c>
      <c r="CK8" s="158">
        <v>286</v>
      </c>
      <c r="CL8" s="158">
        <v>200</v>
      </c>
      <c r="CM8" s="158">
        <v>200</v>
      </c>
      <c r="CN8" s="158">
        <v>202.8</v>
      </c>
      <c r="CO8" s="158">
        <v>202.8</v>
      </c>
      <c r="CP8" s="158">
        <v>249.60000000000002</v>
      </c>
      <c r="CQ8" s="158">
        <v>190</v>
      </c>
      <c r="CR8" s="158">
        <v>327.60000000000002</v>
      </c>
      <c r="CS8" s="158">
        <v>348.40000000000003</v>
      </c>
      <c r="CT8" s="158">
        <v>335</v>
      </c>
      <c r="CU8" s="158">
        <v>306.8</v>
      </c>
      <c r="CV8" s="158">
        <v>249.60000000000002</v>
      </c>
      <c r="CW8" s="158">
        <v>249.60000000000002</v>
      </c>
      <c r="CX8" s="158">
        <v>249.60000000000002</v>
      </c>
      <c r="CY8" s="158">
        <v>202.8</v>
      </c>
      <c r="CZ8" s="158">
        <v>218.4</v>
      </c>
      <c r="DA8" s="158">
        <v>228.8</v>
      </c>
      <c r="DB8" s="158">
        <v>200</v>
      </c>
      <c r="DC8" s="158">
        <v>200</v>
      </c>
      <c r="DD8" s="158">
        <v>200</v>
      </c>
      <c r="DE8" s="158">
        <v>200</v>
      </c>
      <c r="DF8" s="158">
        <v>200</v>
      </c>
    </row>
    <row r="9" spans="1:110">
      <c r="A9" s="1">
        <v>4</v>
      </c>
      <c r="B9" s="1">
        <v>4</v>
      </c>
      <c r="D9" s="1">
        <v>4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158">
        <v>250</v>
      </c>
      <c r="Q9" s="158">
        <v>200</v>
      </c>
      <c r="R9" s="158">
        <v>260</v>
      </c>
      <c r="S9" s="158">
        <v>364</v>
      </c>
      <c r="T9" s="158">
        <v>364</v>
      </c>
      <c r="U9" s="158">
        <v>390</v>
      </c>
      <c r="V9" s="158">
        <v>306.8</v>
      </c>
      <c r="W9" s="158">
        <v>200</v>
      </c>
      <c r="X9" s="158">
        <v>390</v>
      </c>
      <c r="Y9" s="158">
        <v>228.8</v>
      </c>
      <c r="Z9" s="158">
        <v>360</v>
      </c>
      <c r="AA9" s="158">
        <v>338</v>
      </c>
      <c r="AB9" s="158">
        <v>345</v>
      </c>
      <c r="AC9" s="158">
        <v>239.20000000000002</v>
      </c>
      <c r="AD9" s="158">
        <v>306.8</v>
      </c>
      <c r="AE9" s="158">
        <v>270</v>
      </c>
      <c r="AF9" s="158">
        <v>270</v>
      </c>
      <c r="AG9" s="158">
        <v>239.20000000000002</v>
      </c>
      <c r="AH9" s="158">
        <v>280.8</v>
      </c>
      <c r="AI9" s="158"/>
      <c r="AJ9" s="158">
        <v>230</v>
      </c>
      <c r="AK9" s="158">
        <v>280.8</v>
      </c>
      <c r="AL9" s="158">
        <v>260</v>
      </c>
      <c r="AM9" s="158">
        <v>295</v>
      </c>
      <c r="AN9" s="158">
        <v>228.8</v>
      </c>
      <c r="AO9" s="158">
        <v>295</v>
      </c>
      <c r="AP9" s="158">
        <v>228.8</v>
      </c>
      <c r="AQ9" s="158">
        <v>208</v>
      </c>
      <c r="AR9" s="158">
        <v>338</v>
      </c>
      <c r="AS9" s="158">
        <v>325</v>
      </c>
      <c r="AT9" s="158">
        <v>390</v>
      </c>
      <c r="AU9" s="158">
        <v>390</v>
      </c>
      <c r="AV9" s="158">
        <v>295</v>
      </c>
      <c r="AW9" s="158">
        <v>345</v>
      </c>
      <c r="AX9" s="158">
        <v>250</v>
      </c>
      <c r="AY9" s="158">
        <v>260</v>
      </c>
      <c r="AZ9" s="158">
        <v>230</v>
      </c>
      <c r="BA9" s="158">
        <v>306.8</v>
      </c>
      <c r="BB9" s="158">
        <v>260</v>
      </c>
      <c r="BC9" s="158">
        <v>353.6</v>
      </c>
      <c r="BD9" s="158">
        <v>228.8</v>
      </c>
      <c r="BE9" s="158">
        <v>250</v>
      </c>
      <c r="BF9" s="158">
        <v>295</v>
      </c>
      <c r="BG9" s="158">
        <v>250</v>
      </c>
      <c r="BH9" s="158">
        <v>228.8</v>
      </c>
      <c r="BI9" s="158">
        <v>306.8</v>
      </c>
      <c r="BJ9" s="158">
        <v>353.6</v>
      </c>
      <c r="BK9" s="158">
        <v>338</v>
      </c>
      <c r="BL9" s="158">
        <v>250</v>
      </c>
      <c r="BM9" s="158">
        <v>250</v>
      </c>
      <c r="BN9" s="158">
        <v>200</v>
      </c>
      <c r="BO9" s="158">
        <v>228.8</v>
      </c>
      <c r="BP9" s="158">
        <v>250</v>
      </c>
      <c r="BQ9" s="158">
        <v>200</v>
      </c>
      <c r="BR9" s="158">
        <v>208</v>
      </c>
      <c r="BS9" s="158">
        <v>280.8</v>
      </c>
      <c r="BT9" s="158">
        <v>200</v>
      </c>
      <c r="BU9" s="158">
        <v>230</v>
      </c>
      <c r="BV9" s="158">
        <v>190</v>
      </c>
      <c r="BW9" s="158">
        <v>200</v>
      </c>
      <c r="BX9" s="158">
        <v>239.20000000000002</v>
      </c>
      <c r="BY9" s="158">
        <v>190</v>
      </c>
      <c r="BZ9" s="158">
        <v>260</v>
      </c>
      <c r="CA9" s="158">
        <v>360</v>
      </c>
      <c r="CB9" s="158">
        <v>390</v>
      </c>
      <c r="CC9" s="158">
        <v>360</v>
      </c>
      <c r="CD9" s="158">
        <v>203</v>
      </c>
      <c r="CE9" s="158">
        <v>220</v>
      </c>
      <c r="CF9" s="158">
        <v>250</v>
      </c>
      <c r="CG9" s="158">
        <v>228.8</v>
      </c>
      <c r="CH9" s="158">
        <v>250</v>
      </c>
      <c r="CI9" s="158">
        <v>239.20000000000002</v>
      </c>
      <c r="CJ9" s="158">
        <v>306.8</v>
      </c>
      <c r="CK9" s="158">
        <v>306.8</v>
      </c>
      <c r="CL9" s="158">
        <v>200</v>
      </c>
      <c r="CM9" s="158">
        <v>200</v>
      </c>
      <c r="CN9" s="158">
        <v>208</v>
      </c>
      <c r="CO9" s="158">
        <v>208</v>
      </c>
      <c r="CP9" s="158">
        <v>260</v>
      </c>
      <c r="CQ9" s="158">
        <v>190</v>
      </c>
      <c r="CR9" s="158">
        <v>345</v>
      </c>
      <c r="CS9" s="158">
        <v>390</v>
      </c>
      <c r="CT9" s="158">
        <v>360</v>
      </c>
      <c r="CU9" s="158">
        <v>325</v>
      </c>
      <c r="CV9" s="158">
        <v>260</v>
      </c>
      <c r="CW9" s="158">
        <v>260</v>
      </c>
      <c r="CX9" s="158">
        <v>260</v>
      </c>
      <c r="CY9" s="158">
        <v>208</v>
      </c>
      <c r="CZ9" s="158">
        <v>220</v>
      </c>
      <c r="DA9" s="158">
        <v>239.20000000000002</v>
      </c>
      <c r="DB9" s="158">
        <v>200</v>
      </c>
      <c r="DC9" s="158">
        <v>200</v>
      </c>
      <c r="DD9" s="158">
        <v>200</v>
      </c>
      <c r="DE9" s="158">
        <v>200</v>
      </c>
      <c r="DF9" s="158">
        <v>200</v>
      </c>
    </row>
    <row r="10" spans="1:110">
      <c r="A10" s="1">
        <v>5</v>
      </c>
      <c r="B10" s="1">
        <v>5</v>
      </c>
      <c r="D10" s="1">
        <v>4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158">
        <v>251.68</v>
      </c>
      <c r="Q10" s="158">
        <v>200</v>
      </c>
      <c r="R10" s="158">
        <v>286</v>
      </c>
      <c r="S10" s="158">
        <v>390</v>
      </c>
      <c r="T10" s="158">
        <v>390</v>
      </c>
      <c r="U10" s="158">
        <v>416</v>
      </c>
      <c r="V10" s="158">
        <v>343.2</v>
      </c>
      <c r="W10" s="158">
        <v>200</v>
      </c>
      <c r="X10" s="158">
        <v>416</v>
      </c>
      <c r="Y10" s="158">
        <v>249.60000000000002</v>
      </c>
      <c r="Z10" s="158">
        <v>366.08</v>
      </c>
      <c r="AA10" s="158">
        <v>374.40000000000003</v>
      </c>
      <c r="AB10" s="158">
        <v>350</v>
      </c>
      <c r="AC10" s="158">
        <v>265.2</v>
      </c>
      <c r="AD10" s="158">
        <v>343.2</v>
      </c>
      <c r="AE10" s="158">
        <v>279.13599999999997</v>
      </c>
      <c r="AF10" s="158">
        <v>279.13599999999997</v>
      </c>
      <c r="AG10" s="158">
        <v>265.2</v>
      </c>
      <c r="AH10" s="158">
        <v>317.2</v>
      </c>
      <c r="AI10" s="158"/>
      <c r="AJ10" s="158">
        <v>233.376</v>
      </c>
      <c r="AK10" s="158">
        <v>317.2</v>
      </c>
      <c r="AL10" s="158">
        <v>286</v>
      </c>
      <c r="AM10" s="158">
        <v>302.01600000000002</v>
      </c>
      <c r="AN10" s="158">
        <v>249.60000000000002</v>
      </c>
      <c r="AO10" s="158">
        <v>302.01600000000002</v>
      </c>
      <c r="AP10" s="158">
        <v>249.60000000000002</v>
      </c>
      <c r="AQ10" s="158">
        <v>228.8</v>
      </c>
      <c r="AR10" s="158">
        <v>374.40000000000003</v>
      </c>
      <c r="AS10" s="158">
        <v>329.47200000000004</v>
      </c>
      <c r="AT10" s="158">
        <v>416</v>
      </c>
      <c r="AU10" s="158">
        <v>416</v>
      </c>
      <c r="AV10" s="158">
        <v>302.01600000000002</v>
      </c>
      <c r="AW10" s="158">
        <v>350</v>
      </c>
      <c r="AX10" s="158">
        <v>251.68</v>
      </c>
      <c r="AY10" s="158">
        <v>286</v>
      </c>
      <c r="AZ10" s="158">
        <v>233.376</v>
      </c>
      <c r="BA10" s="158">
        <v>343.2</v>
      </c>
      <c r="BB10" s="158">
        <v>286</v>
      </c>
      <c r="BC10" s="158">
        <v>390</v>
      </c>
      <c r="BD10" s="158">
        <v>249.60000000000002</v>
      </c>
      <c r="BE10" s="158">
        <v>251.68</v>
      </c>
      <c r="BF10" s="158">
        <v>302.01600000000002</v>
      </c>
      <c r="BG10" s="158">
        <v>251.68</v>
      </c>
      <c r="BH10" s="158">
        <v>249.60000000000002</v>
      </c>
      <c r="BI10" s="158">
        <v>343.2</v>
      </c>
      <c r="BJ10" s="158">
        <v>390</v>
      </c>
      <c r="BK10" s="158">
        <v>374.40000000000003</v>
      </c>
      <c r="BL10" s="158">
        <v>251.68</v>
      </c>
      <c r="BM10" s="158">
        <v>251.68</v>
      </c>
      <c r="BN10" s="158">
        <v>200</v>
      </c>
      <c r="BO10" s="158">
        <v>249.60000000000002</v>
      </c>
      <c r="BP10" s="158">
        <v>251.68</v>
      </c>
      <c r="BQ10" s="158">
        <v>213.20000000000002</v>
      </c>
      <c r="BR10" s="158">
        <v>228.8</v>
      </c>
      <c r="BS10" s="158">
        <v>317.2</v>
      </c>
      <c r="BT10" s="158">
        <v>213.20000000000002</v>
      </c>
      <c r="BU10" s="158">
        <v>233.376</v>
      </c>
      <c r="BV10" s="158">
        <v>200</v>
      </c>
      <c r="BW10" s="158">
        <v>200</v>
      </c>
      <c r="BX10" s="158">
        <v>265.2</v>
      </c>
      <c r="BY10" s="158">
        <v>200</v>
      </c>
      <c r="BZ10" s="158">
        <v>286</v>
      </c>
      <c r="CA10" s="158">
        <v>366.08</v>
      </c>
      <c r="CB10" s="158">
        <v>416</v>
      </c>
      <c r="CC10" s="158">
        <v>366.08</v>
      </c>
      <c r="CD10" s="158">
        <v>205</v>
      </c>
      <c r="CE10" s="158">
        <v>219.64800000000002</v>
      </c>
      <c r="CF10" s="158">
        <v>251.68</v>
      </c>
      <c r="CG10" s="158">
        <v>249.60000000000002</v>
      </c>
      <c r="CH10" s="158">
        <v>251.68</v>
      </c>
      <c r="CI10" s="158">
        <v>265.2</v>
      </c>
      <c r="CJ10" s="158">
        <v>343.2</v>
      </c>
      <c r="CK10" s="158">
        <v>343.2</v>
      </c>
      <c r="CL10" s="158">
        <v>213.20000000000002</v>
      </c>
      <c r="CM10" s="158">
        <v>213.20000000000002</v>
      </c>
      <c r="CN10" s="158">
        <v>228.8</v>
      </c>
      <c r="CO10" s="158">
        <v>228.8</v>
      </c>
      <c r="CP10" s="158">
        <v>286</v>
      </c>
      <c r="CQ10" s="158">
        <v>200</v>
      </c>
      <c r="CR10" s="158">
        <v>350</v>
      </c>
      <c r="CS10" s="158">
        <v>416</v>
      </c>
      <c r="CT10" s="158">
        <v>366.08</v>
      </c>
      <c r="CU10" s="158">
        <v>329.47200000000004</v>
      </c>
      <c r="CV10" s="158">
        <v>286</v>
      </c>
      <c r="CW10" s="158">
        <v>286</v>
      </c>
      <c r="CX10" s="158">
        <v>286</v>
      </c>
      <c r="CY10" s="158">
        <v>228.8</v>
      </c>
      <c r="CZ10" s="158">
        <v>219.64800000000002</v>
      </c>
      <c r="DA10" s="158">
        <v>265.2</v>
      </c>
      <c r="DB10" s="158">
        <v>213.20000000000002</v>
      </c>
      <c r="DC10" s="158">
        <v>213.20000000000002</v>
      </c>
      <c r="DD10" s="158">
        <v>213.20000000000002</v>
      </c>
      <c r="DE10" s="158">
        <v>213.20000000000002</v>
      </c>
      <c r="DF10" s="158">
        <v>213.20000000000002</v>
      </c>
    </row>
    <row r="11" spans="1:110">
      <c r="A11" s="1">
        <v>6</v>
      </c>
      <c r="B11" s="1">
        <v>6</v>
      </c>
      <c r="D11" s="1">
        <v>4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158">
        <v>274.56</v>
      </c>
      <c r="Q11" s="158">
        <v>202.8</v>
      </c>
      <c r="R11" s="158">
        <v>312</v>
      </c>
      <c r="S11" s="158">
        <v>410.8</v>
      </c>
      <c r="T11" s="158">
        <v>410.8</v>
      </c>
      <c r="U11" s="158">
        <v>442</v>
      </c>
      <c r="V11" s="158">
        <v>374.40000000000003</v>
      </c>
      <c r="W11" s="158">
        <v>202.8</v>
      </c>
      <c r="X11" s="158">
        <v>442</v>
      </c>
      <c r="Y11" s="158">
        <v>270.40000000000003</v>
      </c>
      <c r="Z11" s="158">
        <v>388.96</v>
      </c>
      <c r="AA11" s="158">
        <v>400.40000000000003</v>
      </c>
      <c r="AB11" s="158">
        <v>361.50400000000002</v>
      </c>
      <c r="AC11" s="158">
        <v>286</v>
      </c>
      <c r="AD11" s="158">
        <v>374.40000000000003</v>
      </c>
      <c r="AE11" s="158">
        <v>311.16800000000001</v>
      </c>
      <c r="AF11" s="158">
        <v>311.16800000000001</v>
      </c>
      <c r="AG11" s="158">
        <v>286</v>
      </c>
      <c r="AH11" s="158">
        <v>353.6</v>
      </c>
      <c r="AI11" s="158"/>
      <c r="AJ11" s="158">
        <v>251.68</v>
      </c>
      <c r="AK11" s="158">
        <v>353.6</v>
      </c>
      <c r="AL11" s="158">
        <v>312</v>
      </c>
      <c r="AM11" s="158">
        <v>329.47200000000004</v>
      </c>
      <c r="AN11" s="158">
        <v>270.40000000000003</v>
      </c>
      <c r="AO11" s="158">
        <v>329.47200000000004</v>
      </c>
      <c r="AP11" s="158">
        <v>270.40000000000003</v>
      </c>
      <c r="AQ11" s="158">
        <v>249.60000000000002</v>
      </c>
      <c r="AR11" s="158">
        <v>400.40000000000003</v>
      </c>
      <c r="AS11" s="158">
        <v>352.35200000000003</v>
      </c>
      <c r="AT11" s="158">
        <v>442</v>
      </c>
      <c r="AU11" s="158">
        <v>442</v>
      </c>
      <c r="AV11" s="158">
        <v>329.47200000000004</v>
      </c>
      <c r="AW11" s="158">
        <v>361.50400000000002</v>
      </c>
      <c r="AX11" s="158">
        <v>274.56</v>
      </c>
      <c r="AY11" s="158">
        <v>312</v>
      </c>
      <c r="AZ11" s="158">
        <v>251.68</v>
      </c>
      <c r="BA11" s="158">
        <v>374.40000000000003</v>
      </c>
      <c r="BB11" s="158">
        <v>312</v>
      </c>
      <c r="BC11" s="158">
        <v>410.8</v>
      </c>
      <c r="BD11" s="158">
        <v>270.40000000000003</v>
      </c>
      <c r="BE11" s="158">
        <v>274.56</v>
      </c>
      <c r="BF11" s="158">
        <v>329.47200000000004</v>
      </c>
      <c r="BG11" s="158">
        <v>274.56</v>
      </c>
      <c r="BH11" s="158">
        <v>270.40000000000003</v>
      </c>
      <c r="BI11" s="158">
        <v>374.40000000000003</v>
      </c>
      <c r="BJ11" s="158">
        <v>410.8</v>
      </c>
      <c r="BK11" s="158">
        <v>400.40000000000003</v>
      </c>
      <c r="BL11" s="158">
        <v>274.56</v>
      </c>
      <c r="BM11" s="158">
        <v>274.56</v>
      </c>
      <c r="BN11" s="158">
        <v>200</v>
      </c>
      <c r="BO11" s="158">
        <v>270.40000000000003</v>
      </c>
      <c r="BP11" s="158">
        <v>274.56</v>
      </c>
      <c r="BQ11" s="158">
        <v>223.6</v>
      </c>
      <c r="BR11" s="158">
        <v>249.60000000000002</v>
      </c>
      <c r="BS11" s="158">
        <v>353.6</v>
      </c>
      <c r="BT11" s="158">
        <v>223.6</v>
      </c>
      <c r="BU11" s="158">
        <v>251.68</v>
      </c>
      <c r="BV11" s="158">
        <v>200</v>
      </c>
      <c r="BW11" s="158">
        <v>200</v>
      </c>
      <c r="BX11" s="158">
        <v>286</v>
      </c>
      <c r="BY11" s="158">
        <v>200</v>
      </c>
      <c r="BZ11" s="158">
        <v>312</v>
      </c>
      <c r="CA11" s="158">
        <v>388.96</v>
      </c>
      <c r="CB11" s="158">
        <v>442</v>
      </c>
      <c r="CC11" s="158">
        <v>388.96</v>
      </c>
      <c r="CD11" s="158">
        <v>219.64800000000002</v>
      </c>
      <c r="CE11" s="158">
        <v>237.95200000000003</v>
      </c>
      <c r="CF11" s="158">
        <v>274.56</v>
      </c>
      <c r="CG11" s="158">
        <v>270.40000000000003</v>
      </c>
      <c r="CH11" s="158">
        <v>274.56</v>
      </c>
      <c r="CI11" s="158">
        <v>286</v>
      </c>
      <c r="CJ11" s="158">
        <v>374.40000000000003</v>
      </c>
      <c r="CK11" s="158">
        <v>374.40000000000003</v>
      </c>
      <c r="CL11" s="158">
        <v>223.6</v>
      </c>
      <c r="CM11" s="158">
        <v>223.6</v>
      </c>
      <c r="CN11" s="158">
        <v>249.60000000000002</v>
      </c>
      <c r="CO11" s="158">
        <v>249.60000000000002</v>
      </c>
      <c r="CP11" s="158">
        <v>312</v>
      </c>
      <c r="CQ11" s="158">
        <v>200</v>
      </c>
      <c r="CR11" s="158">
        <v>361.50400000000002</v>
      </c>
      <c r="CS11" s="158">
        <v>442</v>
      </c>
      <c r="CT11" s="158">
        <v>388.96</v>
      </c>
      <c r="CU11" s="158">
        <v>352.35200000000003</v>
      </c>
      <c r="CV11" s="158">
        <v>312</v>
      </c>
      <c r="CW11" s="158">
        <v>312</v>
      </c>
      <c r="CX11" s="158">
        <v>312</v>
      </c>
      <c r="CY11" s="158">
        <v>249.60000000000002</v>
      </c>
      <c r="CZ11" s="158">
        <v>237.95200000000003</v>
      </c>
      <c r="DA11" s="158">
        <v>286</v>
      </c>
      <c r="DB11" s="158">
        <v>223.6</v>
      </c>
      <c r="DC11" s="158">
        <v>223.6</v>
      </c>
      <c r="DD11" s="158">
        <v>223.6</v>
      </c>
      <c r="DE11" s="158">
        <v>223.6</v>
      </c>
      <c r="DF11" s="158">
        <v>223.6</v>
      </c>
    </row>
    <row r="12" spans="1:110">
      <c r="A12" s="1">
        <v>7</v>
      </c>
      <c r="B12" s="1">
        <v>7</v>
      </c>
      <c r="D12" s="1">
        <v>4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158">
        <v>306.59200000000004</v>
      </c>
      <c r="Q12" s="158">
        <v>218.4</v>
      </c>
      <c r="R12" s="158">
        <v>348.40000000000003</v>
      </c>
      <c r="S12" s="158">
        <v>468</v>
      </c>
      <c r="T12" s="158">
        <v>468</v>
      </c>
      <c r="U12" s="158">
        <v>494</v>
      </c>
      <c r="V12" s="158">
        <v>416</v>
      </c>
      <c r="W12" s="158">
        <v>218.4</v>
      </c>
      <c r="X12" s="158">
        <v>494</v>
      </c>
      <c r="Y12" s="158">
        <v>296.40000000000003</v>
      </c>
      <c r="Z12" s="158">
        <v>434.72</v>
      </c>
      <c r="AA12" s="158">
        <v>442</v>
      </c>
      <c r="AB12" s="158">
        <v>411.84</v>
      </c>
      <c r="AC12" s="158">
        <v>322.40000000000003</v>
      </c>
      <c r="AD12" s="158">
        <v>416</v>
      </c>
      <c r="AE12" s="158">
        <v>347.77600000000001</v>
      </c>
      <c r="AF12" s="158">
        <v>347.77600000000001</v>
      </c>
      <c r="AG12" s="158">
        <v>322.40000000000003</v>
      </c>
      <c r="AH12" s="158">
        <v>395.2</v>
      </c>
      <c r="AI12" s="158"/>
      <c r="AJ12" s="158">
        <v>283.71200000000005</v>
      </c>
      <c r="AK12" s="158">
        <v>395.2</v>
      </c>
      <c r="AL12" s="158">
        <v>348.40000000000003</v>
      </c>
      <c r="AM12" s="158">
        <v>366.08</v>
      </c>
      <c r="AN12" s="158">
        <v>296.40000000000003</v>
      </c>
      <c r="AO12" s="158">
        <v>366.08</v>
      </c>
      <c r="AP12" s="158">
        <v>296.40000000000003</v>
      </c>
      <c r="AQ12" s="158">
        <v>275.60000000000002</v>
      </c>
      <c r="AR12" s="158">
        <v>442</v>
      </c>
      <c r="AS12" s="158">
        <v>388.96</v>
      </c>
      <c r="AT12" s="158">
        <v>494</v>
      </c>
      <c r="AU12" s="158">
        <v>494</v>
      </c>
      <c r="AV12" s="158">
        <v>366.08</v>
      </c>
      <c r="AW12" s="158">
        <v>411.84</v>
      </c>
      <c r="AX12" s="158">
        <v>306.59200000000004</v>
      </c>
      <c r="AY12" s="158">
        <v>348.40000000000003</v>
      </c>
      <c r="AZ12" s="158">
        <v>283.71200000000005</v>
      </c>
      <c r="BA12" s="158">
        <v>416</v>
      </c>
      <c r="BB12" s="158">
        <v>348.40000000000003</v>
      </c>
      <c r="BC12" s="158">
        <v>468</v>
      </c>
      <c r="BD12" s="158">
        <v>296.40000000000003</v>
      </c>
      <c r="BE12" s="158">
        <v>306.59200000000004</v>
      </c>
      <c r="BF12" s="158">
        <v>366.08</v>
      </c>
      <c r="BG12" s="158">
        <v>306.59200000000004</v>
      </c>
      <c r="BH12" s="158">
        <v>296.40000000000003</v>
      </c>
      <c r="BI12" s="158">
        <v>416</v>
      </c>
      <c r="BJ12" s="158">
        <v>468</v>
      </c>
      <c r="BK12" s="158">
        <v>442</v>
      </c>
      <c r="BL12" s="158">
        <v>306.59200000000004</v>
      </c>
      <c r="BM12" s="158">
        <v>306.59200000000004</v>
      </c>
      <c r="BN12" s="158">
        <v>215.072</v>
      </c>
      <c r="BO12" s="158">
        <v>296.40000000000003</v>
      </c>
      <c r="BP12" s="158">
        <v>306.59200000000004</v>
      </c>
      <c r="BQ12" s="158">
        <v>244.4</v>
      </c>
      <c r="BR12" s="158">
        <v>275.60000000000002</v>
      </c>
      <c r="BS12" s="158">
        <v>395.2</v>
      </c>
      <c r="BT12" s="158">
        <v>244.4</v>
      </c>
      <c r="BU12" s="158">
        <v>283.71200000000005</v>
      </c>
      <c r="BV12" s="158">
        <v>215</v>
      </c>
      <c r="BW12" s="158">
        <v>215.072</v>
      </c>
      <c r="BX12" s="158">
        <v>322.40000000000003</v>
      </c>
      <c r="BY12" s="158">
        <v>215</v>
      </c>
      <c r="BZ12" s="158">
        <v>348.40000000000003</v>
      </c>
      <c r="CA12" s="158">
        <v>434.72</v>
      </c>
      <c r="CB12" s="158">
        <v>494</v>
      </c>
      <c r="CC12" s="158">
        <v>434.72</v>
      </c>
      <c r="CD12" s="158">
        <v>242.52800000000002</v>
      </c>
      <c r="CE12" s="158">
        <v>260.83200000000005</v>
      </c>
      <c r="CF12" s="158">
        <v>306.59200000000004</v>
      </c>
      <c r="CG12" s="158">
        <v>296.40000000000003</v>
      </c>
      <c r="CH12" s="158">
        <v>306.59200000000004</v>
      </c>
      <c r="CI12" s="158">
        <v>322.40000000000003</v>
      </c>
      <c r="CJ12" s="158">
        <v>416</v>
      </c>
      <c r="CK12" s="158">
        <v>416</v>
      </c>
      <c r="CL12" s="158">
        <v>244.4</v>
      </c>
      <c r="CM12" s="158">
        <v>244.4</v>
      </c>
      <c r="CN12" s="158">
        <v>275.60000000000002</v>
      </c>
      <c r="CO12" s="158">
        <v>275.60000000000002</v>
      </c>
      <c r="CP12" s="158">
        <v>348.40000000000003</v>
      </c>
      <c r="CQ12" s="158">
        <v>215</v>
      </c>
      <c r="CR12" s="158">
        <v>411.84</v>
      </c>
      <c r="CS12" s="158">
        <v>494</v>
      </c>
      <c r="CT12" s="158">
        <v>434.72</v>
      </c>
      <c r="CU12" s="158">
        <v>388.96</v>
      </c>
      <c r="CV12" s="158">
        <v>348.40000000000003</v>
      </c>
      <c r="CW12" s="158">
        <v>348.40000000000003</v>
      </c>
      <c r="CX12" s="158">
        <v>348.40000000000003</v>
      </c>
      <c r="CY12" s="158">
        <v>275.60000000000002</v>
      </c>
      <c r="CZ12" s="158">
        <v>260.83200000000005</v>
      </c>
      <c r="DA12" s="158">
        <v>322.40000000000003</v>
      </c>
      <c r="DB12" s="158">
        <v>244.4</v>
      </c>
      <c r="DC12" s="158">
        <v>244.4</v>
      </c>
      <c r="DD12" s="158">
        <v>244.4</v>
      </c>
      <c r="DE12" s="158">
        <v>244.4</v>
      </c>
      <c r="DF12" s="158">
        <v>244.4</v>
      </c>
    </row>
    <row r="13" spans="1:110">
      <c r="A13" s="1">
        <v>8</v>
      </c>
      <c r="B13" s="1">
        <v>8</v>
      </c>
      <c r="D13" s="1">
        <v>2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158">
        <v>320.32</v>
      </c>
      <c r="Q13" s="158">
        <v>228.8</v>
      </c>
      <c r="R13" s="158">
        <v>364</v>
      </c>
      <c r="S13" s="158">
        <v>494</v>
      </c>
      <c r="T13" s="158">
        <v>494</v>
      </c>
      <c r="U13" s="158">
        <v>520</v>
      </c>
      <c r="V13" s="158">
        <v>442</v>
      </c>
      <c r="W13" s="158">
        <v>228.8</v>
      </c>
      <c r="X13" s="158">
        <v>520</v>
      </c>
      <c r="Y13" s="158">
        <v>312</v>
      </c>
      <c r="Z13" s="158">
        <v>457.6</v>
      </c>
      <c r="AA13" s="158">
        <v>468</v>
      </c>
      <c r="AB13" s="158">
        <v>434.72</v>
      </c>
      <c r="AC13" s="158">
        <v>338</v>
      </c>
      <c r="AD13" s="158">
        <v>442</v>
      </c>
      <c r="AE13" s="158">
        <v>361.50400000000002</v>
      </c>
      <c r="AF13" s="158">
        <v>361.50400000000002</v>
      </c>
      <c r="AG13" s="158">
        <v>338</v>
      </c>
      <c r="AH13" s="158">
        <v>410.8</v>
      </c>
      <c r="AI13" s="158"/>
      <c r="AJ13" s="158">
        <v>297.44</v>
      </c>
      <c r="AK13" s="158">
        <v>410.8</v>
      </c>
      <c r="AL13" s="158">
        <v>364</v>
      </c>
      <c r="AM13" s="158">
        <v>388.96</v>
      </c>
      <c r="AN13" s="158">
        <v>312</v>
      </c>
      <c r="AO13" s="158">
        <v>388.96</v>
      </c>
      <c r="AP13" s="158">
        <v>312</v>
      </c>
      <c r="AQ13" s="158">
        <v>286</v>
      </c>
      <c r="AR13" s="158">
        <v>468</v>
      </c>
      <c r="AS13" s="158">
        <v>411.84</v>
      </c>
      <c r="AT13" s="158">
        <v>520</v>
      </c>
      <c r="AU13" s="158">
        <v>520</v>
      </c>
      <c r="AV13" s="158">
        <v>388.96</v>
      </c>
      <c r="AW13" s="158">
        <v>434.72</v>
      </c>
      <c r="AX13" s="158">
        <v>320.32</v>
      </c>
      <c r="AY13" s="158">
        <v>364</v>
      </c>
      <c r="AZ13" s="158">
        <v>297.44</v>
      </c>
      <c r="BA13" s="158">
        <v>442</v>
      </c>
      <c r="BB13" s="158">
        <v>364</v>
      </c>
      <c r="BC13" s="158">
        <v>494</v>
      </c>
      <c r="BD13" s="158">
        <v>312</v>
      </c>
      <c r="BE13" s="158">
        <v>320.32</v>
      </c>
      <c r="BF13" s="158">
        <v>388.96</v>
      </c>
      <c r="BG13" s="158">
        <v>320.32</v>
      </c>
      <c r="BH13" s="158">
        <v>312</v>
      </c>
      <c r="BI13" s="158">
        <v>442</v>
      </c>
      <c r="BJ13" s="158">
        <v>494</v>
      </c>
      <c r="BK13" s="158">
        <v>468</v>
      </c>
      <c r="BL13" s="158">
        <v>320.32</v>
      </c>
      <c r="BM13" s="158">
        <v>320.32</v>
      </c>
      <c r="BN13" s="158">
        <v>228.8</v>
      </c>
      <c r="BO13" s="158">
        <v>312</v>
      </c>
      <c r="BP13" s="158">
        <v>320.32</v>
      </c>
      <c r="BQ13" s="158">
        <v>260</v>
      </c>
      <c r="BR13" s="158">
        <v>286</v>
      </c>
      <c r="BS13" s="158">
        <v>410.8</v>
      </c>
      <c r="BT13" s="158">
        <v>260</v>
      </c>
      <c r="BU13" s="158">
        <v>297.44</v>
      </c>
      <c r="BV13" s="158">
        <v>228.8</v>
      </c>
      <c r="BW13" s="158">
        <v>228.8</v>
      </c>
      <c r="BX13" s="158">
        <v>338</v>
      </c>
      <c r="BY13" s="158">
        <v>228.8</v>
      </c>
      <c r="BZ13" s="158">
        <v>364</v>
      </c>
      <c r="CA13" s="158">
        <v>457.6</v>
      </c>
      <c r="CB13" s="158">
        <v>520</v>
      </c>
      <c r="CC13" s="158">
        <v>457.6</v>
      </c>
      <c r="CD13" s="158">
        <v>251.68</v>
      </c>
      <c r="CE13" s="158">
        <v>274.56</v>
      </c>
      <c r="CF13" s="158">
        <v>320.32</v>
      </c>
      <c r="CG13" s="158">
        <v>312</v>
      </c>
      <c r="CH13" s="158">
        <v>320.32</v>
      </c>
      <c r="CI13" s="158">
        <v>338</v>
      </c>
      <c r="CJ13" s="158">
        <v>442</v>
      </c>
      <c r="CK13" s="158">
        <v>442</v>
      </c>
      <c r="CL13" s="158">
        <v>260</v>
      </c>
      <c r="CM13" s="158">
        <v>260</v>
      </c>
      <c r="CN13" s="158">
        <v>286</v>
      </c>
      <c r="CO13" s="158">
        <v>286</v>
      </c>
      <c r="CP13" s="158">
        <v>364</v>
      </c>
      <c r="CQ13" s="158">
        <v>228.8</v>
      </c>
      <c r="CR13" s="158">
        <v>434.72</v>
      </c>
      <c r="CS13" s="158">
        <v>520</v>
      </c>
      <c r="CT13" s="158">
        <v>457.6</v>
      </c>
      <c r="CU13" s="158">
        <v>411.84</v>
      </c>
      <c r="CV13" s="158">
        <v>364</v>
      </c>
      <c r="CW13" s="158">
        <v>364</v>
      </c>
      <c r="CX13" s="158">
        <v>364</v>
      </c>
      <c r="CY13" s="158">
        <v>286</v>
      </c>
      <c r="CZ13" s="158">
        <v>274.56</v>
      </c>
      <c r="DA13" s="158">
        <v>338</v>
      </c>
      <c r="DB13" s="158">
        <v>260</v>
      </c>
      <c r="DC13" s="158">
        <v>260</v>
      </c>
      <c r="DD13" s="158">
        <v>260</v>
      </c>
      <c r="DE13" s="158">
        <v>260</v>
      </c>
      <c r="DF13" s="158">
        <v>260</v>
      </c>
    </row>
    <row r="14" spans="1:110">
      <c r="A14" s="1">
        <v>9</v>
      </c>
      <c r="B14" s="1">
        <v>9</v>
      </c>
      <c r="D14" s="1">
        <v>4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158">
        <v>343.2</v>
      </c>
      <c r="Q14" s="158">
        <v>244.4</v>
      </c>
      <c r="R14" s="158">
        <v>390</v>
      </c>
      <c r="S14" s="158">
        <v>546</v>
      </c>
      <c r="T14" s="158">
        <v>546</v>
      </c>
      <c r="U14" s="158">
        <v>598</v>
      </c>
      <c r="V14" s="158">
        <v>494</v>
      </c>
      <c r="W14" s="158">
        <v>244.4</v>
      </c>
      <c r="X14" s="158">
        <v>598</v>
      </c>
      <c r="Y14" s="158">
        <v>338</v>
      </c>
      <c r="Z14" s="158">
        <v>526.24</v>
      </c>
      <c r="AA14" s="158">
        <v>520</v>
      </c>
      <c r="AB14" s="158">
        <v>480.48</v>
      </c>
      <c r="AC14" s="158">
        <v>364</v>
      </c>
      <c r="AD14" s="158">
        <v>494</v>
      </c>
      <c r="AE14" s="158">
        <v>393.536</v>
      </c>
      <c r="AF14" s="158">
        <v>393.536</v>
      </c>
      <c r="AG14" s="158">
        <v>364</v>
      </c>
      <c r="AH14" s="158">
        <v>447.2</v>
      </c>
      <c r="AI14" s="158"/>
      <c r="AJ14" s="158">
        <v>320.32</v>
      </c>
      <c r="AK14" s="158">
        <v>447.2</v>
      </c>
      <c r="AL14" s="158">
        <v>390</v>
      </c>
      <c r="AM14" s="158">
        <v>434.72</v>
      </c>
      <c r="AN14" s="158">
        <v>338</v>
      </c>
      <c r="AO14" s="158">
        <v>434.72</v>
      </c>
      <c r="AP14" s="158">
        <v>338</v>
      </c>
      <c r="AQ14" s="158">
        <v>306.8</v>
      </c>
      <c r="AR14" s="158">
        <v>520</v>
      </c>
      <c r="AS14" s="158">
        <v>457.6</v>
      </c>
      <c r="AT14" s="158">
        <v>598</v>
      </c>
      <c r="AU14" s="158">
        <v>598</v>
      </c>
      <c r="AV14" s="158">
        <v>434.72</v>
      </c>
      <c r="AW14" s="158">
        <v>480.48</v>
      </c>
      <c r="AX14" s="158">
        <v>343.2</v>
      </c>
      <c r="AY14" s="158">
        <v>390</v>
      </c>
      <c r="AZ14" s="158">
        <v>320.32</v>
      </c>
      <c r="BA14" s="158">
        <v>494</v>
      </c>
      <c r="BB14" s="158">
        <v>390</v>
      </c>
      <c r="BC14" s="158">
        <v>546</v>
      </c>
      <c r="BD14" s="158">
        <v>338</v>
      </c>
      <c r="BE14" s="158">
        <v>343.2</v>
      </c>
      <c r="BF14" s="158">
        <v>434.72</v>
      </c>
      <c r="BG14" s="158">
        <v>343.2</v>
      </c>
      <c r="BH14" s="158">
        <v>338</v>
      </c>
      <c r="BI14" s="158">
        <v>494</v>
      </c>
      <c r="BJ14" s="158">
        <v>546</v>
      </c>
      <c r="BK14" s="158">
        <v>520</v>
      </c>
      <c r="BL14" s="158">
        <v>343.2</v>
      </c>
      <c r="BM14" s="158">
        <v>343.2</v>
      </c>
      <c r="BN14" s="158">
        <v>251.68</v>
      </c>
      <c r="BO14" s="158">
        <v>338</v>
      </c>
      <c r="BP14" s="158">
        <v>343.2</v>
      </c>
      <c r="BQ14" s="158">
        <v>286</v>
      </c>
      <c r="BR14" s="158">
        <v>306.8</v>
      </c>
      <c r="BS14" s="158">
        <v>447.2</v>
      </c>
      <c r="BT14" s="158">
        <v>286</v>
      </c>
      <c r="BU14" s="158">
        <v>320.32</v>
      </c>
      <c r="BV14" s="158">
        <v>244.4</v>
      </c>
      <c r="BW14" s="158">
        <v>251.68</v>
      </c>
      <c r="BX14" s="158">
        <v>364</v>
      </c>
      <c r="BY14" s="158">
        <v>244.4</v>
      </c>
      <c r="BZ14" s="158">
        <v>390</v>
      </c>
      <c r="CA14" s="158">
        <v>526.24</v>
      </c>
      <c r="CB14" s="158">
        <v>598</v>
      </c>
      <c r="CC14" s="158">
        <v>526.24</v>
      </c>
      <c r="CD14" s="158">
        <v>269.98400000000004</v>
      </c>
      <c r="CE14" s="158">
        <v>297.44</v>
      </c>
      <c r="CF14" s="158">
        <v>343.2</v>
      </c>
      <c r="CG14" s="158">
        <v>338</v>
      </c>
      <c r="CH14" s="158">
        <v>343.2</v>
      </c>
      <c r="CI14" s="158">
        <v>364</v>
      </c>
      <c r="CJ14" s="158">
        <v>494</v>
      </c>
      <c r="CK14" s="158">
        <v>494</v>
      </c>
      <c r="CL14" s="158">
        <v>286</v>
      </c>
      <c r="CM14" s="158">
        <v>286</v>
      </c>
      <c r="CN14" s="158">
        <v>306.8</v>
      </c>
      <c r="CO14" s="158">
        <v>306.8</v>
      </c>
      <c r="CP14" s="158">
        <v>390</v>
      </c>
      <c r="CQ14" s="158">
        <v>244.4</v>
      </c>
      <c r="CR14" s="158">
        <v>480.48</v>
      </c>
      <c r="CS14" s="158">
        <v>598</v>
      </c>
      <c r="CT14" s="158">
        <v>526.24</v>
      </c>
      <c r="CU14" s="158">
        <v>457.6</v>
      </c>
      <c r="CV14" s="158">
        <v>390</v>
      </c>
      <c r="CW14" s="158">
        <v>390</v>
      </c>
      <c r="CX14" s="158">
        <v>390</v>
      </c>
      <c r="CY14" s="158">
        <v>306.8</v>
      </c>
      <c r="CZ14" s="158">
        <v>297.44</v>
      </c>
      <c r="DA14" s="158">
        <v>364</v>
      </c>
      <c r="DB14" s="158">
        <v>286</v>
      </c>
      <c r="DC14" s="158">
        <v>286</v>
      </c>
      <c r="DD14" s="158">
        <v>286</v>
      </c>
      <c r="DE14" s="158">
        <v>286</v>
      </c>
      <c r="DF14" s="158">
        <v>286</v>
      </c>
    </row>
    <row r="15" spans="1:110">
      <c r="A15" s="1">
        <v>10</v>
      </c>
      <c r="B15" s="1">
        <v>10</v>
      </c>
      <c r="D15" s="1">
        <v>3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158">
        <v>366.08</v>
      </c>
      <c r="Q15" s="158">
        <v>260</v>
      </c>
      <c r="R15" s="158">
        <v>416</v>
      </c>
      <c r="S15" s="158">
        <v>598</v>
      </c>
      <c r="T15" s="158">
        <v>598</v>
      </c>
      <c r="U15" s="158">
        <v>650</v>
      </c>
      <c r="V15" s="158">
        <v>546</v>
      </c>
      <c r="W15" s="158">
        <v>260</v>
      </c>
      <c r="X15" s="158">
        <v>650</v>
      </c>
      <c r="Y15" s="158">
        <v>364</v>
      </c>
      <c r="Z15" s="158">
        <v>572</v>
      </c>
      <c r="AA15" s="158">
        <v>572</v>
      </c>
      <c r="AB15" s="158">
        <v>526.24</v>
      </c>
      <c r="AC15" s="158">
        <v>390</v>
      </c>
      <c r="AD15" s="158">
        <v>546</v>
      </c>
      <c r="AE15" s="158">
        <v>434.72</v>
      </c>
      <c r="AF15" s="158">
        <v>434.72</v>
      </c>
      <c r="AG15" s="158">
        <v>390</v>
      </c>
      <c r="AH15" s="158">
        <v>494</v>
      </c>
      <c r="AI15" s="158"/>
      <c r="AJ15" s="158">
        <v>343.2</v>
      </c>
      <c r="AK15" s="158">
        <v>494</v>
      </c>
      <c r="AL15" s="158">
        <v>416</v>
      </c>
      <c r="AM15" s="158">
        <v>480.48</v>
      </c>
      <c r="AN15" s="158">
        <v>364</v>
      </c>
      <c r="AO15" s="158">
        <v>480.48</v>
      </c>
      <c r="AP15" s="158">
        <v>364</v>
      </c>
      <c r="AQ15" s="158">
        <v>332.8</v>
      </c>
      <c r="AR15" s="158">
        <v>572</v>
      </c>
      <c r="AS15" s="158">
        <v>503.36</v>
      </c>
      <c r="AT15" s="158">
        <v>650</v>
      </c>
      <c r="AU15" s="158">
        <v>650</v>
      </c>
      <c r="AV15" s="158">
        <v>480.48</v>
      </c>
      <c r="AW15" s="158">
        <v>526.24</v>
      </c>
      <c r="AX15" s="158">
        <v>366.08</v>
      </c>
      <c r="AY15" s="158">
        <v>416</v>
      </c>
      <c r="AZ15" s="158">
        <v>343.2</v>
      </c>
      <c r="BA15" s="158">
        <v>546</v>
      </c>
      <c r="BB15" s="158">
        <v>416</v>
      </c>
      <c r="BC15" s="158">
        <v>598</v>
      </c>
      <c r="BD15" s="158">
        <v>364</v>
      </c>
      <c r="BE15" s="158">
        <v>366.08</v>
      </c>
      <c r="BF15" s="158">
        <v>480.48</v>
      </c>
      <c r="BG15" s="158">
        <v>366.08</v>
      </c>
      <c r="BH15" s="158">
        <v>364</v>
      </c>
      <c r="BI15" s="158">
        <v>546</v>
      </c>
      <c r="BJ15" s="158">
        <v>598</v>
      </c>
      <c r="BK15" s="158">
        <v>572</v>
      </c>
      <c r="BL15" s="158">
        <v>366.08</v>
      </c>
      <c r="BM15" s="158">
        <v>366.08</v>
      </c>
      <c r="BN15" s="158">
        <v>269.98400000000004</v>
      </c>
      <c r="BO15" s="158">
        <v>364</v>
      </c>
      <c r="BP15" s="158">
        <v>366.08</v>
      </c>
      <c r="BQ15" s="158">
        <v>306.8</v>
      </c>
      <c r="BR15" s="158">
        <v>332.8</v>
      </c>
      <c r="BS15" s="158">
        <v>494</v>
      </c>
      <c r="BT15" s="158">
        <v>306.8</v>
      </c>
      <c r="BU15" s="158">
        <v>343.2</v>
      </c>
      <c r="BV15" s="158">
        <v>260</v>
      </c>
      <c r="BW15" s="158">
        <v>269.98400000000004</v>
      </c>
      <c r="BX15" s="158">
        <v>390</v>
      </c>
      <c r="BY15" s="158">
        <v>260</v>
      </c>
      <c r="BZ15" s="158">
        <v>416</v>
      </c>
      <c r="CA15" s="158">
        <v>572</v>
      </c>
      <c r="CB15" s="158">
        <v>650</v>
      </c>
      <c r="CC15" s="158">
        <v>572</v>
      </c>
      <c r="CD15" s="158">
        <v>292.86400000000003</v>
      </c>
      <c r="CE15" s="158">
        <v>320.32</v>
      </c>
      <c r="CF15" s="158">
        <v>366.08</v>
      </c>
      <c r="CG15" s="158">
        <v>364</v>
      </c>
      <c r="CH15" s="158">
        <v>366.08</v>
      </c>
      <c r="CI15" s="158">
        <v>390</v>
      </c>
      <c r="CJ15" s="158">
        <v>546</v>
      </c>
      <c r="CK15" s="158">
        <v>546</v>
      </c>
      <c r="CL15" s="158">
        <v>306.8</v>
      </c>
      <c r="CM15" s="158">
        <v>306.8</v>
      </c>
      <c r="CN15" s="158">
        <v>332.8</v>
      </c>
      <c r="CO15" s="158">
        <v>332.8</v>
      </c>
      <c r="CP15" s="158">
        <v>416</v>
      </c>
      <c r="CQ15" s="158">
        <v>260</v>
      </c>
      <c r="CR15" s="158">
        <v>526.24</v>
      </c>
      <c r="CS15" s="158">
        <v>650</v>
      </c>
      <c r="CT15" s="158">
        <v>572</v>
      </c>
      <c r="CU15" s="158">
        <v>503.36</v>
      </c>
      <c r="CV15" s="158">
        <v>416</v>
      </c>
      <c r="CW15" s="158">
        <v>416</v>
      </c>
      <c r="CX15" s="158">
        <v>416</v>
      </c>
      <c r="CY15" s="158">
        <v>332.8</v>
      </c>
      <c r="CZ15" s="158">
        <v>320.32</v>
      </c>
      <c r="DA15" s="158">
        <v>390</v>
      </c>
      <c r="DB15" s="158">
        <v>306.8</v>
      </c>
      <c r="DC15" s="158">
        <v>306.8</v>
      </c>
      <c r="DD15" s="158">
        <v>306.8</v>
      </c>
      <c r="DE15" s="158">
        <v>306.8</v>
      </c>
      <c r="DF15" s="158">
        <v>306.8</v>
      </c>
    </row>
    <row r="16" spans="1:110">
      <c r="A16" s="1">
        <v>11</v>
      </c>
      <c r="B16" s="1">
        <v>11</v>
      </c>
      <c r="D16" s="1">
        <v>4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158">
        <v>379.80800000000005</v>
      </c>
      <c r="Q16" s="158">
        <v>265.2</v>
      </c>
      <c r="R16" s="158">
        <v>431.6</v>
      </c>
      <c r="S16" s="158">
        <v>624</v>
      </c>
      <c r="T16" s="158">
        <v>624</v>
      </c>
      <c r="U16" s="158">
        <v>670.80000000000007</v>
      </c>
      <c r="V16" s="158">
        <v>561.6</v>
      </c>
      <c r="W16" s="158">
        <v>265.2</v>
      </c>
      <c r="X16" s="158">
        <v>670.80000000000007</v>
      </c>
      <c r="Y16" s="158">
        <v>379.6</v>
      </c>
      <c r="Z16" s="158">
        <v>590.30400000000009</v>
      </c>
      <c r="AA16" s="158">
        <v>587.6</v>
      </c>
      <c r="AB16" s="158">
        <v>549.12</v>
      </c>
      <c r="AC16" s="158">
        <v>400.40000000000003</v>
      </c>
      <c r="AD16" s="158">
        <v>561.6</v>
      </c>
      <c r="AE16" s="158">
        <v>453.02400000000006</v>
      </c>
      <c r="AF16" s="158">
        <v>453.02400000000006</v>
      </c>
      <c r="AG16" s="158">
        <v>400.40000000000003</v>
      </c>
      <c r="AH16" s="158">
        <v>514.80000000000007</v>
      </c>
      <c r="AI16" s="158"/>
      <c r="AJ16" s="158">
        <v>352.35200000000003</v>
      </c>
      <c r="AK16" s="158">
        <v>514.80000000000007</v>
      </c>
      <c r="AL16" s="158">
        <v>431.6</v>
      </c>
      <c r="AM16" s="158">
        <v>494.20800000000003</v>
      </c>
      <c r="AN16" s="158">
        <v>379.6</v>
      </c>
      <c r="AO16" s="158">
        <v>494.20800000000003</v>
      </c>
      <c r="AP16" s="158">
        <v>379.6</v>
      </c>
      <c r="AQ16" s="158">
        <v>338</v>
      </c>
      <c r="AR16" s="158">
        <v>587.6</v>
      </c>
      <c r="AS16" s="158">
        <v>517.08800000000008</v>
      </c>
      <c r="AT16" s="158">
        <v>670.80000000000007</v>
      </c>
      <c r="AU16" s="158">
        <v>670.80000000000007</v>
      </c>
      <c r="AV16" s="158">
        <v>494.20800000000003</v>
      </c>
      <c r="AW16" s="158">
        <v>549.12</v>
      </c>
      <c r="AX16" s="158">
        <v>379.80800000000005</v>
      </c>
      <c r="AY16" s="158">
        <v>431.6</v>
      </c>
      <c r="AZ16" s="158">
        <v>352.35200000000003</v>
      </c>
      <c r="BA16" s="158">
        <v>561.6</v>
      </c>
      <c r="BB16" s="158">
        <v>431.6</v>
      </c>
      <c r="BC16" s="158">
        <v>624</v>
      </c>
      <c r="BD16" s="158">
        <v>379.6</v>
      </c>
      <c r="BE16" s="158">
        <v>379.80800000000005</v>
      </c>
      <c r="BF16" s="158">
        <v>494.20800000000003</v>
      </c>
      <c r="BG16" s="158">
        <v>379.80800000000005</v>
      </c>
      <c r="BH16" s="158">
        <v>379.6</v>
      </c>
      <c r="BI16" s="158">
        <v>561.6</v>
      </c>
      <c r="BJ16" s="158">
        <v>624</v>
      </c>
      <c r="BK16" s="158">
        <v>587.6</v>
      </c>
      <c r="BL16" s="158">
        <v>379.80800000000005</v>
      </c>
      <c r="BM16" s="158">
        <v>379.80800000000005</v>
      </c>
      <c r="BN16" s="158">
        <v>281.88159999999999</v>
      </c>
      <c r="BO16" s="158">
        <v>379.6</v>
      </c>
      <c r="BP16" s="158">
        <v>379.80800000000005</v>
      </c>
      <c r="BQ16" s="158">
        <v>320.32</v>
      </c>
      <c r="BR16" s="158">
        <v>338</v>
      </c>
      <c r="BS16" s="158">
        <v>514.80000000000007</v>
      </c>
      <c r="BT16" s="158">
        <v>320.32</v>
      </c>
      <c r="BU16" s="158">
        <v>352.35200000000003</v>
      </c>
      <c r="BV16" s="158">
        <v>265.2</v>
      </c>
      <c r="BW16" s="158">
        <v>281.88159999999999</v>
      </c>
      <c r="BX16" s="158">
        <v>400.40000000000003</v>
      </c>
      <c r="BY16" s="158">
        <v>265.2</v>
      </c>
      <c r="BZ16" s="158">
        <v>431.6</v>
      </c>
      <c r="CA16" s="158">
        <v>590.30400000000009</v>
      </c>
      <c r="CB16" s="158">
        <v>670.80000000000007</v>
      </c>
      <c r="CC16" s="158">
        <v>590.30400000000009</v>
      </c>
      <c r="CD16" s="158">
        <v>297.44</v>
      </c>
      <c r="CE16" s="158">
        <v>334.048</v>
      </c>
      <c r="CF16" s="158">
        <v>379.80800000000005</v>
      </c>
      <c r="CG16" s="158">
        <v>379.6</v>
      </c>
      <c r="CH16" s="158">
        <v>379.80800000000005</v>
      </c>
      <c r="CI16" s="158">
        <v>400.40000000000003</v>
      </c>
      <c r="CJ16" s="158">
        <v>561.6</v>
      </c>
      <c r="CK16" s="158">
        <v>561.6</v>
      </c>
      <c r="CL16" s="158">
        <v>320.32</v>
      </c>
      <c r="CM16" s="158">
        <v>320.32</v>
      </c>
      <c r="CN16" s="158">
        <v>338</v>
      </c>
      <c r="CO16" s="158">
        <v>338</v>
      </c>
      <c r="CP16" s="158">
        <v>431.6</v>
      </c>
      <c r="CQ16" s="158">
        <v>265.2</v>
      </c>
      <c r="CR16" s="158">
        <v>549.12</v>
      </c>
      <c r="CS16" s="158">
        <v>670.80000000000007</v>
      </c>
      <c r="CT16" s="158">
        <v>590.30400000000009</v>
      </c>
      <c r="CU16" s="158">
        <v>517.08800000000008</v>
      </c>
      <c r="CV16" s="158">
        <v>431.6</v>
      </c>
      <c r="CW16" s="158">
        <v>431.6</v>
      </c>
      <c r="CX16" s="158">
        <v>431.6</v>
      </c>
      <c r="CY16" s="158">
        <v>338</v>
      </c>
      <c r="CZ16" s="158">
        <v>334.048</v>
      </c>
      <c r="DA16" s="158">
        <v>400.40000000000003</v>
      </c>
      <c r="DB16" s="158">
        <v>320.32</v>
      </c>
      <c r="DC16" s="158">
        <v>320.32</v>
      </c>
      <c r="DD16" s="158">
        <v>320.32</v>
      </c>
      <c r="DE16" s="158">
        <v>320.32</v>
      </c>
      <c r="DF16" s="158">
        <v>320.32</v>
      </c>
    </row>
    <row r="17" spans="1:110">
      <c r="A17" s="1">
        <v>12</v>
      </c>
      <c r="B17" s="1">
        <v>12</v>
      </c>
      <c r="D17" s="1">
        <v>4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158">
        <v>388.96</v>
      </c>
      <c r="Q17" s="158">
        <v>275.60000000000002</v>
      </c>
      <c r="R17" s="158">
        <v>442</v>
      </c>
      <c r="S17" s="158">
        <v>650</v>
      </c>
      <c r="T17" s="158">
        <v>650</v>
      </c>
      <c r="U17" s="158">
        <v>686.4</v>
      </c>
      <c r="V17" s="158">
        <v>572</v>
      </c>
      <c r="W17" s="158">
        <v>275.60000000000002</v>
      </c>
      <c r="X17" s="158">
        <v>686.4</v>
      </c>
      <c r="Y17" s="158">
        <v>390</v>
      </c>
      <c r="Z17" s="158">
        <v>604.03200000000004</v>
      </c>
      <c r="AA17" s="158">
        <v>598</v>
      </c>
      <c r="AB17" s="158">
        <v>572</v>
      </c>
      <c r="AC17" s="158">
        <v>410.8</v>
      </c>
      <c r="AD17" s="158">
        <v>572</v>
      </c>
      <c r="AE17" s="158">
        <v>471.32800000000003</v>
      </c>
      <c r="AF17" s="158">
        <v>471.32800000000003</v>
      </c>
      <c r="AG17" s="158">
        <v>410.8</v>
      </c>
      <c r="AH17" s="158">
        <v>535.6</v>
      </c>
      <c r="AI17" s="158"/>
      <c r="AJ17" s="158">
        <v>361.50400000000002</v>
      </c>
      <c r="AK17" s="158">
        <v>535.6</v>
      </c>
      <c r="AL17" s="158">
        <v>442</v>
      </c>
      <c r="AM17" s="158">
        <v>503.36</v>
      </c>
      <c r="AN17" s="158">
        <v>390</v>
      </c>
      <c r="AO17" s="158">
        <v>503.36</v>
      </c>
      <c r="AP17" s="158">
        <v>390</v>
      </c>
      <c r="AQ17" s="158">
        <v>349.44</v>
      </c>
      <c r="AR17" s="158">
        <v>598</v>
      </c>
      <c r="AS17" s="158">
        <v>526.24</v>
      </c>
      <c r="AT17" s="158">
        <v>686.4</v>
      </c>
      <c r="AU17" s="158">
        <v>686.4</v>
      </c>
      <c r="AV17" s="158">
        <v>503.36</v>
      </c>
      <c r="AW17" s="158">
        <v>572</v>
      </c>
      <c r="AX17" s="158">
        <v>388.96</v>
      </c>
      <c r="AY17" s="158">
        <v>442</v>
      </c>
      <c r="AZ17" s="158">
        <v>361.50400000000002</v>
      </c>
      <c r="BA17" s="158">
        <v>572</v>
      </c>
      <c r="BB17" s="158">
        <v>442</v>
      </c>
      <c r="BC17" s="158">
        <v>650</v>
      </c>
      <c r="BD17" s="158">
        <v>390</v>
      </c>
      <c r="BE17" s="158">
        <v>388.96</v>
      </c>
      <c r="BF17" s="158">
        <v>503.36</v>
      </c>
      <c r="BG17" s="158">
        <v>388.96</v>
      </c>
      <c r="BH17" s="158">
        <v>390</v>
      </c>
      <c r="BI17" s="158">
        <v>572</v>
      </c>
      <c r="BJ17" s="158">
        <v>650</v>
      </c>
      <c r="BK17" s="158">
        <v>598</v>
      </c>
      <c r="BL17" s="158">
        <v>388.96</v>
      </c>
      <c r="BM17" s="158">
        <v>388.96</v>
      </c>
      <c r="BN17" s="158">
        <v>288.28800000000001</v>
      </c>
      <c r="BO17" s="158">
        <v>390</v>
      </c>
      <c r="BP17" s="158">
        <v>388.96</v>
      </c>
      <c r="BQ17" s="158">
        <v>327.60000000000002</v>
      </c>
      <c r="BR17" s="158">
        <v>349.44</v>
      </c>
      <c r="BS17" s="158">
        <v>535.6</v>
      </c>
      <c r="BT17" s="158">
        <v>327.60000000000002</v>
      </c>
      <c r="BU17" s="158">
        <v>361.50400000000002</v>
      </c>
      <c r="BV17" s="158">
        <v>275.60000000000002</v>
      </c>
      <c r="BW17" s="158">
        <v>288.28800000000001</v>
      </c>
      <c r="BX17" s="158">
        <v>410.8</v>
      </c>
      <c r="BY17" s="158">
        <v>275.60000000000002</v>
      </c>
      <c r="BZ17" s="158">
        <v>442</v>
      </c>
      <c r="CA17" s="158">
        <v>604.03200000000004</v>
      </c>
      <c r="CB17" s="158">
        <v>686.4</v>
      </c>
      <c r="CC17" s="158">
        <v>604.03200000000004</v>
      </c>
      <c r="CD17" s="158">
        <v>307.50720000000001</v>
      </c>
      <c r="CE17" s="158">
        <v>343.2</v>
      </c>
      <c r="CF17" s="158">
        <v>388.96</v>
      </c>
      <c r="CG17" s="158">
        <v>390</v>
      </c>
      <c r="CH17" s="158">
        <v>388.96</v>
      </c>
      <c r="CI17" s="158">
        <v>410.8</v>
      </c>
      <c r="CJ17" s="158">
        <v>572</v>
      </c>
      <c r="CK17" s="158">
        <v>572</v>
      </c>
      <c r="CL17" s="158">
        <v>327.60000000000002</v>
      </c>
      <c r="CM17" s="158">
        <v>327.60000000000002</v>
      </c>
      <c r="CN17" s="158">
        <v>349.44</v>
      </c>
      <c r="CO17" s="158">
        <v>349.44</v>
      </c>
      <c r="CP17" s="158">
        <v>442</v>
      </c>
      <c r="CQ17" s="158">
        <v>275.60000000000002</v>
      </c>
      <c r="CR17" s="158">
        <v>572</v>
      </c>
      <c r="CS17" s="158">
        <v>686.4</v>
      </c>
      <c r="CT17" s="158">
        <v>604.03200000000004</v>
      </c>
      <c r="CU17" s="158">
        <v>526.24</v>
      </c>
      <c r="CV17" s="158">
        <v>442</v>
      </c>
      <c r="CW17" s="158">
        <v>442</v>
      </c>
      <c r="CX17" s="158">
        <v>442</v>
      </c>
      <c r="CY17" s="158">
        <v>349.44</v>
      </c>
      <c r="CZ17" s="158">
        <v>343.2</v>
      </c>
      <c r="DA17" s="158">
        <v>410.8</v>
      </c>
      <c r="DB17" s="158">
        <v>327.60000000000002</v>
      </c>
      <c r="DC17" s="158">
        <v>327.60000000000002</v>
      </c>
      <c r="DD17" s="158">
        <v>327.60000000000002</v>
      </c>
      <c r="DE17" s="158">
        <v>327.60000000000002</v>
      </c>
      <c r="DF17" s="158">
        <v>327.60000000000002</v>
      </c>
    </row>
    <row r="18" spans="1:110">
      <c r="A18" s="1">
        <v>13</v>
      </c>
      <c r="B18" s="1">
        <v>13</v>
      </c>
      <c r="D18" s="1">
        <v>4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158">
        <v>398.11200000000002</v>
      </c>
      <c r="Q18" s="158">
        <v>286</v>
      </c>
      <c r="R18" s="158">
        <v>452.40000000000003</v>
      </c>
      <c r="S18" s="158">
        <v>665.6</v>
      </c>
      <c r="T18" s="158">
        <v>665.6</v>
      </c>
      <c r="U18" s="158">
        <v>707.2</v>
      </c>
      <c r="V18" s="158">
        <v>587.6</v>
      </c>
      <c r="W18" s="158">
        <v>286</v>
      </c>
      <c r="X18" s="158">
        <v>707.2</v>
      </c>
      <c r="Y18" s="158">
        <v>395.2</v>
      </c>
      <c r="Z18" s="158">
        <v>622.33600000000001</v>
      </c>
      <c r="AA18" s="158">
        <v>613.6</v>
      </c>
      <c r="AB18" s="158">
        <v>585.72800000000007</v>
      </c>
      <c r="AC18" s="158">
        <v>426.40000000000003</v>
      </c>
      <c r="AD18" s="158">
        <v>587.6</v>
      </c>
      <c r="AE18" s="158">
        <v>485.05600000000004</v>
      </c>
      <c r="AF18" s="158">
        <v>485.05600000000004</v>
      </c>
      <c r="AG18" s="158">
        <v>426.40000000000003</v>
      </c>
      <c r="AH18" s="158">
        <v>551.20000000000005</v>
      </c>
      <c r="AI18" s="158"/>
      <c r="AJ18" s="158">
        <v>375.23200000000003</v>
      </c>
      <c r="AK18" s="158">
        <v>551.20000000000005</v>
      </c>
      <c r="AL18" s="158">
        <v>452.40000000000003</v>
      </c>
      <c r="AM18" s="158">
        <v>517.08800000000008</v>
      </c>
      <c r="AN18" s="158">
        <v>395.2</v>
      </c>
      <c r="AO18" s="158">
        <v>517.08800000000008</v>
      </c>
      <c r="AP18" s="158">
        <v>395.2</v>
      </c>
      <c r="AQ18" s="158">
        <v>353.6</v>
      </c>
      <c r="AR18" s="158">
        <v>613.6</v>
      </c>
      <c r="AS18" s="158">
        <v>539.96800000000007</v>
      </c>
      <c r="AT18" s="158">
        <v>707.2</v>
      </c>
      <c r="AU18" s="158">
        <v>707.2</v>
      </c>
      <c r="AV18" s="158">
        <v>517.08800000000008</v>
      </c>
      <c r="AW18" s="158">
        <v>585.72800000000007</v>
      </c>
      <c r="AX18" s="158">
        <v>398.11200000000002</v>
      </c>
      <c r="AY18" s="158">
        <v>452.40000000000003</v>
      </c>
      <c r="AZ18" s="158">
        <v>375.23200000000003</v>
      </c>
      <c r="BA18" s="158">
        <v>587.6</v>
      </c>
      <c r="BB18" s="158">
        <v>452.40000000000003</v>
      </c>
      <c r="BC18" s="158">
        <v>665.6</v>
      </c>
      <c r="BD18" s="158">
        <v>395.2</v>
      </c>
      <c r="BE18" s="158">
        <v>398.11200000000002</v>
      </c>
      <c r="BF18" s="158">
        <v>517.08800000000008</v>
      </c>
      <c r="BG18" s="158">
        <v>398.11200000000002</v>
      </c>
      <c r="BH18" s="158">
        <v>395.2</v>
      </c>
      <c r="BI18" s="158">
        <v>587.6</v>
      </c>
      <c r="BJ18" s="158">
        <v>665.6</v>
      </c>
      <c r="BK18" s="158">
        <v>613.6</v>
      </c>
      <c r="BL18" s="158">
        <v>398.11200000000002</v>
      </c>
      <c r="BM18" s="158">
        <v>398.11200000000002</v>
      </c>
      <c r="BN18" s="158">
        <v>292.86400000000003</v>
      </c>
      <c r="BO18" s="158">
        <v>395.2</v>
      </c>
      <c r="BP18" s="158">
        <v>398.11200000000002</v>
      </c>
      <c r="BQ18" s="158">
        <v>332.8</v>
      </c>
      <c r="BR18" s="158">
        <v>353.6</v>
      </c>
      <c r="BS18" s="158">
        <v>551.20000000000005</v>
      </c>
      <c r="BT18" s="158">
        <v>332.8</v>
      </c>
      <c r="BU18" s="158">
        <v>375.23200000000003</v>
      </c>
      <c r="BV18" s="158">
        <v>286</v>
      </c>
      <c r="BW18" s="158">
        <v>292.86400000000003</v>
      </c>
      <c r="BX18" s="158">
        <v>426.40000000000003</v>
      </c>
      <c r="BY18" s="158">
        <v>286</v>
      </c>
      <c r="BZ18" s="158">
        <v>452.40000000000003</v>
      </c>
      <c r="CA18" s="158">
        <v>622.33600000000001</v>
      </c>
      <c r="CB18" s="158">
        <v>707.2</v>
      </c>
      <c r="CC18" s="158">
        <v>622.33600000000001</v>
      </c>
      <c r="CD18" s="158">
        <v>311.16800000000001</v>
      </c>
      <c r="CE18" s="158">
        <v>347.77600000000001</v>
      </c>
      <c r="CF18" s="158">
        <v>398.11200000000002</v>
      </c>
      <c r="CG18" s="158">
        <v>395.2</v>
      </c>
      <c r="CH18" s="158">
        <v>398.11200000000002</v>
      </c>
      <c r="CI18" s="158">
        <v>426.40000000000003</v>
      </c>
      <c r="CJ18" s="158">
        <v>587.6</v>
      </c>
      <c r="CK18" s="158">
        <v>587.6</v>
      </c>
      <c r="CL18" s="158">
        <v>332.8</v>
      </c>
      <c r="CM18" s="158">
        <v>332.8</v>
      </c>
      <c r="CN18" s="158">
        <v>353.6</v>
      </c>
      <c r="CO18" s="158">
        <v>353.6</v>
      </c>
      <c r="CP18" s="158">
        <v>452.40000000000003</v>
      </c>
      <c r="CQ18" s="158">
        <v>286</v>
      </c>
      <c r="CR18" s="158">
        <v>585.72800000000007</v>
      </c>
      <c r="CS18" s="158">
        <v>707.2</v>
      </c>
      <c r="CT18" s="158">
        <v>622.33600000000001</v>
      </c>
      <c r="CU18" s="158">
        <v>539.96800000000007</v>
      </c>
      <c r="CV18" s="158">
        <v>452.40000000000003</v>
      </c>
      <c r="CW18" s="158">
        <v>452.40000000000003</v>
      </c>
      <c r="CX18" s="158">
        <v>452.40000000000003</v>
      </c>
      <c r="CY18" s="158">
        <v>353.6</v>
      </c>
      <c r="CZ18" s="158">
        <v>347.77600000000001</v>
      </c>
      <c r="DA18" s="158">
        <v>426.40000000000003</v>
      </c>
      <c r="DB18" s="158">
        <v>332.8</v>
      </c>
      <c r="DC18" s="158">
        <v>332.8</v>
      </c>
      <c r="DD18" s="158">
        <v>332.8</v>
      </c>
      <c r="DE18" s="158">
        <v>332.8</v>
      </c>
      <c r="DF18" s="158">
        <v>332.8</v>
      </c>
    </row>
    <row r="19" spans="1:110">
      <c r="A19" s="1">
        <v>14</v>
      </c>
      <c r="B19" s="1">
        <v>14</v>
      </c>
      <c r="D19" s="1">
        <v>3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158">
        <v>407.26400000000001</v>
      </c>
      <c r="Q19" s="158">
        <v>292.24</v>
      </c>
      <c r="R19" s="158">
        <v>462.8</v>
      </c>
      <c r="S19" s="158">
        <v>676.26</v>
      </c>
      <c r="T19" s="158">
        <v>676</v>
      </c>
      <c r="U19" s="158">
        <v>722.80000000000007</v>
      </c>
      <c r="V19" s="158">
        <v>598</v>
      </c>
      <c r="W19" s="158">
        <v>292.24</v>
      </c>
      <c r="X19" s="158">
        <v>722.80000000000007</v>
      </c>
      <c r="Y19" s="158">
        <v>400.40000000000003</v>
      </c>
      <c r="Z19" s="158">
        <v>636.06400000000008</v>
      </c>
      <c r="AA19" s="158">
        <v>624</v>
      </c>
      <c r="AB19" s="158">
        <v>595.10879999999997</v>
      </c>
      <c r="AC19" s="158">
        <v>431.6</v>
      </c>
      <c r="AD19" s="158">
        <v>598</v>
      </c>
      <c r="AE19" s="158">
        <v>493.97920000000005</v>
      </c>
      <c r="AF19" s="158">
        <v>493.97920000000005</v>
      </c>
      <c r="AG19" s="158">
        <v>431.6</v>
      </c>
      <c r="AH19" s="158">
        <v>561.34</v>
      </c>
      <c r="AI19" s="158"/>
      <c r="AJ19" s="158">
        <v>379.80800000000005</v>
      </c>
      <c r="AK19" s="158">
        <v>561.34</v>
      </c>
      <c r="AL19" s="158">
        <v>462.8</v>
      </c>
      <c r="AM19" s="158">
        <v>526.24</v>
      </c>
      <c r="AN19" s="158">
        <v>400.40000000000003</v>
      </c>
      <c r="AO19" s="158">
        <v>526.24</v>
      </c>
      <c r="AP19" s="158">
        <v>400.40000000000003</v>
      </c>
      <c r="AQ19" s="158">
        <v>357.76</v>
      </c>
      <c r="AR19" s="158">
        <v>624</v>
      </c>
      <c r="AS19" s="158">
        <v>549.12</v>
      </c>
      <c r="AT19" s="158">
        <v>722.80000000000007</v>
      </c>
      <c r="AU19" s="158">
        <v>722.80000000000007</v>
      </c>
      <c r="AV19" s="158">
        <v>526.24</v>
      </c>
      <c r="AW19" s="158">
        <v>595.10879999999997</v>
      </c>
      <c r="AX19" s="158">
        <v>407.26400000000001</v>
      </c>
      <c r="AY19" s="158">
        <v>462.8</v>
      </c>
      <c r="AZ19" s="158">
        <v>379.80800000000005</v>
      </c>
      <c r="BA19" s="158">
        <v>598</v>
      </c>
      <c r="BB19" s="158">
        <v>462.8</v>
      </c>
      <c r="BC19" s="158">
        <v>676.26</v>
      </c>
      <c r="BD19" s="158">
        <v>400.40000000000003</v>
      </c>
      <c r="BE19" s="158">
        <v>407.26400000000001</v>
      </c>
      <c r="BF19" s="158">
        <v>526.24</v>
      </c>
      <c r="BG19" s="158">
        <v>407.26400000000001</v>
      </c>
      <c r="BH19" s="158">
        <v>400.40000000000003</v>
      </c>
      <c r="BI19" s="158">
        <v>598</v>
      </c>
      <c r="BJ19" s="158">
        <v>676.26</v>
      </c>
      <c r="BK19" s="158">
        <v>624</v>
      </c>
      <c r="BL19" s="158">
        <v>407.26400000000001</v>
      </c>
      <c r="BM19" s="158">
        <v>407.26400000000001</v>
      </c>
      <c r="BN19" s="158">
        <v>295.6096</v>
      </c>
      <c r="BO19" s="158">
        <v>400.40000000000003</v>
      </c>
      <c r="BP19" s="158">
        <v>407.26400000000001</v>
      </c>
      <c r="BQ19" s="158">
        <v>335.92</v>
      </c>
      <c r="BR19" s="158">
        <v>357.76</v>
      </c>
      <c r="BS19" s="158">
        <v>561.34</v>
      </c>
      <c r="BT19" s="158">
        <v>335.92</v>
      </c>
      <c r="BU19" s="158">
        <v>379.80800000000005</v>
      </c>
      <c r="BV19" s="158">
        <v>292.24</v>
      </c>
      <c r="BW19" s="158">
        <v>295.6096</v>
      </c>
      <c r="BX19" s="158">
        <v>431.6</v>
      </c>
      <c r="BY19" s="158">
        <v>292.24</v>
      </c>
      <c r="BZ19" s="158">
        <v>462.8</v>
      </c>
      <c r="CA19" s="158">
        <v>636.06400000000008</v>
      </c>
      <c r="CB19" s="158">
        <v>722.80000000000007</v>
      </c>
      <c r="CC19" s="158">
        <v>636.06400000000008</v>
      </c>
      <c r="CD19" s="158">
        <v>314.8288</v>
      </c>
      <c r="CE19" s="158">
        <v>352.35200000000003</v>
      </c>
      <c r="CF19" s="158">
        <v>407.26400000000001</v>
      </c>
      <c r="CG19" s="158">
        <v>400.40000000000003</v>
      </c>
      <c r="CH19" s="158">
        <v>407.26400000000001</v>
      </c>
      <c r="CI19" s="158">
        <v>431.6</v>
      </c>
      <c r="CJ19" s="158">
        <v>598</v>
      </c>
      <c r="CK19" s="158">
        <v>598</v>
      </c>
      <c r="CL19" s="158">
        <v>335.92</v>
      </c>
      <c r="CM19" s="158">
        <v>335.92</v>
      </c>
      <c r="CN19" s="158">
        <v>357.76</v>
      </c>
      <c r="CO19" s="158">
        <v>357.76</v>
      </c>
      <c r="CP19" s="158">
        <v>462.8</v>
      </c>
      <c r="CQ19" s="158">
        <v>292.24</v>
      </c>
      <c r="CR19" s="158">
        <v>595.10879999999997</v>
      </c>
      <c r="CS19" s="158">
        <v>722.80000000000007</v>
      </c>
      <c r="CT19" s="158">
        <v>636.06400000000008</v>
      </c>
      <c r="CU19" s="158">
        <v>549.12</v>
      </c>
      <c r="CV19" s="158">
        <v>462.8</v>
      </c>
      <c r="CW19" s="158">
        <v>462.8</v>
      </c>
      <c r="CX19" s="158">
        <v>462.8</v>
      </c>
      <c r="CY19" s="158">
        <v>357.76</v>
      </c>
      <c r="CZ19" s="158">
        <v>352.35200000000003</v>
      </c>
      <c r="DA19" s="158">
        <v>431.6</v>
      </c>
      <c r="DB19" s="158">
        <v>335.92</v>
      </c>
      <c r="DC19" s="158">
        <v>335.92</v>
      </c>
      <c r="DD19" s="158">
        <v>335.92</v>
      </c>
      <c r="DE19" s="158">
        <v>335.92</v>
      </c>
      <c r="DF19" s="158">
        <v>335.92</v>
      </c>
    </row>
    <row r="20" spans="1:110">
      <c r="A20" s="1">
        <v>15</v>
      </c>
      <c r="B20" s="1">
        <v>15</v>
      </c>
      <c r="D20" s="1">
        <v>4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158">
        <v>411.84</v>
      </c>
      <c r="Q20" s="158">
        <v>296.40000000000003</v>
      </c>
      <c r="R20" s="158">
        <v>468</v>
      </c>
      <c r="S20" s="158">
        <v>691.6</v>
      </c>
      <c r="T20" s="158">
        <v>691.6</v>
      </c>
      <c r="U20" s="158">
        <v>743.6</v>
      </c>
      <c r="V20" s="158">
        <v>608.4</v>
      </c>
      <c r="W20" s="158">
        <v>296.40000000000003</v>
      </c>
      <c r="X20" s="158">
        <v>743.6</v>
      </c>
      <c r="Y20" s="158">
        <v>405.6</v>
      </c>
      <c r="Z20" s="158">
        <v>654.36800000000005</v>
      </c>
      <c r="AA20" s="158">
        <v>639.6</v>
      </c>
      <c r="AB20" s="158">
        <v>608.60800000000006</v>
      </c>
      <c r="AC20" s="158">
        <v>436.8</v>
      </c>
      <c r="AD20" s="158">
        <v>608.4</v>
      </c>
      <c r="AE20" s="158">
        <v>503.36</v>
      </c>
      <c r="AF20" s="158">
        <v>503.36</v>
      </c>
      <c r="AG20" s="158">
        <v>436.8</v>
      </c>
      <c r="AH20" s="158">
        <v>572</v>
      </c>
      <c r="AI20" s="158"/>
      <c r="AJ20" s="158">
        <v>384.38400000000001</v>
      </c>
      <c r="AK20" s="158">
        <v>572</v>
      </c>
      <c r="AL20" s="158">
        <v>468</v>
      </c>
      <c r="AM20" s="158">
        <v>535.39199999999994</v>
      </c>
      <c r="AN20" s="158">
        <v>405.6</v>
      </c>
      <c r="AO20" s="158">
        <v>535.39199999999994</v>
      </c>
      <c r="AP20" s="158">
        <v>405.6</v>
      </c>
      <c r="AQ20" s="158">
        <v>364</v>
      </c>
      <c r="AR20" s="158">
        <v>639.6</v>
      </c>
      <c r="AS20" s="158">
        <v>562.84800000000007</v>
      </c>
      <c r="AT20" s="158">
        <v>743.6</v>
      </c>
      <c r="AU20" s="158">
        <v>743.6</v>
      </c>
      <c r="AV20" s="158">
        <v>535.39199999999994</v>
      </c>
      <c r="AW20" s="158">
        <v>608.60800000000006</v>
      </c>
      <c r="AX20" s="158">
        <v>411.84</v>
      </c>
      <c r="AY20" s="158">
        <v>468</v>
      </c>
      <c r="AZ20" s="158">
        <v>384.38400000000001</v>
      </c>
      <c r="BA20" s="158">
        <v>608.4</v>
      </c>
      <c r="BB20" s="158">
        <v>468</v>
      </c>
      <c r="BC20" s="158">
        <v>691.6</v>
      </c>
      <c r="BD20" s="158">
        <v>405.6</v>
      </c>
      <c r="BE20" s="158">
        <v>411.84</v>
      </c>
      <c r="BF20" s="158">
        <v>535.39199999999994</v>
      </c>
      <c r="BG20" s="158">
        <v>411.84</v>
      </c>
      <c r="BH20" s="158">
        <v>405.6</v>
      </c>
      <c r="BI20" s="158">
        <v>608.4</v>
      </c>
      <c r="BJ20" s="158">
        <v>691.6</v>
      </c>
      <c r="BK20" s="158">
        <v>639.6</v>
      </c>
      <c r="BL20" s="158">
        <v>411.84</v>
      </c>
      <c r="BM20" s="158">
        <v>411.84</v>
      </c>
      <c r="BN20" s="158">
        <v>302.01600000000002</v>
      </c>
      <c r="BO20" s="158">
        <v>405.6</v>
      </c>
      <c r="BP20" s="158">
        <v>411.84</v>
      </c>
      <c r="BQ20" s="158">
        <v>343.2</v>
      </c>
      <c r="BR20" s="158">
        <v>364</v>
      </c>
      <c r="BS20" s="158">
        <v>572</v>
      </c>
      <c r="BT20" s="158">
        <v>343.2</v>
      </c>
      <c r="BU20" s="158">
        <v>384.38400000000001</v>
      </c>
      <c r="BV20" s="158">
        <v>296.40000000000003</v>
      </c>
      <c r="BW20" s="158">
        <v>302.01600000000002</v>
      </c>
      <c r="BX20" s="158">
        <v>436.8</v>
      </c>
      <c r="BY20" s="158">
        <v>296.40000000000003</v>
      </c>
      <c r="BZ20" s="158">
        <v>468</v>
      </c>
      <c r="CA20" s="158">
        <v>654.36800000000005</v>
      </c>
      <c r="CB20" s="158">
        <v>743.6</v>
      </c>
      <c r="CC20" s="158">
        <v>654.36800000000005</v>
      </c>
      <c r="CD20" s="158">
        <v>320.32</v>
      </c>
      <c r="CE20" s="158">
        <v>356.928</v>
      </c>
      <c r="CF20" s="158">
        <v>411.84</v>
      </c>
      <c r="CG20" s="158">
        <v>405.6</v>
      </c>
      <c r="CH20" s="158">
        <v>411.84</v>
      </c>
      <c r="CI20" s="158">
        <v>436.8</v>
      </c>
      <c r="CJ20" s="158">
        <v>608.4</v>
      </c>
      <c r="CK20" s="158">
        <v>608.4</v>
      </c>
      <c r="CL20" s="158">
        <v>343.2</v>
      </c>
      <c r="CM20" s="158">
        <v>343.2</v>
      </c>
      <c r="CN20" s="158">
        <v>364</v>
      </c>
      <c r="CO20" s="158">
        <v>364</v>
      </c>
      <c r="CP20" s="158">
        <v>468</v>
      </c>
      <c r="CQ20" s="158">
        <v>296.40000000000003</v>
      </c>
      <c r="CR20" s="158">
        <v>608.60800000000006</v>
      </c>
      <c r="CS20" s="158">
        <v>743.6</v>
      </c>
      <c r="CT20" s="158">
        <v>654.36800000000005</v>
      </c>
      <c r="CU20" s="158">
        <v>562.84800000000007</v>
      </c>
      <c r="CV20" s="158">
        <v>468</v>
      </c>
      <c r="CW20" s="158">
        <v>468</v>
      </c>
      <c r="CX20" s="158">
        <v>468</v>
      </c>
      <c r="CY20" s="158">
        <v>364</v>
      </c>
      <c r="CZ20" s="158">
        <v>356.928</v>
      </c>
      <c r="DA20" s="158">
        <v>436.8</v>
      </c>
      <c r="DB20" s="158">
        <v>343.2</v>
      </c>
      <c r="DC20" s="158">
        <v>343.2</v>
      </c>
      <c r="DD20" s="158">
        <v>343.2</v>
      </c>
      <c r="DE20" s="158">
        <v>343.2</v>
      </c>
      <c r="DF20" s="158">
        <v>343.2</v>
      </c>
    </row>
    <row r="21" spans="1:110">
      <c r="A21" s="1">
        <v>16</v>
      </c>
      <c r="B21" s="1">
        <v>16</v>
      </c>
      <c r="D21" s="1">
        <v>4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158">
        <v>416.416</v>
      </c>
      <c r="Q21" s="158">
        <v>300.56</v>
      </c>
      <c r="R21" s="158">
        <v>473.2</v>
      </c>
      <c r="S21" s="158">
        <v>702</v>
      </c>
      <c r="T21" s="158">
        <v>702</v>
      </c>
      <c r="U21" s="158">
        <v>754</v>
      </c>
      <c r="V21" s="158">
        <v>618.80000000000007</v>
      </c>
      <c r="W21" s="158">
        <v>300.56</v>
      </c>
      <c r="X21" s="158">
        <v>754</v>
      </c>
      <c r="Y21" s="158">
        <v>410.8</v>
      </c>
      <c r="Z21" s="158">
        <v>663.52</v>
      </c>
      <c r="AA21" s="158">
        <v>650</v>
      </c>
      <c r="AB21" s="158">
        <v>617.76</v>
      </c>
      <c r="AC21" s="158">
        <v>442</v>
      </c>
      <c r="AD21" s="158">
        <v>618.80000000000007</v>
      </c>
      <c r="AE21" s="158">
        <v>509.76639999999998</v>
      </c>
      <c r="AF21" s="158">
        <v>509.76639999999998</v>
      </c>
      <c r="AG21" s="158">
        <v>442</v>
      </c>
      <c r="AH21" s="158">
        <v>579.28</v>
      </c>
      <c r="AI21" s="158"/>
      <c r="AJ21" s="158">
        <v>388.96</v>
      </c>
      <c r="AK21" s="158">
        <v>579.28</v>
      </c>
      <c r="AL21" s="158">
        <v>473.2</v>
      </c>
      <c r="AM21" s="158">
        <v>544.5440000000001</v>
      </c>
      <c r="AN21" s="158">
        <v>410.8</v>
      </c>
      <c r="AO21" s="158">
        <v>544.5440000000001</v>
      </c>
      <c r="AP21" s="158">
        <v>410.8</v>
      </c>
      <c r="AQ21" s="158">
        <v>367.12</v>
      </c>
      <c r="AR21" s="158">
        <v>650</v>
      </c>
      <c r="AS21" s="158">
        <v>572</v>
      </c>
      <c r="AT21" s="158">
        <v>754</v>
      </c>
      <c r="AU21" s="158">
        <v>754</v>
      </c>
      <c r="AV21" s="158">
        <v>544.5440000000001</v>
      </c>
      <c r="AW21" s="158">
        <v>617.76</v>
      </c>
      <c r="AX21" s="158">
        <v>416.416</v>
      </c>
      <c r="AY21" s="158">
        <v>473.2</v>
      </c>
      <c r="AZ21" s="158">
        <v>388.96</v>
      </c>
      <c r="BA21" s="158">
        <v>618.80000000000007</v>
      </c>
      <c r="BB21" s="158">
        <v>473.2</v>
      </c>
      <c r="BC21" s="158">
        <v>702</v>
      </c>
      <c r="BD21" s="158">
        <v>410.8</v>
      </c>
      <c r="BE21" s="158">
        <v>416.416</v>
      </c>
      <c r="BF21" s="158">
        <v>544.5440000000001</v>
      </c>
      <c r="BG21" s="158">
        <v>416.416</v>
      </c>
      <c r="BH21" s="158">
        <v>410.8</v>
      </c>
      <c r="BI21" s="158">
        <v>618.80000000000007</v>
      </c>
      <c r="BJ21" s="158">
        <v>702</v>
      </c>
      <c r="BK21" s="158">
        <v>650</v>
      </c>
      <c r="BL21" s="158">
        <v>416.416</v>
      </c>
      <c r="BM21" s="158">
        <v>416.416</v>
      </c>
      <c r="BN21" s="158">
        <v>303.84640000000002</v>
      </c>
      <c r="BO21" s="158">
        <v>410.8</v>
      </c>
      <c r="BP21" s="158">
        <v>416.416</v>
      </c>
      <c r="BQ21" s="158">
        <v>345.28000000000003</v>
      </c>
      <c r="BR21" s="158">
        <v>367.12</v>
      </c>
      <c r="BS21" s="158">
        <v>579.28</v>
      </c>
      <c r="BT21" s="158">
        <v>345.28000000000003</v>
      </c>
      <c r="BU21" s="158">
        <v>388.96</v>
      </c>
      <c r="BV21" s="158">
        <v>300.56</v>
      </c>
      <c r="BW21" s="158">
        <v>303.84640000000002</v>
      </c>
      <c r="BX21" s="158">
        <v>442</v>
      </c>
      <c r="BY21" s="158">
        <v>300.56</v>
      </c>
      <c r="BZ21" s="158">
        <v>473.2</v>
      </c>
      <c r="CA21" s="158">
        <v>663.52</v>
      </c>
      <c r="CB21" s="158">
        <v>754</v>
      </c>
      <c r="CC21" s="158">
        <v>663.52</v>
      </c>
      <c r="CD21" s="158">
        <v>323.06560000000002</v>
      </c>
      <c r="CE21" s="158">
        <v>361.50400000000002</v>
      </c>
      <c r="CF21" s="158">
        <v>416.416</v>
      </c>
      <c r="CG21" s="158">
        <v>410.8</v>
      </c>
      <c r="CH21" s="158">
        <v>416.416</v>
      </c>
      <c r="CI21" s="158">
        <v>442</v>
      </c>
      <c r="CJ21" s="158">
        <v>618.80000000000007</v>
      </c>
      <c r="CK21" s="158">
        <v>618.80000000000007</v>
      </c>
      <c r="CL21" s="158">
        <v>345.28000000000003</v>
      </c>
      <c r="CM21" s="158">
        <v>345.28000000000003</v>
      </c>
      <c r="CN21" s="158">
        <v>367.12</v>
      </c>
      <c r="CO21" s="158">
        <v>367.12</v>
      </c>
      <c r="CP21" s="158">
        <v>473.2</v>
      </c>
      <c r="CQ21" s="158">
        <v>300.56</v>
      </c>
      <c r="CR21" s="158">
        <v>617.76</v>
      </c>
      <c r="CS21" s="158">
        <v>754</v>
      </c>
      <c r="CT21" s="158">
        <v>663.52</v>
      </c>
      <c r="CU21" s="158">
        <v>572</v>
      </c>
      <c r="CV21" s="158">
        <v>473.2</v>
      </c>
      <c r="CW21" s="158">
        <v>473.2</v>
      </c>
      <c r="CX21" s="158">
        <v>473.2</v>
      </c>
      <c r="CY21" s="158">
        <v>367.12</v>
      </c>
      <c r="CZ21" s="158">
        <v>361.50400000000002</v>
      </c>
      <c r="DA21" s="158">
        <v>442</v>
      </c>
      <c r="DB21" s="158">
        <v>345.28000000000003</v>
      </c>
      <c r="DC21" s="158">
        <v>345.28000000000003</v>
      </c>
      <c r="DD21" s="158">
        <v>345.28000000000003</v>
      </c>
      <c r="DE21" s="158">
        <v>345.28000000000003</v>
      </c>
      <c r="DF21" s="158">
        <v>345.28000000000003</v>
      </c>
    </row>
    <row r="22" spans="1:110">
      <c r="A22" s="1">
        <v>17</v>
      </c>
      <c r="B22" s="1">
        <v>17</v>
      </c>
      <c r="D22" s="1">
        <v>4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158">
        <v>425.56800000000004</v>
      </c>
      <c r="Q22" s="158">
        <v>309.92</v>
      </c>
      <c r="R22" s="158">
        <v>483.6</v>
      </c>
      <c r="S22" s="158">
        <v>728</v>
      </c>
      <c r="T22" s="158">
        <v>728</v>
      </c>
      <c r="U22" s="158">
        <v>795.6</v>
      </c>
      <c r="V22" s="158">
        <v>640.64</v>
      </c>
      <c r="W22" s="158">
        <v>309.92</v>
      </c>
      <c r="X22" s="158">
        <v>795.6</v>
      </c>
      <c r="Y22" s="158">
        <v>420.16</v>
      </c>
      <c r="Z22" s="158">
        <v>700.12800000000004</v>
      </c>
      <c r="AA22" s="158">
        <v>676</v>
      </c>
      <c r="AB22" s="158">
        <v>640.64</v>
      </c>
      <c r="AC22" s="158">
        <v>455.52000000000004</v>
      </c>
      <c r="AD22" s="158">
        <v>640.64</v>
      </c>
      <c r="AE22" s="158">
        <v>525.32479999999998</v>
      </c>
      <c r="AF22" s="158">
        <v>525.32479999999998</v>
      </c>
      <c r="AG22" s="158">
        <v>455.52000000000004</v>
      </c>
      <c r="AH22" s="158">
        <v>596.96</v>
      </c>
      <c r="AI22" s="158"/>
      <c r="AJ22" s="158">
        <v>400.85760000000005</v>
      </c>
      <c r="AK22" s="158">
        <v>596.96</v>
      </c>
      <c r="AL22" s="158">
        <v>483.6</v>
      </c>
      <c r="AM22" s="158">
        <v>563.76319999999998</v>
      </c>
      <c r="AN22" s="158">
        <v>420.16</v>
      </c>
      <c r="AO22" s="158">
        <v>563.76319999999998</v>
      </c>
      <c r="AP22" s="158">
        <v>420.16</v>
      </c>
      <c r="AQ22" s="158">
        <v>375.44</v>
      </c>
      <c r="AR22" s="158">
        <v>676</v>
      </c>
      <c r="AS22" s="158">
        <v>594.88</v>
      </c>
      <c r="AT22" s="158">
        <v>795.6</v>
      </c>
      <c r="AU22" s="158">
        <v>795.6</v>
      </c>
      <c r="AV22" s="158">
        <v>563.76319999999998</v>
      </c>
      <c r="AW22" s="158">
        <v>640.64</v>
      </c>
      <c r="AX22" s="158">
        <v>425.56800000000004</v>
      </c>
      <c r="AY22" s="158">
        <v>483.6</v>
      </c>
      <c r="AZ22" s="158">
        <v>400.85760000000005</v>
      </c>
      <c r="BA22" s="158">
        <v>640.64</v>
      </c>
      <c r="BB22" s="158">
        <v>483.6</v>
      </c>
      <c r="BC22" s="158">
        <v>728</v>
      </c>
      <c r="BD22" s="158">
        <v>420.16</v>
      </c>
      <c r="BE22" s="158">
        <v>425.56800000000004</v>
      </c>
      <c r="BF22" s="158">
        <v>563.76319999999998</v>
      </c>
      <c r="BG22" s="158">
        <v>425.56800000000004</v>
      </c>
      <c r="BH22" s="158">
        <v>420.16</v>
      </c>
      <c r="BI22" s="158">
        <v>640.64</v>
      </c>
      <c r="BJ22" s="158">
        <v>728</v>
      </c>
      <c r="BK22" s="158">
        <v>676</v>
      </c>
      <c r="BL22" s="158">
        <v>425.56800000000004</v>
      </c>
      <c r="BM22" s="158">
        <v>425.56800000000004</v>
      </c>
      <c r="BN22" s="158">
        <v>311.16800000000001</v>
      </c>
      <c r="BO22" s="158">
        <v>420.16</v>
      </c>
      <c r="BP22" s="158">
        <v>425.56800000000004</v>
      </c>
      <c r="BQ22" s="158">
        <v>353.6</v>
      </c>
      <c r="BR22" s="158">
        <v>375.44</v>
      </c>
      <c r="BS22" s="158">
        <v>596.96</v>
      </c>
      <c r="BT22" s="158">
        <v>353.6</v>
      </c>
      <c r="BU22" s="158">
        <v>400.85760000000005</v>
      </c>
      <c r="BV22" s="158">
        <v>309.92</v>
      </c>
      <c r="BW22" s="158">
        <v>311.16800000000001</v>
      </c>
      <c r="BX22" s="158">
        <v>455.52000000000004</v>
      </c>
      <c r="BY22" s="158">
        <v>309.92</v>
      </c>
      <c r="BZ22" s="158">
        <v>483.6</v>
      </c>
      <c r="CA22" s="158">
        <v>700.12800000000004</v>
      </c>
      <c r="CB22" s="158">
        <v>795.6</v>
      </c>
      <c r="CC22" s="158">
        <v>700.12800000000004</v>
      </c>
      <c r="CD22" s="158">
        <v>330.38720000000001</v>
      </c>
      <c r="CE22" s="158">
        <v>369.74080000000004</v>
      </c>
      <c r="CF22" s="158">
        <v>425.56800000000004</v>
      </c>
      <c r="CG22" s="158">
        <v>420.16</v>
      </c>
      <c r="CH22" s="158">
        <v>425.56800000000004</v>
      </c>
      <c r="CI22" s="158">
        <v>455.52000000000004</v>
      </c>
      <c r="CJ22" s="158">
        <v>640.64</v>
      </c>
      <c r="CK22" s="158">
        <v>640.64</v>
      </c>
      <c r="CL22" s="158">
        <v>353.6</v>
      </c>
      <c r="CM22" s="158">
        <v>353.6</v>
      </c>
      <c r="CN22" s="158">
        <v>375.44</v>
      </c>
      <c r="CO22" s="158">
        <v>375.44</v>
      </c>
      <c r="CP22" s="158">
        <v>483.6</v>
      </c>
      <c r="CQ22" s="158">
        <v>309.92</v>
      </c>
      <c r="CR22" s="158">
        <v>640.64</v>
      </c>
      <c r="CS22" s="158">
        <v>795.6</v>
      </c>
      <c r="CT22" s="158">
        <v>700.12800000000004</v>
      </c>
      <c r="CU22" s="158">
        <v>594.88</v>
      </c>
      <c r="CV22" s="158">
        <v>483.6</v>
      </c>
      <c r="CW22" s="158">
        <v>483.6</v>
      </c>
      <c r="CX22" s="158">
        <v>483.6</v>
      </c>
      <c r="CY22" s="158">
        <v>375.44</v>
      </c>
      <c r="CZ22" s="158">
        <v>369.74080000000004</v>
      </c>
      <c r="DA22" s="158">
        <v>455.52000000000004</v>
      </c>
      <c r="DB22" s="158">
        <v>353.6</v>
      </c>
      <c r="DC22" s="158">
        <v>353.6</v>
      </c>
      <c r="DD22" s="158">
        <v>353.6</v>
      </c>
      <c r="DE22" s="158">
        <v>353.6</v>
      </c>
      <c r="DF22" s="158">
        <v>353.6</v>
      </c>
    </row>
    <row r="23" spans="1:110">
      <c r="A23" s="1">
        <v>18</v>
      </c>
      <c r="B23" s="1">
        <v>18</v>
      </c>
      <c r="D23" s="1">
        <v>3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158">
        <v>439.29600000000005</v>
      </c>
      <c r="Q23" s="158">
        <v>318.24</v>
      </c>
      <c r="R23" s="158">
        <v>499.20000000000005</v>
      </c>
      <c r="S23" s="158">
        <v>754</v>
      </c>
      <c r="T23" s="158">
        <v>754</v>
      </c>
      <c r="U23" s="158">
        <v>830.96</v>
      </c>
      <c r="V23" s="158">
        <v>658.32</v>
      </c>
      <c r="W23" s="158">
        <v>318.24</v>
      </c>
      <c r="X23" s="158">
        <v>830.96</v>
      </c>
      <c r="Y23" s="158">
        <v>428.48</v>
      </c>
      <c r="Z23" s="158">
        <v>731.24480000000005</v>
      </c>
      <c r="AA23" s="158">
        <v>702</v>
      </c>
      <c r="AB23" s="158">
        <v>663.52</v>
      </c>
      <c r="AC23" s="158">
        <v>469.04</v>
      </c>
      <c r="AD23" s="158">
        <v>658.32</v>
      </c>
      <c r="AE23" s="158">
        <v>540.88319999999999</v>
      </c>
      <c r="AF23" s="158">
        <v>540.88319999999999</v>
      </c>
      <c r="AG23" s="158">
        <v>469.04</v>
      </c>
      <c r="AH23" s="158">
        <v>614.64</v>
      </c>
      <c r="AI23" s="158"/>
      <c r="AJ23" s="158">
        <v>412.7552</v>
      </c>
      <c r="AK23" s="158">
        <v>614.64</v>
      </c>
      <c r="AL23" s="158">
        <v>499.20000000000005</v>
      </c>
      <c r="AM23" s="158">
        <v>579.3216000000001</v>
      </c>
      <c r="AN23" s="158">
        <v>428.48</v>
      </c>
      <c r="AO23" s="158">
        <v>579.3216000000001</v>
      </c>
      <c r="AP23" s="158">
        <v>428.48</v>
      </c>
      <c r="AQ23" s="158">
        <v>384.8</v>
      </c>
      <c r="AR23" s="158">
        <v>702</v>
      </c>
      <c r="AS23" s="158">
        <v>617.76</v>
      </c>
      <c r="AT23" s="158">
        <v>830.96</v>
      </c>
      <c r="AU23" s="158">
        <v>830.96</v>
      </c>
      <c r="AV23" s="158">
        <v>579.3216000000001</v>
      </c>
      <c r="AW23" s="158">
        <v>663.52</v>
      </c>
      <c r="AX23" s="158">
        <v>439.29600000000005</v>
      </c>
      <c r="AY23" s="158">
        <v>499.20000000000005</v>
      </c>
      <c r="AZ23" s="158">
        <v>412.7552</v>
      </c>
      <c r="BA23" s="158">
        <v>658.32</v>
      </c>
      <c r="BB23" s="158">
        <v>499.20000000000005</v>
      </c>
      <c r="BC23" s="158">
        <v>754</v>
      </c>
      <c r="BD23" s="158">
        <v>428.48</v>
      </c>
      <c r="BE23" s="158">
        <v>439.29600000000005</v>
      </c>
      <c r="BF23" s="158">
        <v>579.3216000000001</v>
      </c>
      <c r="BG23" s="158">
        <v>439.29600000000005</v>
      </c>
      <c r="BH23" s="158">
        <v>428.48</v>
      </c>
      <c r="BI23" s="158">
        <v>658.32</v>
      </c>
      <c r="BJ23" s="158">
        <v>754</v>
      </c>
      <c r="BK23" s="158">
        <v>702</v>
      </c>
      <c r="BL23" s="158">
        <v>439.29600000000005</v>
      </c>
      <c r="BM23" s="158">
        <v>439.29600000000005</v>
      </c>
      <c r="BN23" s="158">
        <v>319.40480000000002</v>
      </c>
      <c r="BO23" s="158">
        <v>428.48</v>
      </c>
      <c r="BP23" s="158">
        <v>439.29600000000005</v>
      </c>
      <c r="BQ23" s="158">
        <v>362.96000000000004</v>
      </c>
      <c r="BR23" s="158">
        <v>384.8</v>
      </c>
      <c r="BS23" s="158">
        <v>614.64</v>
      </c>
      <c r="BT23" s="158">
        <v>362.96000000000004</v>
      </c>
      <c r="BU23" s="158">
        <v>412.7552</v>
      </c>
      <c r="BV23" s="158">
        <v>318.24</v>
      </c>
      <c r="BW23" s="158">
        <v>319.40480000000002</v>
      </c>
      <c r="BX23" s="158">
        <v>469.04</v>
      </c>
      <c r="BY23" s="158">
        <v>318.24</v>
      </c>
      <c r="BZ23" s="158">
        <v>499.20000000000005</v>
      </c>
      <c r="CA23" s="158">
        <v>731.24480000000005</v>
      </c>
      <c r="CB23" s="158">
        <v>830.96</v>
      </c>
      <c r="CC23" s="158">
        <v>731.24480000000005</v>
      </c>
      <c r="CD23" s="158">
        <v>338.62400000000002</v>
      </c>
      <c r="CE23" s="158">
        <v>377.06240000000003</v>
      </c>
      <c r="CF23" s="158">
        <v>439.29600000000005</v>
      </c>
      <c r="CG23" s="158">
        <v>428.48</v>
      </c>
      <c r="CH23" s="158">
        <v>439.29600000000005</v>
      </c>
      <c r="CI23" s="158">
        <v>469.04</v>
      </c>
      <c r="CJ23" s="158">
        <v>658.32</v>
      </c>
      <c r="CK23" s="158">
        <v>658.32</v>
      </c>
      <c r="CL23" s="158">
        <v>362.96000000000004</v>
      </c>
      <c r="CM23" s="158">
        <v>362.96000000000004</v>
      </c>
      <c r="CN23" s="158">
        <v>384.8</v>
      </c>
      <c r="CO23" s="158">
        <v>384.8</v>
      </c>
      <c r="CP23" s="158">
        <v>499.20000000000005</v>
      </c>
      <c r="CQ23" s="158">
        <v>318.24</v>
      </c>
      <c r="CR23" s="158">
        <v>663.52</v>
      </c>
      <c r="CS23" s="158">
        <v>830.96</v>
      </c>
      <c r="CT23" s="158">
        <v>731.24480000000005</v>
      </c>
      <c r="CU23" s="158">
        <v>617.76</v>
      </c>
      <c r="CV23" s="158">
        <v>499.20000000000005</v>
      </c>
      <c r="CW23" s="158">
        <v>499.20000000000005</v>
      </c>
      <c r="CX23" s="158">
        <v>499.20000000000005</v>
      </c>
      <c r="CY23" s="158">
        <v>384.8</v>
      </c>
      <c r="CZ23" s="158">
        <v>377.06240000000003</v>
      </c>
      <c r="DA23" s="158">
        <v>469.04</v>
      </c>
      <c r="DB23" s="158">
        <v>362.96000000000004</v>
      </c>
      <c r="DC23" s="158">
        <v>362.96000000000004</v>
      </c>
      <c r="DD23" s="158">
        <v>362.96000000000004</v>
      </c>
      <c r="DE23" s="158">
        <v>362.96000000000004</v>
      </c>
      <c r="DF23" s="158">
        <v>362.96000000000004</v>
      </c>
    </row>
    <row r="24" spans="1:110">
      <c r="A24" s="1">
        <v>19</v>
      </c>
      <c r="B24" s="1">
        <v>19</v>
      </c>
      <c r="D24" s="1">
        <v>4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158">
        <v>446.61760000000004</v>
      </c>
      <c r="Q24" s="158">
        <v>323.44</v>
      </c>
      <c r="R24" s="158">
        <v>507.52000000000004</v>
      </c>
      <c r="S24" s="158">
        <v>764.4</v>
      </c>
      <c r="T24" s="158">
        <v>764.4</v>
      </c>
      <c r="U24" s="158">
        <v>852.80000000000007</v>
      </c>
      <c r="V24" s="158">
        <v>665.6</v>
      </c>
      <c r="W24" s="158">
        <v>323.44</v>
      </c>
      <c r="X24" s="158">
        <v>852.80000000000007</v>
      </c>
      <c r="Y24" s="158">
        <v>434.72</v>
      </c>
      <c r="Z24" s="158">
        <v>750.46400000000006</v>
      </c>
      <c r="AA24" s="158">
        <v>712.4</v>
      </c>
      <c r="AB24" s="158">
        <v>672.67200000000003</v>
      </c>
      <c r="AC24" s="158">
        <v>477.36</v>
      </c>
      <c r="AD24" s="158">
        <v>665.6</v>
      </c>
      <c r="AE24" s="158">
        <v>551.86559999999997</v>
      </c>
      <c r="AF24" s="158">
        <v>551.86559999999997</v>
      </c>
      <c r="AG24" s="158">
        <v>477.36</v>
      </c>
      <c r="AH24" s="158">
        <v>627.12</v>
      </c>
      <c r="AI24" s="158"/>
      <c r="AJ24" s="158">
        <v>420.07679999999999</v>
      </c>
      <c r="AK24" s="158">
        <v>627.12</v>
      </c>
      <c r="AL24" s="158">
        <v>507.52000000000004</v>
      </c>
      <c r="AM24" s="158">
        <v>585.72800000000007</v>
      </c>
      <c r="AN24" s="158">
        <v>434.72</v>
      </c>
      <c r="AO24" s="158">
        <v>585.72800000000007</v>
      </c>
      <c r="AP24" s="158">
        <v>434.72</v>
      </c>
      <c r="AQ24" s="158">
        <v>390</v>
      </c>
      <c r="AR24" s="158">
        <v>712.4</v>
      </c>
      <c r="AS24" s="158">
        <v>626.91200000000003</v>
      </c>
      <c r="AT24" s="158">
        <v>852.80000000000007</v>
      </c>
      <c r="AU24" s="158">
        <v>852.80000000000007</v>
      </c>
      <c r="AV24" s="158">
        <v>585.72800000000007</v>
      </c>
      <c r="AW24" s="158">
        <v>672.67200000000003</v>
      </c>
      <c r="AX24" s="158">
        <v>446.61760000000004</v>
      </c>
      <c r="AY24" s="158">
        <v>507.52000000000004</v>
      </c>
      <c r="AZ24" s="158">
        <v>420.07679999999999</v>
      </c>
      <c r="BA24" s="158">
        <v>665.6</v>
      </c>
      <c r="BB24" s="158">
        <v>507.52000000000004</v>
      </c>
      <c r="BC24" s="158">
        <v>764.4</v>
      </c>
      <c r="BD24" s="158">
        <v>434.72</v>
      </c>
      <c r="BE24" s="158">
        <v>446.61760000000004</v>
      </c>
      <c r="BF24" s="158">
        <v>585.72800000000007</v>
      </c>
      <c r="BG24" s="158">
        <v>446.61760000000004</v>
      </c>
      <c r="BH24" s="158">
        <v>434.72</v>
      </c>
      <c r="BI24" s="158">
        <v>665.6</v>
      </c>
      <c r="BJ24" s="158">
        <v>764.4</v>
      </c>
      <c r="BK24" s="158">
        <v>712.4</v>
      </c>
      <c r="BL24" s="158">
        <v>446.61760000000004</v>
      </c>
      <c r="BM24" s="158">
        <v>446.61760000000004</v>
      </c>
      <c r="BN24" s="158">
        <v>324.89600000000002</v>
      </c>
      <c r="BO24" s="158">
        <v>434.72</v>
      </c>
      <c r="BP24" s="158">
        <v>446.61760000000004</v>
      </c>
      <c r="BQ24" s="158">
        <v>369.2</v>
      </c>
      <c r="BR24" s="158">
        <v>390</v>
      </c>
      <c r="BS24" s="158">
        <v>627.12</v>
      </c>
      <c r="BT24" s="158">
        <v>369.2</v>
      </c>
      <c r="BU24" s="158">
        <v>420.07679999999999</v>
      </c>
      <c r="BV24" s="158">
        <v>323.44</v>
      </c>
      <c r="BW24" s="158">
        <v>324.89600000000002</v>
      </c>
      <c r="BX24" s="158">
        <v>477.36</v>
      </c>
      <c r="BY24" s="158">
        <v>323.44</v>
      </c>
      <c r="BZ24" s="158">
        <v>507.52000000000004</v>
      </c>
      <c r="CA24" s="158">
        <v>750.46400000000006</v>
      </c>
      <c r="CB24" s="158">
        <v>852.80000000000007</v>
      </c>
      <c r="CC24" s="158">
        <v>750.46400000000006</v>
      </c>
      <c r="CD24" s="158">
        <v>343.2</v>
      </c>
      <c r="CE24" s="158">
        <v>382.55360000000002</v>
      </c>
      <c r="CF24" s="158">
        <v>446.61760000000004</v>
      </c>
      <c r="CG24" s="158">
        <v>434.72</v>
      </c>
      <c r="CH24" s="158">
        <v>446.61760000000004</v>
      </c>
      <c r="CI24" s="158">
        <v>477.36</v>
      </c>
      <c r="CJ24" s="158">
        <v>665.6</v>
      </c>
      <c r="CK24" s="158">
        <v>665.6</v>
      </c>
      <c r="CL24" s="158">
        <v>369.2</v>
      </c>
      <c r="CM24" s="158">
        <v>369.2</v>
      </c>
      <c r="CN24" s="158">
        <v>390</v>
      </c>
      <c r="CO24" s="158">
        <v>390</v>
      </c>
      <c r="CP24" s="158">
        <v>507.52000000000004</v>
      </c>
      <c r="CQ24" s="158">
        <v>323.44</v>
      </c>
      <c r="CR24" s="158">
        <v>672.67200000000003</v>
      </c>
      <c r="CS24" s="158">
        <v>852.80000000000007</v>
      </c>
      <c r="CT24" s="158">
        <v>750.46400000000006</v>
      </c>
      <c r="CU24" s="158">
        <v>626.91200000000003</v>
      </c>
      <c r="CV24" s="158">
        <v>507.52000000000004</v>
      </c>
      <c r="CW24" s="158">
        <v>507.52000000000004</v>
      </c>
      <c r="CX24" s="158">
        <v>507.52000000000004</v>
      </c>
      <c r="CY24" s="158">
        <v>390</v>
      </c>
      <c r="CZ24" s="158">
        <v>382.55360000000002</v>
      </c>
      <c r="DA24" s="158">
        <v>477.36</v>
      </c>
      <c r="DB24" s="158">
        <v>369.2</v>
      </c>
      <c r="DC24" s="158">
        <v>369.2</v>
      </c>
      <c r="DD24" s="158">
        <v>369.2</v>
      </c>
      <c r="DE24" s="158">
        <v>369.2</v>
      </c>
      <c r="DF24" s="158">
        <v>369.2</v>
      </c>
    </row>
    <row r="25" spans="1:110">
      <c r="A25" s="1">
        <v>21</v>
      </c>
      <c r="B25" s="1">
        <v>21</v>
      </c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158">
        <v>451.1936</v>
      </c>
      <c r="Q25" s="158">
        <v>327.60000000000002</v>
      </c>
      <c r="R25" s="158">
        <v>512.72</v>
      </c>
      <c r="S25" s="158">
        <v>773.5</v>
      </c>
      <c r="T25" s="158">
        <v>773.76</v>
      </c>
      <c r="U25" s="158">
        <v>866.32</v>
      </c>
      <c r="V25" s="158">
        <v>676.26</v>
      </c>
      <c r="W25" s="158">
        <v>327.60000000000002</v>
      </c>
      <c r="X25" s="158">
        <v>866.32</v>
      </c>
      <c r="Y25" s="158">
        <v>437.58000000000004</v>
      </c>
      <c r="Z25" s="158">
        <v>762.36160000000007</v>
      </c>
      <c r="AA25" s="158">
        <v>720.46</v>
      </c>
      <c r="AB25" s="158">
        <v>680.68</v>
      </c>
      <c r="AC25" s="158">
        <v>481.78000000000003</v>
      </c>
      <c r="AD25" s="158">
        <v>676.26</v>
      </c>
      <c r="AE25" s="158">
        <v>556.21280000000002</v>
      </c>
      <c r="AF25" s="158">
        <v>556.21280000000002</v>
      </c>
      <c r="AG25" s="158">
        <v>481.78000000000003</v>
      </c>
      <c r="AH25" s="158">
        <v>632.06000000000006</v>
      </c>
      <c r="AI25" s="158"/>
      <c r="AJ25" s="158">
        <v>423.96640000000002</v>
      </c>
      <c r="AK25" s="158">
        <v>632.06000000000006</v>
      </c>
      <c r="AL25" s="158">
        <v>512.72</v>
      </c>
      <c r="AM25" s="158">
        <v>595.10879999999997</v>
      </c>
      <c r="AN25" s="158">
        <v>437.58000000000004</v>
      </c>
      <c r="AO25" s="158">
        <v>595.10879999999997</v>
      </c>
      <c r="AP25" s="158">
        <v>437.58000000000004</v>
      </c>
      <c r="AQ25" s="158">
        <v>393.38</v>
      </c>
      <c r="AR25" s="158">
        <v>720.46</v>
      </c>
      <c r="AS25" s="158">
        <v>634.00480000000005</v>
      </c>
      <c r="AT25" s="158">
        <v>866.32</v>
      </c>
      <c r="AU25" s="158">
        <v>866.32</v>
      </c>
      <c r="AV25" s="158">
        <v>595.10879999999997</v>
      </c>
      <c r="AW25" s="158">
        <v>680.68</v>
      </c>
      <c r="AX25" s="158">
        <v>451.1936</v>
      </c>
      <c r="AY25" s="158">
        <v>512.72</v>
      </c>
      <c r="AZ25" s="158">
        <v>423.96640000000002</v>
      </c>
      <c r="BA25" s="158">
        <v>676.26</v>
      </c>
      <c r="BB25" s="158">
        <v>512.72</v>
      </c>
      <c r="BC25" s="158">
        <v>773.5</v>
      </c>
      <c r="BD25" s="158">
        <v>437.58000000000004</v>
      </c>
      <c r="BE25" s="158">
        <v>451.1936</v>
      </c>
      <c r="BF25" s="158">
        <v>595.10879999999997</v>
      </c>
      <c r="BG25" s="158">
        <v>451.1936</v>
      </c>
      <c r="BH25" s="158">
        <v>437.58000000000004</v>
      </c>
      <c r="BI25" s="158">
        <v>676.26</v>
      </c>
      <c r="BJ25" s="158">
        <v>773.5</v>
      </c>
      <c r="BK25" s="158">
        <v>720.46</v>
      </c>
      <c r="BL25" s="158">
        <v>451.1936</v>
      </c>
      <c r="BM25" s="158">
        <v>451.1936</v>
      </c>
      <c r="BN25" s="158">
        <v>326.72640000000001</v>
      </c>
      <c r="BO25" s="158">
        <v>437.58000000000004</v>
      </c>
      <c r="BP25" s="158">
        <v>451.1936</v>
      </c>
      <c r="BQ25" s="158">
        <v>371.28000000000003</v>
      </c>
      <c r="BR25" s="158">
        <v>393.38</v>
      </c>
      <c r="BS25" s="158">
        <v>632.06000000000006</v>
      </c>
      <c r="BT25" s="158">
        <v>371.28000000000003</v>
      </c>
      <c r="BU25" s="158">
        <v>423.96640000000002</v>
      </c>
      <c r="BV25" s="158">
        <v>327.60000000000002</v>
      </c>
      <c r="BW25" s="158">
        <v>326.72640000000001</v>
      </c>
      <c r="BX25" s="158">
        <v>481.78000000000003</v>
      </c>
      <c r="BY25" s="158">
        <v>327.60000000000002</v>
      </c>
      <c r="BZ25" s="158">
        <v>512.72</v>
      </c>
      <c r="CA25" s="158">
        <v>762.36160000000007</v>
      </c>
      <c r="CB25" s="158">
        <v>866.32</v>
      </c>
      <c r="CC25" s="158">
        <v>762.36160000000007</v>
      </c>
      <c r="CD25" s="158">
        <v>346.17439999999999</v>
      </c>
      <c r="CE25" s="158">
        <v>385.07040000000006</v>
      </c>
      <c r="CF25" s="158">
        <v>451.1936</v>
      </c>
      <c r="CG25" s="158">
        <v>437.58000000000004</v>
      </c>
      <c r="CH25" s="158">
        <v>451.1936</v>
      </c>
      <c r="CI25" s="158">
        <v>481.78000000000003</v>
      </c>
      <c r="CJ25" s="158">
        <v>676.26</v>
      </c>
      <c r="CK25" s="158">
        <v>676.26</v>
      </c>
      <c r="CL25" s="158">
        <v>371.28000000000003</v>
      </c>
      <c r="CM25" s="158">
        <v>371.28000000000003</v>
      </c>
      <c r="CN25" s="158">
        <v>393.38</v>
      </c>
      <c r="CO25" s="158">
        <v>393.38</v>
      </c>
      <c r="CP25" s="158">
        <v>512.72</v>
      </c>
      <c r="CQ25" s="158">
        <v>327.60000000000002</v>
      </c>
      <c r="CR25" s="158">
        <v>680.68</v>
      </c>
      <c r="CS25" s="158">
        <v>866.32</v>
      </c>
      <c r="CT25" s="158">
        <v>762.36160000000007</v>
      </c>
      <c r="CU25" s="158">
        <v>634.00480000000005</v>
      </c>
      <c r="CV25" s="158">
        <v>512.72</v>
      </c>
      <c r="CW25" s="158">
        <v>512.72</v>
      </c>
      <c r="CX25" s="158">
        <v>512.72</v>
      </c>
      <c r="CY25" s="158">
        <v>393.38</v>
      </c>
      <c r="CZ25" s="158">
        <v>385.07040000000006</v>
      </c>
      <c r="DA25" s="158">
        <v>481.78000000000003</v>
      </c>
      <c r="DB25" s="158">
        <v>371.28000000000003</v>
      </c>
      <c r="DC25" s="158">
        <v>371.28000000000003</v>
      </c>
      <c r="DD25" s="158">
        <v>371.28000000000003</v>
      </c>
      <c r="DE25" s="158">
        <v>371.28000000000003</v>
      </c>
      <c r="DF25" s="158">
        <v>371.28000000000003</v>
      </c>
    </row>
    <row r="26" spans="1:110">
      <c r="A26" s="1">
        <v>22</v>
      </c>
      <c r="B26" s="1">
        <v>22</v>
      </c>
      <c r="D26" s="1">
        <v>4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158">
        <v>457.6</v>
      </c>
      <c r="Q26" s="158">
        <v>332.8</v>
      </c>
      <c r="R26" s="158">
        <v>520</v>
      </c>
      <c r="S26" s="158">
        <v>785.2</v>
      </c>
      <c r="T26" s="158">
        <v>785.2</v>
      </c>
      <c r="U26" s="158">
        <v>884</v>
      </c>
      <c r="V26" s="158">
        <v>686.4</v>
      </c>
      <c r="W26" s="158">
        <v>332.8</v>
      </c>
      <c r="X26" s="158">
        <v>884</v>
      </c>
      <c r="Y26" s="158">
        <v>442</v>
      </c>
      <c r="Z26" s="158">
        <v>777.92</v>
      </c>
      <c r="AA26" s="158">
        <v>733.2</v>
      </c>
      <c r="AB26" s="158">
        <v>690.976</v>
      </c>
      <c r="AC26" s="158">
        <v>484.64000000000004</v>
      </c>
      <c r="AD26" s="158">
        <v>686.4</v>
      </c>
      <c r="AE26" s="158">
        <v>562.84800000000007</v>
      </c>
      <c r="AF26" s="158">
        <v>562.84800000000007</v>
      </c>
      <c r="AG26" s="158">
        <v>484.64000000000004</v>
      </c>
      <c r="AH26" s="158">
        <v>639.6</v>
      </c>
      <c r="AI26" s="158"/>
      <c r="AJ26" s="158">
        <v>426.48320000000007</v>
      </c>
      <c r="AK26" s="158">
        <v>639.6</v>
      </c>
      <c r="AL26" s="158">
        <v>520</v>
      </c>
      <c r="AM26" s="158">
        <v>604.03200000000004</v>
      </c>
      <c r="AN26" s="158">
        <v>442</v>
      </c>
      <c r="AO26" s="158">
        <v>604.03200000000004</v>
      </c>
      <c r="AP26" s="158">
        <v>442</v>
      </c>
      <c r="AQ26" s="158">
        <v>398.32</v>
      </c>
      <c r="AR26" s="158">
        <v>733.2</v>
      </c>
      <c r="AS26" s="158">
        <v>645.21600000000001</v>
      </c>
      <c r="AT26" s="158">
        <v>884</v>
      </c>
      <c r="AU26" s="158">
        <v>884</v>
      </c>
      <c r="AV26" s="158">
        <v>604.03200000000004</v>
      </c>
      <c r="AW26" s="158">
        <v>690.976</v>
      </c>
      <c r="AX26" s="158">
        <v>457.6</v>
      </c>
      <c r="AY26" s="158">
        <v>520</v>
      </c>
      <c r="AZ26" s="158">
        <v>426.48320000000007</v>
      </c>
      <c r="BA26" s="158">
        <v>686.4</v>
      </c>
      <c r="BB26" s="158">
        <v>520</v>
      </c>
      <c r="BC26" s="158">
        <v>785.2</v>
      </c>
      <c r="BD26" s="158">
        <v>442</v>
      </c>
      <c r="BE26" s="158">
        <v>457.6</v>
      </c>
      <c r="BF26" s="158">
        <v>604.03200000000004</v>
      </c>
      <c r="BG26" s="158">
        <v>457.6</v>
      </c>
      <c r="BH26" s="158">
        <v>442</v>
      </c>
      <c r="BI26" s="158">
        <v>686.4</v>
      </c>
      <c r="BJ26" s="158">
        <v>785.2</v>
      </c>
      <c r="BK26" s="158">
        <v>733.2</v>
      </c>
      <c r="BL26" s="158">
        <v>457.6</v>
      </c>
      <c r="BM26" s="158">
        <v>457.6</v>
      </c>
      <c r="BN26" s="158">
        <v>332.21760000000006</v>
      </c>
      <c r="BO26" s="158">
        <v>442</v>
      </c>
      <c r="BP26" s="158">
        <v>457.6</v>
      </c>
      <c r="BQ26" s="158">
        <v>377.52000000000004</v>
      </c>
      <c r="BR26" s="158">
        <v>398.32</v>
      </c>
      <c r="BS26" s="158">
        <v>639.6</v>
      </c>
      <c r="BT26" s="158">
        <v>377.52000000000004</v>
      </c>
      <c r="BU26" s="158">
        <v>426.48320000000007</v>
      </c>
      <c r="BV26" s="158">
        <v>332.8</v>
      </c>
      <c r="BW26" s="158">
        <v>332.21760000000006</v>
      </c>
      <c r="BX26" s="158">
        <v>484.64000000000004</v>
      </c>
      <c r="BY26" s="158">
        <v>332.8</v>
      </c>
      <c r="BZ26" s="158">
        <v>520</v>
      </c>
      <c r="CA26" s="158">
        <v>777.92</v>
      </c>
      <c r="CB26" s="158">
        <v>884</v>
      </c>
      <c r="CC26" s="158">
        <v>777.92</v>
      </c>
      <c r="CD26" s="158">
        <v>350.52159999999998</v>
      </c>
      <c r="CE26" s="158">
        <v>388.96</v>
      </c>
      <c r="CF26" s="158">
        <v>475</v>
      </c>
      <c r="CG26" s="158">
        <v>442</v>
      </c>
      <c r="CH26" s="158">
        <v>457.6</v>
      </c>
      <c r="CI26" s="158">
        <v>484.64000000000004</v>
      </c>
      <c r="CJ26" s="158">
        <v>686.4</v>
      </c>
      <c r="CK26" s="158">
        <v>686.4</v>
      </c>
      <c r="CL26" s="158">
        <v>377.52000000000004</v>
      </c>
      <c r="CM26" s="158">
        <v>377.52000000000004</v>
      </c>
      <c r="CN26" s="158">
        <v>398.32</v>
      </c>
      <c r="CO26" s="158">
        <v>398.32</v>
      </c>
      <c r="CP26" s="158">
        <v>520</v>
      </c>
      <c r="CQ26" s="158">
        <v>332.8</v>
      </c>
      <c r="CR26" s="158">
        <v>690.976</v>
      </c>
      <c r="CS26" s="158">
        <v>884</v>
      </c>
      <c r="CT26" s="158">
        <v>777.92</v>
      </c>
      <c r="CU26" s="158">
        <v>645.21600000000001</v>
      </c>
      <c r="CV26" s="158">
        <v>520</v>
      </c>
      <c r="CW26" s="158">
        <v>520</v>
      </c>
      <c r="CX26" s="158">
        <v>520</v>
      </c>
      <c r="CY26" s="158">
        <v>398.32</v>
      </c>
      <c r="CZ26" s="158">
        <v>388.96</v>
      </c>
      <c r="DA26" s="158">
        <v>484.64000000000004</v>
      </c>
      <c r="DB26" s="158">
        <v>377.52000000000004</v>
      </c>
      <c r="DC26" s="158">
        <v>377.52000000000004</v>
      </c>
      <c r="DD26" s="158">
        <v>377.52000000000004</v>
      </c>
      <c r="DE26" s="158">
        <v>377.52000000000004</v>
      </c>
      <c r="DF26" s="158">
        <v>377.52000000000004</v>
      </c>
    </row>
    <row r="27" spans="1:110">
      <c r="A27" s="1">
        <v>23</v>
      </c>
      <c r="B27" s="1">
        <v>23</v>
      </c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158">
        <v>463.09120000000001</v>
      </c>
      <c r="Q27" s="158">
        <v>335.92</v>
      </c>
      <c r="R27" s="158">
        <v>526.24</v>
      </c>
      <c r="S27" s="158">
        <v>795.6</v>
      </c>
      <c r="T27" s="158">
        <v>795.6</v>
      </c>
      <c r="U27" s="158">
        <v>901.68000000000006</v>
      </c>
      <c r="V27" s="158">
        <v>693.94</v>
      </c>
      <c r="W27" s="158">
        <v>335.92</v>
      </c>
      <c r="X27" s="158">
        <v>901.68000000000006</v>
      </c>
      <c r="Y27" s="158">
        <v>446.42</v>
      </c>
      <c r="Z27" s="158">
        <v>793.47840000000008</v>
      </c>
      <c r="AA27" s="158">
        <v>738.14</v>
      </c>
      <c r="AB27" s="158">
        <v>700.12800000000004</v>
      </c>
      <c r="AC27" s="158">
        <v>486.2</v>
      </c>
      <c r="AD27" s="158">
        <v>693.94</v>
      </c>
      <c r="AE27" s="158">
        <v>571.77120000000002</v>
      </c>
      <c r="AF27" s="158">
        <v>571.77120000000002</v>
      </c>
      <c r="AG27" s="158">
        <v>486.2</v>
      </c>
      <c r="AH27" s="158">
        <v>649.74</v>
      </c>
      <c r="AI27" s="158"/>
      <c r="AJ27" s="158">
        <v>427.85599999999999</v>
      </c>
      <c r="AK27" s="158">
        <v>649.74</v>
      </c>
      <c r="AL27" s="158">
        <v>526.24</v>
      </c>
      <c r="AM27" s="158">
        <v>610.66720000000009</v>
      </c>
      <c r="AN27" s="158">
        <v>446.42</v>
      </c>
      <c r="AO27" s="158">
        <v>610.66720000000009</v>
      </c>
      <c r="AP27" s="158">
        <v>446.42</v>
      </c>
      <c r="AQ27" s="158">
        <v>402.22</v>
      </c>
      <c r="AR27" s="158">
        <v>738.14</v>
      </c>
      <c r="AS27" s="158">
        <v>649.56319999999994</v>
      </c>
      <c r="AT27" s="158">
        <v>901.68000000000006</v>
      </c>
      <c r="AU27" s="158">
        <v>901.68000000000006</v>
      </c>
      <c r="AV27" s="158">
        <v>610.66720000000009</v>
      </c>
      <c r="AW27" s="158">
        <v>700.12800000000004</v>
      </c>
      <c r="AX27" s="158">
        <v>463.09120000000001</v>
      </c>
      <c r="AY27" s="158">
        <v>525.98</v>
      </c>
      <c r="AZ27" s="158">
        <v>427.85599999999999</v>
      </c>
      <c r="BA27" s="158">
        <v>693.94</v>
      </c>
      <c r="BB27" s="158">
        <v>525.98</v>
      </c>
      <c r="BC27" s="158">
        <v>795.6</v>
      </c>
      <c r="BD27" s="158">
        <v>446.42</v>
      </c>
      <c r="BE27" s="158">
        <v>463.09120000000001</v>
      </c>
      <c r="BF27" s="158">
        <v>610.66720000000009</v>
      </c>
      <c r="BG27" s="158">
        <v>463.09120000000001</v>
      </c>
      <c r="BH27" s="158">
        <v>446.42</v>
      </c>
      <c r="BI27" s="158">
        <v>693.94</v>
      </c>
      <c r="BJ27" s="158">
        <v>795.6</v>
      </c>
      <c r="BK27" s="158">
        <v>738.14</v>
      </c>
      <c r="BL27" s="158">
        <v>463.09120000000001</v>
      </c>
      <c r="BM27" s="158">
        <v>463.09120000000001</v>
      </c>
      <c r="BN27" s="158">
        <v>334.50560000000002</v>
      </c>
      <c r="BO27" s="158">
        <v>446.42</v>
      </c>
      <c r="BP27" s="158">
        <v>463.09120000000001</v>
      </c>
      <c r="BQ27" s="158">
        <v>380.12</v>
      </c>
      <c r="BR27" s="158">
        <v>402.22</v>
      </c>
      <c r="BS27" s="158">
        <v>649.74</v>
      </c>
      <c r="BT27" s="158">
        <v>380.12</v>
      </c>
      <c r="BU27" s="158">
        <v>427.85599999999999</v>
      </c>
      <c r="BV27" s="158">
        <v>335.92</v>
      </c>
      <c r="BW27" s="158">
        <v>334.50560000000002</v>
      </c>
      <c r="BX27" s="158">
        <v>486.2</v>
      </c>
      <c r="BY27" s="158">
        <v>335.92</v>
      </c>
      <c r="BZ27" s="158">
        <v>526.24</v>
      </c>
      <c r="CA27" s="158">
        <v>793.47840000000008</v>
      </c>
      <c r="CB27" s="158">
        <v>901.68000000000006</v>
      </c>
      <c r="CC27" s="158">
        <v>793.47840000000008</v>
      </c>
      <c r="CD27" s="158">
        <v>353.95360000000005</v>
      </c>
      <c r="CE27" s="158">
        <v>392.84960000000001</v>
      </c>
      <c r="CF27" s="158">
        <v>485</v>
      </c>
      <c r="CG27" s="158">
        <v>446.42</v>
      </c>
      <c r="CH27" s="158">
        <v>463.09120000000001</v>
      </c>
      <c r="CI27" s="158">
        <v>486.2</v>
      </c>
      <c r="CJ27" s="158">
        <v>693.94</v>
      </c>
      <c r="CK27" s="158">
        <v>693.94</v>
      </c>
      <c r="CL27" s="158">
        <v>380.12</v>
      </c>
      <c r="CM27" s="158">
        <v>380.12</v>
      </c>
      <c r="CN27" s="158">
        <v>402.22</v>
      </c>
      <c r="CO27" s="158">
        <v>402.22</v>
      </c>
      <c r="CP27" s="158">
        <v>526.24</v>
      </c>
      <c r="CQ27" s="158">
        <v>335.92</v>
      </c>
      <c r="CR27" s="158">
        <v>700.12800000000004</v>
      </c>
      <c r="CS27" s="158">
        <v>901.68000000000006</v>
      </c>
      <c r="CT27" s="158">
        <v>793.47840000000008</v>
      </c>
      <c r="CU27" s="158">
        <v>649.56319999999994</v>
      </c>
      <c r="CV27" s="158">
        <v>526.24</v>
      </c>
      <c r="CW27" s="158">
        <v>526.24</v>
      </c>
      <c r="CX27" s="158">
        <v>526.24</v>
      </c>
      <c r="CY27" s="158">
        <v>402.22</v>
      </c>
      <c r="CZ27" s="158">
        <v>392.84960000000001</v>
      </c>
      <c r="DA27" s="158">
        <v>486.2</v>
      </c>
      <c r="DB27" s="158">
        <v>380.12</v>
      </c>
      <c r="DC27" s="158">
        <v>380.12</v>
      </c>
      <c r="DD27" s="158">
        <v>380.12</v>
      </c>
      <c r="DE27" s="158">
        <v>380.12</v>
      </c>
      <c r="DF27" s="158">
        <v>380.12</v>
      </c>
    </row>
    <row r="28" spans="1:110">
      <c r="A28" s="1">
        <v>24</v>
      </c>
      <c r="B28" s="1">
        <v>24</v>
      </c>
      <c r="D28" s="1">
        <v>4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158">
        <v>534.56000000000006</v>
      </c>
      <c r="Q28" s="158">
        <v>343.2</v>
      </c>
      <c r="R28" s="158">
        <v>534.56000000000006</v>
      </c>
      <c r="S28" s="158">
        <v>806</v>
      </c>
      <c r="T28" s="158">
        <v>806</v>
      </c>
      <c r="U28" s="158">
        <v>920.4</v>
      </c>
      <c r="V28" s="158">
        <v>702</v>
      </c>
      <c r="W28" s="158">
        <v>343.2</v>
      </c>
      <c r="X28" s="158">
        <v>920.4</v>
      </c>
      <c r="Y28" s="158">
        <v>451.36</v>
      </c>
      <c r="Z28" s="158">
        <v>850</v>
      </c>
      <c r="AA28" s="158">
        <v>748.80000000000007</v>
      </c>
      <c r="AB28" s="158">
        <v>750</v>
      </c>
      <c r="AC28" s="158">
        <v>491.92</v>
      </c>
      <c r="AD28" s="158">
        <v>702</v>
      </c>
      <c r="AE28" s="158">
        <v>600</v>
      </c>
      <c r="AF28" s="158">
        <v>600</v>
      </c>
      <c r="AG28" s="158">
        <v>491.92</v>
      </c>
      <c r="AH28" s="158">
        <v>660.4</v>
      </c>
      <c r="AI28" s="158"/>
      <c r="AJ28" s="158">
        <v>450</v>
      </c>
      <c r="AK28" s="158">
        <v>660.4</v>
      </c>
      <c r="AL28" s="158">
        <v>534.56000000000006</v>
      </c>
      <c r="AM28" s="158">
        <v>650</v>
      </c>
      <c r="AN28" s="158">
        <v>451.36</v>
      </c>
      <c r="AO28" s="158">
        <v>650</v>
      </c>
      <c r="AP28" s="158">
        <v>451.36</v>
      </c>
      <c r="AQ28" s="158">
        <v>407.68</v>
      </c>
      <c r="AR28" s="158">
        <v>748.80000000000007</v>
      </c>
      <c r="AS28" s="158">
        <v>700</v>
      </c>
      <c r="AT28" s="158">
        <v>920.4</v>
      </c>
      <c r="AU28" s="158">
        <v>920.4</v>
      </c>
      <c r="AV28" s="158">
        <v>650</v>
      </c>
      <c r="AW28" s="158">
        <v>750</v>
      </c>
      <c r="AX28" s="158">
        <v>534.56000000000006</v>
      </c>
      <c r="AY28" s="158">
        <v>534.56000000000006</v>
      </c>
      <c r="AZ28" s="158">
        <v>450</v>
      </c>
      <c r="BA28" s="158">
        <v>702</v>
      </c>
      <c r="BB28" s="158">
        <v>534.56000000000006</v>
      </c>
      <c r="BC28" s="158">
        <v>806</v>
      </c>
      <c r="BD28" s="158">
        <v>451.36</v>
      </c>
      <c r="BE28" s="158">
        <v>534.56000000000006</v>
      </c>
      <c r="BF28" s="158">
        <v>650</v>
      </c>
      <c r="BG28" s="158">
        <v>534.56000000000006</v>
      </c>
      <c r="BH28" s="158">
        <v>451.36</v>
      </c>
      <c r="BI28" s="158">
        <v>702</v>
      </c>
      <c r="BJ28" s="158">
        <v>806</v>
      </c>
      <c r="BK28" s="158">
        <v>748.80000000000007</v>
      </c>
      <c r="BL28" s="158">
        <v>534.56000000000006</v>
      </c>
      <c r="BM28" s="158">
        <v>534.56000000000006</v>
      </c>
      <c r="BN28" s="158">
        <v>350</v>
      </c>
      <c r="BO28" s="158">
        <v>451.36</v>
      </c>
      <c r="BP28" s="158">
        <v>534.56000000000006</v>
      </c>
      <c r="BQ28" s="158">
        <v>384.8</v>
      </c>
      <c r="BR28" s="158">
        <v>407.68</v>
      </c>
      <c r="BS28" s="158">
        <v>660.4</v>
      </c>
      <c r="BT28" s="158">
        <v>384.8</v>
      </c>
      <c r="BU28" s="158">
        <v>450</v>
      </c>
      <c r="BV28" s="158">
        <v>343.2</v>
      </c>
      <c r="BW28" s="158">
        <v>350</v>
      </c>
      <c r="BX28" s="158">
        <v>491.92</v>
      </c>
      <c r="BY28" s="158">
        <v>343.2</v>
      </c>
      <c r="BZ28" s="158">
        <v>534.56000000000006</v>
      </c>
      <c r="CA28" s="158">
        <v>850</v>
      </c>
      <c r="CB28" s="158">
        <v>920.4</v>
      </c>
      <c r="CC28" s="158">
        <v>850</v>
      </c>
      <c r="CD28" s="158">
        <v>375</v>
      </c>
      <c r="CE28" s="158">
        <v>425</v>
      </c>
      <c r="CF28" s="158">
        <v>534.56000000000006</v>
      </c>
      <c r="CG28" s="158">
        <v>451.36</v>
      </c>
      <c r="CH28" s="158">
        <v>534.56000000000006</v>
      </c>
      <c r="CI28" s="158">
        <v>491.92</v>
      </c>
      <c r="CJ28" s="158">
        <v>702</v>
      </c>
      <c r="CK28" s="158">
        <v>702</v>
      </c>
      <c r="CL28" s="158">
        <v>384.8</v>
      </c>
      <c r="CM28" s="158">
        <v>384.8</v>
      </c>
      <c r="CN28" s="158">
        <v>407.68</v>
      </c>
      <c r="CO28" s="158">
        <v>407.68</v>
      </c>
      <c r="CP28" s="158">
        <v>534.56000000000006</v>
      </c>
      <c r="CQ28" s="158">
        <v>343.2</v>
      </c>
      <c r="CR28" s="158">
        <v>750</v>
      </c>
      <c r="CS28" s="158">
        <v>920.4</v>
      </c>
      <c r="CT28" s="158">
        <v>850</v>
      </c>
      <c r="CU28" s="158">
        <v>700</v>
      </c>
      <c r="CV28" s="158">
        <v>534.56000000000006</v>
      </c>
      <c r="CW28" s="158">
        <v>534.56000000000006</v>
      </c>
      <c r="CX28" s="158">
        <v>534.56000000000006</v>
      </c>
      <c r="CY28" s="158">
        <v>407.68</v>
      </c>
      <c r="CZ28" s="158">
        <v>425</v>
      </c>
      <c r="DA28" s="158">
        <v>491.92</v>
      </c>
      <c r="DB28" s="158">
        <v>384.8</v>
      </c>
      <c r="DC28" s="158">
        <v>384.8</v>
      </c>
      <c r="DD28" s="158">
        <v>384.8</v>
      </c>
      <c r="DE28" s="158">
        <v>384.8</v>
      </c>
      <c r="DF28" s="158">
        <v>384.8</v>
      </c>
    </row>
    <row r="29" spans="1:110">
      <c r="A29" s="1">
        <v>25</v>
      </c>
      <c r="B29" s="1">
        <v>25</v>
      </c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158">
        <v>539.76</v>
      </c>
      <c r="Q29" s="158">
        <v>345.28000000000003</v>
      </c>
      <c r="R29" s="158">
        <v>539.76</v>
      </c>
      <c r="S29" s="158">
        <v>817.7</v>
      </c>
      <c r="T29" s="158">
        <v>817.7</v>
      </c>
      <c r="U29" s="158">
        <v>937.04000000000008</v>
      </c>
      <c r="V29" s="158">
        <v>711.62</v>
      </c>
      <c r="W29" s="158">
        <v>345.28000000000003</v>
      </c>
      <c r="X29" s="158">
        <v>937.04000000000008</v>
      </c>
      <c r="Y29" s="158">
        <v>455.26</v>
      </c>
      <c r="Z29" s="158">
        <v>900</v>
      </c>
      <c r="AA29" s="158">
        <v>755.82</v>
      </c>
      <c r="AB29" s="158">
        <v>800</v>
      </c>
      <c r="AC29" s="158">
        <v>499.46000000000004</v>
      </c>
      <c r="AD29" s="158">
        <v>711.62</v>
      </c>
      <c r="AE29" s="158">
        <v>650</v>
      </c>
      <c r="AF29" s="158">
        <v>650</v>
      </c>
      <c r="AG29" s="158">
        <v>499.46000000000004</v>
      </c>
      <c r="AH29" s="158">
        <v>667.42000000000007</v>
      </c>
      <c r="AI29" s="158"/>
      <c r="AJ29" s="158">
        <v>485</v>
      </c>
      <c r="AK29" s="158">
        <v>667.42000000000007</v>
      </c>
      <c r="AL29" s="158">
        <v>539.76</v>
      </c>
      <c r="AM29" s="158">
        <v>700</v>
      </c>
      <c r="AN29" s="158">
        <v>455.26</v>
      </c>
      <c r="AO29" s="158">
        <v>700</v>
      </c>
      <c r="AP29" s="158">
        <v>455.26</v>
      </c>
      <c r="AQ29" s="158">
        <v>411.06</v>
      </c>
      <c r="AR29" s="158">
        <v>755.82</v>
      </c>
      <c r="AS29" s="158">
        <v>750</v>
      </c>
      <c r="AT29" s="158">
        <v>937.04000000000008</v>
      </c>
      <c r="AU29" s="158">
        <v>937.04000000000008</v>
      </c>
      <c r="AV29" s="158">
        <v>700</v>
      </c>
      <c r="AW29" s="158">
        <v>800</v>
      </c>
      <c r="AX29" s="158">
        <v>539.76</v>
      </c>
      <c r="AY29" s="158">
        <v>539.24</v>
      </c>
      <c r="AZ29" s="158">
        <v>485</v>
      </c>
      <c r="BA29" s="158">
        <v>711.62</v>
      </c>
      <c r="BB29" s="158">
        <v>539.24</v>
      </c>
      <c r="BC29" s="158">
        <v>817.7</v>
      </c>
      <c r="BD29" s="158">
        <v>455.26</v>
      </c>
      <c r="BE29" s="158">
        <v>539.76</v>
      </c>
      <c r="BF29" s="158">
        <v>700</v>
      </c>
      <c r="BG29" s="158">
        <v>539.76</v>
      </c>
      <c r="BH29" s="158">
        <v>455.26</v>
      </c>
      <c r="BI29" s="158">
        <v>711.62</v>
      </c>
      <c r="BJ29" s="158">
        <v>817.7</v>
      </c>
      <c r="BK29" s="158">
        <v>755.82</v>
      </c>
      <c r="BL29" s="158">
        <v>539.24</v>
      </c>
      <c r="BM29" s="158">
        <v>539.24</v>
      </c>
      <c r="BN29" s="158">
        <v>375</v>
      </c>
      <c r="BO29" s="158">
        <v>455.26</v>
      </c>
      <c r="BP29" s="158">
        <v>539.24</v>
      </c>
      <c r="BQ29" s="158">
        <v>388.96000000000004</v>
      </c>
      <c r="BR29" s="158">
        <v>411.06</v>
      </c>
      <c r="BS29" s="158">
        <v>667.42000000000007</v>
      </c>
      <c r="BT29" s="158">
        <v>388.96000000000004</v>
      </c>
      <c r="BU29" s="158">
        <v>485</v>
      </c>
      <c r="BV29" s="158">
        <v>345.28000000000003</v>
      </c>
      <c r="BW29" s="158">
        <v>375</v>
      </c>
      <c r="BX29" s="158">
        <v>499.46000000000004</v>
      </c>
      <c r="BY29" s="158">
        <v>345.28000000000003</v>
      </c>
      <c r="BZ29" s="158">
        <v>539.76</v>
      </c>
      <c r="CA29" s="158">
        <v>900</v>
      </c>
      <c r="CB29" s="158">
        <v>937.04000000000008</v>
      </c>
      <c r="CC29" s="158">
        <v>900</v>
      </c>
      <c r="CD29" s="158">
        <v>400</v>
      </c>
      <c r="CE29" s="158">
        <v>450</v>
      </c>
      <c r="CF29" s="158">
        <v>539.76</v>
      </c>
      <c r="CG29" s="158">
        <v>455.26</v>
      </c>
      <c r="CH29" s="158">
        <v>539.24</v>
      </c>
      <c r="CI29" s="158">
        <v>499.46000000000004</v>
      </c>
      <c r="CJ29" s="158">
        <v>711.62</v>
      </c>
      <c r="CK29" s="158">
        <v>711.62</v>
      </c>
      <c r="CL29" s="158">
        <v>388.96000000000004</v>
      </c>
      <c r="CM29" s="158">
        <v>388.96000000000004</v>
      </c>
      <c r="CN29" s="158">
        <v>411.06</v>
      </c>
      <c r="CO29" s="158">
        <v>411.06</v>
      </c>
      <c r="CP29" s="158">
        <v>539.76</v>
      </c>
      <c r="CQ29" s="158">
        <v>345.28000000000003</v>
      </c>
      <c r="CR29" s="158">
        <v>800</v>
      </c>
      <c r="CS29" s="158">
        <v>937.04000000000008</v>
      </c>
      <c r="CT29" s="158">
        <v>900</v>
      </c>
      <c r="CU29" s="158">
        <v>750</v>
      </c>
      <c r="CV29" s="158">
        <v>539.76</v>
      </c>
      <c r="CW29" s="158">
        <v>539.76</v>
      </c>
      <c r="CX29" s="158">
        <v>539.76</v>
      </c>
      <c r="CY29" s="158">
        <v>411.06</v>
      </c>
      <c r="CZ29" s="158">
        <v>450</v>
      </c>
      <c r="DA29" s="158">
        <v>499.46000000000004</v>
      </c>
      <c r="DB29" s="158">
        <v>388.96000000000004</v>
      </c>
      <c r="DC29" s="158">
        <v>388.96000000000004</v>
      </c>
      <c r="DD29" s="158">
        <v>388.96000000000004</v>
      </c>
      <c r="DE29" s="158">
        <v>388.96000000000004</v>
      </c>
      <c r="DF29" s="158">
        <v>388.96000000000004</v>
      </c>
    </row>
    <row r="30" spans="1:110">
      <c r="A30" s="1">
        <v>26</v>
      </c>
      <c r="B30" s="1">
        <v>26</v>
      </c>
      <c r="D30" s="1">
        <v>4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158">
        <v>552.24</v>
      </c>
      <c r="Q30" s="158">
        <v>353.6</v>
      </c>
      <c r="R30" s="158">
        <v>552.24</v>
      </c>
      <c r="S30" s="158">
        <v>839.80000000000007</v>
      </c>
      <c r="T30" s="158">
        <v>839.80000000000007</v>
      </c>
      <c r="U30" s="158">
        <v>972.4</v>
      </c>
      <c r="V30" s="158">
        <v>729.30000000000007</v>
      </c>
      <c r="W30" s="158">
        <v>353.6</v>
      </c>
      <c r="X30" s="158">
        <v>972.4</v>
      </c>
      <c r="Y30" s="158">
        <v>464.1</v>
      </c>
      <c r="Z30" s="158">
        <v>972.4</v>
      </c>
      <c r="AA30" s="158">
        <v>773.5</v>
      </c>
      <c r="AB30" s="158">
        <v>839.80000000000007</v>
      </c>
      <c r="AC30" s="158">
        <v>508.3</v>
      </c>
      <c r="AD30" s="158">
        <v>729.30000000000007</v>
      </c>
      <c r="AE30" s="158">
        <v>685.1</v>
      </c>
      <c r="AF30" s="158">
        <v>685.1</v>
      </c>
      <c r="AG30" s="158">
        <v>508.3</v>
      </c>
      <c r="AH30" s="158">
        <v>685.1</v>
      </c>
      <c r="AI30" s="158"/>
      <c r="AJ30" s="158">
        <v>508.3</v>
      </c>
      <c r="AK30" s="158">
        <v>685.1</v>
      </c>
      <c r="AL30" s="158">
        <v>552.24</v>
      </c>
      <c r="AM30" s="158">
        <v>729.30000000000007</v>
      </c>
      <c r="AN30" s="158">
        <v>464.1</v>
      </c>
      <c r="AO30" s="158">
        <v>729.30000000000007</v>
      </c>
      <c r="AP30" s="158">
        <v>464.1</v>
      </c>
      <c r="AQ30" s="158">
        <v>419.90000000000003</v>
      </c>
      <c r="AR30" s="158">
        <v>773.5</v>
      </c>
      <c r="AS30" s="158">
        <v>773.5</v>
      </c>
      <c r="AT30" s="158">
        <v>972.4</v>
      </c>
      <c r="AU30" s="158">
        <v>972.4</v>
      </c>
      <c r="AV30" s="158">
        <v>729.30000000000007</v>
      </c>
      <c r="AW30" s="158">
        <v>839.80000000000007</v>
      </c>
      <c r="AX30" s="158">
        <v>552.24</v>
      </c>
      <c r="AY30" s="158">
        <v>552.5</v>
      </c>
      <c r="AZ30" s="158">
        <v>508.3</v>
      </c>
      <c r="BA30" s="158">
        <v>729.30000000000007</v>
      </c>
      <c r="BB30" s="158">
        <v>552.5</v>
      </c>
      <c r="BC30" s="158">
        <v>839.80000000000007</v>
      </c>
      <c r="BD30" s="158">
        <v>464.1</v>
      </c>
      <c r="BE30" s="158">
        <v>552.24</v>
      </c>
      <c r="BF30" s="158">
        <v>729.30000000000007</v>
      </c>
      <c r="BG30" s="158">
        <v>552.24</v>
      </c>
      <c r="BH30" s="158">
        <v>464.1</v>
      </c>
      <c r="BI30" s="158">
        <v>729.30000000000007</v>
      </c>
      <c r="BJ30" s="158">
        <v>839.80000000000007</v>
      </c>
      <c r="BK30" s="158">
        <v>773.5</v>
      </c>
      <c r="BL30" s="158">
        <v>552.5</v>
      </c>
      <c r="BM30" s="158">
        <v>552.5</v>
      </c>
      <c r="BN30" s="158">
        <v>397.8</v>
      </c>
      <c r="BO30" s="158">
        <v>464.1</v>
      </c>
      <c r="BP30" s="158">
        <v>552.5</v>
      </c>
      <c r="BQ30" s="158">
        <v>397.8</v>
      </c>
      <c r="BR30" s="158">
        <v>419.90000000000003</v>
      </c>
      <c r="BS30" s="158">
        <v>685.1</v>
      </c>
      <c r="BT30" s="158">
        <v>397.8</v>
      </c>
      <c r="BU30" s="158">
        <v>508.3</v>
      </c>
      <c r="BV30" s="158">
        <v>353.6</v>
      </c>
      <c r="BW30" s="158">
        <v>397.8</v>
      </c>
      <c r="BX30" s="158">
        <v>508.3</v>
      </c>
      <c r="BY30" s="158">
        <v>353.6</v>
      </c>
      <c r="BZ30" s="158">
        <v>552.24</v>
      </c>
      <c r="CA30" s="158">
        <v>972.4</v>
      </c>
      <c r="CB30" s="158">
        <v>972.4</v>
      </c>
      <c r="CC30" s="158">
        <v>972.4</v>
      </c>
      <c r="CD30" s="158">
        <v>419.90000000000003</v>
      </c>
      <c r="CE30" s="158">
        <v>464.1</v>
      </c>
      <c r="CF30" s="158">
        <v>552.24</v>
      </c>
      <c r="CG30" s="158">
        <v>464.1</v>
      </c>
      <c r="CH30" s="158">
        <v>552.5</v>
      </c>
      <c r="CI30" s="158">
        <v>508.3</v>
      </c>
      <c r="CJ30" s="158">
        <v>729.30000000000007</v>
      </c>
      <c r="CK30" s="158">
        <v>729.30000000000007</v>
      </c>
      <c r="CL30" s="158">
        <v>397.8</v>
      </c>
      <c r="CM30" s="158">
        <v>397.8</v>
      </c>
      <c r="CN30" s="158">
        <v>419.90000000000003</v>
      </c>
      <c r="CO30" s="158">
        <v>419.90000000000003</v>
      </c>
      <c r="CP30" s="158">
        <v>552.24</v>
      </c>
      <c r="CQ30" s="158">
        <v>353.6</v>
      </c>
      <c r="CR30" s="158">
        <v>839.80000000000007</v>
      </c>
      <c r="CS30" s="158">
        <v>972.4</v>
      </c>
      <c r="CT30" s="158">
        <v>972.4</v>
      </c>
      <c r="CU30" s="158">
        <v>773.5</v>
      </c>
      <c r="CV30" s="158">
        <v>552.24</v>
      </c>
      <c r="CW30" s="158">
        <v>552.24</v>
      </c>
      <c r="CX30" s="158">
        <v>552.24</v>
      </c>
      <c r="CY30" s="158">
        <v>419.90000000000003</v>
      </c>
      <c r="CZ30" s="158">
        <v>464.1</v>
      </c>
      <c r="DA30" s="158">
        <v>508.3</v>
      </c>
      <c r="DB30" s="158">
        <v>397.8</v>
      </c>
      <c r="DC30" s="158">
        <v>397.8</v>
      </c>
      <c r="DD30" s="158">
        <v>397.8</v>
      </c>
      <c r="DE30" s="158">
        <v>397.8</v>
      </c>
      <c r="DF30" s="158">
        <v>397.8</v>
      </c>
    </row>
    <row r="31" spans="1:110">
      <c r="A31" s="1">
        <v>27</v>
      </c>
      <c r="B31" s="1">
        <v>27</v>
      </c>
      <c r="D31" s="1">
        <v>3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158">
        <v>569.92000000000007</v>
      </c>
      <c r="Q31" s="158">
        <v>362.96000000000004</v>
      </c>
      <c r="R31" s="158">
        <v>569.92000000000007</v>
      </c>
      <c r="S31" s="158">
        <v>857.48</v>
      </c>
      <c r="T31" s="158">
        <v>857.48</v>
      </c>
      <c r="U31" s="158">
        <v>990.08</v>
      </c>
      <c r="V31" s="158">
        <v>746.98</v>
      </c>
      <c r="W31" s="158">
        <v>362.96000000000004</v>
      </c>
      <c r="X31" s="158">
        <v>990.08</v>
      </c>
      <c r="Y31" s="158">
        <v>472.94</v>
      </c>
      <c r="Z31" s="158">
        <v>990.08</v>
      </c>
      <c r="AA31" s="158">
        <v>791.18000000000006</v>
      </c>
      <c r="AB31" s="158">
        <v>857.48</v>
      </c>
      <c r="AC31" s="158">
        <v>521.56000000000006</v>
      </c>
      <c r="AD31" s="158">
        <v>746.98</v>
      </c>
      <c r="AE31" s="158">
        <v>702.78</v>
      </c>
      <c r="AF31" s="158">
        <v>702.78</v>
      </c>
      <c r="AG31" s="158">
        <v>521.56000000000006</v>
      </c>
      <c r="AH31" s="158">
        <v>702.78</v>
      </c>
      <c r="AI31" s="158"/>
      <c r="AJ31" s="158">
        <v>521.56000000000006</v>
      </c>
      <c r="AK31" s="158">
        <v>702.78</v>
      </c>
      <c r="AL31" s="158">
        <v>569.92000000000007</v>
      </c>
      <c r="AM31" s="158">
        <v>746.98</v>
      </c>
      <c r="AN31" s="158">
        <v>472.94</v>
      </c>
      <c r="AO31" s="158">
        <v>746.98</v>
      </c>
      <c r="AP31" s="158">
        <v>472.94</v>
      </c>
      <c r="AQ31" s="158">
        <v>428.74</v>
      </c>
      <c r="AR31" s="158">
        <v>791.18000000000006</v>
      </c>
      <c r="AS31" s="158">
        <v>791.18000000000006</v>
      </c>
      <c r="AT31" s="158">
        <v>990.08</v>
      </c>
      <c r="AU31" s="158">
        <v>990.08</v>
      </c>
      <c r="AV31" s="158">
        <v>746.98</v>
      </c>
      <c r="AW31" s="158">
        <v>857.48</v>
      </c>
      <c r="AX31" s="158">
        <v>570.18000000000006</v>
      </c>
      <c r="AY31" s="158">
        <v>570.18000000000006</v>
      </c>
      <c r="AZ31" s="158">
        <v>521.56000000000006</v>
      </c>
      <c r="BA31" s="158">
        <v>746.98</v>
      </c>
      <c r="BB31" s="158">
        <v>570.18000000000006</v>
      </c>
      <c r="BC31" s="158">
        <v>857.48</v>
      </c>
      <c r="BD31" s="158">
        <v>472.94</v>
      </c>
      <c r="BE31" s="158">
        <v>569.92000000000007</v>
      </c>
      <c r="BF31" s="158">
        <v>746.98</v>
      </c>
      <c r="BG31" s="158">
        <v>569.92000000000007</v>
      </c>
      <c r="BH31" s="158">
        <v>472.94</v>
      </c>
      <c r="BI31" s="158">
        <v>746.98</v>
      </c>
      <c r="BJ31" s="158">
        <v>857.48</v>
      </c>
      <c r="BK31" s="158">
        <v>791.18000000000006</v>
      </c>
      <c r="BL31" s="158">
        <v>570.18000000000006</v>
      </c>
      <c r="BM31" s="158">
        <v>570.18000000000006</v>
      </c>
      <c r="BN31" s="158">
        <v>403.988</v>
      </c>
      <c r="BO31" s="158">
        <v>472.94</v>
      </c>
      <c r="BP31" s="158">
        <v>570.18000000000006</v>
      </c>
      <c r="BQ31" s="158">
        <v>403.988</v>
      </c>
      <c r="BR31" s="158">
        <v>428.74</v>
      </c>
      <c r="BS31" s="158">
        <v>702.78</v>
      </c>
      <c r="BT31" s="158">
        <v>403.988</v>
      </c>
      <c r="BU31" s="158">
        <v>521.56000000000006</v>
      </c>
      <c r="BV31" s="158">
        <v>362.96000000000004</v>
      </c>
      <c r="BW31" s="158">
        <v>403.988</v>
      </c>
      <c r="BX31" s="158">
        <v>521.56000000000006</v>
      </c>
      <c r="BY31" s="158">
        <v>362.96000000000004</v>
      </c>
      <c r="BZ31" s="158">
        <v>569.92000000000007</v>
      </c>
      <c r="CA31" s="158">
        <v>990.08</v>
      </c>
      <c r="CB31" s="158">
        <v>990.08</v>
      </c>
      <c r="CC31" s="158">
        <v>990.08</v>
      </c>
      <c r="CD31" s="158">
        <v>428.74</v>
      </c>
      <c r="CE31" s="158">
        <v>472.94</v>
      </c>
      <c r="CF31" s="158">
        <v>569.92000000000007</v>
      </c>
      <c r="CG31" s="158">
        <v>472.94</v>
      </c>
      <c r="CH31" s="158">
        <v>570.18000000000006</v>
      </c>
      <c r="CI31" s="158">
        <v>521.56000000000006</v>
      </c>
      <c r="CJ31" s="158">
        <v>746.98</v>
      </c>
      <c r="CK31" s="158">
        <v>746.98</v>
      </c>
      <c r="CL31" s="158">
        <v>403.988</v>
      </c>
      <c r="CM31" s="158">
        <v>403.988</v>
      </c>
      <c r="CN31" s="158">
        <v>428.74</v>
      </c>
      <c r="CO31" s="158">
        <v>428.74</v>
      </c>
      <c r="CP31" s="158">
        <v>569.92000000000007</v>
      </c>
      <c r="CQ31" s="158">
        <v>362.96000000000004</v>
      </c>
      <c r="CR31" s="158">
        <v>857.48</v>
      </c>
      <c r="CS31" s="158">
        <v>990.08</v>
      </c>
      <c r="CT31" s="158">
        <v>990.08</v>
      </c>
      <c r="CU31" s="158">
        <v>791.18000000000006</v>
      </c>
      <c r="CV31" s="158">
        <v>569.92000000000007</v>
      </c>
      <c r="CW31" s="158">
        <v>569.92000000000007</v>
      </c>
      <c r="CX31" s="158">
        <v>569.92000000000007</v>
      </c>
      <c r="CY31" s="158">
        <v>428.74</v>
      </c>
      <c r="CZ31" s="158">
        <v>472.94</v>
      </c>
      <c r="DA31" s="158">
        <v>521.56000000000006</v>
      </c>
      <c r="DB31" s="158">
        <v>403.988</v>
      </c>
      <c r="DC31" s="158">
        <v>403.988</v>
      </c>
      <c r="DD31" s="158">
        <v>403.988</v>
      </c>
      <c r="DE31" s="158">
        <v>403.988</v>
      </c>
      <c r="DF31" s="158">
        <v>403.988</v>
      </c>
    </row>
    <row r="32" spans="1:110">
      <c r="A32" s="1">
        <v>28</v>
      </c>
      <c r="B32" s="1">
        <v>28</v>
      </c>
      <c r="D32" s="1">
        <v>2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158">
        <v>577.20000000000005</v>
      </c>
      <c r="Q32" s="158">
        <v>368.16</v>
      </c>
      <c r="R32" s="158">
        <v>577.20000000000005</v>
      </c>
      <c r="S32" s="158">
        <v>868.4</v>
      </c>
      <c r="T32" s="158">
        <v>868.4</v>
      </c>
      <c r="U32" s="158">
        <v>998.40000000000009</v>
      </c>
      <c r="V32" s="158">
        <v>754</v>
      </c>
      <c r="W32" s="158">
        <v>368.16</v>
      </c>
      <c r="X32" s="158">
        <v>998.40000000000009</v>
      </c>
      <c r="Y32" s="158">
        <v>478.40000000000003</v>
      </c>
      <c r="Z32" s="158">
        <v>998.40000000000009</v>
      </c>
      <c r="AA32" s="158">
        <v>800.80000000000007</v>
      </c>
      <c r="AB32" s="158">
        <v>868.4</v>
      </c>
      <c r="AC32" s="158">
        <v>528.32000000000005</v>
      </c>
      <c r="AD32" s="158">
        <v>754</v>
      </c>
      <c r="AE32" s="158">
        <v>712.4</v>
      </c>
      <c r="AF32" s="158">
        <v>712.4</v>
      </c>
      <c r="AG32" s="158">
        <v>528.32000000000005</v>
      </c>
      <c r="AH32" s="158">
        <v>712.4</v>
      </c>
      <c r="AI32" s="158"/>
      <c r="AJ32" s="158">
        <v>528.32000000000005</v>
      </c>
      <c r="AK32" s="158">
        <v>712.4</v>
      </c>
      <c r="AL32" s="158">
        <v>577.20000000000005</v>
      </c>
      <c r="AM32" s="158">
        <v>754</v>
      </c>
      <c r="AN32" s="158">
        <v>478.40000000000003</v>
      </c>
      <c r="AO32" s="158">
        <v>754</v>
      </c>
      <c r="AP32" s="158">
        <v>478.40000000000003</v>
      </c>
      <c r="AQ32" s="158">
        <v>433.68</v>
      </c>
      <c r="AR32" s="158">
        <v>800.80000000000007</v>
      </c>
      <c r="AS32" s="158">
        <v>800.80000000000007</v>
      </c>
      <c r="AT32" s="158">
        <v>998.40000000000009</v>
      </c>
      <c r="AU32" s="158">
        <v>998.40000000000009</v>
      </c>
      <c r="AV32" s="158">
        <v>754</v>
      </c>
      <c r="AW32" s="158">
        <v>868.4</v>
      </c>
      <c r="AX32" s="158">
        <v>577.20000000000005</v>
      </c>
      <c r="AY32" s="158">
        <v>577.20000000000005</v>
      </c>
      <c r="AZ32" s="158">
        <v>528.32000000000005</v>
      </c>
      <c r="BA32" s="158">
        <v>754</v>
      </c>
      <c r="BB32" s="158">
        <v>577.20000000000005</v>
      </c>
      <c r="BC32" s="158">
        <v>868.4</v>
      </c>
      <c r="BD32" s="158">
        <v>478.40000000000003</v>
      </c>
      <c r="BE32" s="158">
        <v>577.20000000000005</v>
      </c>
      <c r="BF32" s="158">
        <v>754</v>
      </c>
      <c r="BG32" s="158">
        <v>577.20000000000005</v>
      </c>
      <c r="BH32" s="158">
        <v>478.40000000000003</v>
      </c>
      <c r="BI32" s="158">
        <v>754</v>
      </c>
      <c r="BJ32" s="158">
        <v>868.4</v>
      </c>
      <c r="BK32" s="158">
        <v>800.80000000000007</v>
      </c>
      <c r="BL32" s="158">
        <v>577.20000000000005</v>
      </c>
      <c r="BM32" s="158">
        <v>577.20000000000005</v>
      </c>
      <c r="BN32" s="158">
        <v>407.68</v>
      </c>
      <c r="BO32" s="158">
        <v>478.40000000000003</v>
      </c>
      <c r="BP32" s="158">
        <v>577.20000000000005</v>
      </c>
      <c r="BQ32" s="158">
        <v>407.68</v>
      </c>
      <c r="BR32" s="158">
        <v>433.68</v>
      </c>
      <c r="BS32" s="158">
        <v>712.4</v>
      </c>
      <c r="BT32" s="158">
        <v>407.68</v>
      </c>
      <c r="BU32" s="158">
        <v>528.32000000000005</v>
      </c>
      <c r="BV32" s="158">
        <v>368.16</v>
      </c>
      <c r="BW32" s="158">
        <v>407.68</v>
      </c>
      <c r="BX32" s="158">
        <v>528.32000000000005</v>
      </c>
      <c r="BY32" s="158">
        <v>368.16</v>
      </c>
      <c r="BZ32" s="158">
        <v>577.20000000000005</v>
      </c>
      <c r="CA32" s="158">
        <v>998.40000000000009</v>
      </c>
      <c r="CB32" s="158">
        <v>998.40000000000009</v>
      </c>
      <c r="CC32" s="158">
        <v>998.40000000000009</v>
      </c>
      <c r="CD32" s="158">
        <v>433.68</v>
      </c>
      <c r="CE32" s="158">
        <v>478.40000000000003</v>
      </c>
      <c r="CF32" s="158">
        <v>577.20000000000005</v>
      </c>
      <c r="CG32" s="158">
        <v>478.40000000000003</v>
      </c>
      <c r="CH32" s="158">
        <v>577.20000000000005</v>
      </c>
      <c r="CI32" s="158">
        <v>528.32000000000005</v>
      </c>
      <c r="CJ32" s="158">
        <v>754</v>
      </c>
      <c r="CK32" s="158">
        <v>754</v>
      </c>
      <c r="CL32" s="158">
        <v>407.68</v>
      </c>
      <c r="CM32" s="158">
        <v>407.68</v>
      </c>
      <c r="CN32" s="158">
        <v>433.68</v>
      </c>
      <c r="CO32" s="158">
        <v>433.68</v>
      </c>
      <c r="CP32" s="158">
        <v>577.20000000000005</v>
      </c>
      <c r="CQ32" s="158">
        <v>368.16</v>
      </c>
      <c r="CR32" s="158">
        <v>868.4</v>
      </c>
      <c r="CS32" s="158">
        <v>998.40000000000009</v>
      </c>
      <c r="CT32" s="158">
        <v>998.40000000000009</v>
      </c>
      <c r="CU32" s="158">
        <v>800.80000000000007</v>
      </c>
      <c r="CV32" s="158">
        <v>577.20000000000005</v>
      </c>
      <c r="CW32" s="158">
        <v>577.20000000000005</v>
      </c>
      <c r="CX32" s="158">
        <v>577.20000000000005</v>
      </c>
      <c r="CY32" s="158">
        <v>433.68</v>
      </c>
      <c r="CZ32" s="158">
        <v>478.40000000000003</v>
      </c>
      <c r="DA32" s="158">
        <v>528.32000000000005</v>
      </c>
      <c r="DB32" s="158">
        <v>407.68</v>
      </c>
      <c r="DC32" s="158">
        <v>407.68</v>
      </c>
      <c r="DD32" s="158">
        <v>407.68</v>
      </c>
      <c r="DE32" s="158">
        <v>407.68</v>
      </c>
      <c r="DF32" s="158">
        <v>407.68</v>
      </c>
    </row>
    <row r="33" spans="1:110">
      <c r="A33" s="1">
        <v>29</v>
      </c>
      <c r="B33" s="1">
        <v>29</v>
      </c>
      <c r="D33" s="1">
        <v>4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158">
        <v>587.6</v>
      </c>
      <c r="Q33" s="158">
        <v>371.28000000000003</v>
      </c>
      <c r="R33" s="158">
        <v>587.6</v>
      </c>
      <c r="S33" s="158">
        <v>875.16000000000008</v>
      </c>
      <c r="T33" s="158">
        <v>875.16000000000008</v>
      </c>
      <c r="U33" s="158">
        <v>1007.76</v>
      </c>
      <c r="V33" s="158">
        <v>764.66000000000008</v>
      </c>
      <c r="W33" s="158">
        <v>371.28000000000003</v>
      </c>
      <c r="X33" s="158">
        <v>1007.76</v>
      </c>
      <c r="Y33" s="158">
        <v>481.78000000000003</v>
      </c>
      <c r="Z33" s="158">
        <v>1007.76</v>
      </c>
      <c r="AA33" s="158">
        <v>808.86</v>
      </c>
      <c r="AB33" s="158">
        <v>875.16000000000008</v>
      </c>
      <c r="AC33" s="158">
        <v>534.82000000000005</v>
      </c>
      <c r="AD33" s="158">
        <v>764.66000000000008</v>
      </c>
      <c r="AE33" s="158">
        <v>720.46</v>
      </c>
      <c r="AF33" s="158">
        <v>720.46</v>
      </c>
      <c r="AG33" s="158">
        <v>534.82000000000005</v>
      </c>
      <c r="AH33" s="158">
        <v>720.46</v>
      </c>
      <c r="AI33" s="158"/>
      <c r="AJ33" s="158">
        <v>534.82000000000005</v>
      </c>
      <c r="AK33" s="158">
        <v>720.46</v>
      </c>
      <c r="AL33" s="158">
        <v>587.6</v>
      </c>
      <c r="AM33" s="158">
        <v>764.66000000000008</v>
      </c>
      <c r="AN33" s="158">
        <v>481.78000000000003</v>
      </c>
      <c r="AO33" s="158">
        <v>764.66000000000008</v>
      </c>
      <c r="AP33" s="158">
        <v>481.78000000000003</v>
      </c>
      <c r="AQ33" s="158">
        <v>437.58000000000004</v>
      </c>
      <c r="AR33" s="158">
        <v>808.86</v>
      </c>
      <c r="AS33" s="158">
        <v>808.86</v>
      </c>
      <c r="AT33" s="158">
        <v>1007.76</v>
      </c>
      <c r="AU33" s="158">
        <v>1007.76</v>
      </c>
      <c r="AV33" s="158">
        <v>764.66000000000008</v>
      </c>
      <c r="AW33" s="158">
        <v>875.16000000000008</v>
      </c>
      <c r="AX33" s="158">
        <v>587.86</v>
      </c>
      <c r="AY33" s="158">
        <v>587.86</v>
      </c>
      <c r="AZ33" s="158">
        <v>534.82000000000005</v>
      </c>
      <c r="BA33" s="158">
        <v>764.66000000000008</v>
      </c>
      <c r="BB33" s="158">
        <v>587.86</v>
      </c>
      <c r="BC33" s="158">
        <v>875.16000000000008</v>
      </c>
      <c r="BD33" s="158">
        <v>481.78000000000003</v>
      </c>
      <c r="BE33" s="158">
        <v>587.6</v>
      </c>
      <c r="BF33" s="158">
        <v>764.66000000000008</v>
      </c>
      <c r="BG33" s="158">
        <v>587.6</v>
      </c>
      <c r="BH33" s="158">
        <v>481.78000000000003</v>
      </c>
      <c r="BI33" s="158">
        <v>764.66000000000008</v>
      </c>
      <c r="BJ33" s="158">
        <v>875.16000000000008</v>
      </c>
      <c r="BK33" s="158">
        <v>808.86</v>
      </c>
      <c r="BL33" s="158">
        <v>587.86</v>
      </c>
      <c r="BM33" s="158">
        <v>587.86</v>
      </c>
      <c r="BN33" s="158">
        <v>411.06</v>
      </c>
      <c r="BO33" s="158">
        <v>481.78000000000003</v>
      </c>
      <c r="BP33" s="158">
        <v>587.86</v>
      </c>
      <c r="BQ33" s="158">
        <v>411.06</v>
      </c>
      <c r="BR33" s="158">
        <v>437.58000000000004</v>
      </c>
      <c r="BS33" s="158">
        <v>720.46</v>
      </c>
      <c r="BT33" s="158">
        <v>411.06</v>
      </c>
      <c r="BU33" s="158">
        <v>534.82000000000005</v>
      </c>
      <c r="BV33" s="158">
        <v>371.28000000000003</v>
      </c>
      <c r="BW33" s="158">
        <v>411.06</v>
      </c>
      <c r="BX33" s="158">
        <v>534.82000000000005</v>
      </c>
      <c r="BY33" s="158">
        <v>371.28000000000003</v>
      </c>
      <c r="BZ33" s="158">
        <v>587.6</v>
      </c>
      <c r="CA33" s="158">
        <v>1007.76</v>
      </c>
      <c r="CB33" s="158">
        <v>1007.76</v>
      </c>
      <c r="CC33" s="158">
        <v>1007.76</v>
      </c>
      <c r="CD33" s="158">
        <v>437.58000000000004</v>
      </c>
      <c r="CE33" s="158">
        <v>481.78000000000003</v>
      </c>
      <c r="CF33" s="158">
        <v>587.6</v>
      </c>
      <c r="CG33" s="158">
        <v>481.78000000000003</v>
      </c>
      <c r="CH33" s="158">
        <v>587.86</v>
      </c>
      <c r="CI33" s="158">
        <v>534.82000000000005</v>
      </c>
      <c r="CJ33" s="158">
        <v>764.66000000000008</v>
      </c>
      <c r="CK33" s="158">
        <v>764.66000000000008</v>
      </c>
      <c r="CL33" s="158">
        <v>411.06</v>
      </c>
      <c r="CM33" s="158">
        <v>411.06</v>
      </c>
      <c r="CN33" s="158">
        <v>437.58000000000004</v>
      </c>
      <c r="CO33" s="158">
        <v>437.58000000000004</v>
      </c>
      <c r="CP33" s="158">
        <v>587.6</v>
      </c>
      <c r="CQ33" s="158">
        <v>371.28000000000003</v>
      </c>
      <c r="CR33" s="158">
        <v>875.16000000000008</v>
      </c>
      <c r="CS33" s="158">
        <v>1007.76</v>
      </c>
      <c r="CT33" s="158">
        <v>1007.76</v>
      </c>
      <c r="CU33" s="158">
        <v>808.86</v>
      </c>
      <c r="CV33" s="158">
        <v>587.6</v>
      </c>
      <c r="CW33" s="158">
        <v>587.6</v>
      </c>
      <c r="CX33" s="158">
        <v>587.6</v>
      </c>
      <c r="CY33" s="158">
        <v>437.58000000000004</v>
      </c>
      <c r="CZ33" s="158">
        <v>481.78000000000003</v>
      </c>
      <c r="DA33" s="158">
        <v>534.82000000000005</v>
      </c>
      <c r="DB33" s="158">
        <v>411.06</v>
      </c>
      <c r="DC33" s="158">
        <v>411.06</v>
      </c>
      <c r="DD33" s="158">
        <v>411.06</v>
      </c>
      <c r="DE33" s="158">
        <v>411.06</v>
      </c>
      <c r="DF33" s="158">
        <v>411.06</v>
      </c>
    </row>
    <row r="34" spans="1:110">
      <c r="A34" s="1">
        <v>30</v>
      </c>
      <c r="B34" s="1">
        <v>30</v>
      </c>
      <c r="D34" s="1">
        <v>4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158">
        <v>598</v>
      </c>
      <c r="Q34" s="158">
        <v>374.40000000000003</v>
      </c>
      <c r="R34" s="158">
        <v>598</v>
      </c>
      <c r="S34" s="158">
        <v>884</v>
      </c>
      <c r="T34" s="158">
        <v>884</v>
      </c>
      <c r="U34" s="158">
        <v>1014</v>
      </c>
      <c r="V34" s="158">
        <v>774.80000000000007</v>
      </c>
      <c r="W34" s="158">
        <v>374.40000000000003</v>
      </c>
      <c r="X34" s="158">
        <v>1014</v>
      </c>
      <c r="Y34" s="158">
        <v>487.76</v>
      </c>
      <c r="Z34" s="158">
        <v>1014</v>
      </c>
      <c r="AA34" s="158">
        <v>816.4</v>
      </c>
      <c r="AB34" s="158">
        <v>884</v>
      </c>
      <c r="AC34" s="158">
        <v>543.92000000000007</v>
      </c>
      <c r="AD34" s="158">
        <v>774.80000000000007</v>
      </c>
      <c r="AE34" s="158">
        <v>728</v>
      </c>
      <c r="AF34" s="158">
        <v>728</v>
      </c>
      <c r="AG34" s="158">
        <v>543.92000000000007</v>
      </c>
      <c r="AH34" s="158">
        <v>728</v>
      </c>
      <c r="AI34" s="158"/>
      <c r="AJ34" s="158">
        <v>543.92000000000007</v>
      </c>
      <c r="AK34" s="158">
        <v>728</v>
      </c>
      <c r="AL34" s="158">
        <v>598</v>
      </c>
      <c r="AM34" s="158">
        <v>774.80000000000007</v>
      </c>
      <c r="AN34" s="158">
        <v>487.76</v>
      </c>
      <c r="AO34" s="158">
        <v>774.80000000000007</v>
      </c>
      <c r="AP34" s="158">
        <v>487.76</v>
      </c>
      <c r="AQ34" s="158">
        <v>442</v>
      </c>
      <c r="AR34" s="158">
        <v>816.4</v>
      </c>
      <c r="AS34" s="158">
        <v>816.4</v>
      </c>
      <c r="AT34" s="158">
        <v>1014</v>
      </c>
      <c r="AU34" s="158">
        <v>1014</v>
      </c>
      <c r="AV34" s="158">
        <v>774.80000000000007</v>
      </c>
      <c r="AW34" s="158">
        <v>884</v>
      </c>
      <c r="AX34" s="158">
        <v>598</v>
      </c>
      <c r="AY34" s="158">
        <v>598</v>
      </c>
      <c r="AZ34" s="158">
        <v>543.92000000000007</v>
      </c>
      <c r="BA34" s="158">
        <v>774.80000000000007</v>
      </c>
      <c r="BB34" s="158">
        <v>598</v>
      </c>
      <c r="BC34" s="158">
        <v>884</v>
      </c>
      <c r="BD34" s="158">
        <v>487.76</v>
      </c>
      <c r="BE34" s="158">
        <v>598</v>
      </c>
      <c r="BF34" s="158">
        <v>774.80000000000007</v>
      </c>
      <c r="BG34" s="158">
        <v>598</v>
      </c>
      <c r="BH34" s="158">
        <v>487.76</v>
      </c>
      <c r="BI34" s="158">
        <v>774.80000000000007</v>
      </c>
      <c r="BJ34" s="158">
        <v>884</v>
      </c>
      <c r="BK34" s="158">
        <v>816.4</v>
      </c>
      <c r="BL34" s="158">
        <v>598</v>
      </c>
      <c r="BM34" s="158">
        <v>598</v>
      </c>
      <c r="BN34" s="158">
        <v>416</v>
      </c>
      <c r="BO34" s="158">
        <v>487.76</v>
      </c>
      <c r="BP34" s="158">
        <v>598</v>
      </c>
      <c r="BQ34" s="158">
        <v>416</v>
      </c>
      <c r="BR34" s="158">
        <v>442</v>
      </c>
      <c r="BS34" s="158">
        <v>728</v>
      </c>
      <c r="BT34" s="158">
        <v>416</v>
      </c>
      <c r="BU34" s="158">
        <v>543.92000000000007</v>
      </c>
      <c r="BV34" s="158">
        <v>374.40000000000003</v>
      </c>
      <c r="BW34" s="158">
        <v>416</v>
      </c>
      <c r="BX34" s="158">
        <v>543.92000000000007</v>
      </c>
      <c r="BY34" s="158">
        <v>374.40000000000003</v>
      </c>
      <c r="BZ34" s="158">
        <v>598</v>
      </c>
      <c r="CA34" s="158">
        <v>1014</v>
      </c>
      <c r="CB34" s="158">
        <v>1014</v>
      </c>
      <c r="CC34" s="158">
        <v>1014</v>
      </c>
      <c r="CD34" s="158">
        <v>442</v>
      </c>
      <c r="CE34" s="158">
        <v>487.76</v>
      </c>
      <c r="CF34" s="158">
        <v>598</v>
      </c>
      <c r="CG34" s="158">
        <v>487.76</v>
      </c>
      <c r="CH34" s="158">
        <v>598</v>
      </c>
      <c r="CI34" s="158">
        <v>543.92000000000007</v>
      </c>
      <c r="CJ34" s="158">
        <v>774.80000000000007</v>
      </c>
      <c r="CK34" s="158">
        <v>774.80000000000007</v>
      </c>
      <c r="CL34" s="158">
        <v>416</v>
      </c>
      <c r="CM34" s="158">
        <v>416</v>
      </c>
      <c r="CN34" s="158">
        <v>442</v>
      </c>
      <c r="CO34" s="158">
        <v>442</v>
      </c>
      <c r="CP34" s="158">
        <v>598</v>
      </c>
      <c r="CQ34" s="158">
        <v>374.40000000000003</v>
      </c>
      <c r="CR34" s="158">
        <v>884</v>
      </c>
      <c r="CS34" s="158">
        <v>1014</v>
      </c>
      <c r="CT34" s="158">
        <v>1014</v>
      </c>
      <c r="CU34" s="158">
        <v>816.4</v>
      </c>
      <c r="CV34" s="158">
        <v>598</v>
      </c>
      <c r="CW34" s="158">
        <v>598</v>
      </c>
      <c r="CX34" s="158">
        <v>598</v>
      </c>
      <c r="CY34" s="158">
        <v>442</v>
      </c>
      <c r="CZ34" s="158">
        <v>487.76</v>
      </c>
      <c r="DA34" s="158">
        <v>543.92000000000007</v>
      </c>
      <c r="DB34" s="158">
        <v>416</v>
      </c>
      <c r="DC34" s="158">
        <v>416</v>
      </c>
      <c r="DD34" s="158">
        <v>416</v>
      </c>
      <c r="DE34" s="158">
        <v>416</v>
      </c>
      <c r="DF34" s="158">
        <v>416</v>
      </c>
    </row>
    <row r="35" spans="1:110">
      <c r="A35" s="1">
        <v>31</v>
      </c>
      <c r="B35" s="1">
        <v>31</v>
      </c>
      <c r="D35" s="1">
        <v>4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158">
        <v>605.28</v>
      </c>
      <c r="Q35" s="158">
        <v>375.44</v>
      </c>
      <c r="R35" s="158">
        <v>605.28</v>
      </c>
      <c r="S35" s="158">
        <v>892.84</v>
      </c>
      <c r="T35" s="158">
        <v>892.84</v>
      </c>
      <c r="U35" s="158">
        <v>1025.44</v>
      </c>
      <c r="V35" s="158">
        <v>782.34</v>
      </c>
      <c r="W35" s="158">
        <v>375.44</v>
      </c>
      <c r="X35" s="158">
        <v>1025.44</v>
      </c>
      <c r="Y35" s="158">
        <v>490.62</v>
      </c>
      <c r="Z35" s="158">
        <v>1025.44</v>
      </c>
      <c r="AA35" s="158">
        <v>826.54000000000008</v>
      </c>
      <c r="AB35" s="158">
        <v>892.84</v>
      </c>
      <c r="AC35" s="158">
        <v>548.08000000000004</v>
      </c>
      <c r="AD35" s="158">
        <v>782.34</v>
      </c>
      <c r="AE35" s="158">
        <v>738.14</v>
      </c>
      <c r="AF35" s="158">
        <v>738.14</v>
      </c>
      <c r="AG35" s="158">
        <v>548.08000000000004</v>
      </c>
      <c r="AH35" s="158">
        <v>738.14</v>
      </c>
      <c r="AI35" s="158"/>
      <c r="AJ35" s="158">
        <v>548.08000000000004</v>
      </c>
      <c r="AK35" s="158">
        <v>738.14</v>
      </c>
      <c r="AL35" s="158">
        <v>605.28</v>
      </c>
      <c r="AM35" s="158">
        <v>782.34</v>
      </c>
      <c r="AN35" s="158">
        <v>490.62</v>
      </c>
      <c r="AO35" s="158">
        <v>782.34</v>
      </c>
      <c r="AP35" s="158">
        <v>490.62</v>
      </c>
      <c r="AQ35" s="158">
        <v>446.42</v>
      </c>
      <c r="AR35" s="158">
        <v>826.54000000000008</v>
      </c>
      <c r="AS35" s="158">
        <v>826.54000000000008</v>
      </c>
      <c r="AT35" s="158">
        <v>1025.44</v>
      </c>
      <c r="AU35" s="158">
        <v>1025.44</v>
      </c>
      <c r="AV35" s="158">
        <v>782.34</v>
      </c>
      <c r="AW35" s="158">
        <v>892.84</v>
      </c>
      <c r="AX35" s="158">
        <v>605.54000000000008</v>
      </c>
      <c r="AY35" s="158">
        <v>605.54000000000008</v>
      </c>
      <c r="AZ35" s="158">
        <v>548.08000000000004</v>
      </c>
      <c r="BA35" s="158">
        <v>782.34</v>
      </c>
      <c r="BB35" s="158">
        <v>605.54000000000008</v>
      </c>
      <c r="BC35" s="158">
        <v>892.84</v>
      </c>
      <c r="BD35" s="158">
        <v>490.62</v>
      </c>
      <c r="BE35" s="158">
        <v>605.28</v>
      </c>
      <c r="BF35" s="158">
        <v>782.34</v>
      </c>
      <c r="BG35" s="158">
        <v>605.28</v>
      </c>
      <c r="BH35" s="158">
        <v>490.62</v>
      </c>
      <c r="BI35" s="158">
        <v>782.34</v>
      </c>
      <c r="BJ35" s="158">
        <v>892.84</v>
      </c>
      <c r="BK35" s="158">
        <v>826.54000000000008</v>
      </c>
      <c r="BL35" s="158">
        <v>605.54000000000008</v>
      </c>
      <c r="BM35" s="158">
        <v>605.54000000000008</v>
      </c>
      <c r="BN35" s="158">
        <v>419.90000000000003</v>
      </c>
      <c r="BO35" s="158">
        <v>490.62</v>
      </c>
      <c r="BP35" s="158">
        <v>605.54000000000008</v>
      </c>
      <c r="BQ35" s="158">
        <v>419.90000000000003</v>
      </c>
      <c r="BR35" s="158">
        <v>446.42</v>
      </c>
      <c r="BS35" s="158">
        <v>738.14</v>
      </c>
      <c r="BT35" s="158">
        <v>419.90000000000003</v>
      </c>
      <c r="BU35" s="158">
        <v>548.08000000000004</v>
      </c>
      <c r="BV35" s="158">
        <v>375.44</v>
      </c>
      <c r="BW35" s="158">
        <v>419.90000000000003</v>
      </c>
      <c r="BX35" s="158">
        <v>548.08000000000004</v>
      </c>
      <c r="BY35" s="158">
        <v>375.44</v>
      </c>
      <c r="BZ35" s="158">
        <v>605.28</v>
      </c>
      <c r="CA35" s="158">
        <v>1025.44</v>
      </c>
      <c r="CB35" s="158">
        <v>1025.44</v>
      </c>
      <c r="CC35" s="158">
        <v>1025.44</v>
      </c>
      <c r="CD35" s="158">
        <v>446.42</v>
      </c>
      <c r="CE35" s="158">
        <v>490.62</v>
      </c>
      <c r="CF35" s="158">
        <v>605.28</v>
      </c>
      <c r="CG35" s="158">
        <v>490.62</v>
      </c>
      <c r="CH35" s="158">
        <v>605.54000000000008</v>
      </c>
      <c r="CI35" s="158">
        <v>548.08000000000004</v>
      </c>
      <c r="CJ35" s="158">
        <v>782.34</v>
      </c>
      <c r="CK35" s="158">
        <v>782.34</v>
      </c>
      <c r="CL35" s="158">
        <v>419.90000000000003</v>
      </c>
      <c r="CM35" s="158">
        <v>419.90000000000003</v>
      </c>
      <c r="CN35" s="158">
        <v>446.42</v>
      </c>
      <c r="CO35" s="158">
        <v>446.42</v>
      </c>
      <c r="CP35" s="158">
        <v>605.28</v>
      </c>
      <c r="CQ35" s="158">
        <v>375.44</v>
      </c>
      <c r="CR35" s="158">
        <v>892.84</v>
      </c>
      <c r="CS35" s="158">
        <v>1025.44</v>
      </c>
      <c r="CT35" s="158">
        <v>1025.44</v>
      </c>
      <c r="CU35" s="158">
        <v>826.54000000000008</v>
      </c>
      <c r="CV35" s="158">
        <v>605.28</v>
      </c>
      <c r="CW35" s="158">
        <v>605.28</v>
      </c>
      <c r="CX35" s="158">
        <v>605.28</v>
      </c>
      <c r="CY35" s="158">
        <v>446.42</v>
      </c>
      <c r="CZ35" s="158">
        <v>490.62</v>
      </c>
      <c r="DA35" s="158">
        <v>548.08000000000004</v>
      </c>
      <c r="DB35" s="158">
        <v>419.90000000000003</v>
      </c>
      <c r="DC35" s="158">
        <v>419.90000000000003</v>
      </c>
      <c r="DD35" s="158">
        <v>419.90000000000003</v>
      </c>
      <c r="DE35" s="158">
        <v>419.90000000000003</v>
      </c>
      <c r="DF35" s="158">
        <v>419.90000000000003</v>
      </c>
    </row>
    <row r="36" spans="1:110">
      <c r="A36" s="1">
        <v>32</v>
      </c>
      <c r="B36" s="1">
        <v>32</v>
      </c>
      <c r="D36" s="1">
        <v>4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158">
        <v>613.6</v>
      </c>
      <c r="Q36" s="158">
        <v>378.56</v>
      </c>
      <c r="R36" s="158">
        <v>613.6</v>
      </c>
      <c r="S36" s="158">
        <v>903.76</v>
      </c>
      <c r="T36" s="158">
        <v>903.76</v>
      </c>
      <c r="U36" s="158">
        <v>1034.8</v>
      </c>
      <c r="V36" s="158">
        <v>790.4</v>
      </c>
      <c r="W36" s="158">
        <v>378.56</v>
      </c>
      <c r="X36" s="158">
        <v>1034.8</v>
      </c>
      <c r="Y36" s="158">
        <v>496.08000000000004</v>
      </c>
      <c r="Z36" s="158">
        <v>1034.8</v>
      </c>
      <c r="AA36" s="158">
        <v>837.2</v>
      </c>
      <c r="AB36" s="158">
        <v>903.76</v>
      </c>
      <c r="AC36" s="158">
        <v>556.4</v>
      </c>
      <c r="AD36" s="158">
        <v>790.4</v>
      </c>
      <c r="AE36" s="158">
        <v>748.80000000000007</v>
      </c>
      <c r="AF36" s="158">
        <v>748.80000000000007</v>
      </c>
      <c r="AG36" s="158">
        <v>556.4</v>
      </c>
      <c r="AH36" s="158">
        <v>748.80000000000007</v>
      </c>
      <c r="AI36" s="158"/>
      <c r="AJ36" s="158">
        <v>556.4</v>
      </c>
      <c r="AK36" s="158">
        <v>748.80000000000007</v>
      </c>
      <c r="AL36" s="158">
        <v>613.6</v>
      </c>
      <c r="AM36" s="158">
        <v>790.4</v>
      </c>
      <c r="AN36" s="158">
        <v>496.08000000000004</v>
      </c>
      <c r="AO36" s="158">
        <v>790.4</v>
      </c>
      <c r="AP36" s="158">
        <v>496.08000000000004</v>
      </c>
      <c r="AQ36" s="158">
        <v>448.24</v>
      </c>
      <c r="AR36" s="158">
        <v>837.2</v>
      </c>
      <c r="AS36" s="158">
        <v>837.2</v>
      </c>
      <c r="AT36" s="158">
        <v>1034.8</v>
      </c>
      <c r="AU36" s="158">
        <v>1034.8</v>
      </c>
      <c r="AV36" s="158">
        <v>790.4</v>
      </c>
      <c r="AW36" s="158">
        <v>903.76</v>
      </c>
      <c r="AX36" s="158">
        <v>613.6</v>
      </c>
      <c r="AY36" s="158">
        <v>613.6</v>
      </c>
      <c r="AZ36" s="158">
        <v>556.4</v>
      </c>
      <c r="BA36" s="158">
        <v>790.4</v>
      </c>
      <c r="BB36" s="158">
        <v>613.6</v>
      </c>
      <c r="BC36" s="158">
        <v>903.76</v>
      </c>
      <c r="BD36" s="158">
        <v>496.08000000000004</v>
      </c>
      <c r="BE36" s="158">
        <v>613.6</v>
      </c>
      <c r="BF36" s="158">
        <v>790.4</v>
      </c>
      <c r="BG36" s="158">
        <v>613.6</v>
      </c>
      <c r="BH36" s="158">
        <v>496.08000000000004</v>
      </c>
      <c r="BI36" s="158">
        <v>790.4</v>
      </c>
      <c r="BJ36" s="158">
        <v>903.76</v>
      </c>
      <c r="BK36" s="158">
        <v>837.2</v>
      </c>
      <c r="BL36" s="158">
        <v>613.6</v>
      </c>
      <c r="BM36" s="158">
        <v>613.6</v>
      </c>
      <c r="BN36" s="158">
        <v>422.24</v>
      </c>
      <c r="BO36" s="158">
        <v>496.08000000000004</v>
      </c>
      <c r="BP36" s="158">
        <v>613.6</v>
      </c>
      <c r="BQ36" s="158">
        <v>422.24</v>
      </c>
      <c r="BR36" s="158">
        <v>448.24</v>
      </c>
      <c r="BS36" s="158">
        <v>748.80000000000007</v>
      </c>
      <c r="BT36" s="158">
        <v>422.24</v>
      </c>
      <c r="BU36" s="158">
        <v>556.4</v>
      </c>
      <c r="BV36" s="158">
        <v>378.56</v>
      </c>
      <c r="BW36" s="158">
        <v>422.24</v>
      </c>
      <c r="BX36" s="158">
        <v>556.4</v>
      </c>
      <c r="BY36" s="158">
        <v>378.56</v>
      </c>
      <c r="BZ36" s="158">
        <v>613.6</v>
      </c>
      <c r="CA36" s="158">
        <v>1034.8</v>
      </c>
      <c r="CB36" s="158">
        <v>1034.8</v>
      </c>
      <c r="CC36" s="158">
        <v>1034.8</v>
      </c>
      <c r="CD36" s="158">
        <v>448.24</v>
      </c>
      <c r="CE36" s="158">
        <v>496.08000000000004</v>
      </c>
      <c r="CF36" s="158">
        <v>613.6</v>
      </c>
      <c r="CG36" s="158">
        <v>496.08000000000004</v>
      </c>
      <c r="CH36" s="158">
        <v>613.6</v>
      </c>
      <c r="CI36" s="158">
        <v>556.4</v>
      </c>
      <c r="CJ36" s="158">
        <v>790.4</v>
      </c>
      <c r="CK36" s="158">
        <v>790.4</v>
      </c>
      <c r="CL36" s="158">
        <v>422.24</v>
      </c>
      <c r="CM36" s="158">
        <v>422.24</v>
      </c>
      <c r="CN36" s="158">
        <v>448.24</v>
      </c>
      <c r="CO36" s="158">
        <v>448.24</v>
      </c>
      <c r="CP36" s="158">
        <v>613.6</v>
      </c>
      <c r="CQ36" s="158">
        <v>378.56</v>
      </c>
      <c r="CR36" s="158">
        <v>903.76</v>
      </c>
      <c r="CS36" s="158">
        <v>1034.8</v>
      </c>
      <c r="CT36" s="158">
        <v>1034.8</v>
      </c>
      <c r="CU36" s="158">
        <v>837.2</v>
      </c>
      <c r="CV36" s="158">
        <v>613.6</v>
      </c>
      <c r="CW36" s="158">
        <v>613.6</v>
      </c>
      <c r="CX36" s="158">
        <v>613.6</v>
      </c>
      <c r="CY36" s="158">
        <v>448.24</v>
      </c>
      <c r="CZ36" s="158">
        <v>496.08000000000004</v>
      </c>
      <c r="DA36" s="158">
        <v>556.4</v>
      </c>
      <c r="DB36" s="158">
        <v>422.24</v>
      </c>
      <c r="DC36" s="158">
        <v>422.24</v>
      </c>
      <c r="DD36" s="158">
        <v>422.24</v>
      </c>
      <c r="DE36" s="158">
        <v>422.24</v>
      </c>
      <c r="DF36" s="158">
        <v>422.24</v>
      </c>
    </row>
    <row r="37" spans="1:110">
      <c r="A37" s="1">
        <v>33</v>
      </c>
      <c r="B37" s="1">
        <v>33</v>
      </c>
      <c r="D37" s="1">
        <v>4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158">
        <v>622.96</v>
      </c>
      <c r="Q37" s="158">
        <v>380.64</v>
      </c>
      <c r="R37" s="158">
        <v>622.96</v>
      </c>
      <c r="S37" s="158">
        <v>910.52</v>
      </c>
      <c r="T37" s="158">
        <v>910.52</v>
      </c>
      <c r="U37" s="158">
        <v>1043.1200000000001</v>
      </c>
      <c r="V37" s="158">
        <v>800.02</v>
      </c>
      <c r="W37" s="158">
        <v>380.64</v>
      </c>
      <c r="X37" s="158">
        <v>1043.1200000000001</v>
      </c>
      <c r="Y37" s="158">
        <v>499.46000000000004</v>
      </c>
      <c r="Z37" s="158">
        <v>1043.1200000000001</v>
      </c>
      <c r="AA37" s="158">
        <v>844.22</v>
      </c>
      <c r="AB37" s="158">
        <v>910.52</v>
      </c>
      <c r="AC37" s="158">
        <v>561.34</v>
      </c>
      <c r="AD37" s="158">
        <v>800.02</v>
      </c>
      <c r="AE37" s="158">
        <v>755.82</v>
      </c>
      <c r="AF37" s="158">
        <v>755.82</v>
      </c>
      <c r="AG37" s="158">
        <v>561.34</v>
      </c>
      <c r="AH37" s="158">
        <v>755.82</v>
      </c>
      <c r="AI37" s="158"/>
      <c r="AJ37" s="158">
        <v>561.34</v>
      </c>
      <c r="AK37" s="158">
        <v>755.82</v>
      </c>
      <c r="AL37" s="158">
        <v>622.96</v>
      </c>
      <c r="AM37" s="158">
        <v>800.02</v>
      </c>
      <c r="AN37" s="158">
        <v>499.46000000000004</v>
      </c>
      <c r="AO37" s="158">
        <v>800.02</v>
      </c>
      <c r="AP37" s="158">
        <v>499.46000000000004</v>
      </c>
      <c r="AQ37" s="158">
        <v>450.84000000000003</v>
      </c>
      <c r="AR37" s="158">
        <v>844.22</v>
      </c>
      <c r="AS37" s="158">
        <v>844.22</v>
      </c>
      <c r="AT37" s="158">
        <v>1043.1200000000001</v>
      </c>
      <c r="AU37" s="158">
        <v>1043.1200000000001</v>
      </c>
      <c r="AV37" s="158">
        <v>800.02</v>
      </c>
      <c r="AW37" s="158">
        <v>910.52</v>
      </c>
      <c r="AX37" s="158">
        <v>623.22</v>
      </c>
      <c r="AY37" s="158">
        <v>623.22</v>
      </c>
      <c r="AZ37" s="158">
        <v>561.34</v>
      </c>
      <c r="BA37" s="158">
        <v>800.02</v>
      </c>
      <c r="BB37" s="158">
        <v>623.22</v>
      </c>
      <c r="BC37" s="158">
        <v>910.52</v>
      </c>
      <c r="BD37" s="158">
        <v>499.46000000000004</v>
      </c>
      <c r="BE37" s="158">
        <v>622.96</v>
      </c>
      <c r="BF37" s="158">
        <v>800.02</v>
      </c>
      <c r="BG37" s="158">
        <v>622.96</v>
      </c>
      <c r="BH37" s="158">
        <v>499.46000000000004</v>
      </c>
      <c r="BI37" s="158">
        <v>800.02</v>
      </c>
      <c r="BJ37" s="158">
        <v>910.52</v>
      </c>
      <c r="BK37" s="158">
        <v>844.22</v>
      </c>
      <c r="BL37" s="158">
        <v>623.22</v>
      </c>
      <c r="BM37" s="158">
        <v>623.22</v>
      </c>
      <c r="BN37" s="158">
        <v>424.32</v>
      </c>
      <c r="BO37" s="158">
        <v>499.46000000000004</v>
      </c>
      <c r="BP37" s="158">
        <v>623.22</v>
      </c>
      <c r="BQ37" s="158">
        <v>424.32</v>
      </c>
      <c r="BR37" s="158">
        <v>450.84000000000003</v>
      </c>
      <c r="BS37" s="158">
        <v>755.82</v>
      </c>
      <c r="BT37" s="158">
        <v>424.32</v>
      </c>
      <c r="BU37" s="158">
        <v>561.34</v>
      </c>
      <c r="BV37" s="158">
        <v>380.64</v>
      </c>
      <c r="BW37" s="158">
        <v>424.32</v>
      </c>
      <c r="BX37" s="158">
        <v>561.34</v>
      </c>
      <c r="BY37" s="158">
        <v>380.64</v>
      </c>
      <c r="BZ37" s="158">
        <v>622.96</v>
      </c>
      <c r="CA37" s="158">
        <v>1043.1200000000001</v>
      </c>
      <c r="CB37" s="158">
        <v>1043.1200000000001</v>
      </c>
      <c r="CC37" s="158">
        <v>1043.1200000000001</v>
      </c>
      <c r="CD37" s="158">
        <v>450.84000000000003</v>
      </c>
      <c r="CE37" s="158">
        <v>499.46000000000004</v>
      </c>
      <c r="CF37" s="158">
        <v>622.96</v>
      </c>
      <c r="CG37" s="158">
        <v>499.46000000000004</v>
      </c>
      <c r="CH37" s="158">
        <v>623.22</v>
      </c>
      <c r="CI37" s="158">
        <v>561.34</v>
      </c>
      <c r="CJ37" s="158">
        <v>800.02</v>
      </c>
      <c r="CK37" s="158">
        <v>800.02</v>
      </c>
      <c r="CL37" s="158">
        <v>424.32</v>
      </c>
      <c r="CM37" s="158">
        <v>424.32</v>
      </c>
      <c r="CN37" s="158">
        <v>450.84000000000003</v>
      </c>
      <c r="CO37" s="158">
        <v>450.84000000000003</v>
      </c>
      <c r="CP37" s="158">
        <v>622.96</v>
      </c>
      <c r="CQ37" s="158">
        <v>380.64</v>
      </c>
      <c r="CR37" s="158">
        <v>910.52</v>
      </c>
      <c r="CS37" s="158">
        <v>1043.1200000000001</v>
      </c>
      <c r="CT37" s="158">
        <v>1043.1200000000001</v>
      </c>
      <c r="CU37" s="158">
        <v>844.22</v>
      </c>
      <c r="CV37" s="158">
        <v>622.96</v>
      </c>
      <c r="CW37" s="158">
        <v>622.96</v>
      </c>
      <c r="CX37" s="158">
        <v>622.96</v>
      </c>
      <c r="CY37" s="158">
        <v>450.84000000000003</v>
      </c>
      <c r="CZ37" s="158">
        <v>499.46000000000004</v>
      </c>
      <c r="DA37" s="158">
        <v>561.34</v>
      </c>
      <c r="DB37" s="158">
        <v>424.32</v>
      </c>
      <c r="DC37" s="158">
        <v>424.32</v>
      </c>
      <c r="DD37" s="158">
        <v>424.32</v>
      </c>
      <c r="DE37" s="158">
        <v>424.32</v>
      </c>
      <c r="DF37" s="158">
        <v>424.32</v>
      </c>
    </row>
    <row r="38" spans="1:110">
      <c r="A38" s="1">
        <v>34</v>
      </c>
      <c r="B38" s="1">
        <v>34</v>
      </c>
      <c r="D38" s="1">
        <v>4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158">
        <v>640.64</v>
      </c>
      <c r="Q38" s="158">
        <v>384.8</v>
      </c>
      <c r="R38" s="158">
        <v>640.64</v>
      </c>
      <c r="S38" s="158">
        <v>928.2</v>
      </c>
      <c r="T38" s="158">
        <v>928.2</v>
      </c>
      <c r="U38" s="158">
        <v>1060.8</v>
      </c>
      <c r="V38" s="158">
        <v>817.7</v>
      </c>
      <c r="W38" s="158">
        <v>384.8</v>
      </c>
      <c r="X38" s="158">
        <v>1060.8</v>
      </c>
      <c r="Y38" s="158">
        <v>508.3</v>
      </c>
      <c r="Z38" s="158">
        <v>1060.8</v>
      </c>
      <c r="AA38" s="158">
        <v>861.9</v>
      </c>
      <c r="AB38" s="158">
        <v>928.2</v>
      </c>
      <c r="AC38" s="158">
        <v>574.6</v>
      </c>
      <c r="AD38" s="158">
        <v>817.7</v>
      </c>
      <c r="AE38" s="158">
        <v>773.5</v>
      </c>
      <c r="AF38" s="158">
        <v>773.5</v>
      </c>
      <c r="AG38" s="158">
        <v>574.6</v>
      </c>
      <c r="AH38" s="158">
        <v>773.5</v>
      </c>
      <c r="AI38" s="158"/>
      <c r="AJ38" s="158">
        <v>574.6</v>
      </c>
      <c r="AK38" s="158">
        <v>773.5</v>
      </c>
      <c r="AL38" s="158">
        <v>640.64</v>
      </c>
      <c r="AM38" s="158">
        <v>817.7</v>
      </c>
      <c r="AN38" s="158">
        <v>508.3</v>
      </c>
      <c r="AO38" s="158">
        <v>817.7</v>
      </c>
      <c r="AP38" s="158">
        <v>508.3</v>
      </c>
      <c r="AQ38" s="158">
        <v>455.26</v>
      </c>
      <c r="AR38" s="158">
        <v>861.9</v>
      </c>
      <c r="AS38" s="158">
        <v>861.9</v>
      </c>
      <c r="AT38" s="158">
        <v>1060.8</v>
      </c>
      <c r="AU38" s="158">
        <v>1060.8</v>
      </c>
      <c r="AV38" s="158">
        <v>817.7</v>
      </c>
      <c r="AW38" s="158">
        <v>928.2</v>
      </c>
      <c r="AX38" s="158">
        <v>640.9</v>
      </c>
      <c r="AY38" s="158">
        <v>640.9</v>
      </c>
      <c r="AZ38" s="158">
        <v>574.6</v>
      </c>
      <c r="BA38" s="158">
        <v>817.7</v>
      </c>
      <c r="BB38" s="158">
        <v>640.9</v>
      </c>
      <c r="BC38" s="158">
        <v>928.2</v>
      </c>
      <c r="BD38" s="158">
        <v>508.3</v>
      </c>
      <c r="BE38" s="158">
        <v>640.64</v>
      </c>
      <c r="BF38" s="158">
        <v>817.7</v>
      </c>
      <c r="BG38" s="158">
        <v>640.64</v>
      </c>
      <c r="BH38" s="158">
        <v>508.3</v>
      </c>
      <c r="BI38" s="158">
        <v>817.7</v>
      </c>
      <c r="BJ38" s="158">
        <v>928.2</v>
      </c>
      <c r="BK38" s="158">
        <v>861.9</v>
      </c>
      <c r="BL38" s="158">
        <v>640.9</v>
      </c>
      <c r="BM38" s="158">
        <v>640.9</v>
      </c>
      <c r="BN38" s="158">
        <v>428.74</v>
      </c>
      <c r="BO38" s="158">
        <v>508.3</v>
      </c>
      <c r="BP38" s="158">
        <v>640.9</v>
      </c>
      <c r="BQ38" s="158">
        <v>428.74</v>
      </c>
      <c r="BR38" s="158">
        <v>455.26</v>
      </c>
      <c r="BS38" s="158">
        <v>773.5</v>
      </c>
      <c r="BT38" s="158">
        <v>428.74</v>
      </c>
      <c r="BU38" s="158">
        <v>574.6</v>
      </c>
      <c r="BV38" s="158">
        <v>384.8</v>
      </c>
      <c r="BW38" s="158">
        <v>428.74</v>
      </c>
      <c r="BX38" s="158">
        <v>574.6</v>
      </c>
      <c r="BY38" s="158">
        <v>384.8</v>
      </c>
      <c r="BZ38" s="158">
        <v>640.64</v>
      </c>
      <c r="CA38" s="158">
        <v>1060.8</v>
      </c>
      <c r="CB38" s="158">
        <v>1060.8</v>
      </c>
      <c r="CC38" s="158">
        <v>1060.8</v>
      </c>
      <c r="CD38" s="158">
        <v>455.26</v>
      </c>
      <c r="CE38" s="158">
        <v>508.3</v>
      </c>
      <c r="CF38" s="158">
        <v>640.64</v>
      </c>
      <c r="CG38" s="158">
        <v>508.3</v>
      </c>
      <c r="CH38" s="158">
        <v>640.9</v>
      </c>
      <c r="CI38" s="158">
        <v>574.6</v>
      </c>
      <c r="CJ38" s="158">
        <v>817.7</v>
      </c>
      <c r="CK38" s="158">
        <v>817.7</v>
      </c>
      <c r="CL38" s="158">
        <v>428.74</v>
      </c>
      <c r="CM38" s="158">
        <v>428.74</v>
      </c>
      <c r="CN38" s="158">
        <v>455.26</v>
      </c>
      <c r="CO38" s="158">
        <v>455.26</v>
      </c>
      <c r="CP38" s="158">
        <v>640.64</v>
      </c>
      <c r="CQ38" s="158">
        <v>384.8</v>
      </c>
      <c r="CR38" s="158">
        <v>928.2</v>
      </c>
      <c r="CS38" s="158">
        <v>1060.8</v>
      </c>
      <c r="CT38" s="158">
        <v>1060.8</v>
      </c>
      <c r="CU38" s="158">
        <v>861.9</v>
      </c>
      <c r="CV38" s="158">
        <v>640.64</v>
      </c>
      <c r="CW38" s="158">
        <v>640.64</v>
      </c>
      <c r="CX38" s="158">
        <v>640.64</v>
      </c>
      <c r="CY38" s="158">
        <v>455.26</v>
      </c>
      <c r="CZ38" s="158">
        <v>508.3</v>
      </c>
      <c r="DA38" s="158">
        <v>574.6</v>
      </c>
      <c r="DB38" s="158">
        <v>428.74</v>
      </c>
      <c r="DC38" s="158">
        <v>428.74</v>
      </c>
      <c r="DD38" s="158">
        <v>428.74</v>
      </c>
      <c r="DE38" s="158">
        <v>428.74</v>
      </c>
      <c r="DF38" s="158">
        <v>428.74</v>
      </c>
    </row>
    <row r="39" spans="1:110">
      <c r="A39" s="1">
        <v>35</v>
      </c>
      <c r="B39" s="1">
        <v>35</v>
      </c>
      <c r="D39" s="1">
        <v>3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158">
        <v>663.52</v>
      </c>
      <c r="Q39" s="158">
        <v>393.12</v>
      </c>
      <c r="R39" s="158">
        <v>663.52</v>
      </c>
      <c r="S39" s="158">
        <v>937.04000000000008</v>
      </c>
      <c r="T39" s="158">
        <v>937.04000000000008</v>
      </c>
      <c r="U39" s="158">
        <v>1078.48</v>
      </c>
      <c r="V39" s="158">
        <v>835.38</v>
      </c>
      <c r="W39" s="158">
        <v>393.12</v>
      </c>
      <c r="X39" s="158">
        <v>1078.48</v>
      </c>
      <c r="Y39" s="158">
        <v>521.56000000000006</v>
      </c>
      <c r="Z39" s="158">
        <v>1078.48</v>
      </c>
      <c r="AA39" s="158">
        <v>879.58</v>
      </c>
      <c r="AB39" s="158">
        <v>937.04000000000008</v>
      </c>
      <c r="AC39" s="158">
        <v>592.28</v>
      </c>
      <c r="AD39" s="158">
        <v>835.38</v>
      </c>
      <c r="AE39" s="158">
        <v>791.18000000000006</v>
      </c>
      <c r="AF39" s="158">
        <v>791.18000000000006</v>
      </c>
      <c r="AG39" s="158">
        <v>592.28</v>
      </c>
      <c r="AH39" s="158">
        <v>791.18000000000006</v>
      </c>
      <c r="AI39" s="158"/>
      <c r="AJ39" s="158">
        <v>592.28</v>
      </c>
      <c r="AK39" s="158">
        <v>791.18000000000006</v>
      </c>
      <c r="AL39" s="158">
        <v>663.52</v>
      </c>
      <c r="AM39" s="158">
        <v>835.38</v>
      </c>
      <c r="AN39" s="158">
        <v>521.56000000000006</v>
      </c>
      <c r="AO39" s="158">
        <v>835.38</v>
      </c>
      <c r="AP39" s="158">
        <v>521.56000000000006</v>
      </c>
      <c r="AQ39" s="158">
        <v>464.1</v>
      </c>
      <c r="AR39" s="158">
        <v>879.58</v>
      </c>
      <c r="AS39" s="158">
        <v>879.58</v>
      </c>
      <c r="AT39" s="158">
        <v>1078.48</v>
      </c>
      <c r="AU39" s="158">
        <v>1078.48</v>
      </c>
      <c r="AV39" s="158">
        <v>835.38</v>
      </c>
      <c r="AW39" s="158">
        <v>937.04000000000008</v>
      </c>
      <c r="AX39" s="158">
        <v>663</v>
      </c>
      <c r="AY39" s="158">
        <v>663</v>
      </c>
      <c r="AZ39" s="158">
        <v>592.28</v>
      </c>
      <c r="BA39" s="158">
        <v>835.38</v>
      </c>
      <c r="BB39" s="158">
        <v>663</v>
      </c>
      <c r="BC39" s="158">
        <v>937.04000000000008</v>
      </c>
      <c r="BD39" s="158">
        <v>521.56000000000006</v>
      </c>
      <c r="BE39" s="158">
        <v>663.52</v>
      </c>
      <c r="BF39" s="158">
        <v>835.38</v>
      </c>
      <c r="BG39" s="158">
        <v>663.52</v>
      </c>
      <c r="BH39" s="158">
        <v>521.56000000000006</v>
      </c>
      <c r="BI39" s="158">
        <v>835.38</v>
      </c>
      <c r="BJ39" s="158">
        <v>937.04000000000008</v>
      </c>
      <c r="BK39" s="158">
        <v>879.58</v>
      </c>
      <c r="BL39" s="158">
        <v>663</v>
      </c>
      <c r="BM39" s="158">
        <v>663</v>
      </c>
      <c r="BN39" s="158">
        <v>437.58000000000004</v>
      </c>
      <c r="BO39" s="158">
        <v>521.56000000000006</v>
      </c>
      <c r="BP39" s="158">
        <v>663</v>
      </c>
      <c r="BQ39" s="158">
        <v>437.58000000000004</v>
      </c>
      <c r="BR39" s="158">
        <v>464.1</v>
      </c>
      <c r="BS39" s="158">
        <v>791.18000000000006</v>
      </c>
      <c r="BT39" s="158">
        <v>437.58000000000004</v>
      </c>
      <c r="BU39" s="158">
        <v>592.28</v>
      </c>
      <c r="BV39" s="158">
        <v>393.12</v>
      </c>
      <c r="BW39" s="158">
        <v>437.58000000000004</v>
      </c>
      <c r="BX39" s="158">
        <v>592.28</v>
      </c>
      <c r="BY39" s="158">
        <v>393.12</v>
      </c>
      <c r="BZ39" s="158">
        <v>663.52</v>
      </c>
      <c r="CA39" s="158">
        <v>1078.48</v>
      </c>
      <c r="CB39" s="158">
        <v>1078.48</v>
      </c>
      <c r="CC39" s="158">
        <v>1078.48</v>
      </c>
      <c r="CD39" s="158">
        <v>464.1</v>
      </c>
      <c r="CE39" s="158">
        <v>521.56000000000006</v>
      </c>
      <c r="CF39" s="158">
        <v>663.52</v>
      </c>
      <c r="CG39" s="158">
        <v>521.56000000000006</v>
      </c>
      <c r="CH39" s="158">
        <v>663</v>
      </c>
      <c r="CI39" s="158">
        <v>592.28</v>
      </c>
      <c r="CJ39" s="158">
        <v>835.38</v>
      </c>
      <c r="CK39" s="158">
        <v>835.38</v>
      </c>
      <c r="CL39" s="158">
        <v>437.58000000000004</v>
      </c>
      <c r="CM39" s="158">
        <v>437.58000000000004</v>
      </c>
      <c r="CN39" s="158">
        <v>464.1</v>
      </c>
      <c r="CO39" s="158">
        <v>464.1</v>
      </c>
      <c r="CP39" s="158">
        <v>663.52</v>
      </c>
      <c r="CQ39" s="158">
        <v>393.12</v>
      </c>
      <c r="CR39" s="158">
        <v>937.04000000000008</v>
      </c>
      <c r="CS39" s="158">
        <v>1078.48</v>
      </c>
      <c r="CT39" s="158">
        <v>1078.48</v>
      </c>
      <c r="CU39" s="158">
        <v>879.58</v>
      </c>
      <c r="CV39" s="158">
        <v>663.52</v>
      </c>
      <c r="CW39" s="158">
        <v>663.52</v>
      </c>
      <c r="CX39" s="158">
        <v>663.52</v>
      </c>
      <c r="CY39" s="158">
        <v>464.1</v>
      </c>
      <c r="CZ39" s="158">
        <v>521.56000000000006</v>
      </c>
      <c r="DA39" s="158">
        <v>592.28</v>
      </c>
      <c r="DB39" s="158">
        <v>437.58000000000004</v>
      </c>
      <c r="DC39" s="158">
        <v>437.58000000000004</v>
      </c>
      <c r="DD39" s="158">
        <v>437.58000000000004</v>
      </c>
      <c r="DE39" s="158">
        <v>437.58000000000004</v>
      </c>
      <c r="DF39" s="158">
        <v>437.58000000000004</v>
      </c>
    </row>
    <row r="40" spans="1:110">
      <c r="A40" s="1">
        <v>36</v>
      </c>
      <c r="B40" s="1">
        <v>36</v>
      </c>
      <c r="D40" s="1">
        <v>3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158">
        <v>676</v>
      </c>
      <c r="Q40" s="158">
        <v>398.32</v>
      </c>
      <c r="R40" s="158">
        <v>676</v>
      </c>
      <c r="S40" s="158">
        <v>941.2</v>
      </c>
      <c r="T40" s="158">
        <v>941.2</v>
      </c>
      <c r="U40" s="158">
        <v>1086.8</v>
      </c>
      <c r="V40" s="158">
        <v>842.4</v>
      </c>
      <c r="W40" s="158">
        <v>398.32</v>
      </c>
      <c r="X40" s="158">
        <v>1086.8</v>
      </c>
      <c r="Y40" s="158">
        <v>532.48</v>
      </c>
      <c r="Z40" s="158">
        <v>1086.8</v>
      </c>
      <c r="AA40" s="158">
        <v>889.2</v>
      </c>
      <c r="AB40" s="158">
        <v>941.2</v>
      </c>
      <c r="AC40" s="158">
        <v>603.20000000000005</v>
      </c>
      <c r="AD40" s="158">
        <v>842.4</v>
      </c>
      <c r="AE40" s="158">
        <v>800.80000000000007</v>
      </c>
      <c r="AF40" s="158">
        <v>800.80000000000007</v>
      </c>
      <c r="AG40" s="158">
        <v>603.20000000000005</v>
      </c>
      <c r="AH40" s="158">
        <v>800.80000000000007</v>
      </c>
      <c r="AI40" s="158"/>
      <c r="AJ40" s="158">
        <v>603.20000000000005</v>
      </c>
      <c r="AK40" s="158">
        <v>800.80000000000007</v>
      </c>
      <c r="AL40" s="158">
        <v>676</v>
      </c>
      <c r="AM40" s="158">
        <v>842.4</v>
      </c>
      <c r="AN40" s="158">
        <v>532.48</v>
      </c>
      <c r="AO40" s="158">
        <v>842.4</v>
      </c>
      <c r="AP40" s="158">
        <v>532.48</v>
      </c>
      <c r="AQ40" s="158">
        <v>471.12</v>
      </c>
      <c r="AR40" s="158">
        <v>889.2</v>
      </c>
      <c r="AS40" s="158">
        <v>889.2</v>
      </c>
      <c r="AT40" s="158">
        <v>1086.8</v>
      </c>
      <c r="AU40" s="158">
        <v>1086.8</v>
      </c>
      <c r="AV40" s="158">
        <v>842.4</v>
      </c>
      <c r="AW40" s="158">
        <v>941.2</v>
      </c>
      <c r="AX40" s="158">
        <v>676</v>
      </c>
      <c r="AY40" s="158">
        <v>676</v>
      </c>
      <c r="AZ40" s="158">
        <v>603.20000000000005</v>
      </c>
      <c r="BA40" s="158">
        <v>842.4</v>
      </c>
      <c r="BB40" s="158">
        <v>676</v>
      </c>
      <c r="BC40" s="158">
        <v>941.2</v>
      </c>
      <c r="BD40" s="158">
        <v>532.48</v>
      </c>
      <c r="BE40" s="158">
        <v>676</v>
      </c>
      <c r="BF40" s="158">
        <v>842.4</v>
      </c>
      <c r="BG40" s="158">
        <v>676</v>
      </c>
      <c r="BH40" s="158">
        <v>532.48</v>
      </c>
      <c r="BI40" s="158">
        <v>842.4</v>
      </c>
      <c r="BJ40" s="158">
        <v>941.2</v>
      </c>
      <c r="BK40" s="158">
        <v>889.2</v>
      </c>
      <c r="BL40" s="158">
        <v>676</v>
      </c>
      <c r="BM40" s="158">
        <v>676</v>
      </c>
      <c r="BN40" s="158">
        <v>447.2</v>
      </c>
      <c r="BO40" s="158">
        <v>532.48</v>
      </c>
      <c r="BP40" s="158">
        <v>676</v>
      </c>
      <c r="BQ40" s="158">
        <v>447.2</v>
      </c>
      <c r="BR40" s="158">
        <v>471.12</v>
      </c>
      <c r="BS40" s="158">
        <v>800.80000000000007</v>
      </c>
      <c r="BT40" s="158">
        <v>447.2</v>
      </c>
      <c r="BU40" s="158">
        <v>603.20000000000005</v>
      </c>
      <c r="BV40" s="158">
        <v>398.32</v>
      </c>
      <c r="BW40" s="158">
        <v>447.2</v>
      </c>
      <c r="BX40" s="158">
        <v>603.20000000000005</v>
      </c>
      <c r="BY40" s="158">
        <v>398.32</v>
      </c>
      <c r="BZ40" s="158">
        <v>676</v>
      </c>
      <c r="CA40" s="158">
        <v>1086.8</v>
      </c>
      <c r="CB40" s="158">
        <v>1086.8</v>
      </c>
      <c r="CC40" s="158">
        <v>1086.8</v>
      </c>
      <c r="CD40" s="158">
        <v>471.12</v>
      </c>
      <c r="CE40" s="158">
        <v>532.48</v>
      </c>
      <c r="CF40" s="158">
        <v>676</v>
      </c>
      <c r="CG40" s="158">
        <v>532.48</v>
      </c>
      <c r="CH40" s="158">
        <v>676</v>
      </c>
      <c r="CI40" s="158">
        <v>603.20000000000005</v>
      </c>
      <c r="CJ40" s="158">
        <v>842.4</v>
      </c>
      <c r="CK40" s="158">
        <v>842.4</v>
      </c>
      <c r="CL40" s="158">
        <v>447.2</v>
      </c>
      <c r="CM40" s="158">
        <v>447.2</v>
      </c>
      <c r="CN40" s="158">
        <v>471.12</v>
      </c>
      <c r="CO40" s="158">
        <v>471.12</v>
      </c>
      <c r="CP40" s="158">
        <v>676</v>
      </c>
      <c r="CQ40" s="158">
        <v>398.32</v>
      </c>
      <c r="CR40" s="158">
        <v>941.2</v>
      </c>
      <c r="CS40" s="158">
        <v>1086.8</v>
      </c>
      <c r="CT40" s="158">
        <v>1086.8</v>
      </c>
      <c r="CU40" s="158">
        <v>889.2</v>
      </c>
      <c r="CV40" s="158">
        <v>676</v>
      </c>
      <c r="CW40" s="158">
        <v>676</v>
      </c>
      <c r="CX40" s="158">
        <v>676</v>
      </c>
      <c r="CY40" s="158">
        <v>471.12</v>
      </c>
      <c r="CZ40" s="158">
        <v>532.48</v>
      </c>
      <c r="DA40" s="158">
        <v>603.20000000000005</v>
      </c>
      <c r="DB40" s="158">
        <v>447.2</v>
      </c>
      <c r="DC40" s="158">
        <v>447.2</v>
      </c>
      <c r="DD40" s="158">
        <v>447.2</v>
      </c>
      <c r="DE40" s="158">
        <v>447.2</v>
      </c>
      <c r="DF40" s="158">
        <v>447.2</v>
      </c>
    </row>
    <row r="41" spans="1:110">
      <c r="A41" s="1">
        <v>37</v>
      </c>
      <c r="B41" s="1">
        <v>37</v>
      </c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158">
        <v>685.36</v>
      </c>
      <c r="Q41" s="158">
        <v>402.48</v>
      </c>
      <c r="R41" s="158">
        <v>685.36</v>
      </c>
      <c r="S41" s="158">
        <v>945.88</v>
      </c>
      <c r="T41" s="158">
        <v>945.88</v>
      </c>
      <c r="U41" s="158">
        <v>1096.1600000000001</v>
      </c>
      <c r="V41" s="158">
        <v>853.06000000000006</v>
      </c>
      <c r="W41" s="158">
        <v>402.48</v>
      </c>
      <c r="X41" s="158">
        <v>1096.1600000000001</v>
      </c>
      <c r="Y41" s="158">
        <v>539.24</v>
      </c>
      <c r="Z41" s="158">
        <v>1096.1600000000001</v>
      </c>
      <c r="AA41" s="158">
        <v>897.26</v>
      </c>
      <c r="AB41" s="158">
        <v>945.88</v>
      </c>
      <c r="AC41" s="158">
        <v>609.96</v>
      </c>
      <c r="AD41" s="158">
        <v>853.06000000000006</v>
      </c>
      <c r="AE41" s="158">
        <v>808.86</v>
      </c>
      <c r="AF41" s="158">
        <v>808.86</v>
      </c>
      <c r="AG41" s="158">
        <v>609.96</v>
      </c>
      <c r="AH41" s="158">
        <v>808.86</v>
      </c>
      <c r="AI41" s="158"/>
      <c r="AJ41" s="158">
        <v>609.96</v>
      </c>
      <c r="AK41" s="158">
        <v>808.86</v>
      </c>
      <c r="AL41" s="158">
        <v>685.36</v>
      </c>
      <c r="AM41" s="158">
        <v>853.06000000000006</v>
      </c>
      <c r="AN41" s="158">
        <v>539.24</v>
      </c>
      <c r="AO41" s="158">
        <v>853.06000000000006</v>
      </c>
      <c r="AP41" s="158">
        <v>539.24</v>
      </c>
      <c r="AQ41" s="158">
        <v>477.36</v>
      </c>
      <c r="AR41" s="158">
        <v>897.26</v>
      </c>
      <c r="AS41" s="158">
        <v>897.26</v>
      </c>
      <c r="AT41" s="158">
        <v>1096.1600000000001</v>
      </c>
      <c r="AU41" s="158">
        <v>1096.1600000000001</v>
      </c>
      <c r="AV41" s="158">
        <v>853.06000000000006</v>
      </c>
      <c r="AW41" s="158">
        <v>945.88</v>
      </c>
      <c r="AX41" s="158">
        <v>685.1</v>
      </c>
      <c r="AY41" s="158">
        <v>685.1</v>
      </c>
      <c r="AZ41" s="158">
        <v>609.96</v>
      </c>
      <c r="BA41" s="158">
        <v>853.06000000000006</v>
      </c>
      <c r="BB41" s="158">
        <v>685.1</v>
      </c>
      <c r="BC41" s="158">
        <v>945.88</v>
      </c>
      <c r="BD41" s="158">
        <v>539.24</v>
      </c>
      <c r="BE41" s="158">
        <v>685.36</v>
      </c>
      <c r="BF41" s="158">
        <v>853.06000000000006</v>
      </c>
      <c r="BG41" s="158">
        <v>685.36</v>
      </c>
      <c r="BH41" s="158">
        <v>539.24</v>
      </c>
      <c r="BI41" s="158">
        <v>853.06000000000006</v>
      </c>
      <c r="BJ41" s="158">
        <v>945.88</v>
      </c>
      <c r="BK41" s="158">
        <v>897.26</v>
      </c>
      <c r="BL41" s="158">
        <v>685.1</v>
      </c>
      <c r="BM41" s="158">
        <v>685.1</v>
      </c>
      <c r="BN41" s="158">
        <v>450.84000000000003</v>
      </c>
      <c r="BO41" s="158">
        <v>539.24</v>
      </c>
      <c r="BP41" s="158">
        <v>685.1</v>
      </c>
      <c r="BQ41" s="158">
        <v>450.84000000000003</v>
      </c>
      <c r="BR41" s="158">
        <v>477.36</v>
      </c>
      <c r="BS41" s="158">
        <v>808.86</v>
      </c>
      <c r="BT41" s="158">
        <v>450.84000000000003</v>
      </c>
      <c r="BU41" s="158">
        <v>609.96</v>
      </c>
      <c r="BV41" s="158">
        <v>402.48</v>
      </c>
      <c r="BW41" s="158">
        <v>450.84000000000003</v>
      </c>
      <c r="BX41" s="158">
        <v>609.96</v>
      </c>
      <c r="BY41" s="158">
        <v>402.48</v>
      </c>
      <c r="BZ41" s="158">
        <v>685.36</v>
      </c>
      <c r="CA41" s="158">
        <v>1096.1600000000001</v>
      </c>
      <c r="CB41" s="158">
        <v>1096.1600000000001</v>
      </c>
      <c r="CC41" s="158">
        <v>1096.1600000000001</v>
      </c>
      <c r="CD41" s="158">
        <v>477.36</v>
      </c>
      <c r="CE41" s="158">
        <v>539.24</v>
      </c>
      <c r="CF41" s="158">
        <v>685.36</v>
      </c>
      <c r="CG41" s="158">
        <v>539.24</v>
      </c>
      <c r="CH41" s="158">
        <v>685.1</v>
      </c>
      <c r="CI41" s="158">
        <v>609.96</v>
      </c>
      <c r="CJ41" s="158">
        <v>853.06000000000006</v>
      </c>
      <c r="CK41" s="158">
        <v>853.06000000000006</v>
      </c>
      <c r="CL41" s="158">
        <v>450.84000000000003</v>
      </c>
      <c r="CM41" s="158">
        <v>450.84000000000003</v>
      </c>
      <c r="CN41" s="158">
        <v>477.36</v>
      </c>
      <c r="CO41" s="158">
        <v>477.36</v>
      </c>
      <c r="CP41" s="158">
        <v>685.36</v>
      </c>
      <c r="CQ41" s="158">
        <v>402.48</v>
      </c>
      <c r="CR41" s="158">
        <v>945.88</v>
      </c>
      <c r="CS41" s="158">
        <v>1096.1600000000001</v>
      </c>
      <c r="CT41" s="158">
        <v>1096.1600000000001</v>
      </c>
      <c r="CU41" s="158">
        <v>897.26</v>
      </c>
      <c r="CV41" s="158">
        <v>685.36</v>
      </c>
      <c r="CW41" s="158">
        <v>685.36</v>
      </c>
      <c r="CX41" s="158">
        <v>685.36</v>
      </c>
      <c r="CY41" s="158">
        <v>477.36</v>
      </c>
      <c r="CZ41" s="158">
        <v>539.24</v>
      </c>
      <c r="DA41" s="158">
        <v>609.96</v>
      </c>
      <c r="DB41" s="158">
        <v>450.84000000000003</v>
      </c>
      <c r="DC41" s="158">
        <v>450.84000000000003</v>
      </c>
      <c r="DD41" s="158">
        <v>450.84000000000003</v>
      </c>
      <c r="DE41" s="158">
        <v>450.84000000000003</v>
      </c>
      <c r="DF41" s="158">
        <v>450.84000000000003</v>
      </c>
    </row>
    <row r="42" spans="1:110">
      <c r="A42" s="1">
        <v>38</v>
      </c>
      <c r="B42" s="1">
        <v>38</v>
      </c>
      <c r="D42" s="1">
        <v>4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158">
        <v>707.2</v>
      </c>
      <c r="Q42" s="158">
        <v>408.72</v>
      </c>
      <c r="R42" s="158">
        <v>707.2</v>
      </c>
      <c r="S42" s="158">
        <v>951.6</v>
      </c>
      <c r="T42" s="158">
        <v>951.6</v>
      </c>
      <c r="U42" s="158">
        <v>1107.6000000000001</v>
      </c>
      <c r="V42" s="158">
        <v>863.2</v>
      </c>
      <c r="W42" s="158">
        <v>408.72</v>
      </c>
      <c r="X42" s="158">
        <v>1107.6000000000001</v>
      </c>
      <c r="Y42" s="158">
        <v>544.96</v>
      </c>
      <c r="Z42" s="158">
        <v>1107.6000000000001</v>
      </c>
      <c r="AA42" s="158">
        <v>904.80000000000007</v>
      </c>
      <c r="AB42" s="158">
        <v>951.6</v>
      </c>
      <c r="AC42" s="158">
        <v>618.80000000000007</v>
      </c>
      <c r="AD42" s="158">
        <v>863.2</v>
      </c>
      <c r="AE42" s="158">
        <v>816.4</v>
      </c>
      <c r="AF42" s="158">
        <v>816.4</v>
      </c>
      <c r="AG42" s="158">
        <v>618.80000000000007</v>
      </c>
      <c r="AH42" s="158">
        <v>816.4</v>
      </c>
      <c r="AI42" s="158"/>
      <c r="AJ42" s="158">
        <v>618.80000000000007</v>
      </c>
      <c r="AK42" s="158">
        <v>816.4</v>
      </c>
      <c r="AL42" s="158">
        <v>707.2</v>
      </c>
      <c r="AM42" s="158">
        <v>863.2</v>
      </c>
      <c r="AN42" s="158">
        <v>544.96</v>
      </c>
      <c r="AO42" s="158">
        <v>863.2</v>
      </c>
      <c r="AP42" s="158">
        <v>544.96</v>
      </c>
      <c r="AQ42" s="158">
        <v>482.56</v>
      </c>
      <c r="AR42" s="158">
        <v>904.80000000000007</v>
      </c>
      <c r="AS42" s="158">
        <v>904.80000000000007</v>
      </c>
      <c r="AT42" s="158">
        <v>1107.6000000000001</v>
      </c>
      <c r="AU42" s="158">
        <v>1107.6000000000001</v>
      </c>
      <c r="AV42" s="158">
        <v>863.2</v>
      </c>
      <c r="AW42" s="158">
        <v>951.6</v>
      </c>
      <c r="AX42" s="158">
        <v>696.80000000000007</v>
      </c>
      <c r="AY42" s="158">
        <v>696.80000000000007</v>
      </c>
      <c r="AZ42" s="158">
        <v>618.80000000000007</v>
      </c>
      <c r="BA42" s="158">
        <v>863.2</v>
      </c>
      <c r="BB42" s="158">
        <v>696.80000000000007</v>
      </c>
      <c r="BC42" s="158">
        <v>951.6</v>
      </c>
      <c r="BD42" s="158">
        <v>544.96</v>
      </c>
      <c r="BE42" s="158">
        <v>707.2</v>
      </c>
      <c r="BF42" s="158">
        <v>863.2</v>
      </c>
      <c r="BG42" s="158">
        <v>707.2</v>
      </c>
      <c r="BH42" s="158">
        <v>544.96</v>
      </c>
      <c r="BI42" s="158">
        <v>863.2</v>
      </c>
      <c r="BJ42" s="158">
        <v>951.6</v>
      </c>
      <c r="BK42" s="158">
        <v>904.80000000000007</v>
      </c>
      <c r="BL42" s="158">
        <v>696.80000000000007</v>
      </c>
      <c r="BM42" s="158">
        <v>696.80000000000007</v>
      </c>
      <c r="BN42" s="158">
        <v>457.6</v>
      </c>
      <c r="BO42" s="158">
        <v>544.96</v>
      </c>
      <c r="BP42" s="158">
        <v>696.80000000000007</v>
      </c>
      <c r="BQ42" s="158">
        <v>457.6</v>
      </c>
      <c r="BR42" s="158">
        <v>482.56</v>
      </c>
      <c r="BS42" s="158">
        <v>816.4</v>
      </c>
      <c r="BT42" s="158">
        <v>457.6</v>
      </c>
      <c r="BU42" s="158">
        <v>618.80000000000007</v>
      </c>
      <c r="BV42" s="158">
        <v>408.72</v>
      </c>
      <c r="BW42" s="158">
        <v>457.6</v>
      </c>
      <c r="BX42" s="158">
        <v>618.80000000000007</v>
      </c>
      <c r="BY42" s="158">
        <v>408.72</v>
      </c>
      <c r="BZ42" s="158">
        <v>707.2</v>
      </c>
      <c r="CA42" s="158">
        <v>1107.6000000000001</v>
      </c>
      <c r="CB42" s="158">
        <v>1107.6000000000001</v>
      </c>
      <c r="CC42" s="158">
        <v>1107.6000000000001</v>
      </c>
      <c r="CD42" s="158">
        <v>482.56</v>
      </c>
      <c r="CE42" s="158">
        <v>544.96</v>
      </c>
      <c r="CF42" s="158">
        <v>707.2</v>
      </c>
      <c r="CG42" s="158">
        <v>544.96</v>
      </c>
      <c r="CH42" s="158">
        <v>696.80000000000007</v>
      </c>
      <c r="CI42" s="158">
        <v>618.80000000000007</v>
      </c>
      <c r="CJ42" s="158">
        <v>863.2</v>
      </c>
      <c r="CK42" s="158">
        <v>863.2</v>
      </c>
      <c r="CL42" s="158">
        <v>457.6</v>
      </c>
      <c r="CM42" s="158">
        <v>457.6</v>
      </c>
      <c r="CN42" s="158">
        <v>482.56</v>
      </c>
      <c r="CO42" s="158">
        <v>482.56</v>
      </c>
      <c r="CP42" s="158">
        <v>707.2</v>
      </c>
      <c r="CQ42" s="158">
        <v>408.72</v>
      </c>
      <c r="CR42" s="158">
        <v>951.6</v>
      </c>
      <c r="CS42" s="158">
        <v>1107.6000000000001</v>
      </c>
      <c r="CT42" s="158">
        <v>1107.6000000000001</v>
      </c>
      <c r="CU42" s="158">
        <v>904.80000000000007</v>
      </c>
      <c r="CV42" s="158">
        <v>707.2</v>
      </c>
      <c r="CW42" s="158">
        <v>707.2</v>
      </c>
      <c r="CX42" s="158">
        <v>707.2</v>
      </c>
      <c r="CY42" s="158">
        <v>482.56</v>
      </c>
      <c r="CZ42" s="158">
        <v>544.96</v>
      </c>
      <c r="DA42" s="158">
        <v>618.80000000000007</v>
      </c>
      <c r="DB42" s="158">
        <v>457.6</v>
      </c>
      <c r="DC42" s="158">
        <v>457.6</v>
      </c>
      <c r="DD42" s="158">
        <v>457.6</v>
      </c>
      <c r="DE42" s="158">
        <v>457.6</v>
      </c>
      <c r="DF42" s="158">
        <v>457.6</v>
      </c>
    </row>
    <row r="43" spans="1:110">
      <c r="A43" s="1">
        <v>39</v>
      </c>
      <c r="B43" s="1">
        <v>39</v>
      </c>
      <c r="D43" s="1">
        <v>3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158">
        <v>717.6</v>
      </c>
      <c r="Q43" s="158">
        <v>416</v>
      </c>
      <c r="R43" s="158">
        <v>717.6</v>
      </c>
      <c r="S43" s="158">
        <v>954.72</v>
      </c>
      <c r="T43" s="158">
        <v>954.72</v>
      </c>
      <c r="U43" s="158">
        <v>1113.8400000000001</v>
      </c>
      <c r="V43" s="158">
        <v>870.74</v>
      </c>
      <c r="W43" s="158">
        <v>416</v>
      </c>
      <c r="X43" s="158">
        <v>1113.8400000000001</v>
      </c>
      <c r="Y43" s="158">
        <v>548.08000000000004</v>
      </c>
      <c r="Z43" s="158">
        <v>1113.8400000000001</v>
      </c>
      <c r="AA43" s="158">
        <v>914.94</v>
      </c>
      <c r="AB43" s="158">
        <v>954.72</v>
      </c>
      <c r="AC43" s="158">
        <v>627.64</v>
      </c>
      <c r="AD43" s="158">
        <v>870.74</v>
      </c>
      <c r="AE43" s="158">
        <v>826.54000000000008</v>
      </c>
      <c r="AF43" s="158">
        <v>826.54000000000008</v>
      </c>
      <c r="AG43" s="158">
        <v>627.64</v>
      </c>
      <c r="AH43" s="158">
        <v>826.54000000000008</v>
      </c>
      <c r="AI43" s="158"/>
      <c r="AJ43" s="158">
        <v>627.64</v>
      </c>
      <c r="AK43" s="158">
        <v>826.54000000000008</v>
      </c>
      <c r="AL43" s="158">
        <v>717.6</v>
      </c>
      <c r="AM43" s="158">
        <v>870.74</v>
      </c>
      <c r="AN43" s="158">
        <v>548.08000000000004</v>
      </c>
      <c r="AO43" s="158">
        <v>870.74</v>
      </c>
      <c r="AP43" s="158">
        <v>548.08000000000004</v>
      </c>
      <c r="AQ43" s="158">
        <v>486.2</v>
      </c>
      <c r="AR43" s="158">
        <v>914.94</v>
      </c>
      <c r="AS43" s="158">
        <v>914.94</v>
      </c>
      <c r="AT43" s="158">
        <v>1113.8400000000001</v>
      </c>
      <c r="AU43" s="158">
        <v>1113.8400000000001</v>
      </c>
      <c r="AV43" s="158">
        <v>870.74</v>
      </c>
      <c r="AW43" s="158">
        <v>954.72</v>
      </c>
      <c r="AX43" s="158">
        <v>707.2</v>
      </c>
      <c r="AY43" s="158">
        <v>707.2</v>
      </c>
      <c r="AZ43" s="158">
        <v>627.64</v>
      </c>
      <c r="BA43" s="158">
        <v>870.74</v>
      </c>
      <c r="BB43" s="158">
        <v>707.2</v>
      </c>
      <c r="BC43" s="158">
        <v>954.72</v>
      </c>
      <c r="BD43" s="158">
        <v>548.08000000000004</v>
      </c>
      <c r="BE43" s="158">
        <v>717.6</v>
      </c>
      <c r="BF43" s="158">
        <v>870.74</v>
      </c>
      <c r="BG43" s="158">
        <v>717.6</v>
      </c>
      <c r="BH43" s="158">
        <v>548.08000000000004</v>
      </c>
      <c r="BI43" s="158">
        <v>870.74</v>
      </c>
      <c r="BJ43" s="158">
        <v>954.72</v>
      </c>
      <c r="BK43" s="158">
        <v>914.94</v>
      </c>
      <c r="BL43" s="158">
        <v>707.2</v>
      </c>
      <c r="BM43" s="158">
        <v>707.2</v>
      </c>
      <c r="BN43" s="158">
        <v>464.1</v>
      </c>
      <c r="BO43" s="158">
        <v>548.08000000000004</v>
      </c>
      <c r="BP43" s="158">
        <v>707.2</v>
      </c>
      <c r="BQ43" s="158">
        <v>464.1</v>
      </c>
      <c r="BR43" s="158">
        <v>486.2</v>
      </c>
      <c r="BS43" s="158">
        <v>826.54000000000008</v>
      </c>
      <c r="BT43" s="158">
        <v>464.1</v>
      </c>
      <c r="BU43" s="158">
        <v>627.64</v>
      </c>
      <c r="BV43" s="158">
        <v>416</v>
      </c>
      <c r="BW43" s="158">
        <v>464.1</v>
      </c>
      <c r="BX43" s="158">
        <v>627.64</v>
      </c>
      <c r="BY43" s="158">
        <v>416</v>
      </c>
      <c r="BZ43" s="158">
        <v>717.6</v>
      </c>
      <c r="CA43" s="158">
        <v>1113.8400000000001</v>
      </c>
      <c r="CB43" s="158">
        <v>1113.8400000000001</v>
      </c>
      <c r="CC43" s="158">
        <v>1113.8400000000001</v>
      </c>
      <c r="CD43" s="158">
        <v>486.2</v>
      </c>
      <c r="CE43" s="158">
        <v>548.08000000000004</v>
      </c>
      <c r="CF43" s="158">
        <v>717.6</v>
      </c>
      <c r="CG43" s="158">
        <v>548.08000000000004</v>
      </c>
      <c r="CH43" s="158">
        <v>707.2</v>
      </c>
      <c r="CI43" s="158">
        <v>627.64</v>
      </c>
      <c r="CJ43" s="158">
        <v>870.74</v>
      </c>
      <c r="CK43" s="158">
        <v>870.74</v>
      </c>
      <c r="CL43" s="158">
        <v>464.1</v>
      </c>
      <c r="CM43" s="158">
        <v>464.1</v>
      </c>
      <c r="CN43" s="158">
        <v>486.2</v>
      </c>
      <c r="CO43" s="158">
        <v>486.2</v>
      </c>
      <c r="CP43" s="158">
        <v>717.6</v>
      </c>
      <c r="CQ43" s="158">
        <v>416</v>
      </c>
      <c r="CR43" s="158">
        <v>954.72</v>
      </c>
      <c r="CS43" s="158">
        <v>1113.8400000000001</v>
      </c>
      <c r="CT43" s="158">
        <v>1113.8400000000001</v>
      </c>
      <c r="CU43" s="158">
        <v>914.94</v>
      </c>
      <c r="CV43" s="158">
        <v>717.6</v>
      </c>
      <c r="CW43" s="158">
        <v>717.6</v>
      </c>
      <c r="CX43" s="158">
        <v>717.6</v>
      </c>
      <c r="CY43" s="158">
        <v>486.2</v>
      </c>
      <c r="CZ43" s="158">
        <v>548.08000000000004</v>
      </c>
      <c r="DA43" s="158">
        <v>627.64</v>
      </c>
      <c r="DB43" s="158">
        <v>464.1</v>
      </c>
      <c r="DC43" s="158">
        <v>464.1</v>
      </c>
      <c r="DD43" s="158">
        <v>464.1</v>
      </c>
      <c r="DE43" s="158">
        <v>464.1</v>
      </c>
      <c r="DF43" s="158">
        <v>464.1</v>
      </c>
    </row>
    <row r="44" spans="1:110">
      <c r="A44" s="1">
        <v>40</v>
      </c>
      <c r="B44" s="1">
        <v>40</v>
      </c>
      <c r="D44" s="1">
        <v>4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158">
        <v>728</v>
      </c>
      <c r="Q44" s="158">
        <v>421.2</v>
      </c>
      <c r="R44" s="158">
        <v>728</v>
      </c>
      <c r="S44" s="158">
        <v>962</v>
      </c>
      <c r="T44" s="158">
        <v>962</v>
      </c>
      <c r="U44" s="158">
        <v>1123.2</v>
      </c>
      <c r="V44" s="158">
        <v>878.80000000000007</v>
      </c>
      <c r="W44" s="158">
        <v>421.2</v>
      </c>
      <c r="X44" s="158">
        <v>1123.2</v>
      </c>
      <c r="Y44" s="158">
        <v>555.36</v>
      </c>
      <c r="Z44" s="158">
        <v>1123.2</v>
      </c>
      <c r="AA44" s="158">
        <v>925.6</v>
      </c>
      <c r="AB44" s="158">
        <v>962</v>
      </c>
      <c r="AC44" s="158">
        <v>639.6</v>
      </c>
      <c r="AD44" s="158">
        <v>878.80000000000007</v>
      </c>
      <c r="AE44" s="158">
        <v>837.2</v>
      </c>
      <c r="AF44" s="158">
        <v>837.2</v>
      </c>
      <c r="AG44" s="158">
        <v>639.6</v>
      </c>
      <c r="AH44" s="158">
        <v>837.2</v>
      </c>
      <c r="AI44" s="158"/>
      <c r="AJ44" s="158">
        <v>639.6</v>
      </c>
      <c r="AK44" s="158">
        <v>837.2</v>
      </c>
      <c r="AL44" s="158">
        <v>728</v>
      </c>
      <c r="AM44" s="158">
        <v>878.80000000000007</v>
      </c>
      <c r="AN44" s="158">
        <v>555.36</v>
      </c>
      <c r="AO44" s="158">
        <v>878.80000000000007</v>
      </c>
      <c r="AP44" s="158">
        <v>555.36</v>
      </c>
      <c r="AQ44" s="158">
        <v>490.88</v>
      </c>
      <c r="AR44" s="158">
        <v>925.6</v>
      </c>
      <c r="AS44" s="158">
        <v>925.6</v>
      </c>
      <c r="AT44" s="158">
        <v>1123.2</v>
      </c>
      <c r="AU44" s="158">
        <v>1123.2</v>
      </c>
      <c r="AV44" s="158">
        <v>878.80000000000007</v>
      </c>
      <c r="AW44" s="158">
        <v>962</v>
      </c>
      <c r="AX44" s="158">
        <v>717.6</v>
      </c>
      <c r="AY44" s="158">
        <v>717.6</v>
      </c>
      <c r="AZ44" s="158">
        <v>639.6</v>
      </c>
      <c r="BA44" s="158">
        <v>878.80000000000007</v>
      </c>
      <c r="BB44" s="158">
        <v>717.6</v>
      </c>
      <c r="BC44" s="158">
        <v>962</v>
      </c>
      <c r="BD44" s="158">
        <v>555.36</v>
      </c>
      <c r="BE44" s="158">
        <v>728</v>
      </c>
      <c r="BF44" s="158">
        <v>878.80000000000007</v>
      </c>
      <c r="BG44" s="158">
        <v>728</v>
      </c>
      <c r="BH44" s="158">
        <v>555.36</v>
      </c>
      <c r="BI44" s="158">
        <v>878.80000000000007</v>
      </c>
      <c r="BJ44" s="158">
        <v>962</v>
      </c>
      <c r="BK44" s="158">
        <v>925.6</v>
      </c>
      <c r="BL44" s="158">
        <v>717.6</v>
      </c>
      <c r="BM44" s="158">
        <v>717.6</v>
      </c>
      <c r="BN44" s="158">
        <v>470.08000000000004</v>
      </c>
      <c r="BO44" s="158">
        <v>555.36</v>
      </c>
      <c r="BP44" s="158">
        <v>717.6</v>
      </c>
      <c r="BQ44" s="158">
        <v>470.08000000000004</v>
      </c>
      <c r="BR44" s="158">
        <v>490.88</v>
      </c>
      <c r="BS44" s="158">
        <v>837.2</v>
      </c>
      <c r="BT44" s="158">
        <v>470.08000000000004</v>
      </c>
      <c r="BU44" s="158">
        <v>639.6</v>
      </c>
      <c r="BV44" s="158">
        <v>421.2</v>
      </c>
      <c r="BW44" s="158">
        <v>470.08000000000004</v>
      </c>
      <c r="BX44" s="158">
        <v>639.6</v>
      </c>
      <c r="BY44" s="158">
        <v>421.2</v>
      </c>
      <c r="BZ44" s="158">
        <v>728</v>
      </c>
      <c r="CA44" s="158">
        <v>1123.2</v>
      </c>
      <c r="CB44" s="158">
        <v>1123.2</v>
      </c>
      <c r="CC44" s="158">
        <v>1123.2</v>
      </c>
      <c r="CD44" s="158">
        <v>490.88</v>
      </c>
      <c r="CE44" s="158">
        <v>555.36</v>
      </c>
      <c r="CF44" s="158">
        <v>728</v>
      </c>
      <c r="CG44" s="158">
        <v>555.36</v>
      </c>
      <c r="CH44" s="158">
        <v>717.6</v>
      </c>
      <c r="CI44" s="158">
        <v>639.6</v>
      </c>
      <c r="CJ44" s="158">
        <v>878.80000000000007</v>
      </c>
      <c r="CK44" s="158">
        <v>878.80000000000007</v>
      </c>
      <c r="CL44" s="158">
        <v>470.08000000000004</v>
      </c>
      <c r="CM44" s="158">
        <v>470.08000000000004</v>
      </c>
      <c r="CN44" s="158">
        <v>490.88</v>
      </c>
      <c r="CO44" s="158">
        <v>490.88</v>
      </c>
      <c r="CP44" s="158">
        <v>728</v>
      </c>
      <c r="CQ44" s="158">
        <v>421.2</v>
      </c>
      <c r="CR44" s="158">
        <v>962</v>
      </c>
      <c r="CS44" s="158">
        <v>1123.2</v>
      </c>
      <c r="CT44" s="158">
        <v>1123.2</v>
      </c>
      <c r="CU44" s="158">
        <v>925.6</v>
      </c>
      <c r="CV44" s="158">
        <v>728</v>
      </c>
      <c r="CW44" s="158">
        <v>728</v>
      </c>
      <c r="CX44" s="158">
        <v>728</v>
      </c>
      <c r="CY44" s="158">
        <v>490.88</v>
      </c>
      <c r="CZ44" s="158">
        <v>555.36</v>
      </c>
      <c r="DA44" s="158">
        <v>639.6</v>
      </c>
      <c r="DB44" s="158">
        <v>470.08000000000004</v>
      </c>
      <c r="DC44" s="158">
        <v>470.08000000000004</v>
      </c>
      <c r="DD44" s="158">
        <v>470.08000000000004</v>
      </c>
      <c r="DE44" s="158">
        <v>470.08000000000004</v>
      </c>
      <c r="DF44" s="158">
        <v>470.08000000000004</v>
      </c>
    </row>
    <row r="45" spans="1:110">
      <c r="A45" s="1">
        <v>41</v>
      </c>
      <c r="B45" s="1">
        <v>41</v>
      </c>
      <c r="D45" s="1">
        <v>3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158">
        <v>754</v>
      </c>
      <c r="Q45" s="158">
        <v>424.32</v>
      </c>
      <c r="R45" s="158">
        <v>754</v>
      </c>
      <c r="S45" s="158">
        <v>963.56000000000006</v>
      </c>
      <c r="T45" s="158">
        <v>963.56000000000006</v>
      </c>
      <c r="U45" s="158">
        <v>1131.52</v>
      </c>
      <c r="V45" s="158">
        <v>888.42000000000007</v>
      </c>
      <c r="W45" s="158">
        <v>424.32</v>
      </c>
      <c r="X45" s="158">
        <v>1131.52</v>
      </c>
      <c r="Y45" s="158">
        <v>561.34</v>
      </c>
      <c r="Z45" s="158">
        <v>1131.52</v>
      </c>
      <c r="AA45" s="158">
        <v>932.62</v>
      </c>
      <c r="AB45" s="158">
        <v>963.56000000000006</v>
      </c>
      <c r="AC45" s="158">
        <v>645.32000000000005</v>
      </c>
      <c r="AD45" s="158">
        <v>888.42000000000007</v>
      </c>
      <c r="AE45" s="158">
        <v>844.22</v>
      </c>
      <c r="AF45" s="158">
        <v>844.22</v>
      </c>
      <c r="AG45" s="158">
        <v>645.32000000000005</v>
      </c>
      <c r="AH45" s="158">
        <v>844.22</v>
      </c>
      <c r="AI45" s="158"/>
      <c r="AJ45" s="158">
        <v>645.32000000000005</v>
      </c>
      <c r="AK45" s="158">
        <v>844.22</v>
      </c>
      <c r="AL45" s="158">
        <v>754</v>
      </c>
      <c r="AM45" s="158">
        <v>888.42000000000007</v>
      </c>
      <c r="AN45" s="158">
        <v>561.34</v>
      </c>
      <c r="AO45" s="158">
        <v>888.42000000000007</v>
      </c>
      <c r="AP45" s="158">
        <v>561.34</v>
      </c>
      <c r="AQ45" s="158">
        <v>499.46000000000004</v>
      </c>
      <c r="AR45" s="158">
        <v>932.62</v>
      </c>
      <c r="AS45" s="158">
        <v>932.62</v>
      </c>
      <c r="AT45" s="158">
        <v>1131.52</v>
      </c>
      <c r="AU45" s="158">
        <v>1131.52</v>
      </c>
      <c r="AV45" s="158">
        <v>888.42000000000007</v>
      </c>
      <c r="AW45" s="158">
        <v>963.56000000000006</v>
      </c>
      <c r="AX45" s="158">
        <v>729.30000000000007</v>
      </c>
      <c r="AY45" s="158">
        <v>729.30000000000007</v>
      </c>
      <c r="AZ45" s="158">
        <v>645.32000000000005</v>
      </c>
      <c r="BA45" s="158">
        <v>888.42000000000007</v>
      </c>
      <c r="BB45" s="158">
        <v>729.30000000000007</v>
      </c>
      <c r="BC45" s="158">
        <v>963.56000000000006</v>
      </c>
      <c r="BD45" s="158">
        <v>561.34</v>
      </c>
      <c r="BE45" s="158">
        <v>754</v>
      </c>
      <c r="BF45" s="158">
        <v>888.42000000000007</v>
      </c>
      <c r="BG45" s="158">
        <v>754</v>
      </c>
      <c r="BH45" s="158">
        <v>561.34</v>
      </c>
      <c r="BI45" s="158">
        <v>888.42000000000007</v>
      </c>
      <c r="BJ45" s="158">
        <v>963.56000000000006</v>
      </c>
      <c r="BK45" s="158">
        <v>932.62</v>
      </c>
      <c r="BL45" s="158">
        <v>729.30000000000007</v>
      </c>
      <c r="BM45" s="158">
        <v>729.30000000000007</v>
      </c>
      <c r="BN45" s="158">
        <v>477.36</v>
      </c>
      <c r="BO45" s="158">
        <v>561.34</v>
      </c>
      <c r="BP45" s="158">
        <v>729.30000000000007</v>
      </c>
      <c r="BQ45" s="158">
        <v>477.36</v>
      </c>
      <c r="BR45" s="158">
        <v>499.46000000000004</v>
      </c>
      <c r="BS45" s="158">
        <v>844.22</v>
      </c>
      <c r="BT45" s="158">
        <v>477.36</v>
      </c>
      <c r="BU45" s="158">
        <v>645.32000000000005</v>
      </c>
      <c r="BV45" s="158">
        <v>424.32</v>
      </c>
      <c r="BW45" s="158">
        <v>477.36</v>
      </c>
      <c r="BX45" s="158">
        <v>645.32000000000005</v>
      </c>
      <c r="BY45" s="158">
        <v>424.32</v>
      </c>
      <c r="BZ45" s="158">
        <v>754</v>
      </c>
      <c r="CA45" s="158">
        <v>1131.52</v>
      </c>
      <c r="CB45" s="158">
        <v>1131.52</v>
      </c>
      <c r="CC45" s="158">
        <v>1131.52</v>
      </c>
      <c r="CD45" s="158">
        <v>499.46000000000004</v>
      </c>
      <c r="CE45" s="158">
        <v>561.34</v>
      </c>
      <c r="CF45" s="158">
        <v>754</v>
      </c>
      <c r="CG45" s="158">
        <v>561.34</v>
      </c>
      <c r="CH45" s="158">
        <v>729.30000000000007</v>
      </c>
      <c r="CI45" s="158">
        <v>645.32000000000005</v>
      </c>
      <c r="CJ45" s="158">
        <v>888.42000000000007</v>
      </c>
      <c r="CK45" s="158">
        <v>888.42000000000007</v>
      </c>
      <c r="CL45" s="158">
        <v>477.36</v>
      </c>
      <c r="CM45" s="158">
        <v>477.36</v>
      </c>
      <c r="CN45" s="158">
        <v>499.46000000000004</v>
      </c>
      <c r="CO45" s="158">
        <v>499.46000000000004</v>
      </c>
      <c r="CP45" s="158">
        <v>754</v>
      </c>
      <c r="CQ45" s="158">
        <v>424.32</v>
      </c>
      <c r="CR45" s="158">
        <v>963.56000000000006</v>
      </c>
      <c r="CS45" s="158">
        <v>1131.52</v>
      </c>
      <c r="CT45" s="158">
        <v>1131.52</v>
      </c>
      <c r="CU45" s="158">
        <v>932.62</v>
      </c>
      <c r="CV45" s="158">
        <v>754</v>
      </c>
      <c r="CW45" s="158">
        <v>754</v>
      </c>
      <c r="CX45" s="158">
        <v>754</v>
      </c>
      <c r="CY45" s="158">
        <v>499.46000000000004</v>
      </c>
      <c r="CZ45" s="158">
        <v>561.34</v>
      </c>
      <c r="DA45" s="158">
        <v>645.32000000000005</v>
      </c>
      <c r="DB45" s="158">
        <v>477.36</v>
      </c>
      <c r="DC45" s="158">
        <v>477.36</v>
      </c>
      <c r="DD45" s="158">
        <v>477.36</v>
      </c>
      <c r="DE45" s="158">
        <v>477.36</v>
      </c>
      <c r="DF45" s="158">
        <v>477.36</v>
      </c>
    </row>
    <row r="46" spans="1:110">
      <c r="A46" s="1">
        <v>42</v>
      </c>
      <c r="B46" s="1">
        <v>42</v>
      </c>
      <c r="D46" s="1">
        <v>3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158">
        <v>780</v>
      </c>
      <c r="Q46" s="158">
        <v>437.84000000000003</v>
      </c>
      <c r="R46" s="158">
        <v>780</v>
      </c>
      <c r="S46" s="158">
        <v>1060.8</v>
      </c>
      <c r="T46" s="158">
        <v>1060.8</v>
      </c>
      <c r="U46" s="158">
        <v>1149.2</v>
      </c>
      <c r="V46" s="158">
        <v>906.1</v>
      </c>
      <c r="W46" s="158">
        <v>437.84000000000003</v>
      </c>
      <c r="X46" s="158">
        <v>1149.2</v>
      </c>
      <c r="Y46" s="158">
        <v>574.6</v>
      </c>
      <c r="Z46" s="158">
        <v>1149.2</v>
      </c>
      <c r="AA46" s="158">
        <v>950.30000000000007</v>
      </c>
      <c r="AB46" s="158">
        <v>1060.8</v>
      </c>
      <c r="AC46" s="158">
        <v>663</v>
      </c>
      <c r="AD46" s="158">
        <v>906.1</v>
      </c>
      <c r="AE46" s="158">
        <v>861.9</v>
      </c>
      <c r="AF46" s="158">
        <v>861.9</v>
      </c>
      <c r="AG46" s="158">
        <v>663</v>
      </c>
      <c r="AH46" s="158">
        <v>861.9</v>
      </c>
      <c r="AI46" s="158"/>
      <c r="AJ46" s="158">
        <v>663</v>
      </c>
      <c r="AK46" s="158">
        <v>861.9</v>
      </c>
      <c r="AL46" s="158">
        <v>780</v>
      </c>
      <c r="AM46" s="158">
        <v>906.1</v>
      </c>
      <c r="AN46" s="158">
        <v>574.6</v>
      </c>
      <c r="AO46" s="158">
        <v>906.1</v>
      </c>
      <c r="AP46" s="158">
        <v>574.6</v>
      </c>
      <c r="AQ46" s="158">
        <v>508.3</v>
      </c>
      <c r="AR46" s="158">
        <v>950.30000000000007</v>
      </c>
      <c r="AS46" s="158">
        <v>950.30000000000007</v>
      </c>
      <c r="AT46" s="158">
        <v>1149.2</v>
      </c>
      <c r="AU46" s="158">
        <v>1149.2</v>
      </c>
      <c r="AV46" s="158">
        <v>906.1</v>
      </c>
      <c r="AW46" s="158">
        <v>1060.8</v>
      </c>
      <c r="AX46" s="158">
        <v>751.4</v>
      </c>
      <c r="AY46" s="158">
        <v>751.4</v>
      </c>
      <c r="AZ46" s="158">
        <v>663</v>
      </c>
      <c r="BA46" s="158">
        <v>906.1</v>
      </c>
      <c r="BB46" s="158">
        <v>751.4</v>
      </c>
      <c r="BC46" s="158">
        <v>1060.8</v>
      </c>
      <c r="BD46" s="158">
        <v>574.6</v>
      </c>
      <c r="BE46" s="158">
        <v>780</v>
      </c>
      <c r="BF46" s="158">
        <v>906.1</v>
      </c>
      <c r="BG46" s="158">
        <v>780</v>
      </c>
      <c r="BH46" s="158">
        <v>574.6</v>
      </c>
      <c r="BI46" s="158">
        <v>906.1</v>
      </c>
      <c r="BJ46" s="158">
        <v>1060.8</v>
      </c>
      <c r="BK46" s="158">
        <v>950.30000000000007</v>
      </c>
      <c r="BL46" s="158">
        <v>751.4</v>
      </c>
      <c r="BM46" s="158">
        <v>751.4</v>
      </c>
      <c r="BN46" s="158">
        <v>486.2</v>
      </c>
      <c r="BO46" s="158">
        <v>574.6</v>
      </c>
      <c r="BP46" s="158">
        <v>751.4</v>
      </c>
      <c r="BQ46" s="158">
        <v>486.2</v>
      </c>
      <c r="BR46" s="158">
        <v>508.3</v>
      </c>
      <c r="BS46" s="158">
        <v>861.9</v>
      </c>
      <c r="BT46" s="158">
        <v>486.2</v>
      </c>
      <c r="BU46" s="158">
        <v>663</v>
      </c>
      <c r="BV46" s="158">
        <v>437.84000000000003</v>
      </c>
      <c r="BW46" s="158">
        <v>486.2</v>
      </c>
      <c r="BX46" s="158">
        <v>663</v>
      </c>
      <c r="BY46" s="158">
        <v>437.84000000000003</v>
      </c>
      <c r="BZ46" s="158">
        <v>780</v>
      </c>
      <c r="CA46" s="158">
        <v>1149.2</v>
      </c>
      <c r="CB46" s="158">
        <v>1149.2</v>
      </c>
      <c r="CC46" s="158">
        <v>1149.2</v>
      </c>
      <c r="CD46" s="158">
        <v>508.3</v>
      </c>
      <c r="CE46" s="158">
        <v>574.6</v>
      </c>
      <c r="CF46" s="158">
        <v>780</v>
      </c>
      <c r="CG46" s="158">
        <v>574.6</v>
      </c>
      <c r="CH46" s="158">
        <v>751.4</v>
      </c>
      <c r="CI46" s="158">
        <v>663</v>
      </c>
      <c r="CJ46" s="158">
        <v>906.1</v>
      </c>
      <c r="CK46" s="158">
        <v>906.1</v>
      </c>
      <c r="CL46" s="158">
        <v>486.2</v>
      </c>
      <c r="CM46" s="158">
        <v>486.2</v>
      </c>
      <c r="CN46" s="158">
        <v>508.3</v>
      </c>
      <c r="CO46" s="158">
        <v>508.3</v>
      </c>
      <c r="CP46" s="158">
        <v>780</v>
      </c>
      <c r="CQ46" s="158">
        <v>437.84000000000003</v>
      </c>
      <c r="CR46" s="158">
        <v>1060.8</v>
      </c>
      <c r="CS46" s="158">
        <v>1149.2</v>
      </c>
      <c r="CT46" s="158">
        <v>1149.2</v>
      </c>
      <c r="CU46" s="158">
        <v>950.30000000000007</v>
      </c>
      <c r="CV46" s="158">
        <v>780</v>
      </c>
      <c r="CW46" s="158">
        <v>780</v>
      </c>
      <c r="CX46" s="158">
        <v>780</v>
      </c>
      <c r="CY46" s="158">
        <v>508.3</v>
      </c>
      <c r="CZ46" s="158">
        <v>574.6</v>
      </c>
      <c r="DA46" s="158">
        <v>663</v>
      </c>
      <c r="DB46" s="158">
        <v>486.2</v>
      </c>
      <c r="DC46" s="158">
        <v>486.2</v>
      </c>
      <c r="DD46" s="158">
        <v>486.2</v>
      </c>
      <c r="DE46" s="158">
        <v>486.2</v>
      </c>
      <c r="DF46" s="158">
        <v>486.2</v>
      </c>
    </row>
    <row r="47" spans="1:110">
      <c r="A47" s="1">
        <v>43</v>
      </c>
      <c r="B47" s="1">
        <v>43</v>
      </c>
      <c r="D47" s="1">
        <v>4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158">
        <v>811.2</v>
      </c>
      <c r="Q47" s="158">
        <v>477.36</v>
      </c>
      <c r="R47" s="158">
        <v>811.2</v>
      </c>
      <c r="S47" s="158">
        <v>1132.56</v>
      </c>
      <c r="T47" s="158">
        <v>1132.56</v>
      </c>
      <c r="U47" s="158">
        <v>1226.1600000000001</v>
      </c>
      <c r="V47" s="158">
        <v>968.76</v>
      </c>
      <c r="W47" s="158">
        <v>477.36</v>
      </c>
      <c r="X47" s="158">
        <v>1226.1600000000001</v>
      </c>
      <c r="Y47" s="158">
        <v>617.76</v>
      </c>
      <c r="Z47" s="158">
        <v>1226.1600000000001</v>
      </c>
      <c r="AA47" s="158">
        <v>1015.5600000000001</v>
      </c>
      <c r="AB47" s="158">
        <v>1132.56</v>
      </c>
      <c r="AC47" s="158">
        <v>711.36</v>
      </c>
      <c r="AD47" s="158">
        <v>968.76</v>
      </c>
      <c r="AE47" s="158">
        <v>921.96</v>
      </c>
      <c r="AF47" s="158">
        <v>921.96</v>
      </c>
      <c r="AG47" s="158">
        <v>711.36</v>
      </c>
      <c r="AH47" s="158">
        <v>921.96</v>
      </c>
      <c r="AI47" s="158"/>
      <c r="AJ47" s="158">
        <v>711.36</v>
      </c>
      <c r="AK47" s="158">
        <v>921.96</v>
      </c>
      <c r="AL47" s="158">
        <v>811.2</v>
      </c>
      <c r="AM47" s="158">
        <v>968.76</v>
      </c>
      <c r="AN47" s="158">
        <v>617.76</v>
      </c>
      <c r="AO47" s="158">
        <v>968.76</v>
      </c>
      <c r="AP47" s="158">
        <v>617.76</v>
      </c>
      <c r="AQ47" s="158">
        <v>552.24</v>
      </c>
      <c r="AR47" s="158">
        <v>1015.5600000000001</v>
      </c>
      <c r="AS47" s="158">
        <v>1015.5600000000001</v>
      </c>
      <c r="AT47" s="158">
        <v>1226.1600000000001</v>
      </c>
      <c r="AU47" s="158">
        <v>1226.1600000000001</v>
      </c>
      <c r="AV47" s="158">
        <v>968.76</v>
      </c>
      <c r="AW47" s="158">
        <v>1132.56</v>
      </c>
      <c r="AX47" s="158">
        <v>804.96</v>
      </c>
      <c r="AY47" s="158">
        <v>804.96</v>
      </c>
      <c r="AZ47" s="158">
        <v>711.36</v>
      </c>
      <c r="BA47" s="158">
        <v>968.76</v>
      </c>
      <c r="BB47" s="158">
        <v>804.96</v>
      </c>
      <c r="BC47" s="158">
        <v>1132.56</v>
      </c>
      <c r="BD47" s="158">
        <v>617.76</v>
      </c>
      <c r="BE47" s="158">
        <v>811.2</v>
      </c>
      <c r="BF47" s="158">
        <v>968.76</v>
      </c>
      <c r="BG47" s="158">
        <v>811.2</v>
      </c>
      <c r="BH47" s="158">
        <v>617.76</v>
      </c>
      <c r="BI47" s="158">
        <v>968.76</v>
      </c>
      <c r="BJ47" s="158">
        <v>1132.56</v>
      </c>
      <c r="BK47" s="158">
        <v>1015.5600000000001</v>
      </c>
      <c r="BL47" s="158">
        <v>804.96</v>
      </c>
      <c r="BM47" s="158">
        <v>804.96</v>
      </c>
      <c r="BN47" s="158">
        <v>524.16</v>
      </c>
      <c r="BO47" s="158">
        <v>617.76</v>
      </c>
      <c r="BP47" s="158">
        <v>804.96</v>
      </c>
      <c r="BQ47" s="158">
        <v>524.16</v>
      </c>
      <c r="BR47" s="158">
        <v>552.24</v>
      </c>
      <c r="BS47" s="158">
        <v>921.96</v>
      </c>
      <c r="BT47" s="158">
        <v>524.16</v>
      </c>
      <c r="BU47" s="158">
        <v>711.36</v>
      </c>
      <c r="BV47" s="158">
        <v>477.36</v>
      </c>
      <c r="BW47" s="158">
        <v>524.16</v>
      </c>
      <c r="BX47" s="158">
        <v>711.36</v>
      </c>
      <c r="BY47" s="158">
        <v>477.36</v>
      </c>
      <c r="BZ47" s="158">
        <v>811.2</v>
      </c>
      <c r="CA47" s="158">
        <v>1226.1600000000001</v>
      </c>
      <c r="CB47" s="158">
        <v>1226.1600000000001</v>
      </c>
      <c r="CC47" s="158">
        <v>1226.1600000000001</v>
      </c>
      <c r="CD47" s="158">
        <v>552.24</v>
      </c>
      <c r="CE47" s="158">
        <v>617.76</v>
      </c>
      <c r="CF47" s="158">
        <v>811.2</v>
      </c>
      <c r="CG47" s="158">
        <v>617.76</v>
      </c>
      <c r="CH47" s="158">
        <v>804.96</v>
      </c>
      <c r="CI47" s="158">
        <v>711.36</v>
      </c>
      <c r="CJ47" s="158">
        <v>968.76</v>
      </c>
      <c r="CK47" s="158">
        <v>968.76</v>
      </c>
      <c r="CL47" s="158">
        <v>524.16</v>
      </c>
      <c r="CM47" s="158">
        <v>524.16</v>
      </c>
      <c r="CN47" s="158">
        <v>552.24</v>
      </c>
      <c r="CO47" s="158">
        <v>552.24</v>
      </c>
      <c r="CP47" s="158">
        <v>811.2</v>
      </c>
      <c r="CQ47" s="158">
        <v>477.36</v>
      </c>
      <c r="CR47" s="158">
        <v>1132.56</v>
      </c>
      <c r="CS47" s="158">
        <v>1226.1600000000001</v>
      </c>
      <c r="CT47" s="158">
        <v>1226.1600000000001</v>
      </c>
      <c r="CU47" s="158">
        <v>1015.5600000000001</v>
      </c>
      <c r="CV47" s="158">
        <v>811.2</v>
      </c>
      <c r="CW47" s="158">
        <v>811.2</v>
      </c>
      <c r="CX47" s="158">
        <v>811.2</v>
      </c>
      <c r="CY47" s="158">
        <v>552.24</v>
      </c>
      <c r="CZ47" s="158">
        <v>617.76</v>
      </c>
      <c r="DA47" s="158">
        <v>711.36</v>
      </c>
      <c r="DB47" s="158">
        <v>524.16</v>
      </c>
      <c r="DC47" s="158">
        <v>524.16</v>
      </c>
      <c r="DD47" s="158">
        <v>524.16</v>
      </c>
      <c r="DE47" s="158">
        <v>524.16</v>
      </c>
      <c r="DF47" s="158">
        <v>524.16</v>
      </c>
    </row>
    <row r="48" spans="1:110">
      <c r="A48" s="1">
        <v>44</v>
      </c>
      <c r="B48" s="1">
        <v>44</v>
      </c>
      <c r="D48" s="1">
        <v>3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158">
        <v>821.6</v>
      </c>
      <c r="Q48" s="158">
        <v>482.56</v>
      </c>
      <c r="R48" s="158">
        <v>821.6</v>
      </c>
      <c r="S48" s="158">
        <v>1138.8</v>
      </c>
      <c r="T48" s="158">
        <v>1138.8</v>
      </c>
      <c r="U48" s="158">
        <v>1232.4000000000001</v>
      </c>
      <c r="V48" s="158">
        <v>972.4</v>
      </c>
      <c r="W48" s="158">
        <v>482.56</v>
      </c>
      <c r="X48" s="158">
        <v>1232.4000000000001</v>
      </c>
      <c r="Y48" s="158">
        <v>624</v>
      </c>
      <c r="Z48" s="158">
        <v>1232.4000000000001</v>
      </c>
      <c r="AA48" s="158">
        <v>1021.2800000000001</v>
      </c>
      <c r="AB48" s="158">
        <v>1138.8</v>
      </c>
      <c r="AC48" s="158">
        <v>720.72</v>
      </c>
      <c r="AD48" s="158">
        <v>972.4</v>
      </c>
      <c r="AE48" s="158">
        <v>927.68000000000006</v>
      </c>
      <c r="AF48" s="158">
        <v>927.68000000000006</v>
      </c>
      <c r="AG48" s="158">
        <v>720.72</v>
      </c>
      <c r="AH48" s="158">
        <v>927.68000000000006</v>
      </c>
      <c r="AI48" s="158"/>
      <c r="AJ48" s="158">
        <v>720.72</v>
      </c>
      <c r="AK48" s="158">
        <v>927.68000000000006</v>
      </c>
      <c r="AL48" s="158">
        <v>821.6</v>
      </c>
      <c r="AM48" s="158">
        <v>972.4</v>
      </c>
      <c r="AN48" s="158">
        <v>624</v>
      </c>
      <c r="AO48" s="158">
        <v>972.4</v>
      </c>
      <c r="AP48" s="158">
        <v>624</v>
      </c>
      <c r="AQ48" s="158">
        <v>561.6</v>
      </c>
      <c r="AR48" s="158">
        <v>1021.2800000000001</v>
      </c>
      <c r="AS48" s="158">
        <v>1021.2800000000001</v>
      </c>
      <c r="AT48" s="158">
        <v>1232.4000000000001</v>
      </c>
      <c r="AU48" s="158">
        <v>1232.4000000000001</v>
      </c>
      <c r="AV48" s="158">
        <v>972.4</v>
      </c>
      <c r="AW48" s="158">
        <v>1138.8</v>
      </c>
      <c r="AX48" s="158">
        <v>811.2</v>
      </c>
      <c r="AY48" s="158">
        <v>811.2</v>
      </c>
      <c r="AZ48" s="158">
        <v>720.72</v>
      </c>
      <c r="BA48" s="158">
        <v>972.4</v>
      </c>
      <c r="BB48" s="158">
        <v>811.2</v>
      </c>
      <c r="BC48" s="158">
        <v>1138.8</v>
      </c>
      <c r="BD48" s="158">
        <v>624</v>
      </c>
      <c r="BE48" s="158">
        <v>821.6</v>
      </c>
      <c r="BF48" s="158">
        <v>972.4</v>
      </c>
      <c r="BG48" s="158">
        <v>821.6</v>
      </c>
      <c r="BH48" s="158">
        <v>624</v>
      </c>
      <c r="BI48" s="158">
        <v>972.4</v>
      </c>
      <c r="BJ48" s="158">
        <v>1138.8</v>
      </c>
      <c r="BK48" s="158">
        <v>1021.2800000000001</v>
      </c>
      <c r="BL48" s="158">
        <v>811.2</v>
      </c>
      <c r="BM48" s="158">
        <v>811.2</v>
      </c>
      <c r="BN48" s="158">
        <v>530.4</v>
      </c>
      <c r="BO48" s="158">
        <v>624</v>
      </c>
      <c r="BP48" s="158">
        <v>811.2</v>
      </c>
      <c r="BQ48" s="158">
        <v>530.4</v>
      </c>
      <c r="BR48" s="158">
        <v>561.6</v>
      </c>
      <c r="BS48" s="158">
        <v>927.68000000000006</v>
      </c>
      <c r="BT48" s="158">
        <v>530.4</v>
      </c>
      <c r="BU48" s="158">
        <v>720.72</v>
      </c>
      <c r="BV48" s="158">
        <v>482.56</v>
      </c>
      <c r="BW48" s="158">
        <v>530.4</v>
      </c>
      <c r="BX48" s="158">
        <v>720.72</v>
      </c>
      <c r="BY48" s="158">
        <v>482.56</v>
      </c>
      <c r="BZ48" s="158">
        <v>821.6</v>
      </c>
      <c r="CA48" s="158">
        <v>1232.4000000000001</v>
      </c>
      <c r="CB48" s="158">
        <v>1232.4000000000001</v>
      </c>
      <c r="CC48" s="158">
        <v>1232.4000000000001</v>
      </c>
      <c r="CD48" s="158">
        <v>561.6</v>
      </c>
      <c r="CE48" s="158">
        <v>624</v>
      </c>
      <c r="CF48" s="158">
        <v>821.6</v>
      </c>
      <c r="CG48" s="158">
        <v>624</v>
      </c>
      <c r="CH48" s="158">
        <v>811.2</v>
      </c>
      <c r="CI48" s="158">
        <v>720.72</v>
      </c>
      <c r="CJ48" s="158">
        <v>972.4</v>
      </c>
      <c r="CK48" s="158">
        <v>972.4</v>
      </c>
      <c r="CL48" s="158">
        <v>530.4</v>
      </c>
      <c r="CM48" s="158">
        <v>530.4</v>
      </c>
      <c r="CN48" s="158">
        <v>561.6</v>
      </c>
      <c r="CO48" s="158">
        <v>561.6</v>
      </c>
      <c r="CP48" s="158">
        <v>821.6</v>
      </c>
      <c r="CQ48" s="158">
        <v>482.56</v>
      </c>
      <c r="CR48" s="158">
        <v>1138.8</v>
      </c>
      <c r="CS48" s="158">
        <v>1232.4000000000001</v>
      </c>
      <c r="CT48" s="158">
        <v>1232.4000000000001</v>
      </c>
      <c r="CU48" s="158">
        <v>1021.2800000000001</v>
      </c>
      <c r="CV48" s="158">
        <v>821.6</v>
      </c>
      <c r="CW48" s="158">
        <v>821.6</v>
      </c>
      <c r="CX48" s="158">
        <v>821.6</v>
      </c>
      <c r="CY48" s="158">
        <v>561.6</v>
      </c>
      <c r="CZ48" s="158">
        <v>624</v>
      </c>
      <c r="DA48" s="158">
        <v>720.72</v>
      </c>
      <c r="DB48" s="158">
        <v>530.4</v>
      </c>
      <c r="DC48" s="158">
        <v>530.4</v>
      </c>
      <c r="DD48" s="158">
        <v>530.4</v>
      </c>
      <c r="DE48" s="158">
        <v>530.4</v>
      </c>
      <c r="DF48" s="158">
        <v>530.4</v>
      </c>
    </row>
    <row r="49" spans="1:110">
      <c r="A49" s="1">
        <v>45</v>
      </c>
      <c r="B49" s="1">
        <v>45</v>
      </c>
      <c r="D49" s="1">
        <v>3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158">
        <v>826.80000000000007</v>
      </c>
      <c r="Q49" s="158">
        <v>486.72</v>
      </c>
      <c r="R49" s="158">
        <v>826.80000000000007</v>
      </c>
      <c r="S49" s="158">
        <v>1141.92</v>
      </c>
      <c r="T49" s="158">
        <v>1141.92</v>
      </c>
      <c r="U49" s="158">
        <v>1235.52</v>
      </c>
      <c r="V49" s="158">
        <v>978.12</v>
      </c>
      <c r="W49" s="158">
        <v>486.72</v>
      </c>
      <c r="X49" s="158">
        <v>1235.52</v>
      </c>
      <c r="Y49" s="158">
        <v>627.12</v>
      </c>
      <c r="Z49" s="158">
        <v>1235.52</v>
      </c>
      <c r="AA49" s="158">
        <v>1024.92</v>
      </c>
      <c r="AB49" s="158">
        <v>1141.92</v>
      </c>
      <c r="AC49" s="158">
        <v>727.27200000000005</v>
      </c>
      <c r="AD49" s="158">
        <v>978.12</v>
      </c>
      <c r="AE49" s="158">
        <v>931.84</v>
      </c>
      <c r="AF49" s="158">
        <v>931.84</v>
      </c>
      <c r="AG49" s="158">
        <v>727.27200000000005</v>
      </c>
      <c r="AH49" s="158">
        <v>931.84</v>
      </c>
      <c r="AI49" s="158"/>
      <c r="AJ49" s="158">
        <v>727.27200000000005</v>
      </c>
      <c r="AK49" s="158">
        <v>931.84</v>
      </c>
      <c r="AL49" s="158">
        <v>826.80000000000007</v>
      </c>
      <c r="AM49" s="158">
        <v>978.12</v>
      </c>
      <c r="AN49" s="158">
        <v>627.12</v>
      </c>
      <c r="AO49" s="158">
        <v>978.12</v>
      </c>
      <c r="AP49" s="158">
        <v>627.12</v>
      </c>
      <c r="AQ49" s="158">
        <v>566.28</v>
      </c>
      <c r="AR49" s="158">
        <v>1024.92</v>
      </c>
      <c r="AS49" s="158">
        <v>1024.92</v>
      </c>
      <c r="AT49" s="158">
        <v>1235.52</v>
      </c>
      <c r="AU49" s="158">
        <v>1235.52</v>
      </c>
      <c r="AV49" s="158">
        <v>978.12</v>
      </c>
      <c r="AW49" s="158">
        <v>1141.92</v>
      </c>
      <c r="AX49" s="158">
        <v>814.32</v>
      </c>
      <c r="AY49" s="158">
        <v>814.32</v>
      </c>
      <c r="AZ49" s="158">
        <v>727.27200000000005</v>
      </c>
      <c r="BA49" s="158">
        <v>978.12</v>
      </c>
      <c r="BB49" s="158">
        <v>814.32</v>
      </c>
      <c r="BC49" s="158">
        <v>1141.92</v>
      </c>
      <c r="BD49" s="158">
        <v>627.12</v>
      </c>
      <c r="BE49" s="158">
        <v>826.80000000000007</v>
      </c>
      <c r="BF49" s="158">
        <v>978.12</v>
      </c>
      <c r="BG49" s="158">
        <v>826.80000000000007</v>
      </c>
      <c r="BH49" s="158">
        <v>627.12</v>
      </c>
      <c r="BI49" s="158">
        <v>978.12</v>
      </c>
      <c r="BJ49" s="158">
        <v>1141.92</v>
      </c>
      <c r="BK49" s="158">
        <v>1024.92</v>
      </c>
      <c r="BL49" s="158">
        <v>814.32</v>
      </c>
      <c r="BM49" s="158">
        <v>814.32</v>
      </c>
      <c r="BN49" s="158">
        <v>533.52</v>
      </c>
      <c r="BO49" s="158">
        <v>627.12</v>
      </c>
      <c r="BP49" s="158">
        <v>814.32</v>
      </c>
      <c r="BQ49" s="158">
        <v>533.52</v>
      </c>
      <c r="BR49" s="158">
        <v>566.28</v>
      </c>
      <c r="BS49" s="158">
        <v>931.84</v>
      </c>
      <c r="BT49" s="158">
        <v>533.52</v>
      </c>
      <c r="BU49" s="158">
        <v>727.27200000000005</v>
      </c>
      <c r="BV49" s="158">
        <v>486.72</v>
      </c>
      <c r="BW49" s="158">
        <v>533.52</v>
      </c>
      <c r="BX49" s="158">
        <v>727.27200000000005</v>
      </c>
      <c r="BY49" s="158">
        <v>486.72</v>
      </c>
      <c r="BZ49" s="158">
        <v>826.80000000000007</v>
      </c>
      <c r="CA49" s="158">
        <v>1235.52</v>
      </c>
      <c r="CB49" s="158">
        <v>1235.52</v>
      </c>
      <c r="CC49" s="158">
        <v>1235.52</v>
      </c>
      <c r="CD49" s="158">
        <v>566.28</v>
      </c>
      <c r="CE49" s="158">
        <v>627.12</v>
      </c>
      <c r="CF49" s="158">
        <v>826.80000000000007</v>
      </c>
      <c r="CG49" s="158">
        <v>627.12</v>
      </c>
      <c r="CH49" s="158">
        <v>814.32</v>
      </c>
      <c r="CI49" s="158">
        <v>727.27200000000005</v>
      </c>
      <c r="CJ49" s="158">
        <v>978.12</v>
      </c>
      <c r="CK49" s="158">
        <v>978.12</v>
      </c>
      <c r="CL49" s="158">
        <v>533.52</v>
      </c>
      <c r="CM49" s="158">
        <v>533.52</v>
      </c>
      <c r="CN49" s="158">
        <v>566.28</v>
      </c>
      <c r="CO49" s="158">
        <v>566.28</v>
      </c>
      <c r="CP49" s="158">
        <v>826.80000000000007</v>
      </c>
      <c r="CQ49" s="158">
        <v>486.72</v>
      </c>
      <c r="CR49" s="158">
        <v>1141.92</v>
      </c>
      <c r="CS49" s="158">
        <v>1235.52</v>
      </c>
      <c r="CT49" s="158">
        <v>1235.52</v>
      </c>
      <c r="CU49" s="158">
        <v>1024.92</v>
      </c>
      <c r="CV49" s="158">
        <v>826.80000000000007</v>
      </c>
      <c r="CW49" s="158">
        <v>826.80000000000007</v>
      </c>
      <c r="CX49" s="158">
        <v>826.80000000000007</v>
      </c>
      <c r="CY49" s="158">
        <v>566.28</v>
      </c>
      <c r="CZ49" s="158">
        <v>627.12</v>
      </c>
      <c r="DA49" s="158">
        <v>727.27200000000005</v>
      </c>
      <c r="DB49" s="158">
        <v>533.52</v>
      </c>
      <c r="DC49" s="158">
        <v>533.52</v>
      </c>
      <c r="DD49" s="158">
        <v>533.52</v>
      </c>
      <c r="DE49" s="158">
        <v>533.52</v>
      </c>
      <c r="DF49" s="158">
        <v>533.52</v>
      </c>
    </row>
    <row r="50" spans="1:110">
      <c r="A50" s="1">
        <v>46</v>
      </c>
      <c r="B50" s="1">
        <v>46</v>
      </c>
      <c r="D50" s="1">
        <v>4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158">
        <v>832</v>
      </c>
      <c r="Q50" s="158">
        <v>494</v>
      </c>
      <c r="R50" s="158">
        <v>832</v>
      </c>
      <c r="S50" s="158">
        <v>1144</v>
      </c>
      <c r="T50" s="158">
        <v>1144</v>
      </c>
      <c r="U50" s="158">
        <v>1242.8</v>
      </c>
      <c r="V50" s="158">
        <v>982.80000000000007</v>
      </c>
      <c r="W50" s="158">
        <v>494</v>
      </c>
      <c r="X50" s="158">
        <v>1242.8</v>
      </c>
      <c r="Y50" s="158">
        <v>633.36</v>
      </c>
      <c r="Z50" s="158">
        <v>1242.8</v>
      </c>
      <c r="AA50" s="158">
        <v>1029.6000000000001</v>
      </c>
      <c r="AB50" s="158">
        <v>1144</v>
      </c>
      <c r="AC50" s="158">
        <v>728</v>
      </c>
      <c r="AD50" s="158">
        <v>982.80000000000007</v>
      </c>
      <c r="AE50" s="158">
        <v>936</v>
      </c>
      <c r="AF50" s="158">
        <v>936</v>
      </c>
      <c r="AG50" s="158">
        <v>728</v>
      </c>
      <c r="AH50" s="158">
        <v>936</v>
      </c>
      <c r="AI50" s="158"/>
      <c r="AJ50" s="158">
        <v>728</v>
      </c>
      <c r="AK50" s="158">
        <v>936</v>
      </c>
      <c r="AL50" s="158">
        <v>832</v>
      </c>
      <c r="AM50" s="158">
        <v>982.80000000000007</v>
      </c>
      <c r="AN50" s="158">
        <v>633.36</v>
      </c>
      <c r="AO50" s="158">
        <v>982.80000000000007</v>
      </c>
      <c r="AP50" s="158">
        <v>633.36</v>
      </c>
      <c r="AQ50" s="158">
        <v>577.20000000000005</v>
      </c>
      <c r="AR50" s="158">
        <v>1029.6000000000001</v>
      </c>
      <c r="AS50" s="158">
        <v>1029.6000000000001</v>
      </c>
      <c r="AT50" s="158">
        <v>1242.8</v>
      </c>
      <c r="AU50" s="158">
        <v>1242.8</v>
      </c>
      <c r="AV50" s="158">
        <v>982.80000000000007</v>
      </c>
      <c r="AW50" s="158">
        <v>1144</v>
      </c>
      <c r="AX50" s="158">
        <v>820.56000000000006</v>
      </c>
      <c r="AY50" s="158">
        <v>820.56000000000006</v>
      </c>
      <c r="AZ50" s="158">
        <v>728</v>
      </c>
      <c r="BA50" s="158">
        <v>982.80000000000007</v>
      </c>
      <c r="BB50" s="158">
        <v>820.56000000000006</v>
      </c>
      <c r="BC50" s="158">
        <v>1144</v>
      </c>
      <c r="BD50" s="158">
        <v>633.36</v>
      </c>
      <c r="BE50" s="158">
        <v>832</v>
      </c>
      <c r="BF50" s="158">
        <v>982.80000000000007</v>
      </c>
      <c r="BG50" s="158">
        <v>832</v>
      </c>
      <c r="BH50" s="158">
        <v>633.36</v>
      </c>
      <c r="BI50" s="158">
        <v>982.80000000000007</v>
      </c>
      <c r="BJ50" s="158">
        <v>1144</v>
      </c>
      <c r="BK50" s="158">
        <v>1029.6000000000001</v>
      </c>
      <c r="BL50" s="158">
        <v>820.56000000000006</v>
      </c>
      <c r="BM50" s="158">
        <v>820.56000000000006</v>
      </c>
      <c r="BN50" s="158">
        <v>537.68000000000006</v>
      </c>
      <c r="BO50" s="158">
        <v>633.36</v>
      </c>
      <c r="BP50" s="158">
        <v>820.56000000000006</v>
      </c>
      <c r="BQ50" s="158">
        <v>537.68000000000006</v>
      </c>
      <c r="BR50" s="158">
        <v>577.20000000000005</v>
      </c>
      <c r="BS50" s="158">
        <v>936</v>
      </c>
      <c r="BT50" s="158">
        <v>537.68000000000006</v>
      </c>
      <c r="BU50" s="158">
        <v>728</v>
      </c>
      <c r="BV50" s="158">
        <v>494</v>
      </c>
      <c r="BW50" s="158">
        <v>537.68000000000006</v>
      </c>
      <c r="BX50" s="158">
        <v>728</v>
      </c>
      <c r="BY50" s="158">
        <v>494</v>
      </c>
      <c r="BZ50" s="158">
        <v>832</v>
      </c>
      <c r="CA50" s="158">
        <v>1242.8</v>
      </c>
      <c r="CB50" s="158">
        <v>1242.8</v>
      </c>
      <c r="CC50" s="158">
        <v>1242.8</v>
      </c>
      <c r="CD50" s="158">
        <v>577.20000000000005</v>
      </c>
      <c r="CE50" s="158">
        <v>633.36</v>
      </c>
      <c r="CF50" s="158">
        <v>832</v>
      </c>
      <c r="CG50" s="158">
        <v>633.36</v>
      </c>
      <c r="CH50" s="158">
        <v>820.56000000000006</v>
      </c>
      <c r="CI50" s="158">
        <v>728</v>
      </c>
      <c r="CJ50" s="158">
        <v>982.80000000000007</v>
      </c>
      <c r="CK50" s="158">
        <v>982.80000000000007</v>
      </c>
      <c r="CL50" s="158">
        <v>537.68000000000006</v>
      </c>
      <c r="CM50" s="158">
        <v>537.68000000000006</v>
      </c>
      <c r="CN50" s="158">
        <v>577.20000000000005</v>
      </c>
      <c r="CO50" s="158">
        <v>577.20000000000005</v>
      </c>
      <c r="CP50" s="158">
        <v>832</v>
      </c>
      <c r="CQ50" s="158">
        <v>494</v>
      </c>
      <c r="CR50" s="158">
        <v>1144</v>
      </c>
      <c r="CS50" s="158">
        <v>1242.8</v>
      </c>
      <c r="CT50" s="158">
        <v>1242.8</v>
      </c>
      <c r="CU50" s="158">
        <v>1029.6000000000001</v>
      </c>
      <c r="CV50" s="158">
        <v>832</v>
      </c>
      <c r="CW50" s="158">
        <v>832</v>
      </c>
      <c r="CX50" s="158">
        <v>832</v>
      </c>
      <c r="CY50" s="158">
        <v>577.20000000000005</v>
      </c>
      <c r="CZ50" s="158">
        <v>633.36</v>
      </c>
      <c r="DA50" s="158">
        <v>728</v>
      </c>
      <c r="DB50" s="158">
        <v>537.68000000000006</v>
      </c>
      <c r="DC50" s="158">
        <v>537.68000000000006</v>
      </c>
      <c r="DD50" s="158">
        <v>537.68000000000006</v>
      </c>
      <c r="DE50" s="158">
        <v>537.68000000000006</v>
      </c>
      <c r="DF50" s="158">
        <v>537.68000000000006</v>
      </c>
    </row>
    <row r="51" spans="1:110">
      <c r="A51" s="1">
        <v>47</v>
      </c>
      <c r="B51" s="1">
        <v>47</v>
      </c>
      <c r="D51" s="1">
        <v>4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158">
        <v>842.4</v>
      </c>
      <c r="Q51" s="158">
        <v>496.08000000000004</v>
      </c>
      <c r="R51" s="158">
        <v>842.4</v>
      </c>
      <c r="S51" s="158">
        <v>1151.28</v>
      </c>
      <c r="T51" s="158">
        <v>1151.28</v>
      </c>
      <c r="U51" s="158">
        <v>1244.8800000000001</v>
      </c>
      <c r="V51" s="158">
        <v>987.48</v>
      </c>
      <c r="W51" s="158">
        <v>496.08000000000004</v>
      </c>
      <c r="X51" s="158">
        <v>1244.8800000000001</v>
      </c>
      <c r="Y51" s="158">
        <v>636.48</v>
      </c>
      <c r="Z51" s="158">
        <v>1244.8800000000001</v>
      </c>
      <c r="AA51" s="158">
        <v>1034.28</v>
      </c>
      <c r="AB51" s="158">
        <v>1151.28</v>
      </c>
      <c r="AC51" s="158">
        <v>730.08</v>
      </c>
      <c r="AD51" s="158">
        <v>987.48</v>
      </c>
      <c r="AE51" s="158">
        <v>940.68000000000006</v>
      </c>
      <c r="AF51" s="158">
        <v>940.68000000000006</v>
      </c>
      <c r="AG51" s="158">
        <v>730.08</v>
      </c>
      <c r="AH51" s="158">
        <v>940.68000000000006</v>
      </c>
      <c r="AI51" s="158"/>
      <c r="AJ51" s="158">
        <v>730.08</v>
      </c>
      <c r="AK51" s="158">
        <v>940.68000000000006</v>
      </c>
      <c r="AL51" s="158">
        <v>842.4</v>
      </c>
      <c r="AM51" s="158">
        <v>987.48</v>
      </c>
      <c r="AN51" s="158">
        <v>636.48</v>
      </c>
      <c r="AO51" s="158">
        <v>987.48</v>
      </c>
      <c r="AP51" s="158">
        <v>636.48</v>
      </c>
      <c r="AQ51" s="158">
        <v>585</v>
      </c>
      <c r="AR51" s="158">
        <v>1034.28</v>
      </c>
      <c r="AS51" s="158">
        <v>1034.28</v>
      </c>
      <c r="AT51" s="158">
        <v>1244.8800000000001</v>
      </c>
      <c r="AU51" s="158">
        <v>1244.8800000000001</v>
      </c>
      <c r="AV51" s="158">
        <v>987.48</v>
      </c>
      <c r="AW51" s="158">
        <v>1151.28</v>
      </c>
      <c r="AX51" s="158">
        <v>823.68000000000006</v>
      </c>
      <c r="AY51" s="158">
        <v>823.68000000000006</v>
      </c>
      <c r="AZ51" s="158">
        <v>730.08</v>
      </c>
      <c r="BA51" s="158">
        <v>987.48</v>
      </c>
      <c r="BB51" s="158">
        <v>823.68000000000006</v>
      </c>
      <c r="BC51" s="158">
        <v>1151.28</v>
      </c>
      <c r="BD51" s="158">
        <v>636.48</v>
      </c>
      <c r="BE51" s="158">
        <v>842.4</v>
      </c>
      <c r="BF51" s="158">
        <v>987.48</v>
      </c>
      <c r="BG51" s="158">
        <v>842.4</v>
      </c>
      <c r="BH51" s="158">
        <v>636.48</v>
      </c>
      <c r="BI51" s="158">
        <v>987.48</v>
      </c>
      <c r="BJ51" s="158">
        <v>1151.28</v>
      </c>
      <c r="BK51" s="158">
        <v>1034.28</v>
      </c>
      <c r="BL51" s="158">
        <v>823.68000000000006</v>
      </c>
      <c r="BM51" s="158">
        <v>823.68000000000006</v>
      </c>
      <c r="BN51" s="158">
        <v>542.88</v>
      </c>
      <c r="BO51" s="158">
        <v>636.48</v>
      </c>
      <c r="BP51" s="158">
        <v>823.68000000000006</v>
      </c>
      <c r="BQ51" s="158">
        <v>542.88</v>
      </c>
      <c r="BR51" s="158">
        <v>585</v>
      </c>
      <c r="BS51" s="158">
        <v>940.68000000000006</v>
      </c>
      <c r="BT51" s="158">
        <v>542.88</v>
      </c>
      <c r="BU51" s="158">
        <v>730.08</v>
      </c>
      <c r="BV51" s="158">
        <v>496.08000000000004</v>
      </c>
      <c r="BW51" s="158">
        <v>542.88</v>
      </c>
      <c r="BX51" s="158">
        <v>730.08</v>
      </c>
      <c r="BY51" s="158">
        <v>496.08000000000004</v>
      </c>
      <c r="BZ51" s="158">
        <v>842.4</v>
      </c>
      <c r="CA51" s="158">
        <v>1244.8800000000001</v>
      </c>
      <c r="CB51" s="158">
        <v>1244.8800000000001</v>
      </c>
      <c r="CC51" s="158">
        <v>1244.8800000000001</v>
      </c>
      <c r="CD51" s="158">
        <v>585</v>
      </c>
      <c r="CE51" s="158">
        <v>636.48</v>
      </c>
      <c r="CF51" s="158">
        <v>842.4</v>
      </c>
      <c r="CG51" s="158">
        <v>636.48</v>
      </c>
      <c r="CH51" s="158">
        <v>823.68000000000006</v>
      </c>
      <c r="CI51" s="158">
        <v>730.08</v>
      </c>
      <c r="CJ51" s="158">
        <v>987.48</v>
      </c>
      <c r="CK51" s="158">
        <v>987.48</v>
      </c>
      <c r="CL51" s="158">
        <v>542.88</v>
      </c>
      <c r="CM51" s="158">
        <v>542.88</v>
      </c>
      <c r="CN51" s="158">
        <v>585</v>
      </c>
      <c r="CO51" s="158">
        <v>585</v>
      </c>
      <c r="CP51" s="158">
        <v>842.4</v>
      </c>
      <c r="CQ51" s="158">
        <v>496.08000000000004</v>
      </c>
      <c r="CR51" s="158">
        <v>1151.28</v>
      </c>
      <c r="CS51" s="158">
        <v>1244.8800000000001</v>
      </c>
      <c r="CT51" s="158">
        <v>1244.8800000000001</v>
      </c>
      <c r="CU51" s="158">
        <v>1034.28</v>
      </c>
      <c r="CV51" s="158">
        <v>842.4</v>
      </c>
      <c r="CW51" s="158">
        <v>842.4</v>
      </c>
      <c r="CX51" s="158">
        <v>842.4</v>
      </c>
      <c r="CY51" s="158">
        <v>585</v>
      </c>
      <c r="CZ51" s="158">
        <v>636.48</v>
      </c>
      <c r="DA51" s="158">
        <v>730.08</v>
      </c>
      <c r="DB51" s="158">
        <v>542.88</v>
      </c>
      <c r="DC51" s="158">
        <v>542.88</v>
      </c>
      <c r="DD51" s="158">
        <v>542.88</v>
      </c>
      <c r="DE51" s="158">
        <v>542.88</v>
      </c>
      <c r="DF51" s="158">
        <v>542.88</v>
      </c>
    </row>
    <row r="52" spans="1:110">
      <c r="A52" s="1">
        <v>48</v>
      </c>
      <c r="B52" s="1">
        <v>48</v>
      </c>
      <c r="D52" s="1">
        <v>4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158">
        <v>858</v>
      </c>
      <c r="Q52" s="158">
        <v>504.40000000000003</v>
      </c>
      <c r="R52" s="158">
        <v>858</v>
      </c>
      <c r="S52" s="158">
        <v>1155.44</v>
      </c>
      <c r="T52" s="158">
        <v>1155.44</v>
      </c>
      <c r="U52" s="158">
        <v>1248</v>
      </c>
      <c r="V52" s="158">
        <v>993.2</v>
      </c>
      <c r="W52" s="158">
        <v>504.40000000000003</v>
      </c>
      <c r="X52" s="158">
        <v>1248</v>
      </c>
      <c r="Y52" s="158">
        <v>641.68000000000006</v>
      </c>
      <c r="Z52" s="158">
        <v>1248</v>
      </c>
      <c r="AA52" s="158">
        <v>1040</v>
      </c>
      <c r="AB52" s="158">
        <v>1155.44</v>
      </c>
      <c r="AC52" s="158">
        <v>734.24</v>
      </c>
      <c r="AD52" s="158">
        <v>993.2</v>
      </c>
      <c r="AE52" s="158">
        <v>946.4</v>
      </c>
      <c r="AF52" s="158">
        <v>946.4</v>
      </c>
      <c r="AG52" s="158">
        <v>734.24</v>
      </c>
      <c r="AH52" s="158">
        <v>946.4</v>
      </c>
      <c r="AI52" s="158"/>
      <c r="AJ52" s="158">
        <v>734.24</v>
      </c>
      <c r="AK52" s="158">
        <v>946.4</v>
      </c>
      <c r="AL52" s="158">
        <v>858</v>
      </c>
      <c r="AM52" s="158">
        <v>993.2</v>
      </c>
      <c r="AN52" s="158">
        <v>641.68000000000006</v>
      </c>
      <c r="AO52" s="158">
        <v>993.2</v>
      </c>
      <c r="AP52" s="158">
        <v>641.68000000000006</v>
      </c>
      <c r="AQ52" s="158">
        <v>592.80000000000007</v>
      </c>
      <c r="AR52" s="158">
        <v>1040</v>
      </c>
      <c r="AS52" s="158">
        <v>1040</v>
      </c>
      <c r="AT52" s="158">
        <v>1248</v>
      </c>
      <c r="AU52" s="158">
        <v>1248</v>
      </c>
      <c r="AV52" s="158">
        <v>993.2</v>
      </c>
      <c r="AW52" s="158">
        <v>1155.44</v>
      </c>
      <c r="AX52" s="158">
        <v>827.84</v>
      </c>
      <c r="AY52" s="158">
        <v>827.84</v>
      </c>
      <c r="AZ52" s="158">
        <v>734.24</v>
      </c>
      <c r="BA52" s="158">
        <v>993.2</v>
      </c>
      <c r="BB52" s="158">
        <v>827.84</v>
      </c>
      <c r="BC52" s="158">
        <v>1155.44</v>
      </c>
      <c r="BD52" s="158">
        <v>641.68000000000006</v>
      </c>
      <c r="BE52" s="158">
        <v>858</v>
      </c>
      <c r="BF52" s="158">
        <v>993.2</v>
      </c>
      <c r="BG52" s="158">
        <v>858</v>
      </c>
      <c r="BH52" s="158">
        <v>641.68000000000006</v>
      </c>
      <c r="BI52" s="158">
        <v>993.2</v>
      </c>
      <c r="BJ52" s="158">
        <v>1155.44</v>
      </c>
      <c r="BK52" s="158">
        <v>1040</v>
      </c>
      <c r="BL52" s="158">
        <v>827.84</v>
      </c>
      <c r="BM52" s="158">
        <v>827.84</v>
      </c>
      <c r="BN52" s="158">
        <v>547.04</v>
      </c>
      <c r="BO52" s="158">
        <v>641.68000000000006</v>
      </c>
      <c r="BP52" s="158">
        <v>827.84</v>
      </c>
      <c r="BQ52" s="158">
        <v>547.04</v>
      </c>
      <c r="BR52" s="158">
        <v>592.80000000000007</v>
      </c>
      <c r="BS52" s="158">
        <v>946.4</v>
      </c>
      <c r="BT52" s="158">
        <v>547.04</v>
      </c>
      <c r="BU52" s="158">
        <v>734.24</v>
      </c>
      <c r="BV52" s="158">
        <v>504.40000000000003</v>
      </c>
      <c r="BW52" s="158">
        <v>547.04</v>
      </c>
      <c r="BX52" s="158">
        <v>734.24</v>
      </c>
      <c r="BY52" s="158">
        <v>504.40000000000003</v>
      </c>
      <c r="BZ52" s="158">
        <v>858</v>
      </c>
      <c r="CA52" s="158">
        <v>1248</v>
      </c>
      <c r="CB52" s="158">
        <v>1248</v>
      </c>
      <c r="CC52" s="158">
        <v>1248</v>
      </c>
      <c r="CD52" s="158">
        <v>592.80000000000007</v>
      </c>
      <c r="CE52" s="158">
        <v>641.68000000000006</v>
      </c>
      <c r="CF52" s="158">
        <v>858</v>
      </c>
      <c r="CG52" s="158">
        <v>641.68000000000006</v>
      </c>
      <c r="CH52" s="158">
        <v>827.84</v>
      </c>
      <c r="CI52" s="158">
        <v>734.24</v>
      </c>
      <c r="CJ52" s="158">
        <v>993.2</v>
      </c>
      <c r="CK52" s="158">
        <v>993.2</v>
      </c>
      <c r="CL52" s="158">
        <v>547.04</v>
      </c>
      <c r="CM52" s="158">
        <v>547.04</v>
      </c>
      <c r="CN52" s="158">
        <v>592.80000000000007</v>
      </c>
      <c r="CO52" s="158">
        <v>592.80000000000007</v>
      </c>
      <c r="CP52" s="158">
        <v>858</v>
      </c>
      <c r="CQ52" s="158">
        <v>504.40000000000003</v>
      </c>
      <c r="CR52" s="158">
        <v>1155.44</v>
      </c>
      <c r="CS52" s="158">
        <v>1248</v>
      </c>
      <c r="CT52" s="158">
        <v>1248</v>
      </c>
      <c r="CU52" s="158">
        <v>1040</v>
      </c>
      <c r="CV52" s="158">
        <v>858</v>
      </c>
      <c r="CW52" s="158">
        <v>858</v>
      </c>
      <c r="CX52" s="158">
        <v>858</v>
      </c>
      <c r="CY52" s="158">
        <v>592.80000000000007</v>
      </c>
      <c r="CZ52" s="158">
        <v>641.68000000000006</v>
      </c>
      <c r="DA52" s="158">
        <v>734.24</v>
      </c>
      <c r="DB52" s="158">
        <v>547.04</v>
      </c>
      <c r="DC52" s="158">
        <v>547.04</v>
      </c>
      <c r="DD52" s="158">
        <v>547.04</v>
      </c>
      <c r="DE52" s="158">
        <v>547.04</v>
      </c>
      <c r="DF52" s="158">
        <v>547.04</v>
      </c>
    </row>
    <row r="53" spans="1:110">
      <c r="A53" s="1">
        <v>49</v>
      </c>
      <c r="B53" s="1">
        <v>49</v>
      </c>
      <c r="D53" s="1">
        <v>3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158">
        <v>884</v>
      </c>
      <c r="Q53" s="158">
        <v>514.80000000000007</v>
      </c>
      <c r="R53" s="158">
        <v>884</v>
      </c>
      <c r="S53" s="158">
        <v>1160.6400000000001</v>
      </c>
      <c r="T53" s="158">
        <v>1160.6400000000001</v>
      </c>
      <c r="U53" s="158">
        <v>1254.24</v>
      </c>
      <c r="V53" s="158">
        <v>996.84</v>
      </c>
      <c r="W53" s="158">
        <v>514.80000000000007</v>
      </c>
      <c r="X53" s="158">
        <v>1254.24</v>
      </c>
      <c r="Y53" s="158">
        <v>645.84</v>
      </c>
      <c r="Z53" s="158">
        <v>1254.24</v>
      </c>
      <c r="AA53" s="158">
        <v>1043.6400000000001</v>
      </c>
      <c r="AB53" s="158">
        <v>1160.6400000000001</v>
      </c>
      <c r="AC53" s="158">
        <v>739.44</v>
      </c>
      <c r="AD53" s="158">
        <v>996.84</v>
      </c>
      <c r="AE53" s="158">
        <v>950.04000000000008</v>
      </c>
      <c r="AF53" s="158">
        <v>950.04000000000008</v>
      </c>
      <c r="AG53" s="158">
        <v>739.44</v>
      </c>
      <c r="AH53" s="158">
        <v>950.04000000000008</v>
      </c>
      <c r="AI53" s="158"/>
      <c r="AJ53" s="158">
        <v>739.44</v>
      </c>
      <c r="AK53" s="158">
        <v>950.04000000000008</v>
      </c>
      <c r="AL53" s="158">
        <v>884</v>
      </c>
      <c r="AM53" s="158">
        <v>996.84</v>
      </c>
      <c r="AN53" s="158">
        <v>645.84</v>
      </c>
      <c r="AO53" s="158">
        <v>996.84</v>
      </c>
      <c r="AP53" s="158">
        <v>645.84</v>
      </c>
      <c r="AQ53" s="158">
        <v>599.04</v>
      </c>
      <c r="AR53" s="158">
        <v>1043.6400000000001</v>
      </c>
      <c r="AS53" s="158">
        <v>1043.6400000000001</v>
      </c>
      <c r="AT53" s="158">
        <v>1254.24</v>
      </c>
      <c r="AU53" s="158">
        <v>1254.24</v>
      </c>
      <c r="AV53" s="158">
        <v>996.84</v>
      </c>
      <c r="AW53" s="158">
        <v>1160.6400000000001</v>
      </c>
      <c r="AX53" s="158">
        <v>833.04000000000008</v>
      </c>
      <c r="AY53" s="158">
        <v>833.04000000000008</v>
      </c>
      <c r="AZ53" s="158">
        <v>739.44</v>
      </c>
      <c r="BA53" s="158">
        <v>996.84</v>
      </c>
      <c r="BB53" s="158">
        <v>833.04000000000008</v>
      </c>
      <c r="BC53" s="158">
        <v>1160.6400000000001</v>
      </c>
      <c r="BD53" s="158">
        <v>645.84</v>
      </c>
      <c r="BE53" s="158">
        <v>884</v>
      </c>
      <c r="BF53" s="158">
        <v>996.84</v>
      </c>
      <c r="BG53" s="158">
        <v>884</v>
      </c>
      <c r="BH53" s="158">
        <v>645.84</v>
      </c>
      <c r="BI53" s="158">
        <v>996.84</v>
      </c>
      <c r="BJ53" s="158">
        <v>1160.6400000000001</v>
      </c>
      <c r="BK53" s="158">
        <v>1043.6400000000001</v>
      </c>
      <c r="BL53" s="158">
        <v>833.04000000000008</v>
      </c>
      <c r="BM53" s="158">
        <v>833.04000000000008</v>
      </c>
      <c r="BN53" s="158">
        <v>552.24</v>
      </c>
      <c r="BO53" s="158">
        <v>645.84</v>
      </c>
      <c r="BP53" s="158">
        <v>833.04000000000008</v>
      </c>
      <c r="BQ53" s="158">
        <v>552.24</v>
      </c>
      <c r="BR53" s="158">
        <v>599.04</v>
      </c>
      <c r="BS53" s="158">
        <v>950.04000000000008</v>
      </c>
      <c r="BT53" s="158">
        <v>552.24</v>
      </c>
      <c r="BU53" s="158">
        <v>739.44</v>
      </c>
      <c r="BV53" s="158">
        <v>514.80000000000007</v>
      </c>
      <c r="BW53" s="158">
        <v>552.24</v>
      </c>
      <c r="BX53" s="158">
        <v>739.44</v>
      </c>
      <c r="BY53" s="158">
        <v>514.80000000000007</v>
      </c>
      <c r="BZ53" s="158">
        <v>884</v>
      </c>
      <c r="CA53" s="158">
        <v>1254.24</v>
      </c>
      <c r="CB53" s="158">
        <v>1254.24</v>
      </c>
      <c r="CC53" s="158">
        <v>1254.24</v>
      </c>
      <c r="CD53" s="158">
        <v>599.04</v>
      </c>
      <c r="CE53" s="158">
        <v>645.84</v>
      </c>
      <c r="CF53" s="158">
        <v>884</v>
      </c>
      <c r="CG53" s="158">
        <v>645.84</v>
      </c>
      <c r="CH53" s="158">
        <v>833.04000000000008</v>
      </c>
      <c r="CI53" s="158">
        <v>739.44</v>
      </c>
      <c r="CJ53" s="158">
        <v>996.84</v>
      </c>
      <c r="CK53" s="158">
        <v>996.84</v>
      </c>
      <c r="CL53" s="158">
        <v>552.24</v>
      </c>
      <c r="CM53" s="158">
        <v>552.24</v>
      </c>
      <c r="CN53" s="158">
        <v>599.04</v>
      </c>
      <c r="CO53" s="158">
        <v>599.04</v>
      </c>
      <c r="CP53" s="158">
        <v>884</v>
      </c>
      <c r="CQ53" s="158">
        <v>514.80000000000007</v>
      </c>
      <c r="CR53" s="158">
        <v>1160.6400000000001</v>
      </c>
      <c r="CS53" s="158">
        <v>1254.24</v>
      </c>
      <c r="CT53" s="158">
        <v>1254.24</v>
      </c>
      <c r="CU53" s="158">
        <v>1043.6400000000001</v>
      </c>
      <c r="CV53" s="158">
        <v>884</v>
      </c>
      <c r="CW53" s="158">
        <v>884</v>
      </c>
      <c r="CX53" s="158">
        <v>884</v>
      </c>
      <c r="CY53" s="158">
        <v>599.04</v>
      </c>
      <c r="CZ53" s="158">
        <v>645.84</v>
      </c>
      <c r="DA53" s="158">
        <v>739.44</v>
      </c>
      <c r="DB53" s="158">
        <v>552.24</v>
      </c>
      <c r="DC53" s="158">
        <v>552.24</v>
      </c>
      <c r="DD53" s="158">
        <v>552.24</v>
      </c>
      <c r="DE53" s="158">
        <v>552.24</v>
      </c>
      <c r="DF53" s="158">
        <v>552.24</v>
      </c>
    </row>
    <row r="54" spans="1:110">
      <c r="A54" s="1">
        <v>50</v>
      </c>
      <c r="B54" s="1">
        <v>50</v>
      </c>
      <c r="D54" s="1">
        <v>3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158">
        <v>988</v>
      </c>
      <c r="Q54" s="158">
        <v>572</v>
      </c>
      <c r="R54" s="158">
        <v>988</v>
      </c>
      <c r="S54" s="158">
        <v>1300</v>
      </c>
      <c r="T54" s="158">
        <v>1300</v>
      </c>
      <c r="U54" s="158">
        <v>1404</v>
      </c>
      <c r="V54" s="158">
        <v>1118</v>
      </c>
      <c r="W54" s="158">
        <v>572</v>
      </c>
      <c r="X54" s="158">
        <v>1404</v>
      </c>
      <c r="Y54" s="158">
        <v>728</v>
      </c>
      <c r="Z54" s="158">
        <v>1404</v>
      </c>
      <c r="AA54" s="158">
        <v>1170</v>
      </c>
      <c r="AB54" s="158">
        <v>1300</v>
      </c>
      <c r="AC54" s="158">
        <v>832</v>
      </c>
      <c r="AD54" s="158">
        <v>1118</v>
      </c>
      <c r="AE54" s="158">
        <v>1066</v>
      </c>
      <c r="AF54" s="158">
        <v>1066</v>
      </c>
      <c r="AG54" s="158">
        <v>832</v>
      </c>
      <c r="AH54" s="158">
        <v>1066</v>
      </c>
      <c r="AI54" s="158"/>
      <c r="AJ54" s="158">
        <v>832</v>
      </c>
      <c r="AK54" s="158">
        <v>1066</v>
      </c>
      <c r="AL54" s="158">
        <v>988</v>
      </c>
      <c r="AM54" s="158">
        <v>1118</v>
      </c>
      <c r="AN54" s="158">
        <v>728</v>
      </c>
      <c r="AO54" s="158">
        <v>1118</v>
      </c>
      <c r="AP54" s="158">
        <v>728</v>
      </c>
      <c r="AQ54" s="158">
        <v>676</v>
      </c>
      <c r="AR54" s="158">
        <v>1170</v>
      </c>
      <c r="AS54" s="158">
        <v>1170</v>
      </c>
      <c r="AT54" s="158">
        <v>1404</v>
      </c>
      <c r="AU54" s="158">
        <v>1404</v>
      </c>
      <c r="AV54" s="158">
        <v>1118</v>
      </c>
      <c r="AW54" s="158">
        <v>1300</v>
      </c>
      <c r="AX54" s="158">
        <v>936</v>
      </c>
      <c r="AY54" s="158">
        <v>936</v>
      </c>
      <c r="AZ54" s="158">
        <v>832</v>
      </c>
      <c r="BA54" s="158">
        <v>1118</v>
      </c>
      <c r="BB54" s="158">
        <v>936</v>
      </c>
      <c r="BC54" s="158">
        <v>1300</v>
      </c>
      <c r="BD54" s="158">
        <v>728</v>
      </c>
      <c r="BE54" s="158">
        <v>988</v>
      </c>
      <c r="BF54" s="158">
        <v>1118</v>
      </c>
      <c r="BG54" s="158">
        <v>988</v>
      </c>
      <c r="BH54" s="158">
        <v>728</v>
      </c>
      <c r="BI54" s="158">
        <v>1118</v>
      </c>
      <c r="BJ54" s="158">
        <v>1300</v>
      </c>
      <c r="BK54" s="158">
        <v>1170</v>
      </c>
      <c r="BL54" s="158">
        <v>936</v>
      </c>
      <c r="BM54" s="158">
        <v>936</v>
      </c>
      <c r="BN54" s="158">
        <v>624</v>
      </c>
      <c r="BO54" s="158">
        <v>728</v>
      </c>
      <c r="BP54" s="158">
        <v>936</v>
      </c>
      <c r="BQ54" s="158">
        <v>624</v>
      </c>
      <c r="BR54" s="158">
        <v>676</v>
      </c>
      <c r="BS54" s="158">
        <v>1066</v>
      </c>
      <c r="BT54" s="158">
        <v>624</v>
      </c>
      <c r="BU54" s="158">
        <v>832</v>
      </c>
      <c r="BV54" s="158">
        <v>572</v>
      </c>
      <c r="BW54" s="158">
        <v>624</v>
      </c>
      <c r="BX54" s="158">
        <v>832</v>
      </c>
      <c r="BY54" s="158">
        <v>572</v>
      </c>
      <c r="BZ54" s="158">
        <v>988</v>
      </c>
      <c r="CA54" s="158">
        <v>1404</v>
      </c>
      <c r="CB54" s="158">
        <v>1404</v>
      </c>
      <c r="CC54" s="158">
        <v>1404</v>
      </c>
      <c r="CD54" s="158">
        <v>676</v>
      </c>
      <c r="CE54" s="158">
        <v>728</v>
      </c>
      <c r="CF54" s="158">
        <v>988</v>
      </c>
      <c r="CG54" s="158">
        <v>728</v>
      </c>
      <c r="CH54" s="158">
        <v>936</v>
      </c>
      <c r="CI54" s="158">
        <v>832</v>
      </c>
      <c r="CJ54" s="158">
        <v>1118</v>
      </c>
      <c r="CK54" s="158">
        <v>1118</v>
      </c>
      <c r="CL54" s="158">
        <v>624</v>
      </c>
      <c r="CM54" s="158">
        <v>624</v>
      </c>
      <c r="CN54" s="158">
        <v>676</v>
      </c>
      <c r="CO54" s="158">
        <v>676</v>
      </c>
      <c r="CP54" s="158">
        <v>988</v>
      </c>
      <c r="CQ54" s="158">
        <v>572</v>
      </c>
      <c r="CR54" s="158">
        <v>1300</v>
      </c>
      <c r="CS54" s="158">
        <v>1404</v>
      </c>
      <c r="CT54" s="158">
        <v>1404</v>
      </c>
      <c r="CU54" s="158">
        <v>1170</v>
      </c>
      <c r="CV54" s="158">
        <v>988</v>
      </c>
      <c r="CW54" s="158">
        <v>988</v>
      </c>
      <c r="CX54" s="158">
        <v>988</v>
      </c>
      <c r="CY54" s="158">
        <v>676</v>
      </c>
      <c r="CZ54" s="158">
        <v>728</v>
      </c>
      <c r="DA54" s="158">
        <v>832</v>
      </c>
      <c r="DB54" s="158">
        <v>624</v>
      </c>
      <c r="DC54" s="158">
        <v>624</v>
      </c>
      <c r="DD54" s="158">
        <v>624</v>
      </c>
      <c r="DE54" s="158">
        <v>624</v>
      </c>
      <c r="DF54" s="158">
        <v>624</v>
      </c>
    </row>
    <row r="55" spans="1:110">
      <c r="A55" s="1">
        <v>51</v>
      </c>
      <c r="B55" s="1">
        <v>51</v>
      </c>
      <c r="D55" s="1">
        <v>2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158">
        <v>988</v>
      </c>
      <c r="Q55" s="158">
        <v>572</v>
      </c>
      <c r="R55" s="158">
        <v>988</v>
      </c>
      <c r="S55" s="158">
        <v>1300</v>
      </c>
      <c r="T55" s="158">
        <v>1300</v>
      </c>
      <c r="U55" s="158">
        <v>1404</v>
      </c>
      <c r="V55" s="158">
        <v>1118</v>
      </c>
      <c r="W55" s="158">
        <v>572</v>
      </c>
      <c r="X55" s="158">
        <v>1404</v>
      </c>
      <c r="Y55" s="158">
        <v>728</v>
      </c>
      <c r="Z55" s="158">
        <v>1404</v>
      </c>
      <c r="AA55" s="158">
        <v>1170</v>
      </c>
      <c r="AB55" s="158">
        <v>1300</v>
      </c>
      <c r="AC55" s="158">
        <v>832</v>
      </c>
      <c r="AD55" s="158">
        <v>1118</v>
      </c>
      <c r="AE55" s="158">
        <v>1066</v>
      </c>
      <c r="AF55" s="158">
        <v>1066</v>
      </c>
      <c r="AG55" s="158">
        <v>832</v>
      </c>
      <c r="AH55" s="158">
        <v>1066</v>
      </c>
      <c r="AI55" s="158"/>
      <c r="AJ55" s="158">
        <v>832</v>
      </c>
      <c r="AK55" s="158">
        <v>1066</v>
      </c>
      <c r="AL55" s="158">
        <v>988</v>
      </c>
      <c r="AM55" s="158">
        <v>1118</v>
      </c>
      <c r="AN55" s="158">
        <v>728</v>
      </c>
      <c r="AO55" s="158">
        <v>1118</v>
      </c>
      <c r="AP55" s="158">
        <v>728</v>
      </c>
      <c r="AQ55" s="158">
        <v>676</v>
      </c>
      <c r="AR55" s="158">
        <v>1170</v>
      </c>
      <c r="AS55" s="158">
        <v>1170</v>
      </c>
      <c r="AT55" s="158">
        <v>1404</v>
      </c>
      <c r="AU55" s="158">
        <v>1404</v>
      </c>
      <c r="AV55" s="158">
        <v>1118</v>
      </c>
      <c r="AW55" s="158">
        <v>1300</v>
      </c>
      <c r="AX55" s="158">
        <v>936</v>
      </c>
      <c r="AY55" s="158">
        <v>936</v>
      </c>
      <c r="AZ55" s="158">
        <v>832</v>
      </c>
      <c r="BA55" s="158">
        <v>1118</v>
      </c>
      <c r="BB55" s="158">
        <v>936</v>
      </c>
      <c r="BC55" s="158">
        <v>1300</v>
      </c>
      <c r="BD55" s="158">
        <v>728</v>
      </c>
      <c r="BE55" s="158">
        <v>988</v>
      </c>
      <c r="BF55" s="158">
        <v>1118</v>
      </c>
      <c r="BG55" s="158">
        <v>988</v>
      </c>
      <c r="BH55" s="158">
        <v>728</v>
      </c>
      <c r="BI55" s="158">
        <v>1118</v>
      </c>
      <c r="BJ55" s="158">
        <v>1300</v>
      </c>
      <c r="BK55" s="158">
        <v>1170</v>
      </c>
      <c r="BL55" s="158">
        <v>936</v>
      </c>
      <c r="BM55" s="158">
        <v>936</v>
      </c>
      <c r="BN55" s="158">
        <v>624</v>
      </c>
      <c r="BO55" s="158">
        <v>728</v>
      </c>
      <c r="BP55" s="158">
        <v>936</v>
      </c>
      <c r="BQ55" s="158">
        <v>624</v>
      </c>
      <c r="BR55" s="158">
        <v>676</v>
      </c>
      <c r="BS55" s="158">
        <v>1066</v>
      </c>
      <c r="BT55" s="158">
        <v>624</v>
      </c>
      <c r="BU55" s="158">
        <v>832</v>
      </c>
      <c r="BV55" s="158">
        <v>572</v>
      </c>
      <c r="BW55" s="158">
        <v>624</v>
      </c>
      <c r="BX55" s="158">
        <v>832</v>
      </c>
      <c r="BY55" s="158">
        <v>572</v>
      </c>
      <c r="BZ55" s="158">
        <v>988</v>
      </c>
      <c r="CA55" s="158">
        <v>1404</v>
      </c>
      <c r="CB55" s="158">
        <v>1404</v>
      </c>
      <c r="CC55" s="158">
        <v>1404</v>
      </c>
      <c r="CD55" s="158">
        <v>676</v>
      </c>
      <c r="CE55" s="158">
        <v>728</v>
      </c>
      <c r="CF55" s="158">
        <v>988</v>
      </c>
      <c r="CG55" s="158">
        <v>728</v>
      </c>
      <c r="CH55" s="158">
        <v>936</v>
      </c>
      <c r="CI55" s="158">
        <v>832</v>
      </c>
      <c r="CJ55" s="158">
        <v>1118</v>
      </c>
      <c r="CK55" s="158">
        <v>1118</v>
      </c>
      <c r="CL55" s="158">
        <v>624</v>
      </c>
      <c r="CM55" s="158">
        <v>624</v>
      </c>
      <c r="CN55" s="158">
        <v>676</v>
      </c>
      <c r="CO55" s="158">
        <v>676</v>
      </c>
      <c r="CP55" s="158">
        <v>988</v>
      </c>
      <c r="CQ55" s="158">
        <v>572</v>
      </c>
      <c r="CR55" s="158">
        <v>1300</v>
      </c>
      <c r="CS55" s="158">
        <v>1404</v>
      </c>
      <c r="CT55" s="158">
        <v>1404</v>
      </c>
      <c r="CU55" s="158">
        <v>1170</v>
      </c>
      <c r="CV55" s="158">
        <v>988</v>
      </c>
      <c r="CW55" s="158">
        <v>988</v>
      </c>
      <c r="CX55" s="158">
        <v>988</v>
      </c>
      <c r="CY55" s="158">
        <v>676</v>
      </c>
      <c r="CZ55" s="158">
        <v>728</v>
      </c>
      <c r="DA55" s="158">
        <v>832</v>
      </c>
      <c r="DB55" s="158">
        <v>624</v>
      </c>
      <c r="DC55" s="158">
        <v>624</v>
      </c>
      <c r="DD55" s="158">
        <v>624</v>
      </c>
      <c r="DE55" s="158">
        <v>624</v>
      </c>
      <c r="DF55" s="158">
        <v>624</v>
      </c>
    </row>
    <row r="56" spans="1:110">
      <c r="A56" s="1">
        <v>52</v>
      </c>
      <c r="B56" s="1">
        <v>52</v>
      </c>
      <c r="D56" s="1">
        <v>3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158">
        <v>988</v>
      </c>
      <c r="Q56" s="158">
        <v>572</v>
      </c>
      <c r="R56" s="158">
        <v>988</v>
      </c>
      <c r="S56" s="158">
        <v>1300</v>
      </c>
      <c r="T56" s="158">
        <v>1300</v>
      </c>
      <c r="U56" s="158">
        <v>1404</v>
      </c>
      <c r="V56" s="158">
        <v>1118</v>
      </c>
      <c r="W56" s="158">
        <v>572</v>
      </c>
      <c r="X56" s="158">
        <v>1404</v>
      </c>
      <c r="Y56" s="158">
        <v>728</v>
      </c>
      <c r="Z56" s="158">
        <v>1404</v>
      </c>
      <c r="AA56" s="158">
        <v>1170</v>
      </c>
      <c r="AB56" s="158">
        <v>1300</v>
      </c>
      <c r="AC56" s="158">
        <v>832</v>
      </c>
      <c r="AD56" s="158">
        <v>1118</v>
      </c>
      <c r="AE56" s="158">
        <v>1066</v>
      </c>
      <c r="AF56" s="158">
        <v>1066</v>
      </c>
      <c r="AG56" s="158">
        <v>832</v>
      </c>
      <c r="AH56" s="158">
        <v>1066</v>
      </c>
      <c r="AI56" s="158"/>
      <c r="AJ56" s="158">
        <v>832</v>
      </c>
      <c r="AK56" s="158">
        <v>1066</v>
      </c>
      <c r="AL56" s="158">
        <v>988</v>
      </c>
      <c r="AM56" s="158">
        <v>1118</v>
      </c>
      <c r="AN56" s="158">
        <v>728</v>
      </c>
      <c r="AO56" s="158">
        <v>1118</v>
      </c>
      <c r="AP56" s="158">
        <v>728</v>
      </c>
      <c r="AQ56" s="158">
        <v>676</v>
      </c>
      <c r="AR56" s="158">
        <v>1170</v>
      </c>
      <c r="AS56" s="158">
        <v>1170</v>
      </c>
      <c r="AT56" s="158">
        <v>1404</v>
      </c>
      <c r="AU56" s="158">
        <v>1404</v>
      </c>
      <c r="AV56" s="158">
        <v>1118</v>
      </c>
      <c r="AW56" s="158">
        <v>1300</v>
      </c>
      <c r="AX56" s="158">
        <v>936</v>
      </c>
      <c r="AY56" s="158">
        <v>936</v>
      </c>
      <c r="AZ56" s="158">
        <v>832</v>
      </c>
      <c r="BA56" s="158">
        <v>1118</v>
      </c>
      <c r="BB56" s="158">
        <v>936</v>
      </c>
      <c r="BC56" s="158">
        <v>1300</v>
      </c>
      <c r="BD56" s="158">
        <v>728</v>
      </c>
      <c r="BE56" s="158">
        <v>988</v>
      </c>
      <c r="BF56" s="158">
        <v>1118</v>
      </c>
      <c r="BG56" s="158">
        <v>988</v>
      </c>
      <c r="BH56" s="158">
        <v>728</v>
      </c>
      <c r="BI56" s="158">
        <v>1118</v>
      </c>
      <c r="BJ56" s="158">
        <v>1300</v>
      </c>
      <c r="BK56" s="158">
        <v>1170</v>
      </c>
      <c r="BL56" s="158">
        <v>936</v>
      </c>
      <c r="BM56" s="158">
        <v>936</v>
      </c>
      <c r="BN56" s="158">
        <v>624</v>
      </c>
      <c r="BO56" s="158">
        <v>728</v>
      </c>
      <c r="BP56" s="158">
        <v>936</v>
      </c>
      <c r="BQ56" s="158">
        <v>624</v>
      </c>
      <c r="BR56" s="158">
        <v>676</v>
      </c>
      <c r="BS56" s="158">
        <v>1066</v>
      </c>
      <c r="BT56" s="158">
        <v>624</v>
      </c>
      <c r="BU56" s="158">
        <v>832</v>
      </c>
      <c r="BV56" s="158">
        <v>572</v>
      </c>
      <c r="BW56" s="158">
        <v>624</v>
      </c>
      <c r="BX56" s="158">
        <v>832</v>
      </c>
      <c r="BY56" s="158">
        <v>572</v>
      </c>
      <c r="BZ56" s="158">
        <v>988</v>
      </c>
      <c r="CA56" s="158">
        <v>1404</v>
      </c>
      <c r="CB56" s="158">
        <v>1404</v>
      </c>
      <c r="CC56" s="158">
        <v>1404</v>
      </c>
      <c r="CD56" s="158">
        <v>676</v>
      </c>
      <c r="CE56" s="158">
        <v>728</v>
      </c>
      <c r="CF56" s="158">
        <v>988</v>
      </c>
      <c r="CG56" s="158">
        <v>728</v>
      </c>
      <c r="CH56" s="158">
        <v>936</v>
      </c>
      <c r="CI56" s="158">
        <v>832</v>
      </c>
      <c r="CJ56" s="158">
        <v>1118</v>
      </c>
      <c r="CK56" s="158">
        <v>1118</v>
      </c>
      <c r="CL56" s="158">
        <v>624</v>
      </c>
      <c r="CM56" s="158">
        <v>624</v>
      </c>
      <c r="CN56" s="158">
        <v>676</v>
      </c>
      <c r="CO56" s="158">
        <v>676</v>
      </c>
      <c r="CP56" s="158">
        <v>988</v>
      </c>
      <c r="CQ56" s="158">
        <v>572</v>
      </c>
      <c r="CR56" s="158">
        <v>1300</v>
      </c>
      <c r="CS56" s="158">
        <v>1404</v>
      </c>
      <c r="CT56" s="158">
        <v>1404</v>
      </c>
      <c r="CU56" s="158">
        <v>1170</v>
      </c>
      <c r="CV56" s="158">
        <v>988</v>
      </c>
      <c r="CW56" s="158">
        <v>988</v>
      </c>
      <c r="CX56" s="158">
        <v>988</v>
      </c>
      <c r="CY56" s="158">
        <v>676</v>
      </c>
      <c r="CZ56" s="158">
        <v>728</v>
      </c>
      <c r="DA56" s="158">
        <v>832</v>
      </c>
      <c r="DB56" s="158">
        <v>624</v>
      </c>
      <c r="DC56" s="158">
        <v>624</v>
      </c>
      <c r="DD56" s="158">
        <v>624</v>
      </c>
      <c r="DE56" s="158">
        <v>624</v>
      </c>
      <c r="DF56" s="158">
        <v>624</v>
      </c>
    </row>
    <row r="57" spans="1:110">
      <c r="A57" s="1">
        <v>53</v>
      </c>
      <c r="B57" s="1">
        <v>53</v>
      </c>
      <c r="D57" s="1">
        <v>3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11">
        <v>12.8</v>
      </c>
      <c r="O57" s="212">
        <v>22400</v>
      </c>
      <c r="P57" s="158">
        <v>988</v>
      </c>
      <c r="Q57" s="158">
        <v>572</v>
      </c>
      <c r="R57" s="158">
        <v>988</v>
      </c>
      <c r="S57" s="158">
        <v>1300</v>
      </c>
      <c r="T57" s="158">
        <v>1300</v>
      </c>
      <c r="U57" s="158">
        <v>1404</v>
      </c>
      <c r="V57" s="158">
        <v>1118</v>
      </c>
      <c r="W57" s="158">
        <v>572</v>
      </c>
      <c r="X57" s="158">
        <v>1404</v>
      </c>
      <c r="Y57" s="158">
        <v>728</v>
      </c>
      <c r="Z57" s="158">
        <v>1404</v>
      </c>
      <c r="AA57" s="158">
        <v>1170</v>
      </c>
      <c r="AB57" s="158">
        <v>1300</v>
      </c>
      <c r="AC57" s="158">
        <v>832</v>
      </c>
      <c r="AD57" s="158">
        <v>1118</v>
      </c>
      <c r="AE57" s="158">
        <v>1066</v>
      </c>
      <c r="AF57" s="158">
        <v>1066</v>
      </c>
      <c r="AG57" s="158">
        <v>832</v>
      </c>
      <c r="AH57" s="158">
        <v>1066</v>
      </c>
      <c r="AI57" s="158"/>
      <c r="AJ57" s="158">
        <v>832</v>
      </c>
      <c r="AK57" s="158">
        <v>1066</v>
      </c>
      <c r="AL57" s="158">
        <v>988</v>
      </c>
      <c r="AM57" s="158">
        <v>1118</v>
      </c>
      <c r="AN57" s="158">
        <v>728</v>
      </c>
      <c r="AO57" s="158">
        <v>1118</v>
      </c>
      <c r="AP57" s="158">
        <v>728</v>
      </c>
      <c r="AQ57" s="158">
        <v>676</v>
      </c>
      <c r="AR57" s="158">
        <v>1170</v>
      </c>
      <c r="AS57" s="158">
        <v>1170</v>
      </c>
      <c r="AT57" s="158">
        <v>1404</v>
      </c>
      <c r="AU57" s="158">
        <v>1404</v>
      </c>
      <c r="AV57" s="158">
        <v>1118</v>
      </c>
      <c r="AW57" s="158">
        <v>1300</v>
      </c>
      <c r="AX57" s="158">
        <v>936</v>
      </c>
      <c r="AY57" s="158">
        <v>936</v>
      </c>
      <c r="AZ57" s="158">
        <v>832</v>
      </c>
      <c r="BA57" s="158">
        <v>1118</v>
      </c>
      <c r="BB57" s="158">
        <v>936</v>
      </c>
      <c r="BC57" s="158">
        <v>1300</v>
      </c>
      <c r="BD57" s="158">
        <v>728</v>
      </c>
      <c r="BE57" s="158">
        <v>988</v>
      </c>
      <c r="BF57" s="158">
        <v>1118</v>
      </c>
      <c r="BG57" s="158">
        <v>988</v>
      </c>
      <c r="BH57" s="158">
        <v>728</v>
      </c>
      <c r="BI57" s="158">
        <v>1118</v>
      </c>
      <c r="BJ57" s="158">
        <v>1300</v>
      </c>
      <c r="BK57" s="158">
        <v>1170</v>
      </c>
      <c r="BL57" s="158">
        <v>936</v>
      </c>
      <c r="BM57" s="158">
        <v>936</v>
      </c>
      <c r="BN57" s="158">
        <v>624</v>
      </c>
      <c r="BO57" s="158">
        <v>728</v>
      </c>
      <c r="BP57" s="158">
        <v>936</v>
      </c>
      <c r="BQ57" s="158">
        <v>624</v>
      </c>
      <c r="BR57" s="158">
        <v>676</v>
      </c>
      <c r="BS57" s="158">
        <v>1066</v>
      </c>
      <c r="BT57" s="158">
        <v>624</v>
      </c>
      <c r="BU57" s="158">
        <v>832</v>
      </c>
      <c r="BV57" s="158">
        <v>572</v>
      </c>
      <c r="BW57" s="158">
        <v>624</v>
      </c>
      <c r="BX57" s="158">
        <v>832</v>
      </c>
      <c r="BY57" s="158">
        <v>572</v>
      </c>
      <c r="BZ57" s="158">
        <v>988</v>
      </c>
      <c r="CA57" s="158">
        <v>1404</v>
      </c>
      <c r="CB57" s="158">
        <v>1404</v>
      </c>
      <c r="CC57" s="158">
        <v>1404</v>
      </c>
      <c r="CD57" s="158">
        <v>676</v>
      </c>
      <c r="CE57" s="158">
        <v>728</v>
      </c>
      <c r="CF57" s="158">
        <v>988</v>
      </c>
      <c r="CG57" s="158">
        <v>728</v>
      </c>
      <c r="CH57" s="158">
        <v>936</v>
      </c>
      <c r="CI57" s="158">
        <v>832</v>
      </c>
      <c r="CJ57" s="158">
        <v>1118</v>
      </c>
      <c r="CK57" s="158">
        <v>1118</v>
      </c>
      <c r="CL57" s="158">
        <v>624</v>
      </c>
      <c r="CM57" s="158">
        <v>624</v>
      </c>
      <c r="CN57" s="158">
        <v>676</v>
      </c>
      <c r="CO57" s="158">
        <v>676</v>
      </c>
      <c r="CP57" s="158">
        <v>988</v>
      </c>
      <c r="CQ57" s="158">
        <v>572</v>
      </c>
      <c r="CR57" s="158">
        <v>1300</v>
      </c>
      <c r="CS57" s="158">
        <v>1404</v>
      </c>
      <c r="CT57" s="158">
        <v>1404</v>
      </c>
      <c r="CU57" s="158">
        <v>1170</v>
      </c>
      <c r="CV57" s="158">
        <v>988</v>
      </c>
      <c r="CW57" s="158">
        <v>988</v>
      </c>
      <c r="CX57" s="158">
        <v>988</v>
      </c>
      <c r="CY57" s="158">
        <v>676</v>
      </c>
      <c r="CZ57" s="158">
        <v>728</v>
      </c>
      <c r="DA57" s="158">
        <v>832</v>
      </c>
      <c r="DB57" s="158">
        <v>624</v>
      </c>
      <c r="DC57" s="158">
        <v>624</v>
      </c>
      <c r="DD57" s="158">
        <v>624</v>
      </c>
      <c r="DE57" s="158">
        <v>624</v>
      </c>
      <c r="DF57" s="158">
        <v>624</v>
      </c>
    </row>
    <row r="58" spans="1:110">
      <c r="A58" s="1">
        <v>54</v>
      </c>
      <c r="B58" s="1">
        <v>54</v>
      </c>
      <c r="D58" s="1">
        <v>2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221">
        <v>13.6</v>
      </c>
      <c r="O58" s="222">
        <v>25000</v>
      </c>
      <c r="P58" s="158">
        <v>988</v>
      </c>
      <c r="Q58" s="158">
        <v>572</v>
      </c>
      <c r="R58" s="158">
        <v>988</v>
      </c>
      <c r="S58" s="158">
        <v>1300</v>
      </c>
      <c r="T58" s="158">
        <v>1300</v>
      </c>
      <c r="U58" s="158">
        <v>1404</v>
      </c>
      <c r="V58" s="158">
        <v>1118</v>
      </c>
      <c r="W58" s="158">
        <v>572</v>
      </c>
      <c r="X58" s="158">
        <v>1404</v>
      </c>
      <c r="Y58" s="158">
        <v>728</v>
      </c>
      <c r="Z58" s="158">
        <v>1404</v>
      </c>
      <c r="AA58" s="158">
        <v>1170</v>
      </c>
      <c r="AB58" s="158">
        <v>1300</v>
      </c>
      <c r="AC58" s="158">
        <v>832</v>
      </c>
      <c r="AD58" s="158">
        <v>1118</v>
      </c>
      <c r="AE58" s="158">
        <v>1066</v>
      </c>
      <c r="AF58" s="158">
        <v>1066</v>
      </c>
      <c r="AG58" s="158">
        <v>832</v>
      </c>
      <c r="AH58" s="158">
        <v>1066</v>
      </c>
      <c r="AI58" s="158"/>
      <c r="AJ58" s="158">
        <v>832</v>
      </c>
      <c r="AK58" s="158">
        <v>1066</v>
      </c>
      <c r="AL58" s="158">
        <v>988</v>
      </c>
      <c r="AM58" s="158">
        <v>1118</v>
      </c>
      <c r="AN58" s="158">
        <v>728</v>
      </c>
      <c r="AO58" s="158">
        <v>1118</v>
      </c>
      <c r="AP58" s="158">
        <v>728</v>
      </c>
      <c r="AQ58" s="158">
        <v>676</v>
      </c>
      <c r="AR58" s="158">
        <v>1170</v>
      </c>
      <c r="AS58" s="158">
        <v>1170</v>
      </c>
      <c r="AT58" s="158">
        <v>1404</v>
      </c>
      <c r="AU58" s="158">
        <v>1404</v>
      </c>
      <c r="AV58" s="158">
        <v>1118</v>
      </c>
      <c r="AW58" s="158">
        <v>1300</v>
      </c>
      <c r="AX58" s="158">
        <v>936</v>
      </c>
      <c r="AY58" s="158">
        <v>936</v>
      </c>
      <c r="AZ58" s="158">
        <v>832</v>
      </c>
      <c r="BA58" s="158">
        <v>1118</v>
      </c>
      <c r="BB58" s="158">
        <v>936</v>
      </c>
      <c r="BC58" s="158">
        <v>1300</v>
      </c>
      <c r="BD58" s="158">
        <v>728</v>
      </c>
      <c r="BE58" s="158">
        <v>988</v>
      </c>
      <c r="BF58" s="158">
        <v>1118</v>
      </c>
      <c r="BG58" s="158">
        <v>988</v>
      </c>
      <c r="BH58" s="158">
        <v>728</v>
      </c>
      <c r="BI58" s="158">
        <v>1118</v>
      </c>
      <c r="BJ58" s="158">
        <v>1300</v>
      </c>
      <c r="BK58" s="158">
        <v>1170</v>
      </c>
      <c r="BL58" s="158">
        <v>936</v>
      </c>
      <c r="BM58" s="158">
        <v>936</v>
      </c>
      <c r="BN58" s="158">
        <v>624</v>
      </c>
      <c r="BO58" s="158">
        <v>728</v>
      </c>
      <c r="BP58" s="158">
        <v>936</v>
      </c>
      <c r="BQ58" s="158">
        <v>624</v>
      </c>
      <c r="BR58" s="158">
        <v>676</v>
      </c>
      <c r="BS58" s="158">
        <v>1066</v>
      </c>
      <c r="BT58" s="158">
        <v>624</v>
      </c>
      <c r="BU58" s="158">
        <v>832</v>
      </c>
      <c r="BV58" s="158">
        <v>572</v>
      </c>
      <c r="BW58" s="158">
        <v>624</v>
      </c>
      <c r="BX58" s="158">
        <v>832</v>
      </c>
      <c r="BY58" s="158">
        <v>572</v>
      </c>
      <c r="BZ58" s="158">
        <v>988</v>
      </c>
      <c r="CA58" s="158">
        <v>1404</v>
      </c>
      <c r="CB58" s="158">
        <v>1404</v>
      </c>
      <c r="CC58" s="158">
        <v>1404</v>
      </c>
      <c r="CD58" s="158">
        <v>676</v>
      </c>
      <c r="CE58" s="158">
        <v>728</v>
      </c>
      <c r="CF58" s="158">
        <v>988</v>
      </c>
      <c r="CG58" s="158">
        <v>728</v>
      </c>
      <c r="CH58" s="158">
        <v>936</v>
      </c>
      <c r="CI58" s="158">
        <v>832</v>
      </c>
      <c r="CJ58" s="158">
        <v>1118</v>
      </c>
      <c r="CK58" s="158">
        <v>1118</v>
      </c>
      <c r="CL58" s="158">
        <v>624</v>
      </c>
      <c r="CM58" s="158">
        <v>624</v>
      </c>
      <c r="CN58" s="158">
        <v>676</v>
      </c>
      <c r="CO58" s="158">
        <v>676</v>
      </c>
      <c r="CP58" s="158">
        <v>988</v>
      </c>
      <c r="CQ58" s="158">
        <v>572</v>
      </c>
      <c r="CR58" s="158">
        <v>1300</v>
      </c>
      <c r="CS58" s="158">
        <v>1404</v>
      </c>
      <c r="CT58" s="158">
        <v>1404</v>
      </c>
      <c r="CU58" s="158">
        <v>1170</v>
      </c>
      <c r="CV58" s="158">
        <v>988</v>
      </c>
      <c r="CW58" s="158">
        <v>988</v>
      </c>
      <c r="CX58" s="158">
        <v>988</v>
      </c>
      <c r="CY58" s="158">
        <v>676</v>
      </c>
      <c r="CZ58" s="158">
        <v>728</v>
      </c>
      <c r="DA58" s="158">
        <v>832</v>
      </c>
      <c r="DB58" s="158">
        <v>624</v>
      </c>
      <c r="DC58" s="158">
        <v>624</v>
      </c>
      <c r="DD58" s="158">
        <v>624</v>
      </c>
      <c r="DE58" s="158">
        <v>624</v>
      </c>
      <c r="DF58" s="158">
        <v>624</v>
      </c>
    </row>
    <row r="59" spans="1:110">
      <c r="A59" s="1">
        <v>55</v>
      </c>
      <c r="B59" s="1">
        <v>55</v>
      </c>
      <c r="D59" s="1">
        <v>2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0">
      <c r="A60" s="1">
        <v>56</v>
      </c>
      <c r="B60" s="1">
        <v>56</v>
      </c>
      <c r="D60" s="1">
        <v>4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0">
      <c r="A61" s="1">
        <v>57</v>
      </c>
      <c r="B61" s="1">
        <v>57</v>
      </c>
      <c r="D61" s="1">
        <v>2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0">
      <c r="A62" s="1">
        <v>58</v>
      </c>
      <c r="B62" s="1">
        <v>58</v>
      </c>
      <c r="D62" s="1">
        <v>3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0">
      <c r="A63" s="1">
        <v>59</v>
      </c>
      <c r="B63" s="1">
        <v>59</v>
      </c>
      <c r="D63" s="1">
        <v>2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0">
      <c r="A64" s="1">
        <v>60</v>
      </c>
      <c r="B64" s="1">
        <v>60</v>
      </c>
      <c r="D64" s="1">
        <v>2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61</v>
      </c>
      <c r="B65" s="1">
        <v>61</v>
      </c>
      <c r="D65" s="1">
        <v>3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62</v>
      </c>
      <c r="B66" s="1">
        <v>62</v>
      </c>
      <c r="D66" s="1">
        <v>2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63</v>
      </c>
      <c r="B67" s="1">
        <v>63</v>
      </c>
      <c r="D67" s="1">
        <v>3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64</v>
      </c>
      <c r="B68" s="1">
        <v>64</v>
      </c>
      <c r="D68" s="1">
        <v>4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65</v>
      </c>
      <c r="B69" s="1">
        <v>65</v>
      </c>
      <c r="D69" s="1">
        <v>4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66</v>
      </c>
      <c r="B70" s="1">
        <v>66</v>
      </c>
      <c r="D70" s="1">
        <v>4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67</v>
      </c>
      <c r="B71" s="1">
        <v>67</v>
      </c>
      <c r="D71" s="1">
        <v>2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68</v>
      </c>
      <c r="B72" s="1">
        <v>68</v>
      </c>
      <c r="D72" s="1">
        <v>3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69</v>
      </c>
      <c r="B73" s="1">
        <v>69</v>
      </c>
      <c r="D73" s="1">
        <v>4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70</v>
      </c>
      <c r="B74" s="1">
        <v>70</v>
      </c>
      <c r="D74" s="1">
        <v>3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71</v>
      </c>
      <c r="B75" s="1">
        <v>71</v>
      </c>
      <c r="D75" s="1">
        <v>3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72</v>
      </c>
      <c r="B76" s="1">
        <v>72</v>
      </c>
      <c r="D76" s="1">
        <v>3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73</v>
      </c>
      <c r="B77" s="1">
        <v>73</v>
      </c>
      <c r="D77" s="1">
        <v>4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74</v>
      </c>
      <c r="B78" s="1">
        <v>74</v>
      </c>
      <c r="D78" s="1">
        <v>4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75</v>
      </c>
      <c r="B79" s="1">
        <v>75</v>
      </c>
      <c r="D79" s="1">
        <v>2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76</v>
      </c>
      <c r="B80" s="1">
        <v>76</v>
      </c>
      <c r="D80" s="1">
        <v>2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77</v>
      </c>
      <c r="B81" s="1">
        <v>77</v>
      </c>
      <c r="D81" s="1">
        <v>2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78</v>
      </c>
      <c r="B82" s="1">
        <v>78</v>
      </c>
      <c r="D82" s="1">
        <v>2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79</v>
      </c>
      <c r="B83" s="1">
        <v>79</v>
      </c>
      <c r="D83" s="1">
        <v>4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80</v>
      </c>
      <c r="B84" s="1">
        <v>80</v>
      </c>
      <c r="D84" s="1">
        <v>2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81</v>
      </c>
      <c r="B85" s="1">
        <v>81</v>
      </c>
      <c r="D85" s="1">
        <v>4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82</v>
      </c>
      <c r="B86" s="1">
        <v>82</v>
      </c>
      <c r="D86" s="1">
        <v>4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83</v>
      </c>
      <c r="B87" s="1">
        <v>83</v>
      </c>
      <c r="D87" s="1">
        <v>4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84</v>
      </c>
      <c r="B88" s="1">
        <v>84</v>
      </c>
      <c r="D88" s="1">
        <v>4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85</v>
      </c>
      <c r="B89" s="1">
        <v>85</v>
      </c>
      <c r="D89" s="1">
        <v>4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>
        <v>86</v>
      </c>
      <c r="B90" s="1">
        <v>86</v>
      </c>
      <c r="D90" s="1">
        <v>4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">
        <v>87</v>
      </c>
      <c r="B91" s="1">
        <v>87</v>
      </c>
      <c r="D91" s="1">
        <v>4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">
        <v>88</v>
      </c>
      <c r="B92" s="1">
        <v>88</v>
      </c>
      <c r="D92" s="1">
        <v>2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">
        <v>89</v>
      </c>
      <c r="B93" s="1">
        <v>89</v>
      </c>
      <c r="D93" s="1">
        <v>3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">
        <v>90</v>
      </c>
      <c r="B94" s="1">
        <v>90</v>
      </c>
      <c r="D94" s="1">
        <v>3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">
        <v>91</v>
      </c>
      <c r="B95" s="1">
        <v>91</v>
      </c>
      <c r="D95" s="1">
        <v>2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>
      <c r="A96" s="1">
        <v>92</v>
      </c>
      <c r="B96" s="1">
        <v>92</v>
      </c>
      <c r="D96" s="1">
        <v>2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>
      <c r="A97" s="1">
        <v>93</v>
      </c>
      <c r="B97" s="1">
        <v>93</v>
      </c>
      <c r="D97" s="1">
        <v>2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>
      <c r="A98" s="1">
        <v>94</v>
      </c>
      <c r="B98" s="1">
        <v>94</v>
      </c>
      <c r="D98" s="1">
        <v>2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>
      <c r="A99" s="1">
        <v>95</v>
      </c>
      <c r="B99" s="1">
        <v>95</v>
      </c>
      <c r="D99" s="1">
        <v>2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</sheetData>
  <sheetProtection algorithmName="SHA-512" hashValue="0XKJh7C70h24oAdyNZYUoSX29nENdmS127uzoZm3D02kG+H7aonl8aY8TSoXW2OI86D6lBbdVPoh3wEczZ0qzg==" saltValue="LzYF0UkLrU6bORiGZzXMSg==" spinCount="100000" sheet="1" objects="1" scenarios="1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AA88-98B0-4BCF-8F34-3F3D406CB581}">
  <sheetPr codeName="Blad31"/>
  <dimension ref="A5:BM100"/>
  <sheetViews>
    <sheetView zoomScale="73" zoomScaleNormal="73"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2" width="8.85546875" hidden="1" customWidth="1"/>
    <col min="3" max="3" width="6.28515625" hidden="1" customWidth="1"/>
    <col min="4" max="4" width="12.42578125" hidden="1" customWidth="1"/>
    <col min="5" max="5" width="13.7109375" hidden="1" customWidth="1"/>
    <col min="6" max="6" width="23.140625" hidden="1" customWidth="1"/>
    <col min="7" max="7" width="22" hidden="1" customWidth="1"/>
    <col min="8" max="8" width="24.42578125" hidden="1" customWidth="1"/>
    <col min="9" max="9" width="24.7109375" hidden="1" customWidth="1"/>
    <col min="10" max="10" width="21.140625" hidden="1" customWidth="1"/>
    <col min="11" max="13" width="8.85546875" hidden="1" customWidth="1"/>
    <col min="14" max="14" width="10.42578125" customWidth="1"/>
    <col min="22" max="22" width="9.140625" hidden="1" customWidth="1"/>
    <col min="50" max="50" width="9.140625" hidden="1" customWidth="1"/>
    <col min="53" max="53" width="9.140625" hidden="1" customWidth="1"/>
  </cols>
  <sheetData>
    <row r="5" spans="1:65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>
        <v>1</v>
      </c>
      <c r="Q5" s="184">
        <v>2</v>
      </c>
      <c r="R5" s="184">
        <v>3</v>
      </c>
      <c r="S5" s="184">
        <v>4</v>
      </c>
      <c r="T5" s="184">
        <v>5</v>
      </c>
      <c r="U5" s="184">
        <v>6</v>
      </c>
      <c r="V5" s="184"/>
      <c r="W5" s="184">
        <v>8</v>
      </c>
      <c r="X5" s="184">
        <v>9</v>
      </c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/>
      <c r="AY5" s="184">
        <v>36</v>
      </c>
      <c r="AZ5" s="184">
        <v>37</v>
      </c>
      <c r="BA5" s="184"/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</row>
    <row r="6" spans="1:65" ht="14.65" thickBot="1">
      <c r="A6" s="1">
        <v>1</v>
      </c>
      <c r="B6" s="1">
        <v>1</v>
      </c>
      <c r="C6" s="1"/>
      <c r="D6" s="1">
        <v>5</v>
      </c>
      <c r="E6" s="1"/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211">
        <v>0</v>
      </c>
      <c r="O6" s="211">
        <v>0</v>
      </c>
      <c r="P6" s="29" t="s">
        <v>318</v>
      </c>
      <c r="Q6" s="27" t="s">
        <v>319</v>
      </c>
      <c r="R6" s="27" t="s">
        <v>320</v>
      </c>
      <c r="S6" s="27" t="s">
        <v>321</v>
      </c>
      <c r="T6" s="27" t="s">
        <v>322</v>
      </c>
      <c r="U6" s="27" t="s">
        <v>323</v>
      </c>
      <c r="V6" s="27" t="s">
        <v>324</v>
      </c>
      <c r="W6" s="27" t="s">
        <v>325</v>
      </c>
      <c r="X6" s="27" t="s">
        <v>326</v>
      </c>
      <c r="Y6" s="27" t="s">
        <v>327</v>
      </c>
      <c r="Z6" s="27" t="s">
        <v>328</v>
      </c>
      <c r="AA6" s="27" t="s">
        <v>329</v>
      </c>
      <c r="AB6" s="27" t="s">
        <v>330</v>
      </c>
      <c r="AC6" s="27" t="s">
        <v>331</v>
      </c>
      <c r="AD6" s="27" t="s">
        <v>332</v>
      </c>
      <c r="AE6" s="27" t="s">
        <v>333</v>
      </c>
      <c r="AF6" s="27" t="s">
        <v>334</v>
      </c>
      <c r="AG6" s="27" t="s">
        <v>335</v>
      </c>
      <c r="AH6" s="27" t="s">
        <v>336</v>
      </c>
      <c r="AI6" s="27" t="s">
        <v>337</v>
      </c>
      <c r="AJ6" s="27" t="s">
        <v>338</v>
      </c>
      <c r="AK6" s="27" t="s">
        <v>339</v>
      </c>
      <c r="AL6" s="27" t="s">
        <v>340</v>
      </c>
      <c r="AM6" s="27" t="s">
        <v>341</v>
      </c>
      <c r="AN6" s="27" t="s">
        <v>342</v>
      </c>
      <c r="AO6" s="27" t="s">
        <v>343</v>
      </c>
      <c r="AP6" s="27" t="s">
        <v>344</v>
      </c>
      <c r="AQ6" s="27" t="s">
        <v>345</v>
      </c>
      <c r="AR6" s="27" t="s">
        <v>346</v>
      </c>
      <c r="AS6" s="27" t="s">
        <v>347</v>
      </c>
      <c r="AT6" s="27" t="s">
        <v>348</v>
      </c>
      <c r="AU6" s="27" t="s">
        <v>349</v>
      </c>
      <c r="AV6" s="27" t="s">
        <v>350</v>
      </c>
      <c r="AW6" s="27" t="s">
        <v>351</v>
      </c>
      <c r="AX6" s="27" t="s">
        <v>352</v>
      </c>
      <c r="AY6" s="27" t="s">
        <v>353</v>
      </c>
      <c r="AZ6" s="27" t="s">
        <v>354</v>
      </c>
      <c r="BA6" s="27" t="s">
        <v>355</v>
      </c>
      <c r="BB6" s="27" t="s">
        <v>356</v>
      </c>
      <c r="BC6" s="27" t="s">
        <v>357</v>
      </c>
      <c r="BD6" s="27" t="s">
        <v>358</v>
      </c>
      <c r="BE6" s="27" t="s">
        <v>359</v>
      </c>
      <c r="BF6" s="27" t="s">
        <v>360</v>
      </c>
      <c r="BG6" s="27" t="s">
        <v>361</v>
      </c>
      <c r="BH6" s="27" t="s">
        <v>362</v>
      </c>
      <c r="BI6" s="27" t="s">
        <v>363</v>
      </c>
      <c r="BJ6" s="27" t="s">
        <v>364</v>
      </c>
      <c r="BK6" s="27" t="s">
        <v>365</v>
      </c>
      <c r="BL6" s="27" t="s">
        <v>366</v>
      </c>
      <c r="BM6" s="28" t="s">
        <v>367</v>
      </c>
    </row>
    <row r="7" spans="1:65">
      <c r="A7" s="1">
        <v>2</v>
      </c>
      <c r="B7" s="1">
        <v>2</v>
      </c>
      <c r="C7" s="1"/>
      <c r="D7" s="1">
        <v>6</v>
      </c>
      <c r="E7" s="1"/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57">
        <f>'ES-Imp (O)'!P7*(1+Toeslagen!$Q$31)</f>
        <v>276.27600000000007</v>
      </c>
      <c r="Q7" s="157">
        <f>'ES-Imp (O)'!Q7*(1+Toeslagen!$Q$31)</f>
        <v>371.28000000000003</v>
      </c>
      <c r="R7" s="157">
        <f>'ES-Imp (O)'!R7*(1+Toeslagen!$Q$31)</f>
        <v>362.44</v>
      </c>
      <c r="S7" s="157">
        <f>'ES-Imp (O)'!S7*(1+Toeslagen!$Q$31)</f>
        <v>415.48</v>
      </c>
      <c r="T7" s="157">
        <f>'ES-Imp (O)'!T7*(1+Toeslagen!$Q$31)</f>
        <v>371.28000000000003</v>
      </c>
      <c r="U7" s="157">
        <f>'ES-Imp (O)'!U7*(1+Toeslagen!$Q$31)</f>
        <v>397.8</v>
      </c>
      <c r="V7" s="157">
        <f>'ES-Imp (O)'!V7*(1+Toeslagen!$Q$31)</f>
        <v>0</v>
      </c>
      <c r="W7" s="157">
        <f>'ES-Imp (O)'!W7*(1+Toeslagen!$Q$31)</f>
        <v>276.27600000000007</v>
      </c>
      <c r="X7" s="157">
        <f>'ES-Imp (O)'!X7*(1+Toeslagen!$Q$31)</f>
        <v>291.56400000000002</v>
      </c>
      <c r="Y7" s="157">
        <f>'ES-Imp (O)'!Y7*(1+Toeslagen!$Q$31)</f>
        <v>388.96000000000004</v>
      </c>
      <c r="Z7" s="157">
        <f>'ES-Imp (O)'!Z7*(1+Toeslagen!$Q$31)</f>
        <v>415.48</v>
      </c>
      <c r="AA7" s="157">
        <f>'ES-Imp (O)'!AA7*(1+Toeslagen!$Q$31)</f>
        <v>353.6</v>
      </c>
      <c r="AB7" s="157">
        <f>'ES-Imp (O)'!AB7*(1+Toeslagen!$Q$31)</f>
        <v>380.12</v>
      </c>
      <c r="AC7" s="157">
        <f>'ES-Imp (O)'!AC7*(1+Toeslagen!$Q$31)</f>
        <v>397.8</v>
      </c>
      <c r="AD7" s="157">
        <f>'ES-Imp (O)'!AD7*(1+Toeslagen!$Q$31)</f>
        <v>415.48</v>
      </c>
      <c r="AE7" s="157">
        <f>'ES-Imp (O)'!AE7*(1+Toeslagen!$Q$31)</f>
        <v>371.28000000000003</v>
      </c>
      <c r="AF7" s="157">
        <f>'ES-Imp (O)'!AF7*(1+Toeslagen!$Q$31)</f>
        <v>276.27600000000007</v>
      </c>
      <c r="AG7" s="157">
        <f>'ES-Imp (O)'!AG7*(1+Toeslagen!$Q$31)</f>
        <v>397.8</v>
      </c>
      <c r="AH7" s="157">
        <f>'ES-Imp (O)'!AH7*(1+Toeslagen!$Q$31)</f>
        <v>295.93200000000002</v>
      </c>
      <c r="AI7" s="157">
        <f>'ES-Imp (O)'!AI7*(1+Toeslagen!$Q$31)</f>
        <v>276.27600000000007</v>
      </c>
      <c r="AJ7" s="157">
        <f>'ES-Imp (O)'!AJ7*(1+Toeslagen!$Q$31)</f>
        <v>415.48</v>
      </c>
      <c r="AK7" s="157">
        <f>'ES-Imp (O)'!AK7*(1+Toeslagen!$Q$31)</f>
        <v>291.56400000000002</v>
      </c>
      <c r="AL7" s="157">
        <f>'ES-Imp (O)'!AL7*(1+Toeslagen!$Q$31)</f>
        <v>397.8</v>
      </c>
      <c r="AM7" s="157">
        <f>'ES-Imp (O)'!AM7*(1+Toeslagen!$Q$31)</f>
        <v>380.12</v>
      </c>
      <c r="AN7" s="157">
        <f>'ES-Imp (O)'!AN7*(1+Toeslagen!$Q$31)</f>
        <v>291.56400000000002</v>
      </c>
      <c r="AO7" s="157">
        <f>'ES-Imp (O)'!AO7*(1+Toeslagen!$Q$31)</f>
        <v>276.27600000000007</v>
      </c>
      <c r="AP7" s="157">
        <f>'ES-Imp (O)'!AP7*(1+Toeslagen!$Q$31)</f>
        <v>406.64</v>
      </c>
      <c r="AQ7" s="157">
        <f>'ES-Imp (O)'!AQ7*(1+Toeslagen!$Q$31)</f>
        <v>295.93200000000002</v>
      </c>
      <c r="AR7" s="157">
        <f>'ES-Imp (O)'!AR7*(1+Toeslagen!$Q$31)</f>
        <v>397.8</v>
      </c>
      <c r="AS7" s="157">
        <f>'ES-Imp (O)'!AS7*(1+Toeslagen!$Q$31)</f>
        <v>380.12</v>
      </c>
      <c r="AT7" s="157">
        <f>'ES-Imp (O)'!AT7*(1+Toeslagen!$Q$31)</f>
        <v>276.27600000000007</v>
      </c>
      <c r="AU7" s="157">
        <f>'ES-Imp (O)'!AU7*(1+Toeslagen!$Q$31)</f>
        <v>415.48</v>
      </c>
      <c r="AV7" s="157">
        <f>'ES-Imp (O)'!AV7*(1+Toeslagen!$Q$31)</f>
        <v>362.44</v>
      </c>
      <c r="AW7" s="157">
        <f>'ES-Imp (O)'!AW7*(1+Toeslagen!$Q$31)</f>
        <v>291.56400000000002</v>
      </c>
      <c r="AX7" s="157">
        <f>'ES-Imp (O)'!AX7*(1+Toeslagen!$Q$31)</f>
        <v>0</v>
      </c>
      <c r="AY7" s="157">
        <f>'ES-Imp (O)'!AY7*(1+Toeslagen!$Q$31)</f>
        <v>415.48</v>
      </c>
      <c r="AZ7" s="157">
        <f>'ES-Imp (O)'!AZ7*(1+Toeslagen!$Q$31)</f>
        <v>371.28000000000003</v>
      </c>
      <c r="BA7" s="157">
        <f>'ES-Imp (O)'!BA7*(1+Toeslagen!$Q$31)</f>
        <v>0</v>
      </c>
      <c r="BB7" s="157">
        <f>'ES-Imp (O)'!BB7*(1+Toeslagen!$Q$31)</f>
        <v>291.56400000000002</v>
      </c>
      <c r="BC7" s="157">
        <f>'ES-Imp (O)'!BC7*(1+Toeslagen!$Q$31)</f>
        <v>353.6</v>
      </c>
      <c r="BD7" s="157">
        <f>'ES-Imp (O)'!BD7*(1+Toeslagen!$Q$31)</f>
        <v>397.8</v>
      </c>
      <c r="BE7" s="157">
        <f>'ES-Imp (O)'!BE7*(1+Toeslagen!$Q$31)</f>
        <v>291.56400000000002</v>
      </c>
      <c r="BF7" s="157">
        <f>'ES-Imp (O)'!BF7*(1+Toeslagen!$Q$31)</f>
        <v>291.56400000000002</v>
      </c>
      <c r="BG7" s="157">
        <f>'ES-Imp (O)'!BG7*(1+Toeslagen!$Q$31)</f>
        <v>353.6</v>
      </c>
      <c r="BH7" s="157">
        <f>'ES-Imp (O)'!BH7*(1+Toeslagen!$Q$31)</f>
        <v>362.44</v>
      </c>
      <c r="BI7" s="157">
        <f>'ES-Imp (O)'!BI7*(1+Toeslagen!$Q$31)</f>
        <v>295.93200000000002</v>
      </c>
      <c r="BJ7" s="157">
        <f>'ES-Imp (O)'!BJ7*(1+Toeslagen!$Q$31)</f>
        <v>295.93200000000002</v>
      </c>
      <c r="BK7" s="157">
        <f>'ES-Imp (O)'!BK7*(1+Toeslagen!$Q$31)</f>
        <v>276.27600000000007</v>
      </c>
      <c r="BL7" s="157">
        <f>'ES-Imp (O)'!BL7*(1+Toeslagen!$Q$31)</f>
        <v>371.28000000000003</v>
      </c>
      <c r="BM7" s="157">
        <f>'ES-Imp (O)'!BM7*(1+Toeslagen!$Q$31)</f>
        <v>291.56400000000002</v>
      </c>
    </row>
    <row r="8" spans="1:65">
      <c r="A8" s="3">
        <v>3</v>
      </c>
      <c r="B8" s="3">
        <v>3</v>
      </c>
      <c r="C8" s="1"/>
      <c r="D8" s="1">
        <v>6</v>
      </c>
      <c r="E8" s="1"/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157">
        <f>'ES-Imp (O)'!P8*(1+Toeslagen!$Q$31)</f>
        <v>316.68</v>
      </c>
      <c r="Q8" s="157">
        <f>'ES-Imp (O)'!Q8*(1+Toeslagen!$Q$31)</f>
        <v>388.96000000000004</v>
      </c>
      <c r="R8" s="157">
        <f>'ES-Imp (O)'!R8*(1+Toeslagen!$Q$31)</f>
        <v>384.54</v>
      </c>
      <c r="S8" s="157">
        <f>'ES-Imp (O)'!S8*(1+Toeslagen!$Q$31)</f>
        <v>433.16</v>
      </c>
      <c r="T8" s="157">
        <f>'ES-Imp (O)'!T8*(1+Toeslagen!$Q$31)</f>
        <v>388.96000000000004</v>
      </c>
      <c r="U8" s="157">
        <f>'ES-Imp (O)'!U8*(1+Toeslagen!$Q$31)</f>
        <v>411.06</v>
      </c>
      <c r="V8" s="157">
        <f>'ES-Imp (O)'!V8*(1+Toeslagen!$Q$31)</f>
        <v>0</v>
      </c>
      <c r="W8" s="157">
        <f>'ES-Imp (O)'!W8*(1+Toeslagen!$Q$31)</f>
        <v>316.68</v>
      </c>
      <c r="X8" s="157">
        <f>'ES-Imp (O)'!X8*(1+Toeslagen!$Q$31)</f>
        <v>316.68</v>
      </c>
      <c r="Y8" s="157">
        <f>'ES-Imp (O)'!Y8*(1+Toeslagen!$Q$31)</f>
        <v>397.8</v>
      </c>
      <c r="Z8" s="157">
        <f>'ES-Imp (O)'!Z8*(1+Toeslagen!$Q$31)</f>
        <v>433.16</v>
      </c>
      <c r="AA8" s="157">
        <f>'ES-Imp (O)'!AA8*(1+Toeslagen!$Q$31)</f>
        <v>371.28000000000003</v>
      </c>
      <c r="AB8" s="157">
        <f>'ES-Imp (O)'!AB8*(1+Toeslagen!$Q$31)</f>
        <v>397.8</v>
      </c>
      <c r="AC8" s="157">
        <f>'ES-Imp (O)'!AC8*(1+Toeslagen!$Q$31)</f>
        <v>411.06</v>
      </c>
      <c r="AD8" s="157">
        <f>'ES-Imp (O)'!AD8*(1+Toeslagen!$Q$31)</f>
        <v>433.16</v>
      </c>
      <c r="AE8" s="157">
        <f>'ES-Imp (O)'!AE8*(1+Toeslagen!$Q$31)</f>
        <v>388.96000000000004</v>
      </c>
      <c r="AF8" s="157">
        <f>'ES-Imp (O)'!AF8*(1+Toeslagen!$Q$31)</f>
        <v>316.68</v>
      </c>
      <c r="AG8" s="157">
        <f>'ES-Imp (O)'!AG8*(1+Toeslagen!$Q$31)</f>
        <v>411.06</v>
      </c>
      <c r="AH8" s="157">
        <f>'ES-Imp (O)'!AH8*(1+Toeslagen!$Q$31)</f>
        <v>327.60000000000002</v>
      </c>
      <c r="AI8" s="157">
        <f>'ES-Imp (O)'!AI8*(1+Toeslagen!$Q$31)</f>
        <v>316.68</v>
      </c>
      <c r="AJ8" s="157">
        <f>'ES-Imp (O)'!AJ8*(1+Toeslagen!$Q$31)</f>
        <v>433.16</v>
      </c>
      <c r="AK8" s="157">
        <f>'ES-Imp (O)'!AK8*(1+Toeslagen!$Q$31)</f>
        <v>316.68</v>
      </c>
      <c r="AL8" s="157">
        <f>'ES-Imp (O)'!AL8*(1+Toeslagen!$Q$31)</f>
        <v>411.06</v>
      </c>
      <c r="AM8" s="157">
        <f>'ES-Imp (O)'!AM8*(1+Toeslagen!$Q$31)</f>
        <v>397.8</v>
      </c>
      <c r="AN8" s="157">
        <f>'ES-Imp (O)'!AN8*(1+Toeslagen!$Q$31)</f>
        <v>316.68</v>
      </c>
      <c r="AO8" s="157">
        <f>'ES-Imp (O)'!AO8*(1+Toeslagen!$Q$31)</f>
        <v>316.68</v>
      </c>
      <c r="AP8" s="157">
        <f>'ES-Imp (O)'!AP8*(1+Toeslagen!$Q$31)</f>
        <v>428.74</v>
      </c>
      <c r="AQ8" s="157">
        <f>'ES-Imp (O)'!AQ8*(1+Toeslagen!$Q$31)</f>
        <v>327.60000000000002</v>
      </c>
      <c r="AR8" s="157">
        <f>'ES-Imp (O)'!AR8*(1+Toeslagen!$Q$31)</f>
        <v>411.06</v>
      </c>
      <c r="AS8" s="157">
        <f>'ES-Imp (O)'!AS8*(1+Toeslagen!$Q$31)</f>
        <v>397.8</v>
      </c>
      <c r="AT8" s="157">
        <f>'ES-Imp (O)'!AT8*(1+Toeslagen!$Q$31)</f>
        <v>316.68</v>
      </c>
      <c r="AU8" s="157">
        <f>'ES-Imp (O)'!AU8*(1+Toeslagen!$Q$31)</f>
        <v>433.16</v>
      </c>
      <c r="AV8" s="157">
        <f>'ES-Imp (O)'!AV8*(1+Toeslagen!$Q$31)</f>
        <v>384.54</v>
      </c>
      <c r="AW8" s="157">
        <f>'ES-Imp (O)'!AW8*(1+Toeslagen!$Q$31)</f>
        <v>316.68</v>
      </c>
      <c r="AX8" s="157">
        <f>'ES-Imp (O)'!AX8*(1+Toeslagen!$Q$31)</f>
        <v>0</v>
      </c>
      <c r="AY8" s="157">
        <f>'ES-Imp (O)'!AY8*(1+Toeslagen!$Q$31)</f>
        <v>433.16</v>
      </c>
      <c r="AZ8" s="157">
        <f>'ES-Imp (O)'!AZ8*(1+Toeslagen!$Q$31)</f>
        <v>388.96000000000004</v>
      </c>
      <c r="BA8" s="157">
        <f>'ES-Imp (O)'!BA8*(1+Toeslagen!$Q$31)</f>
        <v>0</v>
      </c>
      <c r="BB8" s="157">
        <f>'ES-Imp (O)'!BB8*(1+Toeslagen!$Q$31)</f>
        <v>316.68</v>
      </c>
      <c r="BC8" s="157">
        <f>'ES-Imp (O)'!BC8*(1+Toeslagen!$Q$31)</f>
        <v>371.28000000000003</v>
      </c>
      <c r="BD8" s="157">
        <f>'ES-Imp (O)'!BD8*(1+Toeslagen!$Q$31)</f>
        <v>411.06</v>
      </c>
      <c r="BE8" s="157">
        <f>'ES-Imp (O)'!BE8*(1+Toeslagen!$Q$31)</f>
        <v>316.68</v>
      </c>
      <c r="BF8" s="157">
        <f>'ES-Imp (O)'!BF8*(1+Toeslagen!$Q$31)</f>
        <v>316.68</v>
      </c>
      <c r="BG8" s="157">
        <f>'ES-Imp (O)'!BG8*(1+Toeslagen!$Q$31)</f>
        <v>371.28000000000003</v>
      </c>
      <c r="BH8" s="157">
        <f>'ES-Imp (O)'!BH8*(1+Toeslagen!$Q$31)</f>
        <v>384.54</v>
      </c>
      <c r="BI8" s="157">
        <f>'ES-Imp (O)'!BI8*(1+Toeslagen!$Q$31)</f>
        <v>327.60000000000002</v>
      </c>
      <c r="BJ8" s="157">
        <f>'ES-Imp (O)'!BJ8*(1+Toeslagen!$Q$31)</f>
        <v>327.60000000000002</v>
      </c>
      <c r="BK8" s="157">
        <f>'ES-Imp (O)'!BK8*(1+Toeslagen!$Q$31)</f>
        <v>316.68</v>
      </c>
      <c r="BL8" s="157">
        <f>'ES-Imp (O)'!BL8*(1+Toeslagen!$Q$31)</f>
        <v>388.96000000000004</v>
      </c>
      <c r="BM8" s="157">
        <f>'ES-Imp (O)'!BM8*(1+Toeslagen!$Q$31)</f>
        <v>316.68</v>
      </c>
    </row>
    <row r="9" spans="1:65">
      <c r="A9" s="1">
        <v>4</v>
      </c>
      <c r="B9" s="1">
        <v>4</v>
      </c>
      <c r="C9" s="1"/>
      <c r="D9" s="1">
        <v>6</v>
      </c>
      <c r="E9" s="1"/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157">
        <f>'ES-Imp (O)'!P9*(1+Toeslagen!$Q$31)</f>
        <v>330.87600000000003</v>
      </c>
      <c r="Q9" s="157">
        <f>'ES-Imp (O)'!Q9*(1+Toeslagen!$Q$31)</f>
        <v>456.14400000000001</v>
      </c>
      <c r="R9" s="157">
        <f>'ES-Imp (O)'!R9*(1+Toeslagen!$Q$31)</f>
        <v>439.34800000000001</v>
      </c>
      <c r="S9" s="157">
        <f>'ES-Imp (O)'!S9*(1+Toeslagen!$Q$31)</f>
        <v>565.76</v>
      </c>
      <c r="T9" s="157">
        <f>'ES-Imp (O)'!T9*(1+Toeslagen!$Q$31)</f>
        <v>456.14400000000001</v>
      </c>
      <c r="U9" s="157">
        <f>'ES-Imp (O)'!U9*(1+Toeslagen!$Q$31)</f>
        <v>496.80799999999999</v>
      </c>
      <c r="V9" s="157">
        <f>'ES-Imp (O)'!V9*(1+Toeslagen!$Q$31)</f>
        <v>0</v>
      </c>
      <c r="W9" s="157">
        <f>'ES-Imp (O)'!W9*(1+Toeslagen!$Q$31)</f>
        <v>330.87600000000003</v>
      </c>
      <c r="X9" s="157">
        <f>'ES-Imp (O)'!X9*(1+Toeslagen!$Q$31)</f>
        <v>330.87600000000003</v>
      </c>
      <c r="Y9" s="157">
        <f>'ES-Imp (O)'!Y9*(1+Toeslagen!$Q$31)</f>
        <v>477.36</v>
      </c>
      <c r="Z9" s="157">
        <f>'ES-Imp (O)'!Z9*(1+Toeslagen!$Q$31)</f>
        <v>565.76</v>
      </c>
      <c r="AA9" s="157">
        <f>'ES-Imp (O)'!AA9*(1+Toeslagen!$Q$31)</f>
        <v>400.452</v>
      </c>
      <c r="AB9" s="157">
        <f>'ES-Imp (O)'!AB9*(1+Toeslagen!$Q$31)</f>
        <v>457.91200000000003</v>
      </c>
      <c r="AC9" s="157">
        <f>'ES-Imp (O)'!AC9*(1+Toeslagen!$Q$31)</f>
        <v>496.80799999999999</v>
      </c>
      <c r="AD9" s="157">
        <f>'ES-Imp (O)'!AD9*(1+Toeslagen!$Q$31)</f>
        <v>565.76</v>
      </c>
      <c r="AE9" s="157">
        <f>'ES-Imp (O)'!AE9*(1+Toeslagen!$Q$31)</f>
        <v>456.14400000000001</v>
      </c>
      <c r="AF9" s="157">
        <f>'ES-Imp (O)'!AF9*(1+Toeslagen!$Q$31)</f>
        <v>330.87600000000003</v>
      </c>
      <c r="AG9" s="157">
        <f>'ES-Imp (O)'!AG9*(1+Toeslagen!$Q$31)</f>
        <v>496.80799999999999</v>
      </c>
      <c r="AH9" s="157">
        <f>'ES-Imp (O)'!AH9*(1+Toeslagen!$Q$31)</f>
        <v>342.88799999999998</v>
      </c>
      <c r="AI9" s="157">
        <f>'ES-Imp (O)'!AI9*(1+Toeslagen!$Q$31)</f>
        <v>330.87600000000003</v>
      </c>
      <c r="AJ9" s="157">
        <f>'ES-Imp (O)'!AJ9*(1+Toeslagen!$Q$31)</f>
        <v>565.76</v>
      </c>
      <c r="AK9" s="157">
        <f>'ES-Imp (O)'!AK9*(1+Toeslagen!$Q$31)</f>
        <v>330.87600000000003</v>
      </c>
      <c r="AL9" s="157">
        <f>'ES-Imp (O)'!AL9*(1+Toeslagen!$Q$31)</f>
        <v>496.80799999999999</v>
      </c>
      <c r="AM9" s="157">
        <f>'ES-Imp (O)'!AM9*(1+Toeslagen!$Q$31)</f>
        <v>457.91200000000003</v>
      </c>
      <c r="AN9" s="157">
        <f>'ES-Imp (O)'!AN9*(1+Toeslagen!$Q$31)</f>
        <v>330.87600000000003</v>
      </c>
      <c r="AO9" s="157">
        <f>'ES-Imp (O)'!AO9*(1+Toeslagen!$Q$31)</f>
        <v>330.87600000000003</v>
      </c>
      <c r="AP9" s="157">
        <f>'ES-Imp (O)'!AP9*(1+Toeslagen!$Q$31)</f>
        <v>544.5440000000001</v>
      </c>
      <c r="AQ9" s="157">
        <f>'ES-Imp (O)'!AQ9*(1+Toeslagen!$Q$31)</f>
        <v>342.88799999999998</v>
      </c>
      <c r="AR9" s="157">
        <f>'ES-Imp (O)'!AR9*(1+Toeslagen!$Q$31)</f>
        <v>496.80799999999999</v>
      </c>
      <c r="AS9" s="157">
        <f>'ES-Imp (O)'!AS9*(1+Toeslagen!$Q$31)</f>
        <v>457.91200000000003</v>
      </c>
      <c r="AT9" s="157">
        <f>'ES-Imp (O)'!AT9*(1+Toeslagen!$Q$31)</f>
        <v>330.87600000000003</v>
      </c>
      <c r="AU9" s="157">
        <f>'ES-Imp (O)'!AU9*(1+Toeslagen!$Q$31)</f>
        <v>565.76</v>
      </c>
      <c r="AV9" s="157">
        <f>'ES-Imp (O)'!AV9*(1+Toeslagen!$Q$31)</f>
        <v>439.34800000000001</v>
      </c>
      <c r="AW9" s="157">
        <f>'ES-Imp (O)'!AW9*(1+Toeslagen!$Q$31)</f>
        <v>330.87600000000003</v>
      </c>
      <c r="AX9" s="157">
        <f>'ES-Imp (O)'!AX9*(1+Toeslagen!$Q$31)</f>
        <v>0</v>
      </c>
      <c r="AY9" s="157">
        <f>'ES-Imp (O)'!AY9*(1+Toeslagen!$Q$31)</f>
        <v>565.76</v>
      </c>
      <c r="AZ9" s="157">
        <f>'ES-Imp (O)'!AZ9*(1+Toeslagen!$Q$31)</f>
        <v>456.14400000000001</v>
      </c>
      <c r="BA9" s="157">
        <f>'ES-Imp (O)'!BA9*(1+Toeslagen!$Q$31)</f>
        <v>0</v>
      </c>
      <c r="BB9" s="157">
        <f>'ES-Imp (O)'!BB9*(1+Toeslagen!$Q$31)</f>
        <v>330.87600000000003</v>
      </c>
      <c r="BC9" s="157">
        <f>'ES-Imp (O)'!BC9*(1+Toeslagen!$Q$31)</f>
        <v>400.452</v>
      </c>
      <c r="BD9" s="157">
        <f>'ES-Imp (O)'!BD9*(1+Toeslagen!$Q$31)</f>
        <v>496.80799999999999</v>
      </c>
      <c r="BE9" s="157">
        <f>'ES-Imp (O)'!BE9*(1+Toeslagen!$Q$31)</f>
        <v>330.87600000000003</v>
      </c>
      <c r="BF9" s="157">
        <f>'ES-Imp (O)'!BF9*(1+Toeslagen!$Q$31)</f>
        <v>330.87600000000003</v>
      </c>
      <c r="BG9" s="157">
        <f>'ES-Imp (O)'!BG9*(1+Toeslagen!$Q$31)</f>
        <v>400.452</v>
      </c>
      <c r="BH9" s="157">
        <f>'ES-Imp (O)'!BH9*(1+Toeslagen!$Q$31)</f>
        <v>439.34800000000001</v>
      </c>
      <c r="BI9" s="157">
        <f>'ES-Imp (O)'!BI9*(1+Toeslagen!$Q$31)</f>
        <v>342.88799999999998</v>
      </c>
      <c r="BJ9" s="157">
        <f>'ES-Imp (O)'!BJ9*(1+Toeslagen!$Q$31)</f>
        <v>342.88799999999998</v>
      </c>
      <c r="BK9" s="157">
        <f>'ES-Imp (O)'!BK9*(1+Toeslagen!$Q$31)</f>
        <v>330.87600000000003</v>
      </c>
      <c r="BL9" s="157">
        <f>'ES-Imp (O)'!BL9*(1+Toeslagen!$Q$31)</f>
        <v>456.14400000000001</v>
      </c>
      <c r="BM9" s="157">
        <f>'ES-Imp (O)'!BM9*(1+Toeslagen!$Q$31)</f>
        <v>330.87600000000003</v>
      </c>
    </row>
    <row r="10" spans="1:65">
      <c r="A10" s="1">
        <v>5</v>
      </c>
      <c r="B10" s="1">
        <v>5</v>
      </c>
      <c r="C10" s="1"/>
      <c r="D10" s="1">
        <v>6</v>
      </c>
      <c r="E10" s="1"/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157">
        <f>'ES-Imp (O)'!P10*(1+Toeslagen!$Q$31)</f>
        <v>365.82</v>
      </c>
      <c r="Q10" s="157">
        <f>'ES-Imp (O)'!Q10*(1+Toeslagen!$Q$31)</f>
        <v>528.63200000000006</v>
      </c>
      <c r="R10" s="157">
        <f>'ES-Imp (O)'!R10*(1+Toeslagen!$Q$31)</f>
        <v>502.99599999999998</v>
      </c>
      <c r="S10" s="157">
        <f>'ES-Imp (O)'!S10*(1+Toeslagen!$Q$31)</f>
        <v>654.16</v>
      </c>
      <c r="T10" s="157">
        <f>'ES-Imp (O)'!T10*(1+Toeslagen!$Q$31)</f>
        <v>528.63200000000006</v>
      </c>
      <c r="U10" s="157">
        <f>'ES-Imp (O)'!U10*(1+Toeslagen!$Q$31)</f>
        <v>570.18000000000006</v>
      </c>
      <c r="V10" s="157">
        <f>'ES-Imp (O)'!V10*(1+Toeslagen!$Q$31)</f>
        <v>0</v>
      </c>
      <c r="W10" s="157">
        <f>'ES-Imp (O)'!W10*(1+Toeslagen!$Q$31)</f>
        <v>365.82</v>
      </c>
      <c r="X10" s="157">
        <f>'ES-Imp (O)'!X10*(1+Toeslagen!$Q$31)</f>
        <v>382.2</v>
      </c>
      <c r="Y10" s="157">
        <f>'ES-Imp (O)'!Y10*(1+Toeslagen!$Q$31)</f>
        <v>551.61599999999999</v>
      </c>
      <c r="Z10" s="157">
        <f>'ES-Imp (O)'!Z10*(1+Toeslagen!$Q$31)</f>
        <v>654.16</v>
      </c>
      <c r="AA10" s="157">
        <f>'ES-Imp (O)'!AA10*(1+Toeslagen!$Q$31)</f>
        <v>459.68</v>
      </c>
      <c r="AB10" s="157">
        <f>'ES-Imp (O)'!AB10*(1+Toeslagen!$Q$31)</f>
        <v>528.63200000000006</v>
      </c>
      <c r="AC10" s="157">
        <f>'ES-Imp (O)'!AC10*(1+Toeslagen!$Q$31)</f>
        <v>570.18000000000006</v>
      </c>
      <c r="AD10" s="157">
        <f>'ES-Imp (O)'!AD10*(1+Toeslagen!$Q$31)</f>
        <v>654.16</v>
      </c>
      <c r="AE10" s="157">
        <f>'ES-Imp (O)'!AE10*(1+Toeslagen!$Q$31)</f>
        <v>528.63200000000006</v>
      </c>
      <c r="AF10" s="157">
        <f>'ES-Imp (O)'!AF10*(1+Toeslagen!$Q$31)</f>
        <v>365.82</v>
      </c>
      <c r="AG10" s="157">
        <f>'ES-Imp (O)'!AG10*(1+Toeslagen!$Q$31)</f>
        <v>570.18000000000006</v>
      </c>
      <c r="AH10" s="157">
        <f>'ES-Imp (O)'!AH10*(1+Toeslagen!$Q$31)</f>
        <v>398.58000000000004</v>
      </c>
      <c r="AI10" s="157">
        <f>'ES-Imp (O)'!AI10*(1+Toeslagen!$Q$31)</f>
        <v>365.82</v>
      </c>
      <c r="AJ10" s="157">
        <f>'ES-Imp (O)'!AJ10*(1+Toeslagen!$Q$31)</f>
        <v>654.16</v>
      </c>
      <c r="AK10" s="157">
        <f>'ES-Imp (O)'!AK10*(1+Toeslagen!$Q$31)</f>
        <v>382.2</v>
      </c>
      <c r="AL10" s="157">
        <f>'ES-Imp (O)'!AL10*(1+Toeslagen!$Q$31)</f>
        <v>570.18000000000006</v>
      </c>
      <c r="AM10" s="157">
        <f>'ES-Imp (O)'!AM10*(1+Toeslagen!$Q$31)</f>
        <v>528.63200000000006</v>
      </c>
      <c r="AN10" s="157">
        <f>'ES-Imp (O)'!AN10*(1+Toeslagen!$Q$31)</f>
        <v>382.2</v>
      </c>
      <c r="AO10" s="157">
        <f>'ES-Imp (O)'!AO10*(1+Toeslagen!$Q$31)</f>
        <v>365.82</v>
      </c>
      <c r="AP10" s="157">
        <f>'ES-Imp (O)'!AP10*(1+Toeslagen!$Q$31)</f>
        <v>623.22</v>
      </c>
      <c r="AQ10" s="157">
        <f>'ES-Imp (O)'!AQ10*(1+Toeslagen!$Q$31)</f>
        <v>398.58000000000004</v>
      </c>
      <c r="AR10" s="157">
        <f>'ES-Imp (O)'!AR10*(1+Toeslagen!$Q$31)</f>
        <v>570.18000000000006</v>
      </c>
      <c r="AS10" s="157">
        <f>'ES-Imp (O)'!AS10*(1+Toeslagen!$Q$31)</f>
        <v>528.63200000000006</v>
      </c>
      <c r="AT10" s="157">
        <f>'ES-Imp (O)'!AT10*(1+Toeslagen!$Q$31)</f>
        <v>365.82</v>
      </c>
      <c r="AU10" s="157">
        <f>'ES-Imp (O)'!AU10*(1+Toeslagen!$Q$31)</f>
        <v>654.16</v>
      </c>
      <c r="AV10" s="157">
        <f>'ES-Imp (O)'!AV10*(1+Toeslagen!$Q$31)</f>
        <v>502.99599999999998</v>
      </c>
      <c r="AW10" s="157">
        <f>'ES-Imp (O)'!AW10*(1+Toeslagen!$Q$31)</f>
        <v>382.2</v>
      </c>
      <c r="AX10" s="157">
        <f>'ES-Imp (O)'!AX10*(1+Toeslagen!$Q$31)</f>
        <v>0</v>
      </c>
      <c r="AY10" s="157">
        <f>'ES-Imp (O)'!AY10*(1+Toeslagen!$Q$31)</f>
        <v>654.16</v>
      </c>
      <c r="AZ10" s="157">
        <f>'ES-Imp (O)'!AZ10*(1+Toeslagen!$Q$31)</f>
        <v>528.63200000000006</v>
      </c>
      <c r="BA10" s="157">
        <f>'ES-Imp (O)'!BA10*(1+Toeslagen!$Q$31)</f>
        <v>0</v>
      </c>
      <c r="BB10" s="157">
        <f>'ES-Imp (O)'!BB10*(1+Toeslagen!$Q$31)</f>
        <v>382.2</v>
      </c>
      <c r="BC10" s="157">
        <f>'ES-Imp (O)'!BC10*(1+Toeslagen!$Q$31)</f>
        <v>459.68</v>
      </c>
      <c r="BD10" s="157">
        <f>'ES-Imp (O)'!BD10*(1+Toeslagen!$Q$31)</f>
        <v>570.18000000000006</v>
      </c>
      <c r="BE10" s="157">
        <f>'ES-Imp (O)'!BE10*(1+Toeslagen!$Q$31)</f>
        <v>382.2</v>
      </c>
      <c r="BF10" s="157">
        <f>'ES-Imp (O)'!BF10*(1+Toeslagen!$Q$31)</f>
        <v>382.2</v>
      </c>
      <c r="BG10" s="157">
        <f>'ES-Imp (O)'!BG10*(1+Toeslagen!$Q$31)</f>
        <v>459.68</v>
      </c>
      <c r="BH10" s="157">
        <f>'ES-Imp (O)'!BH10*(1+Toeslagen!$Q$31)</f>
        <v>502.99599999999998</v>
      </c>
      <c r="BI10" s="157">
        <f>'ES-Imp (O)'!BI10*(1+Toeslagen!$Q$31)</f>
        <v>398.58000000000004</v>
      </c>
      <c r="BJ10" s="157">
        <f>'ES-Imp (O)'!BJ10*(1+Toeslagen!$Q$31)</f>
        <v>398.58000000000004</v>
      </c>
      <c r="BK10" s="157">
        <f>'ES-Imp (O)'!BK10*(1+Toeslagen!$Q$31)</f>
        <v>365.82</v>
      </c>
      <c r="BL10" s="157">
        <f>'ES-Imp (O)'!BL10*(1+Toeslagen!$Q$31)</f>
        <v>528.63200000000006</v>
      </c>
      <c r="BM10" s="157">
        <f>'ES-Imp (O)'!BM10*(1+Toeslagen!$Q$31)</f>
        <v>382.2</v>
      </c>
    </row>
    <row r="11" spans="1:65">
      <c r="A11" s="1">
        <v>6</v>
      </c>
      <c r="B11" s="1">
        <v>6</v>
      </c>
      <c r="C11" s="1"/>
      <c r="D11" s="1">
        <v>6</v>
      </c>
      <c r="E11" s="1"/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157">
        <f>'ES-Imp (O)'!P11*(1+Toeslagen!$Q$31)</f>
        <v>382.2</v>
      </c>
      <c r="Q11" s="157">
        <f>'ES-Imp (O)'!Q11*(1+Toeslagen!$Q$31)</f>
        <v>600.23599999999999</v>
      </c>
      <c r="R11" s="157">
        <f>'ES-Imp (O)'!R11*(1+Toeslagen!$Q$31)</f>
        <v>565.76</v>
      </c>
      <c r="S11" s="157">
        <f>'ES-Imp (O)'!S11*(1+Toeslagen!$Q$31)</f>
        <v>742.56000000000006</v>
      </c>
      <c r="T11" s="157">
        <f>'ES-Imp (O)'!T11*(1+Toeslagen!$Q$31)</f>
        <v>600.23599999999999</v>
      </c>
      <c r="U11" s="157">
        <f>'ES-Imp (O)'!U11*(1+Toeslagen!$Q$31)</f>
        <v>640.9</v>
      </c>
      <c r="V11" s="157">
        <f>'ES-Imp (O)'!V11*(1+Toeslagen!$Q$31)</f>
        <v>0</v>
      </c>
      <c r="W11" s="157">
        <f>'ES-Imp (O)'!W11*(1+Toeslagen!$Q$31)</f>
        <v>382.2</v>
      </c>
      <c r="X11" s="157">
        <f>'ES-Imp (O)'!X11*(1+Toeslagen!$Q$31)</f>
        <v>417.14400000000006</v>
      </c>
      <c r="Y11" s="157">
        <f>'ES-Imp (O)'!Y11*(1+Toeslagen!$Q$31)</f>
        <v>627.64</v>
      </c>
      <c r="Z11" s="157">
        <f>'ES-Imp (O)'!Z11*(1+Toeslagen!$Q$31)</f>
        <v>742.56000000000006</v>
      </c>
      <c r="AA11" s="157">
        <f>'ES-Imp (O)'!AA11*(1+Toeslagen!$Q$31)</f>
        <v>516.25599999999997</v>
      </c>
      <c r="AB11" s="157">
        <f>'ES-Imp (O)'!AB11*(1+Toeslagen!$Q$31)</f>
        <v>600.23599999999999</v>
      </c>
      <c r="AC11" s="157">
        <f>'ES-Imp (O)'!AC11*(1+Toeslagen!$Q$31)</f>
        <v>640.9</v>
      </c>
      <c r="AD11" s="157">
        <f>'ES-Imp (O)'!AD11*(1+Toeslagen!$Q$31)</f>
        <v>742.56000000000006</v>
      </c>
      <c r="AE11" s="157">
        <f>'ES-Imp (O)'!AE11*(1+Toeslagen!$Q$31)</f>
        <v>600.23599999999999</v>
      </c>
      <c r="AF11" s="157">
        <f>'ES-Imp (O)'!AF11*(1+Toeslagen!$Q$31)</f>
        <v>382.2</v>
      </c>
      <c r="AG11" s="157">
        <f>'ES-Imp (O)'!AG11*(1+Toeslagen!$Q$31)</f>
        <v>640.9</v>
      </c>
      <c r="AH11" s="157">
        <f>'ES-Imp (O)'!AH11*(1+Toeslagen!$Q$31)</f>
        <v>430.24800000000005</v>
      </c>
      <c r="AI11" s="157">
        <f>'ES-Imp (O)'!AI11*(1+Toeslagen!$Q$31)</f>
        <v>382.2</v>
      </c>
      <c r="AJ11" s="157">
        <f>'ES-Imp (O)'!AJ11*(1+Toeslagen!$Q$31)</f>
        <v>742.56000000000006</v>
      </c>
      <c r="AK11" s="157">
        <f>'ES-Imp (O)'!AK11*(1+Toeslagen!$Q$31)</f>
        <v>417.14400000000006</v>
      </c>
      <c r="AL11" s="157">
        <f>'ES-Imp (O)'!AL11*(1+Toeslagen!$Q$31)</f>
        <v>640.9</v>
      </c>
      <c r="AM11" s="157">
        <f>'ES-Imp (O)'!AM11*(1+Toeslagen!$Q$31)</f>
        <v>600.23599999999999</v>
      </c>
      <c r="AN11" s="157">
        <f>'ES-Imp (O)'!AN11*(1+Toeslagen!$Q$31)</f>
        <v>417.14400000000006</v>
      </c>
      <c r="AO11" s="157">
        <f>'ES-Imp (O)'!AO11*(1+Toeslagen!$Q$31)</f>
        <v>382.2</v>
      </c>
      <c r="AP11" s="157">
        <f>'ES-Imp (O)'!AP11*(1+Toeslagen!$Q$31)</f>
        <v>702.78</v>
      </c>
      <c r="AQ11" s="157">
        <f>'ES-Imp (O)'!AQ11*(1+Toeslagen!$Q$31)</f>
        <v>430.24800000000005</v>
      </c>
      <c r="AR11" s="157">
        <f>'ES-Imp (O)'!AR11*(1+Toeslagen!$Q$31)</f>
        <v>640.9</v>
      </c>
      <c r="AS11" s="157">
        <f>'ES-Imp (O)'!AS11*(1+Toeslagen!$Q$31)</f>
        <v>600.23599999999999</v>
      </c>
      <c r="AT11" s="157">
        <f>'ES-Imp (O)'!AT11*(1+Toeslagen!$Q$31)</f>
        <v>382.2</v>
      </c>
      <c r="AU11" s="157">
        <f>'ES-Imp (O)'!AU11*(1+Toeslagen!$Q$31)</f>
        <v>742.56000000000006</v>
      </c>
      <c r="AV11" s="157">
        <f>'ES-Imp (O)'!AV11*(1+Toeslagen!$Q$31)</f>
        <v>565.76</v>
      </c>
      <c r="AW11" s="157">
        <f>'ES-Imp (O)'!AW11*(1+Toeslagen!$Q$31)</f>
        <v>417.14400000000006</v>
      </c>
      <c r="AX11" s="157">
        <f>'ES-Imp (O)'!AX11*(1+Toeslagen!$Q$31)</f>
        <v>0</v>
      </c>
      <c r="AY11" s="157">
        <f>'ES-Imp (O)'!AY11*(1+Toeslagen!$Q$31)</f>
        <v>742.56000000000006</v>
      </c>
      <c r="AZ11" s="157">
        <f>'ES-Imp (O)'!AZ11*(1+Toeslagen!$Q$31)</f>
        <v>600.23599999999999</v>
      </c>
      <c r="BA11" s="157">
        <f>'ES-Imp (O)'!BA11*(1+Toeslagen!$Q$31)</f>
        <v>0</v>
      </c>
      <c r="BB11" s="157">
        <f>'ES-Imp (O)'!BB11*(1+Toeslagen!$Q$31)</f>
        <v>417.14400000000006</v>
      </c>
      <c r="BC11" s="157">
        <f>'ES-Imp (O)'!BC11*(1+Toeslagen!$Q$31)</f>
        <v>516.25599999999997</v>
      </c>
      <c r="BD11" s="157">
        <f>'ES-Imp (O)'!BD11*(1+Toeslagen!$Q$31)</f>
        <v>640.9</v>
      </c>
      <c r="BE11" s="157">
        <f>'ES-Imp (O)'!BE11*(1+Toeslagen!$Q$31)</f>
        <v>417.14400000000006</v>
      </c>
      <c r="BF11" s="157">
        <f>'ES-Imp (O)'!BF11*(1+Toeslagen!$Q$31)</f>
        <v>417.14400000000006</v>
      </c>
      <c r="BG11" s="157">
        <f>'ES-Imp (O)'!BG11*(1+Toeslagen!$Q$31)</f>
        <v>516.25599999999997</v>
      </c>
      <c r="BH11" s="157">
        <f>'ES-Imp (O)'!BH11*(1+Toeslagen!$Q$31)</f>
        <v>565.76</v>
      </c>
      <c r="BI11" s="157">
        <f>'ES-Imp (O)'!BI11*(1+Toeslagen!$Q$31)</f>
        <v>430.24800000000005</v>
      </c>
      <c r="BJ11" s="157">
        <f>'ES-Imp (O)'!BJ11*(1+Toeslagen!$Q$31)</f>
        <v>430.24800000000005</v>
      </c>
      <c r="BK11" s="157">
        <f>'ES-Imp (O)'!BK11*(1+Toeslagen!$Q$31)</f>
        <v>382.2</v>
      </c>
      <c r="BL11" s="157">
        <f>'ES-Imp (O)'!BL11*(1+Toeslagen!$Q$31)</f>
        <v>600.23599999999999</v>
      </c>
      <c r="BM11" s="157">
        <f>'ES-Imp (O)'!BM11*(1+Toeslagen!$Q$31)</f>
        <v>417.14400000000006</v>
      </c>
    </row>
    <row r="12" spans="1:65">
      <c r="A12" s="1">
        <v>8</v>
      </c>
      <c r="B12" s="1">
        <v>8</v>
      </c>
      <c r="C12" s="1"/>
      <c r="D12" s="1">
        <v>5</v>
      </c>
      <c r="E12" s="1"/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157">
        <f>'ES-Imp (O)'!P12*(1+Toeslagen!$Q$31)</f>
        <v>420.42</v>
      </c>
      <c r="Q12" s="157">
        <f>'ES-Imp (O)'!Q12*(1+Toeslagen!$Q$31)</f>
        <v>707.2</v>
      </c>
      <c r="R12" s="157">
        <f>'ES-Imp (O)'!R12*(1+Toeslagen!$Q$31)</f>
        <v>663</v>
      </c>
      <c r="S12" s="157">
        <f>'ES-Imp (O)'!S12*(1+Toeslagen!$Q$31)</f>
        <v>875.16000000000008</v>
      </c>
      <c r="T12" s="157">
        <f>'ES-Imp (O)'!T12*(1+Toeslagen!$Q$31)</f>
        <v>707.2</v>
      </c>
      <c r="U12" s="157">
        <f>'ES-Imp (O)'!U12*(1+Toeslagen!$Q$31)</f>
        <v>746.98</v>
      </c>
      <c r="V12" s="157">
        <f>'ES-Imp (O)'!V12*(1+Toeslagen!$Q$31)</f>
        <v>0</v>
      </c>
      <c r="W12" s="157">
        <f>'ES-Imp (O)'!W12*(1+Toeslagen!$Q$31)</f>
        <v>420.42</v>
      </c>
      <c r="X12" s="157">
        <f>'ES-Imp (O)'!X12*(1+Toeslagen!$Q$31)</f>
        <v>485.94</v>
      </c>
      <c r="Y12" s="157">
        <f>'ES-Imp (O)'!Y12*(1+Toeslagen!$Q$31)</f>
        <v>738.14</v>
      </c>
      <c r="Z12" s="157">
        <f>'ES-Imp (O)'!Z12*(1+Toeslagen!$Q$31)</f>
        <v>875.16000000000008</v>
      </c>
      <c r="AA12" s="157">
        <f>'ES-Imp (O)'!AA12*(1+Toeslagen!$Q$31)</f>
        <v>603.77199999999993</v>
      </c>
      <c r="AB12" s="157">
        <f>'ES-Imp (O)'!AB12*(1+Toeslagen!$Q$31)</f>
        <v>707.2</v>
      </c>
      <c r="AC12" s="157">
        <f>'ES-Imp (O)'!AC12*(1+Toeslagen!$Q$31)</f>
        <v>746.98</v>
      </c>
      <c r="AD12" s="157">
        <f>'ES-Imp (O)'!AD12*(1+Toeslagen!$Q$31)</f>
        <v>875.16000000000008</v>
      </c>
      <c r="AE12" s="157">
        <f>'ES-Imp (O)'!AE12*(1+Toeslagen!$Q$31)</f>
        <v>707.2</v>
      </c>
      <c r="AF12" s="157">
        <f>'ES-Imp (O)'!AF12*(1+Toeslagen!$Q$31)</f>
        <v>420.42</v>
      </c>
      <c r="AG12" s="157">
        <f>'ES-Imp (O)'!AG12*(1+Toeslagen!$Q$31)</f>
        <v>746.98</v>
      </c>
      <c r="AH12" s="157">
        <f>'ES-Imp (O)'!AH12*(1+Toeslagen!$Q$31)</f>
        <v>502.32</v>
      </c>
      <c r="AI12" s="157">
        <f>'ES-Imp (O)'!AI12*(1+Toeslagen!$Q$31)</f>
        <v>420.42</v>
      </c>
      <c r="AJ12" s="157">
        <f>'ES-Imp (O)'!AJ12*(1+Toeslagen!$Q$31)</f>
        <v>875.16000000000008</v>
      </c>
      <c r="AK12" s="157">
        <f>'ES-Imp (O)'!AK12*(1+Toeslagen!$Q$31)</f>
        <v>485.94</v>
      </c>
      <c r="AL12" s="157">
        <f>'ES-Imp (O)'!AL12*(1+Toeslagen!$Q$31)</f>
        <v>746.98</v>
      </c>
      <c r="AM12" s="157">
        <f>'ES-Imp (O)'!AM12*(1+Toeslagen!$Q$31)</f>
        <v>707.2</v>
      </c>
      <c r="AN12" s="157">
        <f>'ES-Imp (O)'!AN12*(1+Toeslagen!$Q$31)</f>
        <v>485.94</v>
      </c>
      <c r="AO12" s="157">
        <f>'ES-Imp (O)'!AO12*(1+Toeslagen!$Q$31)</f>
        <v>420.42</v>
      </c>
      <c r="AP12" s="157">
        <f>'ES-Imp (O)'!AP12*(1+Toeslagen!$Q$31)</f>
        <v>820.35199999999998</v>
      </c>
      <c r="AQ12" s="157">
        <f>'ES-Imp (O)'!AQ12*(1+Toeslagen!$Q$31)</f>
        <v>502.32</v>
      </c>
      <c r="AR12" s="157">
        <f>'ES-Imp (O)'!AR12*(1+Toeslagen!$Q$31)</f>
        <v>746.98</v>
      </c>
      <c r="AS12" s="157">
        <f>'ES-Imp (O)'!AS12*(1+Toeslagen!$Q$31)</f>
        <v>707.2</v>
      </c>
      <c r="AT12" s="157">
        <f>'ES-Imp (O)'!AT12*(1+Toeslagen!$Q$31)</f>
        <v>420.42</v>
      </c>
      <c r="AU12" s="157">
        <f>'ES-Imp (O)'!AU12*(1+Toeslagen!$Q$31)</f>
        <v>875.16000000000008</v>
      </c>
      <c r="AV12" s="157">
        <f>'ES-Imp (O)'!AV12*(1+Toeslagen!$Q$31)</f>
        <v>663</v>
      </c>
      <c r="AW12" s="157">
        <f>'ES-Imp (O)'!AW12*(1+Toeslagen!$Q$31)</f>
        <v>485.94</v>
      </c>
      <c r="AX12" s="157">
        <f>'ES-Imp (O)'!AX12*(1+Toeslagen!$Q$31)</f>
        <v>0</v>
      </c>
      <c r="AY12" s="157">
        <f>'ES-Imp (O)'!AY12*(1+Toeslagen!$Q$31)</f>
        <v>875.16000000000008</v>
      </c>
      <c r="AZ12" s="157">
        <f>'ES-Imp (O)'!AZ12*(1+Toeslagen!$Q$31)</f>
        <v>707.2</v>
      </c>
      <c r="BA12" s="157">
        <f>'ES-Imp (O)'!BA12*(1+Toeslagen!$Q$31)</f>
        <v>0</v>
      </c>
      <c r="BB12" s="157">
        <f>'ES-Imp (O)'!BB12*(1+Toeslagen!$Q$31)</f>
        <v>485.94</v>
      </c>
      <c r="BC12" s="157">
        <f>'ES-Imp (O)'!BC12*(1+Toeslagen!$Q$31)</f>
        <v>603.77199999999993</v>
      </c>
      <c r="BD12" s="157">
        <f>'ES-Imp (O)'!BD12*(1+Toeslagen!$Q$31)</f>
        <v>746.98</v>
      </c>
      <c r="BE12" s="157">
        <f>'ES-Imp (O)'!BE12*(1+Toeslagen!$Q$31)</f>
        <v>485.94</v>
      </c>
      <c r="BF12" s="157">
        <f>'ES-Imp (O)'!BF12*(1+Toeslagen!$Q$31)</f>
        <v>485.94</v>
      </c>
      <c r="BG12" s="157">
        <f>'ES-Imp (O)'!BG12*(1+Toeslagen!$Q$31)</f>
        <v>603.77199999999993</v>
      </c>
      <c r="BH12" s="157">
        <f>'ES-Imp (O)'!BH12*(1+Toeslagen!$Q$31)</f>
        <v>663</v>
      </c>
      <c r="BI12" s="157">
        <f>'ES-Imp (O)'!BI12*(1+Toeslagen!$Q$31)</f>
        <v>502.32</v>
      </c>
      <c r="BJ12" s="157">
        <f>'ES-Imp (O)'!BJ12*(1+Toeslagen!$Q$31)</f>
        <v>502.32</v>
      </c>
      <c r="BK12" s="157">
        <f>'ES-Imp (O)'!BK12*(1+Toeslagen!$Q$31)</f>
        <v>420.42</v>
      </c>
      <c r="BL12" s="157">
        <f>'ES-Imp (O)'!BL12*(1+Toeslagen!$Q$31)</f>
        <v>707.2</v>
      </c>
      <c r="BM12" s="157">
        <f>'ES-Imp (O)'!BM12*(1+Toeslagen!$Q$31)</f>
        <v>485.94</v>
      </c>
    </row>
    <row r="13" spans="1:65">
      <c r="A13" s="1">
        <v>9</v>
      </c>
      <c r="B13" s="1">
        <v>9</v>
      </c>
      <c r="C13" s="1"/>
      <c r="D13" s="1">
        <v>6</v>
      </c>
      <c r="E13" s="1"/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157">
        <f>'ES-Imp (O)'!P13*(1+Toeslagen!$Q$31)</f>
        <v>433.52400000000006</v>
      </c>
      <c r="Q13" s="157">
        <f>'ES-Imp (O)'!Q13*(1+Toeslagen!$Q$31)</f>
        <v>742.56000000000006</v>
      </c>
      <c r="R13" s="157">
        <f>'ES-Imp (O)'!R13*(1+Toeslagen!$Q$31)</f>
        <v>693.94</v>
      </c>
      <c r="S13" s="157">
        <f>'ES-Imp (O)'!S13*(1+Toeslagen!$Q$31)</f>
        <v>920.24400000000003</v>
      </c>
      <c r="T13" s="157">
        <f>'ES-Imp (O)'!T13*(1+Toeslagen!$Q$31)</f>
        <v>742.56000000000006</v>
      </c>
      <c r="U13" s="157">
        <f>'ES-Imp (O)'!U13*(1+Toeslagen!$Q$31)</f>
        <v>784.10799999999995</v>
      </c>
      <c r="V13" s="157">
        <f>'ES-Imp (O)'!V13*(1+Toeslagen!$Q$31)</f>
        <v>0</v>
      </c>
      <c r="W13" s="157">
        <f>'ES-Imp (O)'!W13*(1+Toeslagen!$Q$31)</f>
        <v>433.52400000000006</v>
      </c>
      <c r="X13" s="157">
        <f>'ES-Imp (O)'!X13*(1+Toeslagen!$Q$31)</f>
        <v>509.96400000000006</v>
      </c>
      <c r="Y13" s="157">
        <f>'ES-Imp (O)'!Y13*(1+Toeslagen!$Q$31)</f>
        <v>775.26799999999992</v>
      </c>
      <c r="Z13" s="157">
        <f>'ES-Imp (O)'!Z13*(1+Toeslagen!$Q$31)</f>
        <v>920.24400000000003</v>
      </c>
      <c r="AA13" s="157">
        <f>'ES-Imp (O)'!AA13*(1+Toeslagen!$Q$31)</f>
        <v>632.94400000000007</v>
      </c>
      <c r="AB13" s="157">
        <f>'ES-Imp (O)'!AB13*(1+Toeslagen!$Q$31)</f>
        <v>742.56000000000006</v>
      </c>
      <c r="AC13" s="157">
        <f>'ES-Imp (O)'!AC13*(1+Toeslagen!$Q$31)</f>
        <v>784.10799999999995</v>
      </c>
      <c r="AD13" s="157">
        <f>'ES-Imp (O)'!AD13*(1+Toeslagen!$Q$31)</f>
        <v>920.24400000000003</v>
      </c>
      <c r="AE13" s="157">
        <f>'ES-Imp (O)'!AE13*(1+Toeslagen!$Q$31)</f>
        <v>742.56000000000006</v>
      </c>
      <c r="AF13" s="157">
        <f>'ES-Imp (O)'!AF13*(1+Toeslagen!$Q$31)</f>
        <v>433.52400000000006</v>
      </c>
      <c r="AG13" s="157">
        <f>'ES-Imp (O)'!AG13*(1+Toeslagen!$Q$31)</f>
        <v>784.10799999999995</v>
      </c>
      <c r="AH13" s="157">
        <f>'ES-Imp (O)'!AH13*(1+Toeslagen!$Q$31)</f>
        <v>516.51600000000008</v>
      </c>
      <c r="AI13" s="157">
        <f>'ES-Imp (O)'!AI13*(1+Toeslagen!$Q$31)</f>
        <v>433.52400000000006</v>
      </c>
      <c r="AJ13" s="157">
        <f>'ES-Imp (O)'!AJ13*(1+Toeslagen!$Q$31)</f>
        <v>920.24400000000003</v>
      </c>
      <c r="AK13" s="157">
        <f>'ES-Imp (O)'!AK13*(1+Toeslagen!$Q$31)</f>
        <v>509.96400000000006</v>
      </c>
      <c r="AL13" s="157">
        <f>'ES-Imp (O)'!AL13*(1+Toeslagen!$Q$31)</f>
        <v>784.10799999999995</v>
      </c>
      <c r="AM13" s="157">
        <f>'ES-Imp (O)'!AM13*(1+Toeslagen!$Q$31)</f>
        <v>742.56000000000006</v>
      </c>
      <c r="AN13" s="157">
        <f>'ES-Imp (O)'!AN13*(1+Toeslagen!$Q$31)</f>
        <v>509.96400000000006</v>
      </c>
      <c r="AO13" s="157">
        <f>'ES-Imp (O)'!AO13*(1+Toeslagen!$Q$31)</f>
        <v>433.52400000000006</v>
      </c>
      <c r="AP13" s="157">
        <f>'ES-Imp (O)'!AP13*(1+Toeslagen!$Q$31)</f>
        <v>858.36400000000003</v>
      </c>
      <c r="AQ13" s="157">
        <f>'ES-Imp (O)'!AQ13*(1+Toeslagen!$Q$31)</f>
        <v>516.51600000000008</v>
      </c>
      <c r="AR13" s="157">
        <f>'ES-Imp (O)'!AR13*(1+Toeslagen!$Q$31)</f>
        <v>784.10799999999995</v>
      </c>
      <c r="AS13" s="157">
        <f>'ES-Imp (O)'!AS13*(1+Toeslagen!$Q$31)</f>
        <v>742.56000000000006</v>
      </c>
      <c r="AT13" s="157">
        <f>'ES-Imp (O)'!AT13*(1+Toeslagen!$Q$31)</f>
        <v>433.52400000000006</v>
      </c>
      <c r="AU13" s="157">
        <f>'ES-Imp (O)'!AU13*(1+Toeslagen!$Q$31)</f>
        <v>920.24400000000003</v>
      </c>
      <c r="AV13" s="157">
        <f>'ES-Imp (O)'!AV13*(1+Toeslagen!$Q$31)</f>
        <v>693.94</v>
      </c>
      <c r="AW13" s="157">
        <f>'ES-Imp (O)'!AW13*(1+Toeslagen!$Q$31)</f>
        <v>509.96400000000006</v>
      </c>
      <c r="AX13" s="157">
        <f>'ES-Imp (O)'!AX13*(1+Toeslagen!$Q$31)</f>
        <v>0</v>
      </c>
      <c r="AY13" s="157">
        <f>'ES-Imp (O)'!AY13*(1+Toeslagen!$Q$31)</f>
        <v>920.24400000000003</v>
      </c>
      <c r="AZ13" s="157">
        <f>'ES-Imp (O)'!AZ13*(1+Toeslagen!$Q$31)</f>
        <v>742.56000000000006</v>
      </c>
      <c r="BA13" s="157">
        <f>'ES-Imp (O)'!BA13*(1+Toeslagen!$Q$31)</f>
        <v>0</v>
      </c>
      <c r="BB13" s="157">
        <f>'ES-Imp (O)'!BB13*(1+Toeslagen!$Q$31)</f>
        <v>509.96400000000006</v>
      </c>
      <c r="BC13" s="157">
        <f>'ES-Imp (O)'!BC13*(1+Toeslagen!$Q$31)</f>
        <v>632.94400000000007</v>
      </c>
      <c r="BD13" s="157">
        <f>'ES-Imp (O)'!BD13*(1+Toeslagen!$Q$31)</f>
        <v>784.10799999999995</v>
      </c>
      <c r="BE13" s="157">
        <f>'ES-Imp (O)'!BE13*(1+Toeslagen!$Q$31)</f>
        <v>509.96400000000006</v>
      </c>
      <c r="BF13" s="157">
        <f>'ES-Imp (O)'!BF13*(1+Toeslagen!$Q$31)</f>
        <v>509.96400000000006</v>
      </c>
      <c r="BG13" s="157">
        <f>'ES-Imp (O)'!BG13*(1+Toeslagen!$Q$31)</f>
        <v>632.94400000000007</v>
      </c>
      <c r="BH13" s="157">
        <f>'ES-Imp (O)'!BH13*(1+Toeslagen!$Q$31)</f>
        <v>693.94</v>
      </c>
      <c r="BI13" s="157">
        <f>'ES-Imp (O)'!BI13*(1+Toeslagen!$Q$31)</f>
        <v>516.51600000000008</v>
      </c>
      <c r="BJ13" s="157">
        <f>'ES-Imp (O)'!BJ13*(1+Toeslagen!$Q$31)</f>
        <v>516.51600000000008</v>
      </c>
      <c r="BK13" s="157">
        <f>'ES-Imp (O)'!BK13*(1+Toeslagen!$Q$31)</f>
        <v>433.52400000000006</v>
      </c>
      <c r="BL13" s="157">
        <f>'ES-Imp (O)'!BL13*(1+Toeslagen!$Q$31)</f>
        <v>742.56000000000006</v>
      </c>
      <c r="BM13" s="157">
        <f>'ES-Imp (O)'!BM13*(1+Toeslagen!$Q$31)</f>
        <v>509.96400000000006</v>
      </c>
    </row>
    <row r="14" spans="1:65">
      <c r="A14" s="3">
        <v>10</v>
      </c>
      <c r="B14" s="3">
        <v>10</v>
      </c>
      <c r="C14" s="1"/>
      <c r="D14" s="1">
        <v>6</v>
      </c>
      <c r="E14" s="1"/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157">
        <f>'ES-Imp (O)'!P14*(1+Toeslagen!$Q$31)</f>
        <v>503.41200000000003</v>
      </c>
      <c r="Q14" s="157">
        <f>'ES-Imp (O)'!Q14*(1+Toeslagen!$Q$31)</f>
        <v>887.53600000000006</v>
      </c>
      <c r="R14" s="157">
        <f>'ES-Imp (O)'!R14*(1+Toeslagen!$Q$31)</f>
        <v>820.35199999999998</v>
      </c>
      <c r="S14" s="157">
        <f>'ES-Imp (O)'!S14*(1+Toeslagen!$Q$31)</f>
        <v>1099.6959999999999</v>
      </c>
      <c r="T14" s="157">
        <f>'ES-Imp (O)'!T14*(1+Toeslagen!$Q$31)</f>
        <v>887.53600000000006</v>
      </c>
      <c r="U14" s="157">
        <f>'ES-Imp (O)'!U14*(1+Toeslagen!$Q$31)</f>
        <v>928.2</v>
      </c>
      <c r="V14" s="157">
        <f>'ES-Imp (O)'!V14*(1+Toeslagen!$Q$31)</f>
        <v>0</v>
      </c>
      <c r="W14" s="157">
        <f>'ES-Imp (O)'!W14*(1+Toeslagen!$Q$31)</f>
        <v>503.41200000000003</v>
      </c>
      <c r="X14" s="157">
        <f>'ES-Imp (O)'!X14*(1+Toeslagen!$Q$31)</f>
        <v>603.87599999999998</v>
      </c>
      <c r="Y14" s="157">
        <f>'ES-Imp (O)'!Y14*(1+Toeslagen!$Q$31)</f>
        <v>925.548</v>
      </c>
      <c r="Z14" s="157">
        <f>'ES-Imp (O)'!Z14*(1+Toeslagen!$Q$31)</f>
        <v>1099.6959999999999</v>
      </c>
      <c r="AA14" s="157">
        <f>'ES-Imp (O)'!AA14*(1+Toeslagen!$Q$31)</f>
        <v>751.4</v>
      </c>
      <c r="AB14" s="157">
        <f>'ES-Imp (O)'!AB14*(1+Toeslagen!$Q$31)</f>
        <v>887.53600000000006</v>
      </c>
      <c r="AC14" s="157">
        <f>'ES-Imp (O)'!AC14*(1+Toeslagen!$Q$31)</f>
        <v>928.2</v>
      </c>
      <c r="AD14" s="157">
        <f>'ES-Imp (O)'!AD14*(1+Toeslagen!$Q$31)</f>
        <v>1099.6959999999999</v>
      </c>
      <c r="AE14" s="157">
        <f>'ES-Imp (O)'!AE14*(1+Toeslagen!$Q$31)</f>
        <v>887.53600000000006</v>
      </c>
      <c r="AF14" s="157">
        <f>'ES-Imp (O)'!AF14*(1+Toeslagen!$Q$31)</f>
        <v>503.41200000000003</v>
      </c>
      <c r="AG14" s="157">
        <f>'ES-Imp (O)'!AG14*(1+Toeslagen!$Q$31)</f>
        <v>928.2</v>
      </c>
      <c r="AH14" s="157">
        <f>'ES-Imp (O)'!AH14*(1+Toeslagen!$Q$31)</f>
        <v>607.15200000000004</v>
      </c>
      <c r="AI14" s="157">
        <f>'ES-Imp (O)'!AI14*(1+Toeslagen!$Q$31)</f>
        <v>503.41200000000003</v>
      </c>
      <c r="AJ14" s="157">
        <f>'ES-Imp (O)'!AJ14*(1+Toeslagen!$Q$31)</f>
        <v>1099.6959999999999</v>
      </c>
      <c r="AK14" s="157">
        <f>'ES-Imp (O)'!AK14*(1+Toeslagen!$Q$31)</f>
        <v>603.87599999999998</v>
      </c>
      <c r="AL14" s="157">
        <f>'ES-Imp (O)'!AL14*(1+Toeslagen!$Q$31)</f>
        <v>928.2</v>
      </c>
      <c r="AM14" s="157">
        <f>'ES-Imp (O)'!AM14*(1+Toeslagen!$Q$31)</f>
        <v>887.53600000000006</v>
      </c>
      <c r="AN14" s="157">
        <f>'ES-Imp (O)'!AN14*(1+Toeslagen!$Q$31)</f>
        <v>603.87599999999998</v>
      </c>
      <c r="AO14" s="157">
        <f>'ES-Imp (O)'!AO14*(1+Toeslagen!$Q$31)</f>
        <v>503.41200000000003</v>
      </c>
      <c r="AP14" s="157">
        <f>'ES-Imp (O)'!AP14*(1+Toeslagen!$Q$31)</f>
        <v>1016.6</v>
      </c>
      <c r="AQ14" s="157">
        <f>'ES-Imp (O)'!AQ14*(1+Toeslagen!$Q$31)</f>
        <v>607.15200000000004</v>
      </c>
      <c r="AR14" s="157">
        <f>'ES-Imp (O)'!AR14*(1+Toeslagen!$Q$31)</f>
        <v>928.2</v>
      </c>
      <c r="AS14" s="157">
        <f>'ES-Imp (O)'!AS14*(1+Toeslagen!$Q$31)</f>
        <v>887.53600000000006</v>
      </c>
      <c r="AT14" s="157">
        <f>'ES-Imp (O)'!AT14*(1+Toeslagen!$Q$31)</f>
        <v>503.41200000000003</v>
      </c>
      <c r="AU14" s="157">
        <f>'ES-Imp (O)'!AU14*(1+Toeslagen!$Q$31)</f>
        <v>1099.6959999999999</v>
      </c>
      <c r="AV14" s="157">
        <f>'ES-Imp (O)'!AV14*(1+Toeslagen!$Q$31)</f>
        <v>820.35199999999998</v>
      </c>
      <c r="AW14" s="157">
        <f>'ES-Imp (O)'!AW14*(1+Toeslagen!$Q$31)</f>
        <v>603.87599999999998</v>
      </c>
      <c r="AX14" s="157">
        <f>'ES-Imp (O)'!AX14*(1+Toeslagen!$Q$31)</f>
        <v>0</v>
      </c>
      <c r="AY14" s="157">
        <f>'ES-Imp (O)'!AY14*(1+Toeslagen!$Q$31)</f>
        <v>1099.6959999999999</v>
      </c>
      <c r="AZ14" s="157">
        <f>'ES-Imp (O)'!AZ14*(1+Toeslagen!$Q$31)</f>
        <v>887.53600000000006</v>
      </c>
      <c r="BA14" s="157">
        <f>'ES-Imp (O)'!BA14*(1+Toeslagen!$Q$31)</f>
        <v>0</v>
      </c>
      <c r="BB14" s="157">
        <f>'ES-Imp (O)'!BB14*(1+Toeslagen!$Q$31)</f>
        <v>603.87599999999998</v>
      </c>
      <c r="BC14" s="157">
        <f>'ES-Imp (O)'!BC14*(1+Toeslagen!$Q$31)</f>
        <v>751.4</v>
      </c>
      <c r="BD14" s="157">
        <f>'ES-Imp (O)'!BD14*(1+Toeslagen!$Q$31)</f>
        <v>928.2</v>
      </c>
      <c r="BE14" s="157">
        <f>'ES-Imp (O)'!BE14*(1+Toeslagen!$Q$31)</f>
        <v>603.87599999999998</v>
      </c>
      <c r="BF14" s="157">
        <f>'ES-Imp (O)'!BF14*(1+Toeslagen!$Q$31)</f>
        <v>603.87599999999998</v>
      </c>
      <c r="BG14" s="157">
        <f>'ES-Imp (O)'!BG14*(1+Toeslagen!$Q$31)</f>
        <v>751.4</v>
      </c>
      <c r="BH14" s="157">
        <f>'ES-Imp (O)'!BH14*(1+Toeslagen!$Q$31)</f>
        <v>820.35199999999998</v>
      </c>
      <c r="BI14" s="157">
        <f>'ES-Imp (O)'!BI14*(1+Toeslagen!$Q$31)</f>
        <v>607.15200000000004</v>
      </c>
      <c r="BJ14" s="157">
        <f>'ES-Imp (O)'!BJ14*(1+Toeslagen!$Q$31)</f>
        <v>607.15200000000004</v>
      </c>
      <c r="BK14" s="157">
        <f>'ES-Imp (O)'!BK14*(1+Toeslagen!$Q$31)</f>
        <v>503.41200000000003</v>
      </c>
      <c r="BL14" s="157">
        <f>'ES-Imp (O)'!BL14*(1+Toeslagen!$Q$31)</f>
        <v>887.53600000000006</v>
      </c>
      <c r="BM14" s="157">
        <f>'ES-Imp (O)'!BM14*(1+Toeslagen!$Q$31)</f>
        <v>603.87599999999998</v>
      </c>
    </row>
    <row r="15" spans="1:65">
      <c r="A15" s="3">
        <v>11</v>
      </c>
      <c r="B15" s="3">
        <v>11</v>
      </c>
      <c r="C15" s="1"/>
      <c r="D15" s="1">
        <v>6</v>
      </c>
      <c r="E15" s="1"/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157">
        <f>'ES-Imp (O)'!P15*(1+Toeslagen!$Q$31)</f>
        <v>552.55200000000013</v>
      </c>
      <c r="Q15" s="157">
        <f>'ES-Imp (O)'!Q15*(1+Toeslagen!$Q$31)</f>
        <v>915.2</v>
      </c>
      <c r="R15" s="157">
        <f>'ES-Imp (O)'!R15*(1+Toeslagen!$Q$31)</f>
        <v>858</v>
      </c>
      <c r="S15" s="157">
        <f>'ES-Imp (O)'!S15*(1+Toeslagen!$Q$31)</f>
        <v>1154.4000000000001</v>
      </c>
      <c r="T15" s="157">
        <f>'ES-Imp (O)'!T15*(1+Toeslagen!$Q$31)</f>
        <v>915.2</v>
      </c>
      <c r="U15" s="157">
        <f>'ES-Imp (O)'!U15*(1+Toeslagen!$Q$31)</f>
        <v>962</v>
      </c>
      <c r="V15" s="157">
        <f>'ES-Imp (O)'!V15*(1+Toeslagen!$Q$31)</f>
        <v>0</v>
      </c>
      <c r="W15" s="157">
        <f>'ES-Imp (O)'!W15*(1+Toeslagen!$Q$31)</f>
        <v>552.55200000000013</v>
      </c>
      <c r="X15" s="157">
        <f>'ES-Imp (O)'!X15*(1+Toeslagen!$Q$31)</f>
        <v>645.37200000000007</v>
      </c>
      <c r="Y15" s="157">
        <f>'ES-Imp (O)'!Y15*(1+Toeslagen!$Q$31)</f>
        <v>962</v>
      </c>
      <c r="Z15" s="157">
        <f>'ES-Imp (O)'!Z15*(1+Toeslagen!$Q$31)</f>
        <v>1154.4000000000001</v>
      </c>
      <c r="AA15" s="157">
        <f>'ES-Imp (O)'!AA15*(1+Toeslagen!$Q$31)</f>
        <v>790.4</v>
      </c>
      <c r="AB15" s="157">
        <f>'ES-Imp (O)'!AB15*(1+Toeslagen!$Q$31)</f>
        <v>915.2</v>
      </c>
      <c r="AC15" s="157">
        <f>'ES-Imp (O)'!AC15*(1+Toeslagen!$Q$31)</f>
        <v>962</v>
      </c>
      <c r="AD15" s="157">
        <f>'ES-Imp (O)'!AD15*(1+Toeslagen!$Q$31)</f>
        <v>1154.4000000000001</v>
      </c>
      <c r="AE15" s="157">
        <f>'ES-Imp (O)'!AE15*(1+Toeslagen!$Q$31)</f>
        <v>915.2</v>
      </c>
      <c r="AF15" s="157">
        <f>'ES-Imp (O)'!AF15*(1+Toeslagen!$Q$31)</f>
        <v>552.55200000000013</v>
      </c>
      <c r="AG15" s="157">
        <f>'ES-Imp (O)'!AG15*(1+Toeslagen!$Q$31)</f>
        <v>962</v>
      </c>
      <c r="AH15" s="157">
        <f>'ES-Imp (O)'!AH15*(1+Toeslagen!$Q$31)</f>
        <v>654.10800000000006</v>
      </c>
      <c r="AI15" s="157">
        <f>'ES-Imp (O)'!AI15*(1+Toeslagen!$Q$31)</f>
        <v>552.55200000000013</v>
      </c>
      <c r="AJ15" s="157">
        <f>'ES-Imp (O)'!AJ15*(1+Toeslagen!$Q$31)</f>
        <v>1154.4000000000001</v>
      </c>
      <c r="AK15" s="157">
        <f>'ES-Imp (O)'!AK15*(1+Toeslagen!$Q$31)</f>
        <v>645.37200000000007</v>
      </c>
      <c r="AL15" s="157">
        <f>'ES-Imp (O)'!AL15*(1+Toeslagen!$Q$31)</f>
        <v>962</v>
      </c>
      <c r="AM15" s="157">
        <f>'ES-Imp (O)'!AM15*(1+Toeslagen!$Q$31)</f>
        <v>915.2</v>
      </c>
      <c r="AN15" s="157">
        <f>'ES-Imp (O)'!AN15*(1+Toeslagen!$Q$31)</f>
        <v>645.37200000000007</v>
      </c>
      <c r="AO15" s="157">
        <f>'ES-Imp (O)'!AO15*(1+Toeslagen!$Q$31)</f>
        <v>552.55200000000013</v>
      </c>
      <c r="AP15" s="157">
        <f>'ES-Imp (O)'!AP15*(1+Toeslagen!$Q$31)</f>
        <v>1066</v>
      </c>
      <c r="AQ15" s="157">
        <f>'ES-Imp (O)'!AQ15*(1+Toeslagen!$Q$31)</f>
        <v>654.10800000000006</v>
      </c>
      <c r="AR15" s="157">
        <f>'ES-Imp (O)'!AR15*(1+Toeslagen!$Q$31)</f>
        <v>962</v>
      </c>
      <c r="AS15" s="157">
        <f>'ES-Imp (O)'!AS15*(1+Toeslagen!$Q$31)</f>
        <v>915.2</v>
      </c>
      <c r="AT15" s="157">
        <f>'ES-Imp (O)'!AT15*(1+Toeslagen!$Q$31)</f>
        <v>552.55200000000013</v>
      </c>
      <c r="AU15" s="157">
        <f>'ES-Imp (O)'!AU15*(1+Toeslagen!$Q$31)</f>
        <v>1154.4000000000001</v>
      </c>
      <c r="AV15" s="157">
        <f>'ES-Imp (O)'!AV15*(1+Toeslagen!$Q$31)</f>
        <v>858</v>
      </c>
      <c r="AW15" s="157">
        <f>'ES-Imp (O)'!AW15*(1+Toeslagen!$Q$31)</f>
        <v>645.37200000000007</v>
      </c>
      <c r="AX15" s="157">
        <f>'ES-Imp (O)'!AX15*(1+Toeslagen!$Q$31)</f>
        <v>0</v>
      </c>
      <c r="AY15" s="157">
        <f>'ES-Imp (O)'!AY15*(1+Toeslagen!$Q$31)</f>
        <v>1154.4000000000001</v>
      </c>
      <c r="AZ15" s="157">
        <f>'ES-Imp (O)'!AZ15*(1+Toeslagen!$Q$31)</f>
        <v>915.2</v>
      </c>
      <c r="BA15" s="157">
        <f>'ES-Imp (O)'!BA15*(1+Toeslagen!$Q$31)</f>
        <v>0</v>
      </c>
      <c r="BB15" s="157">
        <f>'ES-Imp (O)'!BB15*(1+Toeslagen!$Q$31)</f>
        <v>645.37200000000007</v>
      </c>
      <c r="BC15" s="157">
        <f>'ES-Imp (O)'!BC15*(1+Toeslagen!$Q$31)</f>
        <v>790.4</v>
      </c>
      <c r="BD15" s="157">
        <f>'ES-Imp (O)'!BD15*(1+Toeslagen!$Q$31)</f>
        <v>962</v>
      </c>
      <c r="BE15" s="157">
        <f>'ES-Imp (O)'!BE15*(1+Toeslagen!$Q$31)</f>
        <v>645.37200000000007</v>
      </c>
      <c r="BF15" s="157">
        <f>'ES-Imp (O)'!BF15*(1+Toeslagen!$Q$31)</f>
        <v>645.37200000000007</v>
      </c>
      <c r="BG15" s="157">
        <f>'ES-Imp (O)'!BG15*(1+Toeslagen!$Q$31)</f>
        <v>790.4</v>
      </c>
      <c r="BH15" s="157">
        <f>'ES-Imp (O)'!BH15*(1+Toeslagen!$Q$31)</f>
        <v>858</v>
      </c>
      <c r="BI15" s="157">
        <f>'ES-Imp (O)'!BI15*(1+Toeslagen!$Q$31)</f>
        <v>654.10800000000006</v>
      </c>
      <c r="BJ15" s="157">
        <f>'ES-Imp (O)'!BJ15*(1+Toeslagen!$Q$31)</f>
        <v>654.10800000000006</v>
      </c>
      <c r="BK15" s="157">
        <f>'ES-Imp (O)'!BK15*(1+Toeslagen!$Q$31)</f>
        <v>552.55200000000013</v>
      </c>
      <c r="BL15" s="157">
        <f>'ES-Imp (O)'!BL15*(1+Toeslagen!$Q$31)</f>
        <v>915.2</v>
      </c>
      <c r="BM15" s="157">
        <f>'ES-Imp (O)'!BM15*(1+Toeslagen!$Q$31)</f>
        <v>645.37200000000007</v>
      </c>
    </row>
    <row r="16" spans="1:65">
      <c r="A16" s="3">
        <v>12</v>
      </c>
      <c r="B16" s="3">
        <v>12</v>
      </c>
      <c r="C16" s="1"/>
      <c r="D16" s="1">
        <v>6</v>
      </c>
      <c r="E16" s="1"/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157">
        <f>'ES-Imp (O)'!P16*(1+Toeslagen!$Q$31)</f>
        <v>584.22</v>
      </c>
      <c r="Q16" s="157">
        <f>'ES-Imp (O)'!Q16*(1+Toeslagen!$Q$31)</f>
        <v>962</v>
      </c>
      <c r="R16" s="157">
        <f>'ES-Imp (O)'!R16*(1+Toeslagen!$Q$31)</f>
        <v>884</v>
      </c>
      <c r="S16" s="157">
        <f>'ES-Imp (O)'!S16*(1+Toeslagen!$Q$31)</f>
        <v>1196</v>
      </c>
      <c r="T16" s="157">
        <f>'ES-Imp (O)'!T16*(1+Toeslagen!$Q$31)</f>
        <v>962</v>
      </c>
      <c r="U16" s="157">
        <f>'ES-Imp (O)'!U16*(1+Toeslagen!$Q$31)</f>
        <v>998.40000000000009</v>
      </c>
      <c r="V16" s="157">
        <f>'ES-Imp (O)'!V16*(1+Toeslagen!$Q$31)</f>
        <v>0</v>
      </c>
      <c r="W16" s="157">
        <f>'ES-Imp (O)'!W16*(1+Toeslagen!$Q$31)</f>
        <v>584.22</v>
      </c>
      <c r="X16" s="157">
        <f>'ES-Imp (O)'!X16*(1+Toeslagen!$Q$31)</f>
        <v>682.5</v>
      </c>
      <c r="Y16" s="157">
        <f>'ES-Imp (O)'!Y16*(1+Toeslagen!$Q$31)</f>
        <v>998.40000000000009</v>
      </c>
      <c r="Z16" s="157">
        <f>'ES-Imp (O)'!Z16*(1+Toeslagen!$Q$31)</f>
        <v>1196</v>
      </c>
      <c r="AA16" s="157">
        <f>'ES-Imp (O)'!AA16*(1+Toeslagen!$Q$31)</f>
        <v>806</v>
      </c>
      <c r="AB16" s="157">
        <f>'ES-Imp (O)'!AB16*(1+Toeslagen!$Q$31)</f>
        <v>962</v>
      </c>
      <c r="AC16" s="157">
        <f>'ES-Imp (O)'!AC16*(1+Toeslagen!$Q$31)</f>
        <v>998.40000000000009</v>
      </c>
      <c r="AD16" s="157">
        <f>'ES-Imp (O)'!AD16*(1+Toeslagen!$Q$31)</f>
        <v>1196</v>
      </c>
      <c r="AE16" s="157">
        <f>'ES-Imp (O)'!AE16*(1+Toeslagen!$Q$31)</f>
        <v>962</v>
      </c>
      <c r="AF16" s="157">
        <f>'ES-Imp (O)'!AF16*(1+Toeslagen!$Q$31)</f>
        <v>584.22</v>
      </c>
      <c r="AG16" s="157">
        <f>'ES-Imp (O)'!AG16*(1+Toeslagen!$Q$31)</f>
        <v>998.40000000000009</v>
      </c>
      <c r="AH16" s="157">
        <f>'ES-Imp (O)'!AH16*(1+Toeslagen!$Q$31)</f>
        <v>693.42000000000007</v>
      </c>
      <c r="AI16" s="157">
        <f>'ES-Imp (O)'!AI16*(1+Toeslagen!$Q$31)</f>
        <v>584.22</v>
      </c>
      <c r="AJ16" s="157">
        <f>'ES-Imp (O)'!AJ16*(1+Toeslagen!$Q$31)</f>
        <v>1196</v>
      </c>
      <c r="AK16" s="157">
        <f>'ES-Imp (O)'!AK16*(1+Toeslagen!$Q$31)</f>
        <v>682.5</v>
      </c>
      <c r="AL16" s="157">
        <f>'ES-Imp (O)'!AL16*(1+Toeslagen!$Q$31)</f>
        <v>998.40000000000009</v>
      </c>
      <c r="AM16" s="157">
        <f>'ES-Imp (O)'!AM16*(1+Toeslagen!$Q$31)</f>
        <v>962</v>
      </c>
      <c r="AN16" s="157">
        <f>'ES-Imp (O)'!AN16*(1+Toeslagen!$Q$31)</f>
        <v>682.5</v>
      </c>
      <c r="AO16" s="157">
        <f>'ES-Imp (O)'!AO16*(1+Toeslagen!$Q$31)</f>
        <v>584.22</v>
      </c>
      <c r="AP16" s="157">
        <f>'ES-Imp (O)'!AP16*(1+Toeslagen!$Q$31)</f>
        <v>1092</v>
      </c>
      <c r="AQ16" s="157">
        <f>'ES-Imp (O)'!AQ16*(1+Toeslagen!$Q$31)</f>
        <v>693.42000000000007</v>
      </c>
      <c r="AR16" s="157">
        <f>'ES-Imp (O)'!AR16*(1+Toeslagen!$Q$31)</f>
        <v>998.40000000000009</v>
      </c>
      <c r="AS16" s="157">
        <f>'ES-Imp (O)'!AS16*(1+Toeslagen!$Q$31)</f>
        <v>962</v>
      </c>
      <c r="AT16" s="157">
        <f>'ES-Imp (O)'!AT16*(1+Toeslagen!$Q$31)</f>
        <v>584.22</v>
      </c>
      <c r="AU16" s="157">
        <f>'ES-Imp (O)'!AU16*(1+Toeslagen!$Q$31)</f>
        <v>1196</v>
      </c>
      <c r="AV16" s="157">
        <f>'ES-Imp (O)'!AV16*(1+Toeslagen!$Q$31)</f>
        <v>884</v>
      </c>
      <c r="AW16" s="157">
        <f>'ES-Imp (O)'!AW16*(1+Toeslagen!$Q$31)</f>
        <v>682.5</v>
      </c>
      <c r="AX16" s="157">
        <f>'ES-Imp (O)'!AX16*(1+Toeslagen!$Q$31)</f>
        <v>0</v>
      </c>
      <c r="AY16" s="157">
        <f>'ES-Imp (O)'!AY16*(1+Toeslagen!$Q$31)</f>
        <v>1196</v>
      </c>
      <c r="AZ16" s="157">
        <f>'ES-Imp (O)'!AZ16*(1+Toeslagen!$Q$31)</f>
        <v>962</v>
      </c>
      <c r="BA16" s="157">
        <f>'ES-Imp (O)'!BA16*(1+Toeslagen!$Q$31)</f>
        <v>0</v>
      </c>
      <c r="BB16" s="157">
        <f>'ES-Imp (O)'!BB16*(1+Toeslagen!$Q$31)</f>
        <v>682.5</v>
      </c>
      <c r="BC16" s="157">
        <f>'ES-Imp (O)'!BC16*(1+Toeslagen!$Q$31)</f>
        <v>806</v>
      </c>
      <c r="BD16" s="157">
        <f>'ES-Imp (O)'!BD16*(1+Toeslagen!$Q$31)</f>
        <v>998.40000000000009</v>
      </c>
      <c r="BE16" s="157">
        <f>'ES-Imp (O)'!BE16*(1+Toeslagen!$Q$31)</f>
        <v>682.5</v>
      </c>
      <c r="BF16" s="157">
        <f>'ES-Imp (O)'!BF16*(1+Toeslagen!$Q$31)</f>
        <v>682.5</v>
      </c>
      <c r="BG16" s="157">
        <f>'ES-Imp (O)'!BG16*(1+Toeslagen!$Q$31)</f>
        <v>806</v>
      </c>
      <c r="BH16" s="157">
        <f>'ES-Imp (O)'!BH16*(1+Toeslagen!$Q$31)</f>
        <v>884</v>
      </c>
      <c r="BI16" s="157">
        <f>'ES-Imp (O)'!BI16*(1+Toeslagen!$Q$31)</f>
        <v>693.42000000000007</v>
      </c>
      <c r="BJ16" s="157">
        <f>'ES-Imp (O)'!BJ16*(1+Toeslagen!$Q$31)</f>
        <v>693.42000000000007</v>
      </c>
      <c r="BK16" s="157">
        <f>'ES-Imp (O)'!BK16*(1+Toeslagen!$Q$31)</f>
        <v>584.22</v>
      </c>
      <c r="BL16" s="157">
        <f>'ES-Imp (O)'!BL16*(1+Toeslagen!$Q$31)</f>
        <v>962</v>
      </c>
      <c r="BM16" s="157">
        <f>'ES-Imp (O)'!BM16*(1+Toeslagen!$Q$31)</f>
        <v>682.5</v>
      </c>
    </row>
    <row r="17" spans="1:65">
      <c r="A17" s="3">
        <v>13</v>
      </c>
      <c r="B17" s="3">
        <v>13</v>
      </c>
      <c r="C17" s="1"/>
      <c r="D17" s="1">
        <v>6</v>
      </c>
      <c r="E17" s="1"/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157">
        <f>'ES-Imp (O)'!P17*(1+Toeslagen!$Q$31)</f>
        <v>603.87599999999998</v>
      </c>
      <c r="Q17" s="157">
        <f>'ES-Imp (O)'!Q17*(1+Toeslagen!$Q$31)</f>
        <v>988</v>
      </c>
      <c r="R17" s="157">
        <f>'ES-Imp (O)'!R17*(1+Toeslagen!$Q$31)</f>
        <v>910</v>
      </c>
      <c r="S17" s="157">
        <f>'ES-Imp (O)'!S17*(1+Toeslagen!$Q$31)</f>
        <v>1222</v>
      </c>
      <c r="T17" s="157">
        <f>'ES-Imp (O)'!T17*(1+Toeslagen!$Q$31)</f>
        <v>988</v>
      </c>
      <c r="U17" s="157">
        <f>'ES-Imp (O)'!U17*(1+Toeslagen!$Q$31)</f>
        <v>1029.6000000000001</v>
      </c>
      <c r="V17" s="157">
        <f>'ES-Imp (O)'!V17*(1+Toeslagen!$Q$31)</f>
        <v>0</v>
      </c>
      <c r="W17" s="157">
        <f>'ES-Imp (O)'!W17*(1+Toeslagen!$Q$31)</f>
        <v>603.87599999999998</v>
      </c>
      <c r="X17" s="157">
        <f>'ES-Imp (O)'!X17*(1+Toeslagen!$Q$31)</f>
        <v>705.43200000000013</v>
      </c>
      <c r="Y17" s="157">
        <f>'ES-Imp (O)'!Y17*(1+Toeslagen!$Q$31)</f>
        <v>1029.6000000000001</v>
      </c>
      <c r="Z17" s="157">
        <f>'ES-Imp (O)'!Z17*(1+Toeslagen!$Q$31)</f>
        <v>1222</v>
      </c>
      <c r="AA17" s="157">
        <f>'ES-Imp (O)'!AA17*(1+Toeslagen!$Q$31)</f>
        <v>832</v>
      </c>
      <c r="AB17" s="157">
        <f>'ES-Imp (O)'!AB17*(1+Toeslagen!$Q$31)</f>
        <v>988</v>
      </c>
      <c r="AC17" s="157">
        <f>'ES-Imp (O)'!AC17*(1+Toeslagen!$Q$31)</f>
        <v>1029.6000000000001</v>
      </c>
      <c r="AD17" s="157">
        <f>'ES-Imp (O)'!AD17*(1+Toeslagen!$Q$31)</f>
        <v>1222</v>
      </c>
      <c r="AE17" s="157">
        <f>'ES-Imp (O)'!AE17*(1+Toeslagen!$Q$31)</f>
        <v>988</v>
      </c>
      <c r="AF17" s="157">
        <f>'ES-Imp (O)'!AF17*(1+Toeslagen!$Q$31)</f>
        <v>603.87599999999998</v>
      </c>
      <c r="AG17" s="157">
        <f>'ES-Imp (O)'!AG17*(1+Toeslagen!$Q$31)</f>
        <v>1029.6000000000001</v>
      </c>
      <c r="AH17" s="157">
        <f>'ES-Imp (O)'!AH17*(1+Toeslagen!$Q$31)</f>
        <v>715.26</v>
      </c>
      <c r="AI17" s="157">
        <f>'ES-Imp (O)'!AI17*(1+Toeslagen!$Q$31)</f>
        <v>603.87599999999998</v>
      </c>
      <c r="AJ17" s="157">
        <f>'ES-Imp (O)'!AJ17*(1+Toeslagen!$Q$31)</f>
        <v>1222</v>
      </c>
      <c r="AK17" s="157">
        <f>'ES-Imp (O)'!AK17*(1+Toeslagen!$Q$31)</f>
        <v>705.43200000000013</v>
      </c>
      <c r="AL17" s="157">
        <f>'ES-Imp (O)'!AL17*(1+Toeslagen!$Q$31)</f>
        <v>1029.6000000000001</v>
      </c>
      <c r="AM17" s="157">
        <f>'ES-Imp (O)'!AM17*(1+Toeslagen!$Q$31)</f>
        <v>988</v>
      </c>
      <c r="AN17" s="157">
        <f>'ES-Imp (O)'!AN17*(1+Toeslagen!$Q$31)</f>
        <v>705.43200000000013</v>
      </c>
      <c r="AO17" s="157">
        <f>'ES-Imp (O)'!AO17*(1+Toeslagen!$Q$31)</f>
        <v>603.87599999999998</v>
      </c>
      <c r="AP17" s="157">
        <f>'ES-Imp (O)'!AP17*(1+Toeslagen!$Q$31)</f>
        <v>1118</v>
      </c>
      <c r="AQ17" s="157">
        <f>'ES-Imp (O)'!AQ17*(1+Toeslagen!$Q$31)</f>
        <v>715.26</v>
      </c>
      <c r="AR17" s="157">
        <f>'ES-Imp (O)'!AR17*(1+Toeslagen!$Q$31)</f>
        <v>1029.6000000000001</v>
      </c>
      <c r="AS17" s="157">
        <f>'ES-Imp (O)'!AS17*(1+Toeslagen!$Q$31)</f>
        <v>988</v>
      </c>
      <c r="AT17" s="157">
        <f>'ES-Imp (O)'!AT17*(1+Toeslagen!$Q$31)</f>
        <v>603.87599999999998</v>
      </c>
      <c r="AU17" s="157">
        <f>'ES-Imp (O)'!AU17*(1+Toeslagen!$Q$31)</f>
        <v>1222</v>
      </c>
      <c r="AV17" s="157">
        <f>'ES-Imp (O)'!AV17*(1+Toeslagen!$Q$31)</f>
        <v>910</v>
      </c>
      <c r="AW17" s="157">
        <f>'ES-Imp (O)'!AW17*(1+Toeslagen!$Q$31)</f>
        <v>705.43200000000013</v>
      </c>
      <c r="AX17" s="157">
        <f>'ES-Imp (O)'!AX17*(1+Toeslagen!$Q$31)</f>
        <v>0</v>
      </c>
      <c r="AY17" s="157">
        <f>'ES-Imp (O)'!AY17*(1+Toeslagen!$Q$31)</f>
        <v>1222</v>
      </c>
      <c r="AZ17" s="157">
        <f>'ES-Imp (O)'!AZ17*(1+Toeslagen!$Q$31)</f>
        <v>988</v>
      </c>
      <c r="BA17" s="157">
        <f>'ES-Imp (O)'!BA17*(1+Toeslagen!$Q$31)</f>
        <v>0</v>
      </c>
      <c r="BB17" s="157">
        <f>'ES-Imp (O)'!BB17*(1+Toeslagen!$Q$31)</f>
        <v>705.43200000000013</v>
      </c>
      <c r="BC17" s="157">
        <f>'ES-Imp (O)'!BC17*(1+Toeslagen!$Q$31)</f>
        <v>832</v>
      </c>
      <c r="BD17" s="157">
        <f>'ES-Imp (O)'!BD17*(1+Toeslagen!$Q$31)</f>
        <v>1029.6000000000001</v>
      </c>
      <c r="BE17" s="157">
        <f>'ES-Imp (O)'!BE17*(1+Toeslagen!$Q$31)</f>
        <v>705.43200000000013</v>
      </c>
      <c r="BF17" s="157">
        <f>'ES-Imp (O)'!BF17*(1+Toeslagen!$Q$31)</f>
        <v>705.43200000000013</v>
      </c>
      <c r="BG17" s="157">
        <f>'ES-Imp (O)'!BG17*(1+Toeslagen!$Q$31)</f>
        <v>832</v>
      </c>
      <c r="BH17" s="157">
        <f>'ES-Imp (O)'!BH17*(1+Toeslagen!$Q$31)</f>
        <v>910</v>
      </c>
      <c r="BI17" s="157">
        <f>'ES-Imp (O)'!BI17*(1+Toeslagen!$Q$31)</f>
        <v>715.26</v>
      </c>
      <c r="BJ17" s="157">
        <f>'ES-Imp (O)'!BJ17*(1+Toeslagen!$Q$31)</f>
        <v>715.26</v>
      </c>
      <c r="BK17" s="157">
        <f>'ES-Imp (O)'!BK17*(1+Toeslagen!$Q$31)</f>
        <v>603.87599999999998</v>
      </c>
      <c r="BL17" s="157">
        <f>'ES-Imp (O)'!BL17*(1+Toeslagen!$Q$31)</f>
        <v>988</v>
      </c>
      <c r="BM17" s="157">
        <f>'ES-Imp (O)'!BM17*(1+Toeslagen!$Q$31)</f>
        <v>705.43200000000013</v>
      </c>
    </row>
    <row r="18" spans="1:65">
      <c r="A18" s="3">
        <v>14</v>
      </c>
      <c r="B18" s="3">
        <v>14</v>
      </c>
      <c r="C18" s="1"/>
      <c r="D18" s="1">
        <v>6</v>
      </c>
      <c r="E18" s="1"/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157">
        <f>'ES-Imp (O)'!P18*(1+Toeslagen!$Q$31)</f>
        <v>627.9</v>
      </c>
      <c r="Q18" s="157">
        <f>'ES-Imp (O)'!Q18*(1+Toeslagen!$Q$31)</f>
        <v>1007.552</v>
      </c>
      <c r="R18" s="157">
        <f>'ES-Imp (O)'!R18*(1+Toeslagen!$Q$31)</f>
        <v>928.2</v>
      </c>
      <c r="S18" s="157">
        <f>'ES-Imp (O)'!S18*(1+Toeslagen!$Q$31)</f>
        <v>1248.52</v>
      </c>
      <c r="T18" s="157">
        <f>'ES-Imp (O)'!T18*(1+Toeslagen!$Q$31)</f>
        <v>1007.552</v>
      </c>
      <c r="U18" s="157">
        <f>'ES-Imp (O)'!U18*(1+Toeslagen!$Q$31)</f>
        <v>1051.232</v>
      </c>
      <c r="V18" s="157">
        <f>'ES-Imp (O)'!V18*(1+Toeslagen!$Q$31)</f>
        <v>0</v>
      </c>
      <c r="W18" s="157">
        <f>'ES-Imp (O)'!W18*(1+Toeslagen!$Q$31)</f>
        <v>627.9</v>
      </c>
      <c r="X18" s="157">
        <f>'ES-Imp (O)'!X18*(1+Toeslagen!$Q$31)</f>
        <v>737.1</v>
      </c>
      <c r="Y18" s="157">
        <f>'ES-Imp (O)'!Y18*(1+Toeslagen!$Q$31)</f>
        <v>1051.232</v>
      </c>
      <c r="Z18" s="157">
        <f>'ES-Imp (O)'!Z18*(1+Toeslagen!$Q$31)</f>
        <v>1248.52</v>
      </c>
      <c r="AA18" s="157">
        <f>'ES-Imp (O)'!AA18*(1+Toeslagen!$Q$31)</f>
        <v>846.66399999999999</v>
      </c>
      <c r="AB18" s="157">
        <f>'ES-Imp (O)'!AB18*(1+Toeslagen!$Q$31)</f>
        <v>1007.552</v>
      </c>
      <c r="AC18" s="157">
        <f>'ES-Imp (O)'!AC18*(1+Toeslagen!$Q$31)</f>
        <v>1051.232</v>
      </c>
      <c r="AD18" s="157">
        <f>'ES-Imp (O)'!AD18*(1+Toeslagen!$Q$31)</f>
        <v>1248.52</v>
      </c>
      <c r="AE18" s="157">
        <f>'ES-Imp (O)'!AE18*(1+Toeslagen!$Q$31)</f>
        <v>1007.552</v>
      </c>
      <c r="AF18" s="157">
        <f>'ES-Imp (O)'!AF18*(1+Toeslagen!$Q$31)</f>
        <v>627.9</v>
      </c>
      <c r="AG18" s="157">
        <f>'ES-Imp (O)'!AG18*(1+Toeslagen!$Q$31)</f>
        <v>1051.232</v>
      </c>
      <c r="AH18" s="157">
        <f>'ES-Imp (O)'!AH18*(1+Toeslagen!$Q$31)</f>
        <v>748.02</v>
      </c>
      <c r="AI18" s="157">
        <f>'ES-Imp (O)'!AI18*(1+Toeslagen!$Q$31)</f>
        <v>627.9</v>
      </c>
      <c r="AJ18" s="157">
        <f>'ES-Imp (O)'!AJ18*(1+Toeslagen!$Q$31)</f>
        <v>1248.52</v>
      </c>
      <c r="AK18" s="157">
        <f>'ES-Imp (O)'!AK18*(1+Toeslagen!$Q$31)</f>
        <v>737.1</v>
      </c>
      <c r="AL18" s="157">
        <f>'ES-Imp (O)'!AL18*(1+Toeslagen!$Q$31)</f>
        <v>1051.232</v>
      </c>
      <c r="AM18" s="157">
        <f>'ES-Imp (O)'!AM18*(1+Toeslagen!$Q$31)</f>
        <v>1007.552</v>
      </c>
      <c r="AN18" s="157">
        <f>'ES-Imp (O)'!AN18*(1+Toeslagen!$Q$31)</f>
        <v>737.1</v>
      </c>
      <c r="AO18" s="157">
        <f>'ES-Imp (O)'!AO18*(1+Toeslagen!$Q$31)</f>
        <v>627.9</v>
      </c>
      <c r="AP18" s="157">
        <f>'ES-Imp (O)'!AP18*(1+Toeslagen!$Q$31)</f>
        <v>1149.5119999999999</v>
      </c>
      <c r="AQ18" s="157">
        <f>'ES-Imp (O)'!AQ18*(1+Toeslagen!$Q$31)</f>
        <v>748.02</v>
      </c>
      <c r="AR18" s="157">
        <f>'ES-Imp (O)'!AR18*(1+Toeslagen!$Q$31)</f>
        <v>1051.232</v>
      </c>
      <c r="AS18" s="157">
        <f>'ES-Imp (O)'!AS18*(1+Toeslagen!$Q$31)</f>
        <v>1007.552</v>
      </c>
      <c r="AT18" s="157">
        <f>'ES-Imp (O)'!AT18*(1+Toeslagen!$Q$31)</f>
        <v>627.9</v>
      </c>
      <c r="AU18" s="157">
        <f>'ES-Imp (O)'!AU18*(1+Toeslagen!$Q$31)</f>
        <v>1248.52</v>
      </c>
      <c r="AV18" s="157">
        <f>'ES-Imp (O)'!AV18*(1+Toeslagen!$Q$31)</f>
        <v>928.2</v>
      </c>
      <c r="AW18" s="157">
        <f>'ES-Imp (O)'!AW18*(1+Toeslagen!$Q$31)</f>
        <v>737.1</v>
      </c>
      <c r="AX18" s="157">
        <f>'ES-Imp (O)'!AX18*(1+Toeslagen!$Q$31)</f>
        <v>0</v>
      </c>
      <c r="AY18" s="157">
        <f>'ES-Imp (O)'!AY18*(1+Toeslagen!$Q$31)</f>
        <v>1248.52</v>
      </c>
      <c r="AZ18" s="157">
        <f>'ES-Imp (O)'!AZ18*(1+Toeslagen!$Q$31)</f>
        <v>1007.552</v>
      </c>
      <c r="BA18" s="157">
        <f>'ES-Imp (O)'!BA18*(1+Toeslagen!$Q$31)</f>
        <v>0</v>
      </c>
      <c r="BB18" s="157">
        <f>'ES-Imp (O)'!BB18*(1+Toeslagen!$Q$31)</f>
        <v>737.1</v>
      </c>
      <c r="BC18" s="157">
        <f>'ES-Imp (O)'!BC18*(1+Toeslagen!$Q$31)</f>
        <v>846.66399999999999</v>
      </c>
      <c r="BD18" s="157">
        <f>'ES-Imp (O)'!BD18*(1+Toeslagen!$Q$31)</f>
        <v>1051.232</v>
      </c>
      <c r="BE18" s="157">
        <f>'ES-Imp (O)'!BE18*(1+Toeslagen!$Q$31)</f>
        <v>737.1</v>
      </c>
      <c r="BF18" s="157">
        <f>'ES-Imp (O)'!BF18*(1+Toeslagen!$Q$31)</f>
        <v>737.1</v>
      </c>
      <c r="BG18" s="157">
        <f>'ES-Imp (O)'!BG18*(1+Toeslagen!$Q$31)</f>
        <v>846.66399999999999</v>
      </c>
      <c r="BH18" s="157">
        <f>'ES-Imp (O)'!BH18*(1+Toeslagen!$Q$31)</f>
        <v>928.2</v>
      </c>
      <c r="BI18" s="157">
        <f>'ES-Imp (O)'!BI18*(1+Toeslagen!$Q$31)</f>
        <v>748.02</v>
      </c>
      <c r="BJ18" s="157">
        <f>'ES-Imp (O)'!BJ18*(1+Toeslagen!$Q$31)</f>
        <v>748.02</v>
      </c>
      <c r="BK18" s="157">
        <f>'ES-Imp (O)'!BK18*(1+Toeslagen!$Q$31)</f>
        <v>627.9</v>
      </c>
      <c r="BL18" s="157">
        <f>'ES-Imp (O)'!BL18*(1+Toeslagen!$Q$31)</f>
        <v>1007.552</v>
      </c>
      <c r="BM18" s="157">
        <f>'ES-Imp (O)'!BM18*(1+Toeslagen!$Q$31)</f>
        <v>737.1</v>
      </c>
    </row>
    <row r="19" spans="1:65">
      <c r="A19" s="3">
        <v>15</v>
      </c>
      <c r="B19" s="3">
        <v>15</v>
      </c>
      <c r="C19" s="1"/>
      <c r="D19" s="1">
        <v>6</v>
      </c>
      <c r="E19" s="1"/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157">
        <f>'ES-Imp (O)'!P19*(1+Toeslagen!$Q$31)</f>
        <v>645.37200000000007</v>
      </c>
      <c r="Q19" s="157">
        <f>'ES-Imp (O)'!Q19*(1+Toeslagen!$Q$31)</f>
        <v>1092</v>
      </c>
      <c r="R19" s="157">
        <f>'ES-Imp (O)'!R19*(1+Toeslagen!$Q$31)</f>
        <v>998.40000000000009</v>
      </c>
      <c r="S19" s="157">
        <f>'ES-Imp (O)'!S19*(1+Toeslagen!$Q$31)</f>
        <v>1357.2</v>
      </c>
      <c r="T19" s="157">
        <f>'ES-Imp (O)'!T19*(1+Toeslagen!$Q$31)</f>
        <v>1092</v>
      </c>
      <c r="U19" s="157">
        <f>'ES-Imp (O)'!U19*(1+Toeslagen!$Q$31)</f>
        <v>1144</v>
      </c>
      <c r="V19" s="157">
        <f>'ES-Imp (O)'!V19*(1+Toeslagen!$Q$31)</f>
        <v>0</v>
      </c>
      <c r="W19" s="157">
        <f>'ES-Imp (O)'!W19*(1+Toeslagen!$Q$31)</f>
        <v>645.37200000000007</v>
      </c>
      <c r="X19" s="157">
        <f>'ES-Imp (O)'!X19*(1+Toeslagen!$Q$31)</f>
        <v>752.38800000000003</v>
      </c>
      <c r="Y19" s="157">
        <f>'ES-Imp (O)'!Y19*(1+Toeslagen!$Q$31)</f>
        <v>1144</v>
      </c>
      <c r="Z19" s="157">
        <f>'ES-Imp (O)'!Z19*(1+Toeslagen!$Q$31)</f>
        <v>1357.2</v>
      </c>
      <c r="AA19" s="157">
        <f>'ES-Imp (O)'!AA19*(1+Toeslagen!$Q$31)</f>
        <v>910</v>
      </c>
      <c r="AB19" s="157">
        <f>'ES-Imp (O)'!AB19*(1+Toeslagen!$Q$31)</f>
        <v>1092</v>
      </c>
      <c r="AC19" s="157">
        <f>'ES-Imp (O)'!AC19*(1+Toeslagen!$Q$31)</f>
        <v>1144</v>
      </c>
      <c r="AD19" s="157">
        <f>'ES-Imp (O)'!AD19*(1+Toeslagen!$Q$31)</f>
        <v>1357.2</v>
      </c>
      <c r="AE19" s="157">
        <f>'ES-Imp (O)'!AE19*(1+Toeslagen!$Q$31)</f>
        <v>1092</v>
      </c>
      <c r="AF19" s="157">
        <f>'ES-Imp (O)'!AF19*(1+Toeslagen!$Q$31)</f>
        <v>645.37200000000007</v>
      </c>
      <c r="AG19" s="157">
        <f>'ES-Imp (O)'!AG19*(1+Toeslagen!$Q$31)</f>
        <v>1144</v>
      </c>
      <c r="AH19" s="157">
        <f>'ES-Imp (O)'!AH19*(1+Toeslagen!$Q$31)</f>
        <v>761.12400000000002</v>
      </c>
      <c r="AI19" s="157">
        <f>'ES-Imp (O)'!AI19*(1+Toeslagen!$Q$31)</f>
        <v>645.37200000000007</v>
      </c>
      <c r="AJ19" s="157">
        <f>'ES-Imp (O)'!AJ19*(1+Toeslagen!$Q$31)</f>
        <v>1357.2</v>
      </c>
      <c r="AK19" s="157">
        <f>'ES-Imp (O)'!AK19*(1+Toeslagen!$Q$31)</f>
        <v>752.38800000000003</v>
      </c>
      <c r="AL19" s="157">
        <f>'ES-Imp (O)'!AL19*(1+Toeslagen!$Q$31)</f>
        <v>1144</v>
      </c>
      <c r="AM19" s="157">
        <f>'ES-Imp (O)'!AM19*(1+Toeslagen!$Q$31)</f>
        <v>1092</v>
      </c>
      <c r="AN19" s="157">
        <f>'ES-Imp (O)'!AN19*(1+Toeslagen!$Q$31)</f>
        <v>752.38800000000003</v>
      </c>
      <c r="AO19" s="157">
        <f>'ES-Imp (O)'!AO19*(1+Toeslagen!$Q$31)</f>
        <v>645.37200000000007</v>
      </c>
      <c r="AP19" s="157">
        <f>'ES-Imp (O)'!AP19*(1+Toeslagen!$Q$31)</f>
        <v>1248</v>
      </c>
      <c r="AQ19" s="157">
        <f>'ES-Imp (O)'!AQ19*(1+Toeslagen!$Q$31)</f>
        <v>761.12400000000002</v>
      </c>
      <c r="AR19" s="157">
        <f>'ES-Imp (O)'!AR19*(1+Toeslagen!$Q$31)</f>
        <v>1144</v>
      </c>
      <c r="AS19" s="157">
        <f>'ES-Imp (O)'!AS19*(1+Toeslagen!$Q$31)</f>
        <v>1092</v>
      </c>
      <c r="AT19" s="157">
        <f>'ES-Imp (O)'!AT19*(1+Toeslagen!$Q$31)</f>
        <v>645.37200000000007</v>
      </c>
      <c r="AU19" s="157">
        <f>'ES-Imp (O)'!AU19*(1+Toeslagen!$Q$31)</f>
        <v>1357.2</v>
      </c>
      <c r="AV19" s="157">
        <f>'ES-Imp (O)'!AV19*(1+Toeslagen!$Q$31)</f>
        <v>998.40000000000009</v>
      </c>
      <c r="AW19" s="157">
        <f>'ES-Imp (O)'!AW19*(1+Toeslagen!$Q$31)</f>
        <v>752.38800000000003</v>
      </c>
      <c r="AX19" s="157">
        <f>'ES-Imp (O)'!AX19*(1+Toeslagen!$Q$31)</f>
        <v>0</v>
      </c>
      <c r="AY19" s="157">
        <f>'ES-Imp (O)'!AY19*(1+Toeslagen!$Q$31)</f>
        <v>1357.2</v>
      </c>
      <c r="AZ19" s="157">
        <f>'ES-Imp (O)'!AZ19*(1+Toeslagen!$Q$31)</f>
        <v>1092</v>
      </c>
      <c r="BA19" s="157">
        <f>'ES-Imp (O)'!BA19*(1+Toeslagen!$Q$31)</f>
        <v>0</v>
      </c>
      <c r="BB19" s="157">
        <f>'ES-Imp (O)'!BB19*(1+Toeslagen!$Q$31)</f>
        <v>752.38800000000003</v>
      </c>
      <c r="BC19" s="157">
        <f>'ES-Imp (O)'!BC19*(1+Toeslagen!$Q$31)</f>
        <v>910</v>
      </c>
      <c r="BD19" s="157">
        <f>'ES-Imp (O)'!BD19*(1+Toeslagen!$Q$31)</f>
        <v>1144</v>
      </c>
      <c r="BE19" s="157">
        <f>'ES-Imp (O)'!BE19*(1+Toeslagen!$Q$31)</f>
        <v>752.38800000000003</v>
      </c>
      <c r="BF19" s="157">
        <f>'ES-Imp (O)'!BF19*(1+Toeslagen!$Q$31)</f>
        <v>752.38800000000003</v>
      </c>
      <c r="BG19" s="157">
        <f>'ES-Imp (O)'!BG19*(1+Toeslagen!$Q$31)</f>
        <v>910</v>
      </c>
      <c r="BH19" s="157">
        <f>'ES-Imp (O)'!BH19*(1+Toeslagen!$Q$31)</f>
        <v>998.40000000000009</v>
      </c>
      <c r="BI19" s="157">
        <f>'ES-Imp (O)'!BI19*(1+Toeslagen!$Q$31)</f>
        <v>761.12400000000002</v>
      </c>
      <c r="BJ19" s="157">
        <f>'ES-Imp (O)'!BJ19*(1+Toeslagen!$Q$31)</f>
        <v>761.12400000000002</v>
      </c>
      <c r="BK19" s="157">
        <f>'ES-Imp (O)'!BK19*(1+Toeslagen!$Q$31)</f>
        <v>645.37200000000007</v>
      </c>
      <c r="BL19" s="157">
        <f>'ES-Imp (O)'!BL19*(1+Toeslagen!$Q$31)</f>
        <v>1092</v>
      </c>
      <c r="BM19" s="157">
        <f>'ES-Imp (O)'!BM19*(1+Toeslagen!$Q$31)</f>
        <v>752.38800000000003</v>
      </c>
    </row>
    <row r="20" spans="1:65">
      <c r="A20" s="3">
        <v>16</v>
      </c>
      <c r="B20" s="3">
        <v>16</v>
      </c>
      <c r="C20" s="1"/>
      <c r="D20" s="1">
        <v>6</v>
      </c>
      <c r="E20" s="1"/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157">
        <f>'ES-Imp (O)'!P20*(1+Toeslagen!$Q$31)</f>
        <v>671.58</v>
      </c>
      <c r="Q20" s="157">
        <f>'ES-Imp (O)'!Q20*(1+Toeslagen!$Q$31)</f>
        <v>1170</v>
      </c>
      <c r="R20" s="157">
        <f>'ES-Imp (O)'!R20*(1+Toeslagen!$Q$31)</f>
        <v>1066</v>
      </c>
      <c r="S20" s="157">
        <f>'ES-Imp (O)'!S20*(1+Toeslagen!$Q$31)</f>
        <v>1456</v>
      </c>
      <c r="T20" s="157">
        <f>'ES-Imp (O)'!T20*(1+Toeslagen!$Q$31)</f>
        <v>1170</v>
      </c>
      <c r="U20" s="157">
        <f>'ES-Imp (O)'!U20*(1+Toeslagen!$Q$31)</f>
        <v>1222</v>
      </c>
      <c r="V20" s="157">
        <f>'ES-Imp (O)'!V20*(1+Toeslagen!$Q$31)</f>
        <v>0</v>
      </c>
      <c r="W20" s="157">
        <f>'ES-Imp (O)'!W20*(1+Toeslagen!$Q$31)</f>
        <v>671.58</v>
      </c>
      <c r="X20" s="157">
        <f>'ES-Imp (O)'!X20*(1+Toeslagen!$Q$31)</f>
        <v>791.7</v>
      </c>
      <c r="Y20" s="157">
        <f>'ES-Imp (O)'!Y20*(1+Toeslagen!$Q$31)</f>
        <v>1222</v>
      </c>
      <c r="Z20" s="157">
        <f>'ES-Imp (O)'!Z20*(1+Toeslagen!$Q$31)</f>
        <v>1456</v>
      </c>
      <c r="AA20" s="157">
        <f>'ES-Imp (O)'!AA20*(1+Toeslagen!$Q$31)</f>
        <v>972.4</v>
      </c>
      <c r="AB20" s="157">
        <f>'ES-Imp (O)'!AB20*(1+Toeslagen!$Q$31)</f>
        <v>1170</v>
      </c>
      <c r="AC20" s="157">
        <f>'ES-Imp (O)'!AC20*(1+Toeslagen!$Q$31)</f>
        <v>1222</v>
      </c>
      <c r="AD20" s="157">
        <f>'ES-Imp (O)'!AD20*(1+Toeslagen!$Q$31)</f>
        <v>1456</v>
      </c>
      <c r="AE20" s="157">
        <f>'ES-Imp (O)'!AE20*(1+Toeslagen!$Q$31)</f>
        <v>1170</v>
      </c>
      <c r="AF20" s="157">
        <f>'ES-Imp (O)'!AF20*(1+Toeslagen!$Q$31)</f>
        <v>671.58</v>
      </c>
      <c r="AG20" s="157">
        <f>'ES-Imp (O)'!AG20*(1+Toeslagen!$Q$31)</f>
        <v>1222</v>
      </c>
      <c r="AH20" s="157">
        <f>'ES-Imp (O)'!AH20*(1+Toeslagen!$Q$31)</f>
        <v>802.62</v>
      </c>
      <c r="AI20" s="157">
        <f>'ES-Imp (O)'!AI20*(1+Toeslagen!$Q$31)</f>
        <v>671.58</v>
      </c>
      <c r="AJ20" s="157">
        <f>'ES-Imp (O)'!AJ20*(1+Toeslagen!$Q$31)</f>
        <v>1456</v>
      </c>
      <c r="AK20" s="157">
        <f>'ES-Imp (O)'!AK20*(1+Toeslagen!$Q$31)</f>
        <v>791.7</v>
      </c>
      <c r="AL20" s="157">
        <f>'ES-Imp (O)'!AL20*(1+Toeslagen!$Q$31)</f>
        <v>1222</v>
      </c>
      <c r="AM20" s="157">
        <f>'ES-Imp (O)'!AM20*(1+Toeslagen!$Q$31)</f>
        <v>1170</v>
      </c>
      <c r="AN20" s="157">
        <f>'ES-Imp (O)'!AN20*(1+Toeslagen!$Q$31)</f>
        <v>791.7</v>
      </c>
      <c r="AO20" s="157">
        <f>'ES-Imp (O)'!AO20*(1+Toeslagen!$Q$31)</f>
        <v>671.58</v>
      </c>
      <c r="AP20" s="157">
        <f>'ES-Imp (O)'!AP20*(1+Toeslagen!$Q$31)</f>
        <v>1336.4</v>
      </c>
      <c r="AQ20" s="157">
        <f>'ES-Imp (O)'!AQ20*(1+Toeslagen!$Q$31)</f>
        <v>802.62</v>
      </c>
      <c r="AR20" s="157">
        <f>'ES-Imp (O)'!AR20*(1+Toeslagen!$Q$31)</f>
        <v>1222</v>
      </c>
      <c r="AS20" s="157">
        <f>'ES-Imp (O)'!AS20*(1+Toeslagen!$Q$31)</f>
        <v>1170</v>
      </c>
      <c r="AT20" s="157">
        <f>'ES-Imp (O)'!AT20*(1+Toeslagen!$Q$31)</f>
        <v>671.58</v>
      </c>
      <c r="AU20" s="157">
        <f>'ES-Imp (O)'!AU20*(1+Toeslagen!$Q$31)</f>
        <v>1456</v>
      </c>
      <c r="AV20" s="157">
        <f>'ES-Imp (O)'!AV20*(1+Toeslagen!$Q$31)</f>
        <v>1066</v>
      </c>
      <c r="AW20" s="157">
        <f>'ES-Imp (O)'!AW20*(1+Toeslagen!$Q$31)</f>
        <v>791.7</v>
      </c>
      <c r="AX20" s="157">
        <f>'ES-Imp (O)'!AX20*(1+Toeslagen!$Q$31)</f>
        <v>0</v>
      </c>
      <c r="AY20" s="157">
        <f>'ES-Imp (O)'!AY20*(1+Toeslagen!$Q$31)</f>
        <v>1456</v>
      </c>
      <c r="AZ20" s="157">
        <f>'ES-Imp (O)'!AZ20*(1+Toeslagen!$Q$31)</f>
        <v>1170</v>
      </c>
      <c r="BA20" s="157">
        <f>'ES-Imp (O)'!BA20*(1+Toeslagen!$Q$31)</f>
        <v>0</v>
      </c>
      <c r="BB20" s="157">
        <f>'ES-Imp (O)'!BB20*(1+Toeslagen!$Q$31)</f>
        <v>791.7</v>
      </c>
      <c r="BC20" s="157">
        <f>'ES-Imp (O)'!BC20*(1+Toeslagen!$Q$31)</f>
        <v>972.4</v>
      </c>
      <c r="BD20" s="157">
        <f>'ES-Imp (O)'!BD20*(1+Toeslagen!$Q$31)</f>
        <v>1222</v>
      </c>
      <c r="BE20" s="157">
        <f>'ES-Imp (O)'!BE20*(1+Toeslagen!$Q$31)</f>
        <v>791.7</v>
      </c>
      <c r="BF20" s="157">
        <f>'ES-Imp (O)'!BF20*(1+Toeslagen!$Q$31)</f>
        <v>791.7</v>
      </c>
      <c r="BG20" s="157">
        <f>'ES-Imp (O)'!BG20*(1+Toeslagen!$Q$31)</f>
        <v>972.4</v>
      </c>
      <c r="BH20" s="157">
        <f>'ES-Imp (O)'!BH20*(1+Toeslagen!$Q$31)</f>
        <v>1066</v>
      </c>
      <c r="BI20" s="157">
        <f>'ES-Imp (O)'!BI20*(1+Toeslagen!$Q$31)</f>
        <v>802.62</v>
      </c>
      <c r="BJ20" s="157">
        <f>'ES-Imp (O)'!BJ20*(1+Toeslagen!$Q$31)</f>
        <v>802.62</v>
      </c>
      <c r="BK20" s="157">
        <f>'ES-Imp (O)'!BK20*(1+Toeslagen!$Q$31)</f>
        <v>671.58</v>
      </c>
      <c r="BL20" s="157">
        <f>'ES-Imp (O)'!BL20*(1+Toeslagen!$Q$31)</f>
        <v>1170</v>
      </c>
      <c r="BM20" s="157">
        <f>'ES-Imp (O)'!BM20*(1+Toeslagen!$Q$31)</f>
        <v>791.7</v>
      </c>
    </row>
    <row r="21" spans="1:65">
      <c r="A21" s="3">
        <v>17</v>
      </c>
      <c r="B21" s="3">
        <v>17</v>
      </c>
      <c r="C21" s="1"/>
      <c r="D21" s="1">
        <v>5</v>
      </c>
      <c r="E21" s="1"/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157">
        <f>'ES-Imp (O)'!P21*(1+Toeslagen!$Q$31)</f>
        <v>686.86800000000005</v>
      </c>
      <c r="Q21" s="157">
        <f>'ES-Imp (O)'!Q21*(1+Toeslagen!$Q$31)</f>
        <v>1185.6000000000001</v>
      </c>
      <c r="R21" s="157">
        <f>'ES-Imp (O)'!R21*(1+Toeslagen!$Q$31)</f>
        <v>1076.4000000000001</v>
      </c>
      <c r="S21" s="157">
        <f>'ES-Imp (O)'!S21*(1+Toeslagen!$Q$31)</f>
        <v>1508</v>
      </c>
      <c r="T21" s="157">
        <f>'ES-Imp (O)'!T21*(1+Toeslagen!$Q$31)</f>
        <v>1185.6000000000001</v>
      </c>
      <c r="U21" s="157">
        <f>'ES-Imp (O)'!U21*(1+Toeslagen!$Q$31)</f>
        <v>1248</v>
      </c>
      <c r="V21" s="157">
        <f>'ES-Imp (O)'!V21*(1+Toeslagen!$Q$31)</f>
        <v>0</v>
      </c>
      <c r="W21" s="157">
        <f>'ES-Imp (O)'!W21*(1+Toeslagen!$Q$31)</f>
        <v>686.86800000000005</v>
      </c>
      <c r="X21" s="157">
        <f>'ES-Imp (O)'!X21*(1+Toeslagen!$Q$31)</f>
        <v>802.62</v>
      </c>
      <c r="Y21" s="157">
        <f>'ES-Imp (O)'!Y21*(1+Toeslagen!$Q$31)</f>
        <v>1248</v>
      </c>
      <c r="Z21" s="157">
        <f>'ES-Imp (O)'!Z21*(1+Toeslagen!$Q$31)</f>
        <v>1508</v>
      </c>
      <c r="AA21" s="157">
        <f>'ES-Imp (O)'!AA21*(1+Toeslagen!$Q$31)</f>
        <v>998.40000000000009</v>
      </c>
      <c r="AB21" s="157">
        <f>'ES-Imp (O)'!AB21*(1+Toeslagen!$Q$31)</f>
        <v>1185.6000000000001</v>
      </c>
      <c r="AC21" s="157">
        <f>'ES-Imp (O)'!AC21*(1+Toeslagen!$Q$31)</f>
        <v>1248</v>
      </c>
      <c r="AD21" s="157">
        <f>'ES-Imp (O)'!AD21*(1+Toeslagen!$Q$31)</f>
        <v>1508</v>
      </c>
      <c r="AE21" s="157">
        <f>'ES-Imp (O)'!AE21*(1+Toeslagen!$Q$31)</f>
        <v>1185.6000000000001</v>
      </c>
      <c r="AF21" s="157">
        <f>'ES-Imp (O)'!AF21*(1+Toeslagen!$Q$31)</f>
        <v>686.86800000000005</v>
      </c>
      <c r="AG21" s="157">
        <f>'ES-Imp (O)'!AG21*(1+Toeslagen!$Q$31)</f>
        <v>1248</v>
      </c>
      <c r="AH21" s="157">
        <f>'ES-Imp (O)'!AH21*(1+Toeslagen!$Q$31)</f>
        <v>812.44800000000009</v>
      </c>
      <c r="AI21" s="157">
        <f>'ES-Imp (O)'!AI21*(1+Toeslagen!$Q$31)</f>
        <v>686.86800000000005</v>
      </c>
      <c r="AJ21" s="157">
        <f>'ES-Imp (O)'!AJ21*(1+Toeslagen!$Q$31)</f>
        <v>1508</v>
      </c>
      <c r="AK21" s="157">
        <f>'ES-Imp (O)'!AK21*(1+Toeslagen!$Q$31)</f>
        <v>802.62</v>
      </c>
      <c r="AL21" s="157">
        <f>'ES-Imp (O)'!AL21*(1+Toeslagen!$Q$31)</f>
        <v>1248</v>
      </c>
      <c r="AM21" s="157">
        <f>'ES-Imp (O)'!AM21*(1+Toeslagen!$Q$31)</f>
        <v>1185.6000000000001</v>
      </c>
      <c r="AN21" s="157">
        <f>'ES-Imp (O)'!AN21*(1+Toeslagen!$Q$31)</f>
        <v>802.62</v>
      </c>
      <c r="AO21" s="157">
        <f>'ES-Imp (O)'!AO21*(1+Toeslagen!$Q$31)</f>
        <v>686.86800000000005</v>
      </c>
      <c r="AP21" s="157">
        <f>'ES-Imp (O)'!AP21*(1+Toeslagen!$Q$31)</f>
        <v>1378</v>
      </c>
      <c r="AQ21" s="157">
        <f>'ES-Imp (O)'!AQ21*(1+Toeslagen!$Q$31)</f>
        <v>812.44800000000009</v>
      </c>
      <c r="AR21" s="157">
        <f>'ES-Imp (O)'!AR21*(1+Toeslagen!$Q$31)</f>
        <v>1248</v>
      </c>
      <c r="AS21" s="157">
        <f>'ES-Imp (O)'!AS21*(1+Toeslagen!$Q$31)</f>
        <v>1185.6000000000001</v>
      </c>
      <c r="AT21" s="157">
        <f>'ES-Imp (O)'!AT21*(1+Toeslagen!$Q$31)</f>
        <v>686.86800000000005</v>
      </c>
      <c r="AU21" s="157">
        <f>'ES-Imp (O)'!AU21*(1+Toeslagen!$Q$31)</f>
        <v>1508</v>
      </c>
      <c r="AV21" s="157">
        <f>'ES-Imp (O)'!AV21*(1+Toeslagen!$Q$31)</f>
        <v>1076.4000000000001</v>
      </c>
      <c r="AW21" s="157">
        <f>'ES-Imp (O)'!AW21*(1+Toeslagen!$Q$31)</f>
        <v>802.62</v>
      </c>
      <c r="AX21" s="157">
        <f>'ES-Imp (O)'!AX21*(1+Toeslagen!$Q$31)</f>
        <v>0</v>
      </c>
      <c r="AY21" s="157">
        <f>'ES-Imp (O)'!AY21*(1+Toeslagen!$Q$31)</f>
        <v>1508</v>
      </c>
      <c r="AZ21" s="157">
        <f>'ES-Imp (O)'!AZ21*(1+Toeslagen!$Q$31)</f>
        <v>1185.6000000000001</v>
      </c>
      <c r="BA21" s="157">
        <f>'ES-Imp (O)'!BA21*(1+Toeslagen!$Q$31)</f>
        <v>0</v>
      </c>
      <c r="BB21" s="157">
        <f>'ES-Imp (O)'!BB21*(1+Toeslagen!$Q$31)</f>
        <v>802.62</v>
      </c>
      <c r="BC21" s="157">
        <f>'ES-Imp (O)'!BC21*(1+Toeslagen!$Q$31)</f>
        <v>998.40000000000009</v>
      </c>
      <c r="BD21" s="157">
        <f>'ES-Imp (O)'!BD21*(1+Toeslagen!$Q$31)</f>
        <v>1248</v>
      </c>
      <c r="BE21" s="157">
        <f>'ES-Imp (O)'!BE21*(1+Toeslagen!$Q$31)</f>
        <v>802.62</v>
      </c>
      <c r="BF21" s="157">
        <f>'ES-Imp (O)'!BF21*(1+Toeslagen!$Q$31)</f>
        <v>802.62</v>
      </c>
      <c r="BG21" s="157">
        <f>'ES-Imp (O)'!BG21*(1+Toeslagen!$Q$31)</f>
        <v>998.40000000000009</v>
      </c>
      <c r="BH21" s="157">
        <f>'ES-Imp (O)'!BH21*(1+Toeslagen!$Q$31)</f>
        <v>1076.4000000000001</v>
      </c>
      <c r="BI21" s="157">
        <f>'ES-Imp (O)'!BI21*(1+Toeslagen!$Q$31)</f>
        <v>812.44800000000009</v>
      </c>
      <c r="BJ21" s="157">
        <f>'ES-Imp (O)'!BJ21*(1+Toeslagen!$Q$31)</f>
        <v>812.44800000000009</v>
      </c>
      <c r="BK21" s="157">
        <f>'ES-Imp (O)'!BK21*(1+Toeslagen!$Q$31)</f>
        <v>686.86800000000005</v>
      </c>
      <c r="BL21" s="157">
        <f>'ES-Imp (O)'!BL21*(1+Toeslagen!$Q$31)</f>
        <v>1185.6000000000001</v>
      </c>
      <c r="BM21" s="157">
        <f>'ES-Imp (O)'!BM21*(1+Toeslagen!$Q$31)</f>
        <v>802.62</v>
      </c>
    </row>
    <row r="22" spans="1:65">
      <c r="A22" s="3">
        <v>18</v>
      </c>
      <c r="B22" s="3">
        <v>18</v>
      </c>
      <c r="C22" s="1"/>
      <c r="D22" s="1">
        <v>6</v>
      </c>
      <c r="E22" s="1"/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157">
        <f>'ES-Imp (O)'!P22*(1+Toeslagen!$Q$31)</f>
        <v>715.26</v>
      </c>
      <c r="Q22" s="157">
        <f>'ES-Imp (O)'!Q22*(1+Toeslagen!$Q$31)</f>
        <v>1247.0639999999999</v>
      </c>
      <c r="R22" s="157">
        <f>'ES-Imp (O)'!R22*(1+Toeslagen!$Q$31)</f>
        <v>1149.5119999999999</v>
      </c>
      <c r="S22" s="157">
        <f>'ES-Imp (O)'!S22*(1+Toeslagen!$Q$31)</f>
        <v>1544.8159999999998</v>
      </c>
      <c r="T22" s="157">
        <f>'ES-Imp (O)'!T22*(1+Toeslagen!$Q$31)</f>
        <v>1247.0639999999999</v>
      </c>
      <c r="U22" s="157">
        <f>'ES-Imp (O)'!U22*(1+Toeslagen!$Q$31)</f>
        <v>1301.664</v>
      </c>
      <c r="V22" s="157">
        <f>'ES-Imp (O)'!V22*(1+Toeslagen!$Q$31)</f>
        <v>0</v>
      </c>
      <c r="W22" s="157">
        <f>'ES-Imp (O)'!W22*(1+Toeslagen!$Q$31)</f>
        <v>715.26</v>
      </c>
      <c r="X22" s="157">
        <f>'ES-Imp (O)'!X22*(1+Toeslagen!$Q$31)</f>
        <v>847.39200000000005</v>
      </c>
      <c r="Y22" s="157">
        <f>'ES-Imp (O)'!Y22*(1+Toeslagen!$Q$31)</f>
        <v>1301.664</v>
      </c>
      <c r="Z22" s="157">
        <f>'ES-Imp (O)'!Z22*(1+Toeslagen!$Q$31)</f>
        <v>1544.8159999999998</v>
      </c>
      <c r="AA22" s="157">
        <f>'ES-Imp (O)'!AA22*(1+Toeslagen!$Q$31)</f>
        <v>1049.7760000000001</v>
      </c>
      <c r="AB22" s="157">
        <f>'ES-Imp (O)'!AB22*(1+Toeslagen!$Q$31)</f>
        <v>1247.0639999999999</v>
      </c>
      <c r="AC22" s="157">
        <f>'ES-Imp (O)'!AC22*(1+Toeslagen!$Q$31)</f>
        <v>1301.664</v>
      </c>
      <c r="AD22" s="157">
        <f>'ES-Imp (O)'!AD22*(1+Toeslagen!$Q$31)</f>
        <v>1544.8159999999998</v>
      </c>
      <c r="AE22" s="157">
        <f>'ES-Imp (O)'!AE22*(1+Toeslagen!$Q$31)</f>
        <v>1247.0639999999999</v>
      </c>
      <c r="AF22" s="157">
        <f>'ES-Imp (O)'!AF22*(1+Toeslagen!$Q$31)</f>
        <v>715.26</v>
      </c>
      <c r="AG22" s="157">
        <f>'ES-Imp (O)'!AG22*(1+Toeslagen!$Q$31)</f>
        <v>1301.664</v>
      </c>
      <c r="AH22" s="157">
        <f>'ES-Imp (O)'!AH22*(1+Toeslagen!$Q$31)</f>
        <v>857.22</v>
      </c>
      <c r="AI22" s="157">
        <f>'ES-Imp (O)'!AI22*(1+Toeslagen!$Q$31)</f>
        <v>715.26</v>
      </c>
      <c r="AJ22" s="157">
        <f>'ES-Imp (O)'!AJ22*(1+Toeslagen!$Q$31)</f>
        <v>1544.8159999999998</v>
      </c>
      <c r="AK22" s="157">
        <f>'ES-Imp (O)'!AK22*(1+Toeslagen!$Q$31)</f>
        <v>847.39200000000005</v>
      </c>
      <c r="AL22" s="157">
        <f>'ES-Imp (O)'!AL22*(1+Toeslagen!$Q$31)</f>
        <v>1301.664</v>
      </c>
      <c r="AM22" s="157">
        <f>'ES-Imp (O)'!AM22*(1+Toeslagen!$Q$31)</f>
        <v>1247.0639999999999</v>
      </c>
      <c r="AN22" s="157">
        <f>'ES-Imp (O)'!AN22*(1+Toeslagen!$Q$31)</f>
        <v>847.39200000000005</v>
      </c>
      <c r="AO22" s="157">
        <f>'ES-Imp (O)'!AO22*(1+Toeslagen!$Q$31)</f>
        <v>715.26</v>
      </c>
      <c r="AP22" s="157">
        <f>'ES-Imp (O)'!AP22*(1+Toeslagen!$Q$31)</f>
        <v>1424.6959999999999</v>
      </c>
      <c r="AQ22" s="157">
        <f>'ES-Imp (O)'!AQ22*(1+Toeslagen!$Q$31)</f>
        <v>857.22</v>
      </c>
      <c r="AR22" s="157">
        <f>'ES-Imp (O)'!AR22*(1+Toeslagen!$Q$31)</f>
        <v>1301.664</v>
      </c>
      <c r="AS22" s="157">
        <f>'ES-Imp (O)'!AS22*(1+Toeslagen!$Q$31)</f>
        <v>1247.0639999999999</v>
      </c>
      <c r="AT22" s="157">
        <f>'ES-Imp (O)'!AT22*(1+Toeslagen!$Q$31)</f>
        <v>715.26</v>
      </c>
      <c r="AU22" s="157">
        <f>'ES-Imp (O)'!AU22*(1+Toeslagen!$Q$31)</f>
        <v>1544.8159999999998</v>
      </c>
      <c r="AV22" s="157">
        <f>'ES-Imp (O)'!AV22*(1+Toeslagen!$Q$31)</f>
        <v>1149.5119999999999</v>
      </c>
      <c r="AW22" s="157">
        <f>'ES-Imp (O)'!AW22*(1+Toeslagen!$Q$31)</f>
        <v>847.39200000000005</v>
      </c>
      <c r="AX22" s="157">
        <f>'ES-Imp (O)'!AX22*(1+Toeslagen!$Q$31)</f>
        <v>0</v>
      </c>
      <c r="AY22" s="157">
        <f>'ES-Imp (O)'!AY22*(1+Toeslagen!$Q$31)</f>
        <v>1544.8159999999998</v>
      </c>
      <c r="AZ22" s="157">
        <f>'ES-Imp (O)'!AZ22*(1+Toeslagen!$Q$31)</f>
        <v>1247.0639999999999</v>
      </c>
      <c r="BA22" s="157">
        <f>'ES-Imp (O)'!BA22*(1+Toeslagen!$Q$31)</f>
        <v>0</v>
      </c>
      <c r="BB22" s="157">
        <f>'ES-Imp (O)'!BB22*(1+Toeslagen!$Q$31)</f>
        <v>847.39200000000005</v>
      </c>
      <c r="BC22" s="157">
        <f>'ES-Imp (O)'!BC22*(1+Toeslagen!$Q$31)</f>
        <v>1049.7760000000001</v>
      </c>
      <c r="BD22" s="157">
        <f>'ES-Imp (O)'!BD22*(1+Toeslagen!$Q$31)</f>
        <v>1301.664</v>
      </c>
      <c r="BE22" s="157">
        <f>'ES-Imp (O)'!BE22*(1+Toeslagen!$Q$31)</f>
        <v>847.39200000000005</v>
      </c>
      <c r="BF22" s="157">
        <f>'ES-Imp (O)'!BF22*(1+Toeslagen!$Q$31)</f>
        <v>847.39200000000005</v>
      </c>
      <c r="BG22" s="157">
        <f>'ES-Imp (O)'!BG22*(1+Toeslagen!$Q$31)</f>
        <v>1049.7760000000001</v>
      </c>
      <c r="BH22" s="157">
        <f>'ES-Imp (O)'!BH22*(1+Toeslagen!$Q$31)</f>
        <v>1149.5119999999999</v>
      </c>
      <c r="BI22" s="157">
        <f>'ES-Imp (O)'!BI22*(1+Toeslagen!$Q$31)</f>
        <v>857.22</v>
      </c>
      <c r="BJ22" s="157">
        <f>'ES-Imp (O)'!BJ22*(1+Toeslagen!$Q$31)</f>
        <v>857.22</v>
      </c>
      <c r="BK22" s="157">
        <f>'ES-Imp (O)'!BK22*(1+Toeslagen!$Q$31)</f>
        <v>715.26</v>
      </c>
      <c r="BL22" s="157">
        <f>'ES-Imp (O)'!BL22*(1+Toeslagen!$Q$31)</f>
        <v>1247.0639999999999</v>
      </c>
      <c r="BM22" s="157">
        <f>'ES-Imp (O)'!BM22*(1+Toeslagen!$Q$31)</f>
        <v>847.39200000000005</v>
      </c>
    </row>
    <row r="23" spans="1:65">
      <c r="A23" s="3">
        <v>19</v>
      </c>
      <c r="B23" s="3">
        <v>19</v>
      </c>
      <c r="C23" s="1"/>
      <c r="D23" s="1">
        <v>6</v>
      </c>
      <c r="E23" s="1"/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157">
        <f>'ES-Imp (O)'!P23*(1+Toeslagen!$Q$31)</f>
        <v>784.05600000000004</v>
      </c>
      <c r="Q23" s="157">
        <f>'ES-Imp (O)'!Q23*(1+Toeslagen!$Q$31)</f>
        <v>1336.4</v>
      </c>
      <c r="R23" s="157">
        <f>'ES-Imp (O)'!R23*(1+Toeslagen!$Q$31)</f>
        <v>1248</v>
      </c>
      <c r="S23" s="157">
        <f>'ES-Imp (O)'!S23*(1+Toeslagen!$Q$31)</f>
        <v>1664</v>
      </c>
      <c r="T23" s="157">
        <f>'ES-Imp (O)'!T23*(1+Toeslagen!$Q$31)</f>
        <v>1336.4</v>
      </c>
      <c r="U23" s="157">
        <f>'ES-Imp (O)'!U23*(1+Toeslagen!$Q$31)</f>
        <v>1404</v>
      </c>
      <c r="V23" s="157">
        <f>'ES-Imp (O)'!V23*(1+Toeslagen!$Q$31)</f>
        <v>0</v>
      </c>
      <c r="W23" s="157">
        <f>'ES-Imp (O)'!W23*(1+Toeslagen!$Q$31)</f>
        <v>784.05600000000004</v>
      </c>
      <c r="X23" s="157">
        <f>'ES-Imp (O)'!X23*(1+Toeslagen!$Q$31)</f>
        <v>919.46400000000006</v>
      </c>
      <c r="Y23" s="157">
        <f>'ES-Imp (O)'!Y23*(1+Toeslagen!$Q$31)</f>
        <v>1404</v>
      </c>
      <c r="Z23" s="157">
        <f>'ES-Imp (O)'!Z23*(1+Toeslagen!$Q$31)</f>
        <v>1664</v>
      </c>
      <c r="AA23" s="157">
        <f>'ES-Imp (O)'!AA23*(1+Toeslagen!$Q$31)</f>
        <v>1138.8</v>
      </c>
      <c r="AB23" s="157">
        <f>'ES-Imp (O)'!AB23*(1+Toeslagen!$Q$31)</f>
        <v>1336.4</v>
      </c>
      <c r="AC23" s="157">
        <f>'ES-Imp (O)'!AC23*(1+Toeslagen!$Q$31)</f>
        <v>1404</v>
      </c>
      <c r="AD23" s="157">
        <f>'ES-Imp (O)'!AD23*(1+Toeslagen!$Q$31)</f>
        <v>1664</v>
      </c>
      <c r="AE23" s="157">
        <f>'ES-Imp (O)'!AE23*(1+Toeslagen!$Q$31)</f>
        <v>1336.4</v>
      </c>
      <c r="AF23" s="157">
        <f>'ES-Imp (O)'!AF23*(1+Toeslagen!$Q$31)</f>
        <v>784.05600000000004</v>
      </c>
      <c r="AG23" s="157">
        <f>'ES-Imp (O)'!AG23*(1+Toeslagen!$Q$31)</f>
        <v>1404</v>
      </c>
      <c r="AH23" s="157">
        <f>'ES-Imp (O)'!AH23*(1+Toeslagen!$Q$31)</f>
        <v>928.2</v>
      </c>
      <c r="AI23" s="157">
        <f>'ES-Imp (O)'!AI23*(1+Toeslagen!$Q$31)</f>
        <v>784.05600000000004</v>
      </c>
      <c r="AJ23" s="157">
        <f>'ES-Imp (O)'!AJ23*(1+Toeslagen!$Q$31)</f>
        <v>1664</v>
      </c>
      <c r="AK23" s="157">
        <f>'ES-Imp (O)'!AK23*(1+Toeslagen!$Q$31)</f>
        <v>919.46400000000006</v>
      </c>
      <c r="AL23" s="157">
        <f>'ES-Imp (O)'!AL23*(1+Toeslagen!$Q$31)</f>
        <v>1404</v>
      </c>
      <c r="AM23" s="157">
        <f>'ES-Imp (O)'!AM23*(1+Toeslagen!$Q$31)</f>
        <v>1336.4</v>
      </c>
      <c r="AN23" s="157">
        <f>'ES-Imp (O)'!AN23*(1+Toeslagen!$Q$31)</f>
        <v>919.46400000000006</v>
      </c>
      <c r="AO23" s="157">
        <f>'ES-Imp (O)'!AO23*(1+Toeslagen!$Q$31)</f>
        <v>784.05600000000004</v>
      </c>
      <c r="AP23" s="157">
        <f>'ES-Imp (O)'!AP23*(1+Toeslagen!$Q$31)</f>
        <v>1549.6000000000001</v>
      </c>
      <c r="AQ23" s="157">
        <f>'ES-Imp (O)'!AQ23*(1+Toeslagen!$Q$31)</f>
        <v>928.2</v>
      </c>
      <c r="AR23" s="157">
        <f>'ES-Imp (O)'!AR23*(1+Toeslagen!$Q$31)</f>
        <v>1404</v>
      </c>
      <c r="AS23" s="157">
        <f>'ES-Imp (O)'!AS23*(1+Toeslagen!$Q$31)</f>
        <v>1336.4</v>
      </c>
      <c r="AT23" s="157">
        <f>'ES-Imp (O)'!AT23*(1+Toeslagen!$Q$31)</f>
        <v>784.05600000000004</v>
      </c>
      <c r="AU23" s="157">
        <f>'ES-Imp (O)'!AU23*(1+Toeslagen!$Q$31)</f>
        <v>1664</v>
      </c>
      <c r="AV23" s="157">
        <f>'ES-Imp (O)'!AV23*(1+Toeslagen!$Q$31)</f>
        <v>1248</v>
      </c>
      <c r="AW23" s="157">
        <f>'ES-Imp (O)'!AW23*(1+Toeslagen!$Q$31)</f>
        <v>919.46400000000006</v>
      </c>
      <c r="AX23" s="157">
        <f>'ES-Imp (O)'!AX23*(1+Toeslagen!$Q$31)</f>
        <v>0</v>
      </c>
      <c r="AY23" s="157">
        <f>'ES-Imp (O)'!AY23*(1+Toeslagen!$Q$31)</f>
        <v>1664</v>
      </c>
      <c r="AZ23" s="157">
        <f>'ES-Imp (O)'!AZ23*(1+Toeslagen!$Q$31)</f>
        <v>1336.4</v>
      </c>
      <c r="BA23" s="157">
        <f>'ES-Imp (O)'!BA23*(1+Toeslagen!$Q$31)</f>
        <v>0</v>
      </c>
      <c r="BB23" s="157">
        <f>'ES-Imp (O)'!BB23*(1+Toeslagen!$Q$31)</f>
        <v>919.46400000000006</v>
      </c>
      <c r="BC23" s="157">
        <f>'ES-Imp (O)'!BC23*(1+Toeslagen!$Q$31)</f>
        <v>1138.8</v>
      </c>
      <c r="BD23" s="157">
        <f>'ES-Imp (O)'!BD23*(1+Toeslagen!$Q$31)</f>
        <v>1404</v>
      </c>
      <c r="BE23" s="157">
        <f>'ES-Imp (O)'!BE23*(1+Toeslagen!$Q$31)</f>
        <v>919.46400000000006</v>
      </c>
      <c r="BF23" s="157">
        <f>'ES-Imp (O)'!BF23*(1+Toeslagen!$Q$31)</f>
        <v>919.46400000000006</v>
      </c>
      <c r="BG23" s="157">
        <f>'ES-Imp (O)'!BG23*(1+Toeslagen!$Q$31)</f>
        <v>1138.8</v>
      </c>
      <c r="BH23" s="157">
        <f>'ES-Imp (O)'!BH23*(1+Toeslagen!$Q$31)</f>
        <v>1248</v>
      </c>
      <c r="BI23" s="157">
        <f>'ES-Imp (O)'!BI23*(1+Toeslagen!$Q$31)</f>
        <v>928.2</v>
      </c>
      <c r="BJ23" s="157">
        <f>'ES-Imp (O)'!BJ23*(1+Toeslagen!$Q$31)</f>
        <v>928.2</v>
      </c>
      <c r="BK23" s="157">
        <f>'ES-Imp (O)'!BK23*(1+Toeslagen!$Q$31)</f>
        <v>784.05600000000004</v>
      </c>
      <c r="BL23" s="157">
        <f>'ES-Imp (O)'!BL23*(1+Toeslagen!$Q$31)</f>
        <v>1336.4</v>
      </c>
      <c r="BM23" s="157">
        <f>'ES-Imp (O)'!BM23*(1+Toeslagen!$Q$31)</f>
        <v>919.46400000000006</v>
      </c>
    </row>
    <row r="24" spans="1:65">
      <c r="A24" s="3">
        <v>20</v>
      </c>
      <c r="B24" s="3">
        <v>20</v>
      </c>
      <c r="C24" s="1"/>
      <c r="D24" s="1">
        <v>5</v>
      </c>
      <c r="E24" s="1"/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157">
        <f>'ES-Imp (O)'!P24*(1+Toeslagen!$Q$31)</f>
        <v>835.38</v>
      </c>
      <c r="Q24" s="157">
        <f>'ES-Imp (O)'!Q24*(1+Toeslagen!$Q$31)</f>
        <v>1378</v>
      </c>
      <c r="R24" s="157">
        <f>'ES-Imp (O)'!R24*(1+Toeslagen!$Q$31)</f>
        <v>1268.8</v>
      </c>
      <c r="S24" s="157">
        <f>'ES-Imp (O)'!S24*(1+Toeslagen!$Q$31)</f>
        <v>1736.8</v>
      </c>
      <c r="T24" s="157">
        <f>'ES-Imp (O)'!T24*(1+Toeslagen!$Q$31)</f>
        <v>1378</v>
      </c>
      <c r="U24" s="157">
        <f>'ES-Imp (O)'!U24*(1+Toeslagen!$Q$31)</f>
        <v>1430</v>
      </c>
      <c r="V24" s="157">
        <f>'ES-Imp (O)'!V24*(1+Toeslagen!$Q$31)</f>
        <v>0</v>
      </c>
      <c r="W24" s="157">
        <f>'ES-Imp (O)'!W24*(1+Toeslagen!$Q$31)</f>
        <v>835.38</v>
      </c>
      <c r="X24" s="157">
        <f>'ES-Imp (O)'!X24*(1+Toeslagen!$Q$31)</f>
        <v>955.5</v>
      </c>
      <c r="Y24" s="157">
        <f>'ES-Imp (O)'!Y24*(1+Toeslagen!$Q$31)</f>
        <v>1430</v>
      </c>
      <c r="Z24" s="157">
        <f>'ES-Imp (O)'!Z24*(1+Toeslagen!$Q$31)</f>
        <v>1736.8</v>
      </c>
      <c r="AA24" s="157">
        <f>'ES-Imp (O)'!AA24*(1+Toeslagen!$Q$31)</f>
        <v>1175.2</v>
      </c>
      <c r="AB24" s="157">
        <f>'ES-Imp (O)'!AB24*(1+Toeslagen!$Q$31)</f>
        <v>1378</v>
      </c>
      <c r="AC24" s="157">
        <f>'ES-Imp (O)'!AC24*(1+Toeslagen!$Q$31)</f>
        <v>1430</v>
      </c>
      <c r="AD24" s="157">
        <f>'ES-Imp (O)'!AD24*(1+Toeslagen!$Q$31)</f>
        <v>1736.8</v>
      </c>
      <c r="AE24" s="157">
        <f>'ES-Imp (O)'!AE24*(1+Toeslagen!$Q$31)</f>
        <v>1378</v>
      </c>
      <c r="AF24" s="157">
        <f>'ES-Imp (O)'!AF24*(1+Toeslagen!$Q$31)</f>
        <v>835.38</v>
      </c>
      <c r="AG24" s="157">
        <f>'ES-Imp (O)'!AG24*(1+Toeslagen!$Q$31)</f>
        <v>1430</v>
      </c>
      <c r="AH24" s="157">
        <f>'ES-Imp (O)'!AH24*(1+Toeslagen!$Q$31)</f>
        <v>982.80000000000007</v>
      </c>
      <c r="AI24" s="157">
        <f>'ES-Imp (O)'!AI24*(1+Toeslagen!$Q$31)</f>
        <v>835.38</v>
      </c>
      <c r="AJ24" s="157">
        <f>'ES-Imp (O)'!AJ24*(1+Toeslagen!$Q$31)</f>
        <v>1736.8</v>
      </c>
      <c r="AK24" s="157">
        <f>'ES-Imp (O)'!AK24*(1+Toeslagen!$Q$31)</f>
        <v>955.5</v>
      </c>
      <c r="AL24" s="157">
        <f>'ES-Imp (O)'!AL24*(1+Toeslagen!$Q$31)</f>
        <v>1430</v>
      </c>
      <c r="AM24" s="157">
        <f>'ES-Imp (O)'!AM24*(1+Toeslagen!$Q$31)</f>
        <v>1378</v>
      </c>
      <c r="AN24" s="157">
        <f>'ES-Imp (O)'!AN24*(1+Toeslagen!$Q$31)</f>
        <v>955.5</v>
      </c>
      <c r="AO24" s="157">
        <f>'ES-Imp (O)'!AO24*(1+Toeslagen!$Q$31)</f>
        <v>835.38</v>
      </c>
      <c r="AP24" s="157">
        <f>'ES-Imp (O)'!AP24*(1+Toeslagen!$Q$31)</f>
        <v>1601.6000000000001</v>
      </c>
      <c r="AQ24" s="157">
        <f>'ES-Imp (O)'!AQ24*(1+Toeslagen!$Q$31)</f>
        <v>982.80000000000007</v>
      </c>
      <c r="AR24" s="157">
        <f>'ES-Imp (O)'!AR24*(1+Toeslagen!$Q$31)</f>
        <v>1430</v>
      </c>
      <c r="AS24" s="157">
        <f>'ES-Imp (O)'!AS24*(1+Toeslagen!$Q$31)</f>
        <v>1378</v>
      </c>
      <c r="AT24" s="157">
        <f>'ES-Imp (O)'!AT24*(1+Toeslagen!$Q$31)</f>
        <v>835.38</v>
      </c>
      <c r="AU24" s="157">
        <f>'ES-Imp (O)'!AU24*(1+Toeslagen!$Q$31)</f>
        <v>1736.8</v>
      </c>
      <c r="AV24" s="157">
        <f>'ES-Imp (O)'!AV24*(1+Toeslagen!$Q$31)</f>
        <v>1268.8</v>
      </c>
      <c r="AW24" s="157">
        <f>'ES-Imp (O)'!AW24*(1+Toeslagen!$Q$31)</f>
        <v>955.5</v>
      </c>
      <c r="AX24" s="157">
        <f>'ES-Imp (O)'!AX24*(1+Toeslagen!$Q$31)</f>
        <v>0</v>
      </c>
      <c r="AY24" s="157">
        <f>'ES-Imp (O)'!AY24*(1+Toeslagen!$Q$31)</f>
        <v>1736.8</v>
      </c>
      <c r="AZ24" s="157">
        <f>'ES-Imp (O)'!AZ24*(1+Toeslagen!$Q$31)</f>
        <v>1378</v>
      </c>
      <c r="BA24" s="157">
        <f>'ES-Imp (O)'!BA24*(1+Toeslagen!$Q$31)</f>
        <v>0</v>
      </c>
      <c r="BB24" s="157">
        <f>'ES-Imp (O)'!BB24*(1+Toeslagen!$Q$31)</f>
        <v>955.5</v>
      </c>
      <c r="BC24" s="157">
        <f>'ES-Imp (O)'!BC24*(1+Toeslagen!$Q$31)</f>
        <v>1175.2</v>
      </c>
      <c r="BD24" s="157">
        <f>'ES-Imp (O)'!BD24*(1+Toeslagen!$Q$31)</f>
        <v>1430</v>
      </c>
      <c r="BE24" s="157">
        <f>'ES-Imp (O)'!BE24*(1+Toeslagen!$Q$31)</f>
        <v>955.5</v>
      </c>
      <c r="BF24" s="157">
        <f>'ES-Imp (O)'!BF24*(1+Toeslagen!$Q$31)</f>
        <v>955.5</v>
      </c>
      <c r="BG24" s="157">
        <f>'ES-Imp (O)'!BG24*(1+Toeslagen!$Q$31)</f>
        <v>1175.2</v>
      </c>
      <c r="BH24" s="157">
        <f>'ES-Imp (O)'!BH24*(1+Toeslagen!$Q$31)</f>
        <v>1268.8</v>
      </c>
      <c r="BI24" s="157">
        <f>'ES-Imp (O)'!BI24*(1+Toeslagen!$Q$31)</f>
        <v>982.80000000000007</v>
      </c>
      <c r="BJ24" s="157">
        <f>'ES-Imp (O)'!BJ24*(1+Toeslagen!$Q$31)</f>
        <v>982.80000000000007</v>
      </c>
      <c r="BK24" s="157">
        <f>'ES-Imp (O)'!BK24*(1+Toeslagen!$Q$31)</f>
        <v>835.38</v>
      </c>
      <c r="BL24" s="157">
        <f>'ES-Imp (O)'!BL24*(1+Toeslagen!$Q$31)</f>
        <v>1378</v>
      </c>
      <c r="BM24" s="157">
        <f>'ES-Imp (O)'!BM24*(1+Toeslagen!$Q$31)</f>
        <v>955.5</v>
      </c>
    </row>
    <row r="25" spans="1:65">
      <c r="A25" s="3">
        <v>21</v>
      </c>
      <c r="B25" s="3">
        <v>21</v>
      </c>
      <c r="C25" s="1"/>
      <c r="D25" s="1">
        <v>6</v>
      </c>
      <c r="E25" s="1"/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157">
        <f>'ES-Imp (O)'!P25*(1+Toeslagen!$Q$31)</f>
        <v>853.94400000000007</v>
      </c>
      <c r="Q25" s="157">
        <f>'ES-Imp (O)'!Q25*(1+Toeslagen!$Q$31)</f>
        <v>1430</v>
      </c>
      <c r="R25" s="157">
        <f>'ES-Imp (O)'!R25*(1+Toeslagen!$Q$31)</f>
        <v>1326</v>
      </c>
      <c r="S25" s="157">
        <f>'ES-Imp (O)'!S25*(1+Toeslagen!$Q$31)</f>
        <v>1768</v>
      </c>
      <c r="T25" s="157">
        <f>'ES-Imp (O)'!T25*(1+Toeslagen!$Q$31)</f>
        <v>1430</v>
      </c>
      <c r="U25" s="157">
        <f>'ES-Imp (O)'!U25*(1+Toeslagen!$Q$31)</f>
        <v>1492.4</v>
      </c>
      <c r="V25" s="157">
        <f>'ES-Imp (O)'!V25*(1+Toeslagen!$Q$31)</f>
        <v>0</v>
      </c>
      <c r="W25" s="157">
        <f>'ES-Imp (O)'!W25*(1+Toeslagen!$Q$31)</f>
        <v>853.94400000000007</v>
      </c>
      <c r="X25" s="157">
        <f>'ES-Imp (O)'!X25*(1+Toeslagen!$Q$31)</f>
        <v>988.26</v>
      </c>
      <c r="Y25" s="157">
        <f>'ES-Imp (O)'!Y25*(1+Toeslagen!$Q$31)</f>
        <v>1492.4</v>
      </c>
      <c r="Z25" s="157">
        <f>'ES-Imp (O)'!Z25*(1+Toeslagen!$Q$31)</f>
        <v>1768</v>
      </c>
      <c r="AA25" s="157">
        <f>'ES-Imp (O)'!AA25*(1+Toeslagen!$Q$31)</f>
        <v>1216.8</v>
      </c>
      <c r="AB25" s="157">
        <f>'ES-Imp (O)'!AB25*(1+Toeslagen!$Q$31)</f>
        <v>1430</v>
      </c>
      <c r="AC25" s="157">
        <f>'ES-Imp (O)'!AC25*(1+Toeslagen!$Q$31)</f>
        <v>1492.4</v>
      </c>
      <c r="AD25" s="157">
        <f>'ES-Imp (O)'!AD25*(1+Toeslagen!$Q$31)</f>
        <v>1768</v>
      </c>
      <c r="AE25" s="157">
        <f>'ES-Imp (O)'!AE25*(1+Toeslagen!$Q$31)</f>
        <v>1430</v>
      </c>
      <c r="AF25" s="157">
        <f>'ES-Imp (O)'!AF25*(1+Toeslagen!$Q$31)</f>
        <v>853.94400000000007</v>
      </c>
      <c r="AG25" s="157">
        <f>'ES-Imp (O)'!AG25*(1+Toeslagen!$Q$31)</f>
        <v>1492.4</v>
      </c>
      <c r="AH25" s="157">
        <f>'ES-Imp (O)'!AH25*(1+Toeslagen!$Q$31)</f>
        <v>1006.8240000000001</v>
      </c>
      <c r="AI25" s="157">
        <f>'ES-Imp (O)'!AI25*(1+Toeslagen!$Q$31)</f>
        <v>853.94400000000007</v>
      </c>
      <c r="AJ25" s="157">
        <f>'ES-Imp (O)'!AJ25*(1+Toeslagen!$Q$31)</f>
        <v>1768</v>
      </c>
      <c r="AK25" s="157">
        <f>'ES-Imp (O)'!AK25*(1+Toeslagen!$Q$31)</f>
        <v>988.26</v>
      </c>
      <c r="AL25" s="157">
        <f>'ES-Imp (O)'!AL25*(1+Toeslagen!$Q$31)</f>
        <v>1492.4</v>
      </c>
      <c r="AM25" s="157">
        <f>'ES-Imp (O)'!AM25*(1+Toeslagen!$Q$31)</f>
        <v>1430</v>
      </c>
      <c r="AN25" s="157">
        <f>'ES-Imp (O)'!AN25*(1+Toeslagen!$Q$31)</f>
        <v>988.26</v>
      </c>
      <c r="AO25" s="157">
        <f>'ES-Imp (O)'!AO25*(1+Toeslagen!$Q$31)</f>
        <v>853.94400000000007</v>
      </c>
      <c r="AP25" s="157">
        <f>'ES-Imp (O)'!AP25*(1+Toeslagen!$Q$31)</f>
        <v>1638</v>
      </c>
      <c r="AQ25" s="157">
        <f>'ES-Imp (O)'!AQ25*(1+Toeslagen!$Q$31)</f>
        <v>1006.8240000000001</v>
      </c>
      <c r="AR25" s="157">
        <f>'ES-Imp (O)'!AR25*(1+Toeslagen!$Q$31)</f>
        <v>1492.4</v>
      </c>
      <c r="AS25" s="157">
        <f>'ES-Imp (O)'!AS25*(1+Toeslagen!$Q$31)</f>
        <v>1430</v>
      </c>
      <c r="AT25" s="157">
        <f>'ES-Imp (O)'!AT25*(1+Toeslagen!$Q$31)</f>
        <v>853.94400000000007</v>
      </c>
      <c r="AU25" s="157">
        <f>'ES-Imp (O)'!AU25*(1+Toeslagen!$Q$31)</f>
        <v>1768</v>
      </c>
      <c r="AV25" s="157">
        <f>'ES-Imp (O)'!AV25*(1+Toeslagen!$Q$31)</f>
        <v>1326</v>
      </c>
      <c r="AW25" s="157">
        <f>'ES-Imp (O)'!AW25*(1+Toeslagen!$Q$31)</f>
        <v>988.26</v>
      </c>
      <c r="AX25" s="157">
        <f>'ES-Imp (O)'!AX25*(1+Toeslagen!$Q$31)</f>
        <v>0</v>
      </c>
      <c r="AY25" s="157">
        <f>'ES-Imp (O)'!AY25*(1+Toeslagen!$Q$31)</f>
        <v>1768</v>
      </c>
      <c r="AZ25" s="157">
        <f>'ES-Imp (O)'!AZ25*(1+Toeslagen!$Q$31)</f>
        <v>1430</v>
      </c>
      <c r="BA25" s="157">
        <f>'ES-Imp (O)'!BA25*(1+Toeslagen!$Q$31)</f>
        <v>0</v>
      </c>
      <c r="BB25" s="157">
        <f>'ES-Imp (O)'!BB25*(1+Toeslagen!$Q$31)</f>
        <v>988.26</v>
      </c>
      <c r="BC25" s="157">
        <f>'ES-Imp (O)'!BC25*(1+Toeslagen!$Q$31)</f>
        <v>1216.8</v>
      </c>
      <c r="BD25" s="157">
        <f>'ES-Imp (O)'!BD25*(1+Toeslagen!$Q$31)</f>
        <v>1492.4</v>
      </c>
      <c r="BE25" s="157">
        <f>'ES-Imp (O)'!BE25*(1+Toeslagen!$Q$31)</f>
        <v>988.26</v>
      </c>
      <c r="BF25" s="157">
        <f>'ES-Imp (O)'!BF25*(1+Toeslagen!$Q$31)</f>
        <v>988.26</v>
      </c>
      <c r="BG25" s="157">
        <f>'ES-Imp (O)'!BG25*(1+Toeslagen!$Q$31)</f>
        <v>1216.8</v>
      </c>
      <c r="BH25" s="157">
        <f>'ES-Imp (O)'!BH25*(1+Toeslagen!$Q$31)</f>
        <v>1326</v>
      </c>
      <c r="BI25" s="157">
        <f>'ES-Imp (O)'!BI25*(1+Toeslagen!$Q$31)</f>
        <v>1006.8240000000001</v>
      </c>
      <c r="BJ25" s="157">
        <f>'ES-Imp (O)'!BJ25*(1+Toeslagen!$Q$31)</f>
        <v>1006.8240000000001</v>
      </c>
      <c r="BK25" s="157">
        <f>'ES-Imp (O)'!BK25*(1+Toeslagen!$Q$31)</f>
        <v>853.94400000000007</v>
      </c>
      <c r="BL25" s="157">
        <f>'ES-Imp (O)'!BL25*(1+Toeslagen!$Q$31)</f>
        <v>1430</v>
      </c>
      <c r="BM25" s="157">
        <f>'ES-Imp (O)'!BM25*(1+Toeslagen!$Q$31)</f>
        <v>988.26</v>
      </c>
    </row>
    <row r="26" spans="1:65">
      <c r="A26" s="3">
        <v>22</v>
      </c>
      <c r="B26" s="3">
        <v>22</v>
      </c>
      <c r="C26" s="1"/>
      <c r="D26" s="1">
        <v>6</v>
      </c>
      <c r="E26" s="1"/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157">
        <f>'ES-Imp (O)'!P26*(1+Toeslagen!$Q$31)</f>
        <v>895.44</v>
      </c>
      <c r="Q26" s="157">
        <f>'ES-Imp (O)'!Q26*(1+Toeslagen!$Q$31)</f>
        <v>1480.0239999999999</v>
      </c>
      <c r="R26" s="157">
        <f>'ES-Imp (O)'!R26*(1+Toeslagen!$Q$31)</f>
        <v>1370.8239999999998</v>
      </c>
      <c r="S26" s="157">
        <f>'ES-Imp (O)'!S26*(1+Toeslagen!$Q$31)</f>
        <v>1833.8320000000001</v>
      </c>
      <c r="T26" s="157">
        <f>'ES-Imp (O)'!T26*(1+Toeslagen!$Q$31)</f>
        <v>1480.0239999999999</v>
      </c>
      <c r="U26" s="157">
        <f>'ES-Imp (O)'!U26*(1+Toeslagen!$Q$31)</f>
        <v>1550.64</v>
      </c>
      <c r="V26" s="157">
        <f>'ES-Imp (O)'!V26*(1+Toeslagen!$Q$31)</f>
        <v>0</v>
      </c>
      <c r="W26" s="157">
        <f>'ES-Imp (O)'!W26*(1+Toeslagen!$Q$31)</f>
        <v>895.44</v>
      </c>
      <c r="X26" s="157">
        <f>'ES-Imp (O)'!X26*(1+Toeslagen!$Q$31)</f>
        <v>1037.4000000000001</v>
      </c>
      <c r="Y26" s="157">
        <f>'ES-Imp (O)'!Y26*(1+Toeslagen!$Q$31)</f>
        <v>1544.8159999999998</v>
      </c>
      <c r="Z26" s="157">
        <f>'ES-Imp (O)'!Z26*(1+Toeslagen!$Q$31)</f>
        <v>1833.8320000000001</v>
      </c>
      <c r="AA26" s="157">
        <f>'ES-Imp (O)'!AA26*(1+Toeslagen!$Q$31)</f>
        <v>1251.432</v>
      </c>
      <c r="AB26" s="157">
        <f>'ES-Imp (O)'!AB26*(1+Toeslagen!$Q$31)</f>
        <v>1480.0239999999999</v>
      </c>
      <c r="AC26" s="157">
        <f>'ES-Imp (O)'!AC26*(1+Toeslagen!$Q$31)</f>
        <v>1550.64</v>
      </c>
      <c r="AD26" s="157">
        <f>'ES-Imp (O)'!AD26*(1+Toeslagen!$Q$31)</f>
        <v>1833.8320000000001</v>
      </c>
      <c r="AE26" s="157">
        <f>'ES-Imp (O)'!AE26*(1+Toeslagen!$Q$31)</f>
        <v>1480.0239999999999</v>
      </c>
      <c r="AF26" s="157">
        <f>'ES-Imp (O)'!AF26*(1+Toeslagen!$Q$31)</f>
        <v>895.44</v>
      </c>
      <c r="AG26" s="157">
        <f>'ES-Imp (O)'!AG26*(1+Toeslagen!$Q$31)</f>
        <v>1550.64</v>
      </c>
      <c r="AH26" s="157">
        <f>'ES-Imp (O)'!AH26*(1+Toeslagen!$Q$31)</f>
        <v>1064.7</v>
      </c>
      <c r="AI26" s="157">
        <f>'ES-Imp (O)'!AI26*(1+Toeslagen!$Q$31)</f>
        <v>895.44</v>
      </c>
      <c r="AJ26" s="157">
        <f>'ES-Imp (O)'!AJ26*(1+Toeslagen!$Q$31)</f>
        <v>1833.8320000000001</v>
      </c>
      <c r="AK26" s="157">
        <f>'ES-Imp (O)'!AK26*(1+Toeslagen!$Q$31)</f>
        <v>1037.4000000000001</v>
      </c>
      <c r="AL26" s="157">
        <f>'ES-Imp (O)'!AL26*(1+Toeslagen!$Q$31)</f>
        <v>1550.64</v>
      </c>
      <c r="AM26" s="157">
        <f>'ES-Imp (O)'!AM26*(1+Toeslagen!$Q$31)</f>
        <v>1480.0239999999999</v>
      </c>
      <c r="AN26" s="157">
        <f>'ES-Imp (O)'!AN26*(1+Toeslagen!$Q$31)</f>
        <v>1037.4000000000001</v>
      </c>
      <c r="AO26" s="157">
        <f>'ES-Imp (O)'!AO26*(1+Toeslagen!$Q$31)</f>
        <v>895.44</v>
      </c>
      <c r="AP26" s="157">
        <f>'ES-Imp (O)'!AP26*(1+Toeslagen!$Q$31)</f>
        <v>1698.424</v>
      </c>
      <c r="AQ26" s="157">
        <f>'ES-Imp (O)'!AQ26*(1+Toeslagen!$Q$31)</f>
        <v>1064.7</v>
      </c>
      <c r="AR26" s="157">
        <f>'ES-Imp (O)'!AR26*(1+Toeslagen!$Q$31)</f>
        <v>1550.64</v>
      </c>
      <c r="AS26" s="157">
        <f>'ES-Imp (O)'!AS26*(1+Toeslagen!$Q$31)</f>
        <v>1480.0239999999999</v>
      </c>
      <c r="AT26" s="157">
        <f>'ES-Imp (O)'!AT26*(1+Toeslagen!$Q$31)</f>
        <v>895.44</v>
      </c>
      <c r="AU26" s="157">
        <f>'ES-Imp (O)'!AU26*(1+Toeslagen!$Q$31)</f>
        <v>1833.8320000000001</v>
      </c>
      <c r="AV26" s="157">
        <f>'ES-Imp (O)'!AV26*(1+Toeslagen!$Q$31)</f>
        <v>1370.8239999999998</v>
      </c>
      <c r="AW26" s="157">
        <f>'ES-Imp (O)'!AW26*(1+Toeslagen!$Q$31)</f>
        <v>1037.4000000000001</v>
      </c>
      <c r="AX26" s="157">
        <f>'ES-Imp (O)'!AX26*(1+Toeslagen!$Q$31)</f>
        <v>0</v>
      </c>
      <c r="AY26" s="157">
        <f>'ES-Imp (O)'!AY26*(1+Toeslagen!$Q$31)</f>
        <v>1833.8320000000001</v>
      </c>
      <c r="AZ26" s="157">
        <f>'ES-Imp (O)'!AZ26*(1+Toeslagen!$Q$31)</f>
        <v>1480.0239999999999</v>
      </c>
      <c r="BA26" s="157">
        <f>'ES-Imp (O)'!BA26*(1+Toeslagen!$Q$31)</f>
        <v>0</v>
      </c>
      <c r="BB26" s="157">
        <f>'ES-Imp (O)'!BB26*(1+Toeslagen!$Q$31)</f>
        <v>1037.4000000000001</v>
      </c>
      <c r="BC26" s="157">
        <f>'ES-Imp (O)'!BC26*(1+Toeslagen!$Q$31)</f>
        <v>1251.432</v>
      </c>
      <c r="BD26" s="157">
        <f>'ES-Imp (O)'!BD26*(1+Toeslagen!$Q$31)</f>
        <v>1550.64</v>
      </c>
      <c r="BE26" s="157">
        <f>'ES-Imp (O)'!BE26*(1+Toeslagen!$Q$31)</f>
        <v>1037.4000000000001</v>
      </c>
      <c r="BF26" s="157">
        <f>'ES-Imp (O)'!BF26*(1+Toeslagen!$Q$31)</f>
        <v>1037.4000000000001</v>
      </c>
      <c r="BG26" s="157">
        <f>'ES-Imp (O)'!BG26*(1+Toeslagen!$Q$31)</f>
        <v>1251.432</v>
      </c>
      <c r="BH26" s="157">
        <f>'ES-Imp (O)'!BH26*(1+Toeslagen!$Q$31)</f>
        <v>1370.8239999999998</v>
      </c>
      <c r="BI26" s="157">
        <f>'ES-Imp (O)'!BI26*(1+Toeslagen!$Q$31)</f>
        <v>1064.7</v>
      </c>
      <c r="BJ26" s="157">
        <f>'ES-Imp (O)'!BJ26*(1+Toeslagen!$Q$31)</f>
        <v>1064.7</v>
      </c>
      <c r="BK26" s="157">
        <f>'ES-Imp (O)'!BK26*(1+Toeslagen!$Q$31)</f>
        <v>895.44</v>
      </c>
      <c r="BL26" s="157">
        <f>'ES-Imp (O)'!BL26*(1+Toeslagen!$Q$31)</f>
        <v>1480.0239999999999</v>
      </c>
      <c r="BM26" s="157">
        <f>'ES-Imp (O)'!BM26*(1+Toeslagen!$Q$31)</f>
        <v>1037.4000000000001</v>
      </c>
    </row>
    <row r="27" spans="1:65">
      <c r="A27" s="3">
        <v>23</v>
      </c>
      <c r="B27" s="3">
        <v>23</v>
      </c>
      <c r="C27" s="1"/>
      <c r="D27" s="1">
        <v>6</v>
      </c>
      <c r="E27" s="1"/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157">
        <f>'ES-Imp (O)'!P27*(1+Toeslagen!$Q$31)</f>
        <v>919.46400000000006</v>
      </c>
      <c r="Q27" s="157">
        <f>'ES-Imp (O)'!Q27*(1+Toeslagen!$Q$31)</f>
        <v>1565.2</v>
      </c>
      <c r="R27" s="157">
        <f>'ES-Imp (O)'!R27*(1+Toeslagen!$Q$31)</f>
        <v>1456</v>
      </c>
      <c r="S27" s="157">
        <f>'ES-Imp (O)'!S27*(1+Toeslagen!$Q$31)</f>
        <v>1934.4</v>
      </c>
      <c r="T27" s="157">
        <f>'ES-Imp (O)'!T27*(1+Toeslagen!$Q$31)</f>
        <v>1565.2</v>
      </c>
      <c r="U27" s="157">
        <f>'ES-Imp (O)'!U27*(1+Toeslagen!$Q$31)</f>
        <v>1622.4</v>
      </c>
      <c r="V27" s="157">
        <f>'ES-Imp (O)'!V27*(1+Toeslagen!$Q$31)</f>
        <v>0</v>
      </c>
      <c r="W27" s="157">
        <f>'ES-Imp (O)'!W27*(1+Toeslagen!$Q$31)</f>
        <v>919.46400000000006</v>
      </c>
      <c r="X27" s="157">
        <f>'ES-Imp (O)'!X27*(1+Toeslagen!$Q$31)</f>
        <v>1053.78</v>
      </c>
      <c r="Y27" s="157">
        <f>'ES-Imp (O)'!Y27*(1+Toeslagen!$Q$31)</f>
        <v>1622.4</v>
      </c>
      <c r="Z27" s="157">
        <f>'ES-Imp (O)'!Z27*(1+Toeslagen!$Q$31)</f>
        <v>1934.4</v>
      </c>
      <c r="AA27" s="157">
        <f>'ES-Imp (O)'!AA27*(1+Toeslagen!$Q$31)</f>
        <v>1310.4000000000001</v>
      </c>
      <c r="AB27" s="157">
        <f>'ES-Imp (O)'!AB27*(1+Toeslagen!$Q$31)</f>
        <v>1565.2</v>
      </c>
      <c r="AC27" s="157">
        <f>'ES-Imp (O)'!AC27*(1+Toeslagen!$Q$31)</f>
        <v>1622.4</v>
      </c>
      <c r="AD27" s="157">
        <f>'ES-Imp (O)'!AD27*(1+Toeslagen!$Q$31)</f>
        <v>1934.4</v>
      </c>
      <c r="AE27" s="157">
        <f>'ES-Imp (O)'!AE27*(1+Toeslagen!$Q$31)</f>
        <v>1565.2</v>
      </c>
      <c r="AF27" s="157">
        <f>'ES-Imp (O)'!AF27*(1+Toeslagen!$Q$31)</f>
        <v>919.46400000000006</v>
      </c>
      <c r="AG27" s="157">
        <f>'ES-Imp (O)'!AG27*(1+Toeslagen!$Q$31)</f>
        <v>1622.4</v>
      </c>
      <c r="AH27" s="157">
        <f>'ES-Imp (O)'!AH27*(1+Toeslagen!$Q$31)</f>
        <v>1081.08</v>
      </c>
      <c r="AI27" s="157">
        <f>'ES-Imp (O)'!AI27*(1+Toeslagen!$Q$31)</f>
        <v>919.46400000000006</v>
      </c>
      <c r="AJ27" s="157">
        <f>'ES-Imp (O)'!AJ27*(1+Toeslagen!$Q$31)</f>
        <v>1934.4</v>
      </c>
      <c r="AK27" s="157">
        <f>'ES-Imp (O)'!AK27*(1+Toeslagen!$Q$31)</f>
        <v>1053.78</v>
      </c>
      <c r="AL27" s="157">
        <f>'ES-Imp (O)'!AL27*(1+Toeslagen!$Q$31)</f>
        <v>1622.4</v>
      </c>
      <c r="AM27" s="157">
        <f>'ES-Imp (O)'!AM27*(1+Toeslagen!$Q$31)</f>
        <v>1565.2</v>
      </c>
      <c r="AN27" s="157">
        <f>'ES-Imp (O)'!AN27*(1+Toeslagen!$Q$31)</f>
        <v>1053.78</v>
      </c>
      <c r="AO27" s="157">
        <f>'ES-Imp (O)'!AO27*(1+Toeslagen!$Q$31)</f>
        <v>919.46400000000006</v>
      </c>
      <c r="AP27" s="157">
        <f>'ES-Imp (O)'!AP27*(1+Toeslagen!$Q$31)</f>
        <v>1778.4</v>
      </c>
      <c r="AQ27" s="157">
        <f>'ES-Imp (O)'!AQ27*(1+Toeslagen!$Q$31)</f>
        <v>1081.08</v>
      </c>
      <c r="AR27" s="157">
        <f>'ES-Imp (O)'!AR27*(1+Toeslagen!$Q$31)</f>
        <v>1622.4</v>
      </c>
      <c r="AS27" s="157">
        <f>'ES-Imp (O)'!AS27*(1+Toeslagen!$Q$31)</f>
        <v>1565.2</v>
      </c>
      <c r="AT27" s="157">
        <f>'ES-Imp (O)'!AT27*(1+Toeslagen!$Q$31)</f>
        <v>919.46400000000006</v>
      </c>
      <c r="AU27" s="157">
        <f>'ES-Imp (O)'!AU27*(1+Toeslagen!$Q$31)</f>
        <v>1934.4</v>
      </c>
      <c r="AV27" s="157">
        <f>'ES-Imp (O)'!AV27*(1+Toeslagen!$Q$31)</f>
        <v>1456</v>
      </c>
      <c r="AW27" s="157">
        <f>'ES-Imp (O)'!AW27*(1+Toeslagen!$Q$31)</f>
        <v>1053.78</v>
      </c>
      <c r="AX27" s="157">
        <f>'ES-Imp (O)'!AX27*(1+Toeslagen!$Q$31)</f>
        <v>0</v>
      </c>
      <c r="AY27" s="157">
        <f>'ES-Imp (O)'!AY27*(1+Toeslagen!$Q$31)</f>
        <v>1934.4</v>
      </c>
      <c r="AZ27" s="157">
        <f>'ES-Imp (O)'!AZ27*(1+Toeslagen!$Q$31)</f>
        <v>1565.2</v>
      </c>
      <c r="BA27" s="157">
        <f>'ES-Imp (O)'!BA27*(1+Toeslagen!$Q$31)</f>
        <v>0</v>
      </c>
      <c r="BB27" s="157">
        <f>'ES-Imp (O)'!BB27*(1+Toeslagen!$Q$31)</f>
        <v>1053.78</v>
      </c>
      <c r="BC27" s="157">
        <f>'ES-Imp (O)'!BC27*(1+Toeslagen!$Q$31)</f>
        <v>1310.4000000000001</v>
      </c>
      <c r="BD27" s="157">
        <f>'ES-Imp (O)'!BD27*(1+Toeslagen!$Q$31)</f>
        <v>1622.4</v>
      </c>
      <c r="BE27" s="157">
        <f>'ES-Imp (O)'!BE27*(1+Toeslagen!$Q$31)</f>
        <v>1053.78</v>
      </c>
      <c r="BF27" s="157">
        <f>'ES-Imp (O)'!BF27*(1+Toeslagen!$Q$31)</f>
        <v>1053.78</v>
      </c>
      <c r="BG27" s="157">
        <f>'ES-Imp (O)'!BG27*(1+Toeslagen!$Q$31)</f>
        <v>1310.4000000000001</v>
      </c>
      <c r="BH27" s="157">
        <f>'ES-Imp (O)'!BH27*(1+Toeslagen!$Q$31)</f>
        <v>1456</v>
      </c>
      <c r="BI27" s="157">
        <f>'ES-Imp (O)'!BI27*(1+Toeslagen!$Q$31)</f>
        <v>1081.08</v>
      </c>
      <c r="BJ27" s="157">
        <f>'ES-Imp (O)'!BJ27*(1+Toeslagen!$Q$31)</f>
        <v>1081.08</v>
      </c>
      <c r="BK27" s="157">
        <f>'ES-Imp (O)'!BK27*(1+Toeslagen!$Q$31)</f>
        <v>919.46400000000006</v>
      </c>
      <c r="BL27" s="157">
        <f>'ES-Imp (O)'!BL27*(1+Toeslagen!$Q$31)</f>
        <v>1565.2</v>
      </c>
      <c r="BM27" s="157">
        <f>'ES-Imp (O)'!BM27*(1+Toeslagen!$Q$31)</f>
        <v>1053.78</v>
      </c>
    </row>
    <row r="28" spans="1:65">
      <c r="A28" s="3">
        <v>24</v>
      </c>
      <c r="B28" s="3">
        <v>24</v>
      </c>
      <c r="C28" s="1"/>
      <c r="D28" s="1">
        <v>6</v>
      </c>
      <c r="E28" s="1"/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157">
        <f>'ES-Imp (O)'!P28*(1+Toeslagen!$Q$31)</f>
        <v>955.5</v>
      </c>
      <c r="Q28" s="157">
        <f>'ES-Imp (O)'!Q28*(1+Toeslagen!$Q$31)</f>
        <v>1627.6000000000001</v>
      </c>
      <c r="R28" s="157">
        <f>'ES-Imp (O)'!R28*(1+Toeslagen!$Q$31)</f>
        <v>1508</v>
      </c>
      <c r="S28" s="157">
        <f>'ES-Imp (O)'!S28*(1+Toeslagen!$Q$31)</f>
        <v>2002</v>
      </c>
      <c r="T28" s="157">
        <f>'ES-Imp (O)'!T28*(1+Toeslagen!$Q$31)</f>
        <v>1627.6000000000001</v>
      </c>
      <c r="U28" s="157">
        <f>'ES-Imp (O)'!U28*(1+Toeslagen!$Q$31)</f>
        <v>1690</v>
      </c>
      <c r="V28" s="157">
        <f>'ES-Imp (O)'!V28*(1+Toeslagen!$Q$31)</f>
        <v>0</v>
      </c>
      <c r="W28" s="157">
        <f>'ES-Imp (O)'!W28*(1+Toeslagen!$Q$31)</f>
        <v>955.5</v>
      </c>
      <c r="X28" s="157">
        <f>'ES-Imp (O)'!X28*(1+Toeslagen!$Q$31)</f>
        <v>1097.46</v>
      </c>
      <c r="Y28" s="157">
        <f>'ES-Imp (O)'!Y28*(1+Toeslagen!$Q$31)</f>
        <v>1690</v>
      </c>
      <c r="Z28" s="157">
        <f>'ES-Imp (O)'!Z28*(1+Toeslagen!$Q$31)</f>
        <v>2002</v>
      </c>
      <c r="AA28" s="157">
        <f>'ES-Imp (O)'!AA28*(1+Toeslagen!$Q$31)</f>
        <v>1362.4</v>
      </c>
      <c r="AB28" s="157">
        <f>'ES-Imp (O)'!AB28*(1+Toeslagen!$Q$31)</f>
        <v>1627.6000000000001</v>
      </c>
      <c r="AC28" s="157">
        <f>'ES-Imp (O)'!AC28*(1+Toeslagen!$Q$31)</f>
        <v>1690</v>
      </c>
      <c r="AD28" s="157">
        <f>'ES-Imp (O)'!AD28*(1+Toeslagen!$Q$31)</f>
        <v>2002</v>
      </c>
      <c r="AE28" s="157">
        <f>'ES-Imp (O)'!AE28*(1+Toeslagen!$Q$31)</f>
        <v>1627.6000000000001</v>
      </c>
      <c r="AF28" s="157">
        <f>'ES-Imp (O)'!AF28*(1+Toeslagen!$Q$31)</f>
        <v>955.5</v>
      </c>
      <c r="AG28" s="157">
        <f>'ES-Imp (O)'!AG28*(1+Toeslagen!$Q$31)</f>
        <v>1690</v>
      </c>
      <c r="AH28" s="157">
        <f>'ES-Imp (O)'!AH28*(1+Toeslagen!$Q$31)</f>
        <v>1130.22</v>
      </c>
      <c r="AI28" s="157">
        <f>'ES-Imp (O)'!AI28*(1+Toeslagen!$Q$31)</f>
        <v>955.5</v>
      </c>
      <c r="AJ28" s="157">
        <f>'ES-Imp (O)'!AJ28*(1+Toeslagen!$Q$31)</f>
        <v>2002</v>
      </c>
      <c r="AK28" s="157">
        <f>'ES-Imp (O)'!AK28*(1+Toeslagen!$Q$31)</f>
        <v>1097.46</v>
      </c>
      <c r="AL28" s="157">
        <f>'ES-Imp (O)'!AL28*(1+Toeslagen!$Q$31)</f>
        <v>1690</v>
      </c>
      <c r="AM28" s="157">
        <f>'ES-Imp (O)'!AM28*(1+Toeslagen!$Q$31)</f>
        <v>1627.6000000000001</v>
      </c>
      <c r="AN28" s="157">
        <f>'ES-Imp (O)'!AN28*(1+Toeslagen!$Q$31)</f>
        <v>1097.46</v>
      </c>
      <c r="AO28" s="157">
        <f>'ES-Imp (O)'!AO28*(1+Toeslagen!$Q$31)</f>
        <v>955.5</v>
      </c>
      <c r="AP28" s="157">
        <f>'ES-Imp (O)'!AP28*(1+Toeslagen!$Q$31)</f>
        <v>1846</v>
      </c>
      <c r="AQ28" s="157">
        <f>'ES-Imp (O)'!AQ28*(1+Toeslagen!$Q$31)</f>
        <v>1130.22</v>
      </c>
      <c r="AR28" s="157">
        <f>'ES-Imp (O)'!AR28*(1+Toeslagen!$Q$31)</f>
        <v>1690</v>
      </c>
      <c r="AS28" s="157">
        <f>'ES-Imp (O)'!AS28*(1+Toeslagen!$Q$31)</f>
        <v>1627.6000000000001</v>
      </c>
      <c r="AT28" s="157">
        <f>'ES-Imp (O)'!AT28*(1+Toeslagen!$Q$31)</f>
        <v>955.5</v>
      </c>
      <c r="AU28" s="157">
        <f>'ES-Imp (O)'!AU28*(1+Toeslagen!$Q$31)</f>
        <v>2002</v>
      </c>
      <c r="AV28" s="157">
        <f>'ES-Imp (O)'!AV28*(1+Toeslagen!$Q$31)</f>
        <v>1508</v>
      </c>
      <c r="AW28" s="157">
        <f>'ES-Imp (O)'!AW28*(1+Toeslagen!$Q$31)</f>
        <v>1097.46</v>
      </c>
      <c r="AX28" s="157">
        <f>'ES-Imp (O)'!AX28*(1+Toeslagen!$Q$31)</f>
        <v>0</v>
      </c>
      <c r="AY28" s="157">
        <f>'ES-Imp (O)'!AY28*(1+Toeslagen!$Q$31)</f>
        <v>2002</v>
      </c>
      <c r="AZ28" s="157">
        <f>'ES-Imp (O)'!AZ28*(1+Toeslagen!$Q$31)</f>
        <v>1627.6000000000001</v>
      </c>
      <c r="BA28" s="157">
        <f>'ES-Imp (O)'!BA28*(1+Toeslagen!$Q$31)</f>
        <v>0</v>
      </c>
      <c r="BB28" s="157">
        <f>'ES-Imp (O)'!BB28*(1+Toeslagen!$Q$31)</f>
        <v>1097.46</v>
      </c>
      <c r="BC28" s="157">
        <f>'ES-Imp (O)'!BC28*(1+Toeslagen!$Q$31)</f>
        <v>1362.4</v>
      </c>
      <c r="BD28" s="157">
        <f>'ES-Imp (O)'!BD28*(1+Toeslagen!$Q$31)</f>
        <v>1690</v>
      </c>
      <c r="BE28" s="157">
        <f>'ES-Imp (O)'!BE28*(1+Toeslagen!$Q$31)</f>
        <v>1097.46</v>
      </c>
      <c r="BF28" s="157">
        <f>'ES-Imp (O)'!BF28*(1+Toeslagen!$Q$31)</f>
        <v>1097.46</v>
      </c>
      <c r="BG28" s="157">
        <f>'ES-Imp (O)'!BG28*(1+Toeslagen!$Q$31)</f>
        <v>1362.4</v>
      </c>
      <c r="BH28" s="157">
        <f>'ES-Imp (O)'!BH28*(1+Toeslagen!$Q$31)</f>
        <v>1508</v>
      </c>
      <c r="BI28" s="157">
        <f>'ES-Imp (O)'!BI28*(1+Toeslagen!$Q$31)</f>
        <v>1130.22</v>
      </c>
      <c r="BJ28" s="157">
        <f>'ES-Imp (O)'!BJ28*(1+Toeslagen!$Q$31)</f>
        <v>1130.22</v>
      </c>
      <c r="BK28" s="157">
        <f>'ES-Imp (O)'!BK28*(1+Toeslagen!$Q$31)</f>
        <v>955.5</v>
      </c>
      <c r="BL28" s="157">
        <f>'ES-Imp (O)'!BL28*(1+Toeslagen!$Q$31)</f>
        <v>1627.6000000000001</v>
      </c>
      <c r="BM28" s="157">
        <f>'ES-Imp (O)'!BM28*(1+Toeslagen!$Q$31)</f>
        <v>1097.46</v>
      </c>
    </row>
    <row r="29" spans="1:65">
      <c r="A29" s="3">
        <v>25</v>
      </c>
      <c r="B29" s="3">
        <v>25</v>
      </c>
      <c r="C29" s="1"/>
      <c r="D29" s="1">
        <v>6</v>
      </c>
      <c r="E29" s="1"/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157">
        <f>'ES-Imp (O)'!P29*(1+Toeslagen!$Q$31)</f>
        <v>965.32800000000009</v>
      </c>
      <c r="Q29" s="157">
        <f>'ES-Imp (O)'!Q29*(1+Toeslagen!$Q$31)</f>
        <v>1648.4</v>
      </c>
      <c r="R29" s="157">
        <f>'ES-Imp (O)'!R29*(1+Toeslagen!$Q$31)</f>
        <v>1534</v>
      </c>
      <c r="S29" s="157">
        <f>'ES-Imp (O)'!S29*(1+Toeslagen!$Q$31)</f>
        <v>2022.8000000000002</v>
      </c>
      <c r="T29" s="157">
        <f>'ES-Imp (O)'!T29*(1+Toeslagen!$Q$31)</f>
        <v>1648.4</v>
      </c>
      <c r="U29" s="157">
        <f>'ES-Imp (O)'!U29*(1+Toeslagen!$Q$31)</f>
        <v>1716</v>
      </c>
      <c r="V29" s="157">
        <f>'ES-Imp (O)'!V29*(1+Toeslagen!$Q$31)</f>
        <v>0</v>
      </c>
      <c r="W29" s="157">
        <f>'ES-Imp (O)'!W29*(1+Toeslagen!$Q$31)</f>
        <v>965.32800000000009</v>
      </c>
      <c r="X29" s="157">
        <f>'ES-Imp (O)'!X29*(1+Toeslagen!$Q$31)</f>
        <v>1113.8400000000001</v>
      </c>
      <c r="Y29" s="157">
        <f>'ES-Imp (O)'!Y29*(1+Toeslagen!$Q$31)</f>
        <v>1716</v>
      </c>
      <c r="Z29" s="157">
        <f>'ES-Imp (O)'!Z29*(1+Toeslagen!$Q$31)</f>
        <v>2022.8000000000002</v>
      </c>
      <c r="AA29" s="157">
        <f>'ES-Imp (O)'!AA29*(1+Toeslagen!$Q$31)</f>
        <v>1372.8</v>
      </c>
      <c r="AB29" s="157">
        <f>'ES-Imp (O)'!AB29*(1+Toeslagen!$Q$31)</f>
        <v>1648.4</v>
      </c>
      <c r="AC29" s="157">
        <f>'ES-Imp (O)'!AC29*(1+Toeslagen!$Q$31)</f>
        <v>1716</v>
      </c>
      <c r="AD29" s="157">
        <f>'ES-Imp (O)'!AD29*(1+Toeslagen!$Q$31)</f>
        <v>2022.8000000000002</v>
      </c>
      <c r="AE29" s="157">
        <f>'ES-Imp (O)'!AE29*(1+Toeslagen!$Q$31)</f>
        <v>1648.4</v>
      </c>
      <c r="AF29" s="157">
        <f>'ES-Imp (O)'!AF29*(1+Toeslagen!$Q$31)</f>
        <v>965.32800000000009</v>
      </c>
      <c r="AG29" s="157">
        <f>'ES-Imp (O)'!AG29*(1+Toeslagen!$Q$31)</f>
        <v>1716</v>
      </c>
      <c r="AH29" s="157">
        <f>'ES-Imp (O)'!AH29*(1+Toeslagen!$Q$31)</f>
        <v>1146.6000000000001</v>
      </c>
      <c r="AI29" s="157">
        <f>'ES-Imp (O)'!AI29*(1+Toeslagen!$Q$31)</f>
        <v>965.32800000000009</v>
      </c>
      <c r="AJ29" s="157">
        <f>'ES-Imp (O)'!AJ29*(1+Toeslagen!$Q$31)</f>
        <v>2022.8000000000002</v>
      </c>
      <c r="AK29" s="157">
        <f>'ES-Imp (O)'!AK29*(1+Toeslagen!$Q$31)</f>
        <v>1113.8400000000001</v>
      </c>
      <c r="AL29" s="157">
        <f>'ES-Imp (O)'!AL29*(1+Toeslagen!$Q$31)</f>
        <v>1716</v>
      </c>
      <c r="AM29" s="157">
        <f>'ES-Imp (O)'!AM29*(1+Toeslagen!$Q$31)</f>
        <v>1648.4</v>
      </c>
      <c r="AN29" s="157">
        <f>'ES-Imp (O)'!AN29*(1+Toeslagen!$Q$31)</f>
        <v>1113.8400000000001</v>
      </c>
      <c r="AO29" s="157">
        <f>'ES-Imp (O)'!AO29*(1+Toeslagen!$Q$31)</f>
        <v>965.32800000000009</v>
      </c>
      <c r="AP29" s="157">
        <f>'ES-Imp (O)'!AP29*(1+Toeslagen!$Q$31)</f>
        <v>1872</v>
      </c>
      <c r="AQ29" s="157">
        <f>'ES-Imp (O)'!AQ29*(1+Toeslagen!$Q$31)</f>
        <v>1146.6000000000001</v>
      </c>
      <c r="AR29" s="157">
        <f>'ES-Imp (O)'!AR29*(1+Toeslagen!$Q$31)</f>
        <v>1716</v>
      </c>
      <c r="AS29" s="157">
        <f>'ES-Imp (O)'!AS29*(1+Toeslagen!$Q$31)</f>
        <v>1648.4</v>
      </c>
      <c r="AT29" s="157">
        <f>'ES-Imp (O)'!AT29*(1+Toeslagen!$Q$31)</f>
        <v>965.32800000000009</v>
      </c>
      <c r="AU29" s="157">
        <f>'ES-Imp (O)'!AU29*(1+Toeslagen!$Q$31)</f>
        <v>2022.8000000000002</v>
      </c>
      <c r="AV29" s="157">
        <f>'ES-Imp (O)'!AV29*(1+Toeslagen!$Q$31)</f>
        <v>1534</v>
      </c>
      <c r="AW29" s="157">
        <f>'ES-Imp (O)'!AW29*(1+Toeslagen!$Q$31)</f>
        <v>1113.8400000000001</v>
      </c>
      <c r="AX29" s="157">
        <f>'ES-Imp (O)'!AX29*(1+Toeslagen!$Q$31)</f>
        <v>0</v>
      </c>
      <c r="AY29" s="157">
        <f>'ES-Imp (O)'!AY29*(1+Toeslagen!$Q$31)</f>
        <v>2022.8000000000002</v>
      </c>
      <c r="AZ29" s="157">
        <f>'ES-Imp (O)'!AZ29*(1+Toeslagen!$Q$31)</f>
        <v>1648.4</v>
      </c>
      <c r="BA29" s="157">
        <f>'ES-Imp (O)'!BA29*(1+Toeslagen!$Q$31)</f>
        <v>0</v>
      </c>
      <c r="BB29" s="157">
        <f>'ES-Imp (O)'!BB29*(1+Toeslagen!$Q$31)</f>
        <v>1113.8400000000001</v>
      </c>
      <c r="BC29" s="157">
        <f>'ES-Imp (O)'!BC29*(1+Toeslagen!$Q$31)</f>
        <v>1372.8</v>
      </c>
      <c r="BD29" s="157">
        <f>'ES-Imp (O)'!BD29*(1+Toeslagen!$Q$31)</f>
        <v>1716</v>
      </c>
      <c r="BE29" s="157">
        <f>'ES-Imp (O)'!BE29*(1+Toeslagen!$Q$31)</f>
        <v>1113.8400000000001</v>
      </c>
      <c r="BF29" s="157">
        <f>'ES-Imp (O)'!BF29*(1+Toeslagen!$Q$31)</f>
        <v>1113.8400000000001</v>
      </c>
      <c r="BG29" s="157">
        <f>'ES-Imp (O)'!BG29*(1+Toeslagen!$Q$31)</f>
        <v>1372.8</v>
      </c>
      <c r="BH29" s="157">
        <f>'ES-Imp (O)'!BH29*(1+Toeslagen!$Q$31)</f>
        <v>1534</v>
      </c>
      <c r="BI29" s="157">
        <f>'ES-Imp (O)'!BI29*(1+Toeslagen!$Q$31)</f>
        <v>1146.6000000000001</v>
      </c>
      <c r="BJ29" s="157">
        <f>'ES-Imp (O)'!BJ29*(1+Toeslagen!$Q$31)</f>
        <v>1146.6000000000001</v>
      </c>
      <c r="BK29" s="157">
        <f>'ES-Imp (O)'!BK29*(1+Toeslagen!$Q$31)</f>
        <v>965.32800000000009</v>
      </c>
      <c r="BL29" s="157">
        <f>'ES-Imp (O)'!BL29*(1+Toeslagen!$Q$31)</f>
        <v>1648.4</v>
      </c>
      <c r="BM29" s="157">
        <f>'ES-Imp (O)'!BM29*(1+Toeslagen!$Q$31)</f>
        <v>1113.8400000000001</v>
      </c>
    </row>
    <row r="30" spans="1:65">
      <c r="A30" s="3">
        <v>26</v>
      </c>
      <c r="B30" s="3">
        <v>26</v>
      </c>
      <c r="C30" s="1"/>
      <c r="D30" s="1">
        <v>5</v>
      </c>
      <c r="E30" s="1"/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157">
        <f>'ES-Imp (O)'!P30*(1+Toeslagen!$Q$31)</f>
        <v>1005.7320000000001</v>
      </c>
      <c r="Q30" s="157">
        <f>'ES-Imp (O)'!Q30*(1+Toeslagen!$Q$31)</f>
        <v>1712.9839999999999</v>
      </c>
      <c r="R30" s="157">
        <f>'ES-Imp (O)'!R30*(1+Toeslagen!$Q$31)</f>
        <v>1579.76</v>
      </c>
      <c r="S30" s="157">
        <f>'ES-Imp (O)'!S30*(1+Toeslagen!$Q$31)</f>
        <v>2106.1039999999998</v>
      </c>
      <c r="T30" s="157">
        <f>'ES-Imp (O)'!T30*(1+Toeslagen!$Q$31)</f>
        <v>1712.9839999999999</v>
      </c>
      <c r="U30" s="157">
        <f>'ES-Imp (O)'!U30*(1+Toeslagen!$Q$31)</f>
        <v>1787.24</v>
      </c>
      <c r="V30" s="157">
        <f>'ES-Imp (O)'!V30*(1+Toeslagen!$Q$31)</f>
        <v>0</v>
      </c>
      <c r="W30" s="157">
        <f>'ES-Imp (O)'!W30*(1+Toeslagen!$Q$31)</f>
        <v>1005.7320000000001</v>
      </c>
      <c r="X30" s="157">
        <f>'ES-Imp (O)'!X30*(1+Toeslagen!$Q$31)</f>
        <v>1164.0719999999999</v>
      </c>
      <c r="Y30" s="157">
        <f>'ES-Imp (O)'!Y30*(1+Toeslagen!$Q$31)</f>
        <v>1787.24</v>
      </c>
      <c r="Z30" s="157">
        <f>'ES-Imp (O)'!Z30*(1+Toeslagen!$Q$31)</f>
        <v>2106.1039999999998</v>
      </c>
      <c r="AA30" s="157">
        <f>'ES-Imp (O)'!AA30*(1+Toeslagen!$Q$31)</f>
        <v>1442.1679999999999</v>
      </c>
      <c r="AB30" s="157">
        <f>'ES-Imp (O)'!AB30*(1+Toeslagen!$Q$31)</f>
        <v>1712.9839999999999</v>
      </c>
      <c r="AC30" s="157">
        <f>'ES-Imp (O)'!AC30*(1+Toeslagen!$Q$31)</f>
        <v>1787.24</v>
      </c>
      <c r="AD30" s="157">
        <f>'ES-Imp (O)'!AD30*(1+Toeslagen!$Q$31)</f>
        <v>2106.1039999999998</v>
      </c>
      <c r="AE30" s="157">
        <f>'ES-Imp (O)'!AE30*(1+Toeslagen!$Q$31)</f>
        <v>1712.9839999999999</v>
      </c>
      <c r="AF30" s="157">
        <f>'ES-Imp (O)'!AF30*(1+Toeslagen!$Q$31)</f>
        <v>1005.7320000000001</v>
      </c>
      <c r="AG30" s="157">
        <f>'ES-Imp (O)'!AG30*(1+Toeslagen!$Q$31)</f>
        <v>1787.24</v>
      </c>
      <c r="AH30" s="157">
        <f>'ES-Imp (O)'!AH30*(1+Toeslagen!$Q$31)</f>
        <v>1206.6600000000001</v>
      </c>
      <c r="AI30" s="157">
        <f>'ES-Imp (O)'!AI30*(1+Toeslagen!$Q$31)</f>
        <v>1005.7320000000001</v>
      </c>
      <c r="AJ30" s="157">
        <f>'ES-Imp (O)'!AJ30*(1+Toeslagen!$Q$31)</f>
        <v>2106.1039999999998</v>
      </c>
      <c r="AK30" s="157">
        <f>'ES-Imp (O)'!AK30*(1+Toeslagen!$Q$31)</f>
        <v>1164.0719999999999</v>
      </c>
      <c r="AL30" s="157">
        <f>'ES-Imp (O)'!AL30*(1+Toeslagen!$Q$31)</f>
        <v>1787.24</v>
      </c>
      <c r="AM30" s="157">
        <f>'ES-Imp (O)'!AM30*(1+Toeslagen!$Q$31)</f>
        <v>1712.9839999999999</v>
      </c>
      <c r="AN30" s="157">
        <f>'ES-Imp (O)'!AN30*(1+Toeslagen!$Q$31)</f>
        <v>1164.0719999999999</v>
      </c>
      <c r="AO30" s="157">
        <f>'ES-Imp (O)'!AO30*(1+Toeslagen!$Q$31)</f>
        <v>1005.7320000000001</v>
      </c>
      <c r="AP30" s="157">
        <f>'ES-Imp (O)'!AP30*(1+Toeslagen!$Q$31)</f>
        <v>1957.5920000000001</v>
      </c>
      <c r="AQ30" s="157">
        <f>'ES-Imp (O)'!AQ30*(1+Toeslagen!$Q$31)</f>
        <v>1206.6600000000001</v>
      </c>
      <c r="AR30" s="157">
        <f>'ES-Imp (O)'!AR30*(1+Toeslagen!$Q$31)</f>
        <v>1787.24</v>
      </c>
      <c r="AS30" s="157">
        <f>'ES-Imp (O)'!AS30*(1+Toeslagen!$Q$31)</f>
        <v>1712.9839999999999</v>
      </c>
      <c r="AT30" s="157">
        <f>'ES-Imp (O)'!AT30*(1+Toeslagen!$Q$31)</f>
        <v>1005.7320000000001</v>
      </c>
      <c r="AU30" s="157">
        <f>'ES-Imp (O)'!AU30*(1+Toeslagen!$Q$31)</f>
        <v>2106.1039999999998</v>
      </c>
      <c r="AV30" s="157">
        <f>'ES-Imp (O)'!AV30*(1+Toeslagen!$Q$31)</f>
        <v>1579.76</v>
      </c>
      <c r="AW30" s="157">
        <f>'ES-Imp (O)'!AW30*(1+Toeslagen!$Q$31)</f>
        <v>1164.0719999999999</v>
      </c>
      <c r="AX30" s="157">
        <f>'ES-Imp (O)'!AX30*(1+Toeslagen!$Q$31)</f>
        <v>0</v>
      </c>
      <c r="AY30" s="157">
        <f>'ES-Imp (O)'!AY30*(1+Toeslagen!$Q$31)</f>
        <v>2106.1039999999998</v>
      </c>
      <c r="AZ30" s="157">
        <f>'ES-Imp (O)'!AZ30*(1+Toeslagen!$Q$31)</f>
        <v>1712.9839999999999</v>
      </c>
      <c r="BA30" s="157">
        <f>'ES-Imp (O)'!BA30*(1+Toeslagen!$Q$31)</f>
        <v>0</v>
      </c>
      <c r="BB30" s="157">
        <f>'ES-Imp (O)'!BB30*(1+Toeslagen!$Q$31)</f>
        <v>1164.0719999999999</v>
      </c>
      <c r="BC30" s="157">
        <f>'ES-Imp (O)'!BC30*(1+Toeslagen!$Q$31)</f>
        <v>1442.1679999999999</v>
      </c>
      <c r="BD30" s="157">
        <f>'ES-Imp (O)'!BD30*(1+Toeslagen!$Q$31)</f>
        <v>1787.24</v>
      </c>
      <c r="BE30" s="157">
        <f>'ES-Imp (O)'!BE30*(1+Toeslagen!$Q$31)</f>
        <v>1164.0719999999999</v>
      </c>
      <c r="BF30" s="157">
        <f>'ES-Imp (O)'!BF30*(1+Toeslagen!$Q$31)</f>
        <v>1164.0719999999999</v>
      </c>
      <c r="BG30" s="157">
        <f>'ES-Imp (O)'!BG30*(1+Toeslagen!$Q$31)</f>
        <v>1442.1679999999999</v>
      </c>
      <c r="BH30" s="157">
        <f>'ES-Imp (O)'!BH30*(1+Toeslagen!$Q$31)</f>
        <v>1579.76</v>
      </c>
      <c r="BI30" s="157">
        <f>'ES-Imp (O)'!BI30*(1+Toeslagen!$Q$31)</f>
        <v>1206.6600000000001</v>
      </c>
      <c r="BJ30" s="157">
        <f>'ES-Imp (O)'!BJ30*(1+Toeslagen!$Q$31)</f>
        <v>1206.6600000000001</v>
      </c>
      <c r="BK30" s="157">
        <f>'ES-Imp (O)'!BK30*(1+Toeslagen!$Q$31)</f>
        <v>1005.7320000000001</v>
      </c>
      <c r="BL30" s="157">
        <f>'ES-Imp (O)'!BL30*(1+Toeslagen!$Q$31)</f>
        <v>1712.9839999999999</v>
      </c>
      <c r="BM30" s="157">
        <f>'ES-Imp (O)'!BM30*(1+Toeslagen!$Q$31)</f>
        <v>1164.0719999999999</v>
      </c>
    </row>
    <row r="31" spans="1:65">
      <c r="A31" s="3">
        <v>27</v>
      </c>
      <c r="B31" s="3">
        <v>27</v>
      </c>
      <c r="C31" s="1"/>
      <c r="D31" s="1">
        <v>6</v>
      </c>
      <c r="E31" s="1"/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157">
        <f>'ES-Imp (O)'!P31*(1+Toeslagen!$Q$31)</f>
        <v>1067.9760000000001</v>
      </c>
      <c r="Q31" s="157">
        <f>'ES-Imp (O)'!Q31*(1+Toeslagen!$Q$31)</f>
        <v>1788.8</v>
      </c>
      <c r="R31" s="157">
        <f>'ES-Imp (O)'!R31*(1+Toeslagen!$Q$31)</f>
        <v>1664</v>
      </c>
      <c r="S31" s="157">
        <f>'ES-Imp (O)'!S31*(1+Toeslagen!$Q$31)</f>
        <v>2184</v>
      </c>
      <c r="T31" s="157">
        <f>'ES-Imp (O)'!T31*(1+Toeslagen!$Q$31)</f>
        <v>1788.8</v>
      </c>
      <c r="U31" s="157">
        <f>'ES-Imp (O)'!U31*(1+Toeslagen!$Q$31)</f>
        <v>1882.4</v>
      </c>
      <c r="V31" s="157">
        <f>'ES-Imp (O)'!V31*(1+Toeslagen!$Q$31)</f>
        <v>0</v>
      </c>
      <c r="W31" s="157">
        <f>'ES-Imp (O)'!W31*(1+Toeslagen!$Q$31)</f>
        <v>1067.9760000000001</v>
      </c>
      <c r="X31" s="157">
        <f>'ES-Imp (O)'!X31*(1+Toeslagen!$Q$31)</f>
        <v>1229.5920000000001</v>
      </c>
      <c r="Y31" s="157">
        <f>'ES-Imp (O)'!Y31*(1+Toeslagen!$Q$31)</f>
        <v>1866.8</v>
      </c>
      <c r="Z31" s="157">
        <f>'ES-Imp (O)'!Z31*(1+Toeslagen!$Q$31)</f>
        <v>2184</v>
      </c>
      <c r="AA31" s="157">
        <f>'ES-Imp (O)'!AA31*(1+Toeslagen!$Q$31)</f>
        <v>1476.8</v>
      </c>
      <c r="AB31" s="157">
        <f>'ES-Imp (O)'!AB31*(1+Toeslagen!$Q$31)</f>
        <v>1788.8</v>
      </c>
      <c r="AC31" s="157">
        <f>'ES-Imp (O)'!AC31*(1+Toeslagen!$Q$31)</f>
        <v>1882.4</v>
      </c>
      <c r="AD31" s="157">
        <f>'ES-Imp (O)'!AD31*(1+Toeslagen!$Q$31)</f>
        <v>2184</v>
      </c>
      <c r="AE31" s="157">
        <f>'ES-Imp (O)'!AE31*(1+Toeslagen!$Q$31)</f>
        <v>1788.8</v>
      </c>
      <c r="AF31" s="157">
        <f>'ES-Imp (O)'!AF31*(1+Toeslagen!$Q$31)</f>
        <v>1067.9760000000001</v>
      </c>
      <c r="AG31" s="157">
        <f>'ES-Imp (O)'!AG31*(1+Toeslagen!$Q$31)</f>
        <v>1882.4</v>
      </c>
      <c r="AH31" s="157">
        <f>'ES-Imp (O)'!AH31*(1+Toeslagen!$Q$31)</f>
        <v>1299.48</v>
      </c>
      <c r="AI31" s="157">
        <f>'ES-Imp (O)'!AI31*(1+Toeslagen!$Q$31)</f>
        <v>1067.9760000000001</v>
      </c>
      <c r="AJ31" s="157">
        <f>'ES-Imp (O)'!AJ31*(1+Toeslagen!$Q$31)</f>
        <v>2184</v>
      </c>
      <c r="AK31" s="157">
        <f>'ES-Imp (O)'!AK31*(1+Toeslagen!$Q$31)</f>
        <v>1229.5920000000001</v>
      </c>
      <c r="AL31" s="157">
        <f>'ES-Imp (O)'!AL31*(1+Toeslagen!$Q$31)</f>
        <v>1882.4</v>
      </c>
      <c r="AM31" s="157">
        <f>'ES-Imp (O)'!AM31*(1+Toeslagen!$Q$31)</f>
        <v>1788.8</v>
      </c>
      <c r="AN31" s="157">
        <f>'ES-Imp (O)'!AN31*(1+Toeslagen!$Q$31)</f>
        <v>1229.5920000000001</v>
      </c>
      <c r="AO31" s="157">
        <f>'ES-Imp (O)'!AO31*(1+Toeslagen!$Q$31)</f>
        <v>1067.9760000000001</v>
      </c>
      <c r="AP31" s="157">
        <f>'ES-Imp (O)'!AP31*(1+Toeslagen!$Q$31)</f>
        <v>2048.8000000000002</v>
      </c>
      <c r="AQ31" s="157">
        <f>'ES-Imp (O)'!AQ31*(1+Toeslagen!$Q$31)</f>
        <v>1299.48</v>
      </c>
      <c r="AR31" s="157">
        <f>'ES-Imp (O)'!AR31*(1+Toeslagen!$Q$31)</f>
        <v>1882.4</v>
      </c>
      <c r="AS31" s="157">
        <f>'ES-Imp (O)'!AS31*(1+Toeslagen!$Q$31)</f>
        <v>1788.8</v>
      </c>
      <c r="AT31" s="157">
        <f>'ES-Imp (O)'!AT31*(1+Toeslagen!$Q$31)</f>
        <v>1067.9760000000001</v>
      </c>
      <c r="AU31" s="157">
        <f>'ES-Imp (O)'!AU31*(1+Toeslagen!$Q$31)</f>
        <v>2184</v>
      </c>
      <c r="AV31" s="157">
        <f>'ES-Imp (O)'!AV31*(1+Toeslagen!$Q$31)</f>
        <v>1664</v>
      </c>
      <c r="AW31" s="157">
        <f>'ES-Imp (O)'!AW31*(1+Toeslagen!$Q$31)</f>
        <v>1229.5920000000001</v>
      </c>
      <c r="AX31" s="157">
        <f>'ES-Imp (O)'!AX31*(1+Toeslagen!$Q$31)</f>
        <v>0</v>
      </c>
      <c r="AY31" s="157">
        <f>'ES-Imp (O)'!AY31*(1+Toeslagen!$Q$31)</f>
        <v>2184</v>
      </c>
      <c r="AZ31" s="157">
        <f>'ES-Imp (O)'!AZ31*(1+Toeslagen!$Q$31)</f>
        <v>1788.8</v>
      </c>
      <c r="BA31" s="157">
        <f>'ES-Imp (O)'!BA31*(1+Toeslagen!$Q$31)</f>
        <v>0</v>
      </c>
      <c r="BB31" s="157">
        <f>'ES-Imp (O)'!BB31*(1+Toeslagen!$Q$31)</f>
        <v>1229.5920000000001</v>
      </c>
      <c r="BC31" s="157">
        <f>'ES-Imp (O)'!BC31*(1+Toeslagen!$Q$31)</f>
        <v>1476.8</v>
      </c>
      <c r="BD31" s="157">
        <f>'ES-Imp (O)'!BD31*(1+Toeslagen!$Q$31)</f>
        <v>1882.4</v>
      </c>
      <c r="BE31" s="157">
        <f>'ES-Imp (O)'!BE31*(1+Toeslagen!$Q$31)</f>
        <v>1229.5920000000001</v>
      </c>
      <c r="BF31" s="157">
        <f>'ES-Imp (O)'!BF31*(1+Toeslagen!$Q$31)</f>
        <v>1229.5920000000001</v>
      </c>
      <c r="BG31" s="157">
        <f>'ES-Imp (O)'!BG31*(1+Toeslagen!$Q$31)</f>
        <v>1476.8</v>
      </c>
      <c r="BH31" s="157">
        <f>'ES-Imp (O)'!BH31*(1+Toeslagen!$Q$31)</f>
        <v>1664</v>
      </c>
      <c r="BI31" s="157">
        <f>'ES-Imp (O)'!BI31*(1+Toeslagen!$Q$31)</f>
        <v>1299.48</v>
      </c>
      <c r="BJ31" s="157">
        <f>'ES-Imp (O)'!BJ31*(1+Toeslagen!$Q$31)</f>
        <v>1299.48</v>
      </c>
      <c r="BK31" s="157">
        <f>'ES-Imp (O)'!BK31*(1+Toeslagen!$Q$31)</f>
        <v>1067.9760000000001</v>
      </c>
      <c r="BL31" s="157">
        <f>'ES-Imp (O)'!BL31*(1+Toeslagen!$Q$31)</f>
        <v>1788.8</v>
      </c>
      <c r="BM31" s="157">
        <f>'ES-Imp (O)'!BM31*(1+Toeslagen!$Q$31)</f>
        <v>1229.5920000000001</v>
      </c>
    </row>
    <row r="32" spans="1:65">
      <c r="A32" s="3">
        <v>28</v>
      </c>
      <c r="B32" s="3">
        <v>28</v>
      </c>
      <c r="C32" s="1"/>
      <c r="D32" s="1">
        <v>6</v>
      </c>
      <c r="E32" s="1"/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157">
        <f>'ES-Imp (O)'!P32*(1+Toeslagen!$Q$31)</f>
        <v>1119.3</v>
      </c>
      <c r="Q32" s="157">
        <f>'ES-Imp (O)'!Q32*(1+Toeslagen!$Q$31)</f>
        <v>1820</v>
      </c>
      <c r="R32" s="157">
        <f>'ES-Imp (O)'!R32*(1+Toeslagen!$Q$31)</f>
        <v>1726.4</v>
      </c>
      <c r="S32" s="157">
        <f>'ES-Imp (O)'!S32*(1+Toeslagen!$Q$31)</f>
        <v>2251.6</v>
      </c>
      <c r="T32" s="157">
        <f>'ES-Imp (O)'!T32*(1+Toeslagen!$Q$31)</f>
        <v>1820</v>
      </c>
      <c r="U32" s="157">
        <f>'ES-Imp (O)'!U32*(1+Toeslagen!$Q$31)</f>
        <v>1924</v>
      </c>
      <c r="V32" s="157">
        <f>'ES-Imp (O)'!V32*(1+Toeslagen!$Q$31)</f>
        <v>0</v>
      </c>
      <c r="W32" s="157">
        <f>'ES-Imp (O)'!W32*(1+Toeslagen!$Q$31)</f>
        <v>1119.3</v>
      </c>
      <c r="X32" s="157">
        <f>'ES-Imp (O)'!X32*(1+Toeslagen!$Q$31)</f>
        <v>1266.72</v>
      </c>
      <c r="Y32" s="157">
        <f>'ES-Imp (O)'!Y32*(1+Toeslagen!$Q$31)</f>
        <v>1892.8</v>
      </c>
      <c r="Z32" s="157">
        <f>'ES-Imp (O)'!Z32*(1+Toeslagen!$Q$31)</f>
        <v>2251.6</v>
      </c>
      <c r="AA32" s="157">
        <f>'ES-Imp (O)'!AA32*(1+Toeslagen!$Q$31)</f>
        <v>1544.4</v>
      </c>
      <c r="AB32" s="157">
        <f>'ES-Imp (O)'!AB32*(1+Toeslagen!$Q$31)</f>
        <v>1820</v>
      </c>
      <c r="AC32" s="157">
        <f>'ES-Imp (O)'!AC32*(1+Toeslagen!$Q$31)</f>
        <v>1924</v>
      </c>
      <c r="AD32" s="157">
        <f>'ES-Imp (O)'!AD32*(1+Toeslagen!$Q$31)</f>
        <v>2251.6</v>
      </c>
      <c r="AE32" s="157">
        <f>'ES-Imp (O)'!AE32*(1+Toeslagen!$Q$31)</f>
        <v>1820</v>
      </c>
      <c r="AF32" s="157">
        <f>'ES-Imp (O)'!AF32*(1+Toeslagen!$Q$31)</f>
        <v>1119.3</v>
      </c>
      <c r="AG32" s="157">
        <f>'ES-Imp (O)'!AG32*(1+Toeslagen!$Q$31)</f>
        <v>1924</v>
      </c>
      <c r="AH32" s="157">
        <f>'ES-Imp (O)'!AH32*(1+Toeslagen!$Q$31)</f>
        <v>1343.16</v>
      </c>
      <c r="AI32" s="157">
        <f>'ES-Imp (O)'!AI32*(1+Toeslagen!$Q$31)</f>
        <v>1119.3</v>
      </c>
      <c r="AJ32" s="157">
        <f>'ES-Imp (O)'!AJ32*(1+Toeslagen!$Q$31)</f>
        <v>2251.6</v>
      </c>
      <c r="AK32" s="157">
        <f>'ES-Imp (O)'!AK32*(1+Toeslagen!$Q$31)</f>
        <v>1266.72</v>
      </c>
      <c r="AL32" s="157">
        <f>'ES-Imp (O)'!AL32*(1+Toeslagen!$Q$31)</f>
        <v>1924</v>
      </c>
      <c r="AM32" s="157">
        <f>'ES-Imp (O)'!AM32*(1+Toeslagen!$Q$31)</f>
        <v>1820</v>
      </c>
      <c r="AN32" s="157">
        <f>'ES-Imp (O)'!AN32*(1+Toeslagen!$Q$31)</f>
        <v>1266.72</v>
      </c>
      <c r="AO32" s="157">
        <f>'ES-Imp (O)'!AO32*(1+Toeslagen!$Q$31)</f>
        <v>1119.3</v>
      </c>
      <c r="AP32" s="157">
        <f>'ES-Imp (O)'!AP32*(1+Toeslagen!$Q$31)</f>
        <v>2132</v>
      </c>
      <c r="AQ32" s="157">
        <f>'ES-Imp (O)'!AQ32*(1+Toeslagen!$Q$31)</f>
        <v>1343.16</v>
      </c>
      <c r="AR32" s="157">
        <f>'ES-Imp (O)'!AR32*(1+Toeslagen!$Q$31)</f>
        <v>1924</v>
      </c>
      <c r="AS32" s="157">
        <f>'ES-Imp (O)'!AS32*(1+Toeslagen!$Q$31)</f>
        <v>1820</v>
      </c>
      <c r="AT32" s="157">
        <f>'ES-Imp (O)'!AT32*(1+Toeslagen!$Q$31)</f>
        <v>1119.3</v>
      </c>
      <c r="AU32" s="157">
        <f>'ES-Imp (O)'!AU32*(1+Toeslagen!$Q$31)</f>
        <v>2251.6</v>
      </c>
      <c r="AV32" s="157">
        <f>'ES-Imp (O)'!AV32*(1+Toeslagen!$Q$31)</f>
        <v>1726.4</v>
      </c>
      <c r="AW32" s="157">
        <f>'ES-Imp (O)'!AW32*(1+Toeslagen!$Q$31)</f>
        <v>1266.72</v>
      </c>
      <c r="AX32" s="157">
        <f>'ES-Imp (O)'!AX32*(1+Toeslagen!$Q$31)</f>
        <v>0</v>
      </c>
      <c r="AY32" s="157">
        <f>'ES-Imp (O)'!AY32*(1+Toeslagen!$Q$31)</f>
        <v>2251.6</v>
      </c>
      <c r="AZ32" s="157">
        <f>'ES-Imp (O)'!AZ32*(1+Toeslagen!$Q$31)</f>
        <v>1820</v>
      </c>
      <c r="BA32" s="157">
        <f>'ES-Imp (O)'!BA32*(1+Toeslagen!$Q$31)</f>
        <v>0</v>
      </c>
      <c r="BB32" s="157">
        <f>'ES-Imp (O)'!BB32*(1+Toeslagen!$Q$31)</f>
        <v>1266.72</v>
      </c>
      <c r="BC32" s="157">
        <f>'ES-Imp (O)'!BC32*(1+Toeslagen!$Q$31)</f>
        <v>1544.4</v>
      </c>
      <c r="BD32" s="157">
        <f>'ES-Imp (O)'!BD32*(1+Toeslagen!$Q$31)</f>
        <v>1924</v>
      </c>
      <c r="BE32" s="157">
        <f>'ES-Imp (O)'!BE32*(1+Toeslagen!$Q$31)</f>
        <v>1266.72</v>
      </c>
      <c r="BF32" s="157">
        <f>'ES-Imp (O)'!BF32*(1+Toeslagen!$Q$31)</f>
        <v>1266.72</v>
      </c>
      <c r="BG32" s="157">
        <f>'ES-Imp (O)'!BG32*(1+Toeslagen!$Q$31)</f>
        <v>1544.4</v>
      </c>
      <c r="BH32" s="157">
        <f>'ES-Imp (O)'!BH32*(1+Toeslagen!$Q$31)</f>
        <v>1726.4</v>
      </c>
      <c r="BI32" s="157">
        <f>'ES-Imp (O)'!BI32*(1+Toeslagen!$Q$31)</f>
        <v>1343.16</v>
      </c>
      <c r="BJ32" s="157">
        <f>'ES-Imp (O)'!BJ32*(1+Toeslagen!$Q$31)</f>
        <v>1343.16</v>
      </c>
      <c r="BK32" s="157">
        <f>'ES-Imp (O)'!BK32*(1+Toeslagen!$Q$31)</f>
        <v>1119.3</v>
      </c>
      <c r="BL32" s="157">
        <f>'ES-Imp (O)'!BL32*(1+Toeslagen!$Q$31)</f>
        <v>1820</v>
      </c>
      <c r="BM32" s="157">
        <f>'ES-Imp (O)'!BM32*(1+Toeslagen!$Q$31)</f>
        <v>1266.72</v>
      </c>
    </row>
    <row r="33" spans="1:65">
      <c r="A33" s="3">
        <v>29</v>
      </c>
      <c r="B33" s="3">
        <v>29</v>
      </c>
      <c r="C33" s="1"/>
      <c r="D33" s="1">
        <v>6</v>
      </c>
      <c r="E33" s="1"/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157">
        <f>'ES-Imp (O)'!P33*(1+Toeslagen!$Q$31)</f>
        <v>1136.7719999999999</v>
      </c>
      <c r="Q33" s="157">
        <f>'ES-Imp (O)'!Q33*(1+Toeslagen!$Q$31)</f>
        <v>1856.4</v>
      </c>
      <c r="R33" s="157">
        <f>'ES-Imp (O)'!R33*(1+Toeslagen!$Q$31)</f>
        <v>1747.2</v>
      </c>
      <c r="S33" s="157">
        <f>'ES-Imp (O)'!S33*(1+Toeslagen!$Q$31)</f>
        <v>2288</v>
      </c>
      <c r="T33" s="157">
        <f>'ES-Imp (O)'!T33*(1+Toeslagen!$Q$31)</f>
        <v>1856.4</v>
      </c>
      <c r="U33" s="157">
        <f>'ES-Imp (O)'!U33*(1+Toeslagen!$Q$31)</f>
        <v>1976</v>
      </c>
      <c r="V33" s="157">
        <f>'ES-Imp (O)'!V33*(1+Toeslagen!$Q$31)</f>
        <v>0</v>
      </c>
      <c r="W33" s="157">
        <f>'ES-Imp (O)'!W33*(1+Toeslagen!$Q$31)</f>
        <v>1136.7719999999999</v>
      </c>
      <c r="X33" s="157">
        <f>'ES-Imp (O)'!X33*(1+Toeslagen!$Q$31)</f>
        <v>1299.48</v>
      </c>
      <c r="Y33" s="157">
        <f>'ES-Imp (O)'!Y33*(1+Toeslagen!$Q$31)</f>
        <v>1934.4</v>
      </c>
      <c r="Z33" s="157">
        <f>'ES-Imp (O)'!Z33*(1+Toeslagen!$Q$31)</f>
        <v>2288</v>
      </c>
      <c r="AA33" s="157">
        <f>'ES-Imp (O)'!AA33*(1+Toeslagen!$Q$31)</f>
        <v>1586</v>
      </c>
      <c r="AB33" s="157">
        <f>'ES-Imp (O)'!AB33*(1+Toeslagen!$Q$31)</f>
        <v>1856.4</v>
      </c>
      <c r="AC33" s="157">
        <f>'ES-Imp (O)'!AC33*(1+Toeslagen!$Q$31)</f>
        <v>1976</v>
      </c>
      <c r="AD33" s="157">
        <f>'ES-Imp (O)'!AD33*(1+Toeslagen!$Q$31)</f>
        <v>2288</v>
      </c>
      <c r="AE33" s="157">
        <f>'ES-Imp (O)'!AE33*(1+Toeslagen!$Q$31)</f>
        <v>1856.4</v>
      </c>
      <c r="AF33" s="157">
        <f>'ES-Imp (O)'!AF33*(1+Toeslagen!$Q$31)</f>
        <v>1136.7719999999999</v>
      </c>
      <c r="AG33" s="157">
        <f>'ES-Imp (O)'!AG33*(1+Toeslagen!$Q$31)</f>
        <v>1976</v>
      </c>
      <c r="AH33" s="157">
        <f>'ES-Imp (O)'!AH33*(1+Toeslagen!$Q$31)</f>
        <v>1369.3680000000002</v>
      </c>
      <c r="AI33" s="157">
        <f>'ES-Imp (O)'!AI33*(1+Toeslagen!$Q$31)</f>
        <v>1136.7719999999999</v>
      </c>
      <c r="AJ33" s="157">
        <f>'ES-Imp (O)'!AJ33*(1+Toeslagen!$Q$31)</f>
        <v>2288</v>
      </c>
      <c r="AK33" s="157">
        <f>'ES-Imp (O)'!AK33*(1+Toeslagen!$Q$31)</f>
        <v>1299.48</v>
      </c>
      <c r="AL33" s="157">
        <f>'ES-Imp (O)'!AL33*(1+Toeslagen!$Q$31)</f>
        <v>1976</v>
      </c>
      <c r="AM33" s="157">
        <f>'ES-Imp (O)'!AM33*(1+Toeslagen!$Q$31)</f>
        <v>1856.4</v>
      </c>
      <c r="AN33" s="157">
        <f>'ES-Imp (O)'!AN33*(1+Toeslagen!$Q$31)</f>
        <v>1299.48</v>
      </c>
      <c r="AO33" s="157">
        <f>'ES-Imp (O)'!AO33*(1+Toeslagen!$Q$31)</f>
        <v>1136.7719999999999</v>
      </c>
      <c r="AP33" s="157">
        <f>'ES-Imp (O)'!AP33*(1+Toeslagen!$Q$31)</f>
        <v>2158</v>
      </c>
      <c r="AQ33" s="157">
        <f>'ES-Imp (O)'!AQ33*(1+Toeslagen!$Q$31)</f>
        <v>1369.3680000000002</v>
      </c>
      <c r="AR33" s="157">
        <f>'ES-Imp (O)'!AR33*(1+Toeslagen!$Q$31)</f>
        <v>1976</v>
      </c>
      <c r="AS33" s="157">
        <f>'ES-Imp (O)'!AS33*(1+Toeslagen!$Q$31)</f>
        <v>1856.4</v>
      </c>
      <c r="AT33" s="157">
        <f>'ES-Imp (O)'!AT33*(1+Toeslagen!$Q$31)</f>
        <v>1136.7719999999999</v>
      </c>
      <c r="AU33" s="157">
        <f>'ES-Imp (O)'!AU33*(1+Toeslagen!$Q$31)</f>
        <v>2288</v>
      </c>
      <c r="AV33" s="157">
        <f>'ES-Imp (O)'!AV33*(1+Toeslagen!$Q$31)</f>
        <v>1747.2</v>
      </c>
      <c r="AW33" s="157">
        <f>'ES-Imp (O)'!AW33*(1+Toeslagen!$Q$31)</f>
        <v>1299.48</v>
      </c>
      <c r="AX33" s="157">
        <f>'ES-Imp (O)'!AX33*(1+Toeslagen!$Q$31)</f>
        <v>0</v>
      </c>
      <c r="AY33" s="157">
        <f>'ES-Imp (O)'!AY33*(1+Toeslagen!$Q$31)</f>
        <v>2288</v>
      </c>
      <c r="AZ33" s="157">
        <f>'ES-Imp (O)'!AZ33*(1+Toeslagen!$Q$31)</f>
        <v>1856.4</v>
      </c>
      <c r="BA33" s="157">
        <f>'ES-Imp (O)'!BA33*(1+Toeslagen!$Q$31)</f>
        <v>0</v>
      </c>
      <c r="BB33" s="157">
        <f>'ES-Imp (O)'!BB33*(1+Toeslagen!$Q$31)</f>
        <v>1299.48</v>
      </c>
      <c r="BC33" s="157">
        <f>'ES-Imp (O)'!BC33*(1+Toeslagen!$Q$31)</f>
        <v>1586</v>
      </c>
      <c r="BD33" s="157">
        <f>'ES-Imp (O)'!BD33*(1+Toeslagen!$Q$31)</f>
        <v>1976</v>
      </c>
      <c r="BE33" s="157">
        <f>'ES-Imp (O)'!BE33*(1+Toeslagen!$Q$31)</f>
        <v>1299.48</v>
      </c>
      <c r="BF33" s="157">
        <f>'ES-Imp (O)'!BF33*(1+Toeslagen!$Q$31)</f>
        <v>1299.48</v>
      </c>
      <c r="BG33" s="157">
        <f>'ES-Imp (O)'!BG33*(1+Toeslagen!$Q$31)</f>
        <v>1586</v>
      </c>
      <c r="BH33" s="157">
        <f>'ES-Imp (O)'!BH33*(1+Toeslagen!$Q$31)</f>
        <v>1747.2</v>
      </c>
      <c r="BI33" s="157">
        <f>'ES-Imp (O)'!BI33*(1+Toeslagen!$Q$31)</f>
        <v>1369.3680000000002</v>
      </c>
      <c r="BJ33" s="157">
        <f>'ES-Imp (O)'!BJ33*(1+Toeslagen!$Q$31)</f>
        <v>1369.3680000000002</v>
      </c>
      <c r="BK33" s="157">
        <f>'ES-Imp (O)'!BK33*(1+Toeslagen!$Q$31)</f>
        <v>1136.7719999999999</v>
      </c>
      <c r="BL33" s="157">
        <f>'ES-Imp (O)'!BL33*(1+Toeslagen!$Q$31)</f>
        <v>1856.4</v>
      </c>
      <c r="BM33" s="157">
        <f>'ES-Imp (O)'!BM33*(1+Toeslagen!$Q$31)</f>
        <v>1299.48</v>
      </c>
    </row>
    <row r="34" spans="1:65">
      <c r="A34" s="3">
        <v>30</v>
      </c>
      <c r="B34" s="3">
        <v>30</v>
      </c>
      <c r="C34" s="1"/>
      <c r="D34" s="1">
        <v>6</v>
      </c>
      <c r="E34" s="1"/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157">
        <f>'ES-Imp (O)'!P34*(1+Toeslagen!$Q$31)</f>
        <v>1173.9000000000001</v>
      </c>
      <c r="Q34" s="157">
        <f>'ES-Imp (O)'!Q34*(1+Toeslagen!$Q$31)</f>
        <v>1889.1599999999999</v>
      </c>
      <c r="R34" s="157">
        <f>'ES-Imp (O)'!R34*(1+Toeslagen!$Q$31)</f>
        <v>1792.336</v>
      </c>
      <c r="S34" s="157">
        <f>'ES-Imp (O)'!S34*(1+Toeslagen!$Q$31)</f>
        <v>2341.248</v>
      </c>
      <c r="T34" s="157">
        <f>'ES-Imp (O)'!T34*(1+Toeslagen!$Q$31)</f>
        <v>1889.1599999999999</v>
      </c>
      <c r="U34" s="157">
        <f>'ES-Imp (O)'!U34*(1+Toeslagen!$Q$31)</f>
        <v>2026.0239999999999</v>
      </c>
      <c r="V34" s="157">
        <f>'ES-Imp (O)'!V34*(1+Toeslagen!$Q$31)</f>
        <v>0</v>
      </c>
      <c r="W34" s="157">
        <f>'ES-Imp (O)'!W34*(1+Toeslagen!$Q$31)</f>
        <v>1173.9000000000001</v>
      </c>
      <c r="X34" s="157">
        <f>'ES-Imp (O)'!X34*(1+Toeslagen!$Q$31)</f>
        <v>1332.24</v>
      </c>
      <c r="Y34" s="157">
        <f>'ES-Imp (O)'!Y34*(1+Toeslagen!$Q$31)</f>
        <v>1972.152</v>
      </c>
      <c r="Z34" s="157">
        <f>'ES-Imp (O)'!Z34*(1+Toeslagen!$Q$31)</f>
        <v>2341.248</v>
      </c>
      <c r="AA34" s="157">
        <f>'ES-Imp (O)'!AA34*(1+Toeslagen!$Q$31)</f>
        <v>1635.8159999999998</v>
      </c>
      <c r="AB34" s="157">
        <f>'ES-Imp (O)'!AB34*(1+Toeslagen!$Q$31)</f>
        <v>1889.1599999999999</v>
      </c>
      <c r="AC34" s="157">
        <f>'ES-Imp (O)'!AC34*(1+Toeslagen!$Q$31)</f>
        <v>2026.0239999999999</v>
      </c>
      <c r="AD34" s="157">
        <f>'ES-Imp (O)'!AD34*(1+Toeslagen!$Q$31)</f>
        <v>2341.248</v>
      </c>
      <c r="AE34" s="157">
        <f>'ES-Imp (O)'!AE34*(1+Toeslagen!$Q$31)</f>
        <v>1889.1599999999999</v>
      </c>
      <c r="AF34" s="157">
        <f>'ES-Imp (O)'!AF34*(1+Toeslagen!$Q$31)</f>
        <v>1173.9000000000001</v>
      </c>
      <c r="AG34" s="157">
        <f>'ES-Imp (O)'!AG34*(1+Toeslagen!$Q$31)</f>
        <v>2026.0239999999999</v>
      </c>
      <c r="AH34" s="157">
        <f>'ES-Imp (O)'!AH34*(1+Toeslagen!$Q$31)</f>
        <v>1403.22</v>
      </c>
      <c r="AI34" s="157">
        <f>'ES-Imp (O)'!AI34*(1+Toeslagen!$Q$31)</f>
        <v>1173.9000000000001</v>
      </c>
      <c r="AJ34" s="157">
        <f>'ES-Imp (O)'!AJ34*(1+Toeslagen!$Q$31)</f>
        <v>2341.248</v>
      </c>
      <c r="AK34" s="157">
        <f>'ES-Imp (O)'!AK34*(1+Toeslagen!$Q$31)</f>
        <v>1332.24</v>
      </c>
      <c r="AL34" s="157">
        <f>'ES-Imp (O)'!AL34*(1+Toeslagen!$Q$31)</f>
        <v>2026.0239999999999</v>
      </c>
      <c r="AM34" s="157">
        <f>'ES-Imp (O)'!AM34*(1+Toeslagen!$Q$31)</f>
        <v>1889.1599999999999</v>
      </c>
      <c r="AN34" s="157">
        <f>'ES-Imp (O)'!AN34*(1+Toeslagen!$Q$31)</f>
        <v>1332.24</v>
      </c>
      <c r="AO34" s="157">
        <f>'ES-Imp (O)'!AO34*(1+Toeslagen!$Q$31)</f>
        <v>1173.9000000000001</v>
      </c>
      <c r="AP34" s="157">
        <f>'ES-Imp (O)'!AP34*(1+Toeslagen!$Q$31)</f>
        <v>2220.4</v>
      </c>
      <c r="AQ34" s="157">
        <f>'ES-Imp (O)'!AQ34*(1+Toeslagen!$Q$31)</f>
        <v>1403.22</v>
      </c>
      <c r="AR34" s="157">
        <f>'ES-Imp (O)'!AR34*(1+Toeslagen!$Q$31)</f>
        <v>2026.0239999999999</v>
      </c>
      <c r="AS34" s="157">
        <f>'ES-Imp (O)'!AS34*(1+Toeslagen!$Q$31)</f>
        <v>1889.1599999999999</v>
      </c>
      <c r="AT34" s="157">
        <f>'ES-Imp (O)'!AT34*(1+Toeslagen!$Q$31)</f>
        <v>1173.9000000000001</v>
      </c>
      <c r="AU34" s="157">
        <f>'ES-Imp (O)'!AU34*(1+Toeslagen!$Q$31)</f>
        <v>2341.248</v>
      </c>
      <c r="AV34" s="157">
        <f>'ES-Imp (O)'!AV34*(1+Toeslagen!$Q$31)</f>
        <v>1792.336</v>
      </c>
      <c r="AW34" s="157">
        <f>'ES-Imp (O)'!AW34*(1+Toeslagen!$Q$31)</f>
        <v>1332.24</v>
      </c>
      <c r="AX34" s="157">
        <f>'ES-Imp (O)'!AX34*(1+Toeslagen!$Q$31)</f>
        <v>0</v>
      </c>
      <c r="AY34" s="157">
        <f>'ES-Imp (O)'!AY34*(1+Toeslagen!$Q$31)</f>
        <v>2341.248</v>
      </c>
      <c r="AZ34" s="157">
        <f>'ES-Imp (O)'!AZ34*(1+Toeslagen!$Q$31)</f>
        <v>1889.1599999999999</v>
      </c>
      <c r="BA34" s="157">
        <f>'ES-Imp (O)'!BA34*(1+Toeslagen!$Q$31)</f>
        <v>0</v>
      </c>
      <c r="BB34" s="157">
        <f>'ES-Imp (O)'!BB34*(1+Toeslagen!$Q$31)</f>
        <v>1332.24</v>
      </c>
      <c r="BC34" s="157">
        <f>'ES-Imp (O)'!BC34*(1+Toeslagen!$Q$31)</f>
        <v>1635.8159999999998</v>
      </c>
      <c r="BD34" s="157">
        <f>'ES-Imp (O)'!BD34*(1+Toeslagen!$Q$31)</f>
        <v>2026.0239999999999</v>
      </c>
      <c r="BE34" s="157">
        <f>'ES-Imp (O)'!BE34*(1+Toeslagen!$Q$31)</f>
        <v>1332.24</v>
      </c>
      <c r="BF34" s="157">
        <f>'ES-Imp (O)'!BF34*(1+Toeslagen!$Q$31)</f>
        <v>1332.24</v>
      </c>
      <c r="BG34" s="157">
        <f>'ES-Imp (O)'!BG34*(1+Toeslagen!$Q$31)</f>
        <v>1635.8159999999998</v>
      </c>
      <c r="BH34" s="157">
        <f>'ES-Imp (O)'!BH34*(1+Toeslagen!$Q$31)</f>
        <v>1792.336</v>
      </c>
      <c r="BI34" s="157">
        <f>'ES-Imp (O)'!BI34*(1+Toeslagen!$Q$31)</f>
        <v>1403.22</v>
      </c>
      <c r="BJ34" s="157">
        <f>'ES-Imp (O)'!BJ34*(1+Toeslagen!$Q$31)</f>
        <v>1403.22</v>
      </c>
      <c r="BK34" s="157">
        <f>'ES-Imp (O)'!BK34*(1+Toeslagen!$Q$31)</f>
        <v>1173.9000000000001</v>
      </c>
      <c r="BL34" s="157">
        <f>'ES-Imp (O)'!BL34*(1+Toeslagen!$Q$31)</f>
        <v>1889.1599999999999</v>
      </c>
      <c r="BM34" s="157">
        <f>'ES-Imp (O)'!BM34*(1+Toeslagen!$Q$31)</f>
        <v>1332.24</v>
      </c>
    </row>
    <row r="35" spans="1:65">
      <c r="A35" s="3">
        <v>31</v>
      </c>
      <c r="B35" s="3">
        <v>31</v>
      </c>
      <c r="C35" s="1"/>
      <c r="D35" s="1">
        <v>5</v>
      </c>
      <c r="E35" s="1"/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157">
        <f>'ES-Imp (O)'!P35*(1+Toeslagen!$Q$31)</f>
        <v>1197.9240000000002</v>
      </c>
      <c r="Q35" s="157">
        <f>'ES-Imp (O)'!Q35*(1+Toeslagen!$Q$31)</f>
        <v>1955.2</v>
      </c>
      <c r="R35" s="157">
        <f>'ES-Imp (O)'!R35*(1+Toeslagen!$Q$31)</f>
        <v>1866.8</v>
      </c>
      <c r="S35" s="157">
        <f>'ES-Imp (O)'!S35*(1+Toeslagen!$Q$31)</f>
        <v>2407.6</v>
      </c>
      <c r="T35" s="157">
        <f>'ES-Imp (O)'!T35*(1+Toeslagen!$Q$31)</f>
        <v>1955.2</v>
      </c>
      <c r="U35" s="157">
        <f>'ES-Imp (O)'!U35*(1+Toeslagen!$Q$31)</f>
        <v>2106</v>
      </c>
      <c r="V35" s="157">
        <f>'ES-Imp (O)'!V35*(1+Toeslagen!$Q$31)</f>
        <v>0</v>
      </c>
      <c r="W35" s="157">
        <f>'ES-Imp (O)'!W35*(1+Toeslagen!$Q$31)</f>
        <v>1197.9240000000002</v>
      </c>
      <c r="X35" s="157">
        <f>'ES-Imp (O)'!X35*(1+Toeslagen!$Q$31)</f>
        <v>1350.8040000000001</v>
      </c>
      <c r="Y35" s="157">
        <f>'ES-Imp (O)'!Y35*(1+Toeslagen!$Q$31)</f>
        <v>2028</v>
      </c>
      <c r="Z35" s="157">
        <f>'ES-Imp (O)'!Z35*(1+Toeslagen!$Q$31)</f>
        <v>2407.6</v>
      </c>
      <c r="AA35" s="157">
        <f>'ES-Imp (O)'!AA35*(1+Toeslagen!$Q$31)</f>
        <v>1690</v>
      </c>
      <c r="AB35" s="157">
        <f>'ES-Imp (O)'!AB35*(1+Toeslagen!$Q$31)</f>
        <v>1955.2</v>
      </c>
      <c r="AC35" s="157">
        <f>'ES-Imp (O)'!AC35*(1+Toeslagen!$Q$31)</f>
        <v>2106</v>
      </c>
      <c r="AD35" s="157">
        <f>'ES-Imp (O)'!AD35*(1+Toeslagen!$Q$31)</f>
        <v>2407.6</v>
      </c>
      <c r="AE35" s="157">
        <f>'ES-Imp (O)'!AE35*(1+Toeslagen!$Q$31)</f>
        <v>1955.2</v>
      </c>
      <c r="AF35" s="157">
        <f>'ES-Imp (O)'!AF35*(1+Toeslagen!$Q$31)</f>
        <v>1197.9240000000002</v>
      </c>
      <c r="AG35" s="157">
        <f>'ES-Imp (O)'!AG35*(1+Toeslagen!$Q$31)</f>
        <v>2106</v>
      </c>
      <c r="AH35" s="157">
        <f>'ES-Imp (O)'!AH35*(1+Toeslagen!$Q$31)</f>
        <v>1429.4280000000001</v>
      </c>
      <c r="AI35" s="157">
        <f>'ES-Imp (O)'!AI35*(1+Toeslagen!$Q$31)</f>
        <v>1197.9240000000002</v>
      </c>
      <c r="AJ35" s="157">
        <f>'ES-Imp (O)'!AJ35*(1+Toeslagen!$Q$31)</f>
        <v>2407.6</v>
      </c>
      <c r="AK35" s="157">
        <f>'ES-Imp (O)'!AK35*(1+Toeslagen!$Q$31)</f>
        <v>1350.8040000000001</v>
      </c>
      <c r="AL35" s="157">
        <f>'ES-Imp (O)'!AL35*(1+Toeslagen!$Q$31)</f>
        <v>2106</v>
      </c>
      <c r="AM35" s="157">
        <f>'ES-Imp (O)'!AM35*(1+Toeslagen!$Q$31)</f>
        <v>1955.2</v>
      </c>
      <c r="AN35" s="157">
        <f>'ES-Imp (O)'!AN35*(1+Toeslagen!$Q$31)</f>
        <v>1350.8040000000001</v>
      </c>
      <c r="AO35" s="157">
        <f>'ES-Imp (O)'!AO35*(1+Toeslagen!$Q$31)</f>
        <v>1197.9240000000002</v>
      </c>
      <c r="AP35" s="157">
        <f>'ES-Imp (O)'!AP35*(1+Toeslagen!$Q$31)</f>
        <v>2288</v>
      </c>
      <c r="AQ35" s="157">
        <f>'ES-Imp (O)'!AQ35*(1+Toeslagen!$Q$31)</f>
        <v>1429.4280000000001</v>
      </c>
      <c r="AR35" s="157">
        <f>'ES-Imp (O)'!AR35*(1+Toeslagen!$Q$31)</f>
        <v>2106</v>
      </c>
      <c r="AS35" s="157">
        <f>'ES-Imp (O)'!AS35*(1+Toeslagen!$Q$31)</f>
        <v>1955.2</v>
      </c>
      <c r="AT35" s="157">
        <f>'ES-Imp (O)'!AT35*(1+Toeslagen!$Q$31)</f>
        <v>1197.9240000000002</v>
      </c>
      <c r="AU35" s="157">
        <f>'ES-Imp (O)'!AU35*(1+Toeslagen!$Q$31)</f>
        <v>2407.6</v>
      </c>
      <c r="AV35" s="157">
        <f>'ES-Imp (O)'!AV35*(1+Toeslagen!$Q$31)</f>
        <v>1866.8</v>
      </c>
      <c r="AW35" s="157">
        <f>'ES-Imp (O)'!AW35*(1+Toeslagen!$Q$31)</f>
        <v>1350.8040000000001</v>
      </c>
      <c r="AX35" s="157">
        <f>'ES-Imp (O)'!AX35*(1+Toeslagen!$Q$31)</f>
        <v>0</v>
      </c>
      <c r="AY35" s="157">
        <f>'ES-Imp (O)'!AY35*(1+Toeslagen!$Q$31)</f>
        <v>2407.6</v>
      </c>
      <c r="AZ35" s="157">
        <f>'ES-Imp (O)'!AZ35*(1+Toeslagen!$Q$31)</f>
        <v>1955.2</v>
      </c>
      <c r="BA35" s="157">
        <f>'ES-Imp (O)'!BA35*(1+Toeslagen!$Q$31)</f>
        <v>0</v>
      </c>
      <c r="BB35" s="157">
        <f>'ES-Imp (O)'!BB35*(1+Toeslagen!$Q$31)</f>
        <v>1350.8040000000001</v>
      </c>
      <c r="BC35" s="157">
        <f>'ES-Imp (O)'!BC35*(1+Toeslagen!$Q$31)</f>
        <v>1690</v>
      </c>
      <c r="BD35" s="157">
        <f>'ES-Imp (O)'!BD35*(1+Toeslagen!$Q$31)</f>
        <v>2106</v>
      </c>
      <c r="BE35" s="157">
        <f>'ES-Imp (O)'!BE35*(1+Toeslagen!$Q$31)</f>
        <v>1350.8040000000001</v>
      </c>
      <c r="BF35" s="157">
        <f>'ES-Imp (O)'!BF35*(1+Toeslagen!$Q$31)</f>
        <v>1350.8040000000001</v>
      </c>
      <c r="BG35" s="157">
        <f>'ES-Imp (O)'!BG35*(1+Toeslagen!$Q$31)</f>
        <v>1690</v>
      </c>
      <c r="BH35" s="157">
        <f>'ES-Imp (O)'!BH35*(1+Toeslagen!$Q$31)</f>
        <v>1866.8</v>
      </c>
      <c r="BI35" s="157">
        <f>'ES-Imp (O)'!BI35*(1+Toeslagen!$Q$31)</f>
        <v>1429.4280000000001</v>
      </c>
      <c r="BJ35" s="157">
        <f>'ES-Imp (O)'!BJ35*(1+Toeslagen!$Q$31)</f>
        <v>1429.4280000000001</v>
      </c>
      <c r="BK35" s="157">
        <f>'ES-Imp (O)'!BK35*(1+Toeslagen!$Q$31)</f>
        <v>1197.9240000000002</v>
      </c>
      <c r="BL35" s="157">
        <f>'ES-Imp (O)'!BL35*(1+Toeslagen!$Q$31)</f>
        <v>1955.2</v>
      </c>
      <c r="BM35" s="157">
        <f>'ES-Imp (O)'!BM35*(1+Toeslagen!$Q$31)</f>
        <v>1350.8040000000001</v>
      </c>
    </row>
    <row r="36" spans="1:65">
      <c r="A36" s="3">
        <v>32</v>
      </c>
      <c r="B36" s="3">
        <v>32</v>
      </c>
      <c r="C36" s="1"/>
      <c r="D36" s="1">
        <v>6</v>
      </c>
      <c r="E36" s="1"/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157">
        <f>'ES-Imp (O)'!P36*(1+Toeslagen!$Q$31)</f>
        <v>1228.5</v>
      </c>
      <c r="Q36" s="157">
        <f>'ES-Imp (O)'!Q36*(1+Toeslagen!$Q$31)</f>
        <v>1986.4</v>
      </c>
      <c r="R36" s="157">
        <f>'ES-Imp (O)'!R36*(1+Toeslagen!$Q$31)</f>
        <v>1924</v>
      </c>
      <c r="S36" s="157">
        <f>'ES-Imp (O)'!S36*(1+Toeslagen!$Q$31)</f>
        <v>2490.8000000000002</v>
      </c>
      <c r="T36" s="157">
        <f>'ES-Imp (O)'!T36*(1+Toeslagen!$Q$31)</f>
        <v>1986.4</v>
      </c>
      <c r="U36" s="157">
        <f>'ES-Imp (O)'!U36*(1+Toeslagen!$Q$31)</f>
        <v>2168.4</v>
      </c>
      <c r="V36" s="157">
        <f>'ES-Imp (O)'!V36*(1+Toeslagen!$Q$31)</f>
        <v>0</v>
      </c>
      <c r="W36" s="157">
        <f>'ES-Imp (O)'!W36*(1+Toeslagen!$Q$31)</f>
        <v>1228.5</v>
      </c>
      <c r="X36" s="157">
        <f>'ES-Imp (O)'!X36*(1+Toeslagen!$Q$31)</f>
        <v>1392.3</v>
      </c>
      <c r="Y36" s="157">
        <f>'ES-Imp (O)'!Y36*(1+Toeslagen!$Q$31)</f>
        <v>2090.4</v>
      </c>
      <c r="Z36" s="157">
        <f>'ES-Imp (O)'!Z36*(1+Toeslagen!$Q$31)</f>
        <v>2490.8000000000002</v>
      </c>
      <c r="AA36" s="157">
        <f>'ES-Imp (O)'!AA36*(1+Toeslagen!$Q$31)</f>
        <v>1742</v>
      </c>
      <c r="AB36" s="157">
        <f>'ES-Imp (O)'!AB36*(1+Toeslagen!$Q$31)</f>
        <v>1986.4</v>
      </c>
      <c r="AC36" s="157">
        <f>'ES-Imp (O)'!AC36*(1+Toeslagen!$Q$31)</f>
        <v>2168.4</v>
      </c>
      <c r="AD36" s="157">
        <f>'ES-Imp (O)'!AD36*(1+Toeslagen!$Q$31)</f>
        <v>2490.8000000000002</v>
      </c>
      <c r="AE36" s="157">
        <f>'ES-Imp (O)'!AE36*(1+Toeslagen!$Q$31)</f>
        <v>1986.4</v>
      </c>
      <c r="AF36" s="157">
        <f>'ES-Imp (O)'!AF36*(1+Toeslagen!$Q$31)</f>
        <v>1228.5</v>
      </c>
      <c r="AG36" s="157">
        <f>'ES-Imp (O)'!AG36*(1+Toeslagen!$Q$31)</f>
        <v>2168.4</v>
      </c>
      <c r="AH36" s="157">
        <f>'ES-Imp (O)'!AH36*(1+Toeslagen!$Q$31)</f>
        <v>1474.2</v>
      </c>
      <c r="AI36" s="157">
        <f>'ES-Imp (O)'!AI36*(1+Toeslagen!$Q$31)</f>
        <v>1228.5</v>
      </c>
      <c r="AJ36" s="157">
        <f>'ES-Imp (O)'!AJ36*(1+Toeslagen!$Q$31)</f>
        <v>2490.8000000000002</v>
      </c>
      <c r="AK36" s="157">
        <f>'ES-Imp (O)'!AK36*(1+Toeslagen!$Q$31)</f>
        <v>1392.3</v>
      </c>
      <c r="AL36" s="157">
        <f>'ES-Imp (O)'!AL36*(1+Toeslagen!$Q$31)</f>
        <v>2168.4</v>
      </c>
      <c r="AM36" s="157">
        <f>'ES-Imp (O)'!AM36*(1+Toeslagen!$Q$31)</f>
        <v>1986.4</v>
      </c>
      <c r="AN36" s="157">
        <f>'ES-Imp (O)'!AN36*(1+Toeslagen!$Q$31)</f>
        <v>1392.3</v>
      </c>
      <c r="AO36" s="157">
        <f>'ES-Imp (O)'!AO36*(1+Toeslagen!$Q$31)</f>
        <v>1228.5</v>
      </c>
      <c r="AP36" s="157">
        <f>'ES-Imp (O)'!AP36*(1+Toeslagen!$Q$31)</f>
        <v>2355.6</v>
      </c>
      <c r="AQ36" s="157">
        <f>'ES-Imp (O)'!AQ36*(1+Toeslagen!$Q$31)</f>
        <v>1474.2</v>
      </c>
      <c r="AR36" s="157">
        <f>'ES-Imp (O)'!AR36*(1+Toeslagen!$Q$31)</f>
        <v>2168.4</v>
      </c>
      <c r="AS36" s="157">
        <f>'ES-Imp (O)'!AS36*(1+Toeslagen!$Q$31)</f>
        <v>1986.4</v>
      </c>
      <c r="AT36" s="157">
        <f>'ES-Imp (O)'!AT36*(1+Toeslagen!$Q$31)</f>
        <v>1228.5</v>
      </c>
      <c r="AU36" s="157">
        <f>'ES-Imp (O)'!AU36*(1+Toeslagen!$Q$31)</f>
        <v>2490.8000000000002</v>
      </c>
      <c r="AV36" s="157">
        <f>'ES-Imp (O)'!AV36*(1+Toeslagen!$Q$31)</f>
        <v>1924</v>
      </c>
      <c r="AW36" s="157">
        <f>'ES-Imp (O)'!AW36*(1+Toeslagen!$Q$31)</f>
        <v>1392.3</v>
      </c>
      <c r="AX36" s="157">
        <f>'ES-Imp (O)'!AX36*(1+Toeslagen!$Q$31)</f>
        <v>0</v>
      </c>
      <c r="AY36" s="157">
        <f>'ES-Imp (O)'!AY36*(1+Toeslagen!$Q$31)</f>
        <v>2490.8000000000002</v>
      </c>
      <c r="AZ36" s="157">
        <f>'ES-Imp (O)'!AZ36*(1+Toeslagen!$Q$31)</f>
        <v>1986.4</v>
      </c>
      <c r="BA36" s="157">
        <f>'ES-Imp (O)'!BA36*(1+Toeslagen!$Q$31)</f>
        <v>0</v>
      </c>
      <c r="BB36" s="157">
        <f>'ES-Imp (O)'!BB36*(1+Toeslagen!$Q$31)</f>
        <v>1392.3</v>
      </c>
      <c r="BC36" s="157">
        <f>'ES-Imp (O)'!BC36*(1+Toeslagen!$Q$31)</f>
        <v>1742</v>
      </c>
      <c r="BD36" s="157">
        <f>'ES-Imp (O)'!BD36*(1+Toeslagen!$Q$31)</f>
        <v>2168.4</v>
      </c>
      <c r="BE36" s="157">
        <f>'ES-Imp (O)'!BE36*(1+Toeslagen!$Q$31)</f>
        <v>1392.3</v>
      </c>
      <c r="BF36" s="157">
        <f>'ES-Imp (O)'!BF36*(1+Toeslagen!$Q$31)</f>
        <v>1392.3</v>
      </c>
      <c r="BG36" s="157">
        <f>'ES-Imp (O)'!BG36*(1+Toeslagen!$Q$31)</f>
        <v>1742</v>
      </c>
      <c r="BH36" s="157">
        <f>'ES-Imp (O)'!BH36*(1+Toeslagen!$Q$31)</f>
        <v>1924</v>
      </c>
      <c r="BI36" s="157">
        <f>'ES-Imp (O)'!BI36*(1+Toeslagen!$Q$31)</f>
        <v>1474.2</v>
      </c>
      <c r="BJ36" s="157">
        <f>'ES-Imp (O)'!BJ36*(1+Toeslagen!$Q$31)</f>
        <v>1474.2</v>
      </c>
      <c r="BK36" s="157">
        <f>'ES-Imp (O)'!BK36*(1+Toeslagen!$Q$31)</f>
        <v>1228.5</v>
      </c>
      <c r="BL36" s="157">
        <f>'ES-Imp (O)'!BL36*(1+Toeslagen!$Q$31)</f>
        <v>1986.4</v>
      </c>
      <c r="BM36" s="157">
        <f>'ES-Imp (O)'!BM36*(1+Toeslagen!$Q$31)</f>
        <v>1392.3</v>
      </c>
    </row>
    <row r="37" spans="1:65">
      <c r="A37" s="3">
        <v>33</v>
      </c>
      <c r="B37" s="3">
        <v>33</v>
      </c>
      <c r="C37" s="1"/>
      <c r="D37" s="1">
        <v>6</v>
      </c>
      <c r="E37" s="1"/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157">
        <f>'ES-Imp (O)'!P37*(1+Toeslagen!$Q$31)</f>
        <v>1253.6160000000002</v>
      </c>
      <c r="Q37" s="157">
        <f>'ES-Imp (O)'!Q37*(1+Toeslagen!$Q$31)</f>
        <v>1996.8000000000002</v>
      </c>
      <c r="R37" s="157">
        <f>'ES-Imp (O)'!R37*(1+Toeslagen!$Q$31)</f>
        <v>1939.6000000000001</v>
      </c>
      <c r="S37" s="157">
        <f>'ES-Imp (O)'!S37*(1+Toeslagen!$Q$31)</f>
        <v>2506.4</v>
      </c>
      <c r="T37" s="157">
        <f>'ES-Imp (O)'!T37*(1+Toeslagen!$Q$31)</f>
        <v>1996.8000000000002</v>
      </c>
      <c r="U37" s="157">
        <f>'ES-Imp (O)'!U37*(1+Toeslagen!$Q$31)</f>
        <v>2184</v>
      </c>
      <c r="V37" s="157">
        <f>'ES-Imp (O)'!V37*(1+Toeslagen!$Q$31)</f>
        <v>0</v>
      </c>
      <c r="W37" s="157">
        <f>'ES-Imp (O)'!W37*(1+Toeslagen!$Q$31)</f>
        <v>1253.6160000000002</v>
      </c>
      <c r="X37" s="157">
        <f>'ES-Imp (O)'!X37*(1+Toeslagen!$Q$31)</f>
        <v>1410.8640000000003</v>
      </c>
      <c r="Y37" s="157">
        <f>'ES-Imp (O)'!Y37*(1+Toeslagen!$Q$31)</f>
        <v>2106</v>
      </c>
      <c r="Z37" s="157">
        <f>'ES-Imp (O)'!Z37*(1+Toeslagen!$Q$31)</f>
        <v>2506.4</v>
      </c>
      <c r="AA37" s="157">
        <f>'ES-Imp (O)'!AA37*(1+Toeslagen!$Q$31)</f>
        <v>1768</v>
      </c>
      <c r="AB37" s="157">
        <f>'ES-Imp (O)'!AB37*(1+Toeslagen!$Q$31)</f>
        <v>1996.8000000000002</v>
      </c>
      <c r="AC37" s="157">
        <f>'ES-Imp (O)'!AC37*(1+Toeslagen!$Q$31)</f>
        <v>2184</v>
      </c>
      <c r="AD37" s="157">
        <f>'ES-Imp (O)'!AD37*(1+Toeslagen!$Q$31)</f>
        <v>2506.4</v>
      </c>
      <c r="AE37" s="157">
        <f>'ES-Imp (O)'!AE37*(1+Toeslagen!$Q$31)</f>
        <v>1996.8000000000002</v>
      </c>
      <c r="AF37" s="157">
        <f>'ES-Imp (O)'!AF37*(1+Toeslagen!$Q$31)</f>
        <v>1253.6160000000002</v>
      </c>
      <c r="AG37" s="157">
        <f>'ES-Imp (O)'!AG37*(1+Toeslagen!$Q$31)</f>
        <v>2184</v>
      </c>
      <c r="AH37" s="157">
        <f>'ES-Imp (O)'!AH37*(1+Toeslagen!$Q$31)</f>
        <v>1499.3160000000003</v>
      </c>
      <c r="AI37" s="157">
        <f>'ES-Imp (O)'!AI37*(1+Toeslagen!$Q$31)</f>
        <v>1253.6160000000002</v>
      </c>
      <c r="AJ37" s="157">
        <f>'ES-Imp (O)'!AJ37*(1+Toeslagen!$Q$31)</f>
        <v>2506.4</v>
      </c>
      <c r="AK37" s="157">
        <f>'ES-Imp (O)'!AK37*(1+Toeslagen!$Q$31)</f>
        <v>1410.8640000000003</v>
      </c>
      <c r="AL37" s="157">
        <f>'ES-Imp (O)'!AL37*(1+Toeslagen!$Q$31)</f>
        <v>2184</v>
      </c>
      <c r="AM37" s="157">
        <f>'ES-Imp (O)'!AM37*(1+Toeslagen!$Q$31)</f>
        <v>1996.8000000000002</v>
      </c>
      <c r="AN37" s="157">
        <f>'ES-Imp (O)'!AN37*(1+Toeslagen!$Q$31)</f>
        <v>1410.8640000000003</v>
      </c>
      <c r="AO37" s="157">
        <f>'ES-Imp (O)'!AO37*(1+Toeslagen!$Q$31)</f>
        <v>1253.6160000000002</v>
      </c>
      <c r="AP37" s="157">
        <f>'ES-Imp (O)'!AP37*(1+Toeslagen!$Q$31)</f>
        <v>2371.2000000000003</v>
      </c>
      <c r="AQ37" s="157">
        <f>'ES-Imp (O)'!AQ37*(1+Toeslagen!$Q$31)</f>
        <v>1499.3160000000003</v>
      </c>
      <c r="AR37" s="157">
        <f>'ES-Imp (O)'!AR37*(1+Toeslagen!$Q$31)</f>
        <v>2184</v>
      </c>
      <c r="AS37" s="157">
        <f>'ES-Imp (O)'!AS37*(1+Toeslagen!$Q$31)</f>
        <v>1996.8000000000002</v>
      </c>
      <c r="AT37" s="157">
        <f>'ES-Imp (O)'!AT37*(1+Toeslagen!$Q$31)</f>
        <v>1253.6160000000002</v>
      </c>
      <c r="AU37" s="157">
        <f>'ES-Imp (O)'!AU37*(1+Toeslagen!$Q$31)</f>
        <v>2506.4</v>
      </c>
      <c r="AV37" s="157">
        <f>'ES-Imp (O)'!AV37*(1+Toeslagen!$Q$31)</f>
        <v>1939.6000000000001</v>
      </c>
      <c r="AW37" s="157">
        <f>'ES-Imp (O)'!AW37*(1+Toeslagen!$Q$31)</f>
        <v>1410.8640000000003</v>
      </c>
      <c r="AX37" s="157">
        <f>'ES-Imp (O)'!AX37*(1+Toeslagen!$Q$31)</f>
        <v>0</v>
      </c>
      <c r="AY37" s="157">
        <f>'ES-Imp (O)'!AY37*(1+Toeslagen!$Q$31)</f>
        <v>2506.4</v>
      </c>
      <c r="AZ37" s="157">
        <f>'ES-Imp (O)'!AZ37*(1+Toeslagen!$Q$31)</f>
        <v>1996.8000000000002</v>
      </c>
      <c r="BA37" s="157">
        <f>'ES-Imp (O)'!BA37*(1+Toeslagen!$Q$31)</f>
        <v>0</v>
      </c>
      <c r="BB37" s="157">
        <f>'ES-Imp (O)'!BB37*(1+Toeslagen!$Q$31)</f>
        <v>1410.8640000000003</v>
      </c>
      <c r="BC37" s="157">
        <f>'ES-Imp (O)'!BC37*(1+Toeslagen!$Q$31)</f>
        <v>1768</v>
      </c>
      <c r="BD37" s="157">
        <f>'ES-Imp (O)'!BD37*(1+Toeslagen!$Q$31)</f>
        <v>2184</v>
      </c>
      <c r="BE37" s="157">
        <f>'ES-Imp (O)'!BE37*(1+Toeslagen!$Q$31)</f>
        <v>1410.8640000000003</v>
      </c>
      <c r="BF37" s="157">
        <f>'ES-Imp (O)'!BF37*(1+Toeslagen!$Q$31)</f>
        <v>1410.8640000000003</v>
      </c>
      <c r="BG37" s="157">
        <f>'ES-Imp (O)'!BG37*(1+Toeslagen!$Q$31)</f>
        <v>1768</v>
      </c>
      <c r="BH37" s="157">
        <f>'ES-Imp (O)'!BH37*(1+Toeslagen!$Q$31)</f>
        <v>1939.6000000000001</v>
      </c>
      <c r="BI37" s="157">
        <f>'ES-Imp (O)'!BI37*(1+Toeslagen!$Q$31)</f>
        <v>1499.3160000000003</v>
      </c>
      <c r="BJ37" s="157">
        <f>'ES-Imp (O)'!BJ37*(1+Toeslagen!$Q$31)</f>
        <v>1499.3160000000003</v>
      </c>
      <c r="BK37" s="157">
        <f>'ES-Imp (O)'!BK37*(1+Toeslagen!$Q$31)</f>
        <v>1253.6160000000002</v>
      </c>
      <c r="BL37" s="157">
        <f>'ES-Imp (O)'!BL37*(1+Toeslagen!$Q$31)</f>
        <v>1996.8000000000002</v>
      </c>
      <c r="BM37" s="157">
        <f>'ES-Imp (O)'!BM37*(1+Toeslagen!$Q$31)</f>
        <v>1410.8640000000003</v>
      </c>
    </row>
    <row r="38" spans="1:65">
      <c r="A38" s="3">
        <v>34</v>
      </c>
      <c r="B38" s="3">
        <v>34</v>
      </c>
      <c r="C38" s="1"/>
      <c r="D38" s="1">
        <v>6</v>
      </c>
      <c r="E38" s="1"/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157">
        <f>'ES-Imp (O)'!P38*(1+Toeslagen!$Q$31)</f>
        <v>1296.2040000000002</v>
      </c>
      <c r="Q38" s="157">
        <f>'ES-Imp (O)'!Q38*(1+Toeslagen!$Q$31)</f>
        <v>2066.7919999999999</v>
      </c>
      <c r="R38" s="157">
        <f>'ES-Imp (O)'!R38*(1+Toeslagen!$Q$31)</f>
        <v>1992.5359999999998</v>
      </c>
      <c r="S38" s="157">
        <f>'ES-Imp (O)'!S38*(1+Toeslagen!$Q$31)</f>
        <v>2560.3759999999997</v>
      </c>
      <c r="T38" s="157">
        <f>'ES-Imp (O)'!T38*(1+Toeslagen!$Q$31)</f>
        <v>2066.7919999999999</v>
      </c>
      <c r="U38" s="157">
        <f>'ES-Imp (O)'!U38*(1+Toeslagen!$Q$31)</f>
        <v>2252.4319999999998</v>
      </c>
      <c r="V38" s="157">
        <f>'ES-Imp (O)'!V38*(1+Toeslagen!$Q$31)</f>
        <v>0</v>
      </c>
      <c r="W38" s="157">
        <f>'ES-Imp (O)'!W38*(1+Toeslagen!$Q$31)</f>
        <v>1296.2040000000002</v>
      </c>
      <c r="X38" s="157">
        <f>'ES-Imp (O)'!X38*(1+Toeslagen!$Q$31)</f>
        <v>1468.74</v>
      </c>
      <c r="Y38" s="157">
        <f>'ES-Imp (O)'!Y38*(1+Toeslagen!$Q$31)</f>
        <v>2156.3360000000002</v>
      </c>
      <c r="Z38" s="157">
        <f>'ES-Imp (O)'!Z38*(1+Toeslagen!$Q$31)</f>
        <v>2560.3759999999997</v>
      </c>
      <c r="AA38" s="157">
        <f>'ES-Imp (O)'!AA38*(1+Toeslagen!$Q$31)</f>
        <v>1819.2719999999999</v>
      </c>
      <c r="AB38" s="157">
        <f>'ES-Imp (O)'!AB38*(1+Toeslagen!$Q$31)</f>
        <v>2079.1679999999997</v>
      </c>
      <c r="AC38" s="157">
        <f>'ES-Imp (O)'!AC38*(1+Toeslagen!$Q$31)</f>
        <v>2252.4319999999998</v>
      </c>
      <c r="AD38" s="157">
        <f>'ES-Imp (O)'!AD38*(1+Toeslagen!$Q$31)</f>
        <v>2560.3759999999997</v>
      </c>
      <c r="AE38" s="157">
        <f>'ES-Imp (O)'!AE38*(1+Toeslagen!$Q$31)</f>
        <v>2066.7919999999999</v>
      </c>
      <c r="AF38" s="157">
        <f>'ES-Imp (O)'!AF38*(1+Toeslagen!$Q$31)</f>
        <v>1296.2040000000002</v>
      </c>
      <c r="AG38" s="157">
        <f>'ES-Imp (O)'!AG38*(1+Toeslagen!$Q$31)</f>
        <v>2252.4319999999998</v>
      </c>
      <c r="AH38" s="157">
        <f>'ES-Imp (O)'!AH38*(1+Toeslagen!$Q$31)</f>
        <v>1555.008</v>
      </c>
      <c r="AI38" s="157">
        <f>'ES-Imp (O)'!AI38*(1+Toeslagen!$Q$31)</f>
        <v>1296.2040000000002</v>
      </c>
      <c r="AJ38" s="157">
        <f>'ES-Imp (O)'!AJ38*(1+Toeslagen!$Q$31)</f>
        <v>2560.3759999999997</v>
      </c>
      <c r="AK38" s="157">
        <f>'ES-Imp (O)'!AK38*(1+Toeslagen!$Q$31)</f>
        <v>1468.74</v>
      </c>
      <c r="AL38" s="157">
        <f>'ES-Imp (O)'!AL38*(1+Toeslagen!$Q$31)</f>
        <v>2252.4319999999998</v>
      </c>
      <c r="AM38" s="157">
        <f>'ES-Imp (O)'!AM38*(1+Toeslagen!$Q$31)</f>
        <v>2079.1679999999997</v>
      </c>
      <c r="AN38" s="157">
        <f>'ES-Imp (O)'!AN38*(1+Toeslagen!$Q$31)</f>
        <v>1468.74</v>
      </c>
      <c r="AO38" s="157">
        <f>'ES-Imp (O)'!AO38*(1+Toeslagen!$Q$31)</f>
        <v>1296.2040000000002</v>
      </c>
      <c r="AP38" s="157">
        <f>'ES-Imp (O)'!AP38*(1+Toeslagen!$Q$31)</f>
        <v>2468.6479999999997</v>
      </c>
      <c r="AQ38" s="157">
        <f>'ES-Imp (O)'!AQ38*(1+Toeslagen!$Q$31)</f>
        <v>1555.008</v>
      </c>
      <c r="AR38" s="157">
        <f>'ES-Imp (O)'!AR38*(1+Toeslagen!$Q$31)</f>
        <v>2252.4319999999998</v>
      </c>
      <c r="AS38" s="157">
        <f>'ES-Imp (O)'!AS38*(1+Toeslagen!$Q$31)</f>
        <v>2079.1679999999997</v>
      </c>
      <c r="AT38" s="157">
        <f>'ES-Imp (O)'!AT38*(1+Toeslagen!$Q$31)</f>
        <v>1296.2040000000002</v>
      </c>
      <c r="AU38" s="157">
        <f>'ES-Imp (O)'!AU38*(1+Toeslagen!$Q$31)</f>
        <v>2560.3759999999997</v>
      </c>
      <c r="AV38" s="157">
        <f>'ES-Imp (O)'!AV38*(1+Toeslagen!$Q$31)</f>
        <v>1992.5359999999998</v>
      </c>
      <c r="AW38" s="157">
        <f>'ES-Imp (O)'!AW38*(1+Toeslagen!$Q$31)</f>
        <v>1468.74</v>
      </c>
      <c r="AX38" s="157">
        <f>'ES-Imp (O)'!AX38*(1+Toeslagen!$Q$31)</f>
        <v>0</v>
      </c>
      <c r="AY38" s="157">
        <f>'ES-Imp (O)'!AY38*(1+Toeslagen!$Q$31)</f>
        <v>2560.3759999999997</v>
      </c>
      <c r="AZ38" s="157">
        <f>'ES-Imp (O)'!AZ38*(1+Toeslagen!$Q$31)</f>
        <v>2066.7919999999999</v>
      </c>
      <c r="BA38" s="157">
        <f>'ES-Imp (O)'!BA38*(1+Toeslagen!$Q$31)</f>
        <v>0</v>
      </c>
      <c r="BB38" s="157">
        <f>'ES-Imp (O)'!BB38*(1+Toeslagen!$Q$31)</f>
        <v>1468.74</v>
      </c>
      <c r="BC38" s="157">
        <f>'ES-Imp (O)'!BC38*(1+Toeslagen!$Q$31)</f>
        <v>1819.2719999999999</v>
      </c>
      <c r="BD38" s="157">
        <f>'ES-Imp (O)'!BD38*(1+Toeslagen!$Q$31)</f>
        <v>2252.4319999999998</v>
      </c>
      <c r="BE38" s="157">
        <f>'ES-Imp (O)'!BE38*(1+Toeslagen!$Q$31)</f>
        <v>1468.74</v>
      </c>
      <c r="BF38" s="157">
        <f>'ES-Imp (O)'!BF38*(1+Toeslagen!$Q$31)</f>
        <v>1468.74</v>
      </c>
      <c r="BG38" s="157">
        <f>'ES-Imp (O)'!BG38*(1+Toeslagen!$Q$31)</f>
        <v>1819.2719999999999</v>
      </c>
      <c r="BH38" s="157">
        <f>'ES-Imp (O)'!BH38*(1+Toeslagen!$Q$31)</f>
        <v>1992.5359999999998</v>
      </c>
      <c r="BI38" s="157">
        <f>'ES-Imp (O)'!BI38*(1+Toeslagen!$Q$31)</f>
        <v>1555.008</v>
      </c>
      <c r="BJ38" s="157">
        <f>'ES-Imp (O)'!BJ38*(1+Toeslagen!$Q$31)</f>
        <v>1555.008</v>
      </c>
      <c r="BK38" s="157">
        <f>'ES-Imp (O)'!BK38*(1+Toeslagen!$Q$31)</f>
        <v>1296.2040000000002</v>
      </c>
      <c r="BL38" s="157">
        <f>'ES-Imp (O)'!BL38*(1+Toeslagen!$Q$31)</f>
        <v>2066.7919999999999</v>
      </c>
      <c r="BM38" s="157">
        <f>'ES-Imp (O)'!BM38*(1+Toeslagen!$Q$31)</f>
        <v>1468.74</v>
      </c>
    </row>
    <row r="39" spans="1:65">
      <c r="A39" s="3">
        <v>36</v>
      </c>
      <c r="B39" s="3">
        <v>36</v>
      </c>
      <c r="C39" s="1"/>
      <c r="D39" s="1">
        <v>6</v>
      </c>
      <c r="E39" s="1"/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157">
        <f>'ES-Imp (O)'!P39*(1+Toeslagen!$Q$31)</f>
        <v>1346.4360000000001</v>
      </c>
      <c r="Q39" s="157">
        <f>'ES-Imp (O)'!Q39*(1+Toeslagen!$Q$31)</f>
        <v>2132</v>
      </c>
      <c r="R39" s="157">
        <f>'ES-Imp (O)'!R39*(1+Toeslagen!$Q$31)</f>
        <v>2074.8000000000002</v>
      </c>
      <c r="S39" s="157">
        <f>'ES-Imp (O)'!S39*(1+Toeslagen!$Q$31)</f>
        <v>2626</v>
      </c>
      <c r="T39" s="157">
        <f>'ES-Imp (O)'!T39*(1+Toeslagen!$Q$31)</f>
        <v>2132</v>
      </c>
      <c r="U39" s="157">
        <f>'ES-Imp (O)'!U39*(1+Toeslagen!$Q$31)</f>
        <v>2340</v>
      </c>
      <c r="V39" s="157">
        <f>'ES-Imp (O)'!V39*(1+Toeslagen!$Q$31)</f>
        <v>0</v>
      </c>
      <c r="W39" s="157">
        <f>'ES-Imp (O)'!W39*(1+Toeslagen!$Q$31)</f>
        <v>1346.4360000000001</v>
      </c>
      <c r="X39" s="157">
        <f>'ES-Imp (O)'!X39*(1+Toeslagen!$Q$31)</f>
        <v>1522.248</v>
      </c>
      <c r="Y39" s="157">
        <f>'ES-Imp (O)'!Y39*(1+Toeslagen!$Q$31)</f>
        <v>2236</v>
      </c>
      <c r="Z39" s="157">
        <f>'ES-Imp (O)'!Z39*(1+Toeslagen!$Q$31)</f>
        <v>2626</v>
      </c>
      <c r="AA39" s="157">
        <f>'ES-Imp (O)'!AA39*(1+Toeslagen!$Q$31)</f>
        <v>1898</v>
      </c>
      <c r="AB39" s="157">
        <f>'ES-Imp (O)'!AB39*(1+Toeslagen!$Q$31)</f>
        <v>2142.4</v>
      </c>
      <c r="AC39" s="157">
        <f>'ES-Imp (O)'!AC39*(1+Toeslagen!$Q$31)</f>
        <v>2340</v>
      </c>
      <c r="AD39" s="157">
        <f>'ES-Imp (O)'!AD39*(1+Toeslagen!$Q$31)</f>
        <v>2626</v>
      </c>
      <c r="AE39" s="157">
        <f>'ES-Imp (O)'!AE39*(1+Toeslagen!$Q$31)</f>
        <v>2132</v>
      </c>
      <c r="AF39" s="157">
        <f>'ES-Imp (O)'!AF39*(1+Toeslagen!$Q$31)</f>
        <v>1346.4360000000001</v>
      </c>
      <c r="AG39" s="157">
        <f>'ES-Imp (O)'!AG39*(1+Toeslagen!$Q$31)</f>
        <v>2340</v>
      </c>
      <c r="AH39" s="157">
        <f>'ES-Imp (O)'!AH39*(1+Toeslagen!$Q$31)</f>
        <v>1624.8960000000002</v>
      </c>
      <c r="AI39" s="157">
        <f>'ES-Imp (O)'!AI39*(1+Toeslagen!$Q$31)</f>
        <v>1346.4360000000001</v>
      </c>
      <c r="AJ39" s="157">
        <f>'ES-Imp (O)'!AJ39*(1+Toeslagen!$Q$31)</f>
        <v>2626</v>
      </c>
      <c r="AK39" s="157">
        <f>'ES-Imp (O)'!AK39*(1+Toeslagen!$Q$31)</f>
        <v>1522.248</v>
      </c>
      <c r="AL39" s="157">
        <f>'ES-Imp (O)'!AL39*(1+Toeslagen!$Q$31)</f>
        <v>2340</v>
      </c>
      <c r="AM39" s="157">
        <f>'ES-Imp (O)'!AM39*(1+Toeslagen!$Q$31)</f>
        <v>2142.4</v>
      </c>
      <c r="AN39" s="157">
        <f>'ES-Imp (O)'!AN39*(1+Toeslagen!$Q$31)</f>
        <v>1522.248</v>
      </c>
      <c r="AO39" s="157">
        <f>'ES-Imp (O)'!AO39*(1+Toeslagen!$Q$31)</f>
        <v>1346.4360000000001</v>
      </c>
      <c r="AP39" s="157">
        <f>'ES-Imp (O)'!AP39*(1+Toeslagen!$Q$31)</f>
        <v>2548</v>
      </c>
      <c r="AQ39" s="157">
        <f>'ES-Imp (O)'!AQ39*(1+Toeslagen!$Q$31)</f>
        <v>1624.8960000000002</v>
      </c>
      <c r="AR39" s="157">
        <f>'ES-Imp (O)'!AR39*(1+Toeslagen!$Q$31)</f>
        <v>2340</v>
      </c>
      <c r="AS39" s="157">
        <f>'ES-Imp (O)'!AS39*(1+Toeslagen!$Q$31)</f>
        <v>2142.4</v>
      </c>
      <c r="AT39" s="157">
        <f>'ES-Imp (O)'!AT39*(1+Toeslagen!$Q$31)</f>
        <v>1346.4360000000001</v>
      </c>
      <c r="AU39" s="157">
        <f>'ES-Imp (O)'!AU39*(1+Toeslagen!$Q$31)</f>
        <v>2626</v>
      </c>
      <c r="AV39" s="157">
        <f>'ES-Imp (O)'!AV39*(1+Toeslagen!$Q$31)</f>
        <v>2074.8000000000002</v>
      </c>
      <c r="AW39" s="157">
        <f>'ES-Imp (O)'!AW39*(1+Toeslagen!$Q$31)</f>
        <v>1522.248</v>
      </c>
      <c r="AX39" s="157">
        <f>'ES-Imp (O)'!AX39*(1+Toeslagen!$Q$31)</f>
        <v>0</v>
      </c>
      <c r="AY39" s="157">
        <f>'ES-Imp (O)'!AY39*(1+Toeslagen!$Q$31)</f>
        <v>2626</v>
      </c>
      <c r="AZ39" s="157">
        <f>'ES-Imp (O)'!AZ39*(1+Toeslagen!$Q$31)</f>
        <v>2132</v>
      </c>
      <c r="BA39" s="157">
        <f>'ES-Imp (O)'!BA39*(1+Toeslagen!$Q$31)</f>
        <v>0</v>
      </c>
      <c r="BB39" s="157">
        <f>'ES-Imp (O)'!BB39*(1+Toeslagen!$Q$31)</f>
        <v>1522.248</v>
      </c>
      <c r="BC39" s="157">
        <f>'ES-Imp (O)'!BC39*(1+Toeslagen!$Q$31)</f>
        <v>1898</v>
      </c>
      <c r="BD39" s="157">
        <f>'ES-Imp (O)'!BD39*(1+Toeslagen!$Q$31)</f>
        <v>2340</v>
      </c>
      <c r="BE39" s="157">
        <f>'ES-Imp (O)'!BE39*(1+Toeslagen!$Q$31)</f>
        <v>1522.248</v>
      </c>
      <c r="BF39" s="157">
        <f>'ES-Imp (O)'!BF39*(1+Toeslagen!$Q$31)</f>
        <v>1522.248</v>
      </c>
      <c r="BG39" s="157">
        <f>'ES-Imp (O)'!BG39*(1+Toeslagen!$Q$31)</f>
        <v>1898</v>
      </c>
      <c r="BH39" s="157">
        <f>'ES-Imp (O)'!BH39*(1+Toeslagen!$Q$31)</f>
        <v>2074.8000000000002</v>
      </c>
      <c r="BI39" s="157">
        <f>'ES-Imp (O)'!BI39*(1+Toeslagen!$Q$31)</f>
        <v>1624.8960000000002</v>
      </c>
      <c r="BJ39" s="157">
        <f>'ES-Imp (O)'!BJ39*(1+Toeslagen!$Q$31)</f>
        <v>1624.8960000000002</v>
      </c>
      <c r="BK39" s="157">
        <f>'ES-Imp (O)'!BK39*(1+Toeslagen!$Q$31)</f>
        <v>1346.4360000000001</v>
      </c>
      <c r="BL39" s="157">
        <f>'ES-Imp (O)'!BL39*(1+Toeslagen!$Q$31)</f>
        <v>2132</v>
      </c>
      <c r="BM39" s="157">
        <f>'ES-Imp (O)'!BM39*(1+Toeslagen!$Q$31)</f>
        <v>1522.248</v>
      </c>
    </row>
    <row r="40" spans="1:65">
      <c r="A40" s="3">
        <v>37</v>
      </c>
      <c r="B40" s="3">
        <v>37</v>
      </c>
      <c r="C40" s="1"/>
      <c r="D40" s="1">
        <v>6</v>
      </c>
      <c r="E40" s="1"/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157">
        <f>'ES-Imp (O)'!P40*(1+Toeslagen!$Q$31)</f>
        <v>1381.38</v>
      </c>
      <c r="Q40" s="157">
        <f>'ES-Imp (O)'!Q40*(1+Toeslagen!$Q$31)</f>
        <v>2184</v>
      </c>
      <c r="R40" s="157">
        <f>'ES-Imp (O)'!R40*(1+Toeslagen!$Q$31)</f>
        <v>2111.2000000000003</v>
      </c>
      <c r="S40" s="157">
        <f>'ES-Imp (O)'!S40*(1+Toeslagen!$Q$31)</f>
        <v>2678</v>
      </c>
      <c r="T40" s="157">
        <f>'ES-Imp (O)'!T40*(1+Toeslagen!$Q$31)</f>
        <v>2184</v>
      </c>
      <c r="U40" s="157">
        <f>'ES-Imp (O)'!U40*(1+Toeslagen!$Q$31)</f>
        <v>2381.6</v>
      </c>
      <c r="V40" s="157">
        <f>'ES-Imp (O)'!V40*(1+Toeslagen!$Q$31)</f>
        <v>0</v>
      </c>
      <c r="W40" s="157">
        <f>'ES-Imp (O)'!W40*(1+Toeslagen!$Q$31)</f>
        <v>1381.38</v>
      </c>
      <c r="X40" s="157">
        <f>'ES-Imp (O)'!X40*(1+Toeslagen!$Q$31)</f>
        <v>1550.64</v>
      </c>
      <c r="Y40" s="157">
        <f>'ES-Imp (O)'!Y40*(1+Toeslagen!$Q$31)</f>
        <v>2262</v>
      </c>
      <c r="Z40" s="157">
        <f>'ES-Imp (O)'!Z40*(1+Toeslagen!$Q$31)</f>
        <v>2678</v>
      </c>
      <c r="AA40" s="157">
        <f>'ES-Imp (O)'!AA40*(1+Toeslagen!$Q$31)</f>
        <v>1939.6000000000001</v>
      </c>
      <c r="AB40" s="157">
        <f>'ES-Imp (O)'!AB40*(1+Toeslagen!$Q$31)</f>
        <v>2204.8000000000002</v>
      </c>
      <c r="AC40" s="157">
        <f>'ES-Imp (O)'!AC40*(1+Toeslagen!$Q$31)</f>
        <v>2381.6</v>
      </c>
      <c r="AD40" s="157">
        <f>'ES-Imp (O)'!AD40*(1+Toeslagen!$Q$31)</f>
        <v>2678</v>
      </c>
      <c r="AE40" s="157">
        <f>'ES-Imp (O)'!AE40*(1+Toeslagen!$Q$31)</f>
        <v>2184</v>
      </c>
      <c r="AF40" s="157">
        <f>'ES-Imp (O)'!AF40*(1+Toeslagen!$Q$31)</f>
        <v>1381.38</v>
      </c>
      <c r="AG40" s="157">
        <f>'ES-Imp (O)'!AG40*(1+Toeslagen!$Q$31)</f>
        <v>2381.6</v>
      </c>
      <c r="AH40" s="157">
        <f>'ES-Imp (O)'!AH40*(1+Toeslagen!$Q$31)</f>
        <v>1659.8400000000001</v>
      </c>
      <c r="AI40" s="157">
        <f>'ES-Imp (O)'!AI40*(1+Toeslagen!$Q$31)</f>
        <v>1381.38</v>
      </c>
      <c r="AJ40" s="157">
        <f>'ES-Imp (O)'!AJ40*(1+Toeslagen!$Q$31)</f>
        <v>2678</v>
      </c>
      <c r="AK40" s="157">
        <f>'ES-Imp (O)'!AK40*(1+Toeslagen!$Q$31)</f>
        <v>1550.64</v>
      </c>
      <c r="AL40" s="157">
        <f>'ES-Imp (O)'!AL40*(1+Toeslagen!$Q$31)</f>
        <v>2381.6</v>
      </c>
      <c r="AM40" s="157">
        <f>'ES-Imp (O)'!AM40*(1+Toeslagen!$Q$31)</f>
        <v>2204.8000000000002</v>
      </c>
      <c r="AN40" s="157">
        <f>'ES-Imp (O)'!AN40*(1+Toeslagen!$Q$31)</f>
        <v>1550.64</v>
      </c>
      <c r="AO40" s="157">
        <f>'ES-Imp (O)'!AO40*(1+Toeslagen!$Q$31)</f>
        <v>1381.38</v>
      </c>
      <c r="AP40" s="157">
        <f>'ES-Imp (O)'!AP40*(1+Toeslagen!$Q$31)</f>
        <v>2600</v>
      </c>
      <c r="AQ40" s="157">
        <f>'ES-Imp (O)'!AQ40*(1+Toeslagen!$Q$31)</f>
        <v>1659.8400000000001</v>
      </c>
      <c r="AR40" s="157">
        <f>'ES-Imp (O)'!AR40*(1+Toeslagen!$Q$31)</f>
        <v>2381.6</v>
      </c>
      <c r="AS40" s="157">
        <f>'ES-Imp (O)'!AS40*(1+Toeslagen!$Q$31)</f>
        <v>2204.8000000000002</v>
      </c>
      <c r="AT40" s="157">
        <f>'ES-Imp (O)'!AT40*(1+Toeslagen!$Q$31)</f>
        <v>1381.38</v>
      </c>
      <c r="AU40" s="157">
        <f>'ES-Imp (O)'!AU40*(1+Toeslagen!$Q$31)</f>
        <v>2678</v>
      </c>
      <c r="AV40" s="157">
        <f>'ES-Imp (O)'!AV40*(1+Toeslagen!$Q$31)</f>
        <v>2111.2000000000003</v>
      </c>
      <c r="AW40" s="157">
        <f>'ES-Imp (O)'!AW40*(1+Toeslagen!$Q$31)</f>
        <v>1550.64</v>
      </c>
      <c r="AX40" s="157">
        <f>'ES-Imp (O)'!AX40*(1+Toeslagen!$Q$31)</f>
        <v>0</v>
      </c>
      <c r="AY40" s="157">
        <f>'ES-Imp (O)'!AY40*(1+Toeslagen!$Q$31)</f>
        <v>2678</v>
      </c>
      <c r="AZ40" s="157">
        <f>'ES-Imp (O)'!AZ40*(1+Toeslagen!$Q$31)</f>
        <v>2184</v>
      </c>
      <c r="BA40" s="157">
        <f>'ES-Imp (O)'!BA40*(1+Toeslagen!$Q$31)</f>
        <v>0</v>
      </c>
      <c r="BB40" s="157">
        <f>'ES-Imp (O)'!BB40*(1+Toeslagen!$Q$31)</f>
        <v>1550.64</v>
      </c>
      <c r="BC40" s="157">
        <f>'ES-Imp (O)'!BC40*(1+Toeslagen!$Q$31)</f>
        <v>1939.6000000000001</v>
      </c>
      <c r="BD40" s="157">
        <f>'ES-Imp (O)'!BD40*(1+Toeslagen!$Q$31)</f>
        <v>2381.6</v>
      </c>
      <c r="BE40" s="157">
        <f>'ES-Imp (O)'!BE40*(1+Toeslagen!$Q$31)</f>
        <v>1550.64</v>
      </c>
      <c r="BF40" s="157">
        <f>'ES-Imp (O)'!BF40*(1+Toeslagen!$Q$31)</f>
        <v>1550.64</v>
      </c>
      <c r="BG40" s="157">
        <f>'ES-Imp (O)'!BG40*(1+Toeslagen!$Q$31)</f>
        <v>1939.6000000000001</v>
      </c>
      <c r="BH40" s="157">
        <f>'ES-Imp (O)'!BH40*(1+Toeslagen!$Q$31)</f>
        <v>2111.2000000000003</v>
      </c>
      <c r="BI40" s="157">
        <f>'ES-Imp (O)'!BI40*(1+Toeslagen!$Q$31)</f>
        <v>1659.8400000000001</v>
      </c>
      <c r="BJ40" s="157">
        <f>'ES-Imp (O)'!BJ40*(1+Toeslagen!$Q$31)</f>
        <v>1659.8400000000001</v>
      </c>
      <c r="BK40" s="157">
        <f>'ES-Imp (O)'!BK40*(1+Toeslagen!$Q$31)</f>
        <v>1381.38</v>
      </c>
      <c r="BL40" s="157">
        <f>'ES-Imp (O)'!BL40*(1+Toeslagen!$Q$31)</f>
        <v>2184</v>
      </c>
      <c r="BM40" s="157">
        <f>'ES-Imp (O)'!BM40*(1+Toeslagen!$Q$31)</f>
        <v>1550.64</v>
      </c>
    </row>
    <row r="41" spans="1:65">
      <c r="A41" s="3">
        <v>39</v>
      </c>
      <c r="B41" s="3">
        <v>39</v>
      </c>
      <c r="C41" s="1"/>
      <c r="D41" s="1">
        <v>6</v>
      </c>
      <c r="E41" s="1"/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157">
        <f>'ES-Imp (O)'!P41*(1+Toeslagen!$Q$31)</f>
        <v>1415.232</v>
      </c>
      <c r="Q41" s="157">
        <f>'ES-Imp (O)'!Q41*(1+Toeslagen!$Q$31)</f>
        <v>2210</v>
      </c>
      <c r="R41" s="157">
        <f>'ES-Imp (O)'!R41*(1+Toeslagen!$Q$31)</f>
        <v>2147.6</v>
      </c>
      <c r="S41" s="157">
        <f>'ES-Imp (O)'!S41*(1+Toeslagen!$Q$31)</f>
        <v>2719.6</v>
      </c>
      <c r="T41" s="157">
        <f>'ES-Imp (O)'!T41*(1+Toeslagen!$Q$31)</f>
        <v>2210</v>
      </c>
      <c r="U41" s="157">
        <f>'ES-Imp (O)'!U41*(1+Toeslagen!$Q$31)</f>
        <v>2428.4</v>
      </c>
      <c r="V41" s="157">
        <f>'ES-Imp (O)'!V41*(1+Toeslagen!$Q$31)</f>
        <v>0</v>
      </c>
      <c r="W41" s="157">
        <f>'ES-Imp (O)'!W41*(1+Toeslagen!$Q$31)</f>
        <v>1415.232</v>
      </c>
      <c r="X41" s="157">
        <f>'ES-Imp (O)'!X41*(1+Toeslagen!$Q$31)</f>
        <v>1577.94</v>
      </c>
      <c r="Y41" s="157">
        <f>'ES-Imp (O)'!Y41*(1+Toeslagen!$Q$31)</f>
        <v>2303.6</v>
      </c>
      <c r="Z41" s="157">
        <f>'ES-Imp (O)'!Z41*(1+Toeslagen!$Q$31)</f>
        <v>2719.6</v>
      </c>
      <c r="AA41" s="157">
        <f>'ES-Imp (O)'!AA41*(1+Toeslagen!$Q$31)</f>
        <v>1976</v>
      </c>
      <c r="AB41" s="157">
        <f>'ES-Imp (O)'!AB41*(1+Toeslagen!$Q$31)</f>
        <v>2236</v>
      </c>
      <c r="AC41" s="157">
        <f>'ES-Imp (O)'!AC41*(1+Toeslagen!$Q$31)</f>
        <v>2428.4</v>
      </c>
      <c r="AD41" s="157">
        <f>'ES-Imp (O)'!AD41*(1+Toeslagen!$Q$31)</f>
        <v>2719.6</v>
      </c>
      <c r="AE41" s="157">
        <f>'ES-Imp (O)'!AE41*(1+Toeslagen!$Q$31)</f>
        <v>2210</v>
      </c>
      <c r="AF41" s="157">
        <f>'ES-Imp (O)'!AF41*(1+Toeslagen!$Q$31)</f>
        <v>1415.232</v>
      </c>
      <c r="AG41" s="157">
        <f>'ES-Imp (O)'!AG41*(1+Toeslagen!$Q$31)</f>
        <v>2428.4</v>
      </c>
      <c r="AH41" s="157">
        <f>'ES-Imp (O)'!AH41*(1+Toeslagen!$Q$31)</f>
        <v>1693.6920000000002</v>
      </c>
      <c r="AI41" s="157">
        <f>'ES-Imp (O)'!AI41*(1+Toeslagen!$Q$31)</f>
        <v>1415.232</v>
      </c>
      <c r="AJ41" s="157">
        <f>'ES-Imp (O)'!AJ41*(1+Toeslagen!$Q$31)</f>
        <v>2719.6</v>
      </c>
      <c r="AK41" s="157">
        <f>'ES-Imp (O)'!AK41*(1+Toeslagen!$Q$31)</f>
        <v>1577.94</v>
      </c>
      <c r="AL41" s="157">
        <f>'ES-Imp (O)'!AL41*(1+Toeslagen!$Q$31)</f>
        <v>2428.4</v>
      </c>
      <c r="AM41" s="157">
        <f>'ES-Imp (O)'!AM41*(1+Toeslagen!$Q$31)</f>
        <v>2236</v>
      </c>
      <c r="AN41" s="157">
        <f>'ES-Imp (O)'!AN41*(1+Toeslagen!$Q$31)</f>
        <v>1577.94</v>
      </c>
      <c r="AO41" s="157">
        <f>'ES-Imp (O)'!AO41*(1+Toeslagen!$Q$31)</f>
        <v>1415.232</v>
      </c>
      <c r="AP41" s="157">
        <f>'ES-Imp (O)'!AP41*(1+Toeslagen!$Q$31)</f>
        <v>2652</v>
      </c>
      <c r="AQ41" s="157">
        <f>'ES-Imp (O)'!AQ41*(1+Toeslagen!$Q$31)</f>
        <v>1693.6920000000002</v>
      </c>
      <c r="AR41" s="157">
        <f>'ES-Imp (O)'!AR41*(1+Toeslagen!$Q$31)</f>
        <v>2428.4</v>
      </c>
      <c r="AS41" s="157">
        <f>'ES-Imp (O)'!AS41*(1+Toeslagen!$Q$31)</f>
        <v>2236</v>
      </c>
      <c r="AT41" s="157">
        <f>'ES-Imp (O)'!AT41*(1+Toeslagen!$Q$31)</f>
        <v>1415.232</v>
      </c>
      <c r="AU41" s="157">
        <f>'ES-Imp (O)'!AU41*(1+Toeslagen!$Q$31)</f>
        <v>2719.6</v>
      </c>
      <c r="AV41" s="157">
        <f>'ES-Imp (O)'!AV41*(1+Toeslagen!$Q$31)</f>
        <v>2147.6</v>
      </c>
      <c r="AW41" s="157">
        <f>'ES-Imp (O)'!AW41*(1+Toeslagen!$Q$31)</f>
        <v>1577.94</v>
      </c>
      <c r="AX41" s="157">
        <f>'ES-Imp (O)'!AX41*(1+Toeslagen!$Q$31)</f>
        <v>0</v>
      </c>
      <c r="AY41" s="157">
        <f>'ES-Imp (O)'!AY41*(1+Toeslagen!$Q$31)</f>
        <v>2719.6</v>
      </c>
      <c r="AZ41" s="157">
        <f>'ES-Imp (O)'!AZ41*(1+Toeslagen!$Q$31)</f>
        <v>2210</v>
      </c>
      <c r="BA41" s="157">
        <f>'ES-Imp (O)'!BA41*(1+Toeslagen!$Q$31)</f>
        <v>0</v>
      </c>
      <c r="BB41" s="157">
        <f>'ES-Imp (O)'!BB41*(1+Toeslagen!$Q$31)</f>
        <v>1577.94</v>
      </c>
      <c r="BC41" s="157">
        <f>'ES-Imp (O)'!BC41*(1+Toeslagen!$Q$31)</f>
        <v>1976</v>
      </c>
      <c r="BD41" s="157">
        <f>'ES-Imp (O)'!BD41*(1+Toeslagen!$Q$31)</f>
        <v>2428.4</v>
      </c>
      <c r="BE41" s="157">
        <f>'ES-Imp (O)'!BE41*(1+Toeslagen!$Q$31)</f>
        <v>1577.94</v>
      </c>
      <c r="BF41" s="157">
        <f>'ES-Imp (O)'!BF41*(1+Toeslagen!$Q$31)</f>
        <v>1577.94</v>
      </c>
      <c r="BG41" s="157">
        <f>'ES-Imp (O)'!BG41*(1+Toeslagen!$Q$31)</f>
        <v>1976</v>
      </c>
      <c r="BH41" s="157">
        <f>'ES-Imp (O)'!BH41*(1+Toeslagen!$Q$31)</f>
        <v>2147.6</v>
      </c>
      <c r="BI41" s="157">
        <f>'ES-Imp (O)'!BI41*(1+Toeslagen!$Q$31)</f>
        <v>1693.6920000000002</v>
      </c>
      <c r="BJ41" s="157">
        <f>'ES-Imp (O)'!BJ41*(1+Toeslagen!$Q$31)</f>
        <v>1693.6920000000002</v>
      </c>
      <c r="BK41" s="157">
        <f>'ES-Imp (O)'!BK41*(1+Toeslagen!$Q$31)</f>
        <v>1415.232</v>
      </c>
      <c r="BL41" s="157">
        <f>'ES-Imp (O)'!BL41*(1+Toeslagen!$Q$31)</f>
        <v>2210</v>
      </c>
      <c r="BM41" s="157">
        <f>'ES-Imp (O)'!BM41*(1+Toeslagen!$Q$31)</f>
        <v>1577.94</v>
      </c>
    </row>
    <row r="42" spans="1:65">
      <c r="A42" s="3">
        <v>40</v>
      </c>
      <c r="B42" s="3">
        <v>40</v>
      </c>
      <c r="C42" s="1"/>
      <c r="D42" s="1">
        <v>6</v>
      </c>
      <c r="E42" s="1"/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157">
        <f>'ES-Imp (O)'!P42*(1+Toeslagen!$Q$31)</f>
        <v>1457.82</v>
      </c>
      <c r="Q42" s="157">
        <f>'ES-Imp (O)'!Q42*(1+Toeslagen!$Q$31)</f>
        <v>2242.9679999999998</v>
      </c>
      <c r="R42" s="157">
        <f>'ES-Imp (O)'!R42*(1+Toeslagen!$Q$31)</f>
        <v>2187.64</v>
      </c>
      <c r="S42" s="157">
        <f>'ES-Imp (O)'!S42*(1+Toeslagen!$Q$31)</f>
        <v>2778.0479999999998</v>
      </c>
      <c r="T42" s="157">
        <f>'ES-Imp (O)'!T42*(1+Toeslagen!$Q$31)</f>
        <v>2242.9679999999998</v>
      </c>
      <c r="U42" s="157">
        <f>'ES-Imp (O)'!U42*(1+Toeslagen!$Q$31)</f>
        <v>2473.0159999999996</v>
      </c>
      <c r="V42" s="157">
        <f>'ES-Imp (O)'!V42*(1+Toeslagen!$Q$31)</f>
        <v>0</v>
      </c>
      <c r="W42" s="157">
        <f>'ES-Imp (O)'!W42*(1+Toeslagen!$Q$31)</f>
        <v>1457.82</v>
      </c>
      <c r="X42" s="157">
        <f>'ES-Imp (O)'!X42*(1+Toeslagen!$Q$31)</f>
        <v>1621.6200000000001</v>
      </c>
      <c r="Y42" s="157">
        <f>'ES-Imp (O)'!Y42*(1+Toeslagen!$Q$31)</f>
        <v>2340.52</v>
      </c>
      <c r="Z42" s="157">
        <f>'ES-Imp (O)'!Z42*(1+Toeslagen!$Q$31)</f>
        <v>2778.0479999999998</v>
      </c>
      <c r="AA42" s="157">
        <f>'ES-Imp (O)'!AA42*(1+Toeslagen!$Q$31)</f>
        <v>1997.6320000000001</v>
      </c>
      <c r="AB42" s="157">
        <f>'ES-Imp (O)'!AB42*(1+Toeslagen!$Q$31)</f>
        <v>2283.0079999999998</v>
      </c>
      <c r="AC42" s="157">
        <f>'ES-Imp (O)'!AC42*(1+Toeslagen!$Q$31)</f>
        <v>2473.0159999999996</v>
      </c>
      <c r="AD42" s="157">
        <f>'ES-Imp (O)'!AD42*(1+Toeslagen!$Q$31)</f>
        <v>2778.0479999999998</v>
      </c>
      <c r="AE42" s="157">
        <f>'ES-Imp (O)'!AE42*(1+Toeslagen!$Q$31)</f>
        <v>2242.9679999999998</v>
      </c>
      <c r="AF42" s="157">
        <f>'ES-Imp (O)'!AF42*(1+Toeslagen!$Q$31)</f>
        <v>1457.82</v>
      </c>
      <c r="AG42" s="157">
        <f>'ES-Imp (O)'!AG42*(1+Toeslagen!$Q$31)</f>
        <v>2473.0159999999996</v>
      </c>
      <c r="AH42" s="157">
        <f>'ES-Imp (O)'!AH42*(1+Toeslagen!$Q$31)</f>
        <v>1747.2</v>
      </c>
      <c r="AI42" s="157">
        <f>'ES-Imp (O)'!AI42*(1+Toeslagen!$Q$31)</f>
        <v>1457.82</v>
      </c>
      <c r="AJ42" s="157">
        <f>'ES-Imp (O)'!AJ42*(1+Toeslagen!$Q$31)</f>
        <v>2778.0479999999998</v>
      </c>
      <c r="AK42" s="157">
        <f>'ES-Imp (O)'!AK42*(1+Toeslagen!$Q$31)</f>
        <v>1621.6200000000001</v>
      </c>
      <c r="AL42" s="157">
        <f>'ES-Imp (O)'!AL42*(1+Toeslagen!$Q$31)</f>
        <v>2473.0159999999996</v>
      </c>
      <c r="AM42" s="157">
        <f>'ES-Imp (O)'!AM42*(1+Toeslagen!$Q$31)</f>
        <v>2283.0079999999998</v>
      </c>
      <c r="AN42" s="157">
        <f>'ES-Imp (O)'!AN42*(1+Toeslagen!$Q$31)</f>
        <v>1621.6200000000001</v>
      </c>
      <c r="AO42" s="157">
        <f>'ES-Imp (O)'!AO42*(1+Toeslagen!$Q$31)</f>
        <v>1457.82</v>
      </c>
      <c r="AP42" s="157">
        <f>'ES-Imp (O)'!AP42*(1+Toeslagen!$Q$31)</f>
        <v>2711.0719999999997</v>
      </c>
      <c r="AQ42" s="157">
        <f>'ES-Imp (O)'!AQ42*(1+Toeslagen!$Q$31)</f>
        <v>1747.2</v>
      </c>
      <c r="AR42" s="157">
        <f>'ES-Imp (O)'!AR42*(1+Toeslagen!$Q$31)</f>
        <v>2473.0159999999996</v>
      </c>
      <c r="AS42" s="157">
        <f>'ES-Imp (O)'!AS42*(1+Toeslagen!$Q$31)</f>
        <v>2283.0079999999998</v>
      </c>
      <c r="AT42" s="157">
        <f>'ES-Imp (O)'!AT42*(1+Toeslagen!$Q$31)</f>
        <v>1457.82</v>
      </c>
      <c r="AU42" s="157">
        <f>'ES-Imp (O)'!AU42*(1+Toeslagen!$Q$31)</f>
        <v>2778.0479999999998</v>
      </c>
      <c r="AV42" s="157">
        <f>'ES-Imp (O)'!AV42*(1+Toeslagen!$Q$31)</f>
        <v>2187.64</v>
      </c>
      <c r="AW42" s="157">
        <f>'ES-Imp (O)'!AW42*(1+Toeslagen!$Q$31)</f>
        <v>1621.6200000000001</v>
      </c>
      <c r="AX42" s="157">
        <f>'ES-Imp (O)'!AX42*(1+Toeslagen!$Q$31)</f>
        <v>0</v>
      </c>
      <c r="AY42" s="157">
        <f>'ES-Imp (O)'!AY42*(1+Toeslagen!$Q$31)</f>
        <v>2778.0479999999998</v>
      </c>
      <c r="AZ42" s="157">
        <f>'ES-Imp (O)'!AZ42*(1+Toeslagen!$Q$31)</f>
        <v>2242.9679999999998</v>
      </c>
      <c r="BA42" s="157">
        <f>'ES-Imp (O)'!BA42*(1+Toeslagen!$Q$31)</f>
        <v>0</v>
      </c>
      <c r="BB42" s="157">
        <f>'ES-Imp (O)'!BB42*(1+Toeslagen!$Q$31)</f>
        <v>1621.6200000000001</v>
      </c>
      <c r="BC42" s="157">
        <f>'ES-Imp (O)'!BC42*(1+Toeslagen!$Q$31)</f>
        <v>1997.6320000000001</v>
      </c>
      <c r="BD42" s="157">
        <f>'ES-Imp (O)'!BD42*(1+Toeslagen!$Q$31)</f>
        <v>2473.0159999999996</v>
      </c>
      <c r="BE42" s="157">
        <f>'ES-Imp (O)'!BE42*(1+Toeslagen!$Q$31)</f>
        <v>1621.6200000000001</v>
      </c>
      <c r="BF42" s="157">
        <f>'ES-Imp (O)'!BF42*(1+Toeslagen!$Q$31)</f>
        <v>1621.6200000000001</v>
      </c>
      <c r="BG42" s="157">
        <f>'ES-Imp (O)'!BG42*(1+Toeslagen!$Q$31)</f>
        <v>1997.6320000000001</v>
      </c>
      <c r="BH42" s="157">
        <f>'ES-Imp (O)'!BH42*(1+Toeslagen!$Q$31)</f>
        <v>2187.64</v>
      </c>
      <c r="BI42" s="157">
        <f>'ES-Imp (O)'!BI42*(1+Toeslagen!$Q$31)</f>
        <v>1747.2</v>
      </c>
      <c r="BJ42" s="157">
        <f>'ES-Imp (O)'!BJ42*(1+Toeslagen!$Q$31)</f>
        <v>1747.2</v>
      </c>
      <c r="BK42" s="157">
        <f>'ES-Imp (O)'!BK42*(1+Toeslagen!$Q$31)</f>
        <v>1457.82</v>
      </c>
      <c r="BL42" s="157">
        <f>'ES-Imp (O)'!BL42*(1+Toeslagen!$Q$31)</f>
        <v>2242.9679999999998</v>
      </c>
      <c r="BM42" s="157">
        <f>'ES-Imp (O)'!BM42*(1+Toeslagen!$Q$31)</f>
        <v>1621.6200000000001</v>
      </c>
    </row>
    <row r="43" spans="1:65">
      <c r="A43" s="3">
        <v>41</v>
      </c>
      <c r="B43" s="3">
        <v>41</v>
      </c>
      <c r="C43" s="1"/>
      <c r="D43" s="1">
        <v>6</v>
      </c>
      <c r="E43" s="1"/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157">
        <f>'ES-Imp (O)'!P43*(1+Toeslagen!$Q$31)</f>
        <v>1485.1200000000001</v>
      </c>
      <c r="Q43" s="157">
        <f>'ES-Imp (O)'!Q43*(1+Toeslagen!$Q$31)</f>
        <v>2298.4</v>
      </c>
      <c r="R43" s="157">
        <f>'ES-Imp (O)'!R43*(1+Toeslagen!$Q$31)</f>
        <v>2246.4</v>
      </c>
      <c r="S43" s="157">
        <f>'ES-Imp (O)'!S43*(1+Toeslagen!$Q$31)</f>
        <v>2860</v>
      </c>
      <c r="T43" s="157">
        <f>'ES-Imp (O)'!T43*(1+Toeslagen!$Q$31)</f>
        <v>2298.4</v>
      </c>
      <c r="U43" s="157">
        <f>'ES-Imp (O)'!U43*(1+Toeslagen!$Q$31)</f>
        <v>2548</v>
      </c>
      <c r="V43" s="157">
        <f>'ES-Imp (O)'!V43*(1+Toeslagen!$Q$31)</f>
        <v>0</v>
      </c>
      <c r="W43" s="157">
        <f>'ES-Imp (O)'!W43*(1+Toeslagen!$Q$31)</f>
        <v>1485.1200000000001</v>
      </c>
      <c r="X43" s="157">
        <f>'ES-Imp (O)'!X43*(1+Toeslagen!$Q$31)</f>
        <v>1647.8280000000002</v>
      </c>
      <c r="Y43" s="157">
        <f>'ES-Imp (O)'!Y43*(1+Toeslagen!$Q$31)</f>
        <v>2402.4</v>
      </c>
      <c r="Z43" s="157">
        <f>'ES-Imp (O)'!Z43*(1+Toeslagen!$Q$31)</f>
        <v>2860</v>
      </c>
      <c r="AA43" s="157">
        <f>'ES-Imp (O)'!AA43*(1+Toeslagen!$Q$31)</f>
        <v>2038.4</v>
      </c>
      <c r="AB43" s="157">
        <f>'ES-Imp (O)'!AB43*(1+Toeslagen!$Q$31)</f>
        <v>2340</v>
      </c>
      <c r="AC43" s="157">
        <f>'ES-Imp (O)'!AC43*(1+Toeslagen!$Q$31)</f>
        <v>2548</v>
      </c>
      <c r="AD43" s="157">
        <f>'ES-Imp (O)'!AD43*(1+Toeslagen!$Q$31)</f>
        <v>2860</v>
      </c>
      <c r="AE43" s="157">
        <f>'ES-Imp (O)'!AE43*(1+Toeslagen!$Q$31)</f>
        <v>2298.4</v>
      </c>
      <c r="AF43" s="157">
        <f>'ES-Imp (O)'!AF43*(1+Toeslagen!$Q$31)</f>
        <v>1485.1200000000001</v>
      </c>
      <c r="AG43" s="157">
        <f>'ES-Imp (O)'!AG43*(1+Toeslagen!$Q$31)</f>
        <v>2548</v>
      </c>
      <c r="AH43" s="157">
        <f>'ES-Imp (O)'!AH43*(1+Toeslagen!$Q$31)</f>
        <v>1777.7760000000001</v>
      </c>
      <c r="AI43" s="157">
        <f>'ES-Imp (O)'!AI43*(1+Toeslagen!$Q$31)</f>
        <v>1485.1200000000001</v>
      </c>
      <c r="AJ43" s="157">
        <f>'ES-Imp (O)'!AJ43*(1+Toeslagen!$Q$31)</f>
        <v>2860</v>
      </c>
      <c r="AK43" s="157">
        <f>'ES-Imp (O)'!AK43*(1+Toeslagen!$Q$31)</f>
        <v>1647.8280000000002</v>
      </c>
      <c r="AL43" s="157">
        <f>'ES-Imp (O)'!AL43*(1+Toeslagen!$Q$31)</f>
        <v>2548</v>
      </c>
      <c r="AM43" s="157">
        <f>'ES-Imp (O)'!AM43*(1+Toeslagen!$Q$31)</f>
        <v>2340</v>
      </c>
      <c r="AN43" s="157">
        <f>'ES-Imp (O)'!AN43*(1+Toeslagen!$Q$31)</f>
        <v>1647.8280000000002</v>
      </c>
      <c r="AO43" s="157">
        <f>'ES-Imp (O)'!AO43*(1+Toeslagen!$Q$31)</f>
        <v>1485.1200000000001</v>
      </c>
      <c r="AP43" s="157">
        <f>'ES-Imp (O)'!AP43*(1+Toeslagen!$Q$31)</f>
        <v>2802.8</v>
      </c>
      <c r="AQ43" s="157">
        <f>'ES-Imp (O)'!AQ43*(1+Toeslagen!$Q$31)</f>
        <v>1777.7760000000001</v>
      </c>
      <c r="AR43" s="157">
        <f>'ES-Imp (O)'!AR43*(1+Toeslagen!$Q$31)</f>
        <v>2548</v>
      </c>
      <c r="AS43" s="157">
        <f>'ES-Imp (O)'!AS43*(1+Toeslagen!$Q$31)</f>
        <v>2340</v>
      </c>
      <c r="AT43" s="157">
        <f>'ES-Imp (O)'!AT43*(1+Toeslagen!$Q$31)</f>
        <v>1485.1200000000001</v>
      </c>
      <c r="AU43" s="157">
        <f>'ES-Imp (O)'!AU43*(1+Toeslagen!$Q$31)</f>
        <v>2860</v>
      </c>
      <c r="AV43" s="157">
        <f>'ES-Imp (O)'!AV43*(1+Toeslagen!$Q$31)</f>
        <v>2246.4</v>
      </c>
      <c r="AW43" s="157">
        <f>'ES-Imp (O)'!AW43*(1+Toeslagen!$Q$31)</f>
        <v>1647.8280000000002</v>
      </c>
      <c r="AX43" s="157">
        <f>'ES-Imp (O)'!AX43*(1+Toeslagen!$Q$31)</f>
        <v>0</v>
      </c>
      <c r="AY43" s="157">
        <f>'ES-Imp (O)'!AY43*(1+Toeslagen!$Q$31)</f>
        <v>2860</v>
      </c>
      <c r="AZ43" s="157">
        <f>'ES-Imp (O)'!AZ43*(1+Toeslagen!$Q$31)</f>
        <v>2298.4</v>
      </c>
      <c r="BA43" s="157">
        <f>'ES-Imp (O)'!BA43*(1+Toeslagen!$Q$31)</f>
        <v>0</v>
      </c>
      <c r="BB43" s="157">
        <f>'ES-Imp (O)'!BB43*(1+Toeslagen!$Q$31)</f>
        <v>1647.8280000000002</v>
      </c>
      <c r="BC43" s="157">
        <f>'ES-Imp (O)'!BC43*(1+Toeslagen!$Q$31)</f>
        <v>2038.4</v>
      </c>
      <c r="BD43" s="157">
        <f>'ES-Imp (O)'!BD43*(1+Toeslagen!$Q$31)</f>
        <v>2548</v>
      </c>
      <c r="BE43" s="157">
        <f>'ES-Imp (O)'!BE43*(1+Toeslagen!$Q$31)</f>
        <v>1647.8280000000002</v>
      </c>
      <c r="BF43" s="157">
        <f>'ES-Imp (O)'!BF43*(1+Toeslagen!$Q$31)</f>
        <v>1647.8280000000002</v>
      </c>
      <c r="BG43" s="157">
        <f>'ES-Imp (O)'!BG43*(1+Toeslagen!$Q$31)</f>
        <v>2038.4</v>
      </c>
      <c r="BH43" s="157">
        <f>'ES-Imp (O)'!BH43*(1+Toeslagen!$Q$31)</f>
        <v>2246.4</v>
      </c>
      <c r="BI43" s="157">
        <f>'ES-Imp (O)'!BI43*(1+Toeslagen!$Q$31)</f>
        <v>1777.7760000000001</v>
      </c>
      <c r="BJ43" s="157">
        <f>'ES-Imp (O)'!BJ43*(1+Toeslagen!$Q$31)</f>
        <v>1777.7760000000001</v>
      </c>
      <c r="BK43" s="157">
        <f>'ES-Imp (O)'!BK43*(1+Toeslagen!$Q$31)</f>
        <v>1485.1200000000001</v>
      </c>
      <c r="BL43" s="157">
        <f>'ES-Imp (O)'!BL43*(1+Toeslagen!$Q$31)</f>
        <v>2298.4</v>
      </c>
      <c r="BM43" s="157">
        <f>'ES-Imp (O)'!BM43*(1+Toeslagen!$Q$31)</f>
        <v>1647.8280000000002</v>
      </c>
    </row>
    <row r="44" spans="1:65">
      <c r="A44" s="3">
        <v>42</v>
      </c>
      <c r="B44" s="3">
        <v>42</v>
      </c>
      <c r="C44" s="1"/>
      <c r="D44" s="1">
        <v>6</v>
      </c>
      <c r="E44" s="1"/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157">
        <f>'ES-Imp (O)'!P44*(1+Toeslagen!$Q$31)</f>
        <v>1528.8</v>
      </c>
      <c r="Q44" s="157">
        <f>'ES-Imp (O)'!Q44*(1+Toeslagen!$Q$31)</f>
        <v>2340</v>
      </c>
      <c r="R44" s="157">
        <f>'ES-Imp (O)'!R44*(1+Toeslagen!$Q$31)</f>
        <v>2298.4</v>
      </c>
      <c r="S44" s="157">
        <f>'ES-Imp (O)'!S44*(1+Toeslagen!$Q$31)</f>
        <v>2906.8</v>
      </c>
      <c r="T44" s="157">
        <f>'ES-Imp (O)'!T44*(1+Toeslagen!$Q$31)</f>
        <v>2340</v>
      </c>
      <c r="U44" s="157">
        <f>'ES-Imp (O)'!U44*(1+Toeslagen!$Q$31)</f>
        <v>2610.4</v>
      </c>
      <c r="V44" s="157">
        <f>'ES-Imp (O)'!V44*(1+Toeslagen!$Q$31)</f>
        <v>0</v>
      </c>
      <c r="W44" s="157">
        <f>'ES-Imp (O)'!W44*(1+Toeslagen!$Q$31)</f>
        <v>1528.8</v>
      </c>
      <c r="X44" s="157">
        <f>'ES-Imp (O)'!X44*(1+Toeslagen!$Q$31)</f>
        <v>1687.14</v>
      </c>
      <c r="Y44" s="157">
        <f>'ES-Imp (O)'!Y44*(1+Toeslagen!$Q$31)</f>
        <v>2459.6</v>
      </c>
      <c r="Z44" s="157">
        <f>'ES-Imp (O)'!Z44*(1+Toeslagen!$Q$31)</f>
        <v>2906.8</v>
      </c>
      <c r="AA44" s="157">
        <f>'ES-Imp (O)'!AA44*(1+Toeslagen!$Q$31)</f>
        <v>2090.4</v>
      </c>
      <c r="AB44" s="157">
        <f>'ES-Imp (O)'!AB44*(1+Toeslagen!$Q$31)</f>
        <v>2402.4</v>
      </c>
      <c r="AC44" s="157">
        <f>'ES-Imp (O)'!AC44*(1+Toeslagen!$Q$31)</f>
        <v>2610.4</v>
      </c>
      <c r="AD44" s="157">
        <f>'ES-Imp (O)'!AD44*(1+Toeslagen!$Q$31)</f>
        <v>2906.8</v>
      </c>
      <c r="AE44" s="157">
        <f>'ES-Imp (O)'!AE44*(1+Toeslagen!$Q$31)</f>
        <v>2340</v>
      </c>
      <c r="AF44" s="157">
        <f>'ES-Imp (O)'!AF44*(1+Toeslagen!$Q$31)</f>
        <v>1528.8</v>
      </c>
      <c r="AG44" s="157">
        <f>'ES-Imp (O)'!AG44*(1+Toeslagen!$Q$31)</f>
        <v>2610.4</v>
      </c>
      <c r="AH44" s="157">
        <f>'ES-Imp (O)'!AH44*(1+Toeslagen!$Q$31)</f>
        <v>1812.72</v>
      </c>
      <c r="AI44" s="157">
        <f>'ES-Imp (O)'!AI44*(1+Toeslagen!$Q$31)</f>
        <v>1528.8</v>
      </c>
      <c r="AJ44" s="157">
        <f>'ES-Imp (O)'!AJ44*(1+Toeslagen!$Q$31)</f>
        <v>2906.8</v>
      </c>
      <c r="AK44" s="157">
        <f>'ES-Imp (O)'!AK44*(1+Toeslagen!$Q$31)</f>
        <v>1687.14</v>
      </c>
      <c r="AL44" s="157">
        <f>'ES-Imp (O)'!AL44*(1+Toeslagen!$Q$31)</f>
        <v>2610.4</v>
      </c>
      <c r="AM44" s="157">
        <f>'ES-Imp (O)'!AM44*(1+Toeslagen!$Q$31)</f>
        <v>2402.4</v>
      </c>
      <c r="AN44" s="157">
        <f>'ES-Imp (O)'!AN44*(1+Toeslagen!$Q$31)</f>
        <v>1687.14</v>
      </c>
      <c r="AO44" s="157">
        <f>'ES-Imp (O)'!AO44*(1+Toeslagen!$Q$31)</f>
        <v>1528.8</v>
      </c>
      <c r="AP44" s="157">
        <f>'ES-Imp (O)'!AP44*(1+Toeslagen!$Q$31)</f>
        <v>2860</v>
      </c>
      <c r="AQ44" s="157">
        <f>'ES-Imp (O)'!AQ44*(1+Toeslagen!$Q$31)</f>
        <v>1812.72</v>
      </c>
      <c r="AR44" s="157">
        <f>'ES-Imp (O)'!AR44*(1+Toeslagen!$Q$31)</f>
        <v>2610.4</v>
      </c>
      <c r="AS44" s="157">
        <f>'ES-Imp (O)'!AS44*(1+Toeslagen!$Q$31)</f>
        <v>2402.4</v>
      </c>
      <c r="AT44" s="157">
        <f>'ES-Imp (O)'!AT44*(1+Toeslagen!$Q$31)</f>
        <v>1528.8</v>
      </c>
      <c r="AU44" s="157">
        <f>'ES-Imp (O)'!AU44*(1+Toeslagen!$Q$31)</f>
        <v>2906.8</v>
      </c>
      <c r="AV44" s="157">
        <f>'ES-Imp (O)'!AV44*(1+Toeslagen!$Q$31)</f>
        <v>2298.4</v>
      </c>
      <c r="AW44" s="157">
        <f>'ES-Imp (O)'!AW44*(1+Toeslagen!$Q$31)</f>
        <v>1687.14</v>
      </c>
      <c r="AX44" s="157">
        <f>'ES-Imp (O)'!AX44*(1+Toeslagen!$Q$31)</f>
        <v>0</v>
      </c>
      <c r="AY44" s="157">
        <f>'ES-Imp (O)'!AY44*(1+Toeslagen!$Q$31)</f>
        <v>2906.8</v>
      </c>
      <c r="AZ44" s="157">
        <f>'ES-Imp (O)'!AZ44*(1+Toeslagen!$Q$31)</f>
        <v>2340</v>
      </c>
      <c r="BA44" s="157">
        <f>'ES-Imp (O)'!BA44*(1+Toeslagen!$Q$31)</f>
        <v>0</v>
      </c>
      <c r="BB44" s="157">
        <f>'ES-Imp (O)'!BB44*(1+Toeslagen!$Q$31)</f>
        <v>1687.14</v>
      </c>
      <c r="BC44" s="157">
        <f>'ES-Imp (O)'!BC44*(1+Toeslagen!$Q$31)</f>
        <v>2090.4</v>
      </c>
      <c r="BD44" s="157">
        <f>'ES-Imp (O)'!BD44*(1+Toeslagen!$Q$31)</f>
        <v>2610.4</v>
      </c>
      <c r="BE44" s="157">
        <f>'ES-Imp (O)'!BE44*(1+Toeslagen!$Q$31)</f>
        <v>1687.14</v>
      </c>
      <c r="BF44" s="157">
        <f>'ES-Imp (O)'!BF44*(1+Toeslagen!$Q$31)</f>
        <v>1687.14</v>
      </c>
      <c r="BG44" s="157">
        <f>'ES-Imp (O)'!BG44*(1+Toeslagen!$Q$31)</f>
        <v>2090.4</v>
      </c>
      <c r="BH44" s="157">
        <f>'ES-Imp (O)'!BH44*(1+Toeslagen!$Q$31)</f>
        <v>2298.4</v>
      </c>
      <c r="BI44" s="157">
        <f>'ES-Imp (O)'!BI44*(1+Toeslagen!$Q$31)</f>
        <v>1812.72</v>
      </c>
      <c r="BJ44" s="157">
        <f>'ES-Imp (O)'!BJ44*(1+Toeslagen!$Q$31)</f>
        <v>1812.72</v>
      </c>
      <c r="BK44" s="157">
        <f>'ES-Imp (O)'!BK44*(1+Toeslagen!$Q$31)</f>
        <v>1528.8</v>
      </c>
      <c r="BL44" s="157">
        <f>'ES-Imp (O)'!BL44*(1+Toeslagen!$Q$31)</f>
        <v>2340</v>
      </c>
      <c r="BM44" s="157">
        <f>'ES-Imp (O)'!BM44*(1+Toeslagen!$Q$31)</f>
        <v>1687.14</v>
      </c>
    </row>
    <row r="45" spans="1:65">
      <c r="A45" s="3">
        <v>43</v>
      </c>
      <c r="B45" s="3">
        <v>43</v>
      </c>
      <c r="C45" s="1"/>
      <c r="D45" s="1">
        <v>6</v>
      </c>
      <c r="E45" s="1"/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157">
        <f>'ES-Imp (O)'!P45*(1+Toeslagen!$Q$31)</f>
        <v>1545.18</v>
      </c>
      <c r="Q45" s="157">
        <f>'ES-Imp (O)'!Q45*(1+Toeslagen!$Q$31)</f>
        <v>2355.6</v>
      </c>
      <c r="R45" s="157">
        <f>'ES-Imp (O)'!R45*(1+Toeslagen!$Q$31)</f>
        <v>2314</v>
      </c>
      <c r="S45" s="157">
        <f>'ES-Imp (O)'!S45*(1+Toeslagen!$Q$31)</f>
        <v>2927.6</v>
      </c>
      <c r="T45" s="157">
        <f>'ES-Imp (O)'!T45*(1+Toeslagen!$Q$31)</f>
        <v>2355.6</v>
      </c>
      <c r="U45" s="157">
        <f>'ES-Imp (O)'!U45*(1+Toeslagen!$Q$31)</f>
        <v>2626</v>
      </c>
      <c r="V45" s="157">
        <f>'ES-Imp (O)'!V45*(1+Toeslagen!$Q$31)</f>
        <v>0</v>
      </c>
      <c r="W45" s="157">
        <f>'ES-Imp (O)'!W45*(1+Toeslagen!$Q$31)</f>
        <v>1545.18</v>
      </c>
      <c r="X45" s="157">
        <f>'ES-Imp (O)'!X45*(1+Toeslagen!$Q$31)</f>
        <v>1707.8880000000001</v>
      </c>
      <c r="Y45" s="157">
        <f>'ES-Imp (O)'!Y45*(1+Toeslagen!$Q$31)</f>
        <v>2480.4</v>
      </c>
      <c r="Z45" s="157">
        <f>'ES-Imp (O)'!Z45*(1+Toeslagen!$Q$31)</f>
        <v>2927.6</v>
      </c>
      <c r="AA45" s="157">
        <f>'ES-Imp (O)'!AA45*(1+Toeslagen!$Q$31)</f>
        <v>2106</v>
      </c>
      <c r="AB45" s="157">
        <f>'ES-Imp (O)'!AB45*(1+Toeslagen!$Q$31)</f>
        <v>2433.6</v>
      </c>
      <c r="AC45" s="157">
        <f>'ES-Imp (O)'!AC45*(1+Toeslagen!$Q$31)</f>
        <v>2626</v>
      </c>
      <c r="AD45" s="157">
        <f>'ES-Imp (O)'!AD45*(1+Toeslagen!$Q$31)</f>
        <v>2927.6</v>
      </c>
      <c r="AE45" s="157">
        <f>'ES-Imp (O)'!AE45*(1+Toeslagen!$Q$31)</f>
        <v>2355.6</v>
      </c>
      <c r="AF45" s="157">
        <f>'ES-Imp (O)'!AF45*(1+Toeslagen!$Q$31)</f>
        <v>1545.18</v>
      </c>
      <c r="AG45" s="157">
        <f>'ES-Imp (O)'!AG45*(1+Toeslagen!$Q$31)</f>
        <v>2626</v>
      </c>
      <c r="AH45" s="157">
        <f>'ES-Imp (O)'!AH45*(1+Toeslagen!$Q$31)</f>
        <v>1833.4680000000001</v>
      </c>
      <c r="AI45" s="157">
        <f>'ES-Imp (O)'!AI45*(1+Toeslagen!$Q$31)</f>
        <v>1545.18</v>
      </c>
      <c r="AJ45" s="157">
        <f>'ES-Imp (O)'!AJ45*(1+Toeslagen!$Q$31)</f>
        <v>2927.6</v>
      </c>
      <c r="AK45" s="157">
        <f>'ES-Imp (O)'!AK45*(1+Toeslagen!$Q$31)</f>
        <v>1707.8880000000001</v>
      </c>
      <c r="AL45" s="157">
        <f>'ES-Imp (O)'!AL45*(1+Toeslagen!$Q$31)</f>
        <v>2626</v>
      </c>
      <c r="AM45" s="157">
        <f>'ES-Imp (O)'!AM45*(1+Toeslagen!$Q$31)</f>
        <v>2433.6</v>
      </c>
      <c r="AN45" s="157">
        <f>'ES-Imp (O)'!AN45*(1+Toeslagen!$Q$31)</f>
        <v>1707.8880000000001</v>
      </c>
      <c r="AO45" s="157">
        <f>'ES-Imp (O)'!AO45*(1+Toeslagen!$Q$31)</f>
        <v>1545.18</v>
      </c>
      <c r="AP45" s="157">
        <f>'ES-Imp (O)'!AP45*(1+Toeslagen!$Q$31)</f>
        <v>2875.6</v>
      </c>
      <c r="AQ45" s="157">
        <f>'ES-Imp (O)'!AQ45*(1+Toeslagen!$Q$31)</f>
        <v>1833.4680000000001</v>
      </c>
      <c r="AR45" s="157">
        <f>'ES-Imp (O)'!AR45*(1+Toeslagen!$Q$31)</f>
        <v>2626</v>
      </c>
      <c r="AS45" s="157">
        <f>'ES-Imp (O)'!AS45*(1+Toeslagen!$Q$31)</f>
        <v>2433.6</v>
      </c>
      <c r="AT45" s="157">
        <f>'ES-Imp (O)'!AT45*(1+Toeslagen!$Q$31)</f>
        <v>1545.18</v>
      </c>
      <c r="AU45" s="157">
        <f>'ES-Imp (O)'!AU45*(1+Toeslagen!$Q$31)</f>
        <v>2927.6</v>
      </c>
      <c r="AV45" s="157">
        <f>'ES-Imp (O)'!AV45*(1+Toeslagen!$Q$31)</f>
        <v>2314</v>
      </c>
      <c r="AW45" s="157">
        <f>'ES-Imp (O)'!AW45*(1+Toeslagen!$Q$31)</f>
        <v>1707.8880000000001</v>
      </c>
      <c r="AX45" s="157">
        <f>'ES-Imp (O)'!AX45*(1+Toeslagen!$Q$31)</f>
        <v>0</v>
      </c>
      <c r="AY45" s="157">
        <f>'ES-Imp (O)'!AY45*(1+Toeslagen!$Q$31)</f>
        <v>2927.6</v>
      </c>
      <c r="AZ45" s="157">
        <f>'ES-Imp (O)'!AZ45*(1+Toeslagen!$Q$31)</f>
        <v>2355.6</v>
      </c>
      <c r="BA45" s="157">
        <f>'ES-Imp (O)'!BA45*(1+Toeslagen!$Q$31)</f>
        <v>0</v>
      </c>
      <c r="BB45" s="157">
        <f>'ES-Imp (O)'!BB45*(1+Toeslagen!$Q$31)</f>
        <v>1707.8880000000001</v>
      </c>
      <c r="BC45" s="157">
        <f>'ES-Imp (O)'!BC45*(1+Toeslagen!$Q$31)</f>
        <v>2106</v>
      </c>
      <c r="BD45" s="157">
        <f>'ES-Imp (O)'!BD45*(1+Toeslagen!$Q$31)</f>
        <v>2626</v>
      </c>
      <c r="BE45" s="157">
        <f>'ES-Imp (O)'!BE45*(1+Toeslagen!$Q$31)</f>
        <v>1707.8880000000001</v>
      </c>
      <c r="BF45" s="157">
        <f>'ES-Imp (O)'!BF45*(1+Toeslagen!$Q$31)</f>
        <v>1707.8880000000001</v>
      </c>
      <c r="BG45" s="157">
        <f>'ES-Imp (O)'!BG45*(1+Toeslagen!$Q$31)</f>
        <v>2106</v>
      </c>
      <c r="BH45" s="157">
        <f>'ES-Imp (O)'!BH45*(1+Toeslagen!$Q$31)</f>
        <v>2314</v>
      </c>
      <c r="BI45" s="157">
        <f>'ES-Imp (O)'!BI45*(1+Toeslagen!$Q$31)</f>
        <v>1833.4680000000001</v>
      </c>
      <c r="BJ45" s="157">
        <f>'ES-Imp (O)'!BJ45*(1+Toeslagen!$Q$31)</f>
        <v>1833.4680000000001</v>
      </c>
      <c r="BK45" s="157">
        <f>'ES-Imp (O)'!BK45*(1+Toeslagen!$Q$31)</f>
        <v>1545.18</v>
      </c>
      <c r="BL45" s="157">
        <f>'ES-Imp (O)'!BL45*(1+Toeslagen!$Q$31)</f>
        <v>2355.6</v>
      </c>
      <c r="BM45" s="157">
        <f>'ES-Imp (O)'!BM45*(1+Toeslagen!$Q$31)</f>
        <v>1707.8880000000001</v>
      </c>
    </row>
    <row r="46" spans="1:65">
      <c r="A46" s="3">
        <v>44</v>
      </c>
      <c r="B46" s="3">
        <v>44</v>
      </c>
      <c r="C46" s="1"/>
      <c r="D46" s="1">
        <v>6</v>
      </c>
      <c r="E46" s="1"/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157">
        <f>'ES-Imp (O)'!P46*(1+Toeslagen!$Q$31)</f>
        <v>1587.768</v>
      </c>
      <c r="Q46" s="157">
        <f>'ES-Imp (O)'!Q46*(1+Toeslagen!$Q$31)</f>
        <v>2417.6880000000001</v>
      </c>
      <c r="R46" s="157">
        <f>'ES-Imp (O)'!R46*(1+Toeslagen!$Q$31)</f>
        <v>2379.1039999999998</v>
      </c>
      <c r="S46" s="157">
        <f>'ES-Imp (O)'!S46*(1+Toeslagen!$Q$31)</f>
        <v>2995.7200000000003</v>
      </c>
      <c r="T46" s="157">
        <f>'ES-Imp (O)'!T46*(1+Toeslagen!$Q$31)</f>
        <v>2417.6880000000001</v>
      </c>
      <c r="U46" s="157">
        <f>'ES-Imp (O)'!U46*(1+Toeslagen!$Q$31)</f>
        <v>2689.232</v>
      </c>
      <c r="V46" s="157">
        <f>'ES-Imp (O)'!V46*(1+Toeslagen!$Q$31)</f>
        <v>0</v>
      </c>
      <c r="W46" s="157">
        <f>'ES-Imp (O)'!W46*(1+Toeslagen!$Q$31)</f>
        <v>1587.768</v>
      </c>
      <c r="X46" s="157">
        <f>'ES-Imp (O)'!X46*(1+Toeslagen!$Q$31)</f>
        <v>1753.7520000000002</v>
      </c>
      <c r="Y46" s="157">
        <f>'ES-Imp (O)'!Y46*(1+Toeslagen!$Q$31)</f>
        <v>2522.52</v>
      </c>
      <c r="Z46" s="157">
        <f>'ES-Imp (O)'!Z46*(1+Toeslagen!$Q$31)</f>
        <v>2995.7200000000003</v>
      </c>
      <c r="AA46" s="157">
        <f>'ES-Imp (O)'!AA46*(1+Toeslagen!$Q$31)</f>
        <v>2172.3519999999999</v>
      </c>
      <c r="AB46" s="157">
        <f>'ES-Imp (O)'!AB46*(1+Toeslagen!$Q$31)</f>
        <v>2482.48</v>
      </c>
      <c r="AC46" s="157">
        <f>'ES-Imp (O)'!AC46*(1+Toeslagen!$Q$31)</f>
        <v>2689.232</v>
      </c>
      <c r="AD46" s="157">
        <f>'ES-Imp (O)'!AD46*(1+Toeslagen!$Q$31)</f>
        <v>2995.7200000000003</v>
      </c>
      <c r="AE46" s="157">
        <f>'ES-Imp (O)'!AE46*(1+Toeslagen!$Q$31)</f>
        <v>2417.6880000000001</v>
      </c>
      <c r="AF46" s="157">
        <f>'ES-Imp (O)'!AF46*(1+Toeslagen!$Q$31)</f>
        <v>1587.768</v>
      </c>
      <c r="AG46" s="157">
        <f>'ES-Imp (O)'!AG46*(1+Toeslagen!$Q$31)</f>
        <v>2689.232</v>
      </c>
      <c r="AH46" s="157">
        <f>'ES-Imp (O)'!AH46*(1+Toeslagen!$Q$31)</f>
        <v>1904.4480000000001</v>
      </c>
      <c r="AI46" s="157">
        <f>'ES-Imp (O)'!AI46*(1+Toeslagen!$Q$31)</f>
        <v>1587.768</v>
      </c>
      <c r="AJ46" s="157">
        <f>'ES-Imp (O)'!AJ46*(1+Toeslagen!$Q$31)</f>
        <v>2995.7200000000003</v>
      </c>
      <c r="AK46" s="157">
        <f>'ES-Imp (O)'!AK46*(1+Toeslagen!$Q$31)</f>
        <v>1753.7520000000002</v>
      </c>
      <c r="AL46" s="157">
        <f>'ES-Imp (O)'!AL46*(1+Toeslagen!$Q$31)</f>
        <v>2689.232</v>
      </c>
      <c r="AM46" s="157">
        <f>'ES-Imp (O)'!AM46*(1+Toeslagen!$Q$31)</f>
        <v>2482.48</v>
      </c>
      <c r="AN46" s="157">
        <f>'ES-Imp (O)'!AN46*(1+Toeslagen!$Q$31)</f>
        <v>1753.7520000000002</v>
      </c>
      <c r="AO46" s="157">
        <f>'ES-Imp (O)'!AO46*(1+Toeslagen!$Q$31)</f>
        <v>1587.768</v>
      </c>
      <c r="AP46" s="157">
        <f>'ES-Imp (O)'!AP46*(1+Toeslagen!$Q$31)</f>
        <v>2947.672</v>
      </c>
      <c r="AQ46" s="157">
        <f>'ES-Imp (O)'!AQ46*(1+Toeslagen!$Q$31)</f>
        <v>1904.4480000000001</v>
      </c>
      <c r="AR46" s="157">
        <f>'ES-Imp (O)'!AR46*(1+Toeslagen!$Q$31)</f>
        <v>2689.232</v>
      </c>
      <c r="AS46" s="157">
        <f>'ES-Imp (O)'!AS46*(1+Toeslagen!$Q$31)</f>
        <v>2482.48</v>
      </c>
      <c r="AT46" s="157">
        <f>'ES-Imp (O)'!AT46*(1+Toeslagen!$Q$31)</f>
        <v>1587.768</v>
      </c>
      <c r="AU46" s="157">
        <f>'ES-Imp (O)'!AU46*(1+Toeslagen!$Q$31)</f>
        <v>2995.7200000000003</v>
      </c>
      <c r="AV46" s="157">
        <f>'ES-Imp (O)'!AV46*(1+Toeslagen!$Q$31)</f>
        <v>2379.1039999999998</v>
      </c>
      <c r="AW46" s="157">
        <f>'ES-Imp (O)'!AW46*(1+Toeslagen!$Q$31)</f>
        <v>1753.7520000000002</v>
      </c>
      <c r="AX46" s="157">
        <f>'ES-Imp (O)'!AX46*(1+Toeslagen!$Q$31)</f>
        <v>0</v>
      </c>
      <c r="AY46" s="157">
        <f>'ES-Imp (O)'!AY46*(1+Toeslagen!$Q$31)</f>
        <v>2995.7200000000003</v>
      </c>
      <c r="AZ46" s="157">
        <f>'ES-Imp (O)'!AZ46*(1+Toeslagen!$Q$31)</f>
        <v>2417.6880000000001</v>
      </c>
      <c r="BA46" s="157">
        <f>'ES-Imp (O)'!BA46*(1+Toeslagen!$Q$31)</f>
        <v>0</v>
      </c>
      <c r="BB46" s="157">
        <f>'ES-Imp (O)'!BB46*(1+Toeslagen!$Q$31)</f>
        <v>1753.7520000000002</v>
      </c>
      <c r="BC46" s="157">
        <f>'ES-Imp (O)'!BC46*(1+Toeslagen!$Q$31)</f>
        <v>2172.3519999999999</v>
      </c>
      <c r="BD46" s="157">
        <f>'ES-Imp (O)'!BD46*(1+Toeslagen!$Q$31)</f>
        <v>2689.232</v>
      </c>
      <c r="BE46" s="157">
        <f>'ES-Imp (O)'!BE46*(1+Toeslagen!$Q$31)</f>
        <v>1753.7520000000002</v>
      </c>
      <c r="BF46" s="157">
        <f>'ES-Imp (O)'!BF46*(1+Toeslagen!$Q$31)</f>
        <v>1753.7520000000002</v>
      </c>
      <c r="BG46" s="157">
        <f>'ES-Imp (O)'!BG46*(1+Toeslagen!$Q$31)</f>
        <v>2172.3519999999999</v>
      </c>
      <c r="BH46" s="157">
        <f>'ES-Imp (O)'!BH46*(1+Toeslagen!$Q$31)</f>
        <v>2379.1039999999998</v>
      </c>
      <c r="BI46" s="157">
        <f>'ES-Imp (O)'!BI46*(1+Toeslagen!$Q$31)</f>
        <v>1904.4480000000001</v>
      </c>
      <c r="BJ46" s="157">
        <f>'ES-Imp (O)'!BJ46*(1+Toeslagen!$Q$31)</f>
        <v>1904.4480000000001</v>
      </c>
      <c r="BK46" s="157">
        <f>'ES-Imp (O)'!BK46*(1+Toeslagen!$Q$31)</f>
        <v>1587.768</v>
      </c>
      <c r="BL46" s="157">
        <f>'ES-Imp (O)'!BL46*(1+Toeslagen!$Q$31)</f>
        <v>2417.6880000000001</v>
      </c>
      <c r="BM46" s="157">
        <f>'ES-Imp (O)'!BM46*(1+Toeslagen!$Q$31)</f>
        <v>1753.7520000000002</v>
      </c>
    </row>
    <row r="47" spans="1:65">
      <c r="A47" s="3">
        <v>45</v>
      </c>
      <c r="B47" s="3">
        <v>45</v>
      </c>
      <c r="C47" s="1"/>
      <c r="D47" s="1">
        <v>6</v>
      </c>
      <c r="E47" s="1"/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157">
        <f>'ES-Imp (O)'!P47*(1+Toeslagen!$Q$31)</f>
        <v>1670.76</v>
      </c>
      <c r="Q47" s="157">
        <f>'ES-Imp (O)'!Q47*(1+Toeslagen!$Q$31)</f>
        <v>2496</v>
      </c>
      <c r="R47" s="157">
        <f>'ES-Imp (O)'!R47*(1+Toeslagen!$Q$31)</f>
        <v>2444</v>
      </c>
      <c r="S47" s="157">
        <f>'ES-Imp (O)'!S47*(1+Toeslagen!$Q$31)</f>
        <v>3068</v>
      </c>
      <c r="T47" s="157">
        <f>'ES-Imp (O)'!T47*(1+Toeslagen!$Q$31)</f>
        <v>2496</v>
      </c>
      <c r="U47" s="157">
        <f>'ES-Imp (O)'!U47*(1+Toeslagen!$Q$31)</f>
        <v>2745.6</v>
      </c>
      <c r="V47" s="157">
        <f>'ES-Imp (O)'!V47*(1+Toeslagen!$Q$31)</f>
        <v>0</v>
      </c>
      <c r="W47" s="157">
        <f>'ES-Imp (O)'!W47*(1+Toeslagen!$Q$31)</f>
        <v>1670.76</v>
      </c>
      <c r="X47" s="157">
        <f>'ES-Imp (O)'!X47*(1+Toeslagen!$Q$31)</f>
        <v>1800.7080000000001</v>
      </c>
      <c r="Y47" s="157">
        <f>'ES-Imp (O)'!Y47*(1+Toeslagen!$Q$31)</f>
        <v>2594.8000000000002</v>
      </c>
      <c r="Z47" s="157">
        <f>'ES-Imp (O)'!Z47*(1+Toeslagen!$Q$31)</f>
        <v>3068</v>
      </c>
      <c r="AA47" s="157">
        <f>'ES-Imp (O)'!AA47*(1+Toeslagen!$Q$31)</f>
        <v>2173.6</v>
      </c>
      <c r="AB47" s="157">
        <f>'ES-Imp (O)'!AB47*(1+Toeslagen!$Q$31)</f>
        <v>2574</v>
      </c>
      <c r="AC47" s="157">
        <f>'ES-Imp (O)'!AC47*(1+Toeslagen!$Q$31)</f>
        <v>2745.6</v>
      </c>
      <c r="AD47" s="157">
        <f>'ES-Imp (O)'!AD47*(1+Toeslagen!$Q$31)</f>
        <v>3068</v>
      </c>
      <c r="AE47" s="157">
        <f>'ES-Imp (O)'!AE47*(1+Toeslagen!$Q$31)</f>
        <v>2496</v>
      </c>
      <c r="AF47" s="157">
        <f>'ES-Imp (O)'!AF47*(1+Toeslagen!$Q$31)</f>
        <v>1670.76</v>
      </c>
      <c r="AG47" s="157">
        <f>'ES-Imp (O)'!AG47*(1+Toeslagen!$Q$31)</f>
        <v>2745.6</v>
      </c>
      <c r="AH47" s="157">
        <f>'ES-Imp (O)'!AH47*(1+Toeslagen!$Q$31)</f>
        <v>1949.22</v>
      </c>
      <c r="AI47" s="157">
        <f>'ES-Imp (O)'!AI47*(1+Toeslagen!$Q$31)</f>
        <v>1670.76</v>
      </c>
      <c r="AJ47" s="157">
        <f>'ES-Imp (O)'!AJ47*(1+Toeslagen!$Q$31)</f>
        <v>3068</v>
      </c>
      <c r="AK47" s="157">
        <f>'ES-Imp (O)'!AK47*(1+Toeslagen!$Q$31)</f>
        <v>1800.7080000000001</v>
      </c>
      <c r="AL47" s="157">
        <f>'ES-Imp (O)'!AL47*(1+Toeslagen!$Q$31)</f>
        <v>2745.6</v>
      </c>
      <c r="AM47" s="157">
        <f>'ES-Imp (O)'!AM47*(1+Toeslagen!$Q$31)</f>
        <v>2574</v>
      </c>
      <c r="AN47" s="157">
        <f>'ES-Imp (O)'!AN47*(1+Toeslagen!$Q$31)</f>
        <v>1800.7080000000001</v>
      </c>
      <c r="AO47" s="157">
        <f>'ES-Imp (O)'!AO47*(1+Toeslagen!$Q$31)</f>
        <v>1670.76</v>
      </c>
      <c r="AP47" s="157">
        <f>'ES-Imp (O)'!AP47*(1+Toeslagen!$Q$31)</f>
        <v>3016</v>
      </c>
      <c r="AQ47" s="157">
        <f>'ES-Imp (O)'!AQ47*(1+Toeslagen!$Q$31)</f>
        <v>1949.22</v>
      </c>
      <c r="AR47" s="157">
        <f>'ES-Imp (O)'!AR47*(1+Toeslagen!$Q$31)</f>
        <v>2745.6</v>
      </c>
      <c r="AS47" s="157">
        <f>'ES-Imp (O)'!AS47*(1+Toeslagen!$Q$31)</f>
        <v>2574</v>
      </c>
      <c r="AT47" s="157">
        <f>'ES-Imp (O)'!AT47*(1+Toeslagen!$Q$31)</f>
        <v>1670.76</v>
      </c>
      <c r="AU47" s="157">
        <f>'ES-Imp (O)'!AU47*(1+Toeslagen!$Q$31)</f>
        <v>3068</v>
      </c>
      <c r="AV47" s="157">
        <f>'ES-Imp (O)'!AV47*(1+Toeslagen!$Q$31)</f>
        <v>2444</v>
      </c>
      <c r="AW47" s="157">
        <f>'ES-Imp (O)'!AW47*(1+Toeslagen!$Q$31)</f>
        <v>1800.7080000000001</v>
      </c>
      <c r="AX47" s="157">
        <f>'ES-Imp (O)'!AX47*(1+Toeslagen!$Q$31)</f>
        <v>0</v>
      </c>
      <c r="AY47" s="157">
        <f>'ES-Imp (O)'!AY47*(1+Toeslagen!$Q$31)</f>
        <v>3068</v>
      </c>
      <c r="AZ47" s="157">
        <f>'ES-Imp (O)'!AZ47*(1+Toeslagen!$Q$31)</f>
        <v>2496</v>
      </c>
      <c r="BA47" s="157">
        <f>'ES-Imp (O)'!BA47*(1+Toeslagen!$Q$31)</f>
        <v>0</v>
      </c>
      <c r="BB47" s="157">
        <f>'ES-Imp (O)'!BB47*(1+Toeslagen!$Q$31)</f>
        <v>1800.7080000000001</v>
      </c>
      <c r="BC47" s="157">
        <f>'ES-Imp (O)'!BC47*(1+Toeslagen!$Q$31)</f>
        <v>2173.6</v>
      </c>
      <c r="BD47" s="157">
        <f>'ES-Imp (O)'!BD47*(1+Toeslagen!$Q$31)</f>
        <v>2745.6</v>
      </c>
      <c r="BE47" s="157">
        <f>'ES-Imp (O)'!BE47*(1+Toeslagen!$Q$31)</f>
        <v>1800.7080000000001</v>
      </c>
      <c r="BF47" s="157">
        <f>'ES-Imp (O)'!BF47*(1+Toeslagen!$Q$31)</f>
        <v>1800.7080000000001</v>
      </c>
      <c r="BG47" s="157">
        <f>'ES-Imp (O)'!BG47*(1+Toeslagen!$Q$31)</f>
        <v>2173.6</v>
      </c>
      <c r="BH47" s="157">
        <f>'ES-Imp (O)'!BH47*(1+Toeslagen!$Q$31)</f>
        <v>2444</v>
      </c>
      <c r="BI47" s="157">
        <f>'ES-Imp (O)'!BI47*(1+Toeslagen!$Q$31)</f>
        <v>1949.22</v>
      </c>
      <c r="BJ47" s="157">
        <f>'ES-Imp (O)'!BJ47*(1+Toeslagen!$Q$31)</f>
        <v>1949.22</v>
      </c>
      <c r="BK47" s="157">
        <f>'ES-Imp (O)'!BK47*(1+Toeslagen!$Q$31)</f>
        <v>1670.76</v>
      </c>
      <c r="BL47" s="157">
        <f>'ES-Imp (O)'!BL47*(1+Toeslagen!$Q$31)</f>
        <v>2496</v>
      </c>
      <c r="BM47" s="157">
        <f>'ES-Imp (O)'!BM47*(1+Toeslagen!$Q$31)</f>
        <v>1800.7080000000001</v>
      </c>
    </row>
    <row r="48" spans="1:65">
      <c r="A48" s="3">
        <v>46</v>
      </c>
      <c r="B48" s="3">
        <v>46</v>
      </c>
      <c r="C48" s="1"/>
      <c r="D48" s="1">
        <v>6</v>
      </c>
      <c r="E48" s="1"/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157">
        <f>'ES-Imp (O)'!P48*(1+Toeslagen!$Q$31)</f>
        <v>1719.9</v>
      </c>
      <c r="Q48" s="157">
        <f>'ES-Imp (O)'!Q48*(1+Toeslagen!$Q$31)</f>
        <v>2522</v>
      </c>
      <c r="R48" s="157">
        <f>'ES-Imp (O)'!R48*(1+Toeslagen!$Q$31)</f>
        <v>2475.2000000000003</v>
      </c>
      <c r="S48" s="157">
        <f>'ES-Imp (O)'!S48*(1+Toeslagen!$Q$31)</f>
        <v>3120</v>
      </c>
      <c r="T48" s="157">
        <f>'ES-Imp (O)'!T48*(1+Toeslagen!$Q$31)</f>
        <v>2522</v>
      </c>
      <c r="U48" s="157">
        <f>'ES-Imp (O)'!U48*(1+Toeslagen!$Q$31)</f>
        <v>2808</v>
      </c>
      <c r="V48" s="157">
        <f>'ES-Imp (O)'!V48*(1+Toeslagen!$Q$31)</f>
        <v>0</v>
      </c>
      <c r="W48" s="157">
        <f>'ES-Imp (O)'!W48*(1+Toeslagen!$Q$31)</f>
        <v>1719.9</v>
      </c>
      <c r="X48" s="157">
        <f>'ES-Imp (O)'!X48*(1+Toeslagen!$Q$31)</f>
        <v>1856.4</v>
      </c>
      <c r="Y48" s="157">
        <f>'ES-Imp (O)'!Y48*(1+Toeslagen!$Q$31)</f>
        <v>2620.8000000000002</v>
      </c>
      <c r="Z48" s="157">
        <f>'ES-Imp (O)'!Z48*(1+Toeslagen!$Q$31)</f>
        <v>3120</v>
      </c>
      <c r="AA48" s="157">
        <f>'ES-Imp (O)'!AA48*(1+Toeslagen!$Q$31)</f>
        <v>2178.8000000000002</v>
      </c>
      <c r="AB48" s="157">
        <f>'ES-Imp (O)'!AB48*(1+Toeslagen!$Q$31)</f>
        <v>2600</v>
      </c>
      <c r="AC48" s="157">
        <f>'ES-Imp (O)'!AC48*(1+Toeslagen!$Q$31)</f>
        <v>2808</v>
      </c>
      <c r="AD48" s="157">
        <f>'ES-Imp (O)'!AD48*(1+Toeslagen!$Q$31)</f>
        <v>3120</v>
      </c>
      <c r="AE48" s="157">
        <f>'ES-Imp (O)'!AE48*(1+Toeslagen!$Q$31)</f>
        <v>2522</v>
      </c>
      <c r="AF48" s="157">
        <f>'ES-Imp (O)'!AF48*(1+Toeslagen!$Q$31)</f>
        <v>1719.9</v>
      </c>
      <c r="AG48" s="157">
        <f>'ES-Imp (O)'!AG48*(1+Toeslagen!$Q$31)</f>
        <v>2808</v>
      </c>
      <c r="AH48" s="157">
        <f>'ES-Imp (O)'!AH48*(1+Toeslagen!$Q$31)</f>
        <v>2020.2</v>
      </c>
      <c r="AI48" s="157">
        <f>'ES-Imp (O)'!AI48*(1+Toeslagen!$Q$31)</f>
        <v>1719.9</v>
      </c>
      <c r="AJ48" s="157">
        <f>'ES-Imp (O)'!AJ48*(1+Toeslagen!$Q$31)</f>
        <v>3120</v>
      </c>
      <c r="AK48" s="157">
        <f>'ES-Imp (O)'!AK48*(1+Toeslagen!$Q$31)</f>
        <v>1856.4</v>
      </c>
      <c r="AL48" s="157">
        <f>'ES-Imp (O)'!AL48*(1+Toeslagen!$Q$31)</f>
        <v>2808</v>
      </c>
      <c r="AM48" s="157">
        <f>'ES-Imp (O)'!AM48*(1+Toeslagen!$Q$31)</f>
        <v>2600</v>
      </c>
      <c r="AN48" s="157">
        <f>'ES-Imp (O)'!AN48*(1+Toeslagen!$Q$31)</f>
        <v>1856.4</v>
      </c>
      <c r="AO48" s="157">
        <f>'ES-Imp (O)'!AO48*(1+Toeslagen!$Q$31)</f>
        <v>1719.9</v>
      </c>
      <c r="AP48" s="157">
        <f>'ES-Imp (O)'!AP48*(1+Toeslagen!$Q$31)</f>
        <v>3088.8</v>
      </c>
      <c r="AQ48" s="157">
        <f>'ES-Imp (O)'!AQ48*(1+Toeslagen!$Q$31)</f>
        <v>2020.2</v>
      </c>
      <c r="AR48" s="157">
        <f>'ES-Imp (O)'!AR48*(1+Toeslagen!$Q$31)</f>
        <v>2808</v>
      </c>
      <c r="AS48" s="157">
        <f>'ES-Imp (O)'!AS48*(1+Toeslagen!$Q$31)</f>
        <v>2600</v>
      </c>
      <c r="AT48" s="157">
        <f>'ES-Imp (O)'!AT48*(1+Toeslagen!$Q$31)</f>
        <v>1719.9</v>
      </c>
      <c r="AU48" s="157">
        <f>'ES-Imp (O)'!AU48*(1+Toeslagen!$Q$31)</f>
        <v>3120</v>
      </c>
      <c r="AV48" s="157">
        <f>'ES-Imp (O)'!AV48*(1+Toeslagen!$Q$31)</f>
        <v>2475.2000000000003</v>
      </c>
      <c r="AW48" s="157">
        <f>'ES-Imp (O)'!AW48*(1+Toeslagen!$Q$31)</f>
        <v>1856.4</v>
      </c>
      <c r="AX48" s="157">
        <f>'ES-Imp (O)'!AX48*(1+Toeslagen!$Q$31)</f>
        <v>0</v>
      </c>
      <c r="AY48" s="157">
        <f>'ES-Imp (O)'!AY48*(1+Toeslagen!$Q$31)</f>
        <v>3120</v>
      </c>
      <c r="AZ48" s="157">
        <f>'ES-Imp (O)'!AZ48*(1+Toeslagen!$Q$31)</f>
        <v>2522</v>
      </c>
      <c r="BA48" s="157">
        <f>'ES-Imp (O)'!BA48*(1+Toeslagen!$Q$31)</f>
        <v>0</v>
      </c>
      <c r="BB48" s="157">
        <f>'ES-Imp (O)'!BB48*(1+Toeslagen!$Q$31)</f>
        <v>1856.4</v>
      </c>
      <c r="BC48" s="157">
        <f>'ES-Imp (O)'!BC48*(1+Toeslagen!$Q$31)</f>
        <v>2178.8000000000002</v>
      </c>
      <c r="BD48" s="157">
        <f>'ES-Imp (O)'!BD48*(1+Toeslagen!$Q$31)</f>
        <v>2808</v>
      </c>
      <c r="BE48" s="157">
        <f>'ES-Imp (O)'!BE48*(1+Toeslagen!$Q$31)</f>
        <v>1856.4</v>
      </c>
      <c r="BF48" s="157">
        <f>'ES-Imp (O)'!BF48*(1+Toeslagen!$Q$31)</f>
        <v>1856.4</v>
      </c>
      <c r="BG48" s="157">
        <f>'ES-Imp (O)'!BG48*(1+Toeslagen!$Q$31)</f>
        <v>2178.8000000000002</v>
      </c>
      <c r="BH48" s="157">
        <f>'ES-Imp (O)'!BH48*(1+Toeslagen!$Q$31)</f>
        <v>2475.2000000000003</v>
      </c>
      <c r="BI48" s="157">
        <f>'ES-Imp (O)'!BI48*(1+Toeslagen!$Q$31)</f>
        <v>2020.2</v>
      </c>
      <c r="BJ48" s="157">
        <f>'ES-Imp (O)'!BJ48*(1+Toeslagen!$Q$31)</f>
        <v>2020.2</v>
      </c>
      <c r="BK48" s="157">
        <f>'ES-Imp (O)'!BK48*(1+Toeslagen!$Q$31)</f>
        <v>1719.9</v>
      </c>
      <c r="BL48" s="157">
        <f>'ES-Imp (O)'!BL48*(1+Toeslagen!$Q$31)</f>
        <v>2522</v>
      </c>
      <c r="BM48" s="157">
        <f>'ES-Imp (O)'!BM48*(1+Toeslagen!$Q$31)</f>
        <v>1856.4</v>
      </c>
    </row>
    <row r="49" spans="1:65">
      <c r="A49" s="3">
        <v>47</v>
      </c>
      <c r="B49" s="3">
        <v>47</v>
      </c>
      <c r="C49" s="1"/>
      <c r="D49" s="1">
        <v>6</v>
      </c>
      <c r="E49" s="1"/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157">
        <f>'ES-Imp (O)'!P49*(1+Toeslagen!$Q$31)</f>
        <v>1740.6480000000001</v>
      </c>
      <c r="Q49" s="157">
        <f>'ES-Imp (O)'!Q49*(1+Toeslagen!$Q$31)</f>
        <v>2568.8000000000002</v>
      </c>
      <c r="R49" s="157">
        <f>'ES-Imp (O)'!R49*(1+Toeslagen!$Q$31)</f>
        <v>2522</v>
      </c>
      <c r="S49" s="157">
        <f>'ES-Imp (O)'!S49*(1+Toeslagen!$Q$31)</f>
        <v>3161.6</v>
      </c>
      <c r="T49" s="157">
        <f>'ES-Imp (O)'!T49*(1+Toeslagen!$Q$31)</f>
        <v>2568.8000000000002</v>
      </c>
      <c r="U49" s="157">
        <f>'ES-Imp (O)'!U49*(1+Toeslagen!$Q$31)</f>
        <v>2834</v>
      </c>
      <c r="V49" s="157">
        <f>'ES-Imp (O)'!V49*(1+Toeslagen!$Q$31)</f>
        <v>0</v>
      </c>
      <c r="W49" s="157">
        <f>'ES-Imp (O)'!W49*(1+Toeslagen!$Q$31)</f>
        <v>1740.6480000000001</v>
      </c>
      <c r="X49" s="157">
        <f>'ES-Imp (O)'!X49*(1+Toeslagen!$Q$31)</f>
        <v>1889.16</v>
      </c>
      <c r="Y49" s="157">
        <f>'ES-Imp (O)'!Y49*(1+Toeslagen!$Q$31)</f>
        <v>2667.6</v>
      </c>
      <c r="Z49" s="157">
        <f>'ES-Imp (O)'!Z49*(1+Toeslagen!$Q$31)</f>
        <v>3161.6</v>
      </c>
      <c r="AA49" s="157">
        <f>'ES-Imp (O)'!AA49*(1+Toeslagen!$Q$31)</f>
        <v>2314</v>
      </c>
      <c r="AB49" s="157">
        <f>'ES-Imp (O)'!AB49*(1+Toeslagen!$Q$31)</f>
        <v>2652</v>
      </c>
      <c r="AC49" s="157">
        <f>'ES-Imp (O)'!AC49*(1+Toeslagen!$Q$31)</f>
        <v>2834</v>
      </c>
      <c r="AD49" s="157">
        <f>'ES-Imp (O)'!AD49*(1+Toeslagen!$Q$31)</f>
        <v>3161.6</v>
      </c>
      <c r="AE49" s="157">
        <f>'ES-Imp (O)'!AE49*(1+Toeslagen!$Q$31)</f>
        <v>2568.8000000000002</v>
      </c>
      <c r="AF49" s="157">
        <f>'ES-Imp (O)'!AF49*(1+Toeslagen!$Q$31)</f>
        <v>1740.6480000000001</v>
      </c>
      <c r="AG49" s="157">
        <f>'ES-Imp (O)'!AG49*(1+Toeslagen!$Q$31)</f>
        <v>2834</v>
      </c>
      <c r="AH49" s="157">
        <f>'ES-Imp (O)'!AH49*(1+Toeslagen!$Q$31)</f>
        <v>2042.04</v>
      </c>
      <c r="AI49" s="157">
        <f>'ES-Imp (O)'!AI49*(1+Toeslagen!$Q$31)</f>
        <v>1740.6480000000001</v>
      </c>
      <c r="AJ49" s="157">
        <f>'ES-Imp (O)'!AJ49*(1+Toeslagen!$Q$31)</f>
        <v>3161.6</v>
      </c>
      <c r="AK49" s="157">
        <f>'ES-Imp (O)'!AK49*(1+Toeslagen!$Q$31)</f>
        <v>1889.16</v>
      </c>
      <c r="AL49" s="157">
        <f>'ES-Imp (O)'!AL49*(1+Toeslagen!$Q$31)</f>
        <v>2834</v>
      </c>
      <c r="AM49" s="157">
        <f>'ES-Imp (O)'!AM49*(1+Toeslagen!$Q$31)</f>
        <v>2652</v>
      </c>
      <c r="AN49" s="157">
        <f>'ES-Imp (O)'!AN49*(1+Toeslagen!$Q$31)</f>
        <v>1889.16</v>
      </c>
      <c r="AO49" s="157">
        <f>'ES-Imp (O)'!AO49*(1+Toeslagen!$Q$31)</f>
        <v>1740.6480000000001</v>
      </c>
      <c r="AP49" s="157">
        <f>'ES-Imp (O)'!AP49*(1+Toeslagen!$Q$31)</f>
        <v>3140.8</v>
      </c>
      <c r="AQ49" s="157">
        <f>'ES-Imp (O)'!AQ49*(1+Toeslagen!$Q$31)</f>
        <v>2042.04</v>
      </c>
      <c r="AR49" s="157">
        <f>'ES-Imp (O)'!AR49*(1+Toeslagen!$Q$31)</f>
        <v>2834</v>
      </c>
      <c r="AS49" s="157">
        <f>'ES-Imp (O)'!AS49*(1+Toeslagen!$Q$31)</f>
        <v>2652</v>
      </c>
      <c r="AT49" s="157">
        <f>'ES-Imp (O)'!AT49*(1+Toeslagen!$Q$31)</f>
        <v>1740.6480000000001</v>
      </c>
      <c r="AU49" s="157">
        <f>'ES-Imp (O)'!AU49*(1+Toeslagen!$Q$31)</f>
        <v>3161.6</v>
      </c>
      <c r="AV49" s="157">
        <f>'ES-Imp (O)'!AV49*(1+Toeslagen!$Q$31)</f>
        <v>2522</v>
      </c>
      <c r="AW49" s="157">
        <f>'ES-Imp (O)'!AW49*(1+Toeslagen!$Q$31)</f>
        <v>1889.16</v>
      </c>
      <c r="AX49" s="157">
        <f>'ES-Imp (O)'!AX49*(1+Toeslagen!$Q$31)</f>
        <v>0</v>
      </c>
      <c r="AY49" s="157">
        <f>'ES-Imp (O)'!AY49*(1+Toeslagen!$Q$31)</f>
        <v>3161.6</v>
      </c>
      <c r="AZ49" s="157">
        <f>'ES-Imp (O)'!AZ49*(1+Toeslagen!$Q$31)</f>
        <v>2568.8000000000002</v>
      </c>
      <c r="BA49" s="157">
        <f>'ES-Imp (O)'!BA49*(1+Toeslagen!$Q$31)</f>
        <v>0</v>
      </c>
      <c r="BB49" s="157">
        <f>'ES-Imp (O)'!BB49*(1+Toeslagen!$Q$31)</f>
        <v>1889.16</v>
      </c>
      <c r="BC49" s="157">
        <f>'ES-Imp (O)'!BC49*(1+Toeslagen!$Q$31)</f>
        <v>2314</v>
      </c>
      <c r="BD49" s="157">
        <f>'ES-Imp (O)'!BD49*(1+Toeslagen!$Q$31)</f>
        <v>2834</v>
      </c>
      <c r="BE49" s="157">
        <f>'ES-Imp (O)'!BE49*(1+Toeslagen!$Q$31)</f>
        <v>1889.16</v>
      </c>
      <c r="BF49" s="157">
        <f>'ES-Imp (O)'!BF49*(1+Toeslagen!$Q$31)</f>
        <v>1889.16</v>
      </c>
      <c r="BG49" s="157">
        <f>'ES-Imp (O)'!BG49*(1+Toeslagen!$Q$31)</f>
        <v>2314</v>
      </c>
      <c r="BH49" s="157">
        <f>'ES-Imp (O)'!BH49*(1+Toeslagen!$Q$31)</f>
        <v>2522</v>
      </c>
      <c r="BI49" s="157">
        <f>'ES-Imp (O)'!BI49*(1+Toeslagen!$Q$31)</f>
        <v>2042.04</v>
      </c>
      <c r="BJ49" s="157">
        <f>'ES-Imp (O)'!BJ49*(1+Toeslagen!$Q$31)</f>
        <v>2042.04</v>
      </c>
      <c r="BK49" s="157">
        <f>'ES-Imp (O)'!BK49*(1+Toeslagen!$Q$31)</f>
        <v>1740.6480000000001</v>
      </c>
      <c r="BL49" s="157">
        <f>'ES-Imp (O)'!BL49*(1+Toeslagen!$Q$31)</f>
        <v>2568.8000000000002</v>
      </c>
      <c r="BM49" s="157">
        <f>'ES-Imp (O)'!BM49*(1+Toeslagen!$Q$31)</f>
        <v>1889.16</v>
      </c>
    </row>
    <row r="50" spans="1:65">
      <c r="A50" s="3">
        <v>48</v>
      </c>
      <c r="B50" s="3">
        <v>48</v>
      </c>
      <c r="C50" s="1"/>
      <c r="D50" s="1">
        <v>5</v>
      </c>
      <c r="E50" s="1"/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157">
        <f>'ES-Imp (O)'!P50*(1+Toeslagen!$Q$31)</f>
        <v>1785.42</v>
      </c>
      <c r="Q50" s="157">
        <f>'ES-Imp (O)'!Q50*(1+Toeslagen!$Q$31)</f>
        <v>2590.2240000000002</v>
      </c>
      <c r="R50" s="157">
        <f>'ES-Imp (O)'!R50*(1+Toeslagen!$Q$31)</f>
        <v>2572.752</v>
      </c>
      <c r="S50" s="157">
        <f>'ES-Imp (O)'!S50*(1+Toeslagen!$Q$31)</f>
        <v>3209.752</v>
      </c>
      <c r="T50" s="157">
        <f>'ES-Imp (O)'!T50*(1+Toeslagen!$Q$31)</f>
        <v>2590.2240000000002</v>
      </c>
      <c r="U50" s="157">
        <f>'ES-Imp (O)'!U50*(1+Toeslagen!$Q$31)</f>
        <v>2907.6319999999996</v>
      </c>
      <c r="V50" s="157">
        <f>'ES-Imp (O)'!V50*(1+Toeslagen!$Q$31)</f>
        <v>0</v>
      </c>
      <c r="W50" s="157">
        <f>'ES-Imp (O)'!W50*(1+Toeslagen!$Q$31)</f>
        <v>1785.42</v>
      </c>
      <c r="X50" s="157">
        <f>'ES-Imp (O)'!X50*(1+Toeslagen!$Q$31)</f>
        <v>1927.38</v>
      </c>
      <c r="Y50" s="157">
        <f>'ES-Imp (O)'!Y50*(1+Toeslagen!$Q$31)</f>
        <v>2703.0639999999999</v>
      </c>
      <c r="Z50" s="157">
        <f>'ES-Imp (O)'!Z50*(1+Toeslagen!$Q$31)</f>
        <v>3209.752</v>
      </c>
      <c r="AA50" s="157">
        <f>'ES-Imp (O)'!AA50*(1+Toeslagen!$Q$31)</f>
        <v>2348.5279999999998</v>
      </c>
      <c r="AB50" s="157">
        <f>'ES-Imp (O)'!AB50*(1+Toeslagen!$Q$31)</f>
        <v>2684.1359999999995</v>
      </c>
      <c r="AC50" s="157">
        <f>'ES-Imp (O)'!AC50*(1+Toeslagen!$Q$31)</f>
        <v>2907.6319999999996</v>
      </c>
      <c r="AD50" s="157">
        <f>'ES-Imp (O)'!AD50*(1+Toeslagen!$Q$31)</f>
        <v>3209.752</v>
      </c>
      <c r="AE50" s="157">
        <f>'ES-Imp (O)'!AE50*(1+Toeslagen!$Q$31)</f>
        <v>2590.2240000000002</v>
      </c>
      <c r="AF50" s="157">
        <f>'ES-Imp (O)'!AF50*(1+Toeslagen!$Q$31)</f>
        <v>1785.42</v>
      </c>
      <c r="AG50" s="157">
        <f>'ES-Imp (O)'!AG50*(1+Toeslagen!$Q$31)</f>
        <v>2907.6319999999996</v>
      </c>
      <c r="AH50" s="157">
        <f>'ES-Imp (O)'!AH50*(1+Toeslagen!$Q$31)</f>
        <v>2102.1</v>
      </c>
      <c r="AI50" s="157">
        <f>'ES-Imp (O)'!AI50*(1+Toeslagen!$Q$31)</f>
        <v>1785.42</v>
      </c>
      <c r="AJ50" s="157">
        <f>'ES-Imp (O)'!AJ50*(1+Toeslagen!$Q$31)</f>
        <v>3209.752</v>
      </c>
      <c r="AK50" s="157">
        <f>'ES-Imp (O)'!AK50*(1+Toeslagen!$Q$31)</f>
        <v>1927.38</v>
      </c>
      <c r="AL50" s="157">
        <f>'ES-Imp (O)'!AL50*(1+Toeslagen!$Q$31)</f>
        <v>2907.6319999999996</v>
      </c>
      <c r="AM50" s="157">
        <f>'ES-Imp (O)'!AM50*(1+Toeslagen!$Q$31)</f>
        <v>2684.1359999999995</v>
      </c>
      <c r="AN50" s="157">
        <f>'ES-Imp (O)'!AN50*(1+Toeslagen!$Q$31)</f>
        <v>1927.38</v>
      </c>
      <c r="AO50" s="157">
        <f>'ES-Imp (O)'!AO50*(1+Toeslagen!$Q$31)</f>
        <v>1785.42</v>
      </c>
      <c r="AP50" s="157">
        <f>'ES-Imp (O)'!AP50*(1+Toeslagen!$Q$31)</f>
        <v>3187.1840000000002</v>
      </c>
      <c r="AQ50" s="157">
        <f>'ES-Imp (O)'!AQ50*(1+Toeslagen!$Q$31)</f>
        <v>2102.1</v>
      </c>
      <c r="AR50" s="157">
        <f>'ES-Imp (O)'!AR50*(1+Toeslagen!$Q$31)</f>
        <v>2907.6319999999996</v>
      </c>
      <c r="AS50" s="157">
        <f>'ES-Imp (O)'!AS50*(1+Toeslagen!$Q$31)</f>
        <v>2684.1359999999995</v>
      </c>
      <c r="AT50" s="157">
        <f>'ES-Imp (O)'!AT50*(1+Toeslagen!$Q$31)</f>
        <v>1785.42</v>
      </c>
      <c r="AU50" s="157">
        <f>'ES-Imp (O)'!AU50*(1+Toeslagen!$Q$31)</f>
        <v>3209.752</v>
      </c>
      <c r="AV50" s="157">
        <f>'ES-Imp (O)'!AV50*(1+Toeslagen!$Q$31)</f>
        <v>2572.752</v>
      </c>
      <c r="AW50" s="157">
        <f>'ES-Imp (O)'!AW50*(1+Toeslagen!$Q$31)</f>
        <v>1927.38</v>
      </c>
      <c r="AX50" s="157">
        <f>'ES-Imp (O)'!AX50*(1+Toeslagen!$Q$31)</f>
        <v>0</v>
      </c>
      <c r="AY50" s="157">
        <f>'ES-Imp (O)'!AY50*(1+Toeslagen!$Q$31)</f>
        <v>3209.752</v>
      </c>
      <c r="AZ50" s="157">
        <f>'ES-Imp (O)'!AZ50*(1+Toeslagen!$Q$31)</f>
        <v>2590.2240000000002</v>
      </c>
      <c r="BA50" s="157">
        <f>'ES-Imp (O)'!BA50*(1+Toeslagen!$Q$31)</f>
        <v>0</v>
      </c>
      <c r="BB50" s="157">
        <f>'ES-Imp (O)'!BB50*(1+Toeslagen!$Q$31)</f>
        <v>1927.38</v>
      </c>
      <c r="BC50" s="157">
        <f>'ES-Imp (O)'!BC50*(1+Toeslagen!$Q$31)</f>
        <v>2348.5279999999998</v>
      </c>
      <c r="BD50" s="157">
        <f>'ES-Imp (O)'!BD50*(1+Toeslagen!$Q$31)</f>
        <v>2907.6319999999996</v>
      </c>
      <c r="BE50" s="157">
        <f>'ES-Imp (O)'!BE50*(1+Toeslagen!$Q$31)</f>
        <v>1927.38</v>
      </c>
      <c r="BF50" s="157">
        <f>'ES-Imp (O)'!BF50*(1+Toeslagen!$Q$31)</f>
        <v>1927.38</v>
      </c>
      <c r="BG50" s="157">
        <f>'ES-Imp (O)'!BG50*(1+Toeslagen!$Q$31)</f>
        <v>2348.5279999999998</v>
      </c>
      <c r="BH50" s="157">
        <f>'ES-Imp (O)'!BH50*(1+Toeslagen!$Q$31)</f>
        <v>2572.752</v>
      </c>
      <c r="BI50" s="157">
        <f>'ES-Imp (O)'!BI50*(1+Toeslagen!$Q$31)</f>
        <v>2102.1</v>
      </c>
      <c r="BJ50" s="157">
        <f>'ES-Imp (O)'!BJ50*(1+Toeslagen!$Q$31)</f>
        <v>2102.1</v>
      </c>
      <c r="BK50" s="157">
        <f>'ES-Imp (O)'!BK50*(1+Toeslagen!$Q$31)</f>
        <v>1785.42</v>
      </c>
      <c r="BL50" s="157">
        <f>'ES-Imp (O)'!BL50*(1+Toeslagen!$Q$31)</f>
        <v>2590.2240000000002</v>
      </c>
      <c r="BM50" s="157">
        <f>'ES-Imp (O)'!BM50*(1+Toeslagen!$Q$31)</f>
        <v>1927.38</v>
      </c>
    </row>
    <row r="51" spans="1:65">
      <c r="A51" s="3">
        <v>49</v>
      </c>
      <c r="B51" s="3">
        <v>49</v>
      </c>
      <c r="C51" s="1"/>
      <c r="D51" s="1">
        <v>6</v>
      </c>
      <c r="E51" s="1"/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157">
        <f>'ES-Imp (O)'!P51*(1+Toeslagen!$Q$31)</f>
        <v>1810.5360000000001</v>
      </c>
      <c r="Q51" s="157">
        <f>'ES-Imp (O)'!Q51*(1+Toeslagen!$Q$31)</f>
        <v>2662.4</v>
      </c>
      <c r="R51" s="157">
        <f>'ES-Imp (O)'!R51*(1+Toeslagen!$Q$31)</f>
        <v>2641.6</v>
      </c>
      <c r="S51" s="157">
        <f>'ES-Imp (O)'!S51*(1+Toeslagen!$Q$31)</f>
        <v>3270.8</v>
      </c>
      <c r="T51" s="157">
        <f>'ES-Imp (O)'!T51*(1+Toeslagen!$Q$31)</f>
        <v>2662.4</v>
      </c>
      <c r="U51" s="157">
        <f>'ES-Imp (O)'!U51*(1+Toeslagen!$Q$31)</f>
        <v>2964</v>
      </c>
      <c r="V51" s="157">
        <f>'ES-Imp (O)'!V51*(1+Toeslagen!$Q$31)</f>
        <v>0</v>
      </c>
      <c r="W51" s="157">
        <f>'ES-Imp (O)'!W51*(1+Toeslagen!$Q$31)</f>
        <v>1810.5360000000001</v>
      </c>
      <c r="X51" s="157">
        <f>'ES-Imp (O)'!X51*(1+Toeslagen!$Q$31)</f>
        <v>1944.8520000000003</v>
      </c>
      <c r="Y51" s="157">
        <f>'ES-Imp (O)'!Y51*(1+Toeslagen!$Q$31)</f>
        <v>2756</v>
      </c>
      <c r="Z51" s="157">
        <f>'ES-Imp (O)'!Z51*(1+Toeslagen!$Q$31)</f>
        <v>3270.8</v>
      </c>
      <c r="AA51" s="157">
        <f>'ES-Imp (O)'!AA51*(1+Toeslagen!$Q$31)</f>
        <v>2407.6</v>
      </c>
      <c r="AB51" s="157">
        <f>'ES-Imp (O)'!AB51*(1+Toeslagen!$Q$31)</f>
        <v>2756</v>
      </c>
      <c r="AC51" s="157">
        <f>'ES-Imp (O)'!AC51*(1+Toeslagen!$Q$31)</f>
        <v>2964</v>
      </c>
      <c r="AD51" s="157">
        <f>'ES-Imp (O)'!AD51*(1+Toeslagen!$Q$31)</f>
        <v>3270.8</v>
      </c>
      <c r="AE51" s="157">
        <f>'ES-Imp (O)'!AE51*(1+Toeslagen!$Q$31)</f>
        <v>2662.4</v>
      </c>
      <c r="AF51" s="157">
        <f>'ES-Imp (O)'!AF51*(1+Toeslagen!$Q$31)</f>
        <v>1810.5360000000001</v>
      </c>
      <c r="AG51" s="157">
        <f>'ES-Imp (O)'!AG51*(1+Toeslagen!$Q$31)</f>
        <v>2964</v>
      </c>
      <c r="AH51" s="157">
        <f>'ES-Imp (O)'!AH51*(1+Toeslagen!$Q$31)</f>
        <v>2134.86</v>
      </c>
      <c r="AI51" s="157">
        <f>'ES-Imp (O)'!AI51*(1+Toeslagen!$Q$31)</f>
        <v>1810.5360000000001</v>
      </c>
      <c r="AJ51" s="157">
        <f>'ES-Imp (O)'!AJ51*(1+Toeslagen!$Q$31)</f>
        <v>3270.8</v>
      </c>
      <c r="AK51" s="157">
        <f>'ES-Imp (O)'!AK51*(1+Toeslagen!$Q$31)</f>
        <v>1944.8520000000003</v>
      </c>
      <c r="AL51" s="157">
        <f>'ES-Imp (O)'!AL51*(1+Toeslagen!$Q$31)</f>
        <v>2964</v>
      </c>
      <c r="AM51" s="157">
        <f>'ES-Imp (O)'!AM51*(1+Toeslagen!$Q$31)</f>
        <v>2756</v>
      </c>
      <c r="AN51" s="157">
        <f>'ES-Imp (O)'!AN51*(1+Toeslagen!$Q$31)</f>
        <v>1944.8520000000003</v>
      </c>
      <c r="AO51" s="157">
        <f>'ES-Imp (O)'!AO51*(1+Toeslagen!$Q$31)</f>
        <v>1810.5360000000001</v>
      </c>
      <c r="AP51" s="157">
        <f>'ES-Imp (O)'!AP51*(1+Toeslagen!$Q$31)</f>
        <v>3250</v>
      </c>
      <c r="AQ51" s="157">
        <f>'ES-Imp (O)'!AQ51*(1+Toeslagen!$Q$31)</f>
        <v>2134.86</v>
      </c>
      <c r="AR51" s="157">
        <f>'ES-Imp (O)'!AR51*(1+Toeslagen!$Q$31)</f>
        <v>2964</v>
      </c>
      <c r="AS51" s="157">
        <f>'ES-Imp (O)'!AS51*(1+Toeslagen!$Q$31)</f>
        <v>2756</v>
      </c>
      <c r="AT51" s="157">
        <f>'ES-Imp (O)'!AT51*(1+Toeslagen!$Q$31)</f>
        <v>1810.5360000000001</v>
      </c>
      <c r="AU51" s="157">
        <f>'ES-Imp (O)'!AU51*(1+Toeslagen!$Q$31)</f>
        <v>3270.8</v>
      </c>
      <c r="AV51" s="157">
        <f>'ES-Imp (O)'!AV51*(1+Toeslagen!$Q$31)</f>
        <v>2641.6</v>
      </c>
      <c r="AW51" s="157">
        <f>'ES-Imp (O)'!AW51*(1+Toeslagen!$Q$31)</f>
        <v>1944.8520000000003</v>
      </c>
      <c r="AX51" s="157">
        <f>'ES-Imp (O)'!AX51*(1+Toeslagen!$Q$31)</f>
        <v>0</v>
      </c>
      <c r="AY51" s="157">
        <f>'ES-Imp (O)'!AY51*(1+Toeslagen!$Q$31)</f>
        <v>3270.8</v>
      </c>
      <c r="AZ51" s="157">
        <f>'ES-Imp (O)'!AZ51*(1+Toeslagen!$Q$31)</f>
        <v>2662.4</v>
      </c>
      <c r="BA51" s="157">
        <f>'ES-Imp (O)'!BA51*(1+Toeslagen!$Q$31)</f>
        <v>0</v>
      </c>
      <c r="BB51" s="157">
        <f>'ES-Imp (O)'!BB51*(1+Toeslagen!$Q$31)</f>
        <v>1944.8520000000003</v>
      </c>
      <c r="BC51" s="157">
        <f>'ES-Imp (O)'!BC51*(1+Toeslagen!$Q$31)</f>
        <v>2407.6</v>
      </c>
      <c r="BD51" s="157">
        <f>'ES-Imp (O)'!BD51*(1+Toeslagen!$Q$31)</f>
        <v>2964</v>
      </c>
      <c r="BE51" s="157">
        <f>'ES-Imp (O)'!BE51*(1+Toeslagen!$Q$31)</f>
        <v>1944.8520000000003</v>
      </c>
      <c r="BF51" s="157">
        <f>'ES-Imp (O)'!BF51*(1+Toeslagen!$Q$31)</f>
        <v>1944.8520000000003</v>
      </c>
      <c r="BG51" s="157">
        <f>'ES-Imp (O)'!BG51*(1+Toeslagen!$Q$31)</f>
        <v>2407.6</v>
      </c>
      <c r="BH51" s="157">
        <f>'ES-Imp (O)'!BH51*(1+Toeslagen!$Q$31)</f>
        <v>2641.6</v>
      </c>
      <c r="BI51" s="157">
        <f>'ES-Imp (O)'!BI51*(1+Toeslagen!$Q$31)</f>
        <v>2134.86</v>
      </c>
      <c r="BJ51" s="157">
        <f>'ES-Imp (O)'!BJ51*(1+Toeslagen!$Q$31)</f>
        <v>2134.86</v>
      </c>
      <c r="BK51" s="157">
        <f>'ES-Imp (O)'!BK51*(1+Toeslagen!$Q$31)</f>
        <v>1810.5360000000001</v>
      </c>
      <c r="BL51" s="157">
        <f>'ES-Imp (O)'!BL51*(1+Toeslagen!$Q$31)</f>
        <v>2662.4</v>
      </c>
      <c r="BM51" s="157">
        <f>'ES-Imp (O)'!BM51*(1+Toeslagen!$Q$31)</f>
        <v>1944.8520000000003</v>
      </c>
    </row>
    <row r="52" spans="1:65">
      <c r="A52" s="3">
        <v>50</v>
      </c>
      <c r="B52" s="3">
        <v>50</v>
      </c>
      <c r="C52" s="1"/>
      <c r="D52" s="1">
        <v>6</v>
      </c>
      <c r="E52" s="1"/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157">
        <f>'ES-Imp (O)'!P52*(1+Toeslagen!$Q$31)</f>
        <v>1840.02</v>
      </c>
      <c r="Q52" s="157">
        <f>'ES-Imp (O)'!Q52*(1+Toeslagen!$Q$31)</f>
        <v>2698.8</v>
      </c>
      <c r="R52" s="157">
        <f>'ES-Imp (O)'!R52*(1+Toeslagen!$Q$31)</f>
        <v>2683.2000000000003</v>
      </c>
      <c r="S52" s="157">
        <f>'ES-Imp (O)'!S52*(1+Toeslagen!$Q$31)</f>
        <v>3302</v>
      </c>
      <c r="T52" s="157">
        <f>'ES-Imp (O)'!T52*(1+Toeslagen!$Q$31)</f>
        <v>2698.8</v>
      </c>
      <c r="U52" s="157">
        <f>'ES-Imp (O)'!U52*(1+Toeslagen!$Q$31)</f>
        <v>3016</v>
      </c>
      <c r="V52" s="157">
        <f>'ES-Imp (O)'!V52*(1+Toeslagen!$Q$31)</f>
        <v>0</v>
      </c>
      <c r="W52" s="157">
        <f>'ES-Imp (O)'!W52*(1+Toeslagen!$Q$31)</f>
        <v>1840.02</v>
      </c>
      <c r="X52" s="157">
        <f>'ES-Imp (O)'!X52*(1+Toeslagen!$Q$31)</f>
        <v>1981.98</v>
      </c>
      <c r="Y52" s="157">
        <f>'ES-Imp (O)'!Y52*(1+Toeslagen!$Q$31)</f>
        <v>2808</v>
      </c>
      <c r="Z52" s="157">
        <f>'ES-Imp (O)'!Z52*(1+Toeslagen!$Q$31)</f>
        <v>3302</v>
      </c>
      <c r="AA52" s="157">
        <f>'ES-Imp (O)'!AA52*(1+Toeslagen!$Q$31)</f>
        <v>2470</v>
      </c>
      <c r="AB52" s="157">
        <f>'ES-Imp (O)'!AB52*(1+Toeslagen!$Q$31)</f>
        <v>2808</v>
      </c>
      <c r="AC52" s="157">
        <f>'ES-Imp (O)'!AC52*(1+Toeslagen!$Q$31)</f>
        <v>3016</v>
      </c>
      <c r="AD52" s="157">
        <f>'ES-Imp (O)'!AD52*(1+Toeslagen!$Q$31)</f>
        <v>3302</v>
      </c>
      <c r="AE52" s="157">
        <f>'ES-Imp (O)'!AE52*(1+Toeslagen!$Q$31)</f>
        <v>2698.8</v>
      </c>
      <c r="AF52" s="157">
        <f>'ES-Imp (O)'!AF52*(1+Toeslagen!$Q$31)</f>
        <v>1840.02</v>
      </c>
      <c r="AG52" s="157">
        <f>'ES-Imp (O)'!AG52*(1+Toeslagen!$Q$31)</f>
        <v>3016</v>
      </c>
      <c r="AH52" s="157">
        <f>'ES-Imp (O)'!AH52*(1+Toeslagen!$Q$31)</f>
        <v>2184</v>
      </c>
      <c r="AI52" s="157">
        <f>'ES-Imp (O)'!AI52*(1+Toeslagen!$Q$31)</f>
        <v>1840.02</v>
      </c>
      <c r="AJ52" s="157">
        <f>'ES-Imp (O)'!AJ52*(1+Toeslagen!$Q$31)</f>
        <v>3302</v>
      </c>
      <c r="AK52" s="157">
        <f>'ES-Imp (O)'!AK52*(1+Toeslagen!$Q$31)</f>
        <v>1981.98</v>
      </c>
      <c r="AL52" s="157">
        <f>'ES-Imp (O)'!AL52*(1+Toeslagen!$Q$31)</f>
        <v>3016</v>
      </c>
      <c r="AM52" s="157">
        <f>'ES-Imp (O)'!AM52*(1+Toeslagen!$Q$31)</f>
        <v>2808</v>
      </c>
      <c r="AN52" s="157">
        <f>'ES-Imp (O)'!AN52*(1+Toeslagen!$Q$31)</f>
        <v>1981.98</v>
      </c>
      <c r="AO52" s="157">
        <f>'ES-Imp (O)'!AO52*(1+Toeslagen!$Q$31)</f>
        <v>1840.02</v>
      </c>
      <c r="AP52" s="157">
        <f>'ES-Imp (O)'!AP52*(1+Toeslagen!$Q$31)</f>
        <v>3276</v>
      </c>
      <c r="AQ52" s="157">
        <f>'ES-Imp (O)'!AQ52*(1+Toeslagen!$Q$31)</f>
        <v>2184</v>
      </c>
      <c r="AR52" s="157">
        <f>'ES-Imp (O)'!AR52*(1+Toeslagen!$Q$31)</f>
        <v>3016</v>
      </c>
      <c r="AS52" s="157">
        <f>'ES-Imp (O)'!AS52*(1+Toeslagen!$Q$31)</f>
        <v>2808</v>
      </c>
      <c r="AT52" s="157">
        <f>'ES-Imp (O)'!AT52*(1+Toeslagen!$Q$31)</f>
        <v>1840.02</v>
      </c>
      <c r="AU52" s="157">
        <f>'ES-Imp (O)'!AU52*(1+Toeslagen!$Q$31)</f>
        <v>3302</v>
      </c>
      <c r="AV52" s="157">
        <f>'ES-Imp (O)'!AV52*(1+Toeslagen!$Q$31)</f>
        <v>2683.2000000000003</v>
      </c>
      <c r="AW52" s="157">
        <f>'ES-Imp (O)'!AW52*(1+Toeslagen!$Q$31)</f>
        <v>1981.98</v>
      </c>
      <c r="AX52" s="157">
        <f>'ES-Imp (O)'!AX52*(1+Toeslagen!$Q$31)</f>
        <v>0</v>
      </c>
      <c r="AY52" s="157">
        <f>'ES-Imp (O)'!AY52*(1+Toeslagen!$Q$31)</f>
        <v>3302</v>
      </c>
      <c r="AZ52" s="157">
        <f>'ES-Imp (O)'!AZ52*(1+Toeslagen!$Q$31)</f>
        <v>2698.8</v>
      </c>
      <c r="BA52" s="157">
        <f>'ES-Imp (O)'!BA52*(1+Toeslagen!$Q$31)</f>
        <v>0</v>
      </c>
      <c r="BB52" s="157">
        <f>'ES-Imp (O)'!BB52*(1+Toeslagen!$Q$31)</f>
        <v>1981.98</v>
      </c>
      <c r="BC52" s="157">
        <f>'ES-Imp (O)'!BC52*(1+Toeslagen!$Q$31)</f>
        <v>2470</v>
      </c>
      <c r="BD52" s="157">
        <f>'ES-Imp (O)'!BD52*(1+Toeslagen!$Q$31)</f>
        <v>3016</v>
      </c>
      <c r="BE52" s="157">
        <f>'ES-Imp (O)'!BE52*(1+Toeslagen!$Q$31)</f>
        <v>1981.98</v>
      </c>
      <c r="BF52" s="157">
        <f>'ES-Imp (O)'!BF52*(1+Toeslagen!$Q$31)</f>
        <v>1981.98</v>
      </c>
      <c r="BG52" s="157">
        <f>'ES-Imp (O)'!BG52*(1+Toeslagen!$Q$31)</f>
        <v>2470</v>
      </c>
      <c r="BH52" s="157">
        <f>'ES-Imp (O)'!BH52*(1+Toeslagen!$Q$31)</f>
        <v>2683.2000000000003</v>
      </c>
      <c r="BI52" s="157">
        <f>'ES-Imp (O)'!BI52*(1+Toeslagen!$Q$31)</f>
        <v>2184</v>
      </c>
      <c r="BJ52" s="157">
        <f>'ES-Imp (O)'!BJ52*(1+Toeslagen!$Q$31)</f>
        <v>2184</v>
      </c>
      <c r="BK52" s="157">
        <f>'ES-Imp (O)'!BK52*(1+Toeslagen!$Q$31)</f>
        <v>1840.02</v>
      </c>
      <c r="BL52" s="157">
        <f>'ES-Imp (O)'!BL52*(1+Toeslagen!$Q$31)</f>
        <v>2698.8</v>
      </c>
      <c r="BM52" s="157">
        <f>'ES-Imp (O)'!BM52*(1+Toeslagen!$Q$31)</f>
        <v>1981.98</v>
      </c>
    </row>
    <row r="53" spans="1:65">
      <c r="A53" s="1"/>
      <c r="B53" s="1"/>
      <c r="C53" s="1"/>
      <c r="D53" s="1"/>
      <c r="E53" s="1"/>
      <c r="N53" s="211">
        <v>11.6</v>
      </c>
      <c r="O53" s="212">
        <v>20300</v>
      </c>
      <c r="P53" s="157">
        <f>'ES-Imp (O)'!P53*(1+Toeslagen!$Q$31)</f>
        <v>1852.0320000000002</v>
      </c>
      <c r="Q53" s="157">
        <f>'ES-Imp (O)'!Q53*(1+Toeslagen!$Q$31)</f>
        <v>2724.8</v>
      </c>
      <c r="R53" s="157">
        <f>'ES-Imp (O)'!R53*(1+Toeslagen!$Q$31)</f>
        <v>2714.4</v>
      </c>
      <c r="S53" s="157">
        <f>'ES-Imp (O)'!S53*(1+Toeslagen!$Q$31)</f>
        <v>3322.8</v>
      </c>
      <c r="T53" s="157">
        <f>'ES-Imp (O)'!T53*(1+Toeslagen!$Q$31)</f>
        <v>2724.8</v>
      </c>
      <c r="U53" s="157">
        <f>'ES-Imp (O)'!U53*(1+Toeslagen!$Q$31)</f>
        <v>3068</v>
      </c>
      <c r="V53" s="157">
        <f>'ES-Imp (O)'!V53*(1+Toeslagen!$Q$31)</f>
        <v>0</v>
      </c>
      <c r="W53" s="157">
        <f>'ES-Imp (O)'!W53*(1+Toeslagen!$Q$31)</f>
        <v>1852.0320000000002</v>
      </c>
      <c r="X53" s="157">
        <f>'ES-Imp (O)'!X53*(1+Toeslagen!$Q$31)</f>
        <v>1996.1760000000002</v>
      </c>
      <c r="Y53" s="157">
        <f>'ES-Imp (O)'!Y53*(1+Toeslagen!$Q$31)</f>
        <v>2860</v>
      </c>
      <c r="Z53" s="157">
        <f>'ES-Imp (O)'!Z53*(1+Toeslagen!$Q$31)</f>
        <v>3322.8</v>
      </c>
      <c r="AA53" s="157">
        <f>'ES-Imp (O)'!AA53*(1+Toeslagen!$Q$31)</f>
        <v>2496</v>
      </c>
      <c r="AB53" s="157">
        <f>'ES-Imp (O)'!AB53*(1+Toeslagen!$Q$31)</f>
        <v>2860</v>
      </c>
      <c r="AC53" s="157">
        <f>'ES-Imp (O)'!AC53*(1+Toeslagen!$Q$31)</f>
        <v>3068</v>
      </c>
      <c r="AD53" s="157">
        <f>'ES-Imp (O)'!AD53*(1+Toeslagen!$Q$31)</f>
        <v>3322.8</v>
      </c>
      <c r="AE53" s="157">
        <f>'ES-Imp (O)'!AE53*(1+Toeslagen!$Q$31)</f>
        <v>2724.8</v>
      </c>
      <c r="AF53" s="157">
        <f>'ES-Imp (O)'!AF53*(1+Toeslagen!$Q$31)</f>
        <v>1852.0320000000002</v>
      </c>
      <c r="AG53" s="157">
        <f>'ES-Imp (O)'!AG53*(1+Toeslagen!$Q$31)</f>
        <v>3068</v>
      </c>
      <c r="AH53" s="157">
        <f>'ES-Imp (O)'!AH53*(1+Toeslagen!$Q$31)</f>
        <v>2204.7480000000005</v>
      </c>
      <c r="AI53" s="157">
        <f>'ES-Imp (O)'!AI53*(1+Toeslagen!$Q$31)</f>
        <v>1852.0320000000002</v>
      </c>
      <c r="AJ53" s="157">
        <f>'ES-Imp (O)'!AJ53*(1+Toeslagen!$Q$31)</f>
        <v>3322.8</v>
      </c>
      <c r="AK53" s="157">
        <f>'ES-Imp (O)'!AK53*(1+Toeslagen!$Q$31)</f>
        <v>1996.1760000000002</v>
      </c>
      <c r="AL53" s="157">
        <f>'ES-Imp (O)'!AL53*(1+Toeslagen!$Q$31)</f>
        <v>3068</v>
      </c>
      <c r="AM53" s="157">
        <f>'ES-Imp (O)'!AM53*(1+Toeslagen!$Q$31)</f>
        <v>2860</v>
      </c>
      <c r="AN53" s="157">
        <f>'ES-Imp (O)'!AN53*(1+Toeslagen!$Q$31)</f>
        <v>1996.1760000000002</v>
      </c>
      <c r="AO53" s="157">
        <f>'ES-Imp (O)'!AO53*(1+Toeslagen!$Q$31)</f>
        <v>1852.0320000000002</v>
      </c>
      <c r="AP53" s="157">
        <f>'ES-Imp (O)'!AP53*(1+Toeslagen!$Q$31)</f>
        <v>3302</v>
      </c>
      <c r="AQ53" s="157">
        <f>'ES-Imp (O)'!AQ53*(1+Toeslagen!$Q$31)</f>
        <v>2204.7480000000005</v>
      </c>
      <c r="AR53" s="157">
        <f>'ES-Imp (O)'!AR53*(1+Toeslagen!$Q$31)</f>
        <v>3068</v>
      </c>
      <c r="AS53" s="157">
        <f>'ES-Imp (O)'!AS53*(1+Toeslagen!$Q$31)</f>
        <v>2860</v>
      </c>
      <c r="AT53" s="157">
        <f>'ES-Imp (O)'!AT53*(1+Toeslagen!$Q$31)</f>
        <v>1852.0320000000002</v>
      </c>
      <c r="AU53" s="157">
        <f>'ES-Imp (O)'!AU53*(1+Toeslagen!$Q$31)</f>
        <v>3322.8</v>
      </c>
      <c r="AV53" s="157">
        <f>'ES-Imp (O)'!AV53*(1+Toeslagen!$Q$31)</f>
        <v>2714.4</v>
      </c>
      <c r="AW53" s="157">
        <f>'ES-Imp (O)'!AW53*(1+Toeslagen!$Q$31)</f>
        <v>1996.1760000000002</v>
      </c>
      <c r="AX53" s="157">
        <f>'ES-Imp (O)'!AX53*(1+Toeslagen!$Q$31)</f>
        <v>0</v>
      </c>
      <c r="AY53" s="157">
        <f>'ES-Imp (O)'!AY53*(1+Toeslagen!$Q$31)</f>
        <v>3322.8</v>
      </c>
      <c r="AZ53" s="157">
        <f>'ES-Imp (O)'!AZ53*(1+Toeslagen!$Q$31)</f>
        <v>2724.8</v>
      </c>
      <c r="BA53" s="157">
        <f>'ES-Imp (O)'!BA53*(1+Toeslagen!$Q$31)</f>
        <v>0</v>
      </c>
      <c r="BB53" s="157">
        <f>'ES-Imp (O)'!BB53*(1+Toeslagen!$Q$31)</f>
        <v>1996.1760000000002</v>
      </c>
      <c r="BC53" s="157">
        <f>'ES-Imp (O)'!BC53*(1+Toeslagen!$Q$31)</f>
        <v>2496</v>
      </c>
      <c r="BD53" s="157">
        <f>'ES-Imp (O)'!BD53*(1+Toeslagen!$Q$31)</f>
        <v>3068</v>
      </c>
      <c r="BE53" s="157">
        <f>'ES-Imp (O)'!BE53*(1+Toeslagen!$Q$31)</f>
        <v>1996.1760000000002</v>
      </c>
      <c r="BF53" s="157">
        <f>'ES-Imp (O)'!BF53*(1+Toeslagen!$Q$31)</f>
        <v>1996.1760000000002</v>
      </c>
      <c r="BG53" s="157">
        <f>'ES-Imp (O)'!BG53*(1+Toeslagen!$Q$31)</f>
        <v>2496</v>
      </c>
      <c r="BH53" s="157">
        <f>'ES-Imp (O)'!BH53*(1+Toeslagen!$Q$31)</f>
        <v>2714.4</v>
      </c>
      <c r="BI53" s="157">
        <f>'ES-Imp (O)'!BI53*(1+Toeslagen!$Q$31)</f>
        <v>2204.7480000000005</v>
      </c>
      <c r="BJ53" s="157">
        <f>'ES-Imp (O)'!BJ53*(1+Toeslagen!$Q$31)</f>
        <v>2204.7480000000005</v>
      </c>
      <c r="BK53" s="157">
        <f>'ES-Imp (O)'!BK53*(1+Toeslagen!$Q$31)</f>
        <v>1852.0320000000002</v>
      </c>
      <c r="BL53" s="157">
        <f>'ES-Imp (O)'!BL53*(1+Toeslagen!$Q$31)</f>
        <v>2724.8</v>
      </c>
      <c r="BM53" s="157">
        <f>'ES-Imp (O)'!BM53*(1+Toeslagen!$Q$31)</f>
        <v>1996.1760000000002</v>
      </c>
    </row>
    <row r="54" spans="1:65">
      <c r="A54" s="1"/>
      <c r="B54" s="1"/>
      <c r="C54" s="1"/>
      <c r="D54" s="1"/>
      <c r="E54" s="1"/>
      <c r="N54" s="211">
        <v>12</v>
      </c>
      <c r="O54" s="212">
        <v>21000</v>
      </c>
      <c r="P54" s="157">
        <f>'ES-Imp (O)'!P54*(1+Toeslagen!$Q$31)</f>
        <v>1876.0560000000003</v>
      </c>
      <c r="Q54" s="157">
        <f>'ES-Imp (O)'!Q54*(1+Toeslagen!$Q$31)</f>
        <v>2766.4</v>
      </c>
      <c r="R54" s="157">
        <f>'ES-Imp (O)'!R54*(1+Toeslagen!$Q$31)</f>
        <v>2762.76</v>
      </c>
      <c r="S54" s="157">
        <f>'ES-Imp (O)'!S54*(1+Toeslagen!$Q$31)</f>
        <v>3348.8</v>
      </c>
      <c r="T54" s="157">
        <f>'ES-Imp (O)'!T54*(1+Toeslagen!$Q$31)</f>
        <v>2766.4</v>
      </c>
      <c r="U54" s="157">
        <f>'ES-Imp (O)'!U54*(1+Toeslagen!$Q$31)</f>
        <v>3123.12</v>
      </c>
      <c r="V54" s="157">
        <f>'ES-Imp (O)'!V54*(1+Toeslagen!$Q$31)</f>
        <v>0</v>
      </c>
      <c r="W54" s="157">
        <f>'ES-Imp (O)'!W54*(1+Toeslagen!$Q$31)</f>
        <v>1876.0560000000003</v>
      </c>
      <c r="X54" s="157">
        <f>'ES-Imp (O)'!X54*(1+Toeslagen!$Q$31)</f>
        <v>2036.5800000000002</v>
      </c>
      <c r="Y54" s="157">
        <f>'ES-Imp (O)'!Y54*(1+Toeslagen!$Q$31)</f>
        <v>2882.88</v>
      </c>
      <c r="Z54" s="157">
        <f>'ES-Imp (O)'!Z54*(1+Toeslagen!$Q$31)</f>
        <v>3348.8</v>
      </c>
      <c r="AA54" s="157">
        <f>'ES-Imp (O)'!AA54*(1+Toeslagen!$Q$31)</f>
        <v>2522.52</v>
      </c>
      <c r="AB54" s="157">
        <f>'ES-Imp (O)'!AB54*(1+Toeslagen!$Q$31)</f>
        <v>2882.88</v>
      </c>
      <c r="AC54" s="157">
        <f>'ES-Imp (O)'!AC54*(1+Toeslagen!$Q$31)</f>
        <v>3123.12</v>
      </c>
      <c r="AD54" s="157">
        <f>'ES-Imp (O)'!AD54*(1+Toeslagen!$Q$31)</f>
        <v>3348.8</v>
      </c>
      <c r="AE54" s="157">
        <f>'ES-Imp (O)'!AE54*(1+Toeslagen!$Q$31)</f>
        <v>2766.4</v>
      </c>
      <c r="AF54" s="157">
        <f>'ES-Imp (O)'!AF54*(1+Toeslagen!$Q$31)</f>
        <v>1876.0560000000003</v>
      </c>
      <c r="AG54" s="157">
        <f>'ES-Imp (O)'!AG54*(1+Toeslagen!$Q$31)</f>
        <v>3123.12</v>
      </c>
      <c r="AH54" s="157">
        <f>'ES-Imp (O)'!AH54*(1+Toeslagen!$Q$31)</f>
        <v>2251.7040000000002</v>
      </c>
      <c r="AI54" s="157">
        <f>'ES-Imp (O)'!AI54*(1+Toeslagen!$Q$31)</f>
        <v>1876.0560000000003</v>
      </c>
      <c r="AJ54" s="157">
        <f>'ES-Imp (O)'!AJ54*(1+Toeslagen!$Q$31)</f>
        <v>3348.8</v>
      </c>
      <c r="AK54" s="157">
        <f>'ES-Imp (O)'!AK54*(1+Toeslagen!$Q$31)</f>
        <v>2036.5800000000002</v>
      </c>
      <c r="AL54" s="157">
        <f>'ES-Imp (O)'!AL54*(1+Toeslagen!$Q$31)</f>
        <v>3123.12</v>
      </c>
      <c r="AM54" s="157">
        <f>'ES-Imp (O)'!AM54*(1+Toeslagen!$Q$31)</f>
        <v>2882.88</v>
      </c>
      <c r="AN54" s="157">
        <f>'ES-Imp (O)'!AN54*(1+Toeslagen!$Q$31)</f>
        <v>2036.5800000000002</v>
      </c>
      <c r="AO54" s="157">
        <f>'ES-Imp (O)'!AO54*(1+Toeslagen!$Q$31)</f>
        <v>1876.0560000000003</v>
      </c>
      <c r="AP54" s="157">
        <f>'ES-Imp (O)'!AP54*(1+Toeslagen!$Q$31)</f>
        <v>3348.8</v>
      </c>
      <c r="AQ54" s="157">
        <f>'ES-Imp (O)'!AQ54*(1+Toeslagen!$Q$31)</f>
        <v>2251.7040000000002</v>
      </c>
      <c r="AR54" s="157">
        <f>'ES-Imp (O)'!AR54*(1+Toeslagen!$Q$31)</f>
        <v>3123.12</v>
      </c>
      <c r="AS54" s="157">
        <f>'ES-Imp (O)'!AS54*(1+Toeslagen!$Q$31)</f>
        <v>2882.88</v>
      </c>
      <c r="AT54" s="157">
        <f>'ES-Imp (O)'!AT54*(1+Toeslagen!$Q$31)</f>
        <v>1876.0560000000003</v>
      </c>
      <c r="AU54" s="157">
        <f>'ES-Imp (O)'!AU54*(1+Toeslagen!$Q$31)</f>
        <v>3348.8</v>
      </c>
      <c r="AV54" s="157">
        <f>'ES-Imp (O)'!AV54*(1+Toeslagen!$Q$31)</f>
        <v>2762.76</v>
      </c>
      <c r="AW54" s="157">
        <f>'ES-Imp (O)'!AW54*(1+Toeslagen!$Q$31)</f>
        <v>2036.5800000000002</v>
      </c>
      <c r="AX54" s="157">
        <f>'ES-Imp (O)'!AX54*(1+Toeslagen!$Q$31)</f>
        <v>0</v>
      </c>
      <c r="AY54" s="157">
        <f>'ES-Imp (O)'!AY54*(1+Toeslagen!$Q$31)</f>
        <v>3348.8</v>
      </c>
      <c r="AZ54" s="157">
        <f>'ES-Imp (O)'!AZ54*(1+Toeslagen!$Q$31)</f>
        <v>2766.4</v>
      </c>
      <c r="BA54" s="157">
        <f>'ES-Imp (O)'!BA54*(1+Toeslagen!$Q$31)</f>
        <v>0</v>
      </c>
      <c r="BB54" s="157">
        <f>'ES-Imp (O)'!BB54*(1+Toeslagen!$Q$31)</f>
        <v>2036.5800000000002</v>
      </c>
      <c r="BC54" s="157">
        <f>'ES-Imp (O)'!BC54*(1+Toeslagen!$Q$31)</f>
        <v>2522.52</v>
      </c>
      <c r="BD54" s="157">
        <f>'ES-Imp (O)'!BD54*(1+Toeslagen!$Q$31)</f>
        <v>3123.12</v>
      </c>
      <c r="BE54" s="157">
        <f>'ES-Imp (O)'!BE54*(1+Toeslagen!$Q$31)</f>
        <v>2036.5800000000002</v>
      </c>
      <c r="BF54" s="157">
        <f>'ES-Imp (O)'!BF54*(1+Toeslagen!$Q$31)</f>
        <v>2036.5800000000002</v>
      </c>
      <c r="BG54" s="157">
        <f>'ES-Imp (O)'!BG54*(1+Toeslagen!$Q$31)</f>
        <v>2522.52</v>
      </c>
      <c r="BH54" s="157">
        <f>'ES-Imp (O)'!BH54*(1+Toeslagen!$Q$31)</f>
        <v>2762.76</v>
      </c>
      <c r="BI54" s="157">
        <f>'ES-Imp (O)'!BI54*(1+Toeslagen!$Q$31)</f>
        <v>2251.7040000000002</v>
      </c>
      <c r="BJ54" s="157">
        <f>'ES-Imp (O)'!BJ54*(1+Toeslagen!$Q$31)</f>
        <v>2251.7040000000002</v>
      </c>
      <c r="BK54" s="157">
        <f>'ES-Imp (O)'!BK54*(1+Toeslagen!$Q$31)</f>
        <v>1876.0560000000003</v>
      </c>
      <c r="BL54" s="157">
        <f>'ES-Imp (O)'!BL54*(1+Toeslagen!$Q$31)</f>
        <v>2766.4</v>
      </c>
      <c r="BM54" s="157">
        <f>'ES-Imp (O)'!BM54*(1+Toeslagen!$Q$31)</f>
        <v>2036.5800000000002</v>
      </c>
    </row>
    <row r="55" spans="1:65">
      <c r="A55" s="1"/>
      <c r="B55" s="1"/>
      <c r="C55" s="1"/>
      <c r="D55" s="1"/>
      <c r="E55" s="1"/>
      <c r="N55" s="211">
        <v>12.4</v>
      </c>
      <c r="O55" s="212">
        <v>21700</v>
      </c>
      <c r="P55" s="157">
        <f>'ES-Imp (O)'!P55*(1+Toeslagen!$Q$31)</f>
        <v>1876.0560000000003</v>
      </c>
      <c r="Q55" s="157">
        <f>'ES-Imp (O)'!Q55*(1+Toeslagen!$Q$31)</f>
        <v>2766.4</v>
      </c>
      <c r="R55" s="157">
        <f>'ES-Imp (O)'!R55*(1+Toeslagen!$Q$31)</f>
        <v>2762.76</v>
      </c>
      <c r="S55" s="157">
        <f>'ES-Imp (O)'!S55*(1+Toeslagen!$Q$31)</f>
        <v>3348.8</v>
      </c>
      <c r="T55" s="157">
        <f>'ES-Imp (O)'!T55*(1+Toeslagen!$Q$31)</f>
        <v>2766.4</v>
      </c>
      <c r="U55" s="157">
        <f>'ES-Imp (O)'!U55*(1+Toeslagen!$Q$31)</f>
        <v>3123.12</v>
      </c>
      <c r="V55" s="157">
        <f>'ES-Imp (O)'!V55*(1+Toeslagen!$Q$31)</f>
        <v>0</v>
      </c>
      <c r="W55" s="157">
        <f>'ES-Imp (O)'!W55*(1+Toeslagen!$Q$31)</f>
        <v>1876.0560000000003</v>
      </c>
      <c r="X55" s="157">
        <f>'ES-Imp (O)'!X55*(1+Toeslagen!$Q$31)</f>
        <v>2036.5800000000002</v>
      </c>
      <c r="Y55" s="157">
        <f>'ES-Imp (O)'!Y55*(1+Toeslagen!$Q$31)</f>
        <v>2882.88</v>
      </c>
      <c r="Z55" s="157">
        <f>'ES-Imp (O)'!Z55*(1+Toeslagen!$Q$31)</f>
        <v>3348.8</v>
      </c>
      <c r="AA55" s="157">
        <f>'ES-Imp (O)'!AA55*(1+Toeslagen!$Q$31)</f>
        <v>2522.52</v>
      </c>
      <c r="AB55" s="157">
        <f>'ES-Imp (O)'!AB55*(1+Toeslagen!$Q$31)</f>
        <v>2882.88</v>
      </c>
      <c r="AC55" s="157">
        <f>'ES-Imp (O)'!AC55*(1+Toeslagen!$Q$31)</f>
        <v>3123.12</v>
      </c>
      <c r="AD55" s="157">
        <f>'ES-Imp (O)'!AD55*(1+Toeslagen!$Q$31)</f>
        <v>3348.8</v>
      </c>
      <c r="AE55" s="157">
        <f>'ES-Imp (O)'!AE55*(1+Toeslagen!$Q$31)</f>
        <v>2766.4</v>
      </c>
      <c r="AF55" s="157">
        <f>'ES-Imp (O)'!AF55*(1+Toeslagen!$Q$31)</f>
        <v>1876.0560000000003</v>
      </c>
      <c r="AG55" s="157">
        <f>'ES-Imp (O)'!AG55*(1+Toeslagen!$Q$31)</f>
        <v>3123.12</v>
      </c>
      <c r="AH55" s="157">
        <f>'ES-Imp (O)'!AH55*(1+Toeslagen!$Q$31)</f>
        <v>2251.7040000000002</v>
      </c>
      <c r="AI55" s="157">
        <f>'ES-Imp (O)'!AI55*(1+Toeslagen!$Q$31)</f>
        <v>1876.0560000000003</v>
      </c>
      <c r="AJ55" s="157">
        <f>'ES-Imp (O)'!AJ55*(1+Toeslagen!$Q$31)</f>
        <v>3348.8</v>
      </c>
      <c r="AK55" s="157">
        <f>'ES-Imp (O)'!AK55*(1+Toeslagen!$Q$31)</f>
        <v>2036.5800000000002</v>
      </c>
      <c r="AL55" s="157">
        <f>'ES-Imp (O)'!AL55*(1+Toeslagen!$Q$31)</f>
        <v>3123.12</v>
      </c>
      <c r="AM55" s="157">
        <f>'ES-Imp (O)'!AM55*(1+Toeslagen!$Q$31)</f>
        <v>2882.88</v>
      </c>
      <c r="AN55" s="157">
        <f>'ES-Imp (O)'!AN55*(1+Toeslagen!$Q$31)</f>
        <v>2036.5800000000002</v>
      </c>
      <c r="AO55" s="157">
        <f>'ES-Imp (O)'!AO55*(1+Toeslagen!$Q$31)</f>
        <v>1876.0560000000003</v>
      </c>
      <c r="AP55" s="157">
        <f>'ES-Imp (O)'!AP55*(1+Toeslagen!$Q$31)</f>
        <v>3348.8</v>
      </c>
      <c r="AQ55" s="157">
        <f>'ES-Imp (O)'!AQ55*(1+Toeslagen!$Q$31)</f>
        <v>2251.7040000000002</v>
      </c>
      <c r="AR55" s="157">
        <f>'ES-Imp (O)'!AR55*(1+Toeslagen!$Q$31)</f>
        <v>3123.12</v>
      </c>
      <c r="AS55" s="157">
        <f>'ES-Imp (O)'!AS55*(1+Toeslagen!$Q$31)</f>
        <v>2882.88</v>
      </c>
      <c r="AT55" s="157">
        <f>'ES-Imp (O)'!AT55*(1+Toeslagen!$Q$31)</f>
        <v>1876.0560000000003</v>
      </c>
      <c r="AU55" s="157">
        <f>'ES-Imp (O)'!AU55*(1+Toeslagen!$Q$31)</f>
        <v>3348.8</v>
      </c>
      <c r="AV55" s="157">
        <f>'ES-Imp (O)'!AV55*(1+Toeslagen!$Q$31)</f>
        <v>2762.76</v>
      </c>
      <c r="AW55" s="157">
        <f>'ES-Imp (O)'!AW55*(1+Toeslagen!$Q$31)</f>
        <v>2036.5800000000002</v>
      </c>
      <c r="AX55" s="157">
        <f>'ES-Imp (O)'!AX55*(1+Toeslagen!$Q$31)</f>
        <v>0</v>
      </c>
      <c r="AY55" s="157">
        <f>'ES-Imp (O)'!AY55*(1+Toeslagen!$Q$31)</f>
        <v>3348.8</v>
      </c>
      <c r="AZ55" s="157">
        <f>'ES-Imp (O)'!AZ55*(1+Toeslagen!$Q$31)</f>
        <v>2766.4</v>
      </c>
      <c r="BA55" s="157">
        <f>'ES-Imp (O)'!BA55*(1+Toeslagen!$Q$31)</f>
        <v>0</v>
      </c>
      <c r="BB55" s="157">
        <f>'ES-Imp (O)'!BB55*(1+Toeslagen!$Q$31)</f>
        <v>2036.5800000000002</v>
      </c>
      <c r="BC55" s="157">
        <f>'ES-Imp (O)'!BC55*(1+Toeslagen!$Q$31)</f>
        <v>2522.52</v>
      </c>
      <c r="BD55" s="157">
        <f>'ES-Imp (O)'!BD55*(1+Toeslagen!$Q$31)</f>
        <v>3123.12</v>
      </c>
      <c r="BE55" s="157">
        <f>'ES-Imp (O)'!BE55*(1+Toeslagen!$Q$31)</f>
        <v>2036.5800000000002</v>
      </c>
      <c r="BF55" s="157">
        <f>'ES-Imp (O)'!BF55*(1+Toeslagen!$Q$31)</f>
        <v>2036.5800000000002</v>
      </c>
      <c r="BG55" s="157">
        <f>'ES-Imp (O)'!BG55*(1+Toeslagen!$Q$31)</f>
        <v>2522.52</v>
      </c>
      <c r="BH55" s="157">
        <f>'ES-Imp (O)'!BH55*(1+Toeslagen!$Q$31)</f>
        <v>2762.76</v>
      </c>
      <c r="BI55" s="157">
        <f>'ES-Imp (O)'!BI55*(1+Toeslagen!$Q$31)</f>
        <v>2251.7040000000002</v>
      </c>
      <c r="BJ55" s="157">
        <f>'ES-Imp (O)'!BJ55*(1+Toeslagen!$Q$31)</f>
        <v>2251.7040000000002</v>
      </c>
      <c r="BK55" s="157">
        <f>'ES-Imp (O)'!BK55*(1+Toeslagen!$Q$31)</f>
        <v>1876.0560000000003</v>
      </c>
      <c r="BL55" s="157">
        <f>'ES-Imp (O)'!BL55*(1+Toeslagen!$Q$31)</f>
        <v>2766.4</v>
      </c>
      <c r="BM55" s="157">
        <f>'ES-Imp (O)'!BM55*(1+Toeslagen!$Q$31)</f>
        <v>2036.5800000000002</v>
      </c>
    </row>
    <row r="56" spans="1:65">
      <c r="A56" s="1"/>
      <c r="B56" s="1"/>
      <c r="C56" s="1"/>
      <c r="D56" s="1"/>
      <c r="E56" s="1"/>
      <c r="N56" s="211">
        <v>12.5</v>
      </c>
      <c r="O56" s="212">
        <v>21875</v>
      </c>
      <c r="P56" s="157">
        <f>'ES-Imp (O)'!P56*(1+Toeslagen!$Q$31)</f>
        <v>1876.0560000000003</v>
      </c>
      <c r="Q56" s="157">
        <f>'ES-Imp (O)'!Q56*(1+Toeslagen!$Q$31)</f>
        <v>2766.4</v>
      </c>
      <c r="R56" s="157">
        <f>'ES-Imp (O)'!R56*(1+Toeslagen!$Q$31)</f>
        <v>2762.76</v>
      </c>
      <c r="S56" s="157">
        <f>'ES-Imp (O)'!S56*(1+Toeslagen!$Q$31)</f>
        <v>3348.8</v>
      </c>
      <c r="T56" s="157">
        <f>'ES-Imp (O)'!T56*(1+Toeslagen!$Q$31)</f>
        <v>2766.4</v>
      </c>
      <c r="U56" s="157">
        <f>'ES-Imp (O)'!U56*(1+Toeslagen!$Q$31)</f>
        <v>3123.12</v>
      </c>
      <c r="V56" s="157">
        <f>'ES-Imp (O)'!V56*(1+Toeslagen!$Q$31)</f>
        <v>0</v>
      </c>
      <c r="W56" s="157">
        <f>'ES-Imp (O)'!W56*(1+Toeslagen!$Q$31)</f>
        <v>1876.0560000000003</v>
      </c>
      <c r="X56" s="157">
        <f>'ES-Imp (O)'!X56*(1+Toeslagen!$Q$31)</f>
        <v>2036.5800000000002</v>
      </c>
      <c r="Y56" s="157">
        <f>'ES-Imp (O)'!Y56*(1+Toeslagen!$Q$31)</f>
        <v>2882.88</v>
      </c>
      <c r="Z56" s="157">
        <f>'ES-Imp (O)'!Z56*(1+Toeslagen!$Q$31)</f>
        <v>3348.8</v>
      </c>
      <c r="AA56" s="157">
        <f>'ES-Imp (O)'!AA56*(1+Toeslagen!$Q$31)</f>
        <v>2522.52</v>
      </c>
      <c r="AB56" s="157">
        <f>'ES-Imp (O)'!AB56*(1+Toeslagen!$Q$31)</f>
        <v>2882.88</v>
      </c>
      <c r="AC56" s="157">
        <f>'ES-Imp (O)'!AC56*(1+Toeslagen!$Q$31)</f>
        <v>3123.12</v>
      </c>
      <c r="AD56" s="157">
        <f>'ES-Imp (O)'!AD56*(1+Toeslagen!$Q$31)</f>
        <v>3348.8</v>
      </c>
      <c r="AE56" s="157">
        <f>'ES-Imp (O)'!AE56*(1+Toeslagen!$Q$31)</f>
        <v>2766.4</v>
      </c>
      <c r="AF56" s="157">
        <f>'ES-Imp (O)'!AF56*(1+Toeslagen!$Q$31)</f>
        <v>1876.0560000000003</v>
      </c>
      <c r="AG56" s="157">
        <f>'ES-Imp (O)'!AG56*(1+Toeslagen!$Q$31)</f>
        <v>3123.12</v>
      </c>
      <c r="AH56" s="157">
        <f>'ES-Imp (O)'!AH56*(1+Toeslagen!$Q$31)</f>
        <v>2251.7040000000002</v>
      </c>
      <c r="AI56" s="157">
        <f>'ES-Imp (O)'!AI56*(1+Toeslagen!$Q$31)</f>
        <v>1876.0560000000003</v>
      </c>
      <c r="AJ56" s="157">
        <f>'ES-Imp (O)'!AJ56*(1+Toeslagen!$Q$31)</f>
        <v>3348.8</v>
      </c>
      <c r="AK56" s="157">
        <f>'ES-Imp (O)'!AK56*(1+Toeslagen!$Q$31)</f>
        <v>2036.5800000000002</v>
      </c>
      <c r="AL56" s="157">
        <f>'ES-Imp (O)'!AL56*(1+Toeslagen!$Q$31)</f>
        <v>3123.12</v>
      </c>
      <c r="AM56" s="157">
        <f>'ES-Imp (O)'!AM56*(1+Toeslagen!$Q$31)</f>
        <v>2882.88</v>
      </c>
      <c r="AN56" s="157">
        <f>'ES-Imp (O)'!AN56*(1+Toeslagen!$Q$31)</f>
        <v>2036.5800000000002</v>
      </c>
      <c r="AO56" s="157">
        <f>'ES-Imp (O)'!AO56*(1+Toeslagen!$Q$31)</f>
        <v>1876.0560000000003</v>
      </c>
      <c r="AP56" s="157">
        <f>'ES-Imp (O)'!AP56*(1+Toeslagen!$Q$31)</f>
        <v>3348.8</v>
      </c>
      <c r="AQ56" s="157">
        <f>'ES-Imp (O)'!AQ56*(1+Toeslagen!$Q$31)</f>
        <v>2251.7040000000002</v>
      </c>
      <c r="AR56" s="157">
        <f>'ES-Imp (O)'!AR56*(1+Toeslagen!$Q$31)</f>
        <v>3123.12</v>
      </c>
      <c r="AS56" s="157">
        <f>'ES-Imp (O)'!AS56*(1+Toeslagen!$Q$31)</f>
        <v>2882.88</v>
      </c>
      <c r="AT56" s="157">
        <f>'ES-Imp (O)'!AT56*(1+Toeslagen!$Q$31)</f>
        <v>1876.0560000000003</v>
      </c>
      <c r="AU56" s="157">
        <f>'ES-Imp (O)'!AU56*(1+Toeslagen!$Q$31)</f>
        <v>3348.8</v>
      </c>
      <c r="AV56" s="157">
        <f>'ES-Imp (O)'!AV56*(1+Toeslagen!$Q$31)</f>
        <v>2762.76</v>
      </c>
      <c r="AW56" s="157">
        <f>'ES-Imp (O)'!AW56*(1+Toeslagen!$Q$31)</f>
        <v>2036.5800000000002</v>
      </c>
      <c r="AX56" s="157">
        <f>'ES-Imp (O)'!AX56*(1+Toeslagen!$Q$31)</f>
        <v>0</v>
      </c>
      <c r="AY56" s="157">
        <f>'ES-Imp (O)'!AY56*(1+Toeslagen!$Q$31)</f>
        <v>3348.8</v>
      </c>
      <c r="AZ56" s="157">
        <f>'ES-Imp (O)'!AZ56*(1+Toeslagen!$Q$31)</f>
        <v>2766.4</v>
      </c>
      <c r="BA56" s="157">
        <f>'ES-Imp (O)'!BA56*(1+Toeslagen!$Q$31)</f>
        <v>0</v>
      </c>
      <c r="BB56" s="157">
        <f>'ES-Imp (O)'!BB56*(1+Toeslagen!$Q$31)</f>
        <v>2036.5800000000002</v>
      </c>
      <c r="BC56" s="157">
        <f>'ES-Imp (O)'!BC56*(1+Toeslagen!$Q$31)</f>
        <v>2522.52</v>
      </c>
      <c r="BD56" s="157">
        <f>'ES-Imp (O)'!BD56*(1+Toeslagen!$Q$31)</f>
        <v>3123.12</v>
      </c>
      <c r="BE56" s="157">
        <f>'ES-Imp (O)'!BE56*(1+Toeslagen!$Q$31)</f>
        <v>2036.5800000000002</v>
      </c>
      <c r="BF56" s="157">
        <f>'ES-Imp (O)'!BF56*(1+Toeslagen!$Q$31)</f>
        <v>2036.5800000000002</v>
      </c>
      <c r="BG56" s="157">
        <f>'ES-Imp (O)'!BG56*(1+Toeslagen!$Q$31)</f>
        <v>2522.52</v>
      </c>
      <c r="BH56" s="157">
        <f>'ES-Imp (O)'!BH56*(1+Toeslagen!$Q$31)</f>
        <v>2762.76</v>
      </c>
      <c r="BI56" s="157">
        <f>'ES-Imp (O)'!BI56*(1+Toeslagen!$Q$31)</f>
        <v>2251.7040000000002</v>
      </c>
      <c r="BJ56" s="157">
        <f>'ES-Imp (O)'!BJ56*(1+Toeslagen!$Q$31)</f>
        <v>2251.7040000000002</v>
      </c>
      <c r="BK56" s="157">
        <f>'ES-Imp (O)'!BK56*(1+Toeslagen!$Q$31)</f>
        <v>1876.0560000000003</v>
      </c>
      <c r="BL56" s="157">
        <f>'ES-Imp (O)'!BL56*(1+Toeslagen!$Q$31)</f>
        <v>2766.4</v>
      </c>
      <c r="BM56" s="157">
        <f>'ES-Imp (O)'!BM56*(1+Toeslagen!$Q$31)</f>
        <v>2036.5800000000002</v>
      </c>
    </row>
    <row r="57" spans="1:65">
      <c r="A57" s="1"/>
      <c r="B57" s="1"/>
      <c r="C57" s="1"/>
      <c r="D57" s="1"/>
      <c r="E57" s="1"/>
      <c r="N57" s="211">
        <v>12.8</v>
      </c>
      <c r="O57" s="212">
        <v>22400</v>
      </c>
      <c r="P57" s="157">
        <f>'ES-Imp (O)'!P57*(1+Toeslagen!$Q$31)</f>
        <v>1876.0560000000003</v>
      </c>
      <c r="Q57" s="157">
        <f>'ES-Imp (O)'!Q57*(1+Toeslagen!$Q$31)</f>
        <v>2766.4</v>
      </c>
      <c r="R57" s="157">
        <f>'ES-Imp (O)'!R57*(1+Toeslagen!$Q$31)</f>
        <v>2762.76</v>
      </c>
      <c r="S57" s="157">
        <f>'ES-Imp (O)'!S57*(1+Toeslagen!$Q$31)</f>
        <v>3348.8</v>
      </c>
      <c r="T57" s="157">
        <f>'ES-Imp (O)'!T57*(1+Toeslagen!$Q$31)</f>
        <v>2766.4</v>
      </c>
      <c r="U57" s="157">
        <f>'ES-Imp (O)'!U57*(1+Toeslagen!$Q$31)</f>
        <v>3123.12</v>
      </c>
      <c r="V57" s="157">
        <f>'ES-Imp (O)'!V57*(1+Toeslagen!$Q$31)</f>
        <v>0</v>
      </c>
      <c r="W57" s="157">
        <f>'ES-Imp (O)'!W57*(1+Toeslagen!$Q$31)</f>
        <v>1876.0560000000003</v>
      </c>
      <c r="X57" s="157">
        <f>'ES-Imp (O)'!X57*(1+Toeslagen!$Q$31)</f>
        <v>2036.5800000000002</v>
      </c>
      <c r="Y57" s="157">
        <f>'ES-Imp (O)'!Y57*(1+Toeslagen!$Q$31)</f>
        <v>2882.88</v>
      </c>
      <c r="Z57" s="157">
        <f>'ES-Imp (O)'!Z57*(1+Toeslagen!$Q$31)</f>
        <v>3348.8</v>
      </c>
      <c r="AA57" s="157">
        <f>'ES-Imp (O)'!AA57*(1+Toeslagen!$Q$31)</f>
        <v>2522.52</v>
      </c>
      <c r="AB57" s="157">
        <f>'ES-Imp (O)'!AB57*(1+Toeslagen!$Q$31)</f>
        <v>2882.88</v>
      </c>
      <c r="AC57" s="157">
        <f>'ES-Imp (O)'!AC57*(1+Toeslagen!$Q$31)</f>
        <v>3123.12</v>
      </c>
      <c r="AD57" s="157">
        <f>'ES-Imp (O)'!AD57*(1+Toeslagen!$Q$31)</f>
        <v>3348.8</v>
      </c>
      <c r="AE57" s="157">
        <f>'ES-Imp (O)'!AE57*(1+Toeslagen!$Q$31)</f>
        <v>2766.4</v>
      </c>
      <c r="AF57" s="157">
        <f>'ES-Imp (O)'!AF57*(1+Toeslagen!$Q$31)</f>
        <v>1876.0560000000003</v>
      </c>
      <c r="AG57" s="157">
        <f>'ES-Imp (O)'!AG57*(1+Toeslagen!$Q$31)</f>
        <v>3123.12</v>
      </c>
      <c r="AH57" s="157">
        <f>'ES-Imp (O)'!AH57*(1+Toeslagen!$Q$31)</f>
        <v>2251.7040000000002</v>
      </c>
      <c r="AI57" s="157">
        <f>'ES-Imp (O)'!AI57*(1+Toeslagen!$Q$31)</f>
        <v>1876.0560000000003</v>
      </c>
      <c r="AJ57" s="157">
        <f>'ES-Imp (O)'!AJ57*(1+Toeslagen!$Q$31)</f>
        <v>3348.8</v>
      </c>
      <c r="AK57" s="157">
        <f>'ES-Imp (O)'!AK57*(1+Toeslagen!$Q$31)</f>
        <v>2036.5800000000002</v>
      </c>
      <c r="AL57" s="157">
        <f>'ES-Imp (O)'!AL57*(1+Toeslagen!$Q$31)</f>
        <v>3123.12</v>
      </c>
      <c r="AM57" s="157">
        <f>'ES-Imp (O)'!AM57*(1+Toeslagen!$Q$31)</f>
        <v>2882.88</v>
      </c>
      <c r="AN57" s="157">
        <f>'ES-Imp (O)'!AN57*(1+Toeslagen!$Q$31)</f>
        <v>2036.5800000000002</v>
      </c>
      <c r="AO57" s="157">
        <f>'ES-Imp (O)'!AO57*(1+Toeslagen!$Q$31)</f>
        <v>1876.0560000000003</v>
      </c>
      <c r="AP57" s="157">
        <f>'ES-Imp (O)'!AP57*(1+Toeslagen!$Q$31)</f>
        <v>3348.8</v>
      </c>
      <c r="AQ57" s="157">
        <f>'ES-Imp (O)'!AQ57*(1+Toeslagen!$Q$31)</f>
        <v>2251.7040000000002</v>
      </c>
      <c r="AR57" s="157">
        <f>'ES-Imp (O)'!AR57*(1+Toeslagen!$Q$31)</f>
        <v>3123.12</v>
      </c>
      <c r="AS57" s="157">
        <f>'ES-Imp (O)'!AS57*(1+Toeslagen!$Q$31)</f>
        <v>2882.88</v>
      </c>
      <c r="AT57" s="157">
        <f>'ES-Imp (O)'!AT57*(1+Toeslagen!$Q$31)</f>
        <v>1876.0560000000003</v>
      </c>
      <c r="AU57" s="157">
        <f>'ES-Imp (O)'!AU57*(1+Toeslagen!$Q$31)</f>
        <v>3348.8</v>
      </c>
      <c r="AV57" s="157">
        <f>'ES-Imp (O)'!AV57*(1+Toeslagen!$Q$31)</f>
        <v>2762.76</v>
      </c>
      <c r="AW57" s="157">
        <f>'ES-Imp (O)'!AW57*(1+Toeslagen!$Q$31)</f>
        <v>2036.5800000000002</v>
      </c>
      <c r="AX57" s="157">
        <f>'ES-Imp (O)'!AX57*(1+Toeslagen!$Q$31)</f>
        <v>0</v>
      </c>
      <c r="AY57" s="157">
        <f>'ES-Imp (O)'!AY57*(1+Toeslagen!$Q$31)</f>
        <v>3348.8</v>
      </c>
      <c r="AZ57" s="157">
        <f>'ES-Imp (O)'!AZ57*(1+Toeslagen!$Q$31)</f>
        <v>2766.4</v>
      </c>
      <c r="BA57" s="157">
        <f>'ES-Imp (O)'!BA57*(1+Toeslagen!$Q$31)</f>
        <v>0</v>
      </c>
      <c r="BB57" s="157">
        <f>'ES-Imp (O)'!BB57*(1+Toeslagen!$Q$31)</f>
        <v>2036.5800000000002</v>
      </c>
      <c r="BC57" s="157">
        <f>'ES-Imp (O)'!BC57*(1+Toeslagen!$Q$31)</f>
        <v>2522.52</v>
      </c>
      <c r="BD57" s="157">
        <f>'ES-Imp (O)'!BD57*(1+Toeslagen!$Q$31)</f>
        <v>3123.12</v>
      </c>
      <c r="BE57" s="157">
        <f>'ES-Imp (O)'!BE57*(1+Toeslagen!$Q$31)</f>
        <v>2036.5800000000002</v>
      </c>
      <c r="BF57" s="157">
        <f>'ES-Imp (O)'!BF57*(1+Toeslagen!$Q$31)</f>
        <v>2036.5800000000002</v>
      </c>
      <c r="BG57" s="157">
        <f>'ES-Imp (O)'!BG57*(1+Toeslagen!$Q$31)</f>
        <v>2522.52</v>
      </c>
      <c r="BH57" s="157">
        <f>'ES-Imp (O)'!BH57*(1+Toeslagen!$Q$31)</f>
        <v>2762.76</v>
      </c>
      <c r="BI57" s="157">
        <f>'ES-Imp (O)'!BI57*(1+Toeslagen!$Q$31)</f>
        <v>2251.7040000000002</v>
      </c>
      <c r="BJ57" s="157">
        <f>'ES-Imp (O)'!BJ57*(1+Toeslagen!$Q$31)</f>
        <v>2251.7040000000002</v>
      </c>
      <c r="BK57" s="157">
        <f>'ES-Imp (O)'!BK57*(1+Toeslagen!$Q$31)</f>
        <v>1876.0560000000003</v>
      </c>
      <c r="BL57" s="157">
        <f>'ES-Imp (O)'!BL57*(1+Toeslagen!$Q$31)</f>
        <v>2766.4</v>
      </c>
      <c r="BM57" s="157">
        <f>'ES-Imp (O)'!BM57*(1+Toeslagen!$Q$31)</f>
        <v>2036.5800000000002</v>
      </c>
    </row>
    <row r="58" spans="1:65">
      <c r="A58" s="1"/>
      <c r="B58" s="1"/>
      <c r="C58" s="1"/>
      <c r="D58" s="1"/>
      <c r="E58" s="1"/>
      <c r="N58" s="211">
        <v>13.6</v>
      </c>
      <c r="O58" s="212">
        <v>25000</v>
      </c>
      <c r="P58" s="157">
        <f>'ES-Imp (O)'!P58*(1+Toeslagen!$Q$31)</f>
        <v>1876.0560000000003</v>
      </c>
      <c r="Q58" s="157">
        <f>'ES-Imp (O)'!Q58*(1+Toeslagen!$Q$31)</f>
        <v>2766.4</v>
      </c>
      <c r="R58" s="157">
        <f>'ES-Imp (O)'!R58*(1+Toeslagen!$Q$31)</f>
        <v>2762.76</v>
      </c>
      <c r="S58" s="157">
        <f>'ES-Imp (O)'!S58*(1+Toeslagen!$Q$31)</f>
        <v>3348.8</v>
      </c>
      <c r="T58" s="157">
        <f>'ES-Imp (O)'!T58*(1+Toeslagen!$Q$31)</f>
        <v>2766.4</v>
      </c>
      <c r="U58" s="157">
        <f>'ES-Imp (O)'!U58*(1+Toeslagen!$Q$31)</f>
        <v>3123.12</v>
      </c>
      <c r="V58" s="157">
        <f>'ES-Imp (O)'!V58*(1+Toeslagen!$Q$31)</f>
        <v>0</v>
      </c>
      <c r="W58" s="157">
        <f>'ES-Imp (O)'!W58*(1+Toeslagen!$Q$31)</f>
        <v>1876.0560000000003</v>
      </c>
      <c r="X58" s="157">
        <f>'ES-Imp (O)'!X58*(1+Toeslagen!$Q$31)</f>
        <v>2036.5800000000002</v>
      </c>
      <c r="Y58" s="157">
        <f>'ES-Imp (O)'!Y58*(1+Toeslagen!$Q$31)</f>
        <v>2882.88</v>
      </c>
      <c r="Z58" s="157">
        <f>'ES-Imp (O)'!Z58*(1+Toeslagen!$Q$31)</f>
        <v>3348.8</v>
      </c>
      <c r="AA58" s="157">
        <f>'ES-Imp (O)'!AA58*(1+Toeslagen!$Q$31)</f>
        <v>2522.52</v>
      </c>
      <c r="AB58" s="157">
        <f>'ES-Imp (O)'!AB58*(1+Toeslagen!$Q$31)</f>
        <v>2882.88</v>
      </c>
      <c r="AC58" s="157">
        <f>'ES-Imp (O)'!AC58*(1+Toeslagen!$Q$31)</f>
        <v>3123.12</v>
      </c>
      <c r="AD58" s="157">
        <f>'ES-Imp (O)'!AD58*(1+Toeslagen!$Q$31)</f>
        <v>3348.8</v>
      </c>
      <c r="AE58" s="157">
        <f>'ES-Imp (O)'!AE58*(1+Toeslagen!$Q$31)</f>
        <v>2766.4</v>
      </c>
      <c r="AF58" s="157">
        <f>'ES-Imp (O)'!AF58*(1+Toeslagen!$Q$31)</f>
        <v>1876.0560000000003</v>
      </c>
      <c r="AG58" s="157">
        <f>'ES-Imp (O)'!AG58*(1+Toeslagen!$Q$31)</f>
        <v>3123.12</v>
      </c>
      <c r="AH58" s="157">
        <f>'ES-Imp (O)'!AH58*(1+Toeslagen!$Q$31)</f>
        <v>2251.7040000000002</v>
      </c>
      <c r="AI58" s="157">
        <f>'ES-Imp (O)'!AI58*(1+Toeslagen!$Q$31)</f>
        <v>1876.0560000000003</v>
      </c>
      <c r="AJ58" s="157">
        <f>'ES-Imp (O)'!AJ58*(1+Toeslagen!$Q$31)</f>
        <v>3348.8</v>
      </c>
      <c r="AK58" s="157">
        <f>'ES-Imp (O)'!AK58*(1+Toeslagen!$Q$31)</f>
        <v>2036.5800000000002</v>
      </c>
      <c r="AL58" s="157">
        <f>'ES-Imp (O)'!AL58*(1+Toeslagen!$Q$31)</f>
        <v>3123.12</v>
      </c>
      <c r="AM58" s="157">
        <f>'ES-Imp (O)'!AM58*(1+Toeslagen!$Q$31)</f>
        <v>2882.88</v>
      </c>
      <c r="AN58" s="157">
        <f>'ES-Imp (O)'!AN58*(1+Toeslagen!$Q$31)</f>
        <v>2036.5800000000002</v>
      </c>
      <c r="AO58" s="157">
        <f>'ES-Imp (O)'!AO58*(1+Toeslagen!$Q$31)</f>
        <v>1876.0560000000003</v>
      </c>
      <c r="AP58" s="157">
        <f>'ES-Imp (O)'!AP58*(1+Toeslagen!$Q$31)</f>
        <v>3348.8</v>
      </c>
      <c r="AQ58" s="157">
        <f>'ES-Imp (O)'!AQ58*(1+Toeslagen!$Q$31)</f>
        <v>2251.7040000000002</v>
      </c>
      <c r="AR58" s="157">
        <f>'ES-Imp (O)'!AR58*(1+Toeslagen!$Q$31)</f>
        <v>3123.12</v>
      </c>
      <c r="AS58" s="157">
        <f>'ES-Imp (O)'!AS58*(1+Toeslagen!$Q$31)</f>
        <v>2882.88</v>
      </c>
      <c r="AT58" s="157">
        <f>'ES-Imp (O)'!AT58*(1+Toeslagen!$Q$31)</f>
        <v>1876.0560000000003</v>
      </c>
      <c r="AU58" s="157">
        <f>'ES-Imp (O)'!AU58*(1+Toeslagen!$Q$31)</f>
        <v>3348.8</v>
      </c>
      <c r="AV58" s="157">
        <f>'ES-Imp (O)'!AV58*(1+Toeslagen!$Q$31)</f>
        <v>2762.76</v>
      </c>
      <c r="AW58" s="157">
        <f>'ES-Imp (O)'!AW58*(1+Toeslagen!$Q$31)</f>
        <v>2036.5800000000002</v>
      </c>
      <c r="AX58" s="157">
        <f>'ES-Imp (O)'!AX58*(1+Toeslagen!$Q$31)</f>
        <v>0</v>
      </c>
      <c r="AY58" s="157">
        <f>'ES-Imp (O)'!AY58*(1+Toeslagen!$Q$31)</f>
        <v>3348.8</v>
      </c>
      <c r="AZ58" s="157">
        <f>'ES-Imp (O)'!AZ58*(1+Toeslagen!$Q$31)</f>
        <v>2766.4</v>
      </c>
      <c r="BA58" s="157">
        <f>'ES-Imp (O)'!BA58*(1+Toeslagen!$Q$31)</f>
        <v>0</v>
      </c>
      <c r="BB58" s="157">
        <f>'ES-Imp (O)'!BB58*(1+Toeslagen!$Q$31)</f>
        <v>2036.5800000000002</v>
      </c>
      <c r="BC58" s="157">
        <f>'ES-Imp (O)'!BC58*(1+Toeslagen!$Q$31)</f>
        <v>2522.52</v>
      </c>
      <c r="BD58" s="157">
        <f>'ES-Imp (O)'!BD58*(1+Toeslagen!$Q$31)</f>
        <v>3123.12</v>
      </c>
      <c r="BE58" s="157">
        <f>'ES-Imp (O)'!BE58*(1+Toeslagen!$Q$31)</f>
        <v>2036.5800000000002</v>
      </c>
      <c r="BF58" s="157">
        <f>'ES-Imp (O)'!BF58*(1+Toeslagen!$Q$31)</f>
        <v>2036.5800000000002</v>
      </c>
      <c r="BG58" s="157">
        <f>'ES-Imp (O)'!BG58*(1+Toeslagen!$Q$31)</f>
        <v>2522.52</v>
      </c>
      <c r="BH58" s="157">
        <f>'ES-Imp (O)'!BH58*(1+Toeslagen!$Q$31)</f>
        <v>2762.76</v>
      </c>
      <c r="BI58" s="157">
        <f>'ES-Imp (O)'!BI58*(1+Toeslagen!$Q$31)</f>
        <v>2251.7040000000002</v>
      </c>
      <c r="BJ58" s="157">
        <f>'ES-Imp (O)'!BJ58*(1+Toeslagen!$Q$31)</f>
        <v>2251.7040000000002</v>
      </c>
      <c r="BK58" s="157">
        <f>'ES-Imp (O)'!BK58*(1+Toeslagen!$Q$31)</f>
        <v>1876.0560000000003</v>
      </c>
      <c r="BL58" s="157">
        <f>'ES-Imp (O)'!BL58*(1+Toeslagen!$Q$31)</f>
        <v>2766.4</v>
      </c>
      <c r="BM58" s="157">
        <f>'ES-Imp (O)'!BM58*(1+Toeslagen!$Q$31)</f>
        <v>2036.5800000000002</v>
      </c>
    </row>
    <row r="59" spans="1:65">
      <c r="A59" s="1"/>
      <c r="B59" s="1"/>
      <c r="C59" s="1"/>
      <c r="D59" s="1"/>
      <c r="E59" s="1"/>
    </row>
    <row r="60" spans="1:65">
      <c r="A60" s="1"/>
      <c r="B60" s="1"/>
      <c r="C60" s="1"/>
      <c r="D60" s="1"/>
      <c r="E60" s="1"/>
    </row>
    <row r="61" spans="1:65">
      <c r="A61" s="1"/>
      <c r="B61" s="1"/>
      <c r="C61" s="1"/>
      <c r="D61" s="1"/>
      <c r="E61" s="1"/>
    </row>
    <row r="62" spans="1:65">
      <c r="A62" s="1"/>
      <c r="B62" s="1"/>
      <c r="C62" s="1"/>
      <c r="D62" s="1"/>
      <c r="E62" s="1"/>
    </row>
    <row r="63" spans="1:65">
      <c r="A63" s="1"/>
      <c r="B63" s="1"/>
      <c r="C63" s="1"/>
      <c r="D63" s="1"/>
      <c r="E63" s="1"/>
    </row>
    <row r="64" spans="1:6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</sheetData>
  <sheetProtection algorithmName="SHA-512" hashValue="s6QidkLVgCAagmzljbntqo0q7CfT0r/4z49lCXfKRWnZ9ebdLl05QLgPq4MLOLQyDWFZkqBbYZ3jeXUbD1Wl/g==" saltValue="NQfe+M4tUgMnop+tEh6BcQ==" spinCount="100000" sheet="1" objects="1" scenarios="1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0BB3-E357-47C1-BC86-03164B75CD7C}">
  <sheetPr codeName="Blad29"/>
  <dimension ref="A5:BM100"/>
  <sheetViews>
    <sheetView zoomScale="73" zoomScaleNormal="73" workbookViewId="0">
      <pane xSplit="15" ySplit="6" topLeftCell="P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2" width="8.85546875" hidden="1" customWidth="1"/>
    <col min="3" max="3" width="6.28515625" hidden="1" customWidth="1"/>
    <col min="4" max="4" width="12.42578125" hidden="1" customWidth="1"/>
    <col min="5" max="5" width="13.7109375" hidden="1" customWidth="1"/>
    <col min="6" max="6" width="23.140625" hidden="1" customWidth="1"/>
    <col min="7" max="7" width="22" hidden="1" customWidth="1"/>
    <col min="8" max="8" width="24.42578125" hidden="1" customWidth="1"/>
    <col min="9" max="9" width="24.7109375" hidden="1" customWidth="1"/>
    <col min="10" max="10" width="21.140625" hidden="1" customWidth="1"/>
    <col min="11" max="13" width="8.85546875" hidden="1" customWidth="1"/>
    <col min="14" max="14" width="10.42578125" customWidth="1"/>
    <col min="22" max="22" width="9.140625" hidden="1" customWidth="1"/>
    <col min="50" max="50" width="9.140625" hidden="1" customWidth="1"/>
    <col min="53" max="53" width="9.140625" hidden="1" customWidth="1"/>
  </cols>
  <sheetData>
    <row r="5" spans="1:65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>
        <v>1</v>
      </c>
      <c r="Q5" s="184">
        <v>2</v>
      </c>
      <c r="R5" s="184">
        <v>3</v>
      </c>
      <c r="S5" s="184">
        <v>4</v>
      </c>
      <c r="T5" s="184">
        <v>5</v>
      </c>
      <c r="U5" s="184">
        <v>6</v>
      </c>
      <c r="V5" s="184"/>
      <c r="W5" s="184">
        <v>8</v>
      </c>
      <c r="X5" s="184">
        <v>9</v>
      </c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/>
      <c r="AY5" s="184">
        <v>36</v>
      </c>
      <c r="AZ5" s="184">
        <v>37</v>
      </c>
      <c r="BA5" s="184"/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</row>
    <row r="6" spans="1:65" ht="14.65" thickBot="1">
      <c r="A6" s="1">
        <v>1</v>
      </c>
      <c r="B6" s="1">
        <v>1</v>
      </c>
      <c r="C6" s="1"/>
      <c r="D6" s="1">
        <v>5</v>
      </c>
      <c r="E6" s="1"/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211">
        <v>0</v>
      </c>
      <c r="O6" s="211">
        <v>0</v>
      </c>
      <c r="P6" s="29" t="s">
        <v>318</v>
      </c>
      <c r="Q6" s="27" t="s">
        <v>319</v>
      </c>
      <c r="R6" s="27" t="s">
        <v>320</v>
      </c>
      <c r="S6" s="27" t="s">
        <v>321</v>
      </c>
      <c r="T6" s="27" t="s">
        <v>322</v>
      </c>
      <c r="U6" s="27" t="s">
        <v>323</v>
      </c>
      <c r="V6" s="27" t="s">
        <v>324</v>
      </c>
      <c r="W6" s="27" t="s">
        <v>325</v>
      </c>
      <c r="X6" s="27" t="s">
        <v>326</v>
      </c>
      <c r="Y6" s="27" t="s">
        <v>327</v>
      </c>
      <c r="Z6" s="27" t="s">
        <v>328</v>
      </c>
      <c r="AA6" s="27" t="s">
        <v>329</v>
      </c>
      <c r="AB6" s="27" t="s">
        <v>330</v>
      </c>
      <c r="AC6" s="27" t="s">
        <v>331</v>
      </c>
      <c r="AD6" s="27" t="s">
        <v>332</v>
      </c>
      <c r="AE6" s="27" t="s">
        <v>333</v>
      </c>
      <c r="AF6" s="27" t="s">
        <v>334</v>
      </c>
      <c r="AG6" s="27" t="s">
        <v>335</v>
      </c>
      <c r="AH6" s="27" t="s">
        <v>336</v>
      </c>
      <c r="AI6" s="27" t="s">
        <v>337</v>
      </c>
      <c r="AJ6" s="27" t="s">
        <v>338</v>
      </c>
      <c r="AK6" s="27" t="s">
        <v>339</v>
      </c>
      <c r="AL6" s="27" t="s">
        <v>340</v>
      </c>
      <c r="AM6" s="27" t="s">
        <v>341</v>
      </c>
      <c r="AN6" s="27" t="s">
        <v>342</v>
      </c>
      <c r="AO6" s="27" t="s">
        <v>343</v>
      </c>
      <c r="AP6" s="27" t="s">
        <v>344</v>
      </c>
      <c r="AQ6" s="27" t="s">
        <v>345</v>
      </c>
      <c r="AR6" s="27" t="s">
        <v>346</v>
      </c>
      <c r="AS6" s="27" t="s">
        <v>347</v>
      </c>
      <c r="AT6" s="27" t="s">
        <v>348</v>
      </c>
      <c r="AU6" s="27" t="s">
        <v>349</v>
      </c>
      <c r="AV6" s="27" t="s">
        <v>350</v>
      </c>
      <c r="AW6" s="27" t="s">
        <v>351</v>
      </c>
      <c r="AX6" s="27" t="s">
        <v>352</v>
      </c>
      <c r="AY6" s="27" t="s">
        <v>353</v>
      </c>
      <c r="AZ6" s="27" t="s">
        <v>354</v>
      </c>
      <c r="BA6" s="27" t="s">
        <v>355</v>
      </c>
      <c r="BB6" s="27" t="s">
        <v>356</v>
      </c>
      <c r="BC6" s="27" t="s">
        <v>357</v>
      </c>
      <c r="BD6" s="27" t="s">
        <v>358</v>
      </c>
      <c r="BE6" s="27" t="s">
        <v>359</v>
      </c>
      <c r="BF6" s="27" t="s">
        <v>360</v>
      </c>
      <c r="BG6" s="27" t="s">
        <v>361</v>
      </c>
      <c r="BH6" s="27" t="s">
        <v>362</v>
      </c>
      <c r="BI6" s="27" t="s">
        <v>363</v>
      </c>
      <c r="BJ6" s="27" t="s">
        <v>364</v>
      </c>
      <c r="BK6" s="27" t="s">
        <v>365</v>
      </c>
      <c r="BL6" s="27" t="s">
        <v>366</v>
      </c>
      <c r="BM6" s="28" t="s">
        <v>367</v>
      </c>
    </row>
    <row r="7" spans="1:65">
      <c r="A7" s="1">
        <v>2</v>
      </c>
      <c r="B7" s="1">
        <v>2</v>
      </c>
      <c r="C7" s="1"/>
      <c r="D7" s="1">
        <v>6</v>
      </c>
      <c r="E7" s="1"/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57">
        <v>276.27600000000007</v>
      </c>
      <c r="Q7" s="157">
        <v>371.28000000000003</v>
      </c>
      <c r="R7" s="157">
        <v>362.44</v>
      </c>
      <c r="S7" s="157">
        <v>415.48</v>
      </c>
      <c r="T7" s="157">
        <v>371.28000000000003</v>
      </c>
      <c r="U7" s="157">
        <v>397.8</v>
      </c>
      <c r="V7" s="157"/>
      <c r="W7" s="157">
        <v>276.27600000000007</v>
      </c>
      <c r="X7" s="157">
        <v>291.56400000000002</v>
      </c>
      <c r="Y7" s="157">
        <v>388.96000000000004</v>
      </c>
      <c r="Z7" s="157">
        <v>415.48</v>
      </c>
      <c r="AA7" s="157">
        <v>353.6</v>
      </c>
      <c r="AB7" s="157">
        <v>380.12</v>
      </c>
      <c r="AC7" s="157">
        <v>397.8</v>
      </c>
      <c r="AD7" s="157">
        <v>415.48</v>
      </c>
      <c r="AE7" s="157">
        <v>371.28000000000003</v>
      </c>
      <c r="AF7" s="157">
        <v>276.27600000000007</v>
      </c>
      <c r="AG7" s="157">
        <v>397.8</v>
      </c>
      <c r="AH7" s="157">
        <v>295.93200000000002</v>
      </c>
      <c r="AI7" s="157">
        <v>276.27600000000007</v>
      </c>
      <c r="AJ7" s="157">
        <v>415.48</v>
      </c>
      <c r="AK7" s="157">
        <v>291.56400000000002</v>
      </c>
      <c r="AL7" s="157">
        <v>397.8</v>
      </c>
      <c r="AM7" s="157">
        <v>380.12</v>
      </c>
      <c r="AN7" s="157">
        <v>291.56400000000002</v>
      </c>
      <c r="AO7" s="157">
        <v>276.27600000000007</v>
      </c>
      <c r="AP7" s="157">
        <v>406.64</v>
      </c>
      <c r="AQ7" s="157">
        <v>295.93200000000002</v>
      </c>
      <c r="AR7" s="157">
        <v>397.8</v>
      </c>
      <c r="AS7" s="157">
        <v>380.12</v>
      </c>
      <c r="AT7" s="157">
        <v>276.27600000000007</v>
      </c>
      <c r="AU7" s="157">
        <v>415.48</v>
      </c>
      <c r="AV7" s="157">
        <v>362.44</v>
      </c>
      <c r="AW7" s="157">
        <v>291.56400000000002</v>
      </c>
      <c r="AX7" s="157"/>
      <c r="AY7" s="157">
        <v>415.48</v>
      </c>
      <c r="AZ7" s="157">
        <v>371.28000000000003</v>
      </c>
      <c r="BA7" s="157"/>
      <c r="BB7" s="157">
        <v>291.56400000000002</v>
      </c>
      <c r="BC7" s="157">
        <v>353.6</v>
      </c>
      <c r="BD7" s="157">
        <v>397.8</v>
      </c>
      <c r="BE7" s="157">
        <v>291.56400000000002</v>
      </c>
      <c r="BF7" s="157">
        <v>291.56400000000002</v>
      </c>
      <c r="BG7" s="157">
        <v>353.6</v>
      </c>
      <c r="BH7" s="157">
        <v>362.44</v>
      </c>
      <c r="BI7" s="157">
        <v>295.93200000000002</v>
      </c>
      <c r="BJ7" s="157">
        <v>295.93200000000002</v>
      </c>
      <c r="BK7" s="157">
        <v>276.27600000000007</v>
      </c>
      <c r="BL7" s="157">
        <v>371.28000000000003</v>
      </c>
      <c r="BM7" s="157">
        <v>291.56400000000002</v>
      </c>
    </row>
    <row r="8" spans="1:65">
      <c r="A8" s="3">
        <v>3</v>
      </c>
      <c r="B8" s="3">
        <v>3</v>
      </c>
      <c r="C8" s="1"/>
      <c r="D8" s="1">
        <v>6</v>
      </c>
      <c r="E8" s="1"/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157">
        <v>316.68</v>
      </c>
      <c r="Q8" s="157">
        <v>388.96000000000004</v>
      </c>
      <c r="R8" s="157">
        <v>384.54</v>
      </c>
      <c r="S8" s="157">
        <v>433.16</v>
      </c>
      <c r="T8" s="157">
        <v>388.96000000000004</v>
      </c>
      <c r="U8" s="157">
        <v>411.06</v>
      </c>
      <c r="V8" s="157"/>
      <c r="W8" s="157">
        <v>316.68</v>
      </c>
      <c r="X8" s="157">
        <v>316.68</v>
      </c>
      <c r="Y8" s="157">
        <v>397.8</v>
      </c>
      <c r="Z8" s="157">
        <v>433.16</v>
      </c>
      <c r="AA8" s="157">
        <v>371.28000000000003</v>
      </c>
      <c r="AB8" s="157">
        <v>397.8</v>
      </c>
      <c r="AC8" s="157">
        <v>411.06</v>
      </c>
      <c r="AD8" s="157">
        <v>433.16</v>
      </c>
      <c r="AE8" s="157">
        <v>388.96000000000004</v>
      </c>
      <c r="AF8" s="157">
        <v>316.68</v>
      </c>
      <c r="AG8" s="157">
        <v>411.06</v>
      </c>
      <c r="AH8" s="157">
        <v>327.60000000000002</v>
      </c>
      <c r="AI8" s="157">
        <v>316.68</v>
      </c>
      <c r="AJ8" s="157">
        <v>433.16</v>
      </c>
      <c r="AK8" s="157">
        <v>316.68</v>
      </c>
      <c r="AL8" s="157">
        <v>411.06</v>
      </c>
      <c r="AM8" s="157">
        <v>397.8</v>
      </c>
      <c r="AN8" s="157">
        <v>316.68</v>
      </c>
      <c r="AO8" s="157">
        <v>316.68</v>
      </c>
      <c r="AP8" s="157">
        <v>428.74</v>
      </c>
      <c r="AQ8" s="157">
        <v>327.60000000000002</v>
      </c>
      <c r="AR8" s="157">
        <v>411.06</v>
      </c>
      <c r="AS8" s="157">
        <v>397.8</v>
      </c>
      <c r="AT8" s="157">
        <v>316.68</v>
      </c>
      <c r="AU8" s="157">
        <v>433.16</v>
      </c>
      <c r="AV8" s="157">
        <v>384.54</v>
      </c>
      <c r="AW8" s="157">
        <v>316.68</v>
      </c>
      <c r="AX8" s="157"/>
      <c r="AY8" s="157">
        <v>433.16</v>
      </c>
      <c r="AZ8" s="157">
        <v>388.96000000000004</v>
      </c>
      <c r="BA8" s="157"/>
      <c r="BB8" s="157">
        <v>316.68</v>
      </c>
      <c r="BC8" s="157">
        <v>371.28000000000003</v>
      </c>
      <c r="BD8" s="157">
        <v>411.06</v>
      </c>
      <c r="BE8" s="157">
        <v>316.68</v>
      </c>
      <c r="BF8" s="157">
        <v>316.68</v>
      </c>
      <c r="BG8" s="157">
        <v>371.28000000000003</v>
      </c>
      <c r="BH8" s="157">
        <v>384.54</v>
      </c>
      <c r="BI8" s="157">
        <v>327.60000000000002</v>
      </c>
      <c r="BJ8" s="157">
        <v>327.60000000000002</v>
      </c>
      <c r="BK8" s="157">
        <v>316.68</v>
      </c>
      <c r="BL8" s="157">
        <v>388.96000000000004</v>
      </c>
      <c r="BM8" s="157">
        <v>316.68</v>
      </c>
    </row>
    <row r="9" spans="1:65">
      <c r="A9" s="1">
        <v>4</v>
      </c>
      <c r="B9" s="1">
        <v>4</v>
      </c>
      <c r="C9" s="1"/>
      <c r="D9" s="1">
        <v>6</v>
      </c>
      <c r="E9" s="1"/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157">
        <v>330.87600000000003</v>
      </c>
      <c r="Q9" s="157">
        <v>456.14400000000001</v>
      </c>
      <c r="R9" s="157">
        <v>439.34800000000001</v>
      </c>
      <c r="S9" s="157">
        <v>565.76</v>
      </c>
      <c r="T9" s="157">
        <v>456.14400000000001</v>
      </c>
      <c r="U9" s="157">
        <v>496.80799999999999</v>
      </c>
      <c r="V9" s="157"/>
      <c r="W9" s="157">
        <v>330.87600000000003</v>
      </c>
      <c r="X9" s="157">
        <v>330.87600000000003</v>
      </c>
      <c r="Y9" s="157">
        <v>477.36</v>
      </c>
      <c r="Z9" s="157">
        <v>565.76</v>
      </c>
      <c r="AA9" s="157">
        <v>400.452</v>
      </c>
      <c r="AB9" s="157">
        <v>457.91200000000003</v>
      </c>
      <c r="AC9" s="157">
        <v>496.80799999999999</v>
      </c>
      <c r="AD9" s="157">
        <v>565.76</v>
      </c>
      <c r="AE9" s="157">
        <v>456.14400000000001</v>
      </c>
      <c r="AF9" s="157">
        <v>330.87600000000003</v>
      </c>
      <c r="AG9" s="157">
        <v>496.80799999999999</v>
      </c>
      <c r="AH9" s="157">
        <v>342.88799999999998</v>
      </c>
      <c r="AI9" s="157">
        <v>330.87600000000003</v>
      </c>
      <c r="AJ9" s="157">
        <v>565.76</v>
      </c>
      <c r="AK9" s="157">
        <v>330.87600000000003</v>
      </c>
      <c r="AL9" s="157">
        <v>496.80799999999999</v>
      </c>
      <c r="AM9" s="157">
        <v>457.91200000000003</v>
      </c>
      <c r="AN9" s="157">
        <v>330.87600000000003</v>
      </c>
      <c r="AO9" s="157">
        <v>330.87600000000003</v>
      </c>
      <c r="AP9" s="157">
        <v>544.5440000000001</v>
      </c>
      <c r="AQ9" s="157">
        <v>342.88799999999998</v>
      </c>
      <c r="AR9" s="157">
        <v>496.80799999999999</v>
      </c>
      <c r="AS9" s="157">
        <v>457.91200000000003</v>
      </c>
      <c r="AT9" s="157">
        <v>330.87600000000003</v>
      </c>
      <c r="AU9" s="157">
        <v>565.76</v>
      </c>
      <c r="AV9" s="157">
        <v>439.34800000000001</v>
      </c>
      <c r="AW9" s="157">
        <v>330.87600000000003</v>
      </c>
      <c r="AX9" s="157"/>
      <c r="AY9" s="157">
        <v>565.76</v>
      </c>
      <c r="AZ9" s="157">
        <v>456.14400000000001</v>
      </c>
      <c r="BA9" s="157"/>
      <c r="BB9" s="157">
        <v>330.87600000000003</v>
      </c>
      <c r="BC9" s="157">
        <v>400.452</v>
      </c>
      <c r="BD9" s="157">
        <v>496.80799999999999</v>
      </c>
      <c r="BE9" s="157">
        <v>330.87600000000003</v>
      </c>
      <c r="BF9" s="157">
        <v>330.87600000000003</v>
      </c>
      <c r="BG9" s="157">
        <v>400.452</v>
      </c>
      <c r="BH9" s="157">
        <v>439.34800000000001</v>
      </c>
      <c r="BI9" s="157">
        <v>342.88799999999998</v>
      </c>
      <c r="BJ9" s="157">
        <v>342.88799999999998</v>
      </c>
      <c r="BK9" s="157">
        <v>330.87600000000003</v>
      </c>
      <c r="BL9" s="157">
        <v>456.14400000000001</v>
      </c>
      <c r="BM9" s="157">
        <v>330.87600000000003</v>
      </c>
    </row>
    <row r="10" spans="1:65">
      <c r="A10" s="1">
        <v>5</v>
      </c>
      <c r="B10" s="1">
        <v>5</v>
      </c>
      <c r="C10" s="1"/>
      <c r="D10" s="1">
        <v>6</v>
      </c>
      <c r="E10" s="1"/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157">
        <v>365.82</v>
      </c>
      <c r="Q10" s="157">
        <v>528.63200000000006</v>
      </c>
      <c r="R10" s="157">
        <v>502.99599999999998</v>
      </c>
      <c r="S10" s="157">
        <v>654.16</v>
      </c>
      <c r="T10" s="157">
        <v>528.63200000000006</v>
      </c>
      <c r="U10" s="157">
        <v>570.18000000000006</v>
      </c>
      <c r="V10" s="157"/>
      <c r="W10" s="157">
        <v>365.82</v>
      </c>
      <c r="X10" s="157">
        <v>382.2</v>
      </c>
      <c r="Y10" s="157">
        <v>551.61599999999999</v>
      </c>
      <c r="Z10" s="157">
        <v>654.16</v>
      </c>
      <c r="AA10" s="157">
        <v>459.68</v>
      </c>
      <c r="AB10" s="157">
        <v>528.63200000000006</v>
      </c>
      <c r="AC10" s="157">
        <v>570.18000000000006</v>
      </c>
      <c r="AD10" s="157">
        <v>654.16</v>
      </c>
      <c r="AE10" s="157">
        <v>528.63200000000006</v>
      </c>
      <c r="AF10" s="157">
        <v>365.82</v>
      </c>
      <c r="AG10" s="157">
        <v>570.18000000000006</v>
      </c>
      <c r="AH10" s="157">
        <v>398.58000000000004</v>
      </c>
      <c r="AI10" s="157">
        <v>365.82</v>
      </c>
      <c r="AJ10" s="157">
        <v>654.16</v>
      </c>
      <c r="AK10" s="157">
        <v>382.2</v>
      </c>
      <c r="AL10" s="157">
        <v>570.18000000000006</v>
      </c>
      <c r="AM10" s="157">
        <v>528.63200000000006</v>
      </c>
      <c r="AN10" s="157">
        <v>382.2</v>
      </c>
      <c r="AO10" s="157">
        <v>365.82</v>
      </c>
      <c r="AP10" s="157">
        <v>623.22</v>
      </c>
      <c r="AQ10" s="157">
        <v>398.58000000000004</v>
      </c>
      <c r="AR10" s="157">
        <v>570.18000000000006</v>
      </c>
      <c r="AS10" s="157">
        <v>528.63200000000006</v>
      </c>
      <c r="AT10" s="157">
        <v>365.82</v>
      </c>
      <c r="AU10" s="157">
        <v>654.16</v>
      </c>
      <c r="AV10" s="157">
        <v>502.99599999999998</v>
      </c>
      <c r="AW10" s="157">
        <v>382.2</v>
      </c>
      <c r="AX10" s="157"/>
      <c r="AY10" s="157">
        <v>654.16</v>
      </c>
      <c r="AZ10" s="157">
        <v>528.63200000000006</v>
      </c>
      <c r="BA10" s="157"/>
      <c r="BB10" s="157">
        <v>382.2</v>
      </c>
      <c r="BC10" s="157">
        <v>459.68</v>
      </c>
      <c r="BD10" s="157">
        <v>570.18000000000006</v>
      </c>
      <c r="BE10" s="157">
        <v>382.2</v>
      </c>
      <c r="BF10" s="157">
        <v>382.2</v>
      </c>
      <c r="BG10" s="157">
        <v>459.68</v>
      </c>
      <c r="BH10" s="157">
        <v>502.99599999999998</v>
      </c>
      <c r="BI10" s="157">
        <v>398.58000000000004</v>
      </c>
      <c r="BJ10" s="157">
        <v>398.58000000000004</v>
      </c>
      <c r="BK10" s="157">
        <v>365.82</v>
      </c>
      <c r="BL10" s="157">
        <v>528.63200000000006</v>
      </c>
      <c r="BM10" s="157">
        <v>382.2</v>
      </c>
    </row>
    <row r="11" spans="1:65">
      <c r="A11" s="1">
        <v>6</v>
      </c>
      <c r="B11" s="1">
        <v>6</v>
      </c>
      <c r="C11" s="1"/>
      <c r="D11" s="1">
        <v>6</v>
      </c>
      <c r="E11" s="1"/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157">
        <v>382.2</v>
      </c>
      <c r="Q11" s="157">
        <v>600.23599999999999</v>
      </c>
      <c r="R11" s="157">
        <v>565.76</v>
      </c>
      <c r="S11" s="157">
        <v>742.56000000000006</v>
      </c>
      <c r="T11" s="157">
        <v>600.23599999999999</v>
      </c>
      <c r="U11" s="157">
        <v>640.9</v>
      </c>
      <c r="V11" s="157"/>
      <c r="W11" s="157">
        <v>382.2</v>
      </c>
      <c r="X11" s="157">
        <v>417.14400000000006</v>
      </c>
      <c r="Y11" s="157">
        <v>627.64</v>
      </c>
      <c r="Z11" s="157">
        <v>742.56000000000006</v>
      </c>
      <c r="AA11" s="157">
        <v>516.25599999999997</v>
      </c>
      <c r="AB11" s="157">
        <v>600.23599999999999</v>
      </c>
      <c r="AC11" s="157">
        <v>640.9</v>
      </c>
      <c r="AD11" s="157">
        <v>742.56000000000006</v>
      </c>
      <c r="AE11" s="157">
        <v>600.23599999999999</v>
      </c>
      <c r="AF11" s="157">
        <v>382.2</v>
      </c>
      <c r="AG11" s="157">
        <v>640.9</v>
      </c>
      <c r="AH11" s="157">
        <v>430.24800000000005</v>
      </c>
      <c r="AI11" s="157">
        <v>382.2</v>
      </c>
      <c r="AJ11" s="157">
        <v>742.56000000000006</v>
      </c>
      <c r="AK11" s="157">
        <v>417.14400000000006</v>
      </c>
      <c r="AL11" s="157">
        <v>640.9</v>
      </c>
      <c r="AM11" s="157">
        <v>600.23599999999999</v>
      </c>
      <c r="AN11" s="157">
        <v>417.14400000000006</v>
      </c>
      <c r="AO11" s="157">
        <v>382.2</v>
      </c>
      <c r="AP11" s="157">
        <v>702.78</v>
      </c>
      <c r="AQ11" s="157">
        <v>430.24800000000005</v>
      </c>
      <c r="AR11" s="157">
        <v>640.9</v>
      </c>
      <c r="AS11" s="157">
        <v>600.23599999999999</v>
      </c>
      <c r="AT11" s="157">
        <v>382.2</v>
      </c>
      <c r="AU11" s="157">
        <v>742.56000000000006</v>
      </c>
      <c r="AV11" s="157">
        <v>565.76</v>
      </c>
      <c r="AW11" s="157">
        <v>417.14400000000006</v>
      </c>
      <c r="AX11" s="157"/>
      <c r="AY11" s="157">
        <v>742.56000000000006</v>
      </c>
      <c r="AZ11" s="157">
        <v>600.23599999999999</v>
      </c>
      <c r="BA11" s="157"/>
      <c r="BB11" s="157">
        <v>417.14400000000006</v>
      </c>
      <c r="BC11" s="157">
        <v>516.25599999999997</v>
      </c>
      <c r="BD11" s="157">
        <v>640.9</v>
      </c>
      <c r="BE11" s="157">
        <v>417.14400000000006</v>
      </c>
      <c r="BF11" s="157">
        <v>417.14400000000006</v>
      </c>
      <c r="BG11" s="157">
        <v>516.25599999999997</v>
      </c>
      <c r="BH11" s="157">
        <v>565.76</v>
      </c>
      <c r="BI11" s="157">
        <v>430.24800000000005</v>
      </c>
      <c r="BJ11" s="157">
        <v>430.24800000000005</v>
      </c>
      <c r="BK11" s="157">
        <v>382.2</v>
      </c>
      <c r="BL11" s="157">
        <v>600.23599999999999</v>
      </c>
      <c r="BM11" s="157">
        <v>417.14400000000006</v>
      </c>
    </row>
    <row r="12" spans="1:65">
      <c r="A12" s="1">
        <v>8</v>
      </c>
      <c r="B12" s="1">
        <v>8</v>
      </c>
      <c r="C12" s="1"/>
      <c r="D12" s="1">
        <v>5</v>
      </c>
      <c r="E12" s="1"/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157">
        <v>420.42</v>
      </c>
      <c r="Q12" s="157">
        <v>707.2</v>
      </c>
      <c r="R12" s="157">
        <v>663</v>
      </c>
      <c r="S12" s="157">
        <v>875.16000000000008</v>
      </c>
      <c r="T12" s="157">
        <v>707.2</v>
      </c>
      <c r="U12" s="157">
        <v>746.98</v>
      </c>
      <c r="V12" s="157"/>
      <c r="W12" s="157">
        <v>420.42</v>
      </c>
      <c r="X12" s="157">
        <v>485.94</v>
      </c>
      <c r="Y12" s="157">
        <v>738.14</v>
      </c>
      <c r="Z12" s="157">
        <v>875.16000000000008</v>
      </c>
      <c r="AA12" s="157">
        <v>603.77199999999993</v>
      </c>
      <c r="AB12" s="157">
        <v>707.2</v>
      </c>
      <c r="AC12" s="157">
        <v>746.98</v>
      </c>
      <c r="AD12" s="157">
        <v>875.16000000000008</v>
      </c>
      <c r="AE12" s="157">
        <v>707.2</v>
      </c>
      <c r="AF12" s="157">
        <v>420.42</v>
      </c>
      <c r="AG12" s="157">
        <v>746.98</v>
      </c>
      <c r="AH12" s="157">
        <v>502.32</v>
      </c>
      <c r="AI12" s="157">
        <v>420.42</v>
      </c>
      <c r="AJ12" s="157">
        <v>875.16000000000008</v>
      </c>
      <c r="AK12" s="157">
        <v>485.94</v>
      </c>
      <c r="AL12" s="157">
        <v>746.98</v>
      </c>
      <c r="AM12" s="157">
        <v>707.2</v>
      </c>
      <c r="AN12" s="157">
        <v>485.94</v>
      </c>
      <c r="AO12" s="157">
        <v>420.42</v>
      </c>
      <c r="AP12" s="157">
        <v>820.35199999999998</v>
      </c>
      <c r="AQ12" s="157">
        <v>502.32</v>
      </c>
      <c r="AR12" s="157">
        <v>746.98</v>
      </c>
      <c r="AS12" s="157">
        <v>707.2</v>
      </c>
      <c r="AT12" s="157">
        <v>420.42</v>
      </c>
      <c r="AU12" s="157">
        <v>875.16000000000008</v>
      </c>
      <c r="AV12" s="157">
        <v>663</v>
      </c>
      <c r="AW12" s="157">
        <v>485.94</v>
      </c>
      <c r="AX12" s="157"/>
      <c r="AY12" s="157">
        <v>875.16000000000008</v>
      </c>
      <c r="AZ12" s="157">
        <v>707.2</v>
      </c>
      <c r="BA12" s="157"/>
      <c r="BB12" s="157">
        <v>485.94</v>
      </c>
      <c r="BC12" s="157">
        <v>603.77199999999993</v>
      </c>
      <c r="BD12" s="157">
        <v>746.98</v>
      </c>
      <c r="BE12" s="157">
        <v>485.94</v>
      </c>
      <c r="BF12" s="157">
        <v>485.94</v>
      </c>
      <c r="BG12" s="157">
        <v>603.77199999999993</v>
      </c>
      <c r="BH12" s="157">
        <v>663</v>
      </c>
      <c r="BI12" s="157">
        <v>502.32</v>
      </c>
      <c r="BJ12" s="157">
        <v>502.32</v>
      </c>
      <c r="BK12" s="157">
        <v>420.42</v>
      </c>
      <c r="BL12" s="157">
        <v>707.2</v>
      </c>
      <c r="BM12" s="157">
        <v>485.94</v>
      </c>
    </row>
    <row r="13" spans="1:65">
      <c r="A13" s="1">
        <v>9</v>
      </c>
      <c r="B13" s="1">
        <v>9</v>
      </c>
      <c r="C13" s="1"/>
      <c r="D13" s="1">
        <v>6</v>
      </c>
      <c r="E13" s="1"/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157">
        <v>433.52400000000006</v>
      </c>
      <c r="Q13" s="157">
        <v>742.56000000000006</v>
      </c>
      <c r="R13" s="157">
        <v>693.94</v>
      </c>
      <c r="S13" s="157">
        <v>920.24400000000003</v>
      </c>
      <c r="T13" s="157">
        <v>742.56000000000006</v>
      </c>
      <c r="U13" s="157">
        <v>784.10799999999995</v>
      </c>
      <c r="V13" s="157"/>
      <c r="W13" s="157">
        <v>433.52400000000006</v>
      </c>
      <c r="X13" s="157">
        <v>509.96400000000006</v>
      </c>
      <c r="Y13" s="157">
        <v>775.26799999999992</v>
      </c>
      <c r="Z13" s="157">
        <v>920.24400000000003</v>
      </c>
      <c r="AA13" s="157">
        <v>632.94400000000007</v>
      </c>
      <c r="AB13" s="157">
        <v>742.56000000000006</v>
      </c>
      <c r="AC13" s="157">
        <v>784.10799999999995</v>
      </c>
      <c r="AD13" s="157">
        <v>920.24400000000003</v>
      </c>
      <c r="AE13" s="157">
        <v>742.56000000000006</v>
      </c>
      <c r="AF13" s="157">
        <v>433.52400000000006</v>
      </c>
      <c r="AG13" s="157">
        <v>784.10799999999995</v>
      </c>
      <c r="AH13" s="157">
        <v>516.51600000000008</v>
      </c>
      <c r="AI13" s="157">
        <v>433.52400000000006</v>
      </c>
      <c r="AJ13" s="157">
        <v>920.24400000000003</v>
      </c>
      <c r="AK13" s="157">
        <v>509.96400000000006</v>
      </c>
      <c r="AL13" s="157">
        <v>784.10799999999995</v>
      </c>
      <c r="AM13" s="157">
        <v>742.56000000000006</v>
      </c>
      <c r="AN13" s="157">
        <v>509.96400000000006</v>
      </c>
      <c r="AO13" s="157">
        <v>433.52400000000006</v>
      </c>
      <c r="AP13" s="157">
        <v>858.36400000000003</v>
      </c>
      <c r="AQ13" s="157">
        <v>516.51600000000008</v>
      </c>
      <c r="AR13" s="157">
        <v>784.10799999999995</v>
      </c>
      <c r="AS13" s="157">
        <v>742.56000000000006</v>
      </c>
      <c r="AT13" s="157">
        <v>433.52400000000006</v>
      </c>
      <c r="AU13" s="157">
        <v>920.24400000000003</v>
      </c>
      <c r="AV13" s="157">
        <v>693.94</v>
      </c>
      <c r="AW13" s="157">
        <v>509.96400000000006</v>
      </c>
      <c r="AX13" s="157"/>
      <c r="AY13" s="157">
        <v>920.24400000000003</v>
      </c>
      <c r="AZ13" s="157">
        <v>742.56000000000006</v>
      </c>
      <c r="BA13" s="157"/>
      <c r="BB13" s="157">
        <v>509.96400000000006</v>
      </c>
      <c r="BC13" s="157">
        <v>632.94400000000007</v>
      </c>
      <c r="BD13" s="157">
        <v>784.10799999999995</v>
      </c>
      <c r="BE13" s="157">
        <v>509.96400000000006</v>
      </c>
      <c r="BF13" s="157">
        <v>509.96400000000006</v>
      </c>
      <c r="BG13" s="157">
        <v>632.94400000000007</v>
      </c>
      <c r="BH13" s="157">
        <v>693.94</v>
      </c>
      <c r="BI13" s="157">
        <v>516.51600000000008</v>
      </c>
      <c r="BJ13" s="157">
        <v>516.51600000000008</v>
      </c>
      <c r="BK13" s="157">
        <v>433.52400000000006</v>
      </c>
      <c r="BL13" s="157">
        <v>742.56000000000006</v>
      </c>
      <c r="BM13" s="157">
        <v>509.96400000000006</v>
      </c>
    </row>
    <row r="14" spans="1:65">
      <c r="A14" s="3">
        <v>10</v>
      </c>
      <c r="B14" s="3">
        <v>10</v>
      </c>
      <c r="C14" s="1"/>
      <c r="D14" s="1">
        <v>6</v>
      </c>
      <c r="E14" s="1"/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157">
        <v>503.41200000000003</v>
      </c>
      <c r="Q14" s="157">
        <v>887.53600000000006</v>
      </c>
      <c r="R14" s="157">
        <v>820.35199999999998</v>
      </c>
      <c r="S14" s="157">
        <v>1099.6959999999999</v>
      </c>
      <c r="T14" s="157">
        <v>887.53600000000006</v>
      </c>
      <c r="U14" s="157">
        <v>928.2</v>
      </c>
      <c r="V14" s="157"/>
      <c r="W14" s="157">
        <v>503.41200000000003</v>
      </c>
      <c r="X14" s="157">
        <v>603.87599999999998</v>
      </c>
      <c r="Y14" s="157">
        <v>925.548</v>
      </c>
      <c r="Z14" s="157">
        <v>1099.6959999999999</v>
      </c>
      <c r="AA14" s="157">
        <v>751.4</v>
      </c>
      <c r="AB14" s="157">
        <v>887.53600000000006</v>
      </c>
      <c r="AC14" s="157">
        <v>928.2</v>
      </c>
      <c r="AD14" s="157">
        <v>1099.6959999999999</v>
      </c>
      <c r="AE14" s="157">
        <v>887.53600000000006</v>
      </c>
      <c r="AF14" s="157">
        <v>503.41200000000003</v>
      </c>
      <c r="AG14" s="157">
        <v>928.2</v>
      </c>
      <c r="AH14" s="157">
        <v>607.15200000000004</v>
      </c>
      <c r="AI14" s="157">
        <v>503.41200000000003</v>
      </c>
      <c r="AJ14" s="157">
        <v>1099.6959999999999</v>
      </c>
      <c r="AK14" s="157">
        <v>603.87599999999998</v>
      </c>
      <c r="AL14" s="157">
        <v>928.2</v>
      </c>
      <c r="AM14" s="157">
        <v>887.53600000000006</v>
      </c>
      <c r="AN14" s="157">
        <v>603.87599999999998</v>
      </c>
      <c r="AO14" s="157">
        <v>503.41200000000003</v>
      </c>
      <c r="AP14" s="157">
        <v>1016.6</v>
      </c>
      <c r="AQ14" s="157">
        <v>607.15200000000004</v>
      </c>
      <c r="AR14" s="157">
        <v>928.2</v>
      </c>
      <c r="AS14" s="157">
        <v>887.53600000000006</v>
      </c>
      <c r="AT14" s="157">
        <v>503.41200000000003</v>
      </c>
      <c r="AU14" s="157">
        <v>1099.6959999999999</v>
      </c>
      <c r="AV14" s="157">
        <v>820.35199999999998</v>
      </c>
      <c r="AW14" s="157">
        <v>603.87599999999998</v>
      </c>
      <c r="AX14" s="157"/>
      <c r="AY14" s="157">
        <v>1099.6959999999999</v>
      </c>
      <c r="AZ14" s="157">
        <v>887.53600000000006</v>
      </c>
      <c r="BA14" s="157"/>
      <c r="BB14" s="157">
        <v>603.87599999999998</v>
      </c>
      <c r="BC14" s="157">
        <v>751.4</v>
      </c>
      <c r="BD14" s="157">
        <v>928.2</v>
      </c>
      <c r="BE14" s="157">
        <v>603.87599999999998</v>
      </c>
      <c r="BF14" s="157">
        <v>603.87599999999998</v>
      </c>
      <c r="BG14" s="157">
        <v>751.4</v>
      </c>
      <c r="BH14" s="157">
        <v>820.35199999999998</v>
      </c>
      <c r="BI14" s="157">
        <v>607.15200000000004</v>
      </c>
      <c r="BJ14" s="157">
        <v>607.15200000000004</v>
      </c>
      <c r="BK14" s="157">
        <v>503.41200000000003</v>
      </c>
      <c r="BL14" s="157">
        <v>887.53600000000006</v>
      </c>
      <c r="BM14" s="157">
        <v>603.87599999999998</v>
      </c>
    </row>
    <row r="15" spans="1:65">
      <c r="A15" s="3">
        <v>11</v>
      </c>
      <c r="B15" s="3">
        <v>11</v>
      </c>
      <c r="C15" s="1"/>
      <c r="D15" s="1">
        <v>6</v>
      </c>
      <c r="E15" s="1"/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157">
        <v>552.55200000000013</v>
      </c>
      <c r="Q15" s="157">
        <v>915.2</v>
      </c>
      <c r="R15" s="157">
        <v>858</v>
      </c>
      <c r="S15" s="157">
        <v>1154.4000000000001</v>
      </c>
      <c r="T15" s="157">
        <v>915.2</v>
      </c>
      <c r="U15" s="157">
        <v>962</v>
      </c>
      <c r="V15" s="157"/>
      <c r="W15" s="157">
        <v>552.55200000000013</v>
      </c>
      <c r="X15" s="157">
        <v>645.37200000000007</v>
      </c>
      <c r="Y15" s="157">
        <v>962</v>
      </c>
      <c r="Z15" s="157">
        <v>1154.4000000000001</v>
      </c>
      <c r="AA15" s="157">
        <v>790.4</v>
      </c>
      <c r="AB15" s="157">
        <v>915.2</v>
      </c>
      <c r="AC15" s="157">
        <v>962</v>
      </c>
      <c r="AD15" s="157">
        <v>1154.4000000000001</v>
      </c>
      <c r="AE15" s="157">
        <v>915.2</v>
      </c>
      <c r="AF15" s="157">
        <v>552.55200000000013</v>
      </c>
      <c r="AG15" s="157">
        <v>962</v>
      </c>
      <c r="AH15" s="157">
        <v>654.10800000000006</v>
      </c>
      <c r="AI15" s="157">
        <v>552.55200000000013</v>
      </c>
      <c r="AJ15" s="157">
        <v>1154.4000000000001</v>
      </c>
      <c r="AK15" s="157">
        <v>645.37200000000007</v>
      </c>
      <c r="AL15" s="157">
        <v>962</v>
      </c>
      <c r="AM15" s="157">
        <v>915.2</v>
      </c>
      <c r="AN15" s="157">
        <v>645.37200000000007</v>
      </c>
      <c r="AO15" s="157">
        <v>552.55200000000013</v>
      </c>
      <c r="AP15" s="157">
        <v>1066</v>
      </c>
      <c r="AQ15" s="157">
        <v>654.10800000000006</v>
      </c>
      <c r="AR15" s="157">
        <v>962</v>
      </c>
      <c r="AS15" s="157">
        <v>915.2</v>
      </c>
      <c r="AT15" s="157">
        <v>552.55200000000013</v>
      </c>
      <c r="AU15" s="157">
        <v>1154.4000000000001</v>
      </c>
      <c r="AV15" s="157">
        <v>858</v>
      </c>
      <c r="AW15" s="157">
        <v>645.37200000000007</v>
      </c>
      <c r="AX15" s="157"/>
      <c r="AY15" s="157">
        <v>1154.4000000000001</v>
      </c>
      <c r="AZ15" s="157">
        <v>915.2</v>
      </c>
      <c r="BA15" s="157"/>
      <c r="BB15" s="157">
        <v>645.37200000000007</v>
      </c>
      <c r="BC15" s="157">
        <v>790.4</v>
      </c>
      <c r="BD15" s="157">
        <v>962</v>
      </c>
      <c r="BE15" s="157">
        <v>645.37200000000007</v>
      </c>
      <c r="BF15" s="157">
        <v>645.37200000000007</v>
      </c>
      <c r="BG15" s="157">
        <v>790.4</v>
      </c>
      <c r="BH15" s="157">
        <v>858</v>
      </c>
      <c r="BI15" s="157">
        <v>654.10800000000006</v>
      </c>
      <c r="BJ15" s="157">
        <v>654.10800000000006</v>
      </c>
      <c r="BK15" s="157">
        <v>552.55200000000013</v>
      </c>
      <c r="BL15" s="157">
        <v>915.2</v>
      </c>
      <c r="BM15" s="157">
        <v>645.37200000000007</v>
      </c>
    </row>
    <row r="16" spans="1:65">
      <c r="A16" s="3">
        <v>12</v>
      </c>
      <c r="B16" s="3">
        <v>12</v>
      </c>
      <c r="C16" s="1"/>
      <c r="D16" s="1">
        <v>6</v>
      </c>
      <c r="E16" s="1"/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157">
        <v>584.22</v>
      </c>
      <c r="Q16" s="157">
        <v>962</v>
      </c>
      <c r="R16" s="157">
        <v>884</v>
      </c>
      <c r="S16" s="157">
        <v>1196</v>
      </c>
      <c r="T16" s="157">
        <v>962</v>
      </c>
      <c r="U16" s="157">
        <v>998.40000000000009</v>
      </c>
      <c r="V16" s="157"/>
      <c r="W16" s="157">
        <v>584.22</v>
      </c>
      <c r="X16" s="157">
        <v>682.5</v>
      </c>
      <c r="Y16" s="157">
        <v>998.40000000000009</v>
      </c>
      <c r="Z16" s="157">
        <v>1196</v>
      </c>
      <c r="AA16" s="157">
        <v>806</v>
      </c>
      <c r="AB16" s="157">
        <v>962</v>
      </c>
      <c r="AC16" s="157">
        <v>998.40000000000009</v>
      </c>
      <c r="AD16" s="157">
        <v>1196</v>
      </c>
      <c r="AE16" s="157">
        <v>962</v>
      </c>
      <c r="AF16" s="157">
        <v>584.22</v>
      </c>
      <c r="AG16" s="157">
        <v>998.40000000000009</v>
      </c>
      <c r="AH16" s="157">
        <v>693.42000000000007</v>
      </c>
      <c r="AI16" s="157">
        <v>584.22</v>
      </c>
      <c r="AJ16" s="157">
        <v>1196</v>
      </c>
      <c r="AK16" s="157">
        <v>682.5</v>
      </c>
      <c r="AL16" s="157">
        <v>998.40000000000009</v>
      </c>
      <c r="AM16" s="157">
        <v>962</v>
      </c>
      <c r="AN16" s="157">
        <v>682.5</v>
      </c>
      <c r="AO16" s="157">
        <v>584.22</v>
      </c>
      <c r="AP16" s="157">
        <v>1092</v>
      </c>
      <c r="AQ16" s="157">
        <v>693.42000000000007</v>
      </c>
      <c r="AR16" s="157">
        <v>998.40000000000009</v>
      </c>
      <c r="AS16" s="157">
        <v>962</v>
      </c>
      <c r="AT16" s="157">
        <v>584.22</v>
      </c>
      <c r="AU16" s="157">
        <v>1196</v>
      </c>
      <c r="AV16" s="157">
        <v>884</v>
      </c>
      <c r="AW16" s="157">
        <v>682.5</v>
      </c>
      <c r="AX16" s="157"/>
      <c r="AY16" s="157">
        <v>1196</v>
      </c>
      <c r="AZ16" s="157">
        <v>962</v>
      </c>
      <c r="BA16" s="157"/>
      <c r="BB16" s="157">
        <v>682.5</v>
      </c>
      <c r="BC16" s="157">
        <v>806</v>
      </c>
      <c r="BD16" s="157">
        <v>998.40000000000009</v>
      </c>
      <c r="BE16" s="157">
        <v>682.5</v>
      </c>
      <c r="BF16" s="157">
        <v>682.5</v>
      </c>
      <c r="BG16" s="157">
        <v>806</v>
      </c>
      <c r="BH16" s="157">
        <v>884</v>
      </c>
      <c r="BI16" s="157">
        <v>693.42000000000007</v>
      </c>
      <c r="BJ16" s="157">
        <v>693.42000000000007</v>
      </c>
      <c r="BK16" s="157">
        <v>584.22</v>
      </c>
      <c r="BL16" s="157">
        <v>962</v>
      </c>
      <c r="BM16" s="157">
        <v>682.5</v>
      </c>
    </row>
    <row r="17" spans="1:65">
      <c r="A17" s="3">
        <v>13</v>
      </c>
      <c r="B17" s="3">
        <v>13</v>
      </c>
      <c r="C17" s="1"/>
      <c r="D17" s="1">
        <v>6</v>
      </c>
      <c r="E17" s="1"/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157">
        <v>603.87599999999998</v>
      </c>
      <c r="Q17" s="157">
        <v>988</v>
      </c>
      <c r="R17" s="157">
        <v>910</v>
      </c>
      <c r="S17" s="157">
        <v>1222</v>
      </c>
      <c r="T17" s="157">
        <v>988</v>
      </c>
      <c r="U17" s="157">
        <v>1029.6000000000001</v>
      </c>
      <c r="V17" s="157"/>
      <c r="W17" s="157">
        <v>603.87599999999998</v>
      </c>
      <c r="X17" s="157">
        <v>705.43200000000013</v>
      </c>
      <c r="Y17" s="157">
        <v>1029.6000000000001</v>
      </c>
      <c r="Z17" s="157">
        <v>1222</v>
      </c>
      <c r="AA17" s="157">
        <v>832</v>
      </c>
      <c r="AB17" s="157">
        <v>988</v>
      </c>
      <c r="AC17" s="157">
        <v>1029.6000000000001</v>
      </c>
      <c r="AD17" s="157">
        <v>1222</v>
      </c>
      <c r="AE17" s="157">
        <v>988</v>
      </c>
      <c r="AF17" s="157">
        <v>603.87599999999998</v>
      </c>
      <c r="AG17" s="157">
        <v>1029.6000000000001</v>
      </c>
      <c r="AH17" s="157">
        <v>715.26</v>
      </c>
      <c r="AI17" s="157">
        <v>603.87599999999998</v>
      </c>
      <c r="AJ17" s="157">
        <v>1222</v>
      </c>
      <c r="AK17" s="157">
        <v>705.43200000000013</v>
      </c>
      <c r="AL17" s="157">
        <v>1029.6000000000001</v>
      </c>
      <c r="AM17" s="157">
        <v>988</v>
      </c>
      <c r="AN17" s="157">
        <v>705.43200000000013</v>
      </c>
      <c r="AO17" s="157">
        <v>603.87599999999998</v>
      </c>
      <c r="AP17" s="157">
        <v>1118</v>
      </c>
      <c r="AQ17" s="157">
        <v>715.26</v>
      </c>
      <c r="AR17" s="157">
        <v>1029.6000000000001</v>
      </c>
      <c r="AS17" s="157">
        <v>988</v>
      </c>
      <c r="AT17" s="157">
        <v>603.87599999999998</v>
      </c>
      <c r="AU17" s="157">
        <v>1222</v>
      </c>
      <c r="AV17" s="157">
        <v>910</v>
      </c>
      <c r="AW17" s="157">
        <v>705.43200000000013</v>
      </c>
      <c r="AX17" s="157"/>
      <c r="AY17" s="157">
        <v>1222</v>
      </c>
      <c r="AZ17" s="157">
        <v>988</v>
      </c>
      <c r="BA17" s="157"/>
      <c r="BB17" s="157">
        <v>705.43200000000013</v>
      </c>
      <c r="BC17" s="157">
        <v>832</v>
      </c>
      <c r="BD17" s="157">
        <v>1029.6000000000001</v>
      </c>
      <c r="BE17" s="157">
        <v>705.43200000000013</v>
      </c>
      <c r="BF17" s="157">
        <v>705.43200000000013</v>
      </c>
      <c r="BG17" s="157">
        <v>832</v>
      </c>
      <c r="BH17" s="157">
        <v>910</v>
      </c>
      <c r="BI17" s="157">
        <v>715.26</v>
      </c>
      <c r="BJ17" s="157">
        <v>715.26</v>
      </c>
      <c r="BK17" s="157">
        <v>603.87599999999998</v>
      </c>
      <c r="BL17" s="157">
        <v>988</v>
      </c>
      <c r="BM17" s="157">
        <v>705.43200000000013</v>
      </c>
    </row>
    <row r="18" spans="1:65">
      <c r="A18" s="3">
        <v>14</v>
      </c>
      <c r="B18" s="3">
        <v>14</v>
      </c>
      <c r="C18" s="1"/>
      <c r="D18" s="1">
        <v>6</v>
      </c>
      <c r="E18" s="1"/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157">
        <v>627.9</v>
      </c>
      <c r="Q18" s="157">
        <v>1007.552</v>
      </c>
      <c r="R18" s="157">
        <v>928.2</v>
      </c>
      <c r="S18" s="157">
        <v>1248.52</v>
      </c>
      <c r="T18" s="157">
        <v>1007.552</v>
      </c>
      <c r="U18" s="157">
        <v>1051.232</v>
      </c>
      <c r="V18" s="157"/>
      <c r="W18" s="157">
        <v>627.9</v>
      </c>
      <c r="X18" s="157">
        <v>737.1</v>
      </c>
      <c r="Y18" s="157">
        <v>1051.232</v>
      </c>
      <c r="Z18" s="157">
        <v>1248.52</v>
      </c>
      <c r="AA18" s="157">
        <v>846.66399999999999</v>
      </c>
      <c r="AB18" s="157">
        <v>1007.552</v>
      </c>
      <c r="AC18" s="157">
        <v>1051.232</v>
      </c>
      <c r="AD18" s="157">
        <v>1248.52</v>
      </c>
      <c r="AE18" s="157">
        <v>1007.552</v>
      </c>
      <c r="AF18" s="157">
        <v>627.9</v>
      </c>
      <c r="AG18" s="157">
        <v>1051.232</v>
      </c>
      <c r="AH18" s="157">
        <v>748.02</v>
      </c>
      <c r="AI18" s="157">
        <v>627.9</v>
      </c>
      <c r="AJ18" s="157">
        <v>1248.52</v>
      </c>
      <c r="AK18" s="157">
        <v>737.1</v>
      </c>
      <c r="AL18" s="157">
        <v>1051.232</v>
      </c>
      <c r="AM18" s="157">
        <v>1007.552</v>
      </c>
      <c r="AN18" s="157">
        <v>737.1</v>
      </c>
      <c r="AO18" s="157">
        <v>627.9</v>
      </c>
      <c r="AP18" s="157">
        <v>1149.5119999999999</v>
      </c>
      <c r="AQ18" s="157">
        <v>748.02</v>
      </c>
      <c r="AR18" s="157">
        <v>1051.232</v>
      </c>
      <c r="AS18" s="157">
        <v>1007.552</v>
      </c>
      <c r="AT18" s="157">
        <v>627.9</v>
      </c>
      <c r="AU18" s="157">
        <v>1248.52</v>
      </c>
      <c r="AV18" s="157">
        <v>928.2</v>
      </c>
      <c r="AW18" s="157">
        <v>737.1</v>
      </c>
      <c r="AX18" s="157"/>
      <c r="AY18" s="157">
        <v>1248.52</v>
      </c>
      <c r="AZ18" s="157">
        <v>1007.552</v>
      </c>
      <c r="BA18" s="157"/>
      <c r="BB18" s="157">
        <v>737.1</v>
      </c>
      <c r="BC18" s="157">
        <v>846.66399999999999</v>
      </c>
      <c r="BD18" s="157">
        <v>1051.232</v>
      </c>
      <c r="BE18" s="157">
        <v>737.1</v>
      </c>
      <c r="BF18" s="157">
        <v>737.1</v>
      </c>
      <c r="BG18" s="157">
        <v>846.66399999999999</v>
      </c>
      <c r="BH18" s="157">
        <v>928.2</v>
      </c>
      <c r="BI18" s="157">
        <v>748.02</v>
      </c>
      <c r="BJ18" s="157">
        <v>748.02</v>
      </c>
      <c r="BK18" s="157">
        <v>627.9</v>
      </c>
      <c r="BL18" s="157">
        <v>1007.552</v>
      </c>
      <c r="BM18" s="157">
        <v>737.1</v>
      </c>
    </row>
    <row r="19" spans="1:65">
      <c r="A19" s="3">
        <v>15</v>
      </c>
      <c r="B19" s="3">
        <v>15</v>
      </c>
      <c r="C19" s="1"/>
      <c r="D19" s="1">
        <v>6</v>
      </c>
      <c r="E19" s="1"/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157">
        <v>645.37200000000007</v>
      </c>
      <c r="Q19" s="157">
        <v>1092</v>
      </c>
      <c r="R19" s="157">
        <v>998.40000000000009</v>
      </c>
      <c r="S19" s="157">
        <v>1357.2</v>
      </c>
      <c r="T19" s="157">
        <v>1092</v>
      </c>
      <c r="U19" s="157">
        <v>1144</v>
      </c>
      <c r="V19" s="157"/>
      <c r="W19" s="157">
        <v>645.37200000000007</v>
      </c>
      <c r="X19" s="157">
        <v>752.38800000000003</v>
      </c>
      <c r="Y19" s="157">
        <v>1144</v>
      </c>
      <c r="Z19" s="157">
        <v>1357.2</v>
      </c>
      <c r="AA19" s="157">
        <v>910</v>
      </c>
      <c r="AB19" s="157">
        <v>1092</v>
      </c>
      <c r="AC19" s="157">
        <v>1144</v>
      </c>
      <c r="AD19" s="157">
        <v>1357.2</v>
      </c>
      <c r="AE19" s="157">
        <v>1092</v>
      </c>
      <c r="AF19" s="157">
        <v>645.37200000000007</v>
      </c>
      <c r="AG19" s="157">
        <v>1144</v>
      </c>
      <c r="AH19" s="157">
        <v>761.12400000000002</v>
      </c>
      <c r="AI19" s="157">
        <v>645.37200000000007</v>
      </c>
      <c r="AJ19" s="157">
        <v>1357.2</v>
      </c>
      <c r="AK19" s="157">
        <v>752.38800000000003</v>
      </c>
      <c r="AL19" s="157">
        <v>1144</v>
      </c>
      <c r="AM19" s="157">
        <v>1092</v>
      </c>
      <c r="AN19" s="157">
        <v>752.38800000000003</v>
      </c>
      <c r="AO19" s="157">
        <v>645.37200000000007</v>
      </c>
      <c r="AP19" s="157">
        <v>1248</v>
      </c>
      <c r="AQ19" s="157">
        <v>761.12400000000002</v>
      </c>
      <c r="AR19" s="157">
        <v>1144</v>
      </c>
      <c r="AS19" s="157">
        <v>1092</v>
      </c>
      <c r="AT19" s="157">
        <v>645.37200000000007</v>
      </c>
      <c r="AU19" s="157">
        <v>1357.2</v>
      </c>
      <c r="AV19" s="157">
        <v>998.40000000000009</v>
      </c>
      <c r="AW19" s="157">
        <v>752.38800000000003</v>
      </c>
      <c r="AX19" s="157"/>
      <c r="AY19" s="157">
        <v>1357.2</v>
      </c>
      <c r="AZ19" s="157">
        <v>1092</v>
      </c>
      <c r="BA19" s="157"/>
      <c r="BB19" s="157">
        <v>752.38800000000003</v>
      </c>
      <c r="BC19" s="157">
        <v>910</v>
      </c>
      <c r="BD19" s="157">
        <v>1144</v>
      </c>
      <c r="BE19" s="157">
        <v>752.38800000000003</v>
      </c>
      <c r="BF19" s="157">
        <v>752.38800000000003</v>
      </c>
      <c r="BG19" s="157">
        <v>910</v>
      </c>
      <c r="BH19" s="157">
        <v>998.40000000000009</v>
      </c>
      <c r="BI19" s="157">
        <v>761.12400000000002</v>
      </c>
      <c r="BJ19" s="157">
        <v>761.12400000000002</v>
      </c>
      <c r="BK19" s="157">
        <v>645.37200000000007</v>
      </c>
      <c r="BL19" s="157">
        <v>1092</v>
      </c>
      <c r="BM19" s="157">
        <v>752.38800000000003</v>
      </c>
    </row>
    <row r="20" spans="1:65">
      <c r="A20" s="3">
        <v>16</v>
      </c>
      <c r="B20" s="3">
        <v>16</v>
      </c>
      <c r="C20" s="1"/>
      <c r="D20" s="1">
        <v>6</v>
      </c>
      <c r="E20" s="1"/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157">
        <v>671.58</v>
      </c>
      <c r="Q20" s="157">
        <v>1170</v>
      </c>
      <c r="R20" s="157">
        <v>1066</v>
      </c>
      <c r="S20" s="157">
        <v>1456</v>
      </c>
      <c r="T20" s="157">
        <v>1170</v>
      </c>
      <c r="U20" s="157">
        <v>1222</v>
      </c>
      <c r="V20" s="157"/>
      <c r="W20" s="157">
        <v>671.58</v>
      </c>
      <c r="X20" s="157">
        <v>791.7</v>
      </c>
      <c r="Y20" s="157">
        <v>1222</v>
      </c>
      <c r="Z20" s="157">
        <v>1456</v>
      </c>
      <c r="AA20" s="157">
        <v>972.4</v>
      </c>
      <c r="AB20" s="157">
        <v>1170</v>
      </c>
      <c r="AC20" s="157">
        <v>1222</v>
      </c>
      <c r="AD20" s="157">
        <v>1456</v>
      </c>
      <c r="AE20" s="157">
        <v>1170</v>
      </c>
      <c r="AF20" s="157">
        <v>671.58</v>
      </c>
      <c r="AG20" s="157">
        <v>1222</v>
      </c>
      <c r="AH20" s="157">
        <v>802.62</v>
      </c>
      <c r="AI20" s="157">
        <v>671.58</v>
      </c>
      <c r="AJ20" s="157">
        <v>1456</v>
      </c>
      <c r="AK20" s="157">
        <v>791.7</v>
      </c>
      <c r="AL20" s="157">
        <v>1222</v>
      </c>
      <c r="AM20" s="157">
        <v>1170</v>
      </c>
      <c r="AN20" s="157">
        <v>791.7</v>
      </c>
      <c r="AO20" s="157">
        <v>671.58</v>
      </c>
      <c r="AP20" s="157">
        <v>1336.4</v>
      </c>
      <c r="AQ20" s="157">
        <v>802.62</v>
      </c>
      <c r="AR20" s="157">
        <v>1222</v>
      </c>
      <c r="AS20" s="157">
        <v>1170</v>
      </c>
      <c r="AT20" s="157">
        <v>671.58</v>
      </c>
      <c r="AU20" s="157">
        <v>1456</v>
      </c>
      <c r="AV20" s="157">
        <v>1066</v>
      </c>
      <c r="AW20" s="157">
        <v>791.7</v>
      </c>
      <c r="AX20" s="157"/>
      <c r="AY20" s="157">
        <v>1456</v>
      </c>
      <c r="AZ20" s="157">
        <v>1170</v>
      </c>
      <c r="BA20" s="157"/>
      <c r="BB20" s="157">
        <v>791.7</v>
      </c>
      <c r="BC20" s="157">
        <v>972.4</v>
      </c>
      <c r="BD20" s="157">
        <v>1222</v>
      </c>
      <c r="BE20" s="157">
        <v>791.7</v>
      </c>
      <c r="BF20" s="157">
        <v>791.7</v>
      </c>
      <c r="BG20" s="157">
        <v>972.4</v>
      </c>
      <c r="BH20" s="157">
        <v>1066</v>
      </c>
      <c r="BI20" s="157">
        <v>802.62</v>
      </c>
      <c r="BJ20" s="157">
        <v>802.62</v>
      </c>
      <c r="BK20" s="157">
        <v>671.58</v>
      </c>
      <c r="BL20" s="157">
        <v>1170</v>
      </c>
      <c r="BM20" s="157">
        <v>791.7</v>
      </c>
    </row>
    <row r="21" spans="1:65">
      <c r="A21" s="3">
        <v>17</v>
      </c>
      <c r="B21" s="3">
        <v>17</v>
      </c>
      <c r="C21" s="1"/>
      <c r="D21" s="1">
        <v>5</v>
      </c>
      <c r="E21" s="1"/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157">
        <v>686.86800000000005</v>
      </c>
      <c r="Q21" s="157">
        <v>1185.6000000000001</v>
      </c>
      <c r="R21" s="157">
        <v>1076.4000000000001</v>
      </c>
      <c r="S21" s="157">
        <v>1508</v>
      </c>
      <c r="T21" s="157">
        <v>1185.6000000000001</v>
      </c>
      <c r="U21" s="157">
        <v>1248</v>
      </c>
      <c r="V21" s="157"/>
      <c r="W21" s="157">
        <v>686.86800000000005</v>
      </c>
      <c r="X21" s="157">
        <v>802.62</v>
      </c>
      <c r="Y21" s="157">
        <v>1248</v>
      </c>
      <c r="Z21" s="157">
        <v>1508</v>
      </c>
      <c r="AA21" s="157">
        <v>998.40000000000009</v>
      </c>
      <c r="AB21" s="157">
        <v>1185.6000000000001</v>
      </c>
      <c r="AC21" s="157">
        <v>1248</v>
      </c>
      <c r="AD21" s="157">
        <v>1508</v>
      </c>
      <c r="AE21" s="157">
        <v>1185.6000000000001</v>
      </c>
      <c r="AF21" s="157">
        <v>686.86800000000005</v>
      </c>
      <c r="AG21" s="157">
        <v>1248</v>
      </c>
      <c r="AH21" s="157">
        <v>812.44800000000009</v>
      </c>
      <c r="AI21" s="157">
        <v>686.86800000000005</v>
      </c>
      <c r="AJ21" s="157">
        <v>1508</v>
      </c>
      <c r="AK21" s="157">
        <v>802.62</v>
      </c>
      <c r="AL21" s="157">
        <v>1248</v>
      </c>
      <c r="AM21" s="157">
        <v>1185.6000000000001</v>
      </c>
      <c r="AN21" s="157">
        <v>802.62</v>
      </c>
      <c r="AO21" s="157">
        <v>686.86800000000005</v>
      </c>
      <c r="AP21" s="157">
        <v>1378</v>
      </c>
      <c r="AQ21" s="157">
        <v>812.44800000000009</v>
      </c>
      <c r="AR21" s="157">
        <v>1248</v>
      </c>
      <c r="AS21" s="157">
        <v>1185.6000000000001</v>
      </c>
      <c r="AT21" s="157">
        <v>686.86800000000005</v>
      </c>
      <c r="AU21" s="157">
        <v>1508</v>
      </c>
      <c r="AV21" s="157">
        <v>1076.4000000000001</v>
      </c>
      <c r="AW21" s="157">
        <v>802.62</v>
      </c>
      <c r="AX21" s="157"/>
      <c r="AY21" s="157">
        <v>1508</v>
      </c>
      <c r="AZ21" s="157">
        <v>1185.6000000000001</v>
      </c>
      <c r="BA21" s="157"/>
      <c r="BB21" s="157">
        <v>802.62</v>
      </c>
      <c r="BC21" s="157">
        <v>998.40000000000009</v>
      </c>
      <c r="BD21" s="157">
        <v>1248</v>
      </c>
      <c r="BE21" s="157">
        <v>802.62</v>
      </c>
      <c r="BF21" s="157">
        <v>802.62</v>
      </c>
      <c r="BG21" s="157">
        <v>998.40000000000009</v>
      </c>
      <c r="BH21" s="157">
        <v>1076.4000000000001</v>
      </c>
      <c r="BI21" s="157">
        <v>812.44800000000009</v>
      </c>
      <c r="BJ21" s="157">
        <v>812.44800000000009</v>
      </c>
      <c r="BK21" s="157">
        <v>686.86800000000005</v>
      </c>
      <c r="BL21" s="157">
        <v>1185.6000000000001</v>
      </c>
      <c r="BM21" s="157">
        <v>802.62</v>
      </c>
    </row>
    <row r="22" spans="1:65">
      <c r="A22" s="3">
        <v>18</v>
      </c>
      <c r="B22" s="3">
        <v>18</v>
      </c>
      <c r="C22" s="1"/>
      <c r="D22" s="1">
        <v>6</v>
      </c>
      <c r="E22" s="1"/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157">
        <v>715.26</v>
      </c>
      <c r="Q22" s="157">
        <v>1247.0639999999999</v>
      </c>
      <c r="R22" s="157">
        <v>1149.5119999999999</v>
      </c>
      <c r="S22" s="157">
        <v>1544.8159999999998</v>
      </c>
      <c r="T22" s="157">
        <v>1247.0639999999999</v>
      </c>
      <c r="U22" s="157">
        <v>1301.664</v>
      </c>
      <c r="V22" s="157"/>
      <c r="W22" s="157">
        <v>715.26</v>
      </c>
      <c r="X22" s="157">
        <v>847.39200000000005</v>
      </c>
      <c r="Y22" s="157">
        <v>1301.664</v>
      </c>
      <c r="Z22" s="157">
        <v>1544.8159999999998</v>
      </c>
      <c r="AA22" s="157">
        <v>1049.7760000000001</v>
      </c>
      <c r="AB22" s="157">
        <v>1247.0639999999999</v>
      </c>
      <c r="AC22" s="157">
        <v>1301.664</v>
      </c>
      <c r="AD22" s="157">
        <v>1544.8159999999998</v>
      </c>
      <c r="AE22" s="157">
        <v>1247.0639999999999</v>
      </c>
      <c r="AF22" s="157">
        <v>715.26</v>
      </c>
      <c r="AG22" s="157">
        <v>1301.664</v>
      </c>
      <c r="AH22" s="157">
        <v>857.22</v>
      </c>
      <c r="AI22" s="157">
        <v>715.26</v>
      </c>
      <c r="AJ22" s="157">
        <v>1544.8159999999998</v>
      </c>
      <c r="AK22" s="157">
        <v>847.39200000000005</v>
      </c>
      <c r="AL22" s="157">
        <v>1301.664</v>
      </c>
      <c r="AM22" s="157">
        <v>1247.0639999999999</v>
      </c>
      <c r="AN22" s="157">
        <v>847.39200000000005</v>
      </c>
      <c r="AO22" s="157">
        <v>715.26</v>
      </c>
      <c r="AP22" s="157">
        <v>1424.6959999999999</v>
      </c>
      <c r="AQ22" s="157">
        <v>857.22</v>
      </c>
      <c r="AR22" s="157">
        <v>1301.664</v>
      </c>
      <c r="AS22" s="157">
        <v>1247.0639999999999</v>
      </c>
      <c r="AT22" s="157">
        <v>715.26</v>
      </c>
      <c r="AU22" s="157">
        <v>1544.8159999999998</v>
      </c>
      <c r="AV22" s="157">
        <v>1149.5119999999999</v>
      </c>
      <c r="AW22" s="157">
        <v>847.39200000000005</v>
      </c>
      <c r="AX22" s="157"/>
      <c r="AY22" s="157">
        <v>1544.8159999999998</v>
      </c>
      <c r="AZ22" s="157">
        <v>1247.0639999999999</v>
      </c>
      <c r="BA22" s="157"/>
      <c r="BB22" s="157">
        <v>847.39200000000005</v>
      </c>
      <c r="BC22" s="157">
        <v>1049.7760000000001</v>
      </c>
      <c r="BD22" s="157">
        <v>1301.664</v>
      </c>
      <c r="BE22" s="157">
        <v>847.39200000000005</v>
      </c>
      <c r="BF22" s="157">
        <v>847.39200000000005</v>
      </c>
      <c r="BG22" s="157">
        <v>1049.7760000000001</v>
      </c>
      <c r="BH22" s="157">
        <v>1149.5119999999999</v>
      </c>
      <c r="BI22" s="157">
        <v>857.22</v>
      </c>
      <c r="BJ22" s="157">
        <v>857.22</v>
      </c>
      <c r="BK22" s="157">
        <v>715.26</v>
      </c>
      <c r="BL22" s="157">
        <v>1247.0639999999999</v>
      </c>
      <c r="BM22" s="157">
        <v>847.39200000000005</v>
      </c>
    </row>
    <row r="23" spans="1:65">
      <c r="A23" s="3">
        <v>19</v>
      </c>
      <c r="B23" s="3">
        <v>19</v>
      </c>
      <c r="C23" s="1"/>
      <c r="D23" s="1">
        <v>6</v>
      </c>
      <c r="E23" s="1"/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157">
        <v>784.05600000000004</v>
      </c>
      <c r="Q23" s="157">
        <v>1336.4</v>
      </c>
      <c r="R23" s="157">
        <v>1248</v>
      </c>
      <c r="S23" s="157">
        <v>1664</v>
      </c>
      <c r="T23" s="157">
        <v>1336.4</v>
      </c>
      <c r="U23" s="157">
        <v>1404</v>
      </c>
      <c r="V23" s="157"/>
      <c r="W23" s="157">
        <v>784.05600000000004</v>
      </c>
      <c r="X23" s="157">
        <v>919.46400000000006</v>
      </c>
      <c r="Y23" s="157">
        <v>1404</v>
      </c>
      <c r="Z23" s="157">
        <v>1664</v>
      </c>
      <c r="AA23" s="157">
        <v>1138.8</v>
      </c>
      <c r="AB23" s="157">
        <v>1336.4</v>
      </c>
      <c r="AC23" s="157">
        <v>1404</v>
      </c>
      <c r="AD23" s="157">
        <v>1664</v>
      </c>
      <c r="AE23" s="157">
        <v>1336.4</v>
      </c>
      <c r="AF23" s="157">
        <v>784.05600000000004</v>
      </c>
      <c r="AG23" s="157">
        <v>1404</v>
      </c>
      <c r="AH23" s="157">
        <v>928.2</v>
      </c>
      <c r="AI23" s="157">
        <v>784.05600000000004</v>
      </c>
      <c r="AJ23" s="157">
        <v>1664</v>
      </c>
      <c r="AK23" s="157">
        <v>919.46400000000006</v>
      </c>
      <c r="AL23" s="157">
        <v>1404</v>
      </c>
      <c r="AM23" s="157">
        <v>1336.4</v>
      </c>
      <c r="AN23" s="157">
        <v>919.46400000000006</v>
      </c>
      <c r="AO23" s="157">
        <v>784.05600000000004</v>
      </c>
      <c r="AP23" s="157">
        <v>1549.6000000000001</v>
      </c>
      <c r="AQ23" s="157">
        <v>928.2</v>
      </c>
      <c r="AR23" s="157">
        <v>1404</v>
      </c>
      <c r="AS23" s="157">
        <v>1336.4</v>
      </c>
      <c r="AT23" s="157">
        <v>784.05600000000004</v>
      </c>
      <c r="AU23" s="157">
        <v>1664</v>
      </c>
      <c r="AV23" s="157">
        <v>1248</v>
      </c>
      <c r="AW23" s="157">
        <v>919.46400000000006</v>
      </c>
      <c r="AX23" s="157"/>
      <c r="AY23" s="157">
        <v>1664</v>
      </c>
      <c r="AZ23" s="157">
        <v>1336.4</v>
      </c>
      <c r="BA23" s="157"/>
      <c r="BB23" s="157">
        <v>919.46400000000006</v>
      </c>
      <c r="BC23" s="157">
        <v>1138.8</v>
      </c>
      <c r="BD23" s="157">
        <v>1404</v>
      </c>
      <c r="BE23" s="157">
        <v>919.46400000000006</v>
      </c>
      <c r="BF23" s="157">
        <v>919.46400000000006</v>
      </c>
      <c r="BG23" s="157">
        <v>1138.8</v>
      </c>
      <c r="BH23" s="157">
        <v>1248</v>
      </c>
      <c r="BI23" s="157">
        <v>928.2</v>
      </c>
      <c r="BJ23" s="157">
        <v>928.2</v>
      </c>
      <c r="BK23" s="157">
        <v>784.05600000000004</v>
      </c>
      <c r="BL23" s="157">
        <v>1336.4</v>
      </c>
      <c r="BM23" s="157">
        <v>919.46400000000006</v>
      </c>
    </row>
    <row r="24" spans="1:65">
      <c r="A24" s="3">
        <v>20</v>
      </c>
      <c r="B24" s="3">
        <v>20</v>
      </c>
      <c r="C24" s="1"/>
      <c r="D24" s="1">
        <v>5</v>
      </c>
      <c r="E24" s="1"/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157">
        <v>835.38</v>
      </c>
      <c r="Q24" s="157">
        <v>1378</v>
      </c>
      <c r="R24" s="157">
        <v>1268.8</v>
      </c>
      <c r="S24" s="157">
        <v>1736.8</v>
      </c>
      <c r="T24" s="157">
        <v>1378</v>
      </c>
      <c r="U24" s="157">
        <v>1430</v>
      </c>
      <c r="V24" s="157"/>
      <c r="W24" s="157">
        <v>835.38</v>
      </c>
      <c r="X24" s="157">
        <v>955.5</v>
      </c>
      <c r="Y24" s="157">
        <v>1430</v>
      </c>
      <c r="Z24" s="157">
        <v>1736.8</v>
      </c>
      <c r="AA24" s="157">
        <v>1175.2</v>
      </c>
      <c r="AB24" s="157">
        <v>1378</v>
      </c>
      <c r="AC24" s="157">
        <v>1430</v>
      </c>
      <c r="AD24" s="157">
        <v>1736.8</v>
      </c>
      <c r="AE24" s="157">
        <v>1378</v>
      </c>
      <c r="AF24" s="157">
        <v>835.38</v>
      </c>
      <c r="AG24" s="157">
        <v>1430</v>
      </c>
      <c r="AH24" s="157">
        <v>982.80000000000007</v>
      </c>
      <c r="AI24" s="157">
        <v>835.38</v>
      </c>
      <c r="AJ24" s="157">
        <v>1736.8</v>
      </c>
      <c r="AK24" s="157">
        <v>955.5</v>
      </c>
      <c r="AL24" s="157">
        <v>1430</v>
      </c>
      <c r="AM24" s="157">
        <v>1378</v>
      </c>
      <c r="AN24" s="157">
        <v>955.5</v>
      </c>
      <c r="AO24" s="157">
        <v>835.38</v>
      </c>
      <c r="AP24" s="157">
        <v>1601.6000000000001</v>
      </c>
      <c r="AQ24" s="157">
        <v>982.80000000000007</v>
      </c>
      <c r="AR24" s="157">
        <v>1430</v>
      </c>
      <c r="AS24" s="157">
        <v>1378</v>
      </c>
      <c r="AT24" s="157">
        <v>835.38</v>
      </c>
      <c r="AU24" s="157">
        <v>1736.8</v>
      </c>
      <c r="AV24" s="157">
        <v>1268.8</v>
      </c>
      <c r="AW24" s="157">
        <v>955.5</v>
      </c>
      <c r="AX24" s="157"/>
      <c r="AY24" s="157">
        <v>1736.8</v>
      </c>
      <c r="AZ24" s="157">
        <v>1378</v>
      </c>
      <c r="BA24" s="157"/>
      <c r="BB24" s="157">
        <v>955.5</v>
      </c>
      <c r="BC24" s="157">
        <v>1175.2</v>
      </c>
      <c r="BD24" s="157">
        <v>1430</v>
      </c>
      <c r="BE24" s="157">
        <v>955.5</v>
      </c>
      <c r="BF24" s="157">
        <v>955.5</v>
      </c>
      <c r="BG24" s="157">
        <v>1175.2</v>
      </c>
      <c r="BH24" s="157">
        <v>1268.8</v>
      </c>
      <c r="BI24" s="157">
        <v>982.80000000000007</v>
      </c>
      <c r="BJ24" s="157">
        <v>982.80000000000007</v>
      </c>
      <c r="BK24" s="157">
        <v>835.38</v>
      </c>
      <c r="BL24" s="157">
        <v>1378</v>
      </c>
      <c r="BM24" s="157">
        <v>955.5</v>
      </c>
    </row>
    <row r="25" spans="1:65">
      <c r="A25" s="3">
        <v>21</v>
      </c>
      <c r="B25" s="3">
        <v>21</v>
      </c>
      <c r="C25" s="1"/>
      <c r="D25" s="1">
        <v>6</v>
      </c>
      <c r="E25" s="1"/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157">
        <v>853.94400000000007</v>
      </c>
      <c r="Q25" s="157">
        <v>1430</v>
      </c>
      <c r="R25" s="157">
        <v>1326</v>
      </c>
      <c r="S25" s="157">
        <v>1768</v>
      </c>
      <c r="T25" s="157">
        <v>1430</v>
      </c>
      <c r="U25" s="157">
        <v>1492.4</v>
      </c>
      <c r="V25" s="157"/>
      <c r="W25" s="157">
        <v>853.94400000000007</v>
      </c>
      <c r="X25" s="157">
        <v>988.26</v>
      </c>
      <c r="Y25" s="157">
        <v>1492.4</v>
      </c>
      <c r="Z25" s="157">
        <v>1768</v>
      </c>
      <c r="AA25" s="157">
        <v>1216.8</v>
      </c>
      <c r="AB25" s="157">
        <v>1430</v>
      </c>
      <c r="AC25" s="157">
        <v>1492.4</v>
      </c>
      <c r="AD25" s="157">
        <v>1768</v>
      </c>
      <c r="AE25" s="157">
        <v>1430</v>
      </c>
      <c r="AF25" s="157">
        <v>853.94400000000007</v>
      </c>
      <c r="AG25" s="157">
        <v>1492.4</v>
      </c>
      <c r="AH25" s="157">
        <v>1006.8240000000001</v>
      </c>
      <c r="AI25" s="157">
        <v>853.94400000000007</v>
      </c>
      <c r="AJ25" s="157">
        <v>1768</v>
      </c>
      <c r="AK25" s="157">
        <v>988.26</v>
      </c>
      <c r="AL25" s="157">
        <v>1492.4</v>
      </c>
      <c r="AM25" s="157">
        <v>1430</v>
      </c>
      <c r="AN25" s="157">
        <v>988.26</v>
      </c>
      <c r="AO25" s="157">
        <v>853.94400000000007</v>
      </c>
      <c r="AP25" s="157">
        <v>1638</v>
      </c>
      <c r="AQ25" s="157">
        <v>1006.8240000000001</v>
      </c>
      <c r="AR25" s="157">
        <v>1492.4</v>
      </c>
      <c r="AS25" s="157">
        <v>1430</v>
      </c>
      <c r="AT25" s="157">
        <v>853.94400000000007</v>
      </c>
      <c r="AU25" s="157">
        <v>1768</v>
      </c>
      <c r="AV25" s="157">
        <v>1326</v>
      </c>
      <c r="AW25" s="157">
        <v>988.26</v>
      </c>
      <c r="AX25" s="157"/>
      <c r="AY25" s="157">
        <v>1768</v>
      </c>
      <c r="AZ25" s="157">
        <v>1430</v>
      </c>
      <c r="BA25" s="157"/>
      <c r="BB25" s="157">
        <v>988.26</v>
      </c>
      <c r="BC25" s="157">
        <v>1216.8</v>
      </c>
      <c r="BD25" s="157">
        <v>1492.4</v>
      </c>
      <c r="BE25" s="157">
        <v>988.26</v>
      </c>
      <c r="BF25" s="157">
        <v>988.26</v>
      </c>
      <c r="BG25" s="157">
        <v>1216.8</v>
      </c>
      <c r="BH25" s="157">
        <v>1326</v>
      </c>
      <c r="BI25" s="157">
        <v>1006.8240000000001</v>
      </c>
      <c r="BJ25" s="157">
        <v>1006.8240000000001</v>
      </c>
      <c r="BK25" s="157">
        <v>853.94400000000007</v>
      </c>
      <c r="BL25" s="157">
        <v>1430</v>
      </c>
      <c r="BM25" s="157">
        <v>988.26</v>
      </c>
    </row>
    <row r="26" spans="1:65">
      <c r="A26" s="3">
        <v>22</v>
      </c>
      <c r="B26" s="3">
        <v>22</v>
      </c>
      <c r="C26" s="1"/>
      <c r="D26" s="1">
        <v>6</v>
      </c>
      <c r="E26" s="1"/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157">
        <v>895.44</v>
      </c>
      <c r="Q26" s="157">
        <v>1480.0239999999999</v>
      </c>
      <c r="R26" s="157">
        <v>1370.8239999999998</v>
      </c>
      <c r="S26" s="157">
        <v>1833.8320000000001</v>
      </c>
      <c r="T26" s="157">
        <v>1480.0239999999999</v>
      </c>
      <c r="U26" s="157">
        <v>1550.64</v>
      </c>
      <c r="V26" s="157"/>
      <c r="W26" s="157">
        <v>895.44</v>
      </c>
      <c r="X26" s="157">
        <v>1037.4000000000001</v>
      </c>
      <c r="Y26" s="157">
        <v>1544.8159999999998</v>
      </c>
      <c r="Z26" s="157">
        <v>1833.8320000000001</v>
      </c>
      <c r="AA26" s="157">
        <v>1251.432</v>
      </c>
      <c r="AB26" s="157">
        <v>1480.0239999999999</v>
      </c>
      <c r="AC26" s="157">
        <v>1550.64</v>
      </c>
      <c r="AD26" s="157">
        <v>1833.8320000000001</v>
      </c>
      <c r="AE26" s="157">
        <v>1480.0239999999999</v>
      </c>
      <c r="AF26" s="157">
        <v>895.44</v>
      </c>
      <c r="AG26" s="157">
        <v>1550.64</v>
      </c>
      <c r="AH26" s="157">
        <v>1064.7</v>
      </c>
      <c r="AI26" s="157">
        <v>895.44</v>
      </c>
      <c r="AJ26" s="157">
        <v>1833.8320000000001</v>
      </c>
      <c r="AK26" s="157">
        <v>1037.4000000000001</v>
      </c>
      <c r="AL26" s="157">
        <v>1550.64</v>
      </c>
      <c r="AM26" s="157">
        <v>1480.0239999999999</v>
      </c>
      <c r="AN26" s="157">
        <v>1037.4000000000001</v>
      </c>
      <c r="AO26" s="157">
        <v>895.44</v>
      </c>
      <c r="AP26" s="157">
        <v>1698.424</v>
      </c>
      <c r="AQ26" s="157">
        <v>1064.7</v>
      </c>
      <c r="AR26" s="157">
        <v>1550.64</v>
      </c>
      <c r="AS26" s="157">
        <v>1480.0239999999999</v>
      </c>
      <c r="AT26" s="157">
        <v>895.44</v>
      </c>
      <c r="AU26" s="157">
        <v>1833.8320000000001</v>
      </c>
      <c r="AV26" s="157">
        <v>1370.8239999999998</v>
      </c>
      <c r="AW26" s="157">
        <v>1037.4000000000001</v>
      </c>
      <c r="AX26" s="157"/>
      <c r="AY26" s="157">
        <v>1833.8320000000001</v>
      </c>
      <c r="AZ26" s="157">
        <v>1480.0239999999999</v>
      </c>
      <c r="BA26" s="157"/>
      <c r="BB26" s="157">
        <v>1037.4000000000001</v>
      </c>
      <c r="BC26" s="157">
        <v>1251.432</v>
      </c>
      <c r="BD26" s="157">
        <v>1550.64</v>
      </c>
      <c r="BE26" s="157">
        <v>1037.4000000000001</v>
      </c>
      <c r="BF26" s="157">
        <v>1037.4000000000001</v>
      </c>
      <c r="BG26" s="157">
        <v>1251.432</v>
      </c>
      <c r="BH26" s="157">
        <v>1370.8239999999998</v>
      </c>
      <c r="BI26" s="157">
        <v>1064.7</v>
      </c>
      <c r="BJ26" s="157">
        <v>1064.7</v>
      </c>
      <c r="BK26" s="157">
        <v>895.44</v>
      </c>
      <c r="BL26" s="157">
        <v>1480.0239999999999</v>
      </c>
      <c r="BM26" s="157">
        <v>1037.4000000000001</v>
      </c>
    </row>
    <row r="27" spans="1:65">
      <c r="A27" s="3">
        <v>23</v>
      </c>
      <c r="B27" s="3">
        <v>23</v>
      </c>
      <c r="C27" s="1"/>
      <c r="D27" s="1">
        <v>6</v>
      </c>
      <c r="E27" s="1"/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157">
        <v>919.46400000000006</v>
      </c>
      <c r="Q27" s="157">
        <v>1565.2</v>
      </c>
      <c r="R27" s="157">
        <v>1456</v>
      </c>
      <c r="S27" s="157">
        <v>1934.4</v>
      </c>
      <c r="T27" s="157">
        <v>1565.2</v>
      </c>
      <c r="U27" s="157">
        <v>1622.4</v>
      </c>
      <c r="V27" s="157"/>
      <c r="W27" s="157">
        <v>919.46400000000006</v>
      </c>
      <c r="X27" s="157">
        <v>1053.78</v>
      </c>
      <c r="Y27" s="157">
        <v>1622.4</v>
      </c>
      <c r="Z27" s="157">
        <v>1934.4</v>
      </c>
      <c r="AA27" s="157">
        <v>1310.4000000000001</v>
      </c>
      <c r="AB27" s="157">
        <v>1565.2</v>
      </c>
      <c r="AC27" s="157">
        <v>1622.4</v>
      </c>
      <c r="AD27" s="157">
        <v>1934.4</v>
      </c>
      <c r="AE27" s="157">
        <v>1565.2</v>
      </c>
      <c r="AF27" s="157">
        <v>919.46400000000006</v>
      </c>
      <c r="AG27" s="157">
        <v>1622.4</v>
      </c>
      <c r="AH27" s="157">
        <v>1081.08</v>
      </c>
      <c r="AI27" s="157">
        <v>919.46400000000006</v>
      </c>
      <c r="AJ27" s="157">
        <v>1934.4</v>
      </c>
      <c r="AK27" s="157">
        <v>1053.78</v>
      </c>
      <c r="AL27" s="157">
        <v>1622.4</v>
      </c>
      <c r="AM27" s="157">
        <v>1565.2</v>
      </c>
      <c r="AN27" s="157">
        <v>1053.78</v>
      </c>
      <c r="AO27" s="157">
        <v>919.46400000000006</v>
      </c>
      <c r="AP27" s="157">
        <v>1778.4</v>
      </c>
      <c r="AQ27" s="157">
        <v>1081.08</v>
      </c>
      <c r="AR27" s="157">
        <v>1622.4</v>
      </c>
      <c r="AS27" s="157">
        <v>1565.2</v>
      </c>
      <c r="AT27" s="157">
        <v>919.46400000000006</v>
      </c>
      <c r="AU27" s="157">
        <v>1934.4</v>
      </c>
      <c r="AV27" s="157">
        <v>1456</v>
      </c>
      <c r="AW27" s="157">
        <v>1053.78</v>
      </c>
      <c r="AX27" s="157"/>
      <c r="AY27" s="157">
        <v>1934.4</v>
      </c>
      <c r="AZ27" s="157">
        <v>1565.2</v>
      </c>
      <c r="BA27" s="157"/>
      <c r="BB27" s="157">
        <v>1053.78</v>
      </c>
      <c r="BC27" s="157">
        <v>1310.4000000000001</v>
      </c>
      <c r="BD27" s="157">
        <v>1622.4</v>
      </c>
      <c r="BE27" s="157">
        <v>1053.78</v>
      </c>
      <c r="BF27" s="157">
        <v>1053.78</v>
      </c>
      <c r="BG27" s="157">
        <v>1310.4000000000001</v>
      </c>
      <c r="BH27" s="157">
        <v>1456</v>
      </c>
      <c r="BI27" s="157">
        <v>1081.08</v>
      </c>
      <c r="BJ27" s="157">
        <v>1081.08</v>
      </c>
      <c r="BK27" s="157">
        <v>919.46400000000006</v>
      </c>
      <c r="BL27" s="157">
        <v>1565.2</v>
      </c>
      <c r="BM27" s="157">
        <v>1053.78</v>
      </c>
    </row>
    <row r="28" spans="1:65">
      <c r="A28" s="3">
        <v>24</v>
      </c>
      <c r="B28" s="3">
        <v>24</v>
      </c>
      <c r="C28" s="1"/>
      <c r="D28" s="1">
        <v>6</v>
      </c>
      <c r="E28" s="1"/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157">
        <v>955.5</v>
      </c>
      <c r="Q28" s="157">
        <v>1627.6000000000001</v>
      </c>
      <c r="R28" s="157">
        <v>1508</v>
      </c>
      <c r="S28" s="157">
        <v>2002</v>
      </c>
      <c r="T28" s="157">
        <v>1627.6000000000001</v>
      </c>
      <c r="U28" s="157">
        <v>1690</v>
      </c>
      <c r="V28" s="157"/>
      <c r="W28" s="157">
        <v>955.5</v>
      </c>
      <c r="X28" s="157">
        <v>1097.46</v>
      </c>
      <c r="Y28" s="157">
        <v>1690</v>
      </c>
      <c r="Z28" s="157">
        <v>2002</v>
      </c>
      <c r="AA28" s="157">
        <v>1362.4</v>
      </c>
      <c r="AB28" s="157">
        <v>1627.6000000000001</v>
      </c>
      <c r="AC28" s="157">
        <v>1690</v>
      </c>
      <c r="AD28" s="157">
        <v>2002</v>
      </c>
      <c r="AE28" s="157">
        <v>1627.6000000000001</v>
      </c>
      <c r="AF28" s="157">
        <v>955.5</v>
      </c>
      <c r="AG28" s="157">
        <v>1690</v>
      </c>
      <c r="AH28" s="157">
        <v>1130.22</v>
      </c>
      <c r="AI28" s="157">
        <v>955.5</v>
      </c>
      <c r="AJ28" s="157">
        <v>2002</v>
      </c>
      <c r="AK28" s="157">
        <v>1097.46</v>
      </c>
      <c r="AL28" s="157">
        <v>1690</v>
      </c>
      <c r="AM28" s="157">
        <v>1627.6000000000001</v>
      </c>
      <c r="AN28" s="157">
        <v>1097.46</v>
      </c>
      <c r="AO28" s="157">
        <v>955.5</v>
      </c>
      <c r="AP28" s="157">
        <v>1846</v>
      </c>
      <c r="AQ28" s="157">
        <v>1130.22</v>
      </c>
      <c r="AR28" s="157">
        <v>1690</v>
      </c>
      <c r="AS28" s="157">
        <v>1627.6000000000001</v>
      </c>
      <c r="AT28" s="157">
        <v>955.5</v>
      </c>
      <c r="AU28" s="157">
        <v>2002</v>
      </c>
      <c r="AV28" s="157">
        <v>1508</v>
      </c>
      <c r="AW28" s="157">
        <v>1097.46</v>
      </c>
      <c r="AX28" s="157"/>
      <c r="AY28" s="157">
        <v>2002</v>
      </c>
      <c r="AZ28" s="157">
        <v>1627.6000000000001</v>
      </c>
      <c r="BA28" s="157"/>
      <c r="BB28" s="157">
        <v>1097.46</v>
      </c>
      <c r="BC28" s="157">
        <v>1362.4</v>
      </c>
      <c r="BD28" s="157">
        <v>1690</v>
      </c>
      <c r="BE28" s="157">
        <v>1097.46</v>
      </c>
      <c r="BF28" s="157">
        <v>1097.46</v>
      </c>
      <c r="BG28" s="157">
        <v>1362.4</v>
      </c>
      <c r="BH28" s="157">
        <v>1508</v>
      </c>
      <c r="BI28" s="157">
        <v>1130.22</v>
      </c>
      <c r="BJ28" s="157">
        <v>1130.22</v>
      </c>
      <c r="BK28" s="157">
        <v>955.5</v>
      </c>
      <c r="BL28" s="157">
        <v>1627.6000000000001</v>
      </c>
      <c r="BM28" s="157">
        <v>1097.46</v>
      </c>
    </row>
    <row r="29" spans="1:65">
      <c r="A29" s="3">
        <v>25</v>
      </c>
      <c r="B29" s="3">
        <v>25</v>
      </c>
      <c r="C29" s="1"/>
      <c r="D29" s="1">
        <v>6</v>
      </c>
      <c r="E29" s="1"/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157">
        <v>965.32800000000009</v>
      </c>
      <c r="Q29" s="157">
        <v>1648.4</v>
      </c>
      <c r="R29" s="157">
        <v>1534</v>
      </c>
      <c r="S29" s="157">
        <v>2022.8000000000002</v>
      </c>
      <c r="T29" s="157">
        <v>1648.4</v>
      </c>
      <c r="U29" s="157">
        <v>1716</v>
      </c>
      <c r="V29" s="157"/>
      <c r="W29" s="157">
        <v>965.32800000000009</v>
      </c>
      <c r="X29" s="157">
        <v>1113.8400000000001</v>
      </c>
      <c r="Y29" s="157">
        <v>1716</v>
      </c>
      <c r="Z29" s="157">
        <v>2022.8000000000002</v>
      </c>
      <c r="AA29" s="157">
        <v>1372.8</v>
      </c>
      <c r="AB29" s="157">
        <v>1648.4</v>
      </c>
      <c r="AC29" s="157">
        <v>1716</v>
      </c>
      <c r="AD29" s="157">
        <v>2022.8000000000002</v>
      </c>
      <c r="AE29" s="157">
        <v>1648.4</v>
      </c>
      <c r="AF29" s="157">
        <v>965.32800000000009</v>
      </c>
      <c r="AG29" s="157">
        <v>1716</v>
      </c>
      <c r="AH29" s="157">
        <v>1146.6000000000001</v>
      </c>
      <c r="AI29" s="157">
        <v>965.32800000000009</v>
      </c>
      <c r="AJ29" s="157">
        <v>2022.8000000000002</v>
      </c>
      <c r="AK29" s="157">
        <v>1113.8400000000001</v>
      </c>
      <c r="AL29" s="157">
        <v>1716</v>
      </c>
      <c r="AM29" s="157">
        <v>1648.4</v>
      </c>
      <c r="AN29" s="157">
        <v>1113.8400000000001</v>
      </c>
      <c r="AO29" s="157">
        <v>965.32800000000009</v>
      </c>
      <c r="AP29" s="157">
        <v>1872</v>
      </c>
      <c r="AQ29" s="157">
        <v>1146.6000000000001</v>
      </c>
      <c r="AR29" s="157">
        <v>1716</v>
      </c>
      <c r="AS29" s="157">
        <v>1648.4</v>
      </c>
      <c r="AT29" s="157">
        <v>965.32800000000009</v>
      </c>
      <c r="AU29" s="157">
        <v>2022.8000000000002</v>
      </c>
      <c r="AV29" s="157">
        <v>1534</v>
      </c>
      <c r="AW29" s="157">
        <v>1113.8400000000001</v>
      </c>
      <c r="AX29" s="157"/>
      <c r="AY29" s="157">
        <v>2022.8000000000002</v>
      </c>
      <c r="AZ29" s="157">
        <v>1648.4</v>
      </c>
      <c r="BA29" s="157"/>
      <c r="BB29" s="157">
        <v>1113.8400000000001</v>
      </c>
      <c r="BC29" s="157">
        <v>1372.8</v>
      </c>
      <c r="BD29" s="157">
        <v>1716</v>
      </c>
      <c r="BE29" s="157">
        <v>1113.8400000000001</v>
      </c>
      <c r="BF29" s="157">
        <v>1113.8400000000001</v>
      </c>
      <c r="BG29" s="157">
        <v>1372.8</v>
      </c>
      <c r="BH29" s="157">
        <v>1534</v>
      </c>
      <c r="BI29" s="157">
        <v>1146.6000000000001</v>
      </c>
      <c r="BJ29" s="157">
        <v>1146.6000000000001</v>
      </c>
      <c r="BK29" s="157">
        <v>965.32800000000009</v>
      </c>
      <c r="BL29" s="157">
        <v>1648.4</v>
      </c>
      <c r="BM29" s="157">
        <v>1113.8400000000001</v>
      </c>
    </row>
    <row r="30" spans="1:65">
      <c r="A30" s="3">
        <v>26</v>
      </c>
      <c r="B30" s="3">
        <v>26</v>
      </c>
      <c r="C30" s="1"/>
      <c r="D30" s="1">
        <v>5</v>
      </c>
      <c r="E30" s="1"/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157">
        <v>1005.7320000000001</v>
      </c>
      <c r="Q30" s="157">
        <v>1712.9839999999999</v>
      </c>
      <c r="R30" s="157">
        <v>1579.76</v>
      </c>
      <c r="S30" s="157">
        <v>2106.1039999999998</v>
      </c>
      <c r="T30" s="157">
        <v>1712.9839999999999</v>
      </c>
      <c r="U30" s="157">
        <v>1787.24</v>
      </c>
      <c r="V30" s="157"/>
      <c r="W30" s="157">
        <v>1005.7320000000001</v>
      </c>
      <c r="X30" s="157">
        <v>1164.0719999999999</v>
      </c>
      <c r="Y30" s="157">
        <v>1787.24</v>
      </c>
      <c r="Z30" s="157">
        <v>2106.1039999999998</v>
      </c>
      <c r="AA30" s="157">
        <v>1442.1679999999999</v>
      </c>
      <c r="AB30" s="157">
        <v>1712.9839999999999</v>
      </c>
      <c r="AC30" s="157">
        <v>1787.24</v>
      </c>
      <c r="AD30" s="157">
        <v>2106.1039999999998</v>
      </c>
      <c r="AE30" s="157">
        <v>1712.9839999999999</v>
      </c>
      <c r="AF30" s="157">
        <v>1005.7320000000001</v>
      </c>
      <c r="AG30" s="157">
        <v>1787.24</v>
      </c>
      <c r="AH30" s="157">
        <v>1206.6600000000001</v>
      </c>
      <c r="AI30" s="157">
        <v>1005.7320000000001</v>
      </c>
      <c r="AJ30" s="157">
        <v>2106.1039999999998</v>
      </c>
      <c r="AK30" s="157">
        <v>1164.0719999999999</v>
      </c>
      <c r="AL30" s="157">
        <v>1787.24</v>
      </c>
      <c r="AM30" s="157">
        <v>1712.9839999999999</v>
      </c>
      <c r="AN30" s="157">
        <v>1164.0719999999999</v>
      </c>
      <c r="AO30" s="157">
        <v>1005.7320000000001</v>
      </c>
      <c r="AP30" s="157">
        <v>1957.5920000000001</v>
      </c>
      <c r="AQ30" s="157">
        <v>1206.6600000000001</v>
      </c>
      <c r="AR30" s="157">
        <v>1787.24</v>
      </c>
      <c r="AS30" s="157">
        <v>1712.9839999999999</v>
      </c>
      <c r="AT30" s="157">
        <v>1005.7320000000001</v>
      </c>
      <c r="AU30" s="157">
        <v>2106.1039999999998</v>
      </c>
      <c r="AV30" s="157">
        <v>1579.76</v>
      </c>
      <c r="AW30" s="157">
        <v>1164.0719999999999</v>
      </c>
      <c r="AX30" s="157"/>
      <c r="AY30" s="157">
        <v>2106.1039999999998</v>
      </c>
      <c r="AZ30" s="157">
        <v>1712.9839999999999</v>
      </c>
      <c r="BA30" s="157"/>
      <c r="BB30" s="157">
        <v>1164.0719999999999</v>
      </c>
      <c r="BC30" s="157">
        <v>1442.1679999999999</v>
      </c>
      <c r="BD30" s="157">
        <v>1787.24</v>
      </c>
      <c r="BE30" s="157">
        <v>1164.0719999999999</v>
      </c>
      <c r="BF30" s="157">
        <v>1164.0719999999999</v>
      </c>
      <c r="BG30" s="157">
        <v>1442.1679999999999</v>
      </c>
      <c r="BH30" s="157">
        <v>1579.76</v>
      </c>
      <c r="BI30" s="157">
        <v>1206.6600000000001</v>
      </c>
      <c r="BJ30" s="157">
        <v>1206.6600000000001</v>
      </c>
      <c r="BK30" s="157">
        <v>1005.7320000000001</v>
      </c>
      <c r="BL30" s="157">
        <v>1712.9839999999999</v>
      </c>
      <c r="BM30" s="157">
        <v>1164.0719999999999</v>
      </c>
    </row>
    <row r="31" spans="1:65">
      <c r="A31" s="3">
        <v>27</v>
      </c>
      <c r="B31" s="3">
        <v>27</v>
      </c>
      <c r="C31" s="1"/>
      <c r="D31" s="1">
        <v>6</v>
      </c>
      <c r="E31" s="1"/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157">
        <v>1067.9760000000001</v>
      </c>
      <c r="Q31" s="157">
        <v>1788.8</v>
      </c>
      <c r="R31" s="157">
        <v>1664</v>
      </c>
      <c r="S31" s="157">
        <v>2184</v>
      </c>
      <c r="T31" s="157">
        <v>1788.8</v>
      </c>
      <c r="U31" s="157">
        <v>1882.4</v>
      </c>
      <c r="V31" s="157"/>
      <c r="W31" s="157">
        <v>1067.9760000000001</v>
      </c>
      <c r="X31" s="157">
        <v>1229.5920000000001</v>
      </c>
      <c r="Y31" s="157">
        <v>1866.8</v>
      </c>
      <c r="Z31" s="157">
        <v>2184</v>
      </c>
      <c r="AA31" s="157">
        <v>1476.8</v>
      </c>
      <c r="AB31" s="157">
        <v>1788.8</v>
      </c>
      <c r="AC31" s="157">
        <v>1882.4</v>
      </c>
      <c r="AD31" s="157">
        <v>2184</v>
      </c>
      <c r="AE31" s="157">
        <v>1788.8</v>
      </c>
      <c r="AF31" s="157">
        <v>1067.9760000000001</v>
      </c>
      <c r="AG31" s="157">
        <v>1882.4</v>
      </c>
      <c r="AH31" s="157">
        <v>1299.48</v>
      </c>
      <c r="AI31" s="157">
        <v>1067.9760000000001</v>
      </c>
      <c r="AJ31" s="157">
        <v>2184</v>
      </c>
      <c r="AK31" s="157">
        <v>1229.5920000000001</v>
      </c>
      <c r="AL31" s="157">
        <v>1882.4</v>
      </c>
      <c r="AM31" s="157">
        <v>1788.8</v>
      </c>
      <c r="AN31" s="157">
        <v>1229.5920000000001</v>
      </c>
      <c r="AO31" s="157">
        <v>1067.9760000000001</v>
      </c>
      <c r="AP31" s="157">
        <v>2048.8000000000002</v>
      </c>
      <c r="AQ31" s="157">
        <v>1299.48</v>
      </c>
      <c r="AR31" s="157">
        <v>1882.4</v>
      </c>
      <c r="AS31" s="157">
        <v>1788.8</v>
      </c>
      <c r="AT31" s="157">
        <v>1067.9760000000001</v>
      </c>
      <c r="AU31" s="157">
        <v>2184</v>
      </c>
      <c r="AV31" s="157">
        <v>1664</v>
      </c>
      <c r="AW31" s="157">
        <v>1229.5920000000001</v>
      </c>
      <c r="AX31" s="157"/>
      <c r="AY31" s="157">
        <v>2184</v>
      </c>
      <c r="AZ31" s="157">
        <v>1788.8</v>
      </c>
      <c r="BA31" s="157"/>
      <c r="BB31" s="157">
        <v>1229.5920000000001</v>
      </c>
      <c r="BC31" s="157">
        <v>1476.8</v>
      </c>
      <c r="BD31" s="157">
        <v>1882.4</v>
      </c>
      <c r="BE31" s="157">
        <v>1229.5920000000001</v>
      </c>
      <c r="BF31" s="157">
        <v>1229.5920000000001</v>
      </c>
      <c r="BG31" s="157">
        <v>1476.8</v>
      </c>
      <c r="BH31" s="157">
        <v>1664</v>
      </c>
      <c r="BI31" s="157">
        <v>1299.48</v>
      </c>
      <c r="BJ31" s="157">
        <v>1299.48</v>
      </c>
      <c r="BK31" s="157">
        <v>1067.9760000000001</v>
      </c>
      <c r="BL31" s="157">
        <v>1788.8</v>
      </c>
      <c r="BM31" s="157">
        <v>1229.5920000000001</v>
      </c>
    </row>
    <row r="32" spans="1:65">
      <c r="A32" s="3">
        <v>28</v>
      </c>
      <c r="B32" s="3">
        <v>28</v>
      </c>
      <c r="C32" s="1"/>
      <c r="D32" s="1">
        <v>6</v>
      </c>
      <c r="E32" s="1"/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157">
        <v>1119.3</v>
      </c>
      <c r="Q32" s="157">
        <v>1820</v>
      </c>
      <c r="R32" s="157">
        <v>1726.4</v>
      </c>
      <c r="S32" s="157">
        <v>2251.6</v>
      </c>
      <c r="T32" s="157">
        <v>1820</v>
      </c>
      <c r="U32" s="157">
        <v>1924</v>
      </c>
      <c r="V32" s="157"/>
      <c r="W32" s="157">
        <v>1119.3</v>
      </c>
      <c r="X32" s="157">
        <v>1266.72</v>
      </c>
      <c r="Y32" s="157">
        <v>1892.8</v>
      </c>
      <c r="Z32" s="157">
        <v>2251.6</v>
      </c>
      <c r="AA32" s="157">
        <v>1544.4</v>
      </c>
      <c r="AB32" s="157">
        <v>1820</v>
      </c>
      <c r="AC32" s="157">
        <v>1924</v>
      </c>
      <c r="AD32" s="157">
        <v>2251.6</v>
      </c>
      <c r="AE32" s="157">
        <v>1820</v>
      </c>
      <c r="AF32" s="157">
        <v>1119.3</v>
      </c>
      <c r="AG32" s="157">
        <v>1924</v>
      </c>
      <c r="AH32" s="157">
        <v>1343.16</v>
      </c>
      <c r="AI32" s="157">
        <v>1119.3</v>
      </c>
      <c r="AJ32" s="157">
        <v>2251.6</v>
      </c>
      <c r="AK32" s="157">
        <v>1266.72</v>
      </c>
      <c r="AL32" s="157">
        <v>1924</v>
      </c>
      <c r="AM32" s="157">
        <v>1820</v>
      </c>
      <c r="AN32" s="157">
        <v>1266.72</v>
      </c>
      <c r="AO32" s="157">
        <v>1119.3</v>
      </c>
      <c r="AP32" s="157">
        <v>2132</v>
      </c>
      <c r="AQ32" s="157">
        <v>1343.16</v>
      </c>
      <c r="AR32" s="157">
        <v>1924</v>
      </c>
      <c r="AS32" s="157">
        <v>1820</v>
      </c>
      <c r="AT32" s="157">
        <v>1119.3</v>
      </c>
      <c r="AU32" s="157">
        <v>2251.6</v>
      </c>
      <c r="AV32" s="157">
        <v>1726.4</v>
      </c>
      <c r="AW32" s="157">
        <v>1266.72</v>
      </c>
      <c r="AX32" s="157"/>
      <c r="AY32" s="157">
        <v>2251.6</v>
      </c>
      <c r="AZ32" s="157">
        <v>1820</v>
      </c>
      <c r="BA32" s="157"/>
      <c r="BB32" s="157">
        <v>1266.72</v>
      </c>
      <c r="BC32" s="157">
        <v>1544.4</v>
      </c>
      <c r="BD32" s="157">
        <v>1924</v>
      </c>
      <c r="BE32" s="157">
        <v>1266.72</v>
      </c>
      <c r="BF32" s="157">
        <v>1266.72</v>
      </c>
      <c r="BG32" s="157">
        <v>1544.4</v>
      </c>
      <c r="BH32" s="157">
        <v>1726.4</v>
      </c>
      <c r="BI32" s="157">
        <v>1343.16</v>
      </c>
      <c r="BJ32" s="157">
        <v>1343.16</v>
      </c>
      <c r="BK32" s="157">
        <v>1119.3</v>
      </c>
      <c r="BL32" s="157">
        <v>1820</v>
      </c>
      <c r="BM32" s="157">
        <v>1266.72</v>
      </c>
    </row>
    <row r="33" spans="1:65">
      <c r="A33" s="3">
        <v>29</v>
      </c>
      <c r="B33" s="3">
        <v>29</v>
      </c>
      <c r="C33" s="1"/>
      <c r="D33" s="1">
        <v>6</v>
      </c>
      <c r="E33" s="1"/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157">
        <v>1136.7719999999999</v>
      </c>
      <c r="Q33" s="157">
        <v>1856.4</v>
      </c>
      <c r="R33" s="157">
        <v>1747.2</v>
      </c>
      <c r="S33" s="157">
        <v>2288</v>
      </c>
      <c r="T33" s="157">
        <v>1856.4</v>
      </c>
      <c r="U33" s="157">
        <v>1976</v>
      </c>
      <c r="V33" s="157"/>
      <c r="W33" s="157">
        <v>1136.7719999999999</v>
      </c>
      <c r="X33" s="157">
        <v>1299.48</v>
      </c>
      <c r="Y33" s="157">
        <v>1934.4</v>
      </c>
      <c r="Z33" s="157">
        <v>2288</v>
      </c>
      <c r="AA33" s="157">
        <v>1586</v>
      </c>
      <c r="AB33" s="157">
        <v>1856.4</v>
      </c>
      <c r="AC33" s="157">
        <v>1976</v>
      </c>
      <c r="AD33" s="157">
        <v>2288</v>
      </c>
      <c r="AE33" s="157">
        <v>1856.4</v>
      </c>
      <c r="AF33" s="157">
        <v>1136.7719999999999</v>
      </c>
      <c r="AG33" s="157">
        <v>1976</v>
      </c>
      <c r="AH33" s="157">
        <v>1369.3680000000002</v>
      </c>
      <c r="AI33" s="157">
        <v>1136.7719999999999</v>
      </c>
      <c r="AJ33" s="157">
        <v>2288</v>
      </c>
      <c r="AK33" s="157">
        <v>1299.48</v>
      </c>
      <c r="AL33" s="157">
        <v>1976</v>
      </c>
      <c r="AM33" s="157">
        <v>1856.4</v>
      </c>
      <c r="AN33" s="157">
        <v>1299.48</v>
      </c>
      <c r="AO33" s="157">
        <v>1136.7719999999999</v>
      </c>
      <c r="AP33" s="157">
        <v>2158</v>
      </c>
      <c r="AQ33" s="157">
        <v>1369.3680000000002</v>
      </c>
      <c r="AR33" s="157">
        <v>1976</v>
      </c>
      <c r="AS33" s="157">
        <v>1856.4</v>
      </c>
      <c r="AT33" s="157">
        <v>1136.7719999999999</v>
      </c>
      <c r="AU33" s="157">
        <v>2288</v>
      </c>
      <c r="AV33" s="157">
        <v>1747.2</v>
      </c>
      <c r="AW33" s="157">
        <v>1299.48</v>
      </c>
      <c r="AX33" s="157"/>
      <c r="AY33" s="157">
        <v>2288</v>
      </c>
      <c r="AZ33" s="157">
        <v>1856.4</v>
      </c>
      <c r="BA33" s="157"/>
      <c r="BB33" s="157">
        <v>1299.48</v>
      </c>
      <c r="BC33" s="157">
        <v>1586</v>
      </c>
      <c r="BD33" s="157">
        <v>1976</v>
      </c>
      <c r="BE33" s="157">
        <v>1299.48</v>
      </c>
      <c r="BF33" s="157">
        <v>1299.48</v>
      </c>
      <c r="BG33" s="157">
        <v>1586</v>
      </c>
      <c r="BH33" s="157">
        <v>1747.2</v>
      </c>
      <c r="BI33" s="157">
        <v>1369.3680000000002</v>
      </c>
      <c r="BJ33" s="157">
        <v>1369.3680000000002</v>
      </c>
      <c r="BK33" s="157">
        <v>1136.7719999999999</v>
      </c>
      <c r="BL33" s="157">
        <v>1856.4</v>
      </c>
      <c r="BM33" s="157">
        <v>1299.48</v>
      </c>
    </row>
    <row r="34" spans="1:65">
      <c r="A34" s="3">
        <v>30</v>
      </c>
      <c r="B34" s="3">
        <v>30</v>
      </c>
      <c r="C34" s="1"/>
      <c r="D34" s="1">
        <v>6</v>
      </c>
      <c r="E34" s="1"/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157">
        <v>1173.9000000000001</v>
      </c>
      <c r="Q34" s="157">
        <v>1889.1599999999999</v>
      </c>
      <c r="R34" s="157">
        <v>1792.336</v>
      </c>
      <c r="S34" s="157">
        <v>2341.248</v>
      </c>
      <c r="T34" s="157">
        <v>1889.1599999999999</v>
      </c>
      <c r="U34" s="157">
        <v>2026.0239999999999</v>
      </c>
      <c r="V34" s="157"/>
      <c r="W34" s="157">
        <v>1173.9000000000001</v>
      </c>
      <c r="X34" s="157">
        <v>1332.24</v>
      </c>
      <c r="Y34" s="157">
        <v>1972.152</v>
      </c>
      <c r="Z34" s="157">
        <v>2341.248</v>
      </c>
      <c r="AA34" s="157">
        <v>1635.8159999999998</v>
      </c>
      <c r="AB34" s="157">
        <v>1889.1599999999999</v>
      </c>
      <c r="AC34" s="157">
        <v>2026.0239999999999</v>
      </c>
      <c r="AD34" s="157">
        <v>2341.248</v>
      </c>
      <c r="AE34" s="157">
        <v>1889.1599999999999</v>
      </c>
      <c r="AF34" s="157">
        <v>1173.9000000000001</v>
      </c>
      <c r="AG34" s="157">
        <v>2026.0239999999999</v>
      </c>
      <c r="AH34" s="157">
        <v>1403.22</v>
      </c>
      <c r="AI34" s="157">
        <v>1173.9000000000001</v>
      </c>
      <c r="AJ34" s="157">
        <v>2341.248</v>
      </c>
      <c r="AK34" s="157">
        <v>1332.24</v>
      </c>
      <c r="AL34" s="157">
        <v>2026.0239999999999</v>
      </c>
      <c r="AM34" s="157">
        <v>1889.1599999999999</v>
      </c>
      <c r="AN34" s="157">
        <v>1332.24</v>
      </c>
      <c r="AO34" s="157">
        <v>1173.9000000000001</v>
      </c>
      <c r="AP34" s="157">
        <v>2220.4</v>
      </c>
      <c r="AQ34" s="157">
        <v>1403.22</v>
      </c>
      <c r="AR34" s="157">
        <v>2026.0239999999999</v>
      </c>
      <c r="AS34" s="157">
        <v>1889.1599999999999</v>
      </c>
      <c r="AT34" s="157">
        <v>1173.9000000000001</v>
      </c>
      <c r="AU34" s="157">
        <v>2341.248</v>
      </c>
      <c r="AV34" s="157">
        <v>1792.336</v>
      </c>
      <c r="AW34" s="157">
        <v>1332.24</v>
      </c>
      <c r="AX34" s="157"/>
      <c r="AY34" s="157">
        <v>2341.248</v>
      </c>
      <c r="AZ34" s="157">
        <v>1889.1599999999999</v>
      </c>
      <c r="BA34" s="157"/>
      <c r="BB34" s="157">
        <v>1332.24</v>
      </c>
      <c r="BC34" s="157">
        <v>1635.8159999999998</v>
      </c>
      <c r="BD34" s="157">
        <v>2026.0239999999999</v>
      </c>
      <c r="BE34" s="157">
        <v>1332.24</v>
      </c>
      <c r="BF34" s="157">
        <v>1332.24</v>
      </c>
      <c r="BG34" s="157">
        <v>1635.8159999999998</v>
      </c>
      <c r="BH34" s="157">
        <v>1792.336</v>
      </c>
      <c r="BI34" s="157">
        <v>1403.22</v>
      </c>
      <c r="BJ34" s="157">
        <v>1403.22</v>
      </c>
      <c r="BK34" s="157">
        <v>1173.9000000000001</v>
      </c>
      <c r="BL34" s="157">
        <v>1889.1599999999999</v>
      </c>
      <c r="BM34" s="157">
        <v>1332.24</v>
      </c>
    </row>
    <row r="35" spans="1:65">
      <c r="A35" s="3">
        <v>31</v>
      </c>
      <c r="B35" s="3">
        <v>31</v>
      </c>
      <c r="C35" s="1"/>
      <c r="D35" s="1">
        <v>5</v>
      </c>
      <c r="E35" s="1"/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157">
        <v>1197.9240000000002</v>
      </c>
      <c r="Q35" s="157">
        <v>1955.2</v>
      </c>
      <c r="R35" s="157">
        <v>1866.8</v>
      </c>
      <c r="S35" s="157">
        <v>2407.6</v>
      </c>
      <c r="T35" s="157">
        <v>1955.2</v>
      </c>
      <c r="U35" s="157">
        <v>2106</v>
      </c>
      <c r="V35" s="157"/>
      <c r="W35" s="157">
        <v>1197.9240000000002</v>
      </c>
      <c r="X35" s="157">
        <v>1350.8040000000001</v>
      </c>
      <c r="Y35" s="157">
        <v>2028</v>
      </c>
      <c r="Z35" s="157">
        <v>2407.6</v>
      </c>
      <c r="AA35" s="157">
        <v>1690</v>
      </c>
      <c r="AB35" s="157">
        <v>1955.2</v>
      </c>
      <c r="AC35" s="157">
        <v>2106</v>
      </c>
      <c r="AD35" s="157">
        <v>2407.6</v>
      </c>
      <c r="AE35" s="157">
        <v>1955.2</v>
      </c>
      <c r="AF35" s="157">
        <v>1197.9240000000002</v>
      </c>
      <c r="AG35" s="157">
        <v>2106</v>
      </c>
      <c r="AH35" s="157">
        <v>1429.4280000000001</v>
      </c>
      <c r="AI35" s="157">
        <v>1197.9240000000002</v>
      </c>
      <c r="AJ35" s="157">
        <v>2407.6</v>
      </c>
      <c r="AK35" s="157">
        <v>1350.8040000000001</v>
      </c>
      <c r="AL35" s="157">
        <v>2106</v>
      </c>
      <c r="AM35" s="157">
        <v>1955.2</v>
      </c>
      <c r="AN35" s="157">
        <v>1350.8040000000001</v>
      </c>
      <c r="AO35" s="157">
        <v>1197.9240000000002</v>
      </c>
      <c r="AP35" s="157">
        <v>2288</v>
      </c>
      <c r="AQ35" s="157">
        <v>1429.4280000000001</v>
      </c>
      <c r="AR35" s="157">
        <v>2106</v>
      </c>
      <c r="AS35" s="157">
        <v>1955.2</v>
      </c>
      <c r="AT35" s="157">
        <v>1197.9240000000002</v>
      </c>
      <c r="AU35" s="157">
        <v>2407.6</v>
      </c>
      <c r="AV35" s="157">
        <v>1866.8</v>
      </c>
      <c r="AW35" s="157">
        <v>1350.8040000000001</v>
      </c>
      <c r="AX35" s="157"/>
      <c r="AY35" s="157">
        <v>2407.6</v>
      </c>
      <c r="AZ35" s="157">
        <v>1955.2</v>
      </c>
      <c r="BA35" s="157"/>
      <c r="BB35" s="157">
        <v>1350.8040000000001</v>
      </c>
      <c r="BC35" s="157">
        <v>1690</v>
      </c>
      <c r="BD35" s="157">
        <v>2106</v>
      </c>
      <c r="BE35" s="157">
        <v>1350.8040000000001</v>
      </c>
      <c r="BF35" s="157">
        <v>1350.8040000000001</v>
      </c>
      <c r="BG35" s="157">
        <v>1690</v>
      </c>
      <c r="BH35" s="157">
        <v>1866.8</v>
      </c>
      <c r="BI35" s="157">
        <v>1429.4280000000001</v>
      </c>
      <c r="BJ35" s="157">
        <v>1429.4280000000001</v>
      </c>
      <c r="BK35" s="157">
        <v>1197.9240000000002</v>
      </c>
      <c r="BL35" s="157">
        <v>1955.2</v>
      </c>
      <c r="BM35" s="157">
        <v>1350.8040000000001</v>
      </c>
    </row>
    <row r="36" spans="1:65">
      <c r="A36" s="3">
        <v>32</v>
      </c>
      <c r="B36" s="3">
        <v>32</v>
      </c>
      <c r="C36" s="1"/>
      <c r="D36" s="1">
        <v>6</v>
      </c>
      <c r="E36" s="1"/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157">
        <v>1228.5</v>
      </c>
      <c r="Q36" s="157">
        <v>1986.4</v>
      </c>
      <c r="R36" s="157">
        <v>1924</v>
      </c>
      <c r="S36" s="157">
        <v>2490.8000000000002</v>
      </c>
      <c r="T36" s="157">
        <v>1986.4</v>
      </c>
      <c r="U36" s="157">
        <v>2168.4</v>
      </c>
      <c r="V36" s="157"/>
      <c r="W36" s="157">
        <v>1228.5</v>
      </c>
      <c r="X36" s="157">
        <v>1392.3</v>
      </c>
      <c r="Y36" s="157">
        <v>2090.4</v>
      </c>
      <c r="Z36" s="157">
        <v>2490.8000000000002</v>
      </c>
      <c r="AA36" s="157">
        <v>1742</v>
      </c>
      <c r="AB36" s="157">
        <v>1986.4</v>
      </c>
      <c r="AC36" s="157">
        <v>2168.4</v>
      </c>
      <c r="AD36" s="157">
        <v>2490.8000000000002</v>
      </c>
      <c r="AE36" s="157">
        <v>1986.4</v>
      </c>
      <c r="AF36" s="157">
        <v>1228.5</v>
      </c>
      <c r="AG36" s="157">
        <v>2168.4</v>
      </c>
      <c r="AH36" s="157">
        <v>1474.2</v>
      </c>
      <c r="AI36" s="157">
        <v>1228.5</v>
      </c>
      <c r="AJ36" s="157">
        <v>2490.8000000000002</v>
      </c>
      <c r="AK36" s="157">
        <v>1392.3</v>
      </c>
      <c r="AL36" s="157">
        <v>2168.4</v>
      </c>
      <c r="AM36" s="157">
        <v>1986.4</v>
      </c>
      <c r="AN36" s="157">
        <v>1392.3</v>
      </c>
      <c r="AO36" s="157">
        <v>1228.5</v>
      </c>
      <c r="AP36" s="157">
        <v>2355.6</v>
      </c>
      <c r="AQ36" s="157">
        <v>1474.2</v>
      </c>
      <c r="AR36" s="157">
        <v>2168.4</v>
      </c>
      <c r="AS36" s="157">
        <v>1986.4</v>
      </c>
      <c r="AT36" s="157">
        <v>1228.5</v>
      </c>
      <c r="AU36" s="157">
        <v>2490.8000000000002</v>
      </c>
      <c r="AV36" s="157">
        <v>1924</v>
      </c>
      <c r="AW36" s="157">
        <v>1392.3</v>
      </c>
      <c r="AX36" s="157"/>
      <c r="AY36" s="157">
        <v>2490.8000000000002</v>
      </c>
      <c r="AZ36" s="157">
        <v>1986.4</v>
      </c>
      <c r="BA36" s="157"/>
      <c r="BB36" s="157">
        <v>1392.3</v>
      </c>
      <c r="BC36" s="157">
        <v>1742</v>
      </c>
      <c r="BD36" s="157">
        <v>2168.4</v>
      </c>
      <c r="BE36" s="157">
        <v>1392.3</v>
      </c>
      <c r="BF36" s="157">
        <v>1392.3</v>
      </c>
      <c r="BG36" s="157">
        <v>1742</v>
      </c>
      <c r="BH36" s="157">
        <v>1924</v>
      </c>
      <c r="BI36" s="157">
        <v>1474.2</v>
      </c>
      <c r="BJ36" s="157">
        <v>1474.2</v>
      </c>
      <c r="BK36" s="157">
        <v>1228.5</v>
      </c>
      <c r="BL36" s="157">
        <v>1986.4</v>
      </c>
      <c r="BM36" s="157">
        <v>1392.3</v>
      </c>
    </row>
    <row r="37" spans="1:65">
      <c r="A37" s="3">
        <v>33</v>
      </c>
      <c r="B37" s="3">
        <v>33</v>
      </c>
      <c r="C37" s="1"/>
      <c r="D37" s="1">
        <v>6</v>
      </c>
      <c r="E37" s="1"/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157">
        <v>1253.6160000000002</v>
      </c>
      <c r="Q37" s="157">
        <v>1996.8000000000002</v>
      </c>
      <c r="R37" s="157">
        <v>1939.6000000000001</v>
      </c>
      <c r="S37" s="157">
        <v>2506.4</v>
      </c>
      <c r="T37" s="157">
        <v>1996.8000000000002</v>
      </c>
      <c r="U37" s="157">
        <v>2184</v>
      </c>
      <c r="V37" s="157"/>
      <c r="W37" s="157">
        <v>1253.6160000000002</v>
      </c>
      <c r="X37" s="157">
        <v>1410.8640000000003</v>
      </c>
      <c r="Y37" s="157">
        <v>2106</v>
      </c>
      <c r="Z37" s="157">
        <v>2506.4</v>
      </c>
      <c r="AA37" s="157">
        <v>1768</v>
      </c>
      <c r="AB37" s="157">
        <v>1996.8000000000002</v>
      </c>
      <c r="AC37" s="157">
        <v>2184</v>
      </c>
      <c r="AD37" s="157">
        <v>2506.4</v>
      </c>
      <c r="AE37" s="157">
        <v>1996.8000000000002</v>
      </c>
      <c r="AF37" s="157">
        <v>1253.6160000000002</v>
      </c>
      <c r="AG37" s="157">
        <v>2184</v>
      </c>
      <c r="AH37" s="157">
        <v>1499.3160000000003</v>
      </c>
      <c r="AI37" s="157">
        <v>1253.6160000000002</v>
      </c>
      <c r="AJ37" s="157">
        <v>2506.4</v>
      </c>
      <c r="AK37" s="157">
        <v>1410.8640000000003</v>
      </c>
      <c r="AL37" s="157">
        <v>2184</v>
      </c>
      <c r="AM37" s="157">
        <v>1996.8000000000002</v>
      </c>
      <c r="AN37" s="157">
        <v>1410.8640000000003</v>
      </c>
      <c r="AO37" s="157">
        <v>1253.6160000000002</v>
      </c>
      <c r="AP37" s="157">
        <v>2371.2000000000003</v>
      </c>
      <c r="AQ37" s="157">
        <v>1499.3160000000003</v>
      </c>
      <c r="AR37" s="157">
        <v>2184</v>
      </c>
      <c r="AS37" s="157">
        <v>1996.8000000000002</v>
      </c>
      <c r="AT37" s="157">
        <v>1253.6160000000002</v>
      </c>
      <c r="AU37" s="157">
        <v>2506.4</v>
      </c>
      <c r="AV37" s="157">
        <v>1939.6000000000001</v>
      </c>
      <c r="AW37" s="157">
        <v>1410.8640000000003</v>
      </c>
      <c r="AX37" s="157"/>
      <c r="AY37" s="157">
        <v>2506.4</v>
      </c>
      <c r="AZ37" s="157">
        <v>1996.8000000000002</v>
      </c>
      <c r="BA37" s="157"/>
      <c r="BB37" s="157">
        <v>1410.8640000000003</v>
      </c>
      <c r="BC37" s="157">
        <v>1768</v>
      </c>
      <c r="BD37" s="157">
        <v>2184</v>
      </c>
      <c r="BE37" s="157">
        <v>1410.8640000000003</v>
      </c>
      <c r="BF37" s="157">
        <v>1410.8640000000003</v>
      </c>
      <c r="BG37" s="157">
        <v>1768</v>
      </c>
      <c r="BH37" s="157">
        <v>1939.6000000000001</v>
      </c>
      <c r="BI37" s="157">
        <v>1499.3160000000003</v>
      </c>
      <c r="BJ37" s="157">
        <v>1499.3160000000003</v>
      </c>
      <c r="BK37" s="157">
        <v>1253.6160000000002</v>
      </c>
      <c r="BL37" s="157">
        <v>1996.8000000000002</v>
      </c>
      <c r="BM37" s="157">
        <v>1410.8640000000003</v>
      </c>
    </row>
    <row r="38" spans="1:65">
      <c r="A38" s="3">
        <v>34</v>
      </c>
      <c r="B38" s="3">
        <v>34</v>
      </c>
      <c r="C38" s="1"/>
      <c r="D38" s="1">
        <v>6</v>
      </c>
      <c r="E38" s="1"/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157">
        <v>1296.2040000000002</v>
      </c>
      <c r="Q38" s="157">
        <v>2066.7919999999999</v>
      </c>
      <c r="R38" s="157">
        <v>1992.5359999999998</v>
      </c>
      <c r="S38" s="157">
        <v>2560.3759999999997</v>
      </c>
      <c r="T38" s="157">
        <v>2066.7919999999999</v>
      </c>
      <c r="U38" s="157">
        <v>2252.4319999999998</v>
      </c>
      <c r="V38" s="157"/>
      <c r="W38" s="157">
        <v>1296.2040000000002</v>
      </c>
      <c r="X38" s="157">
        <v>1468.74</v>
      </c>
      <c r="Y38" s="157">
        <v>2156.3360000000002</v>
      </c>
      <c r="Z38" s="157">
        <v>2560.3759999999997</v>
      </c>
      <c r="AA38" s="157">
        <v>1819.2719999999999</v>
      </c>
      <c r="AB38" s="157">
        <v>2079.1679999999997</v>
      </c>
      <c r="AC38" s="157">
        <v>2252.4319999999998</v>
      </c>
      <c r="AD38" s="157">
        <v>2560.3759999999997</v>
      </c>
      <c r="AE38" s="157">
        <v>2066.7919999999999</v>
      </c>
      <c r="AF38" s="157">
        <v>1296.2040000000002</v>
      </c>
      <c r="AG38" s="157">
        <v>2252.4319999999998</v>
      </c>
      <c r="AH38" s="157">
        <v>1555.008</v>
      </c>
      <c r="AI38" s="157">
        <v>1296.2040000000002</v>
      </c>
      <c r="AJ38" s="157">
        <v>2560.3759999999997</v>
      </c>
      <c r="AK38" s="157">
        <v>1468.74</v>
      </c>
      <c r="AL38" s="157">
        <v>2252.4319999999998</v>
      </c>
      <c r="AM38" s="157">
        <v>2079.1679999999997</v>
      </c>
      <c r="AN38" s="157">
        <v>1468.74</v>
      </c>
      <c r="AO38" s="157">
        <v>1296.2040000000002</v>
      </c>
      <c r="AP38" s="157">
        <v>2468.6479999999997</v>
      </c>
      <c r="AQ38" s="157">
        <v>1555.008</v>
      </c>
      <c r="AR38" s="157">
        <v>2252.4319999999998</v>
      </c>
      <c r="AS38" s="157">
        <v>2079.1679999999997</v>
      </c>
      <c r="AT38" s="157">
        <v>1296.2040000000002</v>
      </c>
      <c r="AU38" s="157">
        <v>2560.3759999999997</v>
      </c>
      <c r="AV38" s="157">
        <v>1992.5359999999998</v>
      </c>
      <c r="AW38" s="157">
        <v>1468.74</v>
      </c>
      <c r="AX38" s="157"/>
      <c r="AY38" s="157">
        <v>2560.3759999999997</v>
      </c>
      <c r="AZ38" s="157">
        <v>2066.7919999999999</v>
      </c>
      <c r="BA38" s="157"/>
      <c r="BB38" s="157">
        <v>1468.74</v>
      </c>
      <c r="BC38" s="157">
        <v>1819.2719999999999</v>
      </c>
      <c r="BD38" s="157">
        <v>2252.4319999999998</v>
      </c>
      <c r="BE38" s="157">
        <v>1468.74</v>
      </c>
      <c r="BF38" s="157">
        <v>1468.74</v>
      </c>
      <c r="BG38" s="157">
        <v>1819.2719999999999</v>
      </c>
      <c r="BH38" s="157">
        <v>1992.5359999999998</v>
      </c>
      <c r="BI38" s="157">
        <v>1555.008</v>
      </c>
      <c r="BJ38" s="157">
        <v>1555.008</v>
      </c>
      <c r="BK38" s="157">
        <v>1296.2040000000002</v>
      </c>
      <c r="BL38" s="157">
        <v>2066.7919999999999</v>
      </c>
      <c r="BM38" s="157">
        <v>1468.74</v>
      </c>
    </row>
    <row r="39" spans="1:65">
      <c r="A39" s="3">
        <v>36</v>
      </c>
      <c r="B39" s="3">
        <v>36</v>
      </c>
      <c r="C39" s="1"/>
      <c r="D39" s="1">
        <v>6</v>
      </c>
      <c r="E39" s="1"/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157">
        <v>1346.4360000000001</v>
      </c>
      <c r="Q39" s="157">
        <v>2132</v>
      </c>
      <c r="R39" s="157">
        <v>2074.8000000000002</v>
      </c>
      <c r="S39" s="157">
        <v>2626</v>
      </c>
      <c r="T39" s="157">
        <v>2132</v>
      </c>
      <c r="U39" s="157">
        <v>2340</v>
      </c>
      <c r="V39" s="157"/>
      <c r="W39" s="157">
        <v>1346.4360000000001</v>
      </c>
      <c r="X39" s="157">
        <v>1522.248</v>
      </c>
      <c r="Y39" s="157">
        <v>2236</v>
      </c>
      <c r="Z39" s="157">
        <v>2626</v>
      </c>
      <c r="AA39" s="157">
        <v>1898</v>
      </c>
      <c r="AB39" s="157">
        <v>2142.4</v>
      </c>
      <c r="AC39" s="157">
        <v>2340</v>
      </c>
      <c r="AD39" s="157">
        <v>2626</v>
      </c>
      <c r="AE39" s="157">
        <v>2132</v>
      </c>
      <c r="AF39" s="157">
        <v>1346.4360000000001</v>
      </c>
      <c r="AG39" s="157">
        <v>2340</v>
      </c>
      <c r="AH39" s="157">
        <v>1624.8960000000002</v>
      </c>
      <c r="AI39" s="157">
        <v>1346.4360000000001</v>
      </c>
      <c r="AJ39" s="157">
        <v>2626</v>
      </c>
      <c r="AK39" s="157">
        <v>1522.248</v>
      </c>
      <c r="AL39" s="157">
        <v>2340</v>
      </c>
      <c r="AM39" s="157">
        <v>2142.4</v>
      </c>
      <c r="AN39" s="157">
        <v>1522.248</v>
      </c>
      <c r="AO39" s="157">
        <v>1346.4360000000001</v>
      </c>
      <c r="AP39" s="157">
        <v>2548</v>
      </c>
      <c r="AQ39" s="157">
        <v>1624.8960000000002</v>
      </c>
      <c r="AR39" s="157">
        <v>2340</v>
      </c>
      <c r="AS39" s="157">
        <v>2142.4</v>
      </c>
      <c r="AT39" s="157">
        <v>1346.4360000000001</v>
      </c>
      <c r="AU39" s="157">
        <v>2626</v>
      </c>
      <c r="AV39" s="157">
        <v>2074.8000000000002</v>
      </c>
      <c r="AW39" s="157">
        <v>1522.248</v>
      </c>
      <c r="AX39" s="157"/>
      <c r="AY39" s="157">
        <v>2626</v>
      </c>
      <c r="AZ39" s="157">
        <v>2132</v>
      </c>
      <c r="BA39" s="157"/>
      <c r="BB39" s="157">
        <v>1522.248</v>
      </c>
      <c r="BC39" s="157">
        <v>1898</v>
      </c>
      <c r="BD39" s="157">
        <v>2340</v>
      </c>
      <c r="BE39" s="157">
        <v>1522.248</v>
      </c>
      <c r="BF39" s="157">
        <v>1522.248</v>
      </c>
      <c r="BG39" s="157">
        <v>1898</v>
      </c>
      <c r="BH39" s="157">
        <v>2074.8000000000002</v>
      </c>
      <c r="BI39" s="157">
        <v>1624.8960000000002</v>
      </c>
      <c r="BJ39" s="157">
        <v>1624.8960000000002</v>
      </c>
      <c r="BK39" s="157">
        <v>1346.4360000000001</v>
      </c>
      <c r="BL39" s="157">
        <v>2132</v>
      </c>
      <c r="BM39" s="157">
        <v>1522.248</v>
      </c>
    </row>
    <row r="40" spans="1:65">
      <c r="A40" s="3">
        <v>37</v>
      </c>
      <c r="B40" s="3">
        <v>37</v>
      </c>
      <c r="C40" s="1"/>
      <c r="D40" s="1">
        <v>6</v>
      </c>
      <c r="E40" s="1"/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157">
        <v>1381.38</v>
      </c>
      <c r="Q40" s="157">
        <v>2184</v>
      </c>
      <c r="R40" s="157">
        <v>2111.2000000000003</v>
      </c>
      <c r="S40" s="157">
        <v>2678</v>
      </c>
      <c r="T40" s="157">
        <v>2184</v>
      </c>
      <c r="U40" s="157">
        <v>2381.6</v>
      </c>
      <c r="V40" s="157"/>
      <c r="W40" s="157">
        <v>1381.38</v>
      </c>
      <c r="X40" s="157">
        <v>1550.64</v>
      </c>
      <c r="Y40" s="157">
        <v>2262</v>
      </c>
      <c r="Z40" s="157">
        <v>2678</v>
      </c>
      <c r="AA40" s="157">
        <v>1939.6000000000001</v>
      </c>
      <c r="AB40" s="157">
        <v>2204.8000000000002</v>
      </c>
      <c r="AC40" s="157">
        <v>2381.6</v>
      </c>
      <c r="AD40" s="157">
        <v>2678</v>
      </c>
      <c r="AE40" s="157">
        <v>2184</v>
      </c>
      <c r="AF40" s="157">
        <v>1381.38</v>
      </c>
      <c r="AG40" s="157">
        <v>2381.6</v>
      </c>
      <c r="AH40" s="157">
        <v>1659.8400000000001</v>
      </c>
      <c r="AI40" s="157">
        <v>1381.38</v>
      </c>
      <c r="AJ40" s="157">
        <v>2678</v>
      </c>
      <c r="AK40" s="157">
        <v>1550.64</v>
      </c>
      <c r="AL40" s="157">
        <v>2381.6</v>
      </c>
      <c r="AM40" s="157">
        <v>2204.8000000000002</v>
      </c>
      <c r="AN40" s="157">
        <v>1550.64</v>
      </c>
      <c r="AO40" s="157">
        <v>1381.38</v>
      </c>
      <c r="AP40" s="157">
        <v>2600</v>
      </c>
      <c r="AQ40" s="157">
        <v>1659.8400000000001</v>
      </c>
      <c r="AR40" s="157">
        <v>2381.6</v>
      </c>
      <c r="AS40" s="157">
        <v>2204.8000000000002</v>
      </c>
      <c r="AT40" s="157">
        <v>1381.38</v>
      </c>
      <c r="AU40" s="157">
        <v>2678</v>
      </c>
      <c r="AV40" s="157">
        <v>2111.2000000000003</v>
      </c>
      <c r="AW40" s="157">
        <v>1550.64</v>
      </c>
      <c r="AX40" s="157"/>
      <c r="AY40" s="157">
        <v>2678</v>
      </c>
      <c r="AZ40" s="157">
        <v>2184</v>
      </c>
      <c r="BA40" s="157"/>
      <c r="BB40" s="157">
        <v>1550.64</v>
      </c>
      <c r="BC40" s="157">
        <v>1939.6000000000001</v>
      </c>
      <c r="BD40" s="157">
        <v>2381.6</v>
      </c>
      <c r="BE40" s="157">
        <v>1550.64</v>
      </c>
      <c r="BF40" s="157">
        <v>1550.64</v>
      </c>
      <c r="BG40" s="157">
        <v>1939.6000000000001</v>
      </c>
      <c r="BH40" s="157">
        <v>2111.2000000000003</v>
      </c>
      <c r="BI40" s="157">
        <v>1659.8400000000001</v>
      </c>
      <c r="BJ40" s="157">
        <v>1659.8400000000001</v>
      </c>
      <c r="BK40" s="157">
        <v>1381.38</v>
      </c>
      <c r="BL40" s="157">
        <v>2184</v>
      </c>
      <c r="BM40" s="157">
        <v>1550.64</v>
      </c>
    </row>
    <row r="41" spans="1:65">
      <c r="A41" s="3">
        <v>39</v>
      </c>
      <c r="B41" s="3">
        <v>39</v>
      </c>
      <c r="C41" s="1"/>
      <c r="D41" s="1">
        <v>6</v>
      </c>
      <c r="E41" s="1"/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157">
        <v>1415.232</v>
      </c>
      <c r="Q41" s="157">
        <v>2210</v>
      </c>
      <c r="R41" s="157">
        <v>2147.6</v>
      </c>
      <c r="S41" s="157">
        <v>2719.6</v>
      </c>
      <c r="T41" s="157">
        <v>2210</v>
      </c>
      <c r="U41" s="157">
        <v>2428.4</v>
      </c>
      <c r="V41" s="157"/>
      <c r="W41" s="157">
        <v>1415.232</v>
      </c>
      <c r="X41" s="157">
        <v>1577.94</v>
      </c>
      <c r="Y41" s="157">
        <v>2303.6</v>
      </c>
      <c r="Z41" s="157">
        <v>2719.6</v>
      </c>
      <c r="AA41" s="157">
        <v>1976</v>
      </c>
      <c r="AB41" s="157">
        <v>2236</v>
      </c>
      <c r="AC41" s="157">
        <v>2428.4</v>
      </c>
      <c r="AD41" s="157">
        <v>2719.6</v>
      </c>
      <c r="AE41" s="157">
        <v>2210</v>
      </c>
      <c r="AF41" s="157">
        <v>1415.232</v>
      </c>
      <c r="AG41" s="157">
        <v>2428.4</v>
      </c>
      <c r="AH41" s="157">
        <v>1693.6920000000002</v>
      </c>
      <c r="AI41" s="157">
        <v>1415.232</v>
      </c>
      <c r="AJ41" s="157">
        <v>2719.6</v>
      </c>
      <c r="AK41" s="157">
        <v>1577.94</v>
      </c>
      <c r="AL41" s="157">
        <v>2428.4</v>
      </c>
      <c r="AM41" s="157">
        <v>2236</v>
      </c>
      <c r="AN41" s="157">
        <v>1577.94</v>
      </c>
      <c r="AO41" s="157">
        <v>1415.232</v>
      </c>
      <c r="AP41" s="157">
        <v>2652</v>
      </c>
      <c r="AQ41" s="157">
        <v>1693.6920000000002</v>
      </c>
      <c r="AR41" s="157">
        <v>2428.4</v>
      </c>
      <c r="AS41" s="157">
        <v>2236</v>
      </c>
      <c r="AT41" s="157">
        <v>1415.232</v>
      </c>
      <c r="AU41" s="157">
        <v>2719.6</v>
      </c>
      <c r="AV41" s="157">
        <v>2147.6</v>
      </c>
      <c r="AW41" s="157">
        <v>1577.94</v>
      </c>
      <c r="AX41" s="157"/>
      <c r="AY41" s="157">
        <v>2719.6</v>
      </c>
      <c r="AZ41" s="157">
        <v>2210</v>
      </c>
      <c r="BA41" s="157"/>
      <c r="BB41" s="157">
        <v>1577.94</v>
      </c>
      <c r="BC41" s="157">
        <v>1976</v>
      </c>
      <c r="BD41" s="157">
        <v>2428.4</v>
      </c>
      <c r="BE41" s="157">
        <v>1577.94</v>
      </c>
      <c r="BF41" s="157">
        <v>1577.94</v>
      </c>
      <c r="BG41" s="157">
        <v>1976</v>
      </c>
      <c r="BH41" s="157">
        <v>2147.6</v>
      </c>
      <c r="BI41" s="157">
        <v>1693.6920000000002</v>
      </c>
      <c r="BJ41" s="157">
        <v>1693.6920000000002</v>
      </c>
      <c r="BK41" s="157">
        <v>1415.232</v>
      </c>
      <c r="BL41" s="157">
        <v>2210</v>
      </c>
      <c r="BM41" s="157">
        <v>1577.94</v>
      </c>
    </row>
    <row r="42" spans="1:65">
      <c r="A42" s="3">
        <v>40</v>
      </c>
      <c r="B42" s="3">
        <v>40</v>
      </c>
      <c r="C42" s="1"/>
      <c r="D42" s="1">
        <v>6</v>
      </c>
      <c r="E42" s="1"/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157">
        <v>1457.82</v>
      </c>
      <c r="Q42" s="157">
        <v>2242.9679999999998</v>
      </c>
      <c r="R42" s="157">
        <v>2187.64</v>
      </c>
      <c r="S42" s="157">
        <v>2778.0479999999998</v>
      </c>
      <c r="T42" s="157">
        <v>2242.9679999999998</v>
      </c>
      <c r="U42" s="157">
        <v>2473.0159999999996</v>
      </c>
      <c r="V42" s="157"/>
      <c r="W42" s="157">
        <v>1457.82</v>
      </c>
      <c r="X42" s="157">
        <v>1621.6200000000001</v>
      </c>
      <c r="Y42" s="157">
        <v>2340.52</v>
      </c>
      <c r="Z42" s="157">
        <v>2778.0479999999998</v>
      </c>
      <c r="AA42" s="157">
        <v>1997.6320000000001</v>
      </c>
      <c r="AB42" s="157">
        <v>2283.0079999999998</v>
      </c>
      <c r="AC42" s="157">
        <v>2473.0159999999996</v>
      </c>
      <c r="AD42" s="157">
        <v>2778.0479999999998</v>
      </c>
      <c r="AE42" s="157">
        <v>2242.9679999999998</v>
      </c>
      <c r="AF42" s="157">
        <v>1457.82</v>
      </c>
      <c r="AG42" s="157">
        <v>2473.0159999999996</v>
      </c>
      <c r="AH42" s="157">
        <v>1747.2</v>
      </c>
      <c r="AI42" s="157">
        <v>1457.82</v>
      </c>
      <c r="AJ42" s="157">
        <v>2778.0479999999998</v>
      </c>
      <c r="AK42" s="157">
        <v>1621.6200000000001</v>
      </c>
      <c r="AL42" s="157">
        <v>2473.0159999999996</v>
      </c>
      <c r="AM42" s="157">
        <v>2283.0079999999998</v>
      </c>
      <c r="AN42" s="157">
        <v>1621.6200000000001</v>
      </c>
      <c r="AO42" s="157">
        <v>1457.82</v>
      </c>
      <c r="AP42" s="157">
        <v>2711.0719999999997</v>
      </c>
      <c r="AQ42" s="157">
        <v>1747.2</v>
      </c>
      <c r="AR42" s="157">
        <v>2473.0159999999996</v>
      </c>
      <c r="AS42" s="157">
        <v>2283.0079999999998</v>
      </c>
      <c r="AT42" s="157">
        <v>1457.82</v>
      </c>
      <c r="AU42" s="157">
        <v>2778.0479999999998</v>
      </c>
      <c r="AV42" s="157">
        <v>2187.64</v>
      </c>
      <c r="AW42" s="157">
        <v>1621.6200000000001</v>
      </c>
      <c r="AX42" s="157"/>
      <c r="AY42" s="157">
        <v>2778.0479999999998</v>
      </c>
      <c r="AZ42" s="157">
        <v>2242.9679999999998</v>
      </c>
      <c r="BA42" s="157"/>
      <c r="BB42" s="157">
        <v>1621.6200000000001</v>
      </c>
      <c r="BC42" s="157">
        <v>1997.6320000000001</v>
      </c>
      <c r="BD42" s="157">
        <v>2473.0159999999996</v>
      </c>
      <c r="BE42" s="157">
        <v>1621.6200000000001</v>
      </c>
      <c r="BF42" s="157">
        <v>1621.6200000000001</v>
      </c>
      <c r="BG42" s="157">
        <v>1997.6320000000001</v>
      </c>
      <c r="BH42" s="157">
        <v>2187.64</v>
      </c>
      <c r="BI42" s="157">
        <v>1747.2</v>
      </c>
      <c r="BJ42" s="157">
        <v>1747.2</v>
      </c>
      <c r="BK42" s="157">
        <v>1457.82</v>
      </c>
      <c r="BL42" s="157">
        <v>2242.9679999999998</v>
      </c>
      <c r="BM42" s="157">
        <v>1621.6200000000001</v>
      </c>
    </row>
    <row r="43" spans="1:65">
      <c r="A43" s="3">
        <v>41</v>
      </c>
      <c r="B43" s="3">
        <v>41</v>
      </c>
      <c r="C43" s="1"/>
      <c r="D43" s="1">
        <v>6</v>
      </c>
      <c r="E43" s="1"/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157">
        <v>1485.1200000000001</v>
      </c>
      <c r="Q43" s="157">
        <v>2298.4</v>
      </c>
      <c r="R43" s="157">
        <v>2246.4</v>
      </c>
      <c r="S43" s="157">
        <v>2860</v>
      </c>
      <c r="T43" s="157">
        <v>2298.4</v>
      </c>
      <c r="U43" s="157">
        <v>2548</v>
      </c>
      <c r="V43" s="157"/>
      <c r="W43" s="157">
        <v>1485.1200000000001</v>
      </c>
      <c r="X43" s="157">
        <v>1647.8280000000002</v>
      </c>
      <c r="Y43" s="157">
        <v>2402.4</v>
      </c>
      <c r="Z43" s="157">
        <v>2860</v>
      </c>
      <c r="AA43" s="157">
        <v>2038.4</v>
      </c>
      <c r="AB43" s="157">
        <v>2340</v>
      </c>
      <c r="AC43" s="157">
        <v>2548</v>
      </c>
      <c r="AD43" s="157">
        <v>2860</v>
      </c>
      <c r="AE43" s="157">
        <v>2298.4</v>
      </c>
      <c r="AF43" s="157">
        <v>1485.1200000000001</v>
      </c>
      <c r="AG43" s="157">
        <v>2548</v>
      </c>
      <c r="AH43" s="157">
        <v>1777.7760000000001</v>
      </c>
      <c r="AI43" s="157">
        <v>1485.1200000000001</v>
      </c>
      <c r="AJ43" s="157">
        <v>2860</v>
      </c>
      <c r="AK43" s="157">
        <v>1647.8280000000002</v>
      </c>
      <c r="AL43" s="157">
        <v>2548</v>
      </c>
      <c r="AM43" s="157">
        <v>2340</v>
      </c>
      <c r="AN43" s="157">
        <v>1647.8280000000002</v>
      </c>
      <c r="AO43" s="157">
        <v>1485.1200000000001</v>
      </c>
      <c r="AP43" s="157">
        <v>2802.8</v>
      </c>
      <c r="AQ43" s="157">
        <v>1777.7760000000001</v>
      </c>
      <c r="AR43" s="157">
        <v>2548</v>
      </c>
      <c r="AS43" s="157">
        <v>2340</v>
      </c>
      <c r="AT43" s="157">
        <v>1485.1200000000001</v>
      </c>
      <c r="AU43" s="157">
        <v>2860</v>
      </c>
      <c r="AV43" s="157">
        <v>2246.4</v>
      </c>
      <c r="AW43" s="157">
        <v>1647.8280000000002</v>
      </c>
      <c r="AX43" s="157"/>
      <c r="AY43" s="157">
        <v>2860</v>
      </c>
      <c r="AZ43" s="157">
        <v>2298.4</v>
      </c>
      <c r="BA43" s="157"/>
      <c r="BB43" s="157">
        <v>1647.8280000000002</v>
      </c>
      <c r="BC43" s="157">
        <v>2038.4</v>
      </c>
      <c r="BD43" s="157">
        <v>2548</v>
      </c>
      <c r="BE43" s="157">
        <v>1647.8280000000002</v>
      </c>
      <c r="BF43" s="157">
        <v>1647.8280000000002</v>
      </c>
      <c r="BG43" s="157">
        <v>2038.4</v>
      </c>
      <c r="BH43" s="157">
        <v>2246.4</v>
      </c>
      <c r="BI43" s="157">
        <v>1777.7760000000001</v>
      </c>
      <c r="BJ43" s="157">
        <v>1777.7760000000001</v>
      </c>
      <c r="BK43" s="157">
        <v>1485.1200000000001</v>
      </c>
      <c r="BL43" s="157">
        <v>2298.4</v>
      </c>
      <c r="BM43" s="157">
        <v>1647.8280000000002</v>
      </c>
    </row>
    <row r="44" spans="1:65">
      <c r="A44" s="3">
        <v>42</v>
      </c>
      <c r="B44" s="3">
        <v>42</v>
      </c>
      <c r="C44" s="1"/>
      <c r="D44" s="1">
        <v>6</v>
      </c>
      <c r="E44" s="1"/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157">
        <v>1528.8</v>
      </c>
      <c r="Q44" s="157">
        <v>2340</v>
      </c>
      <c r="R44" s="157">
        <v>2298.4</v>
      </c>
      <c r="S44" s="157">
        <v>2906.8</v>
      </c>
      <c r="T44" s="157">
        <v>2340</v>
      </c>
      <c r="U44" s="157">
        <v>2610.4</v>
      </c>
      <c r="V44" s="157"/>
      <c r="W44" s="157">
        <v>1528.8</v>
      </c>
      <c r="X44" s="157">
        <v>1687.14</v>
      </c>
      <c r="Y44" s="157">
        <v>2459.6</v>
      </c>
      <c r="Z44" s="157">
        <v>2906.8</v>
      </c>
      <c r="AA44" s="157">
        <v>2090.4</v>
      </c>
      <c r="AB44" s="157">
        <v>2402.4</v>
      </c>
      <c r="AC44" s="157">
        <v>2610.4</v>
      </c>
      <c r="AD44" s="157">
        <v>2906.8</v>
      </c>
      <c r="AE44" s="157">
        <v>2340</v>
      </c>
      <c r="AF44" s="157">
        <v>1528.8</v>
      </c>
      <c r="AG44" s="157">
        <v>2610.4</v>
      </c>
      <c r="AH44" s="157">
        <v>1812.72</v>
      </c>
      <c r="AI44" s="157">
        <v>1528.8</v>
      </c>
      <c r="AJ44" s="157">
        <v>2906.8</v>
      </c>
      <c r="AK44" s="157">
        <v>1687.14</v>
      </c>
      <c r="AL44" s="157">
        <v>2610.4</v>
      </c>
      <c r="AM44" s="157">
        <v>2402.4</v>
      </c>
      <c r="AN44" s="157">
        <v>1687.14</v>
      </c>
      <c r="AO44" s="157">
        <v>1528.8</v>
      </c>
      <c r="AP44" s="157">
        <v>2860</v>
      </c>
      <c r="AQ44" s="157">
        <v>1812.72</v>
      </c>
      <c r="AR44" s="157">
        <v>2610.4</v>
      </c>
      <c r="AS44" s="157">
        <v>2402.4</v>
      </c>
      <c r="AT44" s="157">
        <v>1528.8</v>
      </c>
      <c r="AU44" s="157">
        <v>2906.8</v>
      </c>
      <c r="AV44" s="157">
        <v>2298.4</v>
      </c>
      <c r="AW44" s="157">
        <v>1687.14</v>
      </c>
      <c r="AX44" s="157"/>
      <c r="AY44" s="157">
        <v>2906.8</v>
      </c>
      <c r="AZ44" s="157">
        <v>2340</v>
      </c>
      <c r="BA44" s="157"/>
      <c r="BB44" s="157">
        <v>1687.14</v>
      </c>
      <c r="BC44" s="157">
        <v>2090.4</v>
      </c>
      <c r="BD44" s="157">
        <v>2610.4</v>
      </c>
      <c r="BE44" s="157">
        <v>1687.14</v>
      </c>
      <c r="BF44" s="157">
        <v>1687.14</v>
      </c>
      <c r="BG44" s="157">
        <v>2090.4</v>
      </c>
      <c r="BH44" s="157">
        <v>2298.4</v>
      </c>
      <c r="BI44" s="157">
        <v>1812.72</v>
      </c>
      <c r="BJ44" s="157">
        <v>1812.72</v>
      </c>
      <c r="BK44" s="157">
        <v>1528.8</v>
      </c>
      <c r="BL44" s="157">
        <v>2340</v>
      </c>
      <c r="BM44" s="157">
        <v>1687.14</v>
      </c>
    </row>
    <row r="45" spans="1:65">
      <c r="A45" s="3">
        <v>43</v>
      </c>
      <c r="B45" s="3">
        <v>43</v>
      </c>
      <c r="C45" s="1"/>
      <c r="D45" s="1">
        <v>6</v>
      </c>
      <c r="E45" s="1"/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157">
        <v>1545.18</v>
      </c>
      <c r="Q45" s="157">
        <v>2355.6</v>
      </c>
      <c r="R45" s="157">
        <v>2314</v>
      </c>
      <c r="S45" s="157">
        <v>2927.6</v>
      </c>
      <c r="T45" s="157">
        <v>2355.6</v>
      </c>
      <c r="U45" s="157">
        <v>2626</v>
      </c>
      <c r="V45" s="157"/>
      <c r="W45" s="157">
        <v>1545.18</v>
      </c>
      <c r="X45" s="157">
        <v>1707.8880000000001</v>
      </c>
      <c r="Y45" s="157">
        <v>2480.4</v>
      </c>
      <c r="Z45" s="157">
        <v>2927.6</v>
      </c>
      <c r="AA45" s="157">
        <v>2106</v>
      </c>
      <c r="AB45" s="157">
        <v>2433.6</v>
      </c>
      <c r="AC45" s="157">
        <v>2626</v>
      </c>
      <c r="AD45" s="157">
        <v>2927.6</v>
      </c>
      <c r="AE45" s="157">
        <v>2355.6</v>
      </c>
      <c r="AF45" s="157">
        <v>1545.18</v>
      </c>
      <c r="AG45" s="157">
        <v>2626</v>
      </c>
      <c r="AH45" s="157">
        <v>1833.4680000000001</v>
      </c>
      <c r="AI45" s="157">
        <v>1545.18</v>
      </c>
      <c r="AJ45" s="157">
        <v>2927.6</v>
      </c>
      <c r="AK45" s="157">
        <v>1707.8880000000001</v>
      </c>
      <c r="AL45" s="157">
        <v>2626</v>
      </c>
      <c r="AM45" s="157">
        <v>2433.6</v>
      </c>
      <c r="AN45" s="157">
        <v>1707.8880000000001</v>
      </c>
      <c r="AO45" s="157">
        <v>1545.18</v>
      </c>
      <c r="AP45" s="157">
        <v>2875.6</v>
      </c>
      <c r="AQ45" s="157">
        <v>1833.4680000000001</v>
      </c>
      <c r="AR45" s="157">
        <v>2626</v>
      </c>
      <c r="AS45" s="157">
        <v>2433.6</v>
      </c>
      <c r="AT45" s="157">
        <v>1545.18</v>
      </c>
      <c r="AU45" s="157">
        <v>2927.6</v>
      </c>
      <c r="AV45" s="157">
        <v>2314</v>
      </c>
      <c r="AW45" s="157">
        <v>1707.8880000000001</v>
      </c>
      <c r="AX45" s="157"/>
      <c r="AY45" s="157">
        <v>2927.6</v>
      </c>
      <c r="AZ45" s="157">
        <v>2355.6</v>
      </c>
      <c r="BA45" s="157"/>
      <c r="BB45" s="157">
        <v>1707.8880000000001</v>
      </c>
      <c r="BC45" s="157">
        <v>2106</v>
      </c>
      <c r="BD45" s="157">
        <v>2626</v>
      </c>
      <c r="BE45" s="157">
        <v>1707.8880000000001</v>
      </c>
      <c r="BF45" s="157">
        <v>1707.8880000000001</v>
      </c>
      <c r="BG45" s="157">
        <v>2106</v>
      </c>
      <c r="BH45" s="157">
        <v>2314</v>
      </c>
      <c r="BI45" s="157">
        <v>1833.4680000000001</v>
      </c>
      <c r="BJ45" s="157">
        <v>1833.4680000000001</v>
      </c>
      <c r="BK45" s="157">
        <v>1545.18</v>
      </c>
      <c r="BL45" s="157">
        <v>2355.6</v>
      </c>
      <c r="BM45" s="157">
        <v>1707.8880000000001</v>
      </c>
    </row>
    <row r="46" spans="1:65">
      <c r="A46" s="3">
        <v>44</v>
      </c>
      <c r="B46" s="3">
        <v>44</v>
      </c>
      <c r="C46" s="1"/>
      <c r="D46" s="1">
        <v>6</v>
      </c>
      <c r="E46" s="1"/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157">
        <v>1587.768</v>
      </c>
      <c r="Q46" s="157">
        <v>2417.6880000000001</v>
      </c>
      <c r="R46" s="157">
        <v>2379.1039999999998</v>
      </c>
      <c r="S46" s="157">
        <v>2995.7200000000003</v>
      </c>
      <c r="T46" s="157">
        <v>2417.6880000000001</v>
      </c>
      <c r="U46" s="157">
        <v>2689.232</v>
      </c>
      <c r="V46" s="157"/>
      <c r="W46" s="157">
        <v>1587.768</v>
      </c>
      <c r="X46" s="157">
        <v>1753.7520000000002</v>
      </c>
      <c r="Y46" s="157">
        <v>2522.52</v>
      </c>
      <c r="Z46" s="157">
        <v>2995.7200000000003</v>
      </c>
      <c r="AA46" s="157">
        <v>2172.3519999999999</v>
      </c>
      <c r="AB46" s="157">
        <v>2482.48</v>
      </c>
      <c r="AC46" s="157">
        <v>2689.232</v>
      </c>
      <c r="AD46" s="157">
        <v>2995.7200000000003</v>
      </c>
      <c r="AE46" s="157">
        <v>2417.6880000000001</v>
      </c>
      <c r="AF46" s="157">
        <v>1587.768</v>
      </c>
      <c r="AG46" s="157">
        <v>2689.232</v>
      </c>
      <c r="AH46" s="157">
        <v>1904.4480000000001</v>
      </c>
      <c r="AI46" s="157">
        <v>1587.768</v>
      </c>
      <c r="AJ46" s="157">
        <v>2995.7200000000003</v>
      </c>
      <c r="AK46" s="157">
        <v>1753.7520000000002</v>
      </c>
      <c r="AL46" s="157">
        <v>2689.232</v>
      </c>
      <c r="AM46" s="157">
        <v>2482.48</v>
      </c>
      <c r="AN46" s="157">
        <v>1753.7520000000002</v>
      </c>
      <c r="AO46" s="157">
        <v>1587.768</v>
      </c>
      <c r="AP46" s="157">
        <v>2947.672</v>
      </c>
      <c r="AQ46" s="157">
        <v>1904.4480000000001</v>
      </c>
      <c r="AR46" s="157">
        <v>2689.232</v>
      </c>
      <c r="AS46" s="157">
        <v>2482.48</v>
      </c>
      <c r="AT46" s="157">
        <v>1587.768</v>
      </c>
      <c r="AU46" s="157">
        <v>2995.7200000000003</v>
      </c>
      <c r="AV46" s="157">
        <v>2379.1039999999998</v>
      </c>
      <c r="AW46" s="157">
        <v>1753.7520000000002</v>
      </c>
      <c r="AX46" s="157"/>
      <c r="AY46" s="157">
        <v>2995.7200000000003</v>
      </c>
      <c r="AZ46" s="157">
        <v>2417.6880000000001</v>
      </c>
      <c r="BA46" s="157"/>
      <c r="BB46" s="157">
        <v>1753.7520000000002</v>
      </c>
      <c r="BC46" s="157">
        <v>2172.3519999999999</v>
      </c>
      <c r="BD46" s="157">
        <v>2689.232</v>
      </c>
      <c r="BE46" s="157">
        <v>1753.7520000000002</v>
      </c>
      <c r="BF46" s="157">
        <v>1753.7520000000002</v>
      </c>
      <c r="BG46" s="157">
        <v>2172.3519999999999</v>
      </c>
      <c r="BH46" s="157">
        <v>2379.1039999999998</v>
      </c>
      <c r="BI46" s="157">
        <v>1904.4480000000001</v>
      </c>
      <c r="BJ46" s="157">
        <v>1904.4480000000001</v>
      </c>
      <c r="BK46" s="157">
        <v>1587.768</v>
      </c>
      <c r="BL46" s="157">
        <v>2417.6880000000001</v>
      </c>
      <c r="BM46" s="157">
        <v>1753.7520000000002</v>
      </c>
    </row>
    <row r="47" spans="1:65">
      <c r="A47" s="3">
        <v>45</v>
      </c>
      <c r="B47" s="3">
        <v>45</v>
      </c>
      <c r="C47" s="1"/>
      <c r="D47" s="1">
        <v>6</v>
      </c>
      <c r="E47" s="1"/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157">
        <v>1670.76</v>
      </c>
      <c r="Q47" s="157">
        <v>2496</v>
      </c>
      <c r="R47" s="157">
        <v>2444</v>
      </c>
      <c r="S47" s="157">
        <v>3068</v>
      </c>
      <c r="T47" s="157">
        <v>2496</v>
      </c>
      <c r="U47" s="157">
        <v>2745.6</v>
      </c>
      <c r="V47" s="157"/>
      <c r="W47" s="157">
        <v>1670.76</v>
      </c>
      <c r="X47" s="157">
        <v>1800.7080000000001</v>
      </c>
      <c r="Y47" s="157">
        <v>2594.8000000000002</v>
      </c>
      <c r="Z47" s="157">
        <v>3068</v>
      </c>
      <c r="AA47" s="157">
        <v>2173.6</v>
      </c>
      <c r="AB47" s="157">
        <v>2574</v>
      </c>
      <c r="AC47" s="157">
        <v>2745.6</v>
      </c>
      <c r="AD47" s="157">
        <v>3068</v>
      </c>
      <c r="AE47" s="157">
        <v>2496</v>
      </c>
      <c r="AF47" s="157">
        <v>1670.76</v>
      </c>
      <c r="AG47" s="157">
        <v>2745.6</v>
      </c>
      <c r="AH47" s="157">
        <v>1949.22</v>
      </c>
      <c r="AI47" s="157">
        <v>1670.76</v>
      </c>
      <c r="AJ47" s="157">
        <v>3068</v>
      </c>
      <c r="AK47" s="157">
        <v>1800.7080000000001</v>
      </c>
      <c r="AL47" s="157">
        <v>2745.6</v>
      </c>
      <c r="AM47" s="157">
        <v>2574</v>
      </c>
      <c r="AN47" s="157">
        <v>1800.7080000000001</v>
      </c>
      <c r="AO47" s="157">
        <v>1670.76</v>
      </c>
      <c r="AP47" s="157">
        <v>3016</v>
      </c>
      <c r="AQ47" s="157">
        <v>1949.22</v>
      </c>
      <c r="AR47" s="157">
        <v>2745.6</v>
      </c>
      <c r="AS47" s="157">
        <v>2574</v>
      </c>
      <c r="AT47" s="157">
        <v>1670.76</v>
      </c>
      <c r="AU47" s="157">
        <v>3068</v>
      </c>
      <c r="AV47" s="157">
        <v>2444</v>
      </c>
      <c r="AW47" s="157">
        <v>1800.7080000000001</v>
      </c>
      <c r="AX47" s="157"/>
      <c r="AY47" s="157">
        <v>3068</v>
      </c>
      <c r="AZ47" s="157">
        <v>2496</v>
      </c>
      <c r="BA47" s="157"/>
      <c r="BB47" s="157">
        <v>1800.7080000000001</v>
      </c>
      <c r="BC47" s="157">
        <v>2173.6</v>
      </c>
      <c r="BD47" s="157">
        <v>2745.6</v>
      </c>
      <c r="BE47" s="157">
        <v>1800.7080000000001</v>
      </c>
      <c r="BF47" s="157">
        <v>1800.7080000000001</v>
      </c>
      <c r="BG47" s="157">
        <v>2173.6</v>
      </c>
      <c r="BH47" s="157">
        <v>2444</v>
      </c>
      <c r="BI47" s="157">
        <v>1949.22</v>
      </c>
      <c r="BJ47" s="157">
        <v>1949.22</v>
      </c>
      <c r="BK47" s="157">
        <v>1670.76</v>
      </c>
      <c r="BL47" s="157">
        <v>2496</v>
      </c>
      <c r="BM47" s="157">
        <v>1800.7080000000001</v>
      </c>
    </row>
    <row r="48" spans="1:65">
      <c r="A48" s="3">
        <v>46</v>
      </c>
      <c r="B48" s="3">
        <v>46</v>
      </c>
      <c r="C48" s="1"/>
      <c r="D48" s="1">
        <v>6</v>
      </c>
      <c r="E48" s="1"/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157">
        <v>1719.9</v>
      </c>
      <c r="Q48" s="157">
        <v>2522</v>
      </c>
      <c r="R48" s="157">
        <v>2475.2000000000003</v>
      </c>
      <c r="S48" s="157">
        <v>3120</v>
      </c>
      <c r="T48" s="157">
        <v>2522</v>
      </c>
      <c r="U48" s="157">
        <v>2808</v>
      </c>
      <c r="V48" s="157"/>
      <c r="W48" s="157">
        <v>1719.9</v>
      </c>
      <c r="X48" s="157">
        <v>1856.4</v>
      </c>
      <c r="Y48" s="157">
        <v>2620.8000000000002</v>
      </c>
      <c r="Z48" s="157">
        <v>3120</v>
      </c>
      <c r="AA48" s="157">
        <v>2178.8000000000002</v>
      </c>
      <c r="AB48" s="157">
        <v>2600</v>
      </c>
      <c r="AC48" s="157">
        <v>2808</v>
      </c>
      <c r="AD48" s="157">
        <v>3120</v>
      </c>
      <c r="AE48" s="157">
        <v>2522</v>
      </c>
      <c r="AF48" s="157">
        <v>1719.9</v>
      </c>
      <c r="AG48" s="157">
        <v>2808</v>
      </c>
      <c r="AH48" s="157">
        <v>2020.2</v>
      </c>
      <c r="AI48" s="157">
        <v>1719.9</v>
      </c>
      <c r="AJ48" s="157">
        <v>3120</v>
      </c>
      <c r="AK48" s="157">
        <v>1856.4</v>
      </c>
      <c r="AL48" s="157">
        <v>2808</v>
      </c>
      <c r="AM48" s="157">
        <v>2600</v>
      </c>
      <c r="AN48" s="157">
        <v>1856.4</v>
      </c>
      <c r="AO48" s="157">
        <v>1719.9</v>
      </c>
      <c r="AP48" s="157">
        <v>3088.8</v>
      </c>
      <c r="AQ48" s="157">
        <v>2020.2</v>
      </c>
      <c r="AR48" s="157">
        <v>2808</v>
      </c>
      <c r="AS48" s="157">
        <v>2600</v>
      </c>
      <c r="AT48" s="157">
        <v>1719.9</v>
      </c>
      <c r="AU48" s="157">
        <v>3120</v>
      </c>
      <c r="AV48" s="157">
        <v>2475.2000000000003</v>
      </c>
      <c r="AW48" s="157">
        <v>1856.4</v>
      </c>
      <c r="AX48" s="157"/>
      <c r="AY48" s="157">
        <v>3120</v>
      </c>
      <c r="AZ48" s="157">
        <v>2522</v>
      </c>
      <c r="BA48" s="157"/>
      <c r="BB48" s="157">
        <v>1856.4</v>
      </c>
      <c r="BC48" s="157">
        <v>2178.8000000000002</v>
      </c>
      <c r="BD48" s="157">
        <v>2808</v>
      </c>
      <c r="BE48" s="157">
        <v>1856.4</v>
      </c>
      <c r="BF48" s="157">
        <v>1856.4</v>
      </c>
      <c r="BG48" s="157">
        <v>2178.8000000000002</v>
      </c>
      <c r="BH48" s="157">
        <v>2475.2000000000003</v>
      </c>
      <c r="BI48" s="157">
        <v>2020.2</v>
      </c>
      <c r="BJ48" s="157">
        <v>2020.2</v>
      </c>
      <c r="BK48" s="157">
        <v>1719.9</v>
      </c>
      <c r="BL48" s="157">
        <v>2522</v>
      </c>
      <c r="BM48" s="157">
        <v>1856.4</v>
      </c>
    </row>
    <row r="49" spans="1:65">
      <c r="A49" s="3">
        <v>47</v>
      </c>
      <c r="B49" s="3">
        <v>47</v>
      </c>
      <c r="C49" s="1"/>
      <c r="D49" s="1">
        <v>6</v>
      </c>
      <c r="E49" s="1"/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157">
        <v>1740.6480000000001</v>
      </c>
      <c r="Q49" s="157">
        <v>2568.8000000000002</v>
      </c>
      <c r="R49" s="157">
        <v>2522</v>
      </c>
      <c r="S49" s="157">
        <v>3161.6</v>
      </c>
      <c r="T49" s="157">
        <v>2568.8000000000002</v>
      </c>
      <c r="U49" s="157">
        <v>2834</v>
      </c>
      <c r="V49" s="157"/>
      <c r="W49" s="157">
        <v>1740.6480000000001</v>
      </c>
      <c r="X49" s="157">
        <v>1889.16</v>
      </c>
      <c r="Y49" s="157">
        <v>2667.6</v>
      </c>
      <c r="Z49" s="157">
        <v>3161.6</v>
      </c>
      <c r="AA49" s="157">
        <v>2314</v>
      </c>
      <c r="AB49" s="157">
        <v>2652</v>
      </c>
      <c r="AC49" s="157">
        <v>2834</v>
      </c>
      <c r="AD49" s="157">
        <v>3161.6</v>
      </c>
      <c r="AE49" s="157">
        <v>2568.8000000000002</v>
      </c>
      <c r="AF49" s="157">
        <v>1740.6480000000001</v>
      </c>
      <c r="AG49" s="157">
        <v>2834</v>
      </c>
      <c r="AH49" s="157">
        <v>2042.04</v>
      </c>
      <c r="AI49" s="157">
        <v>1740.6480000000001</v>
      </c>
      <c r="AJ49" s="157">
        <v>3161.6</v>
      </c>
      <c r="AK49" s="157">
        <v>1889.16</v>
      </c>
      <c r="AL49" s="157">
        <v>2834</v>
      </c>
      <c r="AM49" s="157">
        <v>2652</v>
      </c>
      <c r="AN49" s="157">
        <v>1889.16</v>
      </c>
      <c r="AO49" s="157">
        <v>1740.6480000000001</v>
      </c>
      <c r="AP49" s="157">
        <v>3140.8</v>
      </c>
      <c r="AQ49" s="157">
        <v>2042.04</v>
      </c>
      <c r="AR49" s="157">
        <v>2834</v>
      </c>
      <c r="AS49" s="157">
        <v>2652</v>
      </c>
      <c r="AT49" s="157">
        <v>1740.6480000000001</v>
      </c>
      <c r="AU49" s="157">
        <v>3161.6</v>
      </c>
      <c r="AV49" s="157">
        <v>2522</v>
      </c>
      <c r="AW49" s="157">
        <v>1889.16</v>
      </c>
      <c r="AX49" s="157"/>
      <c r="AY49" s="157">
        <v>3161.6</v>
      </c>
      <c r="AZ49" s="157">
        <v>2568.8000000000002</v>
      </c>
      <c r="BA49" s="157"/>
      <c r="BB49" s="157">
        <v>1889.16</v>
      </c>
      <c r="BC49" s="157">
        <v>2314</v>
      </c>
      <c r="BD49" s="157">
        <v>2834</v>
      </c>
      <c r="BE49" s="157">
        <v>1889.16</v>
      </c>
      <c r="BF49" s="157">
        <v>1889.16</v>
      </c>
      <c r="BG49" s="157">
        <v>2314</v>
      </c>
      <c r="BH49" s="157">
        <v>2522</v>
      </c>
      <c r="BI49" s="157">
        <v>2042.04</v>
      </c>
      <c r="BJ49" s="157">
        <v>2042.04</v>
      </c>
      <c r="BK49" s="157">
        <v>1740.6480000000001</v>
      </c>
      <c r="BL49" s="157">
        <v>2568.8000000000002</v>
      </c>
      <c r="BM49" s="157">
        <v>1889.16</v>
      </c>
    </row>
    <row r="50" spans="1:65">
      <c r="A50" s="3">
        <v>48</v>
      </c>
      <c r="B50" s="3">
        <v>48</v>
      </c>
      <c r="C50" s="1"/>
      <c r="D50" s="1">
        <v>5</v>
      </c>
      <c r="E50" s="1"/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157">
        <v>1785.42</v>
      </c>
      <c r="Q50" s="157">
        <v>2590.2240000000002</v>
      </c>
      <c r="R50" s="157">
        <v>2572.752</v>
      </c>
      <c r="S50" s="157">
        <v>3209.752</v>
      </c>
      <c r="T50" s="157">
        <v>2590.2240000000002</v>
      </c>
      <c r="U50" s="157">
        <v>2907.6319999999996</v>
      </c>
      <c r="V50" s="157"/>
      <c r="W50" s="157">
        <v>1785.42</v>
      </c>
      <c r="X50" s="157">
        <v>1927.38</v>
      </c>
      <c r="Y50" s="157">
        <v>2703.0639999999999</v>
      </c>
      <c r="Z50" s="157">
        <v>3209.752</v>
      </c>
      <c r="AA50" s="157">
        <v>2348.5279999999998</v>
      </c>
      <c r="AB50" s="157">
        <v>2684.1359999999995</v>
      </c>
      <c r="AC50" s="157">
        <v>2907.6319999999996</v>
      </c>
      <c r="AD50" s="157">
        <v>3209.752</v>
      </c>
      <c r="AE50" s="157">
        <v>2590.2240000000002</v>
      </c>
      <c r="AF50" s="157">
        <v>1785.42</v>
      </c>
      <c r="AG50" s="157">
        <v>2907.6319999999996</v>
      </c>
      <c r="AH50" s="157">
        <v>2102.1</v>
      </c>
      <c r="AI50" s="157">
        <v>1785.42</v>
      </c>
      <c r="AJ50" s="157">
        <v>3209.752</v>
      </c>
      <c r="AK50" s="157">
        <v>1927.38</v>
      </c>
      <c r="AL50" s="157">
        <v>2907.6319999999996</v>
      </c>
      <c r="AM50" s="157">
        <v>2684.1359999999995</v>
      </c>
      <c r="AN50" s="157">
        <v>1927.38</v>
      </c>
      <c r="AO50" s="157">
        <v>1785.42</v>
      </c>
      <c r="AP50" s="157">
        <v>3187.1840000000002</v>
      </c>
      <c r="AQ50" s="157">
        <v>2102.1</v>
      </c>
      <c r="AR50" s="157">
        <v>2907.6319999999996</v>
      </c>
      <c r="AS50" s="157">
        <v>2684.1359999999995</v>
      </c>
      <c r="AT50" s="157">
        <v>1785.42</v>
      </c>
      <c r="AU50" s="157">
        <v>3209.752</v>
      </c>
      <c r="AV50" s="157">
        <v>2572.752</v>
      </c>
      <c r="AW50" s="157">
        <v>1927.38</v>
      </c>
      <c r="AX50" s="157"/>
      <c r="AY50" s="157">
        <v>3209.752</v>
      </c>
      <c r="AZ50" s="157">
        <v>2590.2240000000002</v>
      </c>
      <c r="BA50" s="157"/>
      <c r="BB50" s="157">
        <v>1927.38</v>
      </c>
      <c r="BC50" s="157">
        <v>2348.5279999999998</v>
      </c>
      <c r="BD50" s="157">
        <v>2907.6319999999996</v>
      </c>
      <c r="BE50" s="157">
        <v>1927.38</v>
      </c>
      <c r="BF50" s="157">
        <v>1927.38</v>
      </c>
      <c r="BG50" s="157">
        <v>2348.5279999999998</v>
      </c>
      <c r="BH50" s="157">
        <v>2572.752</v>
      </c>
      <c r="BI50" s="157">
        <v>2102.1</v>
      </c>
      <c r="BJ50" s="157">
        <v>2102.1</v>
      </c>
      <c r="BK50" s="157">
        <v>1785.42</v>
      </c>
      <c r="BL50" s="157">
        <v>2590.2240000000002</v>
      </c>
      <c r="BM50" s="157">
        <v>1927.38</v>
      </c>
    </row>
    <row r="51" spans="1:65">
      <c r="A51" s="3">
        <v>49</v>
      </c>
      <c r="B51" s="3">
        <v>49</v>
      </c>
      <c r="C51" s="1"/>
      <c r="D51" s="1">
        <v>6</v>
      </c>
      <c r="E51" s="1"/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157">
        <v>1810.5360000000001</v>
      </c>
      <c r="Q51" s="157">
        <v>2662.4</v>
      </c>
      <c r="R51" s="157">
        <v>2641.6</v>
      </c>
      <c r="S51" s="157">
        <v>3270.8</v>
      </c>
      <c r="T51" s="157">
        <v>2662.4</v>
      </c>
      <c r="U51" s="157">
        <v>2964</v>
      </c>
      <c r="V51" s="157"/>
      <c r="W51" s="157">
        <v>1810.5360000000001</v>
      </c>
      <c r="X51" s="157">
        <v>1944.8520000000003</v>
      </c>
      <c r="Y51" s="157">
        <v>2756</v>
      </c>
      <c r="Z51" s="157">
        <v>3270.8</v>
      </c>
      <c r="AA51" s="157">
        <v>2407.6</v>
      </c>
      <c r="AB51" s="157">
        <v>2756</v>
      </c>
      <c r="AC51" s="157">
        <v>2964</v>
      </c>
      <c r="AD51" s="157">
        <v>3270.8</v>
      </c>
      <c r="AE51" s="157">
        <v>2662.4</v>
      </c>
      <c r="AF51" s="157">
        <v>1810.5360000000001</v>
      </c>
      <c r="AG51" s="157">
        <v>2964</v>
      </c>
      <c r="AH51" s="157">
        <v>2134.86</v>
      </c>
      <c r="AI51" s="157">
        <v>1810.5360000000001</v>
      </c>
      <c r="AJ51" s="157">
        <v>3270.8</v>
      </c>
      <c r="AK51" s="157">
        <v>1944.8520000000003</v>
      </c>
      <c r="AL51" s="157">
        <v>2964</v>
      </c>
      <c r="AM51" s="157">
        <v>2756</v>
      </c>
      <c r="AN51" s="157">
        <v>1944.8520000000003</v>
      </c>
      <c r="AO51" s="157">
        <v>1810.5360000000001</v>
      </c>
      <c r="AP51" s="157">
        <v>3250</v>
      </c>
      <c r="AQ51" s="157">
        <v>2134.86</v>
      </c>
      <c r="AR51" s="157">
        <v>2964</v>
      </c>
      <c r="AS51" s="157">
        <v>2756</v>
      </c>
      <c r="AT51" s="157">
        <v>1810.5360000000001</v>
      </c>
      <c r="AU51" s="157">
        <v>3270.8</v>
      </c>
      <c r="AV51" s="157">
        <v>2641.6</v>
      </c>
      <c r="AW51" s="157">
        <v>1944.8520000000003</v>
      </c>
      <c r="AX51" s="157"/>
      <c r="AY51" s="157">
        <v>3270.8</v>
      </c>
      <c r="AZ51" s="157">
        <v>2662.4</v>
      </c>
      <c r="BA51" s="157"/>
      <c r="BB51" s="157">
        <v>1944.8520000000003</v>
      </c>
      <c r="BC51" s="157">
        <v>2407.6</v>
      </c>
      <c r="BD51" s="157">
        <v>2964</v>
      </c>
      <c r="BE51" s="157">
        <v>1944.8520000000003</v>
      </c>
      <c r="BF51" s="157">
        <v>1944.8520000000003</v>
      </c>
      <c r="BG51" s="157">
        <v>2407.6</v>
      </c>
      <c r="BH51" s="157">
        <v>2641.6</v>
      </c>
      <c r="BI51" s="157">
        <v>2134.86</v>
      </c>
      <c r="BJ51" s="157">
        <v>2134.86</v>
      </c>
      <c r="BK51" s="157">
        <v>1810.5360000000001</v>
      </c>
      <c r="BL51" s="157">
        <v>2662.4</v>
      </c>
      <c r="BM51" s="157">
        <v>1944.8520000000003</v>
      </c>
    </row>
    <row r="52" spans="1:65">
      <c r="A52" s="3">
        <v>50</v>
      </c>
      <c r="B52" s="3">
        <v>50</v>
      </c>
      <c r="C52" s="1"/>
      <c r="D52" s="1">
        <v>6</v>
      </c>
      <c r="E52" s="1"/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157">
        <v>1840.02</v>
      </c>
      <c r="Q52" s="157">
        <v>2698.8</v>
      </c>
      <c r="R52" s="157">
        <v>2683.2000000000003</v>
      </c>
      <c r="S52" s="157">
        <v>3302</v>
      </c>
      <c r="T52" s="157">
        <v>2698.8</v>
      </c>
      <c r="U52" s="157">
        <v>3016</v>
      </c>
      <c r="V52" s="157"/>
      <c r="W52" s="157">
        <v>1840.02</v>
      </c>
      <c r="X52" s="157">
        <v>1981.98</v>
      </c>
      <c r="Y52" s="157">
        <v>2808</v>
      </c>
      <c r="Z52" s="157">
        <v>3302</v>
      </c>
      <c r="AA52" s="157">
        <v>2470</v>
      </c>
      <c r="AB52" s="157">
        <v>2808</v>
      </c>
      <c r="AC52" s="157">
        <v>3016</v>
      </c>
      <c r="AD52" s="157">
        <v>3302</v>
      </c>
      <c r="AE52" s="157">
        <v>2698.8</v>
      </c>
      <c r="AF52" s="157">
        <v>1840.02</v>
      </c>
      <c r="AG52" s="157">
        <v>3016</v>
      </c>
      <c r="AH52" s="157">
        <v>2184</v>
      </c>
      <c r="AI52" s="157">
        <v>1840.02</v>
      </c>
      <c r="AJ52" s="157">
        <v>3302</v>
      </c>
      <c r="AK52" s="157">
        <v>1981.98</v>
      </c>
      <c r="AL52" s="157">
        <v>3016</v>
      </c>
      <c r="AM52" s="157">
        <v>2808</v>
      </c>
      <c r="AN52" s="157">
        <v>1981.98</v>
      </c>
      <c r="AO52" s="157">
        <v>1840.02</v>
      </c>
      <c r="AP52" s="157">
        <v>3276</v>
      </c>
      <c r="AQ52" s="157">
        <v>2184</v>
      </c>
      <c r="AR52" s="157">
        <v>3016</v>
      </c>
      <c r="AS52" s="157">
        <v>2808</v>
      </c>
      <c r="AT52" s="157">
        <v>1840.02</v>
      </c>
      <c r="AU52" s="157">
        <v>3302</v>
      </c>
      <c r="AV52" s="157">
        <v>2683.2000000000003</v>
      </c>
      <c r="AW52" s="157">
        <v>1981.98</v>
      </c>
      <c r="AX52" s="157"/>
      <c r="AY52" s="157">
        <v>3302</v>
      </c>
      <c r="AZ52" s="157">
        <v>2698.8</v>
      </c>
      <c r="BA52" s="157"/>
      <c r="BB52" s="157">
        <v>1981.98</v>
      </c>
      <c r="BC52" s="157">
        <v>2470</v>
      </c>
      <c r="BD52" s="157">
        <v>3016</v>
      </c>
      <c r="BE52" s="157">
        <v>1981.98</v>
      </c>
      <c r="BF52" s="157">
        <v>1981.98</v>
      </c>
      <c r="BG52" s="157">
        <v>2470</v>
      </c>
      <c r="BH52" s="157">
        <v>2683.2000000000003</v>
      </c>
      <c r="BI52" s="157">
        <v>2184</v>
      </c>
      <c r="BJ52" s="157">
        <v>2184</v>
      </c>
      <c r="BK52" s="157">
        <v>1840.02</v>
      </c>
      <c r="BL52" s="157">
        <v>2698.8</v>
      </c>
      <c r="BM52" s="157">
        <v>1981.98</v>
      </c>
    </row>
    <row r="53" spans="1:65">
      <c r="A53" s="1"/>
      <c r="B53" s="1"/>
      <c r="C53" s="1"/>
      <c r="D53" s="1"/>
      <c r="E53" s="1"/>
      <c r="N53" s="211">
        <v>11.6</v>
      </c>
      <c r="O53" s="212">
        <v>20300</v>
      </c>
      <c r="P53" s="157">
        <v>1852.0320000000002</v>
      </c>
      <c r="Q53" s="157">
        <v>2724.8</v>
      </c>
      <c r="R53" s="157">
        <v>2714.4</v>
      </c>
      <c r="S53" s="157">
        <v>3322.8</v>
      </c>
      <c r="T53" s="157">
        <v>2724.8</v>
      </c>
      <c r="U53" s="157">
        <v>3068</v>
      </c>
      <c r="V53" s="157"/>
      <c r="W53" s="157">
        <v>1852.0320000000002</v>
      </c>
      <c r="X53" s="157">
        <v>1996.1760000000002</v>
      </c>
      <c r="Y53" s="157">
        <v>2860</v>
      </c>
      <c r="Z53" s="157">
        <v>3322.8</v>
      </c>
      <c r="AA53" s="157">
        <v>2496</v>
      </c>
      <c r="AB53" s="157">
        <v>2860</v>
      </c>
      <c r="AC53" s="157">
        <v>3068</v>
      </c>
      <c r="AD53" s="157">
        <v>3322.8</v>
      </c>
      <c r="AE53" s="157">
        <v>2724.8</v>
      </c>
      <c r="AF53" s="157">
        <v>1852.0320000000002</v>
      </c>
      <c r="AG53" s="157">
        <v>3068</v>
      </c>
      <c r="AH53" s="157">
        <v>2204.7480000000005</v>
      </c>
      <c r="AI53" s="157">
        <v>1852.0320000000002</v>
      </c>
      <c r="AJ53" s="157">
        <v>3322.8</v>
      </c>
      <c r="AK53" s="157">
        <v>1996.1760000000002</v>
      </c>
      <c r="AL53" s="157">
        <v>3068</v>
      </c>
      <c r="AM53" s="157">
        <v>2860</v>
      </c>
      <c r="AN53" s="157">
        <v>1996.1760000000002</v>
      </c>
      <c r="AO53" s="157">
        <v>1852.0320000000002</v>
      </c>
      <c r="AP53" s="157">
        <v>3302</v>
      </c>
      <c r="AQ53" s="157">
        <v>2204.7480000000005</v>
      </c>
      <c r="AR53" s="157">
        <v>3068</v>
      </c>
      <c r="AS53" s="157">
        <v>2860</v>
      </c>
      <c r="AT53" s="157">
        <v>1852.0320000000002</v>
      </c>
      <c r="AU53" s="157">
        <v>3322.8</v>
      </c>
      <c r="AV53" s="157">
        <v>2714.4</v>
      </c>
      <c r="AW53" s="157">
        <v>1996.1760000000002</v>
      </c>
      <c r="AX53" s="157"/>
      <c r="AY53" s="157">
        <v>3322.8</v>
      </c>
      <c r="AZ53" s="157">
        <v>2724.8</v>
      </c>
      <c r="BA53" s="157"/>
      <c r="BB53" s="157">
        <v>1996.1760000000002</v>
      </c>
      <c r="BC53" s="157">
        <v>2496</v>
      </c>
      <c r="BD53" s="157">
        <v>3068</v>
      </c>
      <c r="BE53" s="157">
        <v>1996.1760000000002</v>
      </c>
      <c r="BF53" s="157">
        <v>1996.1760000000002</v>
      </c>
      <c r="BG53" s="157">
        <v>2496</v>
      </c>
      <c r="BH53" s="157">
        <v>2714.4</v>
      </c>
      <c r="BI53" s="157">
        <v>2204.7480000000005</v>
      </c>
      <c r="BJ53" s="157">
        <v>2204.7480000000005</v>
      </c>
      <c r="BK53" s="157">
        <v>1852.0320000000002</v>
      </c>
      <c r="BL53" s="157">
        <v>2724.8</v>
      </c>
      <c r="BM53" s="157">
        <v>1996.1760000000002</v>
      </c>
    </row>
    <row r="54" spans="1:65">
      <c r="A54" s="1"/>
      <c r="B54" s="1"/>
      <c r="C54" s="1"/>
      <c r="D54" s="1"/>
      <c r="E54" s="1"/>
      <c r="N54" s="211">
        <v>12</v>
      </c>
      <c r="O54" s="212">
        <v>21000</v>
      </c>
      <c r="P54" s="157">
        <v>1876.0560000000003</v>
      </c>
      <c r="Q54" s="157">
        <v>2766.4</v>
      </c>
      <c r="R54" s="157">
        <v>2762.76</v>
      </c>
      <c r="S54" s="157">
        <v>3348.8</v>
      </c>
      <c r="T54" s="157">
        <v>2766.4</v>
      </c>
      <c r="U54" s="157">
        <v>3123.12</v>
      </c>
      <c r="V54" s="157"/>
      <c r="W54" s="157">
        <v>1876.0560000000003</v>
      </c>
      <c r="X54" s="157">
        <v>2036.5800000000002</v>
      </c>
      <c r="Y54" s="157">
        <v>2882.88</v>
      </c>
      <c r="Z54" s="157">
        <v>3348.8</v>
      </c>
      <c r="AA54" s="157">
        <v>2522.52</v>
      </c>
      <c r="AB54" s="157">
        <v>2882.88</v>
      </c>
      <c r="AC54" s="157">
        <v>3123.12</v>
      </c>
      <c r="AD54" s="157">
        <v>3348.8</v>
      </c>
      <c r="AE54" s="157">
        <v>2766.4</v>
      </c>
      <c r="AF54" s="157">
        <v>1876.0560000000003</v>
      </c>
      <c r="AG54" s="157">
        <v>3123.12</v>
      </c>
      <c r="AH54" s="157">
        <v>2251.7040000000002</v>
      </c>
      <c r="AI54" s="157">
        <v>1876.0560000000003</v>
      </c>
      <c r="AJ54" s="157">
        <v>3348.8</v>
      </c>
      <c r="AK54" s="157">
        <v>2036.5800000000002</v>
      </c>
      <c r="AL54" s="157">
        <v>3123.12</v>
      </c>
      <c r="AM54" s="157">
        <v>2882.88</v>
      </c>
      <c r="AN54" s="157">
        <v>2036.5800000000002</v>
      </c>
      <c r="AO54" s="157">
        <v>1876.0560000000003</v>
      </c>
      <c r="AP54" s="157">
        <v>3348.8</v>
      </c>
      <c r="AQ54" s="157">
        <v>2251.7040000000002</v>
      </c>
      <c r="AR54" s="157">
        <v>3123.12</v>
      </c>
      <c r="AS54" s="157">
        <v>2882.88</v>
      </c>
      <c r="AT54" s="157">
        <v>1876.0560000000003</v>
      </c>
      <c r="AU54" s="157">
        <v>3348.8</v>
      </c>
      <c r="AV54" s="157">
        <v>2762.76</v>
      </c>
      <c r="AW54" s="157">
        <v>2036.5800000000002</v>
      </c>
      <c r="AX54" s="157"/>
      <c r="AY54" s="157">
        <v>3348.8</v>
      </c>
      <c r="AZ54" s="157">
        <v>2766.4</v>
      </c>
      <c r="BA54" s="157"/>
      <c r="BB54" s="157">
        <v>2036.5800000000002</v>
      </c>
      <c r="BC54" s="157">
        <v>2522.52</v>
      </c>
      <c r="BD54" s="157">
        <v>3123.12</v>
      </c>
      <c r="BE54" s="157">
        <v>2036.5800000000002</v>
      </c>
      <c r="BF54" s="157">
        <v>2036.5800000000002</v>
      </c>
      <c r="BG54" s="157">
        <v>2522.52</v>
      </c>
      <c r="BH54" s="157">
        <v>2762.76</v>
      </c>
      <c r="BI54" s="157">
        <v>2251.7040000000002</v>
      </c>
      <c r="BJ54" s="157">
        <v>2251.7040000000002</v>
      </c>
      <c r="BK54" s="157">
        <v>1876.0560000000003</v>
      </c>
      <c r="BL54" s="157">
        <v>2766.4</v>
      </c>
      <c r="BM54" s="157">
        <v>2036.5800000000002</v>
      </c>
    </row>
    <row r="55" spans="1:65">
      <c r="A55" s="1"/>
      <c r="B55" s="1"/>
      <c r="C55" s="1"/>
      <c r="D55" s="1"/>
      <c r="E55" s="1"/>
      <c r="N55" s="211">
        <v>12.4</v>
      </c>
      <c r="O55" s="212">
        <v>21700</v>
      </c>
      <c r="P55" s="157">
        <v>1876.0560000000003</v>
      </c>
      <c r="Q55" s="157">
        <v>2766.4</v>
      </c>
      <c r="R55" s="157">
        <v>2762.76</v>
      </c>
      <c r="S55" s="157">
        <v>3348.8</v>
      </c>
      <c r="T55" s="157">
        <v>2766.4</v>
      </c>
      <c r="U55" s="157">
        <v>3123.12</v>
      </c>
      <c r="V55" s="157"/>
      <c r="W55" s="157">
        <v>1876.0560000000003</v>
      </c>
      <c r="X55" s="157">
        <v>2036.5800000000002</v>
      </c>
      <c r="Y55" s="157">
        <v>2882.88</v>
      </c>
      <c r="Z55" s="157">
        <v>3348.8</v>
      </c>
      <c r="AA55" s="157">
        <v>2522.52</v>
      </c>
      <c r="AB55" s="157">
        <v>2882.88</v>
      </c>
      <c r="AC55" s="157">
        <v>3123.12</v>
      </c>
      <c r="AD55" s="157">
        <v>3348.8</v>
      </c>
      <c r="AE55" s="157">
        <v>2766.4</v>
      </c>
      <c r="AF55" s="157">
        <v>1876.0560000000003</v>
      </c>
      <c r="AG55" s="157">
        <v>3123.12</v>
      </c>
      <c r="AH55" s="157">
        <v>2251.7040000000002</v>
      </c>
      <c r="AI55" s="157">
        <v>1876.0560000000003</v>
      </c>
      <c r="AJ55" s="157">
        <v>3348.8</v>
      </c>
      <c r="AK55" s="157">
        <v>2036.5800000000002</v>
      </c>
      <c r="AL55" s="157">
        <v>3123.12</v>
      </c>
      <c r="AM55" s="157">
        <v>2882.88</v>
      </c>
      <c r="AN55" s="157">
        <v>2036.5800000000002</v>
      </c>
      <c r="AO55" s="157">
        <v>1876.0560000000003</v>
      </c>
      <c r="AP55" s="157">
        <v>3348.8</v>
      </c>
      <c r="AQ55" s="157">
        <v>2251.7040000000002</v>
      </c>
      <c r="AR55" s="157">
        <v>3123.12</v>
      </c>
      <c r="AS55" s="157">
        <v>2882.88</v>
      </c>
      <c r="AT55" s="157">
        <v>1876.0560000000003</v>
      </c>
      <c r="AU55" s="157">
        <v>3348.8</v>
      </c>
      <c r="AV55" s="157">
        <v>2762.76</v>
      </c>
      <c r="AW55" s="157">
        <v>2036.5800000000002</v>
      </c>
      <c r="AX55" s="157"/>
      <c r="AY55" s="157">
        <v>3348.8</v>
      </c>
      <c r="AZ55" s="157">
        <v>2766.4</v>
      </c>
      <c r="BA55" s="157"/>
      <c r="BB55" s="157">
        <v>2036.5800000000002</v>
      </c>
      <c r="BC55" s="157">
        <v>2522.52</v>
      </c>
      <c r="BD55" s="157">
        <v>3123.12</v>
      </c>
      <c r="BE55" s="157">
        <v>2036.5800000000002</v>
      </c>
      <c r="BF55" s="157">
        <v>2036.5800000000002</v>
      </c>
      <c r="BG55" s="157">
        <v>2522.52</v>
      </c>
      <c r="BH55" s="157">
        <v>2762.76</v>
      </c>
      <c r="BI55" s="157">
        <v>2251.7040000000002</v>
      </c>
      <c r="BJ55" s="157">
        <v>2251.7040000000002</v>
      </c>
      <c r="BK55" s="157">
        <v>1876.0560000000003</v>
      </c>
      <c r="BL55" s="157">
        <v>2766.4</v>
      </c>
      <c r="BM55" s="157">
        <v>2036.5800000000002</v>
      </c>
    </row>
    <row r="56" spans="1:65">
      <c r="A56" s="1"/>
      <c r="B56" s="1"/>
      <c r="C56" s="1"/>
      <c r="D56" s="1"/>
      <c r="E56" s="1"/>
      <c r="N56" s="211">
        <v>12.5</v>
      </c>
      <c r="O56" s="212">
        <v>21875</v>
      </c>
      <c r="P56" s="157">
        <v>1876.0560000000003</v>
      </c>
      <c r="Q56" s="157">
        <v>2766.4</v>
      </c>
      <c r="R56" s="157">
        <v>2762.76</v>
      </c>
      <c r="S56" s="157">
        <v>3348.8</v>
      </c>
      <c r="T56" s="157">
        <v>2766.4</v>
      </c>
      <c r="U56" s="157">
        <v>3123.12</v>
      </c>
      <c r="V56" s="157"/>
      <c r="W56" s="157">
        <v>1876.0560000000003</v>
      </c>
      <c r="X56" s="157">
        <v>2036.5800000000002</v>
      </c>
      <c r="Y56" s="157">
        <v>2882.88</v>
      </c>
      <c r="Z56" s="157">
        <v>3348.8</v>
      </c>
      <c r="AA56" s="157">
        <v>2522.52</v>
      </c>
      <c r="AB56" s="157">
        <v>2882.88</v>
      </c>
      <c r="AC56" s="157">
        <v>3123.12</v>
      </c>
      <c r="AD56" s="157">
        <v>3348.8</v>
      </c>
      <c r="AE56" s="157">
        <v>2766.4</v>
      </c>
      <c r="AF56" s="157">
        <v>1876.0560000000003</v>
      </c>
      <c r="AG56" s="157">
        <v>3123.12</v>
      </c>
      <c r="AH56" s="157">
        <v>2251.7040000000002</v>
      </c>
      <c r="AI56" s="157">
        <v>1876.0560000000003</v>
      </c>
      <c r="AJ56" s="157">
        <v>3348.8</v>
      </c>
      <c r="AK56" s="157">
        <v>2036.5800000000002</v>
      </c>
      <c r="AL56" s="157">
        <v>3123.12</v>
      </c>
      <c r="AM56" s="157">
        <v>2882.88</v>
      </c>
      <c r="AN56" s="157">
        <v>2036.5800000000002</v>
      </c>
      <c r="AO56" s="157">
        <v>1876.0560000000003</v>
      </c>
      <c r="AP56" s="157">
        <v>3348.8</v>
      </c>
      <c r="AQ56" s="157">
        <v>2251.7040000000002</v>
      </c>
      <c r="AR56" s="157">
        <v>3123.12</v>
      </c>
      <c r="AS56" s="157">
        <v>2882.88</v>
      </c>
      <c r="AT56" s="157">
        <v>1876.0560000000003</v>
      </c>
      <c r="AU56" s="157">
        <v>3348.8</v>
      </c>
      <c r="AV56" s="157">
        <v>2762.76</v>
      </c>
      <c r="AW56" s="157">
        <v>2036.5800000000002</v>
      </c>
      <c r="AX56" s="157"/>
      <c r="AY56" s="157">
        <v>3348.8</v>
      </c>
      <c r="AZ56" s="157">
        <v>2766.4</v>
      </c>
      <c r="BA56" s="157"/>
      <c r="BB56" s="157">
        <v>2036.5800000000002</v>
      </c>
      <c r="BC56" s="157">
        <v>2522.52</v>
      </c>
      <c r="BD56" s="157">
        <v>3123.12</v>
      </c>
      <c r="BE56" s="157">
        <v>2036.5800000000002</v>
      </c>
      <c r="BF56" s="157">
        <v>2036.5800000000002</v>
      </c>
      <c r="BG56" s="157">
        <v>2522.52</v>
      </c>
      <c r="BH56" s="157">
        <v>2762.76</v>
      </c>
      <c r="BI56" s="157">
        <v>2251.7040000000002</v>
      </c>
      <c r="BJ56" s="157">
        <v>2251.7040000000002</v>
      </c>
      <c r="BK56" s="157">
        <v>1876.0560000000003</v>
      </c>
      <c r="BL56" s="157">
        <v>2766.4</v>
      </c>
      <c r="BM56" s="157">
        <v>2036.5800000000002</v>
      </c>
    </row>
    <row r="57" spans="1:65">
      <c r="A57" s="1"/>
      <c r="B57" s="1"/>
      <c r="C57" s="1"/>
      <c r="D57" s="1"/>
      <c r="E57" s="1"/>
      <c r="N57" s="211">
        <v>12.8</v>
      </c>
      <c r="O57" s="212">
        <v>22400</v>
      </c>
      <c r="P57" s="157">
        <v>1876.0560000000003</v>
      </c>
      <c r="Q57" s="157">
        <v>2766.4</v>
      </c>
      <c r="R57" s="157">
        <v>2762.76</v>
      </c>
      <c r="S57" s="157">
        <v>3348.8</v>
      </c>
      <c r="T57" s="157">
        <v>2766.4</v>
      </c>
      <c r="U57" s="157">
        <v>3123.12</v>
      </c>
      <c r="V57" s="157"/>
      <c r="W57" s="157">
        <v>1876.0560000000003</v>
      </c>
      <c r="X57" s="157">
        <v>2036.5800000000002</v>
      </c>
      <c r="Y57" s="157">
        <v>2882.88</v>
      </c>
      <c r="Z57" s="157">
        <v>3348.8</v>
      </c>
      <c r="AA57" s="157">
        <v>2522.52</v>
      </c>
      <c r="AB57" s="157">
        <v>2882.88</v>
      </c>
      <c r="AC57" s="157">
        <v>3123.12</v>
      </c>
      <c r="AD57" s="157">
        <v>3348.8</v>
      </c>
      <c r="AE57" s="157">
        <v>2766.4</v>
      </c>
      <c r="AF57" s="157">
        <v>1876.0560000000003</v>
      </c>
      <c r="AG57" s="157">
        <v>3123.12</v>
      </c>
      <c r="AH57" s="157">
        <v>2251.7040000000002</v>
      </c>
      <c r="AI57" s="157">
        <v>1876.0560000000003</v>
      </c>
      <c r="AJ57" s="157">
        <v>3348.8</v>
      </c>
      <c r="AK57" s="157">
        <v>2036.5800000000002</v>
      </c>
      <c r="AL57" s="157">
        <v>3123.12</v>
      </c>
      <c r="AM57" s="157">
        <v>2882.88</v>
      </c>
      <c r="AN57" s="157">
        <v>2036.5800000000002</v>
      </c>
      <c r="AO57" s="157">
        <v>1876.0560000000003</v>
      </c>
      <c r="AP57" s="157">
        <v>3348.8</v>
      </c>
      <c r="AQ57" s="157">
        <v>2251.7040000000002</v>
      </c>
      <c r="AR57" s="157">
        <v>3123.12</v>
      </c>
      <c r="AS57" s="157">
        <v>2882.88</v>
      </c>
      <c r="AT57" s="157">
        <v>1876.0560000000003</v>
      </c>
      <c r="AU57" s="157">
        <v>3348.8</v>
      </c>
      <c r="AV57" s="157">
        <v>2762.76</v>
      </c>
      <c r="AW57" s="157">
        <v>2036.5800000000002</v>
      </c>
      <c r="AX57" s="157"/>
      <c r="AY57" s="157">
        <v>3348.8</v>
      </c>
      <c r="AZ57" s="157">
        <v>2766.4</v>
      </c>
      <c r="BA57" s="157"/>
      <c r="BB57" s="157">
        <v>2036.5800000000002</v>
      </c>
      <c r="BC57" s="157">
        <v>2522.52</v>
      </c>
      <c r="BD57" s="157">
        <v>3123.12</v>
      </c>
      <c r="BE57" s="157">
        <v>2036.5800000000002</v>
      </c>
      <c r="BF57" s="157">
        <v>2036.5800000000002</v>
      </c>
      <c r="BG57" s="157">
        <v>2522.52</v>
      </c>
      <c r="BH57" s="157">
        <v>2762.76</v>
      </c>
      <c r="BI57" s="157">
        <v>2251.7040000000002</v>
      </c>
      <c r="BJ57" s="157">
        <v>2251.7040000000002</v>
      </c>
      <c r="BK57" s="157">
        <v>1876.0560000000003</v>
      </c>
      <c r="BL57" s="157">
        <v>2766.4</v>
      </c>
      <c r="BM57" s="157">
        <v>2036.5800000000002</v>
      </c>
    </row>
    <row r="58" spans="1:65">
      <c r="A58" s="1"/>
      <c r="B58" s="1"/>
      <c r="C58" s="1"/>
      <c r="D58" s="1"/>
      <c r="E58" s="1"/>
      <c r="N58" s="211">
        <v>13.6</v>
      </c>
      <c r="O58" s="212">
        <v>25000</v>
      </c>
      <c r="P58" s="157">
        <v>1876.0560000000003</v>
      </c>
      <c r="Q58" s="157">
        <v>2766.4</v>
      </c>
      <c r="R58" s="157">
        <v>2762.76</v>
      </c>
      <c r="S58" s="157">
        <v>3348.8</v>
      </c>
      <c r="T58" s="157">
        <v>2766.4</v>
      </c>
      <c r="U58" s="157">
        <v>3123.12</v>
      </c>
      <c r="V58" s="157"/>
      <c r="W58" s="157">
        <v>1876.0560000000003</v>
      </c>
      <c r="X58" s="157">
        <v>2036.5800000000002</v>
      </c>
      <c r="Y58" s="157">
        <v>2882.88</v>
      </c>
      <c r="Z58" s="157">
        <v>3348.8</v>
      </c>
      <c r="AA58" s="157">
        <v>2522.52</v>
      </c>
      <c r="AB58" s="157">
        <v>2882.88</v>
      </c>
      <c r="AC58" s="157">
        <v>3123.12</v>
      </c>
      <c r="AD58" s="157">
        <v>3348.8</v>
      </c>
      <c r="AE58" s="157">
        <v>2766.4</v>
      </c>
      <c r="AF58" s="157">
        <v>1876.0560000000003</v>
      </c>
      <c r="AG58" s="157">
        <v>3123.12</v>
      </c>
      <c r="AH58" s="157">
        <v>2251.7040000000002</v>
      </c>
      <c r="AI58" s="157">
        <v>1876.0560000000003</v>
      </c>
      <c r="AJ58" s="157">
        <v>3348.8</v>
      </c>
      <c r="AK58" s="157">
        <v>2036.5800000000002</v>
      </c>
      <c r="AL58" s="157">
        <v>3123.12</v>
      </c>
      <c r="AM58" s="157">
        <v>2882.88</v>
      </c>
      <c r="AN58" s="157">
        <v>2036.5800000000002</v>
      </c>
      <c r="AO58" s="157">
        <v>1876.0560000000003</v>
      </c>
      <c r="AP58" s="157">
        <v>3348.8</v>
      </c>
      <c r="AQ58" s="157">
        <v>2251.7040000000002</v>
      </c>
      <c r="AR58" s="157">
        <v>3123.12</v>
      </c>
      <c r="AS58" s="157">
        <v>2882.88</v>
      </c>
      <c r="AT58" s="157">
        <v>1876.0560000000003</v>
      </c>
      <c r="AU58" s="157">
        <v>3348.8</v>
      </c>
      <c r="AV58" s="157">
        <v>2762.76</v>
      </c>
      <c r="AW58" s="157">
        <v>2036.5800000000002</v>
      </c>
      <c r="AX58" s="157"/>
      <c r="AY58" s="157">
        <v>3348.8</v>
      </c>
      <c r="AZ58" s="157">
        <v>2766.4</v>
      </c>
      <c r="BA58" s="157"/>
      <c r="BB58" s="157">
        <v>2036.5800000000002</v>
      </c>
      <c r="BC58" s="157">
        <v>2522.52</v>
      </c>
      <c r="BD58" s="157">
        <v>3123.12</v>
      </c>
      <c r="BE58" s="157">
        <v>2036.5800000000002</v>
      </c>
      <c r="BF58" s="157">
        <v>2036.5800000000002</v>
      </c>
      <c r="BG58" s="157">
        <v>2522.52</v>
      </c>
      <c r="BH58" s="157">
        <v>2762.76</v>
      </c>
      <c r="BI58" s="157">
        <v>2251.7040000000002</v>
      </c>
      <c r="BJ58" s="157">
        <v>2251.7040000000002</v>
      </c>
      <c r="BK58" s="157">
        <v>1876.0560000000003</v>
      </c>
      <c r="BL58" s="157">
        <v>2766.4</v>
      </c>
      <c r="BM58" s="157">
        <v>2036.5800000000002</v>
      </c>
    </row>
    <row r="59" spans="1:65">
      <c r="A59" s="1"/>
      <c r="B59" s="1"/>
      <c r="C59" s="1"/>
      <c r="D59" s="1"/>
      <c r="E59" s="1"/>
    </row>
    <row r="60" spans="1:65">
      <c r="A60" s="1"/>
      <c r="B60" s="1"/>
      <c r="C60" s="1"/>
      <c r="D60" s="1"/>
      <c r="E60" s="1"/>
    </row>
    <row r="61" spans="1:65">
      <c r="A61" s="1"/>
      <c r="B61" s="1"/>
      <c r="C61" s="1"/>
      <c r="D61" s="1"/>
      <c r="E61" s="1"/>
    </row>
    <row r="62" spans="1:65">
      <c r="A62" s="1"/>
      <c r="B62" s="1"/>
      <c r="C62" s="1"/>
      <c r="D62" s="1"/>
      <c r="E62" s="1"/>
    </row>
    <row r="63" spans="1:65">
      <c r="A63" s="1"/>
      <c r="B63" s="1"/>
      <c r="C63" s="1"/>
      <c r="D63" s="1"/>
      <c r="E63" s="1"/>
    </row>
    <row r="64" spans="1:6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</sheetData>
  <sheetProtection algorithmName="SHA-512" hashValue="MIVbFm7M7yapJ6ABdT0HOy6kYtftQe9r9g7iH12DXYr6yNUbfZoSE7gM7fuaiyMbMpc5SJxjqxvsIvcznhPoRQ==" saltValue="T9iUy4ciI8vutHX6Kmjoeg==" spinCount="100000" sheet="1" objects="1" scenarios="1"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44229-AB89-4721-8411-07807E3A7F85}">
  <sheetPr codeName="Blad37"/>
  <dimension ref="A5:CZ101"/>
  <sheetViews>
    <sheetView workbookViewId="0">
      <pane xSplit="24" ySplit="6" topLeftCell="CK39" activePane="bottomRight" state="frozen"/>
      <selection pane="bottomRight" activeCell="Y7" sqref="Y7:CZ58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10" width="11.140625" hidden="1" customWidth="1"/>
    <col min="11" max="13" width="8.85546875" hidden="1" customWidth="1"/>
    <col min="14" max="14" width="11.5703125" customWidth="1"/>
    <col min="15" max="15" width="9.5703125" customWidth="1"/>
    <col min="16" max="23" width="0" hidden="1" customWidth="1"/>
    <col min="24" max="24" width="1" hidden="1" customWidth="1"/>
    <col min="54" max="54" width="0" hidden="1" customWidth="1"/>
    <col min="70" max="74" width="0" hidden="1" customWidth="1"/>
    <col min="80" max="84" width="0" hidden="1" customWidth="1"/>
  </cols>
  <sheetData>
    <row r="5" spans="1:10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/>
      <c r="Q5" s="184"/>
      <c r="R5" s="184"/>
      <c r="S5" s="184"/>
      <c r="T5" s="184"/>
      <c r="U5" s="184"/>
      <c r="V5" s="184"/>
      <c r="W5" s="184"/>
      <c r="X5" s="184"/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/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/>
      <c r="BS5" s="184"/>
      <c r="BT5" s="184"/>
      <c r="BU5" s="184"/>
      <c r="BV5" s="184"/>
      <c r="BW5" s="184">
        <v>60</v>
      </c>
      <c r="BX5" s="184">
        <v>61</v>
      </c>
      <c r="BY5" s="184">
        <v>62</v>
      </c>
      <c r="BZ5" s="184">
        <v>63</v>
      </c>
      <c r="CA5" s="184">
        <v>64</v>
      </c>
      <c r="CB5" s="184"/>
      <c r="CC5" s="184"/>
      <c r="CD5" s="184"/>
      <c r="CE5" s="184"/>
      <c r="CF5" s="184"/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76</v>
      </c>
      <c r="CN5" s="184">
        <v>77</v>
      </c>
      <c r="CO5" s="184">
        <v>78</v>
      </c>
      <c r="CP5" s="184">
        <v>79</v>
      </c>
      <c r="CQ5" s="184">
        <v>80</v>
      </c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</row>
    <row r="6" spans="1:104" ht="14.65" thickBot="1">
      <c r="A6" s="1">
        <v>10</v>
      </c>
      <c r="B6" s="1">
        <v>10</v>
      </c>
      <c r="C6" s="1"/>
      <c r="D6" s="1">
        <v>7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211">
        <v>0</v>
      </c>
      <c r="O6" s="218">
        <v>0</v>
      </c>
      <c r="P6" s="183"/>
      <c r="Q6" s="183"/>
      <c r="R6" s="183"/>
      <c r="S6" s="200"/>
      <c r="T6" s="200"/>
      <c r="U6" s="200"/>
      <c r="V6" s="200"/>
      <c r="W6" s="200"/>
      <c r="X6" s="200"/>
      <c r="Y6" s="29" t="s">
        <v>369</v>
      </c>
      <c r="Z6" s="27" t="s">
        <v>369</v>
      </c>
      <c r="AA6" s="27" t="s">
        <v>369</v>
      </c>
      <c r="AB6" s="27" t="s">
        <v>369</v>
      </c>
      <c r="AC6" s="27" t="s">
        <v>369</v>
      </c>
      <c r="AD6" s="27" t="s">
        <v>369</v>
      </c>
      <c r="AE6" s="27" t="s">
        <v>369</v>
      </c>
      <c r="AF6" s="27" t="s">
        <v>369</v>
      </c>
      <c r="AG6" s="27" t="s">
        <v>369</v>
      </c>
      <c r="AH6" s="27" t="s">
        <v>369</v>
      </c>
      <c r="AI6" s="27" t="s">
        <v>370</v>
      </c>
      <c r="AJ6" s="27" t="s">
        <v>371</v>
      </c>
      <c r="AK6" s="27" t="s">
        <v>372</v>
      </c>
      <c r="AL6" s="27" t="s">
        <v>373</v>
      </c>
      <c r="AM6" s="27" t="s">
        <v>374</v>
      </c>
      <c r="AN6" s="27" t="s">
        <v>375</v>
      </c>
      <c r="AO6" s="27" t="s">
        <v>376</v>
      </c>
      <c r="AP6" s="27" t="s">
        <v>377</v>
      </c>
      <c r="AQ6" s="27" t="s">
        <v>378</v>
      </c>
      <c r="AR6" s="27" t="s">
        <v>379</v>
      </c>
      <c r="AS6" s="27" t="s">
        <v>380</v>
      </c>
      <c r="AT6" s="27" t="s">
        <v>381</v>
      </c>
      <c r="AU6" s="27" t="s">
        <v>382</v>
      </c>
      <c r="AV6" s="27" t="s">
        <v>383</v>
      </c>
      <c r="AW6" s="27" t="s">
        <v>384</v>
      </c>
      <c r="AX6" s="27" t="s">
        <v>385</v>
      </c>
      <c r="AY6" s="27" t="s">
        <v>386</v>
      </c>
      <c r="AZ6" s="27" t="s">
        <v>387</v>
      </c>
      <c r="BA6" s="27" t="s">
        <v>388</v>
      </c>
      <c r="BB6" s="183"/>
      <c r="BC6" s="27" t="s">
        <v>389</v>
      </c>
      <c r="BD6" s="27" t="s">
        <v>389</v>
      </c>
      <c r="BE6" s="27" t="s">
        <v>389</v>
      </c>
      <c r="BF6" s="27" t="s">
        <v>389</v>
      </c>
      <c r="BG6" s="27" t="s">
        <v>390</v>
      </c>
      <c r="BH6" s="27" t="s">
        <v>391</v>
      </c>
      <c r="BI6" s="27" t="s">
        <v>392</v>
      </c>
      <c r="BJ6" s="27" t="s">
        <v>393</v>
      </c>
      <c r="BK6" s="27" t="s">
        <v>394</v>
      </c>
      <c r="BL6" s="27" t="s">
        <v>395</v>
      </c>
      <c r="BM6" s="27" t="s">
        <v>396</v>
      </c>
      <c r="BN6" s="27" t="s">
        <v>397</v>
      </c>
      <c r="BO6" s="27" t="s">
        <v>398</v>
      </c>
      <c r="BP6" s="27" t="s">
        <v>399</v>
      </c>
      <c r="BQ6" s="27" t="s">
        <v>400</v>
      </c>
      <c r="BR6" s="183"/>
      <c r="BS6" s="183"/>
      <c r="BT6" s="183"/>
      <c r="BU6" s="183"/>
      <c r="BV6" s="183"/>
      <c r="BW6" s="27" t="s">
        <v>401</v>
      </c>
      <c r="BX6" s="27" t="s">
        <v>402</v>
      </c>
      <c r="BY6" s="27" t="s">
        <v>403</v>
      </c>
      <c r="BZ6" s="27" t="s">
        <v>404</v>
      </c>
      <c r="CA6" s="27" t="s">
        <v>405</v>
      </c>
      <c r="CB6" s="183"/>
      <c r="CC6" s="183"/>
      <c r="CD6" s="183"/>
      <c r="CE6" s="183"/>
      <c r="CF6" s="183"/>
      <c r="CG6" s="27" t="s">
        <v>406</v>
      </c>
      <c r="CH6" s="27" t="s">
        <v>407</v>
      </c>
      <c r="CI6" s="27" t="s">
        <v>408</v>
      </c>
      <c r="CJ6" s="27" t="s">
        <v>409</v>
      </c>
      <c r="CK6" s="27" t="s">
        <v>410</v>
      </c>
      <c r="CL6" s="27" t="s">
        <v>411</v>
      </c>
      <c r="CM6" s="27" t="s">
        <v>412</v>
      </c>
      <c r="CN6" s="27" t="s">
        <v>413</v>
      </c>
      <c r="CO6" s="27" t="s">
        <v>414</v>
      </c>
      <c r="CP6" s="27" t="s">
        <v>415</v>
      </c>
      <c r="CQ6" s="27" t="s">
        <v>416</v>
      </c>
      <c r="CR6" s="27" t="s">
        <v>417</v>
      </c>
      <c r="CS6" s="27" t="s">
        <v>418</v>
      </c>
      <c r="CT6" s="27" t="s">
        <v>419</v>
      </c>
      <c r="CU6" s="27" t="s">
        <v>420</v>
      </c>
      <c r="CV6" s="27" t="s">
        <v>421</v>
      </c>
      <c r="CW6" s="27" t="s">
        <v>422</v>
      </c>
      <c r="CX6" s="27" t="s">
        <v>423</v>
      </c>
      <c r="CY6" s="27" t="s">
        <v>424</v>
      </c>
      <c r="CZ6" s="28" t="s">
        <v>425</v>
      </c>
    </row>
    <row r="7" spans="1:104">
      <c r="A7" s="1">
        <v>11</v>
      </c>
      <c r="B7" s="1">
        <v>11</v>
      </c>
      <c r="C7" s="1"/>
      <c r="D7" s="1">
        <v>7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200"/>
      <c r="Q7" s="200"/>
      <c r="R7" s="200"/>
      <c r="S7" s="200"/>
      <c r="T7" s="200"/>
      <c r="U7" s="200"/>
      <c r="V7" s="200"/>
      <c r="W7" s="200"/>
      <c r="X7" s="200"/>
      <c r="Y7" s="205">
        <f>'PT-Imp (O)'!Y7*(1+Toeslagen!$Q$32)</f>
        <v>364</v>
      </c>
      <c r="Z7" s="205">
        <f>'PT-Imp (O)'!Z7*(1+Toeslagen!$Q$32)</f>
        <v>364</v>
      </c>
      <c r="AA7" s="205">
        <f>'PT-Imp (O)'!AA7*(1+Toeslagen!$Q$32)</f>
        <v>364</v>
      </c>
      <c r="AB7" s="205">
        <f>'PT-Imp (O)'!AB7*(1+Toeslagen!$Q$32)</f>
        <v>364</v>
      </c>
      <c r="AC7" s="205">
        <f>'PT-Imp (O)'!AC7*(1+Toeslagen!$Q$32)</f>
        <v>364</v>
      </c>
      <c r="AD7" s="205">
        <f>'PT-Imp (O)'!AD7*(1+Toeslagen!$Q$32)</f>
        <v>364</v>
      </c>
      <c r="AE7" s="205">
        <f>'PT-Imp (O)'!AE7*(1+Toeslagen!$Q$32)</f>
        <v>364</v>
      </c>
      <c r="AF7" s="205">
        <f>'PT-Imp (O)'!AF7*(1+Toeslagen!$Q$32)</f>
        <v>364</v>
      </c>
      <c r="AG7" s="205">
        <f>'PT-Imp (O)'!AG7*(1+Toeslagen!$Q$32)</f>
        <v>364</v>
      </c>
      <c r="AH7" s="205">
        <f>'PT-Imp (O)'!AH7*(1+Toeslagen!$Q$32)</f>
        <v>364</v>
      </c>
      <c r="AI7" s="205">
        <f>'PT-Imp (O)'!AI7*(1+Toeslagen!$Q$32)</f>
        <v>364</v>
      </c>
      <c r="AJ7" s="205">
        <f>'PT-Imp (O)'!AJ7*(1+Toeslagen!$Q$32)</f>
        <v>364</v>
      </c>
      <c r="AK7" s="205">
        <f>'PT-Imp (O)'!AK7*(1+Toeslagen!$Q$32)</f>
        <v>364</v>
      </c>
      <c r="AL7" s="205">
        <f>'PT-Imp (O)'!AL7*(1+Toeslagen!$Q$32)</f>
        <v>364</v>
      </c>
      <c r="AM7" s="205">
        <f>'PT-Imp (O)'!AM7*(1+Toeslagen!$Q$32)</f>
        <v>364</v>
      </c>
      <c r="AN7" s="205">
        <f>'PT-Imp (O)'!AN7*(1+Toeslagen!$Q$32)</f>
        <v>364</v>
      </c>
      <c r="AO7" s="205">
        <f>'PT-Imp (O)'!AO7*(1+Toeslagen!$Q$32)</f>
        <v>364</v>
      </c>
      <c r="AP7" s="205">
        <f>'PT-Imp (O)'!AP7*(1+Toeslagen!$Q$32)</f>
        <v>364</v>
      </c>
      <c r="AQ7" s="205">
        <f>'PT-Imp (O)'!AQ7*(1+Toeslagen!$Q$32)</f>
        <v>364</v>
      </c>
      <c r="AR7" s="205">
        <f>'PT-Imp (O)'!AR7*(1+Toeslagen!$Q$32)</f>
        <v>364</v>
      </c>
      <c r="AS7" s="205">
        <f>'PT-Imp (O)'!AS7*(1+Toeslagen!$Q$32)</f>
        <v>334.88</v>
      </c>
      <c r="AT7" s="205">
        <f>'PT-Imp (O)'!AT7*(1+Toeslagen!$Q$32)</f>
        <v>334.88</v>
      </c>
      <c r="AU7" s="205">
        <f>'PT-Imp (O)'!AU7*(1+Toeslagen!$Q$32)</f>
        <v>334.88</v>
      </c>
      <c r="AV7" s="205">
        <f>'PT-Imp (O)'!AV7*(1+Toeslagen!$Q$32)</f>
        <v>334.88</v>
      </c>
      <c r="AW7" s="205">
        <f>'PT-Imp (O)'!AW7*(1+Toeslagen!$Q$32)</f>
        <v>334.88</v>
      </c>
      <c r="AX7" s="205">
        <f>'PT-Imp (O)'!AX7*(1+Toeslagen!$Q$32)</f>
        <v>334.88</v>
      </c>
      <c r="AY7" s="205">
        <f>'PT-Imp (O)'!AY7*(1+Toeslagen!$Q$32)</f>
        <v>334.88</v>
      </c>
      <c r="AZ7" s="205">
        <f>'PT-Imp (O)'!AZ7*(1+Toeslagen!$Q$32)</f>
        <v>334.88</v>
      </c>
      <c r="BA7" s="205">
        <f>'PT-Imp (O)'!BA7*(1+Toeslagen!$Q$32)</f>
        <v>334.88</v>
      </c>
      <c r="BB7" s="205">
        <f>'PT-Imp (O)'!BB7*(1+Toeslagen!$Q$32)</f>
        <v>0</v>
      </c>
      <c r="BC7" s="205">
        <f>'PT-Imp (O)'!BC7*(1+Toeslagen!$Q$32)</f>
        <v>334.88</v>
      </c>
      <c r="BD7" s="205">
        <f>'PT-Imp (O)'!BD7*(1+Toeslagen!$Q$32)</f>
        <v>334.88</v>
      </c>
      <c r="BE7" s="205">
        <f>'PT-Imp (O)'!BE7*(1+Toeslagen!$Q$32)</f>
        <v>334.88</v>
      </c>
      <c r="BF7" s="205">
        <f>'PT-Imp (O)'!BF7*(1+Toeslagen!$Q$32)</f>
        <v>334.88</v>
      </c>
      <c r="BG7" s="205">
        <f>'PT-Imp (O)'!BG7*(1+Toeslagen!$Q$32)</f>
        <v>334.88</v>
      </c>
      <c r="BH7" s="205">
        <f>'PT-Imp (O)'!BH7*(1+Toeslagen!$Q$32)</f>
        <v>334.88</v>
      </c>
      <c r="BI7" s="205">
        <f>'PT-Imp (O)'!BI7*(1+Toeslagen!$Q$32)</f>
        <v>334.88</v>
      </c>
      <c r="BJ7" s="205">
        <f>'PT-Imp (O)'!BJ7*(1+Toeslagen!$Q$32)</f>
        <v>334.88</v>
      </c>
      <c r="BK7" s="205">
        <f>'PT-Imp (O)'!BK7*(1+Toeslagen!$Q$32)</f>
        <v>334.88</v>
      </c>
      <c r="BL7" s="205">
        <f>'PT-Imp (O)'!BL7*(1+Toeslagen!$Q$32)</f>
        <v>334.88</v>
      </c>
      <c r="BM7" s="205">
        <f>'PT-Imp (O)'!BM7*(1+Toeslagen!$Q$32)</f>
        <v>334.88</v>
      </c>
      <c r="BN7" s="205">
        <f>'PT-Imp (O)'!BN7*(1+Toeslagen!$Q$32)</f>
        <v>334.88</v>
      </c>
      <c r="BO7" s="205">
        <f>'PT-Imp (O)'!BO7*(1+Toeslagen!$Q$32)</f>
        <v>334.88</v>
      </c>
      <c r="BP7" s="205">
        <f>'PT-Imp (O)'!BP7*(1+Toeslagen!$Q$32)</f>
        <v>334.88</v>
      </c>
      <c r="BQ7" s="205">
        <f>'PT-Imp (O)'!BQ7*(1+Toeslagen!$Q$32)</f>
        <v>334.88</v>
      </c>
      <c r="BR7" s="205">
        <f>'PT-Imp (O)'!BR7*(1+Toeslagen!$Q$32)</f>
        <v>0</v>
      </c>
      <c r="BS7" s="205">
        <f>'PT-Imp (O)'!BS7*(1+Toeslagen!$Q$32)</f>
        <v>0</v>
      </c>
      <c r="BT7" s="205">
        <f>'PT-Imp (O)'!BT7*(1+Toeslagen!$Q$32)</f>
        <v>0</v>
      </c>
      <c r="BU7" s="205">
        <f>'PT-Imp (O)'!BU7*(1+Toeslagen!$Q$32)</f>
        <v>0</v>
      </c>
      <c r="BV7" s="205">
        <f>'PT-Imp (O)'!BV7*(1+Toeslagen!$Q$32)</f>
        <v>0</v>
      </c>
      <c r="BW7" s="205">
        <f>'PT-Imp (O)'!BW7*(1+Toeslagen!$Q$32)</f>
        <v>334.88</v>
      </c>
      <c r="BX7" s="205">
        <f>'PT-Imp (O)'!BX7*(1+Toeslagen!$Q$32)</f>
        <v>334.88</v>
      </c>
      <c r="BY7" s="205">
        <f>'PT-Imp (O)'!BY7*(1+Toeslagen!$Q$32)</f>
        <v>334.88</v>
      </c>
      <c r="BZ7" s="205">
        <f>'PT-Imp (O)'!BZ7*(1+Toeslagen!$Q$32)</f>
        <v>334.88</v>
      </c>
      <c r="CA7" s="205">
        <f>'PT-Imp (O)'!CA7*(1+Toeslagen!$Q$32)</f>
        <v>334.88</v>
      </c>
      <c r="CB7" s="205">
        <f>'PT-Imp (O)'!CB7*(1+Toeslagen!$Q$32)</f>
        <v>0</v>
      </c>
      <c r="CC7" s="205">
        <f>'PT-Imp (O)'!CC7*(1+Toeslagen!$Q$32)</f>
        <v>0</v>
      </c>
      <c r="CD7" s="205">
        <f>'PT-Imp (O)'!CD7*(1+Toeslagen!$Q$32)</f>
        <v>0</v>
      </c>
      <c r="CE7" s="205">
        <f>'PT-Imp (O)'!CE7*(1+Toeslagen!$Q$32)</f>
        <v>0</v>
      </c>
      <c r="CF7" s="205">
        <f>'PT-Imp (O)'!CF7*(1+Toeslagen!$Q$32)</f>
        <v>0</v>
      </c>
      <c r="CG7" s="205">
        <f>'PT-Imp (O)'!CG7*(1+Toeslagen!$Q$32)</f>
        <v>400.40000000000003</v>
      </c>
      <c r="CH7" s="205">
        <f>'PT-Imp (O)'!CH7*(1+Toeslagen!$Q$32)</f>
        <v>400.40000000000003</v>
      </c>
      <c r="CI7" s="205">
        <f>'PT-Imp (O)'!CI7*(1+Toeslagen!$Q$32)</f>
        <v>400.40000000000003</v>
      </c>
      <c r="CJ7" s="205">
        <f>'PT-Imp (O)'!CJ7*(1+Toeslagen!$Q$32)</f>
        <v>400.40000000000003</v>
      </c>
      <c r="CK7" s="205">
        <f>'PT-Imp (O)'!CK7*(1+Toeslagen!$Q$32)</f>
        <v>400.40000000000003</v>
      </c>
      <c r="CL7" s="205">
        <f>'PT-Imp (O)'!CL7*(1+Toeslagen!$Q$32)</f>
        <v>400.40000000000003</v>
      </c>
      <c r="CM7" s="205">
        <f>'PT-Imp (O)'!CM7*(1+Toeslagen!$Q$32)</f>
        <v>400.40000000000003</v>
      </c>
      <c r="CN7" s="205">
        <f>'PT-Imp (O)'!CN7*(1+Toeslagen!$Q$32)</f>
        <v>400.40000000000003</v>
      </c>
      <c r="CO7" s="205">
        <f>'PT-Imp (O)'!CO7*(1+Toeslagen!$Q$32)</f>
        <v>400.40000000000003</v>
      </c>
      <c r="CP7" s="205">
        <f>'PT-Imp (O)'!CP7*(1+Toeslagen!$Q$32)</f>
        <v>400.40000000000003</v>
      </c>
      <c r="CQ7" s="205">
        <f>'PT-Imp (O)'!CQ7*(1+Toeslagen!$Q$32)</f>
        <v>400.40000000000003</v>
      </c>
      <c r="CR7" s="205">
        <f>'PT-Imp (O)'!CR7*(1+Toeslagen!$Q$32)</f>
        <v>400.40000000000003</v>
      </c>
      <c r="CS7" s="205">
        <f>'PT-Imp (O)'!CS7*(1+Toeslagen!$Q$32)</f>
        <v>400.40000000000003</v>
      </c>
      <c r="CT7" s="205">
        <f>'PT-Imp (O)'!CT7*(1+Toeslagen!$Q$32)</f>
        <v>400.40000000000003</v>
      </c>
      <c r="CU7" s="205">
        <f>'PT-Imp (O)'!CU7*(1+Toeslagen!$Q$32)</f>
        <v>400.40000000000003</v>
      </c>
      <c r="CV7" s="205">
        <f>'PT-Imp (O)'!CV7*(1+Toeslagen!$Q$32)</f>
        <v>400.40000000000003</v>
      </c>
      <c r="CW7" s="205">
        <f>'PT-Imp (O)'!CW7*(1+Toeslagen!$Q$32)</f>
        <v>400.40000000000003</v>
      </c>
      <c r="CX7" s="205">
        <f>'PT-Imp (O)'!CX7*(1+Toeslagen!$Q$32)</f>
        <v>400.40000000000003</v>
      </c>
      <c r="CY7" s="205">
        <f>'PT-Imp (O)'!CY7*(1+Toeslagen!$Q$32)</f>
        <v>400.40000000000003</v>
      </c>
      <c r="CZ7" s="205">
        <f>'PT-Imp (O)'!CZ7*(1+Toeslagen!$Q$32)</f>
        <v>400.40000000000003</v>
      </c>
    </row>
    <row r="8" spans="1:104">
      <c r="A8" s="1">
        <v>12</v>
      </c>
      <c r="B8" s="1">
        <v>12</v>
      </c>
      <c r="C8" s="1"/>
      <c r="D8" s="1">
        <v>7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200"/>
      <c r="Q8" s="200"/>
      <c r="R8" s="200"/>
      <c r="S8" s="200"/>
      <c r="T8" s="200"/>
      <c r="U8" s="200"/>
      <c r="V8" s="200"/>
      <c r="W8" s="200"/>
      <c r="X8" s="200"/>
      <c r="Y8" s="205">
        <f>'PT-Imp (O)'!Y8*(1+Toeslagen!$Q$32)</f>
        <v>364</v>
      </c>
      <c r="Z8" s="205">
        <f>'PT-Imp (O)'!Z8*(1+Toeslagen!$Q$32)</f>
        <v>364</v>
      </c>
      <c r="AA8" s="205">
        <f>'PT-Imp (O)'!AA8*(1+Toeslagen!$Q$32)</f>
        <v>364</v>
      </c>
      <c r="AB8" s="205">
        <f>'PT-Imp (O)'!AB8*(1+Toeslagen!$Q$32)</f>
        <v>364</v>
      </c>
      <c r="AC8" s="205">
        <f>'PT-Imp (O)'!AC8*(1+Toeslagen!$Q$32)</f>
        <v>364</v>
      </c>
      <c r="AD8" s="205">
        <f>'PT-Imp (O)'!AD8*(1+Toeslagen!$Q$32)</f>
        <v>364</v>
      </c>
      <c r="AE8" s="205">
        <f>'PT-Imp (O)'!AE8*(1+Toeslagen!$Q$32)</f>
        <v>364</v>
      </c>
      <c r="AF8" s="205">
        <f>'PT-Imp (O)'!AF8*(1+Toeslagen!$Q$32)</f>
        <v>364</v>
      </c>
      <c r="AG8" s="205">
        <f>'PT-Imp (O)'!AG8*(1+Toeslagen!$Q$32)</f>
        <v>364</v>
      </c>
      <c r="AH8" s="205">
        <f>'PT-Imp (O)'!AH8*(1+Toeslagen!$Q$32)</f>
        <v>364</v>
      </c>
      <c r="AI8" s="205">
        <f>'PT-Imp (O)'!AI8*(1+Toeslagen!$Q$32)</f>
        <v>364</v>
      </c>
      <c r="AJ8" s="205">
        <f>'PT-Imp (O)'!AJ8*(1+Toeslagen!$Q$32)</f>
        <v>364</v>
      </c>
      <c r="AK8" s="205">
        <f>'PT-Imp (O)'!AK8*(1+Toeslagen!$Q$32)</f>
        <v>364</v>
      </c>
      <c r="AL8" s="205">
        <f>'PT-Imp (O)'!AL8*(1+Toeslagen!$Q$32)</f>
        <v>364</v>
      </c>
      <c r="AM8" s="205">
        <f>'PT-Imp (O)'!AM8*(1+Toeslagen!$Q$32)</f>
        <v>364</v>
      </c>
      <c r="AN8" s="205">
        <f>'PT-Imp (O)'!AN8*(1+Toeslagen!$Q$32)</f>
        <v>364</v>
      </c>
      <c r="AO8" s="205">
        <f>'PT-Imp (O)'!AO8*(1+Toeslagen!$Q$32)</f>
        <v>364</v>
      </c>
      <c r="AP8" s="205">
        <f>'PT-Imp (O)'!AP8*(1+Toeslagen!$Q$32)</f>
        <v>364</v>
      </c>
      <c r="AQ8" s="205">
        <f>'PT-Imp (O)'!AQ8*(1+Toeslagen!$Q$32)</f>
        <v>364</v>
      </c>
      <c r="AR8" s="205">
        <f>'PT-Imp (O)'!AR8*(1+Toeslagen!$Q$32)</f>
        <v>364</v>
      </c>
      <c r="AS8" s="205">
        <f>'PT-Imp (O)'!AS8*(1+Toeslagen!$Q$32)</f>
        <v>334.88</v>
      </c>
      <c r="AT8" s="205">
        <f>'PT-Imp (O)'!AT8*(1+Toeslagen!$Q$32)</f>
        <v>334.88</v>
      </c>
      <c r="AU8" s="205">
        <f>'PT-Imp (O)'!AU8*(1+Toeslagen!$Q$32)</f>
        <v>334.88</v>
      </c>
      <c r="AV8" s="205">
        <f>'PT-Imp (O)'!AV8*(1+Toeslagen!$Q$32)</f>
        <v>334.88</v>
      </c>
      <c r="AW8" s="205">
        <f>'PT-Imp (O)'!AW8*(1+Toeslagen!$Q$32)</f>
        <v>334.88</v>
      </c>
      <c r="AX8" s="205">
        <f>'PT-Imp (O)'!AX8*(1+Toeslagen!$Q$32)</f>
        <v>334.88</v>
      </c>
      <c r="AY8" s="205">
        <f>'PT-Imp (O)'!AY8*(1+Toeslagen!$Q$32)</f>
        <v>334.88</v>
      </c>
      <c r="AZ8" s="205">
        <f>'PT-Imp (O)'!AZ8*(1+Toeslagen!$Q$32)</f>
        <v>334.88</v>
      </c>
      <c r="BA8" s="205">
        <f>'PT-Imp (O)'!BA8*(1+Toeslagen!$Q$32)</f>
        <v>334.88</v>
      </c>
      <c r="BB8" s="205">
        <f>'PT-Imp (O)'!BB8*(1+Toeslagen!$Q$32)</f>
        <v>0</v>
      </c>
      <c r="BC8" s="205">
        <f>'PT-Imp (O)'!BC8*(1+Toeslagen!$Q$32)</f>
        <v>334.88</v>
      </c>
      <c r="BD8" s="205">
        <f>'PT-Imp (O)'!BD8*(1+Toeslagen!$Q$32)</f>
        <v>334.88</v>
      </c>
      <c r="BE8" s="205">
        <f>'PT-Imp (O)'!BE8*(1+Toeslagen!$Q$32)</f>
        <v>334.88</v>
      </c>
      <c r="BF8" s="205">
        <f>'PT-Imp (O)'!BF8*(1+Toeslagen!$Q$32)</f>
        <v>334.88</v>
      </c>
      <c r="BG8" s="205">
        <f>'PT-Imp (O)'!BG8*(1+Toeslagen!$Q$32)</f>
        <v>334.88</v>
      </c>
      <c r="BH8" s="205">
        <f>'PT-Imp (O)'!BH8*(1+Toeslagen!$Q$32)</f>
        <v>334.88</v>
      </c>
      <c r="BI8" s="205">
        <f>'PT-Imp (O)'!BI8*(1+Toeslagen!$Q$32)</f>
        <v>334.88</v>
      </c>
      <c r="BJ8" s="205">
        <f>'PT-Imp (O)'!BJ8*(1+Toeslagen!$Q$32)</f>
        <v>334.88</v>
      </c>
      <c r="BK8" s="205">
        <f>'PT-Imp (O)'!BK8*(1+Toeslagen!$Q$32)</f>
        <v>334.88</v>
      </c>
      <c r="BL8" s="205">
        <f>'PT-Imp (O)'!BL8*(1+Toeslagen!$Q$32)</f>
        <v>334.88</v>
      </c>
      <c r="BM8" s="205">
        <f>'PT-Imp (O)'!BM8*(1+Toeslagen!$Q$32)</f>
        <v>334.88</v>
      </c>
      <c r="BN8" s="205">
        <f>'PT-Imp (O)'!BN8*(1+Toeslagen!$Q$32)</f>
        <v>334.88</v>
      </c>
      <c r="BO8" s="205">
        <f>'PT-Imp (O)'!BO8*(1+Toeslagen!$Q$32)</f>
        <v>334.88</v>
      </c>
      <c r="BP8" s="205">
        <f>'PT-Imp (O)'!BP8*(1+Toeslagen!$Q$32)</f>
        <v>334.88</v>
      </c>
      <c r="BQ8" s="205">
        <f>'PT-Imp (O)'!BQ8*(1+Toeslagen!$Q$32)</f>
        <v>334.88</v>
      </c>
      <c r="BR8" s="205">
        <f>'PT-Imp (O)'!BR8*(1+Toeslagen!$Q$32)</f>
        <v>0</v>
      </c>
      <c r="BS8" s="205">
        <f>'PT-Imp (O)'!BS8*(1+Toeslagen!$Q$32)</f>
        <v>0</v>
      </c>
      <c r="BT8" s="205">
        <f>'PT-Imp (O)'!BT8*(1+Toeslagen!$Q$32)</f>
        <v>0</v>
      </c>
      <c r="BU8" s="205">
        <f>'PT-Imp (O)'!BU8*(1+Toeslagen!$Q$32)</f>
        <v>0</v>
      </c>
      <c r="BV8" s="205">
        <f>'PT-Imp (O)'!BV8*(1+Toeslagen!$Q$32)</f>
        <v>0</v>
      </c>
      <c r="BW8" s="205">
        <f>'PT-Imp (O)'!BW8*(1+Toeslagen!$Q$32)</f>
        <v>334.88</v>
      </c>
      <c r="BX8" s="205">
        <f>'PT-Imp (O)'!BX8*(1+Toeslagen!$Q$32)</f>
        <v>334.88</v>
      </c>
      <c r="BY8" s="205">
        <f>'PT-Imp (O)'!BY8*(1+Toeslagen!$Q$32)</f>
        <v>334.88</v>
      </c>
      <c r="BZ8" s="205">
        <f>'PT-Imp (O)'!BZ8*(1+Toeslagen!$Q$32)</f>
        <v>334.88</v>
      </c>
      <c r="CA8" s="205">
        <f>'PT-Imp (O)'!CA8*(1+Toeslagen!$Q$32)</f>
        <v>334.88</v>
      </c>
      <c r="CB8" s="205">
        <f>'PT-Imp (O)'!CB8*(1+Toeslagen!$Q$32)</f>
        <v>0</v>
      </c>
      <c r="CC8" s="205">
        <f>'PT-Imp (O)'!CC8*(1+Toeslagen!$Q$32)</f>
        <v>0</v>
      </c>
      <c r="CD8" s="205">
        <f>'PT-Imp (O)'!CD8*(1+Toeslagen!$Q$32)</f>
        <v>0</v>
      </c>
      <c r="CE8" s="205">
        <f>'PT-Imp (O)'!CE8*(1+Toeslagen!$Q$32)</f>
        <v>0</v>
      </c>
      <c r="CF8" s="205">
        <f>'PT-Imp (O)'!CF8*(1+Toeslagen!$Q$32)</f>
        <v>0</v>
      </c>
      <c r="CG8" s="205">
        <f>'PT-Imp (O)'!CG8*(1+Toeslagen!$Q$32)</f>
        <v>400.40000000000003</v>
      </c>
      <c r="CH8" s="205">
        <f>'PT-Imp (O)'!CH8*(1+Toeslagen!$Q$32)</f>
        <v>400.40000000000003</v>
      </c>
      <c r="CI8" s="205">
        <f>'PT-Imp (O)'!CI8*(1+Toeslagen!$Q$32)</f>
        <v>400.40000000000003</v>
      </c>
      <c r="CJ8" s="205">
        <f>'PT-Imp (O)'!CJ8*(1+Toeslagen!$Q$32)</f>
        <v>400.40000000000003</v>
      </c>
      <c r="CK8" s="205">
        <f>'PT-Imp (O)'!CK8*(1+Toeslagen!$Q$32)</f>
        <v>400.40000000000003</v>
      </c>
      <c r="CL8" s="205">
        <f>'PT-Imp (O)'!CL8*(1+Toeslagen!$Q$32)</f>
        <v>400.40000000000003</v>
      </c>
      <c r="CM8" s="205">
        <f>'PT-Imp (O)'!CM8*(1+Toeslagen!$Q$32)</f>
        <v>400.40000000000003</v>
      </c>
      <c r="CN8" s="205">
        <f>'PT-Imp (O)'!CN8*(1+Toeslagen!$Q$32)</f>
        <v>400.40000000000003</v>
      </c>
      <c r="CO8" s="205">
        <f>'PT-Imp (O)'!CO8*(1+Toeslagen!$Q$32)</f>
        <v>400.40000000000003</v>
      </c>
      <c r="CP8" s="205">
        <f>'PT-Imp (O)'!CP8*(1+Toeslagen!$Q$32)</f>
        <v>400.40000000000003</v>
      </c>
      <c r="CQ8" s="205">
        <f>'PT-Imp (O)'!CQ8*(1+Toeslagen!$Q$32)</f>
        <v>400.40000000000003</v>
      </c>
      <c r="CR8" s="205">
        <f>'PT-Imp (O)'!CR8*(1+Toeslagen!$Q$32)</f>
        <v>400.40000000000003</v>
      </c>
      <c r="CS8" s="205">
        <f>'PT-Imp (O)'!CS8*(1+Toeslagen!$Q$32)</f>
        <v>400.40000000000003</v>
      </c>
      <c r="CT8" s="205">
        <f>'PT-Imp (O)'!CT8*(1+Toeslagen!$Q$32)</f>
        <v>400.40000000000003</v>
      </c>
      <c r="CU8" s="205">
        <f>'PT-Imp (O)'!CU8*(1+Toeslagen!$Q$32)</f>
        <v>400.40000000000003</v>
      </c>
      <c r="CV8" s="205">
        <f>'PT-Imp (O)'!CV8*(1+Toeslagen!$Q$32)</f>
        <v>400.40000000000003</v>
      </c>
      <c r="CW8" s="205">
        <f>'PT-Imp (O)'!CW8*(1+Toeslagen!$Q$32)</f>
        <v>400.40000000000003</v>
      </c>
      <c r="CX8" s="205">
        <f>'PT-Imp (O)'!CX8*(1+Toeslagen!$Q$32)</f>
        <v>400.40000000000003</v>
      </c>
      <c r="CY8" s="205">
        <f>'PT-Imp (O)'!CY8*(1+Toeslagen!$Q$32)</f>
        <v>400.40000000000003</v>
      </c>
      <c r="CZ8" s="205">
        <f>'PT-Imp (O)'!CZ8*(1+Toeslagen!$Q$32)</f>
        <v>400.40000000000003</v>
      </c>
    </row>
    <row r="9" spans="1:104">
      <c r="A9" s="1">
        <v>13</v>
      </c>
      <c r="B9" s="1">
        <v>13</v>
      </c>
      <c r="C9" s="1"/>
      <c r="D9" s="1">
        <v>7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200"/>
      <c r="Q9" s="200"/>
      <c r="R9" s="200"/>
      <c r="S9" s="200"/>
      <c r="T9" s="200"/>
      <c r="U9" s="200"/>
      <c r="V9" s="200"/>
      <c r="W9" s="200"/>
      <c r="X9" s="200"/>
      <c r="Y9" s="205">
        <f>'PT-Imp (O)'!Y9*(1+Toeslagen!$Q$32)</f>
        <v>384.8</v>
      </c>
      <c r="Z9" s="205">
        <f>'PT-Imp (O)'!Z9*(1+Toeslagen!$Q$32)</f>
        <v>384.8</v>
      </c>
      <c r="AA9" s="205">
        <f>'PT-Imp (O)'!AA9*(1+Toeslagen!$Q$32)</f>
        <v>384.8</v>
      </c>
      <c r="AB9" s="205">
        <f>'PT-Imp (O)'!AB9*(1+Toeslagen!$Q$32)</f>
        <v>384.8</v>
      </c>
      <c r="AC9" s="205">
        <f>'PT-Imp (O)'!AC9*(1+Toeslagen!$Q$32)</f>
        <v>384.8</v>
      </c>
      <c r="AD9" s="205">
        <f>'PT-Imp (O)'!AD9*(1+Toeslagen!$Q$32)</f>
        <v>384.8</v>
      </c>
      <c r="AE9" s="205">
        <f>'PT-Imp (O)'!AE9*(1+Toeslagen!$Q$32)</f>
        <v>384.8</v>
      </c>
      <c r="AF9" s="205">
        <f>'PT-Imp (O)'!AF9*(1+Toeslagen!$Q$32)</f>
        <v>384.8</v>
      </c>
      <c r="AG9" s="205">
        <f>'PT-Imp (O)'!AG9*(1+Toeslagen!$Q$32)</f>
        <v>384.8</v>
      </c>
      <c r="AH9" s="205">
        <f>'PT-Imp (O)'!AH9*(1+Toeslagen!$Q$32)</f>
        <v>384.8</v>
      </c>
      <c r="AI9" s="205">
        <f>'PT-Imp (O)'!AI9*(1+Toeslagen!$Q$32)</f>
        <v>384.8</v>
      </c>
      <c r="AJ9" s="205">
        <f>'PT-Imp (O)'!AJ9*(1+Toeslagen!$Q$32)</f>
        <v>384.8</v>
      </c>
      <c r="AK9" s="205">
        <f>'PT-Imp (O)'!AK9*(1+Toeslagen!$Q$32)</f>
        <v>384.8</v>
      </c>
      <c r="AL9" s="205">
        <f>'PT-Imp (O)'!AL9*(1+Toeslagen!$Q$32)</f>
        <v>384.8</v>
      </c>
      <c r="AM9" s="205">
        <f>'PT-Imp (O)'!AM9*(1+Toeslagen!$Q$32)</f>
        <v>384.8</v>
      </c>
      <c r="AN9" s="205">
        <f>'PT-Imp (O)'!AN9*(1+Toeslagen!$Q$32)</f>
        <v>384.8</v>
      </c>
      <c r="AO9" s="205">
        <f>'PT-Imp (O)'!AO9*(1+Toeslagen!$Q$32)</f>
        <v>384.8</v>
      </c>
      <c r="AP9" s="205">
        <f>'PT-Imp (O)'!AP9*(1+Toeslagen!$Q$32)</f>
        <v>384.8</v>
      </c>
      <c r="AQ9" s="205">
        <f>'PT-Imp (O)'!AQ9*(1+Toeslagen!$Q$32)</f>
        <v>384.8</v>
      </c>
      <c r="AR9" s="205">
        <f>'PT-Imp (O)'!AR9*(1+Toeslagen!$Q$32)</f>
        <v>384.8</v>
      </c>
      <c r="AS9" s="205">
        <f>'PT-Imp (O)'!AS9*(1+Toeslagen!$Q$32)</f>
        <v>353.6</v>
      </c>
      <c r="AT9" s="205">
        <f>'PT-Imp (O)'!AT9*(1+Toeslagen!$Q$32)</f>
        <v>353.6</v>
      </c>
      <c r="AU9" s="205">
        <f>'PT-Imp (O)'!AU9*(1+Toeslagen!$Q$32)</f>
        <v>353.6</v>
      </c>
      <c r="AV9" s="205">
        <f>'PT-Imp (O)'!AV9*(1+Toeslagen!$Q$32)</f>
        <v>353.6</v>
      </c>
      <c r="AW9" s="205">
        <f>'PT-Imp (O)'!AW9*(1+Toeslagen!$Q$32)</f>
        <v>353.6</v>
      </c>
      <c r="AX9" s="205">
        <f>'PT-Imp (O)'!AX9*(1+Toeslagen!$Q$32)</f>
        <v>353.6</v>
      </c>
      <c r="AY9" s="205">
        <f>'PT-Imp (O)'!AY9*(1+Toeslagen!$Q$32)</f>
        <v>353.6</v>
      </c>
      <c r="AZ9" s="205">
        <f>'PT-Imp (O)'!AZ9*(1+Toeslagen!$Q$32)</f>
        <v>353.6</v>
      </c>
      <c r="BA9" s="205">
        <f>'PT-Imp (O)'!BA9*(1+Toeslagen!$Q$32)</f>
        <v>353.6</v>
      </c>
      <c r="BB9" s="205">
        <f>'PT-Imp (O)'!BB9*(1+Toeslagen!$Q$32)</f>
        <v>0</v>
      </c>
      <c r="BC9" s="205">
        <f>'PT-Imp (O)'!BC9*(1+Toeslagen!$Q$32)</f>
        <v>353.6</v>
      </c>
      <c r="BD9" s="205">
        <f>'PT-Imp (O)'!BD9*(1+Toeslagen!$Q$32)</f>
        <v>353.6</v>
      </c>
      <c r="BE9" s="205">
        <f>'PT-Imp (O)'!BE9*(1+Toeslagen!$Q$32)</f>
        <v>353.6</v>
      </c>
      <c r="BF9" s="205">
        <f>'PT-Imp (O)'!BF9*(1+Toeslagen!$Q$32)</f>
        <v>353.6</v>
      </c>
      <c r="BG9" s="205">
        <f>'PT-Imp (O)'!BG9*(1+Toeslagen!$Q$32)</f>
        <v>353.6</v>
      </c>
      <c r="BH9" s="205">
        <f>'PT-Imp (O)'!BH9*(1+Toeslagen!$Q$32)</f>
        <v>353.6</v>
      </c>
      <c r="BI9" s="205">
        <f>'PT-Imp (O)'!BI9*(1+Toeslagen!$Q$32)</f>
        <v>353.6</v>
      </c>
      <c r="BJ9" s="205">
        <f>'PT-Imp (O)'!BJ9*(1+Toeslagen!$Q$32)</f>
        <v>353.6</v>
      </c>
      <c r="BK9" s="205">
        <f>'PT-Imp (O)'!BK9*(1+Toeslagen!$Q$32)</f>
        <v>353.6</v>
      </c>
      <c r="BL9" s="205">
        <f>'PT-Imp (O)'!BL9*(1+Toeslagen!$Q$32)</f>
        <v>353.6</v>
      </c>
      <c r="BM9" s="205">
        <f>'PT-Imp (O)'!BM9*(1+Toeslagen!$Q$32)</f>
        <v>353.6</v>
      </c>
      <c r="BN9" s="205">
        <f>'PT-Imp (O)'!BN9*(1+Toeslagen!$Q$32)</f>
        <v>353.6</v>
      </c>
      <c r="BO9" s="205">
        <f>'PT-Imp (O)'!BO9*(1+Toeslagen!$Q$32)</f>
        <v>353.6</v>
      </c>
      <c r="BP9" s="205">
        <f>'PT-Imp (O)'!BP9*(1+Toeslagen!$Q$32)</f>
        <v>353.6</v>
      </c>
      <c r="BQ9" s="205">
        <f>'PT-Imp (O)'!BQ9*(1+Toeslagen!$Q$32)</f>
        <v>353.6</v>
      </c>
      <c r="BR9" s="205">
        <f>'PT-Imp (O)'!BR9*(1+Toeslagen!$Q$32)</f>
        <v>0</v>
      </c>
      <c r="BS9" s="205">
        <f>'PT-Imp (O)'!BS9*(1+Toeslagen!$Q$32)</f>
        <v>0</v>
      </c>
      <c r="BT9" s="205">
        <f>'PT-Imp (O)'!BT9*(1+Toeslagen!$Q$32)</f>
        <v>0</v>
      </c>
      <c r="BU9" s="205">
        <f>'PT-Imp (O)'!BU9*(1+Toeslagen!$Q$32)</f>
        <v>0</v>
      </c>
      <c r="BV9" s="205">
        <f>'PT-Imp (O)'!BV9*(1+Toeslagen!$Q$32)</f>
        <v>0</v>
      </c>
      <c r="BW9" s="205">
        <f>'PT-Imp (O)'!BW9*(1+Toeslagen!$Q$32)</f>
        <v>353.6</v>
      </c>
      <c r="BX9" s="205">
        <f>'PT-Imp (O)'!BX9*(1+Toeslagen!$Q$32)</f>
        <v>353.6</v>
      </c>
      <c r="BY9" s="205">
        <f>'PT-Imp (O)'!BY9*(1+Toeslagen!$Q$32)</f>
        <v>353.6</v>
      </c>
      <c r="BZ9" s="205">
        <f>'PT-Imp (O)'!BZ9*(1+Toeslagen!$Q$32)</f>
        <v>353.6</v>
      </c>
      <c r="CA9" s="205">
        <f>'PT-Imp (O)'!CA9*(1+Toeslagen!$Q$32)</f>
        <v>353.6</v>
      </c>
      <c r="CB9" s="205">
        <f>'PT-Imp (O)'!CB9*(1+Toeslagen!$Q$32)</f>
        <v>0</v>
      </c>
      <c r="CC9" s="205">
        <f>'PT-Imp (O)'!CC9*(1+Toeslagen!$Q$32)</f>
        <v>0</v>
      </c>
      <c r="CD9" s="205">
        <f>'PT-Imp (O)'!CD9*(1+Toeslagen!$Q$32)</f>
        <v>0</v>
      </c>
      <c r="CE9" s="205">
        <f>'PT-Imp (O)'!CE9*(1+Toeslagen!$Q$32)</f>
        <v>0</v>
      </c>
      <c r="CF9" s="205">
        <f>'PT-Imp (O)'!CF9*(1+Toeslagen!$Q$32)</f>
        <v>0</v>
      </c>
      <c r="CG9" s="205">
        <f>'PT-Imp (O)'!CG9*(1+Toeslagen!$Q$32)</f>
        <v>416</v>
      </c>
      <c r="CH9" s="205">
        <f>'PT-Imp (O)'!CH9*(1+Toeslagen!$Q$32)</f>
        <v>416</v>
      </c>
      <c r="CI9" s="205">
        <f>'PT-Imp (O)'!CI9*(1+Toeslagen!$Q$32)</f>
        <v>416</v>
      </c>
      <c r="CJ9" s="205">
        <f>'PT-Imp (O)'!CJ9*(1+Toeslagen!$Q$32)</f>
        <v>416</v>
      </c>
      <c r="CK9" s="205">
        <f>'PT-Imp (O)'!CK9*(1+Toeslagen!$Q$32)</f>
        <v>416</v>
      </c>
      <c r="CL9" s="205">
        <f>'PT-Imp (O)'!CL9*(1+Toeslagen!$Q$32)</f>
        <v>416</v>
      </c>
      <c r="CM9" s="205">
        <f>'PT-Imp (O)'!CM9*(1+Toeslagen!$Q$32)</f>
        <v>416</v>
      </c>
      <c r="CN9" s="205">
        <f>'PT-Imp (O)'!CN9*(1+Toeslagen!$Q$32)</f>
        <v>416</v>
      </c>
      <c r="CO9" s="205">
        <f>'PT-Imp (O)'!CO9*(1+Toeslagen!$Q$32)</f>
        <v>416</v>
      </c>
      <c r="CP9" s="205">
        <f>'PT-Imp (O)'!CP9*(1+Toeslagen!$Q$32)</f>
        <v>416</v>
      </c>
      <c r="CQ9" s="205">
        <f>'PT-Imp (O)'!CQ9*(1+Toeslagen!$Q$32)</f>
        <v>416</v>
      </c>
      <c r="CR9" s="205">
        <f>'PT-Imp (O)'!CR9*(1+Toeslagen!$Q$32)</f>
        <v>416</v>
      </c>
      <c r="CS9" s="205">
        <f>'PT-Imp (O)'!CS9*(1+Toeslagen!$Q$32)</f>
        <v>416</v>
      </c>
      <c r="CT9" s="205">
        <f>'PT-Imp (O)'!CT9*(1+Toeslagen!$Q$32)</f>
        <v>416</v>
      </c>
      <c r="CU9" s="205">
        <f>'PT-Imp (O)'!CU9*(1+Toeslagen!$Q$32)</f>
        <v>416</v>
      </c>
      <c r="CV9" s="205">
        <f>'PT-Imp (O)'!CV9*(1+Toeslagen!$Q$32)</f>
        <v>416</v>
      </c>
      <c r="CW9" s="205">
        <f>'PT-Imp (O)'!CW9*(1+Toeslagen!$Q$32)</f>
        <v>416</v>
      </c>
      <c r="CX9" s="205">
        <f>'PT-Imp (O)'!CX9*(1+Toeslagen!$Q$32)</f>
        <v>416</v>
      </c>
      <c r="CY9" s="205">
        <f>'PT-Imp (O)'!CY9*(1+Toeslagen!$Q$32)</f>
        <v>416</v>
      </c>
      <c r="CZ9" s="205">
        <f>'PT-Imp (O)'!CZ9*(1+Toeslagen!$Q$32)</f>
        <v>416</v>
      </c>
    </row>
    <row r="10" spans="1:104">
      <c r="A10" s="1">
        <v>14</v>
      </c>
      <c r="B10" s="1">
        <v>14</v>
      </c>
      <c r="C10" s="1"/>
      <c r="D10" s="1">
        <v>7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200"/>
      <c r="Q10" s="200"/>
      <c r="R10" s="200"/>
      <c r="S10" s="200"/>
      <c r="T10" s="200"/>
      <c r="U10" s="200"/>
      <c r="V10" s="200"/>
      <c r="W10" s="200"/>
      <c r="X10" s="200"/>
      <c r="Y10" s="205">
        <f>'PT-Imp (O)'!Y10*(1+Toeslagen!$Q$32)</f>
        <v>395.2</v>
      </c>
      <c r="Z10" s="205">
        <f>'PT-Imp (O)'!Z10*(1+Toeslagen!$Q$32)</f>
        <v>395.2</v>
      </c>
      <c r="AA10" s="205">
        <f>'PT-Imp (O)'!AA10*(1+Toeslagen!$Q$32)</f>
        <v>395.2</v>
      </c>
      <c r="AB10" s="205">
        <f>'PT-Imp (O)'!AB10*(1+Toeslagen!$Q$32)</f>
        <v>395.2</v>
      </c>
      <c r="AC10" s="205">
        <f>'PT-Imp (O)'!AC10*(1+Toeslagen!$Q$32)</f>
        <v>395.2</v>
      </c>
      <c r="AD10" s="205">
        <f>'PT-Imp (O)'!AD10*(1+Toeslagen!$Q$32)</f>
        <v>395.2</v>
      </c>
      <c r="AE10" s="205">
        <f>'PT-Imp (O)'!AE10*(1+Toeslagen!$Q$32)</f>
        <v>395.2</v>
      </c>
      <c r="AF10" s="205">
        <f>'PT-Imp (O)'!AF10*(1+Toeslagen!$Q$32)</f>
        <v>395.2</v>
      </c>
      <c r="AG10" s="205">
        <f>'PT-Imp (O)'!AG10*(1+Toeslagen!$Q$32)</f>
        <v>395.2</v>
      </c>
      <c r="AH10" s="205">
        <f>'PT-Imp (O)'!AH10*(1+Toeslagen!$Q$32)</f>
        <v>395.2</v>
      </c>
      <c r="AI10" s="205">
        <f>'PT-Imp (O)'!AI10*(1+Toeslagen!$Q$32)</f>
        <v>395.2</v>
      </c>
      <c r="AJ10" s="205">
        <f>'PT-Imp (O)'!AJ10*(1+Toeslagen!$Q$32)</f>
        <v>395.2</v>
      </c>
      <c r="AK10" s="205">
        <f>'PT-Imp (O)'!AK10*(1+Toeslagen!$Q$32)</f>
        <v>395.2</v>
      </c>
      <c r="AL10" s="205">
        <f>'PT-Imp (O)'!AL10*(1+Toeslagen!$Q$32)</f>
        <v>395.2</v>
      </c>
      <c r="AM10" s="205">
        <f>'PT-Imp (O)'!AM10*(1+Toeslagen!$Q$32)</f>
        <v>395.2</v>
      </c>
      <c r="AN10" s="205">
        <f>'PT-Imp (O)'!AN10*(1+Toeslagen!$Q$32)</f>
        <v>395.2</v>
      </c>
      <c r="AO10" s="205">
        <f>'PT-Imp (O)'!AO10*(1+Toeslagen!$Q$32)</f>
        <v>395.2</v>
      </c>
      <c r="AP10" s="205">
        <f>'PT-Imp (O)'!AP10*(1+Toeslagen!$Q$32)</f>
        <v>395.2</v>
      </c>
      <c r="AQ10" s="205">
        <f>'PT-Imp (O)'!AQ10*(1+Toeslagen!$Q$32)</f>
        <v>395.2</v>
      </c>
      <c r="AR10" s="205">
        <f>'PT-Imp (O)'!AR10*(1+Toeslagen!$Q$32)</f>
        <v>395.2</v>
      </c>
      <c r="AS10" s="205">
        <f>'PT-Imp (O)'!AS10*(1+Toeslagen!$Q$32)</f>
        <v>364</v>
      </c>
      <c r="AT10" s="205">
        <f>'PT-Imp (O)'!AT10*(1+Toeslagen!$Q$32)</f>
        <v>364</v>
      </c>
      <c r="AU10" s="205">
        <f>'PT-Imp (O)'!AU10*(1+Toeslagen!$Q$32)</f>
        <v>364</v>
      </c>
      <c r="AV10" s="205">
        <f>'PT-Imp (O)'!AV10*(1+Toeslagen!$Q$32)</f>
        <v>364</v>
      </c>
      <c r="AW10" s="205">
        <f>'PT-Imp (O)'!AW10*(1+Toeslagen!$Q$32)</f>
        <v>364</v>
      </c>
      <c r="AX10" s="205">
        <f>'PT-Imp (O)'!AX10*(1+Toeslagen!$Q$32)</f>
        <v>364</v>
      </c>
      <c r="AY10" s="205">
        <f>'PT-Imp (O)'!AY10*(1+Toeslagen!$Q$32)</f>
        <v>364</v>
      </c>
      <c r="AZ10" s="205">
        <f>'PT-Imp (O)'!AZ10*(1+Toeslagen!$Q$32)</f>
        <v>364</v>
      </c>
      <c r="BA10" s="205">
        <f>'PT-Imp (O)'!BA10*(1+Toeslagen!$Q$32)</f>
        <v>364</v>
      </c>
      <c r="BB10" s="205">
        <f>'PT-Imp (O)'!BB10*(1+Toeslagen!$Q$32)</f>
        <v>0</v>
      </c>
      <c r="BC10" s="205">
        <f>'PT-Imp (O)'!BC10*(1+Toeslagen!$Q$32)</f>
        <v>364</v>
      </c>
      <c r="BD10" s="205">
        <f>'PT-Imp (O)'!BD10*(1+Toeslagen!$Q$32)</f>
        <v>364</v>
      </c>
      <c r="BE10" s="205">
        <f>'PT-Imp (O)'!BE10*(1+Toeslagen!$Q$32)</f>
        <v>364</v>
      </c>
      <c r="BF10" s="205">
        <f>'PT-Imp (O)'!BF10*(1+Toeslagen!$Q$32)</f>
        <v>364</v>
      </c>
      <c r="BG10" s="205">
        <f>'PT-Imp (O)'!BG10*(1+Toeslagen!$Q$32)</f>
        <v>364</v>
      </c>
      <c r="BH10" s="205">
        <f>'PT-Imp (O)'!BH10*(1+Toeslagen!$Q$32)</f>
        <v>364</v>
      </c>
      <c r="BI10" s="205">
        <f>'PT-Imp (O)'!BI10*(1+Toeslagen!$Q$32)</f>
        <v>364</v>
      </c>
      <c r="BJ10" s="205">
        <f>'PT-Imp (O)'!BJ10*(1+Toeslagen!$Q$32)</f>
        <v>364</v>
      </c>
      <c r="BK10" s="205">
        <f>'PT-Imp (O)'!BK10*(1+Toeslagen!$Q$32)</f>
        <v>364</v>
      </c>
      <c r="BL10" s="205">
        <f>'PT-Imp (O)'!BL10*(1+Toeslagen!$Q$32)</f>
        <v>364</v>
      </c>
      <c r="BM10" s="205">
        <f>'PT-Imp (O)'!BM10*(1+Toeslagen!$Q$32)</f>
        <v>364</v>
      </c>
      <c r="BN10" s="205">
        <f>'PT-Imp (O)'!BN10*(1+Toeslagen!$Q$32)</f>
        <v>364</v>
      </c>
      <c r="BO10" s="205">
        <f>'PT-Imp (O)'!BO10*(1+Toeslagen!$Q$32)</f>
        <v>364</v>
      </c>
      <c r="BP10" s="205">
        <f>'PT-Imp (O)'!BP10*(1+Toeslagen!$Q$32)</f>
        <v>364</v>
      </c>
      <c r="BQ10" s="205">
        <f>'PT-Imp (O)'!BQ10*(1+Toeslagen!$Q$32)</f>
        <v>364</v>
      </c>
      <c r="BR10" s="205">
        <f>'PT-Imp (O)'!BR10*(1+Toeslagen!$Q$32)</f>
        <v>0</v>
      </c>
      <c r="BS10" s="205">
        <f>'PT-Imp (O)'!BS10*(1+Toeslagen!$Q$32)</f>
        <v>0</v>
      </c>
      <c r="BT10" s="205">
        <f>'PT-Imp (O)'!BT10*(1+Toeslagen!$Q$32)</f>
        <v>0</v>
      </c>
      <c r="BU10" s="205">
        <f>'PT-Imp (O)'!BU10*(1+Toeslagen!$Q$32)</f>
        <v>0</v>
      </c>
      <c r="BV10" s="205">
        <f>'PT-Imp (O)'!BV10*(1+Toeslagen!$Q$32)</f>
        <v>0</v>
      </c>
      <c r="BW10" s="205">
        <f>'PT-Imp (O)'!BW10*(1+Toeslagen!$Q$32)</f>
        <v>364</v>
      </c>
      <c r="BX10" s="205">
        <f>'PT-Imp (O)'!BX10*(1+Toeslagen!$Q$32)</f>
        <v>364</v>
      </c>
      <c r="BY10" s="205">
        <f>'PT-Imp (O)'!BY10*(1+Toeslagen!$Q$32)</f>
        <v>364</v>
      </c>
      <c r="BZ10" s="205">
        <f>'PT-Imp (O)'!BZ10*(1+Toeslagen!$Q$32)</f>
        <v>364</v>
      </c>
      <c r="CA10" s="205">
        <f>'PT-Imp (O)'!CA10*(1+Toeslagen!$Q$32)</f>
        <v>364</v>
      </c>
      <c r="CB10" s="205">
        <f>'PT-Imp (O)'!CB10*(1+Toeslagen!$Q$32)</f>
        <v>0</v>
      </c>
      <c r="CC10" s="205">
        <f>'PT-Imp (O)'!CC10*(1+Toeslagen!$Q$32)</f>
        <v>0</v>
      </c>
      <c r="CD10" s="205">
        <f>'PT-Imp (O)'!CD10*(1+Toeslagen!$Q$32)</f>
        <v>0</v>
      </c>
      <c r="CE10" s="205">
        <f>'PT-Imp (O)'!CE10*(1+Toeslagen!$Q$32)</f>
        <v>0</v>
      </c>
      <c r="CF10" s="205">
        <f>'PT-Imp (O)'!CF10*(1+Toeslagen!$Q$32)</f>
        <v>0</v>
      </c>
      <c r="CG10" s="205">
        <f>'PT-Imp (O)'!CG10*(1+Toeslagen!$Q$32)</f>
        <v>431.6</v>
      </c>
      <c r="CH10" s="205">
        <f>'PT-Imp (O)'!CH10*(1+Toeslagen!$Q$32)</f>
        <v>431.6</v>
      </c>
      <c r="CI10" s="205">
        <f>'PT-Imp (O)'!CI10*(1+Toeslagen!$Q$32)</f>
        <v>431.6</v>
      </c>
      <c r="CJ10" s="205">
        <f>'PT-Imp (O)'!CJ10*(1+Toeslagen!$Q$32)</f>
        <v>431.6</v>
      </c>
      <c r="CK10" s="205">
        <f>'PT-Imp (O)'!CK10*(1+Toeslagen!$Q$32)</f>
        <v>431.6</v>
      </c>
      <c r="CL10" s="205">
        <f>'PT-Imp (O)'!CL10*(1+Toeslagen!$Q$32)</f>
        <v>431.6</v>
      </c>
      <c r="CM10" s="205">
        <f>'PT-Imp (O)'!CM10*(1+Toeslagen!$Q$32)</f>
        <v>431.6</v>
      </c>
      <c r="CN10" s="205">
        <f>'PT-Imp (O)'!CN10*(1+Toeslagen!$Q$32)</f>
        <v>431.6</v>
      </c>
      <c r="CO10" s="205">
        <f>'PT-Imp (O)'!CO10*(1+Toeslagen!$Q$32)</f>
        <v>431.6</v>
      </c>
      <c r="CP10" s="205">
        <f>'PT-Imp (O)'!CP10*(1+Toeslagen!$Q$32)</f>
        <v>431.6</v>
      </c>
      <c r="CQ10" s="205">
        <f>'PT-Imp (O)'!CQ10*(1+Toeslagen!$Q$32)</f>
        <v>431.6</v>
      </c>
      <c r="CR10" s="205">
        <f>'PT-Imp (O)'!CR10*(1+Toeslagen!$Q$32)</f>
        <v>431.6</v>
      </c>
      <c r="CS10" s="205">
        <f>'PT-Imp (O)'!CS10*(1+Toeslagen!$Q$32)</f>
        <v>431.6</v>
      </c>
      <c r="CT10" s="205">
        <f>'PT-Imp (O)'!CT10*(1+Toeslagen!$Q$32)</f>
        <v>431.6</v>
      </c>
      <c r="CU10" s="205">
        <f>'PT-Imp (O)'!CU10*(1+Toeslagen!$Q$32)</f>
        <v>431.6</v>
      </c>
      <c r="CV10" s="205">
        <f>'PT-Imp (O)'!CV10*(1+Toeslagen!$Q$32)</f>
        <v>431.6</v>
      </c>
      <c r="CW10" s="205">
        <f>'PT-Imp (O)'!CW10*(1+Toeslagen!$Q$32)</f>
        <v>431.6</v>
      </c>
      <c r="CX10" s="205">
        <f>'PT-Imp (O)'!CX10*(1+Toeslagen!$Q$32)</f>
        <v>431.6</v>
      </c>
      <c r="CY10" s="205">
        <f>'PT-Imp (O)'!CY10*(1+Toeslagen!$Q$32)</f>
        <v>431.6</v>
      </c>
      <c r="CZ10" s="205">
        <f>'PT-Imp (O)'!CZ10*(1+Toeslagen!$Q$32)</f>
        <v>431.6</v>
      </c>
    </row>
    <row r="11" spans="1:104">
      <c r="A11" s="1">
        <v>15</v>
      </c>
      <c r="B11" s="1">
        <v>15</v>
      </c>
      <c r="C11" s="1"/>
      <c r="D11" s="1">
        <v>7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200"/>
      <c r="Q11" s="200"/>
      <c r="R11" s="200"/>
      <c r="S11" s="200"/>
      <c r="T11" s="200"/>
      <c r="U11" s="200"/>
      <c r="V11" s="200"/>
      <c r="W11" s="200"/>
      <c r="X11" s="200"/>
      <c r="Y11" s="205">
        <f>'PT-Imp (O)'!Y11*(1+Toeslagen!$Q$32)</f>
        <v>468</v>
      </c>
      <c r="Z11" s="205">
        <f>'PT-Imp (O)'!Z11*(1+Toeslagen!$Q$32)</f>
        <v>468</v>
      </c>
      <c r="AA11" s="205">
        <f>'PT-Imp (O)'!AA11*(1+Toeslagen!$Q$32)</f>
        <v>468</v>
      </c>
      <c r="AB11" s="205">
        <f>'PT-Imp (O)'!AB11*(1+Toeslagen!$Q$32)</f>
        <v>468</v>
      </c>
      <c r="AC11" s="205">
        <f>'PT-Imp (O)'!AC11*(1+Toeslagen!$Q$32)</f>
        <v>468</v>
      </c>
      <c r="AD11" s="205">
        <f>'PT-Imp (O)'!AD11*(1+Toeslagen!$Q$32)</f>
        <v>468</v>
      </c>
      <c r="AE11" s="205">
        <f>'PT-Imp (O)'!AE11*(1+Toeslagen!$Q$32)</f>
        <v>468</v>
      </c>
      <c r="AF11" s="205">
        <f>'PT-Imp (O)'!AF11*(1+Toeslagen!$Q$32)</f>
        <v>468</v>
      </c>
      <c r="AG11" s="205">
        <f>'PT-Imp (O)'!AG11*(1+Toeslagen!$Q$32)</f>
        <v>468</v>
      </c>
      <c r="AH11" s="205">
        <f>'PT-Imp (O)'!AH11*(1+Toeslagen!$Q$32)</f>
        <v>468</v>
      </c>
      <c r="AI11" s="205">
        <f>'PT-Imp (O)'!AI11*(1+Toeslagen!$Q$32)</f>
        <v>468</v>
      </c>
      <c r="AJ11" s="205">
        <f>'PT-Imp (O)'!AJ11*(1+Toeslagen!$Q$32)</f>
        <v>468</v>
      </c>
      <c r="AK11" s="205">
        <f>'PT-Imp (O)'!AK11*(1+Toeslagen!$Q$32)</f>
        <v>468</v>
      </c>
      <c r="AL11" s="205">
        <f>'PT-Imp (O)'!AL11*(1+Toeslagen!$Q$32)</f>
        <v>468</v>
      </c>
      <c r="AM11" s="205">
        <f>'PT-Imp (O)'!AM11*(1+Toeslagen!$Q$32)</f>
        <v>468</v>
      </c>
      <c r="AN11" s="205">
        <f>'PT-Imp (O)'!AN11*(1+Toeslagen!$Q$32)</f>
        <v>468</v>
      </c>
      <c r="AO11" s="205">
        <f>'PT-Imp (O)'!AO11*(1+Toeslagen!$Q$32)</f>
        <v>468</v>
      </c>
      <c r="AP11" s="205">
        <f>'PT-Imp (O)'!AP11*(1+Toeslagen!$Q$32)</f>
        <v>468</v>
      </c>
      <c r="AQ11" s="205">
        <f>'PT-Imp (O)'!AQ11*(1+Toeslagen!$Q$32)</f>
        <v>468</v>
      </c>
      <c r="AR11" s="205">
        <f>'PT-Imp (O)'!AR11*(1+Toeslagen!$Q$32)</f>
        <v>468</v>
      </c>
      <c r="AS11" s="205">
        <f>'PT-Imp (O)'!AS11*(1+Toeslagen!$Q$32)</f>
        <v>442</v>
      </c>
      <c r="AT11" s="205">
        <f>'PT-Imp (O)'!AT11*(1+Toeslagen!$Q$32)</f>
        <v>442</v>
      </c>
      <c r="AU11" s="205">
        <f>'PT-Imp (O)'!AU11*(1+Toeslagen!$Q$32)</f>
        <v>442</v>
      </c>
      <c r="AV11" s="205">
        <f>'PT-Imp (O)'!AV11*(1+Toeslagen!$Q$32)</f>
        <v>442</v>
      </c>
      <c r="AW11" s="205">
        <f>'PT-Imp (O)'!AW11*(1+Toeslagen!$Q$32)</f>
        <v>442</v>
      </c>
      <c r="AX11" s="205">
        <f>'PT-Imp (O)'!AX11*(1+Toeslagen!$Q$32)</f>
        <v>442</v>
      </c>
      <c r="AY11" s="205">
        <f>'PT-Imp (O)'!AY11*(1+Toeslagen!$Q$32)</f>
        <v>442</v>
      </c>
      <c r="AZ11" s="205">
        <f>'PT-Imp (O)'!AZ11*(1+Toeslagen!$Q$32)</f>
        <v>442</v>
      </c>
      <c r="BA11" s="205">
        <f>'PT-Imp (O)'!BA11*(1+Toeslagen!$Q$32)</f>
        <v>442</v>
      </c>
      <c r="BB11" s="205">
        <f>'PT-Imp (O)'!BB11*(1+Toeslagen!$Q$32)</f>
        <v>0</v>
      </c>
      <c r="BC11" s="205">
        <f>'PT-Imp (O)'!BC11*(1+Toeslagen!$Q$32)</f>
        <v>442</v>
      </c>
      <c r="BD11" s="205">
        <f>'PT-Imp (O)'!BD11*(1+Toeslagen!$Q$32)</f>
        <v>442</v>
      </c>
      <c r="BE11" s="205">
        <f>'PT-Imp (O)'!BE11*(1+Toeslagen!$Q$32)</f>
        <v>442</v>
      </c>
      <c r="BF11" s="205">
        <f>'PT-Imp (O)'!BF11*(1+Toeslagen!$Q$32)</f>
        <v>442</v>
      </c>
      <c r="BG11" s="205">
        <f>'PT-Imp (O)'!BG11*(1+Toeslagen!$Q$32)</f>
        <v>442</v>
      </c>
      <c r="BH11" s="205">
        <f>'PT-Imp (O)'!BH11*(1+Toeslagen!$Q$32)</f>
        <v>442</v>
      </c>
      <c r="BI11" s="205">
        <f>'PT-Imp (O)'!BI11*(1+Toeslagen!$Q$32)</f>
        <v>442</v>
      </c>
      <c r="BJ11" s="205">
        <f>'PT-Imp (O)'!BJ11*(1+Toeslagen!$Q$32)</f>
        <v>442</v>
      </c>
      <c r="BK11" s="205">
        <f>'PT-Imp (O)'!BK11*(1+Toeslagen!$Q$32)</f>
        <v>442</v>
      </c>
      <c r="BL11" s="205">
        <f>'PT-Imp (O)'!BL11*(1+Toeslagen!$Q$32)</f>
        <v>442</v>
      </c>
      <c r="BM11" s="205">
        <f>'PT-Imp (O)'!BM11*(1+Toeslagen!$Q$32)</f>
        <v>442</v>
      </c>
      <c r="BN11" s="205">
        <f>'PT-Imp (O)'!BN11*(1+Toeslagen!$Q$32)</f>
        <v>442</v>
      </c>
      <c r="BO11" s="205">
        <f>'PT-Imp (O)'!BO11*(1+Toeslagen!$Q$32)</f>
        <v>442</v>
      </c>
      <c r="BP11" s="205">
        <f>'PT-Imp (O)'!BP11*(1+Toeslagen!$Q$32)</f>
        <v>442</v>
      </c>
      <c r="BQ11" s="205">
        <f>'PT-Imp (O)'!BQ11*(1+Toeslagen!$Q$32)</f>
        <v>442</v>
      </c>
      <c r="BR11" s="205">
        <f>'PT-Imp (O)'!BR11*(1+Toeslagen!$Q$32)</f>
        <v>0</v>
      </c>
      <c r="BS11" s="205">
        <f>'PT-Imp (O)'!BS11*(1+Toeslagen!$Q$32)</f>
        <v>0</v>
      </c>
      <c r="BT11" s="205">
        <f>'PT-Imp (O)'!BT11*(1+Toeslagen!$Q$32)</f>
        <v>0</v>
      </c>
      <c r="BU11" s="205">
        <f>'PT-Imp (O)'!BU11*(1+Toeslagen!$Q$32)</f>
        <v>0</v>
      </c>
      <c r="BV11" s="205">
        <f>'PT-Imp (O)'!BV11*(1+Toeslagen!$Q$32)</f>
        <v>0</v>
      </c>
      <c r="BW11" s="205">
        <f>'PT-Imp (O)'!BW11*(1+Toeslagen!$Q$32)</f>
        <v>442</v>
      </c>
      <c r="BX11" s="205">
        <f>'PT-Imp (O)'!BX11*(1+Toeslagen!$Q$32)</f>
        <v>442</v>
      </c>
      <c r="BY11" s="205">
        <f>'PT-Imp (O)'!BY11*(1+Toeslagen!$Q$32)</f>
        <v>442</v>
      </c>
      <c r="BZ11" s="205">
        <f>'PT-Imp (O)'!BZ11*(1+Toeslagen!$Q$32)</f>
        <v>442</v>
      </c>
      <c r="CA11" s="205">
        <f>'PT-Imp (O)'!CA11*(1+Toeslagen!$Q$32)</f>
        <v>442</v>
      </c>
      <c r="CB11" s="205">
        <f>'PT-Imp (O)'!CB11*(1+Toeslagen!$Q$32)</f>
        <v>0</v>
      </c>
      <c r="CC11" s="205">
        <f>'PT-Imp (O)'!CC11*(1+Toeslagen!$Q$32)</f>
        <v>0</v>
      </c>
      <c r="CD11" s="205">
        <f>'PT-Imp (O)'!CD11*(1+Toeslagen!$Q$32)</f>
        <v>0</v>
      </c>
      <c r="CE11" s="205">
        <f>'PT-Imp (O)'!CE11*(1+Toeslagen!$Q$32)</f>
        <v>0</v>
      </c>
      <c r="CF11" s="205">
        <f>'PT-Imp (O)'!CF11*(1+Toeslagen!$Q$32)</f>
        <v>0</v>
      </c>
      <c r="CG11" s="205">
        <f>'PT-Imp (O)'!CG11*(1+Toeslagen!$Q$32)</f>
        <v>520</v>
      </c>
      <c r="CH11" s="205">
        <f>'PT-Imp (O)'!CH11*(1+Toeslagen!$Q$32)</f>
        <v>520</v>
      </c>
      <c r="CI11" s="205">
        <f>'PT-Imp (O)'!CI11*(1+Toeslagen!$Q$32)</f>
        <v>520</v>
      </c>
      <c r="CJ11" s="205">
        <f>'PT-Imp (O)'!CJ11*(1+Toeslagen!$Q$32)</f>
        <v>520</v>
      </c>
      <c r="CK11" s="205">
        <f>'PT-Imp (O)'!CK11*(1+Toeslagen!$Q$32)</f>
        <v>520</v>
      </c>
      <c r="CL11" s="205">
        <f>'PT-Imp (O)'!CL11*(1+Toeslagen!$Q$32)</f>
        <v>520</v>
      </c>
      <c r="CM11" s="205">
        <f>'PT-Imp (O)'!CM11*(1+Toeslagen!$Q$32)</f>
        <v>520</v>
      </c>
      <c r="CN11" s="205">
        <f>'PT-Imp (O)'!CN11*(1+Toeslagen!$Q$32)</f>
        <v>520</v>
      </c>
      <c r="CO11" s="205">
        <f>'PT-Imp (O)'!CO11*(1+Toeslagen!$Q$32)</f>
        <v>520</v>
      </c>
      <c r="CP11" s="205">
        <f>'PT-Imp (O)'!CP11*(1+Toeslagen!$Q$32)</f>
        <v>520</v>
      </c>
      <c r="CQ11" s="205">
        <f>'PT-Imp (O)'!CQ11*(1+Toeslagen!$Q$32)</f>
        <v>520</v>
      </c>
      <c r="CR11" s="205">
        <f>'PT-Imp (O)'!CR11*(1+Toeslagen!$Q$32)</f>
        <v>520</v>
      </c>
      <c r="CS11" s="205">
        <f>'PT-Imp (O)'!CS11*(1+Toeslagen!$Q$32)</f>
        <v>520</v>
      </c>
      <c r="CT11" s="205">
        <f>'PT-Imp (O)'!CT11*(1+Toeslagen!$Q$32)</f>
        <v>520</v>
      </c>
      <c r="CU11" s="205">
        <f>'PT-Imp (O)'!CU11*(1+Toeslagen!$Q$32)</f>
        <v>520</v>
      </c>
      <c r="CV11" s="205">
        <f>'PT-Imp (O)'!CV11*(1+Toeslagen!$Q$32)</f>
        <v>520</v>
      </c>
      <c r="CW11" s="205">
        <f>'PT-Imp (O)'!CW11*(1+Toeslagen!$Q$32)</f>
        <v>520</v>
      </c>
      <c r="CX11" s="205">
        <f>'PT-Imp (O)'!CX11*(1+Toeslagen!$Q$32)</f>
        <v>520</v>
      </c>
      <c r="CY11" s="205">
        <f>'PT-Imp (O)'!CY11*(1+Toeslagen!$Q$32)</f>
        <v>520</v>
      </c>
      <c r="CZ11" s="205">
        <f>'PT-Imp (O)'!CZ11*(1+Toeslagen!$Q$32)</f>
        <v>520</v>
      </c>
    </row>
    <row r="12" spans="1:104">
      <c r="A12" s="1">
        <v>16</v>
      </c>
      <c r="B12" s="1">
        <v>16</v>
      </c>
      <c r="C12" s="1"/>
      <c r="D12" s="1">
        <v>7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200"/>
      <c r="Q12" s="200"/>
      <c r="R12" s="200"/>
      <c r="S12" s="200"/>
      <c r="T12" s="200"/>
      <c r="U12" s="200"/>
      <c r="V12" s="200"/>
      <c r="W12" s="200"/>
      <c r="X12" s="200"/>
      <c r="Y12" s="205">
        <f>'PT-Imp (O)'!Y12*(1+Toeslagen!$Q$32)</f>
        <v>520</v>
      </c>
      <c r="Z12" s="205">
        <f>'PT-Imp (O)'!Z12*(1+Toeslagen!$Q$32)</f>
        <v>520</v>
      </c>
      <c r="AA12" s="205">
        <f>'PT-Imp (O)'!AA12*(1+Toeslagen!$Q$32)</f>
        <v>520</v>
      </c>
      <c r="AB12" s="205">
        <f>'PT-Imp (O)'!AB12*(1+Toeslagen!$Q$32)</f>
        <v>520</v>
      </c>
      <c r="AC12" s="205">
        <f>'PT-Imp (O)'!AC12*(1+Toeslagen!$Q$32)</f>
        <v>520</v>
      </c>
      <c r="AD12" s="205">
        <f>'PT-Imp (O)'!AD12*(1+Toeslagen!$Q$32)</f>
        <v>520</v>
      </c>
      <c r="AE12" s="205">
        <f>'PT-Imp (O)'!AE12*(1+Toeslagen!$Q$32)</f>
        <v>520</v>
      </c>
      <c r="AF12" s="205">
        <f>'PT-Imp (O)'!AF12*(1+Toeslagen!$Q$32)</f>
        <v>520</v>
      </c>
      <c r="AG12" s="205">
        <f>'PT-Imp (O)'!AG12*(1+Toeslagen!$Q$32)</f>
        <v>520</v>
      </c>
      <c r="AH12" s="205">
        <f>'PT-Imp (O)'!AH12*(1+Toeslagen!$Q$32)</f>
        <v>520</v>
      </c>
      <c r="AI12" s="205">
        <f>'PT-Imp (O)'!AI12*(1+Toeslagen!$Q$32)</f>
        <v>520</v>
      </c>
      <c r="AJ12" s="205">
        <f>'PT-Imp (O)'!AJ12*(1+Toeslagen!$Q$32)</f>
        <v>520</v>
      </c>
      <c r="AK12" s="205">
        <f>'PT-Imp (O)'!AK12*(1+Toeslagen!$Q$32)</f>
        <v>520</v>
      </c>
      <c r="AL12" s="205">
        <f>'PT-Imp (O)'!AL12*(1+Toeslagen!$Q$32)</f>
        <v>520</v>
      </c>
      <c r="AM12" s="205">
        <f>'PT-Imp (O)'!AM12*(1+Toeslagen!$Q$32)</f>
        <v>520</v>
      </c>
      <c r="AN12" s="205">
        <f>'PT-Imp (O)'!AN12*(1+Toeslagen!$Q$32)</f>
        <v>520</v>
      </c>
      <c r="AO12" s="205">
        <f>'PT-Imp (O)'!AO12*(1+Toeslagen!$Q$32)</f>
        <v>520</v>
      </c>
      <c r="AP12" s="205">
        <f>'PT-Imp (O)'!AP12*(1+Toeslagen!$Q$32)</f>
        <v>520</v>
      </c>
      <c r="AQ12" s="205">
        <f>'PT-Imp (O)'!AQ12*(1+Toeslagen!$Q$32)</f>
        <v>520</v>
      </c>
      <c r="AR12" s="205">
        <f>'PT-Imp (O)'!AR12*(1+Toeslagen!$Q$32)</f>
        <v>520</v>
      </c>
      <c r="AS12" s="205">
        <f>'PT-Imp (O)'!AS12*(1+Toeslagen!$Q$32)</f>
        <v>502.32</v>
      </c>
      <c r="AT12" s="205">
        <f>'PT-Imp (O)'!AT12*(1+Toeslagen!$Q$32)</f>
        <v>502.32</v>
      </c>
      <c r="AU12" s="205">
        <f>'PT-Imp (O)'!AU12*(1+Toeslagen!$Q$32)</f>
        <v>502.32</v>
      </c>
      <c r="AV12" s="205">
        <f>'PT-Imp (O)'!AV12*(1+Toeslagen!$Q$32)</f>
        <v>502.32</v>
      </c>
      <c r="AW12" s="205">
        <f>'PT-Imp (O)'!AW12*(1+Toeslagen!$Q$32)</f>
        <v>502.32</v>
      </c>
      <c r="AX12" s="205">
        <f>'PT-Imp (O)'!AX12*(1+Toeslagen!$Q$32)</f>
        <v>502.32</v>
      </c>
      <c r="AY12" s="205">
        <f>'PT-Imp (O)'!AY12*(1+Toeslagen!$Q$32)</f>
        <v>502.32</v>
      </c>
      <c r="AZ12" s="205">
        <f>'PT-Imp (O)'!AZ12*(1+Toeslagen!$Q$32)</f>
        <v>502.32</v>
      </c>
      <c r="BA12" s="205">
        <f>'PT-Imp (O)'!BA12*(1+Toeslagen!$Q$32)</f>
        <v>502.32</v>
      </c>
      <c r="BB12" s="205">
        <f>'PT-Imp (O)'!BB12*(1+Toeslagen!$Q$32)</f>
        <v>0</v>
      </c>
      <c r="BC12" s="205">
        <f>'PT-Imp (O)'!BC12*(1+Toeslagen!$Q$32)</f>
        <v>502.32</v>
      </c>
      <c r="BD12" s="205">
        <f>'PT-Imp (O)'!BD12*(1+Toeslagen!$Q$32)</f>
        <v>502.32</v>
      </c>
      <c r="BE12" s="205">
        <f>'PT-Imp (O)'!BE12*(1+Toeslagen!$Q$32)</f>
        <v>502.32</v>
      </c>
      <c r="BF12" s="205">
        <f>'PT-Imp (O)'!BF12*(1+Toeslagen!$Q$32)</f>
        <v>502.32</v>
      </c>
      <c r="BG12" s="205">
        <f>'PT-Imp (O)'!BG12*(1+Toeslagen!$Q$32)</f>
        <v>502.32</v>
      </c>
      <c r="BH12" s="205">
        <f>'PT-Imp (O)'!BH12*(1+Toeslagen!$Q$32)</f>
        <v>502.32</v>
      </c>
      <c r="BI12" s="205">
        <f>'PT-Imp (O)'!BI12*(1+Toeslagen!$Q$32)</f>
        <v>502.32</v>
      </c>
      <c r="BJ12" s="205">
        <f>'PT-Imp (O)'!BJ12*(1+Toeslagen!$Q$32)</f>
        <v>502.32</v>
      </c>
      <c r="BK12" s="205">
        <f>'PT-Imp (O)'!BK12*(1+Toeslagen!$Q$32)</f>
        <v>502.32</v>
      </c>
      <c r="BL12" s="205">
        <f>'PT-Imp (O)'!BL12*(1+Toeslagen!$Q$32)</f>
        <v>502.32</v>
      </c>
      <c r="BM12" s="205">
        <f>'PT-Imp (O)'!BM12*(1+Toeslagen!$Q$32)</f>
        <v>502.32</v>
      </c>
      <c r="BN12" s="205">
        <f>'PT-Imp (O)'!BN12*(1+Toeslagen!$Q$32)</f>
        <v>502.32</v>
      </c>
      <c r="BO12" s="205">
        <f>'PT-Imp (O)'!BO12*(1+Toeslagen!$Q$32)</f>
        <v>502.32</v>
      </c>
      <c r="BP12" s="205">
        <f>'PT-Imp (O)'!BP12*(1+Toeslagen!$Q$32)</f>
        <v>502.32</v>
      </c>
      <c r="BQ12" s="205">
        <f>'PT-Imp (O)'!BQ12*(1+Toeslagen!$Q$32)</f>
        <v>502.32</v>
      </c>
      <c r="BR12" s="205">
        <f>'PT-Imp (O)'!BR12*(1+Toeslagen!$Q$32)</f>
        <v>0</v>
      </c>
      <c r="BS12" s="205">
        <f>'PT-Imp (O)'!BS12*(1+Toeslagen!$Q$32)</f>
        <v>0</v>
      </c>
      <c r="BT12" s="205">
        <f>'PT-Imp (O)'!BT12*(1+Toeslagen!$Q$32)</f>
        <v>0</v>
      </c>
      <c r="BU12" s="205">
        <f>'PT-Imp (O)'!BU12*(1+Toeslagen!$Q$32)</f>
        <v>0</v>
      </c>
      <c r="BV12" s="205">
        <f>'PT-Imp (O)'!BV12*(1+Toeslagen!$Q$32)</f>
        <v>0</v>
      </c>
      <c r="BW12" s="205">
        <f>'PT-Imp (O)'!BW12*(1+Toeslagen!$Q$32)</f>
        <v>502.32</v>
      </c>
      <c r="BX12" s="205">
        <f>'PT-Imp (O)'!BX12*(1+Toeslagen!$Q$32)</f>
        <v>502.32</v>
      </c>
      <c r="BY12" s="205">
        <f>'PT-Imp (O)'!BY12*(1+Toeslagen!$Q$32)</f>
        <v>502.32</v>
      </c>
      <c r="BZ12" s="205">
        <f>'PT-Imp (O)'!BZ12*(1+Toeslagen!$Q$32)</f>
        <v>502.32</v>
      </c>
      <c r="CA12" s="205">
        <f>'PT-Imp (O)'!CA12*(1+Toeslagen!$Q$32)</f>
        <v>502.32</v>
      </c>
      <c r="CB12" s="205">
        <f>'PT-Imp (O)'!CB12*(1+Toeslagen!$Q$32)</f>
        <v>0</v>
      </c>
      <c r="CC12" s="205">
        <f>'PT-Imp (O)'!CC12*(1+Toeslagen!$Q$32)</f>
        <v>0</v>
      </c>
      <c r="CD12" s="205">
        <f>'PT-Imp (O)'!CD12*(1+Toeslagen!$Q$32)</f>
        <v>0</v>
      </c>
      <c r="CE12" s="205">
        <f>'PT-Imp (O)'!CE12*(1+Toeslagen!$Q$32)</f>
        <v>0</v>
      </c>
      <c r="CF12" s="205">
        <f>'PT-Imp (O)'!CF12*(1+Toeslagen!$Q$32)</f>
        <v>0</v>
      </c>
      <c r="CG12" s="205">
        <f>'PT-Imp (O)'!CG12*(1+Toeslagen!$Q$32)</f>
        <v>572</v>
      </c>
      <c r="CH12" s="205">
        <f>'PT-Imp (O)'!CH12*(1+Toeslagen!$Q$32)</f>
        <v>572</v>
      </c>
      <c r="CI12" s="205">
        <f>'PT-Imp (O)'!CI12*(1+Toeslagen!$Q$32)</f>
        <v>572</v>
      </c>
      <c r="CJ12" s="205">
        <f>'PT-Imp (O)'!CJ12*(1+Toeslagen!$Q$32)</f>
        <v>572</v>
      </c>
      <c r="CK12" s="205">
        <f>'PT-Imp (O)'!CK12*(1+Toeslagen!$Q$32)</f>
        <v>572</v>
      </c>
      <c r="CL12" s="205">
        <f>'PT-Imp (O)'!CL12*(1+Toeslagen!$Q$32)</f>
        <v>572</v>
      </c>
      <c r="CM12" s="205">
        <f>'PT-Imp (O)'!CM12*(1+Toeslagen!$Q$32)</f>
        <v>572</v>
      </c>
      <c r="CN12" s="205">
        <f>'PT-Imp (O)'!CN12*(1+Toeslagen!$Q$32)</f>
        <v>572</v>
      </c>
      <c r="CO12" s="205">
        <f>'PT-Imp (O)'!CO12*(1+Toeslagen!$Q$32)</f>
        <v>572</v>
      </c>
      <c r="CP12" s="205">
        <f>'PT-Imp (O)'!CP12*(1+Toeslagen!$Q$32)</f>
        <v>572</v>
      </c>
      <c r="CQ12" s="205">
        <f>'PT-Imp (O)'!CQ12*(1+Toeslagen!$Q$32)</f>
        <v>572</v>
      </c>
      <c r="CR12" s="205">
        <f>'PT-Imp (O)'!CR12*(1+Toeslagen!$Q$32)</f>
        <v>572</v>
      </c>
      <c r="CS12" s="205">
        <f>'PT-Imp (O)'!CS12*(1+Toeslagen!$Q$32)</f>
        <v>572</v>
      </c>
      <c r="CT12" s="205">
        <f>'PT-Imp (O)'!CT12*(1+Toeslagen!$Q$32)</f>
        <v>572</v>
      </c>
      <c r="CU12" s="205">
        <f>'PT-Imp (O)'!CU12*(1+Toeslagen!$Q$32)</f>
        <v>572</v>
      </c>
      <c r="CV12" s="205">
        <f>'PT-Imp (O)'!CV12*(1+Toeslagen!$Q$32)</f>
        <v>572</v>
      </c>
      <c r="CW12" s="205">
        <f>'PT-Imp (O)'!CW12*(1+Toeslagen!$Q$32)</f>
        <v>572</v>
      </c>
      <c r="CX12" s="205">
        <f>'PT-Imp (O)'!CX12*(1+Toeslagen!$Q$32)</f>
        <v>572</v>
      </c>
      <c r="CY12" s="205">
        <f>'PT-Imp (O)'!CY12*(1+Toeslagen!$Q$32)</f>
        <v>572</v>
      </c>
      <c r="CZ12" s="205">
        <f>'PT-Imp (O)'!CZ12*(1+Toeslagen!$Q$32)</f>
        <v>572</v>
      </c>
    </row>
    <row r="13" spans="1:104">
      <c r="A13" s="1">
        <v>17</v>
      </c>
      <c r="B13" s="1">
        <v>17</v>
      </c>
      <c r="C13" s="1"/>
      <c r="D13" s="1">
        <v>7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200"/>
      <c r="Q13" s="200"/>
      <c r="R13" s="200"/>
      <c r="S13" s="200"/>
      <c r="T13" s="200"/>
      <c r="U13" s="200"/>
      <c r="V13" s="200"/>
      <c r="W13" s="200"/>
      <c r="X13" s="200"/>
      <c r="Y13" s="205">
        <f>'PT-Imp (O)'!Y13*(1+Toeslagen!$Q$32)</f>
        <v>624</v>
      </c>
      <c r="Z13" s="205">
        <f>'PT-Imp (O)'!Z13*(1+Toeslagen!$Q$32)</f>
        <v>624</v>
      </c>
      <c r="AA13" s="205">
        <f>'PT-Imp (O)'!AA13*(1+Toeslagen!$Q$32)</f>
        <v>624</v>
      </c>
      <c r="AB13" s="205">
        <f>'PT-Imp (O)'!AB13*(1+Toeslagen!$Q$32)</f>
        <v>624</v>
      </c>
      <c r="AC13" s="205">
        <f>'PT-Imp (O)'!AC13*(1+Toeslagen!$Q$32)</f>
        <v>624</v>
      </c>
      <c r="AD13" s="205">
        <f>'PT-Imp (O)'!AD13*(1+Toeslagen!$Q$32)</f>
        <v>624</v>
      </c>
      <c r="AE13" s="205">
        <f>'PT-Imp (O)'!AE13*(1+Toeslagen!$Q$32)</f>
        <v>624</v>
      </c>
      <c r="AF13" s="205">
        <f>'PT-Imp (O)'!AF13*(1+Toeslagen!$Q$32)</f>
        <v>624</v>
      </c>
      <c r="AG13" s="205">
        <f>'PT-Imp (O)'!AG13*(1+Toeslagen!$Q$32)</f>
        <v>624</v>
      </c>
      <c r="AH13" s="205">
        <f>'PT-Imp (O)'!AH13*(1+Toeslagen!$Q$32)</f>
        <v>624</v>
      </c>
      <c r="AI13" s="205">
        <f>'PT-Imp (O)'!AI13*(1+Toeslagen!$Q$32)</f>
        <v>624</v>
      </c>
      <c r="AJ13" s="205">
        <f>'PT-Imp (O)'!AJ13*(1+Toeslagen!$Q$32)</f>
        <v>624</v>
      </c>
      <c r="AK13" s="205">
        <f>'PT-Imp (O)'!AK13*(1+Toeslagen!$Q$32)</f>
        <v>624</v>
      </c>
      <c r="AL13" s="205">
        <f>'PT-Imp (O)'!AL13*(1+Toeslagen!$Q$32)</f>
        <v>624</v>
      </c>
      <c r="AM13" s="205">
        <f>'PT-Imp (O)'!AM13*(1+Toeslagen!$Q$32)</f>
        <v>624</v>
      </c>
      <c r="AN13" s="205">
        <f>'PT-Imp (O)'!AN13*(1+Toeslagen!$Q$32)</f>
        <v>624</v>
      </c>
      <c r="AO13" s="205">
        <f>'PT-Imp (O)'!AO13*(1+Toeslagen!$Q$32)</f>
        <v>624</v>
      </c>
      <c r="AP13" s="205">
        <f>'PT-Imp (O)'!AP13*(1+Toeslagen!$Q$32)</f>
        <v>624</v>
      </c>
      <c r="AQ13" s="205">
        <f>'PT-Imp (O)'!AQ13*(1+Toeslagen!$Q$32)</f>
        <v>624</v>
      </c>
      <c r="AR13" s="205">
        <f>'PT-Imp (O)'!AR13*(1+Toeslagen!$Q$32)</f>
        <v>624</v>
      </c>
      <c r="AS13" s="205">
        <f>'PT-Imp (O)'!AS13*(1+Toeslagen!$Q$32)</f>
        <v>572</v>
      </c>
      <c r="AT13" s="205">
        <f>'PT-Imp (O)'!AT13*(1+Toeslagen!$Q$32)</f>
        <v>572</v>
      </c>
      <c r="AU13" s="205">
        <f>'PT-Imp (O)'!AU13*(1+Toeslagen!$Q$32)</f>
        <v>572</v>
      </c>
      <c r="AV13" s="205">
        <f>'PT-Imp (O)'!AV13*(1+Toeslagen!$Q$32)</f>
        <v>572</v>
      </c>
      <c r="AW13" s="205">
        <f>'PT-Imp (O)'!AW13*(1+Toeslagen!$Q$32)</f>
        <v>572</v>
      </c>
      <c r="AX13" s="205">
        <f>'PT-Imp (O)'!AX13*(1+Toeslagen!$Q$32)</f>
        <v>572</v>
      </c>
      <c r="AY13" s="205">
        <f>'PT-Imp (O)'!AY13*(1+Toeslagen!$Q$32)</f>
        <v>572</v>
      </c>
      <c r="AZ13" s="205">
        <f>'PT-Imp (O)'!AZ13*(1+Toeslagen!$Q$32)</f>
        <v>572</v>
      </c>
      <c r="BA13" s="205">
        <f>'PT-Imp (O)'!BA13*(1+Toeslagen!$Q$32)</f>
        <v>572</v>
      </c>
      <c r="BB13" s="205">
        <f>'PT-Imp (O)'!BB13*(1+Toeslagen!$Q$32)</f>
        <v>0</v>
      </c>
      <c r="BC13" s="205">
        <f>'PT-Imp (O)'!BC13*(1+Toeslagen!$Q$32)</f>
        <v>572</v>
      </c>
      <c r="BD13" s="205">
        <f>'PT-Imp (O)'!BD13*(1+Toeslagen!$Q$32)</f>
        <v>572</v>
      </c>
      <c r="BE13" s="205">
        <f>'PT-Imp (O)'!BE13*(1+Toeslagen!$Q$32)</f>
        <v>572</v>
      </c>
      <c r="BF13" s="205">
        <f>'PT-Imp (O)'!BF13*(1+Toeslagen!$Q$32)</f>
        <v>572</v>
      </c>
      <c r="BG13" s="205">
        <f>'PT-Imp (O)'!BG13*(1+Toeslagen!$Q$32)</f>
        <v>572</v>
      </c>
      <c r="BH13" s="205">
        <f>'PT-Imp (O)'!BH13*(1+Toeslagen!$Q$32)</f>
        <v>572</v>
      </c>
      <c r="BI13" s="205">
        <f>'PT-Imp (O)'!BI13*(1+Toeslagen!$Q$32)</f>
        <v>572</v>
      </c>
      <c r="BJ13" s="205">
        <f>'PT-Imp (O)'!BJ13*(1+Toeslagen!$Q$32)</f>
        <v>572</v>
      </c>
      <c r="BK13" s="205">
        <f>'PT-Imp (O)'!BK13*(1+Toeslagen!$Q$32)</f>
        <v>572</v>
      </c>
      <c r="BL13" s="205">
        <f>'PT-Imp (O)'!BL13*(1+Toeslagen!$Q$32)</f>
        <v>572</v>
      </c>
      <c r="BM13" s="205">
        <f>'PT-Imp (O)'!BM13*(1+Toeslagen!$Q$32)</f>
        <v>572</v>
      </c>
      <c r="BN13" s="205">
        <f>'PT-Imp (O)'!BN13*(1+Toeslagen!$Q$32)</f>
        <v>572</v>
      </c>
      <c r="BO13" s="205">
        <f>'PT-Imp (O)'!BO13*(1+Toeslagen!$Q$32)</f>
        <v>572</v>
      </c>
      <c r="BP13" s="205">
        <f>'PT-Imp (O)'!BP13*(1+Toeslagen!$Q$32)</f>
        <v>572</v>
      </c>
      <c r="BQ13" s="205">
        <f>'PT-Imp (O)'!BQ13*(1+Toeslagen!$Q$32)</f>
        <v>572</v>
      </c>
      <c r="BR13" s="205">
        <f>'PT-Imp (O)'!BR13*(1+Toeslagen!$Q$32)</f>
        <v>0</v>
      </c>
      <c r="BS13" s="205">
        <f>'PT-Imp (O)'!BS13*(1+Toeslagen!$Q$32)</f>
        <v>0</v>
      </c>
      <c r="BT13" s="205">
        <f>'PT-Imp (O)'!BT13*(1+Toeslagen!$Q$32)</f>
        <v>0</v>
      </c>
      <c r="BU13" s="205">
        <f>'PT-Imp (O)'!BU13*(1+Toeslagen!$Q$32)</f>
        <v>0</v>
      </c>
      <c r="BV13" s="205">
        <f>'PT-Imp (O)'!BV13*(1+Toeslagen!$Q$32)</f>
        <v>0</v>
      </c>
      <c r="BW13" s="205">
        <f>'PT-Imp (O)'!BW13*(1+Toeslagen!$Q$32)</f>
        <v>572</v>
      </c>
      <c r="BX13" s="205">
        <f>'PT-Imp (O)'!BX13*(1+Toeslagen!$Q$32)</f>
        <v>572</v>
      </c>
      <c r="BY13" s="205">
        <f>'PT-Imp (O)'!BY13*(1+Toeslagen!$Q$32)</f>
        <v>572</v>
      </c>
      <c r="BZ13" s="205">
        <f>'PT-Imp (O)'!BZ13*(1+Toeslagen!$Q$32)</f>
        <v>572</v>
      </c>
      <c r="CA13" s="205">
        <f>'PT-Imp (O)'!CA13*(1+Toeslagen!$Q$32)</f>
        <v>572</v>
      </c>
      <c r="CB13" s="205">
        <f>'PT-Imp (O)'!CB13*(1+Toeslagen!$Q$32)</f>
        <v>0</v>
      </c>
      <c r="CC13" s="205">
        <f>'PT-Imp (O)'!CC13*(1+Toeslagen!$Q$32)</f>
        <v>0</v>
      </c>
      <c r="CD13" s="205">
        <f>'PT-Imp (O)'!CD13*(1+Toeslagen!$Q$32)</f>
        <v>0</v>
      </c>
      <c r="CE13" s="205">
        <f>'PT-Imp (O)'!CE13*(1+Toeslagen!$Q$32)</f>
        <v>0</v>
      </c>
      <c r="CF13" s="205">
        <f>'PT-Imp (O)'!CF13*(1+Toeslagen!$Q$32)</f>
        <v>0</v>
      </c>
      <c r="CG13" s="205">
        <f>'PT-Imp (O)'!CG13*(1+Toeslagen!$Q$32)</f>
        <v>676</v>
      </c>
      <c r="CH13" s="205">
        <f>'PT-Imp (O)'!CH13*(1+Toeslagen!$Q$32)</f>
        <v>676</v>
      </c>
      <c r="CI13" s="205">
        <f>'PT-Imp (O)'!CI13*(1+Toeslagen!$Q$32)</f>
        <v>676</v>
      </c>
      <c r="CJ13" s="205">
        <f>'PT-Imp (O)'!CJ13*(1+Toeslagen!$Q$32)</f>
        <v>676</v>
      </c>
      <c r="CK13" s="205">
        <f>'PT-Imp (O)'!CK13*(1+Toeslagen!$Q$32)</f>
        <v>676</v>
      </c>
      <c r="CL13" s="205">
        <f>'PT-Imp (O)'!CL13*(1+Toeslagen!$Q$32)</f>
        <v>676</v>
      </c>
      <c r="CM13" s="205">
        <f>'PT-Imp (O)'!CM13*(1+Toeslagen!$Q$32)</f>
        <v>676</v>
      </c>
      <c r="CN13" s="205">
        <f>'PT-Imp (O)'!CN13*(1+Toeslagen!$Q$32)</f>
        <v>676</v>
      </c>
      <c r="CO13" s="205">
        <f>'PT-Imp (O)'!CO13*(1+Toeslagen!$Q$32)</f>
        <v>676</v>
      </c>
      <c r="CP13" s="205">
        <f>'PT-Imp (O)'!CP13*(1+Toeslagen!$Q$32)</f>
        <v>676</v>
      </c>
      <c r="CQ13" s="205">
        <f>'PT-Imp (O)'!CQ13*(1+Toeslagen!$Q$32)</f>
        <v>676</v>
      </c>
      <c r="CR13" s="205">
        <f>'PT-Imp (O)'!CR13*(1+Toeslagen!$Q$32)</f>
        <v>676</v>
      </c>
      <c r="CS13" s="205">
        <f>'PT-Imp (O)'!CS13*(1+Toeslagen!$Q$32)</f>
        <v>676</v>
      </c>
      <c r="CT13" s="205">
        <f>'PT-Imp (O)'!CT13*(1+Toeslagen!$Q$32)</f>
        <v>676</v>
      </c>
      <c r="CU13" s="205">
        <f>'PT-Imp (O)'!CU13*(1+Toeslagen!$Q$32)</f>
        <v>676</v>
      </c>
      <c r="CV13" s="205">
        <f>'PT-Imp (O)'!CV13*(1+Toeslagen!$Q$32)</f>
        <v>676</v>
      </c>
      <c r="CW13" s="205">
        <f>'PT-Imp (O)'!CW13*(1+Toeslagen!$Q$32)</f>
        <v>676</v>
      </c>
      <c r="CX13" s="205">
        <f>'PT-Imp (O)'!CX13*(1+Toeslagen!$Q$32)</f>
        <v>676</v>
      </c>
      <c r="CY13" s="205">
        <f>'PT-Imp (O)'!CY13*(1+Toeslagen!$Q$32)</f>
        <v>676</v>
      </c>
      <c r="CZ13" s="205">
        <f>'PT-Imp (O)'!CZ13*(1+Toeslagen!$Q$32)</f>
        <v>676</v>
      </c>
    </row>
    <row r="14" spans="1:104">
      <c r="A14" s="1">
        <v>18</v>
      </c>
      <c r="B14" s="1">
        <v>18</v>
      </c>
      <c r="C14" s="1"/>
      <c r="D14" s="1">
        <v>7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200"/>
      <c r="Q14" s="200"/>
      <c r="R14" s="200"/>
      <c r="S14" s="200"/>
      <c r="T14" s="200"/>
      <c r="U14" s="200"/>
      <c r="V14" s="200"/>
      <c r="W14" s="200"/>
      <c r="X14" s="200"/>
      <c r="Y14" s="205">
        <f>'PT-Imp (O)'!Y14*(1+Toeslagen!$Q$32)</f>
        <v>676</v>
      </c>
      <c r="Z14" s="205">
        <f>'PT-Imp (O)'!Z14*(1+Toeslagen!$Q$32)</f>
        <v>676</v>
      </c>
      <c r="AA14" s="205">
        <f>'PT-Imp (O)'!AA14*(1+Toeslagen!$Q$32)</f>
        <v>676</v>
      </c>
      <c r="AB14" s="205">
        <f>'PT-Imp (O)'!AB14*(1+Toeslagen!$Q$32)</f>
        <v>676</v>
      </c>
      <c r="AC14" s="205">
        <f>'PT-Imp (O)'!AC14*(1+Toeslagen!$Q$32)</f>
        <v>676</v>
      </c>
      <c r="AD14" s="205">
        <f>'PT-Imp (O)'!AD14*(1+Toeslagen!$Q$32)</f>
        <v>676</v>
      </c>
      <c r="AE14" s="205">
        <f>'PT-Imp (O)'!AE14*(1+Toeslagen!$Q$32)</f>
        <v>676</v>
      </c>
      <c r="AF14" s="205">
        <f>'PT-Imp (O)'!AF14*(1+Toeslagen!$Q$32)</f>
        <v>676</v>
      </c>
      <c r="AG14" s="205">
        <f>'PT-Imp (O)'!AG14*(1+Toeslagen!$Q$32)</f>
        <v>676</v>
      </c>
      <c r="AH14" s="205">
        <f>'PT-Imp (O)'!AH14*(1+Toeslagen!$Q$32)</f>
        <v>676</v>
      </c>
      <c r="AI14" s="205">
        <f>'PT-Imp (O)'!AI14*(1+Toeslagen!$Q$32)</f>
        <v>676</v>
      </c>
      <c r="AJ14" s="205">
        <f>'PT-Imp (O)'!AJ14*(1+Toeslagen!$Q$32)</f>
        <v>676</v>
      </c>
      <c r="AK14" s="205">
        <f>'PT-Imp (O)'!AK14*(1+Toeslagen!$Q$32)</f>
        <v>676</v>
      </c>
      <c r="AL14" s="205">
        <f>'PT-Imp (O)'!AL14*(1+Toeslagen!$Q$32)</f>
        <v>676</v>
      </c>
      <c r="AM14" s="205">
        <f>'PT-Imp (O)'!AM14*(1+Toeslagen!$Q$32)</f>
        <v>676</v>
      </c>
      <c r="AN14" s="205">
        <f>'PT-Imp (O)'!AN14*(1+Toeslagen!$Q$32)</f>
        <v>676</v>
      </c>
      <c r="AO14" s="205">
        <f>'PT-Imp (O)'!AO14*(1+Toeslagen!$Q$32)</f>
        <v>676</v>
      </c>
      <c r="AP14" s="205">
        <f>'PT-Imp (O)'!AP14*(1+Toeslagen!$Q$32)</f>
        <v>676</v>
      </c>
      <c r="AQ14" s="205">
        <f>'PT-Imp (O)'!AQ14*(1+Toeslagen!$Q$32)</f>
        <v>676</v>
      </c>
      <c r="AR14" s="205">
        <f>'PT-Imp (O)'!AR14*(1+Toeslagen!$Q$32)</f>
        <v>676</v>
      </c>
      <c r="AS14" s="205">
        <f>'PT-Imp (O)'!AS14*(1+Toeslagen!$Q$32)</f>
        <v>660.4</v>
      </c>
      <c r="AT14" s="205">
        <f>'PT-Imp (O)'!AT14*(1+Toeslagen!$Q$32)</f>
        <v>660.4</v>
      </c>
      <c r="AU14" s="205">
        <f>'PT-Imp (O)'!AU14*(1+Toeslagen!$Q$32)</f>
        <v>660.4</v>
      </c>
      <c r="AV14" s="205">
        <f>'PT-Imp (O)'!AV14*(1+Toeslagen!$Q$32)</f>
        <v>660.4</v>
      </c>
      <c r="AW14" s="205">
        <f>'PT-Imp (O)'!AW14*(1+Toeslagen!$Q$32)</f>
        <v>660.4</v>
      </c>
      <c r="AX14" s="205">
        <f>'PT-Imp (O)'!AX14*(1+Toeslagen!$Q$32)</f>
        <v>660.4</v>
      </c>
      <c r="AY14" s="205">
        <f>'PT-Imp (O)'!AY14*(1+Toeslagen!$Q$32)</f>
        <v>660.4</v>
      </c>
      <c r="AZ14" s="205">
        <f>'PT-Imp (O)'!AZ14*(1+Toeslagen!$Q$32)</f>
        <v>660.4</v>
      </c>
      <c r="BA14" s="205">
        <f>'PT-Imp (O)'!BA14*(1+Toeslagen!$Q$32)</f>
        <v>660.4</v>
      </c>
      <c r="BB14" s="205">
        <f>'PT-Imp (O)'!BB14*(1+Toeslagen!$Q$32)</f>
        <v>0</v>
      </c>
      <c r="BC14" s="205">
        <f>'PT-Imp (O)'!BC14*(1+Toeslagen!$Q$32)</f>
        <v>660.4</v>
      </c>
      <c r="BD14" s="205">
        <f>'PT-Imp (O)'!BD14*(1+Toeslagen!$Q$32)</f>
        <v>660.4</v>
      </c>
      <c r="BE14" s="205">
        <f>'PT-Imp (O)'!BE14*(1+Toeslagen!$Q$32)</f>
        <v>660.4</v>
      </c>
      <c r="BF14" s="205">
        <f>'PT-Imp (O)'!BF14*(1+Toeslagen!$Q$32)</f>
        <v>660.4</v>
      </c>
      <c r="BG14" s="205">
        <f>'PT-Imp (O)'!BG14*(1+Toeslagen!$Q$32)</f>
        <v>660.4</v>
      </c>
      <c r="BH14" s="205">
        <f>'PT-Imp (O)'!BH14*(1+Toeslagen!$Q$32)</f>
        <v>660.4</v>
      </c>
      <c r="BI14" s="205">
        <f>'PT-Imp (O)'!BI14*(1+Toeslagen!$Q$32)</f>
        <v>660.4</v>
      </c>
      <c r="BJ14" s="205">
        <f>'PT-Imp (O)'!BJ14*(1+Toeslagen!$Q$32)</f>
        <v>660.4</v>
      </c>
      <c r="BK14" s="205">
        <f>'PT-Imp (O)'!BK14*(1+Toeslagen!$Q$32)</f>
        <v>660.4</v>
      </c>
      <c r="BL14" s="205">
        <f>'PT-Imp (O)'!BL14*(1+Toeslagen!$Q$32)</f>
        <v>660.4</v>
      </c>
      <c r="BM14" s="205">
        <f>'PT-Imp (O)'!BM14*(1+Toeslagen!$Q$32)</f>
        <v>660.4</v>
      </c>
      <c r="BN14" s="205">
        <f>'PT-Imp (O)'!BN14*(1+Toeslagen!$Q$32)</f>
        <v>660.4</v>
      </c>
      <c r="BO14" s="205">
        <f>'PT-Imp (O)'!BO14*(1+Toeslagen!$Q$32)</f>
        <v>660.4</v>
      </c>
      <c r="BP14" s="205">
        <f>'PT-Imp (O)'!BP14*(1+Toeslagen!$Q$32)</f>
        <v>660.4</v>
      </c>
      <c r="BQ14" s="205">
        <f>'PT-Imp (O)'!BQ14*(1+Toeslagen!$Q$32)</f>
        <v>660.4</v>
      </c>
      <c r="BR14" s="205">
        <f>'PT-Imp (O)'!BR14*(1+Toeslagen!$Q$32)</f>
        <v>0</v>
      </c>
      <c r="BS14" s="205">
        <f>'PT-Imp (O)'!BS14*(1+Toeslagen!$Q$32)</f>
        <v>0</v>
      </c>
      <c r="BT14" s="205">
        <f>'PT-Imp (O)'!BT14*(1+Toeslagen!$Q$32)</f>
        <v>0</v>
      </c>
      <c r="BU14" s="205">
        <f>'PT-Imp (O)'!BU14*(1+Toeslagen!$Q$32)</f>
        <v>0</v>
      </c>
      <c r="BV14" s="205">
        <f>'PT-Imp (O)'!BV14*(1+Toeslagen!$Q$32)</f>
        <v>0</v>
      </c>
      <c r="BW14" s="205">
        <f>'PT-Imp (O)'!BW14*(1+Toeslagen!$Q$32)</f>
        <v>660.4</v>
      </c>
      <c r="BX14" s="205">
        <f>'PT-Imp (O)'!BX14*(1+Toeslagen!$Q$32)</f>
        <v>660.4</v>
      </c>
      <c r="BY14" s="205">
        <f>'PT-Imp (O)'!BY14*(1+Toeslagen!$Q$32)</f>
        <v>660.4</v>
      </c>
      <c r="BZ14" s="205">
        <f>'PT-Imp (O)'!BZ14*(1+Toeslagen!$Q$32)</f>
        <v>660.4</v>
      </c>
      <c r="CA14" s="205">
        <f>'PT-Imp (O)'!CA14*(1+Toeslagen!$Q$32)</f>
        <v>660.4</v>
      </c>
      <c r="CB14" s="205">
        <f>'PT-Imp (O)'!CB14*(1+Toeslagen!$Q$32)</f>
        <v>0</v>
      </c>
      <c r="CC14" s="205">
        <f>'PT-Imp (O)'!CC14*(1+Toeslagen!$Q$32)</f>
        <v>0</v>
      </c>
      <c r="CD14" s="205">
        <f>'PT-Imp (O)'!CD14*(1+Toeslagen!$Q$32)</f>
        <v>0</v>
      </c>
      <c r="CE14" s="205">
        <f>'PT-Imp (O)'!CE14*(1+Toeslagen!$Q$32)</f>
        <v>0</v>
      </c>
      <c r="CF14" s="205">
        <f>'PT-Imp (O)'!CF14*(1+Toeslagen!$Q$32)</f>
        <v>0</v>
      </c>
      <c r="CG14" s="205">
        <f>'PT-Imp (O)'!CG14*(1+Toeslagen!$Q$32)</f>
        <v>780</v>
      </c>
      <c r="CH14" s="205">
        <f>'PT-Imp (O)'!CH14*(1+Toeslagen!$Q$32)</f>
        <v>780</v>
      </c>
      <c r="CI14" s="205">
        <f>'PT-Imp (O)'!CI14*(1+Toeslagen!$Q$32)</f>
        <v>780</v>
      </c>
      <c r="CJ14" s="205">
        <f>'PT-Imp (O)'!CJ14*(1+Toeslagen!$Q$32)</f>
        <v>780</v>
      </c>
      <c r="CK14" s="205">
        <f>'PT-Imp (O)'!CK14*(1+Toeslagen!$Q$32)</f>
        <v>780</v>
      </c>
      <c r="CL14" s="205">
        <f>'PT-Imp (O)'!CL14*(1+Toeslagen!$Q$32)</f>
        <v>780</v>
      </c>
      <c r="CM14" s="205">
        <f>'PT-Imp (O)'!CM14*(1+Toeslagen!$Q$32)</f>
        <v>780</v>
      </c>
      <c r="CN14" s="205">
        <f>'PT-Imp (O)'!CN14*(1+Toeslagen!$Q$32)</f>
        <v>780</v>
      </c>
      <c r="CO14" s="205">
        <f>'PT-Imp (O)'!CO14*(1+Toeslagen!$Q$32)</f>
        <v>780</v>
      </c>
      <c r="CP14" s="205">
        <f>'PT-Imp (O)'!CP14*(1+Toeslagen!$Q$32)</f>
        <v>780</v>
      </c>
      <c r="CQ14" s="205">
        <f>'PT-Imp (O)'!CQ14*(1+Toeslagen!$Q$32)</f>
        <v>780</v>
      </c>
      <c r="CR14" s="205">
        <f>'PT-Imp (O)'!CR14*(1+Toeslagen!$Q$32)</f>
        <v>780</v>
      </c>
      <c r="CS14" s="205">
        <f>'PT-Imp (O)'!CS14*(1+Toeslagen!$Q$32)</f>
        <v>780</v>
      </c>
      <c r="CT14" s="205">
        <f>'PT-Imp (O)'!CT14*(1+Toeslagen!$Q$32)</f>
        <v>780</v>
      </c>
      <c r="CU14" s="205">
        <f>'PT-Imp (O)'!CU14*(1+Toeslagen!$Q$32)</f>
        <v>780</v>
      </c>
      <c r="CV14" s="205">
        <f>'PT-Imp (O)'!CV14*(1+Toeslagen!$Q$32)</f>
        <v>780</v>
      </c>
      <c r="CW14" s="205">
        <f>'PT-Imp (O)'!CW14*(1+Toeslagen!$Q$32)</f>
        <v>780</v>
      </c>
      <c r="CX14" s="205">
        <f>'PT-Imp (O)'!CX14*(1+Toeslagen!$Q$32)</f>
        <v>780</v>
      </c>
      <c r="CY14" s="205">
        <f>'PT-Imp (O)'!CY14*(1+Toeslagen!$Q$32)</f>
        <v>780</v>
      </c>
      <c r="CZ14" s="205">
        <f>'PT-Imp (O)'!CZ14*(1+Toeslagen!$Q$32)</f>
        <v>780</v>
      </c>
    </row>
    <row r="15" spans="1:104">
      <c r="A15" s="1">
        <v>19</v>
      </c>
      <c r="B15" s="1">
        <v>19</v>
      </c>
      <c r="C15" s="1"/>
      <c r="D15" s="1">
        <v>7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200"/>
      <c r="Q15" s="200"/>
      <c r="R15" s="200"/>
      <c r="S15" s="200"/>
      <c r="T15" s="200"/>
      <c r="U15" s="200"/>
      <c r="V15" s="200"/>
      <c r="W15" s="200"/>
      <c r="X15" s="200"/>
      <c r="Y15" s="205">
        <f>'PT-Imp (O)'!Y15*(1+Toeslagen!$Q$32)</f>
        <v>780</v>
      </c>
      <c r="Z15" s="205">
        <f>'PT-Imp (O)'!Z15*(1+Toeslagen!$Q$32)</f>
        <v>780</v>
      </c>
      <c r="AA15" s="205">
        <f>'PT-Imp (O)'!AA15*(1+Toeslagen!$Q$32)</f>
        <v>780</v>
      </c>
      <c r="AB15" s="205">
        <f>'PT-Imp (O)'!AB15*(1+Toeslagen!$Q$32)</f>
        <v>780</v>
      </c>
      <c r="AC15" s="205">
        <f>'PT-Imp (O)'!AC15*(1+Toeslagen!$Q$32)</f>
        <v>780</v>
      </c>
      <c r="AD15" s="205">
        <f>'PT-Imp (O)'!AD15*(1+Toeslagen!$Q$32)</f>
        <v>780</v>
      </c>
      <c r="AE15" s="205">
        <f>'PT-Imp (O)'!AE15*(1+Toeslagen!$Q$32)</f>
        <v>780</v>
      </c>
      <c r="AF15" s="205">
        <f>'PT-Imp (O)'!AF15*(1+Toeslagen!$Q$32)</f>
        <v>780</v>
      </c>
      <c r="AG15" s="205">
        <f>'PT-Imp (O)'!AG15*(1+Toeslagen!$Q$32)</f>
        <v>780</v>
      </c>
      <c r="AH15" s="205">
        <f>'PT-Imp (O)'!AH15*(1+Toeslagen!$Q$32)</f>
        <v>780</v>
      </c>
      <c r="AI15" s="205">
        <f>'PT-Imp (O)'!AI15*(1+Toeslagen!$Q$32)</f>
        <v>780</v>
      </c>
      <c r="AJ15" s="205">
        <f>'PT-Imp (O)'!AJ15*(1+Toeslagen!$Q$32)</f>
        <v>780</v>
      </c>
      <c r="AK15" s="205">
        <f>'PT-Imp (O)'!AK15*(1+Toeslagen!$Q$32)</f>
        <v>780</v>
      </c>
      <c r="AL15" s="205">
        <f>'PT-Imp (O)'!AL15*(1+Toeslagen!$Q$32)</f>
        <v>780</v>
      </c>
      <c r="AM15" s="205">
        <f>'PT-Imp (O)'!AM15*(1+Toeslagen!$Q$32)</f>
        <v>780</v>
      </c>
      <c r="AN15" s="205">
        <f>'PT-Imp (O)'!AN15*(1+Toeslagen!$Q$32)</f>
        <v>780</v>
      </c>
      <c r="AO15" s="205">
        <f>'PT-Imp (O)'!AO15*(1+Toeslagen!$Q$32)</f>
        <v>780</v>
      </c>
      <c r="AP15" s="205">
        <f>'PT-Imp (O)'!AP15*(1+Toeslagen!$Q$32)</f>
        <v>780</v>
      </c>
      <c r="AQ15" s="205">
        <f>'PT-Imp (O)'!AQ15*(1+Toeslagen!$Q$32)</f>
        <v>780</v>
      </c>
      <c r="AR15" s="205">
        <f>'PT-Imp (O)'!AR15*(1+Toeslagen!$Q$32)</f>
        <v>780</v>
      </c>
      <c r="AS15" s="205">
        <f>'PT-Imp (O)'!AS15*(1+Toeslagen!$Q$32)</f>
        <v>774.80000000000007</v>
      </c>
      <c r="AT15" s="205">
        <f>'PT-Imp (O)'!AT15*(1+Toeslagen!$Q$32)</f>
        <v>774.80000000000007</v>
      </c>
      <c r="AU15" s="205">
        <f>'PT-Imp (O)'!AU15*(1+Toeslagen!$Q$32)</f>
        <v>774.80000000000007</v>
      </c>
      <c r="AV15" s="205">
        <f>'PT-Imp (O)'!AV15*(1+Toeslagen!$Q$32)</f>
        <v>774.80000000000007</v>
      </c>
      <c r="AW15" s="205">
        <f>'PT-Imp (O)'!AW15*(1+Toeslagen!$Q$32)</f>
        <v>774.80000000000007</v>
      </c>
      <c r="AX15" s="205">
        <f>'PT-Imp (O)'!AX15*(1+Toeslagen!$Q$32)</f>
        <v>774.80000000000007</v>
      </c>
      <c r="AY15" s="205">
        <f>'PT-Imp (O)'!AY15*(1+Toeslagen!$Q$32)</f>
        <v>774.80000000000007</v>
      </c>
      <c r="AZ15" s="205">
        <f>'PT-Imp (O)'!AZ15*(1+Toeslagen!$Q$32)</f>
        <v>774.80000000000007</v>
      </c>
      <c r="BA15" s="205">
        <f>'PT-Imp (O)'!BA15*(1+Toeslagen!$Q$32)</f>
        <v>774.80000000000007</v>
      </c>
      <c r="BB15" s="205">
        <f>'PT-Imp (O)'!BB15*(1+Toeslagen!$Q$32)</f>
        <v>0</v>
      </c>
      <c r="BC15" s="205">
        <f>'PT-Imp (O)'!BC15*(1+Toeslagen!$Q$32)</f>
        <v>774.80000000000007</v>
      </c>
      <c r="BD15" s="205">
        <f>'PT-Imp (O)'!BD15*(1+Toeslagen!$Q$32)</f>
        <v>774.80000000000007</v>
      </c>
      <c r="BE15" s="205">
        <f>'PT-Imp (O)'!BE15*(1+Toeslagen!$Q$32)</f>
        <v>774.80000000000007</v>
      </c>
      <c r="BF15" s="205">
        <f>'PT-Imp (O)'!BF15*(1+Toeslagen!$Q$32)</f>
        <v>774.80000000000007</v>
      </c>
      <c r="BG15" s="205">
        <f>'PT-Imp (O)'!BG15*(1+Toeslagen!$Q$32)</f>
        <v>774.80000000000007</v>
      </c>
      <c r="BH15" s="205">
        <f>'PT-Imp (O)'!BH15*(1+Toeslagen!$Q$32)</f>
        <v>774.80000000000007</v>
      </c>
      <c r="BI15" s="205">
        <f>'PT-Imp (O)'!BI15*(1+Toeslagen!$Q$32)</f>
        <v>774.80000000000007</v>
      </c>
      <c r="BJ15" s="205">
        <f>'PT-Imp (O)'!BJ15*(1+Toeslagen!$Q$32)</f>
        <v>774.80000000000007</v>
      </c>
      <c r="BK15" s="205">
        <f>'PT-Imp (O)'!BK15*(1+Toeslagen!$Q$32)</f>
        <v>774.80000000000007</v>
      </c>
      <c r="BL15" s="205">
        <f>'PT-Imp (O)'!BL15*(1+Toeslagen!$Q$32)</f>
        <v>774.80000000000007</v>
      </c>
      <c r="BM15" s="205">
        <f>'PT-Imp (O)'!BM15*(1+Toeslagen!$Q$32)</f>
        <v>774.80000000000007</v>
      </c>
      <c r="BN15" s="205">
        <f>'PT-Imp (O)'!BN15*(1+Toeslagen!$Q$32)</f>
        <v>774.80000000000007</v>
      </c>
      <c r="BO15" s="205">
        <f>'PT-Imp (O)'!BO15*(1+Toeslagen!$Q$32)</f>
        <v>774.80000000000007</v>
      </c>
      <c r="BP15" s="205">
        <f>'PT-Imp (O)'!BP15*(1+Toeslagen!$Q$32)</f>
        <v>774.80000000000007</v>
      </c>
      <c r="BQ15" s="205">
        <f>'PT-Imp (O)'!BQ15*(1+Toeslagen!$Q$32)</f>
        <v>774.80000000000007</v>
      </c>
      <c r="BR15" s="205">
        <f>'PT-Imp (O)'!BR15*(1+Toeslagen!$Q$32)</f>
        <v>0</v>
      </c>
      <c r="BS15" s="205">
        <f>'PT-Imp (O)'!BS15*(1+Toeslagen!$Q$32)</f>
        <v>0</v>
      </c>
      <c r="BT15" s="205">
        <f>'PT-Imp (O)'!BT15*(1+Toeslagen!$Q$32)</f>
        <v>0</v>
      </c>
      <c r="BU15" s="205">
        <f>'PT-Imp (O)'!BU15*(1+Toeslagen!$Q$32)</f>
        <v>0</v>
      </c>
      <c r="BV15" s="205">
        <f>'PT-Imp (O)'!BV15*(1+Toeslagen!$Q$32)</f>
        <v>0</v>
      </c>
      <c r="BW15" s="205">
        <f>'PT-Imp (O)'!BW15*(1+Toeslagen!$Q$32)</f>
        <v>774.80000000000007</v>
      </c>
      <c r="BX15" s="205">
        <f>'PT-Imp (O)'!BX15*(1+Toeslagen!$Q$32)</f>
        <v>774.80000000000007</v>
      </c>
      <c r="BY15" s="205">
        <f>'PT-Imp (O)'!BY15*(1+Toeslagen!$Q$32)</f>
        <v>774.80000000000007</v>
      </c>
      <c r="BZ15" s="205">
        <f>'PT-Imp (O)'!BZ15*(1+Toeslagen!$Q$32)</f>
        <v>774.80000000000007</v>
      </c>
      <c r="CA15" s="205">
        <f>'PT-Imp (O)'!CA15*(1+Toeslagen!$Q$32)</f>
        <v>774.80000000000007</v>
      </c>
      <c r="CB15" s="205">
        <f>'PT-Imp (O)'!CB15*(1+Toeslagen!$Q$32)</f>
        <v>0</v>
      </c>
      <c r="CC15" s="205">
        <f>'PT-Imp (O)'!CC15*(1+Toeslagen!$Q$32)</f>
        <v>0</v>
      </c>
      <c r="CD15" s="205">
        <f>'PT-Imp (O)'!CD15*(1+Toeslagen!$Q$32)</f>
        <v>0</v>
      </c>
      <c r="CE15" s="205">
        <f>'PT-Imp (O)'!CE15*(1+Toeslagen!$Q$32)</f>
        <v>0</v>
      </c>
      <c r="CF15" s="205">
        <f>'PT-Imp (O)'!CF15*(1+Toeslagen!$Q$32)</f>
        <v>0</v>
      </c>
      <c r="CG15" s="205">
        <f>'PT-Imp (O)'!CG15*(1+Toeslagen!$Q$32)</f>
        <v>884</v>
      </c>
      <c r="CH15" s="205">
        <f>'PT-Imp (O)'!CH15*(1+Toeslagen!$Q$32)</f>
        <v>884</v>
      </c>
      <c r="CI15" s="205">
        <f>'PT-Imp (O)'!CI15*(1+Toeslagen!$Q$32)</f>
        <v>884</v>
      </c>
      <c r="CJ15" s="205">
        <f>'PT-Imp (O)'!CJ15*(1+Toeslagen!$Q$32)</f>
        <v>884</v>
      </c>
      <c r="CK15" s="205">
        <f>'PT-Imp (O)'!CK15*(1+Toeslagen!$Q$32)</f>
        <v>884</v>
      </c>
      <c r="CL15" s="205">
        <f>'PT-Imp (O)'!CL15*(1+Toeslagen!$Q$32)</f>
        <v>884</v>
      </c>
      <c r="CM15" s="205">
        <f>'PT-Imp (O)'!CM15*(1+Toeslagen!$Q$32)</f>
        <v>884</v>
      </c>
      <c r="CN15" s="205">
        <f>'PT-Imp (O)'!CN15*(1+Toeslagen!$Q$32)</f>
        <v>884</v>
      </c>
      <c r="CO15" s="205">
        <f>'PT-Imp (O)'!CO15*(1+Toeslagen!$Q$32)</f>
        <v>884</v>
      </c>
      <c r="CP15" s="205">
        <f>'PT-Imp (O)'!CP15*(1+Toeslagen!$Q$32)</f>
        <v>884</v>
      </c>
      <c r="CQ15" s="205">
        <f>'PT-Imp (O)'!CQ15*(1+Toeslagen!$Q$32)</f>
        <v>884</v>
      </c>
      <c r="CR15" s="205">
        <f>'PT-Imp (O)'!CR15*(1+Toeslagen!$Q$32)</f>
        <v>884</v>
      </c>
      <c r="CS15" s="205">
        <f>'PT-Imp (O)'!CS15*(1+Toeslagen!$Q$32)</f>
        <v>884</v>
      </c>
      <c r="CT15" s="205">
        <f>'PT-Imp (O)'!CT15*(1+Toeslagen!$Q$32)</f>
        <v>884</v>
      </c>
      <c r="CU15" s="205">
        <f>'PT-Imp (O)'!CU15*(1+Toeslagen!$Q$32)</f>
        <v>884</v>
      </c>
      <c r="CV15" s="205">
        <f>'PT-Imp (O)'!CV15*(1+Toeslagen!$Q$32)</f>
        <v>884</v>
      </c>
      <c r="CW15" s="205">
        <f>'PT-Imp (O)'!CW15*(1+Toeslagen!$Q$32)</f>
        <v>884</v>
      </c>
      <c r="CX15" s="205">
        <f>'PT-Imp (O)'!CX15*(1+Toeslagen!$Q$32)</f>
        <v>884</v>
      </c>
      <c r="CY15" s="205">
        <f>'PT-Imp (O)'!CY15*(1+Toeslagen!$Q$32)</f>
        <v>884</v>
      </c>
      <c r="CZ15" s="205">
        <f>'PT-Imp (O)'!CZ15*(1+Toeslagen!$Q$32)</f>
        <v>884</v>
      </c>
    </row>
    <row r="16" spans="1:104">
      <c r="A16" s="1">
        <v>20</v>
      </c>
      <c r="B16" s="1">
        <v>20</v>
      </c>
      <c r="C16" s="1"/>
      <c r="D16" s="1">
        <v>7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200"/>
      <c r="Q16" s="200"/>
      <c r="R16" s="200"/>
      <c r="S16" s="200"/>
      <c r="T16" s="200"/>
      <c r="U16" s="200"/>
      <c r="V16" s="200"/>
      <c r="W16" s="200"/>
      <c r="X16" s="200"/>
      <c r="Y16" s="205">
        <f>'PT-Imp (O)'!Y16*(1+Toeslagen!$Q$32)</f>
        <v>832</v>
      </c>
      <c r="Z16" s="205">
        <f>'PT-Imp (O)'!Z16*(1+Toeslagen!$Q$32)</f>
        <v>832</v>
      </c>
      <c r="AA16" s="205">
        <f>'PT-Imp (O)'!AA16*(1+Toeslagen!$Q$32)</f>
        <v>832</v>
      </c>
      <c r="AB16" s="205">
        <f>'PT-Imp (O)'!AB16*(1+Toeslagen!$Q$32)</f>
        <v>832</v>
      </c>
      <c r="AC16" s="205">
        <f>'PT-Imp (O)'!AC16*(1+Toeslagen!$Q$32)</f>
        <v>832</v>
      </c>
      <c r="AD16" s="205">
        <f>'PT-Imp (O)'!AD16*(1+Toeslagen!$Q$32)</f>
        <v>832</v>
      </c>
      <c r="AE16" s="205">
        <f>'PT-Imp (O)'!AE16*(1+Toeslagen!$Q$32)</f>
        <v>832</v>
      </c>
      <c r="AF16" s="205">
        <f>'PT-Imp (O)'!AF16*(1+Toeslagen!$Q$32)</f>
        <v>832</v>
      </c>
      <c r="AG16" s="205">
        <f>'PT-Imp (O)'!AG16*(1+Toeslagen!$Q$32)</f>
        <v>832</v>
      </c>
      <c r="AH16" s="205">
        <f>'PT-Imp (O)'!AH16*(1+Toeslagen!$Q$32)</f>
        <v>832</v>
      </c>
      <c r="AI16" s="205">
        <f>'PT-Imp (O)'!AI16*(1+Toeslagen!$Q$32)</f>
        <v>832</v>
      </c>
      <c r="AJ16" s="205">
        <f>'PT-Imp (O)'!AJ16*(1+Toeslagen!$Q$32)</f>
        <v>832</v>
      </c>
      <c r="AK16" s="205">
        <f>'PT-Imp (O)'!AK16*(1+Toeslagen!$Q$32)</f>
        <v>832</v>
      </c>
      <c r="AL16" s="205">
        <f>'PT-Imp (O)'!AL16*(1+Toeslagen!$Q$32)</f>
        <v>832</v>
      </c>
      <c r="AM16" s="205">
        <f>'PT-Imp (O)'!AM16*(1+Toeslagen!$Q$32)</f>
        <v>832</v>
      </c>
      <c r="AN16" s="205">
        <f>'PT-Imp (O)'!AN16*(1+Toeslagen!$Q$32)</f>
        <v>832</v>
      </c>
      <c r="AO16" s="205">
        <f>'PT-Imp (O)'!AO16*(1+Toeslagen!$Q$32)</f>
        <v>832</v>
      </c>
      <c r="AP16" s="205">
        <f>'PT-Imp (O)'!AP16*(1+Toeslagen!$Q$32)</f>
        <v>832</v>
      </c>
      <c r="AQ16" s="205">
        <f>'PT-Imp (O)'!AQ16*(1+Toeslagen!$Q$32)</f>
        <v>832</v>
      </c>
      <c r="AR16" s="205">
        <f>'PT-Imp (O)'!AR16*(1+Toeslagen!$Q$32)</f>
        <v>832</v>
      </c>
      <c r="AS16" s="205">
        <f>'PT-Imp (O)'!AS16*(1+Toeslagen!$Q$32)</f>
        <v>817.44</v>
      </c>
      <c r="AT16" s="205">
        <f>'PT-Imp (O)'!AT16*(1+Toeslagen!$Q$32)</f>
        <v>817.44</v>
      </c>
      <c r="AU16" s="205">
        <f>'PT-Imp (O)'!AU16*(1+Toeslagen!$Q$32)</f>
        <v>817.44</v>
      </c>
      <c r="AV16" s="205">
        <f>'PT-Imp (O)'!AV16*(1+Toeslagen!$Q$32)</f>
        <v>817.44</v>
      </c>
      <c r="AW16" s="205">
        <f>'PT-Imp (O)'!AW16*(1+Toeslagen!$Q$32)</f>
        <v>817.44</v>
      </c>
      <c r="AX16" s="205">
        <f>'PT-Imp (O)'!AX16*(1+Toeslagen!$Q$32)</f>
        <v>817.44</v>
      </c>
      <c r="AY16" s="205">
        <f>'PT-Imp (O)'!AY16*(1+Toeslagen!$Q$32)</f>
        <v>817.44</v>
      </c>
      <c r="AZ16" s="205">
        <f>'PT-Imp (O)'!AZ16*(1+Toeslagen!$Q$32)</f>
        <v>817.44</v>
      </c>
      <c r="BA16" s="205">
        <f>'PT-Imp (O)'!BA16*(1+Toeslagen!$Q$32)</f>
        <v>817.44</v>
      </c>
      <c r="BB16" s="205">
        <f>'PT-Imp (O)'!BB16*(1+Toeslagen!$Q$32)</f>
        <v>0</v>
      </c>
      <c r="BC16" s="205">
        <f>'PT-Imp (O)'!BC16*(1+Toeslagen!$Q$32)</f>
        <v>817.44</v>
      </c>
      <c r="BD16" s="205">
        <f>'PT-Imp (O)'!BD16*(1+Toeslagen!$Q$32)</f>
        <v>817.44</v>
      </c>
      <c r="BE16" s="205">
        <f>'PT-Imp (O)'!BE16*(1+Toeslagen!$Q$32)</f>
        <v>817.44</v>
      </c>
      <c r="BF16" s="205">
        <f>'PT-Imp (O)'!BF16*(1+Toeslagen!$Q$32)</f>
        <v>817.44</v>
      </c>
      <c r="BG16" s="205">
        <f>'PT-Imp (O)'!BG16*(1+Toeslagen!$Q$32)</f>
        <v>817.44</v>
      </c>
      <c r="BH16" s="205">
        <f>'PT-Imp (O)'!BH16*(1+Toeslagen!$Q$32)</f>
        <v>817.44</v>
      </c>
      <c r="BI16" s="205">
        <f>'PT-Imp (O)'!BI16*(1+Toeslagen!$Q$32)</f>
        <v>817.44</v>
      </c>
      <c r="BJ16" s="205">
        <f>'PT-Imp (O)'!BJ16*(1+Toeslagen!$Q$32)</f>
        <v>817.44</v>
      </c>
      <c r="BK16" s="205">
        <f>'PT-Imp (O)'!BK16*(1+Toeslagen!$Q$32)</f>
        <v>817.44</v>
      </c>
      <c r="BL16" s="205">
        <f>'PT-Imp (O)'!BL16*(1+Toeslagen!$Q$32)</f>
        <v>817.44</v>
      </c>
      <c r="BM16" s="205">
        <f>'PT-Imp (O)'!BM16*(1+Toeslagen!$Q$32)</f>
        <v>817.44</v>
      </c>
      <c r="BN16" s="205">
        <f>'PT-Imp (O)'!BN16*(1+Toeslagen!$Q$32)</f>
        <v>817.44</v>
      </c>
      <c r="BO16" s="205">
        <f>'PT-Imp (O)'!BO16*(1+Toeslagen!$Q$32)</f>
        <v>817.44</v>
      </c>
      <c r="BP16" s="205">
        <f>'PT-Imp (O)'!BP16*(1+Toeslagen!$Q$32)</f>
        <v>817.44</v>
      </c>
      <c r="BQ16" s="205">
        <f>'PT-Imp (O)'!BQ16*(1+Toeslagen!$Q$32)</f>
        <v>817.44</v>
      </c>
      <c r="BR16" s="205">
        <f>'PT-Imp (O)'!BR16*(1+Toeslagen!$Q$32)</f>
        <v>0</v>
      </c>
      <c r="BS16" s="205">
        <f>'PT-Imp (O)'!BS16*(1+Toeslagen!$Q$32)</f>
        <v>0</v>
      </c>
      <c r="BT16" s="205">
        <f>'PT-Imp (O)'!BT16*(1+Toeslagen!$Q$32)</f>
        <v>0</v>
      </c>
      <c r="BU16" s="205">
        <f>'PT-Imp (O)'!BU16*(1+Toeslagen!$Q$32)</f>
        <v>0</v>
      </c>
      <c r="BV16" s="205">
        <f>'PT-Imp (O)'!BV16*(1+Toeslagen!$Q$32)</f>
        <v>0</v>
      </c>
      <c r="BW16" s="205">
        <f>'PT-Imp (O)'!BW16*(1+Toeslagen!$Q$32)</f>
        <v>817.44</v>
      </c>
      <c r="BX16" s="205">
        <f>'PT-Imp (O)'!BX16*(1+Toeslagen!$Q$32)</f>
        <v>817.44</v>
      </c>
      <c r="BY16" s="205">
        <f>'PT-Imp (O)'!BY16*(1+Toeslagen!$Q$32)</f>
        <v>817.44</v>
      </c>
      <c r="BZ16" s="205">
        <f>'PT-Imp (O)'!BZ16*(1+Toeslagen!$Q$32)</f>
        <v>817.44</v>
      </c>
      <c r="CA16" s="205">
        <f>'PT-Imp (O)'!CA16*(1+Toeslagen!$Q$32)</f>
        <v>817.44</v>
      </c>
      <c r="CB16" s="205">
        <f>'PT-Imp (O)'!CB16*(1+Toeslagen!$Q$32)</f>
        <v>0</v>
      </c>
      <c r="CC16" s="205">
        <f>'PT-Imp (O)'!CC16*(1+Toeslagen!$Q$32)</f>
        <v>0</v>
      </c>
      <c r="CD16" s="205">
        <f>'PT-Imp (O)'!CD16*(1+Toeslagen!$Q$32)</f>
        <v>0</v>
      </c>
      <c r="CE16" s="205">
        <f>'PT-Imp (O)'!CE16*(1+Toeslagen!$Q$32)</f>
        <v>0</v>
      </c>
      <c r="CF16" s="205">
        <f>'PT-Imp (O)'!CF16*(1+Toeslagen!$Q$32)</f>
        <v>0</v>
      </c>
      <c r="CG16" s="205">
        <f>'PT-Imp (O)'!CG16*(1+Toeslagen!$Q$32)</f>
        <v>936</v>
      </c>
      <c r="CH16" s="205">
        <f>'PT-Imp (O)'!CH16*(1+Toeslagen!$Q$32)</f>
        <v>936</v>
      </c>
      <c r="CI16" s="205">
        <f>'PT-Imp (O)'!CI16*(1+Toeslagen!$Q$32)</f>
        <v>936</v>
      </c>
      <c r="CJ16" s="205">
        <f>'PT-Imp (O)'!CJ16*(1+Toeslagen!$Q$32)</f>
        <v>936</v>
      </c>
      <c r="CK16" s="205">
        <f>'PT-Imp (O)'!CK16*(1+Toeslagen!$Q$32)</f>
        <v>936</v>
      </c>
      <c r="CL16" s="205">
        <f>'PT-Imp (O)'!CL16*(1+Toeslagen!$Q$32)</f>
        <v>936</v>
      </c>
      <c r="CM16" s="205">
        <f>'PT-Imp (O)'!CM16*(1+Toeslagen!$Q$32)</f>
        <v>936</v>
      </c>
      <c r="CN16" s="205">
        <f>'PT-Imp (O)'!CN16*(1+Toeslagen!$Q$32)</f>
        <v>936</v>
      </c>
      <c r="CO16" s="205">
        <f>'PT-Imp (O)'!CO16*(1+Toeslagen!$Q$32)</f>
        <v>936</v>
      </c>
      <c r="CP16" s="205">
        <f>'PT-Imp (O)'!CP16*(1+Toeslagen!$Q$32)</f>
        <v>936</v>
      </c>
      <c r="CQ16" s="205">
        <f>'PT-Imp (O)'!CQ16*(1+Toeslagen!$Q$32)</f>
        <v>936</v>
      </c>
      <c r="CR16" s="205">
        <f>'PT-Imp (O)'!CR16*(1+Toeslagen!$Q$32)</f>
        <v>936</v>
      </c>
      <c r="CS16" s="205">
        <f>'PT-Imp (O)'!CS16*(1+Toeslagen!$Q$32)</f>
        <v>936</v>
      </c>
      <c r="CT16" s="205">
        <f>'PT-Imp (O)'!CT16*(1+Toeslagen!$Q$32)</f>
        <v>936</v>
      </c>
      <c r="CU16" s="205">
        <f>'PT-Imp (O)'!CU16*(1+Toeslagen!$Q$32)</f>
        <v>936</v>
      </c>
      <c r="CV16" s="205">
        <f>'PT-Imp (O)'!CV16*(1+Toeslagen!$Q$32)</f>
        <v>936</v>
      </c>
      <c r="CW16" s="205">
        <f>'PT-Imp (O)'!CW16*(1+Toeslagen!$Q$32)</f>
        <v>936</v>
      </c>
      <c r="CX16" s="205">
        <f>'PT-Imp (O)'!CX16*(1+Toeslagen!$Q$32)</f>
        <v>936</v>
      </c>
      <c r="CY16" s="205">
        <f>'PT-Imp (O)'!CY16*(1+Toeslagen!$Q$32)</f>
        <v>936</v>
      </c>
      <c r="CZ16" s="205">
        <f>'PT-Imp (O)'!CZ16*(1+Toeslagen!$Q$32)</f>
        <v>936</v>
      </c>
    </row>
    <row r="17" spans="1:104">
      <c r="A17" s="1">
        <v>21</v>
      </c>
      <c r="B17" s="1">
        <v>21</v>
      </c>
      <c r="C17" s="1"/>
      <c r="D17" s="1">
        <v>7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200"/>
      <c r="Q17" s="200"/>
      <c r="R17" s="200"/>
      <c r="S17" s="200"/>
      <c r="T17" s="200"/>
      <c r="U17" s="200"/>
      <c r="V17" s="200"/>
      <c r="W17" s="200"/>
      <c r="X17" s="200"/>
      <c r="Y17" s="205">
        <f>'PT-Imp (O)'!Y17*(1+Toeslagen!$Q$32)</f>
        <v>936</v>
      </c>
      <c r="Z17" s="205">
        <f>'PT-Imp (O)'!Z17*(1+Toeslagen!$Q$32)</f>
        <v>936</v>
      </c>
      <c r="AA17" s="205">
        <f>'PT-Imp (O)'!AA17*(1+Toeslagen!$Q$32)</f>
        <v>936</v>
      </c>
      <c r="AB17" s="205">
        <f>'PT-Imp (O)'!AB17*(1+Toeslagen!$Q$32)</f>
        <v>936</v>
      </c>
      <c r="AC17" s="205">
        <f>'PT-Imp (O)'!AC17*(1+Toeslagen!$Q$32)</f>
        <v>936</v>
      </c>
      <c r="AD17" s="205">
        <f>'PT-Imp (O)'!AD17*(1+Toeslagen!$Q$32)</f>
        <v>936</v>
      </c>
      <c r="AE17" s="205">
        <f>'PT-Imp (O)'!AE17*(1+Toeslagen!$Q$32)</f>
        <v>936</v>
      </c>
      <c r="AF17" s="205">
        <f>'PT-Imp (O)'!AF17*(1+Toeslagen!$Q$32)</f>
        <v>936</v>
      </c>
      <c r="AG17" s="205">
        <f>'PT-Imp (O)'!AG17*(1+Toeslagen!$Q$32)</f>
        <v>936</v>
      </c>
      <c r="AH17" s="205">
        <f>'PT-Imp (O)'!AH17*(1+Toeslagen!$Q$32)</f>
        <v>936</v>
      </c>
      <c r="AI17" s="205">
        <f>'PT-Imp (O)'!AI17*(1+Toeslagen!$Q$32)</f>
        <v>936</v>
      </c>
      <c r="AJ17" s="205">
        <f>'PT-Imp (O)'!AJ17*(1+Toeslagen!$Q$32)</f>
        <v>936</v>
      </c>
      <c r="AK17" s="205">
        <f>'PT-Imp (O)'!AK17*(1+Toeslagen!$Q$32)</f>
        <v>936</v>
      </c>
      <c r="AL17" s="205">
        <f>'PT-Imp (O)'!AL17*(1+Toeslagen!$Q$32)</f>
        <v>936</v>
      </c>
      <c r="AM17" s="205">
        <f>'PT-Imp (O)'!AM17*(1+Toeslagen!$Q$32)</f>
        <v>936</v>
      </c>
      <c r="AN17" s="205">
        <f>'PT-Imp (O)'!AN17*(1+Toeslagen!$Q$32)</f>
        <v>936</v>
      </c>
      <c r="AO17" s="205">
        <f>'PT-Imp (O)'!AO17*(1+Toeslagen!$Q$32)</f>
        <v>936</v>
      </c>
      <c r="AP17" s="205">
        <f>'PT-Imp (O)'!AP17*(1+Toeslagen!$Q$32)</f>
        <v>936</v>
      </c>
      <c r="AQ17" s="205">
        <f>'PT-Imp (O)'!AQ17*(1+Toeslagen!$Q$32)</f>
        <v>936</v>
      </c>
      <c r="AR17" s="205">
        <f>'PT-Imp (O)'!AR17*(1+Toeslagen!$Q$32)</f>
        <v>936</v>
      </c>
      <c r="AS17" s="205">
        <f>'PT-Imp (O)'!AS17*(1+Toeslagen!$Q$32)</f>
        <v>930.80000000000007</v>
      </c>
      <c r="AT17" s="205">
        <f>'PT-Imp (O)'!AT17*(1+Toeslagen!$Q$32)</f>
        <v>930.80000000000007</v>
      </c>
      <c r="AU17" s="205">
        <f>'PT-Imp (O)'!AU17*(1+Toeslagen!$Q$32)</f>
        <v>930.80000000000007</v>
      </c>
      <c r="AV17" s="205">
        <f>'PT-Imp (O)'!AV17*(1+Toeslagen!$Q$32)</f>
        <v>930.80000000000007</v>
      </c>
      <c r="AW17" s="205">
        <f>'PT-Imp (O)'!AW17*(1+Toeslagen!$Q$32)</f>
        <v>930.80000000000007</v>
      </c>
      <c r="AX17" s="205">
        <f>'PT-Imp (O)'!AX17*(1+Toeslagen!$Q$32)</f>
        <v>930.80000000000007</v>
      </c>
      <c r="AY17" s="205">
        <f>'PT-Imp (O)'!AY17*(1+Toeslagen!$Q$32)</f>
        <v>930.80000000000007</v>
      </c>
      <c r="AZ17" s="205">
        <f>'PT-Imp (O)'!AZ17*(1+Toeslagen!$Q$32)</f>
        <v>930.80000000000007</v>
      </c>
      <c r="BA17" s="205">
        <f>'PT-Imp (O)'!BA17*(1+Toeslagen!$Q$32)</f>
        <v>930.80000000000007</v>
      </c>
      <c r="BB17" s="205">
        <f>'PT-Imp (O)'!BB17*(1+Toeslagen!$Q$32)</f>
        <v>0</v>
      </c>
      <c r="BC17" s="205">
        <f>'PT-Imp (O)'!BC17*(1+Toeslagen!$Q$32)</f>
        <v>930.80000000000007</v>
      </c>
      <c r="BD17" s="205">
        <f>'PT-Imp (O)'!BD17*(1+Toeslagen!$Q$32)</f>
        <v>930.80000000000007</v>
      </c>
      <c r="BE17" s="205">
        <f>'PT-Imp (O)'!BE17*(1+Toeslagen!$Q$32)</f>
        <v>930.80000000000007</v>
      </c>
      <c r="BF17" s="205">
        <f>'PT-Imp (O)'!BF17*(1+Toeslagen!$Q$32)</f>
        <v>930.80000000000007</v>
      </c>
      <c r="BG17" s="205">
        <f>'PT-Imp (O)'!BG17*(1+Toeslagen!$Q$32)</f>
        <v>930.80000000000007</v>
      </c>
      <c r="BH17" s="205">
        <f>'PT-Imp (O)'!BH17*(1+Toeslagen!$Q$32)</f>
        <v>930.80000000000007</v>
      </c>
      <c r="BI17" s="205">
        <f>'PT-Imp (O)'!BI17*(1+Toeslagen!$Q$32)</f>
        <v>930.80000000000007</v>
      </c>
      <c r="BJ17" s="205">
        <f>'PT-Imp (O)'!BJ17*(1+Toeslagen!$Q$32)</f>
        <v>930.80000000000007</v>
      </c>
      <c r="BK17" s="205">
        <f>'PT-Imp (O)'!BK17*(1+Toeslagen!$Q$32)</f>
        <v>930.80000000000007</v>
      </c>
      <c r="BL17" s="205">
        <f>'PT-Imp (O)'!BL17*(1+Toeslagen!$Q$32)</f>
        <v>930.80000000000007</v>
      </c>
      <c r="BM17" s="205">
        <f>'PT-Imp (O)'!BM17*(1+Toeslagen!$Q$32)</f>
        <v>930.80000000000007</v>
      </c>
      <c r="BN17" s="205">
        <f>'PT-Imp (O)'!BN17*(1+Toeslagen!$Q$32)</f>
        <v>930.80000000000007</v>
      </c>
      <c r="BO17" s="205">
        <f>'PT-Imp (O)'!BO17*(1+Toeslagen!$Q$32)</f>
        <v>930.80000000000007</v>
      </c>
      <c r="BP17" s="205">
        <f>'PT-Imp (O)'!BP17*(1+Toeslagen!$Q$32)</f>
        <v>930.80000000000007</v>
      </c>
      <c r="BQ17" s="205">
        <f>'PT-Imp (O)'!BQ17*(1+Toeslagen!$Q$32)</f>
        <v>930.80000000000007</v>
      </c>
      <c r="BR17" s="205">
        <f>'PT-Imp (O)'!BR17*(1+Toeslagen!$Q$32)</f>
        <v>0</v>
      </c>
      <c r="BS17" s="205">
        <f>'PT-Imp (O)'!BS17*(1+Toeslagen!$Q$32)</f>
        <v>0</v>
      </c>
      <c r="BT17" s="205">
        <f>'PT-Imp (O)'!BT17*(1+Toeslagen!$Q$32)</f>
        <v>0</v>
      </c>
      <c r="BU17" s="205">
        <f>'PT-Imp (O)'!BU17*(1+Toeslagen!$Q$32)</f>
        <v>0</v>
      </c>
      <c r="BV17" s="205">
        <f>'PT-Imp (O)'!BV17*(1+Toeslagen!$Q$32)</f>
        <v>0</v>
      </c>
      <c r="BW17" s="205">
        <f>'PT-Imp (O)'!BW17*(1+Toeslagen!$Q$32)</f>
        <v>930.80000000000007</v>
      </c>
      <c r="BX17" s="205">
        <f>'PT-Imp (O)'!BX17*(1+Toeslagen!$Q$32)</f>
        <v>930.80000000000007</v>
      </c>
      <c r="BY17" s="205">
        <f>'PT-Imp (O)'!BY17*(1+Toeslagen!$Q$32)</f>
        <v>930.80000000000007</v>
      </c>
      <c r="BZ17" s="205">
        <f>'PT-Imp (O)'!BZ17*(1+Toeslagen!$Q$32)</f>
        <v>930.80000000000007</v>
      </c>
      <c r="CA17" s="205">
        <f>'PT-Imp (O)'!CA17*(1+Toeslagen!$Q$32)</f>
        <v>930.80000000000007</v>
      </c>
      <c r="CB17" s="205">
        <f>'PT-Imp (O)'!CB17*(1+Toeslagen!$Q$32)</f>
        <v>0</v>
      </c>
      <c r="CC17" s="205">
        <f>'PT-Imp (O)'!CC17*(1+Toeslagen!$Q$32)</f>
        <v>0</v>
      </c>
      <c r="CD17" s="205">
        <f>'PT-Imp (O)'!CD17*(1+Toeslagen!$Q$32)</f>
        <v>0</v>
      </c>
      <c r="CE17" s="205">
        <f>'PT-Imp (O)'!CE17*(1+Toeslagen!$Q$32)</f>
        <v>0</v>
      </c>
      <c r="CF17" s="205">
        <f>'PT-Imp (O)'!CF17*(1+Toeslagen!$Q$32)</f>
        <v>0</v>
      </c>
      <c r="CG17" s="205">
        <f>'PT-Imp (O)'!CG17*(1+Toeslagen!$Q$32)</f>
        <v>1040</v>
      </c>
      <c r="CH17" s="205">
        <f>'PT-Imp (O)'!CH17*(1+Toeslagen!$Q$32)</f>
        <v>1040</v>
      </c>
      <c r="CI17" s="205">
        <f>'PT-Imp (O)'!CI17*(1+Toeslagen!$Q$32)</f>
        <v>1040</v>
      </c>
      <c r="CJ17" s="205">
        <f>'PT-Imp (O)'!CJ17*(1+Toeslagen!$Q$32)</f>
        <v>1040</v>
      </c>
      <c r="CK17" s="205">
        <f>'PT-Imp (O)'!CK17*(1+Toeslagen!$Q$32)</f>
        <v>1040</v>
      </c>
      <c r="CL17" s="205">
        <f>'PT-Imp (O)'!CL17*(1+Toeslagen!$Q$32)</f>
        <v>1040</v>
      </c>
      <c r="CM17" s="205">
        <f>'PT-Imp (O)'!CM17*(1+Toeslagen!$Q$32)</f>
        <v>1040</v>
      </c>
      <c r="CN17" s="205">
        <f>'PT-Imp (O)'!CN17*(1+Toeslagen!$Q$32)</f>
        <v>1040</v>
      </c>
      <c r="CO17" s="205">
        <f>'PT-Imp (O)'!CO17*(1+Toeslagen!$Q$32)</f>
        <v>1040</v>
      </c>
      <c r="CP17" s="205">
        <f>'PT-Imp (O)'!CP17*(1+Toeslagen!$Q$32)</f>
        <v>1040</v>
      </c>
      <c r="CQ17" s="205">
        <f>'PT-Imp (O)'!CQ17*(1+Toeslagen!$Q$32)</f>
        <v>1040</v>
      </c>
      <c r="CR17" s="205">
        <f>'PT-Imp (O)'!CR17*(1+Toeslagen!$Q$32)</f>
        <v>1040</v>
      </c>
      <c r="CS17" s="205">
        <f>'PT-Imp (O)'!CS17*(1+Toeslagen!$Q$32)</f>
        <v>1040</v>
      </c>
      <c r="CT17" s="205">
        <f>'PT-Imp (O)'!CT17*(1+Toeslagen!$Q$32)</f>
        <v>1040</v>
      </c>
      <c r="CU17" s="205">
        <f>'PT-Imp (O)'!CU17*(1+Toeslagen!$Q$32)</f>
        <v>1040</v>
      </c>
      <c r="CV17" s="205">
        <f>'PT-Imp (O)'!CV17*(1+Toeslagen!$Q$32)</f>
        <v>1040</v>
      </c>
      <c r="CW17" s="205">
        <f>'PT-Imp (O)'!CW17*(1+Toeslagen!$Q$32)</f>
        <v>1040</v>
      </c>
      <c r="CX17" s="205">
        <f>'PT-Imp (O)'!CX17*(1+Toeslagen!$Q$32)</f>
        <v>1040</v>
      </c>
      <c r="CY17" s="205">
        <f>'PT-Imp (O)'!CY17*(1+Toeslagen!$Q$32)</f>
        <v>1040</v>
      </c>
      <c r="CZ17" s="205">
        <f>'PT-Imp (O)'!CZ17*(1+Toeslagen!$Q$32)</f>
        <v>1040</v>
      </c>
    </row>
    <row r="18" spans="1:104">
      <c r="A18" s="1">
        <v>22</v>
      </c>
      <c r="B18" s="1">
        <v>22</v>
      </c>
      <c r="C18" s="1"/>
      <c r="D18" s="1">
        <v>7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200"/>
      <c r="Q18" s="200"/>
      <c r="R18" s="200"/>
      <c r="S18" s="200"/>
      <c r="T18" s="200"/>
      <c r="U18" s="200"/>
      <c r="V18" s="200"/>
      <c r="W18" s="200"/>
      <c r="X18" s="200"/>
      <c r="Y18" s="205">
        <f>'PT-Imp (O)'!Y18*(1+Toeslagen!$Q$32)</f>
        <v>1003.6</v>
      </c>
      <c r="Z18" s="205">
        <f>'PT-Imp (O)'!Z18*(1+Toeslagen!$Q$32)</f>
        <v>1003.6</v>
      </c>
      <c r="AA18" s="205">
        <f>'PT-Imp (O)'!AA18*(1+Toeslagen!$Q$32)</f>
        <v>1003.6</v>
      </c>
      <c r="AB18" s="205">
        <f>'PT-Imp (O)'!AB18*(1+Toeslagen!$Q$32)</f>
        <v>1003.6</v>
      </c>
      <c r="AC18" s="205">
        <f>'PT-Imp (O)'!AC18*(1+Toeslagen!$Q$32)</f>
        <v>1003.6</v>
      </c>
      <c r="AD18" s="205">
        <f>'PT-Imp (O)'!AD18*(1+Toeslagen!$Q$32)</f>
        <v>1003.6</v>
      </c>
      <c r="AE18" s="205">
        <f>'PT-Imp (O)'!AE18*(1+Toeslagen!$Q$32)</f>
        <v>1003.6</v>
      </c>
      <c r="AF18" s="205">
        <f>'PT-Imp (O)'!AF18*(1+Toeslagen!$Q$32)</f>
        <v>1003.6</v>
      </c>
      <c r="AG18" s="205">
        <f>'PT-Imp (O)'!AG18*(1+Toeslagen!$Q$32)</f>
        <v>1003.6</v>
      </c>
      <c r="AH18" s="205">
        <f>'PT-Imp (O)'!AH18*(1+Toeslagen!$Q$32)</f>
        <v>1003.6</v>
      </c>
      <c r="AI18" s="205">
        <f>'PT-Imp (O)'!AI18*(1+Toeslagen!$Q$32)</f>
        <v>1003.6</v>
      </c>
      <c r="AJ18" s="205">
        <f>'PT-Imp (O)'!AJ18*(1+Toeslagen!$Q$32)</f>
        <v>1003.6</v>
      </c>
      <c r="AK18" s="205">
        <f>'PT-Imp (O)'!AK18*(1+Toeslagen!$Q$32)</f>
        <v>1003.6</v>
      </c>
      <c r="AL18" s="205">
        <f>'PT-Imp (O)'!AL18*(1+Toeslagen!$Q$32)</f>
        <v>1003.6</v>
      </c>
      <c r="AM18" s="205">
        <f>'PT-Imp (O)'!AM18*(1+Toeslagen!$Q$32)</f>
        <v>1003.6</v>
      </c>
      <c r="AN18" s="205">
        <f>'PT-Imp (O)'!AN18*(1+Toeslagen!$Q$32)</f>
        <v>1003.6</v>
      </c>
      <c r="AO18" s="205">
        <f>'PT-Imp (O)'!AO18*(1+Toeslagen!$Q$32)</f>
        <v>1003.6</v>
      </c>
      <c r="AP18" s="205">
        <f>'PT-Imp (O)'!AP18*(1+Toeslagen!$Q$32)</f>
        <v>1003.6</v>
      </c>
      <c r="AQ18" s="205">
        <f>'PT-Imp (O)'!AQ18*(1+Toeslagen!$Q$32)</f>
        <v>1003.6</v>
      </c>
      <c r="AR18" s="205">
        <f>'PT-Imp (O)'!AR18*(1+Toeslagen!$Q$32)</f>
        <v>1003.6</v>
      </c>
      <c r="AS18" s="205">
        <f>'PT-Imp (O)'!AS18*(1+Toeslagen!$Q$32)</f>
        <v>950</v>
      </c>
      <c r="AT18" s="205">
        <f>'PT-Imp (O)'!AT18*(1+Toeslagen!$Q$32)</f>
        <v>950</v>
      </c>
      <c r="AU18" s="205">
        <f>'PT-Imp (O)'!AU18*(1+Toeslagen!$Q$32)</f>
        <v>950</v>
      </c>
      <c r="AV18" s="205">
        <f>'PT-Imp (O)'!AV18*(1+Toeslagen!$Q$32)</f>
        <v>950</v>
      </c>
      <c r="AW18" s="205">
        <f>'PT-Imp (O)'!AW18*(1+Toeslagen!$Q$32)</f>
        <v>950</v>
      </c>
      <c r="AX18" s="205">
        <f>'PT-Imp (O)'!AX18*(1+Toeslagen!$Q$32)</f>
        <v>950</v>
      </c>
      <c r="AY18" s="205">
        <f>'PT-Imp (O)'!AY18*(1+Toeslagen!$Q$32)</f>
        <v>950</v>
      </c>
      <c r="AZ18" s="205">
        <f>'PT-Imp (O)'!AZ18*(1+Toeslagen!$Q$32)</f>
        <v>950</v>
      </c>
      <c r="BA18" s="205">
        <f>'PT-Imp (O)'!BA18*(1+Toeslagen!$Q$32)</f>
        <v>950</v>
      </c>
      <c r="BB18" s="205">
        <f>'PT-Imp (O)'!BB18*(1+Toeslagen!$Q$32)</f>
        <v>0</v>
      </c>
      <c r="BC18" s="205">
        <f>'PT-Imp (O)'!BC18*(1+Toeslagen!$Q$32)</f>
        <v>950</v>
      </c>
      <c r="BD18" s="205">
        <f>'PT-Imp (O)'!BD18*(1+Toeslagen!$Q$32)</f>
        <v>950</v>
      </c>
      <c r="BE18" s="205">
        <f>'PT-Imp (O)'!BE18*(1+Toeslagen!$Q$32)</f>
        <v>950</v>
      </c>
      <c r="BF18" s="205">
        <f>'PT-Imp (O)'!BF18*(1+Toeslagen!$Q$32)</f>
        <v>950</v>
      </c>
      <c r="BG18" s="205">
        <f>'PT-Imp (O)'!BG18*(1+Toeslagen!$Q$32)</f>
        <v>950</v>
      </c>
      <c r="BH18" s="205">
        <f>'PT-Imp (O)'!BH18*(1+Toeslagen!$Q$32)</f>
        <v>950</v>
      </c>
      <c r="BI18" s="205">
        <f>'PT-Imp (O)'!BI18*(1+Toeslagen!$Q$32)</f>
        <v>950</v>
      </c>
      <c r="BJ18" s="205">
        <f>'PT-Imp (O)'!BJ18*(1+Toeslagen!$Q$32)</f>
        <v>950</v>
      </c>
      <c r="BK18" s="205">
        <f>'PT-Imp (O)'!BK18*(1+Toeslagen!$Q$32)</f>
        <v>950</v>
      </c>
      <c r="BL18" s="205">
        <f>'PT-Imp (O)'!BL18*(1+Toeslagen!$Q$32)</f>
        <v>950</v>
      </c>
      <c r="BM18" s="205">
        <f>'PT-Imp (O)'!BM18*(1+Toeslagen!$Q$32)</f>
        <v>950</v>
      </c>
      <c r="BN18" s="205">
        <f>'PT-Imp (O)'!BN18*(1+Toeslagen!$Q$32)</f>
        <v>950</v>
      </c>
      <c r="BO18" s="205">
        <f>'PT-Imp (O)'!BO18*(1+Toeslagen!$Q$32)</f>
        <v>950</v>
      </c>
      <c r="BP18" s="205">
        <f>'PT-Imp (O)'!BP18*(1+Toeslagen!$Q$32)</f>
        <v>950</v>
      </c>
      <c r="BQ18" s="205">
        <f>'PT-Imp (O)'!BQ18*(1+Toeslagen!$Q$32)</f>
        <v>950</v>
      </c>
      <c r="BR18" s="205">
        <f>'PT-Imp (O)'!BR18*(1+Toeslagen!$Q$32)</f>
        <v>0</v>
      </c>
      <c r="BS18" s="205">
        <f>'PT-Imp (O)'!BS18*(1+Toeslagen!$Q$32)</f>
        <v>0</v>
      </c>
      <c r="BT18" s="205">
        <f>'PT-Imp (O)'!BT18*(1+Toeslagen!$Q$32)</f>
        <v>0</v>
      </c>
      <c r="BU18" s="205">
        <f>'PT-Imp (O)'!BU18*(1+Toeslagen!$Q$32)</f>
        <v>0</v>
      </c>
      <c r="BV18" s="205">
        <f>'PT-Imp (O)'!BV18*(1+Toeslagen!$Q$32)</f>
        <v>0</v>
      </c>
      <c r="BW18" s="205">
        <f>'PT-Imp (O)'!BW18*(1+Toeslagen!$Q$32)</f>
        <v>950</v>
      </c>
      <c r="BX18" s="205">
        <f>'PT-Imp (O)'!BX18*(1+Toeslagen!$Q$32)</f>
        <v>950</v>
      </c>
      <c r="BY18" s="205">
        <f>'PT-Imp (O)'!BY18*(1+Toeslagen!$Q$32)</f>
        <v>950</v>
      </c>
      <c r="BZ18" s="205">
        <f>'PT-Imp (O)'!BZ18*(1+Toeslagen!$Q$32)</f>
        <v>950</v>
      </c>
      <c r="CA18" s="205">
        <f>'PT-Imp (O)'!CA18*(1+Toeslagen!$Q$32)</f>
        <v>950</v>
      </c>
      <c r="CB18" s="205">
        <f>'PT-Imp (O)'!CB18*(1+Toeslagen!$Q$32)</f>
        <v>0</v>
      </c>
      <c r="CC18" s="205">
        <f>'PT-Imp (O)'!CC18*(1+Toeslagen!$Q$32)</f>
        <v>0</v>
      </c>
      <c r="CD18" s="205">
        <f>'PT-Imp (O)'!CD18*(1+Toeslagen!$Q$32)</f>
        <v>0</v>
      </c>
      <c r="CE18" s="205">
        <f>'PT-Imp (O)'!CE18*(1+Toeslagen!$Q$32)</f>
        <v>0</v>
      </c>
      <c r="CF18" s="205">
        <f>'PT-Imp (O)'!CF18*(1+Toeslagen!$Q$32)</f>
        <v>0</v>
      </c>
      <c r="CG18" s="205">
        <f>'PT-Imp (O)'!CG18*(1+Toeslagen!$Q$32)</f>
        <v>1075</v>
      </c>
      <c r="CH18" s="205">
        <f>'PT-Imp (O)'!CH18*(1+Toeslagen!$Q$32)</f>
        <v>1075</v>
      </c>
      <c r="CI18" s="205">
        <f>'PT-Imp (O)'!CI18*(1+Toeslagen!$Q$32)</f>
        <v>1075</v>
      </c>
      <c r="CJ18" s="205">
        <f>'PT-Imp (O)'!CJ18*(1+Toeslagen!$Q$32)</f>
        <v>1075</v>
      </c>
      <c r="CK18" s="205">
        <f>'PT-Imp (O)'!CK18*(1+Toeslagen!$Q$32)</f>
        <v>1075</v>
      </c>
      <c r="CL18" s="205">
        <f>'PT-Imp (O)'!CL18*(1+Toeslagen!$Q$32)</f>
        <v>1075</v>
      </c>
      <c r="CM18" s="205">
        <f>'PT-Imp (O)'!CM18*(1+Toeslagen!$Q$32)</f>
        <v>1075</v>
      </c>
      <c r="CN18" s="205">
        <f>'PT-Imp (O)'!CN18*(1+Toeslagen!$Q$32)</f>
        <v>1075</v>
      </c>
      <c r="CO18" s="205">
        <f>'PT-Imp (O)'!CO18*(1+Toeslagen!$Q$32)</f>
        <v>1075</v>
      </c>
      <c r="CP18" s="205">
        <f>'PT-Imp (O)'!CP18*(1+Toeslagen!$Q$32)</f>
        <v>1075</v>
      </c>
      <c r="CQ18" s="205">
        <f>'PT-Imp (O)'!CQ18*(1+Toeslagen!$Q$32)</f>
        <v>1075</v>
      </c>
      <c r="CR18" s="205">
        <f>'PT-Imp (O)'!CR18*(1+Toeslagen!$Q$32)</f>
        <v>1075</v>
      </c>
      <c r="CS18" s="205">
        <f>'PT-Imp (O)'!CS18*(1+Toeslagen!$Q$32)</f>
        <v>1075</v>
      </c>
      <c r="CT18" s="205">
        <f>'PT-Imp (O)'!CT18*(1+Toeslagen!$Q$32)</f>
        <v>1075</v>
      </c>
      <c r="CU18" s="205">
        <f>'PT-Imp (O)'!CU18*(1+Toeslagen!$Q$32)</f>
        <v>1075</v>
      </c>
      <c r="CV18" s="205">
        <f>'PT-Imp (O)'!CV18*(1+Toeslagen!$Q$32)</f>
        <v>1075</v>
      </c>
      <c r="CW18" s="205">
        <f>'PT-Imp (O)'!CW18*(1+Toeslagen!$Q$32)</f>
        <v>1075</v>
      </c>
      <c r="CX18" s="205">
        <f>'PT-Imp (O)'!CX18*(1+Toeslagen!$Q$32)</f>
        <v>1075</v>
      </c>
      <c r="CY18" s="205">
        <f>'PT-Imp (O)'!CY18*(1+Toeslagen!$Q$32)</f>
        <v>1075</v>
      </c>
      <c r="CZ18" s="205">
        <f>'PT-Imp (O)'!CZ18*(1+Toeslagen!$Q$32)</f>
        <v>1075</v>
      </c>
    </row>
    <row r="19" spans="1:104">
      <c r="A19" s="1">
        <v>23</v>
      </c>
      <c r="B19" s="1">
        <v>23</v>
      </c>
      <c r="C19" s="1"/>
      <c r="D19" s="1">
        <v>7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200"/>
      <c r="Q19" s="200"/>
      <c r="R19" s="200"/>
      <c r="S19" s="200"/>
      <c r="T19" s="200"/>
      <c r="U19" s="200"/>
      <c r="V19" s="200"/>
      <c r="W19" s="200"/>
      <c r="X19" s="200"/>
      <c r="Y19" s="205">
        <f>'PT-Imp (O)'!Y19*(1+Toeslagen!$Q$32)</f>
        <v>1006.2</v>
      </c>
      <c r="Z19" s="205">
        <f>'PT-Imp (O)'!Z19*(1+Toeslagen!$Q$32)</f>
        <v>1006.2</v>
      </c>
      <c r="AA19" s="205">
        <f>'PT-Imp (O)'!AA19*(1+Toeslagen!$Q$32)</f>
        <v>1006.2</v>
      </c>
      <c r="AB19" s="205">
        <f>'PT-Imp (O)'!AB19*(1+Toeslagen!$Q$32)</f>
        <v>1006.2</v>
      </c>
      <c r="AC19" s="205">
        <f>'PT-Imp (O)'!AC19*(1+Toeslagen!$Q$32)</f>
        <v>1006.2</v>
      </c>
      <c r="AD19" s="205">
        <f>'PT-Imp (O)'!AD19*(1+Toeslagen!$Q$32)</f>
        <v>1006.2</v>
      </c>
      <c r="AE19" s="205">
        <f>'PT-Imp (O)'!AE19*(1+Toeslagen!$Q$32)</f>
        <v>1006.2</v>
      </c>
      <c r="AF19" s="205">
        <f>'PT-Imp (O)'!AF19*(1+Toeslagen!$Q$32)</f>
        <v>1006.2</v>
      </c>
      <c r="AG19" s="205">
        <f>'PT-Imp (O)'!AG19*(1+Toeslagen!$Q$32)</f>
        <v>1006.2</v>
      </c>
      <c r="AH19" s="205">
        <f>'PT-Imp (O)'!AH19*(1+Toeslagen!$Q$32)</f>
        <v>1006.2</v>
      </c>
      <c r="AI19" s="205">
        <f>'PT-Imp (O)'!AI19*(1+Toeslagen!$Q$32)</f>
        <v>1006.2</v>
      </c>
      <c r="AJ19" s="205">
        <f>'PT-Imp (O)'!AJ19*(1+Toeslagen!$Q$32)</f>
        <v>1006.2</v>
      </c>
      <c r="AK19" s="205">
        <f>'PT-Imp (O)'!AK19*(1+Toeslagen!$Q$32)</f>
        <v>1006.2</v>
      </c>
      <c r="AL19" s="205">
        <f>'PT-Imp (O)'!AL19*(1+Toeslagen!$Q$32)</f>
        <v>1006.2</v>
      </c>
      <c r="AM19" s="205">
        <f>'PT-Imp (O)'!AM19*(1+Toeslagen!$Q$32)</f>
        <v>1006.2</v>
      </c>
      <c r="AN19" s="205">
        <f>'PT-Imp (O)'!AN19*(1+Toeslagen!$Q$32)</f>
        <v>1006.2</v>
      </c>
      <c r="AO19" s="205">
        <f>'PT-Imp (O)'!AO19*(1+Toeslagen!$Q$32)</f>
        <v>1006.2</v>
      </c>
      <c r="AP19" s="205">
        <f>'PT-Imp (O)'!AP19*(1+Toeslagen!$Q$32)</f>
        <v>1006.2</v>
      </c>
      <c r="AQ19" s="205">
        <f>'PT-Imp (O)'!AQ19*(1+Toeslagen!$Q$32)</f>
        <v>1006.2</v>
      </c>
      <c r="AR19" s="205">
        <f>'PT-Imp (O)'!AR19*(1+Toeslagen!$Q$32)</f>
        <v>1006.2</v>
      </c>
      <c r="AS19" s="205">
        <f>'PT-Imp (O)'!AS19*(1+Toeslagen!$Q$32)</f>
        <v>959.4</v>
      </c>
      <c r="AT19" s="205">
        <f>'PT-Imp (O)'!AT19*(1+Toeslagen!$Q$32)</f>
        <v>959.4</v>
      </c>
      <c r="AU19" s="205">
        <f>'PT-Imp (O)'!AU19*(1+Toeslagen!$Q$32)</f>
        <v>959.4</v>
      </c>
      <c r="AV19" s="205">
        <f>'PT-Imp (O)'!AV19*(1+Toeslagen!$Q$32)</f>
        <v>959.4</v>
      </c>
      <c r="AW19" s="205">
        <f>'PT-Imp (O)'!AW19*(1+Toeslagen!$Q$32)</f>
        <v>959.4</v>
      </c>
      <c r="AX19" s="205">
        <f>'PT-Imp (O)'!AX19*(1+Toeslagen!$Q$32)</f>
        <v>959.4</v>
      </c>
      <c r="AY19" s="205">
        <f>'PT-Imp (O)'!AY19*(1+Toeslagen!$Q$32)</f>
        <v>959.4</v>
      </c>
      <c r="AZ19" s="205">
        <f>'PT-Imp (O)'!AZ19*(1+Toeslagen!$Q$32)</f>
        <v>959.4</v>
      </c>
      <c r="BA19" s="205">
        <f>'PT-Imp (O)'!BA19*(1+Toeslagen!$Q$32)</f>
        <v>959.4</v>
      </c>
      <c r="BB19" s="205">
        <f>'PT-Imp (O)'!BB19*(1+Toeslagen!$Q$32)</f>
        <v>0</v>
      </c>
      <c r="BC19" s="205">
        <f>'PT-Imp (O)'!BC19*(1+Toeslagen!$Q$32)</f>
        <v>959.4</v>
      </c>
      <c r="BD19" s="205">
        <f>'PT-Imp (O)'!BD19*(1+Toeslagen!$Q$32)</f>
        <v>959.4</v>
      </c>
      <c r="BE19" s="205">
        <f>'PT-Imp (O)'!BE19*(1+Toeslagen!$Q$32)</f>
        <v>959.4</v>
      </c>
      <c r="BF19" s="205">
        <f>'PT-Imp (O)'!BF19*(1+Toeslagen!$Q$32)</f>
        <v>959.4</v>
      </c>
      <c r="BG19" s="205">
        <f>'PT-Imp (O)'!BG19*(1+Toeslagen!$Q$32)</f>
        <v>959.4</v>
      </c>
      <c r="BH19" s="205">
        <f>'PT-Imp (O)'!BH19*(1+Toeslagen!$Q$32)</f>
        <v>959.4</v>
      </c>
      <c r="BI19" s="205">
        <f>'PT-Imp (O)'!BI19*(1+Toeslagen!$Q$32)</f>
        <v>959.4</v>
      </c>
      <c r="BJ19" s="205">
        <f>'PT-Imp (O)'!BJ19*(1+Toeslagen!$Q$32)</f>
        <v>959.4</v>
      </c>
      <c r="BK19" s="205">
        <f>'PT-Imp (O)'!BK19*(1+Toeslagen!$Q$32)</f>
        <v>959.4</v>
      </c>
      <c r="BL19" s="205">
        <f>'PT-Imp (O)'!BL19*(1+Toeslagen!$Q$32)</f>
        <v>959.4</v>
      </c>
      <c r="BM19" s="205">
        <f>'PT-Imp (O)'!BM19*(1+Toeslagen!$Q$32)</f>
        <v>959.4</v>
      </c>
      <c r="BN19" s="205">
        <f>'PT-Imp (O)'!BN19*(1+Toeslagen!$Q$32)</f>
        <v>959.4</v>
      </c>
      <c r="BO19" s="205">
        <f>'PT-Imp (O)'!BO19*(1+Toeslagen!$Q$32)</f>
        <v>959.4</v>
      </c>
      <c r="BP19" s="205">
        <f>'PT-Imp (O)'!BP19*(1+Toeslagen!$Q$32)</f>
        <v>959.4</v>
      </c>
      <c r="BQ19" s="205">
        <f>'PT-Imp (O)'!BQ19*(1+Toeslagen!$Q$32)</f>
        <v>959.4</v>
      </c>
      <c r="BR19" s="205">
        <f>'PT-Imp (O)'!BR19*(1+Toeslagen!$Q$32)</f>
        <v>0</v>
      </c>
      <c r="BS19" s="205">
        <f>'PT-Imp (O)'!BS19*(1+Toeslagen!$Q$32)</f>
        <v>0</v>
      </c>
      <c r="BT19" s="205">
        <f>'PT-Imp (O)'!BT19*(1+Toeslagen!$Q$32)</f>
        <v>0</v>
      </c>
      <c r="BU19" s="205">
        <f>'PT-Imp (O)'!BU19*(1+Toeslagen!$Q$32)</f>
        <v>0</v>
      </c>
      <c r="BV19" s="205">
        <f>'PT-Imp (O)'!BV19*(1+Toeslagen!$Q$32)</f>
        <v>0</v>
      </c>
      <c r="BW19" s="205">
        <f>'PT-Imp (O)'!BW19*(1+Toeslagen!$Q$32)</f>
        <v>959.4</v>
      </c>
      <c r="BX19" s="205">
        <f>'PT-Imp (O)'!BX19*(1+Toeslagen!$Q$32)</f>
        <v>959.4</v>
      </c>
      <c r="BY19" s="205">
        <f>'PT-Imp (O)'!BY19*(1+Toeslagen!$Q$32)</f>
        <v>959.4</v>
      </c>
      <c r="BZ19" s="205">
        <f>'PT-Imp (O)'!BZ19*(1+Toeslagen!$Q$32)</f>
        <v>959.4</v>
      </c>
      <c r="CA19" s="205">
        <f>'PT-Imp (O)'!CA19*(1+Toeslagen!$Q$32)</f>
        <v>959.4</v>
      </c>
      <c r="CB19" s="205">
        <f>'PT-Imp (O)'!CB19*(1+Toeslagen!$Q$32)</f>
        <v>0</v>
      </c>
      <c r="CC19" s="205">
        <f>'PT-Imp (O)'!CC19*(1+Toeslagen!$Q$32)</f>
        <v>0</v>
      </c>
      <c r="CD19" s="205">
        <f>'PT-Imp (O)'!CD19*(1+Toeslagen!$Q$32)</f>
        <v>0</v>
      </c>
      <c r="CE19" s="205">
        <f>'PT-Imp (O)'!CE19*(1+Toeslagen!$Q$32)</f>
        <v>0</v>
      </c>
      <c r="CF19" s="205">
        <f>'PT-Imp (O)'!CF19*(1+Toeslagen!$Q$32)</f>
        <v>0</v>
      </c>
      <c r="CG19" s="205">
        <f>'PT-Imp (O)'!CG19*(1+Toeslagen!$Q$32)</f>
        <v>1099.8</v>
      </c>
      <c r="CH19" s="205">
        <f>'PT-Imp (O)'!CH19*(1+Toeslagen!$Q$32)</f>
        <v>1099.8</v>
      </c>
      <c r="CI19" s="205">
        <f>'PT-Imp (O)'!CI19*(1+Toeslagen!$Q$32)</f>
        <v>1099.8</v>
      </c>
      <c r="CJ19" s="205">
        <f>'PT-Imp (O)'!CJ19*(1+Toeslagen!$Q$32)</f>
        <v>1099.8</v>
      </c>
      <c r="CK19" s="205">
        <f>'PT-Imp (O)'!CK19*(1+Toeslagen!$Q$32)</f>
        <v>1099.8</v>
      </c>
      <c r="CL19" s="205">
        <f>'PT-Imp (O)'!CL19*(1+Toeslagen!$Q$32)</f>
        <v>1099.8</v>
      </c>
      <c r="CM19" s="205">
        <f>'PT-Imp (O)'!CM19*(1+Toeslagen!$Q$32)</f>
        <v>1099.8</v>
      </c>
      <c r="CN19" s="205">
        <f>'PT-Imp (O)'!CN19*(1+Toeslagen!$Q$32)</f>
        <v>1099.8</v>
      </c>
      <c r="CO19" s="205">
        <f>'PT-Imp (O)'!CO19*(1+Toeslagen!$Q$32)</f>
        <v>1099.8</v>
      </c>
      <c r="CP19" s="205">
        <f>'PT-Imp (O)'!CP19*(1+Toeslagen!$Q$32)</f>
        <v>1099.8</v>
      </c>
      <c r="CQ19" s="205">
        <f>'PT-Imp (O)'!CQ19*(1+Toeslagen!$Q$32)</f>
        <v>1099.8</v>
      </c>
      <c r="CR19" s="205">
        <f>'PT-Imp (O)'!CR19*(1+Toeslagen!$Q$32)</f>
        <v>1099.8</v>
      </c>
      <c r="CS19" s="205">
        <f>'PT-Imp (O)'!CS19*(1+Toeslagen!$Q$32)</f>
        <v>1099.8</v>
      </c>
      <c r="CT19" s="205">
        <f>'PT-Imp (O)'!CT19*(1+Toeslagen!$Q$32)</f>
        <v>1099.8</v>
      </c>
      <c r="CU19" s="205">
        <f>'PT-Imp (O)'!CU19*(1+Toeslagen!$Q$32)</f>
        <v>1099.8</v>
      </c>
      <c r="CV19" s="205">
        <f>'PT-Imp (O)'!CV19*(1+Toeslagen!$Q$32)</f>
        <v>1099.8</v>
      </c>
      <c r="CW19" s="205">
        <f>'PT-Imp (O)'!CW19*(1+Toeslagen!$Q$32)</f>
        <v>1099.8</v>
      </c>
      <c r="CX19" s="205">
        <f>'PT-Imp (O)'!CX19*(1+Toeslagen!$Q$32)</f>
        <v>1099.8</v>
      </c>
      <c r="CY19" s="205">
        <f>'PT-Imp (O)'!CY19*(1+Toeslagen!$Q$32)</f>
        <v>1099.8</v>
      </c>
      <c r="CZ19" s="205">
        <f>'PT-Imp (O)'!CZ19*(1+Toeslagen!$Q$32)</f>
        <v>1099.8</v>
      </c>
    </row>
    <row r="20" spans="1:104">
      <c r="A20" s="1">
        <v>24</v>
      </c>
      <c r="B20" s="1">
        <v>24</v>
      </c>
      <c r="C20" s="1"/>
      <c r="D20" s="1">
        <v>7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200"/>
      <c r="Q20" s="200"/>
      <c r="R20" s="200"/>
      <c r="S20" s="200"/>
      <c r="T20" s="200"/>
      <c r="U20" s="200"/>
      <c r="V20" s="200"/>
      <c r="W20" s="200"/>
      <c r="X20" s="200"/>
      <c r="Y20" s="205">
        <f>'PT-Imp (O)'!Y20*(1+Toeslagen!$Q$32)</f>
        <v>1053</v>
      </c>
      <c r="Z20" s="205">
        <f>'PT-Imp (O)'!Z20*(1+Toeslagen!$Q$32)</f>
        <v>1053</v>
      </c>
      <c r="AA20" s="205">
        <f>'PT-Imp (O)'!AA20*(1+Toeslagen!$Q$32)</f>
        <v>1053</v>
      </c>
      <c r="AB20" s="205">
        <f>'PT-Imp (O)'!AB20*(1+Toeslagen!$Q$32)</f>
        <v>1053</v>
      </c>
      <c r="AC20" s="205">
        <f>'PT-Imp (O)'!AC20*(1+Toeslagen!$Q$32)</f>
        <v>1053</v>
      </c>
      <c r="AD20" s="205">
        <f>'PT-Imp (O)'!AD20*(1+Toeslagen!$Q$32)</f>
        <v>1053</v>
      </c>
      <c r="AE20" s="205">
        <f>'PT-Imp (O)'!AE20*(1+Toeslagen!$Q$32)</f>
        <v>1053</v>
      </c>
      <c r="AF20" s="205">
        <f>'PT-Imp (O)'!AF20*(1+Toeslagen!$Q$32)</f>
        <v>1053</v>
      </c>
      <c r="AG20" s="205">
        <f>'PT-Imp (O)'!AG20*(1+Toeslagen!$Q$32)</f>
        <v>1053</v>
      </c>
      <c r="AH20" s="205">
        <f>'PT-Imp (O)'!AH20*(1+Toeslagen!$Q$32)</f>
        <v>1053</v>
      </c>
      <c r="AI20" s="205">
        <f>'PT-Imp (O)'!AI20*(1+Toeslagen!$Q$32)</f>
        <v>1053</v>
      </c>
      <c r="AJ20" s="205">
        <f>'PT-Imp (O)'!AJ20*(1+Toeslagen!$Q$32)</f>
        <v>1053</v>
      </c>
      <c r="AK20" s="205">
        <f>'PT-Imp (O)'!AK20*(1+Toeslagen!$Q$32)</f>
        <v>1053</v>
      </c>
      <c r="AL20" s="205">
        <f>'PT-Imp (O)'!AL20*(1+Toeslagen!$Q$32)</f>
        <v>1053</v>
      </c>
      <c r="AM20" s="205">
        <f>'PT-Imp (O)'!AM20*(1+Toeslagen!$Q$32)</f>
        <v>1053</v>
      </c>
      <c r="AN20" s="205">
        <f>'PT-Imp (O)'!AN20*(1+Toeslagen!$Q$32)</f>
        <v>1053</v>
      </c>
      <c r="AO20" s="205">
        <f>'PT-Imp (O)'!AO20*(1+Toeslagen!$Q$32)</f>
        <v>1053</v>
      </c>
      <c r="AP20" s="205">
        <f>'PT-Imp (O)'!AP20*(1+Toeslagen!$Q$32)</f>
        <v>1053</v>
      </c>
      <c r="AQ20" s="205">
        <f>'PT-Imp (O)'!AQ20*(1+Toeslagen!$Q$32)</f>
        <v>1053</v>
      </c>
      <c r="AR20" s="205">
        <f>'PT-Imp (O)'!AR20*(1+Toeslagen!$Q$32)</f>
        <v>1053</v>
      </c>
      <c r="AS20" s="205">
        <f>'PT-Imp (O)'!AS20*(1+Toeslagen!$Q$32)</f>
        <v>1020.2400000000001</v>
      </c>
      <c r="AT20" s="205">
        <f>'PT-Imp (O)'!AT20*(1+Toeslagen!$Q$32)</f>
        <v>1020.2400000000001</v>
      </c>
      <c r="AU20" s="205">
        <f>'PT-Imp (O)'!AU20*(1+Toeslagen!$Q$32)</f>
        <v>1020.2400000000001</v>
      </c>
      <c r="AV20" s="205">
        <f>'PT-Imp (O)'!AV20*(1+Toeslagen!$Q$32)</f>
        <v>1020.2400000000001</v>
      </c>
      <c r="AW20" s="205">
        <f>'PT-Imp (O)'!AW20*(1+Toeslagen!$Q$32)</f>
        <v>1020.2400000000001</v>
      </c>
      <c r="AX20" s="205">
        <f>'PT-Imp (O)'!AX20*(1+Toeslagen!$Q$32)</f>
        <v>1020.2400000000001</v>
      </c>
      <c r="AY20" s="205">
        <f>'PT-Imp (O)'!AY20*(1+Toeslagen!$Q$32)</f>
        <v>1020.2400000000001</v>
      </c>
      <c r="AZ20" s="205">
        <f>'PT-Imp (O)'!AZ20*(1+Toeslagen!$Q$32)</f>
        <v>1020.2400000000001</v>
      </c>
      <c r="BA20" s="205">
        <f>'PT-Imp (O)'!BA20*(1+Toeslagen!$Q$32)</f>
        <v>1020.2400000000001</v>
      </c>
      <c r="BB20" s="205">
        <f>'PT-Imp (O)'!BB20*(1+Toeslagen!$Q$32)</f>
        <v>0</v>
      </c>
      <c r="BC20" s="205">
        <f>'PT-Imp (O)'!BC20*(1+Toeslagen!$Q$32)</f>
        <v>1020.2400000000001</v>
      </c>
      <c r="BD20" s="205">
        <f>'PT-Imp (O)'!BD20*(1+Toeslagen!$Q$32)</f>
        <v>1020.2400000000001</v>
      </c>
      <c r="BE20" s="205">
        <f>'PT-Imp (O)'!BE20*(1+Toeslagen!$Q$32)</f>
        <v>1020.2400000000001</v>
      </c>
      <c r="BF20" s="205">
        <f>'PT-Imp (O)'!BF20*(1+Toeslagen!$Q$32)</f>
        <v>1020.2400000000001</v>
      </c>
      <c r="BG20" s="205">
        <f>'PT-Imp (O)'!BG20*(1+Toeslagen!$Q$32)</f>
        <v>1020.2400000000001</v>
      </c>
      <c r="BH20" s="205">
        <f>'PT-Imp (O)'!BH20*(1+Toeslagen!$Q$32)</f>
        <v>1020.2400000000001</v>
      </c>
      <c r="BI20" s="205">
        <f>'PT-Imp (O)'!BI20*(1+Toeslagen!$Q$32)</f>
        <v>1020.2400000000001</v>
      </c>
      <c r="BJ20" s="205">
        <f>'PT-Imp (O)'!BJ20*(1+Toeslagen!$Q$32)</f>
        <v>1020.2400000000001</v>
      </c>
      <c r="BK20" s="205">
        <f>'PT-Imp (O)'!BK20*(1+Toeslagen!$Q$32)</f>
        <v>1020.2400000000001</v>
      </c>
      <c r="BL20" s="205">
        <f>'PT-Imp (O)'!BL20*(1+Toeslagen!$Q$32)</f>
        <v>1020.2400000000001</v>
      </c>
      <c r="BM20" s="205">
        <f>'PT-Imp (O)'!BM20*(1+Toeslagen!$Q$32)</f>
        <v>1020.2400000000001</v>
      </c>
      <c r="BN20" s="205">
        <f>'PT-Imp (O)'!BN20*(1+Toeslagen!$Q$32)</f>
        <v>1020.2400000000001</v>
      </c>
      <c r="BO20" s="205">
        <f>'PT-Imp (O)'!BO20*(1+Toeslagen!$Q$32)</f>
        <v>1020.2400000000001</v>
      </c>
      <c r="BP20" s="205">
        <f>'PT-Imp (O)'!BP20*(1+Toeslagen!$Q$32)</f>
        <v>1020.2400000000001</v>
      </c>
      <c r="BQ20" s="205">
        <f>'PT-Imp (O)'!BQ20*(1+Toeslagen!$Q$32)</f>
        <v>1020.2400000000001</v>
      </c>
      <c r="BR20" s="205">
        <f>'PT-Imp (O)'!BR20*(1+Toeslagen!$Q$32)</f>
        <v>0</v>
      </c>
      <c r="BS20" s="205">
        <f>'PT-Imp (O)'!BS20*(1+Toeslagen!$Q$32)</f>
        <v>0</v>
      </c>
      <c r="BT20" s="205">
        <f>'PT-Imp (O)'!BT20*(1+Toeslagen!$Q$32)</f>
        <v>0</v>
      </c>
      <c r="BU20" s="205">
        <f>'PT-Imp (O)'!BU20*(1+Toeslagen!$Q$32)</f>
        <v>0</v>
      </c>
      <c r="BV20" s="205">
        <f>'PT-Imp (O)'!BV20*(1+Toeslagen!$Q$32)</f>
        <v>0</v>
      </c>
      <c r="BW20" s="205">
        <f>'PT-Imp (O)'!BW20*(1+Toeslagen!$Q$32)</f>
        <v>1020.2400000000001</v>
      </c>
      <c r="BX20" s="205">
        <f>'PT-Imp (O)'!BX20*(1+Toeslagen!$Q$32)</f>
        <v>1020.2400000000001</v>
      </c>
      <c r="BY20" s="205">
        <f>'PT-Imp (O)'!BY20*(1+Toeslagen!$Q$32)</f>
        <v>1020.2400000000001</v>
      </c>
      <c r="BZ20" s="205">
        <f>'PT-Imp (O)'!BZ20*(1+Toeslagen!$Q$32)</f>
        <v>1020.2400000000001</v>
      </c>
      <c r="CA20" s="205">
        <f>'PT-Imp (O)'!CA20*(1+Toeslagen!$Q$32)</f>
        <v>1020.2400000000001</v>
      </c>
      <c r="CB20" s="205">
        <f>'PT-Imp (O)'!CB20*(1+Toeslagen!$Q$32)</f>
        <v>0</v>
      </c>
      <c r="CC20" s="205">
        <f>'PT-Imp (O)'!CC20*(1+Toeslagen!$Q$32)</f>
        <v>0</v>
      </c>
      <c r="CD20" s="205">
        <f>'PT-Imp (O)'!CD20*(1+Toeslagen!$Q$32)</f>
        <v>0</v>
      </c>
      <c r="CE20" s="205">
        <f>'PT-Imp (O)'!CE20*(1+Toeslagen!$Q$32)</f>
        <v>0</v>
      </c>
      <c r="CF20" s="205">
        <f>'PT-Imp (O)'!CF20*(1+Toeslagen!$Q$32)</f>
        <v>0</v>
      </c>
      <c r="CG20" s="205">
        <f>'PT-Imp (O)'!CG20*(1+Toeslagen!$Q$32)</f>
        <v>1170</v>
      </c>
      <c r="CH20" s="205">
        <f>'PT-Imp (O)'!CH20*(1+Toeslagen!$Q$32)</f>
        <v>1170</v>
      </c>
      <c r="CI20" s="205">
        <f>'PT-Imp (O)'!CI20*(1+Toeslagen!$Q$32)</f>
        <v>1170</v>
      </c>
      <c r="CJ20" s="205">
        <f>'PT-Imp (O)'!CJ20*(1+Toeslagen!$Q$32)</f>
        <v>1170</v>
      </c>
      <c r="CK20" s="205">
        <f>'PT-Imp (O)'!CK20*(1+Toeslagen!$Q$32)</f>
        <v>1170</v>
      </c>
      <c r="CL20" s="205">
        <f>'PT-Imp (O)'!CL20*(1+Toeslagen!$Q$32)</f>
        <v>1170</v>
      </c>
      <c r="CM20" s="205">
        <f>'PT-Imp (O)'!CM20*(1+Toeslagen!$Q$32)</f>
        <v>1170</v>
      </c>
      <c r="CN20" s="205">
        <f>'PT-Imp (O)'!CN20*(1+Toeslagen!$Q$32)</f>
        <v>1170</v>
      </c>
      <c r="CO20" s="205">
        <f>'PT-Imp (O)'!CO20*(1+Toeslagen!$Q$32)</f>
        <v>1170</v>
      </c>
      <c r="CP20" s="205">
        <f>'PT-Imp (O)'!CP20*(1+Toeslagen!$Q$32)</f>
        <v>1170</v>
      </c>
      <c r="CQ20" s="205">
        <f>'PT-Imp (O)'!CQ20*(1+Toeslagen!$Q$32)</f>
        <v>1170</v>
      </c>
      <c r="CR20" s="205">
        <f>'PT-Imp (O)'!CR20*(1+Toeslagen!$Q$32)</f>
        <v>1170</v>
      </c>
      <c r="CS20" s="205">
        <f>'PT-Imp (O)'!CS20*(1+Toeslagen!$Q$32)</f>
        <v>1170</v>
      </c>
      <c r="CT20" s="205">
        <f>'PT-Imp (O)'!CT20*(1+Toeslagen!$Q$32)</f>
        <v>1170</v>
      </c>
      <c r="CU20" s="205">
        <f>'PT-Imp (O)'!CU20*(1+Toeslagen!$Q$32)</f>
        <v>1170</v>
      </c>
      <c r="CV20" s="205">
        <f>'PT-Imp (O)'!CV20*(1+Toeslagen!$Q$32)</f>
        <v>1170</v>
      </c>
      <c r="CW20" s="205">
        <f>'PT-Imp (O)'!CW20*(1+Toeslagen!$Q$32)</f>
        <v>1170</v>
      </c>
      <c r="CX20" s="205">
        <f>'PT-Imp (O)'!CX20*(1+Toeslagen!$Q$32)</f>
        <v>1170</v>
      </c>
      <c r="CY20" s="205">
        <f>'PT-Imp (O)'!CY20*(1+Toeslagen!$Q$32)</f>
        <v>1170</v>
      </c>
      <c r="CZ20" s="205">
        <f>'PT-Imp (O)'!CZ20*(1+Toeslagen!$Q$32)</f>
        <v>1170</v>
      </c>
    </row>
    <row r="21" spans="1:104">
      <c r="A21" s="1">
        <v>25</v>
      </c>
      <c r="B21" s="1">
        <v>25</v>
      </c>
      <c r="C21" s="1"/>
      <c r="D21" s="1">
        <v>7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200"/>
      <c r="Q21" s="200"/>
      <c r="R21" s="200"/>
      <c r="S21" s="200"/>
      <c r="T21" s="200"/>
      <c r="U21" s="200"/>
      <c r="V21" s="200"/>
      <c r="W21" s="200"/>
      <c r="X21" s="200"/>
      <c r="Y21" s="205">
        <f>'PT-Imp (O)'!Y21*(1+Toeslagen!$Q$32)</f>
        <v>1146.6000000000001</v>
      </c>
      <c r="Z21" s="205">
        <f>'PT-Imp (O)'!Z21*(1+Toeslagen!$Q$32)</f>
        <v>1146.6000000000001</v>
      </c>
      <c r="AA21" s="205">
        <f>'PT-Imp (O)'!AA21*(1+Toeslagen!$Q$32)</f>
        <v>1146.6000000000001</v>
      </c>
      <c r="AB21" s="205">
        <f>'PT-Imp (O)'!AB21*(1+Toeslagen!$Q$32)</f>
        <v>1146.6000000000001</v>
      </c>
      <c r="AC21" s="205">
        <f>'PT-Imp (O)'!AC21*(1+Toeslagen!$Q$32)</f>
        <v>1146.6000000000001</v>
      </c>
      <c r="AD21" s="205">
        <f>'PT-Imp (O)'!AD21*(1+Toeslagen!$Q$32)</f>
        <v>1146.6000000000001</v>
      </c>
      <c r="AE21" s="205">
        <f>'PT-Imp (O)'!AE21*(1+Toeslagen!$Q$32)</f>
        <v>1146.6000000000001</v>
      </c>
      <c r="AF21" s="205">
        <f>'PT-Imp (O)'!AF21*(1+Toeslagen!$Q$32)</f>
        <v>1146.6000000000001</v>
      </c>
      <c r="AG21" s="205">
        <f>'PT-Imp (O)'!AG21*(1+Toeslagen!$Q$32)</f>
        <v>1146.6000000000001</v>
      </c>
      <c r="AH21" s="205">
        <f>'PT-Imp (O)'!AH21*(1+Toeslagen!$Q$32)</f>
        <v>1146.6000000000001</v>
      </c>
      <c r="AI21" s="205">
        <f>'PT-Imp (O)'!AI21*(1+Toeslagen!$Q$32)</f>
        <v>1146.6000000000001</v>
      </c>
      <c r="AJ21" s="205">
        <f>'PT-Imp (O)'!AJ21*(1+Toeslagen!$Q$32)</f>
        <v>1146.6000000000001</v>
      </c>
      <c r="AK21" s="205">
        <f>'PT-Imp (O)'!AK21*(1+Toeslagen!$Q$32)</f>
        <v>1146.6000000000001</v>
      </c>
      <c r="AL21" s="205">
        <f>'PT-Imp (O)'!AL21*(1+Toeslagen!$Q$32)</f>
        <v>1146.6000000000001</v>
      </c>
      <c r="AM21" s="205">
        <f>'PT-Imp (O)'!AM21*(1+Toeslagen!$Q$32)</f>
        <v>1146.6000000000001</v>
      </c>
      <c r="AN21" s="205">
        <f>'PT-Imp (O)'!AN21*(1+Toeslagen!$Q$32)</f>
        <v>1146.6000000000001</v>
      </c>
      <c r="AO21" s="205">
        <f>'PT-Imp (O)'!AO21*(1+Toeslagen!$Q$32)</f>
        <v>1146.6000000000001</v>
      </c>
      <c r="AP21" s="205">
        <f>'PT-Imp (O)'!AP21*(1+Toeslagen!$Q$32)</f>
        <v>1146.6000000000001</v>
      </c>
      <c r="AQ21" s="205">
        <f>'PT-Imp (O)'!AQ21*(1+Toeslagen!$Q$32)</f>
        <v>1146.6000000000001</v>
      </c>
      <c r="AR21" s="205">
        <f>'PT-Imp (O)'!AR21*(1+Toeslagen!$Q$32)</f>
        <v>1146.6000000000001</v>
      </c>
      <c r="AS21" s="205">
        <f>'PT-Imp (O)'!AS21*(1+Toeslagen!$Q$32)</f>
        <v>1099.8</v>
      </c>
      <c r="AT21" s="205">
        <f>'PT-Imp (O)'!AT21*(1+Toeslagen!$Q$32)</f>
        <v>1099.8</v>
      </c>
      <c r="AU21" s="205">
        <f>'PT-Imp (O)'!AU21*(1+Toeslagen!$Q$32)</f>
        <v>1099.8</v>
      </c>
      <c r="AV21" s="205">
        <f>'PT-Imp (O)'!AV21*(1+Toeslagen!$Q$32)</f>
        <v>1099.8</v>
      </c>
      <c r="AW21" s="205">
        <f>'PT-Imp (O)'!AW21*(1+Toeslagen!$Q$32)</f>
        <v>1099.8</v>
      </c>
      <c r="AX21" s="205">
        <f>'PT-Imp (O)'!AX21*(1+Toeslagen!$Q$32)</f>
        <v>1099.8</v>
      </c>
      <c r="AY21" s="205">
        <f>'PT-Imp (O)'!AY21*(1+Toeslagen!$Q$32)</f>
        <v>1099.8</v>
      </c>
      <c r="AZ21" s="205">
        <f>'PT-Imp (O)'!AZ21*(1+Toeslagen!$Q$32)</f>
        <v>1099.8</v>
      </c>
      <c r="BA21" s="205">
        <f>'PT-Imp (O)'!BA21*(1+Toeslagen!$Q$32)</f>
        <v>1099.8</v>
      </c>
      <c r="BB21" s="205">
        <f>'PT-Imp (O)'!BB21*(1+Toeslagen!$Q$32)</f>
        <v>0</v>
      </c>
      <c r="BC21" s="205">
        <f>'PT-Imp (O)'!BC21*(1+Toeslagen!$Q$32)</f>
        <v>1099.8</v>
      </c>
      <c r="BD21" s="205">
        <f>'PT-Imp (O)'!BD21*(1+Toeslagen!$Q$32)</f>
        <v>1099.8</v>
      </c>
      <c r="BE21" s="205">
        <f>'PT-Imp (O)'!BE21*(1+Toeslagen!$Q$32)</f>
        <v>1099.8</v>
      </c>
      <c r="BF21" s="205">
        <f>'PT-Imp (O)'!BF21*(1+Toeslagen!$Q$32)</f>
        <v>1099.8</v>
      </c>
      <c r="BG21" s="205">
        <f>'PT-Imp (O)'!BG21*(1+Toeslagen!$Q$32)</f>
        <v>1099.8</v>
      </c>
      <c r="BH21" s="205">
        <f>'PT-Imp (O)'!BH21*(1+Toeslagen!$Q$32)</f>
        <v>1099.8</v>
      </c>
      <c r="BI21" s="205">
        <f>'PT-Imp (O)'!BI21*(1+Toeslagen!$Q$32)</f>
        <v>1099.8</v>
      </c>
      <c r="BJ21" s="205">
        <f>'PT-Imp (O)'!BJ21*(1+Toeslagen!$Q$32)</f>
        <v>1099.8</v>
      </c>
      <c r="BK21" s="205">
        <f>'PT-Imp (O)'!BK21*(1+Toeslagen!$Q$32)</f>
        <v>1099.8</v>
      </c>
      <c r="BL21" s="205">
        <f>'PT-Imp (O)'!BL21*(1+Toeslagen!$Q$32)</f>
        <v>1099.8</v>
      </c>
      <c r="BM21" s="205">
        <f>'PT-Imp (O)'!BM21*(1+Toeslagen!$Q$32)</f>
        <v>1099.8</v>
      </c>
      <c r="BN21" s="205">
        <f>'PT-Imp (O)'!BN21*(1+Toeslagen!$Q$32)</f>
        <v>1099.8</v>
      </c>
      <c r="BO21" s="205">
        <f>'PT-Imp (O)'!BO21*(1+Toeslagen!$Q$32)</f>
        <v>1099.8</v>
      </c>
      <c r="BP21" s="205">
        <f>'PT-Imp (O)'!BP21*(1+Toeslagen!$Q$32)</f>
        <v>1099.8</v>
      </c>
      <c r="BQ21" s="205">
        <f>'PT-Imp (O)'!BQ21*(1+Toeslagen!$Q$32)</f>
        <v>1099.8</v>
      </c>
      <c r="BR21" s="205">
        <f>'PT-Imp (O)'!BR21*(1+Toeslagen!$Q$32)</f>
        <v>0</v>
      </c>
      <c r="BS21" s="205">
        <f>'PT-Imp (O)'!BS21*(1+Toeslagen!$Q$32)</f>
        <v>0</v>
      </c>
      <c r="BT21" s="205">
        <f>'PT-Imp (O)'!BT21*(1+Toeslagen!$Q$32)</f>
        <v>0</v>
      </c>
      <c r="BU21" s="205">
        <f>'PT-Imp (O)'!BU21*(1+Toeslagen!$Q$32)</f>
        <v>0</v>
      </c>
      <c r="BV21" s="205">
        <f>'PT-Imp (O)'!BV21*(1+Toeslagen!$Q$32)</f>
        <v>0</v>
      </c>
      <c r="BW21" s="205">
        <f>'PT-Imp (O)'!BW21*(1+Toeslagen!$Q$32)</f>
        <v>1099.8</v>
      </c>
      <c r="BX21" s="205">
        <f>'PT-Imp (O)'!BX21*(1+Toeslagen!$Q$32)</f>
        <v>1099.8</v>
      </c>
      <c r="BY21" s="205">
        <f>'PT-Imp (O)'!BY21*(1+Toeslagen!$Q$32)</f>
        <v>1099.8</v>
      </c>
      <c r="BZ21" s="205">
        <f>'PT-Imp (O)'!BZ21*(1+Toeslagen!$Q$32)</f>
        <v>1099.8</v>
      </c>
      <c r="CA21" s="205">
        <f>'PT-Imp (O)'!CA21*(1+Toeslagen!$Q$32)</f>
        <v>1099.8</v>
      </c>
      <c r="CB21" s="205">
        <f>'PT-Imp (O)'!CB21*(1+Toeslagen!$Q$32)</f>
        <v>0</v>
      </c>
      <c r="CC21" s="205">
        <f>'PT-Imp (O)'!CC21*(1+Toeslagen!$Q$32)</f>
        <v>0</v>
      </c>
      <c r="CD21" s="205">
        <f>'PT-Imp (O)'!CD21*(1+Toeslagen!$Q$32)</f>
        <v>0</v>
      </c>
      <c r="CE21" s="205">
        <f>'PT-Imp (O)'!CE21*(1+Toeslagen!$Q$32)</f>
        <v>0</v>
      </c>
      <c r="CF21" s="205">
        <f>'PT-Imp (O)'!CF21*(1+Toeslagen!$Q$32)</f>
        <v>0</v>
      </c>
      <c r="CG21" s="205">
        <f>'PT-Imp (O)'!CG21*(1+Toeslagen!$Q$32)</f>
        <v>1263.6000000000001</v>
      </c>
      <c r="CH21" s="205">
        <f>'PT-Imp (O)'!CH21*(1+Toeslagen!$Q$32)</f>
        <v>1263.6000000000001</v>
      </c>
      <c r="CI21" s="205">
        <f>'PT-Imp (O)'!CI21*(1+Toeslagen!$Q$32)</f>
        <v>1263.6000000000001</v>
      </c>
      <c r="CJ21" s="205">
        <f>'PT-Imp (O)'!CJ21*(1+Toeslagen!$Q$32)</f>
        <v>1263.6000000000001</v>
      </c>
      <c r="CK21" s="205">
        <f>'PT-Imp (O)'!CK21*(1+Toeslagen!$Q$32)</f>
        <v>1263.6000000000001</v>
      </c>
      <c r="CL21" s="205">
        <f>'PT-Imp (O)'!CL21*(1+Toeslagen!$Q$32)</f>
        <v>1263.6000000000001</v>
      </c>
      <c r="CM21" s="205">
        <f>'PT-Imp (O)'!CM21*(1+Toeslagen!$Q$32)</f>
        <v>1263.6000000000001</v>
      </c>
      <c r="CN21" s="205">
        <f>'PT-Imp (O)'!CN21*(1+Toeslagen!$Q$32)</f>
        <v>1263.6000000000001</v>
      </c>
      <c r="CO21" s="205">
        <f>'PT-Imp (O)'!CO21*(1+Toeslagen!$Q$32)</f>
        <v>1263.6000000000001</v>
      </c>
      <c r="CP21" s="205">
        <f>'PT-Imp (O)'!CP21*(1+Toeslagen!$Q$32)</f>
        <v>1263.6000000000001</v>
      </c>
      <c r="CQ21" s="205">
        <f>'PT-Imp (O)'!CQ21*(1+Toeslagen!$Q$32)</f>
        <v>1263.6000000000001</v>
      </c>
      <c r="CR21" s="205">
        <f>'PT-Imp (O)'!CR21*(1+Toeslagen!$Q$32)</f>
        <v>1263.6000000000001</v>
      </c>
      <c r="CS21" s="205">
        <f>'PT-Imp (O)'!CS21*(1+Toeslagen!$Q$32)</f>
        <v>1263.6000000000001</v>
      </c>
      <c r="CT21" s="205">
        <f>'PT-Imp (O)'!CT21*(1+Toeslagen!$Q$32)</f>
        <v>1263.6000000000001</v>
      </c>
      <c r="CU21" s="205">
        <f>'PT-Imp (O)'!CU21*(1+Toeslagen!$Q$32)</f>
        <v>1263.6000000000001</v>
      </c>
      <c r="CV21" s="205">
        <f>'PT-Imp (O)'!CV21*(1+Toeslagen!$Q$32)</f>
        <v>1263.6000000000001</v>
      </c>
      <c r="CW21" s="205">
        <f>'PT-Imp (O)'!CW21*(1+Toeslagen!$Q$32)</f>
        <v>1263.6000000000001</v>
      </c>
      <c r="CX21" s="205">
        <f>'PT-Imp (O)'!CX21*(1+Toeslagen!$Q$32)</f>
        <v>1263.6000000000001</v>
      </c>
      <c r="CY21" s="205">
        <f>'PT-Imp (O)'!CY21*(1+Toeslagen!$Q$32)</f>
        <v>1263.6000000000001</v>
      </c>
      <c r="CZ21" s="205">
        <f>'PT-Imp (O)'!CZ21*(1+Toeslagen!$Q$32)</f>
        <v>1263.6000000000001</v>
      </c>
    </row>
    <row r="22" spans="1:104">
      <c r="A22" s="1">
        <v>26</v>
      </c>
      <c r="B22" s="1">
        <v>26</v>
      </c>
      <c r="C22" s="1"/>
      <c r="D22" s="1">
        <v>7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200"/>
      <c r="Q22" s="200"/>
      <c r="R22" s="200"/>
      <c r="S22" s="200"/>
      <c r="T22" s="200"/>
      <c r="U22" s="200"/>
      <c r="V22" s="200"/>
      <c r="W22" s="200"/>
      <c r="X22" s="200"/>
      <c r="Y22" s="205">
        <f>'PT-Imp (O)'!Y22*(1+Toeslagen!$Q$32)</f>
        <v>1193.4000000000001</v>
      </c>
      <c r="Z22" s="205">
        <f>'PT-Imp (O)'!Z22*(1+Toeslagen!$Q$32)</f>
        <v>1193.4000000000001</v>
      </c>
      <c r="AA22" s="205">
        <f>'PT-Imp (O)'!AA22*(1+Toeslagen!$Q$32)</f>
        <v>1193.4000000000001</v>
      </c>
      <c r="AB22" s="205">
        <f>'PT-Imp (O)'!AB22*(1+Toeslagen!$Q$32)</f>
        <v>1193.4000000000001</v>
      </c>
      <c r="AC22" s="205">
        <f>'PT-Imp (O)'!AC22*(1+Toeslagen!$Q$32)</f>
        <v>1193.4000000000001</v>
      </c>
      <c r="AD22" s="205">
        <f>'PT-Imp (O)'!AD22*(1+Toeslagen!$Q$32)</f>
        <v>1193.4000000000001</v>
      </c>
      <c r="AE22" s="205">
        <f>'PT-Imp (O)'!AE22*(1+Toeslagen!$Q$32)</f>
        <v>1193.4000000000001</v>
      </c>
      <c r="AF22" s="205">
        <f>'PT-Imp (O)'!AF22*(1+Toeslagen!$Q$32)</f>
        <v>1193.4000000000001</v>
      </c>
      <c r="AG22" s="205">
        <f>'PT-Imp (O)'!AG22*(1+Toeslagen!$Q$32)</f>
        <v>1193.4000000000001</v>
      </c>
      <c r="AH22" s="205">
        <f>'PT-Imp (O)'!AH22*(1+Toeslagen!$Q$32)</f>
        <v>1193.4000000000001</v>
      </c>
      <c r="AI22" s="205">
        <f>'PT-Imp (O)'!AI22*(1+Toeslagen!$Q$32)</f>
        <v>1193.4000000000001</v>
      </c>
      <c r="AJ22" s="205">
        <f>'PT-Imp (O)'!AJ22*(1+Toeslagen!$Q$32)</f>
        <v>1193.4000000000001</v>
      </c>
      <c r="AK22" s="205">
        <f>'PT-Imp (O)'!AK22*(1+Toeslagen!$Q$32)</f>
        <v>1193.4000000000001</v>
      </c>
      <c r="AL22" s="205">
        <f>'PT-Imp (O)'!AL22*(1+Toeslagen!$Q$32)</f>
        <v>1193.4000000000001</v>
      </c>
      <c r="AM22" s="205">
        <f>'PT-Imp (O)'!AM22*(1+Toeslagen!$Q$32)</f>
        <v>1193.4000000000001</v>
      </c>
      <c r="AN22" s="205">
        <f>'PT-Imp (O)'!AN22*(1+Toeslagen!$Q$32)</f>
        <v>1193.4000000000001</v>
      </c>
      <c r="AO22" s="205">
        <f>'PT-Imp (O)'!AO22*(1+Toeslagen!$Q$32)</f>
        <v>1193.4000000000001</v>
      </c>
      <c r="AP22" s="205">
        <f>'PT-Imp (O)'!AP22*(1+Toeslagen!$Q$32)</f>
        <v>1193.4000000000001</v>
      </c>
      <c r="AQ22" s="205">
        <f>'PT-Imp (O)'!AQ22*(1+Toeslagen!$Q$32)</f>
        <v>1193.4000000000001</v>
      </c>
      <c r="AR22" s="205">
        <f>'PT-Imp (O)'!AR22*(1+Toeslagen!$Q$32)</f>
        <v>1193.4000000000001</v>
      </c>
      <c r="AS22" s="205">
        <f>'PT-Imp (O)'!AS22*(1+Toeslagen!$Q$32)</f>
        <v>1161.576</v>
      </c>
      <c r="AT22" s="205">
        <f>'PT-Imp (O)'!AT22*(1+Toeslagen!$Q$32)</f>
        <v>1161.576</v>
      </c>
      <c r="AU22" s="205">
        <f>'PT-Imp (O)'!AU22*(1+Toeslagen!$Q$32)</f>
        <v>1161.576</v>
      </c>
      <c r="AV22" s="205">
        <f>'PT-Imp (O)'!AV22*(1+Toeslagen!$Q$32)</f>
        <v>1161.576</v>
      </c>
      <c r="AW22" s="205">
        <f>'PT-Imp (O)'!AW22*(1+Toeslagen!$Q$32)</f>
        <v>1161.576</v>
      </c>
      <c r="AX22" s="205">
        <f>'PT-Imp (O)'!AX22*(1+Toeslagen!$Q$32)</f>
        <v>1161.576</v>
      </c>
      <c r="AY22" s="205">
        <f>'PT-Imp (O)'!AY22*(1+Toeslagen!$Q$32)</f>
        <v>1161.576</v>
      </c>
      <c r="AZ22" s="205">
        <f>'PT-Imp (O)'!AZ22*(1+Toeslagen!$Q$32)</f>
        <v>1161.576</v>
      </c>
      <c r="BA22" s="205">
        <f>'PT-Imp (O)'!BA22*(1+Toeslagen!$Q$32)</f>
        <v>1161.576</v>
      </c>
      <c r="BB22" s="205">
        <f>'PT-Imp (O)'!BB22*(1+Toeslagen!$Q$32)</f>
        <v>0</v>
      </c>
      <c r="BC22" s="205">
        <f>'PT-Imp (O)'!BC22*(1+Toeslagen!$Q$32)</f>
        <v>1161.576</v>
      </c>
      <c r="BD22" s="205">
        <f>'PT-Imp (O)'!BD22*(1+Toeslagen!$Q$32)</f>
        <v>1161.576</v>
      </c>
      <c r="BE22" s="205">
        <f>'PT-Imp (O)'!BE22*(1+Toeslagen!$Q$32)</f>
        <v>1161.576</v>
      </c>
      <c r="BF22" s="205">
        <f>'PT-Imp (O)'!BF22*(1+Toeslagen!$Q$32)</f>
        <v>1161.576</v>
      </c>
      <c r="BG22" s="205">
        <f>'PT-Imp (O)'!BG22*(1+Toeslagen!$Q$32)</f>
        <v>1161.576</v>
      </c>
      <c r="BH22" s="205">
        <f>'PT-Imp (O)'!BH22*(1+Toeslagen!$Q$32)</f>
        <v>1161.576</v>
      </c>
      <c r="BI22" s="205">
        <f>'PT-Imp (O)'!BI22*(1+Toeslagen!$Q$32)</f>
        <v>1161.576</v>
      </c>
      <c r="BJ22" s="205">
        <f>'PT-Imp (O)'!BJ22*(1+Toeslagen!$Q$32)</f>
        <v>1161.576</v>
      </c>
      <c r="BK22" s="205">
        <f>'PT-Imp (O)'!BK22*(1+Toeslagen!$Q$32)</f>
        <v>1161.576</v>
      </c>
      <c r="BL22" s="205">
        <f>'PT-Imp (O)'!BL22*(1+Toeslagen!$Q$32)</f>
        <v>1161.576</v>
      </c>
      <c r="BM22" s="205">
        <f>'PT-Imp (O)'!BM22*(1+Toeslagen!$Q$32)</f>
        <v>1161.576</v>
      </c>
      <c r="BN22" s="205">
        <f>'PT-Imp (O)'!BN22*(1+Toeslagen!$Q$32)</f>
        <v>1161.576</v>
      </c>
      <c r="BO22" s="205">
        <f>'PT-Imp (O)'!BO22*(1+Toeslagen!$Q$32)</f>
        <v>1161.576</v>
      </c>
      <c r="BP22" s="205">
        <f>'PT-Imp (O)'!BP22*(1+Toeslagen!$Q$32)</f>
        <v>1161.576</v>
      </c>
      <c r="BQ22" s="205">
        <f>'PT-Imp (O)'!BQ22*(1+Toeslagen!$Q$32)</f>
        <v>1161.576</v>
      </c>
      <c r="BR22" s="205">
        <f>'PT-Imp (O)'!BR22*(1+Toeslagen!$Q$32)</f>
        <v>0</v>
      </c>
      <c r="BS22" s="205">
        <f>'PT-Imp (O)'!BS22*(1+Toeslagen!$Q$32)</f>
        <v>0</v>
      </c>
      <c r="BT22" s="205">
        <f>'PT-Imp (O)'!BT22*(1+Toeslagen!$Q$32)</f>
        <v>0</v>
      </c>
      <c r="BU22" s="205">
        <f>'PT-Imp (O)'!BU22*(1+Toeslagen!$Q$32)</f>
        <v>0</v>
      </c>
      <c r="BV22" s="205">
        <f>'PT-Imp (O)'!BV22*(1+Toeslagen!$Q$32)</f>
        <v>0</v>
      </c>
      <c r="BW22" s="205">
        <f>'PT-Imp (O)'!BW22*(1+Toeslagen!$Q$32)</f>
        <v>1161.576</v>
      </c>
      <c r="BX22" s="205">
        <f>'PT-Imp (O)'!BX22*(1+Toeslagen!$Q$32)</f>
        <v>1161.576</v>
      </c>
      <c r="BY22" s="205">
        <f>'PT-Imp (O)'!BY22*(1+Toeslagen!$Q$32)</f>
        <v>1161.576</v>
      </c>
      <c r="BZ22" s="205">
        <f>'PT-Imp (O)'!BZ22*(1+Toeslagen!$Q$32)</f>
        <v>1161.576</v>
      </c>
      <c r="CA22" s="205">
        <f>'PT-Imp (O)'!CA22*(1+Toeslagen!$Q$32)</f>
        <v>1161.576</v>
      </c>
      <c r="CB22" s="205">
        <f>'PT-Imp (O)'!CB22*(1+Toeslagen!$Q$32)</f>
        <v>0</v>
      </c>
      <c r="CC22" s="205">
        <f>'PT-Imp (O)'!CC22*(1+Toeslagen!$Q$32)</f>
        <v>0</v>
      </c>
      <c r="CD22" s="205">
        <f>'PT-Imp (O)'!CD22*(1+Toeslagen!$Q$32)</f>
        <v>0</v>
      </c>
      <c r="CE22" s="205">
        <f>'PT-Imp (O)'!CE22*(1+Toeslagen!$Q$32)</f>
        <v>0</v>
      </c>
      <c r="CF22" s="205">
        <f>'PT-Imp (O)'!CF22*(1+Toeslagen!$Q$32)</f>
        <v>0</v>
      </c>
      <c r="CG22" s="205">
        <f>'PT-Imp (O)'!CG22*(1+Toeslagen!$Q$32)</f>
        <v>1310.4000000000001</v>
      </c>
      <c r="CH22" s="205">
        <f>'PT-Imp (O)'!CH22*(1+Toeslagen!$Q$32)</f>
        <v>1310.4000000000001</v>
      </c>
      <c r="CI22" s="205">
        <f>'PT-Imp (O)'!CI22*(1+Toeslagen!$Q$32)</f>
        <v>1310.4000000000001</v>
      </c>
      <c r="CJ22" s="205">
        <f>'PT-Imp (O)'!CJ22*(1+Toeslagen!$Q$32)</f>
        <v>1310.4000000000001</v>
      </c>
      <c r="CK22" s="205">
        <f>'PT-Imp (O)'!CK22*(1+Toeslagen!$Q$32)</f>
        <v>1310.4000000000001</v>
      </c>
      <c r="CL22" s="205">
        <f>'PT-Imp (O)'!CL22*(1+Toeslagen!$Q$32)</f>
        <v>1310.4000000000001</v>
      </c>
      <c r="CM22" s="205">
        <f>'PT-Imp (O)'!CM22*(1+Toeslagen!$Q$32)</f>
        <v>1310.4000000000001</v>
      </c>
      <c r="CN22" s="205">
        <f>'PT-Imp (O)'!CN22*(1+Toeslagen!$Q$32)</f>
        <v>1310.4000000000001</v>
      </c>
      <c r="CO22" s="205">
        <f>'PT-Imp (O)'!CO22*(1+Toeslagen!$Q$32)</f>
        <v>1310.4000000000001</v>
      </c>
      <c r="CP22" s="205">
        <f>'PT-Imp (O)'!CP22*(1+Toeslagen!$Q$32)</f>
        <v>1310.4000000000001</v>
      </c>
      <c r="CQ22" s="205">
        <f>'PT-Imp (O)'!CQ22*(1+Toeslagen!$Q$32)</f>
        <v>1310.4000000000001</v>
      </c>
      <c r="CR22" s="205">
        <f>'PT-Imp (O)'!CR22*(1+Toeslagen!$Q$32)</f>
        <v>1310.4000000000001</v>
      </c>
      <c r="CS22" s="205">
        <f>'PT-Imp (O)'!CS22*(1+Toeslagen!$Q$32)</f>
        <v>1310.4000000000001</v>
      </c>
      <c r="CT22" s="205">
        <f>'PT-Imp (O)'!CT22*(1+Toeslagen!$Q$32)</f>
        <v>1310.4000000000001</v>
      </c>
      <c r="CU22" s="205">
        <f>'PT-Imp (O)'!CU22*(1+Toeslagen!$Q$32)</f>
        <v>1310.4000000000001</v>
      </c>
      <c r="CV22" s="205">
        <f>'PT-Imp (O)'!CV22*(1+Toeslagen!$Q$32)</f>
        <v>1310.4000000000001</v>
      </c>
      <c r="CW22" s="205">
        <f>'PT-Imp (O)'!CW22*(1+Toeslagen!$Q$32)</f>
        <v>1310.4000000000001</v>
      </c>
      <c r="CX22" s="205">
        <f>'PT-Imp (O)'!CX22*(1+Toeslagen!$Q$32)</f>
        <v>1310.4000000000001</v>
      </c>
      <c r="CY22" s="205">
        <f>'PT-Imp (O)'!CY22*(1+Toeslagen!$Q$32)</f>
        <v>1310.4000000000001</v>
      </c>
      <c r="CZ22" s="205">
        <f>'PT-Imp (O)'!CZ22*(1+Toeslagen!$Q$32)</f>
        <v>1310.4000000000001</v>
      </c>
    </row>
    <row r="23" spans="1:104">
      <c r="A23" s="1">
        <v>27</v>
      </c>
      <c r="B23" s="1">
        <v>27</v>
      </c>
      <c r="C23" s="1"/>
      <c r="D23" s="1">
        <v>7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200"/>
      <c r="Q23" s="200"/>
      <c r="R23" s="200"/>
      <c r="S23" s="200"/>
      <c r="T23" s="200"/>
      <c r="U23" s="200"/>
      <c r="V23" s="200"/>
      <c r="W23" s="200"/>
      <c r="X23" s="200"/>
      <c r="Y23" s="205">
        <f>'PT-Imp (O)'!Y23*(1+Toeslagen!$Q$32)</f>
        <v>1310.4000000000001</v>
      </c>
      <c r="Z23" s="205">
        <f>'PT-Imp (O)'!Z23*(1+Toeslagen!$Q$32)</f>
        <v>1310.4000000000001</v>
      </c>
      <c r="AA23" s="205">
        <f>'PT-Imp (O)'!AA23*(1+Toeslagen!$Q$32)</f>
        <v>1310.4000000000001</v>
      </c>
      <c r="AB23" s="205">
        <f>'PT-Imp (O)'!AB23*(1+Toeslagen!$Q$32)</f>
        <v>1310.4000000000001</v>
      </c>
      <c r="AC23" s="205">
        <f>'PT-Imp (O)'!AC23*(1+Toeslagen!$Q$32)</f>
        <v>1310.4000000000001</v>
      </c>
      <c r="AD23" s="205">
        <f>'PT-Imp (O)'!AD23*(1+Toeslagen!$Q$32)</f>
        <v>1310.4000000000001</v>
      </c>
      <c r="AE23" s="205">
        <f>'PT-Imp (O)'!AE23*(1+Toeslagen!$Q$32)</f>
        <v>1310.4000000000001</v>
      </c>
      <c r="AF23" s="205">
        <f>'PT-Imp (O)'!AF23*(1+Toeslagen!$Q$32)</f>
        <v>1310.4000000000001</v>
      </c>
      <c r="AG23" s="205">
        <f>'PT-Imp (O)'!AG23*(1+Toeslagen!$Q$32)</f>
        <v>1310.4000000000001</v>
      </c>
      <c r="AH23" s="205">
        <f>'PT-Imp (O)'!AH23*(1+Toeslagen!$Q$32)</f>
        <v>1310.4000000000001</v>
      </c>
      <c r="AI23" s="205">
        <f>'PT-Imp (O)'!AI23*(1+Toeslagen!$Q$32)</f>
        <v>1310.4000000000001</v>
      </c>
      <c r="AJ23" s="205">
        <f>'PT-Imp (O)'!AJ23*(1+Toeslagen!$Q$32)</f>
        <v>1310.4000000000001</v>
      </c>
      <c r="AK23" s="205">
        <f>'PT-Imp (O)'!AK23*(1+Toeslagen!$Q$32)</f>
        <v>1310.4000000000001</v>
      </c>
      <c r="AL23" s="205">
        <f>'PT-Imp (O)'!AL23*(1+Toeslagen!$Q$32)</f>
        <v>1310.4000000000001</v>
      </c>
      <c r="AM23" s="205">
        <f>'PT-Imp (O)'!AM23*(1+Toeslagen!$Q$32)</f>
        <v>1310.4000000000001</v>
      </c>
      <c r="AN23" s="205">
        <f>'PT-Imp (O)'!AN23*(1+Toeslagen!$Q$32)</f>
        <v>1310.4000000000001</v>
      </c>
      <c r="AO23" s="205">
        <f>'PT-Imp (O)'!AO23*(1+Toeslagen!$Q$32)</f>
        <v>1310.4000000000001</v>
      </c>
      <c r="AP23" s="205">
        <f>'PT-Imp (O)'!AP23*(1+Toeslagen!$Q$32)</f>
        <v>1310.4000000000001</v>
      </c>
      <c r="AQ23" s="205">
        <f>'PT-Imp (O)'!AQ23*(1+Toeslagen!$Q$32)</f>
        <v>1310.4000000000001</v>
      </c>
      <c r="AR23" s="205">
        <f>'PT-Imp (O)'!AR23*(1+Toeslagen!$Q$32)</f>
        <v>1310.4000000000001</v>
      </c>
      <c r="AS23" s="205">
        <f>'PT-Imp (O)'!AS23*(1+Toeslagen!$Q$32)</f>
        <v>1263.6000000000001</v>
      </c>
      <c r="AT23" s="205">
        <f>'PT-Imp (O)'!AT23*(1+Toeslagen!$Q$32)</f>
        <v>1263.6000000000001</v>
      </c>
      <c r="AU23" s="205">
        <f>'PT-Imp (O)'!AU23*(1+Toeslagen!$Q$32)</f>
        <v>1263.6000000000001</v>
      </c>
      <c r="AV23" s="205">
        <f>'PT-Imp (O)'!AV23*(1+Toeslagen!$Q$32)</f>
        <v>1263.6000000000001</v>
      </c>
      <c r="AW23" s="205">
        <f>'PT-Imp (O)'!AW23*(1+Toeslagen!$Q$32)</f>
        <v>1263.6000000000001</v>
      </c>
      <c r="AX23" s="205">
        <f>'PT-Imp (O)'!AX23*(1+Toeslagen!$Q$32)</f>
        <v>1263.6000000000001</v>
      </c>
      <c r="AY23" s="205">
        <f>'PT-Imp (O)'!AY23*(1+Toeslagen!$Q$32)</f>
        <v>1263.6000000000001</v>
      </c>
      <c r="AZ23" s="205">
        <f>'PT-Imp (O)'!AZ23*(1+Toeslagen!$Q$32)</f>
        <v>1263.6000000000001</v>
      </c>
      <c r="BA23" s="205">
        <f>'PT-Imp (O)'!BA23*(1+Toeslagen!$Q$32)</f>
        <v>1263.6000000000001</v>
      </c>
      <c r="BB23" s="205">
        <f>'PT-Imp (O)'!BB23*(1+Toeslagen!$Q$32)</f>
        <v>0</v>
      </c>
      <c r="BC23" s="205">
        <f>'PT-Imp (O)'!BC23*(1+Toeslagen!$Q$32)</f>
        <v>1263.6000000000001</v>
      </c>
      <c r="BD23" s="205">
        <f>'PT-Imp (O)'!BD23*(1+Toeslagen!$Q$32)</f>
        <v>1263.6000000000001</v>
      </c>
      <c r="BE23" s="205">
        <f>'PT-Imp (O)'!BE23*(1+Toeslagen!$Q$32)</f>
        <v>1263.6000000000001</v>
      </c>
      <c r="BF23" s="205">
        <f>'PT-Imp (O)'!BF23*(1+Toeslagen!$Q$32)</f>
        <v>1263.6000000000001</v>
      </c>
      <c r="BG23" s="205">
        <f>'PT-Imp (O)'!BG23*(1+Toeslagen!$Q$32)</f>
        <v>1263.6000000000001</v>
      </c>
      <c r="BH23" s="205">
        <f>'PT-Imp (O)'!BH23*(1+Toeslagen!$Q$32)</f>
        <v>1263.6000000000001</v>
      </c>
      <c r="BI23" s="205">
        <f>'PT-Imp (O)'!BI23*(1+Toeslagen!$Q$32)</f>
        <v>1263.6000000000001</v>
      </c>
      <c r="BJ23" s="205">
        <f>'PT-Imp (O)'!BJ23*(1+Toeslagen!$Q$32)</f>
        <v>1263.6000000000001</v>
      </c>
      <c r="BK23" s="205">
        <f>'PT-Imp (O)'!BK23*(1+Toeslagen!$Q$32)</f>
        <v>1263.6000000000001</v>
      </c>
      <c r="BL23" s="205">
        <f>'PT-Imp (O)'!BL23*(1+Toeslagen!$Q$32)</f>
        <v>1263.6000000000001</v>
      </c>
      <c r="BM23" s="205">
        <f>'PT-Imp (O)'!BM23*(1+Toeslagen!$Q$32)</f>
        <v>1263.6000000000001</v>
      </c>
      <c r="BN23" s="205">
        <f>'PT-Imp (O)'!BN23*(1+Toeslagen!$Q$32)</f>
        <v>1263.6000000000001</v>
      </c>
      <c r="BO23" s="205">
        <f>'PT-Imp (O)'!BO23*(1+Toeslagen!$Q$32)</f>
        <v>1263.6000000000001</v>
      </c>
      <c r="BP23" s="205">
        <f>'PT-Imp (O)'!BP23*(1+Toeslagen!$Q$32)</f>
        <v>1263.6000000000001</v>
      </c>
      <c r="BQ23" s="205">
        <f>'PT-Imp (O)'!BQ23*(1+Toeslagen!$Q$32)</f>
        <v>1263.6000000000001</v>
      </c>
      <c r="BR23" s="205">
        <f>'PT-Imp (O)'!BR23*(1+Toeslagen!$Q$32)</f>
        <v>0</v>
      </c>
      <c r="BS23" s="205">
        <f>'PT-Imp (O)'!BS23*(1+Toeslagen!$Q$32)</f>
        <v>0</v>
      </c>
      <c r="BT23" s="205">
        <f>'PT-Imp (O)'!BT23*(1+Toeslagen!$Q$32)</f>
        <v>0</v>
      </c>
      <c r="BU23" s="205">
        <f>'PT-Imp (O)'!BU23*(1+Toeslagen!$Q$32)</f>
        <v>0</v>
      </c>
      <c r="BV23" s="205">
        <f>'PT-Imp (O)'!BV23*(1+Toeslagen!$Q$32)</f>
        <v>0</v>
      </c>
      <c r="BW23" s="205">
        <f>'PT-Imp (O)'!BW23*(1+Toeslagen!$Q$32)</f>
        <v>1263.6000000000001</v>
      </c>
      <c r="BX23" s="205">
        <f>'PT-Imp (O)'!BX23*(1+Toeslagen!$Q$32)</f>
        <v>1263.6000000000001</v>
      </c>
      <c r="BY23" s="205">
        <f>'PT-Imp (O)'!BY23*(1+Toeslagen!$Q$32)</f>
        <v>1263.6000000000001</v>
      </c>
      <c r="BZ23" s="205">
        <f>'PT-Imp (O)'!BZ23*(1+Toeslagen!$Q$32)</f>
        <v>1263.6000000000001</v>
      </c>
      <c r="CA23" s="205">
        <f>'PT-Imp (O)'!CA23*(1+Toeslagen!$Q$32)</f>
        <v>1263.6000000000001</v>
      </c>
      <c r="CB23" s="205">
        <f>'PT-Imp (O)'!CB23*(1+Toeslagen!$Q$32)</f>
        <v>0</v>
      </c>
      <c r="CC23" s="205">
        <f>'PT-Imp (O)'!CC23*(1+Toeslagen!$Q$32)</f>
        <v>0</v>
      </c>
      <c r="CD23" s="205">
        <f>'PT-Imp (O)'!CD23*(1+Toeslagen!$Q$32)</f>
        <v>0</v>
      </c>
      <c r="CE23" s="205">
        <f>'PT-Imp (O)'!CE23*(1+Toeslagen!$Q$32)</f>
        <v>0</v>
      </c>
      <c r="CF23" s="205">
        <f>'PT-Imp (O)'!CF23*(1+Toeslagen!$Q$32)</f>
        <v>0</v>
      </c>
      <c r="CG23" s="205">
        <f>'PT-Imp (O)'!CG23*(1+Toeslagen!$Q$32)</f>
        <v>1427.4</v>
      </c>
      <c r="CH23" s="205">
        <f>'PT-Imp (O)'!CH23*(1+Toeslagen!$Q$32)</f>
        <v>1427.4</v>
      </c>
      <c r="CI23" s="205">
        <f>'PT-Imp (O)'!CI23*(1+Toeslagen!$Q$32)</f>
        <v>1427.4</v>
      </c>
      <c r="CJ23" s="205">
        <f>'PT-Imp (O)'!CJ23*(1+Toeslagen!$Q$32)</f>
        <v>1427.4</v>
      </c>
      <c r="CK23" s="205">
        <f>'PT-Imp (O)'!CK23*(1+Toeslagen!$Q$32)</f>
        <v>1427.4</v>
      </c>
      <c r="CL23" s="205">
        <f>'PT-Imp (O)'!CL23*(1+Toeslagen!$Q$32)</f>
        <v>1427.4</v>
      </c>
      <c r="CM23" s="205">
        <f>'PT-Imp (O)'!CM23*(1+Toeslagen!$Q$32)</f>
        <v>1427.4</v>
      </c>
      <c r="CN23" s="205">
        <f>'PT-Imp (O)'!CN23*(1+Toeslagen!$Q$32)</f>
        <v>1427.4</v>
      </c>
      <c r="CO23" s="205">
        <f>'PT-Imp (O)'!CO23*(1+Toeslagen!$Q$32)</f>
        <v>1427.4</v>
      </c>
      <c r="CP23" s="205">
        <f>'PT-Imp (O)'!CP23*(1+Toeslagen!$Q$32)</f>
        <v>1427.4</v>
      </c>
      <c r="CQ23" s="205">
        <f>'PT-Imp (O)'!CQ23*(1+Toeslagen!$Q$32)</f>
        <v>1427.4</v>
      </c>
      <c r="CR23" s="205">
        <f>'PT-Imp (O)'!CR23*(1+Toeslagen!$Q$32)</f>
        <v>1427.4</v>
      </c>
      <c r="CS23" s="205">
        <f>'PT-Imp (O)'!CS23*(1+Toeslagen!$Q$32)</f>
        <v>1427.4</v>
      </c>
      <c r="CT23" s="205">
        <f>'PT-Imp (O)'!CT23*(1+Toeslagen!$Q$32)</f>
        <v>1427.4</v>
      </c>
      <c r="CU23" s="205">
        <f>'PT-Imp (O)'!CU23*(1+Toeslagen!$Q$32)</f>
        <v>1427.4</v>
      </c>
      <c r="CV23" s="205">
        <f>'PT-Imp (O)'!CV23*(1+Toeslagen!$Q$32)</f>
        <v>1427.4</v>
      </c>
      <c r="CW23" s="205">
        <f>'PT-Imp (O)'!CW23*(1+Toeslagen!$Q$32)</f>
        <v>1427.4</v>
      </c>
      <c r="CX23" s="205">
        <f>'PT-Imp (O)'!CX23*(1+Toeslagen!$Q$32)</f>
        <v>1427.4</v>
      </c>
      <c r="CY23" s="205">
        <f>'PT-Imp (O)'!CY23*(1+Toeslagen!$Q$32)</f>
        <v>1427.4</v>
      </c>
      <c r="CZ23" s="205">
        <f>'PT-Imp (O)'!CZ23*(1+Toeslagen!$Q$32)</f>
        <v>1427.4</v>
      </c>
    </row>
    <row r="24" spans="1:104">
      <c r="A24" s="1">
        <v>28</v>
      </c>
      <c r="B24" s="1">
        <v>28</v>
      </c>
      <c r="C24" s="1"/>
      <c r="D24" s="1">
        <v>7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05">
        <f>'PT-Imp (O)'!Y24*(1+Toeslagen!$Q$32)</f>
        <v>1357.2</v>
      </c>
      <c r="Z24" s="205">
        <f>'PT-Imp (O)'!Z24*(1+Toeslagen!$Q$32)</f>
        <v>1357.2</v>
      </c>
      <c r="AA24" s="205">
        <f>'PT-Imp (O)'!AA24*(1+Toeslagen!$Q$32)</f>
        <v>1357.2</v>
      </c>
      <c r="AB24" s="205">
        <f>'PT-Imp (O)'!AB24*(1+Toeslagen!$Q$32)</f>
        <v>1357.2</v>
      </c>
      <c r="AC24" s="205">
        <f>'PT-Imp (O)'!AC24*(1+Toeslagen!$Q$32)</f>
        <v>1357.2</v>
      </c>
      <c r="AD24" s="205">
        <f>'PT-Imp (O)'!AD24*(1+Toeslagen!$Q$32)</f>
        <v>1357.2</v>
      </c>
      <c r="AE24" s="205">
        <f>'PT-Imp (O)'!AE24*(1+Toeslagen!$Q$32)</f>
        <v>1357.2</v>
      </c>
      <c r="AF24" s="205">
        <f>'PT-Imp (O)'!AF24*(1+Toeslagen!$Q$32)</f>
        <v>1357.2</v>
      </c>
      <c r="AG24" s="205">
        <f>'PT-Imp (O)'!AG24*(1+Toeslagen!$Q$32)</f>
        <v>1357.2</v>
      </c>
      <c r="AH24" s="205">
        <f>'PT-Imp (O)'!AH24*(1+Toeslagen!$Q$32)</f>
        <v>1357.2</v>
      </c>
      <c r="AI24" s="205">
        <f>'PT-Imp (O)'!AI24*(1+Toeslagen!$Q$32)</f>
        <v>1357.2</v>
      </c>
      <c r="AJ24" s="205">
        <f>'PT-Imp (O)'!AJ24*(1+Toeslagen!$Q$32)</f>
        <v>1357.2</v>
      </c>
      <c r="AK24" s="205">
        <f>'PT-Imp (O)'!AK24*(1+Toeslagen!$Q$32)</f>
        <v>1357.2</v>
      </c>
      <c r="AL24" s="205">
        <f>'PT-Imp (O)'!AL24*(1+Toeslagen!$Q$32)</f>
        <v>1357.2</v>
      </c>
      <c r="AM24" s="205">
        <f>'PT-Imp (O)'!AM24*(1+Toeslagen!$Q$32)</f>
        <v>1357.2</v>
      </c>
      <c r="AN24" s="205">
        <f>'PT-Imp (O)'!AN24*(1+Toeslagen!$Q$32)</f>
        <v>1357.2</v>
      </c>
      <c r="AO24" s="205">
        <f>'PT-Imp (O)'!AO24*(1+Toeslagen!$Q$32)</f>
        <v>1357.2</v>
      </c>
      <c r="AP24" s="205">
        <f>'PT-Imp (O)'!AP24*(1+Toeslagen!$Q$32)</f>
        <v>1357.2</v>
      </c>
      <c r="AQ24" s="205">
        <f>'PT-Imp (O)'!AQ24*(1+Toeslagen!$Q$32)</f>
        <v>1357.2</v>
      </c>
      <c r="AR24" s="205">
        <f>'PT-Imp (O)'!AR24*(1+Toeslagen!$Q$32)</f>
        <v>1357.2</v>
      </c>
      <c r="AS24" s="205">
        <f>'PT-Imp (O)'!AS24*(1+Toeslagen!$Q$32)</f>
        <v>1303.848</v>
      </c>
      <c r="AT24" s="205">
        <f>'PT-Imp (O)'!AT24*(1+Toeslagen!$Q$32)</f>
        <v>1303.848</v>
      </c>
      <c r="AU24" s="205">
        <f>'PT-Imp (O)'!AU24*(1+Toeslagen!$Q$32)</f>
        <v>1303.848</v>
      </c>
      <c r="AV24" s="205">
        <f>'PT-Imp (O)'!AV24*(1+Toeslagen!$Q$32)</f>
        <v>1303.848</v>
      </c>
      <c r="AW24" s="205">
        <f>'PT-Imp (O)'!AW24*(1+Toeslagen!$Q$32)</f>
        <v>1303.848</v>
      </c>
      <c r="AX24" s="205">
        <f>'PT-Imp (O)'!AX24*(1+Toeslagen!$Q$32)</f>
        <v>1303.848</v>
      </c>
      <c r="AY24" s="205">
        <f>'PT-Imp (O)'!AY24*(1+Toeslagen!$Q$32)</f>
        <v>1303.848</v>
      </c>
      <c r="AZ24" s="205">
        <f>'PT-Imp (O)'!AZ24*(1+Toeslagen!$Q$32)</f>
        <v>1303.848</v>
      </c>
      <c r="BA24" s="205">
        <f>'PT-Imp (O)'!BA24*(1+Toeslagen!$Q$32)</f>
        <v>1303.848</v>
      </c>
      <c r="BB24" s="205">
        <f>'PT-Imp (O)'!BB24*(1+Toeslagen!$Q$32)</f>
        <v>0</v>
      </c>
      <c r="BC24" s="205">
        <f>'PT-Imp (O)'!BC24*(1+Toeslagen!$Q$32)</f>
        <v>1303.848</v>
      </c>
      <c r="BD24" s="205">
        <f>'PT-Imp (O)'!BD24*(1+Toeslagen!$Q$32)</f>
        <v>1303.848</v>
      </c>
      <c r="BE24" s="205">
        <f>'PT-Imp (O)'!BE24*(1+Toeslagen!$Q$32)</f>
        <v>1303.848</v>
      </c>
      <c r="BF24" s="205">
        <f>'PT-Imp (O)'!BF24*(1+Toeslagen!$Q$32)</f>
        <v>1303.848</v>
      </c>
      <c r="BG24" s="205">
        <f>'PT-Imp (O)'!BG24*(1+Toeslagen!$Q$32)</f>
        <v>1303.848</v>
      </c>
      <c r="BH24" s="205">
        <f>'PT-Imp (O)'!BH24*(1+Toeslagen!$Q$32)</f>
        <v>1303.848</v>
      </c>
      <c r="BI24" s="205">
        <f>'PT-Imp (O)'!BI24*(1+Toeslagen!$Q$32)</f>
        <v>1303.848</v>
      </c>
      <c r="BJ24" s="205">
        <f>'PT-Imp (O)'!BJ24*(1+Toeslagen!$Q$32)</f>
        <v>1303.848</v>
      </c>
      <c r="BK24" s="205">
        <f>'PT-Imp (O)'!BK24*(1+Toeslagen!$Q$32)</f>
        <v>1303.848</v>
      </c>
      <c r="BL24" s="205">
        <f>'PT-Imp (O)'!BL24*(1+Toeslagen!$Q$32)</f>
        <v>1303.848</v>
      </c>
      <c r="BM24" s="205">
        <f>'PT-Imp (O)'!BM24*(1+Toeslagen!$Q$32)</f>
        <v>1303.848</v>
      </c>
      <c r="BN24" s="205">
        <f>'PT-Imp (O)'!BN24*(1+Toeslagen!$Q$32)</f>
        <v>1303.848</v>
      </c>
      <c r="BO24" s="205">
        <f>'PT-Imp (O)'!BO24*(1+Toeslagen!$Q$32)</f>
        <v>1303.848</v>
      </c>
      <c r="BP24" s="205">
        <f>'PT-Imp (O)'!BP24*(1+Toeslagen!$Q$32)</f>
        <v>1303.848</v>
      </c>
      <c r="BQ24" s="205">
        <f>'PT-Imp (O)'!BQ24*(1+Toeslagen!$Q$32)</f>
        <v>1303.848</v>
      </c>
      <c r="BR24" s="205">
        <f>'PT-Imp (O)'!BR24*(1+Toeslagen!$Q$32)</f>
        <v>0</v>
      </c>
      <c r="BS24" s="205">
        <f>'PT-Imp (O)'!BS24*(1+Toeslagen!$Q$32)</f>
        <v>0</v>
      </c>
      <c r="BT24" s="205">
        <f>'PT-Imp (O)'!BT24*(1+Toeslagen!$Q$32)</f>
        <v>0</v>
      </c>
      <c r="BU24" s="205">
        <f>'PT-Imp (O)'!BU24*(1+Toeslagen!$Q$32)</f>
        <v>0</v>
      </c>
      <c r="BV24" s="205">
        <f>'PT-Imp (O)'!BV24*(1+Toeslagen!$Q$32)</f>
        <v>0</v>
      </c>
      <c r="BW24" s="205">
        <f>'PT-Imp (O)'!BW24*(1+Toeslagen!$Q$32)</f>
        <v>1303.848</v>
      </c>
      <c r="BX24" s="205">
        <f>'PT-Imp (O)'!BX24*(1+Toeslagen!$Q$32)</f>
        <v>1303.848</v>
      </c>
      <c r="BY24" s="205">
        <f>'PT-Imp (O)'!BY24*(1+Toeslagen!$Q$32)</f>
        <v>1303.848</v>
      </c>
      <c r="BZ24" s="205">
        <f>'PT-Imp (O)'!BZ24*(1+Toeslagen!$Q$32)</f>
        <v>1303.848</v>
      </c>
      <c r="CA24" s="205">
        <f>'PT-Imp (O)'!CA24*(1+Toeslagen!$Q$32)</f>
        <v>1303.848</v>
      </c>
      <c r="CB24" s="205">
        <f>'PT-Imp (O)'!CB24*(1+Toeslagen!$Q$32)</f>
        <v>0</v>
      </c>
      <c r="CC24" s="205">
        <f>'PT-Imp (O)'!CC24*(1+Toeslagen!$Q$32)</f>
        <v>0</v>
      </c>
      <c r="CD24" s="205">
        <f>'PT-Imp (O)'!CD24*(1+Toeslagen!$Q$32)</f>
        <v>0</v>
      </c>
      <c r="CE24" s="205">
        <f>'PT-Imp (O)'!CE24*(1+Toeslagen!$Q$32)</f>
        <v>0</v>
      </c>
      <c r="CF24" s="205">
        <f>'PT-Imp (O)'!CF24*(1+Toeslagen!$Q$32)</f>
        <v>0</v>
      </c>
      <c r="CG24" s="205">
        <f>'PT-Imp (O)'!CG24*(1+Toeslagen!$Q$32)</f>
        <v>1474.2</v>
      </c>
      <c r="CH24" s="205">
        <f>'PT-Imp (O)'!CH24*(1+Toeslagen!$Q$32)</f>
        <v>1474.2</v>
      </c>
      <c r="CI24" s="205">
        <f>'PT-Imp (O)'!CI24*(1+Toeslagen!$Q$32)</f>
        <v>1474.2</v>
      </c>
      <c r="CJ24" s="205">
        <f>'PT-Imp (O)'!CJ24*(1+Toeslagen!$Q$32)</f>
        <v>1474.2</v>
      </c>
      <c r="CK24" s="205">
        <f>'PT-Imp (O)'!CK24*(1+Toeslagen!$Q$32)</f>
        <v>1474.2</v>
      </c>
      <c r="CL24" s="205">
        <f>'PT-Imp (O)'!CL24*(1+Toeslagen!$Q$32)</f>
        <v>1474.2</v>
      </c>
      <c r="CM24" s="205">
        <f>'PT-Imp (O)'!CM24*(1+Toeslagen!$Q$32)</f>
        <v>1474.2</v>
      </c>
      <c r="CN24" s="205">
        <f>'PT-Imp (O)'!CN24*(1+Toeslagen!$Q$32)</f>
        <v>1474.2</v>
      </c>
      <c r="CO24" s="205">
        <f>'PT-Imp (O)'!CO24*(1+Toeslagen!$Q$32)</f>
        <v>1474.2</v>
      </c>
      <c r="CP24" s="205">
        <f>'PT-Imp (O)'!CP24*(1+Toeslagen!$Q$32)</f>
        <v>1474.2</v>
      </c>
      <c r="CQ24" s="205">
        <f>'PT-Imp (O)'!CQ24*(1+Toeslagen!$Q$32)</f>
        <v>1474.2</v>
      </c>
      <c r="CR24" s="205">
        <f>'PT-Imp (O)'!CR24*(1+Toeslagen!$Q$32)</f>
        <v>1474.2</v>
      </c>
      <c r="CS24" s="205">
        <f>'PT-Imp (O)'!CS24*(1+Toeslagen!$Q$32)</f>
        <v>1474.2</v>
      </c>
      <c r="CT24" s="205">
        <f>'PT-Imp (O)'!CT24*(1+Toeslagen!$Q$32)</f>
        <v>1474.2</v>
      </c>
      <c r="CU24" s="205">
        <f>'PT-Imp (O)'!CU24*(1+Toeslagen!$Q$32)</f>
        <v>1474.2</v>
      </c>
      <c r="CV24" s="205">
        <f>'PT-Imp (O)'!CV24*(1+Toeslagen!$Q$32)</f>
        <v>1474.2</v>
      </c>
      <c r="CW24" s="205">
        <f>'PT-Imp (O)'!CW24*(1+Toeslagen!$Q$32)</f>
        <v>1474.2</v>
      </c>
      <c r="CX24" s="205">
        <f>'PT-Imp (O)'!CX24*(1+Toeslagen!$Q$32)</f>
        <v>1474.2</v>
      </c>
      <c r="CY24" s="205">
        <f>'PT-Imp (O)'!CY24*(1+Toeslagen!$Q$32)</f>
        <v>1474.2</v>
      </c>
      <c r="CZ24" s="205">
        <f>'PT-Imp (O)'!CZ24*(1+Toeslagen!$Q$32)</f>
        <v>1474.2</v>
      </c>
    </row>
    <row r="25" spans="1:104">
      <c r="A25" s="1">
        <v>29</v>
      </c>
      <c r="B25" s="1">
        <v>29</v>
      </c>
      <c r="C25" s="1"/>
      <c r="D25" s="1">
        <v>7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200"/>
      <c r="Q25" s="200"/>
      <c r="R25" s="200"/>
      <c r="S25" s="200"/>
      <c r="T25" s="200"/>
      <c r="U25" s="200"/>
      <c r="V25" s="200"/>
      <c r="W25" s="200"/>
      <c r="X25" s="200"/>
      <c r="Y25" s="205">
        <f>'PT-Imp (O)'!Y25*(1+Toeslagen!$Q$32)</f>
        <v>1450.8</v>
      </c>
      <c r="Z25" s="205">
        <f>'PT-Imp (O)'!Z25*(1+Toeslagen!$Q$32)</f>
        <v>1450.8</v>
      </c>
      <c r="AA25" s="205">
        <f>'PT-Imp (O)'!AA25*(1+Toeslagen!$Q$32)</f>
        <v>1450.8</v>
      </c>
      <c r="AB25" s="205">
        <f>'PT-Imp (O)'!AB25*(1+Toeslagen!$Q$32)</f>
        <v>1450.8</v>
      </c>
      <c r="AC25" s="205">
        <f>'PT-Imp (O)'!AC25*(1+Toeslagen!$Q$32)</f>
        <v>1450.8</v>
      </c>
      <c r="AD25" s="205">
        <f>'PT-Imp (O)'!AD25*(1+Toeslagen!$Q$32)</f>
        <v>1450.8</v>
      </c>
      <c r="AE25" s="205">
        <f>'PT-Imp (O)'!AE25*(1+Toeslagen!$Q$32)</f>
        <v>1450.8</v>
      </c>
      <c r="AF25" s="205">
        <f>'PT-Imp (O)'!AF25*(1+Toeslagen!$Q$32)</f>
        <v>1450.8</v>
      </c>
      <c r="AG25" s="205">
        <f>'PT-Imp (O)'!AG25*(1+Toeslagen!$Q$32)</f>
        <v>1450.8</v>
      </c>
      <c r="AH25" s="205">
        <f>'PT-Imp (O)'!AH25*(1+Toeslagen!$Q$32)</f>
        <v>1450.8</v>
      </c>
      <c r="AI25" s="205">
        <f>'PT-Imp (O)'!AI25*(1+Toeslagen!$Q$32)</f>
        <v>1450.8</v>
      </c>
      <c r="AJ25" s="205">
        <f>'PT-Imp (O)'!AJ25*(1+Toeslagen!$Q$32)</f>
        <v>1450.8</v>
      </c>
      <c r="AK25" s="205">
        <f>'PT-Imp (O)'!AK25*(1+Toeslagen!$Q$32)</f>
        <v>1450.8</v>
      </c>
      <c r="AL25" s="205">
        <f>'PT-Imp (O)'!AL25*(1+Toeslagen!$Q$32)</f>
        <v>1450.8</v>
      </c>
      <c r="AM25" s="205">
        <f>'PT-Imp (O)'!AM25*(1+Toeslagen!$Q$32)</f>
        <v>1450.8</v>
      </c>
      <c r="AN25" s="205">
        <f>'PT-Imp (O)'!AN25*(1+Toeslagen!$Q$32)</f>
        <v>1450.8</v>
      </c>
      <c r="AO25" s="205">
        <f>'PT-Imp (O)'!AO25*(1+Toeslagen!$Q$32)</f>
        <v>1450.8</v>
      </c>
      <c r="AP25" s="205">
        <f>'PT-Imp (O)'!AP25*(1+Toeslagen!$Q$32)</f>
        <v>1450.8</v>
      </c>
      <c r="AQ25" s="205">
        <f>'PT-Imp (O)'!AQ25*(1+Toeslagen!$Q$32)</f>
        <v>1450.8</v>
      </c>
      <c r="AR25" s="205">
        <f>'PT-Imp (O)'!AR25*(1+Toeslagen!$Q$32)</f>
        <v>1450.8</v>
      </c>
      <c r="AS25" s="205">
        <f>'PT-Imp (O)'!AS25*(1+Toeslagen!$Q$32)</f>
        <v>1380.6000000000001</v>
      </c>
      <c r="AT25" s="205">
        <f>'PT-Imp (O)'!AT25*(1+Toeslagen!$Q$32)</f>
        <v>1380.6000000000001</v>
      </c>
      <c r="AU25" s="205">
        <f>'PT-Imp (O)'!AU25*(1+Toeslagen!$Q$32)</f>
        <v>1380.6000000000001</v>
      </c>
      <c r="AV25" s="205">
        <f>'PT-Imp (O)'!AV25*(1+Toeslagen!$Q$32)</f>
        <v>1380.6000000000001</v>
      </c>
      <c r="AW25" s="205">
        <f>'PT-Imp (O)'!AW25*(1+Toeslagen!$Q$32)</f>
        <v>1380.6000000000001</v>
      </c>
      <c r="AX25" s="205">
        <f>'PT-Imp (O)'!AX25*(1+Toeslagen!$Q$32)</f>
        <v>1380.6000000000001</v>
      </c>
      <c r="AY25" s="205">
        <f>'PT-Imp (O)'!AY25*(1+Toeslagen!$Q$32)</f>
        <v>1380.6000000000001</v>
      </c>
      <c r="AZ25" s="205">
        <f>'PT-Imp (O)'!AZ25*(1+Toeslagen!$Q$32)</f>
        <v>1380.6000000000001</v>
      </c>
      <c r="BA25" s="205">
        <f>'PT-Imp (O)'!BA25*(1+Toeslagen!$Q$32)</f>
        <v>1380.6000000000001</v>
      </c>
      <c r="BB25" s="205">
        <f>'PT-Imp (O)'!BB25*(1+Toeslagen!$Q$32)</f>
        <v>0</v>
      </c>
      <c r="BC25" s="205">
        <f>'PT-Imp (O)'!BC25*(1+Toeslagen!$Q$32)</f>
        <v>1380.6000000000001</v>
      </c>
      <c r="BD25" s="205">
        <f>'PT-Imp (O)'!BD25*(1+Toeslagen!$Q$32)</f>
        <v>1380.6000000000001</v>
      </c>
      <c r="BE25" s="205">
        <f>'PT-Imp (O)'!BE25*(1+Toeslagen!$Q$32)</f>
        <v>1380.6000000000001</v>
      </c>
      <c r="BF25" s="205">
        <f>'PT-Imp (O)'!BF25*(1+Toeslagen!$Q$32)</f>
        <v>1380.6000000000001</v>
      </c>
      <c r="BG25" s="205">
        <f>'PT-Imp (O)'!BG25*(1+Toeslagen!$Q$32)</f>
        <v>1380.6000000000001</v>
      </c>
      <c r="BH25" s="205">
        <f>'PT-Imp (O)'!BH25*(1+Toeslagen!$Q$32)</f>
        <v>1380.6000000000001</v>
      </c>
      <c r="BI25" s="205">
        <f>'PT-Imp (O)'!BI25*(1+Toeslagen!$Q$32)</f>
        <v>1380.6000000000001</v>
      </c>
      <c r="BJ25" s="205">
        <f>'PT-Imp (O)'!BJ25*(1+Toeslagen!$Q$32)</f>
        <v>1380.6000000000001</v>
      </c>
      <c r="BK25" s="205">
        <f>'PT-Imp (O)'!BK25*(1+Toeslagen!$Q$32)</f>
        <v>1380.6000000000001</v>
      </c>
      <c r="BL25" s="205">
        <f>'PT-Imp (O)'!BL25*(1+Toeslagen!$Q$32)</f>
        <v>1380.6000000000001</v>
      </c>
      <c r="BM25" s="205">
        <f>'PT-Imp (O)'!BM25*(1+Toeslagen!$Q$32)</f>
        <v>1380.6000000000001</v>
      </c>
      <c r="BN25" s="205">
        <f>'PT-Imp (O)'!BN25*(1+Toeslagen!$Q$32)</f>
        <v>1380.6000000000001</v>
      </c>
      <c r="BO25" s="205">
        <f>'PT-Imp (O)'!BO25*(1+Toeslagen!$Q$32)</f>
        <v>1380.6000000000001</v>
      </c>
      <c r="BP25" s="205">
        <f>'PT-Imp (O)'!BP25*(1+Toeslagen!$Q$32)</f>
        <v>1380.6000000000001</v>
      </c>
      <c r="BQ25" s="205">
        <f>'PT-Imp (O)'!BQ25*(1+Toeslagen!$Q$32)</f>
        <v>1380.6000000000001</v>
      </c>
      <c r="BR25" s="205">
        <f>'PT-Imp (O)'!BR25*(1+Toeslagen!$Q$32)</f>
        <v>0</v>
      </c>
      <c r="BS25" s="205">
        <f>'PT-Imp (O)'!BS25*(1+Toeslagen!$Q$32)</f>
        <v>0</v>
      </c>
      <c r="BT25" s="205">
        <f>'PT-Imp (O)'!BT25*(1+Toeslagen!$Q$32)</f>
        <v>0</v>
      </c>
      <c r="BU25" s="205">
        <f>'PT-Imp (O)'!BU25*(1+Toeslagen!$Q$32)</f>
        <v>0</v>
      </c>
      <c r="BV25" s="205">
        <f>'PT-Imp (O)'!BV25*(1+Toeslagen!$Q$32)</f>
        <v>0</v>
      </c>
      <c r="BW25" s="205">
        <f>'PT-Imp (O)'!BW25*(1+Toeslagen!$Q$32)</f>
        <v>1380.6000000000001</v>
      </c>
      <c r="BX25" s="205">
        <f>'PT-Imp (O)'!BX25*(1+Toeslagen!$Q$32)</f>
        <v>1380.6000000000001</v>
      </c>
      <c r="BY25" s="205">
        <f>'PT-Imp (O)'!BY25*(1+Toeslagen!$Q$32)</f>
        <v>1380.6000000000001</v>
      </c>
      <c r="BZ25" s="205">
        <f>'PT-Imp (O)'!BZ25*(1+Toeslagen!$Q$32)</f>
        <v>1380.6000000000001</v>
      </c>
      <c r="CA25" s="205">
        <f>'PT-Imp (O)'!CA25*(1+Toeslagen!$Q$32)</f>
        <v>1380.6000000000001</v>
      </c>
      <c r="CB25" s="205">
        <f>'PT-Imp (O)'!CB25*(1+Toeslagen!$Q$32)</f>
        <v>0</v>
      </c>
      <c r="CC25" s="205">
        <f>'PT-Imp (O)'!CC25*(1+Toeslagen!$Q$32)</f>
        <v>0</v>
      </c>
      <c r="CD25" s="205">
        <f>'PT-Imp (O)'!CD25*(1+Toeslagen!$Q$32)</f>
        <v>0</v>
      </c>
      <c r="CE25" s="205">
        <f>'PT-Imp (O)'!CE25*(1+Toeslagen!$Q$32)</f>
        <v>0</v>
      </c>
      <c r="CF25" s="205">
        <f>'PT-Imp (O)'!CF25*(1+Toeslagen!$Q$32)</f>
        <v>0</v>
      </c>
      <c r="CG25" s="205">
        <f>'PT-Imp (O)'!CG25*(1+Toeslagen!$Q$32)</f>
        <v>1567.8</v>
      </c>
      <c r="CH25" s="205">
        <f>'PT-Imp (O)'!CH25*(1+Toeslagen!$Q$32)</f>
        <v>1567.8</v>
      </c>
      <c r="CI25" s="205">
        <f>'PT-Imp (O)'!CI25*(1+Toeslagen!$Q$32)</f>
        <v>1567.8</v>
      </c>
      <c r="CJ25" s="205">
        <f>'PT-Imp (O)'!CJ25*(1+Toeslagen!$Q$32)</f>
        <v>1567.8</v>
      </c>
      <c r="CK25" s="205">
        <f>'PT-Imp (O)'!CK25*(1+Toeslagen!$Q$32)</f>
        <v>1567.8</v>
      </c>
      <c r="CL25" s="205">
        <f>'PT-Imp (O)'!CL25*(1+Toeslagen!$Q$32)</f>
        <v>1567.8</v>
      </c>
      <c r="CM25" s="205">
        <f>'PT-Imp (O)'!CM25*(1+Toeslagen!$Q$32)</f>
        <v>1567.8</v>
      </c>
      <c r="CN25" s="205">
        <f>'PT-Imp (O)'!CN25*(1+Toeslagen!$Q$32)</f>
        <v>1567.8</v>
      </c>
      <c r="CO25" s="205">
        <f>'PT-Imp (O)'!CO25*(1+Toeslagen!$Q$32)</f>
        <v>1567.8</v>
      </c>
      <c r="CP25" s="205">
        <f>'PT-Imp (O)'!CP25*(1+Toeslagen!$Q$32)</f>
        <v>1567.8</v>
      </c>
      <c r="CQ25" s="205">
        <f>'PT-Imp (O)'!CQ25*(1+Toeslagen!$Q$32)</f>
        <v>1567.8</v>
      </c>
      <c r="CR25" s="205">
        <f>'PT-Imp (O)'!CR25*(1+Toeslagen!$Q$32)</f>
        <v>1567.8</v>
      </c>
      <c r="CS25" s="205">
        <f>'PT-Imp (O)'!CS25*(1+Toeslagen!$Q$32)</f>
        <v>1567.8</v>
      </c>
      <c r="CT25" s="205">
        <f>'PT-Imp (O)'!CT25*(1+Toeslagen!$Q$32)</f>
        <v>1567.8</v>
      </c>
      <c r="CU25" s="205">
        <f>'PT-Imp (O)'!CU25*(1+Toeslagen!$Q$32)</f>
        <v>1567.8</v>
      </c>
      <c r="CV25" s="205">
        <f>'PT-Imp (O)'!CV25*(1+Toeslagen!$Q$32)</f>
        <v>1567.8</v>
      </c>
      <c r="CW25" s="205">
        <f>'PT-Imp (O)'!CW25*(1+Toeslagen!$Q$32)</f>
        <v>1567.8</v>
      </c>
      <c r="CX25" s="205">
        <f>'PT-Imp (O)'!CX25*(1+Toeslagen!$Q$32)</f>
        <v>1567.8</v>
      </c>
      <c r="CY25" s="205">
        <f>'PT-Imp (O)'!CY25*(1+Toeslagen!$Q$32)</f>
        <v>1567.8</v>
      </c>
      <c r="CZ25" s="205">
        <f>'PT-Imp (O)'!CZ25*(1+Toeslagen!$Q$32)</f>
        <v>1567.8</v>
      </c>
    </row>
    <row r="26" spans="1:104">
      <c r="A26" s="1">
        <v>30</v>
      </c>
      <c r="B26" s="1">
        <v>30</v>
      </c>
      <c r="C26" s="1"/>
      <c r="D26" s="1">
        <v>7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200"/>
      <c r="Q26" s="200"/>
      <c r="R26" s="200"/>
      <c r="S26" s="200"/>
      <c r="T26" s="200"/>
      <c r="U26" s="200"/>
      <c r="V26" s="200"/>
      <c r="W26" s="200"/>
      <c r="X26" s="200"/>
      <c r="Y26" s="205">
        <f>'PT-Imp (O)'!Y26*(1+Toeslagen!$Q$32)</f>
        <v>1497.6000000000001</v>
      </c>
      <c r="Z26" s="205">
        <f>'PT-Imp (O)'!Z26*(1+Toeslagen!$Q$32)</f>
        <v>1497.6000000000001</v>
      </c>
      <c r="AA26" s="205">
        <f>'PT-Imp (O)'!AA26*(1+Toeslagen!$Q$32)</f>
        <v>1497.6000000000001</v>
      </c>
      <c r="AB26" s="205">
        <f>'PT-Imp (O)'!AB26*(1+Toeslagen!$Q$32)</f>
        <v>1497.6000000000001</v>
      </c>
      <c r="AC26" s="205">
        <f>'PT-Imp (O)'!AC26*(1+Toeslagen!$Q$32)</f>
        <v>1497.6000000000001</v>
      </c>
      <c r="AD26" s="205">
        <f>'PT-Imp (O)'!AD26*(1+Toeslagen!$Q$32)</f>
        <v>1497.6000000000001</v>
      </c>
      <c r="AE26" s="205">
        <f>'PT-Imp (O)'!AE26*(1+Toeslagen!$Q$32)</f>
        <v>1497.6000000000001</v>
      </c>
      <c r="AF26" s="205">
        <f>'PT-Imp (O)'!AF26*(1+Toeslagen!$Q$32)</f>
        <v>1497.6000000000001</v>
      </c>
      <c r="AG26" s="205">
        <f>'PT-Imp (O)'!AG26*(1+Toeslagen!$Q$32)</f>
        <v>1497.6000000000001</v>
      </c>
      <c r="AH26" s="205">
        <f>'PT-Imp (O)'!AH26*(1+Toeslagen!$Q$32)</f>
        <v>1497.6000000000001</v>
      </c>
      <c r="AI26" s="205">
        <f>'PT-Imp (O)'!AI26*(1+Toeslagen!$Q$32)</f>
        <v>1497.6000000000001</v>
      </c>
      <c r="AJ26" s="205">
        <f>'PT-Imp (O)'!AJ26*(1+Toeslagen!$Q$32)</f>
        <v>1497.6000000000001</v>
      </c>
      <c r="AK26" s="205">
        <f>'PT-Imp (O)'!AK26*(1+Toeslagen!$Q$32)</f>
        <v>1497.6000000000001</v>
      </c>
      <c r="AL26" s="205">
        <f>'PT-Imp (O)'!AL26*(1+Toeslagen!$Q$32)</f>
        <v>1497.6000000000001</v>
      </c>
      <c r="AM26" s="205">
        <f>'PT-Imp (O)'!AM26*(1+Toeslagen!$Q$32)</f>
        <v>1497.6000000000001</v>
      </c>
      <c r="AN26" s="205">
        <f>'PT-Imp (O)'!AN26*(1+Toeslagen!$Q$32)</f>
        <v>1497.6000000000001</v>
      </c>
      <c r="AO26" s="205">
        <f>'PT-Imp (O)'!AO26*(1+Toeslagen!$Q$32)</f>
        <v>1497.6000000000001</v>
      </c>
      <c r="AP26" s="205">
        <f>'PT-Imp (O)'!AP26*(1+Toeslagen!$Q$32)</f>
        <v>1497.6000000000001</v>
      </c>
      <c r="AQ26" s="205">
        <f>'PT-Imp (O)'!AQ26*(1+Toeslagen!$Q$32)</f>
        <v>1497.6000000000001</v>
      </c>
      <c r="AR26" s="205">
        <f>'PT-Imp (O)'!AR26*(1+Toeslagen!$Q$32)</f>
        <v>1497.6000000000001</v>
      </c>
      <c r="AS26" s="205">
        <f>'PT-Imp (O)'!AS26*(1+Toeslagen!$Q$32)</f>
        <v>1446.12</v>
      </c>
      <c r="AT26" s="205">
        <f>'PT-Imp (O)'!AT26*(1+Toeslagen!$Q$32)</f>
        <v>1446.12</v>
      </c>
      <c r="AU26" s="205">
        <f>'PT-Imp (O)'!AU26*(1+Toeslagen!$Q$32)</f>
        <v>1446.12</v>
      </c>
      <c r="AV26" s="205">
        <f>'PT-Imp (O)'!AV26*(1+Toeslagen!$Q$32)</f>
        <v>1446.12</v>
      </c>
      <c r="AW26" s="205">
        <f>'PT-Imp (O)'!AW26*(1+Toeslagen!$Q$32)</f>
        <v>1446.12</v>
      </c>
      <c r="AX26" s="205">
        <f>'PT-Imp (O)'!AX26*(1+Toeslagen!$Q$32)</f>
        <v>1446.12</v>
      </c>
      <c r="AY26" s="205">
        <f>'PT-Imp (O)'!AY26*(1+Toeslagen!$Q$32)</f>
        <v>1446.12</v>
      </c>
      <c r="AZ26" s="205">
        <f>'PT-Imp (O)'!AZ26*(1+Toeslagen!$Q$32)</f>
        <v>1446.12</v>
      </c>
      <c r="BA26" s="205">
        <f>'PT-Imp (O)'!BA26*(1+Toeslagen!$Q$32)</f>
        <v>1446.12</v>
      </c>
      <c r="BB26" s="205">
        <f>'PT-Imp (O)'!BB26*(1+Toeslagen!$Q$32)</f>
        <v>0</v>
      </c>
      <c r="BC26" s="205">
        <f>'PT-Imp (O)'!BC26*(1+Toeslagen!$Q$32)</f>
        <v>1446.12</v>
      </c>
      <c r="BD26" s="205">
        <f>'PT-Imp (O)'!BD26*(1+Toeslagen!$Q$32)</f>
        <v>1446.12</v>
      </c>
      <c r="BE26" s="205">
        <f>'PT-Imp (O)'!BE26*(1+Toeslagen!$Q$32)</f>
        <v>1446.12</v>
      </c>
      <c r="BF26" s="205">
        <f>'PT-Imp (O)'!BF26*(1+Toeslagen!$Q$32)</f>
        <v>1446.12</v>
      </c>
      <c r="BG26" s="205">
        <f>'PT-Imp (O)'!BG26*(1+Toeslagen!$Q$32)</f>
        <v>1446.12</v>
      </c>
      <c r="BH26" s="205">
        <f>'PT-Imp (O)'!BH26*(1+Toeslagen!$Q$32)</f>
        <v>1446.12</v>
      </c>
      <c r="BI26" s="205">
        <f>'PT-Imp (O)'!BI26*(1+Toeslagen!$Q$32)</f>
        <v>1446.12</v>
      </c>
      <c r="BJ26" s="205">
        <f>'PT-Imp (O)'!BJ26*(1+Toeslagen!$Q$32)</f>
        <v>1446.12</v>
      </c>
      <c r="BK26" s="205">
        <f>'PT-Imp (O)'!BK26*(1+Toeslagen!$Q$32)</f>
        <v>1446.12</v>
      </c>
      <c r="BL26" s="205">
        <f>'PT-Imp (O)'!BL26*(1+Toeslagen!$Q$32)</f>
        <v>1446.12</v>
      </c>
      <c r="BM26" s="205">
        <f>'PT-Imp (O)'!BM26*(1+Toeslagen!$Q$32)</f>
        <v>1446.12</v>
      </c>
      <c r="BN26" s="205">
        <f>'PT-Imp (O)'!BN26*(1+Toeslagen!$Q$32)</f>
        <v>1446.12</v>
      </c>
      <c r="BO26" s="205">
        <f>'PT-Imp (O)'!BO26*(1+Toeslagen!$Q$32)</f>
        <v>1446.12</v>
      </c>
      <c r="BP26" s="205">
        <f>'PT-Imp (O)'!BP26*(1+Toeslagen!$Q$32)</f>
        <v>1446.12</v>
      </c>
      <c r="BQ26" s="205">
        <f>'PT-Imp (O)'!BQ26*(1+Toeslagen!$Q$32)</f>
        <v>1446.12</v>
      </c>
      <c r="BR26" s="205">
        <f>'PT-Imp (O)'!BR26*(1+Toeslagen!$Q$32)</f>
        <v>0</v>
      </c>
      <c r="BS26" s="205">
        <f>'PT-Imp (O)'!BS26*(1+Toeslagen!$Q$32)</f>
        <v>0</v>
      </c>
      <c r="BT26" s="205">
        <f>'PT-Imp (O)'!BT26*(1+Toeslagen!$Q$32)</f>
        <v>0</v>
      </c>
      <c r="BU26" s="205">
        <f>'PT-Imp (O)'!BU26*(1+Toeslagen!$Q$32)</f>
        <v>0</v>
      </c>
      <c r="BV26" s="205">
        <f>'PT-Imp (O)'!BV26*(1+Toeslagen!$Q$32)</f>
        <v>0</v>
      </c>
      <c r="BW26" s="205">
        <f>'PT-Imp (O)'!BW26*(1+Toeslagen!$Q$32)</f>
        <v>1446.12</v>
      </c>
      <c r="BX26" s="205">
        <f>'PT-Imp (O)'!BX26*(1+Toeslagen!$Q$32)</f>
        <v>1446.12</v>
      </c>
      <c r="BY26" s="205">
        <f>'PT-Imp (O)'!BY26*(1+Toeslagen!$Q$32)</f>
        <v>1446.12</v>
      </c>
      <c r="BZ26" s="205">
        <f>'PT-Imp (O)'!BZ26*(1+Toeslagen!$Q$32)</f>
        <v>1446.12</v>
      </c>
      <c r="CA26" s="205">
        <f>'PT-Imp (O)'!CA26*(1+Toeslagen!$Q$32)</f>
        <v>1446.12</v>
      </c>
      <c r="CB26" s="205">
        <f>'PT-Imp (O)'!CB26*(1+Toeslagen!$Q$32)</f>
        <v>0</v>
      </c>
      <c r="CC26" s="205">
        <f>'PT-Imp (O)'!CC26*(1+Toeslagen!$Q$32)</f>
        <v>0</v>
      </c>
      <c r="CD26" s="205">
        <f>'PT-Imp (O)'!CD26*(1+Toeslagen!$Q$32)</f>
        <v>0</v>
      </c>
      <c r="CE26" s="205">
        <f>'PT-Imp (O)'!CE26*(1+Toeslagen!$Q$32)</f>
        <v>0</v>
      </c>
      <c r="CF26" s="205">
        <f>'PT-Imp (O)'!CF26*(1+Toeslagen!$Q$32)</f>
        <v>0</v>
      </c>
      <c r="CG26" s="205">
        <f>'PT-Imp (O)'!CG26*(1+Toeslagen!$Q$32)</f>
        <v>1638</v>
      </c>
      <c r="CH26" s="205">
        <f>'PT-Imp (O)'!CH26*(1+Toeslagen!$Q$32)</f>
        <v>1638</v>
      </c>
      <c r="CI26" s="205">
        <f>'PT-Imp (O)'!CI26*(1+Toeslagen!$Q$32)</f>
        <v>1638</v>
      </c>
      <c r="CJ26" s="205">
        <f>'PT-Imp (O)'!CJ26*(1+Toeslagen!$Q$32)</f>
        <v>1638</v>
      </c>
      <c r="CK26" s="205">
        <f>'PT-Imp (O)'!CK26*(1+Toeslagen!$Q$32)</f>
        <v>1638</v>
      </c>
      <c r="CL26" s="205">
        <f>'PT-Imp (O)'!CL26*(1+Toeslagen!$Q$32)</f>
        <v>1638</v>
      </c>
      <c r="CM26" s="205">
        <f>'PT-Imp (O)'!CM26*(1+Toeslagen!$Q$32)</f>
        <v>1638</v>
      </c>
      <c r="CN26" s="205">
        <f>'PT-Imp (O)'!CN26*(1+Toeslagen!$Q$32)</f>
        <v>1638</v>
      </c>
      <c r="CO26" s="205">
        <f>'PT-Imp (O)'!CO26*(1+Toeslagen!$Q$32)</f>
        <v>1638</v>
      </c>
      <c r="CP26" s="205">
        <f>'PT-Imp (O)'!CP26*(1+Toeslagen!$Q$32)</f>
        <v>1638</v>
      </c>
      <c r="CQ26" s="205">
        <f>'PT-Imp (O)'!CQ26*(1+Toeslagen!$Q$32)</f>
        <v>1638</v>
      </c>
      <c r="CR26" s="205">
        <f>'PT-Imp (O)'!CR26*(1+Toeslagen!$Q$32)</f>
        <v>1638</v>
      </c>
      <c r="CS26" s="205">
        <f>'PT-Imp (O)'!CS26*(1+Toeslagen!$Q$32)</f>
        <v>1638</v>
      </c>
      <c r="CT26" s="205">
        <f>'PT-Imp (O)'!CT26*(1+Toeslagen!$Q$32)</f>
        <v>1638</v>
      </c>
      <c r="CU26" s="205">
        <f>'PT-Imp (O)'!CU26*(1+Toeslagen!$Q$32)</f>
        <v>1638</v>
      </c>
      <c r="CV26" s="205">
        <f>'PT-Imp (O)'!CV26*(1+Toeslagen!$Q$32)</f>
        <v>1638</v>
      </c>
      <c r="CW26" s="205">
        <f>'PT-Imp (O)'!CW26*(1+Toeslagen!$Q$32)</f>
        <v>1638</v>
      </c>
      <c r="CX26" s="205">
        <f>'PT-Imp (O)'!CX26*(1+Toeslagen!$Q$32)</f>
        <v>1638</v>
      </c>
      <c r="CY26" s="205">
        <f>'PT-Imp (O)'!CY26*(1+Toeslagen!$Q$32)</f>
        <v>1638</v>
      </c>
      <c r="CZ26" s="205">
        <f>'PT-Imp (O)'!CZ26*(1+Toeslagen!$Q$32)</f>
        <v>1638</v>
      </c>
    </row>
    <row r="27" spans="1:104">
      <c r="A27" s="1">
        <v>31</v>
      </c>
      <c r="B27" s="1">
        <v>31</v>
      </c>
      <c r="C27" s="1"/>
      <c r="D27" s="1">
        <v>7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200"/>
      <c r="Q27" s="200"/>
      <c r="R27" s="200"/>
      <c r="S27" s="200"/>
      <c r="T27" s="200"/>
      <c r="U27" s="200"/>
      <c r="V27" s="200"/>
      <c r="W27" s="200"/>
      <c r="X27" s="200"/>
      <c r="Y27" s="205">
        <f>'PT-Imp (O)'!Y27*(1+Toeslagen!$Q$32)</f>
        <v>1614.6000000000001</v>
      </c>
      <c r="Z27" s="205">
        <f>'PT-Imp (O)'!Z27*(1+Toeslagen!$Q$32)</f>
        <v>1614.6000000000001</v>
      </c>
      <c r="AA27" s="205">
        <f>'PT-Imp (O)'!AA27*(1+Toeslagen!$Q$32)</f>
        <v>1614.6000000000001</v>
      </c>
      <c r="AB27" s="205">
        <f>'PT-Imp (O)'!AB27*(1+Toeslagen!$Q$32)</f>
        <v>1614.6000000000001</v>
      </c>
      <c r="AC27" s="205">
        <f>'PT-Imp (O)'!AC27*(1+Toeslagen!$Q$32)</f>
        <v>1614.6000000000001</v>
      </c>
      <c r="AD27" s="205">
        <f>'PT-Imp (O)'!AD27*(1+Toeslagen!$Q$32)</f>
        <v>1614.6000000000001</v>
      </c>
      <c r="AE27" s="205">
        <f>'PT-Imp (O)'!AE27*(1+Toeslagen!$Q$32)</f>
        <v>1614.6000000000001</v>
      </c>
      <c r="AF27" s="205">
        <f>'PT-Imp (O)'!AF27*(1+Toeslagen!$Q$32)</f>
        <v>1614.6000000000001</v>
      </c>
      <c r="AG27" s="205">
        <f>'PT-Imp (O)'!AG27*(1+Toeslagen!$Q$32)</f>
        <v>1614.6000000000001</v>
      </c>
      <c r="AH27" s="205">
        <f>'PT-Imp (O)'!AH27*(1+Toeslagen!$Q$32)</f>
        <v>1614.6000000000001</v>
      </c>
      <c r="AI27" s="205">
        <f>'PT-Imp (O)'!AI27*(1+Toeslagen!$Q$32)</f>
        <v>1614.6000000000001</v>
      </c>
      <c r="AJ27" s="205">
        <f>'PT-Imp (O)'!AJ27*(1+Toeslagen!$Q$32)</f>
        <v>1614.6000000000001</v>
      </c>
      <c r="AK27" s="205">
        <f>'PT-Imp (O)'!AK27*(1+Toeslagen!$Q$32)</f>
        <v>1614.6000000000001</v>
      </c>
      <c r="AL27" s="205">
        <f>'PT-Imp (O)'!AL27*(1+Toeslagen!$Q$32)</f>
        <v>1614.6000000000001</v>
      </c>
      <c r="AM27" s="205">
        <f>'PT-Imp (O)'!AM27*(1+Toeslagen!$Q$32)</f>
        <v>1614.6000000000001</v>
      </c>
      <c r="AN27" s="205">
        <f>'PT-Imp (O)'!AN27*(1+Toeslagen!$Q$32)</f>
        <v>1614.6000000000001</v>
      </c>
      <c r="AO27" s="205">
        <f>'PT-Imp (O)'!AO27*(1+Toeslagen!$Q$32)</f>
        <v>1614.6000000000001</v>
      </c>
      <c r="AP27" s="205">
        <f>'PT-Imp (O)'!AP27*(1+Toeslagen!$Q$32)</f>
        <v>1614.6000000000001</v>
      </c>
      <c r="AQ27" s="205">
        <f>'PT-Imp (O)'!AQ27*(1+Toeslagen!$Q$32)</f>
        <v>1614.6000000000001</v>
      </c>
      <c r="AR27" s="205">
        <f>'PT-Imp (O)'!AR27*(1+Toeslagen!$Q$32)</f>
        <v>1614.6000000000001</v>
      </c>
      <c r="AS27" s="205">
        <f>'PT-Imp (O)'!AS27*(1+Toeslagen!$Q$32)</f>
        <v>1544.4</v>
      </c>
      <c r="AT27" s="205">
        <f>'PT-Imp (O)'!AT27*(1+Toeslagen!$Q$32)</f>
        <v>1544.4</v>
      </c>
      <c r="AU27" s="205">
        <f>'PT-Imp (O)'!AU27*(1+Toeslagen!$Q$32)</f>
        <v>1544.4</v>
      </c>
      <c r="AV27" s="205">
        <f>'PT-Imp (O)'!AV27*(1+Toeslagen!$Q$32)</f>
        <v>1544.4</v>
      </c>
      <c r="AW27" s="205">
        <f>'PT-Imp (O)'!AW27*(1+Toeslagen!$Q$32)</f>
        <v>1544.4</v>
      </c>
      <c r="AX27" s="205">
        <f>'PT-Imp (O)'!AX27*(1+Toeslagen!$Q$32)</f>
        <v>1544.4</v>
      </c>
      <c r="AY27" s="205">
        <f>'PT-Imp (O)'!AY27*(1+Toeslagen!$Q$32)</f>
        <v>1544.4</v>
      </c>
      <c r="AZ27" s="205">
        <f>'PT-Imp (O)'!AZ27*(1+Toeslagen!$Q$32)</f>
        <v>1544.4</v>
      </c>
      <c r="BA27" s="205">
        <f>'PT-Imp (O)'!BA27*(1+Toeslagen!$Q$32)</f>
        <v>1544.4</v>
      </c>
      <c r="BB27" s="205">
        <f>'PT-Imp (O)'!BB27*(1+Toeslagen!$Q$32)</f>
        <v>0</v>
      </c>
      <c r="BC27" s="205">
        <f>'PT-Imp (O)'!BC27*(1+Toeslagen!$Q$32)</f>
        <v>1544.4</v>
      </c>
      <c r="BD27" s="205">
        <f>'PT-Imp (O)'!BD27*(1+Toeslagen!$Q$32)</f>
        <v>1544.4</v>
      </c>
      <c r="BE27" s="205">
        <f>'PT-Imp (O)'!BE27*(1+Toeslagen!$Q$32)</f>
        <v>1544.4</v>
      </c>
      <c r="BF27" s="205">
        <f>'PT-Imp (O)'!BF27*(1+Toeslagen!$Q$32)</f>
        <v>1544.4</v>
      </c>
      <c r="BG27" s="205">
        <f>'PT-Imp (O)'!BG27*(1+Toeslagen!$Q$32)</f>
        <v>1544.4</v>
      </c>
      <c r="BH27" s="205">
        <f>'PT-Imp (O)'!BH27*(1+Toeslagen!$Q$32)</f>
        <v>1544.4</v>
      </c>
      <c r="BI27" s="205">
        <f>'PT-Imp (O)'!BI27*(1+Toeslagen!$Q$32)</f>
        <v>1544.4</v>
      </c>
      <c r="BJ27" s="205">
        <f>'PT-Imp (O)'!BJ27*(1+Toeslagen!$Q$32)</f>
        <v>1544.4</v>
      </c>
      <c r="BK27" s="205">
        <f>'PT-Imp (O)'!BK27*(1+Toeslagen!$Q$32)</f>
        <v>1544.4</v>
      </c>
      <c r="BL27" s="205">
        <f>'PT-Imp (O)'!BL27*(1+Toeslagen!$Q$32)</f>
        <v>1544.4</v>
      </c>
      <c r="BM27" s="205">
        <f>'PT-Imp (O)'!BM27*(1+Toeslagen!$Q$32)</f>
        <v>1544.4</v>
      </c>
      <c r="BN27" s="205">
        <f>'PT-Imp (O)'!BN27*(1+Toeslagen!$Q$32)</f>
        <v>1544.4</v>
      </c>
      <c r="BO27" s="205">
        <f>'PT-Imp (O)'!BO27*(1+Toeslagen!$Q$32)</f>
        <v>1544.4</v>
      </c>
      <c r="BP27" s="205">
        <f>'PT-Imp (O)'!BP27*(1+Toeslagen!$Q$32)</f>
        <v>1544.4</v>
      </c>
      <c r="BQ27" s="205">
        <f>'PT-Imp (O)'!BQ27*(1+Toeslagen!$Q$32)</f>
        <v>1544.4</v>
      </c>
      <c r="BR27" s="205">
        <f>'PT-Imp (O)'!BR27*(1+Toeslagen!$Q$32)</f>
        <v>0</v>
      </c>
      <c r="BS27" s="205">
        <f>'PT-Imp (O)'!BS27*(1+Toeslagen!$Q$32)</f>
        <v>0</v>
      </c>
      <c r="BT27" s="205">
        <f>'PT-Imp (O)'!BT27*(1+Toeslagen!$Q$32)</f>
        <v>0</v>
      </c>
      <c r="BU27" s="205">
        <f>'PT-Imp (O)'!BU27*(1+Toeslagen!$Q$32)</f>
        <v>0</v>
      </c>
      <c r="BV27" s="205">
        <f>'PT-Imp (O)'!BV27*(1+Toeslagen!$Q$32)</f>
        <v>0</v>
      </c>
      <c r="BW27" s="205">
        <f>'PT-Imp (O)'!BW27*(1+Toeslagen!$Q$32)</f>
        <v>1544.4</v>
      </c>
      <c r="BX27" s="205">
        <f>'PT-Imp (O)'!BX27*(1+Toeslagen!$Q$32)</f>
        <v>1544.4</v>
      </c>
      <c r="BY27" s="205">
        <f>'PT-Imp (O)'!BY27*(1+Toeslagen!$Q$32)</f>
        <v>1544.4</v>
      </c>
      <c r="BZ27" s="205">
        <f>'PT-Imp (O)'!BZ27*(1+Toeslagen!$Q$32)</f>
        <v>1544.4</v>
      </c>
      <c r="CA27" s="205">
        <f>'PT-Imp (O)'!CA27*(1+Toeslagen!$Q$32)</f>
        <v>1544.4</v>
      </c>
      <c r="CB27" s="205">
        <f>'PT-Imp (O)'!CB27*(1+Toeslagen!$Q$32)</f>
        <v>0</v>
      </c>
      <c r="CC27" s="205">
        <f>'PT-Imp (O)'!CC27*(1+Toeslagen!$Q$32)</f>
        <v>0</v>
      </c>
      <c r="CD27" s="205">
        <f>'PT-Imp (O)'!CD27*(1+Toeslagen!$Q$32)</f>
        <v>0</v>
      </c>
      <c r="CE27" s="205">
        <f>'PT-Imp (O)'!CE27*(1+Toeslagen!$Q$32)</f>
        <v>0</v>
      </c>
      <c r="CF27" s="205">
        <f>'PT-Imp (O)'!CF27*(1+Toeslagen!$Q$32)</f>
        <v>0</v>
      </c>
      <c r="CG27" s="205">
        <f>'PT-Imp (O)'!CG27*(1+Toeslagen!$Q$32)</f>
        <v>1731.6000000000001</v>
      </c>
      <c r="CH27" s="205">
        <f>'PT-Imp (O)'!CH27*(1+Toeslagen!$Q$32)</f>
        <v>1731.6000000000001</v>
      </c>
      <c r="CI27" s="205">
        <f>'PT-Imp (O)'!CI27*(1+Toeslagen!$Q$32)</f>
        <v>1731.6000000000001</v>
      </c>
      <c r="CJ27" s="205">
        <f>'PT-Imp (O)'!CJ27*(1+Toeslagen!$Q$32)</f>
        <v>1731.6000000000001</v>
      </c>
      <c r="CK27" s="205">
        <f>'PT-Imp (O)'!CK27*(1+Toeslagen!$Q$32)</f>
        <v>1731.6000000000001</v>
      </c>
      <c r="CL27" s="205">
        <f>'PT-Imp (O)'!CL27*(1+Toeslagen!$Q$32)</f>
        <v>1731.6000000000001</v>
      </c>
      <c r="CM27" s="205">
        <f>'PT-Imp (O)'!CM27*(1+Toeslagen!$Q$32)</f>
        <v>1731.6000000000001</v>
      </c>
      <c r="CN27" s="205">
        <f>'PT-Imp (O)'!CN27*(1+Toeslagen!$Q$32)</f>
        <v>1731.6000000000001</v>
      </c>
      <c r="CO27" s="205">
        <f>'PT-Imp (O)'!CO27*(1+Toeslagen!$Q$32)</f>
        <v>1731.6000000000001</v>
      </c>
      <c r="CP27" s="205">
        <f>'PT-Imp (O)'!CP27*(1+Toeslagen!$Q$32)</f>
        <v>1731.6000000000001</v>
      </c>
      <c r="CQ27" s="205">
        <f>'PT-Imp (O)'!CQ27*(1+Toeslagen!$Q$32)</f>
        <v>1731.6000000000001</v>
      </c>
      <c r="CR27" s="205">
        <f>'PT-Imp (O)'!CR27*(1+Toeslagen!$Q$32)</f>
        <v>1731.6000000000001</v>
      </c>
      <c r="CS27" s="205">
        <f>'PT-Imp (O)'!CS27*(1+Toeslagen!$Q$32)</f>
        <v>1731.6000000000001</v>
      </c>
      <c r="CT27" s="205">
        <f>'PT-Imp (O)'!CT27*(1+Toeslagen!$Q$32)</f>
        <v>1731.6000000000001</v>
      </c>
      <c r="CU27" s="205">
        <f>'PT-Imp (O)'!CU27*(1+Toeslagen!$Q$32)</f>
        <v>1731.6000000000001</v>
      </c>
      <c r="CV27" s="205">
        <f>'PT-Imp (O)'!CV27*(1+Toeslagen!$Q$32)</f>
        <v>1731.6000000000001</v>
      </c>
      <c r="CW27" s="205">
        <f>'PT-Imp (O)'!CW27*(1+Toeslagen!$Q$32)</f>
        <v>1731.6000000000001</v>
      </c>
      <c r="CX27" s="205">
        <f>'PT-Imp (O)'!CX27*(1+Toeslagen!$Q$32)</f>
        <v>1731.6000000000001</v>
      </c>
      <c r="CY27" s="205">
        <f>'PT-Imp (O)'!CY27*(1+Toeslagen!$Q$32)</f>
        <v>1731.6000000000001</v>
      </c>
      <c r="CZ27" s="205">
        <f>'PT-Imp (O)'!CZ27*(1+Toeslagen!$Q$32)</f>
        <v>1731.6000000000001</v>
      </c>
    </row>
    <row r="28" spans="1:104">
      <c r="A28" s="1">
        <v>32</v>
      </c>
      <c r="B28" s="1">
        <v>32</v>
      </c>
      <c r="C28" s="1"/>
      <c r="D28" s="1">
        <v>7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200"/>
      <c r="Q28" s="200"/>
      <c r="R28" s="200"/>
      <c r="S28" s="200"/>
      <c r="T28" s="200"/>
      <c r="U28" s="200"/>
      <c r="V28" s="200"/>
      <c r="W28" s="200"/>
      <c r="X28" s="200"/>
      <c r="Y28" s="205">
        <f>'PT-Imp (O)'!Y28*(1+Toeslagen!$Q$32)</f>
        <v>1638</v>
      </c>
      <c r="Z28" s="205">
        <f>'PT-Imp (O)'!Z28*(1+Toeslagen!$Q$32)</f>
        <v>1638</v>
      </c>
      <c r="AA28" s="205">
        <f>'PT-Imp (O)'!AA28*(1+Toeslagen!$Q$32)</f>
        <v>1638</v>
      </c>
      <c r="AB28" s="205">
        <f>'PT-Imp (O)'!AB28*(1+Toeslagen!$Q$32)</f>
        <v>1638</v>
      </c>
      <c r="AC28" s="205">
        <f>'PT-Imp (O)'!AC28*(1+Toeslagen!$Q$32)</f>
        <v>1638</v>
      </c>
      <c r="AD28" s="205">
        <f>'PT-Imp (O)'!AD28*(1+Toeslagen!$Q$32)</f>
        <v>1638</v>
      </c>
      <c r="AE28" s="205">
        <f>'PT-Imp (O)'!AE28*(1+Toeslagen!$Q$32)</f>
        <v>1638</v>
      </c>
      <c r="AF28" s="205">
        <f>'PT-Imp (O)'!AF28*(1+Toeslagen!$Q$32)</f>
        <v>1638</v>
      </c>
      <c r="AG28" s="205">
        <f>'PT-Imp (O)'!AG28*(1+Toeslagen!$Q$32)</f>
        <v>1638</v>
      </c>
      <c r="AH28" s="205">
        <f>'PT-Imp (O)'!AH28*(1+Toeslagen!$Q$32)</f>
        <v>1638</v>
      </c>
      <c r="AI28" s="205">
        <f>'PT-Imp (O)'!AI28*(1+Toeslagen!$Q$32)</f>
        <v>1638</v>
      </c>
      <c r="AJ28" s="205">
        <f>'PT-Imp (O)'!AJ28*(1+Toeslagen!$Q$32)</f>
        <v>1638</v>
      </c>
      <c r="AK28" s="205">
        <f>'PT-Imp (O)'!AK28*(1+Toeslagen!$Q$32)</f>
        <v>1638</v>
      </c>
      <c r="AL28" s="205">
        <f>'PT-Imp (O)'!AL28*(1+Toeslagen!$Q$32)</f>
        <v>1638</v>
      </c>
      <c r="AM28" s="205">
        <f>'PT-Imp (O)'!AM28*(1+Toeslagen!$Q$32)</f>
        <v>1638</v>
      </c>
      <c r="AN28" s="205">
        <f>'PT-Imp (O)'!AN28*(1+Toeslagen!$Q$32)</f>
        <v>1638</v>
      </c>
      <c r="AO28" s="205">
        <f>'PT-Imp (O)'!AO28*(1+Toeslagen!$Q$32)</f>
        <v>1638</v>
      </c>
      <c r="AP28" s="205">
        <f>'PT-Imp (O)'!AP28*(1+Toeslagen!$Q$32)</f>
        <v>1638</v>
      </c>
      <c r="AQ28" s="205">
        <f>'PT-Imp (O)'!AQ28*(1+Toeslagen!$Q$32)</f>
        <v>1638</v>
      </c>
      <c r="AR28" s="205">
        <f>'PT-Imp (O)'!AR28*(1+Toeslagen!$Q$32)</f>
        <v>1638</v>
      </c>
      <c r="AS28" s="205">
        <f>'PT-Imp (O)'!AS28*(1+Toeslagen!$Q$32)</f>
        <v>1589.3280000000002</v>
      </c>
      <c r="AT28" s="205">
        <f>'PT-Imp (O)'!AT28*(1+Toeslagen!$Q$32)</f>
        <v>1589.3280000000002</v>
      </c>
      <c r="AU28" s="205">
        <f>'PT-Imp (O)'!AU28*(1+Toeslagen!$Q$32)</f>
        <v>1589.3280000000002</v>
      </c>
      <c r="AV28" s="205">
        <f>'PT-Imp (O)'!AV28*(1+Toeslagen!$Q$32)</f>
        <v>1589.3280000000002</v>
      </c>
      <c r="AW28" s="205">
        <f>'PT-Imp (O)'!AW28*(1+Toeslagen!$Q$32)</f>
        <v>1589.3280000000002</v>
      </c>
      <c r="AX28" s="205">
        <f>'PT-Imp (O)'!AX28*(1+Toeslagen!$Q$32)</f>
        <v>1589.3280000000002</v>
      </c>
      <c r="AY28" s="205">
        <f>'PT-Imp (O)'!AY28*(1+Toeslagen!$Q$32)</f>
        <v>1589.3280000000002</v>
      </c>
      <c r="AZ28" s="205">
        <f>'PT-Imp (O)'!AZ28*(1+Toeslagen!$Q$32)</f>
        <v>1589.3280000000002</v>
      </c>
      <c r="BA28" s="205">
        <f>'PT-Imp (O)'!BA28*(1+Toeslagen!$Q$32)</f>
        <v>1589.3280000000002</v>
      </c>
      <c r="BB28" s="205">
        <f>'PT-Imp (O)'!BB28*(1+Toeslagen!$Q$32)</f>
        <v>0</v>
      </c>
      <c r="BC28" s="205">
        <f>'PT-Imp (O)'!BC28*(1+Toeslagen!$Q$32)</f>
        <v>1589.3280000000002</v>
      </c>
      <c r="BD28" s="205">
        <f>'PT-Imp (O)'!BD28*(1+Toeslagen!$Q$32)</f>
        <v>1589.3280000000002</v>
      </c>
      <c r="BE28" s="205">
        <f>'PT-Imp (O)'!BE28*(1+Toeslagen!$Q$32)</f>
        <v>1589.3280000000002</v>
      </c>
      <c r="BF28" s="205">
        <f>'PT-Imp (O)'!BF28*(1+Toeslagen!$Q$32)</f>
        <v>1589.3280000000002</v>
      </c>
      <c r="BG28" s="205">
        <f>'PT-Imp (O)'!BG28*(1+Toeslagen!$Q$32)</f>
        <v>1589.3280000000002</v>
      </c>
      <c r="BH28" s="205">
        <f>'PT-Imp (O)'!BH28*(1+Toeslagen!$Q$32)</f>
        <v>1589.3280000000002</v>
      </c>
      <c r="BI28" s="205">
        <f>'PT-Imp (O)'!BI28*(1+Toeslagen!$Q$32)</f>
        <v>1589.3280000000002</v>
      </c>
      <c r="BJ28" s="205">
        <f>'PT-Imp (O)'!BJ28*(1+Toeslagen!$Q$32)</f>
        <v>1589.3280000000002</v>
      </c>
      <c r="BK28" s="205">
        <f>'PT-Imp (O)'!BK28*(1+Toeslagen!$Q$32)</f>
        <v>1589.3280000000002</v>
      </c>
      <c r="BL28" s="205">
        <f>'PT-Imp (O)'!BL28*(1+Toeslagen!$Q$32)</f>
        <v>1589.3280000000002</v>
      </c>
      <c r="BM28" s="205">
        <f>'PT-Imp (O)'!BM28*(1+Toeslagen!$Q$32)</f>
        <v>1589.3280000000002</v>
      </c>
      <c r="BN28" s="205">
        <f>'PT-Imp (O)'!BN28*(1+Toeslagen!$Q$32)</f>
        <v>1589.3280000000002</v>
      </c>
      <c r="BO28" s="205">
        <f>'PT-Imp (O)'!BO28*(1+Toeslagen!$Q$32)</f>
        <v>1589.3280000000002</v>
      </c>
      <c r="BP28" s="205">
        <f>'PT-Imp (O)'!BP28*(1+Toeslagen!$Q$32)</f>
        <v>1589.3280000000002</v>
      </c>
      <c r="BQ28" s="205">
        <f>'PT-Imp (O)'!BQ28*(1+Toeslagen!$Q$32)</f>
        <v>1589.3280000000002</v>
      </c>
      <c r="BR28" s="205">
        <f>'PT-Imp (O)'!BR28*(1+Toeslagen!$Q$32)</f>
        <v>0</v>
      </c>
      <c r="BS28" s="205">
        <f>'PT-Imp (O)'!BS28*(1+Toeslagen!$Q$32)</f>
        <v>0</v>
      </c>
      <c r="BT28" s="205">
        <f>'PT-Imp (O)'!BT28*(1+Toeslagen!$Q$32)</f>
        <v>0</v>
      </c>
      <c r="BU28" s="205">
        <f>'PT-Imp (O)'!BU28*(1+Toeslagen!$Q$32)</f>
        <v>0</v>
      </c>
      <c r="BV28" s="205">
        <f>'PT-Imp (O)'!BV28*(1+Toeslagen!$Q$32)</f>
        <v>0</v>
      </c>
      <c r="BW28" s="205">
        <f>'PT-Imp (O)'!BW28*(1+Toeslagen!$Q$32)</f>
        <v>1589.3280000000002</v>
      </c>
      <c r="BX28" s="205">
        <f>'PT-Imp (O)'!BX28*(1+Toeslagen!$Q$32)</f>
        <v>1589.3280000000002</v>
      </c>
      <c r="BY28" s="205">
        <f>'PT-Imp (O)'!BY28*(1+Toeslagen!$Q$32)</f>
        <v>1589.3280000000002</v>
      </c>
      <c r="BZ28" s="205">
        <f>'PT-Imp (O)'!BZ28*(1+Toeslagen!$Q$32)</f>
        <v>1589.3280000000002</v>
      </c>
      <c r="CA28" s="205">
        <f>'PT-Imp (O)'!CA28*(1+Toeslagen!$Q$32)</f>
        <v>1589.3280000000002</v>
      </c>
      <c r="CB28" s="205">
        <f>'PT-Imp (O)'!CB28*(1+Toeslagen!$Q$32)</f>
        <v>0</v>
      </c>
      <c r="CC28" s="205">
        <f>'PT-Imp (O)'!CC28*(1+Toeslagen!$Q$32)</f>
        <v>0</v>
      </c>
      <c r="CD28" s="205">
        <f>'PT-Imp (O)'!CD28*(1+Toeslagen!$Q$32)</f>
        <v>0</v>
      </c>
      <c r="CE28" s="205">
        <f>'PT-Imp (O)'!CE28*(1+Toeslagen!$Q$32)</f>
        <v>0</v>
      </c>
      <c r="CF28" s="205">
        <f>'PT-Imp (O)'!CF28*(1+Toeslagen!$Q$32)</f>
        <v>0</v>
      </c>
      <c r="CG28" s="205">
        <f>'PT-Imp (O)'!CG28*(1+Toeslagen!$Q$32)</f>
        <v>1773.72</v>
      </c>
      <c r="CH28" s="205">
        <f>'PT-Imp (O)'!CH28*(1+Toeslagen!$Q$32)</f>
        <v>1773.72</v>
      </c>
      <c r="CI28" s="205">
        <f>'PT-Imp (O)'!CI28*(1+Toeslagen!$Q$32)</f>
        <v>1773.72</v>
      </c>
      <c r="CJ28" s="205">
        <f>'PT-Imp (O)'!CJ28*(1+Toeslagen!$Q$32)</f>
        <v>1773.72</v>
      </c>
      <c r="CK28" s="205">
        <f>'PT-Imp (O)'!CK28*(1+Toeslagen!$Q$32)</f>
        <v>1773.72</v>
      </c>
      <c r="CL28" s="205">
        <f>'PT-Imp (O)'!CL28*(1+Toeslagen!$Q$32)</f>
        <v>1773.72</v>
      </c>
      <c r="CM28" s="205">
        <f>'PT-Imp (O)'!CM28*(1+Toeslagen!$Q$32)</f>
        <v>1773.72</v>
      </c>
      <c r="CN28" s="205">
        <f>'PT-Imp (O)'!CN28*(1+Toeslagen!$Q$32)</f>
        <v>1773.72</v>
      </c>
      <c r="CO28" s="205">
        <f>'PT-Imp (O)'!CO28*(1+Toeslagen!$Q$32)</f>
        <v>1773.72</v>
      </c>
      <c r="CP28" s="205">
        <f>'PT-Imp (O)'!CP28*(1+Toeslagen!$Q$32)</f>
        <v>1773.72</v>
      </c>
      <c r="CQ28" s="205">
        <f>'PT-Imp (O)'!CQ28*(1+Toeslagen!$Q$32)</f>
        <v>1773.72</v>
      </c>
      <c r="CR28" s="205">
        <f>'PT-Imp (O)'!CR28*(1+Toeslagen!$Q$32)</f>
        <v>1773.72</v>
      </c>
      <c r="CS28" s="205">
        <f>'PT-Imp (O)'!CS28*(1+Toeslagen!$Q$32)</f>
        <v>1773.72</v>
      </c>
      <c r="CT28" s="205">
        <f>'PT-Imp (O)'!CT28*(1+Toeslagen!$Q$32)</f>
        <v>1773.72</v>
      </c>
      <c r="CU28" s="205">
        <f>'PT-Imp (O)'!CU28*(1+Toeslagen!$Q$32)</f>
        <v>1773.72</v>
      </c>
      <c r="CV28" s="205">
        <f>'PT-Imp (O)'!CV28*(1+Toeslagen!$Q$32)</f>
        <v>1773.72</v>
      </c>
      <c r="CW28" s="205">
        <f>'PT-Imp (O)'!CW28*(1+Toeslagen!$Q$32)</f>
        <v>1773.72</v>
      </c>
      <c r="CX28" s="205">
        <f>'PT-Imp (O)'!CX28*(1+Toeslagen!$Q$32)</f>
        <v>1773.72</v>
      </c>
      <c r="CY28" s="205">
        <f>'PT-Imp (O)'!CY28*(1+Toeslagen!$Q$32)</f>
        <v>1773.72</v>
      </c>
      <c r="CZ28" s="205">
        <f>'PT-Imp (O)'!CZ28*(1+Toeslagen!$Q$32)</f>
        <v>1773.72</v>
      </c>
    </row>
    <row r="29" spans="1:104">
      <c r="A29" s="1">
        <v>33</v>
      </c>
      <c r="B29" s="1">
        <v>33</v>
      </c>
      <c r="C29" s="1"/>
      <c r="D29" s="1">
        <v>7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200"/>
      <c r="Q29" s="200"/>
      <c r="R29" s="200"/>
      <c r="S29" s="200"/>
      <c r="T29" s="200"/>
      <c r="U29" s="200"/>
      <c r="V29" s="200"/>
      <c r="W29" s="200"/>
      <c r="X29" s="200"/>
      <c r="Y29" s="205">
        <f>'PT-Imp (O)'!Y29*(1+Toeslagen!$Q$32)</f>
        <v>1731.6000000000001</v>
      </c>
      <c r="Z29" s="205">
        <f>'PT-Imp (O)'!Z29*(1+Toeslagen!$Q$32)</f>
        <v>1731.6000000000001</v>
      </c>
      <c r="AA29" s="205">
        <f>'PT-Imp (O)'!AA29*(1+Toeslagen!$Q$32)</f>
        <v>1731.6000000000001</v>
      </c>
      <c r="AB29" s="205">
        <f>'PT-Imp (O)'!AB29*(1+Toeslagen!$Q$32)</f>
        <v>1731.6000000000001</v>
      </c>
      <c r="AC29" s="205">
        <f>'PT-Imp (O)'!AC29*(1+Toeslagen!$Q$32)</f>
        <v>1731.6000000000001</v>
      </c>
      <c r="AD29" s="205">
        <f>'PT-Imp (O)'!AD29*(1+Toeslagen!$Q$32)</f>
        <v>1731.6000000000001</v>
      </c>
      <c r="AE29" s="205">
        <f>'PT-Imp (O)'!AE29*(1+Toeslagen!$Q$32)</f>
        <v>1731.6000000000001</v>
      </c>
      <c r="AF29" s="205">
        <f>'PT-Imp (O)'!AF29*(1+Toeslagen!$Q$32)</f>
        <v>1731.6000000000001</v>
      </c>
      <c r="AG29" s="205">
        <f>'PT-Imp (O)'!AG29*(1+Toeslagen!$Q$32)</f>
        <v>1731.6000000000001</v>
      </c>
      <c r="AH29" s="205">
        <f>'PT-Imp (O)'!AH29*(1+Toeslagen!$Q$32)</f>
        <v>1731.6000000000001</v>
      </c>
      <c r="AI29" s="205">
        <f>'PT-Imp (O)'!AI29*(1+Toeslagen!$Q$32)</f>
        <v>1731.6000000000001</v>
      </c>
      <c r="AJ29" s="205">
        <f>'PT-Imp (O)'!AJ29*(1+Toeslagen!$Q$32)</f>
        <v>1731.6000000000001</v>
      </c>
      <c r="AK29" s="205">
        <f>'PT-Imp (O)'!AK29*(1+Toeslagen!$Q$32)</f>
        <v>1731.6000000000001</v>
      </c>
      <c r="AL29" s="205">
        <f>'PT-Imp (O)'!AL29*(1+Toeslagen!$Q$32)</f>
        <v>1731.6000000000001</v>
      </c>
      <c r="AM29" s="205">
        <f>'PT-Imp (O)'!AM29*(1+Toeslagen!$Q$32)</f>
        <v>1731.6000000000001</v>
      </c>
      <c r="AN29" s="205">
        <f>'PT-Imp (O)'!AN29*(1+Toeslagen!$Q$32)</f>
        <v>1731.6000000000001</v>
      </c>
      <c r="AO29" s="205">
        <f>'PT-Imp (O)'!AO29*(1+Toeslagen!$Q$32)</f>
        <v>1731.6000000000001</v>
      </c>
      <c r="AP29" s="205">
        <f>'PT-Imp (O)'!AP29*(1+Toeslagen!$Q$32)</f>
        <v>1731.6000000000001</v>
      </c>
      <c r="AQ29" s="205">
        <f>'PT-Imp (O)'!AQ29*(1+Toeslagen!$Q$32)</f>
        <v>1731.6000000000001</v>
      </c>
      <c r="AR29" s="205">
        <f>'PT-Imp (O)'!AR29*(1+Toeslagen!$Q$32)</f>
        <v>1731.6000000000001</v>
      </c>
      <c r="AS29" s="205">
        <f>'PT-Imp (O)'!AS29*(1+Toeslagen!$Q$32)</f>
        <v>1638</v>
      </c>
      <c r="AT29" s="205">
        <f>'PT-Imp (O)'!AT29*(1+Toeslagen!$Q$32)</f>
        <v>1638</v>
      </c>
      <c r="AU29" s="205">
        <f>'PT-Imp (O)'!AU29*(1+Toeslagen!$Q$32)</f>
        <v>1638</v>
      </c>
      <c r="AV29" s="205">
        <f>'PT-Imp (O)'!AV29*(1+Toeslagen!$Q$32)</f>
        <v>1638</v>
      </c>
      <c r="AW29" s="205">
        <f>'PT-Imp (O)'!AW29*(1+Toeslagen!$Q$32)</f>
        <v>1638</v>
      </c>
      <c r="AX29" s="205">
        <f>'PT-Imp (O)'!AX29*(1+Toeslagen!$Q$32)</f>
        <v>1638</v>
      </c>
      <c r="AY29" s="205">
        <f>'PT-Imp (O)'!AY29*(1+Toeslagen!$Q$32)</f>
        <v>1638</v>
      </c>
      <c r="AZ29" s="205">
        <f>'PT-Imp (O)'!AZ29*(1+Toeslagen!$Q$32)</f>
        <v>1638</v>
      </c>
      <c r="BA29" s="205">
        <f>'PT-Imp (O)'!BA29*(1+Toeslagen!$Q$32)</f>
        <v>1638</v>
      </c>
      <c r="BB29" s="205">
        <f>'PT-Imp (O)'!BB29*(1+Toeslagen!$Q$32)</f>
        <v>0</v>
      </c>
      <c r="BC29" s="205">
        <f>'PT-Imp (O)'!BC29*(1+Toeslagen!$Q$32)</f>
        <v>1638</v>
      </c>
      <c r="BD29" s="205">
        <f>'PT-Imp (O)'!BD29*(1+Toeslagen!$Q$32)</f>
        <v>1638</v>
      </c>
      <c r="BE29" s="205">
        <f>'PT-Imp (O)'!BE29*(1+Toeslagen!$Q$32)</f>
        <v>1638</v>
      </c>
      <c r="BF29" s="205">
        <f>'PT-Imp (O)'!BF29*(1+Toeslagen!$Q$32)</f>
        <v>1638</v>
      </c>
      <c r="BG29" s="205">
        <f>'PT-Imp (O)'!BG29*(1+Toeslagen!$Q$32)</f>
        <v>1638</v>
      </c>
      <c r="BH29" s="205">
        <f>'PT-Imp (O)'!BH29*(1+Toeslagen!$Q$32)</f>
        <v>1638</v>
      </c>
      <c r="BI29" s="205">
        <f>'PT-Imp (O)'!BI29*(1+Toeslagen!$Q$32)</f>
        <v>1638</v>
      </c>
      <c r="BJ29" s="205">
        <f>'PT-Imp (O)'!BJ29*(1+Toeslagen!$Q$32)</f>
        <v>1638</v>
      </c>
      <c r="BK29" s="205">
        <f>'PT-Imp (O)'!BK29*(1+Toeslagen!$Q$32)</f>
        <v>1638</v>
      </c>
      <c r="BL29" s="205">
        <f>'PT-Imp (O)'!BL29*(1+Toeslagen!$Q$32)</f>
        <v>1638</v>
      </c>
      <c r="BM29" s="205">
        <f>'PT-Imp (O)'!BM29*(1+Toeslagen!$Q$32)</f>
        <v>1638</v>
      </c>
      <c r="BN29" s="205">
        <f>'PT-Imp (O)'!BN29*(1+Toeslagen!$Q$32)</f>
        <v>1638</v>
      </c>
      <c r="BO29" s="205">
        <f>'PT-Imp (O)'!BO29*(1+Toeslagen!$Q$32)</f>
        <v>1638</v>
      </c>
      <c r="BP29" s="205">
        <f>'PT-Imp (O)'!BP29*(1+Toeslagen!$Q$32)</f>
        <v>1638</v>
      </c>
      <c r="BQ29" s="205">
        <f>'PT-Imp (O)'!BQ29*(1+Toeslagen!$Q$32)</f>
        <v>1638</v>
      </c>
      <c r="BR29" s="205">
        <f>'PT-Imp (O)'!BR29*(1+Toeslagen!$Q$32)</f>
        <v>0</v>
      </c>
      <c r="BS29" s="205">
        <f>'PT-Imp (O)'!BS29*(1+Toeslagen!$Q$32)</f>
        <v>0</v>
      </c>
      <c r="BT29" s="205">
        <f>'PT-Imp (O)'!BT29*(1+Toeslagen!$Q$32)</f>
        <v>0</v>
      </c>
      <c r="BU29" s="205">
        <f>'PT-Imp (O)'!BU29*(1+Toeslagen!$Q$32)</f>
        <v>0</v>
      </c>
      <c r="BV29" s="205">
        <f>'PT-Imp (O)'!BV29*(1+Toeslagen!$Q$32)</f>
        <v>0</v>
      </c>
      <c r="BW29" s="205">
        <f>'PT-Imp (O)'!BW29*(1+Toeslagen!$Q$32)</f>
        <v>1638</v>
      </c>
      <c r="BX29" s="205">
        <f>'PT-Imp (O)'!BX29*(1+Toeslagen!$Q$32)</f>
        <v>1638</v>
      </c>
      <c r="BY29" s="205">
        <f>'PT-Imp (O)'!BY29*(1+Toeslagen!$Q$32)</f>
        <v>1638</v>
      </c>
      <c r="BZ29" s="205">
        <f>'PT-Imp (O)'!BZ29*(1+Toeslagen!$Q$32)</f>
        <v>1638</v>
      </c>
      <c r="CA29" s="205">
        <f>'PT-Imp (O)'!CA29*(1+Toeslagen!$Q$32)</f>
        <v>1638</v>
      </c>
      <c r="CB29" s="205">
        <f>'PT-Imp (O)'!CB29*(1+Toeslagen!$Q$32)</f>
        <v>0</v>
      </c>
      <c r="CC29" s="205">
        <f>'PT-Imp (O)'!CC29*(1+Toeslagen!$Q$32)</f>
        <v>0</v>
      </c>
      <c r="CD29" s="205">
        <f>'PT-Imp (O)'!CD29*(1+Toeslagen!$Q$32)</f>
        <v>0</v>
      </c>
      <c r="CE29" s="205">
        <f>'PT-Imp (O)'!CE29*(1+Toeslagen!$Q$32)</f>
        <v>0</v>
      </c>
      <c r="CF29" s="205">
        <f>'PT-Imp (O)'!CF29*(1+Toeslagen!$Q$32)</f>
        <v>0</v>
      </c>
      <c r="CG29" s="205">
        <f>'PT-Imp (O)'!CG29*(1+Toeslagen!$Q$32)</f>
        <v>1867.3200000000002</v>
      </c>
      <c r="CH29" s="205">
        <f>'PT-Imp (O)'!CH29*(1+Toeslagen!$Q$32)</f>
        <v>1867.3200000000002</v>
      </c>
      <c r="CI29" s="205">
        <f>'PT-Imp (O)'!CI29*(1+Toeslagen!$Q$32)</f>
        <v>1867.3200000000002</v>
      </c>
      <c r="CJ29" s="205">
        <f>'PT-Imp (O)'!CJ29*(1+Toeslagen!$Q$32)</f>
        <v>1867.3200000000002</v>
      </c>
      <c r="CK29" s="205">
        <f>'PT-Imp (O)'!CK29*(1+Toeslagen!$Q$32)</f>
        <v>1867.3200000000002</v>
      </c>
      <c r="CL29" s="205">
        <f>'PT-Imp (O)'!CL29*(1+Toeslagen!$Q$32)</f>
        <v>1867.3200000000002</v>
      </c>
      <c r="CM29" s="205">
        <f>'PT-Imp (O)'!CM29*(1+Toeslagen!$Q$32)</f>
        <v>1867.3200000000002</v>
      </c>
      <c r="CN29" s="205">
        <f>'PT-Imp (O)'!CN29*(1+Toeslagen!$Q$32)</f>
        <v>1867.3200000000002</v>
      </c>
      <c r="CO29" s="205">
        <f>'PT-Imp (O)'!CO29*(1+Toeslagen!$Q$32)</f>
        <v>1867.3200000000002</v>
      </c>
      <c r="CP29" s="205">
        <f>'PT-Imp (O)'!CP29*(1+Toeslagen!$Q$32)</f>
        <v>1867.3200000000002</v>
      </c>
      <c r="CQ29" s="205">
        <f>'PT-Imp (O)'!CQ29*(1+Toeslagen!$Q$32)</f>
        <v>1867.3200000000002</v>
      </c>
      <c r="CR29" s="205">
        <f>'PT-Imp (O)'!CR29*(1+Toeslagen!$Q$32)</f>
        <v>1867.3200000000002</v>
      </c>
      <c r="CS29" s="205">
        <f>'PT-Imp (O)'!CS29*(1+Toeslagen!$Q$32)</f>
        <v>1867.3200000000002</v>
      </c>
      <c r="CT29" s="205">
        <f>'PT-Imp (O)'!CT29*(1+Toeslagen!$Q$32)</f>
        <v>1867.3200000000002</v>
      </c>
      <c r="CU29" s="205">
        <f>'PT-Imp (O)'!CU29*(1+Toeslagen!$Q$32)</f>
        <v>1867.3200000000002</v>
      </c>
      <c r="CV29" s="205">
        <f>'PT-Imp (O)'!CV29*(1+Toeslagen!$Q$32)</f>
        <v>1867.3200000000002</v>
      </c>
      <c r="CW29" s="205">
        <f>'PT-Imp (O)'!CW29*(1+Toeslagen!$Q$32)</f>
        <v>1867.3200000000002</v>
      </c>
      <c r="CX29" s="205">
        <f>'PT-Imp (O)'!CX29*(1+Toeslagen!$Q$32)</f>
        <v>1867.3200000000002</v>
      </c>
      <c r="CY29" s="205">
        <f>'PT-Imp (O)'!CY29*(1+Toeslagen!$Q$32)</f>
        <v>1867.3200000000002</v>
      </c>
      <c r="CZ29" s="205">
        <f>'PT-Imp (O)'!CZ29*(1+Toeslagen!$Q$32)</f>
        <v>1867.3200000000002</v>
      </c>
    </row>
    <row r="30" spans="1:104">
      <c r="A30" s="1">
        <v>34</v>
      </c>
      <c r="B30" s="1">
        <v>34</v>
      </c>
      <c r="C30" s="1"/>
      <c r="D30" s="1">
        <v>7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200"/>
      <c r="Q30" s="200"/>
      <c r="R30" s="200"/>
      <c r="S30" s="200"/>
      <c r="T30" s="200"/>
      <c r="U30" s="200"/>
      <c r="V30" s="200"/>
      <c r="W30" s="200"/>
      <c r="X30" s="200"/>
      <c r="Y30" s="205">
        <f>'PT-Imp (O)'!Y30*(1+Toeslagen!$Q$32)</f>
        <v>1778.4</v>
      </c>
      <c r="Z30" s="205">
        <f>'PT-Imp (O)'!Z30*(1+Toeslagen!$Q$32)</f>
        <v>1778.4</v>
      </c>
      <c r="AA30" s="205">
        <f>'PT-Imp (O)'!AA30*(1+Toeslagen!$Q$32)</f>
        <v>1778.4</v>
      </c>
      <c r="AB30" s="205">
        <f>'PT-Imp (O)'!AB30*(1+Toeslagen!$Q$32)</f>
        <v>1778.4</v>
      </c>
      <c r="AC30" s="205">
        <f>'PT-Imp (O)'!AC30*(1+Toeslagen!$Q$32)</f>
        <v>1778.4</v>
      </c>
      <c r="AD30" s="205">
        <f>'PT-Imp (O)'!AD30*(1+Toeslagen!$Q$32)</f>
        <v>1778.4</v>
      </c>
      <c r="AE30" s="205">
        <f>'PT-Imp (O)'!AE30*(1+Toeslagen!$Q$32)</f>
        <v>1778.4</v>
      </c>
      <c r="AF30" s="205">
        <f>'PT-Imp (O)'!AF30*(1+Toeslagen!$Q$32)</f>
        <v>1778.4</v>
      </c>
      <c r="AG30" s="205">
        <f>'PT-Imp (O)'!AG30*(1+Toeslagen!$Q$32)</f>
        <v>1778.4</v>
      </c>
      <c r="AH30" s="205">
        <f>'PT-Imp (O)'!AH30*(1+Toeslagen!$Q$32)</f>
        <v>1778.4</v>
      </c>
      <c r="AI30" s="205">
        <f>'PT-Imp (O)'!AI30*(1+Toeslagen!$Q$32)</f>
        <v>1778.4</v>
      </c>
      <c r="AJ30" s="205">
        <f>'PT-Imp (O)'!AJ30*(1+Toeslagen!$Q$32)</f>
        <v>1778.4</v>
      </c>
      <c r="AK30" s="205">
        <f>'PT-Imp (O)'!AK30*(1+Toeslagen!$Q$32)</f>
        <v>1778.4</v>
      </c>
      <c r="AL30" s="205">
        <f>'PT-Imp (O)'!AL30*(1+Toeslagen!$Q$32)</f>
        <v>1778.4</v>
      </c>
      <c r="AM30" s="205">
        <f>'PT-Imp (O)'!AM30*(1+Toeslagen!$Q$32)</f>
        <v>1778.4</v>
      </c>
      <c r="AN30" s="205">
        <f>'PT-Imp (O)'!AN30*(1+Toeslagen!$Q$32)</f>
        <v>1778.4</v>
      </c>
      <c r="AO30" s="205">
        <f>'PT-Imp (O)'!AO30*(1+Toeslagen!$Q$32)</f>
        <v>1778.4</v>
      </c>
      <c r="AP30" s="205">
        <f>'PT-Imp (O)'!AP30*(1+Toeslagen!$Q$32)</f>
        <v>1778.4</v>
      </c>
      <c r="AQ30" s="205">
        <f>'PT-Imp (O)'!AQ30*(1+Toeslagen!$Q$32)</f>
        <v>1778.4</v>
      </c>
      <c r="AR30" s="205">
        <f>'PT-Imp (O)'!AR30*(1+Toeslagen!$Q$32)</f>
        <v>1778.4</v>
      </c>
      <c r="AS30" s="205">
        <f>'PT-Imp (O)'!AS30*(1+Toeslagen!$Q$32)</f>
        <v>1729.7280000000001</v>
      </c>
      <c r="AT30" s="205">
        <f>'PT-Imp (O)'!AT30*(1+Toeslagen!$Q$32)</f>
        <v>1729.7280000000001</v>
      </c>
      <c r="AU30" s="205">
        <f>'PT-Imp (O)'!AU30*(1+Toeslagen!$Q$32)</f>
        <v>1729.7280000000001</v>
      </c>
      <c r="AV30" s="205">
        <f>'PT-Imp (O)'!AV30*(1+Toeslagen!$Q$32)</f>
        <v>1729.7280000000001</v>
      </c>
      <c r="AW30" s="205">
        <f>'PT-Imp (O)'!AW30*(1+Toeslagen!$Q$32)</f>
        <v>1729.7280000000001</v>
      </c>
      <c r="AX30" s="205">
        <f>'PT-Imp (O)'!AX30*(1+Toeslagen!$Q$32)</f>
        <v>1729.7280000000001</v>
      </c>
      <c r="AY30" s="205">
        <f>'PT-Imp (O)'!AY30*(1+Toeslagen!$Q$32)</f>
        <v>1729.7280000000001</v>
      </c>
      <c r="AZ30" s="205">
        <f>'PT-Imp (O)'!AZ30*(1+Toeslagen!$Q$32)</f>
        <v>1729.7280000000001</v>
      </c>
      <c r="BA30" s="205">
        <f>'PT-Imp (O)'!BA30*(1+Toeslagen!$Q$32)</f>
        <v>1729.7280000000001</v>
      </c>
      <c r="BB30" s="205">
        <f>'PT-Imp (O)'!BB30*(1+Toeslagen!$Q$32)</f>
        <v>0</v>
      </c>
      <c r="BC30" s="205">
        <f>'PT-Imp (O)'!BC30*(1+Toeslagen!$Q$32)</f>
        <v>1729.7280000000001</v>
      </c>
      <c r="BD30" s="205">
        <f>'PT-Imp (O)'!BD30*(1+Toeslagen!$Q$32)</f>
        <v>1729.7280000000001</v>
      </c>
      <c r="BE30" s="205">
        <f>'PT-Imp (O)'!BE30*(1+Toeslagen!$Q$32)</f>
        <v>1729.7280000000001</v>
      </c>
      <c r="BF30" s="205">
        <f>'PT-Imp (O)'!BF30*(1+Toeslagen!$Q$32)</f>
        <v>1729.7280000000001</v>
      </c>
      <c r="BG30" s="205">
        <f>'PT-Imp (O)'!BG30*(1+Toeslagen!$Q$32)</f>
        <v>1729.7280000000001</v>
      </c>
      <c r="BH30" s="205">
        <f>'PT-Imp (O)'!BH30*(1+Toeslagen!$Q$32)</f>
        <v>1729.7280000000001</v>
      </c>
      <c r="BI30" s="205">
        <f>'PT-Imp (O)'!BI30*(1+Toeslagen!$Q$32)</f>
        <v>1729.7280000000001</v>
      </c>
      <c r="BJ30" s="205">
        <f>'PT-Imp (O)'!BJ30*(1+Toeslagen!$Q$32)</f>
        <v>1729.7280000000001</v>
      </c>
      <c r="BK30" s="205">
        <f>'PT-Imp (O)'!BK30*(1+Toeslagen!$Q$32)</f>
        <v>1729.7280000000001</v>
      </c>
      <c r="BL30" s="205">
        <f>'PT-Imp (O)'!BL30*(1+Toeslagen!$Q$32)</f>
        <v>1729.7280000000001</v>
      </c>
      <c r="BM30" s="205">
        <f>'PT-Imp (O)'!BM30*(1+Toeslagen!$Q$32)</f>
        <v>1729.7280000000001</v>
      </c>
      <c r="BN30" s="205">
        <f>'PT-Imp (O)'!BN30*(1+Toeslagen!$Q$32)</f>
        <v>1729.7280000000001</v>
      </c>
      <c r="BO30" s="205">
        <f>'PT-Imp (O)'!BO30*(1+Toeslagen!$Q$32)</f>
        <v>1729.7280000000001</v>
      </c>
      <c r="BP30" s="205">
        <f>'PT-Imp (O)'!BP30*(1+Toeslagen!$Q$32)</f>
        <v>1729.7280000000001</v>
      </c>
      <c r="BQ30" s="205">
        <f>'PT-Imp (O)'!BQ30*(1+Toeslagen!$Q$32)</f>
        <v>1729.7280000000001</v>
      </c>
      <c r="BR30" s="205">
        <f>'PT-Imp (O)'!BR30*(1+Toeslagen!$Q$32)</f>
        <v>0</v>
      </c>
      <c r="BS30" s="205">
        <f>'PT-Imp (O)'!BS30*(1+Toeslagen!$Q$32)</f>
        <v>0</v>
      </c>
      <c r="BT30" s="205">
        <f>'PT-Imp (O)'!BT30*(1+Toeslagen!$Q$32)</f>
        <v>0</v>
      </c>
      <c r="BU30" s="205">
        <f>'PT-Imp (O)'!BU30*(1+Toeslagen!$Q$32)</f>
        <v>0</v>
      </c>
      <c r="BV30" s="205">
        <f>'PT-Imp (O)'!BV30*(1+Toeslagen!$Q$32)</f>
        <v>0</v>
      </c>
      <c r="BW30" s="205">
        <f>'PT-Imp (O)'!BW30*(1+Toeslagen!$Q$32)</f>
        <v>1729.7280000000001</v>
      </c>
      <c r="BX30" s="205">
        <f>'PT-Imp (O)'!BX30*(1+Toeslagen!$Q$32)</f>
        <v>1729.7280000000001</v>
      </c>
      <c r="BY30" s="205">
        <f>'PT-Imp (O)'!BY30*(1+Toeslagen!$Q$32)</f>
        <v>1729.7280000000001</v>
      </c>
      <c r="BZ30" s="205">
        <f>'PT-Imp (O)'!BZ30*(1+Toeslagen!$Q$32)</f>
        <v>1729.7280000000001</v>
      </c>
      <c r="CA30" s="205">
        <f>'PT-Imp (O)'!CA30*(1+Toeslagen!$Q$32)</f>
        <v>1729.7280000000001</v>
      </c>
      <c r="CB30" s="205">
        <f>'PT-Imp (O)'!CB30*(1+Toeslagen!$Q$32)</f>
        <v>0</v>
      </c>
      <c r="CC30" s="205">
        <f>'PT-Imp (O)'!CC30*(1+Toeslagen!$Q$32)</f>
        <v>0</v>
      </c>
      <c r="CD30" s="205">
        <f>'PT-Imp (O)'!CD30*(1+Toeslagen!$Q$32)</f>
        <v>0</v>
      </c>
      <c r="CE30" s="205">
        <f>'PT-Imp (O)'!CE30*(1+Toeslagen!$Q$32)</f>
        <v>0</v>
      </c>
      <c r="CF30" s="205">
        <f>'PT-Imp (O)'!CF30*(1+Toeslagen!$Q$32)</f>
        <v>0</v>
      </c>
      <c r="CG30" s="205">
        <f>'PT-Imp (O)'!CG30*(1+Toeslagen!$Q$32)</f>
        <v>1914.1200000000001</v>
      </c>
      <c r="CH30" s="205">
        <f>'PT-Imp (O)'!CH30*(1+Toeslagen!$Q$32)</f>
        <v>1914.1200000000001</v>
      </c>
      <c r="CI30" s="205">
        <f>'PT-Imp (O)'!CI30*(1+Toeslagen!$Q$32)</f>
        <v>1914.1200000000001</v>
      </c>
      <c r="CJ30" s="205">
        <f>'PT-Imp (O)'!CJ30*(1+Toeslagen!$Q$32)</f>
        <v>1914.1200000000001</v>
      </c>
      <c r="CK30" s="205">
        <f>'PT-Imp (O)'!CK30*(1+Toeslagen!$Q$32)</f>
        <v>1914.1200000000001</v>
      </c>
      <c r="CL30" s="205">
        <f>'PT-Imp (O)'!CL30*(1+Toeslagen!$Q$32)</f>
        <v>1914.1200000000001</v>
      </c>
      <c r="CM30" s="205">
        <f>'PT-Imp (O)'!CM30*(1+Toeslagen!$Q$32)</f>
        <v>1914.1200000000001</v>
      </c>
      <c r="CN30" s="205">
        <f>'PT-Imp (O)'!CN30*(1+Toeslagen!$Q$32)</f>
        <v>1914.1200000000001</v>
      </c>
      <c r="CO30" s="205">
        <f>'PT-Imp (O)'!CO30*(1+Toeslagen!$Q$32)</f>
        <v>1914.1200000000001</v>
      </c>
      <c r="CP30" s="205">
        <f>'PT-Imp (O)'!CP30*(1+Toeslagen!$Q$32)</f>
        <v>1914.1200000000001</v>
      </c>
      <c r="CQ30" s="205">
        <f>'PT-Imp (O)'!CQ30*(1+Toeslagen!$Q$32)</f>
        <v>1914.1200000000001</v>
      </c>
      <c r="CR30" s="205">
        <f>'PT-Imp (O)'!CR30*(1+Toeslagen!$Q$32)</f>
        <v>1914.1200000000001</v>
      </c>
      <c r="CS30" s="205">
        <f>'PT-Imp (O)'!CS30*(1+Toeslagen!$Q$32)</f>
        <v>1914.1200000000001</v>
      </c>
      <c r="CT30" s="205">
        <f>'PT-Imp (O)'!CT30*(1+Toeslagen!$Q$32)</f>
        <v>1914.1200000000001</v>
      </c>
      <c r="CU30" s="205">
        <f>'PT-Imp (O)'!CU30*(1+Toeslagen!$Q$32)</f>
        <v>1914.1200000000001</v>
      </c>
      <c r="CV30" s="205">
        <f>'PT-Imp (O)'!CV30*(1+Toeslagen!$Q$32)</f>
        <v>1914.1200000000001</v>
      </c>
      <c r="CW30" s="205">
        <f>'PT-Imp (O)'!CW30*(1+Toeslagen!$Q$32)</f>
        <v>1914.1200000000001</v>
      </c>
      <c r="CX30" s="205">
        <f>'PT-Imp (O)'!CX30*(1+Toeslagen!$Q$32)</f>
        <v>1914.1200000000001</v>
      </c>
      <c r="CY30" s="205">
        <f>'PT-Imp (O)'!CY30*(1+Toeslagen!$Q$32)</f>
        <v>1914.1200000000001</v>
      </c>
      <c r="CZ30" s="205">
        <f>'PT-Imp (O)'!CZ30*(1+Toeslagen!$Q$32)</f>
        <v>1914.1200000000001</v>
      </c>
    </row>
    <row r="31" spans="1:104">
      <c r="A31" s="1">
        <v>35</v>
      </c>
      <c r="B31" s="1">
        <v>35</v>
      </c>
      <c r="C31" s="1"/>
      <c r="D31" s="1">
        <v>7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200"/>
      <c r="Q31" s="200"/>
      <c r="R31" s="200"/>
      <c r="S31" s="200"/>
      <c r="T31" s="200"/>
      <c r="U31" s="200"/>
      <c r="V31" s="200"/>
      <c r="W31" s="200"/>
      <c r="X31" s="200"/>
      <c r="Y31" s="205">
        <f>'PT-Imp (O)'!Y31*(1+Toeslagen!$Q$32)</f>
        <v>1872</v>
      </c>
      <c r="Z31" s="205">
        <f>'PT-Imp (O)'!Z31*(1+Toeslagen!$Q$32)</f>
        <v>1872</v>
      </c>
      <c r="AA31" s="205">
        <f>'PT-Imp (O)'!AA31*(1+Toeslagen!$Q$32)</f>
        <v>1872</v>
      </c>
      <c r="AB31" s="205">
        <f>'PT-Imp (O)'!AB31*(1+Toeslagen!$Q$32)</f>
        <v>1872</v>
      </c>
      <c r="AC31" s="205">
        <f>'PT-Imp (O)'!AC31*(1+Toeslagen!$Q$32)</f>
        <v>1872</v>
      </c>
      <c r="AD31" s="205">
        <f>'PT-Imp (O)'!AD31*(1+Toeslagen!$Q$32)</f>
        <v>1872</v>
      </c>
      <c r="AE31" s="205">
        <f>'PT-Imp (O)'!AE31*(1+Toeslagen!$Q$32)</f>
        <v>1872</v>
      </c>
      <c r="AF31" s="205">
        <f>'PT-Imp (O)'!AF31*(1+Toeslagen!$Q$32)</f>
        <v>1872</v>
      </c>
      <c r="AG31" s="205">
        <f>'PT-Imp (O)'!AG31*(1+Toeslagen!$Q$32)</f>
        <v>1872</v>
      </c>
      <c r="AH31" s="205">
        <f>'PT-Imp (O)'!AH31*(1+Toeslagen!$Q$32)</f>
        <v>1872</v>
      </c>
      <c r="AI31" s="205">
        <f>'PT-Imp (O)'!AI31*(1+Toeslagen!$Q$32)</f>
        <v>1872</v>
      </c>
      <c r="AJ31" s="205">
        <f>'PT-Imp (O)'!AJ31*(1+Toeslagen!$Q$32)</f>
        <v>1872</v>
      </c>
      <c r="AK31" s="205">
        <f>'PT-Imp (O)'!AK31*(1+Toeslagen!$Q$32)</f>
        <v>1872</v>
      </c>
      <c r="AL31" s="205">
        <f>'PT-Imp (O)'!AL31*(1+Toeslagen!$Q$32)</f>
        <v>1872</v>
      </c>
      <c r="AM31" s="205">
        <f>'PT-Imp (O)'!AM31*(1+Toeslagen!$Q$32)</f>
        <v>1872</v>
      </c>
      <c r="AN31" s="205">
        <f>'PT-Imp (O)'!AN31*(1+Toeslagen!$Q$32)</f>
        <v>1872</v>
      </c>
      <c r="AO31" s="205">
        <f>'PT-Imp (O)'!AO31*(1+Toeslagen!$Q$32)</f>
        <v>1872</v>
      </c>
      <c r="AP31" s="205">
        <f>'PT-Imp (O)'!AP31*(1+Toeslagen!$Q$32)</f>
        <v>1872</v>
      </c>
      <c r="AQ31" s="205">
        <f>'PT-Imp (O)'!AQ31*(1+Toeslagen!$Q$32)</f>
        <v>1872</v>
      </c>
      <c r="AR31" s="205">
        <f>'PT-Imp (O)'!AR31*(1+Toeslagen!$Q$32)</f>
        <v>1872</v>
      </c>
      <c r="AS31" s="205">
        <f>'PT-Imp (O)'!AS31*(1+Toeslagen!$Q$32)</f>
        <v>1843.9200000000003</v>
      </c>
      <c r="AT31" s="205">
        <f>'PT-Imp (O)'!AT31*(1+Toeslagen!$Q$32)</f>
        <v>1843.9200000000003</v>
      </c>
      <c r="AU31" s="205">
        <f>'PT-Imp (O)'!AU31*(1+Toeslagen!$Q$32)</f>
        <v>1843.9200000000003</v>
      </c>
      <c r="AV31" s="205">
        <f>'PT-Imp (O)'!AV31*(1+Toeslagen!$Q$32)</f>
        <v>1843.9200000000003</v>
      </c>
      <c r="AW31" s="205">
        <f>'PT-Imp (O)'!AW31*(1+Toeslagen!$Q$32)</f>
        <v>1843.9200000000003</v>
      </c>
      <c r="AX31" s="205">
        <f>'PT-Imp (O)'!AX31*(1+Toeslagen!$Q$32)</f>
        <v>1843.9200000000003</v>
      </c>
      <c r="AY31" s="205">
        <f>'PT-Imp (O)'!AY31*(1+Toeslagen!$Q$32)</f>
        <v>1843.9200000000003</v>
      </c>
      <c r="AZ31" s="205">
        <f>'PT-Imp (O)'!AZ31*(1+Toeslagen!$Q$32)</f>
        <v>1843.9200000000003</v>
      </c>
      <c r="BA31" s="205">
        <f>'PT-Imp (O)'!BA31*(1+Toeslagen!$Q$32)</f>
        <v>1843.9200000000003</v>
      </c>
      <c r="BB31" s="205">
        <f>'PT-Imp (O)'!BB31*(1+Toeslagen!$Q$32)</f>
        <v>0</v>
      </c>
      <c r="BC31" s="205">
        <f>'PT-Imp (O)'!BC31*(1+Toeslagen!$Q$32)</f>
        <v>1843.9200000000003</v>
      </c>
      <c r="BD31" s="205">
        <f>'PT-Imp (O)'!BD31*(1+Toeslagen!$Q$32)</f>
        <v>1843.9200000000003</v>
      </c>
      <c r="BE31" s="205">
        <f>'PT-Imp (O)'!BE31*(1+Toeslagen!$Q$32)</f>
        <v>1843.9200000000003</v>
      </c>
      <c r="BF31" s="205">
        <f>'PT-Imp (O)'!BF31*(1+Toeslagen!$Q$32)</f>
        <v>1843.9200000000003</v>
      </c>
      <c r="BG31" s="205">
        <f>'PT-Imp (O)'!BG31*(1+Toeslagen!$Q$32)</f>
        <v>1843.9200000000003</v>
      </c>
      <c r="BH31" s="205">
        <f>'PT-Imp (O)'!BH31*(1+Toeslagen!$Q$32)</f>
        <v>1843.9200000000003</v>
      </c>
      <c r="BI31" s="205">
        <f>'PT-Imp (O)'!BI31*(1+Toeslagen!$Q$32)</f>
        <v>1843.9200000000003</v>
      </c>
      <c r="BJ31" s="205">
        <f>'PT-Imp (O)'!BJ31*(1+Toeslagen!$Q$32)</f>
        <v>1843.9200000000003</v>
      </c>
      <c r="BK31" s="205">
        <f>'PT-Imp (O)'!BK31*(1+Toeslagen!$Q$32)</f>
        <v>1843.9200000000003</v>
      </c>
      <c r="BL31" s="205">
        <f>'PT-Imp (O)'!BL31*(1+Toeslagen!$Q$32)</f>
        <v>1843.9200000000003</v>
      </c>
      <c r="BM31" s="205">
        <f>'PT-Imp (O)'!BM31*(1+Toeslagen!$Q$32)</f>
        <v>1843.9200000000003</v>
      </c>
      <c r="BN31" s="205">
        <f>'PT-Imp (O)'!BN31*(1+Toeslagen!$Q$32)</f>
        <v>1843.9200000000003</v>
      </c>
      <c r="BO31" s="205">
        <f>'PT-Imp (O)'!BO31*(1+Toeslagen!$Q$32)</f>
        <v>1843.9200000000003</v>
      </c>
      <c r="BP31" s="205">
        <f>'PT-Imp (O)'!BP31*(1+Toeslagen!$Q$32)</f>
        <v>1843.9200000000003</v>
      </c>
      <c r="BQ31" s="205">
        <f>'PT-Imp (O)'!BQ31*(1+Toeslagen!$Q$32)</f>
        <v>1843.9200000000003</v>
      </c>
      <c r="BR31" s="205">
        <f>'PT-Imp (O)'!BR31*(1+Toeslagen!$Q$32)</f>
        <v>0</v>
      </c>
      <c r="BS31" s="205">
        <f>'PT-Imp (O)'!BS31*(1+Toeslagen!$Q$32)</f>
        <v>0</v>
      </c>
      <c r="BT31" s="205">
        <f>'PT-Imp (O)'!BT31*(1+Toeslagen!$Q$32)</f>
        <v>0</v>
      </c>
      <c r="BU31" s="205">
        <f>'PT-Imp (O)'!BU31*(1+Toeslagen!$Q$32)</f>
        <v>0</v>
      </c>
      <c r="BV31" s="205">
        <f>'PT-Imp (O)'!BV31*(1+Toeslagen!$Q$32)</f>
        <v>0</v>
      </c>
      <c r="BW31" s="205">
        <f>'PT-Imp (O)'!BW31*(1+Toeslagen!$Q$32)</f>
        <v>1843.9200000000003</v>
      </c>
      <c r="BX31" s="205">
        <f>'PT-Imp (O)'!BX31*(1+Toeslagen!$Q$32)</f>
        <v>1843.9200000000003</v>
      </c>
      <c r="BY31" s="205">
        <f>'PT-Imp (O)'!BY31*(1+Toeslagen!$Q$32)</f>
        <v>1843.9200000000003</v>
      </c>
      <c r="BZ31" s="205">
        <f>'PT-Imp (O)'!BZ31*(1+Toeslagen!$Q$32)</f>
        <v>1843.9200000000003</v>
      </c>
      <c r="CA31" s="205">
        <f>'PT-Imp (O)'!CA31*(1+Toeslagen!$Q$32)</f>
        <v>1843.9200000000003</v>
      </c>
      <c r="CB31" s="205">
        <f>'PT-Imp (O)'!CB31*(1+Toeslagen!$Q$32)</f>
        <v>0</v>
      </c>
      <c r="CC31" s="205">
        <f>'PT-Imp (O)'!CC31*(1+Toeslagen!$Q$32)</f>
        <v>0</v>
      </c>
      <c r="CD31" s="205">
        <f>'PT-Imp (O)'!CD31*(1+Toeslagen!$Q$32)</f>
        <v>0</v>
      </c>
      <c r="CE31" s="205">
        <f>'PT-Imp (O)'!CE31*(1+Toeslagen!$Q$32)</f>
        <v>0</v>
      </c>
      <c r="CF31" s="205">
        <f>'PT-Imp (O)'!CF31*(1+Toeslagen!$Q$32)</f>
        <v>0</v>
      </c>
      <c r="CG31" s="205">
        <f>'PT-Imp (O)'!CG31*(1+Toeslagen!$Q$32)</f>
        <v>2012.4</v>
      </c>
      <c r="CH31" s="205">
        <f>'PT-Imp (O)'!CH31*(1+Toeslagen!$Q$32)</f>
        <v>2012.4</v>
      </c>
      <c r="CI31" s="205">
        <f>'PT-Imp (O)'!CI31*(1+Toeslagen!$Q$32)</f>
        <v>2012.4</v>
      </c>
      <c r="CJ31" s="205">
        <f>'PT-Imp (O)'!CJ31*(1+Toeslagen!$Q$32)</f>
        <v>2012.4</v>
      </c>
      <c r="CK31" s="205">
        <f>'PT-Imp (O)'!CK31*(1+Toeslagen!$Q$32)</f>
        <v>2012.4</v>
      </c>
      <c r="CL31" s="205">
        <f>'PT-Imp (O)'!CL31*(1+Toeslagen!$Q$32)</f>
        <v>2012.4</v>
      </c>
      <c r="CM31" s="205">
        <f>'PT-Imp (O)'!CM31*(1+Toeslagen!$Q$32)</f>
        <v>2012.4</v>
      </c>
      <c r="CN31" s="205">
        <f>'PT-Imp (O)'!CN31*(1+Toeslagen!$Q$32)</f>
        <v>2012.4</v>
      </c>
      <c r="CO31" s="205">
        <f>'PT-Imp (O)'!CO31*(1+Toeslagen!$Q$32)</f>
        <v>2012.4</v>
      </c>
      <c r="CP31" s="205">
        <f>'PT-Imp (O)'!CP31*(1+Toeslagen!$Q$32)</f>
        <v>2012.4</v>
      </c>
      <c r="CQ31" s="205">
        <f>'PT-Imp (O)'!CQ31*(1+Toeslagen!$Q$32)</f>
        <v>2012.4</v>
      </c>
      <c r="CR31" s="205">
        <f>'PT-Imp (O)'!CR31*(1+Toeslagen!$Q$32)</f>
        <v>2012.4</v>
      </c>
      <c r="CS31" s="205">
        <f>'PT-Imp (O)'!CS31*(1+Toeslagen!$Q$32)</f>
        <v>2012.4</v>
      </c>
      <c r="CT31" s="205">
        <f>'PT-Imp (O)'!CT31*(1+Toeslagen!$Q$32)</f>
        <v>2012.4</v>
      </c>
      <c r="CU31" s="205">
        <f>'PT-Imp (O)'!CU31*(1+Toeslagen!$Q$32)</f>
        <v>2012.4</v>
      </c>
      <c r="CV31" s="205">
        <f>'PT-Imp (O)'!CV31*(1+Toeslagen!$Q$32)</f>
        <v>2012.4</v>
      </c>
      <c r="CW31" s="205">
        <f>'PT-Imp (O)'!CW31*(1+Toeslagen!$Q$32)</f>
        <v>2012.4</v>
      </c>
      <c r="CX31" s="205">
        <f>'PT-Imp (O)'!CX31*(1+Toeslagen!$Q$32)</f>
        <v>2012.4</v>
      </c>
      <c r="CY31" s="205">
        <f>'PT-Imp (O)'!CY31*(1+Toeslagen!$Q$32)</f>
        <v>2012.4</v>
      </c>
      <c r="CZ31" s="205">
        <f>'PT-Imp (O)'!CZ31*(1+Toeslagen!$Q$32)</f>
        <v>2012.4</v>
      </c>
    </row>
    <row r="32" spans="1:104">
      <c r="A32" s="1">
        <v>36</v>
      </c>
      <c r="B32" s="1">
        <v>36</v>
      </c>
      <c r="C32" s="1"/>
      <c r="D32" s="1">
        <v>7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200"/>
      <c r="Q32" s="200"/>
      <c r="R32" s="200"/>
      <c r="S32" s="200"/>
      <c r="T32" s="200"/>
      <c r="U32" s="200"/>
      <c r="V32" s="200"/>
      <c r="W32" s="200"/>
      <c r="X32" s="200"/>
      <c r="Y32" s="205">
        <f>'PT-Imp (O)'!Y32*(1+Toeslagen!$Q$32)</f>
        <v>1918.8</v>
      </c>
      <c r="Z32" s="205">
        <f>'PT-Imp (O)'!Z32*(1+Toeslagen!$Q$32)</f>
        <v>1918.8</v>
      </c>
      <c r="AA32" s="205">
        <f>'PT-Imp (O)'!AA32*(1+Toeslagen!$Q$32)</f>
        <v>1918.8</v>
      </c>
      <c r="AB32" s="205">
        <f>'PT-Imp (O)'!AB32*(1+Toeslagen!$Q$32)</f>
        <v>1918.8</v>
      </c>
      <c r="AC32" s="205">
        <f>'PT-Imp (O)'!AC32*(1+Toeslagen!$Q$32)</f>
        <v>1918.8</v>
      </c>
      <c r="AD32" s="205">
        <f>'PT-Imp (O)'!AD32*(1+Toeslagen!$Q$32)</f>
        <v>1918.8</v>
      </c>
      <c r="AE32" s="205">
        <f>'PT-Imp (O)'!AE32*(1+Toeslagen!$Q$32)</f>
        <v>1918.8</v>
      </c>
      <c r="AF32" s="205">
        <f>'PT-Imp (O)'!AF32*(1+Toeslagen!$Q$32)</f>
        <v>1918.8</v>
      </c>
      <c r="AG32" s="205">
        <f>'PT-Imp (O)'!AG32*(1+Toeslagen!$Q$32)</f>
        <v>1918.8</v>
      </c>
      <c r="AH32" s="205">
        <f>'PT-Imp (O)'!AH32*(1+Toeslagen!$Q$32)</f>
        <v>1918.8</v>
      </c>
      <c r="AI32" s="205">
        <f>'PT-Imp (O)'!AI32*(1+Toeslagen!$Q$32)</f>
        <v>1918.8</v>
      </c>
      <c r="AJ32" s="205">
        <f>'PT-Imp (O)'!AJ32*(1+Toeslagen!$Q$32)</f>
        <v>1918.8</v>
      </c>
      <c r="AK32" s="205">
        <f>'PT-Imp (O)'!AK32*(1+Toeslagen!$Q$32)</f>
        <v>1918.8</v>
      </c>
      <c r="AL32" s="205">
        <f>'PT-Imp (O)'!AL32*(1+Toeslagen!$Q$32)</f>
        <v>1918.8</v>
      </c>
      <c r="AM32" s="205">
        <f>'PT-Imp (O)'!AM32*(1+Toeslagen!$Q$32)</f>
        <v>1918.8</v>
      </c>
      <c r="AN32" s="205">
        <f>'PT-Imp (O)'!AN32*(1+Toeslagen!$Q$32)</f>
        <v>1918.8</v>
      </c>
      <c r="AO32" s="205">
        <f>'PT-Imp (O)'!AO32*(1+Toeslagen!$Q$32)</f>
        <v>1918.8</v>
      </c>
      <c r="AP32" s="205">
        <f>'PT-Imp (O)'!AP32*(1+Toeslagen!$Q$32)</f>
        <v>1918.8</v>
      </c>
      <c r="AQ32" s="205">
        <f>'PT-Imp (O)'!AQ32*(1+Toeslagen!$Q$32)</f>
        <v>1918.8</v>
      </c>
      <c r="AR32" s="205">
        <f>'PT-Imp (O)'!AR32*(1+Toeslagen!$Q$32)</f>
        <v>1918.8</v>
      </c>
      <c r="AS32" s="205">
        <f>'PT-Imp (O)'!AS32*(1+Toeslagen!$Q$32)</f>
        <v>1872</v>
      </c>
      <c r="AT32" s="205">
        <f>'PT-Imp (O)'!AT32*(1+Toeslagen!$Q$32)</f>
        <v>1872</v>
      </c>
      <c r="AU32" s="205">
        <f>'PT-Imp (O)'!AU32*(1+Toeslagen!$Q$32)</f>
        <v>1872</v>
      </c>
      <c r="AV32" s="205">
        <f>'PT-Imp (O)'!AV32*(1+Toeslagen!$Q$32)</f>
        <v>1872</v>
      </c>
      <c r="AW32" s="205">
        <f>'PT-Imp (O)'!AW32*(1+Toeslagen!$Q$32)</f>
        <v>1872</v>
      </c>
      <c r="AX32" s="205">
        <f>'PT-Imp (O)'!AX32*(1+Toeslagen!$Q$32)</f>
        <v>1872</v>
      </c>
      <c r="AY32" s="205">
        <f>'PT-Imp (O)'!AY32*(1+Toeslagen!$Q$32)</f>
        <v>1872</v>
      </c>
      <c r="AZ32" s="205">
        <f>'PT-Imp (O)'!AZ32*(1+Toeslagen!$Q$32)</f>
        <v>1872</v>
      </c>
      <c r="BA32" s="205">
        <f>'PT-Imp (O)'!BA32*(1+Toeslagen!$Q$32)</f>
        <v>1872</v>
      </c>
      <c r="BB32" s="205">
        <f>'PT-Imp (O)'!BB32*(1+Toeslagen!$Q$32)</f>
        <v>0</v>
      </c>
      <c r="BC32" s="205">
        <f>'PT-Imp (O)'!BC32*(1+Toeslagen!$Q$32)</f>
        <v>1872</v>
      </c>
      <c r="BD32" s="205">
        <f>'PT-Imp (O)'!BD32*(1+Toeslagen!$Q$32)</f>
        <v>1872</v>
      </c>
      <c r="BE32" s="205">
        <f>'PT-Imp (O)'!BE32*(1+Toeslagen!$Q$32)</f>
        <v>1872</v>
      </c>
      <c r="BF32" s="205">
        <f>'PT-Imp (O)'!BF32*(1+Toeslagen!$Q$32)</f>
        <v>1872</v>
      </c>
      <c r="BG32" s="205">
        <f>'PT-Imp (O)'!BG32*(1+Toeslagen!$Q$32)</f>
        <v>1872</v>
      </c>
      <c r="BH32" s="205">
        <f>'PT-Imp (O)'!BH32*(1+Toeslagen!$Q$32)</f>
        <v>1872</v>
      </c>
      <c r="BI32" s="205">
        <f>'PT-Imp (O)'!BI32*(1+Toeslagen!$Q$32)</f>
        <v>1872</v>
      </c>
      <c r="BJ32" s="205">
        <f>'PT-Imp (O)'!BJ32*(1+Toeslagen!$Q$32)</f>
        <v>1872</v>
      </c>
      <c r="BK32" s="205">
        <f>'PT-Imp (O)'!BK32*(1+Toeslagen!$Q$32)</f>
        <v>1872</v>
      </c>
      <c r="BL32" s="205">
        <f>'PT-Imp (O)'!BL32*(1+Toeslagen!$Q$32)</f>
        <v>1872</v>
      </c>
      <c r="BM32" s="205">
        <f>'PT-Imp (O)'!BM32*(1+Toeslagen!$Q$32)</f>
        <v>1872</v>
      </c>
      <c r="BN32" s="205">
        <f>'PT-Imp (O)'!BN32*(1+Toeslagen!$Q$32)</f>
        <v>1872</v>
      </c>
      <c r="BO32" s="205">
        <f>'PT-Imp (O)'!BO32*(1+Toeslagen!$Q$32)</f>
        <v>1872</v>
      </c>
      <c r="BP32" s="205">
        <f>'PT-Imp (O)'!BP32*(1+Toeslagen!$Q$32)</f>
        <v>1872</v>
      </c>
      <c r="BQ32" s="205">
        <f>'PT-Imp (O)'!BQ32*(1+Toeslagen!$Q$32)</f>
        <v>1872</v>
      </c>
      <c r="BR32" s="205">
        <f>'PT-Imp (O)'!BR32*(1+Toeslagen!$Q$32)</f>
        <v>0</v>
      </c>
      <c r="BS32" s="205">
        <f>'PT-Imp (O)'!BS32*(1+Toeslagen!$Q$32)</f>
        <v>0</v>
      </c>
      <c r="BT32" s="205">
        <f>'PT-Imp (O)'!BT32*(1+Toeslagen!$Q$32)</f>
        <v>0</v>
      </c>
      <c r="BU32" s="205">
        <f>'PT-Imp (O)'!BU32*(1+Toeslagen!$Q$32)</f>
        <v>0</v>
      </c>
      <c r="BV32" s="205">
        <f>'PT-Imp (O)'!BV32*(1+Toeslagen!$Q$32)</f>
        <v>0</v>
      </c>
      <c r="BW32" s="205">
        <f>'PT-Imp (O)'!BW32*(1+Toeslagen!$Q$32)</f>
        <v>1872</v>
      </c>
      <c r="BX32" s="205">
        <f>'PT-Imp (O)'!BX32*(1+Toeslagen!$Q$32)</f>
        <v>1872</v>
      </c>
      <c r="BY32" s="205">
        <f>'PT-Imp (O)'!BY32*(1+Toeslagen!$Q$32)</f>
        <v>1872</v>
      </c>
      <c r="BZ32" s="205">
        <f>'PT-Imp (O)'!BZ32*(1+Toeslagen!$Q$32)</f>
        <v>1872</v>
      </c>
      <c r="CA32" s="205">
        <f>'PT-Imp (O)'!CA32*(1+Toeslagen!$Q$32)</f>
        <v>1872</v>
      </c>
      <c r="CB32" s="205">
        <f>'PT-Imp (O)'!CB32*(1+Toeslagen!$Q$32)</f>
        <v>0</v>
      </c>
      <c r="CC32" s="205">
        <f>'PT-Imp (O)'!CC32*(1+Toeslagen!$Q$32)</f>
        <v>0</v>
      </c>
      <c r="CD32" s="205">
        <f>'PT-Imp (O)'!CD32*(1+Toeslagen!$Q$32)</f>
        <v>0</v>
      </c>
      <c r="CE32" s="205">
        <f>'PT-Imp (O)'!CE32*(1+Toeslagen!$Q$32)</f>
        <v>0</v>
      </c>
      <c r="CF32" s="205">
        <f>'PT-Imp (O)'!CF32*(1+Toeslagen!$Q$32)</f>
        <v>0</v>
      </c>
      <c r="CG32" s="205">
        <f>'PT-Imp (O)'!CG32*(1+Toeslagen!$Q$32)</f>
        <v>2054.5200000000004</v>
      </c>
      <c r="CH32" s="205">
        <f>'PT-Imp (O)'!CH32*(1+Toeslagen!$Q$32)</f>
        <v>2054.5200000000004</v>
      </c>
      <c r="CI32" s="205">
        <f>'PT-Imp (O)'!CI32*(1+Toeslagen!$Q$32)</f>
        <v>2054.5200000000004</v>
      </c>
      <c r="CJ32" s="205">
        <f>'PT-Imp (O)'!CJ32*(1+Toeslagen!$Q$32)</f>
        <v>2054.5200000000004</v>
      </c>
      <c r="CK32" s="205">
        <f>'PT-Imp (O)'!CK32*(1+Toeslagen!$Q$32)</f>
        <v>2054.5200000000004</v>
      </c>
      <c r="CL32" s="205">
        <f>'PT-Imp (O)'!CL32*(1+Toeslagen!$Q$32)</f>
        <v>2054.5200000000004</v>
      </c>
      <c r="CM32" s="205">
        <f>'PT-Imp (O)'!CM32*(1+Toeslagen!$Q$32)</f>
        <v>2054.5200000000004</v>
      </c>
      <c r="CN32" s="205">
        <f>'PT-Imp (O)'!CN32*(1+Toeslagen!$Q$32)</f>
        <v>2054.5200000000004</v>
      </c>
      <c r="CO32" s="205">
        <f>'PT-Imp (O)'!CO32*(1+Toeslagen!$Q$32)</f>
        <v>2054.5200000000004</v>
      </c>
      <c r="CP32" s="205">
        <f>'PT-Imp (O)'!CP32*(1+Toeslagen!$Q$32)</f>
        <v>2054.5200000000004</v>
      </c>
      <c r="CQ32" s="205">
        <f>'PT-Imp (O)'!CQ32*(1+Toeslagen!$Q$32)</f>
        <v>2054.5200000000004</v>
      </c>
      <c r="CR32" s="205">
        <f>'PT-Imp (O)'!CR32*(1+Toeslagen!$Q$32)</f>
        <v>2054.5200000000004</v>
      </c>
      <c r="CS32" s="205">
        <f>'PT-Imp (O)'!CS32*(1+Toeslagen!$Q$32)</f>
        <v>2054.5200000000004</v>
      </c>
      <c r="CT32" s="205">
        <f>'PT-Imp (O)'!CT32*(1+Toeslagen!$Q$32)</f>
        <v>2054.5200000000004</v>
      </c>
      <c r="CU32" s="205">
        <f>'PT-Imp (O)'!CU32*(1+Toeslagen!$Q$32)</f>
        <v>2054.5200000000004</v>
      </c>
      <c r="CV32" s="205">
        <f>'PT-Imp (O)'!CV32*(1+Toeslagen!$Q$32)</f>
        <v>2054.5200000000004</v>
      </c>
      <c r="CW32" s="205">
        <f>'PT-Imp (O)'!CW32*(1+Toeslagen!$Q$32)</f>
        <v>2054.5200000000004</v>
      </c>
      <c r="CX32" s="205">
        <f>'PT-Imp (O)'!CX32*(1+Toeslagen!$Q$32)</f>
        <v>2054.5200000000004</v>
      </c>
      <c r="CY32" s="205">
        <f>'PT-Imp (O)'!CY32*(1+Toeslagen!$Q$32)</f>
        <v>2054.5200000000004</v>
      </c>
      <c r="CZ32" s="205">
        <f>'PT-Imp (O)'!CZ32*(1+Toeslagen!$Q$32)</f>
        <v>2054.5200000000004</v>
      </c>
    </row>
    <row r="33" spans="1:104">
      <c r="A33" s="1">
        <v>37</v>
      </c>
      <c r="B33" s="1">
        <v>37</v>
      </c>
      <c r="C33" s="1"/>
      <c r="D33" s="1">
        <v>7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200"/>
      <c r="Q33" s="200"/>
      <c r="R33" s="200"/>
      <c r="S33" s="200"/>
      <c r="T33" s="200"/>
      <c r="U33" s="200"/>
      <c r="V33" s="200"/>
      <c r="W33" s="200"/>
      <c r="X33" s="200"/>
      <c r="Y33" s="205">
        <f>'PT-Imp (O)'!Y33*(1+Toeslagen!$Q$32)</f>
        <v>2012.4</v>
      </c>
      <c r="Z33" s="205">
        <f>'PT-Imp (O)'!Z33*(1+Toeslagen!$Q$32)</f>
        <v>2012.4</v>
      </c>
      <c r="AA33" s="205">
        <f>'PT-Imp (O)'!AA33*(1+Toeslagen!$Q$32)</f>
        <v>2012.4</v>
      </c>
      <c r="AB33" s="205">
        <f>'PT-Imp (O)'!AB33*(1+Toeslagen!$Q$32)</f>
        <v>2012.4</v>
      </c>
      <c r="AC33" s="205">
        <f>'PT-Imp (O)'!AC33*(1+Toeslagen!$Q$32)</f>
        <v>2012.4</v>
      </c>
      <c r="AD33" s="205">
        <f>'PT-Imp (O)'!AD33*(1+Toeslagen!$Q$32)</f>
        <v>2012.4</v>
      </c>
      <c r="AE33" s="205">
        <f>'PT-Imp (O)'!AE33*(1+Toeslagen!$Q$32)</f>
        <v>2012.4</v>
      </c>
      <c r="AF33" s="205">
        <f>'PT-Imp (O)'!AF33*(1+Toeslagen!$Q$32)</f>
        <v>2012.4</v>
      </c>
      <c r="AG33" s="205">
        <f>'PT-Imp (O)'!AG33*(1+Toeslagen!$Q$32)</f>
        <v>2012.4</v>
      </c>
      <c r="AH33" s="205">
        <f>'PT-Imp (O)'!AH33*(1+Toeslagen!$Q$32)</f>
        <v>2012.4</v>
      </c>
      <c r="AI33" s="205">
        <f>'PT-Imp (O)'!AI33*(1+Toeslagen!$Q$32)</f>
        <v>2012.4</v>
      </c>
      <c r="AJ33" s="205">
        <f>'PT-Imp (O)'!AJ33*(1+Toeslagen!$Q$32)</f>
        <v>2012.4</v>
      </c>
      <c r="AK33" s="205">
        <f>'PT-Imp (O)'!AK33*(1+Toeslagen!$Q$32)</f>
        <v>2012.4</v>
      </c>
      <c r="AL33" s="205">
        <f>'PT-Imp (O)'!AL33*(1+Toeslagen!$Q$32)</f>
        <v>2012.4</v>
      </c>
      <c r="AM33" s="205">
        <f>'PT-Imp (O)'!AM33*(1+Toeslagen!$Q$32)</f>
        <v>2012.4</v>
      </c>
      <c r="AN33" s="205">
        <f>'PT-Imp (O)'!AN33*(1+Toeslagen!$Q$32)</f>
        <v>2012.4</v>
      </c>
      <c r="AO33" s="205">
        <f>'PT-Imp (O)'!AO33*(1+Toeslagen!$Q$32)</f>
        <v>2012.4</v>
      </c>
      <c r="AP33" s="205">
        <f>'PT-Imp (O)'!AP33*(1+Toeslagen!$Q$32)</f>
        <v>2012.4</v>
      </c>
      <c r="AQ33" s="205">
        <f>'PT-Imp (O)'!AQ33*(1+Toeslagen!$Q$32)</f>
        <v>2012.4</v>
      </c>
      <c r="AR33" s="205">
        <f>'PT-Imp (O)'!AR33*(1+Toeslagen!$Q$32)</f>
        <v>2012.4</v>
      </c>
      <c r="AS33" s="205">
        <f>'PT-Imp (O)'!AS33*(1+Toeslagen!$Q$32)</f>
        <v>1965.6000000000001</v>
      </c>
      <c r="AT33" s="205">
        <f>'PT-Imp (O)'!AT33*(1+Toeslagen!$Q$32)</f>
        <v>1965.6000000000001</v>
      </c>
      <c r="AU33" s="205">
        <f>'PT-Imp (O)'!AU33*(1+Toeslagen!$Q$32)</f>
        <v>1965.6000000000001</v>
      </c>
      <c r="AV33" s="205">
        <f>'PT-Imp (O)'!AV33*(1+Toeslagen!$Q$32)</f>
        <v>1965.6000000000001</v>
      </c>
      <c r="AW33" s="205">
        <f>'PT-Imp (O)'!AW33*(1+Toeslagen!$Q$32)</f>
        <v>1965.6000000000001</v>
      </c>
      <c r="AX33" s="205">
        <f>'PT-Imp (O)'!AX33*(1+Toeslagen!$Q$32)</f>
        <v>1965.6000000000001</v>
      </c>
      <c r="AY33" s="205">
        <f>'PT-Imp (O)'!AY33*(1+Toeslagen!$Q$32)</f>
        <v>1965.6000000000001</v>
      </c>
      <c r="AZ33" s="205">
        <f>'PT-Imp (O)'!AZ33*(1+Toeslagen!$Q$32)</f>
        <v>1965.6000000000001</v>
      </c>
      <c r="BA33" s="205">
        <f>'PT-Imp (O)'!BA33*(1+Toeslagen!$Q$32)</f>
        <v>1965.6000000000001</v>
      </c>
      <c r="BB33" s="205">
        <f>'PT-Imp (O)'!BB33*(1+Toeslagen!$Q$32)</f>
        <v>0</v>
      </c>
      <c r="BC33" s="205">
        <f>'PT-Imp (O)'!BC33*(1+Toeslagen!$Q$32)</f>
        <v>1965.6000000000001</v>
      </c>
      <c r="BD33" s="205">
        <f>'PT-Imp (O)'!BD33*(1+Toeslagen!$Q$32)</f>
        <v>1965.6000000000001</v>
      </c>
      <c r="BE33" s="205">
        <f>'PT-Imp (O)'!BE33*(1+Toeslagen!$Q$32)</f>
        <v>1965.6000000000001</v>
      </c>
      <c r="BF33" s="205">
        <f>'PT-Imp (O)'!BF33*(1+Toeslagen!$Q$32)</f>
        <v>1965.6000000000001</v>
      </c>
      <c r="BG33" s="205">
        <f>'PT-Imp (O)'!BG33*(1+Toeslagen!$Q$32)</f>
        <v>1965.6000000000001</v>
      </c>
      <c r="BH33" s="205">
        <f>'PT-Imp (O)'!BH33*(1+Toeslagen!$Q$32)</f>
        <v>1965.6000000000001</v>
      </c>
      <c r="BI33" s="205">
        <f>'PT-Imp (O)'!BI33*(1+Toeslagen!$Q$32)</f>
        <v>1965.6000000000001</v>
      </c>
      <c r="BJ33" s="205">
        <f>'PT-Imp (O)'!BJ33*(1+Toeslagen!$Q$32)</f>
        <v>1965.6000000000001</v>
      </c>
      <c r="BK33" s="205">
        <f>'PT-Imp (O)'!BK33*(1+Toeslagen!$Q$32)</f>
        <v>1965.6000000000001</v>
      </c>
      <c r="BL33" s="205">
        <f>'PT-Imp (O)'!BL33*(1+Toeslagen!$Q$32)</f>
        <v>1965.6000000000001</v>
      </c>
      <c r="BM33" s="205">
        <f>'PT-Imp (O)'!BM33*(1+Toeslagen!$Q$32)</f>
        <v>1965.6000000000001</v>
      </c>
      <c r="BN33" s="205">
        <f>'PT-Imp (O)'!BN33*(1+Toeslagen!$Q$32)</f>
        <v>1965.6000000000001</v>
      </c>
      <c r="BO33" s="205">
        <f>'PT-Imp (O)'!BO33*(1+Toeslagen!$Q$32)</f>
        <v>1965.6000000000001</v>
      </c>
      <c r="BP33" s="205">
        <f>'PT-Imp (O)'!BP33*(1+Toeslagen!$Q$32)</f>
        <v>1965.6000000000001</v>
      </c>
      <c r="BQ33" s="205">
        <f>'PT-Imp (O)'!BQ33*(1+Toeslagen!$Q$32)</f>
        <v>1965.6000000000001</v>
      </c>
      <c r="BR33" s="205">
        <f>'PT-Imp (O)'!BR33*(1+Toeslagen!$Q$32)</f>
        <v>0</v>
      </c>
      <c r="BS33" s="205">
        <f>'PT-Imp (O)'!BS33*(1+Toeslagen!$Q$32)</f>
        <v>0</v>
      </c>
      <c r="BT33" s="205">
        <f>'PT-Imp (O)'!BT33*(1+Toeslagen!$Q$32)</f>
        <v>0</v>
      </c>
      <c r="BU33" s="205">
        <f>'PT-Imp (O)'!BU33*(1+Toeslagen!$Q$32)</f>
        <v>0</v>
      </c>
      <c r="BV33" s="205">
        <f>'PT-Imp (O)'!BV33*(1+Toeslagen!$Q$32)</f>
        <v>0</v>
      </c>
      <c r="BW33" s="205">
        <f>'PT-Imp (O)'!BW33*(1+Toeslagen!$Q$32)</f>
        <v>1965.6000000000001</v>
      </c>
      <c r="BX33" s="205">
        <f>'PT-Imp (O)'!BX33*(1+Toeslagen!$Q$32)</f>
        <v>1965.6000000000001</v>
      </c>
      <c r="BY33" s="205">
        <f>'PT-Imp (O)'!BY33*(1+Toeslagen!$Q$32)</f>
        <v>1965.6000000000001</v>
      </c>
      <c r="BZ33" s="205">
        <f>'PT-Imp (O)'!BZ33*(1+Toeslagen!$Q$32)</f>
        <v>1965.6000000000001</v>
      </c>
      <c r="CA33" s="205">
        <f>'PT-Imp (O)'!CA33*(1+Toeslagen!$Q$32)</f>
        <v>1965.6000000000001</v>
      </c>
      <c r="CB33" s="205">
        <f>'PT-Imp (O)'!CB33*(1+Toeslagen!$Q$32)</f>
        <v>0</v>
      </c>
      <c r="CC33" s="205">
        <f>'PT-Imp (O)'!CC33*(1+Toeslagen!$Q$32)</f>
        <v>0</v>
      </c>
      <c r="CD33" s="205">
        <f>'PT-Imp (O)'!CD33*(1+Toeslagen!$Q$32)</f>
        <v>0</v>
      </c>
      <c r="CE33" s="205">
        <f>'PT-Imp (O)'!CE33*(1+Toeslagen!$Q$32)</f>
        <v>0</v>
      </c>
      <c r="CF33" s="205">
        <f>'PT-Imp (O)'!CF33*(1+Toeslagen!$Q$32)</f>
        <v>0</v>
      </c>
      <c r="CG33" s="205">
        <f>'PT-Imp (O)'!CG33*(1+Toeslagen!$Q$32)</f>
        <v>2106</v>
      </c>
      <c r="CH33" s="205">
        <f>'PT-Imp (O)'!CH33*(1+Toeslagen!$Q$32)</f>
        <v>2106</v>
      </c>
      <c r="CI33" s="205">
        <f>'PT-Imp (O)'!CI33*(1+Toeslagen!$Q$32)</f>
        <v>2106</v>
      </c>
      <c r="CJ33" s="205">
        <f>'PT-Imp (O)'!CJ33*(1+Toeslagen!$Q$32)</f>
        <v>2106</v>
      </c>
      <c r="CK33" s="205">
        <f>'PT-Imp (O)'!CK33*(1+Toeslagen!$Q$32)</f>
        <v>2106</v>
      </c>
      <c r="CL33" s="205">
        <f>'PT-Imp (O)'!CL33*(1+Toeslagen!$Q$32)</f>
        <v>2106</v>
      </c>
      <c r="CM33" s="205">
        <f>'PT-Imp (O)'!CM33*(1+Toeslagen!$Q$32)</f>
        <v>2106</v>
      </c>
      <c r="CN33" s="205">
        <f>'PT-Imp (O)'!CN33*(1+Toeslagen!$Q$32)</f>
        <v>2106</v>
      </c>
      <c r="CO33" s="205">
        <f>'PT-Imp (O)'!CO33*(1+Toeslagen!$Q$32)</f>
        <v>2106</v>
      </c>
      <c r="CP33" s="205">
        <f>'PT-Imp (O)'!CP33*(1+Toeslagen!$Q$32)</f>
        <v>2106</v>
      </c>
      <c r="CQ33" s="205">
        <f>'PT-Imp (O)'!CQ33*(1+Toeslagen!$Q$32)</f>
        <v>2106</v>
      </c>
      <c r="CR33" s="205">
        <f>'PT-Imp (O)'!CR33*(1+Toeslagen!$Q$32)</f>
        <v>2106</v>
      </c>
      <c r="CS33" s="205">
        <f>'PT-Imp (O)'!CS33*(1+Toeslagen!$Q$32)</f>
        <v>2106</v>
      </c>
      <c r="CT33" s="205">
        <f>'PT-Imp (O)'!CT33*(1+Toeslagen!$Q$32)</f>
        <v>2106</v>
      </c>
      <c r="CU33" s="205">
        <f>'PT-Imp (O)'!CU33*(1+Toeslagen!$Q$32)</f>
        <v>2106</v>
      </c>
      <c r="CV33" s="205">
        <f>'PT-Imp (O)'!CV33*(1+Toeslagen!$Q$32)</f>
        <v>2106</v>
      </c>
      <c r="CW33" s="205">
        <f>'PT-Imp (O)'!CW33*(1+Toeslagen!$Q$32)</f>
        <v>2106</v>
      </c>
      <c r="CX33" s="205">
        <f>'PT-Imp (O)'!CX33*(1+Toeslagen!$Q$32)</f>
        <v>2106</v>
      </c>
      <c r="CY33" s="205">
        <f>'PT-Imp (O)'!CY33*(1+Toeslagen!$Q$32)</f>
        <v>2106</v>
      </c>
      <c r="CZ33" s="205">
        <f>'PT-Imp (O)'!CZ33*(1+Toeslagen!$Q$32)</f>
        <v>2106</v>
      </c>
    </row>
    <row r="34" spans="1:104">
      <c r="A34" s="1">
        <v>38</v>
      </c>
      <c r="B34" s="1">
        <v>38</v>
      </c>
      <c r="C34" s="1"/>
      <c r="D34" s="1">
        <v>7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200"/>
      <c r="Q34" s="200"/>
      <c r="R34" s="200"/>
      <c r="S34" s="200"/>
      <c r="T34" s="200"/>
      <c r="U34" s="200"/>
      <c r="V34" s="200"/>
      <c r="W34" s="200"/>
      <c r="X34" s="200"/>
      <c r="Y34" s="205">
        <f>'PT-Imp (O)'!Y34*(1+Toeslagen!$Q$32)</f>
        <v>2025</v>
      </c>
      <c r="Z34" s="205">
        <f>'PT-Imp (O)'!Z34*(1+Toeslagen!$Q$32)</f>
        <v>2025</v>
      </c>
      <c r="AA34" s="205">
        <f>'PT-Imp (O)'!AA34*(1+Toeslagen!$Q$32)</f>
        <v>2025</v>
      </c>
      <c r="AB34" s="205">
        <f>'PT-Imp (O)'!AB34*(1+Toeslagen!$Q$32)</f>
        <v>2025</v>
      </c>
      <c r="AC34" s="205">
        <f>'PT-Imp (O)'!AC34*(1+Toeslagen!$Q$32)</f>
        <v>2025</v>
      </c>
      <c r="AD34" s="205">
        <f>'PT-Imp (O)'!AD34*(1+Toeslagen!$Q$32)</f>
        <v>2025</v>
      </c>
      <c r="AE34" s="205">
        <f>'PT-Imp (O)'!AE34*(1+Toeslagen!$Q$32)</f>
        <v>2025</v>
      </c>
      <c r="AF34" s="205">
        <f>'PT-Imp (O)'!AF34*(1+Toeslagen!$Q$32)</f>
        <v>2025</v>
      </c>
      <c r="AG34" s="205">
        <f>'PT-Imp (O)'!AG34*(1+Toeslagen!$Q$32)</f>
        <v>2025</v>
      </c>
      <c r="AH34" s="205">
        <f>'PT-Imp (O)'!AH34*(1+Toeslagen!$Q$32)</f>
        <v>2025</v>
      </c>
      <c r="AI34" s="205">
        <f>'PT-Imp (O)'!AI34*(1+Toeslagen!$Q$32)</f>
        <v>2025</v>
      </c>
      <c r="AJ34" s="205">
        <f>'PT-Imp (O)'!AJ34*(1+Toeslagen!$Q$32)</f>
        <v>2025</v>
      </c>
      <c r="AK34" s="205">
        <f>'PT-Imp (O)'!AK34*(1+Toeslagen!$Q$32)</f>
        <v>2025</v>
      </c>
      <c r="AL34" s="205">
        <f>'PT-Imp (O)'!AL34*(1+Toeslagen!$Q$32)</f>
        <v>2025</v>
      </c>
      <c r="AM34" s="205">
        <f>'PT-Imp (O)'!AM34*(1+Toeslagen!$Q$32)</f>
        <v>2025</v>
      </c>
      <c r="AN34" s="205">
        <f>'PT-Imp (O)'!AN34*(1+Toeslagen!$Q$32)</f>
        <v>2025</v>
      </c>
      <c r="AO34" s="205">
        <f>'PT-Imp (O)'!AO34*(1+Toeslagen!$Q$32)</f>
        <v>2025</v>
      </c>
      <c r="AP34" s="205">
        <f>'PT-Imp (O)'!AP34*(1+Toeslagen!$Q$32)</f>
        <v>2025</v>
      </c>
      <c r="AQ34" s="205">
        <f>'PT-Imp (O)'!AQ34*(1+Toeslagen!$Q$32)</f>
        <v>2025</v>
      </c>
      <c r="AR34" s="205">
        <f>'PT-Imp (O)'!AR34*(1+Toeslagen!$Q$32)</f>
        <v>2025</v>
      </c>
      <c r="AS34" s="205">
        <f>'PT-Imp (O)'!AS34*(1+Toeslagen!$Q$32)</f>
        <v>1975</v>
      </c>
      <c r="AT34" s="205">
        <f>'PT-Imp (O)'!AT34*(1+Toeslagen!$Q$32)</f>
        <v>1975</v>
      </c>
      <c r="AU34" s="205">
        <f>'PT-Imp (O)'!AU34*(1+Toeslagen!$Q$32)</f>
        <v>1975</v>
      </c>
      <c r="AV34" s="205">
        <f>'PT-Imp (O)'!AV34*(1+Toeslagen!$Q$32)</f>
        <v>1975</v>
      </c>
      <c r="AW34" s="205">
        <f>'PT-Imp (O)'!AW34*(1+Toeslagen!$Q$32)</f>
        <v>1975</v>
      </c>
      <c r="AX34" s="205">
        <f>'PT-Imp (O)'!AX34*(1+Toeslagen!$Q$32)</f>
        <v>1975</v>
      </c>
      <c r="AY34" s="205">
        <f>'PT-Imp (O)'!AY34*(1+Toeslagen!$Q$32)</f>
        <v>1975</v>
      </c>
      <c r="AZ34" s="205">
        <f>'PT-Imp (O)'!AZ34*(1+Toeslagen!$Q$32)</f>
        <v>1975</v>
      </c>
      <c r="BA34" s="205">
        <f>'PT-Imp (O)'!BA34*(1+Toeslagen!$Q$32)</f>
        <v>1975</v>
      </c>
      <c r="BB34" s="205">
        <f>'PT-Imp (O)'!BB34*(1+Toeslagen!$Q$32)</f>
        <v>0</v>
      </c>
      <c r="BC34" s="205">
        <f>'PT-Imp (O)'!BC34*(1+Toeslagen!$Q$32)</f>
        <v>1975</v>
      </c>
      <c r="BD34" s="205">
        <f>'PT-Imp (O)'!BD34*(1+Toeslagen!$Q$32)</f>
        <v>1975</v>
      </c>
      <c r="BE34" s="205">
        <f>'PT-Imp (O)'!BE34*(1+Toeslagen!$Q$32)</f>
        <v>1975</v>
      </c>
      <c r="BF34" s="205">
        <f>'PT-Imp (O)'!BF34*(1+Toeslagen!$Q$32)</f>
        <v>1975</v>
      </c>
      <c r="BG34" s="205">
        <f>'PT-Imp (O)'!BG34*(1+Toeslagen!$Q$32)</f>
        <v>1975</v>
      </c>
      <c r="BH34" s="205">
        <f>'PT-Imp (O)'!BH34*(1+Toeslagen!$Q$32)</f>
        <v>1975</v>
      </c>
      <c r="BI34" s="205">
        <f>'PT-Imp (O)'!BI34*(1+Toeslagen!$Q$32)</f>
        <v>1975</v>
      </c>
      <c r="BJ34" s="205">
        <f>'PT-Imp (O)'!BJ34*(1+Toeslagen!$Q$32)</f>
        <v>1975</v>
      </c>
      <c r="BK34" s="205">
        <f>'PT-Imp (O)'!BK34*(1+Toeslagen!$Q$32)</f>
        <v>1975</v>
      </c>
      <c r="BL34" s="205">
        <f>'PT-Imp (O)'!BL34*(1+Toeslagen!$Q$32)</f>
        <v>1975</v>
      </c>
      <c r="BM34" s="205">
        <f>'PT-Imp (O)'!BM34*(1+Toeslagen!$Q$32)</f>
        <v>1975</v>
      </c>
      <c r="BN34" s="205">
        <f>'PT-Imp (O)'!BN34*(1+Toeslagen!$Q$32)</f>
        <v>1975</v>
      </c>
      <c r="BO34" s="205">
        <f>'PT-Imp (O)'!BO34*(1+Toeslagen!$Q$32)</f>
        <v>1975</v>
      </c>
      <c r="BP34" s="205">
        <f>'PT-Imp (O)'!BP34*(1+Toeslagen!$Q$32)</f>
        <v>1975</v>
      </c>
      <c r="BQ34" s="205">
        <f>'PT-Imp (O)'!BQ34*(1+Toeslagen!$Q$32)</f>
        <v>1975</v>
      </c>
      <c r="BR34" s="205">
        <f>'PT-Imp (O)'!BR34*(1+Toeslagen!$Q$32)</f>
        <v>0</v>
      </c>
      <c r="BS34" s="205">
        <f>'PT-Imp (O)'!BS34*(1+Toeslagen!$Q$32)</f>
        <v>0</v>
      </c>
      <c r="BT34" s="205">
        <f>'PT-Imp (O)'!BT34*(1+Toeslagen!$Q$32)</f>
        <v>0</v>
      </c>
      <c r="BU34" s="205">
        <f>'PT-Imp (O)'!BU34*(1+Toeslagen!$Q$32)</f>
        <v>0</v>
      </c>
      <c r="BV34" s="205">
        <f>'PT-Imp (O)'!BV34*(1+Toeslagen!$Q$32)</f>
        <v>0</v>
      </c>
      <c r="BW34" s="205">
        <f>'PT-Imp (O)'!BW34*(1+Toeslagen!$Q$32)</f>
        <v>1975</v>
      </c>
      <c r="BX34" s="205">
        <f>'PT-Imp (O)'!BX34*(1+Toeslagen!$Q$32)</f>
        <v>1975</v>
      </c>
      <c r="BY34" s="205">
        <f>'PT-Imp (O)'!BY34*(1+Toeslagen!$Q$32)</f>
        <v>1975</v>
      </c>
      <c r="BZ34" s="205">
        <f>'PT-Imp (O)'!BZ34*(1+Toeslagen!$Q$32)</f>
        <v>1975</v>
      </c>
      <c r="CA34" s="205">
        <f>'PT-Imp (O)'!CA34*(1+Toeslagen!$Q$32)</f>
        <v>1975</v>
      </c>
      <c r="CB34" s="205">
        <f>'PT-Imp (O)'!CB34*(1+Toeslagen!$Q$32)</f>
        <v>0</v>
      </c>
      <c r="CC34" s="205">
        <f>'PT-Imp (O)'!CC34*(1+Toeslagen!$Q$32)</f>
        <v>0</v>
      </c>
      <c r="CD34" s="205">
        <f>'PT-Imp (O)'!CD34*(1+Toeslagen!$Q$32)</f>
        <v>0</v>
      </c>
      <c r="CE34" s="205">
        <f>'PT-Imp (O)'!CE34*(1+Toeslagen!$Q$32)</f>
        <v>0</v>
      </c>
      <c r="CF34" s="205">
        <f>'PT-Imp (O)'!CF34*(1+Toeslagen!$Q$32)</f>
        <v>0</v>
      </c>
      <c r="CG34" s="205">
        <f>'PT-Imp (O)'!CG34*(1+Toeslagen!$Q$32)</f>
        <v>2125</v>
      </c>
      <c r="CH34" s="205">
        <f>'PT-Imp (O)'!CH34*(1+Toeslagen!$Q$32)</f>
        <v>2125</v>
      </c>
      <c r="CI34" s="205">
        <f>'PT-Imp (O)'!CI34*(1+Toeslagen!$Q$32)</f>
        <v>2125</v>
      </c>
      <c r="CJ34" s="205">
        <f>'PT-Imp (O)'!CJ34*(1+Toeslagen!$Q$32)</f>
        <v>2125</v>
      </c>
      <c r="CK34" s="205">
        <f>'PT-Imp (O)'!CK34*(1+Toeslagen!$Q$32)</f>
        <v>2125</v>
      </c>
      <c r="CL34" s="205">
        <f>'PT-Imp (O)'!CL34*(1+Toeslagen!$Q$32)</f>
        <v>2125</v>
      </c>
      <c r="CM34" s="205">
        <f>'PT-Imp (O)'!CM34*(1+Toeslagen!$Q$32)</f>
        <v>2125</v>
      </c>
      <c r="CN34" s="205">
        <f>'PT-Imp (O)'!CN34*(1+Toeslagen!$Q$32)</f>
        <v>2125</v>
      </c>
      <c r="CO34" s="205">
        <f>'PT-Imp (O)'!CO34*(1+Toeslagen!$Q$32)</f>
        <v>2125</v>
      </c>
      <c r="CP34" s="205">
        <f>'PT-Imp (O)'!CP34*(1+Toeslagen!$Q$32)</f>
        <v>2125</v>
      </c>
      <c r="CQ34" s="205">
        <f>'PT-Imp (O)'!CQ34*(1+Toeslagen!$Q$32)</f>
        <v>2125</v>
      </c>
      <c r="CR34" s="205">
        <f>'PT-Imp (O)'!CR34*(1+Toeslagen!$Q$32)</f>
        <v>2125</v>
      </c>
      <c r="CS34" s="205">
        <f>'PT-Imp (O)'!CS34*(1+Toeslagen!$Q$32)</f>
        <v>2125</v>
      </c>
      <c r="CT34" s="205">
        <f>'PT-Imp (O)'!CT34*(1+Toeslagen!$Q$32)</f>
        <v>2125</v>
      </c>
      <c r="CU34" s="205">
        <f>'PT-Imp (O)'!CU34*(1+Toeslagen!$Q$32)</f>
        <v>2125</v>
      </c>
      <c r="CV34" s="205">
        <f>'PT-Imp (O)'!CV34*(1+Toeslagen!$Q$32)</f>
        <v>2125</v>
      </c>
      <c r="CW34" s="205">
        <f>'PT-Imp (O)'!CW34*(1+Toeslagen!$Q$32)</f>
        <v>2125</v>
      </c>
      <c r="CX34" s="205">
        <f>'PT-Imp (O)'!CX34*(1+Toeslagen!$Q$32)</f>
        <v>2125</v>
      </c>
      <c r="CY34" s="205">
        <f>'PT-Imp (O)'!CY34*(1+Toeslagen!$Q$32)</f>
        <v>2125</v>
      </c>
      <c r="CZ34" s="205">
        <f>'PT-Imp (O)'!CZ34*(1+Toeslagen!$Q$32)</f>
        <v>2125</v>
      </c>
    </row>
    <row r="35" spans="1:104">
      <c r="A35" s="1">
        <v>39</v>
      </c>
      <c r="B35" s="1">
        <v>39</v>
      </c>
      <c r="C35" s="1"/>
      <c r="D35" s="1">
        <v>7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200"/>
      <c r="Q35" s="200"/>
      <c r="R35" s="200"/>
      <c r="S35" s="200"/>
      <c r="T35" s="200"/>
      <c r="U35" s="200"/>
      <c r="V35" s="200"/>
      <c r="W35" s="200"/>
      <c r="X35" s="200"/>
      <c r="Y35" s="205">
        <f>'PT-Imp (O)'!Y35*(1+Toeslagen!$Q$32)</f>
        <v>2033.2</v>
      </c>
      <c r="Z35" s="205">
        <f>'PT-Imp (O)'!Z35*(1+Toeslagen!$Q$32)</f>
        <v>2033.2</v>
      </c>
      <c r="AA35" s="205">
        <f>'PT-Imp (O)'!AA35*(1+Toeslagen!$Q$32)</f>
        <v>2033.2</v>
      </c>
      <c r="AB35" s="205">
        <f>'PT-Imp (O)'!AB35*(1+Toeslagen!$Q$32)</f>
        <v>2033.2</v>
      </c>
      <c r="AC35" s="205">
        <f>'PT-Imp (O)'!AC35*(1+Toeslagen!$Q$32)</f>
        <v>2033.2</v>
      </c>
      <c r="AD35" s="205">
        <f>'PT-Imp (O)'!AD35*(1+Toeslagen!$Q$32)</f>
        <v>2033.2</v>
      </c>
      <c r="AE35" s="205">
        <f>'PT-Imp (O)'!AE35*(1+Toeslagen!$Q$32)</f>
        <v>2033.2</v>
      </c>
      <c r="AF35" s="205">
        <f>'PT-Imp (O)'!AF35*(1+Toeslagen!$Q$32)</f>
        <v>2033.2</v>
      </c>
      <c r="AG35" s="205">
        <f>'PT-Imp (O)'!AG35*(1+Toeslagen!$Q$32)</f>
        <v>2033.2</v>
      </c>
      <c r="AH35" s="205">
        <f>'PT-Imp (O)'!AH35*(1+Toeslagen!$Q$32)</f>
        <v>2033.2</v>
      </c>
      <c r="AI35" s="205">
        <f>'PT-Imp (O)'!AI35*(1+Toeslagen!$Q$32)</f>
        <v>2033.2</v>
      </c>
      <c r="AJ35" s="205">
        <f>'PT-Imp (O)'!AJ35*(1+Toeslagen!$Q$32)</f>
        <v>2033.2</v>
      </c>
      <c r="AK35" s="205">
        <f>'PT-Imp (O)'!AK35*(1+Toeslagen!$Q$32)</f>
        <v>2033.2</v>
      </c>
      <c r="AL35" s="205">
        <f>'PT-Imp (O)'!AL35*(1+Toeslagen!$Q$32)</f>
        <v>2033.2</v>
      </c>
      <c r="AM35" s="205">
        <f>'PT-Imp (O)'!AM35*(1+Toeslagen!$Q$32)</f>
        <v>2033.2</v>
      </c>
      <c r="AN35" s="205">
        <f>'PT-Imp (O)'!AN35*(1+Toeslagen!$Q$32)</f>
        <v>2033.2</v>
      </c>
      <c r="AO35" s="205">
        <f>'PT-Imp (O)'!AO35*(1+Toeslagen!$Q$32)</f>
        <v>2033.2</v>
      </c>
      <c r="AP35" s="205">
        <f>'PT-Imp (O)'!AP35*(1+Toeslagen!$Q$32)</f>
        <v>2033.2</v>
      </c>
      <c r="AQ35" s="205">
        <f>'PT-Imp (O)'!AQ35*(1+Toeslagen!$Q$32)</f>
        <v>2033.2</v>
      </c>
      <c r="AR35" s="205">
        <f>'PT-Imp (O)'!AR35*(1+Toeslagen!$Q$32)</f>
        <v>2033.2</v>
      </c>
      <c r="AS35" s="205">
        <f>'PT-Imp (O)'!AS35*(1+Toeslagen!$Q$32)</f>
        <v>1989</v>
      </c>
      <c r="AT35" s="205">
        <f>'PT-Imp (O)'!AT35*(1+Toeslagen!$Q$32)</f>
        <v>1989</v>
      </c>
      <c r="AU35" s="205">
        <f>'PT-Imp (O)'!AU35*(1+Toeslagen!$Q$32)</f>
        <v>1989</v>
      </c>
      <c r="AV35" s="205">
        <f>'PT-Imp (O)'!AV35*(1+Toeslagen!$Q$32)</f>
        <v>1989</v>
      </c>
      <c r="AW35" s="205">
        <f>'PT-Imp (O)'!AW35*(1+Toeslagen!$Q$32)</f>
        <v>1989</v>
      </c>
      <c r="AX35" s="205">
        <f>'PT-Imp (O)'!AX35*(1+Toeslagen!$Q$32)</f>
        <v>1989</v>
      </c>
      <c r="AY35" s="205">
        <f>'PT-Imp (O)'!AY35*(1+Toeslagen!$Q$32)</f>
        <v>1989</v>
      </c>
      <c r="AZ35" s="205">
        <f>'PT-Imp (O)'!AZ35*(1+Toeslagen!$Q$32)</f>
        <v>1989</v>
      </c>
      <c r="BA35" s="205">
        <f>'PT-Imp (O)'!BA35*(1+Toeslagen!$Q$32)</f>
        <v>1989</v>
      </c>
      <c r="BB35" s="205">
        <f>'PT-Imp (O)'!BB35*(1+Toeslagen!$Q$32)</f>
        <v>0</v>
      </c>
      <c r="BC35" s="205">
        <f>'PT-Imp (O)'!BC35*(1+Toeslagen!$Q$32)</f>
        <v>1989</v>
      </c>
      <c r="BD35" s="205">
        <f>'PT-Imp (O)'!BD35*(1+Toeslagen!$Q$32)</f>
        <v>1989</v>
      </c>
      <c r="BE35" s="205">
        <f>'PT-Imp (O)'!BE35*(1+Toeslagen!$Q$32)</f>
        <v>1989</v>
      </c>
      <c r="BF35" s="205">
        <f>'PT-Imp (O)'!BF35*(1+Toeslagen!$Q$32)</f>
        <v>1989</v>
      </c>
      <c r="BG35" s="205">
        <f>'PT-Imp (O)'!BG35*(1+Toeslagen!$Q$32)</f>
        <v>1989</v>
      </c>
      <c r="BH35" s="205">
        <f>'PT-Imp (O)'!BH35*(1+Toeslagen!$Q$32)</f>
        <v>1989</v>
      </c>
      <c r="BI35" s="205">
        <f>'PT-Imp (O)'!BI35*(1+Toeslagen!$Q$32)</f>
        <v>1989</v>
      </c>
      <c r="BJ35" s="205">
        <f>'PT-Imp (O)'!BJ35*(1+Toeslagen!$Q$32)</f>
        <v>1989</v>
      </c>
      <c r="BK35" s="205">
        <f>'PT-Imp (O)'!BK35*(1+Toeslagen!$Q$32)</f>
        <v>1989</v>
      </c>
      <c r="BL35" s="205">
        <f>'PT-Imp (O)'!BL35*(1+Toeslagen!$Q$32)</f>
        <v>1989</v>
      </c>
      <c r="BM35" s="205">
        <f>'PT-Imp (O)'!BM35*(1+Toeslagen!$Q$32)</f>
        <v>1989</v>
      </c>
      <c r="BN35" s="205">
        <f>'PT-Imp (O)'!BN35*(1+Toeslagen!$Q$32)</f>
        <v>1989</v>
      </c>
      <c r="BO35" s="205">
        <f>'PT-Imp (O)'!BO35*(1+Toeslagen!$Q$32)</f>
        <v>1989</v>
      </c>
      <c r="BP35" s="205">
        <f>'PT-Imp (O)'!BP35*(1+Toeslagen!$Q$32)</f>
        <v>1989</v>
      </c>
      <c r="BQ35" s="205">
        <f>'PT-Imp (O)'!BQ35*(1+Toeslagen!$Q$32)</f>
        <v>1989</v>
      </c>
      <c r="BR35" s="205">
        <f>'PT-Imp (O)'!BR35*(1+Toeslagen!$Q$32)</f>
        <v>0</v>
      </c>
      <c r="BS35" s="205">
        <f>'PT-Imp (O)'!BS35*(1+Toeslagen!$Q$32)</f>
        <v>0</v>
      </c>
      <c r="BT35" s="205">
        <f>'PT-Imp (O)'!BT35*(1+Toeslagen!$Q$32)</f>
        <v>0</v>
      </c>
      <c r="BU35" s="205">
        <f>'PT-Imp (O)'!BU35*(1+Toeslagen!$Q$32)</f>
        <v>0</v>
      </c>
      <c r="BV35" s="205">
        <f>'PT-Imp (O)'!BV35*(1+Toeslagen!$Q$32)</f>
        <v>0</v>
      </c>
      <c r="BW35" s="205">
        <f>'PT-Imp (O)'!BW35*(1+Toeslagen!$Q$32)</f>
        <v>1989</v>
      </c>
      <c r="BX35" s="205">
        <f>'PT-Imp (O)'!BX35*(1+Toeslagen!$Q$32)</f>
        <v>1989</v>
      </c>
      <c r="BY35" s="205">
        <f>'PT-Imp (O)'!BY35*(1+Toeslagen!$Q$32)</f>
        <v>1989</v>
      </c>
      <c r="BZ35" s="205">
        <f>'PT-Imp (O)'!BZ35*(1+Toeslagen!$Q$32)</f>
        <v>1989</v>
      </c>
      <c r="CA35" s="205">
        <f>'PT-Imp (O)'!CA35*(1+Toeslagen!$Q$32)</f>
        <v>1989</v>
      </c>
      <c r="CB35" s="205">
        <f>'PT-Imp (O)'!CB35*(1+Toeslagen!$Q$32)</f>
        <v>0</v>
      </c>
      <c r="CC35" s="205">
        <f>'PT-Imp (O)'!CC35*(1+Toeslagen!$Q$32)</f>
        <v>0</v>
      </c>
      <c r="CD35" s="205">
        <f>'PT-Imp (O)'!CD35*(1+Toeslagen!$Q$32)</f>
        <v>0</v>
      </c>
      <c r="CE35" s="205">
        <f>'PT-Imp (O)'!CE35*(1+Toeslagen!$Q$32)</f>
        <v>0</v>
      </c>
      <c r="CF35" s="205">
        <f>'PT-Imp (O)'!CF35*(1+Toeslagen!$Q$32)</f>
        <v>0</v>
      </c>
      <c r="CG35" s="205">
        <f>'PT-Imp (O)'!CG35*(1+Toeslagen!$Q$32)</f>
        <v>2143.6999999999998</v>
      </c>
      <c r="CH35" s="205">
        <f>'PT-Imp (O)'!CH35*(1+Toeslagen!$Q$32)</f>
        <v>2143.6999999999998</v>
      </c>
      <c r="CI35" s="205">
        <f>'PT-Imp (O)'!CI35*(1+Toeslagen!$Q$32)</f>
        <v>2143.6999999999998</v>
      </c>
      <c r="CJ35" s="205">
        <f>'PT-Imp (O)'!CJ35*(1+Toeslagen!$Q$32)</f>
        <v>2143.6999999999998</v>
      </c>
      <c r="CK35" s="205">
        <f>'PT-Imp (O)'!CK35*(1+Toeslagen!$Q$32)</f>
        <v>2143.6999999999998</v>
      </c>
      <c r="CL35" s="205">
        <f>'PT-Imp (O)'!CL35*(1+Toeslagen!$Q$32)</f>
        <v>2143.6999999999998</v>
      </c>
      <c r="CM35" s="205">
        <f>'PT-Imp (O)'!CM35*(1+Toeslagen!$Q$32)</f>
        <v>2143.6999999999998</v>
      </c>
      <c r="CN35" s="205">
        <f>'PT-Imp (O)'!CN35*(1+Toeslagen!$Q$32)</f>
        <v>2143.6999999999998</v>
      </c>
      <c r="CO35" s="205">
        <f>'PT-Imp (O)'!CO35*(1+Toeslagen!$Q$32)</f>
        <v>2143.6999999999998</v>
      </c>
      <c r="CP35" s="205">
        <f>'PT-Imp (O)'!CP35*(1+Toeslagen!$Q$32)</f>
        <v>2143.6999999999998</v>
      </c>
      <c r="CQ35" s="205">
        <f>'PT-Imp (O)'!CQ35*(1+Toeslagen!$Q$32)</f>
        <v>2143.6999999999998</v>
      </c>
      <c r="CR35" s="205">
        <f>'PT-Imp (O)'!CR35*(1+Toeslagen!$Q$32)</f>
        <v>2143.6999999999998</v>
      </c>
      <c r="CS35" s="205">
        <f>'PT-Imp (O)'!CS35*(1+Toeslagen!$Q$32)</f>
        <v>2143.6999999999998</v>
      </c>
      <c r="CT35" s="205">
        <f>'PT-Imp (O)'!CT35*(1+Toeslagen!$Q$32)</f>
        <v>2143.6999999999998</v>
      </c>
      <c r="CU35" s="205">
        <f>'PT-Imp (O)'!CU35*(1+Toeslagen!$Q$32)</f>
        <v>2143.6999999999998</v>
      </c>
      <c r="CV35" s="205">
        <f>'PT-Imp (O)'!CV35*(1+Toeslagen!$Q$32)</f>
        <v>2143.6999999999998</v>
      </c>
      <c r="CW35" s="205">
        <f>'PT-Imp (O)'!CW35*(1+Toeslagen!$Q$32)</f>
        <v>2143.6999999999998</v>
      </c>
      <c r="CX35" s="205">
        <f>'PT-Imp (O)'!CX35*(1+Toeslagen!$Q$32)</f>
        <v>2143.6999999999998</v>
      </c>
      <c r="CY35" s="205">
        <f>'PT-Imp (O)'!CY35*(1+Toeslagen!$Q$32)</f>
        <v>2143.6999999999998</v>
      </c>
      <c r="CZ35" s="205">
        <f>'PT-Imp (O)'!CZ35*(1+Toeslagen!$Q$32)</f>
        <v>2143.6999999999998</v>
      </c>
    </row>
    <row r="36" spans="1:104">
      <c r="A36" s="1">
        <v>40</v>
      </c>
      <c r="B36" s="1">
        <v>40</v>
      </c>
      <c r="C36" s="1"/>
      <c r="D36" s="1">
        <v>7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200"/>
      <c r="Q36" s="200"/>
      <c r="R36" s="200"/>
      <c r="S36" s="200"/>
      <c r="T36" s="200"/>
      <c r="U36" s="200"/>
      <c r="V36" s="200"/>
      <c r="W36" s="200"/>
      <c r="X36" s="200"/>
      <c r="Y36" s="205">
        <f>'PT-Imp (O)'!Y36*(1+Toeslagen!$Q$32)</f>
        <v>2077.4</v>
      </c>
      <c r="Z36" s="205">
        <f>'PT-Imp (O)'!Z36*(1+Toeslagen!$Q$32)</f>
        <v>2077.4</v>
      </c>
      <c r="AA36" s="205">
        <f>'PT-Imp (O)'!AA36*(1+Toeslagen!$Q$32)</f>
        <v>2077.4</v>
      </c>
      <c r="AB36" s="205">
        <f>'PT-Imp (O)'!AB36*(1+Toeslagen!$Q$32)</f>
        <v>2077.4</v>
      </c>
      <c r="AC36" s="205">
        <f>'PT-Imp (O)'!AC36*(1+Toeslagen!$Q$32)</f>
        <v>2077.4</v>
      </c>
      <c r="AD36" s="205">
        <f>'PT-Imp (O)'!AD36*(1+Toeslagen!$Q$32)</f>
        <v>2077.4</v>
      </c>
      <c r="AE36" s="205">
        <f>'PT-Imp (O)'!AE36*(1+Toeslagen!$Q$32)</f>
        <v>2077.4</v>
      </c>
      <c r="AF36" s="205">
        <f>'PT-Imp (O)'!AF36*(1+Toeslagen!$Q$32)</f>
        <v>2077.4</v>
      </c>
      <c r="AG36" s="205">
        <f>'PT-Imp (O)'!AG36*(1+Toeslagen!$Q$32)</f>
        <v>2077.4</v>
      </c>
      <c r="AH36" s="205">
        <f>'PT-Imp (O)'!AH36*(1+Toeslagen!$Q$32)</f>
        <v>2077.4</v>
      </c>
      <c r="AI36" s="205">
        <f>'PT-Imp (O)'!AI36*(1+Toeslagen!$Q$32)</f>
        <v>2077.4</v>
      </c>
      <c r="AJ36" s="205">
        <f>'PT-Imp (O)'!AJ36*(1+Toeslagen!$Q$32)</f>
        <v>2077.4</v>
      </c>
      <c r="AK36" s="205">
        <f>'PT-Imp (O)'!AK36*(1+Toeslagen!$Q$32)</f>
        <v>2077.4</v>
      </c>
      <c r="AL36" s="205">
        <f>'PT-Imp (O)'!AL36*(1+Toeslagen!$Q$32)</f>
        <v>2077.4</v>
      </c>
      <c r="AM36" s="205">
        <f>'PT-Imp (O)'!AM36*(1+Toeslagen!$Q$32)</f>
        <v>2077.4</v>
      </c>
      <c r="AN36" s="205">
        <f>'PT-Imp (O)'!AN36*(1+Toeslagen!$Q$32)</f>
        <v>2077.4</v>
      </c>
      <c r="AO36" s="205">
        <f>'PT-Imp (O)'!AO36*(1+Toeslagen!$Q$32)</f>
        <v>2077.4</v>
      </c>
      <c r="AP36" s="205">
        <f>'PT-Imp (O)'!AP36*(1+Toeslagen!$Q$32)</f>
        <v>2077.4</v>
      </c>
      <c r="AQ36" s="205">
        <f>'PT-Imp (O)'!AQ36*(1+Toeslagen!$Q$32)</f>
        <v>2077.4</v>
      </c>
      <c r="AR36" s="205">
        <f>'PT-Imp (O)'!AR36*(1+Toeslagen!$Q$32)</f>
        <v>2077.4</v>
      </c>
      <c r="AS36" s="205">
        <f>'PT-Imp (O)'!AS36*(1+Toeslagen!$Q$32)</f>
        <v>2035.8519999999999</v>
      </c>
      <c r="AT36" s="205">
        <f>'PT-Imp (O)'!AT36*(1+Toeslagen!$Q$32)</f>
        <v>2035.8519999999999</v>
      </c>
      <c r="AU36" s="205">
        <f>'PT-Imp (O)'!AU36*(1+Toeslagen!$Q$32)</f>
        <v>2035.8519999999999</v>
      </c>
      <c r="AV36" s="205">
        <f>'PT-Imp (O)'!AV36*(1+Toeslagen!$Q$32)</f>
        <v>2035.8519999999999</v>
      </c>
      <c r="AW36" s="205">
        <f>'PT-Imp (O)'!AW36*(1+Toeslagen!$Q$32)</f>
        <v>2035.8519999999999</v>
      </c>
      <c r="AX36" s="205">
        <f>'PT-Imp (O)'!AX36*(1+Toeslagen!$Q$32)</f>
        <v>2035.8519999999999</v>
      </c>
      <c r="AY36" s="205">
        <f>'PT-Imp (O)'!AY36*(1+Toeslagen!$Q$32)</f>
        <v>2035.8519999999999</v>
      </c>
      <c r="AZ36" s="205">
        <f>'PT-Imp (O)'!AZ36*(1+Toeslagen!$Q$32)</f>
        <v>2035.8519999999999</v>
      </c>
      <c r="BA36" s="205">
        <f>'PT-Imp (O)'!BA36*(1+Toeslagen!$Q$32)</f>
        <v>2035.8519999999999</v>
      </c>
      <c r="BB36" s="205">
        <f>'PT-Imp (O)'!BB36*(1+Toeslagen!$Q$32)</f>
        <v>0</v>
      </c>
      <c r="BC36" s="205">
        <f>'PT-Imp (O)'!BC36*(1+Toeslagen!$Q$32)</f>
        <v>2035.8519999999999</v>
      </c>
      <c r="BD36" s="205">
        <f>'PT-Imp (O)'!BD36*(1+Toeslagen!$Q$32)</f>
        <v>2035.8519999999999</v>
      </c>
      <c r="BE36" s="205">
        <f>'PT-Imp (O)'!BE36*(1+Toeslagen!$Q$32)</f>
        <v>2035.8519999999999</v>
      </c>
      <c r="BF36" s="205">
        <f>'PT-Imp (O)'!BF36*(1+Toeslagen!$Q$32)</f>
        <v>2035.8519999999999</v>
      </c>
      <c r="BG36" s="205">
        <f>'PT-Imp (O)'!BG36*(1+Toeslagen!$Q$32)</f>
        <v>2035.8519999999999</v>
      </c>
      <c r="BH36" s="205">
        <f>'PT-Imp (O)'!BH36*(1+Toeslagen!$Q$32)</f>
        <v>2035.8519999999999</v>
      </c>
      <c r="BI36" s="205">
        <f>'PT-Imp (O)'!BI36*(1+Toeslagen!$Q$32)</f>
        <v>2035.8519999999999</v>
      </c>
      <c r="BJ36" s="205">
        <f>'PT-Imp (O)'!BJ36*(1+Toeslagen!$Q$32)</f>
        <v>2035.8519999999999</v>
      </c>
      <c r="BK36" s="205">
        <f>'PT-Imp (O)'!BK36*(1+Toeslagen!$Q$32)</f>
        <v>2035.8519999999999</v>
      </c>
      <c r="BL36" s="205">
        <f>'PT-Imp (O)'!BL36*(1+Toeslagen!$Q$32)</f>
        <v>2035.8519999999999</v>
      </c>
      <c r="BM36" s="205">
        <f>'PT-Imp (O)'!BM36*(1+Toeslagen!$Q$32)</f>
        <v>2035.8519999999999</v>
      </c>
      <c r="BN36" s="205">
        <f>'PT-Imp (O)'!BN36*(1+Toeslagen!$Q$32)</f>
        <v>2035.8519999999999</v>
      </c>
      <c r="BO36" s="205">
        <f>'PT-Imp (O)'!BO36*(1+Toeslagen!$Q$32)</f>
        <v>2035.8519999999999</v>
      </c>
      <c r="BP36" s="205">
        <f>'PT-Imp (O)'!BP36*(1+Toeslagen!$Q$32)</f>
        <v>2035.8519999999999</v>
      </c>
      <c r="BQ36" s="205">
        <f>'PT-Imp (O)'!BQ36*(1+Toeslagen!$Q$32)</f>
        <v>2035.8519999999999</v>
      </c>
      <c r="BR36" s="205">
        <f>'PT-Imp (O)'!BR36*(1+Toeslagen!$Q$32)</f>
        <v>0</v>
      </c>
      <c r="BS36" s="205">
        <f>'PT-Imp (O)'!BS36*(1+Toeslagen!$Q$32)</f>
        <v>0</v>
      </c>
      <c r="BT36" s="205">
        <f>'PT-Imp (O)'!BT36*(1+Toeslagen!$Q$32)</f>
        <v>0</v>
      </c>
      <c r="BU36" s="205">
        <f>'PT-Imp (O)'!BU36*(1+Toeslagen!$Q$32)</f>
        <v>0</v>
      </c>
      <c r="BV36" s="205">
        <f>'PT-Imp (O)'!BV36*(1+Toeslagen!$Q$32)</f>
        <v>0</v>
      </c>
      <c r="BW36" s="205">
        <f>'PT-Imp (O)'!BW36*(1+Toeslagen!$Q$32)</f>
        <v>2035.8519999999999</v>
      </c>
      <c r="BX36" s="205">
        <f>'PT-Imp (O)'!BX36*(1+Toeslagen!$Q$32)</f>
        <v>2035.8519999999999</v>
      </c>
      <c r="BY36" s="205">
        <f>'PT-Imp (O)'!BY36*(1+Toeslagen!$Q$32)</f>
        <v>2035.8519999999999</v>
      </c>
      <c r="BZ36" s="205">
        <f>'PT-Imp (O)'!BZ36*(1+Toeslagen!$Q$32)</f>
        <v>2035.8519999999999</v>
      </c>
      <c r="CA36" s="205">
        <f>'PT-Imp (O)'!CA36*(1+Toeslagen!$Q$32)</f>
        <v>2035.8519999999999</v>
      </c>
      <c r="CB36" s="205">
        <f>'PT-Imp (O)'!CB36*(1+Toeslagen!$Q$32)</f>
        <v>0</v>
      </c>
      <c r="CC36" s="205">
        <f>'PT-Imp (O)'!CC36*(1+Toeslagen!$Q$32)</f>
        <v>0</v>
      </c>
      <c r="CD36" s="205">
        <f>'PT-Imp (O)'!CD36*(1+Toeslagen!$Q$32)</f>
        <v>0</v>
      </c>
      <c r="CE36" s="205">
        <f>'PT-Imp (O)'!CE36*(1+Toeslagen!$Q$32)</f>
        <v>0</v>
      </c>
      <c r="CF36" s="205">
        <f>'PT-Imp (O)'!CF36*(1+Toeslagen!$Q$32)</f>
        <v>0</v>
      </c>
      <c r="CG36" s="205">
        <f>'PT-Imp (O)'!CG36*(1+Toeslagen!$Q$32)</f>
        <v>2205.58</v>
      </c>
      <c r="CH36" s="205">
        <f>'PT-Imp (O)'!CH36*(1+Toeslagen!$Q$32)</f>
        <v>2205.58</v>
      </c>
      <c r="CI36" s="205">
        <f>'PT-Imp (O)'!CI36*(1+Toeslagen!$Q$32)</f>
        <v>2205.58</v>
      </c>
      <c r="CJ36" s="205">
        <f>'PT-Imp (O)'!CJ36*(1+Toeslagen!$Q$32)</f>
        <v>2205.58</v>
      </c>
      <c r="CK36" s="205">
        <f>'PT-Imp (O)'!CK36*(1+Toeslagen!$Q$32)</f>
        <v>2205.58</v>
      </c>
      <c r="CL36" s="205">
        <f>'PT-Imp (O)'!CL36*(1+Toeslagen!$Q$32)</f>
        <v>2205.58</v>
      </c>
      <c r="CM36" s="205">
        <f>'PT-Imp (O)'!CM36*(1+Toeslagen!$Q$32)</f>
        <v>2205.58</v>
      </c>
      <c r="CN36" s="205">
        <f>'PT-Imp (O)'!CN36*(1+Toeslagen!$Q$32)</f>
        <v>2205.58</v>
      </c>
      <c r="CO36" s="205">
        <f>'PT-Imp (O)'!CO36*(1+Toeslagen!$Q$32)</f>
        <v>2205.58</v>
      </c>
      <c r="CP36" s="205">
        <f>'PT-Imp (O)'!CP36*(1+Toeslagen!$Q$32)</f>
        <v>2205.58</v>
      </c>
      <c r="CQ36" s="205">
        <f>'PT-Imp (O)'!CQ36*(1+Toeslagen!$Q$32)</f>
        <v>2205.58</v>
      </c>
      <c r="CR36" s="205">
        <f>'PT-Imp (O)'!CR36*(1+Toeslagen!$Q$32)</f>
        <v>2205.58</v>
      </c>
      <c r="CS36" s="205">
        <f>'PT-Imp (O)'!CS36*(1+Toeslagen!$Q$32)</f>
        <v>2205.58</v>
      </c>
      <c r="CT36" s="205">
        <f>'PT-Imp (O)'!CT36*(1+Toeslagen!$Q$32)</f>
        <v>2205.58</v>
      </c>
      <c r="CU36" s="205">
        <f>'PT-Imp (O)'!CU36*(1+Toeslagen!$Q$32)</f>
        <v>2205.58</v>
      </c>
      <c r="CV36" s="205">
        <f>'PT-Imp (O)'!CV36*(1+Toeslagen!$Q$32)</f>
        <v>2205.58</v>
      </c>
      <c r="CW36" s="205">
        <f>'PT-Imp (O)'!CW36*(1+Toeslagen!$Q$32)</f>
        <v>2205.58</v>
      </c>
      <c r="CX36" s="205">
        <f>'PT-Imp (O)'!CX36*(1+Toeslagen!$Q$32)</f>
        <v>2205.58</v>
      </c>
      <c r="CY36" s="205">
        <f>'PT-Imp (O)'!CY36*(1+Toeslagen!$Q$32)</f>
        <v>2205.58</v>
      </c>
      <c r="CZ36" s="205">
        <f>'PT-Imp (O)'!CZ36*(1+Toeslagen!$Q$32)</f>
        <v>2205.58</v>
      </c>
    </row>
    <row r="37" spans="1:104">
      <c r="A37" s="1">
        <v>41</v>
      </c>
      <c r="B37" s="1">
        <v>41</v>
      </c>
      <c r="C37" s="1"/>
      <c r="D37" s="1">
        <v>7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200"/>
      <c r="Q37" s="200"/>
      <c r="R37" s="200"/>
      <c r="S37" s="200"/>
      <c r="T37" s="200"/>
      <c r="U37" s="200"/>
      <c r="V37" s="200"/>
      <c r="W37" s="200"/>
      <c r="X37" s="200"/>
      <c r="Y37" s="205">
        <f>'PT-Imp (O)'!Y37*(1+Toeslagen!$Q$32)</f>
        <v>2165.7999999999997</v>
      </c>
      <c r="Z37" s="205">
        <f>'PT-Imp (O)'!Z37*(1+Toeslagen!$Q$32)</f>
        <v>2165.7999999999997</v>
      </c>
      <c r="AA37" s="205">
        <f>'PT-Imp (O)'!AA37*(1+Toeslagen!$Q$32)</f>
        <v>2165.7999999999997</v>
      </c>
      <c r="AB37" s="205">
        <f>'PT-Imp (O)'!AB37*(1+Toeslagen!$Q$32)</f>
        <v>2165.7999999999997</v>
      </c>
      <c r="AC37" s="205">
        <f>'PT-Imp (O)'!AC37*(1+Toeslagen!$Q$32)</f>
        <v>2165.7999999999997</v>
      </c>
      <c r="AD37" s="205">
        <f>'PT-Imp (O)'!AD37*(1+Toeslagen!$Q$32)</f>
        <v>2165.7999999999997</v>
      </c>
      <c r="AE37" s="205">
        <f>'PT-Imp (O)'!AE37*(1+Toeslagen!$Q$32)</f>
        <v>2165.7999999999997</v>
      </c>
      <c r="AF37" s="205">
        <f>'PT-Imp (O)'!AF37*(1+Toeslagen!$Q$32)</f>
        <v>2165.7999999999997</v>
      </c>
      <c r="AG37" s="205">
        <f>'PT-Imp (O)'!AG37*(1+Toeslagen!$Q$32)</f>
        <v>2165.7999999999997</v>
      </c>
      <c r="AH37" s="205">
        <f>'PT-Imp (O)'!AH37*(1+Toeslagen!$Q$32)</f>
        <v>2165.7999999999997</v>
      </c>
      <c r="AI37" s="205">
        <f>'PT-Imp (O)'!AI37*(1+Toeslagen!$Q$32)</f>
        <v>2165.7999999999997</v>
      </c>
      <c r="AJ37" s="205">
        <f>'PT-Imp (O)'!AJ37*(1+Toeslagen!$Q$32)</f>
        <v>2165.7999999999997</v>
      </c>
      <c r="AK37" s="205">
        <f>'PT-Imp (O)'!AK37*(1+Toeslagen!$Q$32)</f>
        <v>2165.7999999999997</v>
      </c>
      <c r="AL37" s="205">
        <f>'PT-Imp (O)'!AL37*(1+Toeslagen!$Q$32)</f>
        <v>2165.7999999999997</v>
      </c>
      <c r="AM37" s="205">
        <f>'PT-Imp (O)'!AM37*(1+Toeslagen!$Q$32)</f>
        <v>2165.7999999999997</v>
      </c>
      <c r="AN37" s="205">
        <f>'PT-Imp (O)'!AN37*(1+Toeslagen!$Q$32)</f>
        <v>2165.7999999999997</v>
      </c>
      <c r="AO37" s="205">
        <f>'PT-Imp (O)'!AO37*(1+Toeslagen!$Q$32)</f>
        <v>2165.7999999999997</v>
      </c>
      <c r="AP37" s="205">
        <f>'PT-Imp (O)'!AP37*(1+Toeslagen!$Q$32)</f>
        <v>2165.7999999999997</v>
      </c>
      <c r="AQ37" s="205">
        <f>'PT-Imp (O)'!AQ37*(1+Toeslagen!$Q$32)</f>
        <v>2165.7999999999997</v>
      </c>
      <c r="AR37" s="205">
        <f>'PT-Imp (O)'!AR37*(1+Toeslagen!$Q$32)</f>
        <v>2165.7999999999997</v>
      </c>
      <c r="AS37" s="205">
        <f>'PT-Imp (O)'!AS37*(1+Toeslagen!$Q$32)</f>
        <v>2117.1800000000003</v>
      </c>
      <c r="AT37" s="205">
        <f>'PT-Imp (O)'!AT37*(1+Toeslagen!$Q$32)</f>
        <v>2117.1800000000003</v>
      </c>
      <c r="AU37" s="205">
        <f>'PT-Imp (O)'!AU37*(1+Toeslagen!$Q$32)</f>
        <v>2117.1800000000003</v>
      </c>
      <c r="AV37" s="205">
        <f>'PT-Imp (O)'!AV37*(1+Toeslagen!$Q$32)</f>
        <v>2117.1800000000003</v>
      </c>
      <c r="AW37" s="205">
        <f>'PT-Imp (O)'!AW37*(1+Toeslagen!$Q$32)</f>
        <v>2117.1800000000003</v>
      </c>
      <c r="AX37" s="205">
        <f>'PT-Imp (O)'!AX37*(1+Toeslagen!$Q$32)</f>
        <v>2117.1800000000003</v>
      </c>
      <c r="AY37" s="205">
        <f>'PT-Imp (O)'!AY37*(1+Toeslagen!$Q$32)</f>
        <v>2117.1800000000003</v>
      </c>
      <c r="AZ37" s="205">
        <f>'PT-Imp (O)'!AZ37*(1+Toeslagen!$Q$32)</f>
        <v>2117.1800000000003</v>
      </c>
      <c r="BA37" s="205">
        <f>'PT-Imp (O)'!BA37*(1+Toeslagen!$Q$32)</f>
        <v>2117.1800000000003</v>
      </c>
      <c r="BB37" s="205">
        <f>'PT-Imp (O)'!BB37*(1+Toeslagen!$Q$32)</f>
        <v>0</v>
      </c>
      <c r="BC37" s="205">
        <f>'PT-Imp (O)'!BC37*(1+Toeslagen!$Q$32)</f>
        <v>2117.1800000000003</v>
      </c>
      <c r="BD37" s="205">
        <f>'PT-Imp (O)'!BD37*(1+Toeslagen!$Q$32)</f>
        <v>2117.1800000000003</v>
      </c>
      <c r="BE37" s="205">
        <f>'PT-Imp (O)'!BE37*(1+Toeslagen!$Q$32)</f>
        <v>2117.1800000000003</v>
      </c>
      <c r="BF37" s="205">
        <f>'PT-Imp (O)'!BF37*(1+Toeslagen!$Q$32)</f>
        <v>2117.1800000000003</v>
      </c>
      <c r="BG37" s="205">
        <f>'PT-Imp (O)'!BG37*(1+Toeslagen!$Q$32)</f>
        <v>2117.1800000000003</v>
      </c>
      <c r="BH37" s="205">
        <f>'PT-Imp (O)'!BH37*(1+Toeslagen!$Q$32)</f>
        <v>2117.1800000000003</v>
      </c>
      <c r="BI37" s="205">
        <f>'PT-Imp (O)'!BI37*(1+Toeslagen!$Q$32)</f>
        <v>2117.1800000000003</v>
      </c>
      <c r="BJ37" s="205">
        <f>'PT-Imp (O)'!BJ37*(1+Toeslagen!$Q$32)</f>
        <v>2117.1800000000003</v>
      </c>
      <c r="BK37" s="205">
        <f>'PT-Imp (O)'!BK37*(1+Toeslagen!$Q$32)</f>
        <v>2117.1800000000003</v>
      </c>
      <c r="BL37" s="205">
        <f>'PT-Imp (O)'!BL37*(1+Toeslagen!$Q$32)</f>
        <v>2117.1800000000003</v>
      </c>
      <c r="BM37" s="205">
        <f>'PT-Imp (O)'!BM37*(1+Toeslagen!$Q$32)</f>
        <v>2117.1800000000003</v>
      </c>
      <c r="BN37" s="205">
        <f>'PT-Imp (O)'!BN37*(1+Toeslagen!$Q$32)</f>
        <v>2117.1800000000003</v>
      </c>
      <c r="BO37" s="205">
        <f>'PT-Imp (O)'!BO37*(1+Toeslagen!$Q$32)</f>
        <v>2117.1800000000003</v>
      </c>
      <c r="BP37" s="205">
        <f>'PT-Imp (O)'!BP37*(1+Toeslagen!$Q$32)</f>
        <v>2117.1800000000003</v>
      </c>
      <c r="BQ37" s="205">
        <f>'PT-Imp (O)'!BQ37*(1+Toeslagen!$Q$32)</f>
        <v>2117.1800000000003</v>
      </c>
      <c r="BR37" s="205">
        <f>'PT-Imp (O)'!BR37*(1+Toeslagen!$Q$32)</f>
        <v>0</v>
      </c>
      <c r="BS37" s="205">
        <f>'PT-Imp (O)'!BS37*(1+Toeslagen!$Q$32)</f>
        <v>0</v>
      </c>
      <c r="BT37" s="205">
        <f>'PT-Imp (O)'!BT37*(1+Toeslagen!$Q$32)</f>
        <v>0</v>
      </c>
      <c r="BU37" s="205">
        <f>'PT-Imp (O)'!BU37*(1+Toeslagen!$Q$32)</f>
        <v>0</v>
      </c>
      <c r="BV37" s="205">
        <f>'PT-Imp (O)'!BV37*(1+Toeslagen!$Q$32)</f>
        <v>0</v>
      </c>
      <c r="BW37" s="205">
        <f>'PT-Imp (O)'!BW37*(1+Toeslagen!$Q$32)</f>
        <v>2117.1800000000003</v>
      </c>
      <c r="BX37" s="205">
        <f>'PT-Imp (O)'!BX37*(1+Toeslagen!$Q$32)</f>
        <v>2117.1800000000003</v>
      </c>
      <c r="BY37" s="205">
        <f>'PT-Imp (O)'!BY37*(1+Toeslagen!$Q$32)</f>
        <v>2117.1800000000003</v>
      </c>
      <c r="BZ37" s="205">
        <f>'PT-Imp (O)'!BZ37*(1+Toeslagen!$Q$32)</f>
        <v>2117.1800000000003</v>
      </c>
      <c r="CA37" s="205">
        <f>'PT-Imp (O)'!CA37*(1+Toeslagen!$Q$32)</f>
        <v>2117.1800000000003</v>
      </c>
      <c r="CB37" s="205">
        <f>'PT-Imp (O)'!CB37*(1+Toeslagen!$Q$32)</f>
        <v>0</v>
      </c>
      <c r="CC37" s="205">
        <f>'PT-Imp (O)'!CC37*(1+Toeslagen!$Q$32)</f>
        <v>0</v>
      </c>
      <c r="CD37" s="205">
        <f>'PT-Imp (O)'!CD37*(1+Toeslagen!$Q$32)</f>
        <v>0</v>
      </c>
      <c r="CE37" s="205">
        <f>'PT-Imp (O)'!CE37*(1+Toeslagen!$Q$32)</f>
        <v>0</v>
      </c>
      <c r="CF37" s="205">
        <f>'PT-Imp (O)'!CF37*(1+Toeslagen!$Q$32)</f>
        <v>0</v>
      </c>
      <c r="CG37" s="205">
        <f>'PT-Imp (O)'!CG37*(1+Toeslagen!$Q$32)</f>
        <v>2293.98</v>
      </c>
      <c r="CH37" s="205">
        <f>'PT-Imp (O)'!CH37*(1+Toeslagen!$Q$32)</f>
        <v>2293.98</v>
      </c>
      <c r="CI37" s="205">
        <f>'PT-Imp (O)'!CI37*(1+Toeslagen!$Q$32)</f>
        <v>2293.98</v>
      </c>
      <c r="CJ37" s="205">
        <f>'PT-Imp (O)'!CJ37*(1+Toeslagen!$Q$32)</f>
        <v>2293.98</v>
      </c>
      <c r="CK37" s="205">
        <f>'PT-Imp (O)'!CK37*(1+Toeslagen!$Q$32)</f>
        <v>2293.98</v>
      </c>
      <c r="CL37" s="205">
        <f>'PT-Imp (O)'!CL37*(1+Toeslagen!$Q$32)</f>
        <v>2293.98</v>
      </c>
      <c r="CM37" s="205">
        <f>'PT-Imp (O)'!CM37*(1+Toeslagen!$Q$32)</f>
        <v>2293.98</v>
      </c>
      <c r="CN37" s="205">
        <f>'PT-Imp (O)'!CN37*(1+Toeslagen!$Q$32)</f>
        <v>2293.98</v>
      </c>
      <c r="CO37" s="205">
        <f>'PT-Imp (O)'!CO37*(1+Toeslagen!$Q$32)</f>
        <v>2293.98</v>
      </c>
      <c r="CP37" s="205">
        <f>'PT-Imp (O)'!CP37*(1+Toeslagen!$Q$32)</f>
        <v>2293.98</v>
      </c>
      <c r="CQ37" s="205">
        <f>'PT-Imp (O)'!CQ37*(1+Toeslagen!$Q$32)</f>
        <v>2293.98</v>
      </c>
      <c r="CR37" s="205">
        <f>'PT-Imp (O)'!CR37*(1+Toeslagen!$Q$32)</f>
        <v>2293.98</v>
      </c>
      <c r="CS37" s="205">
        <f>'PT-Imp (O)'!CS37*(1+Toeslagen!$Q$32)</f>
        <v>2293.98</v>
      </c>
      <c r="CT37" s="205">
        <f>'PT-Imp (O)'!CT37*(1+Toeslagen!$Q$32)</f>
        <v>2293.98</v>
      </c>
      <c r="CU37" s="205">
        <f>'PT-Imp (O)'!CU37*(1+Toeslagen!$Q$32)</f>
        <v>2293.98</v>
      </c>
      <c r="CV37" s="205">
        <f>'PT-Imp (O)'!CV37*(1+Toeslagen!$Q$32)</f>
        <v>2293.98</v>
      </c>
      <c r="CW37" s="205">
        <f>'PT-Imp (O)'!CW37*(1+Toeslagen!$Q$32)</f>
        <v>2293.98</v>
      </c>
      <c r="CX37" s="205">
        <f>'PT-Imp (O)'!CX37*(1+Toeslagen!$Q$32)</f>
        <v>2293.98</v>
      </c>
      <c r="CY37" s="205">
        <f>'PT-Imp (O)'!CY37*(1+Toeslagen!$Q$32)</f>
        <v>2293.98</v>
      </c>
      <c r="CZ37" s="205">
        <f>'PT-Imp (O)'!CZ37*(1+Toeslagen!$Q$32)</f>
        <v>2293.98</v>
      </c>
    </row>
    <row r="38" spans="1:104">
      <c r="A38" s="1">
        <v>42</v>
      </c>
      <c r="B38" s="1">
        <v>42</v>
      </c>
      <c r="C38" s="1"/>
      <c r="D38" s="1">
        <v>7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200"/>
      <c r="Q38" s="200"/>
      <c r="R38" s="200"/>
      <c r="S38" s="200"/>
      <c r="T38" s="200"/>
      <c r="U38" s="200"/>
      <c r="V38" s="200"/>
      <c r="W38" s="200"/>
      <c r="X38" s="200"/>
      <c r="Y38" s="205">
        <f>'PT-Imp (O)'!Y38*(1+Toeslagen!$Q$32)</f>
        <v>2223.2599999999998</v>
      </c>
      <c r="Z38" s="205">
        <f>'PT-Imp (O)'!Z38*(1+Toeslagen!$Q$32)</f>
        <v>2223.2599999999998</v>
      </c>
      <c r="AA38" s="205">
        <f>'PT-Imp (O)'!AA38*(1+Toeslagen!$Q$32)</f>
        <v>2223.2599999999998</v>
      </c>
      <c r="AB38" s="205">
        <f>'PT-Imp (O)'!AB38*(1+Toeslagen!$Q$32)</f>
        <v>2223.2599999999998</v>
      </c>
      <c r="AC38" s="205">
        <f>'PT-Imp (O)'!AC38*(1+Toeslagen!$Q$32)</f>
        <v>2223.2599999999998</v>
      </c>
      <c r="AD38" s="205">
        <f>'PT-Imp (O)'!AD38*(1+Toeslagen!$Q$32)</f>
        <v>2223.2599999999998</v>
      </c>
      <c r="AE38" s="205">
        <f>'PT-Imp (O)'!AE38*(1+Toeslagen!$Q$32)</f>
        <v>2223.2599999999998</v>
      </c>
      <c r="AF38" s="205">
        <f>'PT-Imp (O)'!AF38*(1+Toeslagen!$Q$32)</f>
        <v>2223.2599999999998</v>
      </c>
      <c r="AG38" s="205">
        <f>'PT-Imp (O)'!AG38*(1+Toeslagen!$Q$32)</f>
        <v>2223.2599999999998</v>
      </c>
      <c r="AH38" s="205">
        <f>'PT-Imp (O)'!AH38*(1+Toeslagen!$Q$32)</f>
        <v>2223.2599999999998</v>
      </c>
      <c r="AI38" s="205">
        <f>'PT-Imp (O)'!AI38*(1+Toeslagen!$Q$32)</f>
        <v>2223.2599999999998</v>
      </c>
      <c r="AJ38" s="205">
        <f>'PT-Imp (O)'!AJ38*(1+Toeslagen!$Q$32)</f>
        <v>2223.2599999999998</v>
      </c>
      <c r="AK38" s="205">
        <f>'PT-Imp (O)'!AK38*(1+Toeslagen!$Q$32)</f>
        <v>2223.2599999999998</v>
      </c>
      <c r="AL38" s="205">
        <f>'PT-Imp (O)'!AL38*(1+Toeslagen!$Q$32)</f>
        <v>2223.2599999999998</v>
      </c>
      <c r="AM38" s="205">
        <f>'PT-Imp (O)'!AM38*(1+Toeslagen!$Q$32)</f>
        <v>2223.2599999999998</v>
      </c>
      <c r="AN38" s="205">
        <f>'PT-Imp (O)'!AN38*(1+Toeslagen!$Q$32)</f>
        <v>2223.2599999999998</v>
      </c>
      <c r="AO38" s="205">
        <f>'PT-Imp (O)'!AO38*(1+Toeslagen!$Q$32)</f>
        <v>2223.2599999999998</v>
      </c>
      <c r="AP38" s="205">
        <f>'PT-Imp (O)'!AP38*(1+Toeslagen!$Q$32)</f>
        <v>2223.2599999999998</v>
      </c>
      <c r="AQ38" s="205">
        <f>'PT-Imp (O)'!AQ38*(1+Toeslagen!$Q$32)</f>
        <v>2223.2599999999998</v>
      </c>
      <c r="AR38" s="205">
        <f>'PT-Imp (O)'!AR38*(1+Toeslagen!$Q$32)</f>
        <v>2223.2599999999998</v>
      </c>
      <c r="AS38" s="205">
        <f>'PT-Imp (O)'!AS38*(1+Toeslagen!$Q$32)</f>
        <v>2170.2200000000003</v>
      </c>
      <c r="AT38" s="205">
        <f>'PT-Imp (O)'!AT38*(1+Toeslagen!$Q$32)</f>
        <v>2170.2200000000003</v>
      </c>
      <c r="AU38" s="205">
        <f>'PT-Imp (O)'!AU38*(1+Toeslagen!$Q$32)</f>
        <v>2170.2200000000003</v>
      </c>
      <c r="AV38" s="205">
        <f>'PT-Imp (O)'!AV38*(1+Toeslagen!$Q$32)</f>
        <v>2170.2200000000003</v>
      </c>
      <c r="AW38" s="205">
        <f>'PT-Imp (O)'!AW38*(1+Toeslagen!$Q$32)</f>
        <v>2170.2200000000003</v>
      </c>
      <c r="AX38" s="205">
        <f>'PT-Imp (O)'!AX38*(1+Toeslagen!$Q$32)</f>
        <v>2170.2200000000003</v>
      </c>
      <c r="AY38" s="205">
        <f>'PT-Imp (O)'!AY38*(1+Toeslagen!$Q$32)</f>
        <v>2170.2200000000003</v>
      </c>
      <c r="AZ38" s="205">
        <f>'PT-Imp (O)'!AZ38*(1+Toeslagen!$Q$32)</f>
        <v>2170.2200000000003</v>
      </c>
      <c r="BA38" s="205">
        <f>'PT-Imp (O)'!BA38*(1+Toeslagen!$Q$32)</f>
        <v>2170.2200000000003</v>
      </c>
      <c r="BB38" s="205">
        <f>'PT-Imp (O)'!BB38*(1+Toeslagen!$Q$32)</f>
        <v>0</v>
      </c>
      <c r="BC38" s="205">
        <f>'PT-Imp (O)'!BC38*(1+Toeslagen!$Q$32)</f>
        <v>2170.2200000000003</v>
      </c>
      <c r="BD38" s="205">
        <f>'PT-Imp (O)'!BD38*(1+Toeslagen!$Q$32)</f>
        <v>2170.2200000000003</v>
      </c>
      <c r="BE38" s="205">
        <f>'PT-Imp (O)'!BE38*(1+Toeslagen!$Q$32)</f>
        <v>2170.2200000000003</v>
      </c>
      <c r="BF38" s="205">
        <f>'PT-Imp (O)'!BF38*(1+Toeslagen!$Q$32)</f>
        <v>2170.2200000000003</v>
      </c>
      <c r="BG38" s="205">
        <f>'PT-Imp (O)'!BG38*(1+Toeslagen!$Q$32)</f>
        <v>2170.2200000000003</v>
      </c>
      <c r="BH38" s="205">
        <f>'PT-Imp (O)'!BH38*(1+Toeslagen!$Q$32)</f>
        <v>2170.2200000000003</v>
      </c>
      <c r="BI38" s="205">
        <f>'PT-Imp (O)'!BI38*(1+Toeslagen!$Q$32)</f>
        <v>2170.2200000000003</v>
      </c>
      <c r="BJ38" s="205">
        <f>'PT-Imp (O)'!BJ38*(1+Toeslagen!$Q$32)</f>
        <v>2170.2200000000003</v>
      </c>
      <c r="BK38" s="205">
        <f>'PT-Imp (O)'!BK38*(1+Toeslagen!$Q$32)</f>
        <v>2170.2200000000003</v>
      </c>
      <c r="BL38" s="205">
        <f>'PT-Imp (O)'!BL38*(1+Toeslagen!$Q$32)</f>
        <v>2170.2200000000003</v>
      </c>
      <c r="BM38" s="205">
        <f>'PT-Imp (O)'!BM38*(1+Toeslagen!$Q$32)</f>
        <v>2170.2200000000003</v>
      </c>
      <c r="BN38" s="205">
        <f>'PT-Imp (O)'!BN38*(1+Toeslagen!$Q$32)</f>
        <v>2170.2200000000003</v>
      </c>
      <c r="BO38" s="205">
        <f>'PT-Imp (O)'!BO38*(1+Toeslagen!$Q$32)</f>
        <v>2170.2200000000003</v>
      </c>
      <c r="BP38" s="205">
        <f>'PT-Imp (O)'!BP38*(1+Toeslagen!$Q$32)</f>
        <v>2170.2200000000003</v>
      </c>
      <c r="BQ38" s="205">
        <f>'PT-Imp (O)'!BQ38*(1+Toeslagen!$Q$32)</f>
        <v>2170.2200000000003</v>
      </c>
      <c r="BR38" s="205">
        <f>'PT-Imp (O)'!BR38*(1+Toeslagen!$Q$32)</f>
        <v>0</v>
      </c>
      <c r="BS38" s="205">
        <f>'PT-Imp (O)'!BS38*(1+Toeslagen!$Q$32)</f>
        <v>0</v>
      </c>
      <c r="BT38" s="205">
        <f>'PT-Imp (O)'!BT38*(1+Toeslagen!$Q$32)</f>
        <v>0</v>
      </c>
      <c r="BU38" s="205">
        <f>'PT-Imp (O)'!BU38*(1+Toeslagen!$Q$32)</f>
        <v>0</v>
      </c>
      <c r="BV38" s="205">
        <f>'PT-Imp (O)'!BV38*(1+Toeslagen!$Q$32)</f>
        <v>0</v>
      </c>
      <c r="BW38" s="205">
        <f>'PT-Imp (O)'!BW38*(1+Toeslagen!$Q$32)</f>
        <v>2170.2200000000003</v>
      </c>
      <c r="BX38" s="205">
        <f>'PT-Imp (O)'!BX38*(1+Toeslagen!$Q$32)</f>
        <v>2170.2200000000003</v>
      </c>
      <c r="BY38" s="205">
        <f>'PT-Imp (O)'!BY38*(1+Toeslagen!$Q$32)</f>
        <v>2170.2200000000003</v>
      </c>
      <c r="BZ38" s="205">
        <f>'PT-Imp (O)'!BZ38*(1+Toeslagen!$Q$32)</f>
        <v>2170.2200000000003</v>
      </c>
      <c r="CA38" s="205">
        <f>'PT-Imp (O)'!CA38*(1+Toeslagen!$Q$32)</f>
        <v>2170.2200000000003</v>
      </c>
      <c r="CB38" s="205">
        <f>'PT-Imp (O)'!CB38*(1+Toeslagen!$Q$32)</f>
        <v>0</v>
      </c>
      <c r="CC38" s="205">
        <f>'PT-Imp (O)'!CC38*(1+Toeslagen!$Q$32)</f>
        <v>0</v>
      </c>
      <c r="CD38" s="205">
        <f>'PT-Imp (O)'!CD38*(1+Toeslagen!$Q$32)</f>
        <v>0</v>
      </c>
      <c r="CE38" s="205">
        <f>'PT-Imp (O)'!CE38*(1+Toeslagen!$Q$32)</f>
        <v>0</v>
      </c>
      <c r="CF38" s="205">
        <f>'PT-Imp (O)'!CF38*(1+Toeslagen!$Q$32)</f>
        <v>0</v>
      </c>
      <c r="CG38" s="205">
        <f>'PT-Imp (O)'!CG38*(1+Toeslagen!$Q$32)</f>
        <v>2342.6</v>
      </c>
      <c r="CH38" s="205">
        <f>'PT-Imp (O)'!CH38*(1+Toeslagen!$Q$32)</f>
        <v>2342.6</v>
      </c>
      <c r="CI38" s="205">
        <f>'PT-Imp (O)'!CI38*(1+Toeslagen!$Q$32)</f>
        <v>2342.6</v>
      </c>
      <c r="CJ38" s="205">
        <f>'PT-Imp (O)'!CJ38*(1+Toeslagen!$Q$32)</f>
        <v>2342.6</v>
      </c>
      <c r="CK38" s="205">
        <f>'PT-Imp (O)'!CK38*(1+Toeslagen!$Q$32)</f>
        <v>2342.6</v>
      </c>
      <c r="CL38" s="205">
        <f>'PT-Imp (O)'!CL38*(1+Toeslagen!$Q$32)</f>
        <v>2342.6</v>
      </c>
      <c r="CM38" s="205">
        <f>'PT-Imp (O)'!CM38*(1+Toeslagen!$Q$32)</f>
        <v>2342.6</v>
      </c>
      <c r="CN38" s="205">
        <f>'PT-Imp (O)'!CN38*(1+Toeslagen!$Q$32)</f>
        <v>2342.6</v>
      </c>
      <c r="CO38" s="205">
        <f>'PT-Imp (O)'!CO38*(1+Toeslagen!$Q$32)</f>
        <v>2342.6</v>
      </c>
      <c r="CP38" s="205">
        <f>'PT-Imp (O)'!CP38*(1+Toeslagen!$Q$32)</f>
        <v>2342.6</v>
      </c>
      <c r="CQ38" s="205">
        <f>'PT-Imp (O)'!CQ38*(1+Toeslagen!$Q$32)</f>
        <v>2342.6</v>
      </c>
      <c r="CR38" s="205">
        <f>'PT-Imp (O)'!CR38*(1+Toeslagen!$Q$32)</f>
        <v>2342.6</v>
      </c>
      <c r="CS38" s="205">
        <f>'PT-Imp (O)'!CS38*(1+Toeslagen!$Q$32)</f>
        <v>2342.6</v>
      </c>
      <c r="CT38" s="205">
        <f>'PT-Imp (O)'!CT38*(1+Toeslagen!$Q$32)</f>
        <v>2342.6</v>
      </c>
      <c r="CU38" s="205">
        <f>'PT-Imp (O)'!CU38*(1+Toeslagen!$Q$32)</f>
        <v>2342.6</v>
      </c>
      <c r="CV38" s="205">
        <f>'PT-Imp (O)'!CV38*(1+Toeslagen!$Q$32)</f>
        <v>2342.6</v>
      </c>
      <c r="CW38" s="205">
        <f>'PT-Imp (O)'!CW38*(1+Toeslagen!$Q$32)</f>
        <v>2342.6</v>
      </c>
      <c r="CX38" s="205">
        <f>'PT-Imp (O)'!CX38*(1+Toeslagen!$Q$32)</f>
        <v>2342.6</v>
      </c>
      <c r="CY38" s="205">
        <f>'PT-Imp (O)'!CY38*(1+Toeslagen!$Q$32)</f>
        <v>2342.6</v>
      </c>
      <c r="CZ38" s="205">
        <f>'PT-Imp (O)'!CZ38*(1+Toeslagen!$Q$32)</f>
        <v>2342.6</v>
      </c>
    </row>
    <row r="39" spans="1:104">
      <c r="A39" s="1">
        <v>43</v>
      </c>
      <c r="B39" s="1">
        <v>43</v>
      </c>
      <c r="C39" s="1"/>
      <c r="D39" s="1">
        <v>7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200"/>
      <c r="Q39" s="200"/>
      <c r="R39" s="200"/>
      <c r="S39" s="200"/>
      <c r="T39" s="200"/>
      <c r="U39" s="200"/>
      <c r="V39" s="200"/>
      <c r="W39" s="200"/>
      <c r="X39" s="200"/>
      <c r="Y39" s="205">
        <f>'PT-Imp (O)'!Y39*(1+Toeslagen!$Q$32)</f>
        <v>2298.4</v>
      </c>
      <c r="Z39" s="205">
        <f>'PT-Imp (O)'!Z39*(1+Toeslagen!$Q$32)</f>
        <v>2298.4</v>
      </c>
      <c r="AA39" s="205">
        <f>'PT-Imp (O)'!AA39*(1+Toeslagen!$Q$32)</f>
        <v>2298.4</v>
      </c>
      <c r="AB39" s="205">
        <f>'PT-Imp (O)'!AB39*(1+Toeslagen!$Q$32)</f>
        <v>2298.4</v>
      </c>
      <c r="AC39" s="205">
        <f>'PT-Imp (O)'!AC39*(1+Toeslagen!$Q$32)</f>
        <v>2298.4</v>
      </c>
      <c r="AD39" s="205">
        <f>'PT-Imp (O)'!AD39*(1+Toeslagen!$Q$32)</f>
        <v>2298.4</v>
      </c>
      <c r="AE39" s="205">
        <f>'PT-Imp (O)'!AE39*(1+Toeslagen!$Q$32)</f>
        <v>2298.4</v>
      </c>
      <c r="AF39" s="205">
        <f>'PT-Imp (O)'!AF39*(1+Toeslagen!$Q$32)</f>
        <v>2298.4</v>
      </c>
      <c r="AG39" s="205">
        <f>'PT-Imp (O)'!AG39*(1+Toeslagen!$Q$32)</f>
        <v>2298.4</v>
      </c>
      <c r="AH39" s="205">
        <f>'PT-Imp (O)'!AH39*(1+Toeslagen!$Q$32)</f>
        <v>2298.4</v>
      </c>
      <c r="AI39" s="205">
        <f>'PT-Imp (O)'!AI39*(1+Toeslagen!$Q$32)</f>
        <v>2298.4</v>
      </c>
      <c r="AJ39" s="205">
        <f>'PT-Imp (O)'!AJ39*(1+Toeslagen!$Q$32)</f>
        <v>2298.4</v>
      </c>
      <c r="AK39" s="205">
        <f>'PT-Imp (O)'!AK39*(1+Toeslagen!$Q$32)</f>
        <v>2298.4</v>
      </c>
      <c r="AL39" s="205">
        <f>'PT-Imp (O)'!AL39*(1+Toeslagen!$Q$32)</f>
        <v>2298.4</v>
      </c>
      <c r="AM39" s="205">
        <f>'PT-Imp (O)'!AM39*(1+Toeslagen!$Q$32)</f>
        <v>2298.4</v>
      </c>
      <c r="AN39" s="205">
        <f>'PT-Imp (O)'!AN39*(1+Toeslagen!$Q$32)</f>
        <v>2298.4</v>
      </c>
      <c r="AO39" s="205">
        <f>'PT-Imp (O)'!AO39*(1+Toeslagen!$Q$32)</f>
        <v>2298.4</v>
      </c>
      <c r="AP39" s="205">
        <f>'PT-Imp (O)'!AP39*(1+Toeslagen!$Q$32)</f>
        <v>2298.4</v>
      </c>
      <c r="AQ39" s="205">
        <f>'PT-Imp (O)'!AQ39*(1+Toeslagen!$Q$32)</f>
        <v>2298.4</v>
      </c>
      <c r="AR39" s="205">
        <f>'PT-Imp (O)'!AR39*(1+Toeslagen!$Q$32)</f>
        <v>2298.4</v>
      </c>
      <c r="AS39" s="205">
        <f>'PT-Imp (O)'!AS39*(1+Toeslagen!$Q$32)</f>
        <v>2254.1999999999998</v>
      </c>
      <c r="AT39" s="205">
        <f>'PT-Imp (O)'!AT39*(1+Toeslagen!$Q$32)</f>
        <v>2254.1999999999998</v>
      </c>
      <c r="AU39" s="205">
        <f>'PT-Imp (O)'!AU39*(1+Toeslagen!$Q$32)</f>
        <v>2254.1999999999998</v>
      </c>
      <c r="AV39" s="205">
        <f>'PT-Imp (O)'!AV39*(1+Toeslagen!$Q$32)</f>
        <v>2254.1999999999998</v>
      </c>
      <c r="AW39" s="205">
        <f>'PT-Imp (O)'!AW39*(1+Toeslagen!$Q$32)</f>
        <v>2254.1999999999998</v>
      </c>
      <c r="AX39" s="205">
        <f>'PT-Imp (O)'!AX39*(1+Toeslagen!$Q$32)</f>
        <v>2254.1999999999998</v>
      </c>
      <c r="AY39" s="205">
        <f>'PT-Imp (O)'!AY39*(1+Toeslagen!$Q$32)</f>
        <v>2254.1999999999998</v>
      </c>
      <c r="AZ39" s="205">
        <f>'PT-Imp (O)'!AZ39*(1+Toeslagen!$Q$32)</f>
        <v>2254.1999999999998</v>
      </c>
      <c r="BA39" s="205">
        <f>'PT-Imp (O)'!BA39*(1+Toeslagen!$Q$32)</f>
        <v>2254.1999999999998</v>
      </c>
      <c r="BB39" s="205">
        <f>'PT-Imp (O)'!BB39*(1+Toeslagen!$Q$32)</f>
        <v>0</v>
      </c>
      <c r="BC39" s="205">
        <f>'PT-Imp (O)'!BC39*(1+Toeslagen!$Q$32)</f>
        <v>2254.1999999999998</v>
      </c>
      <c r="BD39" s="205">
        <f>'PT-Imp (O)'!BD39*(1+Toeslagen!$Q$32)</f>
        <v>2254.1999999999998</v>
      </c>
      <c r="BE39" s="205">
        <f>'PT-Imp (O)'!BE39*(1+Toeslagen!$Q$32)</f>
        <v>2254.1999999999998</v>
      </c>
      <c r="BF39" s="205">
        <f>'PT-Imp (O)'!BF39*(1+Toeslagen!$Q$32)</f>
        <v>2254.1999999999998</v>
      </c>
      <c r="BG39" s="205">
        <f>'PT-Imp (O)'!BG39*(1+Toeslagen!$Q$32)</f>
        <v>2254.1999999999998</v>
      </c>
      <c r="BH39" s="205">
        <f>'PT-Imp (O)'!BH39*(1+Toeslagen!$Q$32)</f>
        <v>2254.1999999999998</v>
      </c>
      <c r="BI39" s="205">
        <f>'PT-Imp (O)'!BI39*(1+Toeslagen!$Q$32)</f>
        <v>2254.1999999999998</v>
      </c>
      <c r="BJ39" s="205">
        <f>'PT-Imp (O)'!BJ39*(1+Toeslagen!$Q$32)</f>
        <v>2254.1999999999998</v>
      </c>
      <c r="BK39" s="205">
        <f>'PT-Imp (O)'!BK39*(1+Toeslagen!$Q$32)</f>
        <v>2254.1999999999998</v>
      </c>
      <c r="BL39" s="205">
        <f>'PT-Imp (O)'!BL39*(1+Toeslagen!$Q$32)</f>
        <v>2254.1999999999998</v>
      </c>
      <c r="BM39" s="205">
        <f>'PT-Imp (O)'!BM39*(1+Toeslagen!$Q$32)</f>
        <v>2254.1999999999998</v>
      </c>
      <c r="BN39" s="205">
        <f>'PT-Imp (O)'!BN39*(1+Toeslagen!$Q$32)</f>
        <v>2254.1999999999998</v>
      </c>
      <c r="BO39" s="205">
        <f>'PT-Imp (O)'!BO39*(1+Toeslagen!$Q$32)</f>
        <v>2254.1999999999998</v>
      </c>
      <c r="BP39" s="205">
        <f>'PT-Imp (O)'!BP39*(1+Toeslagen!$Q$32)</f>
        <v>2254.1999999999998</v>
      </c>
      <c r="BQ39" s="205">
        <f>'PT-Imp (O)'!BQ39*(1+Toeslagen!$Q$32)</f>
        <v>2254.1999999999998</v>
      </c>
      <c r="BR39" s="205">
        <f>'PT-Imp (O)'!BR39*(1+Toeslagen!$Q$32)</f>
        <v>0</v>
      </c>
      <c r="BS39" s="205">
        <f>'PT-Imp (O)'!BS39*(1+Toeslagen!$Q$32)</f>
        <v>0</v>
      </c>
      <c r="BT39" s="205">
        <f>'PT-Imp (O)'!BT39*(1+Toeslagen!$Q$32)</f>
        <v>0</v>
      </c>
      <c r="BU39" s="205">
        <f>'PT-Imp (O)'!BU39*(1+Toeslagen!$Q$32)</f>
        <v>0</v>
      </c>
      <c r="BV39" s="205">
        <f>'PT-Imp (O)'!BV39*(1+Toeslagen!$Q$32)</f>
        <v>0</v>
      </c>
      <c r="BW39" s="205">
        <f>'PT-Imp (O)'!BW39*(1+Toeslagen!$Q$32)</f>
        <v>2254.1999999999998</v>
      </c>
      <c r="BX39" s="205">
        <f>'PT-Imp (O)'!BX39*(1+Toeslagen!$Q$32)</f>
        <v>2254.1999999999998</v>
      </c>
      <c r="BY39" s="205">
        <f>'PT-Imp (O)'!BY39*(1+Toeslagen!$Q$32)</f>
        <v>2254.1999999999998</v>
      </c>
      <c r="BZ39" s="205">
        <f>'PT-Imp (O)'!BZ39*(1+Toeslagen!$Q$32)</f>
        <v>2254.1999999999998</v>
      </c>
      <c r="CA39" s="205">
        <f>'PT-Imp (O)'!CA39*(1+Toeslagen!$Q$32)</f>
        <v>2254.1999999999998</v>
      </c>
      <c r="CB39" s="205">
        <f>'PT-Imp (O)'!CB39*(1+Toeslagen!$Q$32)</f>
        <v>0</v>
      </c>
      <c r="CC39" s="205">
        <f>'PT-Imp (O)'!CC39*(1+Toeslagen!$Q$32)</f>
        <v>0</v>
      </c>
      <c r="CD39" s="205">
        <f>'PT-Imp (O)'!CD39*(1+Toeslagen!$Q$32)</f>
        <v>0</v>
      </c>
      <c r="CE39" s="205">
        <f>'PT-Imp (O)'!CE39*(1+Toeslagen!$Q$32)</f>
        <v>0</v>
      </c>
      <c r="CF39" s="205">
        <f>'PT-Imp (O)'!CF39*(1+Toeslagen!$Q$32)</f>
        <v>0</v>
      </c>
      <c r="CG39" s="205">
        <f>'PT-Imp (O)'!CG39*(1+Toeslagen!$Q$32)</f>
        <v>2431</v>
      </c>
      <c r="CH39" s="205">
        <f>'PT-Imp (O)'!CH39*(1+Toeslagen!$Q$32)</f>
        <v>2431</v>
      </c>
      <c r="CI39" s="205">
        <f>'PT-Imp (O)'!CI39*(1+Toeslagen!$Q$32)</f>
        <v>2431</v>
      </c>
      <c r="CJ39" s="205">
        <f>'PT-Imp (O)'!CJ39*(1+Toeslagen!$Q$32)</f>
        <v>2431</v>
      </c>
      <c r="CK39" s="205">
        <f>'PT-Imp (O)'!CK39*(1+Toeslagen!$Q$32)</f>
        <v>2431</v>
      </c>
      <c r="CL39" s="205">
        <f>'PT-Imp (O)'!CL39*(1+Toeslagen!$Q$32)</f>
        <v>2431</v>
      </c>
      <c r="CM39" s="205">
        <f>'PT-Imp (O)'!CM39*(1+Toeslagen!$Q$32)</f>
        <v>2431</v>
      </c>
      <c r="CN39" s="205">
        <f>'PT-Imp (O)'!CN39*(1+Toeslagen!$Q$32)</f>
        <v>2431</v>
      </c>
      <c r="CO39" s="205">
        <f>'PT-Imp (O)'!CO39*(1+Toeslagen!$Q$32)</f>
        <v>2431</v>
      </c>
      <c r="CP39" s="205">
        <f>'PT-Imp (O)'!CP39*(1+Toeslagen!$Q$32)</f>
        <v>2431</v>
      </c>
      <c r="CQ39" s="205">
        <f>'PT-Imp (O)'!CQ39*(1+Toeslagen!$Q$32)</f>
        <v>2431</v>
      </c>
      <c r="CR39" s="205">
        <f>'PT-Imp (O)'!CR39*(1+Toeslagen!$Q$32)</f>
        <v>2431</v>
      </c>
      <c r="CS39" s="205">
        <f>'PT-Imp (O)'!CS39*(1+Toeslagen!$Q$32)</f>
        <v>2431</v>
      </c>
      <c r="CT39" s="205">
        <f>'PT-Imp (O)'!CT39*(1+Toeslagen!$Q$32)</f>
        <v>2431</v>
      </c>
      <c r="CU39" s="205">
        <f>'PT-Imp (O)'!CU39*(1+Toeslagen!$Q$32)</f>
        <v>2431</v>
      </c>
      <c r="CV39" s="205">
        <f>'PT-Imp (O)'!CV39*(1+Toeslagen!$Q$32)</f>
        <v>2431</v>
      </c>
      <c r="CW39" s="205">
        <f>'PT-Imp (O)'!CW39*(1+Toeslagen!$Q$32)</f>
        <v>2431</v>
      </c>
      <c r="CX39" s="205">
        <f>'PT-Imp (O)'!CX39*(1+Toeslagen!$Q$32)</f>
        <v>2431</v>
      </c>
      <c r="CY39" s="205">
        <f>'PT-Imp (O)'!CY39*(1+Toeslagen!$Q$32)</f>
        <v>2431</v>
      </c>
      <c r="CZ39" s="205">
        <f>'PT-Imp (O)'!CZ39*(1+Toeslagen!$Q$32)</f>
        <v>2431</v>
      </c>
    </row>
    <row r="40" spans="1:104">
      <c r="A40" s="1">
        <v>44</v>
      </c>
      <c r="B40" s="1">
        <v>44</v>
      </c>
      <c r="C40" s="1"/>
      <c r="D40" s="1">
        <v>7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200"/>
      <c r="Q40" s="200"/>
      <c r="R40" s="200"/>
      <c r="S40" s="200"/>
      <c r="T40" s="200"/>
      <c r="U40" s="200"/>
      <c r="V40" s="200"/>
      <c r="W40" s="200"/>
      <c r="X40" s="200"/>
      <c r="Y40" s="205">
        <f>'PT-Imp (O)'!Y40*(1+Toeslagen!$Q$32)</f>
        <v>2360.2800000000002</v>
      </c>
      <c r="Z40" s="205">
        <f>'PT-Imp (O)'!Z40*(1+Toeslagen!$Q$32)</f>
        <v>2360.2800000000002</v>
      </c>
      <c r="AA40" s="205">
        <f>'PT-Imp (O)'!AA40*(1+Toeslagen!$Q$32)</f>
        <v>2360.2800000000002</v>
      </c>
      <c r="AB40" s="205">
        <f>'PT-Imp (O)'!AB40*(1+Toeslagen!$Q$32)</f>
        <v>2360.2800000000002</v>
      </c>
      <c r="AC40" s="205">
        <f>'PT-Imp (O)'!AC40*(1+Toeslagen!$Q$32)</f>
        <v>2360.2800000000002</v>
      </c>
      <c r="AD40" s="205">
        <f>'PT-Imp (O)'!AD40*(1+Toeslagen!$Q$32)</f>
        <v>2360.2800000000002</v>
      </c>
      <c r="AE40" s="205">
        <f>'PT-Imp (O)'!AE40*(1+Toeslagen!$Q$32)</f>
        <v>2360.2800000000002</v>
      </c>
      <c r="AF40" s="205">
        <f>'PT-Imp (O)'!AF40*(1+Toeslagen!$Q$32)</f>
        <v>2360.2800000000002</v>
      </c>
      <c r="AG40" s="205">
        <f>'PT-Imp (O)'!AG40*(1+Toeslagen!$Q$32)</f>
        <v>2360.2800000000002</v>
      </c>
      <c r="AH40" s="205">
        <f>'PT-Imp (O)'!AH40*(1+Toeslagen!$Q$32)</f>
        <v>2360.2800000000002</v>
      </c>
      <c r="AI40" s="205">
        <f>'PT-Imp (O)'!AI40*(1+Toeslagen!$Q$32)</f>
        <v>2360.2800000000002</v>
      </c>
      <c r="AJ40" s="205">
        <f>'PT-Imp (O)'!AJ40*(1+Toeslagen!$Q$32)</f>
        <v>2360.2800000000002</v>
      </c>
      <c r="AK40" s="205">
        <f>'PT-Imp (O)'!AK40*(1+Toeslagen!$Q$32)</f>
        <v>2360.2800000000002</v>
      </c>
      <c r="AL40" s="205">
        <f>'PT-Imp (O)'!AL40*(1+Toeslagen!$Q$32)</f>
        <v>2360.2800000000002</v>
      </c>
      <c r="AM40" s="205">
        <f>'PT-Imp (O)'!AM40*(1+Toeslagen!$Q$32)</f>
        <v>2360.2800000000002</v>
      </c>
      <c r="AN40" s="205">
        <f>'PT-Imp (O)'!AN40*(1+Toeslagen!$Q$32)</f>
        <v>2360.2800000000002</v>
      </c>
      <c r="AO40" s="205">
        <f>'PT-Imp (O)'!AO40*(1+Toeslagen!$Q$32)</f>
        <v>2360.2800000000002</v>
      </c>
      <c r="AP40" s="205">
        <f>'PT-Imp (O)'!AP40*(1+Toeslagen!$Q$32)</f>
        <v>2360.2800000000002</v>
      </c>
      <c r="AQ40" s="205">
        <f>'PT-Imp (O)'!AQ40*(1+Toeslagen!$Q$32)</f>
        <v>2360.2800000000002</v>
      </c>
      <c r="AR40" s="205">
        <f>'PT-Imp (O)'!AR40*(1+Toeslagen!$Q$32)</f>
        <v>2360.2800000000002</v>
      </c>
      <c r="AS40" s="205">
        <f>'PT-Imp (O)'!AS40*(1+Toeslagen!$Q$32)</f>
        <v>2305.9140000000007</v>
      </c>
      <c r="AT40" s="205">
        <f>'PT-Imp (O)'!AT40*(1+Toeslagen!$Q$32)</f>
        <v>2305.9140000000007</v>
      </c>
      <c r="AU40" s="205">
        <f>'PT-Imp (O)'!AU40*(1+Toeslagen!$Q$32)</f>
        <v>2305.9140000000007</v>
      </c>
      <c r="AV40" s="205">
        <f>'PT-Imp (O)'!AV40*(1+Toeslagen!$Q$32)</f>
        <v>2305.9140000000007</v>
      </c>
      <c r="AW40" s="205">
        <f>'PT-Imp (O)'!AW40*(1+Toeslagen!$Q$32)</f>
        <v>2305.9140000000007</v>
      </c>
      <c r="AX40" s="205">
        <f>'PT-Imp (O)'!AX40*(1+Toeslagen!$Q$32)</f>
        <v>2305.9140000000002</v>
      </c>
      <c r="AY40" s="205">
        <f>'PT-Imp (O)'!AY40*(1+Toeslagen!$Q$32)</f>
        <v>2305.9140000000002</v>
      </c>
      <c r="AZ40" s="205">
        <f>'PT-Imp (O)'!AZ40*(1+Toeslagen!$Q$32)</f>
        <v>2305.9140000000002</v>
      </c>
      <c r="BA40" s="205">
        <f>'PT-Imp (O)'!BA40*(1+Toeslagen!$Q$32)</f>
        <v>2305.9140000000002</v>
      </c>
      <c r="BB40" s="205">
        <f>'PT-Imp (O)'!BB40*(1+Toeslagen!$Q$32)</f>
        <v>0</v>
      </c>
      <c r="BC40" s="205">
        <f>'PT-Imp (O)'!BC40*(1+Toeslagen!$Q$32)</f>
        <v>2305.9140000000002</v>
      </c>
      <c r="BD40" s="205">
        <f>'PT-Imp (O)'!BD40*(1+Toeslagen!$Q$32)</f>
        <v>2305.9140000000002</v>
      </c>
      <c r="BE40" s="205">
        <f>'PT-Imp (O)'!BE40*(1+Toeslagen!$Q$32)</f>
        <v>2305.9140000000002</v>
      </c>
      <c r="BF40" s="205">
        <f>'PT-Imp (O)'!BF40*(1+Toeslagen!$Q$32)</f>
        <v>2305.9140000000002</v>
      </c>
      <c r="BG40" s="205">
        <f>'PT-Imp (O)'!BG40*(1+Toeslagen!$Q$32)</f>
        <v>2305.9140000000002</v>
      </c>
      <c r="BH40" s="205">
        <f>'PT-Imp (O)'!BH40*(1+Toeslagen!$Q$32)</f>
        <v>2305.9140000000002</v>
      </c>
      <c r="BI40" s="205">
        <f>'PT-Imp (O)'!BI40*(1+Toeslagen!$Q$32)</f>
        <v>2305.9140000000002</v>
      </c>
      <c r="BJ40" s="205">
        <f>'PT-Imp (O)'!BJ40*(1+Toeslagen!$Q$32)</f>
        <v>2305.9140000000002</v>
      </c>
      <c r="BK40" s="205">
        <f>'PT-Imp (O)'!BK40*(1+Toeslagen!$Q$32)</f>
        <v>2305.9140000000002</v>
      </c>
      <c r="BL40" s="205">
        <f>'PT-Imp (O)'!BL40*(1+Toeslagen!$Q$32)</f>
        <v>2305.9140000000002</v>
      </c>
      <c r="BM40" s="205">
        <f>'PT-Imp (O)'!BM40*(1+Toeslagen!$Q$32)</f>
        <v>2305.9140000000002</v>
      </c>
      <c r="BN40" s="205">
        <f>'PT-Imp (O)'!BN40*(1+Toeslagen!$Q$32)</f>
        <v>2305.9140000000002</v>
      </c>
      <c r="BO40" s="205">
        <f>'PT-Imp (O)'!BO40*(1+Toeslagen!$Q$32)</f>
        <v>2305.9140000000002</v>
      </c>
      <c r="BP40" s="205">
        <f>'PT-Imp (O)'!BP40*(1+Toeslagen!$Q$32)</f>
        <v>2305.9140000000002</v>
      </c>
      <c r="BQ40" s="205">
        <f>'PT-Imp (O)'!BQ40*(1+Toeslagen!$Q$32)</f>
        <v>2305.9140000000002</v>
      </c>
      <c r="BR40" s="205">
        <f>'PT-Imp (O)'!BR40*(1+Toeslagen!$Q$32)</f>
        <v>0</v>
      </c>
      <c r="BS40" s="205">
        <f>'PT-Imp (O)'!BS40*(1+Toeslagen!$Q$32)</f>
        <v>0</v>
      </c>
      <c r="BT40" s="205">
        <f>'PT-Imp (O)'!BT40*(1+Toeslagen!$Q$32)</f>
        <v>0</v>
      </c>
      <c r="BU40" s="205">
        <f>'PT-Imp (O)'!BU40*(1+Toeslagen!$Q$32)</f>
        <v>0</v>
      </c>
      <c r="BV40" s="205">
        <f>'PT-Imp (O)'!BV40*(1+Toeslagen!$Q$32)</f>
        <v>0</v>
      </c>
      <c r="BW40" s="205">
        <f>'PT-Imp (O)'!BW40*(1+Toeslagen!$Q$32)</f>
        <v>2305.9140000000002</v>
      </c>
      <c r="BX40" s="205">
        <f>'PT-Imp (O)'!BX40*(1+Toeslagen!$Q$32)</f>
        <v>2305.9140000000002</v>
      </c>
      <c r="BY40" s="205">
        <f>'PT-Imp (O)'!BY40*(1+Toeslagen!$Q$32)</f>
        <v>2305.9140000000002</v>
      </c>
      <c r="BZ40" s="205">
        <f>'PT-Imp (O)'!BZ40*(1+Toeslagen!$Q$32)</f>
        <v>2305.9140000000002</v>
      </c>
      <c r="CA40" s="205">
        <f>'PT-Imp (O)'!CA40*(1+Toeslagen!$Q$32)</f>
        <v>2305.9140000000002</v>
      </c>
      <c r="CB40" s="205">
        <f>'PT-Imp (O)'!CB40*(1+Toeslagen!$Q$32)</f>
        <v>0</v>
      </c>
      <c r="CC40" s="205">
        <f>'PT-Imp (O)'!CC40*(1+Toeslagen!$Q$32)</f>
        <v>0</v>
      </c>
      <c r="CD40" s="205">
        <f>'PT-Imp (O)'!CD40*(1+Toeslagen!$Q$32)</f>
        <v>0</v>
      </c>
      <c r="CE40" s="205">
        <f>'PT-Imp (O)'!CE40*(1+Toeslagen!$Q$32)</f>
        <v>0</v>
      </c>
      <c r="CF40" s="205">
        <f>'PT-Imp (O)'!CF40*(1+Toeslagen!$Q$32)</f>
        <v>0</v>
      </c>
      <c r="CG40" s="205">
        <f>'PT-Imp (O)'!CG40*(1+Toeslagen!$Q$32)</f>
        <v>2475.1999999999998</v>
      </c>
      <c r="CH40" s="205">
        <f>'PT-Imp (O)'!CH40*(1+Toeslagen!$Q$32)</f>
        <v>2475.1999999999998</v>
      </c>
      <c r="CI40" s="205">
        <f>'PT-Imp (O)'!CI40*(1+Toeslagen!$Q$32)</f>
        <v>2475.1999999999998</v>
      </c>
      <c r="CJ40" s="205">
        <f>'PT-Imp (O)'!CJ40*(1+Toeslagen!$Q$32)</f>
        <v>2475.1999999999998</v>
      </c>
      <c r="CK40" s="205">
        <f>'PT-Imp (O)'!CK40*(1+Toeslagen!$Q$32)</f>
        <v>2475.1999999999998</v>
      </c>
      <c r="CL40" s="205">
        <f>'PT-Imp (O)'!CL40*(1+Toeslagen!$Q$32)</f>
        <v>2475.1999999999998</v>
      </c>
      <c r="CM40" s="205">
        <f>'PT-Imp (O)'!CM40*(1+Toeslagen!$Q$32)</f>
        <v>2475.1999999999998</v>
      </c>
      <c r="CN40" s="205">
        <f>'PT-Imp (O)'!CN40*(1+Toeslagen!$Q$32)</f>
        <v>2475.1999999999998</v>
      </c>
      <c r="CO40" s="205">
        <f>'PT-Imp (O)'!CO40*(1+Toeslagen!$Q$32)</f>
        <v>2475.1999999999998</v>
      </c>
      <c r="CP40" s="205">
        <f>'PT-Imp (O)'!CP40*(1+Toeslagen!$Q$32)</f>
        <v>2475.1999999999998</v>
      </c>
      <c r="CQ40" s="205">
        <f>'PT-Imp (O)'!CQ40*(1+Toeslagen!$Q$32)</f>
        <v>2475.1999999999998</v>
      </c>
      <c r="CR40" s="205">
        <f>'PT-Imp (O)'!CR40*(1+Toeslagen!$Q$32)</f>
        <v>2475.1999999999998</v>
      </c>
      <c r="CS40" s="205">
        <f>'PT-Imp (O)'!CS40*(1+Toeslagen!$Q$32)</f>
        <v>2475.1999999999998</v>
      </c>
      <c r="CT40" s="205">
        <f>'PT-Imp (O)'!CT40*(1+Toeslagen!$Q$32)</f>
        <v>2475.1999999999998</v>
      </c>
      <c r="CU40" s="205">
        <f>'PT-Imp (O)'!CU40*(1+Toeslagen!$Q$32)</f>
        <v>2475.1999999999998</v>
      </c>
      <c r="CV40" s="205">
        <f>'PT-Imp (O)'!CV40*(1+Toeslagen!$Q$32)</f>
        <v>2475.1999999999998</v>
      </c>
      <c r="CW40" s="205">
        <f>'PT-Imp (O)'!CW40*(1+Toeslagen!$Q$32)</f>
        <v>2475.1999999999998</v>
      </c>
      <c r="CX40" s="205">
        <f>'PT-Imp (O)'!CX40*(1+Toeslagen!$Q$32)</f>
        <v>2475.1999999999998</v>
      </c>
      <c r="CY40" s="205">
        <f>'PT-Imp (O)'!CY40*(1+Toeslagen!$Q$32)</f>
        <v>2475.1999999999998</v>
      </c>
      <c r="CZ40" s="205">
        <f>'PT-Imp (O)'!CZ40*(1+Toeslagen!$Q$32)</f>
        <v>2475.1999999999998</v>
      </c>
    </row>
    <row r="41" spans="1:104">
      <c r="A41" s="1">
        <v>45</v>
      </c>
      <c r="B41" s="1">
        <v>45</v>
      </c>
      <c r="C41" s="1"/>
      <c r="D41" s="1">
        <v>7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200"/>
      <c r="Q41" s="200"/>
      <c r="R41" s="200"/>
      <c r="S41" s="200"/>
      <c r="T41" s="200"/>
      <c r="U41" s="200"/>
      <c r="V41" s="200"/>
      <c r="W41" s="200"/>
      <c r="X41" s="200"/>
      <c r="Y41" s="205">
        <f>'PT-Imp (O)'!Y41*(1+Toeslagen!$Q$32)</f>
        <v>2431</v>
      </c>
      <c r="Z41" s="205">
        <f>'PT-Imp (O)'!Z41*(1+Toeslagen!$Q$32)</f>
        <v>2431</v>
      </c>
      <c r="AA41" s="205">
        <f>'PT-Imp (O)'!AA41*(1+Toeslagen!$Q$32)</f>
        <v>2431</v>
      </c>
      <c r="AB41" s="205">
        <f>'PT-Imp (O)'!AB41*(1+Toeslagen!$Q$32)</f>
        <v>2431</v>
      </c>
      <c r="AC41" s="205">
        <f>'PT-Imp (O)'!AC41*(1+Toeslagen!$Q$32)</f>
        <v>2431</v>
      </c>
      <c r="AD41" s="205">
        <f>'PT-Imp (O)'!AD41*(1+Toeslagen!$Q$32)</f>
        <v>2431</v>
      </c>
      <c r="AE41" s="205">
        <f>'PT-Imp (O)'!AE41*(1+Toeslagen!$Q$32)</f>
        <v>2431</v>
      </c>
      <c r="AF41" s="205">
        <f>'PT-Imp (O)'!AF41*(1+Toeslagen!$Q$32)</f>
        <v>2431</v>
      </c>
      <c r="AG41" s="205">
        <f>'PT-Imp (O)'!AG41*(1+Toeslagen!$Q$32)</f>
        <v>2431</v>
      </c>
      <c r="AH41" s="205">
        <f>'PT-Imp (O)'!AH41*(1+Toeslagen!$Q$32)</f>
        <v>2431</v>
      </c>
      <c r="AI41" s="205">
        <f>'PT-Imp (O)'!AI41*(1+Toeslagen!$Q$32)</f>
        <v>2431</v>
      </c>
      <c r="AJ41" s="205">
        <f>'PT-Imp (O)'!AJ41*(1+Toeslagen!$Q$32)</f>
        <v>2431</v>
      </c>
      <c r="AK41" s="205">
        <f>'PT-Imp (O)'!AK41*(1+Toeslagen!$Q$32)</f>
        <v>2431</v>
      </c>
      <c r="AL41" s="205">
        <f>'PT-Imp (O)'!AL41*(1+Toeslagen!$Q$32)</f>
        <v>2431</v>
      </c>
      <c r="AM41" s="205">
        <f>'PT-Imp (O)'!AM41*(1+Toeslagen!$Q$32)</f>
        <v>2431</v>
      </c>
      <c r="AN41" s="205">
        <f>'PT-Imp (O)'!AN41*(1+Toeslagen!$Q$32)</f>
        <v>2431</v>
      </c>
      <c r="AO41" s="205">
        <f>'PT-Imp (O)'!AO41*(1+Toeslagen!$Q$32)</f>
        <v>2431</v>
      </c>
      <c r="AP41" s="205">
        <f>'PT-Imp (O)'!AP41*(1+Toeslagen!$Q$32)</f>
        <v>2431</v>
      </c>
      <c r="AQ41" s="205">
        <f>'PT-Imp (O)'!AQ41*(1+Toeslagen!$Q$32)</f>
        <v>2431</v>
      </c>
      <c r="AR41" s="205">
        <f>'PT-Imp (O)'!AR41*(1+Toeslagen!$Q$32)</f>
        <v>2431</v>
      </c>
      <c r="AS41" s="205">
        <f>'PT-Imp (O)'!AS41*(1+Toeslagen!$Q$32)</f>
        <v>2386.7999999999997</v>
      </c>
      <c r="AT41" s="205">
        <f>'PT-Imp (O)'!AT41*(1+Toeslagen!$Q$32)</f>
        <v>2386.7999999999997</v>
      </c>
      <c r="AU41" s="205">
        <f>'PT-Imp (O)'!AU41*(1+Toeslagen!$Q$32)</f>
        <v>2386.7999999999997</v>
      </c>
      <c r="AV41" s="205">
        <f>'PT-Imp (O)'!AV41*(1+Toeslagen!$Q$32)</f>
        <v>2386.7999999999997</v>
      </c>
      <c r="AW41" s="205">
        <f>'PT-Imp (O)'!AW41*(1+Toeslagen!$Q$32)</f>
        <v>2386.7999999999997</v>
      </c>
      <c r="AX41" s="205">
        <f>'PT-Imp (O)'!AX41*(1+Toeslagen!$Q$32)</f>
        <v>2386.7999999999997</v>
      </c>
      <c r="AY41" s="205">
        <f>'PT-Imp (O)'!AY41*(1+Toeslagen!$Q$32)</f>
        <v>2386.7999999999997</v>
      </c>
      <c r="AZ41" s="205">
        <f>'PT-Imp (O)'!AZ41*(1+Toeslagen!$Q$32)</f>
        <v>2386.7999999999997</v>
      </c>
      <c r="BA41" s="205">
        <f>'PT-Imp (O)'!BA41*(1+Toeslagen!$Q$32)</f>
        <v>2386.7999999999997</v>
      </c>
      <c r="BB41" s="205">
        <f>'PT-Imp (O)'!BB41*(1+Toeslagen!$Q$32)</f>
        <v>0</v>
      </c>
      <c r="BC41" s="205">
        <f>'PT-Imp (O)'!BC41*(1+Toeslagen!$Q$32)</f>
        <v>2386.7999999999997</v>
      </c>
      <c r="BD41" s="205">
        <f>'PT-Imp (O)'!BD41*(1+Toeslagen!$Q$32)</f>
        <v>2386.7999999999997</v>
      </c>
      <c r="BE41" s="205">
        <f>'PT-Imp (O)'!BE41*(1+Toeslagen!$Q$32)</f>
        <v>2386.7999999999997</v>
      </c>
      <c r="BF41" s="205">
        <f>'PT-Imp (O)'!BF41*(1+Toeslagen!$Q$32)</f>
        <v>2386.7999999999997</v>
      </c>
      <c r="BG41" s="205">
        <f>'PT-Imp (O)'!BG41*(1+Toeslagen!$Q$32)</f>
        <v>2386.7999999999997</v>
      </c>
      <c r="BH41" s="205">
        <f>'PT-Imp (O)'!BH41*(1+Toeslagen!$Q$32)</f>
        <v>2386.7999999999997</v>
      </c>
      <c r="BI41" s="205">
        <f>'PT-Imp (O)'!BI41*(1+Toeslagen!$Q$32)</f>
        <v>2386.7999999999997</v>
      </c>
      <c r="BJ41" s="205">
        <f>'PT-Imp (O)'!BJ41*(1+Toeslagen!$Q$32)</f>
        <v>2386.7999999999997</v>
      </c>
      <c r="BK41" s="205">
        <f>'PT-Imp (O)'!BK41*(1+Toeslagen!$Q$32)</f>
        <v>2386.7999999999997</v>
      </c>
      <c r="BL41" s="205">
        <f>'PT-Imp (O)'!BL41*(1+Toeslagen!$Q$32)</f>
        <v>2386.7999999999997</v>
      </c>
      <c r="BM41" s="205">
        <f>'PT-Imp (O)'!BM41*(1+Toeslagen!$Q$32)</f>
        <v>2386.7999999999997</v>
      </c>
      <c r="BN41" s="205">
        <f>'PT-Imp (O)'!BN41*(1+Toeslagen!$Q$32)</f>
        <v>2386.7999999999997</v>
      </c>
      <c r="BO41" s="205">
        <f>'PT-Imp (O)'!BO41*(1+Toeslagen!$Q$32)</f>
        <v>2386.7999999999997</v>
      </c>
      <c r="BP41" s="205">
        <f>'PT-Imp (O)'!BP41*(1+Toeslagen!$Q$32)</f>
        <v>2386.7999999999997</v>
      </c>
      <c r="BQ41" s="205">
        <f>'PT-Imp (O)'!BQ41*(1+Toeslagen!$Q$32)</f>
        <v>2386.7999999999997</v>
      </c>
      <c r="BR41" s="205">
        <f>'PT-Imp (O)'!BR41*(1+Toeslagen!$Q$32)</f>
        <v>0</v>
      </c>
      <c r="BS41" s="205">
        <f>'PT-Imp (O)'!BS41*(1+Toeslagen!$Q$32)</f>
        <v>0</v>
      </c>
      <c r="BT41" s="205">
        <f>'PT-Imp (O)'!BT41*(1+Toeslagen!$Q$32)</f>
        <v>0</v>
      </c>
      <c r="BU41" s="205">
        <f>'PT-Imp (O)'!BU41*(1+Toeslagen!$Q$32)</f>
        <v>0</v>
      </c>
      <c r="BV41" s="205">
        <f>'PT-Imp (O)'!BV41*(1+Toeslagen!$Q$32)</f>
        <v>0</v>
      </c>
      <c r="BW41" s="205">
        <f>'PT-Imp (O)'!BW41*(1+Toeslagen!$Q$32)</f>
        <v>2386.7999999999997</v>
      </c>
      <c r="BX41" s="205">
        <f>'PT-Imp (O)'!BX41*(1+Toeslagen!$Q$32)</f>
        <v>2386.7999999999997</v>
      </c>
      <c r="BY41" s="205">
        <f>'PT-Imp (O)'!BY41*(1+Toeslagen!$Q$32)</f>
        <v>2386.7999999999997</v>
      </c>
      <c r="BZ41" s="205">
        <f>'PT-Imp (O)'!BZ41*(1+Toeslagen!$Q$32)</f>
        <v>2386.7999999999997</v>
      </c>
      <c r="CA41" s="205">
        <f>'PT-Imp (O)'!CA41*(1+Toeslagen!$Q$32)</f>
        <v>2386.7999999999997</v>
      </c>
      <c r="CB41" s="205">
        <f>'PT-Imp (O)'!CB41*(1+Toeslagen!$Q$32)</f>
        <v>0</v>
      </c>
      <c r="CC41" s="205">
        <f>'PT-Imp (O)'!CC41*(1+Toeslagen!$Q$32)</f>
        <v>0</v>
      </c>
      <c r="CD41" s="205">
        <f>'PT-Imp (O)'!CD41*(1+Toeslagen!$Q$32)</f>
        <v>0</v>
      </c>
      <c r="CE41" s="205">
        <f>'PT-Imp (O)'!CE41*(1+Toeslagen!$Q$32)</f>
        <v>0</v>
      </c>
      <c r="CF41" s="205">
        <f>'PT-Imp (O)'!CF41*(1+Toeslagen!$Q$32)</f>
        <v>0</v>
      </c>
      <c r="CG41" s="205">
        <f>'PT-Imp (O)'!CG41*(1+Toeslagen!$Q$32)</f>
        <v>2563.6</v>
      </c>
      <c r="CH41" s="205">
        <f>'PT-Imp (O)'!CH41*(1+Toeslagen!$Q$32)</f>
        <v>2563.6</v>
      </c>
      <c r="CI41" s="205">
        <f>'PT-Imp (O)'!CI41*(1+Toeslagen!$Q$32)</f>
        <v>2563.6</v>
      </c>
      <c r="CJ41" s="205">
        <f>'PT-Imp (O)'!CJ41*(1+Toeslagen!$Q$32)</f>
        <v>2563.6</v>
      </c>
      <c r="CK41" s="205">
        <f>'PT-Imp (O)'!CK41*(1+Toeslagen!$Q$32)</f>
        <v>2563.6</v>
      </c>
      <c r="CL41" s="205">
        <f>'PT-Imp (O)'!CL41*(1+Toeslagen!$Q$32)</f>
        <v>2563.6</v>
      </c>
      <c r="CM41" s="205">
        <f>'PT-Imp (O)'!CM41*(1+Toeslagen!$Q$32)</f>
        <v>2563.6</v>
      </c>
      <c r="CN41" s="205">
        <f>'PT-Imp (O)'!CN41*(1+Toeslagen!$Q$32)</f>
        <v>2563.6</v>
      </c>
      <c r="CO41" s="205">
        <f>'PT-Imp (O)'!CO41*(1+Toeslagen!$Q$32)</f>
        <v>2563.6</v>
      </c>
      <c r="CP41" s="205">
        <f>'PT-Imp (O)'!CP41*(1+Toeslagen!$Q$32)</f>
        <v>2563.6</v>
      </c>
      <c r="CQ41" s="205">
        <f>'PT-Imp (O)'!CQ41*(1+Toeslagen!$Q$32)</f>
        <v>2563.6</v>
      </c>
      <c r="CR41" s="205">
        <f>'PT-Imp (O)'!CR41*(1+Toeslagen!$Q$32)</f>
        <v>2563.6</v>
      </c>
      <c r="CS41" s="205">
        <f>'PT-Imp (O)'!CS41*(1+Toeslagen!$Q$32)</f>
        <v>2563.6</v>
      </c>
      <c r="CT41" s="205">
        <f>'PT-Imp (O)'!CT41*(1+Toeslagen!$Q$32)</f>
        <v>2563.6</v>
      </c>
      <c r="CU41" s="205">
        <f>'PT-Imp (O)'!CU41*(1+Toeslagen!$Q$32)</f>
        <v>2563.6</v>
      </c>
      <c r="CV41" s="205">
        <f>'PT-Imp (O)'!CV41*(1+Toeslagen!$Q$32)</f>
        <v>2563.6</v>
      </c>
      <c r="CW41" s="205">
        <f>'PT-Imp (O)'!CW41*(1+Toeslagen!$Q$32)</f>
        <v>2563.6</v>
      </c>
      <c r="CX41" s="205">
        <f>'PT-Imp (O)'!CX41*(1+Toeslagen!$Q$32)</f>
        <v>2563.6</v>
      </c>
      <c r="CY41" s="205">
        <f>'PT-Imp (O)'!CY41*(1+Toeslagen!$Q$32)</f>
        <v>2563.6</v>
      </c>
      <c r="CZ41" s="205">
        <f>'PT-Imp (O)'!CZ41*(1+Toeslagen!$Q$32)</f>
        <v>2563.6</v>
      </c>
    </row>
    <row r="42" spans="1:104">
      <c r="A42" s="1">
        <v>46</v>
      </c>
      <c r="B42" s="1">
        <v>46</v>
      </c>
      <c r="C42" s="1"/>
      <c r="D42" s="1">
        <v>7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200"/>
      <c r="Q42" s="200"/>
      <c r="R42" s="200"/>
      <c r="S42" s="200"/>
      <c r="T42" s="200"/>
      <c r="U42" s="200"/>
      <c r="V42" s="200"/>
      <c r="W42" s="200"/>
      <c r="X42" s="200"/>
      <c r="Y42" s="205">
        <f>'PT-Imp (O)'!Y42*(1+Toeslagen!$Q$32)</f>
        <v>2475.1999999999998</v>
      </c>
      <c r="Z42" s="205">
        <f>'PT-Imp (O)'!Z42*(1+Toeslagen!$Q$32)</f>
        <v>2475.1999999999998</v>
      </c>
      <c r="AA42" s="205">
        <f>'PT-Imp (O)'!AA42*(1+Toeslagen!$Q$32)</f>
        <v>2475.1999999999998</v>
      </c>
      <c r="AB42" s="205">
        <f>'PT-Imp (O)'!AB42*(1+Toeslagen!$Q$32)</f>
        <v>2475.1999999999998</v>
      </c>
      <c r="AC42" s="205">
        <f>'PT-Imp (O)'!AC42*(1+Toeslagen!$Q$32)</f>
        <v>2475.1999999999998</v>
      </c>
      <c r="AD42" s="205">
        <f>'PT-Imp (O)'!AD42*(1+Toeslagen!$Q$32)</f>
        <v>2475.1999999999998</v>
      </c>
      <c r="AE42" s="205">
        <f>'PT-Imp (O)'!AE42*(1+Toeslagen!$Q$32)</f>
        <v>2475.1999999999998</v>
      </c>
      <c r="AF42" s="205">
        <f>'PT-Imp (O)'!AF42*(1+Toeslagen!$Q$32)</f>
        <v>2475.1999999999998</v>
      </c>
      <c r="AG42" s="205">
        <f>'PT-Imp (O)'!AG42*(1+Toeslagen!$Q$32)</f>
        <v>2475.1999999999998</v>
      </c>
      <c r="AH42" s="205">
        <f>'PT-Imp (O)'!AH42*(1+Toeslagen!$Q$32)</f>
        <v>2475.1999999999998</v>
      </c>
      <c r="AI42" s="205">
        <f>'PT-Imp (O)'!AI42*(1+Toeslagen!$Q$32)</f>
        <v>2475.1999999999998</v>
      </c>
      <c r="AJ42" s="205">
        <f>'PT-Imp (O)'!AJ42*(1+Toeslagen!$Q$32)</f>
        <v>2475.1999999999998</v>
      </c>
      <c r="AK42" s="205">
        <f>'PT-Imp (O)'!AK42*(1+Toeslagen!$Q$32)</f>
        <v>2475.1999999999998</v>
      </c>
      <c r="AL42" s="205">
        <f>'PT-Imp (O)'!AL42*(1+Toeslagen!$Q$32)</f>
        <v>2475.1999999999998</v>
      </c>
      <c r="AM42" s="205">
        <f>'PT-Imp (O)'!AM42*(1+Toeslagen!$Q$32)</f>
        <v>2475.1999999999998</v>
      </c>
      <c r="AN42" s="205">
        <f>'PT-Imp (O)'!AN42*(1+Toeslagen!$Q$32)</f>
        <v>2475.1999999999998</v>
      </c>
      <c r="AO42" s="205">
        <f>'PT-Imp (O)'!AO42*(1+Toeslagen!$Q$32)</f>
        <v>2475.1999999999998</v>
      </c>
      <c r="AP42" s="205">
        <f>'PT-Imp (O)'!AP42*(1+Toeslagen!$Q$32)</f>
        <v>2475.1999999999998</v>
      </c>
      <c r="AQ42" s="205">
        <f>'PT-Imp (O)'!AQ42*(1+Toeslagen!$Q$32)</f>
        <v>2475.1999999999998</v>
      </c>
      <c r="AR42" s="205">
        <f>'PT-Imp (O)'!AR42*(1+Toeslagen!$Q$32)</f>
        <v>2475.1999999999998</v>
      </c>
      <c r="AS42" s="205">
        <f>'PT-Imp (O)'!AS42*(1+Toeslagen!$Q$32)</f>
        <v>2428.5690000000004</v>
      </c>
      <c r="AT42" s="205">
        <f>'PT-Imp (O)'!AT42*(1+Toeslagen!$Q$32)</f>
        <v>2428.5690000000004</v>
      </c>
      <c r="AU42" s="205">
        <f>'PT-Imp (O)'!AU42*(1+Toeslagen!$Q$32)</f>
        <v>2428.5690000000004</v>
      </c>
      <c r="AV42" s="205">
        <f>'PT-Imp (O)'!AV42*(1+Toeslagen!$Q$32)</f>
        <v>2428.5690000000004</v>
      </c>
      <c r="AW42" s="205">
        <f>'PT-Imp (O)'!AW42*(1+Toeslagen!$Q$32)</f>
        <v>2428.5690000000004</v>
      </c>
      <c r="AX42" s="205">
        <f>'PT-Imp (O)'!AX42*(1+Toeslagen!$Q$32)</f>
        <v>2428.569</v>
      </c>
      <c r="AY42" s="205">
        <f>'PT-Imp (O)'!AY42*(1+Toeslagen!$Q$32)</f>
        <v>2428.569</v>
      </c>
      <c r="AZ42" s="205">
        <f>'PT-Imp (O)'!AZ42*(1+Toeslagen!$Q$32)</f>
        <v>2428.569</v>
      </c>
      <c r="BA42" s="205">
        <f>'PT-Imp (O)'!BA42*(1+Toeslagen!$Q$32)</f>
        <v>2428.569</v>
      </c>
      <c r="BB42" s="205">
        <f>'PT-Imp (O)'!BB42*(1+Toeslagen!$Q$32)</f>
        <v>0</v>
      </c>
      <c r="BC42" s="205">
        <f>'PT-Imp (O)'!BC42*(1+Toeslagen!$Q$32)</f>
        <v>2428.569</v>
      </c>
      <c r="BD42" s="205">
        <f>'PT-Imp (O)'!BD42*(1+Toeslagen!$Q$32)</f>
        <v>2428.569</v>
      </c>
      <c r="BE42" s="205">
        <f>'PT-Imp (O)'!BE42*(1+Toeslagen!$Q$32)</f>
        <v>2428.569</v>
      </c>
      <c r="BF42" s="205">
        <f>'PT-Imp (O)'!BF42*(1+Toeslagen!$Q$32)</f>
        <v>2428.569</v>
      </c>
      <c r="BG42" s="205">
        <f>'PT-Imp (O)'!BG42*(1+Toeslagen!$Q$32)</f>
        <v>2428.569</v>
      </c>
      <c r="BH42" s="205">
        <f>'PT-Imp (O)'!BH42*(1+Toeslagen!$Q$32)</f>
        <v>2428.569</v>
      </c>
      <c r="BI42" s="205">
        <f>'PT-Imp (O)'!BI42*(1+Toeslagen!$Q$32)</f>
        <v>2428.569</v>
      </c>
      <c r="BJ42" s="205">
        <f>'PT-Imp (O)'!BJ42*(1+Toeslagen!$Q$32)</f>
        <v>2428.569</v>
      </c>
      <c r="BK42" s="205">
        <f>'PT-Imp (O)'!BK42*(1+Toeslagen!$Q$32)</f>
        <v>2428.569</v>
      </c>
      <c r="BL42" s="205">
        <f>'PT-Imp (O)'!BL42*(1+Toeslagen!$Q$32)</f>
        <v>2428.569</v>
      </c>
      <c r="BM42" s="205">
        <f>'PT-Imp (O)'!BM42*(1+Toeslagen!$Q$32)</f>
        <v>2428.569</v>
      </c>
      <c r="BN42" s="205">
        <f>'PT-Imp (O)'!BN42*(1+Toeslagen!$Q$32)</f>
        <v>2428.569</v>
      </c>
      <c r="BO42" s="205">
        <f>'PT-Imp (O)'!BO42*(1+Toeslagen!$Q$32)</f>
        <v>2428.569</v>
      </c>
      <c r="BP42" s="205">
        <f>'PT-Imp (O)'!BP42*(1+Toeslagen!$Q$32)</f>
        <v>2428.569</v>
      </c>
      <c r="BQ42" s="205">
        <f>'PT-Imp (O)'!BQ42*(1+Toeslagen!$Q$32)</f>
        <v>2428.569</v>
      </c>
      <c r="BR42" s="205">
        <f>'PT-Imp (O)'!BR42*(1+Toeslagen!$Q$32)</f>
        <v>0</v>
      </c>
      <c r="BS42" s="205">
        <f>'PT-Imp (O)'!BS42*(1+Toeslagen!$Q$32)</f>
        <v>0</v>
      </c>
      <c r="BT42" s="205">
        <f>'PT-Imp (O)'!BT42*(1+Toeslagen!$Q$32)</f>
        <v>0</v>
      </c>
      <c r="BU42" s="205">
        <f>'PT-Imp (O)'!BU42*(1+Toeslagen!$Q$32)</f>
        <v>0</v>
      </c>
      <c r="BV42" s="205">
        <f>'PT-Imp (O)'!BV42*(1+Toeslagen!$Q$32)</f>
        <v>0</v>
      </c>
      <c r="BW42" s="205">
        <f>'PT-Imp (O)'!BW42*(1+Toeslagen!$Q$32)</f>
        <v>2428.569</v>
      </c>
      <c r="BX42" s="205">
        <f>'PT-Imp (O)'!BX42*(1+Toeslagen!$Q$32)</f>
        <v>2428.569</v>
      </c>
      <c r="BY42" s="205">
        <f>'PT-Imp (O)'!BY42*(1+Toeslagen!$Q$32)</f>
        <v>2428.569</v>
      </c>
      <c r="BZ42" s="205">
        <f>'PT-Imp (O)'!BZ42*(1+Toeslagen!$Q$32)</f>
        <v>2428.569</v>
      </c>
      <c r="CA42" s="205">
        <f>'PT-Imp (O)'!CA42*(1+Toeslagen!$Q$32)</f>
        <v>2428.569</v>
      </c>
      <c r="CB42" s="205">
        <f>'PT-Imp (O)'!CB42*(1+Toeslagen!$Q$32)</f>
        <v>0</v>
      </c>
      <c r="CC42" s="205">
        <f>'PT-Imp (O)'!CC42*(1+Toeslagen!$Q$32)</f>
        <v>0</v>
      </c>
      <c r="CD42" s="205">
        <f>'PT-Imp (O)'!CD42*(1+Toeslagen!$Q$32)</f>
        <v>0</v>
      </c>
      <c r="CE42" s="205">
        <f>'PT-Imp (O)'!CE42*(1+Toeslagen!$Q$32)</f>
        <v>0</v>
      </c>
      <c r="CF42" s="205">
        <f>'PT-Imp (O)'!CF42*(1+Toeslagen!$Q$32)</f>
        <v>0</v>
      </c>
      <c r="CG42" s="205">
        <f>'PT-Imp (O)'!CG42*(1+Toeslagen!$Q$32)</f>
        <v>2607.7999999999997</v>
      </c>
      <c r="CH42" s="205">
        <f>'PT-Imp (O)'!CH42*(1+Toeslagen!$Q$32)</f>
        <v>2607.7999999999997</v>
      </c>
      <c r="CI42" s="205">
        <f>'PT-Imp (O)'!CI42*(1+Toeslagen!$Q$32)</f>
        <v>2607.7999999999997</v>
      </c>
      <c r="CJ42" s="205">
        <f>'PT-Imp (O)'!CJ42*(1+Toeslagen!$Q$32)</f>
        <v>2607.7999999999997</v>
      </c>
      <c r="CK42" s="205">
        <f>'PT-Imp (O)'!CK42*(1+Toeslagen!$Q$32)</f>
        <v>2607.7999999999997</v>
      </c>
      <c r="CL42" s="205">
        <f>'PT-Imp (O)'!CL42*(1+Toeslagen!$Q$32)</f>
        <v>2607.7999999999997</v>
      </c>
      <c r="CM42" s="205">
        <f>'PT-Imp (O)'!CM42*(1+Toeslagen!$Q$32)</f>
        <v>2607.7999999999997</v>
      </c>
      <c r="CN42" s="205">
        <f>'PT-Imp (O)'!CN42*(1+Toeslagen!$Q$32)</f>
        <v>2607.7999999999997</v>
      </c>
      <c r="CO42" s="205">
        <f>'PT-Imp (O)'!CO42*(1+Toeslagen!$Q$32)</f>
        <v>2607.7999999999997</v>
      </c>
      <c r="CP42" s="205">
        <f>'PT-Imp (O)'!CP42*(1+Toeslagen!$Q$32)</f>
        <v>2607.7999999999997</v>
      </c>
      <c r="CQ42" s="205">
        <f>'PT-Imp (O)'!CQ42*(1+Toeslagen!$Q$32)</f>
        <v>2607.7999999999997</v>
      </c>
      <c r="CR42" s="205">
        <f>'PT-Imp (O)'!CR42*(1+Toeslagen!$Q$32)</f>
        <v>2607.7999999999997</v>
      </c>
      <c r="CS42" s="205">
        <f>'PT-Imp (O)'!CS42*(1+Toeslagen!$Q$32)</f>
        <v>2607.7999999999997</v>
      </c>
      <c r="CT42" s="205">
        <f>'PT-Imp (O)'!CT42*(1+Toeslagen!$Q$32)</f>
        <v>2607.7999999999997</v>
      </c>
      <c r="CU42" s="205">
        <f>'PT-Imp (O)'!CU42*(1+Toeslagen!$Q$32)</f>
        <v>2607.7999999999997</v>
      </c>
      <c r="CV42" s="205">
        <f>'PT-Imp (O)'!CV42*(1+Toeslagen!$Q$32)</f>
        <v>2607.7999999999997</v>
      </c>
      <c r="CW42" s="205">
        <f>'PT-Imp (O)'!CW42*(1+Toeslagen!$Q$32)</f>
        <v>2607.7999999999997</v>
      </c>
      <c r="CX42" s="205">
        <f>'PT-Imp (O)'!CX42*(1+Toeslagen!$Q$32)</f>
        <v>2607.7999999999997</v>
      </c>
      <c r="CY42" s="205">
        <f>'PT-Imp (O)'!CY42*(1+Toeslagen!$Q$32)</f>
        <v>2607.7999999999997</v>
      </c>
      <c r="CZ42" s="205">
        <f>'PT-Imp (O)'!CZ42*(1+Toeslagen!$Q$32)</f>
        <v>2607.7999999999997</v>
      </c>
    </row>
    <row r="43" spans="1:104">
      <c r="A43" s="1">
        <v>47</v>
      </c>
      <c r="B43" s="1">
        <v>47</v>
      </c>
      <c r="C43" s="1"/>
      <c r="D43" s="1">
        <v>7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200"/>
      <c r="Q43" s="200"/>
      <c r="R43" s="200"/>
      <c r="S43" s="200"/>
      <c r="T43" s="200"/>
      <c r="U43" s="200"/>
      <c r="V43" s="200"/>
      <c r="W43" s="200"/>
      <c r="X43" s="200"/>
      <c r="Y43" s="205">
        <f>'PT-Imp (O)'!Y43*(1+Toeslagen!$Q$32)</f>
        <v>2563.6</v>
      </c>
      <c r="Z43" s="205">
        <f>'PT-Imp (O)'!Z43*(1+Toeslagen!$Q$32)</f>
        <v>2563.6</v>
      </c>
      <c r="AA43" s="205">
        <f>'PT-Imp (O)'!AA43*(1+Toeslagen!$Q$32)</f>
        <v>2563.6</v>
      </c>
      <c r="AB43" s="205">
        <f>'PT-Imp (O)'!AB43*(1+Toeslagen!$Q$32)</f>
        <v>2563.6</v>
      </c>
      <c r="AC43" s="205">
        <f>'PT-Imp (O)'!AC43*(1+Toeslagen!$Q$32)</f>
        <v>2563.6</v>
      </c>
      <c r="AD43" s="205">
        <f>'PT-Imp (O)'!AD43*(1+Toeslagen!$Q$32)</f>
        <v>2563.6</v>
      </c>
      <c r="AE43" s="205">
        <f>'PT-Imp (O)'!AE43*(1+Toeslagen!$Q$32)</f>
        <v>2563.6</v>
      </c>
      <c r="AF43" s="205">
        <f>'PT-Imp (O)'!AF43*(1+Toeslagen!$Q$32)</f>
        <v>2563.6</v>
      </c>
      <c r="AG43" s="205">
        <f>'PT-Imp (O)'!AG43*(1+Toeslagen!$Q$32)</f>
        <v>2563.6</v>
      </c>
      <c r="AH43" s="205">
        <f>'PT-Imp (O)'!AH43*(1+Toeslagen!$Q$32)</f>
        <v>2563.6</v>
      </c>
      <c r="AI43" s="205">
        <f>'PT-Imp (O)'!AI43*(1+Toeslagen!$Q$32)</f>
        <v>2563.6</v>
      </c>
      <c r="AJ43" s="205">
        <f>'PT-Imp (O)'!AJ43*(1+Toeslagen!$Q$32)</f>
        <v>2563.6</v>
      </c>
      <c r="AK43" s="205">
        <f>'PT-Imp (O)'!AK43*(1+Toeslagen!$Q$32)</f>
        <v>2563.6</v>
      </c>
      <c r="AL43" s="205">
        <f>'PT-Imp (O)'!AL43*(1+Toeslagen!$Q$32)</f>
        <v>2563.6</v>
      </c>
      <c r="AM43" s="205">
        <f>'PT-Imp (O)'!AM43*(1+Toeslagen!$Q$32)</f>
        <v>2563.6</v>
      </c>
      <c r="AN43" s="205">
        <f>'PT-Imp (O)'!AN43*(1+Toeslagen!$Q$32)</f>
        <v>2563.6</v>
      </c>
      <c r="AO43" s="205">
        <f>'PT-Imp (O)'!AO43*(1+Toeslagen!$Q$32)</f>
        <v>2563.6</v>
      </c>
      <c r="AP43" s="205">
        <f>'PT-Imp (O)'!AP43*(1+Toeslagen!$Q$32)</f>
        <v>2563.6</v>
      </c>
      <c r="AQ43" s="205">
        <f>'PT-Imp (O)'!AQ43*(1+Toeslagen!$Q$32)</f>
        <v>2563.6</v>
      </c>
      <c r="AR43" s="205">
        <f>'PT-Imp (O)'!AR43*(1+Toeslagen!$Q$32)</f>
        <v>2563.6</v>
      </c>
      <c r="AS43" s="205">
        <f>'PT-Imp (O)'!AS43*(1+Toeslagen!$Q$32)</f>
        <v>2519.4</v>
      </c>
      <c r="AT43" s="205">
        <f>'PT-Imp (O)'!AT43*(1+Toeslagen!$Q$32)</f>
        <v>2519.4</v>
      </c>
      <c r="AU43" s="205">
        <f>'PT-Imp (O)'!AU43*(1+Toeslagen!$Q$32)</f>
        <v>2519.4</v>
      </c>
      <c r="AV43" s="205">
        <f>'PT-Imp (O)'!AV43*(1+Toeslagen!$Q$32)</f>
        <v>2519.4</v>
      </c>
      <c r="AW43" s="205">
        <f>'PT-Imp (O)'!AW43*(1+Toeslagen!$Q$32)</f>
        <v>2519.4</v>
      </c>
      <c r="AX43" s="205">
        <f>'PT-Imp (O)'!AX43*(1+Toeslagen!$Q$32)</f>
        <v>2519.4</v>
      </c>
      <c r="AY43" s="205">
        <f>'PT-Imp (O)'!AY43*(1+Toeslagen!$Q$32)</f>
        <v>2519.4</v>
      </c>
      <c r="AZ43" s="205">
        <f>'PT-Imp (O)'!AZ43*(1+Toeslagen!$Q$32)</f>
        <v>2519.4</v>
      </c>
      <c r="BA43" s="205">
        <f>'PT-Imp (O)'!BA43*(1+Toeslagen!$Q$32)</f>
        <v>2519.4</v>
      </c>
      <c r="BB43" s="205">
        <f>'PT-Imp (O)'!BB43*(1+Toeslagen!$Q$32)</f>
        <v>0</v>
      </c>
      <c r="BC43" s="205">
        <f>'PT-Imp (O)'!BC43*(1+Toeslagen!$Q$32)</f>
        <v>2519.4</v>
      </c>
      <c r="BD43" s="205">
        <f>'PT-Imp (O)'!BD43*(1+Toeslagen!$Q$32)</f>
        <v>2519.4</v>
      </c>
      <c r="BE43" s="205">
        <f>'PT-Imp (O)'!BE43*(1+Toeslagen!$Q$32)</f>
        <v>2519.4</v>
      </c>
      <c r="BF43" s="205">
        <f>'PT-Imp (O)'!BF43*(1+Toeslagen!$Q$32)</f>
        <v>2519.4</v>
      </c>
      <c r="BG43" s="205">
        <f>'PT-Imp (O)'!BG43*(1+Toeslagen!$Q$32)</f>
        <v>2519.4</v>
      </c>
      <c r="BH43" s="205">
        <f>'PT-Imp (O)'!BH43*(1+Toeslagen!$Q$32)</f>
        <v>2519.4</v>
      </c>
      <c r="BI43" s="205">
        <f>'PT-Imp (O)'!BI43*(1+Toeslagen!$Q$32)</f>
        <v>2519.4</v>
      </c>
      <c r="BJ43" s="205">
        <f>'PT-Imp (O)'!BJ43*(1+Toeslagen!$Q$32)</f>
        <v>2519.4</v>
      </c>
      <c r="BK43" s="205">
        <f>'PT-Imp (O)'!BK43*(1+Toeslagen!$Q$32)</f>
        <v>2519.4</v>
      </c>
      <c r="BL43" s="205">
        <f>'PT-Imp (O)'!BL43*(1+Toeslagen!$Q$32)</f>
        <v>2519.4</v>
      </c>
      <c r="BM43" s="205">
        <f>'PT-Imp (O)'!BM43*(1+Toeslagen!$Q$32)</f>
        <v>2519.4</v>
      </c>
      <c r="BN43" s="205">
        <f>'PT-Imp (O)'!BN43*(1+Toeslagen!$Q$32)</f>
        <v>2519.4</v>
      </c>
      <c r="BO43" s="205">
        <f>'PT-Imp (O)'!BO43*(1+Toeslagen!$Q$32)</f>
        <v>2519.4</v>
      </c>
      <c r="BP43" s="205">
        <f>'PT-Imp (O)'!BP43*(1+Toeslagen!$Q$32)</f>
        <v>2519.4</v>
      </c>
      <c r="BQ43" s="205">
        <f>'PT-Imp (O)'!BQ43*(1+Toeslagen!$Q$32)</f>
        <v>2519.4</v>
      </c>
      <c r="BR43" s="205">
        <f>'PT-Imp (O)'!BR43*(1+Toeslagen!$Q$32)</f>
        <v>0</v>
      </c>
      <c r="BS43" s="205">
        <f>'PT-Imp (O)'!BS43*(1+Toeslagen!$Q$32)</f>
        <v>0</v>
      </c>
      <c r="BT43" s="205">
        <f>'PT-Imp (O)'!BT43*(1+Toeslagen!$Q$32)</f>
        <v>0</v>
      </c>
      <c r="BU43" s="205">
        <f>'PT-Imp (O)'!BU43*(1+Toeslagen!$Q$32)</f>
        <v>0</v>
      </c>
      <c r="BV43" s="205">
        <f>'PT-Imp (O)'!BV43*(1+Toeslagen!$Q$32)</f>
        <v>0</v>
      </c>
      <c r="BW43" s="205">
        <f>'PT-Imp (O)'!BW43*(1+Toeslagen!$Q$32)</f>
        <v>2519.4</v>
      </c>
      <c r="BX43" s="205">
        <f>'PT-Imp (O)'!BX43*(1+Toeslagen!$Q$32)</f>
        <v>2519.4</v>
      </c>
      <c r="BY43" s="205">
        <f>'PT-Imp (O)'!BY43*(1+Toeslagen!$Q$32)</f>
        <v>2519.4</v>
      </c>
      <c r="BZ43" s="205">
        <f>'PT-Imp (O)'!BZ43*(1+Toeslagen!$Q$32)</f>
        <v>2519.4</v>
      </c>
      <c r="CA43" s="205">
        <f>'PT-Imp (O)'!CA43*(1+Toeslagen!$Q$32)</f>
        <v>2519.4</v>
      </c>
      <c r="CB43" s="205">
        <f>'PT-Imp (O)'!CB43*(1+Toeslagen!$Q$32)</f>
        <v>0</v>
      </c>
      <c r="CC43" s="205">
        <f>'PT-Imp (O)'!CC43*(1+Toeslagen!$Q$32)</f>
        <v>0</v>
      </c>
      <c r="CD43" s="205">
        <f>'PT-Imp (O)'!CD43*(1+Toeslagen!$Q$32)</f>
        <v>0</v>
      </c>
      <c r="CE43" s="205">
        <f>'PT-Imp (O)'!CE43*(1+Toeslagen!$Q$32)</f>
        <v>0</v>
      </c>
      <c r="CF43" s="205">
        <f>'PT-Imp (O)'!CF43*(1+Toeslagen!$Q$32)</f>
        <v>0</v>
      </c>
      <c r="CG43" s="205">
        <f>'PT-Imp (O)'!CG43*(1+Toeslagen!$Q$32)</f>
        <v>2696.2</v>
      </c>
      <c r="CH43" s="205">
        <f>'PT-Imp (O)'!CH43*(1+Toeslagen!$Q$32)</f>
        <v>2696.2</v>
      </c>
      <c r="CI43" s="205">
        <f>'PT-Imp (O)'!CI43*(1+Toeslagen!$Q$32)</f>
        <v>2696.2</v>
      </c>
      <c r="CJ43" s="205">
        <f>'PT-Imp (O)'!CJ43*(1+Toeslagen!$Q$32)</f>
        <v>2696.2</v>
      </c>
      <c r="CK43" s="205">
        <f>'PT-Imp (O)'!CK43*(1+Toeslagen!$Q$32)</f>
        <v>2696.2</v>
      </c>
      <c r="CL43" s="205">
        <f>'PT-Imp (O)'!CL43*(1+Toeslagen!$Q$32)</f>
        <v>2696.2</v>
      </c>
      <c r="CM43" s="205">
        <f>'PT-Imp (O)'!CM43*(1+Toeslagen!$Q$32)</f>
        <v>2696.2</v>
      </c>
      <c r="CN43" s="205">
        <f>'PT-Imp (O)'!CN43*(1+Toeslagen!$Q$32)</f>
        <v>2696.2</v>
      </c>
      <c r="CO43" s="205">
        <f>'PT-Imp (O)'!CO43*(1+Toeslagen!$Q$32)</f>
        <v>2696.2</v>
      </c>
      <c r="CP43" s="205">
        <f>'PT-Imp (O)'!CP43*(1+Toeslagen!$Q$32)</f>
        <v>2696.2</v>
      </c>
      <c r="CQ43" s="205">
        <f>'PT-Imp (O)'!CQ43*(1+Toeslagen!$Q$32)</f>
        <v>2696.2</v>
      </c>
      <c r="CR43" s="205">
        <f>'PT-Imp (O)'!CR43*(1+Toeslagen!$Q$32)</f>
        <v>2696.2</v>
      </c>
      <c r="CS43" s="205">
        <f>'PT-Imp (O)'!CS43*(1+Toeslagen!$Q$32)</f>
        <v>2696.2</v>
      </c>
      <c r="CT43" s="205">
        <f>'PT-Imp (O)'!CT43*(1+Toeslagen!$Q$32)</f>
        <v>2696.2</v>
      </c>
      <c r="CU43" s="205">
        <f>'PT-Imp (O)'!CU43*(1+Toeslagen!$Q$32)</f>
        <v>2696.2</v>
      </c>
      <c r="CV43" s="205">
        <f>'PT-Imp (O)'!CV43*(1+Toeslagen!$Q$32)</f>
        <v>2696.2</v>
      </c>
      <c r="CW43" s="205">
        <f>'PT-Imp (O)'!CW43*(1+Toeslagen!$Q$32)</f>
        <v>2696.2</v>
      </c>
      <c r="CX43" s="205">
        <f>'PT-Imp (O)'!CX43*(1+Toeslagen!$Q$32)</f>
        <v>2696.2</v>
      </c>
      <c r="CY43" s="205">
        <f>'PT-Imp (O)'!CY43*(1+Toeslagen!$Q$32)</f>
        <v>2696.2</v>
      </c>
      <c r="CZ43" s="205">
        <f>'PT-Imp (O)'!CZ43*(1+Toeslagen!$Q$32)</f>
        <v>2696.2</v>
      </c>
    </row>
    <row r="44" spans="1:104">
      <c r="A44" s="1">
        <v>48</v>
      </c>
      <c r="B44" s="1">
        <v>48</v>
      </c>
      <c r="C44" s="1"/>
      <c r="D44" s="1">
        <v>7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200"/>
      <c r="Q44" s="200"/>
      <c r="R44" s="200"/>
      <c r="S44" s="200"/>
      <c r="T44" s="200"/>
      <c r="U44" s="200"/>
      <c r="V44" s="200"/>
      <c r="W44" s="200"/>
      <c r="X44" s="200"/>
      <c r="Y44" s="205">
        <f>'PT-Imp (O)'!Y44*(1+Toeslagen!$Q$32)</f>
        <v>2603.38</v>
      </c>
      <c r="Z44" s="205">
        <f>'PT-Imp (O)'!Z44*(1+Toeslagen!$Q$32)</f>
        <v>2603.38</v>
      </c>
      <c r="AA44" s="205">
        <f>'PT-Imp (O)'!AA44*(1+Toeslagen!$Q$32)</f>
        <v>2603.38</v>
      </c>
      <c r="AB44" s="205">
        <f>'PT-Imp (O)'!AB44*(1+Toeslagen!$Q$32)</f>
        <v>2603.38</v>
      </c>
      <c r="AC44" s="205">
        <f>'PT-Imp (O)'!AC44*(1+Toeslagen!$Q$32)</f>
        <v>2603.38</v>
      </c>
      <c r="AD44" s="205">
        <f>'PT-Imp (O)'!AD44*(1+Toeslagen!$Q$32)</f>
        <v>2603.38</v>
      </c>
      <c r="AE44" s="205">
        <f>'PT-Imp (O)'!AE44*(1+Toeslagen!$Q$32)</f>
        <v>2603.38</v>
      </c>
      <c r="AF44" s="205">
        <f>'PT-Imp (O)'!AF44*(1+Toeslagen!$Q$32)</f>
        <v>2603.38</v>
      </c>
      <c r="AG44" s="205">
        <f>'PT-Imp (O)'!AG44*(1+Toeslagen!$Q$32)</f>
        <v>2603.38</v>
      </c>
      <c r="AH44" s="205">
        <f>'PT-Imp (O)'!AH44*(1+Toeslagen!$Q$32)</f>
        <v>2603.38</v>
      </c>
      <c r="AI44" s="205">
        <f>'PT-Imp (O)'!AI44*(1+Toeslagen!$Q$32)</f>
        <v>2603.38</v>
      </c>
      <c r="AJ44" s="205">
        <f>'PT-Imp (O)'!AJ44*(1+Toeslagen!$Q$32)</f>
        <v>2603.38</v>
      </c>
      <c r="AK44" s="205">
        <f>'PT-Imp (O)'!AK44*(1+Toeslagen!$Q$32)</f>
        <v>2603.38</v>
      </c>
      <c r="AL44" s="205">
        <f>'PT-Imp (O)'!AL44*(1+Toeslagen!$Q$32)</f>
        <v>2603.38</v>
      </c>
      <c r="AM44" s="205">
        <f>'PT-Imp (O)'!AM44*(1+Toeslagen!$Q$32)</f>
        <v>2603.38</v>
      </c>
      <c r="AN44" s="205">
        <f>'PT-Imp (O)'!AN44*(1+Toeslagen!$Q$32)</f>
        <v>2603.38</v>
      </c>
      <c r="AO44" s="205">
        <f>'PT-Imp (O)'!AO44*(1+Toeslagen!$Q$32)</f>
        <v>2603.38</v>
      </c>
      <c r="AP44" s="205">
        <f>'PT-Imp (O)'!AP44*(1+Toeslagen!$Q$32)</f>
        <v>2603.38</v>
      </c>
      <c r="AQ44" s="205">
        <f>'PT-Imp (O)'!AQ44*(1+Toeslagen!$Q$32)</f>
        <v>2603.38</v>
      </c>
      <c r="AR44" s="205">
        <f>'PT-Imp (O)'!AR44*(1+Toeslagen!$Q$32)</f>
        <v>2603.38</v>
      </c>
      <c r="AS44" s="205">
        <f>'PT-Imp (O)'!AS44*(1+Toeslagen!$Q$32)</f>
        <v>2553.1864800000003</v>
      </c>
      <c r="AT44" s="205">
        <f>'PT-Imp (O)'!AT44*(1+Toeslagen!$Q$32)</f>
        <v>2553.1864800000003</v>
      </c>
      <c r="AU44" s="205">
        <f>'PT-Imp (O)'!AU44*(1+Toeslagen!$Q$32)</f>
        <v>2553.1864800000003</v>
      </c>
      <c r="AV44" s="205">
        <f>'PT-Imp (O)'!AV44*(1+Toeslagen!$Q$32)</f>
        <v>2553.1864800000003</v>
      </c>
      <c r="AW44" s="205">
        <f>'PT-Imp (O)'!AW44*(1+Toeslagen!$Q$32)</f>
        <v>2553.1864800000003</v>
      </c>
      <c r="AX44" s="205">
        <f>'PT-Imp (O)'!AX44*(1+Toeslagen!$Q$32)</f>
        <v>2553.1864799999998</v>
      </c>
      <c r="AY44" s="205">
        <f>'PT-Imp (O)'!AY44*(1+Toeslagen!$Q$32)</f>
        <v>2553.1864799999998</v>
      </c>
      <c r="AZ44" s="205">
        <f>'PT-Imp (O)'!AZ44*(1+Toeslagen!$Q$32)</f>
        <v>2553.1864799999998</v>
      </c>
      <c r="BA44" s="205">
        <f>'PT-Imp (O)'!BA44*(1+Toeslagen!$Q$32)</f>
        <v>2553.1864799999998</v>
      </c>
      <c r="BB44" s="205">
        <f>'PT-Imp (O)'!BB44*(1+Toeslagen!$Q$32)</f>
        <v>0</v>
      </c>
      <c r="BC44" s="205">
        <f>'PT-Imp (O)'!BC44*(1+Toeslagen!$Q$32)</f>
        <v>2553.1864799999998</v>
      </c>
      <c r="BD44" s="205">
        <f>'PT-Imp (O)'!BD44*(1+Toeslagen!$Q$32)</f>
        <v>2553.1864799999998</v>
      </c>
      <c r="BE44" s="205">
        <f>'PT-Imp (O)'!BE44*(1+Toeslagen!$Q$32)</f>
        <v>2553.1864799999998</v>
      </c>
      <c r="BF44" s="205">
        <f>'PT-Imp (O)'!BF44*(1+Toeslagen!$Q$32)</f>
        <v>2553.1864799999998</v>
      </c>
      <c r="BG44" s="205">
        <f>'PT-Imp (O)'!BG44*(1+Toeslagen!$Q$32)</f>
        <v>2553.1864799999998</v>
      </c>
      <c r="BH44" s="205">
        <f>'PT-Imp (O)'!BH44*(1+Toeslagen!$Q$32)</f>
        <v>2553.1864799999998</v>
      </c>
      <c r="BI44" s="205">
        <f>'PT-Imp (O)'!BI44*(1+Toeslagen!$Q$32)</f>
        <v>2553.1864799999998</v>
      </c>
      <c r="BJ44" s="205">
        <f>'PT-Imp (O)'!BJ44*(1+Toeslagen!$Q$32)</f>
        <v>2553.1864799999998</v>
      </c>
      <c r="BK44" s="205">
        <f>'PT-Imp (O)'!BK44*(1+Toeslagen!$Q$32)</f>
        <v>2553.1864799999998</v>
      </c>
      <c r="BL44" s="205">
        <f>'PT-Imp (O)'!BL44*(1+Toeslagen!$Q$32)</f>
        <v>2553.1864799999998</v>
      </c>
      <c r="BM44" s="205">
        <f>'PT-Imp (O)'!BM44*(1+Toeslagen!$Q$32)</f>
        <v>2553.1864799999998</v>
      </c>
      <c r="BN44" s="205">
        <f>'PT-Imp (O)'!BN44*(1+Toeslagen!$Q$32)</f>
        <v>2553.1864799999998</v>
      </c>
      <c r="BO44" s="205">
        <f>'PT-Imp (O)'!BO44*(1+Toeslagen!$Q$32)</f>
        <v>2553.1864799999998</v>
      </c>
      <c r="BP44" s="205">
        <f>'PT-Imp (O)'!BP44*(1+Toeslagen!$Q$32)</f>
        <v>2553.1864799999998</v>
      </c>
      <c r="BQ44" s="205">
        <f>'PT-Imp (O)'!BQ44*(1+Toeslagen!$Q$32)</f>
        <v>2553.1864799999998</v>
      </c>
      <c r="BR44" s="205">
        <f>'PT-Imp (O)'!BR44*(1+Toeslagen!$Q$32)</f>
        <v>0</v>
      </c>
      <c r="BS44" s="205">
        <f>'PT-Imp (O)'!BS44*(1+Toeslagen!$Q$32)</f>
        <v>0</v>
      </c>
      <c r="BT44" s="205">
        <f>'PT-Imp (O)'!BT44*(1+Toeslagen!$Q$32)</f>
        <v>0</v>
      </c>
      <c r="BU44" s="205">
        <f>'PT-Imp (O)'!BU44*(1+Toeslagen!$Q$32)</f>
        <v>0</v>
      </c>
      <c r="BV44" s="205">
        <f>'PT-Imp (O)'!BV44*(1+Toeslagen!$Q$32)</f>
        <v>0</v>
      </c>
      <c r="BW44" s="205">
        <f>'PT-Imp (O)'!BW44*(1+Toeslagen!$Q$32)</f>
        <v>2553.1864799999998</v>
      </c>
      <c r="BX44" s="205">
        <f>'PT-Imp (O)'!BX44*(1+Toeslagen!$Q$32)</f>
        <v>2553.1864799999998</v>
      </c>
      <c r="BY44" s="205">
        <f>'PT-Imp (O)'!BY44*(1+Toeslagen!$Q$32)</f>
        <v>2553.1864799999998</v>
      </c>
      <c r="BZ44" s="205">
        <f>'PT-Imp (O)'!BZ44*(1+Toeslagen!$Q$32)</f>
        <v>2553.1864799999998</v>
      </c>
      <c r="CA44" s="205">
        <f>'PT-Imp (O)'!CA44*(1+Toeslagen!$Q$32)</f>
        <v>2553.1864799999998</v>
      </c>
      <c r="CB44" s="205">
        <f>'PT-Imp (O)'!CB44*(1+Toeslagen!$Q$32)</f>
        <v>0</v>
      </c>
      <c r="CC44" s="205">
        <f>'PT-Imp (O)'!CC44*(1+Toeslagen!$Q$32)</f>
        <v>0</v>
      </c>
      <c r="CD44" s="205">
        <f>'PT-Imp (O)'!CD44*(1+Toeslagen!$Q$32)</f>
        <v>0</v>
      </c>
      <c r="CE44" s="205">
        <f>'PT-Imp (O)'!CE44*(1+Toeslagen!$Q$32)</f>
        <v>0</v>
      </c>
      <c r="CF44" s="205">
        <f>'PT-Imp (O)'!CF44*(1+Toeslagen!$Q$32)</f>
        <v>0</v>
      </c>
      <c r="CG44" s="205">
        <f>'PT-Imp (O)'!CG44*(1+Toeslagen!$Q$32)</f>
        <v>2740.4</v>
      </c>
      <c r="CH44" s="205">
        <f>'PT-Imp (O)'!CH44*(1+Toeslagen!$Q$32)</f>
        <v>2740.4</v>
      </c>
      <c r="CI44" s="205">
        <f>'PT-Imp (O)'!CI44*(1+Toeslagen!$Q$32)</f>
        <v>2740.4</v>
      </c>
      <c r="CJ44" s="205">
        <f>'PT-Imp (O)'!CJ44*(1+Toeslagen!$Q$32)</f>
        <v>2740.4</v>
      </c>
      <c r="CK44" s="205">
        <f>'PT-Imp (O)'!CK44*(1+Toeslagen!$Q$32)</f>
        <v>2740.4</v>
      </c>
      <c r="CL44" s="205">
        <f>'PT-Imp (O)'!CL44*(1+Toeslagen!$Q$32)</f>
        <v>2740.4</v>
      </c>
      <c r="CM44" s="205">
        <f>'PT-Imp (O)'!CM44*(1+Toeslagen!$Q$32)</f>
        <v>2740.4</v>
      </c>
      <c r="CN44" s="205">
        <f>'PT-Imp (O)'!CN44*(1+Toeslagen!$Q$32)</f>
        <v>2740.4</v>
      </c>
      <c r="CO44" s="205">
        <f>'PT-Imp (O)'!CO44*(1+Toeslagen!$Q$32)</f>
        <v>2740.4</v>
      </c>
      <c r="CP44" s="205">
        <f>'PT-Imp (O)'!CP44*(1+Toeslagen!$Q$32)</f>
        <v>2740.4</v>
      </c>
      <c r="CQ44" s="205">
        <f>'PT-Imp (O)'!CQ44*(1+Toeslagen!$Q$32)</f>
        <v>2740.4</v>
      </c>
      <c r="CR44" s="205">
        <f>'PT-Imp (O)'!CR44*(1+Toeslagen!$Q$32)</f>
        <v>2740.4</v>
      </c>
      <c r="CS44" s="205">
        <f>'PT-Imp (O)'!CS44*(1+Toeslagen!$Q$32)</f>
        <v>2740.4</v>
      </c>
      <c r="CT44" s="205">
        <f>'PT-Imp (O)'!CT44*(1+Toeslagen!$Q$32)</f>
        <v>2740.4</v>
      </c>
      <c r="CU44" s="205">
        <f>'PT-Imp (O)'!CU44*(1+Toeslagen!$Q$32)</f>
        <v>2740.4</v>
      </c>
      <c r="CV44" s="205">
        <f>'PT-Imp (O)'!CV44*(1+Toeslagen!$Q$32)</f>
        <v>2740.4</v>
      </c>
      <c r="CW44" s="205">
        <f>'PT-Imp (O)'!CW44*(1+Toeslagen!$Q$32)</f>
        <v>2740.4</v>
      </c>
      <c r="CX44" s="205">
        <f>'PT-Imp (O)'!CX44*(1+Toeslagen!$Q$32)</f>
        <v>2740.4</v>
      </c>
      <c r="CY44" s="205">
        <f>'PT-Imp (O)'!CY44*(1+Toeslagen!$Q$32)</f>
        <v>2740.4</v>
      </c>
      <c r="CZ44" s="205">
        <f>'PT-Imp (O)'!CZ44*(1+Toeslagen!$Q$32)</f>
        <v>2740.4</v>
      </c>
    </row>
    <row r="45" spans="1:104">
      <c r="A45" s="1">
        <v>49</v>
      </c>
      <c r="B45" s="1">
        <v>49</v>
      </c>
      <c r="C45" s="1"/>
      <c r="D45" s="1">
        <v>7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200"/>
      <c r="Q45" s="200"/>
      <c r="R45" s="200"/>
      <c r="S45" s="200"/>
      <c r="T45" s="200"/>
      <c r="U45" s="200"/>
      <c r="V45" s="200"/>
      <c r="W45" s="200"/>
      <c r="X45" s="200"/>
      <c r="Y45" s="205">
        <f>'PT-Imp (O)'!Y45*(1+Toeslagen!$Q$32)</f>
        <v>2696.2</v>
      </c>
      <c r="Z45" s="205">
        <f>'PT-Imp (O)'!Z45*(1+Toeslagen!$Q$32)</f>
        <v>2696.2</v>
      </c>
      <c r="AA45" s="205">
        <f>'PT-Imp (O)'!AA45*(1+Toeslagen!$Q$32)</f>
        <v>2696.2</v>
      </c>
      <c r="AB45" s="205">
        <f>'PT-Imp (O)'!AB45*(1+Toeslagen!$Q$32)</f>
        <v>2696.2</v>
      </c>
      <c r="AC45" s="205">
        <f>'PT-Imp (O)'!AC45*(1+Toeslagen!$Q$32)</f>
        <v>2696.2</v>
      </c>
      <c r="AD45" s="205">
        <f>'PT-Imp (O)'!AD45*(1+Toeslagen!$Q$32)</f>
        <v>2696.2</v>
      </c>
      <c r="AE45" s="205">
        <f>'PT-Imp (O)'!AE45*(1+Toeslagen!$Q$32)</f>
        <v>2696.2</v>
      </c>
      <c r="AF45" s="205">
        <f>'PT-Imp (O)'!AF45*(1+Toeslagen!$Q$32)</f>
        <v>2696.2</v>
      </c>
      <c r="AG45" s="205">
        <f>'PT-Imp (O)'!AG45*(1+Toeslagen!$Q$32)</f>
        <v>2696.2</v>
      </c>
      <c r="AH45" s="205">
        <f>'PT-Imp (O)'!AH45*(1+Toeslagen!$Q$32)</f>
        <v>2696.2</v>
      </c>
      <c r="AI45" s="205">
        <f>'PT-Imp (O)'!AI45*(1+Toeslagen!$Q$32)</f>
        <v>2696.2</v>
      </c>
      <c r="AJ45" s="205">
        <f>'PT-Imp (O)'!AJ45*(1+Toeslagen!$Q$32)</f>
        <v>2696.2</v>
      </c>
      <c r="AK45" s="205">
        <f>'PT-Imp (O)'!AK45*(1+Toeslagen!$Q$32)</f>
        <v>2696.2</v>
      </c>
      <c r="AL45" s="205">
        <f>'PT-Imp (O)'!AL45*(1+Toeslagen!$Q$32)</f>
        <v>2696.2</v>
      </c>
      <c r="AM45" s="205">
        <f>'PT-Imp (O)'!AM45*(1+Toeslagen!$Q$32)</f>
        <v>2696.2</v>
      </c>
      <c r="AN45" s="205">
        <f>'PT-Imp (O)'!AN45*(1+Toeslagen!$Q$32)</f>
        <v>2696.2</v>
      </c>
      <c r="AO45" s="205">
        <f>'PT-Imp (O)'!AO45*(1+Toeslagen!$Q$32)</f>
        <v>2696.2</v>
      </c>
      <c r="AP45" s="205">
        <f>'PT-Imp (O)'!AP45*(1+Toeslagen!$Q$32)</f>
        <v>2696.2</v>
      </c>
      <c r="AQ45" s="205">
        <f>'PT-Imp (O)'!AQ45*(1+Toeslagen!$Q$32)</f>
        <v>2696.2</v>
      </c>
      <c r="AR45" s="205">
        <f>'PT-Imp (O)'!AR45*(1+Toeslagen!$Q$32)</f>
        <v>2696.2</v>
      </c>
      <c r="AS45" s="205">
        <f>'PT-Imp (O)'!AS45*(1+Toeslagen!$Q$32)</f>
        <v>2607.7999999999997</v>
      </c>
      <c r="AT45" s="205">
        <f>'PT-Imp (O)'!AT45*(1+Toeslagen!$Q$32)</f>
        <v>2607.7999999999997</v>
      </c>
      <c r="AU45" s="205">
        <f>'PT-Imp (O)'!AU45*(1+Toeslagen!$Q$32)</f>
        <v>2607.7999999999997</v>
      </c>
      <c r="AV45" s="205">
        <f>'PT-Imp (O)'!AV45*(1+Toeslagen!$Q$32)</f>
        <v>2607.7999999999997</v>
      </c>
      <c r="AW45" s="205">
        <f>'PT-Imp (O)'!AW45*(1+Toeslagen!$Q$32)</f>
        <v>2607.7999999999997</v>
      </c>
      <c r="AX45" s="205">
        <f>'PT-Imp (O)'!AX45*(1+Toeslagen!$Q$32)</f>
        <v>2607.7999999999997</v>
      </c>
      <c r="AY45" s="205">
        <f>'PT-Imp (O)'!AY45*(1+Toeslagen!$Q$32)</f>
        <v>2607.7999999999997</v>
      </c>
      <c r="AZ45" s="205">
        <f>'PT-Imp (O)'!AZ45*(1+Toeslagen!$Q$32)</f>
        <v>2607.7999999999997</v>
      </c>
      <c r="BA45" s="205">
        <f>'PT-Imp (O)'!BA45*(1+Toeslagen!$Q$32)</f>
        <v>2607.7999999999997</v>
      </c>
      <c r="BB45" s="205">
        <f>'PT-Imp (O)'!BB45*(1+Toeslagen!$Q$32)</f>
        <v>0</v>
      </c>
      <c r="BC45" s="205">
        <f>'PT-Imp (O)'!BC45*(1+Toeslagen!$Q$32)</f>
        <v>2607.7999999999997</v>
      </c>
      <c r="BD45" s="205">
        <f>'PT-Imp (O)'!BD45*(1+Toeslagen!$Q$32)</f>
        <v>2607.7999999999997</v>
      </c>
      <c r="BE45" s="205">
        <f>'PT-Imp (O)'!BE45*(1+Toeslagen!$Q$32)</f>
        <v>2607.7999999999997</v>
      </c>
      <c r="BF45" s="205">
        <f>'PT-Imp (O)'!BF45*(1+Toeslagen!$Q$32)</f>
        <v>2607.7999999999997</v>
      </c>
      <c r="BG45" s="205">
        <f>'PT-Imp (O)'!BG45*(1+Toeslagen!$Q$32)</f>
        <v>2607.7999999999997</v>
      </c>
      <c r="BH45" s="205">
        <f>'PT-Imp (O)'!BH45*(1+Toeslagen!$Q$32)</f>
        <v>2607.7999999999997</v>
      </c>
      <c r="BI45" s="205">
        <f>'PT-Imp (O)'!BI45*(1+Toeslagen!$Q$32)</f>
        <v>2607.7999999999997</v>
      </c>
      <c r="BJ45" s="205">
        <f>'PT-Imp (O)'!BJ45*(1+Toeslagen!$Q$32)</f>
        <v>2607.7999999999997</v>
      </c>
      <c r="BK45" s="205">
        <f>'PT-Imp (O)'!BK45*(1+Toeslagen!$Q$32)</f>
        <v>2607.7999999999997</v>
      </c>
      <c r="BL45" s="205">
        <f>'PT-Imp (O)'!BL45*(1+Toeslagen!$Q$32)</f>
        <v>2607.7999999999997</v>
      </c>
      <c r="BM45" s="205">
        <f>'PT-Imp (O)'!BM45*(1+Toeslagen!$Q$32)</f>
        <v>2607.7999999999997</v>
      </c>
      <c r="BN45" s="205">
        <f>'PT-Imp (O)'!BN45*(1+Toeslagen!$Q$32)</f>
        <v>2607.7999999999997</v>
      </c>
      <c r="BO45" s="205">
        <f>'PT-Imp (O)'!BO45*(1+Toeslagen!$Q$32)</f>
        <v>2607.7999999999997</v>
      </c>
      <c r="BP45" s="205">
        <f>'PT-Imp (O)'!BP45*(1+Toeslagen!$Q$32)</f>
        <v>2607.7999999999997</v>
      </c>
      <c r="BQ45" s="205">
        <f>'PT-Imp (O)'!BQ45*(1+Toeslagen!$Q$32)</f>
        <v>2607.7999999999997</v>
      </c>
      <c r="BR45" s="205">
        <f>'PT-Imp (O)'!BR45*(1+Toeslagen!$Q$32)</f>
        <v>0</v>
      </c>
      <c r="BS45" s="205">
        <f>'PT-Imp (O)'!BS45*(1+Toeslagen!$Q$32)</f>
        <v>0</v>
      </c>
      <c r="BT45" s="205">
        <f>'PT-Imp (O)'!BT45*(1+Toeslagen!$Q$32)</f>
        <v>0</v>
      </c>
      <c r="BU45" s="205">
        <f>'PT-Imp (O)'!BU45*(1+Toeslagen!$Q$32)</f>
        <v>0</v>
      </c>
      <c r="BV45" s="205">
        <f>'PT-Imp (O)'!BV45*(1+Toeslagen!$Q$32)</f>
        <v>0</v>
      </c>
      <c r="BW45" s="205">
        <f>'PT-Imp (O)'!BW45*(1+Toeslagen!$Q$32)</f>
        <v>2607.7999999999997</v>
      </c>
      <c r="BX45" s="205">
        <f>'PT-Imp (O)'!BX45*(1+Toeslagen!$Q$32)</f>
        <v>2607.7999999999997</v>
      </c>
      <c r="BY45" s="205">
        <f>'PT-Imp (O)'!BY45*(1+Toeslagen!$Q$32)</f>
        <v>2607.7999999999997</v>
      </c>
      <c r="BZ45" s="205">
        <f>'PT-Imp (O)'!BZ45*(1+Toeslagen!$Q$32)</f>
        <v>2607.7999999999997</v>
      </c>
      <c r="CA45" s="205">
        <f>'PT-Imp (O)'!CA45*(1+Toeslagen!$Q$32)</f>
        <v>2607.7999999999997</v>
      </c>
      <c r="CB45" s="205">
        <f>'PT-Imp (O)'!CB45*(1+Toeslagen!$Q$32)</f>
        <v>0</v>
      </c>
      <c r="CC45" s="205">
        <f>'PT-Imp (O)'!CC45*(1+Toeslagen!$Q$32)</f>
        <v>0</v>
      </c>
      <c r="CD45" s="205">
        <f>'PT-Imp (O)'!CD45*(1+Toeslagen!$Q$32)</f>
        <v>0</v>
      </c>
      <c r="CE45" s="205">
        <f>'PT-Imp (O)'!CE45*(1+Toeslagen!$Q$32)</f>
        <v>0</v>
      </c>
      <c r="CF45" s="205">
        <f>'PT-Imp (O)'!CF45*(1+Toeslagen!$Q$32)</f>
        <v>0</v>
      </c>
      <c r="CG45" s="205">
        <f>'PT-Imp (O)'!CG45*(1+Toeslagen!$Q$32)</f>
        <v>2824.38</v>
      </c>
      <c r="CH45" s="205">
        <f>'PT-Imp (O)'!CH45*(1+Toeslagen!$Q$32)</f>
        <v>2824.38</v>
      </c>
      <c r="CI45" s="205">
        <f>'PT-Imp (O)'!CI45*(1+Toeslagen!$Q$32)</f>
        <v>2824.38</v>
      </c>
      <c r="CJ45" s="205">
        <f>'PT-Imp (O)'!CJ45*(1+Toeslagen!$Q$32)</f>
        <v>2824.38</v>
      </c>
      <c r="CK45" s="205">
        <f>'PT-Imp (O)'!CK45*(1+Toeslagen!$Q$32)</f>
        <v>2824.38</v>
      </c>
      <c r="CL45" s="205">
        <f>'PT-Imp (O)'!CL45*(1+Toeslagen!$Q$32)</f>
        <v>2824.38</v>
      </c>
      <c r="CM45" s="205">
        <f>'PT-Imp (O)'!CM45*(1+Toeslagen!$Q$32)</f>
        <v>2824.38</v>
      </c>
      <c r="CN45" s="205">
        <f>'PT-Imp (O)'!CN45*(1+Toeslagen!$Q$32)</f>
        <v>2824.38</v>
      </c>
      <c r="CO45" s="205">
        <f>'PT-Imp (O)'!CO45*(1+Toeslagen!$Q$32)</f>
        <v>2824.38</v>
      </c>
      <c r="CP45" s="205">
        <f>'PT-Imp (O)'!CP45*(1+Toeslagen!$Q$32)</f>
        <v>2824.38</v>
      </c>
      <c r="CQ45" s="205">
        <f>'PT-Imp (O)'!CQ45*(1+Toeslagen!$Q$32)</f>
        <v>2824.38</v>
      </c>
      <c r="CR45" s="205">
        <f>'PT-Imp (O)'!CR45*(1+Toeslagen!$Q$32)</f>
        <v>2824.38</v>
      </c>
      <c r="CS45" s="205">
        <f>'PT-Imp (O)'!CS45*(1+Toeslagen!$Q$32)</f>
        <v>2824.38</v>
      </c>
      <c r="CT45" s="205">
        <f>'PT-Imp (O)'!CT45*(1+Toeslagen!$Q$32)</f>
        <v>2824.38</v>
      </c>
      <c r="CU45" s="205">
        <f>'PT-Imp (O)'!CU45*(1+Toeslagen!$Q$32)</f>
        <v>2824.38</v>
      </c>
      <c r="CV45" s="205">
        <f>'PT-Imp (O)'!CV45*(1+Toeslagen!$Q$32)</f>
        <v>2824.38</v>
      </c>
      <c r="CW45" s="205">
        <f>'PT-Imp (O)'!CW45*(1+Toeslagen!$Q$32)</f>
        <v>2824.38</v>
      </c>
      <c r="CX45" s="205">
        <f>'PT-Imp (O)'!CX45*(1+Toeslagen!$Q$32)</f>
        <v>2824.38</v>
      </c>
      <c r="CY45" s="205">
        <f>'PT-Imp (O)'!CY45*(1+Toeslagen!$Q$32)</f>
        <v>2824.38</v>
      </c>
      <c r="CZ45" s="205">
        <f>'PT-Imp (O)'!CZ45*(1+Toeslagen!$Q$32)</f>
        <v>2824.38</v>
      </c>
    </row>
    <row r="46" spans="1:104">
      <c r="A46" s="1">
        <v>50</v>
      </c>
      <c r="B46" s="1">
        <v>50</v>
      </c>
      <c r="C46" s="1"/>
      <c r="D46" s="1">
        <v>7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200"/>
      <c r="Q46" s="200"/>
      <c r="R46" s="200"/>
      <c r="S46" s="200"/>
      <c r="T46" s="200"/>
      <c r="U46" s="200"/>
      <c r="V46" s="200"/>
      <c r="W46" s="200"/>
      <c r="X46" s="200"/>
      <c r="Y46" s="205">
        <f>'PT-Imp (O)'!Y46*(1+Toeslagen!$Q$32)</f>
        <v>2727.14</v>
      </c>
      <c r="Z46" s="205">
        <f>'PT-Imp (O)'!Z46*(1+Toeslagen!$Q$32)</f>
        <v>2727.14</v>
      </c>
      <c r="AA46" s="205">
        <f>'PT-Imp (O)'!AA46*(1+Toeslagen!$Q$32)</f>
        <v>2727.14</v>
      </c>
      <c r="AB46" s="205">
        <f>'PT-Imp (O)'!AB46*(1+Toeslagen!$Q$32)</f>
        <v>2727.14</v>
      </c>
      <c r="AC46" s="205">
        <f>'PT-Imp (O)'!AC46*(1+Toeslagen!$Q$32)</f>
        <v>2727.14</v>
      </c>
      <c r="AD46" s="205">
        <f>'PT-Imp (O)'!AD46*(1+Toeslagen!$Q$32)</f>
        <v>2727.14</v>
      </c>
      <c r="AE46" s="205">
        <f>'PT-Imp (O)'!AE46*(1+Toeslagen!$Q$32)</f>
        <v>2727.14</v>
      </c>
      <c r="AF46" s="205">
        <f>'PT-Imp (O)'!AF46*(1+Toeslagen!$Q$32)</f>
        <v>2727.14</v>
      </c>
      <c r="AG46" s="205">
        <f>'PT-Imp (O)'!AG46*(1+Toeslagen!$Q$32)</f>
        <v>2727.14</v>
      </c>
      <c r="AH46" s="205">
        <f>'PT-Imp (O)'!AH46*(1+Toeslagen!$Q$32)</f>
        <v>2727.14</v>
      </c>
      <c r="AI46" s="205">
        <f>'PT-Imp (O)'!AI46*(1+Toeslagen!$Q$32)</f>
        <v>2727.14</v>
      </c>
      <c r="AJ46" s="205">
        <f>'PT-Imp (O)'!AJ46*(1+Toeslagen!$Q$32)</f>
        <v>2727.14</v>
      </c>
      <c r="AK46" s="205">
        <f>'PT-Imp (O)'!AK46*(1+Toeslagen!$Q$32)</f>
        <v>2727.14</v>
      </c>
      <c r="AL46" s="205">
        <f>'PT-Imp (O)'!AL46*(1+Toeslagen!$Q$32)</f>
        <v>2727.14</v>
      </c>
      <c r="AM46" s="205">
        <f>'PT-Imp (O)'!AM46*(1+Toeslagen!$Q$32)</f>
        <v>2727.14</v>
      </c>
      <c r="AN46" s="205">
        <f>'PT-Imp (O)'!AN46*(1+Toeslagen!$Q$32)</f>
        <v>2727.14</v>
      </c>
      <c r="AO46" s="205">
        <f>'PT-Imp (O)'!AO46*(1+Toeslagen!$Q$32)</f>
        <v>2727.14</v>
      </c>
      <c r="AP46" s="205">
        <f>'PT-Imp (O)'!AP46*(1+Toeslagen!$Q$32)</f>
        <v>2727.14</v>
      </c>
      <c r="AQ46" s="205">
        <f>'PT-Imp (O)'!AQ46*(1+Toeslagen!$Q$32)</f>
        <v>2727.14</v>
      </c>
      <c r="AR46" s="205">
        <f>'PT-Imp (O)'!AR46*(1+Toeslagen!$Q$32)</f>
        <v>2727.14</v>
      </c>
      <c r="AS46" s="205">
        <f>'PT-Imp (O)'!AS46*(1+Toeslagen!$Q$32)</f>
        <v>2678.7852000000003</v>
      </c>
      <c r="AT46" s="205">
        <f>'PT-Imp (O)'!AT46*(1+Toeslagen!$Q$32)</f>
        <v>2678.7852000000003</v>
      </c>
      <c r="AU46" s="205">
        <f>'PT-Imp (O)'!AU46*(1+Toeslagen!$Q$32)</f>
        <v>2678.7852000000003</v>
      </c>
      <c r="AV46" s="205">
        <f>'PT-Imp (O)'!AV46*(1+Toeslagen!$Q$32)</f>
        <v>2678.7852000000003</v>
      </c>
      <c r="AW46" s="205">
        <f>'PT-Imp (O)'!AW46*(1+Toeslagen!$Q$32)</f>
        <v>2678.7852000000003</v>
      </c>
      <c r="AX46" s="205">
        <f>'PT-Imp (O)'!AX46*(1+Toeslagen!$Q$32)</f>
        <v>2678.7852000000003</v>
      </c>
      <c r="AY46" s="205">
        <f>'PT-Imp (O)'!AY46*(1+Toeslagen!$Q$32)</f>
        <v>2678.7852000000003</v>
      </c>
      <c r="AZ46" s="205">
        <f>'PT-Imp (O)'!AZ46*(1+Toeslagen!$Q$32)</f>
        <v>2678.7852000000003</v>
      </c>
      <c r="BA46" s="205">
        <f>'PT-Imp (O)'!BA46*(1+Toeslagen!$Q$32)</f>
        <v>2678.7852000000003</v>
      </c>
      <c r="BB46" s="205">
        <f>'PT-Imp (O)'!BB46*(1+Toeslagen!$Q$32)</f>
        <v>0</v>
      </c>
      <c r="BC46" s="205">
        <f>'PT-Imp (O)'!BC46*(1+Toeslagen!$Q$32)</f>
        <v>2678.7852000000003</v>
      </c>
      <c r="BD46" s="205">
        <f>'PT-Imp (O)'!BD46*(1+Toeslagen!$Q$32)</f>
        <v>2678.7852000000003</v>
      </c>
      <c r="BE46" s="205">
        <f>'PT-Imp (O)'!BE46*(1+Toeslagen!$Q$32)</f>
        <v>2678.7852000000003</v>
      </c>
      <c r="BF46" s="205">
        <f>'PT-Imp (O)'!BF46*(1+Toeslagen!$Q$32)</f>
        <v>2678.7852000000003</v>
      </c>
      <c r="BG46" s="205">
        <f>'PT-Imp (O)'!BG46*(1+Toeslagen!$Q$32)</f>
        <v>2678.7852000000003</v>
      </c>
      <c r="BH46" s="205">
        <f>'PT-Imp (O)'!BH46*(1+Toeslagen!$Q$32)</f>
        <v>2678.7852000000003</v>
      </c>
      <c r="BI46" s="205">
        <f>'PT-Imp (O)'!BI46*(1+Toeslagen!$Q$32)</f>
        <v>2678.7852000000003</v>
      </c>
      <c r="BJ46" s="205">
        <f>'PT-Imp (O)'!BJ46*(1+Toeslagen!$Q$32)</f>
        <v>2678.7852000000003</v>
      </c>
      <c r="BK46" s="205">
        <f>'PT-Imp (O)'!BK46*(1+Toeslagen!$Q$32)</f>
        <v>2678.7852000000003</v>
      </c>
      <c r="BL46" s="205">
        <f>'PT-Imp (O)'!BL46*(1+Toeslagen!$Q$32)</f>
        <v>2678.7852000000003</v>
      </c>
      <c r="BM46" s="205">
        <f>'PT-Imp (O)'!BM46*(1+Toeslagen!$Q$32)</f>
        <v>2678.7852000000003</v>
      </c>
      <c r="BN46" s="205">
        <f>'PT-Imp (O)'!BN46*(1+Toeslagen!$Q$32)</f>
        <v>2678.7852000000003</v>
      </c>
      <c r="BO46" s="205">
        <f>'PT-Imp (O)'!BO46*(1+Toeslagen!$Q$32)</f>
        <v>2678.7852000000003</v>
      </c>
      <c r="BP46" s="205">
        <f>'PT-Imp (O)'!BP46*(1+Toeslagen!$Q$32)</f>
        <v>2678.7852000000003</v>
      </c>
      <c r="BQ46" s="205">
        <f>'PT-Imp (O)'!BQ46*(1+Toeslagen!$Q$32)</f>
        <v>2678.7852000000003</v>
      </c>
      <c r="BR46" s="205">
        <f>'PT-Imp (O)'!BR46*(1+Toeslagen!$Q$32)</f>
        <v>0</v>
      </c>
      <c r="BS46" s="205">
        <f>'PT-Imp (O)'!BS46*(1+Toeslagen!$Q$32)</f>
        <v>0</v>
      </c>
      <c r="BT46" s="205">
        <f>'PT-Imp (O)'!BT46*(1+Toeslagen!$Q$32)</f>
        <v>0</v>
      </c>
      <c r="BU46" s="205">
        <f>'PT-Imp (O)'!BU46*(1+Toeslagen!$Q$32)</f>
        <v>0</v>
      </c>
      <c r="BV46" s="205">
        <f>'PT-Imp (O)'!BV46*(1+Toeslagen!$Q$32)</f>
        <v>0</v>
      </c>
      <c r="BW46" s="205">
        <f>'PT-Imp (O)'!BW46*(1+Toeslagen!$Q$32)</f>
        <v>2678.7852000000003</v>
      </c>
      <c r="BX46" s="205">
        <f>'PT-Imp (O)'!BX46*(1+Toeslagen!$Q$32)</f>
        <v>2678.7852000000003</v>
      </c>
      <c r="BY46" s="205">
        <f>'PT-Imp (O)'!BY46*(1+Toeslagen!$Q$32)</f>
        <v>2678.7852000000003</v>
      </c>
      <c r="BZ46" s="205">
        <f>'PT-Imp (O)'!BZ46*(1+Toeslagen!$Q$32)</f>
        <v>2678.7852000000003</v>
      </c>
      <c r="CA46" s="205">
        <f>'PT-Imp (O)'!CA46*(1+Toeslagen!$Q$32)</f>
        <v>2678.7852000000003</v>
      </c>
      <c r="CB46" s="205">
        <f>'PT-Imp (O)'!CB46*(1+Toeslagen!$Q$32)</f>
        <v>0</v>
      </c>
      <c r="CC46" s="205">
        <f>'PT-Imp (O)'!CC46*(1+Toeslagen!$Q$32)</f>
        <v>0</v>
      </c>
      <c r="CD46" s="205">
        <f>'PT-Imp (O)'!CD46*(1+Toeslagen!$Q$32)</f>
        <v>0</v>
      </c>
      <c r="CE46" s="205">
        <f>'PT-Imp (O)'!CE46*(1+Toeslagen!$Q$32)</f>
        <v>0</v>
      </c>
      <c r="CF46" s="205">
        <f>'PT-Imp (O)'!CF46*(1+Toeslagen!$Q$32)</f>
        <v>0</v>
      </c>
      <c r="CG46" s="205">
        <f>'PT-Imp (O)'!CG46*(1+Toeslagen!$Q$32)</f>
        <v>2873</v>
      </c>
      <c r="CH46" s="205">
        <f>'PT-Imp (O)'!CH46*(1+Toeslagen!$Q$32)</f>
        <v>2873</v>
      </c>
      <c r="CI46" s="205">
        <f>'PT-Imp (O)'!CI46*(1+Toeslagen!$Q$32)</f>
        <v>2873</v>
      </c>
      <c r="CJ46" s="205">
        <f>'PT-Imp (O)'!CJ46*(1+Toeslagen!$Q$32)</f>
        <v>2873</v>
      </c>
      <c r="CK46" s="205">
        <f>'PT-Imp (O)'!CK46*(1+Toeslagen!$Q$32)</f>
        <v>2873</v>
      </c>
      <c r="CL46" s="205">
        <f>'PT-Imp (O)'!CL46*(1+Toeslagen!$Q$32)</f>
        <v>2873</v>
      </c>
      <c r="CM46" s="205">
        <f>'PT-Imp (O)'!CM46*(1+Toeslagen!$Q$32)</f>
        <v>2873</v>
      </c>
      <c r="CN46" s="205">
        <f>'PT-Imp (O)'!CN46*(1+Toeslagen!$Q$32)</f>
        <v>2873</v>
      </c>
      <c r="CO46" s="205">
        <f>'PT-Imp (O)'!CO46*(1+Toeslagen!$Q$32)</f>
        <v>2873</v>
      </c>
      <c r="CP46" s="205">
        <f>'PT-Imp (O)'!CP46*(1+Toeslagen!$Q$32)</f>
        <v>2873</v>
      </c>
      <c r="CQ46" s="205">
        <f>'PT-Imp (O)'!CQ46*(1+Toeslagen!$Q$32)</f>
        <v>2873</v>
      </c>
      <c r="CR46" s="205">
        <f>'PT-Imp (O)'!CR46*(1+Toeslagen!$Q$32)</f>
        <v>2873</v>
      </c>
      <c r="CS46" s="205">
        <f>'PT-Imp (O)'!CS46*(1+Toeslagen!$Q$32)</f>
        <v>2873</v>
      </c>
      <c r="CT46" s="205">
        <f>'PT-Imp (O)'!CT46*(1+Toeslagen!$Q$32)</f>
        <v>2873</v>
      </c>
      <c r="CU46" s="205">
        <f>'PT-Imp (O)'!CU46*(1+Toeslagen!$Q$32)</f>
        <v>2873</v>
      </c>
      <c r="CV46" s="205">
        <f>'PT-Imp (O)'!CV46*(1+Toeslagen!$Q$32)</f>
        <v>2873</v>
      </c>
      <c r="CW46" s="205">
        <f>'PT-Imp (O)'!CW46*(1+Toeslagen!$Q$32)</f>
        <v>2873</v>
      </c>
      <c r="CX46" s="205">
        <f>'PT-Imp (O)'!CX46*(1+Toeslagen!$Q$32)</f>
        <v>2873</v>
      </c>
      <c r="CY46" s="205">
        <f>'PT-Imp (O)'!CY46*(1+Toeslagen!$Q$32)</f>
        <v>2873</v>
      </c>
      <c r="CZ46" s="205">
        <f>'PT-Imp (O)'!CZ46*(1+Toeslagen!$Q$32)</f>
        <v>2873</v>
      </c>
    </row>
    <row r="47" spans="1:104">
      <c r="A47" s="1">
        <v>51</v>
      </c>
      <c r="B47" s="1">
        <v>51</v>
      </c>
      <c r="C47" s="1"/>
      <c r="D47" s="1">
        <v>7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200"/>
      <c r="Q47" s="200"/>
      <c r="R47" s="200"/>
      <c r="S47" s="200"/>
      <c r="T47" s="200"/>
      <c r="U47" s="200"/>
      <c r="V47" s="200"/>
      <c r="W47" s="200"/>
      <c r="X47" s="200"/>
      <c r="Y47" s="205">
        <f>'PT-Imp (O)'!Y47*(1+Toeslagen!$Q$32)</f>
        <v>2740</v>
      </c>
      <c r="Z47" s="205">
        <f>'PT-Imp (O)'!Z47*(1+Toeslagen!$Q$32)</f>
        <v>2740</v>
      </c>
      <c r="AA47" s="205">
        <f>'PT-Imp (O)'!AA47*(1+Toeslagen!$Q$32)</f>
        <v>2740</v>
      </c>
      <c r="AB47" s="205">
        <f>'PT-Imp (O)'!AB47*(1+Toeslagen!$Q$32)</f>
        <v>2740</v>
      </c>
      <c r="AC47" s="205">
        <f>'PT-Imp (O)'!AC47*(1+Toeslagen!$Q$32)</f>
        <v>2740</v>
      </c>
      <c r="AD47" s="205">
        <f>'PT-Imp (O)'!AD47*(1+Toeslagen!$Q$32)</f>
        <v>2740</v>
      </c>
      <c r="AE47" s="205">
        <f>'PT-Imp (O)'!AE47*(1+Toeslagen!$Q$32)</f>
        <v>2740</v>
      </c>
      <c r="AF47" s="205">
        <f>'PT-Imp (O)'!AF47*(1+Toeslagen!$Q$32)</f>
        <v>2740</v>
      </c>
      <c r="AG47" s="205">
        <f>'PT-Imp (O)'!AG47*(1+Toeslagen!$Q$32)</f>
        <v>2740</v>
      </c>
      <c r="AH47" s="205">
        <f>'PT-Imp (O)'!AH47*(1+Toeslagen!$Q$32)</f>
        <v>2740</v>
      </c>
      <c r="AI47" s="205">
        <f>'PT-Imp (O)'!AI47*(1+Toeslagen!$Q$32)</f>
        <v>2740</v>
      </c>
      <c r="AJ47" s="205">
        <f>'PT-Imp (O)'!AJ47*(1+Toeslagen!$Q$32)</f>
        <v>2740</v>
      </c>
      <c r="AK47" s="205">
        <f>'PT-Imp (O)'!AK47*(1+Toeslagen!$Q$32)</f>
        <v>2740</v>
      </c>
      <c r="AL47" s="205">
        <f>'PT-Imp (O)'!AL47*(1+Toeslagen!$Q$32)</f>
        <v>2740</v>
      </c>
      <c r="AM47" s="205">
        <f>'PT-Imp (O)'!AM47*(1+Toeslagen!$Q$32)</f>
        <v>2740</v>
      </c>
      <c r="AN47" s="205">
        <f>'PT-Imp (O)'!AN47*(1+Toeslagen!$Q$32)</f>
        <v>2740</v>
      </c>
      <c r="AO47" s="205">
        <f>'PT-Imp (O)'!AO47*(1+Toeslagen!$Q$32)</f>
        <v>2740</v>
      </c>
      <c r="AP47" s="205">
        <f>'PT-Imp (O)'!AP47*(1+Toeslagen!$Q$32)</f>
        <v>2740</v>
      </c>
      <c r="AQ47" s="205">
        <f>'PT-Imp (O)'!AQ47*(1+Toeslagen!$Q$32)</f>
        <v>2740</v>
      </c>
      <c r="AR47" s="205">
        <f>'PT-Imp (O)'!AR47*(1+Toeslagen!$Q$32)</f>
        <v>2740</v>
      </c>
      <c r="AS47" s="205">
        <f>'PT-Imp (O)'!AS47*(1+Toeslagen!$Q$32)</f>
        <v>2695</v>
      </c>
      <c r="AT47" s="205">
        <f>'PT-Imp (O)'!AT47*(1+Toeslagen!$Q$32)</f>
        <v>2695</v>
      </c>
      <c r="AU47" s="205">
        <f>'PT-Imp (O)'!AU47*(1+Toeslagen!$Q$32)</f>
        <v>2695</v>
      </c>
      <c r="AV47" s="205">
        <f>'PT-Imp (O)'!AV47*(1+Toeslagen!$Q$32)</f>
        <v>2695</v>
      </c>
      <c r="AW47" s="205">
        <f>'PT-Imp (O)'!AW47*(1+Toeslagen!$Q$32)</f>
        <v>2695</v>
      </c>
      <c r="AX47" s="205">
        <f>'PT-Imp (O)'!AX47*(1+Toeslagen!$Q$32)</f>
        <v>2695</v>
      </c>
      <c r="AY47" s="205">
        <f>'PT-Imp (O)'!AY47*(1+Toeslagen!$Q$32)</f>
        <v>2695</v>
      </c>
      <c r="AZ47" s="205">
        <f>'PT-Imp (O)'!AZ47*(1+Toeslagen!$Q$32)</f>
        <v>2695</v>
      </c>
      <c r="BA47" s="205">
        <f>'PT-Imp (O)'!BA47*(1+Toeslagen!$Q$32)</f>
        <v>2695</v>
      </c>
      <c r="BB47" s="205">
        <f>'PT-Imp (O)'!BB47*(1+Toeslagen!$Q$32)</f>
        <v>0</v>
      </c>
      <c r="BC47" s="205">
        <f>'PT-Imp (O)'!BC47*(1+Toeslagen!$Q$32)</f>
        <v>2695</v>
      </c>
      <c r="BD47" s="205">
        <f>'PT-Imp (O)'!BD47*(1+Toeslagen!$Q$32)</f>
        <v>2695</v>
      </c>
      <c r="BE47" s="205">
        <f>'PT-Imp (O)'!BE47*(1+Toeslagen!$Q$32)</f>
        <v>2695</v>
      </c>
      <c r="BF47" s="205">
        <f>'PT-Imp (O)'!BF47*(1+Toeslagen!$Q$32)</f>
        <v>2695</v>
      </c>
      <c r="BG47" s="205">
        <f>'PT-Imp (O)'!BG47*(1+Toeslagen!$Q$32)</f>
        <v>2695</v>
      </c>
      <c r="BH47" s="205">
        <f>'PT-Imp (O)'!BH47*(1+Toeslagen!$Q$32)</f>
        <v>2695</v>
      </c>
      <c r="BI47" s="205">
        <f>'PT-Imp (O)'!BI47*(1+Toeslagen!$Q$32)</f>
        <v>2695</v>
      </c>
      <c r="BJ47" s="205">
        <f>'PT-Imp (O)'!BJ47*(1+Toeslagen!$Q$32)</f>
        <v>2695</v>
      </c>
      <c r="BK47" s="205">
        <f>'PT-Imp (O)'!BK47*(1+Toeslagen!$Q$32)</f>
        <v>2695</v>
      </c>
      <c r="BL47" s="205">
        <f>'PT-Imp (O)'!BL47*(1+Toeslagen!$Q$32)</f>
        <v>2695</v>
      </c>
      <c r="BM47" s="205">
        <f>'PT-Imp (O)'!BM47*(1+Toeslagen!$Q$32)</f>
        <v>2695</v>
      </c>
      <c r="BN47" s="205">
        <f>'PT-Imp (O)'!BN47*(1+Toeslagen!$Q$32)</f>
        <v>2695</v>
      </c>
      <c r="BO47" s="205">
        <f>'PT-Imp (O)'!BO47*(1+Toeslagen!$Q$32)</f>
        <v>2695</v>
      </c>
      <c r="BP47" s="205">
        <f>'PT-Imp (O)'!BP47*(1+Toeslagen!$Q$32)</f>
        <v>2695</v>
      </c>
      <c r="BQ47" s="205">
        <f>'PT-Imp (O)'!BQ47*(1+Toeslagen!$Q$32)</f>
        <v>2695</v>
      </c>
      <c r="BR47" s="205">
        <f>'PT-Imp (O)'!BR47*(1+Toeslagen!$Q$32)</f>
        <v>0</v>
      </c>
      <c r="BS47" s="205">
        <f>'PT-Imp (O)'!BS47*(1+Toeslagen!$Q$32)</f>
        <v>0</v>
      </c>
      <c r="BT47" s="205">
        <f>'PT-Imp (O)'!BT47*(1+Toeslagen!$Q$32)</f>
        <v>0</v>
      </c>
      <c r="BU47" s="205">
        <f>'PT-Imp (O)'!BU47*(1+Toeslagen!$Q$32)</f>
        <v>0</v>
      </c>
      <c r="BV47" s="205">
        <f>'PT-Imp (O)'!BV47*(1+Toeslagen!$Q$32)</f>
        <v>0</v>
      </c>
      <c r="BW47" s="205">
        <f>'PT-Imp (O)'!BW47*(1+Toeslagen!$Q$32)</f>
        <v>2695</v>
      </c>
      <c r="BX47" s="205">
        <f>'PT-Imp (O)'!BX47*(1+Toeslagen!$Q$32)</f>
        <v>2695</v>
      </c>
      <c r="BY47" s="205">
        <f>'PT-Imp (O)'!BY47*(1+Toeslagen!$Q$32)</f>
        <v>2695</v>
      </c>
      <c r="BZ47" s="205">
        <f>'PT-Imp (O)'!BZ47*(1+Toeslagen!$Q$32)</f>
        <v>2695</v>
      </c>
      <c r="CA47" s="205">
        <f>'PT-Imp (O)'!CA47*(1+Toeslagen!$Q$32)</f>
        <v>2695</v>
      </c>
      <c r="CB47" s="205">
        <f>'PT-Imp (O)'!CB47*(1+Toeslagen!$Q$32)</f>
        <v>0</v>
      </c>
      <c r="CC47" s="205">
        <f>'PT-Imp (O)'!CC47*(1+Toeslagen!$Q$32)</f>
        <v>0</v>
      </c>
      <c r="CD47" s="205">
        <f>'PT-Imp (O)'!CD47*(1+Toeslagen!$Q$32)</f>
        <v>0</v>
      </c>
      <c r="CE47" s="205">
        <f>'PT-Imp (O)'!CE47*(1+Toeslagen!$Q$32)</f>
        <v>0</v>
      </c>
      <c r="CF47" s="205">
        <f>'PT-Imp (O)'!CF47*(1+Toeslagen!$Q$32)</f>
        <v>0</v>
      </c>
      <c r="CG47" s="205">
        <f>'PT-Imp (O)'!CG47*(1+Toeslagen!$Q$32)</f>
        <v>2890</v>
      </c>
      <c r="CH47" s="205">
        <f>'PT-Imp (O)'!CH47*(1+Toeslagen!$Q$32)</f>
        <v>2890</v>
      </c>
      <c r="CI47" s="205">
        <f>'PT-Imp (O)'!CI47*(1+Toeslagen!$Q$32)</f>
        <v>2890</v>
      </c>
      <c r="CJ47" s="205">
        <f>'PT-Imp (O)'!CJ47*(1+Toeslagen!$Q$32)</f>
        <v>2890</v>
      </c>
      <c r="CK47" s="205">
        <f>'PT-Imp (O)'!CK47*(1+Toeslagen!$Q$32)</f>
        <v>2890</v>
      </c>
      <c r="CL47" s="205">
        <f>'PT-Imp (O)'!CL47*(1+Toeslagen!$Q$32)</f>
        <v>2890</v>
      </c>
      <c r="CM47" s="205">
        <f>'PT-Imp (O)'!CM47*(1+Toeslagen!$Q$32)</f>
        <v>2890</v>
      </c>
      <c r="CN47" s="205">
        <f>'PT-Imp (O)'!CN47*(1+Toeslagen!$Q$32)</f>
        <v>2890</v>
      </c>
      <c r="CO47" s="205">
        <f>'PT-Imp (O)'!CO47*(1+Toeslagen!$Q$32)</f>
        <v>2890</v>
      </c>
      <c r="CP47" s="205">
        <f>'PT-Imp (O)'!CP47*(1+Toeslagen!$Q$32)</f>
        <v>2890</v>
      </c>
      <c r="CQ47" s="205">
        <f>'PT-Imp (O)'!CQ47*(1+Toeslagen!$Q$32)</f>
        <v>2890</v>
      </c>
      <c r="CR47" s="205">
        <f>'PT-Imp (O)'!CR47*(1+Toeslagen!$Q$32)</f>
        <v>2890</v>
      </c>
      <c r="CS47" s="205">
        <f>'PT-Imp (O)'!CS47*(1+Toeslagen!$Q$32)</f>
        <v>2890</v>
      </c>
      <c r="CT47" s="205">
        <f>'PT-Imp (O)'!CT47*(1+Toeslagen!$Q$32)</f>
        <v>2890</v>
      </c>
      <c r="CU47" s="205">
        <f>'PT-Imp (O)'!CU47*(1+Toeslagen!$Q$32)</f>
        <v>2890</v>
      </c>
      <c r="CV47" s="205">
        <f>'PT-Imp (O)'!CV47*(1+Toeslagen!$Q$32)</f>
        <v>2890</v>
      </c>
      <c r="CW47" s="205">
        <f>'PT-Imp (O)'!CW47*(1+Toeslagen!$Q$32)</f>
        <v>2890</v>
      </c>
      <c r="CX47" s="205">
        <f>'PT-Imp (O)'!CX47*(1+Toeslagen!$Q$32)</f>
        <v>2890</v>
      </c>
      <c r="CY47" s="205">
        <f>'PT-Imp (O)'!CY47*(1+Toeslagen!$Q$32)</f>
        <v>2890</v>
      </c>
      <c r="CZ47" s="205">
        <f>'PT-Imp (O)'!CZ47*(1+Toeslagen!$Q$32)</f>
        <v>2890</v>
      </c>
    </row>
    <row r="48" spans="1:104">
      <c r="A48" s="1">
        <v>52</v>
      </c>
      <c r="B48" s="1">
        <v>52</v>
      </c>
      <c r="C48" s="1"/>
      <c r="D48" s="1">
        <v>7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200"/>
      <c r="Q48" s="200"/>
      <c r="R48" s="200"/>
      <c r="S48" s="200"/>
      <c r="T48" s="200"/>
      <c r="U48" s="200"/>
      <c r="V48" s="200"/>
      <c r="W48" s="200"/>
      <c r="X48" s="200"/>
      <c r="Y48" s="205">
        <f>'PT-Imp (O)'!Y48*(1+Toeslagen!$Q$32)</f>
        <v>2750</v>
      </c>
      <c r="Z48" s="205">
        <f>'PT-Imp (O)'!Z48*(1+Toeslagen!$Q$32)</f>
        <v>2750</v>
      </c>
      <c r="AA48" s="205">
        <f>'PT-Imp (O)'!AA48*(1+Toeslagen!$Q$32)</f>
        <v>2750</v>
      </c>
      <c r="AB48" s="205">
        <f>'PT-Imp (O)'!AB48*(1+Toeslagen!$Q$32)</f>
        <v>2750</v>
      </c>
      <c r="AC48" s="205">
        <f>'PT-Imp (O)'!AC48*(1+Toeslagen!$Q$32)</f>
        <v>2750</v>
      </c>
      <c r="AD48" s="205">
        <f>'PT-Imp (O)'!AD48*(1+Toeslagen!$Q$32)</f>
        <v>2750</v>
      </c>
      <c r="AE48" s="205">
        <f>'PT-Imp (O)'!AE48*(1+Toeslagen!$Q$32)</f>
        <v>2750</v>
      </c>
      <c r="AF48" s="205">
        <f>'PT-Imp (O)'!AF48*(1+Toeslagen!$Q$32)</f>
        <v>2750</v>
      </c>
      <c r="AG48" s="205">
        <f>'PT-Imp (O)'!AG48*(1+Toeslagen!$Q$32)</f>
        <v>2750</v>
      </c>
      <c r="AH48" s="205">
        <f>'PT-Imp (O)'!AH48*(1+Toeslagen!$Q$32)</f>
        <v>2750</v>
      </c>
      <c r="AI48" s="205">
        <f>'PT-Imp (O)'!AI48*(1+Toeslagen!$Q$32)</f>
        <v>2750</v>
      </c>
      <c r="AJ48" s="205">
        <f>'PT-Imp (O)'!AJ48*(1+Toeslagen!$Q$32)</f>
        <v>2750</v>
      </c>
      <c r="AK48" s="205">
        <f>'PT-Imp (O)'!AK48*(1+Toeslagen!$Q$32)</f>
        <v>2750</v>
      </c>
      <c r="AL48" s="205">
        <f>'PT-Imp (O)'!AL48*(1+Toeslagen!$Q$32)</f>
        <v>2750</v>
      </c>
      <c r="AM48" s="205">
        <f>'PT-Imp (O)'!AM48*(1+Toeslagen!$Q$32)</f>
        <v>2750</v>
      </c>
      <c r="AN48" s="205">
        <f>'PT-Imp (O)'!AN48*(1+Toeslagen!$Q$32)</f>
        <v>2750</v>
      </c>
      <c r="AO48" s="205">
        <f>'PT-Imp (O)'!AO48*(1+Toeslagen!$Q$32)</f>
        <v>2750</v>
      </c>
      <c r="AP48" s="205">
        <f>'PT-Imp (O)'!AP48*(1+Toeslagen!$Q$32)</f>
        <v>2750</v>
      </c>
      <c r="AQ48" s="205">
        <f>'PT-Imp (O)'!AQ48*(1+Toeslagen!$Q$32)</f>
        <v>2750</v>
      </c>
      <c r="AR48" s="205">
        <f>'PT-Imp (O)'!AR48*(1+Toeslagen!$Q$32)</f>
        <v>2750</v>
      </c>
      <c r="AS48" s="205">
        <f>'PT-Imp (O)'!AS48*(1+Toeslagen!$Q$32)</f>
        <v>2700</v>
      </c>
      <c r="AT48" s="205">
        <f>'PT-Imp (O)'!AT48*(1+Toeslagen!$Q$32)</f>
        <v>2700</v>
      </c>
      <c r="AU48" s="205">
        <f>'PT-Imp (O)'!AU48*(1+Toeslagen!$Q$32)</f>
        <v>2700</v>
      </c>
      <c r="AV48" s="205">
        <f>'PT-Imp (O)'!AV48*(1+Toeslagen!$Q$32)</f>
        <v>2700</v>
      </c>
      <c r="AW48" s="205">
        <f>'PT-Imp (O)'!AW48*(1+Toeslagen!$Q$32)</f>
        <v>2700</v>
      </c>
      <c r="AX48" s="205">
        <f>'PT-Imp (O)'!AX48*(1+Toeslagen!$Q$32)</f>
        <v>2700</v>
      </c>
      <c r="AY48" s="205">
        <f>'PT-Imp (O)'!AY48*(1+Toeslagen!$Q$32)</f>
        <v>2700</v>
      </c>
      <c r="AZ48" s="205">
        <f>'PT-Imp (O)'!AZ48*(1+Toeslagen!$Q$32)</f>
        <v>2700</v>
      </c>
      <c r="BA48" s="205">
        <f>'PT-Imp (O)'!BA48*(1+Toeslagen!$Q$32)</f>
        <v>2700</v>
      </c>
      <c r="BB48" s="205">
        <f>'PT-Imp (O)'!BB48*(1+Toeslagen!$Q$32)</f>
        <v>0</v>
      </c>
      <c r="BC48" s="205">
        <f>'PT-Imp (O)'!BC48*(1+Toeslagen!$Q$32)</f>
        <v>2700</v>
      </c>
      <c r="BD48" s="205">
        <f>'PT-Imp (O)'!BD48*(1+Toeslagen!$Q$32)</f>
        <v>2700</v>
      </c>
      <c r="BE48" s="205">
        <f>'PT-Imp (O)'!BE48*(1+Toeslagen!$Q$32)</f>
        <v>2700</v>
      </c>
      <c r="BF48" s="205">
        <f>'PT-Imp (O)'!BF48*(1+Toeslagen!$Q$32)</f>
        <v>2700</v>
      </c>
      <c r="BG48" s="205">
        <f>'PT-Imp (O)'!BG48*(1+Toeslagen!$Q$32)</f>
        <v>2700</v>
      </c>
      <c r="BH48" s="205">
        <f>'PT-Imp (O)'!BH48*(1+Toeslagen!$Q$32)</f>
        <v>2700</v>
      </c>
      <c r="BI48" s="205">
        <f>'PT-Imp (O)'!BI48*(1+Toeslagen!$Q$32)</f>
        <v>2700</v>
      </c>
      <c r="BJ48" s="205">
        <f>'PT-Imp (O)'!BJ48*(1+Toeslagen!$Q$32)</f>
        <v>2700</v>
      </c>
      <c r="BK48" s="205">
        <f>'PT-Imp (O)'!BK48*(1+Toeslagen!$Q$32)</f>
        <v>2700</v>
      </c>
      <c r="BL48" s="205">
        <f>'PT-Imp (O)'!BL48*(1+Toeslagen!$Q$32)</f>
        <v>2700</v>
      </c>
      <c r="BM48" s="205">
        <f>'PT-Imp (O)'!BM48*(1+Toeslagen!$Q$32)</f>
        <v>2700</v>
      </c>
      <c r="BN48" s="205">
        <f>'PT-Imp (O)'!BN48*(1+Toeslagen!$Q$32)</f>
        <v>2700</v>
      </c>
      <c r="BO48" s="205">
        <f>'PT-Imp (O)'!BO48*(1+Toeslagen!$Q$32)</f>
        <v>2700</v>
      </c>
      <c r="BP48" s="205">
        <f>'PT-Imp (O)'!BP48*(1+Toeslagen!$Q$32)</f>
        <v>2700</v>
      </c>
      <c r="BQ48" s="205">
        <f>'PT-Imp (O)'!BQ48*(1+Toeslagen!$Q$32)</f>
        <v>2700</v>
      </c>
      <c r="BR48" s="205">
        <f>'PT-Imp (O)'!BR48*(1+Toeslagen!$Q$32)</f>
        <v>0</v>
      </c>
      <c r="BS48" s="205">
        <f>'PT-Imp (O)'!BS48*(1+Toeslagen!$Q$32)</f>
        <v>0</v>
      </c>
      <c r="BT48" s="205">
        <f>'PT-Imp (O)'!BT48*(1+Toeslagen!$Q$32)</f>
        <v>0</v>
      </c>
      <c r="BU48" s="205">
        <f>'PT-Imp (O)'!BU48*(1+Toeslagen!$Q$32)</f>
        <v>0</v>
      </c>
      <c r="BV48" s="205">
        <f>'PT-Imp (O)'!BV48*(1+Toeslagen!$Q$32)</f>
        <v>0</v>
      </c>
      <c r="BW48" s="205">
        <f>'PT-Imp (O)'!BW48*(1+Toeslagen!$Q$32)</f>
        <v>2700</v>
      </c>
      <c r="BX48" s="205">
        <f>'PT-Imp (O)'!BX48*(1+Toeslagen!$Q$32)</f>
        <v>2700</v>
      </c>
      <c r="BY48" s="205">
        <f>'PT-Imp (O)'!BY48*(1+Toeslagen!$Q$32)</f>
        <v>2700</v>
      </c>
      <c r="BZ48" s="205">
        <f>'PT-Imp (O)'!BZ48*(1+Toeslagen!$Q$32)</f>
        <v>2700</v>
      </c>
      <c r="CA48" s="205">
        <f>'PT-Imp (O)'!CA48*(1+Toeslagen!$Q$32)</f>
        <v>2700</v>
      </c>
      <c r="CB48" s="205">
        <f>'PT-Imp (O)'!CB48*(1+Toeslagen!$Q$32)</f>
        <v>0</v>
      </c>
      <c r="CC48" s="205">
        <f>'PT-Imp (O)'!CC48*(1+Toeslagen!$Q$32)</f>
        <v>0</v>
      </c>
      <c r="CD48" s="205">
        <f>'PT-Imp (O)'!CD48*(1+Toeslagen!$Q$32)</f>
        <v>0</v>
      </c>
      <c r="CE48" s="205">
        <f>'PT-Imp (O)'!CE48*(1+Toeslagen!$Q$32)</f>
        <v>0</v>
      </c>
      <c r="CF48" s="205">
        <f>'PT-Imp (O)'!CF48*(1+Toeslagen!$Q$32)</f>
        <v>0</v>
      </c>
      <c r="CG48" s="205">
        <f>'PT-Imp (O)'!CG48*(1+Toeslagen!$Q$32)</f>
        <v>2900</v>
      </c>
      <c r="CH48" s="205">
        <f>'PT-Imp (O)'!CH48*(1+Toeslagen!$Q$32)</f>
        <v>2900</v>
      </c>
      <c r="CI48" s="205">
        <f>'PT-Imp (O)'!CI48*(1+Toeslagen!$Q$32)</f>
        <v>2900</v>
      </c>
      <c r="CJ48" s="205">
        <f>'PT-Imp (O)'!CJ48*(1+Toeslagen!$Q$32)</f>
        <v>2900</v>
      </c>
      <c r="CK48" s="205">
        <f>'PT-Imp (O)'!CK48*(1+Toeslagen!$Q$32)</f>
        <v>2900</v>
      </c>
      <c r="CL48" s="205">
        <f>'PT-Imp (O)'!CL48*(1+Toeslagen!$Q$32)</f>
        <v>2900</v>
      </c>
      <c r="CM48" s="205">
        <f>'PT-Imp (O)'!CM48*(1+Toeslagen!$Q$32)</f>
        <v>2900</v>
      </c>
      <c r="CN48" s="205">
        <f>'PT-Imp (O)'!CN48*(1+Toeslagen!$Q$32)</f>
        <v>2900</v>
      </c>
      <c r="CO48" s="205">
        <f>'PT-Imp (O)'!CO48*(1+Toeslagen!$Q$32)</f>
        <v>2900</v>
      </c>
      <c r="CP48" s="205">
        <f>'PT-Imp (O)'!CP48*(1+Toeslagen!$Q$32)</f>
        <v>2900</v>
      </c>
      <c r="CQ48" s="205">
        <f>'PT-Imp (O)'!CQ48*(1+Toeslagen!$Q$32)</f>
        <v>2900</v>
      </c>
      <c r="CR48" s="205">
        <f>'PT-Imp (O)'!CR48*(1+Toeslagen!$Q$32)</f>
        <v>2900</v>
      </c>
      <c r="CS48" s="205">
        <f>'PT-Imp (O)'!CS48*(1+Toeslagen!$Q$32)</f>
        <v>2900</v>
      </c>
      <c r="CT48" s="205">
        <f>'PT-Imp (O)'!CT48*(1+Toeslagen!$Q$32)</f>
        <v>2900</v>
      </c>
      <c r="CU48" s="205">
        <f>'PT-Imp (O)'!CU48*(1+Toeslagen!$Q$32)</f>
        <v>2900</v>
      </c>
      <c r="CV48" s="205">
        <f>'PT-Imp (O)'!CV48*(1+Toeslagen!$Q$32)</f>
        <v>2900</v>
      </c>
      <c r="CW48" s="205">
        <f>'PT-Imp (O)'!CW48*(1+Toeslagen!$Q$32)</f>
        <v>2900</v>
      </c>
      <c r="CX48" s="205">
        <f>'PT-Imp (O)'!CX48*(1+Toeslagen!$Q$32)</f>
        <v>2900</v>
      </c>
      <c r="CY48" s="205">
        <f>'PT-Imp (O)'!CY48*(1+Toeslagen!$Q$32)</f>
        <v>2900</v>
      </c>
      <c r="CZ48" s="205">
        <f>'PT-Imp (O)'!CZ48*(1+Toeslagen!$Q$32)</f>
        <v>2900</v>
      </c>
    </row>
    <row r="49" spans="1:104">
      <c r="A49" s="1">
        <v>53</v>
      </c>
      <c r="B49" s="1">
        <v>53</v>
      </c>
      <c r="C49" s="1"/>
      <c r="D49" s="1">
        <v>7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200"/>
      <c r="Q49" s="200"/>
      <c r="R49" s="200"/>
      <c r="S49" s="200"/>
      <c r="T49" s="200"/>
      <c r="U49" s="200"/>
      <c r="V49" s="200"/>
      <c r="W49" s="200"/>
      <c r="X49" s="200"/>
      <c r="Y49" s="205">
        <f>'PT-Imp (O)'!Y49*(1+Toeslagen!$Q$32)</f>
        <v>2775</v>
      </c>
      <c r="Z49" s="205">
        <f>'PT-Imp (O)'!Z49*(1+Toeslagen!$Q$32)</f>
        <v>2775</v>
      </c>
      <c r="AA49" s="205">
        <f>'PT-Imp (O)'!AA49*(1+Toeslagen!$Q$32)</f>
        <v>2775</v>
      </c>
      <c r="AB49" s="205">
        <f>'PT-Imp (O)'!AB49*(1+Toeslagen!$Q$32)</f>
        <v>2775</v>
      </c>
      <c r="AC49" s="205">
        <f>'PT-Imp (O)'!AC49*(1+Toeslagen!$Q$32)</f>
        <v>2775</v>
      </c>
      <c r="AD49" s="205">
        <f>'PT-Imp (O)'!AD49*(1+Toeslagen!$Q$32)</f>
        <v>2775</v>
      </c>
      <c r="AE49" s="205">
        <f>'PT-Imp (O)'!AE49*(1+Toeslagen!$Q$32)</f>
        <v>2775</v>
      </c>
      <c r="AF49" s="205">
        <f>'PT-Imp (O)'!AF49*(1+Toeslagen!$Q$32)</f>
        <v>2775</v>
      </c>
      <c r="AG49" s="205">
        <f>'PT-Imp (O)'!AG49*(1+Toeslagen!$Q$32)</f>
        <v>2775</v>
      </c>
      <c r="AH49" s="205">
        <f>'PT-Imp (O)'!AH49*(1+Toeslagen!$Q$32)</f>
        <v>2775</v>
      </c>
      <c r="AI49" s="205">
        <f>'PT-Imp (O)'!AI49*(1+Toeslagen!$Q$32)</f>
        <v>2775</v>
      </c>
      <c r="AJ49" s="205">
        <f>'PT-Imp (O)'!AJ49*(1+Toeslagen!$Q$32)</f>
        <v>2775</v>
      </c>
      <c r="AK49" s="205">
        <f>'PT-Imp (O)'!AK49*(1+Toeslagen!$Q$32)</f>
        <v>2775</v>
      </c>
      <c r="AL49" s="205">
        <f>'PT-Imp (O)'!AL49*(1+Toeslagen!$Q$32)</f>
        <v>2775</v>
      </c>
      <c r="AM49" s="205">
        <f>'PT-Imp (O)'!AM49*(1+Toeslagen!$Q$32)</f>
        <v>2775</v>
      </c>
      <c r="AN49" s="205">
        <f>'PT-Imp (O)'!AN49*(1+Toeslagen!$Q$32)</f>
        <v>2775</v>
      </c>
      <c r="AO49" s="205">
        <f>'PT-Imp (O)'!AO49*(1+Toeslagen!$Q$32)</f>
        <v>2775</v>
      </c>
      <c r="AP49" s="205">
        <f>'PT-Imp (O)'!AP49*(1+Toeslagen!$Q$32)</f>
        <v>2775</v>
      </c>
      <c r="AQ49" s="205">
        <f>'PT-Imp (O)'!AQ49*(1+Toeslagen!$Q$32)</f>
        <v>2775</v>
      </c>
      <c r="AR49" s="205">
        <f>'PT-Imp (O)'!AR49*(1+Toeslagen!$Q$32)</f>
        <v>2775</v>
      </c>
      <c r="AS49" s="205">
        <f>'PT-Imp (O)'!AS49*(1+Toeslagen!$Q$32)</f>
        <v>2725</v>
      </c>
      <c r="AT49" s="205">
        <f>'PT-Imp (O)'!AT49*(1+Toeslagen!$Q$32)</f>
        <v>2725</v>
      </c>
      <c r="AU49" s="205">
        <f>'PT-Imp (O)'!AU49*(1+Toeslagen!$Q$32)</f>
        <v>2725</v>
      </c>
      <c r="AV49" s="205">
        <f>'PT-Imp (O)'!AV49*(1+Toeslagen!$Q$32)</f>
        <v>2725</v>
      </c>
      <c r="AW49" s="205">
        <f>'PT-Imp (O)'!AW49*(1+Toeslagen!$Q$32)</f>
        <v>2725</v>
      </c>
      <c r="AX49" s="205">
        <f>'PT-Imp (O)'!AX49*(1+Toeslagen!$Q$32)</f>
        <v>2725</v>
      </c>
      <c r="AY49" s="205">
        <f>'PT-Imp (O)'!AY49*(1+Toeslagen!$Q$32)</f>
        <v>2725</v>
      </c>
      <c r="AZ49" s="205">
        <f>'PT-Imp (O)'!AZ49*(1+Toeslagen!$Q$32)</f>
        <v>2725</v>
      </c>
      <c r="BA49" s="205">
        <f>'PT-Imp (O)'!BA49*(1+Toeslagen!$Q$32)</f>
        <v>2725</v>
      </c>
      <c r="BB49" s="205">
        <f>'PT-Imp (O)'!BB49*(1+Toeslagen!$Q$32)</f>
        <v>0</v>
      </c>
      <c r="BC49" s="205">
        <f>'PT-Imp (O)'!BC49*(1+Toeslagen!$Q$32)</f>
        <v>2725</v>
      </c>
      <c r="BD49" s="205">
        <f>'PT-Imp (O)'!BD49*(1+Toeslagen!$Q$32)</f>
        <v>2725</v>
      </c>
      <c r="BE49" s="205">
        <f>'PT-Imp (O)'!BE49*(1+Toeslagen!$Q$32)</f>
        <v>2725</v>
      </c>
      <c r="BF49" s="205">
        <f>'PT-Imp (O)'!BF49*(1+Toeslagen!$Q$32)</f>
        <v>2725</v>
      </c>
      <c r="BG49" s="205">
        <f>'PT-Imp (O)'!BG49*(1+Toeslagen!$Q$32)</f>
        <v>2725</v>
      </c>
      <c r="BH49" s="205">
        <f>'PT-Imp (O)'!BH49*(1+Toeslagen!$Q$32)</f>
        <v>2725</v>
      </c>
      <c r="BI49" s="205">
        <f>'PT-Imp (O)'!BI49*(1+Toeslagen!$Q$32)</f>
        <v>2725</v>
      </c>
      <c r="BJ49" s="205">
        <f>'PT-Imp (O)'!BJ49*(1+Toeslagen!$Q$32)</f>
        <v>2725</v>
      </c>
      <c r="BK49" s="205">
        <f>'PT-Imp (O)'!BK49*(1+Toeslagen!$Q$32)</f>
        <v>2725</v>
      </c>
      <c r="BL49" s="205">
        <f>'PT-Imp (O)'!BL49*(1+Toeslagen!$Q$32)</f>
        <v>2725</v>
      </c>
      <c r="BM49" s="205">
        <f>'PT-Imp (O)'!BM49*(1+Toeslagen!$Q$32)</f>
        <v>2725</v>
      </c>
      <c r="BN49" s="205">
        <f>'PT-Imp (O)'!BN49*(1+Toeslagen!$Q$32)</f>
        <v>2725</v>
      </c>
      <c r="BO49" s="205">
        <f>'PT-Imp (O)'!BO49*(1+Toeslagen!$Q$32)</f>
        <v>2725</v>
      </c>
      <c r="BP49" s="205">
        <f>'PT-Imp (O)'!BP49*(1+Toeslagen!$Q$32)</f>
        <v>2725</v>
      </c>
      <c r="BQ49" s="205">
        <f>'PT-Imp (O)'!BQ49*(1+Toeslagen!$Q$32)</f>
        <v>2725</v>
      </c>
      <c r="BR49" s="205">
        <f>'PT-Imp (O)'!BR49*(1+Toeslagen!$Q$32)</f>
        <v>0</v>
      </c>
      <c r="BS49" s="205">
        <f>'PT-Imp (O)'!BS49*(1+Toeslagen!$Q$32)</f>
        <v>0</v>
      </c>
      <c r="BT49" s="205">
        <f>'PT-Imp (O)'!BT49*(1+Toeslagen!$Q$32)</f>
        <v>0</v>
      </c>
      <c r="BU49" s="205">
        <f>'PT-Imp (O)'!BU49*(1+Toeslagen!$Q$32)</f>
        <v>0</v>
      </c>
      <c r="BV49" s="205">
        <f>'PT-Imp (O)'!BV49*(1+Toeslagen!$Q$32)</f>
        <v>0</v>
      </c>
      <c r="BW49" s="205">
        <f>'PT-Imp (O)'!BW49*(1+Toeslagen!$Q$32)</f>
        <v>2725</v>
      </c>
      <c r="BX49" s="205">
        <f>'PT-Imp (O)'!BX49*(1+Toeslagen!$Q$32)</f>
        <v>2725</v>
      </c>
      <c r="BY49" s="205">
        <f>'PT-Imp (O)'!BY49*(1+Toeslagen!$Q$32)</f>
        <v>2725</v>
      </c>
      <c r="BZ49" s="205">
        <f>'PT-Imp (O)'!BZ49*(1+Toeslagen!$Q$32)</f>
        <v>2725</v>
      </c>
      <c r="CA49" s="205">
        <f>'PT-Imp (O)'!CA49*(1+Toeslagen!$Q$32)</f>
        <v>2725</v>
      </c>
      <c r="CB49" s="205">
        <f>'PT-Imp (O)'!CB49*(1+Toeslagen!$Q$32)</f>
        <v>0</v>
      </c>
      <c r="CC49" s="205">
        <f>'PT-Imp (O)'!CC49*(1+Toeslagen!$Q$32)</f>
        <v>0</v>
      </c>
      <c r="CD49" s="205">
        <f>'PT-Imp (O)'!CD49*(1+Toeslagen!$Q$32)</f>
        <v>0</v>
      </c>
      <c r="CE49" s="205">
        <f>'PT-Imp (O)'!CE49*(1+Toeslagen!$Q$32)</f>
        <v>0</v>
      </c>
      <c r="CF49" s="205">
        <f>'PT-Imp (O)'!CF49*(1+Toeslagen!$Q$32)</f>
        <v>0</v>
      </c>
      <c r="CG49" s="205">
        <f>'PT-Imp (O)'!CG49*(1+Toeslagen!$Q$32)</f>
        <v>2912</v>
      </c>
      <c r="CH49" s="205">
        <f>'PT-Imp (O)'!CH49*(1+Toeslagen!$Q$32)</f>
        <v>2912</v>
      </c>
      <c r="CI49" s="205">
        <f>'PT-Imp (O)'!CI49*(1+Toeslagen!$Q$32)</f>
        <v>2912</v>
      </c>
      <c r="CJ49" s="205">
        <f>'PT-Imp (O)'!CJ49*(1+Toeslagen!$Q$32)</f>
        <v>2912</v>
      </c>
      <c r="CK49" s="205">
        <f>'PT-Imp (O)'!CK49*(1+Toeslagen!$Q$32)</f>
        <v>2912</v>
      </c>
      <c r="CL49" s="205">
        <f>'PT-Imp (O)'!CL49*(1+Toeslagen!$Q$32)</f>
        <v>2912</v>
      </c>
      <c r="CM49" s="205">
        <f>'PT-Imp (O)'!CM49*(1+Toeslagen!$Q$32)</f>
        <v>2912</v>
      </c>
      <c r="CN49" s="205">
        <f>'PT-Imp (O)'!CN49*(1+Toeslagen!$Q$32)</f>
        <v>2912</v>
      </c>
      <c r="CO49" s="205">
        <f>'PT-Imp (O)'!CO49*(1+Toeslagen!$Q$32)</f>
        <v>2912</v>
      </c>
      <c r="CP49" s="205">
        <f>'PT-Imp (O)'!CP49*(1+Toeslagen!$Q$32)</f>
        <v>2912</v>
      </c>
      <c r="CQ49" s="205">
        <f>'PT-Imp (O)'!CQ49*(1+Toeslagen!$Q$32)</f>
        <v>2912</v>
      </c>
      <c r="CR49" s="205">
        <f>'PT-Imp (O)'!CR49*(1+Toeslagen!$Q$32)</f>
        <v>2912</v>
      </c>
      <c r="CS49" s="205">
        <f>'PT-Imp (O)'!CS49*(1+Toeslagen!$Q$32)</f>
        <v>2912</v>
      </c>
      <c r="CT49" s="205">
        <f>'PT-Imp (O)'!CT49*(1+Toeslagen!$Q$32)</f>
        <v>2912</v>
      </c>
      <c r="CU49" s="205">
        <f>'PT-Imp (O)'!CU49*(1+Toeslagen!$Q$32)</f>
        <v>2912</v>
      </c>
      <c r="CV49" s="205">
        <f>'PT-Imp (O)'!CV49*(1+Toeslagen!$Q$32)</f>
        <v>2912</v>
      </c>
      <c r="CW49" s="205">
        <f>'PT-Imp (O)'!CW49*(1+Toeslagen!$Q$32)</f>
        <v>2912</v>
      </c>
      <c r="CX49" s="205">
        <f>'PT-Imp (O)'!CX49*(1+Toeslagen!$Q$32)</f>
        <v>2912</v>
      </c>
      <c r="CY49" s="205">
        <f>'PT-Imp (O)'!CY49*(1+Toeslagen!$Q$32)</f>
        <v>2912</v>
      </c>
      <c r="CZ49" s="205">
        <f>'PT-Imp (O)'!CZ49*(1+Toeslagen!$Q$32)</f>
        <v>2912</v>
      </c>
    </row>
    <row r="50" spans="1:104">
      <c r="A50" s="1">
        <v>54</v>
      </c>
      <c r="B50" s="1">
        <v>54</v>
      </c>
      <c r="C50" s="1"/>
      <c r="D50" s="1">
        <v>7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200"/>
      <c r="Q50" s="200"/>
      <c r="R50" s="200"/>
      <c r="S50" s="200"/>
      <c r="T50" s="200"/>
      <c r="U50" s="200"/>
      <c r="V50" s="200"/>
      <c r="W50" s="200"/>
      <c r="X50" s="200"/>
      <c r="Y50" s="205">
        <f>'PT-Imp (O)'!Y50*(1+Toeslagen!$Q$32)</f>
        <v>2808</v>
      </c>
      <c r="Z50" s="205">
        <f>'PT-Imp (O)'!Z50*(1+Toeslagen!$Q$32)</f>
        <v>2808</v>
      </c>
      <c r="AA50" s="205">
        <f>'PT-Imp (O)'!AA50*(1+Toeslagen!$Q$32)</f>
        <v>2808</v>
      </c>
      <c r="AB50" s="205">
        <f>'PT-Imp (O)'!AB50*(1+Toeslagen!$Q$32)</f>
        <v>2808</v>
      </c>
      <c r="AC50" s="205">
        <f>'PT-Imp (O)'!AC50*(1+Toeslagen!$Q$32)</f>
        <v>2808</v>
      </c>
      <c r="AD50" s="205">
        <f>'PT-Imp (O)'!AD50*(1+Toeslagen!$Q$32)</f>
        <v>2808</v>
      </c>
      <c r="AE50" s="205">
        <f>'PT-Imp (O)'!AE50*(1+Toeslagen!$Q$32)</f>
        <v>2808</v>
      </c>
      <c r="AF50" s="205">
        <f>'PT-Imp (O)'!AF50*(1+Toeslagen!$Q$32)</f>
        <v>2808</v>
      </c>
      <c r="AG50" s="205">
        <f>'PT-Imp (O)'!AG50*(1+Toeslagen!$Q$32)</f>
        <v>2808</v>
      </c>
      <c r="AH50" s="205">
        <f>'PT-Imp (O)'!AH50*(1+Toeslagen!$Q$32)</f>
        <v>2808</v>
      </c>
      <c r="AI50" s="205">
        <f>'PT-Imp (O)'!AI50*(1+Toeslagen!$Q$32)</f>
        <v>2808</v>
      </c>
      <c r="AJ50" s="205">
        <f>'PT-Imp (O)'!AJ50*(1+Toeslagen!$Q$32)</f>
        <v>2808</v>
      </c>
      <c r="AK50" s="205">
        <f>'PT-Imp (O)'!AK50*(1+Toeslagen!$Q$32)</f>
        <v>2808</v>
      </c>
      <c r="AL50" s="205">
        <f>'PT-Imp (O)'!AL50*(1+Toeslagen!$Q$32)</f>
        <v>2808</v>
      </c>
      <c r="AM50" s="205">
        <f>'PT-Imp (O)'!AM50*(1+Toeslagen!$Q$32)</f>
        <v>2808</v>
      </c>
      <c r="AN50" s="205">
        <f>'PT-Imp (O)'!AN50*(1+Toeslagen!$Q$32)</f>
        <v>2808</v>
      </c>
      <c r="AO50" s="205">
        <f>'PT-Imp (O)'!AO50*(1+Toeslagen!$Q$32)</f>
        <v>2808</v>
      </c>
      <c r="AP50" s="205">
        <f>'PT-Imp (O)'!AP50*(1+Toeslagen!$Q$32)</f>
        <v>2808</v>
      </c>
      <c r="AQ50" s="205">
        <f>'PT-Imp (O)'!AQ50*(1+Toeslagen!$Q$32)</f>
        <v>2808</v>
      </c>
      <c r="AR50" s="205">
        <f>'PT-Imp (O)'!AR50*(1+Toeslagen!$Q$32)</f>
        <v>2808</v>
      </c>
      <c r="AS50" s="205">
        <f>'PT-Imp (O)'!AS50*(1+Toeslagen!$Q$32)</f>
        <v>2753.9366400000008</v>
      </c>
      <c r="AT50" s="205">
        <f>'PT-Imp (O)'!AT50*(1+Toeslagen!$Q$32)</f>
        <v>2753.9366400000008</v>
      </c>
      <c r="AU50" s="205">
        <f>'PT-Imp (O)'!AU50*(1+Toeslagen!$Q$32)</f>
        <v>2753.9366400000008</v>
      </c>
      <c r="AV50" s="205">
        <f>'PT-Imp (O)'!AV50*(1+Toeslagen!$Q$32)</f>
        <v>2753.9366400000008</v>
      </c>
      <c r="AW50" s="205">
        <f>'PT-Imp (O)'!AW50*(1+Toeslagen!$Q$32)</f>
        <v>2753.9366400000008</v>
      </c>
      <c r="AX50" s="205">
        <f>'PT-Imp (O)'!AX50*(1+Toeslagen!$Q$32)</f>
        <v>2753.9366399999999</v>
      </c>
      <c r="AY50" s="205">
        <f>'PT-Imp (O)'!AY50*(1+Toeslagen!$Q$32)</f>
        <v>2753.9366399999999</v>
      </c>
      <c r="AZ50" s="205">
        <f>'PT-Imp (O)'!AZ50*(1+Toeslagen!$Q$32)</f>
        <v>2753.9366399999999</v>
      </c>
      <c r="BA50" s="205">
        <f>'PT-Imp (O)'!BA50*(1+Toeslagen!$Q$32)</f>
        <v>2753.9366399999999</v>
      </c>
      <c r="BB50" s="205">
        <f>'PT-Imp (O)'!BB50*(1+Toeslagen!$Q$32)</f>
        <v>0</v>
      </c>
      <c r="BC50" s="205">
        <f>'PT-Imp (O)'!BC50*(1+Toeslagen!$Q$32)</f>
        <v>2753.9366399999999</v>
      </c>
      <c r="BD50" s="205">
        <f>'PT-Imp (O)'!BD50*(1+Toeslagen!$Q$32)</f>
        <v>2753.9366399999999</v>
      </c>
      <c r="BE50" s="205">
        <f>'PT-Imp (O)'!BE50*(1+Toeslagen!$Q$32)</f>
        <v>2753.9366399999999</v>
      </c>
      <c r="BF50" s="205">
        <f>'PT-Imp (O)'!BF50*(1+Toeslagen!$Q$32)</f>
        <v>2753.9366399999999</v>
      </c>
      <c r="BG50" s="205">
        <f>'PT-Imp (O)'!BG50*(1+Toeslagen!$Q$32)</f>
        <v>2753.9366399999999</v>
      </c>
      <c r="BH50" s="205">
        <f>'PT-Imp (O)'!BH50*(1+Toeslagen!$Q$32)</f>
        <v>2753.9366399999999</v>
      </c>
      <c r="BI50" s="205">
        <f>'PT-Imp (O)'!BI50*(1+Toeslagen!$Q$32)</f>
        <v>2753.9366399999999</v>
      </c>
      <c r="BJ50" s="205">
        <f>'PT-Imp (O)'!BJ50*(1+Toeslagen!$Q$32)</f>
        <v>2753.9366399999999</v>
      </c>
      <c r="BK50" s="205">
        <f>'PT-Imp (O)'!BK50*(1+Toeslagen!$Q$32)</f>
        <v>2753.9366399999999</v>
      </c>
      <c r="BL50" s="205">
        <f>'PT-Imp (O)'!BL50*(1+Toeslagen!$Q$32)</f>
        <v>2753.9366399999999</v>
      </c>
      <c r="BM50" s="205">
        <f>'PT-Imp (O)'!BM50*(1+Toeslagen!$Q$32)</f>
        <v>2753.9366399999999</v>
      </c>
      <c r="BN50" s="205">
        <f>'PT-Imp (O)'!BN50*(1+Toeslagen!$Q$32)</f>
        <v>2753.9366399999999</v>
      </c>
      <c r="BO50" s="205">
        <f>'PT-Imp (O)'!BO50*(1+Toeslagen!$Q$32)</f>
        <v>2753.9366399999999</v>
      </c>
      <c r="BP50" s="205">
        <f>'PT-Imp (O)'!BP50*(1+Toeslagen!$Q$32)</f>
        <v>2753.9366399999999</v>
      </c>
      <c r="BQ50" s="205">
        <f>'PT-Imp (O)'!BQ50*(1+Toeslagen!$Q$32)</f>
        <v>2753.9366399999999</v>
      </c>
      <c r="BR50" s="205">
        <f>'PT-Imp (O)'!BR50*(1+Toeslagen!$Q$32)</f>
        <v>0</v>
      </c>
      <c r="BS50" s="205">
        <f>'PT-Imp (O)'!BS50*(1+Toeslagen!$Q$32)</f>
        <v>0</v>
      </c>
      <c r="BT50" s="205">
        <f>'PT-Imp (O)'!BT50*(1+Toeslagen!$Q$32)</f>
        <v>0</v>
      </c>
      <c r="BU50" s="205">
        <f>'PT-Imp (O)'!BU50*(1+Toeslagen!$Q$32)</f>
        <v>0</v>
      </c>
      <c r="BV50" s="205">
        <f>'PT-Imp (O)'!BV50*(1+Toeslagen!$Q$32)</f>
        <v>0</v>
      </c>
      <c r="BW50" s="205">
        <f>'PT-Imp (O)'!BW50*(1+Toeslagen!$Q$32)</f>
        <v>2753.9366399999999</v>
      </c>
      <c r="BX50" s="205">
        <f>'PT-Imp (O)'!BX50*(1+Toeslagen!$Q$32)</f>
        <v>2753.9366399999999</v>
      </c>
      <c r="BY50" s="205">
        <f>'PT-Imp (O)'!BY50*(1+Toeslagen!$Q$32)</f>
        <v>2753.9366399999999</v>
      </c>
      <c r="BZ50" s="205">
        <f>'PT-Imp (O)'!BZ50*(1+Toeslagen!$Q$32)</f>
        <v>2753.9366399999999</v>
      </c>
      <c r="CA50" s="205">
        <f>'PT-Imp (O)'!CA50*(1+Toeslagen!$Q$32)</f>
        <v>2753.9366399999999</v>
      </c>
      <c r="CB50" s="205">
        <f>'PT-Imp (O)'!CB50*(1+Toeslagen!$Q$32)</f>
        <v>0</v>
      </c>
      <c r="CC50" s="205">
        <f>'PT-Imp (O)'!CC50*(1+Toeslagen!$Q$32)</f>
        <v>0</v>
      </c>
      <c r="CD50" s="205">
        <f>'PT-Imp (O)'!CD50*(1+Toeslagen!$Q$32)</f>
        <v>0</v>
      </c>
      <c r="CE50" s="205">
        <f>'PT-Imp (O)'!CE50*(1+Toeslagen!$Q$32)</f>
        <v>0</v>
      </c>
      <c r="CF50" s="205">
        <f>'PT-Imp (O)'!CF50*(1+Toeslagen!$Q$32)</f>
        <v>0</v>
      </c>
      <c r="CG50" s="205">
        <f>'PT-Imp (O)'!CG50*(1+Toeslagen!$Q$32)</f>
        <v>2953.6000000000004</v>
      </c>
      <c r="CH50" s="205">
        <f>'PT-Imp (O)'!CH50*(1+Toeslagen!$Q$32)</f>
        <v>2953.6000000000004</v>
      </c>
      <c r="CI50" s="205">
        <f>'PT-Imp (O)'!CI50*(1+Toeslagen!$Q$32)</f>
        <v>2953.6000000000004</v>
      </c>
      <c r="CJ50" s="205">
        <f>'PT-Imp (O)'!CJ50*(1+Toeslagen!$Q$32)</f>
        <v>2953.6000000000004</v>
      </c>
      <c r="CK50" s="205">
        <f>'PT-Imp (O)'!CK50*(1+Toeslagen!$Q$32)</f>
        <v>2953.6000000000004</v>
      </c>
      <c r="CL50" s="205">
        <f>'PT-Imp (O)'!CL50*(1+Toeslagen!$Q$32)</f>
        <v>2953.6000000000004</v>
      </c>
      <c r="CM50" s="205">
        <f>'PT-Imp (O)'!CM50*(1+Toeslagen!$Q$32)</f>
        <v>2953.6000000000004</v>
      </c>
      <c r="CN50" s="205">
        <f>'PT-Imp (O)'!CN50*(1+Toeslagen!$Q$32)</f>
        <v>2953.6000000000004</v>
      </c>
      <c r="CO50" s="205">
        <f>'PT-Imp (O)'!CO50*(1+Toeslagen!$Q$32)</f>
        <v>2953.6000000000004</v>
      </c>
      <c r="CP50" s="205">
        <f>'PT-Imp (O)'!CP50*(1+Toeslagen!$Q$32)</f>
        <v>2953.6000000000004</v>
      </c>
      <c r="CQ50" s="205">
        <f>'PT-Imp (O)'!CQ50*(1+Toeslagen!$Q$32)</f>
        <v>2953.6000000000004</v>
      </c>
      <c r="CR50" s="205">
        <f>'PT-Imp (O)'!CR50*(1+Toeslagen!$Q$32)</f>
        <v>2953.6000000000004</v>
      </c>
      <c r="CS50" s="205">
        <f>'PT-Imp (O)'!CS50*(1+Toeslagen!$Q$32)</f>
        <v>2953.6000000000004</v>
      </c>
      <c r="CT50" s="205">
        <f>'PT-Imp (O)'!CT50*(1+Toeslagen!$Q$32)</f>
        <v>2953.6000000000004</v>
      </c>
      <c r="CU50" s="205">
        <f>'PT-Imp (O)'!CU50*(1+Toeslagen!$Q$32)</f>
        <v>2953.6000000000004</v>
      </c>
      <c r="CV50" s="205">
        <f>'PT-Imp (O)'!CV50*(1+Toeslagen!$Q$32)</f>
        <v>2953.6000000000004</v>
      </c>
      <c r="CW50" s="205">
        <f>'PT-Imp (O)'!CW50*(1+Toeslagen!$Q$32)</f>
        <v>2953.6000000000004</v>
      </c>
      <c r="CX50" s="205">
        <f>'PT-Imp (O)'!CX50*(1+Toeslagen!$Q$32)</f>
        <v>2953.6000000000004</v>
      </c>
      <c r="CY50" s="205">
        <f>'PT-Imp (O)'!CY50*(1+Toeslagen!$Q$32)</f>
        <v>2953.6000000000004</v>
      </c>
      <c r="CZ50" s="205">
        <f>'PT-Imp (O)'!CZ50*(1+Toeslagen!$Q$32)</f>
        <v>2953.6000000000004</v>
      </c>
    </row>
    <row r="51" spans="1:104">
      <c r="A51" s="1">
        <v>55</v>
      </c>
      <c r="B51" s="1">
        <v>55</v>
      </c>
      <c r="C51" s="1"/>
      <c r="D51" s="1">
        <v>7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200"/>
      <c r="Q51" s="200"/>
      <c r="R51" s="200"/>
      <c r="S51" s="200"/>
      <c r="T51" s="200"/>
      <c r="U51" s="200"/>
      <c r="V51" s="200"/>
      <c r="W51" s="200"/>
      <c r="X51" s="200"/>
      <c r="Y51" s="205">
        <f>'PT-Imp (O)'!Y51*(1+Toeslagen!$Q$32)</f>
        <v>2870.4</v>
      </c>
      <c r="Z51" s="205">
        <f>'PT-Imp (O)'!Z51*(1+Toeslagen!$Q$32)</f>
        <v>2870.4</v>
      </c>
      <c r="AA51" s="205">
        <f>'PT-Imp (O)'!AA51*(1+Toeslagen!$Q$32)</f>
        <v>2870.4</v>
      </c>
      <c r="AB51" s="205">
        <f>'PT-Imp (O)'!AB51*(1+Toeslagen!$Q$32)</f>
        <v>2870.4</v>
      </c>
      <c r="AC51" s="205">
        <f>'PT-Imp (O)'!AC51*(1+Toeslagen!$Q$32)</f>
        <v>2870.4</v>
      </c>
      <c r="AD51" s="205">
        <f>'PT-Imp (O)'!AD51*(1+Toeslagen!$Q$32)</f>
        <v>2870.4</v>
      </c>
      <c r="AE51" s="205">
        <f>'PT-Imp (O)'!AE51*(1+Toeslagen!$Q$32)</f>
        <v>2870.4</v>
      </c>
      <c r="AF51" s="205">
        <f>'PT-Imp (O)'!AF51*(1+Toeslagen!$Q$32)</f>
        <v>2870.4</v>
      </c>
      <c r="AG51" s="205">
        <f>'PT-Imp (O)'!AG51*(1+Toeslagen!$Q$32)</f>
        <v>2870.4</v>
      </c>
      <c r="AH51" s="205">
        <f>'PT-Imp (O)'!AH51*(1+Toeslagen!$Q$32)</f>
        <v>2870.4</v>
      </c>
      <c r="AI51" s="205">
        <f>'PT-Imp (O)'!AI51*(1+Toeslagen!$Q$32)</f>
        <v>2870.4</v>
      </c>
      <c r="AJ51" s="205">
        <f>'PT-Imp (O)'!AJ51*(1+Toeslagen!$Q$32)</f>
        <v>2870.4</v>
      </c>
      <c r="AK51" s="205">
        <f>'PT-Imp (O)'!AK51*(1+Toeslagen!$Q$32)</f>
        <v>2870.4</v>
      </c>
      <c r="AL51" s="205">
        <f>'PT-Imp (O)'!AL51*(1+Toeslagen!$Q$32)</f>
        <v>2870.4</v>
      </c>
      <c r="AM51" s="205">
        <f>'PT-Imp (O)'!AM51*(1+Toeslagen!$Q$32)</f>
        <v>2870.4</v>
      </c>
      <c r="AN51" s="205">
        <f>'PT-Imp (O)'!AN51*(1+Toeslagen!$Q$32)</f>
        <v>2870.4</v>
      </c>
      <c r="AO51" s="205">
        <f>'PT-Imp (O)'!AO51*(1+Toeslagen!$Q$32)</f>
        <v>2870.4</v>
      </c>
      <c r="AP51" s="205">
        <f>'PT-Imp (O)'!AP51*(1+Toeslagen!$Q$32)</f>
        <v>2870.4</v>
      </c>
      <c r="AQ51" s="205">
        <f>'PT-Imp (O)'!AQ51*(1+Toeslagen!$Q$32)</f>
        <v>2870.4</v>
      </c>
      <c r="AR51" s="205">
        <f>'PT-Imp (O)'!AR51*(1+Toeslagen!$Q$32)</f>
        <v>2870.4</v>
      </c>
      <c r="AS51" s="205">
        <f>'PT-Imp (O)'!AS51*(1+Toeslagen!$Q$32)</f>
        <v>2828.8</v>
      </c>
      <c r="AT51" s="205">
        <f>'PT-Imp (O)'!AT51*(1+Toeslagen!$Q$32)</f>
        <v>2828.8</v>
      </c>
      <c r="AU51" s="205">
        <f>'PT-Imp (O)'!AU51*(1+Toeslagen!$Q$32)</f>
        <v>2828.8</v>
      </c>
      <c r="AV51" s="205">
        <f>'PT-Imp (O)'!AV51*(1+Toeslagen!$Q$32)</f>
        <v>2828.8</v>
      </c>
      <c r="AW51" s="205">
        <f>'PT-Imp (O)'!AW51*(1+Toeslagen!$Q$32)</f>
        <v>2828.8</v>
      </c>
      <c r="AX51" s="205">
        <f>'PT-Imp (O)'!AX51*(1+Toeslagen!$Q$32)</f>
        <v>2828.8</v>
      </c>
      <c r="AY51" s="205">
        <f>'PT-Imp (O)'!AY51*(1+Toeslagen!$Q$32)</f>
        <v>2828.8</v>
      </c>
      <c r="AZ51" s="205">
        <f>'PT-Imp (O)'!AZ51*(1+Toeslagen!$Q$32)</f>
        <v>2828.8</v>
      </c>
      <c r="BA51" s="205">
        <f>'PT-Imp (O)'!BA51*(1+Toeslagen!$Q$32)</f>
        <v>2828.8</v>
      </c>
      <c r="BB51" s="205">
        <f>'PT-Imp (O)'!BB51*(1+Toeslagen!$Q$32)</f>
        <v>0</v>
      </c>
      <c r="BC51" s="205">
        <f>'PT-Imp (O)'!BC51*(1+Toeslagen!$Q$32)</f>
        <v>2828.8</v>
      </c>
      <c r="BD51" s="205">
        <f>'PT-Imp (O)'!BD51*(1+Toeslagen!$Q$32)</f>
        <v>2828.8</v>
      </c>
      <c r="BE51" s="205">
        <f>'PT-Imp (O)'!BE51*(1+Toeslagen!$Q$32)</f>
        <v>2828.8</v>
      </c>
      <c r="BF51" s="205">
        <f>'PT-Imp (O)'!BF51*(1+Toeslagen!$Q$32)</f>
        <v>2828.8</v>
      </c>
      <c r="BG51" s="205">
        <f>'PT-Imp (O)'!BG51*(1+Toeslagen!$Q$32)</f>
        <v>2828.8</v>
      </c>
      <c r="BH51" s="205">
        <f>'PT-Imp (O)'!BH51*(1+Toeslagen!$Q$32)</f>
        <v>2828.8</v>
      </c>
      <c r="BI51" s="205">
        <f>'PT-Imp (O)'!BI51*(1+Toeslagen!$Q$32)</f>
        <v>2828.8</v>
      </c>
      <c r="BJ51" s="205">
        <f>'PT-Imp (O)'!BJ51*(1+Toeslagen!$Q$32)</f>
        <v>2828.8</v>
      </c>
      <c r="BK51" s="205">
        <f>'PT-Imp (O)'!BK51*(1+Toeslagen!$Q$32)</f>
        <v>2828.8</v>
      </c>
      <c r="BL51" s="205">
        <f>'PT-Imp (O)'!BL51*(1+Toeslagen!$Q$32)</f>
        <v>2828.8</v>
      </c>
      <c r="BM51" s="205">
        <f>'PT-Imp (O)'!BM51*(1+Toeslagen!$Q$32)</f>
        <v>2828.8</v>
      </c>
      <c r="BN51" s="205">
        <f>'PT-Imp (O)'!BN51*(1+Toeslagen!$Q$32)</f>
        <v>2828.8</v>
      </c>
      <c r="BO51" s="205">
        <f>'PT-Imp (O)'!BO51*(1+Toeslagen!$Q$32)</f>
        <v>2828.8</v>
      </c>
      <c r="BP51" s="205">
        <f>'PT-Imp (O)'!BP51*(1+Toeslagen!$Q$32)</f>
        <v>2828.8</v>
      </c>
      <c r="BQ51" s="205">
        <f>'PT-Imp (O)'!BQ51*(1+Toeslagen!$Q$32)</f>
        <v>2828.8</v>
      </c>
      <c r="BR51" s="205">
        <f>'PT-Imp (O)'!BR51*(1+Toeslagen!$Q$32)</f>
        <v>0</v>
      </c>
      <c r="BS51" s="205">
        <f>'PT-Imp (O)'!BS51*(1+Toeslagen!$Q$32)</f>
        <v>0</v>
      </c>
      <c r="BT51" s="205">
        <f>'PT-Imp (O)'!BT51*(1+Toeslagen!$Q$32)</f>
        <v>0</v>
      </c>
      <c r="BU51" s="205">
        <f>'PT-Imp (O)'!BU51*(1+Toeslagen!$Q$32)</f>
        <v>0</v>
      </c>
      <c r="BV51" s="205">
        <f>'PT-Imp (O)'!BV51*(1+Toeslagen!$Q$32)</f>
        <v>0</v>
      </c>
      <c r="BW51" s="205">
        <f>'PT-Imp (O)'!BW51*(1+Toeslagen!$Q$32)</f>
        <v>2828.8</v>
      </c>
      <c r="BX51" s="205">
        <f>'PT-Imp (O)'!BX51*(1+Toeslagen!$Q$32)</f>
        <v>2828.8</v>
      </c>
      <c r="BY51" s="205">
        <f>'PT-Imp (O)'!BY51*(1+Toeslagen!$Q$32)</f>
        <v>2828.8</v>
      </c>
      <c r="BZ51" s="205">
        <f>'PT-Imp (O)'!BZ51*(1+Toeslagen!$Q$32)</f>
        <v>2828.8</v>
      </c>
      <c r="CA51" s="205">
        <f>'PT-Imp (O)'!CA51*(1+Toeslagen!$Q$32)</f>
        <v>2828.8</v>
      </c>
      <c r="CB51" s="205">
        <f>'PT-Imp (O)'!CB51*(1+Toeslagen!$Q$32)</f>
        <v>0</v>
      </c>
      <c r="CC51" s="205">
        <f>'PT-Imp (O)'!CC51*(1+Toeslagen!$Q$32)</f>
        <v>0</v>
      </c>
      <c r="CD51" s="205">
        <f>'PT-Imp (O)'!CD51*(1+Toeslagen!$Q$32)</f>
        <v>0</v>
      </c>
      <c r="CE51" s="205">
        <f>'PT-Imp (O)'!CE51*(1+Toeslagen!$Q$32)</f>
        <v>0</v>
      </c>
      <c r="CF51" s="205">
        <f>'PT-Imp (O)'!CF51*(1+Toeslagen!$Q$32)</f>
        <v>0</v>
      </c>
      <c r="CG51" s="205">
        <f>'PT-Imp (O)'!CG51*(1+Toeslagen!$Q$32)</f>
        <v>3036.8</v>
      </c>
      <c r="CH51" s="205">
        <f>'PT-Imp (O)'!CH51*(1+Toeslagen!$Q$32)</f>
        <v>3036.8</v>
      </c>
      <c r="CI51" s="205">
        <f>'PT-Imp (O)'!CI51*(1+Toeslagen!$Q$32)</f>
        <v>3036.8</v>
      </c>
      <c r="CJ51" s="205">
        <f>'PT-Imp (O)'!CJ51*(1+Toeslagen!$Q$32)</f>
        <v>3036.8</v>
      </c>
      <c r="CK51" s="205">
        <f>'PT-Imp (O)'!CK51*(1+Toeslagen!$Q$32)</f>
        <v>3036.8</v>
      </c>
      <c r="CL51" s="205">
        <f>'PT-Imp (O)'!CL51*(1+Toeslagen!$Q$32)</f>
        <v>3036.8</v>
      </c>
      <c r="CM51" s="205">
        <f>'PT-Imp (O)'!CM51*(1+Toeslagen!$Q$32)</f>
        <v>3036.8</v>
      </c>
      <c r="CN51" s="205">
        <f>'PT-Imp (O)'!CN51*(1+Toeslagen!$Q$32)</f>
        <v>3036.8</v>
      </c>
      <c r="CO51" s="205">
        <f>'PT-Imp (O)'!CO51*(1+Toeslagen!$Q$32)</f>
        <v>3036.8</v>
      </c>
      <c r="CP51" s="205">
        <f>'PT-Imp (O)'!CP51*(1+Toeslagen!$Q$32)</f>
        <v>3036.8</v>
      </c>
      <c r="CQ51" s="205">
        <f>'PT-Imp (O)'!CQ51*(1+Toeslagen!$Q$32)</f>
        <v>3036.8</v>
      </c>
      <c r="CR51" s="205">
        <f>'PT-Imp (O)'!CR51*(1+Toeslagen!$Q$32)</f>
        <v>3036.8</v>
      </c>
      <c r="CS51" s="205">
        <f>'PT-Imp (O)'!CS51*(1+Toeslagen!$Q$32)</f>
        <v>3036.8</v>
      </c>
      <c r="CT51" s="205">
        <f>'PT-Imp (O)'!CT51*(1+Toeslagen!$Q$32)</f>
        <v>3036.8</v>
      </c>
      <c r="CU51" s="205">
        <f>'PT-Imp (O)'!CU51*(1+Toeslagen!$Q$32)</f>
        <v>3036.8</v>
      </c>
      <c r="CV51" s="205">
        <f>'PT-Imp (O)'!CV51*(1+Toeslagen!$Q$32)</f>
        <v>3036.8</v>
      </c>
      <c r="CW51" s="205">
        <f>'PT-Imp (O)'!CW51*(1+Toeslagen!$Q$32)</f>
        <v>3036.8</v>
      </c>
      <c r="CX51" s="205">
        <f>'PT-Imp (O)'!CX51*(1+Toeslagen!$Q$32)</f>
        <v>3036.8</v>
      </c>
      <c r="CY51" s="205">
        <f>'PT-Imp (O)'!CY51*(1+Toeslagen!$Q$32)</f>
        <v>3036.8</v>
      </c>
      <c r="CZ51" s="205">
        <f>'PT-Imp (O)'!CZ51*(1+Toeslagen!$Q$32)</f>
        <v>3036.8</v>
      </c>
    </row>
    <row r="52" spans="1:104">
      <c r="A52" s="1">
        <v>56</v>
      </c>
      <c r="B52" s="1">
        <v>56</v>
      </c>
      <c r="C52" s="1"/>
      <c r="D52" s="1">
        <v>7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200"/>
      <c r="Q52" s="200"/>
      <c r="R52" s="200"/>
      <c r="S52" s="200"/>
      <c r="T52" s="200"/>
      <c r="U52" s="200"/>
      <c r="V52" s="200"/>
      <c r="W52" s="200"/>
      <c r="X52" s="200"/>
      <c r="Y52" s="205">
        <f>'PT-Imp (O)'!Y52*(1+Toeslagen!$Q$32)</f>
        <v>2953.6000000000004</v>
      </c>
      <c r="Z52" s="205">
        <f>'PT-Imp (O)'!Z52*(1+Toeslagen!$Q$32)</f>
        <v>2953.6000000000004</v>
      </c>
      <c r="AA52" s="205">
        <f>'PT-Imp (O)'!AA52*(1+Toeslagen!$Q$32)</f>
        <v>2953.6000000000004</v>
      </c>
      <c r="AB52" s="205">
        <f>'PT-Imp (O)'!AB52*(1+Toeslagen!$Q$32)</f>
        <v>2953.6000000000004</v>
      </c>
      <c r="AC52" s="205">
        <f>'PT-Imp (O)'!AC52*(1+Toeslagen!$Q$32)</f>
        <v>2953.6000000000004</v>
      </c>
      <c r="AD52" s="205">
        <f>'PT-Imp (O)'!AD52*(1+Toeslagen!$Q$32)</f>
        <v>2953.6000000000004</v>
      </c>
      <c r="AE52" s="205">
        <f>'PT-Imp (O)'!AE52*(1+Toeslagen!$Q$32)</f>
        <v>2953.6000000000004</v>
      </c>
      <c r="AF52" s="205">
        <f>'PT-Imp (O)'!AF52*(1+Toeslagen!$Q$32)</f>
        <v>2953.6000000000004</v>
      </c>
      <c r="AG52" s="205">
        <f>'PT-Imp (O)'!AG52*(1+Toeslagen!$Q$32)</f>
        <v>2953.6000000000004</v>
      </c>
      <c r="AH52" s="205">
        <f>'PT-Imp (O)'!AH52*(1+Toeslagen!$Q$32)</f>
        <v>2953.6000000000004</v>
      </c>
      <c r="AI52" s="205">
        <f>'PT-Imp (O)'!AI52*(1+Toeslagen!$Q$32)</f>
        <v>2953.6000000000004</v>
      </c>
      <c r="AJ52" s="205">
        <f>'PT-Imp (O)'!AJ52*(1+Toeslagen!$Q$32)</f>
        <v>2953.6000000000004</v>
      </c>
      <c r="AK52" s="205">
        <f>'PT-Imp (O)'!AK52*(1+Toeslagen!$Q$32)</f>
        <v>2953.6000000000004</v>
      </c>
      <c r="AL52" s="205">
        <f>'PT-Imp (O)'!AL52*(1+Toeslagen!$Q$32)</f>
        <v>2953.6000000000004</v>
      </c>
      <c r="AM52" s="205">
        <f>'PT-Imp (O)'!AM52*(1+Toeslagen!$Q$32)</f>
        <v>2953.6000000000004</v>
      </c>
      <c r="AN52" s="205">
        <f>'PT-Imp (O)'!AN52*(1+Toeslagen!$Q$32)</f>
        <v>2953.6000000000004</v>
      </c>
      <c r="AO52" s="205">
        <f>'PT-Imp (O)'!AO52*(1+Toeslagen!$Q$32)</f>
        <v>2953.6000000000004</v>
      </c>
      <c r="AP52" s="205">
        <f>'PT-Imp (O)'!AP52*(1+Toeslagen!$Q$32)</f>
        <v>2953.6000000000004</v>
      </c>
      <c r="AQ52" s="205">
        <f>'PT-Imp (O)'!AQ52*(1+Toeslagen!$Q$32)</f>
        <v>2953.6000000000004</v>
      </c>
      <c r="AR52" s="205">
        <f>'PT-Imp (O)'!AR52*(1+Toeslagen!$Q$32)</f>
        <v>2953.6000000000004</v>
      </c>
      <c r="AS52" s="205">
        <f>'PT-Imp (O)'!AS52*(1+Toeslagen!$Q$32)</f>
        <v>2872.1472000000008</v>
      </c>
      <c r="AT52" s="205">
        <f>'PT-Imp (O)'!AT52*(1+Toeslagen!$Q$32)</f>
        <v>2872.1472000000008</v>
      </c>
      <c r="AU52" s="205">
        <f>'PT-Imp (O)'!AU52*(1+Toeslagen!$Q$32)</f>
        <v>2872.1472000000008</v>
      </c>
      <c r="AV52" s="205">
        <f>'PT-Imp (O)'!AV52*(1+Toeslagen!$Q$32)</f>
        <v>2872.1472000000008</v>
      </c>
      <c r="AW52" s="205">
        <f>'PT-Imp (O)'!AW52*(1+Toeslagen!$Q$32)</f>
        <v>2872.1472000000008</v>
      </c>
      <c r="AX52" s="205">
        <f>'PT-Imp (O)'!AX52*(1+Toeslagen!$Q$32)</f>
        <v>2872.1472000000003</v>
      </c>
      <c r="AY52" s="205">
        <f>'PT-Imp (O)'!AY52*(1+Toeslagen!$Q$32)</f>
        <v>2872.1472000000003</v>
      </c>
      <c r="AZ52" s="205">
        <f>'PT-Imp (O)'!AZ52*(1+Toeslagen!$Q$32)</f>
        <v>2872.1472000000003</v>
      </c>
      <c r="BA52" s="205">
        <f>'PT-Imp (O)'!BA52*(1+Toeslagen!$Q$32)</f>
        <v>2872.1472000000003</v>
      </c>
      <c r="BB52" s="205">
        <f>'PT-Imp (O)'!BB52*(1+Toeslagen!$Q$32)</f>
        <v>0</v>
      </c>
      <c r="BC52" s="205">
        <f>'PT-Imp (O)'!BC52*(1+Toeslagen!$Q$32)</f>
        <v>2872.1472000000003</v>
      </c>
      <c r="BD52" s="205">
        <f>'PT-Imp (O)'!BD52*(1+Toeslagen!$Q$32)</f>
        <v>2872.1472000000003</v>
      </c>
      <c r="BE52" s="205">
        <f>'PT-Imp (O)'!BE52*(1+Toeslagen!$Q$32)</f>
        <v>2872.1472000000003</v>
      </c>
      <c r="BF52" s="205">
        <f>'PT-Imp (O)'!BF52*(1+Toeslagen!$Q$32)</f>
        <v>2872.1472000000003</v>
      </c>
      <c r="BG52" s="205">
        <f>'PT-Imp (O)'!BG52*(1+Toeslagen!$Q$32)</f>
        <v>2872.1472000000003</v>
      </c>
      <c r="BH52" s="205">
        <f>'PT-Imp (O)'!BH52*(1+Toeslagen!$Q$32)</f>
        <v>2872.1472000000003</v>
      </c>
      <c r="BI52" s="205">
        <f>'PT-Imp (O)'!BI52*(1+Toeslagen!$Q$32)</f>
        <v>2872.1472000000003</v>
      </c>
      <c r="BJ52" s="205">
        <f>'PT-Imp (O)'!BJ52*(1+Toeslagen!$Q$32)</f>
        <v>2872.1472000000003</v>
      </c>
      <c r="BK52" s="205">
        <f>'PT-Imp (O)'!BK52*(1+Toeslagen!$Q$32)</f>
        <v>2872.1472000000003</v>
      </c>
      <c r="BL52" s="205">
        <f>'PT-Imp (O)'!BL52*(1+Toeslagen!$Q$32)</f>
        <v>2872.1472000000003</v>
      </c>
      <c r="BM52" s="205">
        <f>'PT-Imp (O)'!BM52*(1+Toeslagen!$Q$32)</f>
        <v>2872.1472000000003</v>
      </c>
      <c r="BN52" s="205">
        <f>'PT-Imp (O)'!BN52*(1+Toeslagen!$Q$32)</f>
        <v>2872.1472000000003</v>
      </c>
      <c r="BO52" s="205">
        <f>'PT-Imp (O)'!BO52*(1+Toeslagen!$Q$32)</f>
        <v>2872.1472000000003</v>
      </c>
      <c r="BP52" s="205">
        <f>'PT-Imp (O)'!BP52*(1+Toeslagen!$Q$32)</f>
        <v>2872.1472000000003</v>
      </c>
      <c r="BQ52" s="205">
        <f>'PT-Imp (O)'!BQ52*(1+Toeslagen!$Q$32)</f>
        <v>2872.1472000000003</v>
      </c>
      <c r="BR52" s="205">
        <f>'PT-Imp (O)'!BR52*(1+Toeslagen!$Q$32)</f>
        <v>0</v>
      </c>
      <c r="BS52" s="205">
        <f>'PT-Imp (O)'!BS52*(1+Toeslagen!$Q$32)</f>
        <v>0</v>
      </c>
      <c r="BT52" s="205">
        <f>'PT-Imp (O)'!BT52*(1+Toeslagen!$Q$32)</f>
        <v>0</v>
      </c>
      <c r="BU52" s="205">
        <f>'PT-Imp (O)'!BU52*(1+Toeslagen!$Q$32)</f>
        <v>0</v>
      </c>
      <c r="BV52" s="205">
        <f>'PT-Imp (O)'!BV52*(1+Toeslagen!$Q$32)</f>
        <v>0</v>
      </c>
      <c r="BW52" s="205">
        <f>'PT-Imp (O)'!BW52*(1+Toeslagen!$Q$32)</f>
        <v>2872.1472000000003</v>
      </c>
      <c r="BX52" s="205">
        <f>'PT-Imp (O)'!BX52*(1+Toeslagen!$Q$32)</f>
        <v>2872.1472000000003</v>
      </c>
      <c r="BY52" s="205">
        <f>'PT-Imp (O)'!BY52*(1+Toeslagen!$Q$32)</f>
        <v>2872.1472000000003</v>
      </c>
      <c r="BZ52" s="205">
        <f>'PT-Imp (O)'!BZ52*(1+Toeslagen!$Q$32)</f>
        <v>2872.1472000000003</v>
      </c>
      <c r="CA52" s="205">
        <f>'PT-Imp (O)'!CA52*(1+Toeslagen!$Q$32)</f>
        <v>2872.1472000000003</v>
      </c>
      <c r="CB52" s="205">
        <f>'PT-Imp (O)'!CB52*(1+Toeslagen!$Q$32)</f>
        <v>0</v>
      </c>
      <c r="CC52" s="205">
        <f>'PT-Imp (O)'!CC52*(1+Toeslagen!$Q$32)</f>
        <v>0</v>
      </c>
      <c r="CD52" s="205">
        <f>'PT-Imp (O)'!CD52*(1+Toeslagen!$Q$32)</f>
        <v>0</v>
      </c>
      <c r="CE52" s="205">
        <f>'PT-Imp (O)'!CE52*(1+Toeslagen!$Q$32)</f>
        <v>0</v>
      </c>
      <c r="CF52" s="205">
        <f>'PT-Imp (O)'!CF52*(1+Toeslagen!$Q$32)</f>
        <v>0</v>
      </c>
      <c r="CG52" s="205">
        <f>'PT-Imp (O)'!CG52*(1+Toeslagen!$Q$32)</f>
        <v>3120</v>
      </c>
      <c r="CH52" s="205">
        <f>'PT-Imp (O)'!CH52*(1+Toeslagen!$Q$32)</f>
        <v>3120</v>
      </c>
      <c r="CI52" s="205">
        <f>'PT-Imp (O)'!CI52*(1+Toeslagen!$Q$32)</f>
        <v>3120</v>
      </c>
      <c r="CJ52" s="205">
        <f>'PT-Imp (O)'!CJ52*(1+Toeslagen!$Q$32)</f>
        <v>3120</v>
      </c>
      <c r="CK52" s="205">
        <f>'PT-Imp (O)'!CK52*(1+Toeslagen!$Q$32)</f>
        <v>3120</v>
      </c>
      <c r="CL52" s="205">
        <f>'PT-Imp (O)'!CL52*(1+Toeslagen!$Q$32)</f>
        <v>3120</v>
      </c>
      <c r="CM52" s="205">
        <f>'PT-Imp (O)'!CM52*(1+Toeslagen!$Q$32)</f>
        <v>3120</v>
      </c>
      <c r="CN52" s="205">
        <f>'PT-Imp (O)'!CN52*(1+Toeslagen!$Q$32)</f>
        <v>3120</v>
      </c>
      <c r="CO52" s="205">
        <f>'PT-Imp (O)'!CO52*(1+Toeslagen!$Q$32)</f>
        <v>3120</v>
      </c>
      <c r="CP52" s="205">
        <f>'PT-Imp (O)'!CP52*(1+Toeslagen!$Q$32)</f>
        <v>3120</v>
      </c>
      <c r="CQ52" s="205">
        <f>'PT-Imp (O)'!CQ52*(1+Toeslagen!$Q$32)</f>
        <v>3120</v>
      </c>
      <c r="CR52" s="205">
        <f>'PT-Imp (O)'!CR52*(1+Toeslagen!$Q$32)</f>
        <v>3120</v>
      </c>
      <c r="CS52" s="205">
        <f>'PT-Imp (O)'!CS52*(1+Toeslagen!$Q$32)</f>
        <v>3120</v>
      </c>
      <c r="CT52" s="205">
        <f>'PT-Imp (O)'!CT52*(1+Toeslagen!$Q$32)</f>
        <v>3120</v>
      </c>
      <c r="CU52" s="205">
        <f>'PT-Imp (O)'!CU52*(1+Toeslagen!$Q$32)</f>
        <v>3120</v>
      </c>
      <c r="CV52" s="205">
        <f>'PT-Imp (O)'!CV52*(1+Toeslagen!$Q$32)</f>
        <v>3120</v>
      </c>
      <c r="CW52" s="205">
        <f>'PT-Imp (O)'!CW52*(1+Toeslagen!$Q$32)</f>
        <v>3120</v>
      </c>
      <c r="CX52" s="205">
        <f>'PT-Imp (O)'!CX52*(1+Toeslagen!$Q$32)</f>
        <v>3120</v>
      </c>
      <c r="CY52" s="205">
        <f>'PT-Imp (O)'!CY52*(1+Toeslagen!$Q$32)</f>
        <v>3120</v>
      </c>
      <c r="CZ52" s="205">
        <f>'PT-Imp (O)'!CZ52*(1+Toeslagen!$Q$32)</f>
        <v>3120</v>
      </c>
    </row>
    <row r="53" spans="1:104">
      <c r="A53" s="1">
        <v>57</v>
      </c>
      <c r="B53" s="1">
        <v>57</v>
      </c>
      <c r="C53" s="1"/>
      <c r="D53" s="1">
        <v>7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200"/>
      <c r="Q53" s="200"/>
      <c r="R53" s="200"/>
      <c r="S53" s="200"/>
      <c r="T53" s="200"/>
      <c r="U53" s="200"/>
      <c r="V53" s="200"/>
      <c r="W53" s="200"/>
      <c r="X53" s="200"/>
      <c r="Y53" s="205">
        <f>'PT-Imp (O)'!Y53*(1+Toeslagen!$Q$32)</f>
        <v>3120</v>
      </c>
      <c r="Z53" s="205">
        <f>'PT-Imp (O)'!Z53*(1+Toeslagen!$Q$32)</f>
        <v>3120</v>
      </c>
      <c r="AA53" s="205">
        <f>'PT-Imp (O)'!AA53*(1+Toeslagen!$Q$32)</f>
        <v>3120</v>
      </c>
      <c r="AB53" s="205">
        <f>'PT-Imp (O)'!AB53*(1+Toeslagen!$Q$32)</f>
        <v>3120</v>
      </c>
      <c r="AC53" s="205">
        <f>'PT-Imp (O)'!AC53*(1+Toeslagen!$Q$32)</f>
        <v>3120</v>
      </c>
      <c r="AD53" s="205">
        <f>'PT-Imp (O)'!AD53*(1+Toeslagen!$Q$32)</f>
        <v>3120</v>
      </c>
      <c r="AE53" s="205">
        <f>'PT-Imp (O)'!AE53*(1+Toeslagen!$Q$32)</f>
        <v>3120</v>
      </c>
      <c r="AF53" s="205">
        <f>'PT-Imp (O)'!AF53*(1+Toeslagen!$Q$32)</f>
        <v>3120</v>
      </c>
      <c r="AG53" s="205">
        <f>'PT-Imp (O)'!AG53*(1+Toeslagen!$Q$32)</f>
        <v>3120</v>
      </c>
      <c r="AH53" s="205">
        <f>'PT-Imp (O)'!AH53*(1+Toeslagen!$Q$32)</f>
        <v>3120</v>
      </c>
      <c r="AI53" s="205">
        <f>'PT-Imp (O)'!AI53*(1+Toeslagen!$Q$32)</f>
        <v>3120</v>
      </c>
      <c r="AJ53" s="205">
        <f>'PT-Imp (O)'!AJ53*(1+Toeslagen!$Q$32)</f>
        <v>3120</v>
      </c>
      <c r="AK53" s="205">
        <f>'PT-Imp (O)'!AK53*(1+Toeslagen!$Q$32)</f>
        <v>3120</v>
      </c>
      <c r="AL53" s="205">
        <f>'PT-Imp (O)'!AL53*(1+Toeslagen!$Q$32)</f>
        <v>3120</v>
      </c>
      <c r="AM53" s="205">
        <f>'PT-Imp (O)'!AM53*(1+Toeslagen!$Q$32)</f>
        <v>3120</v>
      </c>
      <c r="AN53" s="205">
        <f>'PT-Imp (O)'!AN53*(1+Toeslagen!$Q$32)</f>
        <v>3120</v>
      </c>
      <c r="AO53" s="205">
        <f>'PT-Imp (O)'!AO53*(1+Toeslagen!$Q$32)</f>
        <v>3120</v>
      </c>
      <c r="AP53" s="205">
        <f>'PT-Imp (O)'!AP53*(1+Toeslagen!$Q$32)</f>
        <v>3120</v>
      </c>
      <c r="AQ53" s="205">
        <f>'PT-Imp (O)'!AQ53*(1+Toeslagen!$Q$32)</f>
        <v>3120</v>
      </c>
      <c r="AR53" s="205">
        <f>'PT-Imp (O)'!AR53*(1+Toeslagen!$Q$32)</f>
        <v>3120</v>
      </c>
      <c r="AS53" s="205">
        <f>'PT-Imp (O)'!AS53*(1+Toeslagen!$Q$32)</f>
        <v>2953.6000000000004</v>
      </c>
      <c r="AT53" s="205">
        <f>'PT-Imp (O)'!AT53*(1+Toeslagen!$Q$32)</f>
        <v>2953.6000000000004</v>
      </c>
      <c r="AU53" s="205">
        <f>'PT-Imp (O)'!AU53*(1+Toeslagen!$Q$32)</f>
        <v>2953.6000000000004</v>
      </c>
      <c r="AV53" s="205">
        <f>'PT-Imp (O)'!AV53*(1+Toeslagen!$Q$32)</f>
        <v>2953.6000000000004</v>
      </c>
      <c r="AW53" s="205">
        <f>'PT-Imp (O)'!AW53*(1+Toeslagen!$Q$32)</f>
        <v>2953.6000000000004</v>
      </c>
      <c r="AX53" s="205">
        <f>'PT-Imp (O)'!AX53*(1+Toeslagen!$Q$32)</f>
        <v>2953.6000000000004</v>
      </c>
      <c r="AY53" s="205">
        <f>'PT-Imp (O)'!AY53*(1+Toeslagen!$Q$32)</f>
        <v>2953.6000000000004</v>
      </c>
      <c r="AZ53" s="205">
        <f>'PT-Imp (O)'!AZ53*(1+Toeslagen!$Q$32)</f>
        <v>2953.6000000000004</v>
      </c>
      <c r="BA53" s="205">
        <f>'PT-Imp (O)'!BA53*(1+Toeslagen!$Q$32)</f>
        <v>2953.6000000000004</v>
      </c>
      <c r="BB53" s="205">
        <f>'PT-Imp (O)'!BB53*(1+Toeslagen!$Q$32)</f>
        <v>0</v>
      </c>
      <c r="BC53" s="205">
        <f>'PT-Imp (O)'!BC53*(1+Toeslagen!$Q$32)</f>
        <v>2953.6000000000004</v>
      </c>
      <c r="BD53" s="205">
        <f>'PT-Imp (O)'!BD53*(1+Toeslagen!$Q$32)</f>
        <v>2953.6000000000004</v>
      </c>
      <c r="BE53" s="205">
        <f>'PT-Imp (O)'!BE53*(1+Toeslagen!$Q$32)</f>
        <v>2953.6000000000004</v>
      </c>
      <c r="BF53" s="205">
        <f>'PT-Imp (O)'!BF53*(1+Toeslagen!$Q$32)</f>
        <v>2953.6000000000004</v>
      </c>
      <c r="BG53" s="205">
        <f>'PT-Imp (O)'!BG53*(1+Toeslagen!$Q$32)</f>
        <v>2953.6000000000004</v>
      </c>
      <c r="BH53" s="205">
        <f>'PT-Imp (O)'!BH53*(1+Toeslagen!$Q$32)</f>
        <v>2953.6000000000004</v>
      </c>
      <c r="BI53" s="205">
        <f>'PT-Imp (O)'!BI53*(1+Toeslagen!$Q$32)</f>
        <v>2953.6000000000004</v>
      </c>
      <c r="BJ53" s="205">
        <f>'PT-Imp (O)'!BJ53*(1+Toeslagen!$Q$32)</f>
        <v>2953.6000000000004</v>
      </c>
      <c r="BK53" s="205">
        <f>'PT-Imp (O)'!BK53*(1+Toeslagen!$Q$32)</f>
        <v>2953.6000000000004</v>
      </c>
      <c r="BL53" s="205">
        <f>'PT-Imp (O)'!BL53*(1+Toeslagen!$Q$32)</f>
        <v>2953.6000000000004</v>
      </c>
      <c r="BM53" s="205">
        <f>'PT-Imp (O)'!BM53*(1+Toeslagen!$Q$32)</f>
        <v>2953.6000000000004</v>
      </c>
      <c r="BN53" s="205">
        <f>'PT-Imp (O)'!BN53*(1+Toeslagen!$Q$32)</f>
        <v>2953.6000000000004</v>
      </c>
      <c r="BO53" s="205">
        <f>'PT-Imp (O)'!BO53*(1+Toeslagen!$Q$32)</f>
        <v>2953.6000000000004</v>
      </c>
      <c r="BP53" s="205">
        <f>'PT-Imp (O)'!BP53*(1+Toeslagen!$Q$32)</f>
        <v>2953.6000000000004</v>
      </c>
      <c r="BQ53" s="205">
        <f>'PT-Imp (O)'!BQ53*(1+Toeslagen!$Q$32)</f>
        <v>2953.6000000000004</v>
      </c>
      <c r="BR53" s="205">
        <f>'PT-Imp (O)'!BR53*(1+Toeslagen!$Q$32)</f>
        <v>0</v>
      </c>
      <c r="BS53" s="205">
        <f>'PT-Imp (O)'!BS53*(1+Toeslagen!$Q$32)</f>
        <v>0</v>
      </c>
      <c r="BT53" s="205">
        <f>'PT-Imp (O)'!BT53*(1+Toeslagen!$Q$32)</f>
        <v>0</v>
      </c>
      <c r="BU53" s="205">
        <f>'PT-Imp (O)'!BU53*(1+Toeslagen!$Q$32)</f>
        <v>0</v>
      </c>
      <c r="BV53" s="205">
        <f>'PT-Imp (O)'!BV53*(1+Toeslagen!$Q$32)</f>
        <v>0</v>
      </c>
      <c r="BW53" s="205">
        <f>'PT-Imp (O)'!BW53*(1+Toeslagen!$Q$32)</f>
        <v>2953.6000000000004</v>
      </c>
      <c r="BX53" s="205">
        <f>'PT-Imp (O)'!BX53*(1+Toeslagen!$Q$32)</f>
        <v>2953.6000000000004</v>
      </c>
      <c r="BY53" s="205">
        <f>'PT-Imp (O)'!BY53*(1+Toeslagen!$Q$32)</f>
        <v>2953.6000000000004</v>
      </c>
      <c r="BZ53" s="205">
        <f>'PT-Imp (O)'!BZ53*(1+Toeslagen!$Q$32)</f>
        <v>2953.6000000000004</v>
      </c>
      <c r="CA53" s="205">
        <f>'PT-Imp (O)'!CA53*(1+Toeslagen!$Q$32)</f>
        <v>2953.6000000000004</v>
      </c>
      <c r="CB53" s="205">
        <f>'PT-Imp (O)'!CB53*(1+Toeslagen!$Q$32)</f>
        <v>0</v>
      </c>
      <c r="CC53" s="205">
        <f>'PT-Imp (O)'!CC53*(1+Toeslagen!$Q$32)</f>
        <v>0</v>
      </c>
      <c r="CD53" s="205">
        <f>'PT-Imp (O)'!CD53*(1+Toeslagen!$Q$32)</f>
        <v>0</v>
      </c>
      <c r="CE53" s="205">
        <f>'PT-Imp (O)'!CE53*(1+Toeslagen!$Q$32)</f>
        <v>0</v>
      </c>
      <c r="CF53" s="205">
        <f>'PT-Imp (O)'!CF53*(1+Toeslagen!$Q$32)</f>
        <v>0</v>
      </c>
      <c r="CG53" s="205">
        <f>'PT-Imp (O)'!CG53*(1+Toeslagen!$Q$32)</f>
        <v>3286.4</v>
      </c>
      <c r="CH53" s="205">
        <f>'PT-Imp (O)'!CH53*(1+Toeslagen!$Q$32)</f>
        <v>3286.4</v>
      </c>
      <c r="CI53" s="205">
        <f>'PT-Imp (O)'!CI53*(1+Toeslagen!$Q$32)</f>
        <v>3286.4</v>
      </c>
      <c r="CJ53" s="205">
        <f>'PT-Imp (O)'!CJ53*(1+Toeslagen!$Q$32)</f>
        <v>3286.4</v>
      </c>
      <c r="CK53" s="205">
        <f>'PT-Imp (O)'!CK53*(1+Toeslagen!$Q$32)</f>
        <v>3286.4</v>
      </c>
      <c r="CL53" s="205">
        <f>'PT-Imp (O)'!CL53*(1+Toeslagen!$Q$32)</f>
        <v>3286.4</v>
      </c>
      <c r="CM53" s="205">
        <f>'PT-Imp (O)'!CM53*(1+Toeslagen!$Q$32)</f>
        <v>3286.4</v>
      </c>
      <c r="CN53" s="205">
        <f>'PT-Imp (O)'!CN53*(1+Toeslagen!$Q$32)</f>
        <v>3286.4</v>
      </c>
      <c r="CO53" s="205">
        <f>'PT-Imp (O)'!CO53*(1+Toeslagen!$Q$32)</f>
        <v>3286.4</v>
      </c>
      <c r="CP53" s="205">
        <f>'PT-Imp (O)'!CP53*(1+Toeslagen!$Q$32)</f>
        <v>3286.4</v>
      </c>
      <c r="CQ53" s="205">
        <f>'PT-Imp (O)'!CQ53*(1+Toeslagen!$Q$32)</f>
        <v>3286.4</v>
      </c>
      <c r="CR53" s="205">
        <f>'PT-Imp (O)'!CR53*(1+Toeslagen!$Q$32)</f>
        <v>3286.4</v>
      </c>
      <c r="CS53" s="205">
        <f>'PT-Imp (O)'!CS53*(1+Toeslagen!$Q$32)</f>
        <v>3286.4</v>
      </c>
      <c r="CT53" s="205">
        <f>'PT-Imp (O)'!CT53*(1+Toeslagen!$Q$32)</f>
        <v>3286.4</v>
      </c>
      <c r="CU53" s="205">
        <f>'PT-Imp (O)'!CU53*(1+Toeslagen!$Q$32)</f>
        <v>3286.4</v>
      </c>
      <c r="CV53" s="205">
        <f>'PT-Imp (O)'!CV53*(1+Toeslagen!$Q$32)</f>
        <v>3286.4</v>
      </c>
      <c r="CW53" s="205">
        <f>'PT-Imp (O)'!CW53*(1+Toeslagen!$Q$32)</f>
        <v>3286.4</v>
      </c>
      <c r="CX53" s="205">
        <f>'PT-Imp (O)'!CX53*(1+Toeslagen!$Q$32)</f>
        <v>3286.4</v>
      </c>
      <c r="CY53" s="205">
        <f>'PT-Imp (O)'!CY53*(1+Toeslagen!$Q$32)</f>
        <v>3286.4</v>
      </c>
      <c r="CZ53" s="205">
        <f>'PT-Imp (O)'!CZ53*(1+Toeslagen!$Q$32)</f>
        <v>3286.4</v>
      </c>
    </row>
    <row r="54" spans="1:104">
      <c r="A54" s="1">
        <v>58</v>
      </c>
      <c r="B54" s="1">
        <v>58</v>
      </c>
      <c r="C54" s="1"/>
      <c r="D54" s="1">
        <v>7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200"/>
      <c r="Q54" s="200"/>
      <c r="R54" s="200"/>
      <c r="S54" s="200"/>
      <c r="T54" s="200"/>
      <c r="U54" s="200"/>
      <c r="V54" s="200"/>
      <c r="W54" s="200"/>
      <c r="X54" s="200"/>
      <c r="Y54" s="205">
        <f>'PT-Imp (O)'!Y54*(1+Toeslagen!$Q$32)</f>
        <v>3203.2000000000003</v>
      </c>
      <c r="Z54" s="205">
        <f>'PT-Imp (O)'!Z54*(1+Toeslagen!$Q$32)</f>
        <v>3203.2000000000003</v>
      </c>
      <c r="AA54" s="205">
        <f>'PT-Imp (O)'!AA54*(1+Toeslagen!$Q$32)</f>
        <v>3203.2000000000003</v>
      </c>
      <c r="AB54" s="205">
        <f>'PT-Imp (O)'!AB54*(1+Toeslagen!$Q$32)</f>
        <v>3203.2000000000003</v>
      </c>
      <c r="AC54" s="205">
        <f>'PT-Imp (O)'!AC54*(1+Toeslagen!$Q$32)</f>
        <v>3203.2000000000003</v>
      </c>
      <c r="AD54" s="205">
        <f>'PT-Imp (O)'!AD54*(1+Toeslagen!$Q$32)</f>
        <v>3203.2000000000003</v>
      </c>
      <c r="AE54" s="205">
        <f>'PT-Imp (O)'!AE54*(1+Toeslagen!$Q$32)</f>
        <v>3203.2000000000003</v>
      </c>
      <c r="AF54" s="205">
        <f>'PT-Imp (O)'!AF54*(1+Toeslagen!$Q$32)</f>
        <v>3203.2000000000003</v>
      </c>
      <c r="AG54" s="205">
        <f>'PT-Imp (O)'!AG54*(1+Toeslagen!$Q$32)</f>
        <v>3203.2000000000003</v>
      </c>
      <c r="AH54" s="205">
        <f>'PT-Imp (O)'!AH54*(1+Toeslagen!$Q$32)</f>
        <v>3203.2000000000003</v>
      </c>
      <c r="AI54" s="205">
        <f>'PT-Imp (O)'!AI54*(1+Toeslagen!$Q$32)</f>
        <v>3203.2000000000003</v>
      </c>
      <c r="AJ54" s="205">
        <f>'PT-Imp (O)'!AJ54*(1+Toeslagen!$Q$32)</f>
        <v>3203.2000000000003</v>
      </c>
      <c r="AK54" s="205">
        <f>'PT-Imp (O)'!AK54*(1+Toeslagen!$Q$32)</f>
        <v>3203.2000000000003</v>
      </c>
      <c r="AL54" s="205">
        <f>'PT-Imp (O)'!AL54*(1+Toeslagen!$Q$32)</f>
        <v>3203.2000000000003</v>
      </c>
      <c r="AM54" s="205">
        <f>'PT-Imp (O)'!AM54*(1+Toeslagen!$Q$32)</f>
        <v>3203.2000000000003</v>
      </c>
      <c r="AN54" s="205">
        <f>'PT-Imp (O)'!AN54*(1+Toeslagen!$Q$32)</f>
        <v>3203.2000000000003</v>
      </c>
      <c r="AO54" s="205">
        <f>'PT-Imp (O)'!AO54*(1+Toeslagen!$Q$32)</f>
        <v>3203.2000000000003</v>
      </c>
      <c r="AP54" s="205">
        <f>'PT-Imp (O)'!AP54*(1+Toeslagen!$Q$32)</f>
        <v>3203.2000000000003</v>
      </c>
      <c r="AQ54" s="205">
        <f>'PT-Imp (O)'!AQ54*(1+Toeslagen!$Q$32)</f>
        <v>3203.2000000000003</v>
      </c>
      <c r="AR54" s="205">
        <f>'PT-Imp (O)'!AR54*(1+Toeslagen!$Q$32)</f>
        <v>3203.2000000000003</v>
      </c>
      <c r="AS54" s="205">
        <f>'PT-Imp (O)'!AS54*(1+Toeslagen!$Q$32)</f>
        <v>3120</v>
      </c>
      <c r="AT54" s="205">
        <f>'PT-Imp (O)'!AT54*(1+Toeslagen!$Q$32)</f>
        <v>3120</v>
      </c>
      <c r="AU54" s="205">
        <f>'PT-Imp (O)'!AU54*(1+Toeslagen!$Q$32)</f>
        <v>3120</v>
      </c>
      <c r="AV54" s="205">
        <f>'PT-Imp (O)'!AV54*(1+Toeslagen!$Q$32)</f>
        <v>3120</v>
      </c>
      <c r="AW54" s="205">
        <f>'PT-Imp (O)'!AW54*(1+Toeslagen!$Q$32)</f>
        <v>3120</v>
      </c>
      <c r="AX54" s="205">
        <f>'PT-Imp (O)'!AX54*(1+Toeslagen!$Q$32)</f>
        <v>3120</v>
      </c>
      <c r="AY54" s="205">
        <f>'PT-Imp (O)'!AY54*(1+Toeslagen!$Q$32)</f>
        <v>3120</v>
      </c>
      <c r="AZ54" s="205">
        <f>'PT-Imp (O)'!AZ54*(1+Toeslagen!$Q$32)</f>
        <v>3120</v>
      </c>
      <c r="BA54" s="205">
        <f>'PT-Imp (O)'!BA54*(1+Toeslagen!$Q$32)</f>
        <v>3120</v>
      </c>
      <c r="BB54" s="205">
        <f>'PT-Imp (O)'!BB54*(1+Toeslagen!$Q$32)</f>
        <v>0</v>
      </c>
      <c r="BC54" s="205">
        <f>'PT-Imp (O)'!BC54*(1+Toeslagen!$Q$32)</f>
        <v>3120</v>
      </c>
      <c r="BD54" s="205">
        <f>'PT-Imp (O)'!BD54*(1+Toeslagen!$Q$32)</f>
        <v>3120</v>
      </c>
      <c r="BE54" s="205">
        <f>'PT-Imp (O)'!BE54*(1+Toeslagen!$Q$32)</f>
        <v>3120</v>
      </c>
      <c r="BF54" s="205">
        <f>'PT-Imp (O)'!BF54*(1+Toeslagen!$Q$32)</f>
        <v>3120</v>
      </c>
      <c r="BG54" s="205">
        <f>'PT-Imp (O)'!BG54*(1+Toeslagen!$Q$32)</f>
        <v>3120</v>
      </c>
      <c r="BH54" s="205">
        <f>'PT-Imp (O)'!BH54*(1+Toeslagen!$Q$32)</f>
        <v>3120</v>
      </c>
      <c r="BI54" s="205">
        <f>'PT-Imp (O)'!BI54*(1+Toeslagen!$Q$32)</f>
        <v>3120</v>
      </c>
      <c r="BJ54" s="205">
        <f>'PT-Imp (O)'!BJ54*(1+Toeslagen!$Q$32)</f>
        <v>3120</v>
      </c>
      <c r="BK54" s="205">
        <f>'PT-Imp (O)'!BK54*(1+Toeslagen!$Q$32)</f>
        <v>3120</v>
      </c>
      <c r="BL54" s="205">
        <f>'PT-Imp (O)'!BL54*(1+Toeslagen!$Q$32)</f>
        <v>3120</v>
      </c>
      <c r="BM54" s="205">
        <f>'PT-Imp (O)'!BM54*(1+Toeslagen!$Q$32)</f>
        <v>3120</v>
      </c>
      <c r="BN54" s="205">
        <f>'PT-Imp (O)'!BN54*(1+Toeslagen!$Q$32)</f>
        <v>3120</v>
      </c>
      <c r="BO54" s="205">
        <f>'PT-Imp (O)'!BO54*(1+Toeslagen!$Q$32)</f>
        <v>3120</v>
      </c>
      <c r="BP54" s="205">
        <f>'PT-Imp (O)'!BP54*(1+Toeslagen!$Q$32)</f>
        <v>3120</v>
      </c>
      <c r="BQ54" s="205">
        <f>'PT-Imp (O)'!BQ54*(1+Toeslagen!$Q$32)</f>
        <v>3120</v>
      </c>
      <c r="BR54" s="205">
        <f>'PT-Imp (O)'!BR54*(1+Toeslagen!$Q$32)</f>
        <v>0</v>
      </c>
      <c r="BS54" s="205">
        <f>'PT-Imp (O)'!BS54*(1+Toeslagen!$Q$32)</f>
        <v>0</v>
      </c>
      <c r="BT54" s="205">
        <f>'PT-Imp (O)'!BT54*(1+Toeslagen!$Q$32)</f>
        <v>0</v>
      </c>
      <c r="BU54" s="205">
        <f>'PT-Imp (O)'!BU54*(1+Toeslagen!$Q$32)</f>
        <v>0</v>
      </c>
      <c r="BV54" s="205">
        <f>'PT-Imp (O)'!BV54*(1+Toeslagen!$Q$32)</f>
        <v>0</v>
      </c>
      <c r="BW54" s="205">
        <f>'PT-Imp (O)'!BW54*(1+Toeslagen!$Q$32)</f>
        <v>3120</v>
      </c>
      <c r="BX54" s="205">
        <f>'PT-Imp (O)'!BX54*(1+Toeslagen!$Q$32)</f>
        <v>3120</v>
      </c>
      <c r="BY54" s="205">
        <f>'PT-Imp (O)'!BY54*(1+Toeslagen!$Q$32)</f>
        <v>3120</v>
      </c>
      <c r="BZ54" s="205">
        <f>'PT-Imp (O)'!BZ54*(1+Toeslagen!$Q$32)</f>
        <v>3120</v>
      </c>
      <c r="CA54" s="205">
        <f>'PT-Imp (O)'!CA54*(1+Toeslagen!$Q$32)</f>
        <v>3120</v>
      </c>
      <c r="CB54" s="205">
        <f>'PT-Imp (O)'!CB54*(1+Toeslagen!$Q$32)</f>
        <v>0</v>
      </c>
      <c r="CC54" s="205">
        <f>'PT-Imp (O)'!CC54*(1+Toeslagen!$Q$32)</f>
        <v>0</v>
      </c>
      <c r="CD54" s="205">
        <f>'PT-Imp (O)'!CD54*(1+Toeslagen!$Q$32)</f>
        <v>0</v>
      </c>
      <c r="CE54" s="205">
        <f>'PT-Imp (O)'!CE54*(1+Toeslagen!$Q$32)</f>
        <v>0</v>
      </c>
      <c r="CF54" s="205">
        <f>'PT-Imp (O)'!CF54*(1+Toeslagen!$Q$32)</f>
        <v>0</v>
      </c>
      <c r="CG54" s="205">
        <f>'PT-Imp (O)'!CG54*(1+Toeslagen!$Q$32)</f>
        <v>3452.8</v>
      </c>
      <c r="CH54" s="205">
        <f>'PT-Imp (O)'!CH54*(1+Toeslagen!$Q$32)</f>
        <v>3452.8</v>
      </c>
      <c r="CI54" s="205">
        <f>'PT-Imp (O)'!CI54*(1+Toeslagen!$Q$32)</f>
        <v>3452.8</v>
      </c>
      <c r="CJ54" s="205">
        <f>'PT-Imp (O)'!CJ54*(1+Toeslagen!$Q$32)</f>
        <v>3452.8</v>
      </c>
      <c r="CK54" s="205">
        <f>'PT-Imp (O)'!CK54*(1+Toeslagen!$Q$32)</f>
        <v>3452.8</v>
      </c>
      <c r="CL54" s="205">
        <f>'PT-Imp (O)'!CL54*(1+Toeslagen!$Q$32)</f>
        <v>3452.8</v>
      </c>
      <c r="CM54" s="205">
        <f>'PT-Imp (O)'!CM54*(1+Toeslagen!$Q$32)</f>
        <v>3452.8</v>
      </c>
      <c r="CN54" s="205">
        <f>'PT-Imp (O)'!CN54*(1+Toeslagen!$Q$32)</f>
        <v>3452.8</v>
      </c>
      <c r="CO54" s="205">
        <f>'PT-Imp (O)'!CO54*(1+Toeslagen!$Q$32)</f>
        <v>3452.8</v>
      </c>
      <c r="CP54" s="205">
        <f>'PT-Imp (O)'!CP54*(1+Toeslagen!$Q$32)</f>
        <v>3452.8</v>
      </c>
      <c r="CQ54" s="205">
        <f>'PT-Imp (O)'!CQ54*(1+Toeslagen!$Q$32)</f>
        <v>3452.8</v>
      </c>
      <c r="CR54" s="205">
        <f>'PT-Imp (O)'!CR54*(1+Toeslagen!$Q$32)</f>
        <v>3452.8</v>
      </c>
      <c r="CS54" s="205">
        <f>'PT-Imp (O)'!CS54*(1+Toeslagen!$Q$32)</f>
        <v>3452.8</v>
      </c>
      <c r="CT54" s="205">
        <f>'PT-Imp (O)'!CT54*(1+Toeslagen!$Q$32)</f>
        <v>3452.8</v>
      </c>
      <c r="CU54" s="205">
        <f>'PT-Imp (O)'!CU54*(1+Toeslagen!$Q$32)</f>
        <v>3452.8</v>
      </c>
      <c r="CV54" s="205">
        <f>'PT-Imp (O)'!CV54*(1+Toeslagen!$Q$32)</f>
        <v>3452.8</v>
      </c>
      <c r="CW54" s="205">
        <f>'PT-Imp (O)'!CW54*(1+Toeslagen!$Q$32)</f>
        <v>3452.8</v>
      </c>
      <c r="CX54" s="205">
        <f>'PT-Imp (O)'!CX54*(1+Toeslagen!$Q$32)</f>
        <v>3452.8</v>
      </c>
      <c r="CY54" s="205">
        <f>'PT-Imp (O)'!CY54*(1+Toeslagen!$Q$32)</f>
        <v>3452.8</v>
      </c>
      <c r="CZ54" s="205">
        <f>'PT-Imp (O)'!CZ54*(1+Toeslagen!$Q$32)</f>
        <v>3452.8</v>
      </c>
    </row>
    <row r="55" spans="1:104">
      <c r="A55" s="1">
        <v>59</v>
      </c>
      <c r="B55" s="1">
        <v>59</v>
      </c>
      <c r="C55" s="1"/>
      <c r="D55" s="1">
        <v>7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200"/>
      <c r="Q55" s="200"/>
      <c r="R55" s="200"/>
      <c r="S55" s="200"/>
      <c r="T55" s="200"/>
      <c r="U55" s="200"/>
      <c r="V55" s="200"/>
      <c r="W55" s="200"/>
      <c r="X55" s="200"/>
      <c r="Y55" s="205">
        <f>'PT-Imp (O)'!Y55*(1+Toeslagen!$Q$32)</f>
        <v>3400</v>
      </c>
      <c r="Z55" s="205">
        <f>'PT-Imp (O)'!Z55*(1+Toeslagen!$Q$32)</f>
        <v>3400</v>
      </c>
      <c r="AA55" s="205">
        <f>'PT-Imp (O)'!AA55*(1+Toeslagen!$Q$32)</f>
        <v>3400</v>
      </c>
      <c r="AB55" s="205">
        <f>'PT-Imp (O)'!AB55*(1+Toeslagen!$Q$32)</f>
        <v>3400</v>
      </c>
      <c r="AC55" s="205">
        <f>'PT-Imp (O)'!AC55*(1+Toeslagen!$Q$32)</f>
        <v>3400</v>
      </c>
      <c r="AD55" s="205">
        <f>'PT-Imp (O)'!AD55*(1+Toeslagen!$Q$32)</f>
        <v>3400</v>
      </c>
      <c r="AE55" s="205">
        <f>'PT-Imp (O)'!AE55*(1+Toeslagen!$Q$32)</f>
        <v>3400</v>
      </c>
      <c r="AF55" s="205">
        <f>'PT-Imp (O)'!AF55*(1+Toeslagen!$Q$32)</f>
        <v>3400</v>
      </c>
      <c r="AG55" s="205">
        <f>'PT-Imp (O)'!AG55*(1+Toeslagen!$Q$32)</f>
        <v>3400</v>
      </c>
      <c r="AH55" s="205">
        <f>'PT-Imp (O)'!AH55*(1+Toeslagen!$Q$32)</f>
        <v>3400</v>
      </c>
      <c r="AI55" s="205">
        <f>'PT-Imp (O)'!AI55*(1+Toeslagen!$Q$32)</f>
        <v>3400</v>
      </c>
      <c r="AJ55" s="205">
        <f>'PT-Imp (O)'!AJ55*(1+Toeslagen!$Q$32)</f>
        <v>3400</v>
      </c>
      <c r="AK55" s="205">
        <f>'PT-Imp (O)'!AK55*(1+Toeslagen!$Q$32)</f>
        <v>3400</v>
      </c>
      <c r="AL55" s="205">
        <f>'PT-Imp (O)'!AL55*(1+Toeslagen!$Q$32)</f>
        <v>3400</v>
      </c>
      <c r="AM55" s="205">
        <f>'PT-Imp (O)'!AM55*(1+Toeslagen!$Q$32)</f>
        <v>3400</v>
      </c>
      <c r="AN55" s="205">
        <f>'PT-Imp (O)'!AN55*(1+Toeslagen!$Q$32)</f>
        <v>3400</v>
      </c>
      <c r="AO55" s="205">
        <f>'PT-Imp (O)'!AO55*(1+Toeslagen!$Q$32)</f>
        <v>3400</v>
      </c>
      <c r="AP55" s="205">
        <f>'PT-Imp (O)'!AP55*(1+Toeslagen!$Q$32)</f>
        <v>3400</v>
      </c>
      <c r="AQ55" s="205">
        <f>'PT-Imp (O)'!AQ55*(1+Toeslagen!$Q$32)</f>
        <v>3400</v>
      </c>
      <c r="AR55" s="205">
        <f>'PT-Imp (O)'!AR55*(1+Toeslagen!$Q$32)</f>
        <v>3400</v>
      </c>
      <c r="AS55" s="205">
        <f>'PT-Imp (O)'!AS55*(1+Toeslagen!$Q$32)</f>
        <v>3250</v>
      </c>
      <c r="AT55" s="205">
        <f>'PT-Imp (O)'!AT55*(1+Toeslagen!$Q$32)</f>
        <v>3250</v>
      </c>
      <c r="AU55" s="205">
        <f>'PT-Imp (O)'!AU55*(1+Toeslagen!$Q$32)</f>
        <v>3250</v>
      </c>
      <c r="AV55" s="205">
        <f>'PT-Imp (O)'!AV55*(1+Toeslagen!$Q$32)</f>
        <v>3250</v>
      </c>
      <c r="AW55" s="205">
        <f>'PT-Imp (O)'!AW55*(1+Toeslagen!$Q$32)</f>
        <v>3250</v>
      </c>
      <c r="AX55" s="205">
        <f>'PT-Imp (O)'!AX55*(1+Toeslagen!$Q$32)</f>
        <v>3250</v>
      </c>
      <c r="AY55" s="205">
        <f>'PT-Imp (O)'!AY55*(1+Toeslagen!$Q$32)</f>
        <v>3250</v>
      </c>
      <c r="AZ55" s="205">
        <f>'PT-Imp (O)'!AZ55*(1+Toeslagen!$Q$32)</f>
        <v>3250</v>
      </c>
      <c r="BA55" s="205">
        <f>'PT-Imp (O)'!BA55*(1+Toeslagen!$Q$32)</f>
        <v>3250</v>
      </c>
      <c r="BB55" s="205">
        <f>'PT-Imp (O)'!BB55*(1+Toeslagen!$Q$32)</f>
        <v>0</v>
      </c>
      <c r="BC55" s="205">
        <f>'PT-Imp (O)'!BC55*(1+Toeslagen!$Q$32)</f>
        <v>3250</v>
      </c>
      <c r="BD55" s="205">
        <f>'PT-Imp (O)'!BD55*(1+Toeslagen!$Q$32)</f>
        <v>3250</v>
      </c>
      <c r="BE55" s="205">
        <f>'PT-Imp (O)'!BE55*(1+Toeslagen!$Q$32)</f>
        <v>3250</v>
      </c>
      <c r="BF55" s="205">
        <f>'PT-Imp (O)'!BF55*(1+Toeslagen!$Q$32)</f>
        <v>3250</v>
      </c>
      <c r="BG55" s="205">
        <f>'PT-Imp (O)'!BG55*(1+Toeslagen!$Q$32)</f>
        <v>3250</v>
      </c>
      <c r="BH55" s="205">
        <f>'PT-Imp (O)'!BH55*(1+Toeslagen!$Q$32)</f>
        <v>3250</v>
      </c>
      <c r="BI55" s="205">
        <f>'PT-Imp (O)'!BI55*(1+Toeslagen!$Q$32)</f>
        <v>3250</v>
      </c>
      <c r="BJ55" s="205">
        <f>'PT-Imp (O)'!BJ55*(1+Toeslagen!$Q$32)</f>
        <v>3250</v>
      </c>
      <c r="BK55" s="205">
        <f>'PT-Imp (O)'!BK55*(1+Toeslagen!$Q$32)</f>
        <v>3250</v>
      </c>
      <c r="BL55" s="205">
        <f>'PT-Imp (O)'!BL55*(1+Toeslagen!$Q$32)</f>
        <v>3250</v>
      </c>
      <c r="BM55" s="205">
        <f>'PT-Imp (O)'!BM55*(1+Toeslagen!$Q$32)</f>
        <v>3250</v>
      </c>
      <c r="BN55" s="205">
        <f>'PT-Imp (O)'!BN55*(1+Toeslagen!$Q$32)</f>
        <v>3250</v>
      </c>
      <c r="BO55" s="205">
        <f>'PT-Imp (O)'!BO55*(1+Toeslagen!$Q$32)</f>
        <v>3250</v>
      </c>
      <c r="BP55" s="205">
        <f>'PT-Imp (O)'!BP55*(1+Toeslagen!$Q$32)</f>
        <v>3250</v>
      </c>
      <c r="BQ55" s="205">
        <f>'PT-Imp (O)'!BQ55*(1+Toeslagen!$Q$32)</f>
        <v>3250</v>
      </c>
      <c r="BR55" s="205">
        <f>'PT-Imp (O)'!BR55*(1+Toeslagen!$Q$32)</f>
        <v>0</v>
      </c>
      <c r="BS55" s="205">
        <f>'PT-Imp (O)'!BS55*(1+Toeslagen!$Q$32)</f>
        <v>0</v>
      </c>
      <c r="BT55" s="205">
        <f>'PT-Imp (O)'!BT55*(1+Toeslagen!$Q$32)</f>
        <v>0</v>
      </c>
      <c r="BU55" s="205">
        <f>'PT-Imp (O)'!BU55*(1+Toeslagen!$Q$32)</f>
        <v>0</v>
      </c>
      <c r="BV55" s="205">
        <f>'PT-Imp (O)'!BV55*(1+Toeslagen!$Q$32)</f>
        <v>0</v>
      </c>
      <c r="BW55" s="205">
        <f>'PT-Imp (O)'!BW55*(1+Toeslagen!$Q$32)</f>
        <v>3250</v>
      </c>
      <c r="BX55" s="205">
        <f>'PT-Imp (O)'!BX55*(1+Toeslagen!$Q$32)</f>
        <v>3250</v>
      </c>
      <c r="BY55" s="205">
        <f>'PT-Imp (O)'!BY55*(1+Toeslagen!$Q$32)</f>
        <v>3250</v>
      </c>
      <c r="BZ55" s="205">
        <f>'PT-Imp (O)'!BZ55*(1+Toeslagen!$Q$32)</f>
        <v>3250</v>
      </c>
      <c r="CA55" s="205">
        <f>'PT-Imp (O)'!CA55*(1+Toeslagen!$Q$32)</f>
        <v>3250</v>
      </c>
      <c r="CB55" s="205">
        <f>'PT-Imp (O)'!CB55*(1+Toeslagen!$Q$32)</f>
        <v>0</v>
      </c>
      <c r="CC55" s="205">
        <f>'PT-Imp (O)'!CC55*(1+Toeslagen!$Q$32)</f>
        <v>0</v>
      </c>
      <c r="CD55" s="205">
        <f>'PT-Imp (O)'!CD55*(1+Toeslagen!$Q$32)</f>
        <v>0</v>
      </c>
      <c r="CE55" s="205">
        <f>'PT-Imp (O)'!CE55*(1+Toeslagen!$Q$32)</f>
        <v>0</v>
      </c>
      <c r="CF55" s="205">
        <f>'PT-Imp (O)'!CF55*(1+Toeslagen!$Q$32)</f>
        <v>0</v>
      </c>
      <c r="CG55" s="205">
        <f>'PT-Imp (O)'!CG55*(1+Toeslagen!$Q$32)</f>
        <v>3600</v>
      </c>
      <c r="CH55" s="205">
        <f>'PT-Imp (O)'!CH55*(1+Toeslagen!$Q$32)</f>
        <v>3600</v>
      </c>
      <c r="CI55" s="205">
        <f>'PT-Imp (O)'!CI55*(1+Toeslagen!$Q$32)</f>
        <v>3600</v>
      </c>
      <c r="CJ55" s="205">
        <f>'PT-Imp (O)'!CJ55*(1+Toeslagen!$Q$32)</f>
        <v>3600</v>
      </c>
      <c r="CK55" s="205">
        <f>'PT-Imp (O)'!CK55*(1+Toeslagen!$Q$32)</f>
        <v>3600</v>
      </c>
      <c r="CL55" s="205">
        <f>'PT-Imp (O)'!CL55*(1+Toeslagen!$Q$32)</f>
        <v>3600</v>
      </c>
      <c r="CM55" s="205">
        <f>'PT-Imp (O)'!CM55*(1+Toeslagen!$Q$32)</f>
        <v>3600</v>
      </c>
      <c r="CN55" s="205">
        <f>'PT-Imp (O)'!CN55*(1+Toeslagen!$Q$32)</f>
        <v>3600</v>
      </c>
      <c r="CO55" s="205">
        <f>'PT-Imp (O)'!CO55*(1+Toeslagen!$Q$32)</f>
        <v>3600</v>
      </c>
      <c r="CP55" s="205">
        <f>'PT-Imp (O)'!CP55*(1+Toeslagen!$Q$32)</f>
        <v>3600</v>
      </c>
      <c r="CQ55" s="205">
        <f>'PT-Imp (O)'!CQ55*(1+Toeslagen!$Q$32)</f>
        <v>3600</v>
      </c>
      <c r="CR55" s="205">
        <f>'PT-Imp (O)'!CR55*(1+Toeslagen!$Q$32)</f>
        <v>3600</v>
      </c>
      <c r="CS55" s="205">
        <f>'PT-Imp (O)'!CS55*(1+Toeslagen!$Q$32)</f>
        <v>3600</v>
      </c>
      <c r="CT55" s="205">
        <f>'PT-Imp (O)'!CT55*(1+Toeslagen!$Q$32)</f>
        <v>3600</v>
      </c>
      <c r="CU55" s="205">
        <f>'PT-Imp (O)'!CU55*(1+Toeslagen!$Q$32)</f>
        <v>3600</v>
      </c>
      <c r="CV55" s="205">
        <f>'PT-Imp (O)'!CV55*(1+Toeslagen!$Q$32)</f>
        <v>3600</v>
      </c>
      <c r="CW55" s="205">
        <f>'PT-Imp (O)'!CW55*(1+Toeslagen!$Q$32)</f>
        <v>3600</v>
      </c>
      <c r="CX55" s="205">
        <f>'PT-Imp (O)'!CX55*(1+Toeslagen!$Q$32)</f>
        <v>3600</v>
      </c>
      <c r="CY55" s="205">
        <f>'PT-Imp (O)'!CY55*(1+Toeslagen!$Q$32)</f>
        <v>3600</v>
      </c>
      <c r="CZ55" s="205">
        <f>'PT-Imp (O)'!CZ55*(1+Toeslagen!$Q$32)</f>
        <v>3600</v>
      </c>
    </row>
    <row r="56" spans="1:104">
      <c r="A56" s="1">
        <v>60</v>
      </c>
      <c r="B56" s="1">
        <v>60</v>
      </c>
      <c r="C56" s="1"/>
      <c r="D56" s="1">
        <v>7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200"/>
      <c r="Q56" s="200"/>
      <c r="R56" s="200"/>
      <c r="S56" s="200"/>
      <c r="T56" s="200"/>
      <c r="U56" s="200"/>
      <c r="V56" s="200"/>
      <c r="W56" s="200"/>
      <c r="X56" s="200"/>
      <c r="Y56" s="205">
        <f>'PT-Imp (O)'!Y56*(1+Toeslagen!$Q$32)</f>
        <v>3400</v>
      </c>
      <c r="Z56" s="205">
        <f>'PT-Imp (O)'!Z56*(1+Toeslagen!$Q$32)</f>
        <v>3400</v>
      </c>
      <c r="AA56" s="205">
        <f>'PT-Imp (O)'!AA56*(1+Toeslagen!$Q$32)</f>
        <v>3400</v>
      </c>
      <c r="AB56" s="205">
        <f>'PT-Imp (O)'!AB56*(1+Toeslagen!$Q$32)</f>
        <v>3400</v>
      </c>
      <c r="AC56" s="205">
        <f>'PT-Imp (O)'!AC56*(1+Toeslagen!$Q$32)</f>
        <v>3400</v>
      </c>
      <c r="AD56" s="205">
        <f>'PT-Imp (O)'!AD56*(1+Toeslagen!$Q$32)</f>
        <v>3400</v>
      </c>
      <c r="AE56" s="205">
        <f>'PT-Imp (O)'!AE56*(1+Toeslagen!$Q$32)</f>
        <v>3400</v>
      </c>
      <c r="AF56" s="205">
        <f>'PT-Imp (O)'!AF56*(1+Toeslagen!$Q$32)</f>
        <v>3400</v>
      </c>
      <c r="AG56" s="205">
        <f>'PT-Imp (O)'!AG56*(1+Toeslagen!$Q$32)</f>
        <v>3400</v>
      </c>
      <c r="AH56" s="205">
        <f>'PT-Imp (O)'!AH56*(1+Toeslagen!$Q$32)</f>
        <v>3400</v>
      </c>
      <c r="AI56" s="205">
        <f>'PT-Imp (O)'!AI56*(1+Toeslagen!$Q$32)</f>
        <v>3400</v>
      </c>
      <c r="AJ56" s="205">
        <f>'PT-Imp (O)'!AJ56*(1+Toeslagen!$Q$32)</f>
        <v>3400</v>
      </c>
      <c r="AK56" s="205">
        <f>'PT-Imp (O)'!AK56*(1+Toeslagen!$Q$32)</f>
        <v>3400</v>
      </c>
      <c r="AL56" s="205">
        <f>'PT-Imp (O)'!AL56*(1+Toeslagen!$Q$32)</f>
        <v>3400</v>
      </c>
      <c r="AM56" s="205">
        <f>'PT-Imp (O)'!AM56*(1+Toeslagen!$Q$32)</f>
        <v>3400</v>
      </c>
      <c r="AN56" s="205">
        <f>'PT-Imp (O)'!AN56*(1+Toeslagen!$Q$32)</f>
        <v>3400</v>
      </c>
      <c r="AO56" s="205">
        <f>'PT-Imp (O)'!AO56*(1+Toeslagen!$Q$32)</f>
        <v>3400</v>
      </c>
      <c r="AP56" s="205">
        <f>'PT-Imp (O)'!AP56*(1+Toeslagen!$Q$32)</f>
        <v>3400</v>
      </c>
      <c r="AQ56" s="205">
        <f>'PT-Imp (O)'!AQ56*(1+Toeslagen!$Q$32)</f>
        <v>3400</v>
      </c>
      <c r="AR56" s="205">
        <f>'PT-Imp (O)'!AR56*(1+Toeslagen!$Q$32)</f>
        <v>3400</v>
      </c>
      <c r="AS56" s="205">
        <f>'PT-Imp (O)'!AS56*(1+Toeslagen!$Q$32)</f>
        <v>3250</v>
      </c>
      <c r="AT56" s="205">
        <f>'PT-Imp (O)'!AT56*(1+Toeslagen!$Q$32)</f>
        <v>3250</v>
      </c>
      <c r="AU56" s="205">
        <f>'PT-Imp (O)'!AU56*(1+Toeslagen!$Q$32)</f>
        <v>3250</v>
      </c>
      <c r="AV56" s="205">
        <f>'PT-Imp (O)'!AV56*(1+Toeslagen!$Q$32)</f>
        <v>3250</v>
      </c>
      <c r="AW56" s="205">
        <f>'PT-Imp (O)'!AW56*(1+Toeslagen!$Q$32)</f>
        <v>3250</v>
      </c>
      <c r="AX56" s="205">
        <f>'PT-Imp (O)'!AX56*(1+Toeslagen!$Q$32)</f>
        <v>3250</v>
      </c>
      <c r="AY56" s="205">
        <f>'PT-Imp (O)'!AY56*(1+Toeslagen!$Q$32)</f>
        <v>3250</v>
      </c>
      <c r="AZ56" s="205">
        <f>'PT-Imp (O)'!AZ56*(1+Toeslagen!$Q$32)</f>
        <v>3250</v>
      </c>
      <c r="BA56" s="205">
        <f>'PT-Imp (O)'!BA56*(1+Toeslagen!$Q$32)</f>
        <v>3250</v>
      </c>
      <c r="BB56" s="205">
        <f>'PT-Imp (O)'!BB56*(1+Toeslagen!$Q$32)</f>
        <v>0</v>
      </c>
      <c r="BC56" s="205">
        <f>'PT-Imp (O)'!BC56*(1+Toeslagen!$Q$32)</f>
        <v>3250</v>
      </c>
      <c r="BD56" s="205">
        <f>'PT-Imp (O)'!BD56*(1+Toeslagen!$Q$32)</f>
        <v>3250</v>
      </c>
      <c r="BE56" s="205">
        <f>'PT-Imp (O)'!BE56*(1+Toeslagen!$Q$32)</f>
        <v>3250</v>
      </c>
      <c r="BF56" s="205">
        <f>'PT-Imp (O)'!BF56*(1+Toeslagen!$Q$32)</f>
        <v>3250</v>
      </c>
      <c r="BG56" s="205">
        <f>'PT-Imp (O)'!BG56*(1+Toeslagen!$Q$32)</f>
        <v>3250</v>
      </c>
      <c r="BH56" s="205">
        <f>'PT-Imp (O)'!BH56*(1+Toeslagen!$Q$32)</f>
        <v>3250</v>
      </c>
      <c r="BI56" s="205">
        <f>'PT-Imp (O)'!BI56*(1+Toeslagen!$Q$32)</f>
        <v>3250</v>
      </c>
      <c r="BJ56" s="205">
        <f>'PT-Imp (O)'!BJ56*(1+Toeslagen!$Q$32)</f>
        <v>3250</v>
      </c>
      <c r="BK56" s="205">
        <f>'PT-Imp (O)'!BK56*(1+Toeslagen!$Q$32)</f>
        <v>3250</v>
      </c>
      <c r="BL56" s="205">
        <f>'PT-Imp (O)'!BL56*(1+Toeslagen!$Q$32)</f>
        <v>3250</v>
      </c>
      <c r="BM56" s="205">
        <f>'PT-Imp (O)'!BM56*(1+Toeslagen!$Q$32)</f>
        <v>3250</v>
      </c>
      <c r="BN56" s="205">
        <f>'PT-Imp (O)'!BN56*(1+Toeslagen!$Q$32)</f>
        <v>3250</v>
      </c>
      <c r="BO56" s="205">
        <f>'PT-Imp (O)'!BO56*(1+Toeslagen!$Q$32)</f>
        <v>3250</v>
      </c>
      <c r="BP56" s="205">
        <f>'PT-Imp (O)'!BP56*(1+Toeslagen!$Q$32)</f>
        <v>3250</v>
      </c>
      <c r="BQ56" s="205">
        <f>'PT-Imp (O)'!BQ56*(1+Toeslagen!$Q$32)</f>
        <v>3250</v>
      </c>
      <c r="BR56" s="205">
        <f>'PT-Imp (O)'!BR56*(1+Toeslagen!$Q$32)</f>
        <v>0</v>
      </c>
      <c r="BS56" s="205">
        <f>'PT-Imp (O)'!BS56*(1+Toeslagen!$Q$32)</f>
        <v>0</v>
      </c>
      <c r="BT56" s="205">
        <f>'PT-Imp (O)'!BT56*(1+Toeslagen!$Q$32)</f>
        <v>0</v>
      </c>
      <c r="BU56" s="205">
        <f>'PT-Imp (O)'!BU56*(1+Toeslagen!$Q$32)</f>
        <v>0</v>
      </c>
      <c r="BV56" s="205">
        <f>'PT-Imp (O)'!BV56*(1+Toeslagen!$Q$32)</f>
        <v>0</v>
      </c>
      <c r="BW56" s="205">
        <f>'PT-Imp (O)'!BW56*(1+Toeslagen!$Q$32)</f>
        <v>3250</v>
      </c>
      <c r="BX56" s="205">
        <f>'PT-Imp (O)'!BX56*(1+Toeslagen!$Q$32)</f>
        <v>3250</v>
      </c>
      <c r="BY56" s="205">
        <f>'PT-Imp (O)'!BY56*(1+Toeslagen!$Q$32)</f>
        <v>3250</v>
      </c>
      <c r="BZ56" s="205">
        <f>'PT-Imp (O)'!BZ56*(1+Toeslagen!$Q$32)</f>
        <v>3250</v>
      </c>
      <c r="CA56" s="205">
        <f>'PT-Imp (O)'!CA56*(1+Toeslagen!$Q$32)</f>
        <v>3250</v>
      </c>
      <c r="CB56" s="205">
        <f>'PT-Imp (O)'!CB56*(1+Toeslagen!$Q$32)</f>
        <v>0</v>
      </c>
      <c r="CC56" s="205">
        <f>'PT-Imp (O)'!CC56*(1+Toeslagen!$Q$32)</f>
        <v>0</v>
      </c>
      <c r="CD56" s="205">
        <f>'PT-Imp (O)'!CD56*(1+Toeslagen!$Q$32)</f>
        <v>0</v>
      </c>
      <c r="CE56" s="205">
        <f>'PT-Imp (O)'!CE56*(1+Toeslagen!$Q$32)</f>
        <v>0</v>
      </c>
      <c r="CF56" s="205">
        <f>'PT-Imp (O)'!CF56*(1+Toeslagen!$Q$32)</f>
        <v>0</v>
      </c>
      <c r="CG56" s="205">
        <f>'PT-Imp (O)'!CG56*(1+Toeslagen!$Q$32)</f>
        <v>3600</v>
      </c>
      <c r="CH56" s="205">
        <f>'PT-Imp (O)'!CH56*(1+Toeslagen!$Q$32)</f>
        <v>3600</v>
      </c>
      <c r="CI56" s="205">
        <f>'PT-Imp (O)'!CI56*(1+Toeslagen!$Q$32)</f>
        <v>3600</v>
      </c>
      <c r="CJ56" s="205">
        <f>'PT-Imp (O)'!CJ56*(1+Toeslagen!$Q$32)</f>
        <v>3600</v>
      </c>
      <c r="CK56" s="205">
        <f>'PT-Imp (O)'!CK56*(1+Toeslagen!$Q$32)</f>
        <v>3600</v>
      </c>
      <c r="CL56" s="205">
        <f>'PT-Imp (O)'!CL56*(1+Toeslagen!$Q$32)</f>
        <v>3600</v>
      </c>
      <c r="CM56" s="205">
        <f>'PT-Imp (O)'!CM56*(1+Toeslagen!$Q$32)</f>
        <v>3600</v>
      </c>
      <c r="CN56" s="205">
        <f>'PT-Imp (O)'!CN56*(1+Toeslagen!$Q$32)</f>
        <v>3600</v>
      </c>
      <c r="CO56" s="205">
        <f>'PT-Imp (O)'!CO56*(1+Toeslagen!$Q$32)</f>
        <v>3600</v>
      </c>
      <c r="CP56" s="205">
        <f>'PT-Imp (O)'!CP56*(1+Toeslagen!$Q$32)</f>
        <v>3600</v>
      </c>
      <c r="CQ56" s="205">
        <f>'PT-Imp (O)'!CQ56*(1+Toeslagen!$Q$32)</f>
        <v>3600</v>
      </c>
      <c r="CR56" s="205">
        <f>'PT-Imp (O)'!CR56*(1+Toeslagen!$Q$32)</f>
        <v>3600</v>
      </c>
      <c r="CS56" s="205">
        <f>'PT-Imp (O)'!CS56*(1+Toeslagen!$Q$32)</f>
        <v>3600</v>
      </c>
      <c r="CT56" s="205">
        <f>'PT-Imp (O)'!CT56*(1+Toeslagen!$Q$32)</f>
        <v>3600</v>
      </c>
      <c r="CU56" s="205">
        <f>'PT-Imp (O)'!CU56*(1+Toeslagen!$Q$32)</f>
        <v>3600</v>
      </c>
      <c r="CV56" s="205">
        <f>'PT-Imp (O)'!CV56*(1+Toeslagen!$Q$32)</f>
        <v>3600</v>
      </c>
      <c r="CW56" s="205">
        <f>'PT-Imp (O)'!CW56*(1+Toeslagen!$Q$32)</f>
        <v>3600</v>
      </c>
      <c r="CX56" s="205">
        <f>'PT-Imp (O)'!CX56*(1+Toeslagen!$Q$32)</f>
        <v>3600</v>
      </c>
      <c r="CY56" s="205">
        <f>'PT-Imp (O)'!CY56*(1+Toeslagen!$Q$32)</f>
        <v>3600</v>
      </c>
      <c r="CZ56" s="205">
        <f>'PT-Imp (O)'!CZ56*(1+Toeslagen!$Q$32)</f>
        <v>3600</v>
      </c>
    </row>
    <row r="57" spans="1:104">
      <c r="A57" s="1">
        <v>61</v>
      </c>
      <c r="B57" s="1">
        <v>61</v>
      </c>
      <c r="C57" s="1"/>
      <c r="D57" s="1">
        <v>7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200"/>
      <c r="Q57" s="200"/>
      <c r="R57" s="200"/>
      <c r="S57" s="200"/>
      <c r="T57" s="200"/>
      <c r="U57" s="200"/>
      <c r="V57" s="200"/>
      <c r="W57" s="200"/>
      <c r="X57" s="200"/>
      <c r="Y57" s="205">
        <f>'PT-Imp (O)'!Y57*(1+Toeslagen!$Q$32)</f>
        <v>3400</v>
      </c>
      <c r="Z57" s="205">
        <f>'PT-Imp (O)'!Z57*(1+Toeslagen!$Q$32)</f>
        <v>3400</v>
      </c>
      <c r="AA57" s="205">
        <f>'PT-Imp (O)'!AA57*(1+Toeslagen!$Q$32)</f>
        <v>3400</v>
      </c>
      <c r="AB57" s="205">
        <f>'PT-Imp (O)'!AB57*(1+Toeslagen!$Q$32)</f>
        <v>3400</v>
      </c>
      <c r="AC57" s="205">
        <f>'PT-Imp (O)'!AC57*(1+Toeslagen!$Q$32)</f>
        <v>3400</v>
      </c>
      <c r="AD57" s="205">
        <f>'PT-Imp (O)'!AD57*(1+Toeslagen!$Q$32)</f>
        <v>3400</v>
      </c>
      <c r="AE57" s="205">
        <f>'PT-Imp (O)'!AE57*(1+Toeslagen!$Q$32)</f>
        <v>3400</v>
      </c>
      <c r="AF57" s="205">
        <f>'PT-Imp (O)'!AF57*(1+Toeslagen!$Q$32)</f>
        <v>3400</v>
      </c>
      <c r="AG57" s="205">
        <f>'PT-Imp (O)'!AG57*(1+Toeslagen!$Q$32)</f>
        <v>3400</v>
      </c>
      <c r="AH57" s="205">
        <f>'PT-Imp (O)'!AH57*(1+Toeslagen!$Q$32)</f>
        <v>3400</v>
      </c>
      <c r="AI57" s="205">
        <f>'PT-Imp (O)'!AI57*(1+Toeslagen!$Q$32)</f>
        <v>3400</v>
      </c>
      <c r="AJ57" s="205">
        <f>'PT-Imp (O)'!AJ57*(1+Toeslagen!$Q$32)</f>
        <v>3400</v>
      </c>
      <c r="AK57" s="205">
        <f>'PT-Imp (O)'!AK57*(1+Toeslagen!$Q$32)</f>
        <v>3400</v>
      </c>
      <c r="AL57" s="205">
        <f>'PT-Imp (O)'!AL57*(1+Toeslagen!$Q$32)</f>
        <v>3400</v>
      </c>
      <c r="AM57" s="205">
        <f>'PT-Imp (O)'!AM57*(1+Toeslagen!$Q$32)</f>
        <v>3400</v>
      </c>
      <c r="AN57" s="205">
        <f>'PT-Imp (O)'!AN57*(1+Toeslagen!$Q$32)</f>
        <v>3400</v>
      </c>
      <c r="AO57" s="205">
        <f>'PT-Imp (O)'!AO57*(1+Toeslagen!$Q$32)</f>
        <v>3400</v>
      </c>
      <c r="AP57" s="205">
        <f>'PT-Imp (O)'!AP57*(1+Toeslagen!$Q$32)</f>
        <v>3400</v>
      </c>
      <c r="AQ57" s="205">
        <f>'PT-Imp (O)'!AQ57*(1+Toeslagen!$Q$32)</f>
        <v>3400</v>
      </c>
      <c r="AR57" s="205">
        <f>'PT-Imp (O)'!AR57*(1+Toeslagen!$Q$32)</f>
        <v>3400</v>
      </c>
      <c r="AS57" s="205">
        <f>'PT-Imp (O)'!AS57*(1+Toeslagen!$Q$32)</f>
        <v>3250</v>
      </c>
      <c r="AT57" s="205">
        <f>'PT-Imp (O)'!AT57*(1+Toeslagen!$Q$32)</f>
        <v>3250</v>
      </c>
      <c r="AU57" s="205">
        <f>'PT-Imp (O)'!AU57*(1+Toeslagen!$Q$32)</f>
        <v>3250</v>
      </c>
      <c r="AV57" s="205">
        <f>'PT-Imp (O)'!AV57*(1+Toeslagen!$Q$32)</f>
        <v>3250</v>
      </c>
      <c r="AW57" s="205">
        <f>'PT-Imp (O)'!AW57*(1+Toeslagen!$Q$32)</f>
        <v>3250</v>
      </c>
      <c r="AX57" s="205">
        <f>'PT-Imp (O)'!AX57*(1+Toeslagen!$Q$32)</f>
        <v>3250</v>
      </c>
      <c r="AY57" s="205">
        <f>'PT-Imp (O)'!AY57*(1+Toeslagen!$Q$32)</f>
        <v>3250</v>
      </c>
      <c r="AZ57" s="205">
        <f>'PT-Imp (O)'!AZ57*(1+Toeslagen!$Q$32)</f>
        <v>3250</v>
      </c>
      <c r="BA57" s="205">
        <f>'PT-Imp (O)'!BA57*(1+Toeslagen!$Q$32)</f>
        <v>3250</v>
      </c>
      <c r="BB57" s="205">
        <f>'PT-Imp (O)'!BB57*(1+Toeslagen!$Q$32)</f>
        <v>0</v>
      </c>
      <c r="BC57" s="205">
        <f>'PT-Imp (O)'!BC57*(1+Toeslagen!$Q$32)</f>
        <v>3250</v>
      </c>
      <c r="BD57" s="205">
        <f>'PT-Imp (O)'!BD57*(1+Toeslagen!$Q$32)</f>
        <v>3250</v>
      </c>
      <c r="BE57" s="205">
        <f>'PT-Imp (O)'!BE57*(1+Toeslagen!$Q$32)</f>
        <v>3250</v>
      </c>
      <c r="BF57" s="205">
        <f>'PT-Imp (O)'!BF57*(1+Toeslagen!$Q$32)</f>
        <v>3250</v>
      </c>
      <c r="BG57" s="205">
        <f>'PT-Imp (O)'!BG57*(1+Toeslagen!$Q$32)</f>
        <v>3250</v>
      </c>
      <c r="BH57" s="205">
        <f>'PT-Imp (O)'!BH57*(1+Toeslagen!$Q$32)</f>
        <v>3250</v>
      </c>
      <c r="BI57" s="205">
        <f>'PT-Imp (O)'!BI57*(1+Toeslagen!$Q$32)</f>
        <v>3250</v>
      </c>
      <c r="BJ57" s="205">
        <f>'PT-Imp (O)'!BJ57*(1+Toeslagen!$Q$32)</f>
        <v>3250</v>
      </c>
      <c r="BK57" s="205">
        <f>'PT-Imp (O)'!BK57*(1+Toeslagen!$Q$32)</f>
        <v>3250</v>
      </c>
      <c r="BL57" s="205">
        <f>'PT-Imp (O)'!BL57*(1+Toeslagen!$Q$32)</f>
        <v>3250</v>
      </c>
      <c r="BM57" s="205">
        <f>'PT-Imp (O)'!BM57*(1+Toeslagen!$Q$32)</f>
        <v>3250</v>
      </c>
      <c r="BN57" s="205">
        <f>'PT-Imp (O)'!BN57*(1+Toeslagen!$Q$32)</f>
        <v>3250</v>
      </c>
      <c r="BO57" s="205">
        <f>'PT-Imp (O)'!BO57*(1+Toeslagen!$Q$32)</f>
        <v>3250</v>
      </c>
      <c r="BP57" s="205">
        <f>'PT-Imp (O)'!BP57*(1+Toeslagen!$Q$32)</f>
        <v>3250</v>
      </c>
      <c r="BQ57" s="205">
        <f>'PT-Imp (O)'!BQ57*(1+Toeslagen!$Q$32)</f>
        <v>3250</v>
      </c>
      <c r="BR57" s="205">
        <f>'PT-Imp (O)'!BR57*(1+Toeslagen!$Q$32)</f>
        <v>0</v>
      </c>
      <c r="BS57" s="205">
        <f>'PT-Imp (O)'!BS57*(1+Toeslagen!$Q$32)</f>
        <v>0</v>
      </c>
      <c r="BT57" s="205">
        <f>'PT-Imp (O)'!BT57*(1+Toeslagen!$Q$32)</f>
        <v>0</v>
      </c>
      <c r="BU57" s="205">
        <f>'PT-Imp (O)'!BU57*(1+Toeslagen!$Q$32)</f>
        <v>0</v>
      </c>
      <c r="BV57" s="205">
        <f>'PT-Imp (O)'!BV57*(1+Toeslagen!$Q$32)</f>
        <v>0</v>
      </c>
      <c r="BW57" s="205">
        <f>'PT-Imp (O)'!BW57*(1+Toeslagen!$Q$32)</f>
        <v>3250</v>
      </c>
      <c r="BX57" s="205">
        <f>'PT-Imp (O)'!BX57*(1+Toeslagen!$Q$32)</f>
        <v>3250</v>
      </c>
      <c r="BY57" s="205">
        <f>'PT-Imp (O)'!BY57*(1+Toeslagen!$Q$32)</f>
        <v>3250</v>
      </c>
      <c r="BZ57" s="205">
        <f>'PT-Imp (O)'!BZ57*(1+Toeslagen!$Q$32)</f>
        <v>3250</v>
      </c>
      <c r="CA57" s="205">
        <f>'PT-Imp (O)'!CA57*(1+Toeslagen!$Q$32)</f>
        <v>3250</v>
      </c>
      <c r="CB57" s="205">
        <f>'PT-Imp (O)'!CB57*(1+Toeslagen!$Q$32)</f>
        <v>0</v>
      </c>
      <c r="CC57" s="205">
        <f>'PT-Imp (O)'!CC57*(1+Toeslagen!$Q$32)</f>
        <v>0</v>
      </c>
      <c r="CD57" s="205">
        <f>'PT-Imp (O)'!CD57*(1+Toeslagen!$Q$32)</f>
        <v>0</v>
      </c>
      <c r="CE57" s="205">
        <f>'PT-Imp (O)'!CE57*(1+Toeslagen!$Q$32)</f>
        <v>0</v>
      </c>
      <c r="CF57" s="205">
        <f>'PT-Imp (O)'!CF57*(1+Toeslagen!$Q$32)</f>
        <v>0</v>
      </c>
      <c r="CG57" s="205">
        <f>'PT-Imp (O)'!CG57*(1+Toeslagen!$Q$32)</f>
        <v>3600</v>
      </c>
      <c r="CH57" s="205">
        <f>'PT-Imp (O)'!CH57*(1+Toeslagen!$Q$32)</f>
        <v>3600</v>
      </c>
      <c r="CI57" s="205">
        <f>'PT-Imp (O)'!CI57*(1+Toeslagen!$Q$32)</f>
        <v>3600</v>
      </c>
      <c r="CJ57" s="205">
        <f>'PT-Imp (O)'!CJ57*(1+Toeslagen!$Q$32)</f>
        <v>3600</v>
      </c>
      <c r="CK57" s="205">
        <f>'PT-Imp (O)'!CK57*(1+Toeslagen!$Q$32)</f>
        <v>3600</v>
      </c>
      <c r="CL57" s="205">
        <f>'PT-Imp (O)'!CL57*(1+Toeslagen!$Q$32)</f>
        <v>3600</v>
      </c>
      <c r="CM57" s="205">
        <f>'PT-Imp (O)'!CM57*(1+Toeslagen!$Q$32)</f>
        <v>3600</v>
      </c>
      <c r="CN57" s="205">
        <f>'PT-Imp (O)'!CN57*(1+Toeslagen!$Q$32)</f>
        <v>3600</v>
      </c>
      <c r="CO57" s="205">
        <f>'PT-Imp (O)'!CO57*(1+Toeslagen!$Q$32)</f>
        <v>3600</v>
      </c>
      <c r="CP57" s="205">
        <f>'PT-Imp (O)'!CP57*(1+Toeslagen!$Q$32)</f>
        <v>3600</v>
      </c>
      <c r="CQ57" s="205">
        <f>'PT-Imp (O)'!CQ57*(1+Toeslagen!$Q$32)</f>
        <v>3600</v>
      </c>
      <c r="CR57" s="205">
        <f>'PT-Imp (O)'!CR57*(1+Toeslagen!$Q$32)</f>
        <v>3600</v>
      </c>
      <c r="CS57" s="205">
        <f>'PT-Imp (O)'!CS57*(1+Toeslagen!$Q$32)</f>
        <v>3600</v>
      </c>
      <c r="CT57" s="205">
        <f>'PT-Imp (O)'!CT57*(1+Toeslagen!$Q$32)</f>
        <v>3600</v>
      </c>
      <c r="CU57" s="205">
        <f>'PT-Imp (O)'!CU57*(1+Toeslagen!$Q$32)</f>
        <v>3600</v>
      </c>
      <c r="CV57" s="205">
        <f>'PT-Imp (O)'!CV57*(1+Toeslagen!$Q$32)</f>
        <v>3600</v>
      </c>
      <c r="CW57" s="205">
        <f>'PT-Imp (O)'!CW57*(1+Toeslagen!$Q$32)</f>
        <v>3600</v>
      </c>
      <c r="CX57" s="205">
        <f>'PT-Imp (O)'!CX57*(1+Toeslagen!$Q$32)</f>
        <v>3600</v>
      </c>
      <c r="CY57" s="205">
        <f>'PT-Imp (O)'!CY57*(1+Toeslagen!$Q$32)</f>
        <v>3600</v>
      </c>
      <c r="CZ57" s="205">
        <f>'PT-Imp (O)'!CZ57*(1+Toeslagen!$Q$32)</f>
        <v>3600</v>
      </c>
    </row>
    <row r="58" spans="1:104">
      <c r="A58" s="1">
        <v>62</v>
      </c>
      <c r="B58" s="1">
        <v>62</v>
      </c>
      <c r="C58" s="1"/>
      <c r="D58" s="1">
        <v>7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186">
        <v>25000</v>
      </c>
      <c r="P58" s="200"/>
      <c r="Q58" s="200"/>
      <c r="R58" s="200"/>
      <c r="S58" s="183"/>
      <c r="T58" s="183"/>
      <c r="U58" s="183"/>
      <c r="V58" s="183"/>
      <c r="W58" s="183"/>
      <c r="X58" s="183"/>
      <c r="Y58" s="205">
        <f>'PT-Imp (O)'!Y58*(1+Toeslagen!$Q$32)</f>
        <v>3400</v>
      </c>
      <c r="Z58" s="205">
        <f>'PT-Imp (O)'!Z58*(1+Toeslagen!$Q$32)</f>
        <v>3400</v>
      </c>
      <c r="AA58" s="205">
        <f>'PT-Imp (O)'!AA58*(1+Toeslagen!$Q$32)</f>
        <v>3400</v>
      </c>
      <c r="AB58" s="205">
        <f>'PT-Imp (O)'!AB58*(1+Toeslagen!$Q$32)</f>
        <v>3400</v>
      </c>
      <c r="AC58" s="205">
        <f>'PT-Imp (O)'!AC58*(1+Toeslagen!$Q$32)</f>
        <v>3400</v>
      </c>
      <c r="AD58" s="205">
        <f>'PT-Imp (O)'!AD58*(1+Toeslagen!$Q$32)</f>
        <v>3400</v>
      </c>
      <c r="AE58" s="205">
        <f>'PT-Imp (O)'!AE58*(1+Toeslagen!$Q$32)</f>
        <v>3400</v>
      </c>
      <c r="AF58" s="205">
        <f>'PT-Imp (O)'!AF58*(1+Toeslagen!$Q$32)</f>
        <v>3400</v>
      </c>
      <c r="AG58" s="205">
        <f>'PT-Imp (O)'!AG58*(1+Toeslagen!$Q$32)</f>
        <v>3400</v>
      </c>
      <c r="AH58" s="205">
        <f>'PT-Imp (O)'!AH58*(1+Toeslagen!$Q$32)</f>
        <v>3400</v>
      </c>
      <c r="AI58" s="205">
        <f>'PT-Imp (O)'!AI58*(1+Toeslagen!$Q$32)</f>
        <v>3400</v>
      </c>
      <c r="AJ58" s="205">
        <f>'PT-Imp (O)'!AJ58*(1+Toeslagen!$Q$32)</f>
        <v>3400</v>
      </c>
      <c r="AK58" s="205">
        <f>'PT-Imp (O)'!AK58*(1+Toeslagen!$Q$32)</f>
        <v>3400</v>
      </c>
      <c r="AL58" s="205">
        <f>'PT-Imp (O)'!AL58*(1+Toeslagen!$Q$32)</f>
        <v>3400</v>
      </c>
      <c r="AM58" s="205">
        <f>'PT-Imp (O)'!AM58*(1+Toeslagen!$Q$32)</f>
        <v>3400</v>
      </c>
      <c r="AN58" s="205">
        <f>'PT-Imp (O)'!AN58*(1+Toeslagen!$Q$32)</f>
        <v>3400</v>
      </c>
      <c r="AO58" s="205">
        <f>'PT-Imp (O)'!AO58*(1+Toeslagen!$Q$32)</f>
        <v>3400</v>
      </c>
      <c r="AP58" s="205">
        <f>'PT-Imp (O)'!AP58*(1+Toeslagen!$Q$32)</f>
        <v>3400</v>
      </c>
      <c r="AQ58" s="205">
        <f>'PT-Imp (O)'!AQ58*(1+Toeslagen!$Q$32)</f>
        <v>3400</v>
      </c>
      <c r="AR58" s="205">
        <f>'PT-Imp (O)'!AR58*(1+Toeslagen!$Q$32)</f>
        <v>3400</v>
      </c>
      <c r="AS58" s="205">
        <f>'PT-Imp (O)'!AS58*(1+Toeslagen!$Q$32)</f>
        <v>3250</v>
      </c>
      <c r="AT58" s="205">
        <f>'PT-Imp (O)'!AT58*(1+Toeslagen!$Q$32)</f>
        <v>3250</v>
      </c>
      <c r="AU58" s="205">
        <f>'PT-Imp (O)'!AU58*(1+Toeslagen!$Q$32)</f>
        <v>3250</v>
      </c>
      <c r="AV58" s="205">
        <f>'PT-Imp (O)'!AV58*(1+Toeslagen!$Q$32)</f>
        <v>3250</v>
      </c>
      <c r="AW58" s="205">
        <f>'PT-Imp (O)'!AW58*(1+Toeslagen!$Q$32)</f>
        <v>3250</v>
      </c>
      <c r="AX58" s="205">
        <f>'PT-Imp (O)'!AX58*(1+Toeslagen!$Q$32)</f>
        <v>3250</v>
      </c>
      <c r="AY58" s="205">
        <f>'PT-Imp (O)'!AY58*(1+Toeslagen!$Q$32)</f>
        <v>3250</v>
      </c>
      <c r="AZ58" s="205">
        <f>'PT-Imp (O)'!AZ58*(1+Toeslagen!$Q$32)</f>
        <v>3250</v>
      </c>
      <c r="BA58" s="205">
        <f>'PT-Imp (O)'!BA58*(1+Toeslagen!$Q$32)</f>
        <v>3250</v>
      </c>
      <c r="BB58" s="205">
        <f>'PT-Imp (O)'!BB58*(1+Toeslagen!$Q$32)</f>
        <v>0</v>
      </c>
      <c r="BC58" s="205">
        <f>'PT-Imp (O)'!BC58*(1+Toeslagen!$Q$32)</f>
        <v>3250</v>
      </c>
      <c r="BD58" s="205">
        <f>'PT-Imp (O)'!BD58*(1+Toeslagen!$Q$32)</f>
        <v>3250</v>
      </c>
      <c r="BE58" s="205">
        <f>'PT-Imp (O)'!BE58*(1+Toeslagen!$Q$32)</f>
        <v>3250</v>
      </c>
      <c r="BF58" s="205">
        <f>'PT-Imp (O)'!BF58*(1+Toeslagen!$Q$32)</f>
        <v>3250</v>
      </c>
      <c r="BG58" s="205">
        <f>'PT-Imp (O)'!BG58*(1+Toeslagen!$Q$32)</f>
        <v>3250</v>
      </c>
      <c r="BH58" s="205">
        <f>'PT-Imp (O)'!BH58*(1+Toeslagen!$Q$32)</f>
        <v>3250</v>
      </c>
      <c r="BI58" s="205">
        <f>'PT-Imp (O)'!BI58*(1+Toeslagen!$Q$32)</f>
        <v>3250</v>
      </c>
      <c r="BJ58" s="205">
        <f>'PT-Imp (O)'!BJ58*(1+Toeslagen!$Q$32)</f>
        <v>3250</v>
      </c>
      <c r="BK58" s="205">
        <f>'PT-Imp (O)'!BK58*(1+Toeslagen!$Q$32)</f>
        <v>3250</v>
      </c>
      <c r="BL58" s="205">
        <f>'PT-Imp (O)'!BL58*(1+Toeslagen!$Q$32)</f>
        <v>3250</v>
      </c>
      <c r="BM58" s="205">
        <f>'PT-Imp (O)'!BM58*(1+Toeslagen!$Q$32)</f>
        <v>3250</v>
      </c>
      <c r="BN58" s="205">
        <f>'PT-Imp (O)'!BN58*(1+Toeslagen!$Q$32)</f>
        <v>3250</v>
      </c>
      <c r="BO58" s="205">
        <f>'PT-Imp (O)'!BO58*(1+Toeslagen!$Q$32)</f>
        <v>3250</v>
      </c>
      <c r="BP58" s="205">
        <f>'PT-Imp (O)'!BP58*(1+Toeslagen!$Q$32)</f>
        <v>3250</v>
      </c>
      <c r="BQ58" s="205">
        <f>'PT-Imp (O)'!BQ58*(1+Toeslagen!$Q$32)</f>
        <v>3250</v>
      </c>
      <c r="BR58" s="205">
        <f>'PT-Imp (O)'!BR58*(1+Toeslagen!$Q$32)</f>
        <v>0</v>
      </c>
      <c r="BS58" s="205">
        <f>'PT-Imp (O)'!BS58*(1+Toeslagen!$Q$32)</f>
        <v>0</v>
      </c>
      <c r="BT58" s="205">
        <f>'PT-Imp (O)'!BT58*(1+Toeslagen!$Q$32)</f>
        <v>0</v>
      </c>
      <c r="BU58" s="205">
        <f>'PT-Imp (O)'!BU58*(1+Toeslagen!$Q$32)</f>
        <v>0</v>
      </c>
      <c r="BV58" s="205">
        <f>'PT-Imp (O)'!BV58*(1+Toeslagen!$Q$32)</f>
        <v>0</v>
      </c>
      <c r="BW58" s="205">
        <f>'PT-Imp (O)'!BW58*(1+Toeslagen!$Q$32)</f>
        <v>3250</v>
      </c>
      <c r="BX58" s="205">
        <f>'PT-Imp (O)'!BX58*(1+Toeslagen!$Q$32)</f>
        <v>3250</v>
      </c>
      <c r="BY58" s="205">
        <f>'PT-Imp (O)'!BY58*(1+Toeslagen!$Q$32)</f>
        <v>3250</v>
      </c>
      <c r="BZ58" s="205">
        <f>'PT-Imp (O)'!BZ58*(1+Toeslagen!$Q$32)</f>
        <v>3250</v>
      </c>
      <c r="CA58" s="205">
        <f>'PT-Imp (O)'!CA58*(1+Toeslagen!$Q$32)</f>
        <v>3250</v>
      </c>
      <c r="CB58" s="205">
        <f>'PT-Imp (O)'!CB58*(1+Toeslagen!$Q$32)</f>
        <v>0</v>
      </c>
      <c r="CC58" s="205">
        <f>'PT-Imp (O)'!CC58*(1+Toeslagen!$Q$32)</f>
        <v>0</v>
      </c>
      <c r="CD58" s="205">
        <f>'PT-Imp (O)'!CD58*(1+Toeslagen!$Q$32)</f>
        <v>0</v>
      </c>
      <c r="CE58" s="205">
        <f>'PT-Imp (O)'!CE58*(1+Toeslagen!$Q$32)</f>
        <v>0</v>
      </c>
      <c r="CF58" s="205">
        <f>'PT-Imp (O)'!CF58*(1+Toeslagen!$Q$32)</f>
        <v>0</v>
      </c>
      <c r="CG58" s="205">
        <f>'PT-Imp (O)'!CG58*(1+Toeslagen!$Q$32)</f>
        <v>3600</v>
      </c>
      <c r="CH58" s="205">
        <f>'PT-Imp (O)'!CH58*(1+Toeslagen!$Q$32)</f>
        <v>3600</v>
      </c>
      <c r="CI58" s="205">
        <f>'PT-Imp (O)'!CI58*(1+Toeslagen!$Q$32)</f>
        <v>3600</v>
      </c>
      <c r="CJ58" s="205">
        <f>'PT-Imp (O)'!CJ58*(1+Toeslagen!$Q$32)</f>
        <v>3600</v>
      </c>
      <c r="CK58" s="205">
        <f>'PT-Imp (O)'!CK58*(1+Toeslagen!$Q$32)</f>
        <v>3600</v>
      </c>
      <c r="CL58" s="205">
        <f>'PT-Imp (O)'!CL58*(1+Toeslagen!$Q$32)</f>
        <v>3600</v>
      </c>
      <c r="CM58" s="205">
        <f>'PT-Imp (O)'!CM58*(1+Toeslagen!$Q$32)</f>
        <v>3600</v>
      </c>
      <c r="CN58" s="205">
        <f>'PT-Imp (O)'!CN58*(1+Toeslagen!$Q$32)</f>
        <v>3600</v>
      </c>
      <c r="CO58" s="205">
        <f>'PT-Imp (O)'!CO58*(1+Toeslagen!$Q$32)</f>
        <v>3600</v>
      </c>
      <c r="CP58" s="205">
        <f>'PT-Imp (O)'!CP58*(1+Toeslagen!$Q$32)</f>
        <v>3600</v>
      </c>
      <c r="CQ58" s="205">
        <f>'PT-Imp (O)'!CQ58*(1+Toeslagen!$Q$32)</f>
        <v>3600</v>
      </c>
      <c r="CR58" s="205">
        <f>'PT-Imp (O)'!CR58*(1+Toeslagen!$Q$32)</f>
        <v>3600</v>
      </c>
      <c r="CS58" s="205">
        <f>'PT-Imp (O)'!CS58*(1+Toeslagen!$Q$32)</f>
        <v>3600</v>
      </c>
      <c r="CT58" s="205">
        <f>'PT-Imp (O)'!CT58*(1+Toeslagen!$Q$32)</f>
        <v>3600</v>
      </c>
      <c r="CU58" s="205">
        <f>'PT-Imp (O)'!CU58*(1+Toeslagen!$Q$32)</f>
        <v>3600</v>
      </c>
      <c r="CV58" s="205">
        <f>'PT-Imp (O)'!CV58*(1+Toeslagen!$Q$32)</f>
        <v>3600</v>
      </c>
      <c r="CW58" s="205">
        <f>'PT-Imp (O)'!CW58*(1+Toeslagen!$Q$32)</f>
        <v>3600</v>
      </c>
      <c r="CX58" s="205">
        <f>'PT-Imp (O)'!CX58*(1+Toeslagen!$Q$32)</f>
        <v>3600</v>
      </c>
      <c r="CY58" s="205">
        <f>'PT-Imp (O)'!CY58*(1+Toeslagen!$Q$32)</f>
        <v>3600</v>
      </c>
      <c r="CZ58" s="205">
        <f>'PT-Imp (O)'!CZ58*(1+Toeslagen!$Q$32)</f>
        <v>3600</v>
      </c>
    </row>
    <row r="59" spans="1:104">
      <c r="A59" s="1">
        <v>63</v>
      </c>
      <c r="B59" s="1">
        <v>63</v>
      </c>
      <c r="C59" s="1"/>
      <c r="D59" s="1">
        <v>7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04">
      <c r="A60" s="1">
        <v>64</v>
      </c>
      <c r="B60" s="1">
        <v>64</v>
      </c>
      <c r="C60" s="1"/>
      <c r="D60" s="1">
        <v>7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04">
      <c r="A61" s="1">
        <v>65</v>
      </c>
      <c r="B61" s="1">
        <v>65</v>
      </c>
      <c r="C61" s="1"/>
      <c r="D61" s="1">
        <v>7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04">
      <c r="A62" s="1">
        <v>66</v>
      </c>
      <c r="B62" s="1">
        <v>66</v>
      </c>
      <c r="C62" s="1"/>
      <c r="D62" s="1">
        <v>7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04">
      <c r="A63" s="1">
        <v>66</v>
      </c>
      <c r="B63" s="1">
        <v>66</v>
      </c>
      <c r="C63" s="1"/>
      <c r="D63" s="1">
        <v>7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04">
      <c r="A64" s="1">
        <v>67</v>
      </c>
      <c r="B64" s="1">
        <v>67</v>
      </c>
      <c r="C64" s="1"/>
      <c r="D64" s="1">
        <v>7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67</v>
      </c>
      <c r="B65" s="1">
        <v>67</v>
      </c>
      <c r="C65" s="1"/>
      <c r="D65" s="1">
        <v>7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68</v>
      </c>
      <c r="B66" s="1">
        <v>68</v>
      </c>
      <c r="C66" s="1"/>
      <c r="D66" s="1">
        <v>7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68</v>
      </c>
      <c r="B67" s="1">
        <v>68</v>
      </c>
      <c r="C67" s="1"/>
      <c r="D67" s="1">
        <v>7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69</v>
      </c>
      <c r="B68" s="1">
        <v>69</v>
      </c>
      <c r="C68" s="1"/>
      <c r="D68" s="1">
        <v>7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69</v>
      </c>
      <c r="B69" s="1">
        <v>69</v>
      </c>
      <c r="C69" s="1"/>
      <c r="D69" s="1">
        <v>7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73</v>
      </c>
      <c r="B70" s="1">
        <v>73</v>
      </c>
      <c r="C70" s="1"/>
      <c r="D70" s="1">
        <v>7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74</v>
      </c>
      <c r="B71" s="1">
        <v>74</v>
      </c>
      <c r="C71" s="1"/>
      <c r="D71" s="1">
        <v>7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75</v>
      </c>
      <c r="B72" s="1">
        <v>75</v>
      </c>
      <c r="C72" s="1"/>
      <c r="D72" s="1">
        <v>7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76</v>
      </c>
      <c r="B73" s="1">
        <v>76</v>
      </c>
      <c r="C73" s="1"/>
      <c r="D73" s="1">
        <v>7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77</v>
      </c>
      <c r="B74" s="1">
        <v>77</v>
      </c>
      <c r="C74" s="1"/>
      <c r="D74" s="1">
        <v>7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78</v>
      </c>
      <c r="B75" s="1">
        <v>78</v>
      </c>
      <c r="C75" s="1"/>
      <c r="D75" s="1">
        <v>7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79</v>
      </c>
      <c r="B76" s="1">
        <v>79</v>
      </c>
      <c r="C76" s="1"/>
      <c r="D76" s="1">
        <v>7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80</v>
      </c>
      <c r="B77" s="1">
        <v>80</v>
      </c>
      <c r="C77" s="1"/>
      <c r="D77" s="1">
        <v>7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81</v>
      </c>
      <c r="B78" s="1">
        <v>81</v>
      </c>
      <c r="C78" s="1"/>
      <c r="D78" s="1">
        <v>7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82</v>
      </c>
      <c r="B79" s="1">
        <v>82</v>
      </c>
      <c r="C79" s="1"/>
      <c r="D79" s="1">
        <v>7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83</v>
      </c>
      <c r="B80" s="1">
        <v>83</v>
      </c>
      <c r="C80" s="1"/>
      <c r="D80" s="1">
        <v>7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84</v>
      </c>
      <c r="B81" s="1">
        <v>84</v>
      </c>
      <c r="C81" s="1"/>
      <c r="D81" s="1">
        <v>7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85</v>
      </c>
      <c r="B82" s="1">
        <v>85</v>
      </c>
      <c r="C82" s="1"/>
      <c r="D82" s="1">
        <v>7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86</v>
      </c>
      <c r="B83" s="1">
        <v>86</v>
      </c>
      <c r="C83" s="1"/>
      <c r="D83" s="1">
        <v>7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70</v>
      </c>
      <c r="B84" s="1">
        <v>70</v>
      </c>
      <c r="C84" s="1"/>
      <c r="D84" s="1">
        <v>7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71</v>
      </c>
      <c r="B85" s="1">
        <v>71</v>
      </c>
      <c r="C85" s="1"/>
      <c r="D85" s="1">
        <v>7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72</v>
      </c>
      <c r="B86" s="1">
        <v>72</v>
      </c>
      <c r="C86" s="1"/>
      <c r="D86" s="1">
        <v>7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87</v>
      </c>
      <c r="B87" s="1">
        <v>87</v>
      </c>
      <c r="C87" s="1"/>
      <c r="D87" s="1">
        <v>7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88</v>
      </c>
      <c r="B88" s="1">
        <v>88</v>
      </c>
      <c r="C88" s="1"/>
      <c r="D88" s="1">
        <v>7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89</v>
      </c>
      <c r="B89" s="1">
        <v>89</v>
      </c>
      <c r="C89" s="1"/>
      <c r="D89" s="1">
        <v>7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/>
      <c r="B90" s="1"/>
      <c r="C90" s="1"/>
      <c r="D90" s="1"/>
    </row>
    <row r="92" spans="1:10">
      <c r="A92" s="1"/>
      <c r="B92" s="1"/>
      <c r="C92" s="1"/>
      <c r="D92" s="1"/>
    </row>
    <row r="93" spans="1:10">
      <c r="A93" s="1"/>
      <c r="B93" s="1"/>
      <c r="C93" s="1"/>
      <c r="D93" s="1"/>
    </row>
    <row r="94" spans="1:10">
      <c r="A94" s="1"/>
      <c r="B94" s="1"/>
      <c r="C94" s="1"/>
      <c r="D94" s="1"/>
    </row>
    <row r="95" spans="1:10">
      <c r="A95" s="1"/>
      <c r="B95" s="1"/>
      <c r="C95" s="1"/>
      <c r="D95" s="1"/>
    </row>
    <row r="96" spans="1:10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</sheetData>
  <sheetProtection algorithmName="SHA-512" hashValue="pqjk/DXHicfMQKoDkj8ojAghZH793MtqjvvBPWe0IOTBiZrjKB5BlrGbgqEcpho8jiF2p+EWLe5m20bls1eoXQ==" saltValue="3xrJG2GbxIKKwUfRT1w4MA==" spinCount="100000" sheet="1" objects="1" scenarios="1"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29CC-FFBE-4B54-80D8-053BF709EE97}">
  <sheetPr codeName="Blad34"/>
  <dimension ref="A5:CZ101"/>
  <sheetViews>
    <sheetView workbookViewId="0">
      <pane xSplit="24" ySplit="6" topLeftCell="Y7" activePane="bottomRight" state="frozen"/>
      <selection pane="bottomRight" activeCell="Y7" sqref="Y7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10" width="11.140625" hidden="1" customWidth="1"/>
    <col min="11" max="13" width="8.85546875" hidden="1" customWidth="1"/>
    <col min="14" max="14" width="11.5703125" customWidth="1"/>
    <col min="15" max="15" width="9.5703125" customWidth="1"/>
    <col min="16" max="23" width="0" hidden="1" customWidth="1"/>
    <col min="24" max="24" width="1" hidden="1" customWidth="1"/>
    <col min="54" max="54" width="0" hidden="1" customWidth="1"/>
    <col min="70" max="74" width="0" hidden="1" customWidth="1"/>
    <col min="80" max="84" width="0" hidden="1" customWidth="1"/>
  </cols>
  <sheetData>
    <row r="5" spans="1:10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/>
      <c r="Q5" s="184"/>
      <c r="R5" s="184"/>
      <c r="S5" s="184"/>
      <c r="T5" s="184"/>
      <c r="U5" s="184"/>
      <c r="V5" s="184"/>
      <c r="W5" s="184"/>
      <c r="X5" s="184"/>
      <c r="Y5" s="184">
        <v>10</v>
      </c>
      <c r="Z5" s="184">
        <v>11</v>
      </c>
      <c r="AA5" s="184">
        <v>12</v>
      </c>
      <c r="AB5" s="184">
        <v>13</v>
      </c>
      <c r="AC5" s="184">
        <v>14</v>
      </c>
      <c r="AD5" s="184">
        <v>15</v>
      </c>
      <c r="AE5" s="184">
        <v>16</v>
      </c>
      <c r="AF5" s="184">
        <v>17</v>
      </c>
      <c r="AG5" s="184">
        <v>18</v>
      </c>
      <c r="AH5" s="184">
        <v>19</v>
      </c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>
        <v>29</v>
      </c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/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/>
      <c r="BS5" s="184"/>
      <c r="BT5" s="184"/>
      <c r="BU5" s="184"/>
      <c r="BV5" s="184"/>
      <c r="BW5" s="184">
        <v>60</v>
      </c>
      <c r="BX5" s="184">
        <v>61</v>
      </c>
      <c r="BY5" s="184">
        <v>62</v>
      </c>
      <c r="BZ5" s="184">
        <v>63</v>
      </c>
      <c r="CA5" s="184">
        <v>64</v>
      </c>
      <c r="CB5" s="184"/>
      <c r="CC5" s="184"/>
      <c r="CD5" s="184"/>
      <c r="CE5" s="184"/>
      <c r="CF5" s="184"/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76</v>
      </c>
      <c r="CN5" s="184">
        <v>77</v>
      </c>
      <c r="CO5" s="184">
        <v>78</v>
      </c>
      <c r="CP5" s="184">
        <v>79</v>
      </c>
      <c r="CQ5" s="184">
        <v>80</v>
      </c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</row>
    <row r="6" spans="1:104" ht="14.65" thickBot="1">
      <c r="A6" s="1">
        <v>10</v>
      </c>
      <c r="B6" s="1">
        <v>10</v>
      </c>
      <c r="C6" s="1"/>
      <c r="D6" s="1">
        <v>7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211">
        <v>0</v>
      </c>
      <c r="O6" s="218">
        <v>0</v>
      </c>
      <c r="P6" s="183"/>
      <c r="Q6" s="183"/>
      <c r="R6" s="183"/>
      <c r="S6" s="200"/>
      <c r="T6" s="200"/>
      <c r="U6" s="200"/>
      <c r="V6" s="200"/>
      <c r="W6" s="200"/>
      <c r="X6" s="200"/>
      <c r="Y6" s="29" t="s">
        <v>369</v>
      </c>
      <c r="Z6" s="27" t="s">
        <v>369</v>
      </c>
      <c r="AA6" s="27" t="s">
        <v>369</v>
      </c>
      <c r="AB6" s="27" t="s">
        <v>369</v>
      </c>
      <c r="AC6" s="27" t="s">
        <v>369</v>
      </c>
      <c r="AD6" s="27" t="s">
        <v>369</v>
      </c>
      <c r="AE6" s="27" t="s">
        <v>369</v>
      </c>
      <c r="AF6" s="27" t="s">
        <v>369</v>
      </c>
      <c r="AG6" s="27" t="s">
        <v>369</v>
      </c>
      <c r="AH6" s="27" t="s">
        <v>369</v>
      </c>
      <c r="AI6" s="27" t="s">
        <v>370</v>
      </c>
      <c r="AJ6" s="27" t="s">
        <v>371</v>
      </c>
      <c r="AK6" s="27" t="s">
        <v>372</v>
      </c>
      <c r="AL6" s="27" t="s">
        <v>373</v>
      </c>
      <c r="AM6" s="27" t="s">
        <v>374</v>
      </c>
      <c r="AN6" s="27" t="s">
        <v>375</v>
      </c>
      <c r="AO6" s="27" t="s">
        <v>376</v>
      </c>
      <c r="AP6" s="27" t="s">
        <v>377</v>
      </c>
      <c r="AQ6" s="27" t="s">
        <v>378</v>
      </c>
      <c r="AR6" s="27" t="s">
        <v>379</v>
      </c>
      <c r="AS6" s="27" t="s">
        <v>380</v>
      </c>
      <c r="AT6" s="27" t="s">
        <v>381</v>
      </c>
      <c r="AU6" s="27" t="s">
        <v>382</v>
      </c>
      <c r="AV6" s="27" t="s">
        <v>383</v>
      </c>
      <c r="AW6" s="27" t="s">
        <v>384</v>
      </c>
      <c r="AX6" s="27" t="s">
        <v>385</v>
      </c>
      <c r="AY6" s="27" t="s">
        <v>386</v>
      </c>
      <c r="AZ6" s="27" t="s">
        <v>387</v>
      </c>
      <c r="BA6" s="27" t="s">
        <v>388</v>
      </c>
      <c r="BB6" s="183"/>
      <c r="BC6" s="27" t="s">
        <v>389</v>
      </c>
      <c r="BD6" s="27" t="s">
        <v>389</v>
      </c>
      <c r="BE6" s="27" t="s">
        <v>389</v>
      </c>
      <c r="BF6" s="27" t="s">
        <v>389</v>
      </c>
      <c r="BG6" s="27" t="s">
        <v>390</v>
      </c>
      <c r="BH6" s="27" t="s">
        <v>391</v>
      </c>
      <c r="BI6" s="27" t="s">
        <v>392</v>
      </c>
      <c r="BJ6" s="27" t="s">
        <v>393</v>
      </c>
      <c r="BK6" s="27" t="s">
        <v>394</v>
      </c>
      <c r="BL6" s="27" t="s">
        <v>395</v>
      </c>
      <c r="BM6" s="27" t="s">
        <v>396</v>
      </c>
      <c r="BN6" s="27" t="s">
        <v>397</v>
      </c>
      <c r="BO6" s="27" t="s">
        <v>398</v>
      </c>
      <c r="BP6" s="27" t="s">
        <v>399</v>
      </c>
      <c r="BQ6" s="27" t="s">
        <v>400</v>
      </c>
      <c r="BR6" s="183"/>
      <c r="BS6" s="183"/>
      <c r="BT6" s="183"/>
      <c r="BU6" s="183"/>
      <c r="BV6" s="183"/>
      <c r="BW6" s="27" t="s">
        <v>401</v>
      </c>
      <c r="BX6" s="27" t="s">
        <v>402</v>
      </c>
      <c r="BY6" s="27" t="s">
        <v>403</v>
      </c>
      <c r="BZ6" s="27" t="s">
        <v>404</v>
      </c>
      <c r="CA6" s="27" t="s">
        <v>405</v>
      </c>
      <c r="CB6" s="183"/>
      <c r="CC6" s="183"/>
      <c r="CD6" s="183"/>
      <c r="CE6" s="183"/>
      <c r="CF6" s="183"/>
      <c r="CG6" s="27" t="s">
        <v>406</v>
      </c>
      <c r="CH6" s="27" t="s">
        <v>407</v>
      </c>
      <c r="CI6" s="27" t="s">
        <v>408</v>
      </c>
      <c r="CJ6" s="27" t="s">
        <v>409</v>
      </c>
      <c r="CK6" s="27" t="s">
        <v>410</v>
      </c>
      <c r="CL6" s="27" t="s">
        <v>411</v>
      </c>
      <c r="CM6" s="27" t="s">
        <v>412</v>
      </c>
      <c r="CN6" s="27" t="s">
        <v>413</v>
      </c>
      <c r="CO6" s="27" t="s">
        <v>414</v>
      </c>
      <c r="CP6" s="27" t="s">
        <v>415</v>
      </c>
      <c r="CQ6" s="27" t="s">
        <v>416</v>
      </c>
      <c r="CR6" s="27" t="s">
        <v>417</v>
      </c>
      <c r="CS6" s="27" t="s">
        <v>418</v>
      </c>
      <c r="CT6" s="27" t="s">
        <v>419</v>
      </c>
      <c r="CU6" s="27" t="s">
        <v>420</v>
      </c>
      <c r="CV6" s="27" t="s">
        <v>421</v>
      </c>
      <c r="CW6" s="27" t="s">
        <v>422</v>
      </c>
      <c r="CX6" s="27" t="s">
        <v>423</v>
      </c>
      <c r="CY6" s="27" t="s">
        <v>424</v>
      </c>
      <c r="CZ6" s="28" t="s">
        <v>425</v>
      </c>
    </row>
    <row r="7" spans="1:104">
      <c r="A7" s="1">
        <v>11</v>
      </c>
      <c r="B7" s="1">
        <v>11</v>
      </c>
      <c r="C7" s="1"/>
      <c r="D7" s="1">
        <v>7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200"/>
      <c r="Q7" s="200"/>
      <c r="R7" s="200"/>
      <c r="S7" s="200"/>
      <c r="T7" s="200"/>
      <c r="U7" s="200"/>
      <c r="V7" s="200"/>
      <c r="W7" s="200"/>
      <c r="X7" s="200"/>
      <c r="Y7" s="140">
        <v>364</v>
      </c>
      <c r="Z7" s="141">
        <v>364</v>
      </c>
      <c r="AA7" s="141">
        <v>364</v>
      </c>
      <c r="AB7" s="141">
        <v>364</v>
      </c>
      <c r="AC7" s="141">
        <v>364</v>
      </c>
      <c r="AD7" s="141">
        <v>364</v>
      </c>
      <c r="AE7" s="141">
        <v>364</v>
      </c>
      <c r="AF7" s="141">
        <v>364</v>
      </c>
      <c r="AG7" s="141">
        <v>364</v>
      </c>
      <c r="AH7" s="141">
        <v>364</v>
      </c>
      <c r="AI7" s="141">
        <v>364</v>
      </c>
      <c r="AJ7" s="141">
        <v>364</v>
      </c>
      <c r="AK7" s="141">
        <v>364</v>
      </c>
      <c r="AL7" s="141">
        <v>364</v>
      </c>
      <c r="AM7" s="141">
        <v>364</v>
      </c>
      <c r="AN7" s="141">
        <v>364</v>
      </c>
      <c r="AO7" s="141">
        <v>364</v>
      </c>
      <c r="AP7" s="141">
        <v>364</v>
      </c>
      <c r="AQ7" s="141">
        <v>364</v>
      </c>
      <c r="AR7" s="141">
        <v>364</v>
      </c>
      <c r="AS7" s="141">
        <v>334.88</v>
      </c>
      <c r="AT7" s="141">
        <v>334.88</v>
      </c>
      <c r="AU7" s="141">
        <v>334.88</v>
      </c>
      <c r="AV7" s="141">
        <v>334.88</v>
      </c>
      <c r="AW7" s="141">
        <v>334.88</v>
      </c>
      <c r="AX7" s="141">
        <v>334.88</v>
      </c>
      <c r="AY7" s="141">
        <v>334.88</v>
      </c>
      <c r="AZ7" s="141">
        <v>334.88</v>
      </c>
      <c r="BA7" s="141">
        <v>334.88</v>
      </c>
      <c r="BB7" s="142"/>
      <c r="BC7" s="141">
        <v>334.88</v>
      </c>
      <c r="BD7" s="141">
        <v>334.88</v>
      </c>
      <c r="BE7" s="141">
        <v>334.88</v>
      </c>
      <c r="BF7" s="141">
        <v>334.88</v>
      </c>
      <c r="BG7" s="141">
        <v>334.88</v>
      </c>
      <c r="BH7" s="141">
        <v>334.88</v>
      </c>
      <c r="BI7" s="141">
        <v>334.88</v>
      </c>
      <c r="BJ7" s="141">
        <v>334.88</v>
      </c>
      <c r="BK7" s="141">
        <v>334.88</v>
      </c>
      <c r="BL7" s="141">
        <v>334.88</v>
      </c>
      <c r="BM7" s="141">
        <v>334.88</v>
      </c>
      <c r="BN7" s="141">
        <v>334.88</v>
      </c>
      <c r="BO7" s="141">
        <v>334.88</v>
      </c>
      <c r="BP7" s="141">
        <v>334.88</v>
      </c>
      <c r="BQ7" s="141">
        <v>334.88</v>
      </c>
      <c r="BR7" s="142"/>
      <c r="BS7" s="142"/>
      <c r="BT7" s="142"/>
      <c r="BU7" s="142"/>
      <c r="BV7" s="142"/>
      <c r="BW7" s="141">
        <v>334.88</v>
      </c>
      <c r="BX7" s="141">
        <v>334.88</v>
      </c>
      <c r="BY7" s="141">
        <v>334.88</v>
      </c>
      <c r="BZ7" s="141">
        <v>334.88</v>
      </c>
      <c r="CA7" s="141">
        <v>334.88</v>
      </c>
      <c r="CB7" s="142"/>
      <c r="CC7" s="142"/>
      <c r="CD7" s="142"/>
      <c r="CE7" s="142"/>
      <c r="CF7" s="142"/>
      <c r="CG7" s="141">
        <v>400.40000000000003</v>
      </c>
      <c r="CH7" s="141">
        <v>400.40000000000003</v>
      </c>
      <c r="CI7" s="141">
        <v>400.40000000000003</v>
      </c>
      <c r="CJ7" s="141">
        <v>400.40000000000003</v>
      </c>
      <c r="CK7" s="141">
        <v>400.40000000000003</v>
      </c>
      <c r="CL7" s="141">
        <v>400.40000000000003</v>
      </c>
      <c r="CM7" s="141">
        <v>400.40000000000003</v>
      </c>
      <c r="CN7" s="141">
        <v>400.40000000000003</v>
      </c>
      <c r="CO7" s="141">
        <v>400.40000000000003</v>
      </c>
      <c r="CP7" s="141">
        <v>400.40000000000003</v>
      </c>
      <c r="CQ7" s="141">
        <v>400.40000000000003</v>
      </c>
      <c r="CR7" s="141">
        <v>400.40000000000003</v>
      </c>
      <c r="CS7" s="141">
        <v>400.40000000000003</v>
      </c>
      <c r="CT7" s="141">
        <v>400.40000000000003</v>
      </c>
      <c r="CU7" s="141">
        <v>400.40000000000003</v>
      </c>
      <c r="CV7" s="141">
        <v>400.40000000000003</v>
      </c>
      <c r="CW7" s="141">
        <v>400.40000000000003</v>
      </c>
      <c r="CX7" s="141">
        <v>400.40000000000003</v>
      </c>
      <c r="CY7" s="141">
        <v>400.40000000000003</v>
      </c>
      <c r="CZ7" s="145">
        <v>400.40000000000003</v>
      </c>
    </row>
    <row r="8" spans="1:104">
      <c r="A8" s="1">
        <v>12</v>
      </c>
      <c r="B8" s="1">
        <v>12</v>
      </c>
      <c r="C8" s="1"/>
      <c r="D8" s="1">
        <v>7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200"/>
      <c r="Q8" s="200"/>
      <c r="R8" s="200"/>
      <c r="S8" s="200"/>
      <c r="T8" s="200"/>
      <c r="U8" s="200"/>
      <c r="V8" s="200"/>
      <c r="W8" s="200"/>
      <c r="X8" s="200"/>
      <c r="Y8" s="248">
        <v>364</v>
      </c>
      <c r="Z8" s="181">
        <v>364</v>
      </c>
      <c r="AA8" s="181">
        <v>364</v>
      </c>
      <c r="AB8" s="181">
        <v>364</v>
      </c>
      <c r="AC8" s="181">
        <v>364</v>
      </c>
      <c r="AD8" s="181">
        <v>364</v>
      </c>
      <c r="AE8" s="181">
        <v>364</v>
      </c>
      <c r="AF8" s="181">
        <v>364</v>
      </c>
      <c r="AG8" s="181">
        <v>364</v>
      </c>
      <c r="AH8" s="181">
        <v>364</v>
      </c>
      <c r="AI8" s="181">
        <v>364</v>
      </c>
      <c r="AJ8" s="181">
        <v>364</v>
      </c>
      <c r="AK8" s="181">
        <v>364</v>
      </c>
      <c r="AL8" s="181">
        <v>364</v>
      </c>
      <c r="AM8" s="181">
        <v>364</v>
      </c>
      <c r="AN8" s="181">
        <v>364</v>
      </c>
      <c r="AO8" s="181">
        <v>364</v>
      </c>
      <c r="AP8" s="181">
        <v>364</v>
      </c>
      <c r="AQ8" s="181">
        <v>364</v>
      </c>
      <c r="AR8" s="181">
        <v>364</v>
      </c>
      <c r="AS8" s="181">
        <v>334.88</v>
      </c>
      <c r="AT8" s="181">
        <v>334.88</v>
      </c>
      <c r="AU8" s="181">
        <v>334.88</v>
      </c>
      <c r="AV8" s="181">
        <v>334.88</v>
      </c>
      <c r="AW8" s="181">
        <v>334.88</v>
      </c>
      <c r="AX8" s="181">
        <v>334.88</v>
      </c>
      <c r="AY8" s="181">
        <v>334.88</v>
      </c>
      <c r="AZ8" s="181">
        <v>334.88</v>
      </c>
      <c r="BA8" s="181">
        <v>334.88</v>
      </c>
      <c r="BB8" s="142"/>
      <c r="BC8" s="181">
        <v>334.88</v>
      </c>
      <c r="BD8" s="181">
        <v>334.88</v>
      </c>
      <c r="BE8" s="181">
        <v>334.88</v>
      </c>
      <c r="BF8" s="181">
        <v>334.88</v>
      </c>
      <c r="BG8" s="181">
        <v>334.88</v>
      </c>
      <c r="BH8" s="181">
        <v>334.88</v>
      </c>
      <c r="BI8" s="181">
        <v>334.88</v>
      </c>
      <c r="BJ8" s="181">
        <v>334.88</v>
      </c>
      <c r="BK8" s="181">
        <v>334.88</v>
      </c>
      <c r="BL8" s="181">
        <v>334.88</v>
      </c>
      <c r="BM8" s="181">
        <v>334.88</v>
      </c>
      <c r="BN8" s="181">
        <v>334.88</v>
      </c>
      <c r="BO8" s="181">
        <v>334.88</v>
      </c>
      <c r="BP8" s="181">
        <v>334.88</v>
      </c>
      <c r="BQ8" s="181">
        <v>334.88</v>
      </c>
      <c r="BR8" s="142"/>
      <c r="BS8" s="142"/>
      <c r="BT8" s="142"/>
      <c r="BU8" s="142"/>
      <c r="BV8" s="142"/>
      <c r="BW8" s="181">
        <v>334.88</v>
      </c>
      <c r="BX8" s="181">
        <v>334.88</v>
      </c>
      <c r="BY8" s="181">
        <v>334.88</v>
      </c>
      <c r="BZ8" s="181">
        <v>334.88</v>
      </c>
      <c r="CA8" s="181">
        <v>334.88</v>
      </c>
      <c r="CB8" s="142"/>
      <c r="CC8" s="142"/>
      <c r="CD8" s="142"/>
      <c r="CE8" s="142"/>
      <c r="CF8" s="142"/>
      <c r="CG8" s="181">
        <v>400.40000000000003</v>
      </c>
      <c r="CH8" s="181">
        <v>400.40000000000003</v>
      </c>
      <c r="CI8" s="181">
        <v>400.40000000000003</v>
      </c>
      <c r="CJ8" s="181">
        <v>400.40000000000003</v>
      </c>
      <c r="CK8" s="181">
        <v>400.40000000000003</v>
      </c>
      <c r="CL8" s="181">
        <v>400.40000000000003</v>
      </c>
      <c r="CM8" s="181">
        <v>400.40000000000003</v>
      </c>
      <c r="CN8" s="181">
        <v>400.40000000000003</v>
      </c>
      <c r="CO8" s="181">
        <v>400.40000000000003</v>
      </c>
      <c r="CP8" s="181">
        <v>400.40000000000003</v>
      </c>
      <c r="CQ8" s="181">
        <v>400.40000000000003</v>
      </c>
      <c r="CR8" s="181">
        <v>400.40000000000003</v>
      </c>
      <c r="CS8" s="181">
        <v>400.40000000000003</v>
      </c>
      <c r="CT8" s="181">
        <v>400.40000000000003</v>
      </c>
      <c r="CU8" s="181">
        <v>400.40000000000003</v>
      </c>
      <c r="CV8" s="181">
        <v>400.40000000000003</v>
      </c>
      <c r="CW8" s="181">
        <v>400.40000000000003</v>
      </c>
      <c r="CX8" s="181">
        <v>400.40000000000003</v>
      </c>
      <c r="CY8" s="181">
        <v>400.40000000000003</v>
      </c>
      <c r="CZ8" s="146">
        <v>400.40000000000003</v>
      </c>
    </row>
    <row r="9" spans="1:104">
      <c r="A9" s="1">
        <v>13</v>
      </c>
      <c r="B9" s="1">
        <v>13</v>
      </c>
      <c r="C9" s="1"/>
      <c r="D9" s="1">
        <v>7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200"/>
      <c r="Q9" s="200"/>
      <c r="R9" s="200"/>
      <c r="S9" s="200"/>
      <c r="T9" s="200"/>
      <c r="U9" s="200"/>
      <c r="V9" s="200"/>
      <c r="W9" s="200"/>
      <c r="X9" s="200"/>
      <c r="Y9" s="248">
        <v>384.8</v>
      </c>
      <c r="Z9" s="181">
        <v>384.8</v>
      </c>
      <c r="AA9" s="181">
        <v>384.8</v>
      </c>
      <c r="AB9" s="181">
        <v>384.8</v>
      </c>
      <c r="AC9" s="181">
        <v>384.8</v>
      </c>
      <c r="AD9" s="181">
        <v>384.8</v>
      </c>
      <c r="AE9" s="181">
        <v>384.8</v>
      </c>
      <c r="AF9" s="181">
        <v>384.8</v>
      </c>
      <c r="AG9" s="181">
        <v>384.8</v>
      </c>
      <c r="AH9" s="181">
        <v>384.8</v>
      </c>
      <c r="AI9" s="181">
        <v>384.8</v>
      </c>
      <c r="AJ9" s="181">
        <v>384.8</v>
      </c>
      <c r="AK9" s="181">
        <v>384.8</v>
      </c>
      <c r="AL9" s="181">
        <v>384.8</v>
      </c>
      <c r="AM9" s="181">
        <v>384.8</v>
      </c>
      <c r="AN9" s="181">
        <v>384.8</v>
      </c>
      <c r="AO9" s="181">
        <v>384.8</v>
      </c>
      <c r="AP9" s="181">
        <v>384.8</v>
      </c>
      <c r="AQ9" s="181">
        <v>384.8</v>
      </c>
      <c r="AR9" s="181">
        <v>384.8</v>
      </c>
      <c r="AS9" s="181">
        <v>353.6</v>
      </c>
      <c r="AT9" s="181">
        <v>353.6</v>
      </c>
      <c r="AU9" s="181">
        <v>353.6</v>
      </c>
      <c r="AV9" s="181">
        <v>353.6</v>
      </c>
      <c r="AW9" s="181">
        <v>353.6</v>
      </c>
      <c r="AX9" s="181">
        <v>353.6</v>
      </c>
      <c r="AY9" s="181">
        <v>353.6</v>
      </c>
      <c r="AZ9" s="181">
        <v>353.6</v>
      </c>
      <c r="BA9" s="181">
        <v>353.6</v>
      </c>
      <c r="BB9" s="142"/>
      <c r="BC9" s="181">
        <v>353.6</v>
      </c>
      <c r="BD9" s="181">
        <v>353.6</v>
      </c>
      <c r="BE9" s="181">
        <v>353.6</v>
      </c>
      <c r="BF9" s="181">
        <v>353.6</v>
      </c>
      <c r="BG9" s="181">
        <v>353.6</v>
      </c>
      <c r="BH9" s="181">
        <v>353.6</v>
      </c>
      <c r="BI9" s="181">
        <v>353.6</v>
      </c>
      <c r="BJ9" s="181">
        <v>353.6</v>
      </c>
      <c r="BK9" s="181">
        <v>353.6</v>
      </c>
      <c r="BL9" s="181">
        <v>353.6</v>
      </c>
      <c r="BM9" s="181">
        <v>353.6</v>
      </c>
      <c r="BN9" s="181">
        <v>353.6</v>
      </c>
      <c r="BO9" s="181">
        <v>353.6</v>
      </c>
      <c r="BP9" s="181">
        <v>353.6</v>
      </c>
      <c r="BQ9" s="181">
        <v>353.6</v>
      </c>
      <c r="BR9" s="142"/>
      <c r="BS9" s="142"/>
      <c r="BT9" s="142"/>
      <c r="BU9" s="142"/>
      <c r="BV9" s="142"/>
      <c r="BW9" s="181">
        <v>353.6</v>
      </c>
      <c r="BX9" s="181">
        <v>353.6</v>
      </c>
      <c r="BY9" s="181">
        <v>353.6</v>
      </c>
      <c r="BZ9" s="181">
        <v>353.6</v>
      </c>
      <c r="CA9" s="181">
        <v>353.6</v>
      </c>
      <c r="CB9" s="142"/>
      <c r="CC9" s="142"/>
      <c r="CD9" s="142"/>
      <c r="CE9" s="142"/>
      <c r="CF9" s="142"/>
      <c r="CG9" s="181">
        <v>416</v>
      </c>
      <c r="CH9" s="181">
        <v>416</v>
      </c>
      <c r="CI9" s="181">
        <v>416</v>
      </c>
      <c r="CJ9" s="181">
        <v>416</v>
      </c>
      <c r="CK9" s="181">
        <v>416</v>
      </c>
      <c r="CL9" s="181">
        <v>416</v>
      </c>
      <c r="CM9" s="181">
        <v>416</v>
      </c>
      <c r="CN9" s="181">
        <v>416</v>
      </c>
      <c r="CO9" s="181">
        <v>416</v>
      </c>
      <c r="CP9" s="181">
        <v>416</v>
      </c>
      <c r="CQ9" s="181">
        <v>416</v>
      </c>
      <c r="CR9" s="181">
        <v>416</v>
      </c>
      <c r="CS9" s="181">
        <v>416</v>
      </c>
      <c r="CT9" s="181">
        <v>416</v>
      </c>
      <c r="CU9" s="181">
        <v>416</v>
      </c>
      <c r="CV9" s="181">
        <v>416</v>
      </c>
      <c r="CW9" s="181">
        <v>416</v>
      </c>
      <c r="CX9" s="181">
        <v>416</v>
      </c>
      <c r="CY9" s="181">
        <v>416</v>
      </c>
      <c r="CZ9" s="146">
        <v>416</v>
      </c>
    </row>
    <row r="10" spans="1:104">
      <c r="A10" s="1">
        <v>14</v>
      </c>
      <c r="B10" s="1">
        <v>14</v>
      </c>
      <c r="C10" s="1"/>
      <c r="D10" s="1">
        <v>7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200"/>
      <c r="Q10" s="200"/>
      <c r="R10" s="200"/>
      <c r="S10" s="200"/>
      <c r="T10" s="200"/>
      <c r="U10" s="200"/>
      <c r="V10" s="200"/>
      <c r="W10" s="200"/>
      <c r="X10" s="200"/>
      <c r="Y10" s="248">
        <v>395.2</v>
      </c>
      <c r="Z10" s="181">
        <v>395.2</v>
      </c>
      <c r="AA10" s="181">
        <v>395.2</v>
      </c>
      <c r="AB10" s="181">
        <v>395.2</v>
      </c>
      <c r="AC10" s="181">
        <v>395.2</v>
      </c>
      <c r="AD10" s="181">
        <v>395.2</v>
      </c>
      <c r="AE10" s="181">
        <v>395.2</v>
      </c>
      <c r="AF10" s="181">
        <v>395.2</v>
      </c>
      <c r="AG10" s="181">
        <v>395.2</v>
      </c>
      <c r="AH10" s="181">
        <v>395.2</v>
      </c>
      <c r="AI10" s="181">
        <v>395.2</v>
      </c>
      <c r="AJ10" s="181">
        <v>395.2</v>
      </c>
      <c r="AK10" s="181">
        <v>395.2</v>
      </c>
      <c r="AL10" s="181">
        <v>395.2</v>
      </c>
      <c r="AM10" s="181">
        <v>395.2</v>
      </c>
      <c r="AN10" s="181">
        <v>395.2</v>
      </c>
      <c r="AO10" s="181">
        <v>395.2</v>
      </c>
      <c r="AP10" s="181">
        <v>395.2</v>
      </c>
      <c r="AQ10" s="181">
        <v>395.2</v>
      </c>
      <c r="AR10" s="181">
        <v>395.2</v>
      </c>
      <c r="AS10" s="181">
        <v>364</v>
      </c>
      <c r="AT10" s="181">
        <v>364</v>
      </c>
      <c r="AU10" s="181">
        <v>364</v>
      </c>
      <c r="AV10" s="181">
        <v>364</v>
      </c>
      <c r="AW10" s="181">
        <v>364</v>
      </c>
      <c r="AX10" s="181">
        <v>364</v>
      </c>
      <c r="AY10" s="181">
        <v>364</v>
      </c>
      <c r="AZ10" s="181">
        <v>364</v>
      </c>
      <c r="BA10" s="181">
        <v>364</v>
      </c>
      <c r="BB10" s="142"/>
      <c r="BC10" s="181">
        <v>364</v>
      </c>
      <c r="BD10" s="181">
        <v>364</v>
      </c>
      <c r="BE10" s="181">
        <v>364</v>
      </c>
      <c r="BF10" s="181">
        <v>364</v>
      </c>
      <c r="BG10" s="181">
        <v>364</v>
      </c>
      <c r="BH10" s="181">
        <v>364</v>
      </c>
      <c r="BI10" s="181">
        <v>364</v>
      </c>
      <c r="BJ10" s="181">
        <v>364</v>
      </c>
      <c r="BK10" s="181">
        <v>364</v>
      </c>
      <c r="BL10" s="181">
        <v>364</v>
      </c>
      <c r="BM10" s="181">
        <v>364</v>
      </c>
      <c r="BN10" s="181">
        <v>364</v>
      </c>
      <c r="BO10" s="181">
        <v>364</v>
      </c>
      <c r="BP10" s="181">
        <v>364</v>
      </c>
      <c r="BQ10" s="181">
        <v>364</v>
      </c>
      <c r="BR10" s="142"/>
      <c r="BS10" s="142"/>
      <c r="BT10" s="142"/>
      <c r="BU10" s="142"/>
      <c r="BV10" s="142"/>
      <c r="BW10" s="181">
        <v>364</v>
      </c>
      <c r="BX10" s="181">
        <v>364</v>
      </c>
      <c r="BY10" s="181">
        <v>364</v>
      </c>
      <c r="BZ10" s="181">
        <v>364</v>
      </c>
      <c r="CA10" s="181">
        <v>364</v>
      </c>
      <c r="CB10" s="142"/>
      <c r="CC10" s="142"/>
      <c r="CD10" s="142"/>
      <c r="CE10" s="142"/>
      <c r="CF10" s="142"/>
      <c r="CG10" s="181">
        <v>431.6</v>
      </c>
      <c r="CH10" s="181">
        <v>431.6</v>
      </c>
      <c r="CI10" s="181">
        <v>431.6</v>
      </c>
      <c r="CJ10" s="181">
        <v>431.6</v>
      </c>
      <c r="CK10" s="181">
        <v>431.6</v>
      </c>
      <c r="CL10" s="181">
        <v>431.6</v>
      </c>
      <c r="CM10" s="181">
        <v>431.6</v>
      </c>
      <c r="CN10" s="181">
        <v>431.6</v>
      </c>
      <c r="CO10" s="181">
        <v>431.6</v>
      </c>
      <c r="CP10" s="181">
        <v>431.6</v>
      </c>
      <c r="CQ10" s="181">
        <v>431.6</v>
      </c>
      <c r="CR10" s="181">
        <v>431.6</v>
      </c>
      <c r="CS10" s="181">
        <v>431.6</v>
      </c>
      <c r="CT10" s="181">
        <v>431.6</v>
      </c>
      <c r="CU10" s="181">
        <v>431.6</v>
      </c>
      <c r="CV10" s="181">
        <v>431.6</v>
      </c>
      <c r="CW10" s="181">
        <v>431.6</v>
      </c>
      <c r="CX10" s="181">
        <v>431.6</v>
      </c>
      <c r="CY10" s="181">
        <v>431.6</v>
      </c>
      <c r="CZ10" s="146">
        <v>431.6</v>
      </c>
    </row>
    <row r="11" spans="1:104">
      <c r="A11" s="1">
        <v>15</v>
      </c>
      <c r="B11" s="1">
        <v>15</v>
      </c>
      <c r="C11" s="1"/>
      <c r="D11" s="1">
        <v>7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200"/>
      <c r="Q11" s="200"/>
      <c r="R11" s="200"/>
      <c r="S11" s="200"/>
      <c r="T11" s="200"/>
      <c r="U11" s="200"/>
      <c r="V11" s="200"/>
      <c r="W11" s="200"/>
      <c r="X11" s="200"/>
      <c r="Y11" s="248">
        <v>468</v>
      </c>
      <c r="Z11" s="181">
        <v>468</v>
      </c>
      <c r="AA11" s="181">
        <v>468</v>
      </c>
      <c r="AB11" s="181">
        <v>468</v>
      </c>
      <c r="AC11" s="181">
        <v>468</v>
      </c>
      <c r="AD11" s="181">
        <v>468</v>
      </c>
      <c r="AE11" s="181">
        <v>468</v>
      </c>
      <c r="AF11" s="181">
        <v>468</v>
      </c>
      <c r="AG11" s="181">
        <v>468</v>
      </c>
      <c r="AH11" s="181">
        <v>468</v>
      </c>
      <c r="AI11" s="181">
        <v>468</v>
      </c>
      <c r="AJ11" s="181">
        <v>468</v>
      </c>
      <c r="AK11" s="181">
        <v>468</v>
      </c>
      <c r="AL11" s="181">
        <v>468</v>
      </c>
      <c r="AM11" s="181">
        <v>468</v>
      </c>
      <c r="AN11" s="181">
        <v>468</v>
      </c>
      <c r="AO11" s="181">
        <v>468</v>
      </c>
      <c r="AP11" s="181">
        <v>468</v>
      </c>
      <c r="AQ11" s="181">
        <v>468</v>
      </c>
      <c r="AR11" s="181">
        <v>468</v>
      </c>
      <c r="AS11" s="181">
        <v>442</v>
      </c>
      <c r="AT11" s="181">
        <v>442</v>
      </c>
      <c r="AU11" s="181">
        <v>442</v>
      </c>
      <c r="AV11" s="181">
        <v>442</v>
      </c>
      <c r="AW11" s="181">
        <v>442</v>
      </c>
      <c r="AX11" s="181">
        <v>442</v>
      </c>
      <c r="AY11" s="181">
        <v>442</v>
      </c>
      <c r="AZ11" s="181">
        <v>442</v>
      </c>
      <c r="BA11" s="181">
        <v>442</v>
      </c>
      <c r="BB11" s="142"/>
      <c r="BC11" s="181">
        <v>442</v>
      </c>
      <c r="BD11" s="181">
        <v>442</v>
      </c>
      <c r="BE11" s="181">
        <v>442</v>
      </c>
      <c r="BF11" s="181">
        <v>442</v>
      </c>
      <c r="BG11" s="181">
        <v>442</v>
      </c>
      <c r="BH11" s="181">
        <v>442</v>
      </c>
      <c r="BI11" s="181">
        <v>442</v>
      </c>
      <c r="BJ11" s="181">
        <v>442</v>
      </c>
      <c r="BK11" s="181">
        <v>442</v>
      </c>
      <c r="BL11" s="181">
        <v>442</v>
      </c>
      <c r="BM11" s="181">
        <v>442</v>
      </c>
      <c r="BN11" s="181">
        <v>442</v>
      </c>
      <c r="BO11" s="181">
        <v>442</v>
      </c>
      <c r="BP11" s="181">
        <v>442</v>
      </c>
      <c r="BQ11" s="181">
        <v>442</v>
      </c>
      <c r="BR11" s="142"/>
      <c r="BS11" s="142"/>
      <c r="BT11" s="142"/>
      <c r="BU11" s="142"/>
      <c r="BV11" s="142"/>
      <c r="BW11" s="181">
        <v>442</v>
      </c>
      <c r="BX11" s="181">
        <v>442</v>
      </c>
      <c r="BY11" s="181">
        <v>442</v>
      </c>
      <c r="BZ11" s="181">
        <v>442</v>
      </c>
      <c r="CA11" s="181">
        <v>442</v>
      </c>
      <c r="CB11" s="142"/>
      <c r="CC11" s="142"/>
      <c r="CD11" s="142"/>
      <c r="CE11" s="142"/>
      <c r="CF11" s="142"/>
      <c r="CG11" s="181">
        <v>520</v>
      </c>
      <c r="CH11" s="181">
        <v>520</v>
      </c>
      <c r="CI11" s="181">
        <v>520</v>
      </c>
      <c r="CJ11" s="181">
        <v>520</v>
      </c>
      <c r="CK11" s="181">
        <v>520</v>
      </c>
      <c r="CL11" s="181">
        <v>520</v>
      </c>
      <c r="CM11" s="181">
        <v>520</v>
      </c>
      <c r="CN11" s="181">
        <v>520</v>
      </c>
      <c r="CO11" s="181">
        <v>520</v>
      </c>
      <c r="CP11" s="181">
        <v>520</v>
      </c>
      <c r="CQ11" s="181">
        <v>520</v>
      </c>
      <c r="CR11" s="181">
        <v>520</v>
      </c>
      <c r="CS11" s="181">
        <v>520</v>
      </c>
      <c r="CT11" s="181">
        <v>520</v>
      </c>
      <c r="CU11" s="181">
        <v>520</v>
      </c>
      <c r="CV11" s="181">
        <v>520</v>
      </c>
      <c r="CW11" s="181">
        <v>520</v>
      </c>
      <c r="CX11" s="181">
        <v>520</v>
      </c>
      <c r="CY11" s="181">
        <v>520</v>
      </c>
      <c r="CZ11" s="146">
        <v>520</v>
      </c>
    </row>
    <row r="12" spans="1:104">
      <c r="A12" s="1">
        <v>16</v>
      </c>
      <c r="B12" s="1">
        <v>16</v>
      </c>
      <c r="C12" s="1"/>
      <c r="D12" s="1">
        <v>7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200"/>
      <c r="Q12" s="200"/>
      <c r="R12" s="200"/>
      <c r="S12" s="200"/>
      <c r="T12" s="200"/>
      <c r="U12" s="200"/>
      <c r="V12" s="200"/>
      <c r="W12" s="200"/>
      <c r="X12" s="200"/>
      <c r="Y12" s="248">
        <v>520</v>
      </c>
      <c r="Z12" s="181">
        <v>520</v>
      </c>
      <c r="AA12" s="181">
        <v>520</v>
      </c>
      <c r="AB12" s="181">
        <v>520</v>
      </c>
      <c r="AC12" s="181">
        <v>520</v>
      </c>
      <c r="AD12" s="181">
        <v>520</v>
      </c>
      <c r="AE12" s="181">
        <v>520</v>
      </c>
      <c r="AF12" s="181">
        <v>520</v>
      </c>
      <c r="AG12" s="181">
        <v>520</v>
      </c>
      <c r="AH12" s="181">
        <v>520</v>
      </c>
      <c r="AI12" s="181">
        <v>520</v>
      </c>
      <c r="AJ12" s="181">
        <v>520</v>
      </c>
      <c r="AK12" s="181">
        <v>520</v>
      </c>
      <c r="AL12" s="181">
        <v>520</v>
      </c>
      <c r="AM12" s="181">
        <v>520</v>
      </c>
      <c r="AN12" s="181">
        <v>520</v>
      </c>
      <c r="AO12" s="181">
        <v>520</v>
      </c>
      <c r="AP12" s="181">
        <v>520</v>
      </c>
      <c r="AQ12" s="181">
        <v>520</v>
      </c>
      <c r="AR12" s="181">
        <v>520</v>
      </c>
      <c r="AS12" s="181">
        <v>502.32</v>
      </c>
      <c r="AT12" s="181">
        <v>502.32</v>
      </c>
      <c r="AU12" s="181">
        <v>502.32</v>
      </c>
      <c r="AV12" s="181">
        <v>502.32</v>
      </c>
      <c r="AW12" s="181">
        <v>502.32</v>
      </c>
      <c r="AX12" s="181">
        <v>502.32</v>
      </c>
      <c r="AY12" s="181">
        <v>502.32</v>
      </c>
      <c r="AZ12" s="181">
        <v>502.32</v>
      </c>
      <c r="BA12" s="181">
        <v>502.32</v>
      </c>
      <c r="BB12" s="142"/>
      <c r="BC12" s="181">
        <v>502.32</v>
      </c>
      <c r="BD12" s="181">
        <v>502.32</v>
      </c>
      <c r="BE12" s="181">
        <v>502.32</v>
      </c>
      <c r="BF12" s="181">
        <v>502.32</v>
      </c>
      <c r="BG12" s="181">
        <v>502.32</v>
      </c>
      <c r="BH12" s="181">
        <v>502.32</v>
      </c>
      <c r="BI12" s="181">
        <v>502.32</v>
      </c>
      <c r="BJ12" s="181">
        <v>502.32</v>
      </c>
      <c r="BK12" s="181">
        <v>502.32</v>
      </c>
      <c r="BL12" s="181">
        <v>502.32</v>
      </c>
      <c r="BM12" s="181">
        <v>502.32</v>
      </c>
      <c r="BN12" s="181">
        <v>502.32</v>
      </c>
      <c r="BO12" s="181">
        <v>502.32</v>
      </c>
      <c r="BP12" s="181">
        <v>502.32</v>
      </c>
      <c r="BQ12" s="181">
        <v>502.32</v>
      </c>
      <c r="BR12" s="142"/>
      <c r="BS12" s="142"/>
      <c r="BT12" s="142"/>
      <c r="BU12" s="142"/>
      <c r="BV12" s="142"/>
      <c r="BW12" s="181">
        <v>502.32</v>
      </c>
      <c r="BX12" s="181">
        <v>502.32</v>
      </c>
      <c r="BY12" s="181">
        <v>502.32</v>
      </c>
      <c r="BZ12" s="181">
        <v>502.32</v>
      </c>
      <c r="CA12" s="181">
        <v>502.32</v>
      </c>
      <c r="CB12" s="142"/>
      <c r="CC12" s="142"/>
      <c r="CD12" s="142"/>
      <c r="CE12" s="142"/>
      <c r="CF12" s="142"/>
      <c r="CG12" s="181">
        <v>572</v>
      </c>
      <c r="CH12" s="181">
        <v>572</v>
      </c>
      <c r="CI12" s="181">
        <v>572</v>
      </c>
      <c r="CJ12" s="181">
        <v>572</v>
      </c>
      <c r="CK12" s="181">
        <v>572</v>
      </c>
      <c r="CL12" s="181">
        <v>572</v>
      </c>
      <c r="CM12" s="181">
        <v>572</v>
      </c>
      <c r="CN12" s="181">
        <v>572</v>
      </c>
      <c r="CO12" s="181">
        <v>572</v>
      </c>
      <c r="CP12" s="181">
        <v>572</v>
      </c>
      <c r="CQ12" s="181">
        <v>572</v>
      </c>
      <c r="CR12" s="181">
        <v>572</v>
      </c>
      <c r="CS12" s="181">
        <v>572</v>
      </c>
      <c r="CT12" s="181">
        <v>572</v>
      </c>
      <c r="CU12" s="181">
        <v>572</v>
      </c>
      <c r="CV12" s="181">
        <v>572</v>
      </c>
      <c r="CW12" s="181">
        <v>572</v>
      </c>
      <c r="CX12" s="181">
        <v>572</v>
      </c>
      <c r="CY12" s="181">
        <v>572</v>
      </c>
      <c r="CZ12" s="146">
        <v>572</v>
      </c>
    </row>
    <row r="13" spans="1:104">
      <c r="A13" s="1">
        <v>17</v>
      </c>
      <c r="B13" s="1">
        <v>17</v>
      </c>
      <c r="C13" s="1"/>
      <c r="D13" s="1">
        <v>7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200"/>
      <c r="Q13" s="200"/>
      <c r="R13" s="200"/>
      <c r="S13" s="200"/>
      <c r="T13" s="200"/>
      <c r="U13" s="200"/>
      <c r="V13" s="200"/>
      <c r="W13" s="200"/>
      <c r="X13" s="200"/>
      <c r="Y13" s="248">
        <v>624</v>
      </c>
      <c r="Z13" s="181">
        <v>624</v>
      </c>
      <c r="AA13" s="181">
        <v>624</v>
      </c>
      <c r="AB13" s="181">
        <v>624</v>
      </c>
      <c r="AC13" s="181">
        <v>624</v>
      </c>
      <c r="AD13" s="181">
        <v>624</v>
      </c>
      <c r="AE13" s="181">
        <v>624</v>
      </c>
      <c r="AF13" s="181">
        <v>624</v>
      </c>
      <c r="AG13" s="181">
        <v>624</v>
      </c>
      <c r="AH13" s="181">
        <v>624</v>
      </c>
      <c r="AI13" s="181">
        <v>624</v>
      </c>
      <c r="AJ13" s="181">
        <v>624</v>
      </c>
      <c r="AK13" s="181">
        <v>624</v>
      </c>
      <c r="AL13" s="181">
        <v>624</v>
      </c>
      <c r="AM13" s="181">
        <v>624</v>
      </c>
      <c r="AN13" s="181">
        <v>624</v>
      </c>
      <c r="AO13" s="181">
        <v>624</v>
      </c>
      <c r="AP13" s="181">
        <v>624</v>
      </c>
      <c r="AQ13" s="181">
        <v>624</v>
      </c>
      <c r="AR13" s="181">
        <v>624</v>
      </c>
      <c r="AS13" s="181">
        <v>572</v>
      </c>
      <c r="AT13" s="181">
        <v>572</v>
      </c>
      <c r="AU13" s="181">
        <v>572</v>
      </c>
      <c r="AV13" s="181">
        <v>572</v>
      </c>
      <c r="AW13" s="181">
        <v>572</v>
      </c>
      <c r="AX13" s="181">
        <v>572</v>
      </c>
      <c r="AY13" s="181">
        <v>572</v>
      </c>
      <c r="AZ13" s="181">
        <v>572</v>
      </c>
      <c r="BA13" s="181">
        <v>572</v>
      </c>
      <c r="BB13" s="142"/>
      <c r="BC13" s="181">
        <v>572</v>
      </c>
      <c r="BD13" s="181">
        <v>572</v>
      </c>
      <c r="BE13" s="181">
        <v>572</v>
      </c>
      <c r="BF13" s="181">
        <v>572</v>
      </c>
      <c r="BG13" s="181">
        <v>572</v>
      </c>
      <c r="BH13" s="181">
        <v>572</v>
      </c>
      <c r="BI13" s="181">
        <v>572</v>
      </c>
      <c r="BJ13" s="181">
        <v>572</v>
      </c>
      <c r="BK13" s="181">
        <v>572</v>
      </c>
      <c r="BL13" s="181">
        <v>572</v>
      </c>
      <c r="BM13" s="181">
        <v>572</v>
      </c>
      <c r="BN13" s="181">
        <v>572</v>
      </c>
      <c r="BO13" s="181">
        <v>572</v>
      </c>
      <c r="BP13" s="181">
        <v>572</v>
      </c>
      <c r="BQ13" s="181">
        <v>572</v>
      </c>
      <c r="BR13" s="142"/>
      <c r="BS13" s="142"/>
      <c r="BT13" s="142"/>
      <c r="BU13" s="142"/>
      <c r="BV13" s="142"/>
      <c r="BW13" s="181">
        <v>572</v>
      </c>
      <c r="BX13" s="181">
        <v>572</v>
      </c>
      <c r="BY13" s="181">
        <v>572</v>
      </c>
      <c r="BZ13" s="181">
        <v>572</v>
      </c>
      <c r="CA13" s="181">
        <v>572</v>
      </c>
      <c r="CB13" s="142"/>
      <c r="CC13" s="142"/>
      <c r="CD13" s="142"/>
      <c r="CE13" s="142"/>
      <c r="CF13" s="142"/>
      <c r="CG13" s="181">
        <v>676</v>
      </c>
      <c r="CH13" s="181">
        <v>676</v>
      </c>
      <c r="CI13" s="181">
        <v>676</v>
      </c>
      <c r="CJ13" s="181">
        <v>676</v>
      </c>
      <c r="CK13" s="181">
        <v>676</v>
      </c>
      <c r="CL13" s="181">
        <v>676</v>
      </c>
      <c r="CM13" s="181">
        <v>676</v>
      </c>
      <c r="CN13" s="181">
        <v>676</v>
      </c>
      <c r="CO13" s="181">
        <v>676</v>
      </c>
      <c r="CP13" s="181">
        <v>676</v>
      </c>
      <c r="CQ13" s="181">
        <v>676</v>
      </c>
      <c r="CR13" s="181">
        <v>676</v>
      </c>
      <c r="CS13" s="181">
        <v>676</v>
      </c>
      <c r="CT13" s="181">
        <v>676</v>
      </c>
      <c r="CU13" s="181">
        <v>676</v>
      </c>
      <c r="CV13" s="181">
        <v>676</v>
      </c>
      <c r="CW13" s="181">
        <v>676</v>
      </c>
      <c r="CX13" s="181">
        <v>676</v>
      </c>
      <c r="CY13" s="181">
        <v>676</v>
      </c>
      <c r="CZ13" s="146">
        <v>676</v>
      </c>
    </row>
    <row r="14" spans="1:104">
      <c r="A14" s="1">
        <v>18</v>
      </c>
      <c r="B14" s="1">
        <v>18</v>
      </c>
      <c r="C14" s="1"/>
      <c r="D14" s="1">
        <v>7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200"/>
      <c r="Q14" s="200"/>
      <c r="R14" s="200"/>
      <c r="S14" s="200"/>
      <c r="T14" s="200"/>
      <c r="U14" s="200"/>
      <c r="V14" s="200"/>
      <c r="W14" s="200"/>
      <c r="X14" s="200"/>
      <c r="Y14" s="248">
        <v>676</v>
      </c>
      <c r="Z14" s="181">
        <v>676</v>
      </c>
      <c r="AA14" s="181">
        <v>676</v>
      </c>
      <c r="AB14" s="181">
        <v>676</v>
      </c>
      <c r="AC14" s="181">
        <v>676</v>
      </c>
      <c r="AD14" s="181">
        <v>676</v>
      </c>
      <c r="AE14" s="181">
        <v>676</v>
      </c>
      <c r="AF14" s="181">
        <v>676</v>
      </c>
      <c r="AG14" s="181">
        <v>676</v>
      </c>
      <c r="AH14" s="181">
        <v>676</v>
      </c>
      <c r="AI14" s="181">
        <v>676</v>
      </c>
      <c r="AJ14" s="181">
        <v>676</v>
      </c>
      <c r="AK14" s="181">
        <v>676</v>
      </c>
      <c r="AL14" s="181">
        <v>676</v>
      </c>
      <c r="AM14" s="181">
        <v>676</v>
      </c>
      <c r="AN14" s="181">
        <v>676</v>
      </c>
      <c r="AO14" s="181">
        <v>676</v>
      </c>
      <c r="AP14" s="181">
        <v>676</v>
      </c>
      <c r="AQ14" s="181">
        <v>676</v>
      </c>
      <c r="AR14" s="181">
        <v>676</v>
      </c>
      <c r="AS14" s="181">
        <v>660.4</v>
      </c>
      <c r="AT14" s="181">
        <v>660.4</v>
      </c>
      <c r="AU14" s="181">
        <v>660.4</v>
      </c>
      <c r="AV14" s="181">
        <v>660.4</v>
      </c>
      <c r="AW14" s="181">
        <v>660.4</v>
      </c>
      <c r="AX14" s="181">
        <v>660.4</v>
      </c>
      <c r="AY14" s="181">
        <v>660.4</v>
      </c>
      <c r="AZ14" s="181">
        <v>660.4</v>
      </c>
      <c r="BA14" s="181">
        <v>660.4</v>
      </c>
      <c r="BB14" s="142"/>
      <c r="BC14" s="181">
        <v>660.4</v>
      </c>
      <c r="BD14" s="181">
        <v>660.4</v>
      </c>
      <c r="BE14" s="181">
        <v>660.4</v>
      </c>
      <c r="BF14" s="181">
        <v>660.4</v>
      </c>
      <c r="BG14" s="181">
        <v>660.4</v>
      </c>
      <c r="BH14" s="181">
        <v>660.4</v>
      </c>
      <c r="BI14" s="181">
        <v>660.4</v>
      </c>
      <c r="BJ14" s="181">
        <v>660.4</v>
      </c>
      <c r="BK14" s="181">
        <v>660.4</v>
      </c>
      <c r="BL14" s="181">
        <v>660.4</v>
      </c>
      <c r="BM14" s="181">
        <v>660.4</v>
      </c>
      <c r="BN14" s="181">
        <v>660.4</v>
      </c>
      <c r="BO14" s="181">
        <v>660.4</v>
      </c>
      <c r="BP14" s="181">
        <v>660.4</v>
      </c>
      <c r="BQ14" s="181">
        <v>660.4</v>
      </c>
      <c r="BR14" s="142"/>
      <c r="BS14" s="142"/>
      <c r="BT14" s="142"/>
      <c r="BU14" s="142"/>
      <c r="BV14" s="142"/>
      <c r="BW14" s="181">
        <v>660.4</v>
      </c>
      <c r="BX14" s="181">
        <v>660.4</v>
      </c>
      <c r="BY14" s="181">
        <v>660.4</v>
      </c>
      <c r="BZ14" s="181">
        <v>660.4</v>
      </c>
      <c r="CA14" s="181">
        <v>660.4</v>
      </c>
      <c r="CB14" s="142"/>
      <c r="CC14" s="142"/>
      <c r="CD14" s="142"/>
      <c r="CE14" s="142"/>
      <c r="CF14" s="142"/>
      <c r="CG14" s="181">
        <v>780</v>
      </c>
      <c r="CH14" s="181">
        <v>780</v>
      </c>
      <c r="CI14" s="181">
        <v>780</v>
      </c>
      <c r="CJ14" s="181">
        <v>780</v>
      </c>
      <c r="CK14" s="181">
        <v>780</v>
      </c>
      <c r="CL14" s="181">
        <v>780</v>
      </c>
      <c r="CM14" s="181">
        <v>780</v>
      </c>
      <c r="CN14" s="181">
        <v>780</v>
      </c>
      <c r="CO14" s="181">
        <v>780</v>
      </c>
      <c r="CP14" s="181">
        <v>780</v>
      </c>
      <c r="CQ14" s="181">
        <v>780</v>
      </c>
      <c r="CR14" s="181">
        <v>780</v>
      </c>
      <c r="CS14" s="181">
        <v>780</v>
      </c>
      <c r="CT14" s="181">
        <v>780</v>
      </c>
      <c r="CU14" s="181">
        <v>780</v>
      </c>
      <c r="CV14" s="181">
        <v>780</v>
      </c>
      <c r="CW14" s="181">
        <v>780</v>
      </c>
      <c r="CX14" s="181">
        <v>780</v>
      </c>
      <c r="CY14" s="181">
        <v>780</v>
      </c>
      <c r="CZ14" s="146">
        <v>780</v>
      </c>
    </row>
    <row r="15" spans="1:104">
      <c r="A15" s="1">
        <v>19</v>
      </c>
      <c r="B15" s="1">
        <v>19</v>
      </c>
      <c r="C15" s="1"/>
      <c r="D15" s="1">
        <v>7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200"/>
      <c r="Q15" s="200"/>
      <c r="R15" s="200"/>
      <c r="S15" s="200"/>
      <c r="T15" s="200"/>
      <c r="U15" s="200"/>
      <c r="V15" s="200"/>
      <c r="W15" s="200"/>
      <c r="X15" s="200"/>
      <c r="Y15" s="248">
        <v>780</v>
      </c>
      <c r="Z15" s="181">
        <v>780</v>
      </c>
      <c r="AA15" s="181">
        <v>780</v>
      </c>
      <c r="AB15" s="181">
        <v>780</v>
      </c>
      <c r="AC15" s="181">
        <v>780</v>
      </c>
      <c r="AD15" s="181">
        <v>780</v>
      </c>
      <c r="AE15" s="181">
        <v>780</v>
      </c>
      <c r="AF15" s="181">
        <v>780</v>
      </c>
      <c r="AG15" s="181">
        <v>780</v>
      </c>
      <c r="AH15" s="181">
        <v>780</v>
      </c>
      <c r="AI15" s="181">
        <v>780</v>
      </c>
      <c r="AJ15" s="181">
        <v>780</v>
      </c>
      <c r="AK15" s="181">
        <v>780</v>
      </c>
      <c r="AL15" s="181">
        <v>780</v>
      </c>
      <c r="AM15" s="181">
        <v>780</v>
      </c>
      <c r="AN15" s="181">
        <v>780</v>
      </c>
      <c r="AO15" s="181">
        <v>780</v>
      </c>
      <c r="AP15" s="181">
        <v>780</v>
      </c>
      <c r="AQ15" s="181">
        <v>780</v>
      </c>
      <c r="AR15" s="181">
        <v>780</v>
      </c>
      <c r="AS15" s="181">
        <v>774.80000000000007</v>
      </c>
      <c r="AT15" s="181">
        <v>774.80000000000007</v>
      </c>
      <c r="AU15" s="181">
        <v>774.80000000000007</v>
      </c>
      <c r="AV15" s="181">
        <v>774.80000000000007</v>
      </c>
      <c r="AW15" s="181">
        <v>774.80000000000007</v>
      </c>
      <c r="AX15" s="181">
        <v>774.80000000000007</v>
      </c>
      <c r="AY15" s="181">
        <v>774.80000000000007</v>
      </c>
      <c r="AZ15" s="181">
        <v>774.80000000000007</v>
      </c>
      <c r="BA15" s="181">
        <v>774.80000000000007</v>
      </c>
      <c r="BB15" s="142"/>
      <c r="BC15" s="181">
        <v>774.80000000000007</v>
      </c>
      <c r="BD15" s="181">
        <v>774.80000000000007</v>
      </c>
      <c r="BE15" s="181">
        <v>774.80000000000007</v>
      </c>
      <c r="BF15" s="181">
        <v>774.80000000000007</v>
      </c>
      <c r="BG15" s="181">
        <v>774.80000000000007</v>
      </c>
      <c r="BH15" s="181">
        <v>774.80000000000007</v>
      </c>
      <c r="BI15" s="181">
        <v>774.80000000000007</v>
      </c>
      <c r="BJ15" s="181">
        <v>774.80000000000007</v>
      </c>
      <c r="BK15" s="181">
        <v>774.80000000000007</v>
      </c>
      <c r="BL15" s="181">
        <v>774.80000000000007</v>
      </c>
      <c r="BM15" s="181">
        <v>774.80000000000007</v>
      </c>
      <c r="BN15" s="181">
        <v>774.80000000000007</v>
      </c>
      <c r="BO15" s="181">
        <v>774.80000000000007</v>
      </c>
      <c r="BP15" s="181">
        <v>774.80000000000007</v>
      </c>
      <c r="BQ15" s="181">
        <v>774.80000000000007</v>
      </c>
      <c r="BR15" s="142"/>
      <c r="BS15" s="142"/>
      <c r="BT15" s="142"/>
      <c r="BU15" s="142"/>
      <c r="BV15" s="142"/>
      <c r="BW15" s="181">
        <v>774.80000000000007</v>
      </c>
      <c r="BX15" s="181">
        <v>774.80000000000007</v>
      </c>
      <c r="BY15" s="181">
        <v>774.80000000000007</v>
      </c>
      <c r="BZ15" s="181">
        <v>774.80000000000007</v>
      </c>
      <c r="CA15" s="181">
        <v>774.80000000000007</v>
      </c>
      <c r="CB15" s="142"/>
      <c r="CC15" s="142"/>
      <c r="CD15" s="142"/>
      <c r="CE15" s="142"/>
      <c r="CF15" s="142"/>
      <c r="CG15" s="181">
        <v>884</v>
      </c>
      <c r="CH15" s="181">
        <v>884</v>
      </c>
      <c r="CI15" s="181">
        <v>884</v>
      </c>
      <c r="CJ15" s="181">
        <v>884</v>
      </c>
      <c r="CK15" s="181">
        <v>884</v>
      </c>
      <c r="CL15" s="181">
        <v>884</v>
      </c>
      <c r="CM15" s="181">
        <v>884</v>
      </c>
      <c r="CN15" s="181">
        <v>884</v>
      </c>
      <c r="CO15" s="181">
        <v>884</v>
      </c>
      <c r="CP15" s="181">
        <v>884</v>
      </c>
      <c r="CQ15" s="181">
        <v>884</v>
      </c>
      <c r="CR15" s="181">
        <v>884</v>
      </c>
      <c r="CS15" s="181">
        <v>884</v>
      </c>
      <c r="CT15" s="181">
        <v>884</v>
      </c>
      <c r="CU15" s="181">
        <v>884</v>
      </c>
      <c r="CV15" s="181">
        <v>884</v>
      </c>
      <c r="CW15" s="181">
        <v>884</v>
      </c>
      <c r="CX15" s="181">
        <v>884</v>
      </c>
      <c r="CY15" s="181">
        <v>884</v>
      </c>
      <c r="CZ15" s="146">
        <v>884</v>
      </c>
    </row>
    <row r="16" spans="1:104">
      <c r="A16" s="1">
        <v>20</v>
      </c>
      <c r="B16" s="1">
        <v>20</v>
      </c>
      <c r="C16" s="1"/>
      <c r="D16" s="1">
        <v>7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200"/>
      <c r="Q16" s="200"/>
      <c r="R16" s="200"/>
      <c r="S16" s="200"/>
      <c r="T16" s="200"/>
      <c r="U16" s="200"/>
      <c r="V16" s="200"/>
      <c r="W16" s="200"/>
      <c r="X16" s="200"/>
      <c r="Y16" s="248">
        <v>832</v>
      </c>
      <c r="Z16" s="181">
        <v>832</v>
      </c>
      <c r="AA16" s="181">
        <v>832</v>
      </c>
      <c r="AB16" s="181">
        <v>832</v>
      </c>
      <c r="AC16" s="181">
        <v>832</v>
      </c>
      <c r="AD16" s="181">
        <v>832</v>
      </c>
      <c r="AE16" s="181">
        <v>832</v>
      </c>
      <c r="AF16" s="181">
        <v>832</v>
      </c>
      <c r="AG16" s="181">
        <v>832</v>
      </c>
      <c r="AH16" s="181">
        <v>832</v>
      </c>
      <c r="AI16" s="181">
        <v>832</v>
      </c>
      <c r="AJ16" s="181">
        <v>832</v>
      </c>
      <c r="AK16" s="181">
        <v>832</v>
      </c>
      <c r="AL16" s="181">
        <v>832</v>
      </c>
      <c r="AM16" s="181">
        <v>832</v>
      </c>
      <c r="AN16" s="181">
        <v>832</v>
      </c>
      <c r="AO16" s="181">
        <v>832</v>
      </c>
      <c r="AP16" s="181">
        <v>832</v>
      </c>
      <c r="AQ16" s="181">
        <v>832</v>
      </c>
      <c r="AR16" s="181">
        <v>832</v>
      </c>
      <c r="AS16" s="181">
        <v>817.44</v>
      </c>
      <c r="AT16" s="181">
        <v>817.44</v>
      </c>
      <c r="AU16" s="181">
        <v>817.44</v>
      </c>
      <c r="AV16" s="181">
        <v>817.44</v>
      </c>
      <c r="AW16" s="181">
        <v>817.44</v>
      </c>
      <c r="AX16" s="181">
        <v>817.44</v>
      </c>
      <c r="AY16" s="181">
        <v>817.44</v>
      </c>
      <c r="AZ16" s="181">
        <v>817.44</v>
      </c>
      <c r="BA16" s="181">
        <v>817.44</v>
      </c>
      <c r="BB16" s="142"/>
      <c r="BC16" s="181">
        <v>817.44</v>
      </c>
      <c r="BD16" s="181">
        <v>817.44</v>
      </c>
      <c r="BE16" s="181">
        <v>817.44</v>
      </c>
      <c r="BF16" s="181">
        <v>817.44</v>
      </c>
      <c r="BG16" s="181">
        <v>817.44</v>
      </c>
      <c r="BH16" s="181">
        <v>817.44</v>
      </c>
      <c r="BI16" s="181">
        <v>817.44</v>
      </c>
      <c r="BJ16" s="181">
        <v>817.44</v>
      </c>
      <c r="BK16" s="181">
        <v>817.44</v>
      </c>
      <c r="BL16" s="181">
        <v>817.44</v>
      </c>
      <c r="BM16" s="181">
        <v>817.44</v>
      </c>
      <c r="BN16" s="181">
        <v>817.44</v>
      </c>
      <c r="BO16" s="181">
        <v>817.44</v>
      </c>
      <c r="BP16" s="181">
        <v>817.44</v>
      </c>
      <c r="BQ16" s="181">
        <v>817.44</v>
      </c>
      <c r="BR16" s="142"/>
      <c r="BS16" s="142"/>
      <c r="BT16" s="142"/>
      <c r="BU16" s="142"/>
      <c r="BV16" s="142"/>
      <c r="BW16" s="181">
        <v>817.44</v>
      </c>
      <c r="BX16" s="181">
        <v>817.44</v>
      </c>
      <c r="BY16" s="181">
        <v>817.44</v>
      </c>
      <c r="BZ16" s="181">
        <v>817.44</v>
      </c>
      <c r="CA16" s="181">
        <v>817.44</v>
      </c>
      <c r="CB16" s="142"/>
      <c r="CC16" s="142"/>
      <c r="CD16" s="142"/>
      <c r="CE16" s="142"/>
      <c r="CF16" s="142"/>
      <c r="CG16" s="181">
        <v>936</v>
      </c>
      <c r="CH16" s="181">
        <v>936</v>
      </c>
      <c r="CI16" s="181">
        <v>936</v>
      </c>
      <c r="CJ16" s="181">
        <v>936</v>
      </c>
      <c r="CK16" s="181">
        <v>936</v>
      </c>
      <c r="CL16" s="181">
        <v>936</v>
      </c>
      <c r="CM16" s="181">
        <v>936</v>
      </c>
      <c r="CN16" s="181">
        <v>936</v>
      </c>
      <c r="CO16" s="181">
        <v>936</v>
      </c>
      <c r="CP16" s="181">
        <v>936</v>
      </c>
      <c r="CQ16" s="181">
        <v>936</v>
      </c>
      <c r="CR16" s="181">
        <v>936</v>
      </c>
      <c r="CS16" s="181">
        <v>936</v>
      </c>
      <c r="CT16" s="181">
        <v>936</v>
      </c>
      <c r="CU16" s="181">
        <v>936</v>
      </c>
      <c r="CV16" s="181">
        <v>936</v>
      </c>
      <c r="CW16" s="181">
        <v>936</v>
      </c>
      <c r="CX16" s="181">
        <v>936</v>
      </c>
      <c r="CY16" s="181">
        <v>936</v>
      </c>
      <c r="CZ16" s="146">
        <v>936</v>
      </c>
    </row>
    <row r="17" spans="1:104">
      <c r="A17" s="1">
        <v>21</v>
      </c>
      <c r="B17" s="1">
        <v>21</v>
      </c>
      <c r="C17" s="1"/>
      <c r="D17" s="1">
        <v>7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200"/>
      <c r="Q17" s="200"/>
      <c r="R17" s="200"/>
      <c r="S17" s="200"/>
      <c r="T17" s="200"/>
      <c r="U17" s="200"/>
      <c r="V17" s="200"/>
      <c r="W17" s="200"/>
      <c r="X17" s="200"/>
      <c r="Y17" s="248">
        <v>936</v>
      </c>
      <c r="Z17" s="181">
        <v>936</v>
      </c>
      <c r="AA17" s="181">
        <v>936</v>
      </c>
      <c r="AB17" s="181">
        <v>936</v>
      </c>
      <c r="AC17" s="181">
        <v>936</v>
      </c>
      <c r="AD17" s="181">
        <v>936</v>
      </c>
      <c r="AE17" s="181">
        <v>936</v>
      </c>
      <c r="AF17" s="181">
        <v>936</v>
      </c>
      <c r="AG17" s="181">
        <v>936</v>
      </c>
      <c r="AH17" s="181">
        <v>936</v>
      </c>
      <c r="AI17" s="181">
        <v>936</v>
      </c>
      <c r="AJ17" s="181">
        <v>936</v>
      </c>
      <c r="AK17" s="181">
        <v>936</v>
      </c>
      <c r="AL17" s="181">
        <v>936</v>
      </c>
      <c r="AM17" s="181">
        <v>936</v>
      </c>
      <c r="AN17" s="181">
        <v>936</v>
      </c>
      <c r="AO17" s="181">
        <v>936</v>
      </c>
      <c r="AP17" s="181">
        <v>936</v>
      </c>
      <c r="AQ17" s="181">
        <v>936</v>
      </c>
      <c r="AR17" s="181">
        <v>936</v>
      </c>
      <c r="AS17" s="181">
        <v>930.80000000000007</v>
      </c>
      <c r="AT17" s="181">
        <v>930.80000000000007</v>
      </c>
      <c r="AU17" s="181">
        <v>930.80000000000007</v>
      </c>
      <c r="AV17" s="181">
        <v>930.80000000000007</v>
      </c>
      <c r="AW17" s="181">
        <v>930.80000000000007</v>
      </c>
      <c r="AX17" s="181">
        <v>930.80000000000007</v>
      </c>
      <c r="AY17" s="181">
        <v>930.80000000000007</v>
      </c>
      <c r="AZ17" s="181">
        <v>930.80000000000007</v>
      </c>
      <c r="BA17" s="181">
        <v>930.80000000000007</v>
      </c>
      <c r="BB17" s="142"/>
      <c r="BC17" s="181">
        <v>930.80000000000007</v>
      </c>
      <c r="BD17" s="181">
        <v>930.80000000000007</v>
      </c>
      <c r="BE17" s="181">
        <v>930.80000000000007</v>
      </c>
      <c r="BF17" s="181">
        <v>930.80000000000007</v>
      </c>
      <c r="BG17" s="181">
        <v>930.80000000000007</v>
      </c>
      <c r="BH17" s="181">
        <v>930.80000000000007</v>
      </c>
      <c r="BI17" s="181">
        <v>930.80000000000007</v>
      </c>
      <c r="BJ17" s="181">
        <v>930.80000000000007</v>
      </c>
      <c r="BK17" s="181">
        <v>930.80000000000007</v>
      </c>
      <c r="BL17" s="181">
        <v>930.80000000000007</v>
      </c>
      <c r="BM17" s="181">
        <v>930.80000000000007</v>
      </c>
      <c r="BN17" s="181">
        <v>930.80000000000007</v>
      </c>
      <c r="BO17" s="181">
        <v>930.80000000000007</v>
      </c>
      <c r="BP17" s="181">
        <v>930.80000000000007</v>
      </c>
      <c r="BQ17" s="181">
        <v>930.80000000000007</v>
      </c>
      <c r="BR17" s="142"/>
      <c r="BS17" s="142"/>
      <c r="BT17" s="142"/>
      <c r="BU17" s="142"/>
      <c r="BV17" s="142"/>
      <c r="BW17" s="181">
        <v>930.80000000000007</v>
      </c>
      <c r="BX17" s="181">
        <v>930.80000000000007</v>
      </c>
      <c r="BY17" s="181">
        <v>930.80000000000007</v>
      </c>
      <c r="BZ17" s="181">
        <v>930.80000000000007</v>
      </c>
      <c r="CA17" s="181">
        <v>930.80000000000007</v>
      </c>
      <c r="CB17" s="142"/>
      <c r="CC17" s="142"/>
      <c r="CD17" s="142"/>
      <c r="CE17" s="142"/>
      <c r="CF17" s="142"/>
      <c r="CG17" s="181">
        <v>1040</v>
      </c>
      <c r="CH17" s="181">
        <v>1040</v>
      </c>
      <c r="CI17" s="181">
        <v>1040</v>
      </c>
      <c r="CJ17" s="181">
        <v>1040</v>
      </c>
      <c r="CK17" s="181">
        <v>1040</v>
      </c>
      <c r="CL17" s="181">
        <v>1040</v>
      </c>
      <c r="CM17" s="181">
        <v>1040</v>
      </c>
      <c r="CN17" s="181">
        <v>1040</v>
      </c>
      <c r="CO17" s="181">
        <v>1040</v>
      </c>
      <c r="CP17" s="181">
        <v>1040</v>
      </c>
      <c r="CQ17" s="181">
        <v>1040</v>
      </c>
      <c r="CR17" s="181">
        <v>1040</v>
      </c>
      <c r="CS17" s="181">
        <v>1040</v>
      </c>
      <c r="CT17" s="181">
        <v>1040</v>
      </c>
      <c r="CU17" s="181">
        <v>1040</v>
      </c>
      <c r="CV17" s="181">
        <v>1040</v>
      </c>
      <c r="CW17" s="181">
        <v>1040</v>
      </c>
      <c r="CX17" s="181">
        <v>1040</v>
      </c>
      <c r="CY17" s="181">
        <v>1040</v>
      </c>
      <c r="CZ17" s="146">
        <v>1040</v>
      </c>
    </row>
    <row r="18" spans="1:104">
      <c r="A18" s="1">
        <v>22</v>
      </c>
      <c r="B18" s="1">
        <v>22</v>
      </c>
      <c r="C18" s="1"/>
      <c r="D18" s="1">
        <v>7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200"/>
      <c r="Q18" s="200"/>
      <c r="R18" s="200"/>
      <c r="S18" s="200"/>
      <c r="T18" s="200"/>
      <c r="U18" s="200"/>
      <c r="V18" s="200"/>
      <c r="W18" s="200"/>
      <c r="X18" s="200"/>
      <c r="Y18" s="248">
        <v>1003.6</v>
      </c>
      <c r="Z18" s="181">
        <v>1003.6</v>
      </c>
      <c r="AA18" s="181">
        <v>1003.6</v>
      </c>
      <c r="AB18" s="181">
        <v>1003.6</v>
      </c>
      <c r="AC18" s="181">
        <v>1003.6</v>
      </c>
      <c r="AD18" s="181">
        <v>1003.6</v>
      </c>
      <c r="AE18" s="181">
        <v>1003.6</v>
      </c>
      <c r="AF18" s="181">
        <v>1003.6</v>
      </c>
      <c r="AG18" s="181">
        <v>1003.6</v>
      </c>
      <c r="AH18" s="181">
        <v>1003.6</v>
      </c>
      <c r="AI18" s="181">
        <v>1003.6</v>
      </c>
      <c r="AJ18" s="181">
        <v>1003.6</v>
      </c>
      <c r="AK18" s="181">
        <v>1003.6</v>
      </c>
      <c r="AL18" s="181">
        <v>1003.6</v>
      </c>
      <c r="AM18" s="181">
        <v>1003.6</v>
      </c>
      <c r="AN18" s="181">
        <v>1003.6</v>
      </c>
      <c r="AO18" s="181">
        <v>1003.6</v>
      </c>
      <c r="AP18" s="181">
        <v>1003.6</v>
      </c>
      <c r="AQ18" s="181">
        <v>1003.6</v>
      </c>
      <c r="AR18" s="181">
        <v>1003.6</v>
      </c>
      <c r="AS18" s="181">
        <v>950</v>
      </c>
      <c r="AT18" s="181">
        <v>950</v>
      </c>
      <c r="AU18" s="181">
        <v>950</v>
      </c>
      <c r="AV18" s="181">
        <v>950</v>
      </c>
      <c r="AW18" s="181">
        <v>950</v>
      </c>
      <c r="AX18" s="181">
        <v>950</v>
      </c>
      <c r="AY18" s="181">
        <v>950</v>
      </c>
      <c r="AZ18" s="181">
        <v>950</v>
      </c>
      <c r="BA18" s="181">
        <v>950</v>
      </c>
      <c r="BB18" s="142"/>
      <c r="BC18" s="181">
        <v>950</v>
      </c>
      <c r="BD18" s="181">
        <v>950</v>
      </c>
      <c r="BE18" s="181">
        <v>950</v>
      </c>
      <c r="BF18" s="181">
        <v>950</v>
      </c>
      <c r="BG18" s="181">
        <v>950</v>
      </c>
      <c r="BH18" s="181">
        <v>950</v>
      </c>
      <c r="BI18" s="181">
        <v>950</v>
      </c>
      <c r="BJ18" s="181">
        <v>950</v>
      </c>
      <c r="BK18" s="181">
        <v>950</v>
      </c>
      <c r="BL18" s="181">
        <v>950</v>
      </c>
      <c r="BM18" s="181">
        <v>950</v>
      </c>
      <c r="BN18" s="181">
        <v>950</v>
      </c>
      <c r="BO18" s="181">
        <v>950</v>
      </c>
      <c r="BP18" s="181">
        <v>950</v>
      </c>
      <c r="BQ18" s="181">
        <v>950</v>
      </c>
      <c r="BR18" s="142"/>
      <c r="BS18" s="142"/>
      <c r="BT18" s="142"/>
      <c r="BU18" s="142"/>
      <c r="BV18" s="142"/>
      <c r="BW18" s="181">
        <v>950</v>
      </c>
      <c r="BX18" s="181">
        <v>950</v>
      </c>
      <c r="BY18" s="181">
        <v>950</v>
      </c>
      <c r="BZ18" s="181">
        <v>950</v>
      </c>
      <c r="CA18" s="181">
        <v>950</v>
      </c>
      <c r="CB18" s="142"/>
      <c r="CC18" s="142"/>
      <c r="CD18" s="142"/>
      <c r="CE18" s="142"/>
      <c r="CF18" s="142"/>
      <c r="CG18" s="181">
        <v>1075</v>
      </c>
      <c r="CH18" s="181">
        <v>1075</v>
      </c>
      <c r="CI18" s="181">
        <v>1075</v>
      </c>
      <c r="CJ18" s="181">
        <v>1075</v>
      </c>
      <c r="CK18" s="181">
        <v>1075</v>
      </c>
      <c r="CL18" s="181">
        <v>1075</v>
      </c>
      <c r="CM18" s="181">
        <v>1075</v>
      </c>
      <c r="CN18" s="181">
        <v>1075</v>
      </c>
      <c r="CO18" s="181">
        <v>1075</v>
      </c>
      <c r="CP18" s="181">
        <v>1075</v>
      </c>
      <c r="CQ18" s="181">
        <v>1075</v>
      </c>
      <c r="CR18" s="181">
        <v>1075</v>
      </c>
      <c r="CS18" s="181">
        <v>1075</v>
      </c>
      <c r="CT18" s="181">
        <v>1075</v>
      </c>
      <c r="CU18" s="181">
        <v>1075</v>
      </c>
      <c r="CV18" s="181">
        <v>1075</v>
      </c>
      <c r="CW18" s="181">
        <v>1075</v>
      </c>
      <c r="CX18" s="181">
        <v>1075</v>
      </c>
      <c r="CY18" s="181">
        <v>1075</v>
      </c>
      <c r="CZ18" s="181">
        <v>1075</v>
      </c>
    </row>
    <row r="19" spans="1:104">
      <c r="A19" s="1">
        <v>23</v>
      </c>
      <c r="B19" s="1">
        <v>23</v>
      </c>
      <c r="C19" s="1"/>
      <c r="D19" s="1">
        <v>7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200"/>
      <c r="Q19" s="200"/>
      <c r="R19" s="200"/>
      <c r="S19" s="200"/>
      <c r="T19" s="200"/>
      <c r="U19" s="200"/>
      <c r="V19" s="200"/>
      <c r="W19" s="200"/>
      <c r="X19" s="200"/>
      <c r="Y19" s="248">
        <v>1006.2</v>
      </c>
      <c r="Z19" s="181">
        <v>1006.2</v>
      </c>
      <c r="AA19" s="181">
        <v>1006.2</v>
      </c>
      <c r="AB19" s="181">
        <v>1006.2</v>
      </c>
      <c r="AC19" s="181">
        <v>1006.2</v>
      </c>
      <c r="AD19" s="181">
        <v>1006.2</v>
      </c>
      <c r="AE19" s="181">
        <v>1006.2</v>
      </c>
      <c r="AF19" s="181">
        <v>1006.2</v>
      </c>
      <c r="AG19" s="181">
        <v>1006.2</v>
      </c>
      <c r="AH19" s="181">
        <v>1006.2</v>
      </c>
      <c r="AI19" s="181">
        <v>1006.2</v>
      </c>
      <c r="AJ19" s="181">
        <v>1006.2</v>
      </c>
      <c r="AK19" s="181">
        <v>1006.2</v>
      </c>
      <c r="AL19" s="181">
        <v>1006.2</v>
      </c>
      <c r="AM19" s="181">
        <v>1006.2</v>
      </c>
      <c r="AN19" s="181">
        <v>1006.2</v>
      </c>
      <c r="AO19" s="181">
        <v>1006.2</v>
      </c>
      <c r="AP19" s="181">
        <v>1006.2</v>
      </c>
      <c r="AQ19" s="181">
        <v>1006.2</v>
      </c>
      <c r="AR19" s="181">
        <v>1006.2</v>
      </c>
      <c r="AS19" s="181">
        <v>959.4</v>
      </c>
      <c r="AT19" s="181">
        <v>959.4</v>
      </c>
      <c r="AU19" s="181">
        <v>959.4</v>
      </c>
      <c r="AV19" s="181">
        <v>959.4</v>
      </c>
      <c r="AW19" s="181">
        <v>959.4</v>
      </c>
      <c r="AX19" s="181">
        <v>959.4</v>
      </c>
      <c r="AY19" s="181">
        <v>959.4</v>
      </c>
      <c r="AZ19" s="181">
        <v>959.4</v>
      </c>
      <c r="BA19" s="181">
        <v>959.4</v>
      </c>
      <c r="BB19" s="142"/>
      <c r="BC19" s="181">
        <v>959.4</v>
      </c>
      <c r="BD19" s="181">
        <v>959.4</v>
      </c>
      <c r="BE19" s="181">
        <v>959.4</v>
      </c>
      <c r="BF19" s="181">
        <v>959.4</v>
      </c>
      <c r="BG19" s="181">
        <v>959.4</v>
      </c>
      <c r="BH19" s="181">
        <v>959.4</v>
      </c>
      <c r="BI19" s="181">
        <v>959.4</v>
      </c>
      <c r="BJ19" s="181">
        <v>959.4</v>
      </c>
      <c r="BK19" s="181">
        <v>959.4</v>
      </c>
      <c r="BL19" s="181">
        <v>959.4</v>
      </c>
      <c r="BM19" s="181">
        <v>959.4</v>
      </c>
      <c r="BN19" s="181">
        <v>959.4</v>
      </c>
      <c r="BO19" s="181">
        <v>959.4</v>
      </c>
      <c r="BP19" s="181">
        <v>959.4</v>
      </c>
      <c r="BQ19" s="181">
        <v>959.4</v>
      </c>
      <c r="BR19" s="142"/>
      <c r="BS19" s="142"/>
      <c r="BT19" s="142"/>
      <c r="BU19" s="142"/>
      <c r="BV19" s="142"/>
      <c r="BW19" s="181">
        <v>959.4</v>
      </c>
      <c r="BX19" s="181">
        <v>959.4</v>
      </c>
      <c r="BY19" s="181">
        <v>959.4</v>
      </c>
      <c r="BZ19" s="181">
        <v>959.4</v>
      </c>
      <c r="CA19" s="181">
        <v>959.4</v>
      </c>
      <c r="CB19" s="142"/>
      <c r="CC19" s="142"/>
      <c r="CD19" s="142"/>
      <c r="CE19" s="142"/>
      <c r="CF19" s="142"/>
      <c r="CG19" s="181">
        <v>1099.8</v>
      </c>
      <c r="CH19" s="181">
        <v>1099.8</v>
      </c>
      <c r="CI19" s="181">
        <v>1099.8</v>
      </c>
      <c r="CJ19" s="181">
        <v>1099.8</v>
      </c>
      <c r="CK19" s="181">
        <v>1099.8</v>
      </c>
      <c r="CL19" s="181">
        <v>1099.8</v>
      </c>
      <c r="CM19" s="181">
        <v>1099.8</v>
      </c>
      <c r="CN19" s="181">
        <v>1099.8</v>
      </c>
      <c r="CO19" s="181">
        <v>1099.8</v>
      </c>
      <c r="CP19" s="181">
        <v>1099.8</v>
      </c>
      <c r="CQ19" s="181">
        <v>1099.8</v>
      </c>
      <c r="CR19" s="181">
        <v>1099.8</v>
      </c>
      <c r="CS19" s="181">
        <v>1099.8</v>
      </c>
      <c r="CT19" s="181">
        <v>1099.8</v>
      </c>
      <c r="CU19" s="181">
        <v>1099.8</v>
      </c>
      <c r="CV19" s="181">
        <v>1099.8</v>
      </c>
      <c r="CW19" s="181">
        <v>1099.8</v>
      </c>
      <c r="CX19" s="181">
        <v>1099.8</v>
      </c>
      <c r="CY19" s="181">
        <v>1099.8</v>
      </c>
      <c r="CZ19" s="146">
        <v>1099.8</v>
      </c>
    </row>
    <row r="20" spans="1:104">
      <c r="A20" s="1">
        <v>24</v>
      </c>
      <c r="B20" s="1">
        <v>24</v>
      </c>
      <c r="C20" s="1"/>
      <c r="D20" s="1">
        <v>7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200"/>
      <c r="Q20" s="200"/>
      <c r="R20" s="200"/>
      <c r="S20" s="200"/>
      <c r="T20" s="200"/>
      <c r="U20" s="200"/>
      <c r="V20" s="200"/>
      <c r="W20" s="200"/>
      <c r="X20" s="200"/>
      <c r="Y20" s="248">
        <v>1053</v>
      </c>
      <c r="Z20" s="181">
        <v>1053</v>
      </c>
      <c r="AA20" s="181">
        <v>1053</v>
      </c>
      <c r="AB20" s="181">
        <v>1053</v>
      </c>
      <c r="AC20" s="181">
        <v>1053</v>
      </c>
      <c r="AD20" s="181">
        <v>1053</v>
      </c>
      <c r="AE20" s="181">
        <v>1053</v>
      </c>
      <c r="AF20" s="181">
        <v>1053</v>
      </c>
      <c r="AG20" s="181">
        <v>1053</v>
      </c>
      <c r="AH20" s="181">
        <v>1053</v>
      </c>
      <c r="AI20" s="181">
        <v>1053</v>
      </c>
      <c r="AJ20" s="181">
        <v>1053</v>
      </c>
      <c r="AK20" s="181">
        <v>1053</v>
      </c>
      <c r="AL20" s="181">
        <v>1053</v>
      </c>
      <c r="AM20" s="181">
        <v>1053</v>
      </c>
      <c r="AN20" s="181">
        <v>1053</v>
      </c>
      <c r="AO20" s="181">
        <v>1053</v>
      </c>
      <c r="AP20" s="181">
        <v>1053</v>
      </c>
      <c r="AQ20" s="181">
        <v>1053</v>
      </c>
      <c r="AR20" s="181">
        <v>1053</v>
      </c>
      <c r="AS20" s="181">
        <v>1020.2400000000001</v>
      </c>
      <c r="AT20" s="181">
        <v>1020.2400000000001</v>
      </c>
      <c r="AU20" s="181">
        <v>1020.2400000000001</v>
      </c>
      <c r="AV20" s="181">
        <v>1020.2400000000001</v>
      </c>
      <c r="AW20" s="181">
        <v>1020.2400000000001</v>
      </c>
      <c r="AX20" s="181">
        <v>1020.2400000000001</v>
      </c>
      <c r="AY20" s="181">
        <v>1020.2400000000001</v>
      </c>
      <c r="AZ20" s="181">
        <v>1020.2400000000001</v>
      </c>
      <c r="BA20" s="181">
        <v>1020.2400000000001</v>
      </c>
      <c r="BB20" s="142"/>
      <c r="BC20" s="181">
        <v>1020.2400000000001</v>
      </c>
      <c r="BD20" s="181">
        <v>1020.2400000000001</v>
      </c>
      <c r="BE20" s="181">
        <v>1020.2400000000001</v>
      </c>
      <c r="BF20" s="181">
        <v>1020.2400000000001</v>
      </c>
      <c r="BG20" s="181">
        <v>1020.2400000000001</v>
      </c>
      <c r="BH20" s="181">
        <v>1020.2400000000001</v>
      </c>
      <c r="BI20" s="181">
        <v>1020.2400000000001</v>
      </c>
      <c r="BJ20" s="181">
        <v>1020.2400000000001</v>
      </c>
      <c r="BK20" s="181">
        <v>1020.2400000000001</v>
      </c>
      <c r="BL20" s="181">
        <v>1020.2400000000001</v>
      </c>
      <c r="BM20" s="181">
        <v>1020.2400000000001</v>
      </c>
      <c r="BN20" s="181">
        <v>1020.2400000000001</v>
      </c>
      <c r="BO20" s="181">
        <v>1020.2400000000001</v>
      </c>
      <c r="BP20" s="181">
        <v>1020.2400000000001</v>
      </c>
      <c r="BQ20" s="181">
        <v>1020.2400000000001</v>
      </c>
      <c r="BR20" s="142"/>
      <c r="BS20" s="142"/>
      <c r="BT20" s="142"/>
      <c r="BU20" s="142"/>
      <c r="BV20" s="142"/>
      <c r="BW20" s="181">
        <v>1020.2400000000001</v>
      </c>
      <c r="BX20" s="181">
        <v>1020.2400000000001</v>
      </c>
      <c r="BY20" s="181">
        <v>1020.2400000000001</v>
      </c>
      <c r="BZ20" s="181">
        <v>1020.2400000000001</v>
      </c>
      <c r="CA20" s="181">
        <v>1020.2400000000001</v>
      </c>
      <c r="CB20" s="142"/>
      <c r="CC20" s="142"/>
      <c r="CD20" s="142"/>
      <c r="CE20" s="142"/>
      <c r="CF20" s="142"/>
      <c r="CG20" s="181">
        <v>1170</v>
      </c>
      <c r="CH20" s="181">
        <v>1170</v>
      </c>
      <c r="CI20" s="181">
        <v>1170</v>
      </c>
      <c r="CJ20" s="181">
        <v>1170</v>
      </c>
      <c r="CK20" s="181">
        <v>1170</v>
      </c>
      <c r="CL20" s="181">
        <v>1170</v>
      </c>
      <c r="CM20" s="181">
        <v>1170</v>
      </c>
      <c r="CN20" s="181">
        <v>1170</v>
      </c>
      <c r="CO20" s="181">
        <v>1170</v>
      </c>
      <c r="CP20" s="181">
        <v>1170</v>
      </c>
      <c r="CQ20" s="181">
        <v>1170</v>
      </c>
      <c r="CR20" s="181">
        <v>1170</v>
      </c>
      <c r="CS20" s="181">
        <v>1170</v>
      </c>
      <c r="CT20" s="181">
        <v>1170</v>
      </c>
      <c r="CU20" s="181">
        <v>1170</v>
      </c>
      <c r="CV20" s="181">
        <v>1170</v>
      </c>
      <c r="CW20" s="181">
        <v>1170</v>
      </c>
      <c r="CX20" s="181">
        <v>1170</v>
      </c>
      <c r="CY20" s="181">
        <v>1170</v>
      </c>
      <c r="CZ20" s="146">
        <v>1170</v>
      </c>
    </row>
    <row r="21" spans="1:104">
      <c r="A21" s="1">
        <v>25</v>
      </c>
      <c r="B21" s="1">
        <v>25</v>
      </c>
      <c r="C21" s="1"/>
      <c r="D21" s="1">
        <v>7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200"/>
      <c r="Q21" s="200"/>
      <c r="R21" s="200"/>
      <c r="S21" s="200"/>
      <c r="T21" s="200"/>
      <c r="U21" s="200"/>
      <c r="V21" s="200"/>
      <c r="W21" s="200"/>
      <c r="X21" s="200"/>
      <c r="Y21" s="248">
        <v>1146.6000000000001</v>
      </c>
      <c r="Z21" s="181">
        <v>1146.6000000000001</v>
      </c>
      <c r="AA21" s="181">
        <v>1146.6000000000001</v>
      </c>
      <c r="AB21" s="181">
        <v>1146.6000000000001</v>
      </c>
      <c r="AC21" s="181">
        <v>1146.6000000000001</v>
      </c>
      <c r="AD21" s="181">
        <v>1146.6000000000001</v>
      </c>
      <c r="AE21" s="181">
        <v>1146.6000000000001</v>
      </c>
      <c r="AF21" s="181">
        <v>1146.6000000000001</v>
      </c>
      <c r="AG21" s="181">
        <v>1146.6000000000001</v>
      </c>
      <c r="AH21" s="181">
        <v>1146.6000000000001</v>
      </c>
      <c r="AI21" s="181">
        <v>1146.6000000000001</v>
      </c>
      <c r="AJ21" s="181">
        <v>1146.6000000000001</v>
      </c>
      <c r="AK21" s="181">
        <v>1146.6000000000001</v>
      </c>
      <c r="AL21" s="181">
        <v>1146.6000000000001</v>
      </c>
      <c r="AM21" s="181">
        <v>1146.6000000000001</v>
      </c>
      <c r="AN21" s="181">
        <v>1146.6000000000001</v>
      </c>
      <c r="AO21" s="181">
        <v>1146.6000000000001</v>
      </c>
      <c r="AP21" s="181">
        <v>1146.6000000000001</v>
      </c>
      <c r="AQ21" s="181">
        <v>1146.6000000000001</v>
      </c>
      <c r="AR21" s="181">
        <v>1146.6000000000001</v>
      </c>
      <c r="AS21" s="181">
        <v>1099.8</v>
      </c>
      <c r="AT21" s="181">
        <v>1099.8</v>
      </c>
      <c r="AU21" s="181">
        <v>1099.8</v>
      </c>
      <c r="AV21" s="181">
        <v>1099.8</v>
      </c>
      <c r="AW21" s="181">
        <v>1099.8</v>
      </c>
      <c r="AX21" s="181">
        <v>1099.8</v>
      </c>
      <c r="AY21" s="181">
        <v>1099.8</v>
      </c>
      <c r="AZ21" s="181">
        <v>1099.8</v>
      </c>
      <c r="BA21" s="181">
        <v>1099.8</v>
      </c>
      <c r="BB21" s="142"/>
      <c r="BC21" s="181">
        <v>1099.8</v>
      </c>
      <c r="BD21" s="181">
        <v>1099.8</v>
      </c>
      <c r="BE21" s="181">
        <v>1099.8</v>
      </c>
      <c r="BF21" s="181">
        <v>1099.8</v>
      </c>
      <c r="BG21" s="181">
        <v>1099.8</v>
      </c>
      <c r="BH21" s="181">
        <v>1099.8</v>
      </c>
      <c r="BI21" s="181">
        <v>1099.8</v>
      </c>
      <c r="BJ21" s="181">
        <v>1099.8</v>
      </c>
      <c r="BK21" s="181">
        <v>1099.8</v>
      </c>
      <c r="BL21" s="181">
        <v>1099.8</v>
      </c>
      <c r="BM21" s="181">
        <v>1099.8</v>
      </c>
      <c r="BN21" s="181">
        <v>1099.8</v>
      </c>
      <c r="BO21" s="181">
        <v>1099.8</v>
      </c>
      <c r="BP21" s="181">
        <v>1099.8</v>
      </c>
      <c r="BQ21" s="181">
        <v>1099.8</v>
      </c>
      <c r="BR21" s="142"/>
      <c r="BS21" s="142"/>
      <c r="BT21" s="142"/>
      <c r="BU21" s="142"/>
      <c r="BV21" s="142"/>
      <c r="BW21" s="181">
        <v>1099.8</v>
      </c>
      <c r="BX21" s="181">
        <v>1099.8</v>
      </c>
      <c r="BY21" s="181">
        <v>1099.8</v>
      </c>
      <c r="BZ21" s="181">
        <v>1099.8</v>
      </c>
      <c r="CA21" s="181">
        <v>1099.8</v>
      </c>
      <c r="CB21" s="142"/>
      <c r="CC21" s="142"/>
      <c r="CD21" s="142"/>
      <c r="CE21" s="142"/>
      <c r="CF21" s="142"/>
      <c r="CG21" s="181">
        <v>1263.6000000000001</v>
      </c>
      <c r="CH21" s="181">
        <v>1263.6000000000001</v>
      </c>
      <c r="CI21" s="181">
        <v>1263.6000000000001</v>
      </c>
      <c r="CJ21" s="181">
        <v>1263.6000000000001</v>
      </c>
      <c r="CK21" s="181">
        <v>1263.6000000000001</v>
      </c>
      <c r="CL21" s="181">
        <v>1263.6000000000001</v>
      </c>
      <c r="CM21" s="181">
        <v>1263.6000000000001</v>
      </c>
      <c r="CN21" s="181">
        <v>1263.6000000000001</v>
      </c>
      <c r="CO21" s="181">
        <v>1263.6000000000001</v>
      </c>
      <c r="CP21" s="181">
        <v>1263.6000000000001</v>
      </c>
      <c r="CQ21" s="181">
        <v>1263.6000000000001</v>
      </c>
      <c r="CR21" s="181">
        <v>1263.6000000000001</v>
      </c>
      <c r="CS21" s="181">
        <v>1263.6000000000001</v>
      </c>
      <c r="CT21" s="181">
        <v>1263.6000000000001</v>
      </c>
      <c r="CU21" s="181">
        <v>1263.6000000000001</v>
      </c>
      <c r="CV21" s="181">
        <v>1263.6000000000001</v>
      </c>
      <c r="CW21" s="181">
        <v>1263.6000000000001</v>
      </c>
      <c r="CX21" s="181">
        <v>1263.6000000000001</v>
      </c>
      <c r="CY21" s="181">
        <v>1263.6000000000001</v>
      </c>
      <c r="CZ21" s="146">
        <v>1263.6000000000001</v>
      </c>
    </row>
    <row r="22" spans="1:104">
      <c r="A22" s="1">
        <v>26</v>
      </c>
      <c r="B22" s="1">
        <v>26</v>
      </c>
      <c r="C22" s="1"/>
      <c r="D22" s="1">
        <v>7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200"/>
      <c r="Q22" s="200"/>
      <c r="R22" s="200"/>
      <c r="S22" s="200"/>
      <c r="T22" s="200"/>
      <c r="U22" s="200"/>
      <c r="V22" s="200"/>
      <c r="W22" s="200"/>
      <c r="X22" s="200"/>
      <c r="Y22" s="248">
        <v>1193.4000000000001</v>
      </c>
      <c r="Z22" s="181">
        <v>1193.4000000000001</v>
      </c>
      <c r="AA22" s="181">
        <v>1193.4000000000001</v>
      </c>
      <c r="AB22" s="181">
        <v>1193.4000000000001</v>
      </c>
      <c r="AC22" s="181">
        <v>1193.4000000000001</v>
      </c>
      <c r="AD22" s="181">
        <v>1193.4000000000001</v>
      </c>
      <c r="AE22" s="181">
        <v>1193.4000000000001</v>
      </c>
      <c r="AF22" s="181">
        <v>1193.4000000000001</v>
      </c>
      <c r="AG22" s="181">
        <v>1193.4000000000001</v>
      </c>
      <c r="AH22" s="181">
        <v>1193.4000000000001</v>
      </c>
      <c r="AI22" s="181">
        <v>1193.4000000000001</v>
      </c>
      <c r="AJ22" s="181">
        <v>1193.4000000000001</v>
      </c>
      <c r="AK22" s="181">
        <v>1193.4000000000001</v>
      </c>
      <c r="AL22" s="181">
        <v>1193.4000000000001</v>
      </c>
      <c r="AM22" s="181">
        <v>1193.4000000000001</v>
      </c>
      <c r="AN22" s="181">
        <v>1193.4000000000001</v>
      </c>
      <c r="AO22" s="181">
        <v>1193.4000000000001</v>
      </c>
      <c r="AP22" s="181">
        <v>1193.4000000000001</v>
      </c>
      <c r="AQ22" s="181">
        <v>1193.4000000000001</v>
      </c>
      <c r="AR22" s="181">
        <v>1193.4000000000001</v>
      </c>
      <c r="AS22" s="181">
        <v>1161.576</v>
      </c>
      <c r="AT22" s="181">
        <v>1161.576</v>
      </c>
      <c r="AU22" s="181">
        <v>1161.576</v>
      </c>
      <c r="AV22" s="181">
        <v>1161.576</v>
      </c>
      <c r="AW22" s="181">
        <v>1161.576</v>
      </c>
      <c r="AX22" s="181">
        <v>1161.576</v>
      </c>
      <c r="AY22" s="181">
        <v>1161.576</v>
      </c>
      <c r="AZ22" s="181">
        <v>1161.576</v>
      </c>
      <c r="BA22" s="181">
        <v>1161.576</v>
      </c>
      <c r="BB22" s="142"/>
      <c r="BC22" s="181">
        <v>1161.576</v>
      </c>
      <c r="BD22" s="181">
        <v>1161.576</v>
      </c>
      <c r="BE22" s="181">
        <v>1161.576</v>
      </c>
      <c r="BF22" s="181">
        <v>1161.576</v>
      </c>
      <c r="BG22" s="181">
        <v>1161.576</v>
      </c>
      <c r="BH22" s="181">
        <v>1161.576</v>
      </c>
      <c r="BI22" s="181">
        <v>1161.576</v>
      </c>
      <c r="BJ22" s="181">
        <v>1161.576</v>
      </c>
      <c r="BK22" s="181">
        <v>1161.576</v>
      </c>
      <c r="BL22" s="181">
        <v>1161.576</v>
      </c>
      <c r="BM22" s="181">
        <v>1161.576</v>
      </c>
      <c r="BN22" s="181">
        <v>1161.576</v>
      </c>
      <c r="BO22" s="181">
        <v>1161.576</v>
      </c>
      <c r="BP22" s="181">
        <v>1161.576</v>
      </c>
      <c r="BQ22" s="181">
        <v>1161.576</v>
      </c>
      <c r="BR22" s="142"/>
      <c r="BS22" s="142"/>
      <c r="BT22" s="142"/>
      <c r="BU22" s="142"/>
      <c r="BV22" s="142"/>
      <c r="BW22" s="181">
        <v>1161.576</v>
      </c>
      <c r="BX22" s="181">
        <v>1161.576</v>
      </c>
      <c r="BY22" s="181">
        <v>1161.576</v>
      </c>
      <c r="BZ22" s="181">
        <v>1161.576</v>
      </c>
      <c r="CA22" s="181">
        <v>1161.576</v>
      </c>
      <c r="CB22" s="142"/>
      <c r="CC22" s="142"/>
      <c r="CD22" s="142"/>
      <c r="CE22" s="142"/>
      <c r="CF22" s="142"/>
      <c r="CG22" s="181">
        <v>1310.4000000000001</v>
      </c>
      <c r="CH22" s="181">
        <v>1310.4000000000001</v>
      </c>
      <c r="CI22" s="181">
        <v>1310.4000000000001</v>
      </c>
      <c r="CJ22" s="181">
        <v>1310.4000000000001</v>
      </c>
      <c r="CK22" s="181">
        <v>1310.4000000000001</v>
      </c>
      <c r="CL22" s="181">
        <v>1310.4000000000001</v>
      </c>
      <c r="CM22" s="181">
        <v>1310.4000000000001</v>
      </c>
      <c r="CN22" s="181">
        <v>1310.4000000000001</v>
      </c>
      <c r="CO22" s="181">
        <v>1310.4000000000001</v>
      </c>
      <c r="CP22" s="181">
        <v>1310.4000000000001</v>
      </c>
      <c r="CQ22" s="181">
        <v>1310.4000000000001</v>
      </c>
      <c r="CR22" s="181">
        <v>1310.4000000000001</v>
      </c>
      <c r="CS22" s="181">
        <v>1310.4000000000001</v>
      </c>
      <c r="CT22" s="181">
        <v>1310.4000000000001</v>
      </c>
      <c r="CU22" s="181">
        <v>1310.4000000000001</v>
      </c>
      <c r="CV22" s="181">
        <v>1310.4000000000001</v>
      </c>
      <c r="CW22" s="181">
        <v>1310.4000000000001</v>
      </c>
      <c r="CX22" s="181">
        <v>1310.4000000000001</v>
      </c>
      <c r="CY22" s="181">
        <v>1310.4000000000001</v>
      </c>
      <c r="CZ22" s="146">
        <v>1310.4000000000001</v>
      </c>
    </row>
    <row r="23" spans="1:104">
      <c r="A23" s="1">
        <v>27</v>
      </c>
      <c r="B23" s="1">
        <v>27</v>
      </c>
      <c r="C23" s="1"/>
      <c r="D23" s="1">
        <v>7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200"/>
      <c r="Q23" s="200"/>
      <c r="R23" s="200"/>
      <c r="S23" s="200"/>
      <c r="T23" s="200"/>
      <c r="U23" s="200"/>
      <c r="V23" s="200"/>
      <c r="W23" s="200"/>
      <c r="X23" s="200"/>
      <c r="Y23" s="248">
        <v>1310.4000000000001</v>
      </c>
      <c r="Z23" s="181">
        <v>1310.4000000000001</v>
      </c>
      <c r="AA23" s="181">
        <v>1310.4000000000001</v>
      </c>
      <c r="AB23" s="181">
        <v>1310.4000000000001</v>
      </c>
      <c r="AC23" s="181">
        <v>1310.4000000000001</v>
      </c>
      <c r="AD23" s="181">
        <v>1310.4000000000001</v>
      </c>
      <c r="AE23" s="181">
        <v>1310.4000000000001</v>
      </c>
      <c r="AF23" s="181">
        <v>1310.4000000000001</v>
      </c>
      <c r="AG23" s="181">
        <v>1310.4000000000001</v>
      </c>
      <c r="AH23" s="181">
        <v>1310.4000000000001</v>
      </c>
      <c r="AI23" s="181">
        <v>1310.4000000000001</v>
      </c>
      <c r="AJ23" s="181">
        <v>1310.4000000000001</v>
      </c>
      <c r="AK23" s="181">
        <v>1310.4000000000001</v>
      </c>
      <c r="AL23" s="181">
        <v>1310.4000000000001</v>
      </c>
      <c r="AM23" s="181">
        <v>1310.4000000000001</v>
      </c>
      <c r="AN23" s="181">
        <v>1310.4000000000001</v>
      </c>
      <c r="AO23" s="181">
        <v>1310.4000000000001</v>
      </c>
      <c r="AP23" s="181">
        <v>1310.4000000000001</v>
      </c>
      <c r="AQ23" s="181">
        <v>1310.4000000000001</v>
      </c>
      <c r="AR23" s="181">
        <v>1310.4000000000001</v>
      </c>
      <c r="AS23" s="181">
        <v>1263.6000000000001</v>
      </c>
      <c r="AT23" s="181">
        <v>1263.6000000000001</v>
      </c>
      <c r="AU23" s="181">
        <v>1263.6000000000001</v>
      </c>
      <c r="AV23" s="181">
        <v>1263.6000000000001</v>
      </c>
      <c r="AW23" s="181">
        <v>1263.6000000000001</v>
      </c>
      <c r="AX23" s="181">
        <v>1263.6000000000001</v>
      </c>
      <c r="AY23" s="181">
        <v>1263.6000000000001</v>
      </c>
      <c r="AZ23" s="181">
        <v>1263.6000000000001</v>
      </c>
      <c r="BA23" s="181">
        <v>1263.6000000000001</v>
      </c>
      <c r="BB23" s="142"/>
      <c r="BC23" s="181">
        <v>1263.6000000000001</v>
      </c>
      <c r="BD23" s="181">
        <v>1263.6000000000001</v>
      </c>
      <c r="BE23" s="181">
        <v>1263.6000000000001</v>
      </c>
      <c r="BF23" s="181">
        <v>1263.6000000000001</v>
      </c>
      <c r="BG23" s="181">
        <v>1263.6000000000001</v>
      </c>
      <c r="BH23" s="181">
        <v>1263.6000000000001</v>
      </c>
      <c r="BI23" s="181">
        <v>1263.6000000000001</v>
      </c>
      <c r="BJ23" s="181">
        <v>1263.6000000000001</v>
      </c>
      <c r="BK23" s="181">
        <v>1263.6000000000001</v>
      </c>
      <c r="BL23" s="181">
        <v>1263.6000000000001</v>
      </c>
      <c r="BM23" s="181">
        <v>1263.6000000000001</v>
      </c>
      <c r="BN23" s="181">
        <v>1263.6000000000001</v>
      </c>
      <c r="BO23" s="181">
        <v>1263.6000000000001</v>
      </c>
      <c r="BP23" s="181">
        <v>1263.6000000000001</v>
      </c>
      <c r="BQ23" s="181">
        <v>1263.6000000000001</v>
      </c>
      <c r="BR23" s="142"/>
      <c r="BS23" s="142"/>
      <c r="BT23" s="142"/>
      <c r="BU23" s="142"/>
      <c r="BV23" s="142"/>
      <c r="BW23" s="181">
        <v>1263.6000000000001</v>
      </c>
      <c r="BX23" s="181">
        <v>1263.6000000000001</v>
      </c>
      <c r="BY23" s="181">
        <v>1263.6000000000001</v>
      </c>
      <c r="BZ23" s="181">
        <v>1263.6000000000001</v>
      </c>
      <c r="CA23" s="181">
        <v>1263.6000000000001</v>
      </c>
      <c r="CB23" s="142"/>
      <c r="CC23" s="142"/>
      <c r="CD23" s="142"/>
      <c r="CE23" s="142"/>
      <c r="CF23" s="142"/>
      <c r="CG23" s="181">
        <v>1427.4</v>
      </c>
      <c r="CH23" s="181">
        <v>1427.4</v>
      </c>
      <c r="CI23" s="181">
        <v>1427.4</v>
      </c>
      <c r="CJ23" s="181">
        <v>1427.4</v>
      </c>
      <c r="CK23" s="181">
        <v>1427.4</v>
      </c>
      <c r="CL23" s="181">
        <v>1427.4</v>
      </c>
      <c r="CM23" s="181">
        <v>1427.4</v>
      </c>
      <c r="CN23" s="181">
        <v>1427.4</v>
      </c>
      <c r="CO23" s="181">
        <v>1427.4</v>
      </c>
      <c r="CP23" s="181">
        <v>1427.4</v>
      </c>
      <c r="CQ23" s="181">
        <v>1427.4</v>
      </c>
      <c r="CR23" s="181">
        <v>1427.4</v>
      </c>
      <c r="CS23" s="181">
        <v>1427.4</v>
      </c>
      <c r="CT23" s="181">
        <v>1427.4</v>
      </c>
      <c r="CU23" s="181">
        <v>1427.4</v>
      </c>
      <c r="CV23" s="181">
        <v>1427.4</v>
      </c>
      <c r="CW23" s="181">
        <v>1427.4</v>
      </c>
      <c r="CX23" s="181">
        <v>1427.4</v>
      </c>
      <c r="CY23" s="181">
        <v>1427.4</v>
      </c>
      <c r="CZ23" s="146">
        <v>1427.4</v>
      </c>
    </row>
    <row r="24" spans="1:104">
      <c r="A24" s="1">
        <v>28</v>
      </c>
      <c r="B24" s="1">
        <v>28</v>
      </c>
      <c r="C24" s="1"/>
      <c r="D24" s="1">
        <v>7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200"/>
      <c r="Q24" s="200"/>
      <c r="R24" s="200"/>
      <c r="S24" s="200"/>
      <c r="T24" s="200"/>
      <c r="U24" s="200"/>
      <c r="V24" s="200"/>
      <c r="W24" s="200"/>
      <c r="X24" s="200"/>
      <c r="Y24" s="248">
        <v>1357.2</v>
      </c>
      <c r="Z24" s="181">
        <v>1357.2</v>
      </c>
      <c r="AA24" s="181">
        <v>1357.2</v>
      </c>
      <c r="AB24" s="181">
        <v>1357.2</v>
      </c>
      <c r="AC24" s="181">
        <v>1357.2</v>
      </c>
      <c r="AD24" s="181">
        <v>1357.2</v>
      </c>
      <c r="AE24" s="181">
        <v>1357.2</v>
      </c>
      <c r="AF24" s="181">
        <v>1357.2</v>
      </c>
      <c r="AG24" s="181">
        <v>1357.2</v>
      </c>
      <c r="AH24" s="181">
        <v>1357.2</v>
      </c>
      <c r="AI24" s="181">
        <v>1357.2</v>
      </c>
      <c r="AJ24" s="181">
        <v>1357.2</v>
      </c>
      <c r="AK24" s="181">
        <v>1357.2</v>
      </c>
      <c r="AL24" s="181">
        <v>1357.2</v>
      </c>
      <c r="AM24" s="181">
        <v>1357.2</v>
      </c>
      <c r="AN24" s="181">
        <v>1357.2</v>
      </c>
      <c r="AO24" s="181">
        <v>1357.2</v>
      </c>
      <c r="AP24" s="181">
        <v>1357.2</v>
      </c>
      <c r="AQ24" s="181">
        <v>1357.2</v>
      </c>
      <c r="AR24" s="181">
        <v>1357.2</v>
      </c>
      <c r="AS24" s="181">
        <v>1303.848</v>
      </c>
      <c r="AT24" s="181">
        <v>1303.848</v>
      </c>
      <c r="AU24" s="181">
        <v>1303.848</v>
      </c>
      <c r="AV24" s="181">
        <v>1303.848</v>
      </c>
      <c r="AW24" s="181">
        <v>1303.848</v>
      </c>
      <c r="AX24" s="181">
        <v>1303.848</v>
      </c>
      <c r="AY24" s="181">
        <v>1303.848</v>
      </c>
      <c r="AZ24" s="181">
        <v>1303.848</v>
      </c>
      <c r="BA24" s="181">
        <v>1303.848</v>
      </c>
      <c r="BB24" s="142"/>
      <c r="BC24" s="181">
        <v>1303.848</v>
      </c>
      <c r="BD24" s="181">
        <v>1303.848</v>
      </c>
      <c r="BE24" s="181">
        <v>1303.848</v>
      </c>
      <c r="BF24" s="181">
        <v>1303.848</v>
      </c>
      <c r="BG24" s="181">
        <v>1303.848</v>
      </c>
      <c r="BH24" s="181">
        <v>1303.848</v>
      </c>
      <c r="BI24" s="181">
        <v>1303.848</v>
      </c>
      <c r="BJ24" s="181">
        <v>1303.848</v>
      </c>
      <c r="BK24" s="181">
        <v>1303.848</v>
      </c>
      <c r="BL24" s="181">
        <v>1303.848</v>
      </c>
      <c r="BM24" s="181">
        <v>1303.848</v>
      </c>
      <c r="BN24" s="181">
        <v>1303.848</v>
      </c>
      <c r="BO24" s="181">
        <v>1303.848</v>
      </c>
      <c r="BP24" s="181">
        <v>1303.848</v>
      </c>
      <c r="BQ24" s="181">
        <v>1303.848</v>
      </c>
      <c r="BR24" s="142"/>
      <c r="BS24" s="142"/>
      <c r="BT24" s="142"/>
      <c r="BU24" s="142"/>
      <c r="BV24" s="142"/>
      <c r="BW24" s="181">
        <v>1303.848</v>
      </c>
      <c r="BX24" s="181">
        <v>1303.848</v>
      </c>
      <c r="BY24" s="181">
        <v>1303.848</v>
      </c>
      <c r="BZ24" s="181">
        <v>1303.848</v>
      </c>
      <c r="CA24" s="181">
        <v>1303.848</v>
      </c>
      <c r="CB24" s="142"/>
      <c r="CC24" s="142"/>
      <c r="CD24" s="142"/>
      <c r="CE24" s="142"/>
      <c r="CF24" s="142"/>
      <c r="CG24" s="181">
        <v>1474.2</v>
      </c>
      <c r="CH24" s="181">
        <v>1474.2</v>
      </c>
      <c r="CI24" s="181">
        <v>1474.2</v>
      </c>
      <c r="CJ24" s="181">
        <v>1474.2</v>
      </c>
      <c r="CK24" s="181">
        <v>1474.2</v>
      </c>
      <c r="CL24" s="181">
        <v>1474.2</v>
      </c>
      <c r="CM24" s="181">
        <v>1474.2</v>
      </c>
      <c r="CN24" s="181">
        <v>1474.2</v>
      </c>
      <c r="CO24" s="181">
        <v>1474.2</v>
      </c>
      <c r="CP24" s="181">
        <v>1474.2</v>
      </c>
      <c r="CQ24" s="181">
        <v>1474.2</v>
      </c>
      <c r="CR24" s="181">
        <v>1474.2</v>
      </c>
      <c r="CS24" s="181">
        <v>1474.2</v>
      </c>
      <c r="CT24" s="181">
        <v>1474.2</v>
      </c>
      <c r="CU24" s="181">
        <v>1474.2</v>
      </c>
      <c r="CV24" s="181">
        <v>1474.2</v>
      </c>
      <c r="CW24" s="181">
        <v>1474.2</v>
      </c>
      <c r="CX24" s="181">
        <v>1474.2</v>
      </c>
      <c r="CY24" s="181">
        <v>1474.2</v>
      </c>
      <c r="CZ24" s="146">
        <v>1474.2</v>
      </c>
    </row>
    <row r="25" spans="1:104">
      <c r="A25" s="1">
        <v>29</v>
      </c>
      <c r="B25" s="1">
        <v>29</v>
      </c>
      <c r="C25" s="1"/>
      <c r="D25" s="1">
        <v>7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200"/>
      <c r="Q25" s="200"/>
      <c r="R25" s="200"/>
      <c r="S25" s="200"/>
      <c r="T25" s="200"/>
      <c r="U25" s="200"/>
      <c r="V25" s="200"/>
      <c r="W25" s="200"/>
      <c r="X25" s="200"/>
      <c r="Y25" s="248">
        <v>1450.8</v>
      </c>
      <c r="Z25" s="181">
        <v>1450.8</v>
      </c>
      <c r="AA25" s="181">
        <v>1450.8</v>
      </c>
      <c r="AB25" s="181">
        <v>1450.8</v>
      </c>
      <c r="AC25" s="181">
        <v>1450.8</v>
      </c>
      <c r="AD25" s="181">
        <v>1450.8</v>
      </c>
      <c r="AE25" s="181">
        <v>1450.8</v>
      </c>
      <c r="AF25" s="181">
        <v>1450.8</v>
      </c>
      <c r="AG25" s="181">
        <v>1450.8</v>
      </c>
      <c r="AH25" s="181">
        <v>1450.8</v>
      </c>
      <c r="AI25" s="181">
        <v>1450.8</v>
      </c>
      <c r="AJ25" s="181">
        <v>1450.8</v>
      </c>
      <c r="AK25" s="181">
        <v>1450.8</v>
      </c>
      <c r="AL25" s="181">
        <v>1450.8</v>
      </c>
      <c r="AM25" s="181">
        <v>1450.8</v>
      </c>
      <c r="AN25" s="181">
        <v>1450.8</v>
      </c>
      <c r="AO25" s="181">
        <v>1450.8</v>
      </c>
      <c r="AP25" s="181">
        <v>1450.8</v>
      </c>
      <c r="AQ25" s="181">
        <v>1450.8</v>
      </c>
      <c r="AR25" s="181">
        <v>1450.8</v>
      </c>
      <c r="AS25" s="181">
        <v>1380.6000000000001</v>
      </c>
      <c r="AT25" s="181">
        <v>1380.6000000000001</v>
      </c>
      <c r="AU25" s="181">
        <v>1380.6000000000001</v>
      </c>
      <c r="AV25" s="181">
        <v>1380.6000000000001</v>
      </c>
      <c r="AW25" s="181">
        <v>1380.6000000000001</v>
      </c>
      <c r="AX25" s="181">
        <v>1380.6000000000001</v>
      </c>
      <c r="AY25" s="181">
        <v>1380.6000000000001</v>
      </c>
      <c r="AZ25" s="181">
        <v>1380.6000000000001</v>
      </c>
      <c r="BA25" s="181">
        <v>1380.6000000000001</v>
      </c>
      <c r="BB25" s="142"/>
      <c r="BC25" s="181">
        <v>1380.6000000000001</v>
      </c>
      <c r="BD25" s="181">
        <v>1380.6000000000001</v>
      </c>
      <c r="BE25" s="181">
        <v>1380.6000000000001</v>
      </c>
      <c r="BF25" s="181">
        <v>1380.6000000000001</v>
      </c>
      <c r="BG25" s="181">
        <v>1380.6000000000001</v>
      </c>
      <c r="BH25" s="181">
        <v>1380.6000000000001</v>
      </c>
      <c r="BI25" s="181">
        <v>1380.6000000000001</v>
      </c>
      <c r="BJ25" s="181">
        <v>1380.6000000000001</v>
      </c>
      <c r="BK25" s="181">
        <v>1380.6000000000001</v>
      </c>
      <c r="BL25" s="181">
        <v>1380.6000000000001</v>
      </c>
      <c r="BM25" s="181">
        <v>1380.6000000000001</v>
      </c>
      <c r="BN25" s="181">
        <v>1380.6000000000001</v>
      </c>
      <c r="BO25" s="181">
        <v>1380.6000000000001</v>
      </c>
      <c r="BP25" s="181">
        <v>1380.6000000000001</v>
      </c>
      <c r="BQ25" s="181">
        <v>1380.6000000000001</v>
      </c>
      <c r="BR25" s="142"/>
      <c r="BS25" s="142"/>
      <c r="BT25" s="142"/>
      <c r="BU25" s="142"/>
      <c r="BV25" s="142"/>
      <c r="BW25" s="181">
        <v>1380.6000000000001</v>
      </c>
      <c r="BX25" s="181">
        <v>1380.6000000000001</v>
      </c>
      <c r="BY25" s="181">
        <v>1380.6000000000001</v>
      </c>
      <c r="BZ25" s="181">
        <v>1380.6000000000001</v>
      </c>
      <c r="CA25" s="181">
        <v>1380.6000000000001</v>
      </c>
      <c r="CB25" s="142"/>
      <c r="CC25" s="142"/>
      <c r="CD25" s="142"/>
      <c r="CE25" s="142"/>
      <c r="CF25" s="142"/>
      <c r="CG25" s="181">
        <v>1567.8</v>
      </c>
      <c r="CH25" s="181">
        <v>1567.8</v>
      </c>
      <c r="CI25" s="181">
        <v>1567.8</v>
      </c>
      <c r="CJ25" s="181">
        <v>1567.8</v>
      </c>
      <c r="CK25" s="181">
        <v>1567.8</v>
      </c>
      <c r="CL25" s="181">
        <v>1567.8</v>
      </c>
      <c r="CM25" s="181">
        <v>1567.8</v>
      </c>
      <c r="CN25" s="181">
        <v>1567.8</v>
      </c>
      <c r="CO25" s="181">
        <v>1567.8</v>
      </c>
      <c r="CP25" s="181">
        <v>1567.8</v>
      </c>
      <c r="CQ25" s="181">
        <v>1567.8</v>
      </c>
      <c r="CR25" s="181">
        <v>1567.8</v>
      </c>
      <c r="CS25" s="181">
        <v>1567.8</v>
      </c>
      <c r="CT25" s="181">
        <v>1567.8</v>
      </c>
      <c r="CU25" s="181">
        <v>1567.8</v>
      </c>
      <c r="CV25" s="181">
        <v>1567.8</v>
      </c>
      <c r="CW25" s="181">
        <v>1567.8</v>
      </c>
      <c r="CX25" s="181">
        <v>1567.8</v>
      </c>
      <c r="CY25" s="181">
        <v>1567.8</v>
      </c>
      <c r="CZ25" s="146">
        <v>1567.8</v>
      </c>
    </row>
    <row r="26" spans="1:104">
      <c r="A26" s="1">
        <v>30</v>
      </c>
      <c r="B26" s="1">
        <v>30</v>
      </c>
      <c r="C26" s="1"/>
      <c r="D26" s="1">
        <v>7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200"/>
      <c r="Q26" s="200"/>
      <c r="R26" s="200"/>
      <c r="S26" s="200"/>
      <c r="T26" s="200"/>
      <c r="U26" s="200"/>
      <c r="V26" s="200"/>
      <c r="W26" s="200"/>
      <c r="X26" s="200"/>
      <c r="Y26" s="248">
        <v>1497.6000000000001</v>
      </c>
      <c r="Z26" s="181">
        <v>1497.6000000000001</v>
      </c>
      <c r="AA26" s="181">
        <v>1497.6000000000001</v>
      </c>
      <c r="AB26" s="181">
        <v>1497.6000000000001</v>
      </c>
      <c r="AC26" s="181">
        <v>1497.6000000000001</v>
      </c>
      <c r="AD26" s="181">
        <v>1497.6000000000001</v>
      </c>
      <c r="AE26" s="181">
        <v>1497.6000000000001</v>
      </c>
      <c r="AF26" s="181">
        <v>1497.6000000000001</v>
      </c>
      <c r="AG26" s="181">
        <v>1497.6000000000001</v>
      </c>
      <c r="AH26" s="181">
        <v>1497.6000000000001</v>
      </c>
      <c r="AI26" s="181">
        <v>1497.6000000000001</v>
      </c>
      <c r="AJ26" s="181">
        <v>1497.6000000000001</v>
      </c>
      <c r="AK26" s="181">
        <v>1497.6000000000001</v>
      </c>
      <c r="AL26" s="181">
        <v>1497.6000000000001</v>
      </c>
      <c r="AM26" s="181">
        <v>1497.6000000000001</v>
      </c>
      <c r="AN26" s="181">
        <v>1497.6000000000001</v>
      </c>
      <c r="AO26" s="181">
        <v>1497.6000000000001</v>
      </c>
      <c r="AP26" s="181">
        <v>1497.6000000000001</v>
      </c>
      <c r="AQ26" s="181">
        <v>1497.6000000000001</v>
      </c>
      <c r="AR26" s="181">
        <v>1497.6000000000001</v>
      </c>
      <c r="AS26" s="181">
        <v>1446.12</v>
      </c>
      <c r="AT26" s="181">
        <v>1446.12</v>
      </c>
      <c r="AU26" s="181">
        <v>1446.12</v>
      </c>
      <c r="AV26" s="181">
        <v>1446.12</v>
      </c>
      <c r="AW26" s="181">
        <v>1446.12</v>
      </c>
      <c r="AX26" s="181">
        <v>1446.12</v>
      </c>
      <c r="AY26" s="181">
        <v>1446.12</v>
      </c>
      <c r="AZ26" s="181">
        <v>1446.12</v>
      </c>
      <c r="BA26" s="181">
        <v>1446.12</v>
      </c>
      <c r="BB26" s="142"/>
      <c r="BC26" s="181">
        <v>1446.12</v>
      </c>
      <c r="BD26" s="181">
        <v>1446.12</v>
      </c>
      <c r="BE26" s="181">
        <v>1446.12</v>
      </c>
      <c r="BF26" s="181">
        <v>1446.12</v>
      </c>
      <c r="BG26" s="181">
        <v>1446.12</v>
      </c>
      <c r="BH26" s="181">
        <v>1446.12</v>
      </c>
      <c r="BI26" s="181">
        <v>1446.12</v>
      </c>
      <c r="BJ26" s="181">
        <v>1446.12</v>
      </c>
      <c r="BK26" s="181">
        <v>1446.12</v>
      </c>
      <c r="BL26" s="181">
        <v>1446.12</v>
      </c>
      <c r="BM26" s="181">
        <v>1446.12</v>
      </c>
      <c r="BN26" s="181">
        <v>1446.12</v>
      </c>
      <c r="BO26" s="181">
        <v>1446.12</v>
      </c>
      <c r="BP26" s="181">
        <v>1446.12</v>
      </c>
      <c r="BQ26" s="181">
        <v>1446.12</v>
      </c>
      <c r="BR26" s="142"/>
      <c r="BS26" s="142"/>
      <c r="BT26" s="142"/>
      <c r="BU26" s="142"/>
      <c r="BV26" s="142"/>
      <c r="BW26" s="181">
        <v>1446.12</v>
      </c>
      <c r="BX26" s="181">
        <v>1446.12</v>
      </c>
      <c r="BY26" s="181">
        <v>1446.12</v>
      </c>
      <c r="BZ26" s="181">
        <v>1446.12</v>
      </c>
      <c r="CA26" s="181">
        <v>1446.12</v>
      </c>
      <c r="CB26" s="142"/>
      <c r="CC26" s="142"/>
      <c r="CD26" s="142"/>
      <c r="CE26" s="142"/>
      <c r="CF26" s="142"/>
      <c r="CG26" s="181">
        <v>1638</v>
      </c>
      <c r="CH26" s="181">
        <v>1638</v>
      </c>
      <c r="CI26" s="181">
        <v>1638</v>
      </c>
      <c r="CJ26" s="181">
        <v>1638</v>
      </c>
      <c r="CK26" s="181">
        <v>1638</v>
      </c>
      <c r="CL26" s="181">
        <v>1638</v>
      </c>
      <c r="CM26" s="181">
        <v>1638</v>
      </c>
      <c r="CN26" s="181">
        <v>1638</v>
      </c>
      <c r="CO26" s="181">
        <v>1638</v>
      </c>
      <c r="CP26" s="181">
        <v>1638</v>
      </c>
      <c r="CQ26" s="181">
        <v>1638</v>
      </c>
      <c r="CR26" s="181">
        <v>1638</v>
      </c>
      <c r="CS26" s="181">
        <v>1638</v>
      </c>
      <c r="CT26" s="181">
        <v>1638</v>
      </c>
      <c r="CU26" s="181">
        <v>1638</v>
      </c>
      <c r="CV26" s="181">
        <v>1638</v>
      </c>
      <c r="CW26" s="181">
        <v>1638</v>
      </c>
      <c r="CX26" s="181">
        <v>1638</v>
      </c>
      <c r="CY26" s="181">
        <v>1638</v>
      </c>
      <c r="CZ26" s="146">
        <v>1638</v>
      </c>
    </row>
    <row r="27" spans="1:104">
      <c r="A27" s="1">
        <v>31</v>
      </c>
      <c r="B27" s="1">
        <v>31</v>
      </c>
      <c r="C27" s="1"/>
      <c r="D27" s="1">
        <v>7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200"/>
      <c r="Q27" s="200"/>
      <c r="R27" s="200"/>
      <c r="S27" s="200"/>
      <c r="T27" s="200"/>
      <c r="U27" s="200"/>
      <c r="V27" s="200"/>
      <c r="W27" s="200"/>
      <c r="X27" s="200"/>
      <c r="Y27" s="248">
        <v>1614.6000000000001</v>
      </c>
      <c r="Z27" s="181">
        <v>1614.6000000000001</v>
      </c>
      <c r="AA27" s="181">
        <v>1614.6000000000001</v>
      </c>
      <c r="AB27" s="181">
        <v>1614.6000000000001</v>
      </c>
      <c r="AC27" s="181">
        <v>1614.6000000000001</v>
      </c>
      <c r="AD27" s="181">
        <v>1614.6000000000001</v>
      </c>
      <c r="AE27" s="181">
        <v>1614.6000000000001</v>
      </c>
      <c r="AF27" s="181">
        <v>1614.6000000000001</v>
      </c>
      <c r="AG27" s="181">
        <v>1614.6000000000001</v>
      </c>
      <c r="AH27" s="181">
        <v>1614.6000000000001</v>
      </c>
      <c r="AI27" s="181">
        <v>1614.6000000000001</v>
      </c>
      <c r="AJ27" s="181">
        <v>1614.6000000000001</v>
      </c>
      <c r="AK27" s="181">
        <v>1614.6000000000001</v>
      </c>
      <c r="AL27" s="181">
        <v>1614.6000000000001</v>
      </c>
      <c r="AM27" s="181">
        <v>1614.6000000000001</v>
      </c>
      <c r="AN27" s="181">
        <v>1614.6000000000001</v>
      </c>
      <c r="AO27" s="181">
        <v>1614.6000000000001</v>
      </c>
      <c r="AP27" s="181">
        <v>1614.6000000000001</v>
      </c>
      <c r="AQ27" s="181">
        <v>1614.6000000000001</v>
      </c>
      <c r="AR27" s="181">
        <v>1614.6000000000001</v>
      </c>
      <c r="AS27" s="181">
        <v>1544.4</v>
      </c>
      <c r="AT27" s="181">
        <v>1544.4</v>
      </c>
      <c r="AU27" s="181">
        <v>1544.4</v>
      </c>
      <c r="AV27" s="181">
        <v>1544.4</v>
      </c>
      <c r="AW27" s="181">
        <v>1544.4</v>
      </c>
      <c r="AX27" s="181">
        <v>1544.4</v>
      </c>
      <c r="AY27" s="181">
        <v>1544.4</v>
      </c>
      <c r="AZ27" s="181">
        <v>1544.4</v>
      </c>
      <c r="BA27" s="181">
        <v>1544.4</v>
      </c>
      <c r="BB27" s="142"/>
      <c r="BC27" s="181">
        <v>1544.4</v>
      </c>
      <c r="BD27" s="181">
        <v>1544.4</v>
      </c>
      <c r="BE27" s="181">
        <v>1544.4</v>
      </c>
      <c r="BF27" s="181">
        <v>1544.4</v>
      </c>
      <c r="BG27" s="181">
        <v>1544.4</v>
      </c>
      <c r="BH27" s="181">
        <v>1544.4</v>
      </c>
      <c r="BI27" s="181">
        <v>1544.4</v>
      </c>
      <c r="BJ27" s="181">
        <v>1544.4</v>
      </c>
      <c r="BK27" s="181">
        <v>1544.4</v>
      </c>
      <c r="BL27" s="181">
        <v>1544.4</v>
      </c>
      <c r="BM27" s="181">
        <v>1544.4</v>
      </c>
      <c r="BN27" s="181">
        <v>1544.4</v>
      </c>
      <c r="BO27" s="181">
        <v>1544.4</v>
      </c>
      <c r="BP27" s="181">
        <v>1544.4</v>
      </c>
      <c r="BQ27" s="181">
        <v>1544.4</v>
      </c>
      <c r="BR27" s="142"/>
      <c r="BS27" s="142"/>
      <c r="BT27" s="142"/>
      <c r="BU27" s="142"/>
      <c r="BV27" s="142"/>
      <c r="BW27" s="181">
        <v>1544.4</v>
      </c>
      <c r="BX27" s="181">
        <v>1544.4</v>
      </c>
      <c r="BY27" s="181">
        <v>1544.4</v>
      </c>
      <c r="BZ27" s="181">
        <v>1544.4</v>
      </c>
      <c r="CA27" s="181">
        <v>1544.4</v>
      </c>
      <c r="CB27" s="142"/>
      <c r="CC27" s="142"/>
      <c r="CD27" s="142"/>
      <c r="CE27" s="142"/>
      <c r="CF27" s="142"/>
      <c r="CG27" s="181">
        <v>1731.6000000000001</v>
      </c>
      <c r="CH27" s="181">
        <v>1731.6000000000001</v>
      </c>
      <c r="CI27" s="181">
        <v>1731.6000000000001</v>
      </c>
      <c r="CJ27" s="181">
        <v>1731.6000000000001</v>
      </c>
      <c r="CK27" s="181">
        <v>1731.6000000000001</v>
      </c>
      <c r="CL27" s="181">
        <v>1731.6000000000001</v>
      </c>
      <c r="CM27" s="181">
        <v>1731.6000000000001</v>
      </c>
      <c r="CN27" s="181">
        <v>1731.6000000000001</v>
      </c>
      <c r="CO27" s="181">
        <v>1731.6000000000001</v>
      </c>
      <c r="CP27" s="181">
        <v>1731.6000000000001</v>
      </c>
      <c r="CQ27" s="181">
        <v>1731.6000000000001</v>
      </c>
      <c r="CR27" s="181">
        <v>1731.6000000000001</v>
      </c>
      <c r="CS27" s="181">
        <v>1731.6000000000001</v>
      </c>
      <c r="CT27" s="181">
        <v>1731.6000000000001</v>
      </c>
      <c r="CU27" s="181">
        <v>1731.6000000000001</v>
      </c>
      <c r="CV27" s="181">
        <v>1731.6000000000001</v>
      </c>
      <c r="CW27" s="181">
        <v>1731.6000000000001</v>
      </c>
      <c r="CX27" s="181">
        <v>1731.6000000000001</v>
      </c>
      <c r="CY27" s="181">
        <v>1731.6000000000001</v>
      </c>
      <c r="CZ27" s="146">
        <v>1731.6000000000001</v>
      </c>
    </row>
    <row r="28" spans="1:104">
      <c r="A28" s="1">
        <v>32</v>
      </c>
      <c r="B28" s="1">
        <v>32</v>
      </c>
      <c r="C28" s="1"/>
      <c r="D28" s="1">
        <v>7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200"/>
      <c r="Q28" s="200"/>
      <c r="R28" s="200"/>
      <c r="S28" s="200"/>
      <c r="T28" s="200"/>
      <c r="U28" s="200"/>
      <c r="V28" s="200"/>
      <c r="W28" s="200"/>
      <c r="X28" s="200"/>
      <c r="Y28" s="248">
        <v>1638</v>
      </c>
      <c r="Z28" s="181">
        <v>1638</v>
      </c>
      <c r="AA28" s="181">
        <v>1638</v>
      </c>
      <c r="AB28" s="181">
        <v>1638</v>
      </c>
      <c r="AC28" s="181">
        <v>1638</v>
      </c>
      <c r="AD28" s="181">
        <v>1638</v>
      </c>
      <c r="AE28" s="181">
        <v>1638</v>
      </c>
      <c r="AF28" s="181">
        <v>1638</v>
      </c>
      <c r="AG28" s="181">
        <v>1638</v>
      </c>
      <c r="AH28" s="181">
        <v>1638</v>
      </c>
      <c r="AI28" s="181">
        <v>1638</v>
      </c>
      <c r="AJ28" s="181">
        <v>1638</v>
      </c>
      <c r="AK28" s="181">
        <v>1638</v>
      </c>
      <c r="AL28" s="181">
        <v>1638</v>
      </c>
      <c r="AM28" s="181">
        <v>1638</v>
      </c>
      <c r="AN28" s="181">
        <v>1638</v>
      </c>
      <c r="AO28" s="181">
        <v>1638</v>
      </c>
      <c r="AP28" s="181">
        <v>1638</v>
      </c>
      <c r="AQ28" s="181">
        <v>1638</v>
      </c>
      <c r="AR28" s="181">
        <v>1638</v>
      </c>
      <c r="AS28" s="181">
        <v>1589.3280000000002</v>
      </c>
      <c r="AT28" s="181">
        <v>1589.3280000000002</v>
      </c>
      <c r="AU28" s="181">
        <v>1589.3280000000002</v>
      </c>
      <c r="AV28" s="181">
        <v>1589.3280000000002</v>
      </c>
      <c r="AW28" s="181">
        <v>1589.3280000000002</v>
      </c>
      <c r="AX28" s="181">
        <v>1589.3280000000002</v>
      </c>
      <c r="AY28" s="181">
        <v>1589.3280000000002</v>
      </c>
      <c r="AZ28" s="181">
        <v>1589.3280000000002</v>
      </c>
      <c r="BA28" s="181">
        <v>1589.3280000000002</v>
      </c>
      <c r="BB28" s="142"/>
      <c r="BC28" s="181">
        <v>1589.3280000000002</v>
      </c>
      <c r="BD28" s="181">
        <v>1589.3280000000002</v>
      </c>
      <c r="BE28" s="181">
        <v>1589.3280000000002</v>
      </c>
      <c r="BF28" s="181">
        <v>1589.3280000000002</v>
      </c>
      <c r="BG28" s="181">
        <v>1589.3280000000002</v>
      </c>
      <c r="BH28" s="181">
        <v>1589.3280000000002</v>
      </c>
      <c r="BI28" s="181">
        <v>1589.3280000000002</v>
      </c>
      <c r="BJ28" s="181">
        <v>1589.3280000000002</v>
      </c>
      <c r="BK28" s="181">
        <v>1589.3280000000002</v>
      </c>
      <c r="BL28" s="181">
        <v>1589.3280000000002</v>
      </c>
      <c r="BM28" s="181">
        <v>1589.3280000000002</v>
      </c>
      <c r="BN28" s="181">
        <v>1589.3280000000002</v>
      </c>
      <c r="BO28" s="181">
        <v>1589.3280000000002</v>
      </c>
      <c r="BP28" s="181">
        <v>1589.3280000000002</v>
      </c>
      <c r="BQ28" s="181">
        <v>1589.3280000000002</v>
      </c>
      <c r="BR28" s="142"/>
      <c r="BS28" s="142"/>
      <c r="BT28" s="142"/>
      <c r="BU28" s="142"/>
      <c r="BV28" s="142"/>
      <c r="BW28" s="181">
        <v>1589.3280000000002</v>
      </c>
      <c r="BX28" s="181">
        <v>1589.3280000000002</v>
      </c>
      <c r="BY28" s="181">
        <v>1589.3280000000002</v>
      </c>
      <c r="BZ28" s="181">
        <v>1589.3280000000002</v>
      </c>
      <c r="CA28" s="181">
        <v>1589.3280000000002</v>
      </c>
      <c r="CB28" s="142"/>
      <c r="CC28" s="142"/>
      <c r="CD28" s="142"/>
      <c r="CE28" s="142"/>
      <c r="CF28" s="142"/>
      <c r="CG28" s="181">
        <v>1773.72</v>
      </c>
      <c r="CH28" s="181">
        <v>1773.72</v>
      </c>
      <c r="CI28" s="181">
        <v>1773.72</v>
      </c>
      <c r="CJ28" s="181">
        <v>1773.72</v>
      </c>
      <c r="CK28" s="181">
        <v>1773.72</v>
      </c>
      <c r="CL28" s="181">
        <v>1773.72</v>
      </c>
      <c r="CM28" s="181">
        <v>1773.72</v>
      </c>
      <c r="CN28" s="181">
        <v>1773.72</v>
      </c>
      <c r="CO28" s="181">
        <v>1773.72</v>
      </c>
      <c r="CP28" s="181">
        <v>1773.72</v>
      </c>
      <c r="CQ28" s="181">
        <v>1773.72</v>
      </c>
      <c r="CR28" s="181">
        <v>1773.72</v>
      </c>
      <c r="CS28" s="181">
        <v>1773.72</v>
      </c>
      <c r="CT28" s="181">
        <v>1773.72</v>
      </c>
      <c r="CU28" s="181">
        <v>1773.72</v>
      </c>
      <c r="CV28" s="181">
        <v>1773.72</v>
      </c>
      <c r="CW28" s="181">
        <v>1773.72</v>
      </c>
      <c r="CX28" s="181">
        <v>1773.72</v>
      </c>
      <c r="CY28" s="181">
        <v>1773.72</v>
      </c>
      <c r="CZ28" s="146">
        <v>1773.72</v>
      </c>
    </row>
    <row r="29" spans="1:104">
      <c r="A29" s="1">
        <v>33</v>
      </c>
      <c r="B29" s="1">
        <v>33</v>
      </c>
      <c r="C29" s="1"/>
      <c r="D29" s="1">
        <v>7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200"/>
      <c r="Q29" s="200"/>
      <c r="R29" s="200"/>
      <c r="S29" s="200"/>
      <c r="T29" s="200"/>
      <c r="U29" s="200"/>
      <c r="V29" s="200"/>
      <c r="W29" s="200"/>
      <c r="X29" s="200"/>
      <c r="Y29" s="248">
        <v>1731.6000000000001</v>
      </c>
      <c r="Z29" s="181">
        <v>1731.6000000000001</v>
      </c>
      <c r="AA29" s="181">
        <v>1731.6000000000001</v>
      </c>
      <c r="AB29" s="181">
        <v>1731.6000000000001</v>
      </c>
      <c r="AC29" s="181">
        <v>1731.6000000000001</v>
      </c>
      <c r="AD29" s="181">
        <v>1731.6000000000001</v>
      </c>
      <c r="AE29" s="181">
        <v>1731.6000000000001</v>
      </c>
      <c r="AF29" s="181">
        <v>1731.6000000000001</v>
      </c>
      <c r="AG29" s="181">
        <v>1731.6000000000001</v>
      </c>
      <c r="AH29" s="181">
        <v>1731.6000000000001</v>
      </c>
      <c r="AI29" s="181">
        <v>1731.6000000000001</v>
      </c>
      <c r="AJ29" s="181">
        <v>1731.6000000000001</v>
      </c>
      <c r="AK29" s="181">
        <v>1731.6000000000001</v>
      </c>
      <c r="AL29" s="181">
        <v>1731.6000000000001</v>
      </c>
      <c r="AM29" s="181">
        <v>1731.6000000000001</v>
      </c>
      <c r="AN29" s="181">
        <v>1731.6000000000001</v>
      </c>
      <c r="AO29" s="181">
        <v>1731.6000000000001</v>
      </c>
      <c r="AP29" s="181">
        <v>1731.6000000000001</v>
      </c>
      <c r="AQ29" s="181">
        <v>1731.6000000000001</v>
      </c>
      <c r="AR29" s="181">
        <v>1731.6000000000001</v>
      </c>
      <c r="AS29" s="181">
        <v>1638</v>
      </c>
      <c r="AT29" s="181">
        <v>1638</v>
      </c>
      <c r="AU29" s="181">
        <v>1638</v>
      </c>
      <c r="AV29" s="181">
        <v>1638</v>
      </c>
      <c r="AW29" s="181">
        <v>1638</v>
      </c>
      <c r="AX29" s="181">
        <v>1638</v>
      </c>
      <c r="AY29" s="181">
        <v>1638</v>
      </c>
      <c r="AZ29" s="181">
        <v>1638</v>
      </c>
      <c r="BA29" s="181">
        <v>1638</v>
      </c>
      <c r="BB29" s="142"/>
      <c r="BC29" s="181">
        <v>1638</v>
      </c>
      <c r="BD29" s="181">
        <v>1638</v>
      </c>
      <c r="BE29" s="181">
        <v>1638</v>
      </c>
      <c r="BF29" s="181">
        <v>1638</v>
      </c>
      <c r="BG29" s="181">
        <v>1638</v>
      </c>
      <c r="BH29" s="181">
        <v>1638</v>
      </c>
      <c r="BI29" s="181">
        <v>1638</v>
      </c>
      <c r="BJ29" s="181">
        <v>1638</v>
      </c>
      <c r="BK29" s="181">
        <v>1638</v>
      </c>
      <c r="BL29" s="181">
        <v>1638</v>
      </c>
      <c r="BM29" s="181">
        <v>1638</v>
      </c>
      <c r="BN29" s="181">
        <v>1638</v>
      </c>
      <c r="BO29" s="181">
        <v>1638</v>
      </c>
      <c r="BP29" s="181">
        <v>1638</v>
      </c>
      <c r="BQ29" s="181">
        <v>1638</v>
      </c>
      <c r="BR29" s="142"/>
      <c r="BS29" s="142"/>
      <c r="BT29" s="142"/>
      <c r="BU29" s="142"/>
      <c r="BV29" s="142"/>
      <c r="BW29" s="181">
        <v>1638</v>
      </c>
      <c r="BX29" s="181">
        <v>1638</v>
      </c>
      <c r="BY29" s="181">
        <v>1638</v>
      </c>
      <c r="BZ29" s="181">
        <v>1638</v>
      </c>
      <c r="CA29" s="181">
        <v>1638</v>
      </c>
      <c r="CB29" s="142"/>
      <c r="CC29" s="142"/>
      <c r="CD29" s="142"/>
      <c r="CE29" s="142"/>
      <c r="CF29" s="142"/>
      <c r="CG29" s="181">
        <v>1867.3200000000002</v>
      </c>
      <c r="CH29" s="181">
        <v>1867.3200000000002</v>
      </c>
      <c r="CI29" s="181">
        <v>1867.3200000000002</v>
      </c>
      <c r="CJ29" s="181">
        <v>1867.3200000000002</v>
      </c>
      <c r="CK29" s="181">
        <v>1867.3200000000002</v>
      </c>
      <c r="CL29" s="181">
        <v>1867.3200000000002</v>
      </c>
      <c r="CM29" s="181">
        <v>1867.3200000000002</v>
      </c>
      <c r="CN29" s="181">
        <v>1867.3200000000002</v>
      </c>
      <c r="CO29" s="181">
        <v>1867.3200000000002</v>
      </c>
      <c r="CP29" s="181">
        <v>1867.3200000000002</v>
      </c>
      <c r="CQ29" s="181">
        <v>1867.3200000000002</v>
      </c>
      <c r="CR29" s="181">
        <v>1867.3200000000002</v>
      </c>
      <c r="CS29" s="181">
        <v>1867.3200000000002</v>
      </c>
      <c r="CT29" s="181">
        <v>1867.3200000000002</v>
      </c>
      <c r="CU29" s="181">
        <v>1867.3200000000002</v>
      </c>
      <c r="CV29" s="181">
        <v>1867.3200000000002</v>
      </c>
      <c r="CW29" s="181">
        <v>1867.3200000000002</v>
      </c>
      <c r="CX29" s="181">
        <v>1867.3200000000002</v>
      </c>
      <c r="CY29" s="181">
        <v>1867.3200000000002</v>
      </c>
      <c r="CZ29" s="146">
        <v>1867.3200000000002</v>
      </c>
    </row>
    <row r="30" spans="1:104">
      <c r="A30" s="1">
        <v>34</v>
      </c>
      <c r="B30" s="1">
        <v>34</v>
      </c>
      <c r="C30" s="1"/>
      <c r="D30" s="1">
        <v>7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200"/>
      <c r="Q30" s="200"/>
      <c r="R30" s="200"/>
      <c r="S30" s="200"/>
      <c r="T30" s="200"/>
      <c r="U30" s="200"/>
      <c r="V30" s="200"/>
      <c r="W30" s="200"/>
      <c r="X30" s="200"/>
      <c r="Y30" s="248">
        <v>1778.4</v>
      </c>
      <c r="Z30" s="181">
        <v>1778.4</v>
      </c>
      <c r="AA30" s="181">
        <v>1778.4</v>
      </c>
      <c r="AB30" s="181">
        <v>1778.4</v>
      </c>
      <c r="AC30" s="181">
        <v>1778.4</v>
      </c>
      <c r="AD30" s="181">
        <v>1778.4</v>
      </c>
      <c r="AE30" s="181">
        <v>1778.4</v>
      </c>
      <c r="AF30" s="181">
        <v>1778.4</v>
      </c>
      <c r="AG30" s="181">
        <v>1778.4</v>
      </c>
      <c r="AH30" s="181">
        <v>1778.4</v>
      </c>
      <c r="AI30" s="181">
        <v>1778.4</v>
      </c>
      <c r="AJ30" s="181">
        <v>1778.4</v>
      </c>
      <c r="AK30" s="181">
        <v>1778.4</v>
      </c>
      <c r="AL30" s="181">
        <v>1778.4</v>
      </c>
      <c r="AM30" s="181">
        <v>1778.4</v>
      </c>
      <c r="AN30" s="181">
        <v>1778.4</v>
      </c>
      <c r="AO30" s="181">
        <v>1778.4</v>
      </c>
      <c r="AP30" s="181">
        <v>1778.4</v>
      </c>
      <c r="AQ30" s="181">
        <v>1778.4</v>
      </c>
      <c r="AR30" s="181">
        <v>1778.4</v>
      </c>
      <c r="AS30" s="181">
        <v>1729.7280000000001</v>
      </c>
      <c r="AT30" s="181">
        <v>1729.7280000000001</v>
      </c>
      <c r="AU30" s="181">
        <v>1729.7280000000001</v>
      </c>
      <c r="AV30" s="181">
        <v>1729.7280000000001</v>
      </c>
      <c r="AW30" s="181">
        <v>1729.7280000000001</v>
      </c>
      <c r="AX30" s="181">
        <v>1729.7280000000001</v>
      </c>
      <c r="AY30" s="181">
        <v>1729.7280000000001</v>
      </c>
      <c r="AZ30" s="181">
        <v>1729.7280000000001</v>
      </c>
      <c r="BA30" s="181">
        <v>1729.7280000000001</v>
      </c>
      <c r="BB30" s="142"/>
      <c r="BC30" s="181">
        <v>1729.7280000000001</v>
      </c>
      <c r="BD30" s="181">
        <v>1729.7280000000001</v>
      </c>
      <c r="BE30" s="181">
        <v>1729.7280000000001</v>
      </c>
      <c r="BF30" s="181">
        <v>1729.7280000000001</v>
      </c>
      <c r="BG30" s="181">
        <v>1729.7280000000001</v>
      </c>
      <c r="BH30" s="181">
        <v>1729.7280000000001</v>
      </c>
      <c r="BI30" s="181">
        <v>1729.7280000000001</v>
      </c>
      <c r="BJ30" s="181">
        <v>1729.7280000000001</v>
      </c>
      <c r="BK30" s="181">
        <v>1729.7280000000001</v>
      </c>
      <c r="BL30" s="181">
        <v>1729.7280000000001</v>
      </c>
      <c r="BM30" s="181">
        <v>1729.7280000000001</v>
      </c>
      <c r="BN30" s="181">
        <v>1729.7280000000001</v>
      </c>
      <c r="BO30" s="181">
        <v>1729.7280000000001</v>
      </c>
      <c r="BP30" s="181">
        <v>1729.7280000000001</v>
      </c>
      <c r="BQ30" s="181">
        <v>1729.7280000000001</v>
      </c>
      <c r="BR30" s="142"/>
      <c r="BS30" s="142"/>
      <c r="BT30" s="142"/>
      <c r="BU30" s="142"/>
      <c r="BV30" s="142"/>
      <c r="BW30" s="181">
        <v>1729.7280000000001</v>
      </c>
      <c r="BX30" s="181">
        <v>1729.7280000000001</v>
      </c>
      <c r="BY30" s="181">
        <v>1729.7280000000001</v>
      </c>
      <c r="BZ30" s="181">
        <v>1729.7280000000001</v>
      </c>
      <c r="CA30" s="181">
        <v>1729.7280000000001</v>
      </c>
      <c r="CB30" s="142"/>
      <c r="CC30" s="142"/>
      <c r="CD30" s="142"/>
      <c r="CE30" s="142"/>
      <c r="CF30" s="142"/>
      <c r="CG30" s="181">
        <v>1914.1200000000001</v>
      </c>
      <c r="CH30" s="181">
        <v>1914.1200000000001</v>
      </c>
      <c r="CI30" s="181">
        <v>1914.1200000000001</v>
      </c>
      <c r="CJ30" s="181">
        <v>1914.1200000000001</v>
      </c>
      <c r="CK30" s="181">
        <v>1914.1200000000001</v>
      </c>
      <c r="CL30" s="181">
        <v>1914.1200000000001</v>
      </c>
      <c r="CM30" s="181">
        <v>1914.1200000000001</v>
      </c>
      <c r="CN30" s="181">
        <v>1914.1200000000001</v>
      </c>
      <c r="CO30" s="181">
        <v>1914.1200000000001</v>
      </c>
      <c r="CP30" s="181">
        <v>1914.1200000000001</v>
      </c>
      <c r="CQ30" s="181">
        <v>1914.1200000000001</v>
      </c>
      <c r="CR30" s="181">
        <v>1914.1200000000001</v>
      </c>
      <c r="CS30" s="181">
        <v>1914.1200000000001</v>
      </c>
      <c r="CT30" s="181">
        <v>1914.1200000000001</v>
      </c>
      <c r="CU30" s="181">
        <v>1914.1200000000001</v>
      </c>
      <c r="CV30" s="181">
        <v>1914.1200000000001</v>
      </c>
      <c r="CW30" s="181">
        <v>1914.1200000000001</v>
      </c>
      <c r="CX30" s="181">
        <v>1914.1200000000001</v>
      </c>
      <c r="CY30" s="181">
        <v>1914.1200000000001</v>
      </c>
      <c r="CZ30" s="146">
        <v>1914.1200000000001</v>
      </c>
    </row>
    <row r="31" spans="1:104">
      <c r="A31" s="1">
        <v>35</v>
      </c>
      <c r="B31" s="1">
        <v>35</v>
      </c>
      <c r="C31" s="1"/>
      <c r="D31" s="1">
        <v>7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200"/>
      <c r="Q31" s="200"/>
      <c r="R31" s="200"/>
      <c r="S31" s="200"/>
      <c r="T31" s="200"/>
      <c r="U31" s="200"/>
      <c r="V31" s="200"/>
      <c r="W31" s="200"/>
      <c r="X31" s="200"/>
      <c r="Y31" s="248">
        <v>1872</v>
      </c>
      <c r="Z31" s="181">
        <v>1872</v>
      </c>
      <c r="AA31" s="181">
        <v>1872</v>
      </c>
      <c r="AB31" s="181">
        <v>1872</v>
      </c>
      <c r="AC31" s="181">
        <v>1872</v>
      </c>
      <c r="AD31" s="181">
        <v>1872</v>
      </c>
      <c r="AE31" s="181">
        <v>1872</v>
      </c>
      <c r="AF31" s="181">
        <v>1872</v>
      </c>
      <c r="AG31" s="181">
        <v>1872</v>
      </c>
      <c r="AH31" s="181">
        <v>1872</v>
      </c>
      <c r="AI31" s="181">
        <v>1872</v>
      </c>
      <c r="AJ31" s="181">
        <v>1872</v>
      </c>
      <c r="AK31" s="181">
        <v>1872</v>
      </c>
      <c r="AL31" s="181">
        <v>1872</v>
      </c>
      <c r="AM31" s="181">
        <v>1872</v>
      </c>
      <c r="AN31" s="181">
        <v>1872</v>
      </c>
      <c r="AO31" s="181">
        <v>1872</v>
      </c>
      <c r="AP31" s="181">
        <v>1872</v>
      </c>
      <c r="AQ31" s="181">
        <v>1872</v>
      </c>
      <c r="AR31" s="181">
        <v>1872</v>
      </c>
      <c r="AS31" s="181">
        <v>1843.9200000000003</v>
      </c>
      <c r="AT31" s="181">
        <v>1843.9200000000003</v>
      </c>
      <c r="AU31" s="181">
        <v>1843.9200000000003</v>
      </c>
      <c r="AV31" s="181">
        <v>1843.9200000000003</v>
      </c>
      <c r="AW31" s="181">
        <v>1843.9200000000003</v>
      </c>
      <c r="AX31" s="181">
        <v>1843.9200000000003</v>
      </c>
      <c r="AY31" s="181">
        <v>1843.9200000000003</v>
      </c>
      <c r="AZ31" s="181">
        <v>1843.9200000000003</v>
      </c>
      <c r="BA31" s="181">
        <v>1843.9200000000003</v>
      </c>
      <c r="BB31" s="142"/>
      <c r="BC31" s="181">
        <v>1843.9200000000003</v>
      </c>
      <c r="BD31" s="181">
        <v>1843.9200000000003</v>
      </c>
      <c r="BE31" s="181">
        <v>1843.9200000000003</v>
      </c>
      <c r="BF31" s="181">
        <v>1843.9200000000003</v>
      </c>
      <c r="BG31" s="181">
        <v>1843.9200000000003</v>
      </c>
      <c r="BH31" s="181">
        <v>1843.9200000000003</v>
      </c>
      <c r="BI31" s="181">
        <v>1843.9200000000003</v>
      </c>
      <c r="BJ31" s="181">
        <v>1843.9200000000003</v>
      </c>
      <c r="BK31" s="181">
        <v>1843.9200000000003</v>
      </c>
      <c r="BL31" s="181">
        <v>1843.9200000000003</v>
      </c>
      <c r="BM31" s="181">
        <v>1843.9200000000003</v>
      </c>
      <c r="BN31" s="181">
        <v>1843.9200000000003</v>
      </c>
      <c r="BO31" s="181">
        <v>1843.9200000000003</v>
      </c>
      <c r="BP31" s="181">
        <v>1843.9200000000003</v>
      </c>
      <c r="BQ31" s="181">
        <v>1843.9200000000003</v>
      </c>
      <c r="BR31" s="142"/>
      <c r="BS31" s="142"/>
      <c r="BT31" s="142"/>
      <c r="BU31" s="142"/>
      <c r="BV31" s="142"/>
      <c r="BW31" s="181">
        <v>1843.9200000000003</v>
      </c>
      <c r="BX31" s="181">
        <v>1843.9200000000003</v>
      </c>
      <c r="BY31" s="181">
        <v>1843.9200000000003</v>
      </c>
      <c r="BZ31" s="181">
        <v>1843.9200000000003</v>
      </c>
      <c r="CA31" s="181">
        <v>1843.9200000000003</v>
      </c>
      <c r="CB31" s="142"/>
      <c r="CC31" s="142"/>
      <c r="CD31" s="142"/>
      <c r="CE31" s="142"/>
      <c r="CF31" s="142"/>
      <c r="CG31" s="181">
        <v>2012.4</v>
      </c>
      <c r="CH31" s="181">
        <v>2012.4</v>
      </c>
      <c r="CI31" s="181">
        <v>2012.4</v>
      </c>
      <c r="CJ31" s="181">
        <v>2012.4</v>
      </c>
      <c r="CK31" s="181">
        <v>2012.4</v>
      </c>
      <c r="CL31" s="181">
        <v>2012.4</v>
      </c>
      <c r="CM31" s="181">
        <v>2012.4</v>
      </c>
      <c r="CN31" s="181">
        <v>2012.4</v>
      </c>
      <c r="CO31" s="181">
        <v>2012.4</v>
      </c>
      <c r="CP31" s="181">
        <v>2012.4</v>
      </c>
      <c r="CQ31" s="181">
        <v>2012.4</v>
      </c>
      <c r="CR31" s="181">
        <v>2012.4</v>
      </c>
      <c r="CS31" s="181">
        <v>2012.4</v>
      </c>
      <c r="CT31" s="181">
        <v>2012.4</v>
      </c>
      <c r="CU31" s="181">
        <v>2012.4</v>
      </c>
      <c r="CV31" s="181">
        <v>2012.4</v>
      </c>
      <c r="CW31" s="181">
        <v>2012.4</v>
      </c>
      <c r="CX31" s="181">
        <v>2012.4</v>
      </c>
      <c r="CY31" s="181">
        <v>2012.4</v>
      </c>
      <c r="CZ31" s="146">
        <v>2012.4</v>
      </c>
    </row>
    <row r="32" spans="1:104">
      <c r="A32" s="1">
        <v>36</v>
      </c>
      <c r="B32" s="1">
        <v>36</v>
      </c>
      <c r="C32" s="1"/>
      <c r="D32" s="1">
        <v>7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200"/>
      <c r="Q32" s="200"/>
      <c r="R32" s="200"/>
      <c r="S32" s="200"/>
      <c r="T32" s="200"/>
      <c r="U32" s="200"/>
      <c r="V32" s="200"/>
      <c r="W32" s="200"/>
      <c r="X32" s="200"/>
      <c r="Y32" s="248">
        <v>1918.8</v>
      </c>
      <c r="Z32" s="181">
        <v>1918.8</v>
      </c>
      <c r="AA32" s="181">
        <v>1918.8</v>
      </c>
      <c r="AB32" s="181">
        <v>1918.8</v>
      </c>
      <c r="AC32" s="181">
        <v>1918.8</v>
      </c>
      <c r="AD32" s="181">
        <v>1918.8</v>
      </c>
      <c r="AE32" s="181">
        <v>1918.8</v>
      </c>
      <c r="AF32" s="181">
        <v>1918.8</v>
      </c>
      <c r="AG32" s="181">
        <v>1918.8</v>
      </c>
      <c r="AH32" s="181">
        <v>1918.8</v>
      </c>
      <c r="AI32" s="181">
        <v>1918.8</v>
      </c>
      <c r="AJ32" s="181">
        <v>1918.8</v>
      </c>
      <c r="AK32" s="181">
        <v>1918.8</v>
      </c>
      <c r="AL32" s="181">
        <v>1918.8</v>
      </c>
      <c r="AM32" s="181">
        <v>1918.8</v>
      </c>
      <c r="AN32" s="181">
        <v>1918.8</v>
      </c>
      <c r="AO32" s="181">
        <v>1918.8</v>
      </c>
      <c r="AP32" s="181">
        <v>1918.8</v>
      </c>
      <c r="AQ32" s="181">
        <v>1918.8</v>
      </c>
      <c r="AR32" s="181">
        <v>1918.8</v>
      </c>
      <c r="AS32" s="181">
        <v>1872</v>
      </c>
      <c r="AT32" s="181">
        <v>1872</v>
      </c>
      <c r="AU32" s="181">
        <v>1872</v>
      </c>
      <c r="AV32" s="181">
        <v>1872</v>
      </c>
      <c r="AW32" s="181">
        <v>1872</v>
      </c>
      <c r="AX32" s="181">
        <v>1872</v>
      </c>
      <c r="AY32" s="181">
        <v>1872</v>
      </c>
      <c r="AZ32" s="181">
        <v>1872</v>
      </c>
      <c r="BA32" s="181">
        <v>1872</v>
      </c>
      <c r="BB32" s="142"/>
      <c r="BC32" s="181">
        <v>1872</v>
      </c>
      <c r="BD32" s="181">
        <v>1872</v>
      </c>
      <c r="BE32" s="181">
        <v>1872</v>
      </c>
      <c r="BF32" s="181">
        <v>1872</v>
      </c>
      <c r="BG32" s="181">
        <v>1872</v>
      </c>
      <c r="BH32" s="181">
        <v>1872</v>
      </c>
      <c r="BI32" s="181">
        <v>1872</v>
      </c>
      <c r="BJ32" s="181">
        <v>1872</v>
      </c>
      <c r="BK32" s="181">
        <v>1872</v>
      </c>
      <c r="BL32" s="181">
        <v>1872</v>
      </c>
      <c r="BM32" s="181">
        <v>1872</v>
      </c>
      <c r="BN32" s="181">
        <v>1872</v>
      </c>
      <c r="BO32" s="181">
        <v>1872</v>
      </c>
      <c r="BP32" s="181">
        <v>1872</v>
      </c>
      <c r="BQ32" s="181">
        <v>1872</v>
      </c>
      <c r="BR32" s="142"/>
      <c r="BS32" s="142"/>
      <c r="BT32" s="142"/>
      <c r="BU32" s="142"/>
      <c r="BV32" s="142"/>
      <c r="BW32" s="181">
        <v>1872</v>
      </c>
      <c r="BX32" s="181">
        <v>1872</v>
      </c>
      <c r="BY32" s="181">
        <v>1872</v>
      </c>
      <c r="BZ32" s="181">
        <v>1872</v>
      </c>
      <c r="CA32" s="181">
        <v>1872</v>
      </c>
      <c r="CB32" s="142"/>
      <c r="CC32" s="142"/>
      <c r="CD32" s="142"/>
      <c r="CE32" s="142"/>
      <c r="CF32" s="142"/>
      <c r="CG32" s="181">
        <v>2054.5200000000004</v>
      </c>
      <c r="CH32" s="181">
        <v>2054.5200000000004</v>
      </c>
      <c r="CI32" s="181">
        <v>2054.5200000000004</v>
      </c>
      <c r="CJ32" s="181">
        <v>2054.5200000000004</v>
      </c>
      <c r="CK32" s="181">
        <v>2054.5200000000004</v>
      </c>
      <c r="CL32" s="181">
        <v>2054.5200000000004</v>
      </c>
      <c r="CM32" s="181">
        <v>2054.5200000000004</v>
      </c>
      <c r="CN32" s="181">
        <v>2054.5200000000004</v>
      </c>
      <c r="CO32" s="181">
        <v>2054.5200000000004</v>
      </c>
      <c r="CP32" s="181">
        <v>2054.5200000000004</v>
      </c>
      <c r="CQ32" s="181">
        <v>2054.5200000000004</v>
      </c>
      <c r="CR32" s="181">
        <v>2054.5200000000004</v>
      </c>
      <c r="CS32" s="181">
        <v>2054.5200000000004</v>
      </c>
      <c r="CT32" s="181">
        <v>2054.5200000000004</v>
      </c>
      <c r="CU32" s="181">
        <v>2054.5200000000004</v>
      </c>
      <c r="CV32" s="181">
        <v>2054.5200000000004</v>
      </c>
      <c r="CW32" s="181">
        <v>2054.5200000000004</v>
      </c>
      <c r="CX32" s="181">
        <v>2054.5200000000004</v>
      </c>
      <c r="CY32" s="181">
        <v>2054.5200000000004</v>
      </c>
      <c r="CZ32" s="146">
        <v>2054.5200000000004</v>
      </c>
    </row>
    <row r="33" spans="1:104">
      <c r="A33" s="1">
        <v>37</v>
      </c>
      <c r="B33" s="1">
        <v>37</v>
      </c>
      <c r="C33" s="1"/>
      <c r="D33" s="1">
        <v>7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200"/>
      <c r="Q33" s="200"/>
      <c r="R33" s="200"/>
      <c r="S33" s="200"/>
      <c r="T33" s="200"/>
      <c r="U33" s="200"/>
      <c r="V33" s="200"/>
      <c r="W33" s="200"/>
      <c r="X33" s="200"/>
      <c r="Y33" s="248">
        <v>2012.4</v>
      </c>
      <c r="Z33" s="181">
        <v>2012.4</v>
      </c>
      <c r="AA33" s="181">
        <v>2012.4</v>
      </c>
      <c r="AB33" s="181">
        <v>2012.4</v>
      </c>
      <c r="AC33" s="181">
        <v>2012.4</v>
      </c>
      <c r="AD33" s="181">
        <v>2012.4</v>
      </c>
      <c r="AE33" s="181">
        <v>2012.4</v>
      </c>
      <c r="AF33" s="181">
        <v>2012.4</v>
      </c>
      <c r="AG33" s="181">
        <v>2012.4</v>
      </c>
      <c r="AH33" s="181">
        <v>2012.4</v>
      </c>
      <c r="AI33" s="181">
        <v>2012.4</v>
      </c>
      <c r="AJ33" s="181">
        <v>2012.4</v>
      </c>
      <c r="AK33" s="181">
        <v>2012.4</v>
      </c>
      <c r="AL33" s="181">
        <v>2012.4</v>
      </c>
      <c r="AM33" s="181">
        <v>2012.4</v>
      </c>
      <c r="AN33" s="181">
        <v>2012.4</v>
      </c>
      <c r="AO33" s="181">
        <v>2012.4</v>
      </c>
      <c r="AP33" s="181">
        <v>2012.4</v>
      </c>
      <c r="AQ33" s="181">
        <v>2012.4</v>
      </c>
      <c r="AR33" s="181">
        <v>2012.4</v>
      </c>
      <c r="AS33" s="181">
        <v>1965.6000000000001</v>
      </c>
      <c r="AT33" s="181">
        <v>1965.6000000000001</v>
      </c>
      <c r="AU33" s="181">
        <v>1965.6000000000001</v>
      </c>
      <c r="AV33" s="181">
        <v>1965.6000000000001</v>
      </c>
      <c r="AW33" s="181">
        <v>1965.6000000000001</v>
      </c>
      <c r="AX33" s="181">
        <v>1965.6000000000001</v>
      </c>
      <c r="AY33" s="181">
        <v>1965.6000000000001</v>
      </c>
      <c r="AZ33" s="181">
        <v>1965.6000000000001</v>
      </c>
      <c r="BA33" s="181">
        <v>1965.6000000000001</v>
      </c>
      <c r="BB33" s="142"/>
      <c r="BC33" s="181">
        <v>1965.6000000000001</v>
      </c>
      <c r="BD33" s="181">
        <v>1965.6000000000001</v>
      </c>
      <c r="BE33" s="181">
        <v>1965.6000000000001</v>
      </c>
      <c r="BF33" s="181">
        <v>1965.6000000000001</v>
      </c>
      <c r="BG33" s="181">
        <v>1965.6000000000001</v>
      </c>
      <c r="BH33" s="181">
        <v>1965.6000000000001</v>
      </c>
      <c r="BI33" s="181">
        <v>1965.6000000000001</v>
      </c>
      <c r="BJ33" s="181">
        <v>1965.6000000000001</v>
      </c>
      <c r="BK33" s="181">
        <v>1965.6000000000001</v>
      </c>
      <c r="BL33" s="181">
        <v>1965.6000000000001</v>
      </c>
      <c r="BM33" s="181">
        <v>1965.6000000000001</v>
      </c>
      <c r="BN33" s="181">
        <v>1965.6000000000001</v>
      </c>
      <c r="BO33" s="181">
        <v>1965.6000000000001</v>
      </c>
      <c r="BP33" s="181">
        <v>1965.6000000000001</v>
      </c>
      <c r="BQ33" s="181">
        <v>1965.6000000000001</v>
      </c>
      <c r="BR33" s="142"/>
      <c r="BS33" s="142"/>
      <c r="BT33" s="142"/>
      <c r="BU33" s="142"/>
      <c r="BV33" s="142"/>
      <c r="BW33" s="181">
        <v>1965.6000000000001</v>
      </c>
      <c r="BX33" s="181">
        <v>1965.6000000000001</v>
      </c>
      <c r="BY33" s="181">
        <v>1965.6000000000001</v>
      </c>
      <c r="BZ33" s="181">
        <v>1965.6000000000001</v>
      </c>
      <c r="CA33" s="181">
        <v>1965.6000000000001</v>
      </c>
      <c r="CB33" s="142"/>
      <c r="CC33" s="142"/>
      <c r="CD33" s="142"/>
      <c r="CE33" s="142"/>
      <c r="CF33" s="142"/>
      <c r="CG33" s="181">
        <v>2106</v>
      </c>
      <c r="CH33" s="181">
        <v>2106</v>
      </c>
      <c r="CI33" s="181">
        <v>2106</v>
      </c>
      <c r="CJ33" s="181">
        <v>2106</v>
      </c>
      <c r="CK33" s="181">
        <v>2106</v>
      </c>
      <c r="CL33" s="181">
        <v>2106</v>
      </c>
      <c r="CM33" s="181">
        <v>2106</v>
      </c>
      <c r="CN33" s="181">
        <v>2106</v>
      </c>
      <c r="CO33" s="181">
        <v>2106</v>
      </c>
      <c r="CP33" s="181">
        <v>2106</v>
      </c>
      <c r="CQ33" s="181">
        <v>2106</v>
      </c>
      <c r="CR33" s="181">
        <v>2106</v>
      </c>
      <c r="CS33" s="181">
        <v>2106</v>
      </c>
      <c r="CT33" s="181">
        <v>2106</v>
      </c>
      <c r="CU33" s="181">
        <v>2106</v>
      </c>
      <c r="CV33" s="181">
        <v>2106</v>
      </c>
      <c r="CW33" s="181">
        <v>2106</v>
      </c>
      <c r="CX33" s="181">
        <v>2106</v>
      </c>
      <c r="CY33" s="181">
        <v>2106</v>
      </c>
      <c r="CZ33" s="146">
        <v>2106</v>
      </c>
    </row>
    <row r="34" spans="1:104">
      <c r="A34" s="1">
        <v>38</v>
      </c>
      <c r="B34" s="1">
        <v>38</v>
      </c>
      <c r="C34" s="1"/>
      <c r="D34" s="1">
        <v>7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200"/>
      <c r="Q34" s="200"/>
      <c r="R34" s="200"/>
      <c r="S34" s="200"/>
      <c r="T34" s="200"/>
      <c r="U34" s="200"/>
      <c r="V34" s="200"/>
      <c r="W34" s="200"/>
      <c r="X34" s="200"/>
      <c r="Y34" s="248">
        <v>2025</v>
      </c>
      <c r="Z34" s="181">
        <v>2025</v>
      </c>
      <c r="AA34" s="248">
        <v>2025</v>
      </c>
      <c r="AB34" s="181">
        <v>2025</v>
      </c>
      <c r="AC34" s="248">
        <v>2025</v>
      </c>
      <c r="AD34" s="181">
        <v>2025</v>
      </c>
      <c r="AE34" s="248">
        <v>2025</v>
      </c>
      <c r="AF34" s="181">
        <v>2025</v>
      </c>
      <c r="AG34" s="248">
        <v>2025</v>
      </c>
      <c r="AH34" s="181">
        <v>2025</v>
      </c>
      <c r="AI34" s="248">
        <v>2025</v>
      </c>
      <c r="AJ34" s="181">
        <v>2025</v>
      </c>
      <c r="AK34" s="248">
        <v>2025</v>
      </c>
      <c r="AL34" s="181">
        <v>2025</v>
      </c>
      <c r="AM34" s="248">
        <v>2025</v>
      </c>
      <c r="AN34" s="181">
        <v>2025</v>
      </c>
      <c r="AO34" s="248">
        <v>2025</v>
      </c>
      <c r="AP34" s="181">
        <v>2025</v>
      </c>
      <c r="AQ34" s="248">
        <v>2025</v>
      </c>
      <c r="AR34" s="181">
        <v>2025</v>
      </c>
      <c r="AS34" s="181">
        <v>1975</v>
      </c>
      <c r="AT34" s="181">
        <v>1975</v>
      </c>
      <c r="AU34" s="181">
        <v>1975</v>
      </c>
      <c r="AV34" s="181">
        <v>1975</v>
      </c>
      <c r="AW34" s="181">
        <v>1975</v>
      </c>
      <c r="AX34" s="181">
        <v>1975</v>
      </c>
      <c r="AY34" s="181">
        <v>1975</v>
      </c>
      <c r="AZ34" s="181">
        <v>1975</v>
      </c>
      <c r="BA34" s="181">
        <v>1975</v>
      </c>
      <c r="BB34" s="142"/>
      <c r="BC34" s="181">
        <v>1975</v>
      </c>
      <c r="BD34" s="181">
        <v>1975</v>
      </c>
      <c r="BE34" s="181">
        <v>1975</v>
      </c>
      <c r="BF34" s="181">
        <v>1975</v>
      </c>
      <c r="BG34" s="181">
        <v>1975</v>
      </c>
      <c r="BH34" s="181">
        <v>1975</v>
      </c>
      <c r="BI34" s="181">
        <v>1975</v>
      </c>
      <c r="BJ34" s="181">
        <v>1975</v>
      </c>
      <c r="BK34" s="181">
        <v>1975</v>
      </c>
      <c r="BL34" s="181">
        <v>1975</v>
      </c>
      <c r="BM34" s="181">
        <v>1975</v>
      </c>
      <c r="BN34" s="181">
        <v>1975</v>
      </c>
      <c r="BO34" s="181">
        <v>1975</v>
      </c>
      <c r="BP34" s="181">
        <v>1975</v>
      </c>
      <c r="BQ34" s="181">
        <v>1975</v>
      </c>
      <c r="BR34" s="142"/>
      <c r="BS34" s="142"/>
      <c r="BT34" s="142"/>
      <c r="BU34" s="142"/>
      <c r="BV34" s="142"/>
      <c r="BW34" s="181">
        <v>1975</v>
      </c>
      <c r="BX34" s="181">
        <v>1975</v>
      </c>
      <c r="BY34" s="181">
        <v>1975</v>
      </c>
      <c r="BZ34" s="181">
        <v>1975</v>
      </c>
      <c r="CA34" s="181">
        <v>1975</v>
      </c>
      <c r="CB34" s="142"/>
      <c r="CC34" s="142"/>
      <c r="CD34" s="142"/>
      <c r="CE34" s="142"/>
      <c r="CF34" s="142"/>
      <c r="CG34" s="181">
        <v>2125</v>
      </c>
      <c r="CH34" s="181">
        <v>2125</v>
      </c>
      <c r="CI34" s="181">
        <v>2125</v>
      </c>
      <c r="CJ34" s="181">
        <v>2125</v>
      </c>
      <c r="CK34" s="181">
        <v>2125</v>
      </c>
      <c r="CL34" s="181">
        <v>2125</v>
      </c>
      <c r="CM34" s="181">
        <v>2125</v>
      </c>
      <c r="CN34" s="181">
        <v>2125</v>
      </c>
      <c r="CO34" s="181">
        <v>2125</v>
      </c>
      <c r="CP34" s="181">
        <v>2125</v>
      </c>
      <c r="CQ34" s="181">
        <v>2125</v>
      </c>
      <c r="CR34" s="181">
        <v>2125</v>
      </c>
      <c r="CS34" s="181">
        <v>2125</v>
      </c>
      <c r="CT34" s="181">
        <v>2125</v>
      </c>
      <c r="CU34" s="181">
        <v>2125</v>
      </c>
      <c r="CV34" s="181">
        <v>2125</v>
      </c>
      <c r="CW34" s="181">
        <v>2125</v>
      </c>
      <c r="CX34" s="181">
        <v>2125</v>
      </c>
      <c r="CY34" s="181">
        <v>2125</v>
      </c>
      <c r="CZ34" s="181">
        <v>2125</v>
      </c>
    </row>
    <row r="35" spans="1:104">
      <c r="A35" s="1">
        <v>39</v>
      </c>
      <c r="B35" s="1">
        <v>39</v>
      </c>
      <c r="C35" s="1"/>
      <c r="D35" s="1">
        <v>7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200"/>
      <c r="Q35" s="200"/>
      <c r="R35" s="200"/>
      <c r="S35" s="200"/>
      <c r="T35" s="200"/>
      <c r="U35" s="200"/>
      <c r="V35" s="200"/>
      <c r="W35" s="200"/>
      <c r="X35" s="200"/>
      <c r="Y35" s="248">
        <v>2033.2</v>
      </c>
      <c r="Z35" s="181">
        <v>2033.2</v>
      </c>
      <c r="AA35" s="181">
        <v>2033.2</v>
      </c>
      <c r="AB35" s="181">
        <v>2033.2</v>
      </c>
      <c r="AC35" s="181">
        <v>2033.2</v>
      </c>
      <c r="AD35" s="181">
        <v>2033.2</v>
      </c>
      <c r="AE35" s="181">
        <v>2033.2</v>
      </c>
      <c r="AF35" s="181">
        <v>2033.2</v>
      </c>
      <c r="AG35" s="181">
        <v>2033.2</v>
      </c>
      <c r="AH35" s="181">
        <v>2033.2</v>
      </c>
      <c r="AI35" s="181">
        <v>2033.2</v>
      </c>
      <c r="AJ35" s="181">
        <v>2033.2</v>
      </c>
      <c r="AK35" s="181">
        <v>2033.2</v>
      </c>
      <c r="AL35" s="181">
        <v>2033.2</v>
      </c>
      <c r="AM35" s="181">
        <v>2033.2</v>
      </c>
      <c r="AN35" s="181">
        <v>2033.2</v>
      </c>
      <c r="AO35" s="181">
        <v>2033.2</v>
      </c>
      <c r="AP35" s="181">
        <v>2033.2</v>
      </c>
      <c r="AQ35" s="181">
        <v>2033.2</v>
      </c>
      <c r="AR35" s="181">
        <v>2033.2</v>
      </c>
      <c r="AS35" s="181">
        <v>1989</v>
      </c>
      <c r="AT35" s="181">
        <v>1989</v>
      </c>
      <c r="AU35" s="181">
        <v>1989</v>
      </c>
      <c r="AV35" s="181">
        <v>1989</v>
      </c>
      <c r="AW35" s="181">
        <v>1989</v>
      </c>
      <c r="AX35" s="181">
        <v>1989</v>
      </c>
      <c r="AY35" s="181">
        <v>1989</v>
      </c>
      <c r="AZ35" s="181">
        <v>1989</v>
      </c>
      <c r="BA35" s="181">
        <v>1989</v>
      </c>
      <c r="BB35" s="142"/>
      <c r="BC35" s="181">
        <v>1989</v>
      </c>
      <c r="BD35" s="181">
        <v>1989</v>
      </c>
      <c r="BE35" s="181">
        <v>1989</v>
      </c>
      <c r="BF35" s="181">
        <v>1989</v>
      </c>
      <c r="BG35" s="181">
        <v>1989</v>
      </c>
      <c r="BH35" s="181">
        <v>1989</v>
      </c>
      <c r="BI35" s="181">
        <v>1989</v>
      </c>
      <c r="BJ35" s="181">
        <v>1989</v>
      </c>
      <c r="BK35" s="181">
        <v>1989</v>
      </c>
      <c r="BL35" s="181">
        <v>1989</v>
      </c>
      <c r="BM35" s="181">
        <v>1989</v>
      </c>
      <c r="BN35" s="181">
        <v>1989</v>
      </c>
      <c r="BO35" s="181">
        <v>1989</v>
      </c>
      <c r="BP35" s="181">
        <v>1989</v>
      </c>
      <c r="BQ35" s="181">
        <v>1989</v>
      </c>
      <c r="BR35" s="142"/>
      <c r="BS35" s="142"/>
      <c r="BT35" s="142"/>
      <c r="BU35" s="142"/>
      <c r="BV35" s="142"/>
      <c r="BW35" s="181">
        <v>1989</v>
      </c>
      <c r="BX35" s="181">
        <v>1989</v>
      </c>
      <c r="BY35" s="181">
        <v>1989</v>
      </c>
      <c r="BZ35" s="181">
        <v>1989</v>
      </c>
      <c r="CA35" s="181">
        <v>1989</v>
      </c>
      <c r="CB35" s="142"/>
      <c r="CC35" s="142"/>
      <c r="CD35" s="142"/>
      <c r="CE35" s="142"/>
      <c r="CF35" s="142"/>
      <c r="CG35" s="181">
        <v>2143.6999999999998</v>
      </c>
      <c r="CH35" s="181">
        <v>2143.6999999999998</v>
      </c>
      <c r="CI35" s="181">
        <v>2143.6999999999998</v>
      </c>
      <c r="CJ35" s="181">
        <v>2143.6999999999998</v>
      </c>
      <c r="CK35" s="181">
        <v>2143.6999999999998</v>
      </c>
      <c r="CL35" s="181">
        <v>2143.6999999999998</v>
      </c>
      <c r="CM35" s="181">
        <v>2143.6999999999998</v>
      </c>
      <c r="CN35" s="181">
        <v>2143.6999999999998</v>
      </c>
      <c r="CO35" s="181">
        <v>2143.6999999999998</v>
      </c>
      <c r="CP35" s="181">
        <v>2143.6999999999998</v>
      </c>
      <c r="CQ35" s="181">
        <v>2143.6999999999998</v>
      </c>
      <c r="CR35" s="181">
        <v>2143.6999999999998</v>
      </c>
      <c r="CS35" s="181">
        <v>2143.6999999999998</v>
      </c>
      <c r="CT35" s="181">
        <v>2143.6999999999998</v>
      </c>
      <c r="CU35" s="181">
        <v>2143.6999999999998</v>
      </c>
      <c r="CV35" s="181">
        <v>2143.6999999999998</v>
      </c>
      <c r="CW35" s="181">
        <v>2143.6999999999998</v>
      </c>
      <c r="CX35" s="181">
        <v>2143.6999999999998</v>
      </c>
      <c r="CY35" s="181">
        <v>2143.6999999999998</v>
      </c>
      <c r="CZ35" s="146">
        <v>2143.6999999999998</v>
      </c>
    </row>
    <row r="36" spans="1:104">
      <c r="A36" s="1">
        <v>40</v>
      </c>
      <c r="B36" s="1">
        <v>40</v>
      </c>
      <c r="C36" s="1"/>
      <c r="D36" s="1">
        <v>7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200"/>
      <c r="Q36" s="200"/>
      <c r="R36" s="200"/>
      <c r="S36" s="200"/>
      <c r="T36" s="200"/>
      <c r="U36" s="200"/>
      <c r="V36" s="200"/>
      <c r="W36" s="200"/>
      <c r="X36" s="200"/>
      <c r="Y36" s="248">
        <v>2077.4</v>
      </c>
      <c r="Z36" s="181">
        <v>2077.4</v>
      </c>
      <c r="AA36" s="181">
        <v>2077.4</v>
      </c>
      <c r="AB36" s="181">
        <v>2077.4</v>
      </c>
      <c r="AC36" s="181">
        <v>2077.4</v>
      </c>
      <c r="AD36" s="181">
        <v>2077.4</v>
      </c>
      <c r="AE36" s="181">
        <v>2077.4</v>
      </c>
      <c r="AF36" s="181">
        <v>2077.4</v>
      </c>
      <c r="AG36" s="181">
        <v>2077.4</v>
      </c>
      <c r="AH36" s="181">
        <v>2077.4</v>
      </c>
      <c r="AI36" s="181">
        <v>2077.4</v>
      </c>
      <c r="AJ36" s="181">
        <v>2077.4</v>
      </c>
      <c r="AK36" s="181">
        <v>2077.4</v>
      </c>
      <c r="AL36" s="181">
        <v>2077.4</v>
      </c>
      <c r="AM36" s="181">
        <v>2077.4</v>
      </c>
      <c r="AN36" s="181">
        <v>2077.4</v>
      </c>
      <c r="AO36" s="181">
        <v>2077.4</v>
      </c>
      <c r="AP36" s="181">
        <v>2077.4</v>
      </c>
      <c r="AQ36" s="181">
        <v>2077.4</v>
      </c>
      <c r="AR36" s="181">
        <v>2077.4</v>
      </c>
      <c r="AS36" s="181">
        <v>2035.8519999999999</v>
      </c>
      <c r="AT36" s="181">
        <v>2035.8519999999999</v>
      </c>
      <c r="AU36" s="181">
        <v>2035.8519999999999</v>
      </c>
      <c r="AV36" s="181">
        <v>2035.8519999999999</v>
      </c>
      <c r="AW36" s="181">
        <v>2035.8519999999999</v>
      </c>
      <c r="AX36" s="181">
        <v>2035.8519999999999</v>
      </c>
      <c r="AY36" s="181">
        <v>2035.8519999999999</v>
      </c>
      <c r="AZ36" s="181">
        <v>2035.8519999999999</v>
      </c>
      <c r="BA36" s="181">
        <v>2035.8519999999999</v>
      </c>
      <c r="BB36" s="142"/>
      <c r="BC36" s="181">
        <v>2035.8519999999999</v>
      </c>
      <c r="BD36" s="181">
        <v>2035.8519999999999</v>
      </c>
      <c r="BE36" s="181">
        <v>2035.8519999999999</v>
      </c>
      <c r="BF36" s="181">
        <v>2035.8519999999999</v>
      </c>
      <c r="BG36" s="181">
        <v>2035.8519999999999</v>
      </c>
      <c r="BH36" s="181">
        <v>2035.8519999999999</v>
      </c>
      <c r="BI36" s="181">
        <v>2035.8519999999999</v>
      </c>
      <c r="BJ36" s="181">
        <v>2035.8519999999999</v>
      </c>
      <c r="BK36" s="181">
        <v>2035.8519999999999</v>
      </c>
      <c r="BL36" s="181">
        <v>2035.8519999999999</v>
      </c>
      <c r="BM36" s="181">
        <v>2035.8519999999999</v>
      </c>
      <c r="BN36" s="181">
        <v>2035.8519999999999</v>
      </c>
      <c r="BO36" s="181">
        <v>2035.8519999999999</v>
      </c>
      <c r="BP36" s="181">
        <v>2035.8519999999999</v>
      </c>
      <c r="BQ36" s="181">
        <v>2035.8519999999999</v>
      </c>
      <c r="BR36" s="142"/>
      <c r="BS36" s="142"/>
      <c r="BT36" s="142"/>
      <c r="BU36" s="142"/>
      <c r="BV36" s="142"/>
      <c r="BW36" s="181">
        <v>2035.8519999999999</v>
      </c>
      <c r="BX36" s="181">
        <v>2035.8519999999999</v>
      </c>
      <c r="BY36" s="181">
        <v>2035.8519999999999</v>
      </c>
      <c r="BZ36" s="181">
        <v>2035.8519999999999</v>
      </c>
      <c r="CA36" s="181">
        <v>2035.8519999999999</v>
      </c>
      <c r="CB36" s="142"/>
      <c r="CC36" s="142"/>
      <c r="CD36" s="142"/>
      <c r="CE36" s="142"/>
      <c r="CF36" s="142"/>
      <c r="CG36" s="181">
        <v>2205.58</v>
      </c>
      <c r="CH36" s="181">
        <v>2205.58</v>
      </c>
      <c r="CI36" s="181">
        <v>2205.58</v>
      </c>
      <c r="CJ36" s="181">
        <v>2205.58</v>
      </c>
      <c r="CK36" s="181">
        <v>2205.58</v>
      </c>
      <c r="CL36" s="181">
        <v>2205.58</v>
      </c>
      <c r="CM36" s="181">
        <v>2205.58</v>
      </c>
      <c r="CN36" s="181">
        <v>2205.58</v>
      </c>
      <c r="CO36" s="181">
        <v>2205.58</v>
      </c>
      <c r="CP36" s="181">
        <v>2205.58</v>
      </c>
      <c r="CQ36" s="181">
        <v>2205.58</v>
      </c>
      <c r="CR36" s="181">
        <v>2205.58</v>
      </c>
      <c r="CS36" s="181">
        <v>2205.58</v>
      </c>
      <c r="CT36" s="181">
        <v>2205.58</v>
      </c>
      <c r="CU36" s="181">
        <v>2205.58</v>
      </c>
      <c r="CV36" s="181">
        <v>2205.58</v>
      </c>
      <c r="CW36" s="181">
        <v>2205.58</v>
      </c>
      <c r="CX36" s="181">
        <v>2205.58</v>
      </c>
      <c r="CY36" s="181">
        <v>2205.58</v>
      </c>
      <c r="CZ36" s="146">
        <v>2205.58</v>
      </c>
    </row>
    <row r="37" spans="1:104">
      <c r="A37" s="1">
        <v>41</v>
      </c>
      <c r="B37" s="1">
        <v>41</v>
      </c>
      <c r="C37" s="1"/>
      <c r="D37" s="1">
        <v>7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200"/>
      <c r="Q37" s="200"/>
      <c r="R37" s="200"/>
      <c r="S37" s="200"/>
      <c r="T37" s="200"/>
      <c r="U37" s="200"/>
      <c r="V37" s="200"/>
      <c r="W37" s="200"/>
      <c r="X37" s="200"/>
      <c r="Y37" s="248">
        <v>2165.7999999999997</v>
      </c>
      <c r="Z37" s="181">
        <v>2165.7999999999997</v>
      </c>
      <c r="AA37" s="181">
        <v>2165.7999999999997</v>
      </c>
      <c r="AB37" s="181">
        <v>2165.7999999999997</v>
      </c>
      <c r="AC37" s="181">
        <v>2165.7999999999997</v>
      </c>
      <c r="AD37" s="181">
        <v>2165.7999999999997</v>
      </c>
      <c r="AE37" s="181">
        <v>2165.7999999999997</v>
      </c>
      <c r="AF37" s="181">
        <v>2165.7999999999997</v>
      </c>
      <c r="AG37" s="181">
        <v>2165.7999999999997</v>
      </c>
      <c r="AH37" s="181">
        <v>2165.7999999999997</v>
      </c>
      <c r="AI37" s="181">
        <v>2165.7999999999997</v>
      </c>
      <c r="AJ37" s="181">
        <v>2165.7999999999997</v>
      </c>
      <c r="AK37" s="181">
        <v>2165.7999999999997</v>
      </c>
      <c r="AL37" s="181">
        <v>2165.7999999999997</v>
      </c>
      <c r="AM37" s="181">
        <v>2165.7999999999997</v>
      </c>
      <c r="AN37" s="181">
        <v>2165.7999999999997</v>
      </c>
      <c r="AO37" s="181">
        <v>2165.7999999999997</v>
      </c>
      <c r="AP37" s="181">
        <v>2165.7999999999997</v>
      </c>
      <c r="AQ37" s="181">
        <v>2165.7999999999997</v>
      </c>
      <c r="AR37" s="181">
        <v>2165.7999999999997</v>
      </c>
      <c r="AS37" s="181">
        <v>2117.1800000000003</v>
      </c>
      <c r="AT37" s="181">
        <v>2117.1800000000003</v>
      </c>
      <c r="AU37" s="181">
        <v>2117.1800000000003</v>
      </c>
      <c r="AV37" s="181">
        <v>2117.1800000000003</v>
      </c>
      <c r="AW37" s="181">
        <v>2117.1800000000003</v>
      </c>
      <c r="AX37" s="181">
        <v>2117.1800000000003</v>
      </c>
      <c r="AY37" s="181">
        <v>2117.1800000000003</v>
      </c>
      <c r="AZ37" s="181">
        <v>2117.1800000000003</v>
      </c>
      <c r="BA37" s="181">
        <v>2117.1800000000003</v>
      </c>
      <c r="BB37" s="142"/>
      <c r="BC37" s="181">
        <v>2117.1800000000003</v>
      </c>
      <c r="BD37" s="181">
        <v>2117.1800000000003</v>
      </c>
      <c r="BE37" s="181">
        <v>2117.1800000000003</v>
      </c>
      <c r="BF37" s="181">
        <v>2117.1800000000003</v>
      </c>
      <c r="BG37" s="181">
        <v>2117.1800000000003</v>
      </c>
      <c r="BH37" s="181">
        <v>2117.1800000000003</v>
      </c>
      <c r="BI37" s="181">
        <v>2117.1800000000003</v>
      </c>
      <c r="BJ37" s="181">
        <v>2117.1800000000003</v>
      </c>
      <c r="BK37" s="181">
        <v>2117.1800000000003</v>
      </c>
      <c r="BL37" s="181">
        <v>2117.1800000000003</v>
      </c>
      <c r="BM37" s="181">
        <v>2117.1800000000003</v>
      </c>
      <c r="BN37" s="181">
        <v>2117.1800000000003</v>
      </c>
      <c r="BO37" s="181">
        <v>2117.1800000000003</v>
      </c>
      <c r="BP37" s="181">
        <v>2117.1800000000003</v>
      </c>
      <c r="BQ37" s="181">
        <v>2117.1800000000003</v>
      </c>
      <c r="BR37" s="142"/>
      <c r="BS37" s="142"/>
      <c r="BT37" s="142"/>
      <c r="BU37" s="142"/>
      <c r="BV37" s="142"/>
      <c r="BW37" s="181">
        <v>2117.1800000000003</v>
      </c>
      <c r="BX37" s="181">
        <v>2117.1800000000003</v>
      </c>
      <c r="BY37" s="181">
        <v>2117.1800000000003</v>
      </c>
      <c r="BZ37" s="181">
        <v>2117.1800000000003</v>
      </c>
      <c r="CA37" s="181">
        <v>2117.1800000000003</v>
      </c>
      <c r="CB37" s="142"/>
      <c r="CC37" s="142"/>
      <c r="CD37" s="142"/>
      <c r="CE37" s="142"/>
      <c r="CF37" s="142"/>
      <c r="CG37" s="181">
        <v>2293.98</v>
      </c>
      <c r="CH37" s="181">
        <v>2293.98</v>
      </c>
      <c r="CI37" s="181">
        <v>2293.98</v>
      </c>
      <c r="CJ37" s="181">
        <v>2293.98</v>
      </c>
      <c r="CK37" s="181">
        <v>2293.98</v>
      </c>
      <c r="CL37" s="181">
        <v>2293.98</v>
      </c>
      <c r="CM37" s="181">
        <v>2293.98</v>
      </c>
      <c r="CN37" s="181">
        <v>2293.98</v>
      </c>
      <c r="CO37" s="181">
        <v>2293.98</v>
      </c>
      <c r="CP37" s="181">
        <v>2293.98</v>
      </c>
      <c r="CQ37" s="181">
        <v>2293.98</v>
      </c>
      <c r="CR37" s="181">
        <v>2293.98</v>
      </c>
      <c r="CS37" s="181">
        <v>2293.98</v>
      </c>
      <c r="CT37" s="181">
        <v>2293.98</v>
      </c>
      <c r="CU37" s="181">
        <v>2293.98</v>
      </c>
      <c r="CV37" s="181">
        <v>2293.98</v>
      </c>
      <c r="CW37" s="181">
        <v>2293.98</v>
      </c>
      <c r="CX37" s="181">
        <v>2293.98</v>
      </c>
      <c r="CY37" s="181">
        <v>2293.98</v>
      </c>
      <c r="CZ37" s="146">
        <v>2293.98</v>
      </c>
    </row>
    <row r="38" spans="1:104">
      <c r="A38" s="1">
        <v>42</v>
      </c>
      <c r="B38" s="1">
        <v>42</v>
      </c>
      <c r="C38" s="1"/>
      <c r="D38" s="1">
        <v>7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200"/>
      <c r="Q38" s="200"/>
      <c r="R38" s="200"/>
      <c r="S38" s="200"/>
      <c r="T38" s="200"/>
      <c r="U38" s="200"/>
      <c r="V38" s="200"/>
      <c r="W38" s="200"/>
      <c r="X38" s="200"/>
      <c r="Y38" s="248">
        <v>2223.2599999999998</v>
      </c>
      <c r="Z38" s="181">
        <v>2223.2599999999998</v>
      </c>
      <c r="AA38" s="181">
        <v>2223.2599999999998</v>
      </c>
      <c r="AB38" s="181">
        <v>2223.2599999999998</v>
      </c>
      <c r="AC38" s="181">
        <v>2223.2599999999998</v>
      </c>
      <c r="AD38" s="181">
        <v>2223.2599999999998</v>
      </c>
      <c r="AE38" s="181">
        <v>2223.2599999999998</v>
      </c>
      <c r="AF38" s="181">
        <v>2223.2599999999998</v>
      </c>
      <c r="AG38" s="181">
        <v>2223.2599999999998</v>
      </c>
      <c r="AH38" s="181">
        <v>2223.2599999999998</v>
      </c>
      <c r="AI38" s="181">
        <v>2223.2599999999998</v>
      </c>
      <c r="AJ38" s="181">
        <v>2223.2599999999998</v>
      </c>
      <c r="AK38" s="181">
        <v>2223.2599999999998</v>
      </c>
      <c r="AL38" s="181">
        <v>2223.2599999999998</v>
      </c>
      <c r="AM38" s="181">
        <v>2223.2599999999998</v>
      </c>
      <c r="AN38" s="181">
        <v>2223.2599999999998</v>
      </c>
      <c r="AO38" s="181">
        <v>2223.2599999999998</v>
      </c>
      <c r="AP38" s="181">
        <v>2223.2599999999998</v>
      </c>
      <c r="AQ38" s="181">
        <v>2223.2599999999998</v>
      </c>
      <c r="AR38" s="181">
        <v>2223.2599999999998</v>
      </c>
      <c r="AS38" s="181">
        <v>2170.2200000000003</v>
      </c>
      <c r="AT38" s="181">
        <v>2170.2200000000003</v>
      </c>
      <c r="AU38" s="181">
        <v>2170.2200000000003</v>
      </c>
      <c r="AV38" s="181">
        <v>2170.2200000000003</v>
      </c>
      <c r="AW38" s="181">
        <v>2170.2200000000003</v>
      </c>
      <c r="AX38" s="181">
        <v>2170.2200000000003</v>
      </c>
      <c r="AY38" s="181">
        <v>2170.2200000000003</v>
      </c>
      <c r="AZ38" s="181">
        <v>2170.2200000000003</v>
      </c>
      <c r="BA38" s="181">
        <v>2170.2200000000003</v>
      </c>
      <c r="BB38" s="142"/>
      <c r="BC38" s="181">
        <v>2170.2200000000003</v>
      </c>
      <c r="BD38" s="181">
        <v>2170.2200000000003</v>
      </c>
      <c r="BE38" s="181">
        <v>2170.2200000000003</v>
      </c>
      <c r="BF38" s="181">
        <v>2170.2200000000003</v>
      </c>
      <c r="BG38" s="181">
        <v>2170.2200000000003</v>
      </c>
      <c r="BH38" s="181">
        <v>2170.2200000000003</v>
      </c>
      <c r="BI38" s="181">
        <v>2170.2200000000003</v>
      </c>
      <c r="BJ38" s="181">
        <v>2170.2200000000003</v>
      </c>
      <c r="BK38" s="181">
        <v>2170.2200000000003</v>
      </c>
      <c r="BL38" s="181">
        <v>2170.2200000000003</v>
      </c>
      <c r="BM38" s="181">
        <v>2170.2200000000003</v>
      </c>
      <c r="BN38" s="181">
        <v>2170.2200000000003</v>
      </c>
      <c r="BO38" s="181">
        <v>2170.2200000000003</v>
      </c>
      <c r="BP38" s="181">
        <v>2170.2200000000003</v>
      </c>
      <c r="BQ38" s="181">
        <v>2170.2200000000003</v>
      </c>
      <c r="BR38" s="142"/>
      <c r="BS38" s="142"/>
      <c r="BT38" s="142"/>
      <c r="BU38" s="142"/>
      <c r="BV38" s="142"/>
      <c r="BW38" s="181">
        <v>2170.2200000000003</v>
      </c>
      <c r="BX38" s="181">
        <v>2170.2200000000003</v>
      </c>
      <c r="BY38" s="181">
        <v>2170.2200000000003</v>
      </c>
      <c r="BZ38" s="181">
        <v>2170.2200000000003</v>
      </c>
      <c r="CA38" s="181">
        <v>2170.2200000000003</v>
      </c>
      <c r="CB38" s="142"/>
      <c r="CC38" s="142"/>
      <c r="CD38" s="142"/>
      <c r="CE38" s="142"/>
      <c r="CF38" s="142"/>
      <c r="CG38" s="181">
        <v>2342.6</v>
      </c>
      <c r="CH38" s="181">
        <v>2342.6</v>
      </c>
      <c r="CI38" s="181">
        <v>2342.6</v>
      </c>
      <c r="CJ38" s="181">
        <v>2342.6</v>
      </c>
      <c r="CK38" s="181">
        <v>2342.6</v>
      </c>
      <c r="CL38" s="181">
        <v>2342.6</v>
      </c>
      <c r="CM38" s="181">
        <v>2342.6</v>
      </c>
      <c r="CN38" s="181">
        <v>2342.6</v>
      </c>
      <c r="CO38" s="181">
        <v>2342.6</v>
      </c>
      <c r="CP38" s="181">
        <v>2342.6</v>
      </c>
      <c r="CQ38" s="181">
        <v>2342.6</v>
      </c>
      <c r="CR38" s="181">
        <v>2342.6</v>
      </c>
      <c r="CS38" s="181">
        <v>2342.6</v>
      </c>
      <c r="CT38" s="181">
        <v>2342.6</v>
      </c>
      <c r="CU38" s="181">
        <v>2342.6</v>
      </c>
      <c r="CV38" s="181">
        <v>2342.6</v>
      </c>
      <c r="CW38" s="181">
        <v>2342.6</v>
      </c>
      <c r="CX38" s="181">
        <v>2342.6</v>
      </c>
      <c r="CY38" s="181">
        <v>2342.6</v>
      </c>
      <c r="CZ38" s="146">
        <v>2342.6</v>
      </c>
    </row>
    <row r="39" spans="1:104">
      <c r="A39" s="1">
        <v>43</v>
      </c>
      <c r="B39" s="1">
        <v>43</v>
      </c>
      <c r="C39" s="1"/>
      <c r="D39" s="1">
        <v>7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200"/>
      <c r="Q39" s="200"/>
      <c r="R39" s="200"/>
      <c r="S39" s="200"/>
      <c r="T39" s="200"/>
      <c r="U39" s="200"/>
      <c r="V39" s="200"/>
      <c r="W39" s="200"/>
      <c r="X39" s="200"/>
      <c r="Y39" s="248">
        <v>2298.4</v>
      </c>
      <c r="Z39" s="181">
        <v>2298.4</v>
      </c>
      <c r="AA39" s="181">
        <v>2298.4</v>
      </c>
      <c r="AB39" s="181">
        <v>2298.4</v>
      </c>
      <c r="AC39" s="181">
        <v>2298.4</v>
      </c>
      <c r="AD39" s="181">
        <v>2298.4</v>
      </c>
      <c r="AE39" s="181">
        <v>2298.4</v>
      </c>
      <c r="AF39" s="181">
        <v>2298.4</v>
      </c>
      <c r="AG39" s="181">
        <v>2298.4</v>
      </c>
      <c r="AH39" s="181">
        <v>2298.4</v>
      </c>
      <c r="AI39" s="181">
        <v>2298.4</v>
      </c>
      <c r="AJ39" s="181">
        <v>2298.4</v>
      </c>
      <c r="AK39" s="181">
        <v>2298.4</v>
      </c>
      <c r="AL39" s="181">
        <v>2298.4</v>
      </c>
      <c r="AM39" s="181">
        <v>2298.4</v>
      </c>
      <c r="AN39" s="181">
        <v>2298.4</v>
      </c>
      <c r="AO39" s="181">
        <v>2298.4</v>
      </c>
      <c r="AP39" s="181">
        <v>2298.4</v>
      </c>
      <c r="AQ39" s="181">
        <v>2298.4</v>
      </c>
      <c r="AR39" s="181">
        <v>2298.4</v>
      </c>
      <c r="AS39" s="181">
        <v>2254.1999999999998</v>
      </c>
      <c r="AT39" s="181">
        <v>2254.1999999999998</v>
      </c>
      <c r="AU39" s="181">
        <v>2254.1999999999998</v>
      </c>
      <c r="AV39" s="181">
        <v>2254.1999999999998</v>
      </c>
      <c r="AW39" s="181">
        <v>2254.1999999999998</v>
      </c>
      <c r="AX39" s="181">
        <v>2254.1999999999998</v>
      </c>
      <c r="AY39" s="181">
        <v>2254.1999999999998</v>
      </c>
      <c r="AZ39" s="181">
        <v>2254.1999999999998</v>
      </c>
      <c r="BA39" s="181">
        <v>2254.1999999999998</v>
      </c>
      <c r="BB39" s="142"/>
      <c r="BC39" s="181">
        <v>2254.1999999999998</v>
      </c>
      <c r="BD39" s="181">
        <v>2254.1999999999998</v>
      </c>
      <c r="BE39" s="181">
        <v>2254.1999999999998</v>
      </c>
      <c r="BF39" s="181">
        <v>2254.1999999999998</v>
      </c>
      <c r="BG39" s="181">
        <v>2254.1999999999998</v>
      </c>
      <c r="BH39" s="181">
        <v>2254.1999999999998</v>
      </c>
      <c r="BI39" s="181">
        <v>2254.1999999999998</v>
      </c>
      <c r="BJ39" s="181">
        <v>2254.1999999999998</v>
      </c>
      <c r="BK39" s="181">
        <v>2254.1999999999998</v>
      </c>
      <c r="BL39" s="181">
        <v>2254.1999999999998</v>
      </c>
      <c r="BM39" s="181">
        <v>2254.1999999999998</v>
      </c>
      <c r="BN39" s="181">
        <v>2254.1999999999998</v>
      </c>
      <c r="BO39" s="181">
        <v>2254.1999999999998</v>
      </c>
      <c r="BP39" s="181">
        <v>2254.1999999999998</v>
      </c>
      <c r="BQ39" s="181">
        <v>2254.1999999999998</v>
      </c>
      <c r="BR39" s="142"/>
      <c r="BS39" s="142"/>
      <c r="BT39" s="142"/>
      <c r="BU39" s="142"/>
      <c r="BV39" s="142"/>
      <c r="BW39" s="181">
        <v>2254.1999999999998</v>
      </c>
      <c r="BX39" s="181">
        <v>2254.1999999999998</v>
      </c>
      <c r="BY39" s="181">
        <v>2254.1999999999998</v>
      </c>
      <c r="BZ39" s="181">
        <v>2254.1999999999998</v>
      </c>
      <c r="CA39" s="181">
        <v>2254.1999999999998</v>
      </c>
      <c r="CB39" s="142"/>
      <c r="CC39" s="142"/>
      <c r="CD39" s="142"/>
      <c r="CE39" s="142"/>
      <c r="CF39" s="142"/>
      <c r="CG39" s="181">
        <v>2431</v>
      </c>
      <c r="CH39" s="181">
        <v>2431</v>
      </c>
      <c r="CI39" s="181">
        <v>2431</v>
      </c>
      <c r="CJ39" s="181">
        <v>2431</v>
      </c>
      <c r="CK39" s="181">
        <v>2431</v>
      </c>
      <c r="CL39" s="181">
        <v>2431</v>
      </c>
      <c r="CM39" s="181">
        <v>2431</v>
      </c>
      <c r="CN39" s="181">
        <v>2431</v>
      </c>
      <c r="CO39" s="181">
        <v>2431</v>
      </c>
      <c r="CP39" s="181">
        <v>2431</v>
      </c>
      <c r="CQ39" s="181">
        <v>2431</v>
      </c>
      <c r="CR39" s="181">
        <v>2431</v>
      </c>
      <c r="CS39" s="181">
        <v>2431</v>
      </c>
      <c r="CT39" s="181">
        <v>2431</v>
      </c>
      <c r="CU39" s="181">
        <v>2431</v>
      </c>
      <c r="CV39" s="181">
        <v>2431</v>
      </c>
      <c r="CW39" s="181">
        <v>2431</v>
      </c>
      <c r="CX39" s="181">
        <v>2431</v>
      </c>
      <c r="CY39" s="181">
        <v>2431</v>
      </c>
      <c r="CZ39" s="146">
        <v>2431</v>
      </c>
    </row>
    <row r="40" spans="1:104">
      <c r="A40" s="1">
        <v>44</v>
      </c>
      <c r="B40" s="1">
        <v>44</v>
      </c>
      <c r="C40" s="1"/>
      <c r="D40" s="1">
        <v>7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200"/>
      <c r="Q40" s="200"/>
      <c r="R40" s="200"/>
      <c r="S40" s="200"/>
      <c r="T40" s="200"/>
      <c r="U40" s="200"/>
      <c r="V40" s="200"/>
      <c r="W40" s="200"/>
      <c r="X40" s="200"/>
      <c r="Y40" s="248">
        <v>2360.2800000000002</v>
      </c>
      <c r="Z40" s="181">
        <v>2360.2800000000002</v>
      </c>
      <c r="AA40" s="181">
        <v>2360.2800000000002</v>
      </c>
      <c r="AB40" s="181">
        <v>2360.2800000000002</v>
      </c>
      <c r="AC40" s="181">
        <v>2360.2800000000002</v>
      </c>
      <c r="AD40" s="181">
        <v>2360.2800000000002</v>
      </c>
      <c r="AE40" s="181">
        <v>2360.2800000000002</v>
      </c>
      <c r="AF40" s="181">
        <v>2360.2800000000002</v>
      </c>
      <c r="AG40" s="181">
        <v>2360.2800000000002</v>
      </c>
      <c r="AH40" s="181">
        <v>2360.2800000000002</v>
      </c>
      <c r="AI40" s="181">
        <v>2360.2800000000002</v>
      </c>
      <c r="AJ40" s="181">
        <v>2360.2800000000002</v>
      </c>
      <c r="AK40" s="181">
        <v>2360.2800000000002</v>
      </c>
      <c r="AL40" s="181">
        <v>2360.2800000000002</v>
      </c>
      <c r="AM40" s="181">
        <v>2360.2800000000002</v>
      </c>
      <c r="AN40" s="181">
        <v>2360.2800000000002</v>
      </c>
      <c r="AO40" s="181">
        <v>2360.2800000000002</v>
      </c>
      <c r="AP40" s="181">
        <v>2360.2800000000002</v>
      </c>
      <c r="AQ40" s="181">
        <v>2360.2800000000002</v>
      </c>
      <c r="AR40" s="181">
        <v>2360.2800000000002</v>
      </c>
      <c r="AS40" s="181">
        <v>2305.9140000000007</v>
      </c>
      <c r="AT40" s="181">
        <v>2305.9140000000007</v>
      </c>
      <c r="AU40" s="181">
        <v>2305.9140000000007</v>
      </c>
      <c r="AV40" s="181">
        <v>2305.9140000000007</v>
      </c>
      <c r="AW40" s="181">
        <v>2305.9140000000007</v>
      </c>
      <c r="AX40" s="181">
        <v>2305.9140000000002</v>
      </c>
      <c r="AY40" s="181">
        <v>2305.9140000000002</v>
      </c>
      <c r="AZ40" s="181">
        <v>2305.9140000000002</v>
      </c>
      <c r="BA40" s="181">
        <v>2305.9140000000002</v>
      </c>
      <c r="BB40" s="142"/>
      <c r="BC40" s="181">
        <v>2305.9140000000002</v>
      </c>
      <c r="BD40" s="181">
        <v>2305.9140000000002</v>
      </c>
      <c r="BE40" s="181">
        <v>2305.9140000000002</v>
      </c>
      <c r="BF40" s="181">
        <v>2305.9140000000002</v>
      </c>
      <c r="BG40" s="181">
        <v>2305.9140000000002</v>
      </c>
      <c r="BH40" s="181">
        <v>2305.9140000000002</v>
      </c>
      <c r="BI40" s="181">
        <v>2305.9140000000002</v>
      </c>
      <c r="BJ40" s="181">
        <v>2305.9140000000002</v>
      </c>
      <c r="BK40" s="181">
        <v>2305.9140000000002</v>
      </c>
      <c r="BL40" s="181">
        <v>2305.9140000000002</v>
      </c>
      <c r="BM40" s="181">
        <v>2305.9140000000002</v>
      </c>
      <c r="BN40" s="181">
        <v>2305.9140000000002</v>
      </c>
      <c r="BO40" s="181">
        <v>2305.9140000000002</v>
      </c>
      <c r="BP40" s="181">
        <v>2305.9140000000002</v>
      </c>
      <c r="BQ40" s="181">
        <v>2305.9140000000002</v>
      </c>
      <c r="BR40" s="142"/>
      <c r="BS40" s="142"/>
      <c r="BT40" s="142"/>
      <c r="BU40" s="142"/>
      <c r="BV40" s="142"/>
      <c r="BW40" s="181">
        <v>2305.9140000000002</v>
      </c>
      <c r="BX40" s="181">
        <v>2305.9140000000002</v>
      </c>
      <c r="BY40" s="181">
        <v>2305.9140000000002</v>
      </c>
      <c r="BZ40" s="181">
        <v>2305.9140000000002</v>
      </c>
      <c r="CA40" s="181">
        <v>2305.9140000000002</v>
      </c>
      <c r="CB40" s="142"/>
      <c r="CC40" s="142"/>
      <c r="CD40" s="142"/>
      <c r="CE40" s="142"/>
      <c r="CF40" s="142"/>
      <c r="CG40" s="181">
        <v>2475.1999999999998</v>
      </c>
      <c r="CH40" s="181">
        <v>2475.1999999999998</v>
      </c>
      <c r="CI40" s="181">
        <v>2475.1999999999998</v>
      </c>
      <c r="CJ40" s="181">
        <v>2475.1999999999998</v>
      </c>
      <c r="CK40" s="181">
        <v>2475.1999999999998</v>
      </c>
      <c r="CL40" s="181">
        <v>2475.1999999999998</v>
      </c>
      <c r="CM40" s="181">
        <v>2475.1999999999998</v>
      </c>
      <c r="CN40" s="181">
        <v>2475.1999999999998</v>
      </c>
      <c r="CO40" s="181">
        <v>2475.1999999999998</v>
      </c>
      <c r="CP40" s="181">
        <v>2475.1999999999998</v>
      </c>
      <c r="CQ40" s="181">
        <v>2475.1999999999998</v>
      </c>
      <c r="CR40" s="181">
        <v>2475.1999999999998</v>
      </c>
      <c r="CS40" s="181">
        <v>2475.1999999999998</v>
      </c>
      <c r="CT40" s="181">
        <v>2475.1999999999998</v>
      </c>
      <c r="CU40" s="181">
        <v>2475.1999999999998</v>
      </c>
      <c r="CV40" s="181">
        <v>2475.1999999999998</v>
      </c>
      <c r="CW40" s="181">
        <v>2475.1999999999998</v>
      </c>
      <c r="CX40" s="181">
        <v>2475.1999999999998</v>
      </c>
      <c r="CY40" s="181">
        <v>2475.1999999999998</v>
      </c>
      <c r="CZ40" s="146">
        <v>2475.1999999999998</v>
      </c>
    </row>
    <row r="41" spans="1:104">
      <c r="A41" s="1">
        <v>45</v>
      </c>
      <c r="B41" s="1">
        <v>45</v>
      </c>
      <c r="C41" s="1"/>
      <c r="D41" s="1">
        <v>7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200"/>
      <c r="Q41" s="200"/>
      <c r="R41" s="200"/>
      <c r="S41" s="200"/>
      <c r="T41" s="200"/>
      <c r="U41" s="200"/>
      <c r="V41" s="200"/>
      <c r="W41" s="200"/>
      <c r="X41" s="200"/>
      <c r="Y41" s="248">
        <v>2431</v>
      </c>
      <c r="Z41" s="181">
        <v>2431</v>
      </c>
      <c r="AA41" s="181">
        <v>2431</v>
      </c>
      <c r="AB41" s="181">
        <v>2431</v>
      </c>
      <c r="AC41" s="181">
        <v>2431</v>
      </c>
      <c r="AD41" s="181">
        <v>2431</v>
      </c>
      <c r="AE41" s="181">
        <v>2431</v>
      </c>
      <c r="AF41" s="181">
        <v>2431</v>
      </c>
      <c r="AG41" s="181">
        <v>2431</v>
      </c>
      <c r="AH41" s="181">
        <v>2431</v>
      </c>
      <c r="AI41" s="181">
        <v>2431</v>
      </c>
      <c r="AJ41" s="181">
        <v>2431</v>
      </c>
      <c r="AK41" s="181">
        <v>2431</v>
      </c>
      <c r="AL41" s="181">
        <v>2431</v>
      </c>
      <c r="AM41" s="181">
        <v>2431</v>
      </c>
      <c r="AN41" s="181">
        <v>2431</v>
      </c>
      <c r="AO41" s="181">
        <v>2431</v>
      </c>
      <c r="AP41" s="181">
        <v>2431</v>
      </c>
      <c r="AQ41" s="181">
        <v>2431</v>
      </c>
      <c r="AR41" s="181">
        <v>2431</v>
      </c>
      <c r="AS41" s="181">
        <v>2386.7999999999997</v>
      </c>
      <c r="AT41" s="181">
        <v>2386.7999999999997</v>
      </c>
      <c r="AU41" s="181">
        <v>2386.7999999999997</v>
      </c>
      <c r="AV41" s="181">
        <v>2386.7999999999997</v>
      </c>
      <c r="AW41" s="181">
        <v>2386.7999999999997</v>
      </c>
      <c r="AX41" s="181">
        <v>2386.7999999999997</v>
      </c>
      <c r="AY41" s="181">
        <v>2386.7999999999997</v>
      </c>
      <c r="AZ41" s="181">
        <v>2386.7999999999997</v>
      </c>
      <c r="BA41" s="181">
        <v>2386.7999999999997</v>
      </c>
      <c r="BB41" s="142"/>
      <c r="BC41" s="181">
        <v>2386.7999999999997</v>
      </c>
      <c r="BD41" s="181">
        <v>2386.7999999999997</v>
      </c>
      <c r="BE41" s="181">
        <v>2386.7999999999997</v>
      </c>
      <c r="BF41" s="181">
        <v>2386.7999999999997</v>
      </c>
      <c r="BG41" s="181">
        <v>2386.7999999999997</v>
      </c>
      <c r="BH41" s="181">
        <v>2386.7999999999997</v>
      </c>
      <c r="BI41" s="181">
        <v>2386.7999999999997</v>
      </c>
      <c r="BJ41" s="181">
        <v>2386.7999999999997</v>
      </c>
      <c r="BK41" s="181">
        <v>2386.7999999999997</v>
      </c>
      <c r="BL41" s="181">
        <v>2386.7999999999997</v>
      </c>
      <c r="BM41" s="181">
        <v>2386.7999999999997</v>
      </c>
      <c r="BN41" s="181">
        <v>2386.7999999999997</v>
      </c>
      <c r="BO41" s="181">
        <v>2386.7999999999997</v>
      </c>
      <c r="BP41" s="181">
        <v>2386.7999999999997</v>
      </c>
      <c r="BQ41" s="181">
        <v>2386.7999999999997</v>
      </c>
      <c r="BR41" s="142"/>
      <c r="BS41" s="142"/>
      <c r="BT41" s="142"/>
      <c r="BU41" s="142"/>
      <c r="BV41" s="142"/>
      <c r="BW41" s="181">
        <v>2386.7999999999997</v>
      </c>
      <c r="BX41" s="181">
        <v>2386.7999999999997</v>
      </c>
      <c r="BY41" s="181">
        <v>2386.7999999999997</v>
      </c>
      <c r="BZ41" s="181">
        <v>2386.7999999999997</v>
      </c>
      <c r="CA41" s="181">
        <v>2386.7999999999997</v>
      </c>
      <c r="CB41" s="142"/>
      <c r="CC41" s="142"/>
      <c r="CD41" s="142"/>
      <c r="CE41" s="142"/>
      <c r="CF41" s="142"/>
      <c r="CG41" s="181">
        <v>2563.6</v>
      </c>
      <c r="CH41" s="181">
        <v>2563.6</v>
      </c>
      <c r="CI41" s="181">
        <v>2563.6</v>
      </c>
      <c r="CJ41" s="181">
        <v>2563.6</v>
      </c>
      <c r="CK41" s="181">
        <v>2563.6</v>
      </c>
      <c r="CL41" s="181">
        <v>2563.6</v>
      </c>
      <c r="CM41" s="181">
        <v>2563.6</v>
      </c>
      <c r="CN41" s="181">
        <v>2563.6</v>
      </c>
      <c r="CO41" s="181">
        <v>2563.6</v>
      </c>
      <c r="CP41" s="181">
        <v>2563.6</v>
      </c>
      <c r="CQ41" s="181">
        <v>2563.6</v>
      </c>
      <c r="CR41" s="181">
        <v>2563.6</v>
      </c>
      <c r="CS41" s="181">
        <v>2563.6</v>
      </c>
      <c r="CT41" s="181">
        <v>2563.6</v>
      </c>
      <c r="CU41" s="181">
        <v>2563.6</v>
      </c>
      <c r="CV41" s="181">
        <v>2563.6</v>
      </c>
      <c r="CW41" s="181">
        <v>2563.6</v>
      </c>
      <c r="CX41" s="181">
        <v>2563.6</v>
      </c>
      <c r="CY41" s="181">
        <v>2563.6</v>
      </c>
      <c r="CZ41" s="146">
        <v>2563.6</v>
      </c>
    </row>
    <row r="42" spans="1:104">
      <c r="A42" s="1">
        <v>46</v>
      </c>
      <c r="B42" s="1">
        <v>46</v>
      </c>
      <c r="C42" s="1"/>
      <c r="D42" s="1">
        <v>7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200"/>
      <c r="Q42" s="200"/>
      <c r="R42" s="200"/>
      <c r="S42" s="200"/>
      <c r="T42" s="200"/>
      <c r="U42" s="200"/>
      <c r="V42" s="200"/>
      <c r="W42" s="200"/>
      <c r="X42" s="200"/>
      <c r="Y42" s="248">
        <v>2475.1999999999998</v>
      </c>
      <c r="Z42" s="181">
        <v>2475.1999999999998</v>
      </c>
      <c r="AA42" s="181">
        <v>2475.1999999999998</v>
      </c>
      <c r="AB42" s="181">
        <v>2475.1999999999998</v>
      </c>
      <c r="AC42" s="181">
        <v>2475.1999999999998</v>
      </c>
      <c r="AD42" s="181">
        <v>2475.1999999999998</v>
      </c>
      <c r="AE42" s="181">
        <v>2475.1999999999998</v>
      </c>
      <c r="AF42" s="181">
        <v>2475.1999999999998</v>
      </c>
      <c r="AG42" s="181">
        <v>2475.1999999999998</v>
      </c>
      <c r="AH42" s="181">
        <v>2475.1999999999998</v>
      </c>
      <c r="AI42" s="181">
        <v>2475.1999999999998</v>
      </c>
      <c r="AJ42" s="181">
        <v>2475.1999999999998</v>
      </c>
      <c r="AK42" s="181">
        <v>2475.1999999999998</v>
      </c>
      <c r="AL42" s="181">
        <v>2475.1999999999998</v>
      </c>
      <c r="AM42" s="181">
        <v>2475.1999999999998</v>
      </c>
      <c r="AN42" s="181">
        <v>2475.1999999999998</v>
      </c>
      <c r="AO42" s="181">
        <v>2475.1999999999998</v>
      </c>
      <c r="AP42" s="181">
        <v>2475.1999999999998</v>
      </c>
      <c r="AQ42" s="181">
        <v>2475.1999999999998</v>
      </c>
      <c r="AR42" s="181">
        <v>2475.1999999999998</v>
      </c>
      <c r="AS42" s="181">
        <v>2428.5690000000004</v>
      </c>
      <c r="AT42" s="181">
        <v>2428.5690000000004</v>
      </c>
      <c r="AU42" s="181">
        <v>2428.5690000000004</v>
      </c>
      <c r="AV42" s="181">
        <v>2428.5690000000004</v>
      </c>
      <c r="AW42" s="181">
        <v>2428.5690000000004</v>
      </c>
      <c r="AX42" s="181">
        <v>2428.569</v>
      </c>
      <c r="AY42" s="181">
        <v>2428.569</v>
      </c>
      <c r="AZ42" s="181">
        <v>2428.569</v>
      </c>
      <c r="BA42" s="181">
        <v>2428.569</v>
      </c>
      <c r="BB42" s="142"/>
      <c r="BC42" s="181">
        <v>2428.569</v>
      </c>
      <c r="BD42" s="181">
        <v>2428.569</v>
      </c>
      <c r="BE42" s="181">
        <v>2428.569</v>
      </c>
      <c r="BF42" s="181">
        <v>2428.569</v>
      </c>
      <c r="BG42" s="181">
        <v>2428.569</v>
      </c>
      <c r="BH42" s="181">
        <v>2428.569</v>
      </c>
      <c r="BI42" s="181">
        <v>2428.569</v>
      </c>
      <c r="BJ42" s="181">
        <v>2428.569</v>
      </c>
      <c r="BK42" s="181">
        <v>2428.569</v>
      </c>
      <c r="BL42" s="181">
        <v>2428.569</v>
      </c>
      <c r="BM42" s="181">
        <v>2428.569</v>
      </c>
      <c r="BN42" s="181">
        <v>2428.569</v>
      </c>
      <c r="BO42" s="181">
        <v>2428.569</v>
      </c>
      <c r="BP42" s="181">
        <v>2428.569</v>
      </c>
      <c r="BQ42" s="181">
        <v>2428.569</v>
      </c>
      <c r="BR42" s="142"/>
      <c r="BS42" s="142"/>
      <c r="BT42" s="142"/>
      <c r="BU42" s="142"/>
      <c r="BV42" s="142"/>
      <c r="BW42" s="181">
        <v>2428.569</v>
      </c>
      <c r="BX42" s="181">
        <v>2428.569</v>
      </c>
      <c r="BY42" s="181">
        <v>2428.569</v>
      </c>
      <c r="BZ42" s="181">
        <v>2428.569</v>
      </c>
      <c r="CA42" s="181">
        <v>2428.569</v>
      </c>
      <c r="CB42" s="142"/>
      <c r="CC42" s="142"/>
      <c r="CD42" s="142"/>
      <c r="CE42" s="142"/>
      <c r="CF42" s="142"/>
      <c r="CG42" s="181">
        <v>2607.7999999999997</v>
      </c>
      <c r="CH42" s="181">
        <v>2607.7999999999997</v>
      </c>
      <c r="CI42" s="181">
        <v>2607.7999999999997</v>
      </c>
      <c r="CJ42" s="181">
        <v>2607.7999999999997</v>
      </c>
      <c r="CK42" s="181">
        <v>2607.7999999999997</v>
      </c>
      <c r="CL42" s="181">
        <v>2607.7999999999997</v>
      </c>
      <c r="CM42" s="181">
        <v>2607.7999999999997</v>
      </c>
      <c r="CN42" s="181">
        <v>2607.7999999999997</v>
      </c>
      <c r="CO42" s="181">
        <v>2607.7999999999997</v>
      </c>
      <c r="CP42" s="181">
        <v>2607.7999999999997</v>
      </c>
      <c r="CQ42" s="181">
        <v>2607.7999999999997</v>
      </c>
      <c r="CR42" s="181">
        <v>2607.7999999999997</v>
      </c>
      <c r="CS42" s="181">
        <v>2607.7999999999997</v>
      </c>
      <c r="CT42" s="181">
        <v>2607.7999999999997</v>
      </c>
      <c r="CU42" s="181">
        <v>2607.7999999999997</v>
      </c>
      <c r="CV42" s="181">
        <v>2607.7999999999997</v>
      </c>
      <c r="CW42" s="181">
        <v>2607.7999999999997</v>
      </c>
      <c r="CX42" s="181">
        <v>2607.7999999999997</v>
      </c>
      <c r="CY42" s="181">
        <v>2607.7999999999997</v>
      </c>
      <c r="CZ42" s="146">
        <v>2607.7999999999997</v>
      </c>
    </row>
    <row r="43" spans="1:104">
      <c r="A43" s="1">
        <v>47</v>
      </c>
      <c r="B43" s="1">
        <v>47</v>
      </c>
      <c r="C43" s="1"/>
      <c r="D43" s="1">
        <v>7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200"/>
      <c r="Q43" s="200"/>
      <c r="R43" s="200"/>
      <c r="S43" s="200"/>
      <c r="T43" s="200"/>
      <c r="U43" s="200"/>
      <c r="V43" s="200"/>
      <c r="W43" s="200"/>
      <c r="X43" s="200"/>
      <c r="Y43" s="248">
        <v>2563.6</v>
      </c>
      <c r="Z43" s="181">
        <v>2563.6</v>
      </c>
      <c r="AA43" s="181">
        <v>2563.6</v>
      </c>
      <c r="AB43" s="181">
        <v>2563.6</v>
      </c>
      <c r="AC43" s="181">
        <v>2563.6</v>
      </c>
      <c r="AD43" s="181">
        <v>2563.6</v>
      </c>
      <c r="AE43" s="181">
        <v>2563.6</v>
      </c>
      <c r="AF43" s="181">
        <v>2563.6</v>
      </c>
      <c r="AG43" s="181">
        <v>2563.6</v>
      </c>
      <c r="AH43" s="181">
        <v>2563.6</v>
      </c>
      <c r="AI43" s="181">
        <v>2563.6</v>
      </c>
      <c r="AJ43" s="181">
        <v>2563.6</v>
      </c>
      <c r="AK43" s="181">
        <v>2563.6</v>
      </c>
      <c r="AL43" s="181">
        <v>2563.6</v>
      </c>
      <c r="AM43" s="181">
        <v>2563.6</v>
      </c>
      <c r="AN43" s="181">
        <v>2563.6</v>
      </c>
      <c r="AO43" s="181">
        <v>2563.6</v>
      </c>
      <c r="AP43" s="181">
        <v>2563.6</v>
      </c>
      <c r="AQ43" s="181">
        <v>2563.6</v>
      </c>
      <c r="AR43" s="181">
        <v>2563.6</v>
      </c>
      <c r="AS43" s="181">
        <v>2519.4</v>
      </c>
      <c r="AT43" s="181">
        <v>2519.4</v>
      </c>
      <c r="AU43" s="181">
        <v>2519.4</v>
      </c>
      <c r="AV43" s="181">
        <v>2519.4</v>
      </c>
      <c r="AW43" s="181">
        <v>2519.4</v>
      </c>
      <c r="AX43" s="181">
        <v>2519.4</v>
      </c>
      <c r="AY43" s="181">
        <v>2519.4</v>
      </c>
      <c r="AZ43" s="181">
        <v>2519.4</v>
      </c>
      <c r="BA43" s="181">
        <v>2519.4</v>
      </c>
      <c r="BB43" s="142"/>
      <c r="BC43" s="181">
        <v>2519.4</v>
      </c>
      <c r="BD43" s="181">
        <v>2519.4</v>
      </c>
      <c r="BE43" s="181">
        <v>2519.4</v>
      </c>
      <c r="BF43" s="181">
        <v>2519.4</v>
      </c>
      <c r="BG43" s="181">
        <v>2519.4</v>
      </c>
      <c r="BH43" s="181">
        <v>2519.4</v>
      </c>
      <c r="BI43" s="181">
        <v>2519.4</v>
      </c>
      <c r="BJ43" s="181">
        <v>2519.4</v>
      </c>
      <c r="BK43" s="181">
        <v>2519.4</v>
      </c>
      <c r="BL43" s="181">
        <v>2519.4</v>
      </c>
      <c r="BM43" s="181">
        <v>2519.4</v>
      </c>
      <c r="BN43" s="181">
        <v>2519.4</v>
      </c>
      <c r="BO43" s="181">
        <v>2519.4</v>
      </c>
      <c r="BP43" s="181">
        <v>2519.4</v>
      </c>
      <c r="BQ43" s="181">
        <v>2519.4</v>
      </c>
      <c r="BR43" s="142"/>
      <c r="BS43" s="142"/>
      <c r="BT43" s="142"/>
      <c r="BU43" s="142"/>
      <c r="BV43" s="142"/>
      <c r="BW43" s="181">
        <v>2519.4</v>
      </c>
      <c r="BX43" s="181">
        <v>2519.4</v>
      </c>
      <c r="BY43" s="181">
        <v>2519.4</v>
      </c>
      <c r="BZ43" s="181">
        <v>2519.4</v>
      </c>
      <c r="CA43" s="181">
        <v>2519.4</v>
      </c>
      <c r="CB43" s="142"/>
      <c r="CC43" s="142"/>
      <c r="CD43" s="142"/>
      <c r="CE43" s="142"/>
      <c r="CF43" s="142"/>
      <c r="CG43" s="181">
        <v>2696.2</v>
      </c>
      <c r="CH43" s="181">
        <v>2696.2</v>
      </c>
      <c r="CI43" s="181">
        <v>2696.2</v>
      </c>
      <c r="CJ43" s="181">
        <v>2696.2</v>
      </c>
      <c r="CK43" s="181">
        <v>2696.2</v>
      </c>
      <c r="CL43" s="181">
        <v>2696.2</v>
      </c>
      <c r="CM43" s="181">
        <v>2696.2</v>
      </c>
      <c r="CN43" s="181">
        <v>2696.2</v>
      </c>
      <c r="CO43" s="181">
        <v>2696.2</v>
      </c>
      <c r="CP43" s="181">
        <v>2696.2</v>
      </c>
      <c r="CQ43" s="181">
        <v>2696.2</v>
      </c>
      <c r="CR43" s="181">
        <v>2696.2</v>
      </c>
      <c r="CS43" s="181">
        <v>2696.2</v>
      </c>
      <c r="CT43" s="181">
        <v>2696.2</v>
      </c>
      <c r="CU43" s="181">
        <v>2696.2</v>
      </c>
      <c r="CV43" s="181">
        <v>2696.2</v>
      </c>
      <c r="CW43" s="181">
        <v>2696.2</v>
      </c>
      <c r="CX43" s="181">
        <v>2696.2</v>
      </c>
      <c r="CY43" s="181">
        <v>2696.2</v>
      </c>
      <c r="CZ43" s="146">
        <v>2696.2</v>
      </c>
    </row>
    <row r="44" spans="1:104">
      <c r="A44" s="1">
        <v>48</v>
      </c>
      <c r="B44" s="1">
        <v>48</v>
      </c>
      <c r="C44" s="1"/>
      <c r="D44" s="1">
        <v>7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200"/>
      <c r="Q44" s="200"/>
      <c r="R44" s="200"/>
      <c r="S44" s="200"/>
      <c r="T44" s="200"/>
      <c r="U44" s="200"/>
      <c r="V44" s="200"/>
      <c r="W44" s="200"/>
      <c r="X44" s="200"/>
      <c r="Y44" s="248">
        <v>2603.38</v>
      </c>
      <c r="Z44" s="181">
        <v>2603.38</v>
      </c>
      <c r="AA44" s="181">
        <v>2603.38</v>
      </c>
      <c r="AB44" s="181">
        <v>2603.38</v>
      </c>
      <c r="AC44" s="181">
        <v>2603.38</v>
      </c>
      <c r="AD44" s="181">
        <v>2603.38</v>
      </c>
      <c r="AE44" s="181">
        <v>2603.38</v>
      </c>
      <c r="AF44" s="181">
        <v>2603.38</v>
      </c>
      <c r="AG44" s="181">
        <v>2603.38</v>
      </c>
      <c r="AH44" s="181">
        <v>2603.38</v>
      </c>
      <c r="AI44" s="181">
        <v>2603.38</v>
      </c>
      <c r="AJ44" s="181">
        <v>2603.38</v>
      </c>
      <c r="AK44" s="181">
        <v>2603.38</v>
      </c>
      <c r="AL44" s="181">
        <v>2603.38</v>
      </c>
      <c r="AM44" s="181">
        <v>2603.38</v>
      </c>
      <c r="AN44" s="181">
        <v>2603.38</v>
      </c>
      <c r="AO44" s="181">
        <v>2603.38</v>
      </c>
      <c r="AP44" s="181">
        <v>2603.38</v>
      </c>
      <c r="AQ44" s="181">
        <v>2603.38</v>
      </c>
      <c r="AR44" s="181">
        <v>2603.38</v>
      </c>
      <c r="AS44" s="181">
        <v>2553.1864800000003</v>
      </c>
      <c r="AT44" s="181">
        <v>2553.1864800000003</v>
      </c>
      <c r="AU44" s="181">
        <v>2553.1864800000003</v>
      </c>
      <c r="AV44" s="181">
        <v>2553.1864800000003</v>
      </c>
      <c r="AW44" s="181">
        <v>2553.1864800000003</v>
      </c>
      <c r="AX44" s="181">
        <v>2553.1864799999998</v>
      </c>
      <c r="AY44" s="181">
        <v>2553.1864799999998</v>
      </c>
      <c r="AZ44" s="181">
        <v>2553.1864799999998</v>
      </c>
      <c r="BA44" s="181">
        <v>2553.1864799999998</v>
      </c>
      <c r="BB44" s="142"/>
      <c r="BC44" s="181">
        <v>2553.1864799999998</v>
      </c>
      <c r="BD44" s="181">
        <v>2553.1864799999998</v>
      </c>
      <c r="BE44" s="181">
        <v>2553.1864799999998</v>
      </c>
      <c r="BF44" s="181">
        <v>2553.1864799999998</v>
      </c>
      <c r="BG44" s="181">
        <v>2553.1864799999998</v>
      </c>
      <c r="BH44" s="181">
        <v>2553.1864799999998</v>
      </c>
      <c r="BI44" s="181">
        <v>2553.1864799999998</v>
      </c>
      <c r="BJ44" s="181">
        <v>2553.1864799999998</v>
      </c>
      <c r="BK44" s="181">
        <v>2553.1864799999998</v>
      </c>
      <c r="BL44" s="181">
        <v>2553.1864799999998</v>
      </c>
      <c r="BM44" s="181">
        <v>2553.1864799999998</v>
      </c>
      <c r="BN44" s="181">
        <v>2553.1864799999998</v>
      </c>
      <c r="BO44" s="181">
        <v>2553.1864799999998</v>
      </c>
      <c r="BP44" s="181">
        <v>2553.1864799999998</v>
      </c>
      <c r="BQ44" s="181">
        <v>2553.1864799999998</v>
      </c>
      <c r="BR44" s="142"/>
      <c r="BS44" s="142"/>
      <c r="BT44" s="142"/>
      <c r="BU44" s="142"/>
      <c r="BV44" s="142"/>
      <c r="BW44" s="181">
        <v>2553.1864799999998</v>
      </c>
      <c r="BX44" s="181">
        <v>2553.1864799999998</v>
      </c>
      <c r="BY44" s="181">
        <v>2553.1864799999998</v>
      </c>
      <c r="BZ44" s="181">
        <v>2553.1864799999998</v>
      </c>
      <c r="CA44" s="181">
        <v>2553.1864799999998</v>
      </c>
      <c r="CB44" s="142"/>
      <c r="CC44" s="142"/>
      <c r="CD44" s="142"/>
      <c r="CE44" s="142"/>
      <c r="CF44" s="142"/>
      <c r="CG44" s="181">
        <v>2740.4</v>
      </c>
      <c r="CH44" s="181">
        <v>2740.4</v>
      </c>
      <c r="CI44" s="181">
        <v>2740.4</v>
      </c>
      <c r="CJ44" s="181">
        <v>2740.4</v>
      </c>
      <c r="CK44" s="181">
        <v>2740.4</v>
      </c>
      <c r="CL44" s="181">
        <v>2740.4</v>
      </c>
      <c r="CM44" s="181">
        <v>2740.4</v>
      </c>
      <c r="CN44" s="181">
        <v>2740.4</v>
      </c>
      <c r="CO44" s="181">
        <v>2740.4</v>
      </c>
      <c r="CP44" s="181">
        <v>2740.4</v>
      </c>
      <c r="CQ44" s="181">
        <v>2740.4</v>
      </c>
      <c r="CR44" s="181">
        <v>2740.4</v>
      </c>
      <c r="CS44" s="181">
        <v>2740.4</v>
      </c>
      <c r="CT44" s="181">
        <v>2740.4</v>
      </c>
      <c r="CU44" s="181">
        <v>2740.4</v>
      </c>
      <c r="CV44" s="181">
        <v>2740.4</v>
      </c>
      <c r="CW44" s="181">
        <v>2740.4</v>
      </c>
      <c r="CX44" s="181">
        <v>2740.4</v>
      </c>
      <c r="CY44" s="181">
        <v>2740.4</v>
      </c>
      <c r="CZ44" s="146">
        <v>2740.4</v>
      </c>
    </row>
    <row r="45" spans="1:104">
      <c r="A45" s="1">
        <v>49</v>
      </c>
      <c r="B45" s="1">
        <v>49</v>
      </c>
      <c r="C45" s="1"/>
      <c r="D45" s="1">
        <v>7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200"/>
      <c r="Q45" s="200"/>
      <c r="R45" s="200"/>
      <c r="S45" s="200"/>
      <c r="T45" s="200"/>
      <c r="U45" s="200"/>
      <c r="V45" s="200"/>
      <c r="W45" s="200"/>
      <c r="X45" s="200"/>
      <c r="Y45" s="248">
        <v>2696.2</v>
      </c>
      <c r="Z45" s="181">
        <v>2696.2</v>
      </c>
      <c r="AA45" s="181">
        <v>2696.2</v>
      </c>
      <c r="AB45" s="181">
        <v>2696.2</v>
      </c>
      <c r="AC45" s="181">
        <v>2696.2</v>
      </c>
      <c r="AD45" s="181">
        <v>2696.2</v>
      </c>
      <c r="AE45" s="181">
        <v>2696.2</v>
      </c>
      <c r="AF45" s="181">
        <v>2696.2</v>
      </c>
      <c r="AG45" s="181">
        <v>2696.2</v>
      </c>
      <c r="AH45" s="181">
        <v>2696.2</v>
      </c>
      <c r="AI45" s="181">
        <v>2696.2</v>
      </c>
      <c r="AJ45" s="181">
        <v>2696.2</v>
      </c>
      <c r="AK45" s="181">
        <v>2696.2</v>
      </c>
      <c r="AL45" s="181">
        <v>2696.2</v>
      </c>
      <c r="AM45" s="181">
        <v>2696.2</v>
      </c>
      <c r="AN45" s="181">
        <v>2696.2</v>
      </c>
      <c r="AO45" s="181">
        <v>2696.2</v>
      </c>
      <c r="AP45" s="181">
        <v>2696.2</v>
      </c>
      <c r="AQ45" s="181">
        <v>2696.2</v>
      </c>
      <c r="AR45" s="181">
        <v>2696.2</v>
      </c>
      <c r="AS45" s="181">
        <v>2607.7999999999997</v>
      </c>
      <c r="AT45" s="181">
        <v>2607.7999999999997</v>
      </c>
      <c r="AU45" s="181">
        <v>2607.7999999999997</v>
      </c>
      <c r="AV45" s="181">
        <v>2607.7999999999997</v>
      </c>
      <c r="AW45" s="181">
        <v>2607.7999999999997</v>
      </c>
      <c r="AX45" s="181">
        <v>2607.7999999999997</v>
      </c>
      <c r="AY45" s="181">
        <v>2607.7999999999997</v>
      </c>
      <c r="AZ45" s="181">
        <v>2607.7999999999997</v>
      </c>
      <c r="BA45" s="181">
        <v>2607.7999999999997</v>
      </c>
      <c r="BB45" s="142"/>
      <c r="BC45" s="181">
        <v>2607.7999999999997</v>
      </c>
      <c r="BD45" s="181">
        <v>2607.7999999999997</v>
      </c>
      <c r="BE45" s="181">
        <v>2607.7999999999997</v>
      </c>
      <c r="BF45" s="181">
        <v>2607.7999999999997</v>
      </c>
      <c r="BG45" s="181">
        <v>2607.7999999999997</v>
      </c>
      <c r="BH45" s="181">
        <v>2607.7999999999997</v>
      </c>
      <c r="BI45" s="181">
        <v>2607.7999999999997</v>
      </c>
      <c r="BJ45" s="181">
        <v>2607.7999999999997</v>
      </c>
      <c r="BK45" s="181">
        <v>2607.7999999999997</v>
      </c>
      <c r="BL45" s="181">
        <v>2607.7999999999997</v>
      </c>
      <c r="BM45" s="181">
        <v>2607.7999999999997</v>
      </c>
      <c r="BN45" s="181">
        <v>2607.7999999999997</v>
      </c>
      <c r="BO45" s="181">
        <v>2607.7999999999997</v>
      </c>
      <c r="BP45" s="181">
        <v>2607.7999999999997</v>
      </c>
      <c r="BQ45" s="181">
        <v>2607.7999999999997</v>
      </c>
      <c r="BR45" s="142"/>
      <c r="BS45" s="142"/>
      <c r="BT45" s="142"/>
      <c r="BU45" s="142"/>
      <c r="BV45" s="142"/>
      <c r="BW45" s="181">
        <v>2607.7999999999997</v>
      </c>
      <c r="BX45" s="181">
        <v>2607.7999999999997</v>
      </c>
      <c r="BY45" s="181">
        <v>2607.7999999999997</v>
      </c>
      <c r="BZ45" s="181">
        <v>2607.7999999999997</v>
      </c>
      <c r="CA45" s="181">
        <v>2607.7999999999997</v>
      </c>
      <c r="CB45" s="142"/>
      <c r="CC45" s="142"/>
      <c r="CD45" s="142"/>
      <c r="CE45" s="142"/>
      <c r="CF45" s="142"/>
      <c r="CG45" s="181">
        <v>2824.38</v>
      </c>
      <c r="CH45" s="181">
        <v>2824.38</v>
      </c>
      <c r="CI45" s="181">
        <v>2824.38</v>
      </c>
      <c r="CJ45" s="181">
        <v>2824.38</v>
      </c>
      <c r="CK45" s="181">
        <v>2824.38</v>
      </c>
      <c r="CL45" s="181">
        <v>2824.38</v>
      </c>
      <c r="CM45" s="181">
        <v>2824.38</v>
      </c>
      <c r="CN45" s="181">
        <v>2824.38</v>
      </c>
      <c r="CO45" s="181">
        <v>2824.38</v>
      </c>
      <c r="CP45" s="181">
        <v>2824.38</v>
      </c>
      <c r="CQ45" s="181">
        <v>2824.38</v>
      </c>
      <c r="CR45" s="181">
        <v>2824.38</v>
      </c>
      <c r="CS45" s="181">
        <v>2824.38</v>
      </c>
      <c r="CT45" s="181">
        <v>2824.38</v>
      </c>
      <c r="CU45" s="181">
        <v>2824.38</v>
      </c>
      <c r="CV45" s="181">
        <v>2824.38</v>
      </c>
      <c r="CW45" s="181">
        <v>2824.38</v>
      </c>
      <c r="CX45" s="181">
        <v>2824.38</v>
      </c>
      <c r="CY45" s="181">
        <v>2824.38</v>
      </c>
      <c r="CZ45" s="146">
        <v>2824.38</v>
      </c>
    </row>
    <row r="46" spans="1:104">
      <c r="A46" s="1">
        <v>50</v>
      </c>
      <c r="B46" s="1">
        <v>50</v>
      </c>
      <c r="C46" s="1"/>
      <c r="D46" s="1">
        <v>7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200"/>
      <c r="Q46" s="200"/>
      <c r="R46" s="200"/>
      <c r="S46" s="200"/>
      <c r="T46" s="200"/>
      <c r="U46" s="200"/>
      <c r="V46" s="200"/>
      <c r="W46" s="200"/>
      <c r="X46" s="200"/>
      <c r="Y46" s="248">
        <v>2727.14</v>
      </c>
      <c r="Z46" s="181">
        <v>2727.14</v>
      </c>
      <c r="AA46" s="181">
        <v>2727.14</v>
      </c>
      <c r="AB46" s="181">
        <v>2727.14</v>
      </c>
      <c r="AC46" s="181">
        <v>2727.14</v>
      </c>
      <c r="AD46" s="181">
        <v>2727.14</v>
      </c>
      <c r="AE46" s="181">
        <v>2727.14</v>
      </c>
      <c r="AF46" s="181">
        <v>2727.14</v>
      </c>
      <c r="AG46" s="181">
        <v>2727.14</v>
      </c>
      <c r="AH46" s="181">
        <v>2727.14</v>
      </c>
      <c r="AI46" s="181">
        <v>2727.14</v>
      </c>
      <c r="AJ46" s="181">
        <v>2727.14</v>
      </c>
      <c r="AK46" s="181">
        <v>2727.14</v>
      </c>
      <c r="AL46" s="181">
        <v>2727.14</v>
      </c>
      <c r="AM46" s="181">
        <v>2727.14</v>
      </c>
      <c r="AN46" s="181">
        <v>2727.14</v>
      </c>
      <c r="AO46" s="181">
        <v>2727.14</v>
      </c>
      <c r="AP46" s="181">
        <v>2727.14</v>
      </c>
      <c r="AQ46" s="181">
        <v>2727.14</v>
      </c>
      <c r="AR46" s="181">
        <v>2727.14</v>
      </c>
      <c r="AS46" s="181">
        <v>2678.7852000000003</v>
      </c>
      <c r="AT46" s="181">
        <v>2678.7852000000003</v>
      </c>
      <c r="AU46" s="181">
        <v>2678.7852000000003</v>
      </c>
      <c r="AV46" s="181">
        <v>2678.7852000000003</v>
      </c>
      <c r="AW46" s="181">
        <v>2678.7852000000003</v>
      </c>
      <c r="AX46" s="181">
        <v>2678.7852000000003</v>
      </c>
      <c r="AY46" s="181">
        <v>2678.7852000000003</v>
      </c>
      <c r="AZ46" s="181">
        <v>2678.7852000000003</v>
      </c>
      <c r="BA46" s="181">
        <v>2678.7852000000003</v>
      </c>
      <c r="BB46" s="142"/>
      <c r="BC46" s="181">
        <v>2678.7852000000003</v>
      </c>
      <c r="BD46" s="181">
        <v>2678.7852000000003</v>
      </c>
      <c r="BE46" s="181">
        <v>2678.7852000000003</v>
      </c>
      <c r="BF46" s="181">
        <v>2678.7852000000003</v>
      </c>
      <c r="BG46" s="181">
        <v>2678.7852000000003</v>
      </c>
      <c r="BH46" s="181">
        <v>2678.7852000000003</v>
      </c>
      <c r="BI46" s="181">
        <v>2678.7852000000003</v>
      </c>
      <c r="BJ46" s="181">
        <v>2678.7852000000003</v>
      </c>
      <c r="BK46" s="181">
        <v>2678.7852000000003</v>
      </c>
      <c r="BL46" s="181">
        <v>2678.7852000000003</v>
      </c>
      <c r="BM46" s="181">
        <v>2678.7852000000003</v>
      </c>
      <c r="BN46" s="181">
        <v>2678.7852000000003</v>
      </c>
      <c r="BO46" s="181">
        <v>2678.7852000000003</v>
      </c>
      <c r="BP46" s="181">
        <v>2678.7852000000003</v>
      </c>
      <c r="BQ46" s="181">
        <v>2678.7852000000003</v>
      </c>
      <c r="BR46" s="142"/>
      <c r="BS46" s="142"/>
      <c r="BT46" s="142"/>
      <c r="BU46" s="142"/>
      <c r="BV46" s="142"/>
      <c r="BW46" s="181">
        <v>2678.7852000000003</v>
      </c>
      <c r="BX46" s="181">
        <v>2678.7852000000003</v>
      </c>
      <c r="BY46" s="181">
        <v>2678.7852000000003</v>
      </c>
      <c r="BZ46" s="181">
        <v>2678.7852000000003</v>
      </c>
      <c r="CA46" s="181">
        <v>2678.7852000000003</v>
      </c>
      <c r="CB46" s="142"/>
      <c r="CC46" s="142"/>
      <c r="CD46" s="142"/>
      <c r="CE46" s="142"/>
      <c r="CF46" s="142"/>
      <c r="CG46" s="181">
        <v>2873</v>
      </c>
      <c r="CH46" s="181">
        <v>2873</v>
      </c>
      <c r="CI46" s="181">
        <v>2873</v>
      </c>
      <c r="CJ46" s="181">
        <v>2873</v>
      </c>
      <c r="CK46" s="181">
        <v>2873</v>
      </c>
      <c r="CL46" s="181">
        <v>2873</v>
      </c>
      <c r="CM46" s="181">
        <v>2873</v>
      </c>
      <c r="CN46" s="181">
        <v>2873</v>
      </c>
      <c r="CO46" s="181">
        <v>2873</v>
      </c>
      <c r="CP46" s="181">
        <v>2873</v>
      </c>
      <c r="CQ46" s="181">
        <v>2873</v>
      </c>
      <c r="CR46" s="181">
        <v>2873</v>
      </c>
      <c r="CS46" s="181">
        <v>2873</v>
      </c>
      <c r="CT46" s="181">
        <v>2873</v>
      </c>
      <c r="CU46" s="181">
        <v>2873</v>
      </c>
      <c r="CV46" s="181">
        <v>2873</v>
      </c>
      <c r="CW46" s="181">
        <v>2873</v>
      </c>
      <c r="CX46" s="181">
        <v>2873</v>
      </c>
      <c r="CY46" s="181">
        <v>2873</v>
      </c>
      <c r="CZ46" s="146">
        <v>2873</v>
      </c>
    </row>
    <row r="47" spans="1:104">
      <c r="A47" s="1">
        <v>51</v>
      </c>
      <c r="B47" s="1">
        <v>51</v>
      </c>
      <c r="C47" s="1"/>
      <c r="D47" s="1">
        <v>7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200"/>
      <c r="Q47" s="200"/>
      <c r="R47" s="200"/>
      <c r="S47" s="200"/>
      <c r="T47" s="200"/>
      <c r="U47" s="200"/>
      <c r="V47" s="200"/>
      <c r="W47" s="200"/>
      <c r="X47" s="200"/>
      <c r="Y47" s="248">
        <v>2740</v>
      </c>
      <c r="Z47" s="248">
        <v>2740</v>
      </c>
      <c r="AA47" s="248">
        <v>2740</v>
      </c>
      <c r="AB47" s="248">
        <v>2740</v>
      </c>
      <c r="AC47" s="248">
        <v>2740</v>
      </c>
      <c r="AD47" s="248">
        <v>2740</v>
      </c>
      <c r="AE47" s="248">
        <v>2740</v>
      </c>
      <c r="AF47" s="248">
        <v>2740</v>
      </c>
      <c r="AG47" s="248">
        <v>2740</v>
      </c>
      <c r="AH47" s="248">
        <v>2740</v>
      </c>
      <c r="AI47" s="248">
        <v>2740</v>
      </c>
      <c r="AJ47" s="248">
        <v>2740</v>
      </c>
      <c r="AK47" s="248">
        <v>2740</v>
      </c>
      <c r="AL47" s="248">
        <v>2740</v>
      </c>
      <c r="AM47" s="248">
        <v>2740</v>
      </c>
      <c r="AN47" s="248">
        <v>2740</v>
      </c>
      <c r="AO47" s="248">
        <v>2740</v>
      </c>
      <c r="AP47" s="248">
        <v>2740</v>
      </c>
      <c r="AQ47" s="248">
        <v>2740</v>
      </c>
      <c r="AR47" s="248">
        <v>2740</v>
      </c>
      <c r="AS47" s="181">
        <v>2695</v>
      </c>
      <c r="AT47" s="181">
        <v>2695</v>
      </c>
      <c r="AU47" s="181">
        <v>2695</v>
      </c>
      <c r="AV47" s="181">
        <v>2695</v>
      </c>
      <c r="AW47" s="181">
        <v>2695</v>
      </c>
      <c r="AX47" s="181">
        <v>2695</v>
      </c>
      <c r="AY47" s="181">
        <v>2695</v>
      </c>
      <c r="AZ47" s="181">
        <v>2695</v>
      </c>
      <c r="BA47" s="181">
        <v>2695</v>
      </c>
      <c r="BB47" s="142"/>
      <c r="BC47" s="181">
        <v>2695</v>
      </c>
      <c r="BD47" s="181">
        <v>2695</v>
      </c>
      <c r="BE47" s="181">
        <v>2695</v>
      </c>
      <c r="BF47" s="181">
        <v>2695</v>
      </c>
      <c r="BG47" s="181">
        <v>2695</v>
      </c>
      <c r="BH47" s="181">
        <v>2695</v>
      </c>
      <c r="BI47" s="181">
        <v>2695</v>
      </c>
      <c r="BJ47" s="181">
        <v>2695</v>
      </c>
      <c r="BK47" s="181">
        <v>2695</v>
      </c>
      <c r="BL47" s="181">
        <v>2695</v>
      </c>
      <c r="BM47" s="181">
        <v>2695</v>
      </c>
      <c r="BN47" s="181">
        <v>2695</v>
      </c>
      <c r="BO47" s="181">
        <v>2695</v>
      </c>
      <c r="BP47" s="181">
        <v>2695</v>
      </c>
      <c r="BQ47" s="181">
        <v>2695</v>
      </c>
      <c r="BR47" s="142"/>
      <c r="BS47" s="142"/>
      <c r="BT47" s="142"/>
      <c r="BU47" s="142"/>
      <c r="BV47" s="142"/>
      <c r="BW47" s="181">
        <v>2695</v>
      </c>
      <c r="BX47" s="181">
        <v>2695</v>
      </c>
      <c r="BY47" s="181">
        <v>2695</v>
      </c>
      <c r="BZ47" s="181">
        <v>2695</v>
      </c>
      <c r="CA47" s="181">
        <v>2695</v>
      </c>
      <c r="CB47" s="142"/>
      <c r="CC47" s="142"/>
      <c r="CD47" s="142"/>
      <c r="CE47" s="142"/>
      <c r="CF47" s="142"/>
      <c r="CG47" s="181">
        <v>2890</v>
      </c>
      <c r="CH47" s="181">
        <v>2890</v>
      </c>
      <c r="CI47" s="181">
        <v>2890</v>
      </c>
      <c r="CJ47" s="181">
        <v>2890</v>
      </c>
      <c r="CK47" s="181">
        <v>2890</v>
      </c>
      <c r="CL47" s="181">
        <v>2890</v>
      </c>
      <c r="CM47" s="181">
        <v>2890</v>
      </c>
      <c r="CN47" s="181">
        <v>2890</v>
      </c>
      <c r="CO47" s="181">
        <v>2890</v>
      </c>
      <c r="CP47" s="181">
        <v>2890</v>
      </c>
      <c r="CQ47" s="181">
        <v>2890</v>
      </c>
      <c r="CR47" s="181">
        <v>2890</v>
      </c>
      <c r="CS47" s="181">
        <v>2890</v>
      </c>
      <c r="CT47" s="181">
        <v>2890</v>
      </c>
      <c r="CU47" s="181">
        <v>2890</v>
      </c>
      <c r="CV47" s="181">
        <v>2890</v>
      </c>
      <c r="CW47" s="181">
        <v>2890</v>
      </c>
      <c r="CX47" s="181">
        <v>2890</v>
      </c>
      <c r="CY47" s="181">
        <v>2890</v>
      </c>
      <c r="CZ47" s="181">
        <v>2890</v>
      </c>
    </row>
    <row r="48" spans="1:104">
      <c r="A48" s="1">
        <v>52</v>
      </c>
      <c r="B48" s="1">
        <v>52</v>
      </c>
      <c r="C48" s="1"/>
      <c r="D48" s="1">
        <v>7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200"/>
      <c r="Q48" s="200"/>
      <c r="R48" s="200"/>
      <c r="S48" s="200"/>
      <c r="T48" s="200"/>
      <c r="U48" s="200"/>
      <c r="V48" s="200"/>
      <c r="W48" s="200"/>
      <c r="X48" s="200"/>
      <c r="Y48" s="248">
        <v>2750</v>
      </c>
      <c r="Z48" s="248">
        <v>2750</v>
      </c>
      <c r="AA48" s="248">
        <v>2750</v>
      </c>
      <c r="AB48" s="248">
        <v>2750</v>
      </c>
      <c r="AC48" s="248">
        <v>2750</v>
      </c>
      <c r="AD48" s="248">
        <v>2750</v>
      </c>
      <c r="AE48" s="248">
        <v>2750</v>
      </c>
      <c r="AF48" s="248">
        <v>2750</v>
      </c>
      <c r="AG48" s="248">
        <v>2750</v>
      </c>
      <c r="AH48" s="248">
        <v>2750</v>
      </c>
      <c r="AI48" s="248">
        <v>2750</v>
      </c>
      <c r="AJ48" s="248">
        <v>2750</v>
      </c>
      <c r="AK48" s="248">
        <v>2750</v>
      </c>
      <c r="AL48" s="248">
        <v>2750</v>
      </c>
      <c r="AM48" s="248">
        <v>2750</v>
      </c>
      <c r="AN48" s="248">
        <v>2750</v>
      </c>
      <c r="AO48" s="248">
        <v>2750</v>
      </c>
      <c r="AP48" s="248">
        <v>2750</v>
      </c>
      <c r="AQ48" s="248">
        <v>2750</v>
      </c>
      <c r="AR48" s="248">
        <v>2750</v>
      </c>
      <c r="AS48" s="181">
        <v>2700</v>
      </c>
      <c r="AT48" s="181">
        <v>2700</v>
      </c>
      <c r="AU48" s="181">
        <v>2700</v>
      </c>
      <c r="AV48" s="181">
        <v>2700</v>
      </c>
      <c r="AW48" s="181">
        <v>2700</v>
      </c>
      <c r="AX48" s="181">
        <v>2700</v>
      </c>
      <c r="AY48" s="181">
        <v>2700</v>
      </c>
      <c r="AZ48" s="181">
        <v>2700</v>
      </c>
      <c r="BA48" s="181">
        <v>2700</v>
      </c>
      <c r="BB48" s="142"/>
      <c r="BC48" s="181">
        <v>2700</v>
      </c>
      <c r="BD48" s="181">
        <v>2700</v>
      </c>
      <c r="BE48" s="181">
        <v>2700</v>
      </c>
      <c r="BF48" s="181">
        <v>2700</v>
      </c>
      <c r="BG48" s="181">
        <v>2700</v>
      </c>
      <c r="BH48" s="181">
        <v>2700</v>
      </c>
      <c r="BI48" s="181">
        <v>2700</v>
      </c>
      <c r="BJ48" s="181">
        <v>2700</v>
      </c>
      <c r="BK48" s="181">
        <v>2700</v>
      </c>
      <c r="BL48" s="181">
        <v>2700</v>
      </c>
      <c r="BM48" s="181">
        <v>2700</v>
      </c>
      <c r="BN48" s="181">
        <v>2700</v>
      </c>
      <c r="BO48" s="181">
        <v>2700</v>
      </c>
      <c r="BP48" s="181">
        <v>2700</v>
      </c>
      <c r="BQ48" s="181">
        <v>2700</v>
      </c>
      <c r="BR48" s="142"/>
      <c r="BS48" s="142"/>
      <c r="BT48" s="142"/>
      <c r="BU48" s="142"/>
      <c r="BV48" s="142"/>
      <c r="BW48" s="181">
        <v>2700</v>
      </c>
      <c r="BX48" s="181">
        <v>2700</v>
      </c>
      <c r="BY48" s="181">
        <v>2700</v>
      </c>
      <c r="BZ48" s="181">
        <v>2700</v>
      </c>
      <c r="CA48" s="181">
        <v>2700</v>
      </c>
      <c r="CB48" s="142"/>
      <c r="CC48" s="142"/>
      <c r="CD48" s="142"/>
      <c r="CE48" s="142"/>
      <c r="CF48" s="142"/>
      <c r="CG48" s="181">
        <v>2900</v>
      </c>
      <c r="CH48" s="181">
        <v>2900</v>
      </c>
      <c r="CI48" s="181">
        <v>2900</v>
      </c>
      <c r="CJ48" s="181">
        <v>2900</v>
      </c>
      <c r="CK48" s="181">
        <v>2900</v>
      </c>
      <c r="CL48" s="181">
        <v>2900</v>
      </c>
      <c r="CM48" s="181">
        <v>2900</v>
      </c>
      <c r="CN48" s="181">
        <v>2900</v>
      </c>
      <c r="CO48" s="181">
        <v>2900</v>
      </c>
      <c r="CP48" s="181">
        <v>2900</v>
      </c>
      <c r="CQ48" s="181">
        <v>2900</v>
      </c>
      <c r="CR48" s="181">
        <v>2900</v>
      </c>
      <c r="CS48" s="181">
        <v>2900</v>
      </c>
      <c r="CT48" s="181">
        <v>2900</v>
      </c>
      <c r="CU48" s="181">
        <v>2900</v>
      </c>
      <c r="CV48" s="181">
        <v>2900</v>
      </c>
      <c r="CW48" s="181">
        <v>2900</v>
      </c>
      <c r="CX48" s="181">
        <v>2900</v>
      </c>
      <c r="CY48" s="181">
        <v>2900</v>
      </c>
      <c r="CZ48" s="181">
        <v>2900</v>
      </c>
    </row>
    <row r="49" spans="1:104">
      <c r="A49" s="1">
        <v>53</v>
      </c>
      <c r="B49" s="1">
        <v>53</v>
      </c>
      <c r="C49" s="1"/>
      <c r="D49" s="1">
        <v>7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200"/>
      <c r="Q49" s="200"/>
      <c r="R49" s="200"/>
      <c r="S49" s="200"/>
      <c r="T49" s="200"/>
      <c r="U49" s="200"/>
      <c r="V49" s="200"/>
      <c r="W49" s="200"/>
      <c r="X49" s="200"/>
      <c r="Y49" s="248">
        <v>2775</v>
      </c>
      <c r="Z49" s="248">
        <v>2775</v>
      </c>
      <c r="AA49" s="248">
        <v>2775</v>
      </c>
      <c r="AB49" s="248">
        <v>2775</v>
      </c>
      <c r="AC49" s="248">
        <v>2775</v>
      </c>
      <c r="AD49" s="248">
        <v>2775</v>
      </c>
      <c r="AE49" s="248">
        <v>2775</v>
      </c>
      <c r="AF49" s="248">
        <v>2775</v>
      </c>
      <c r="AG49" s="248">
        <v>2775</v>
      </c>
      <c r="AH49" s="248">
        <v>2775</v>
      </c>
      <c r="AI49" s="248">
        <v>2775</v>
      </c>
      <c r="AJ49" s="248">
        <v>2775</v>
      </c>
      <c r="AK49" s="248">
        <v>2775</v>
      </c>
      <c r="AL49" s="248">
        <v>2775</v>
      </c>
      <c r="AM49" s="248">
        <v>2775</v>
      </c>
      <c r="AN49" s="248">
        <v>2775</v>
      </c>
      <c r="AO49" s="248">
        <v>2775</v>
      </c>
      <c r="AP49" s="248">
        <v>2775</v>
      </c>
      <c r="AQ49" s="248">
        <v>2775</v>
      </c>
      <c r="AR49" s="248">
        <v>2775</v>
      </c>
      <c r="AS49" s="181">
        <v>2725</v>
      </c>
      <c r="AT49" s="181">
        <v>2725</v>
      </c>
      <c r="AU49" s="181">
        <v>2725</v>
      </c>
      <c r="AV49" s="181">
        <v>2725</v>
      </c>
      <c r="AW49" s="181">
        <v>2725</v>
      </c>
      <c r="AX49" s="181">
        <v>2725</v>
      </c>
      <c r="AY49" s="181">
        <v>2725</v>
      </c>
      <c r="AZ49" s="181">
        <v>2725</v>
      </c>
      <c r="BA49" s="181">
        <v>2725</v>
      </c>
      <c r="BB49" s="142"/>
      <c r="BC49" s="181">
        <v>2725</v>
      </c>
      <c r="BD49" s="181">
        <v>2725</v>
      </c>
      <c r="BE49" s="181">
        <v>2725</v>
      </c>
      <c r="BF49" s="181">
        <v>2725</v>
      </c>
      <c r="BG49" s="181">
        <v>2725</v>
      </c>
      <c r="BH49" s="181">
        <v>2725</v>
      </c>
      <c r="BI49" s="181">
        <v>2725</v>
      </c>
      <c r="BJ49" s="181">
        <v>2725</v>
      </c>
      <c r="BK49" s="181">
        <v>2725</v>
      </c>
      <c r="BL49" s="181">
        <v>2725</v>
      </c>
      <c r="BM49" s="181">
        <v>2725</v>
      </c>
      <c r="BN49" s="181">
        <v>2725</v>
      </c>
      <c r="BO49" s="181">
        <v>2725</v>
      </c>
      <c r="BP49" s="181">
        <v>2725</v>
      </c>
      <c r="BQ49" s="181">
        <v>2725</v>
      </c>
      <c r="BR49" s="142"/>
      <c r="BS49" s="142"/>
      <c r="BT49" s="142"/>
      <c r="BU49" s="142"/>
      <c r="BV49" s="142"/>
      <c r="BW49" s="181">
        <v>2725</v>
      </c>
      <c r="BX49" s="181">
        <v>2725</v>
      </c>
      <c r="BY49" s="181">
        <v>2725</v>
      </c>
      <c r="BZ49" s="181">
        <v>2725</v>
      </c>
      <c r="CA49" s="181">
        <v>2725</v>
      </c>
      <c r="CB49" s="142"/>
      <c r="CC49" s="142"/>
      <c r="CD49" s="142"/>
      <c r="CE49" s="142"/>
      <c r="CF49" s="142"/>
      <c r="CG49" s="181">
        <v>2912</v>
      </c>
      <c r="CH49" s="181">
        <v>2912</v>
      </c>
      <c r="CI49" s="181">
        <v>2912</v>
      </c>
      <c r="CJ49" s="181">
        <v>2912</v>
      </c>
      <c r="CK49" s="181">
        <v>2912</v>
      </c>
      <c r="CL49" s="181">
        <v>2912</v>
      </c>
      <c r="CM49" s="181">
        <v>2912</v>
      </c>
      <c r="CN49" s="181">
        <v>2912</v>
      </c>
      <c r="CO49" s="181">
        <v>2912</v>
      </c>
      <c r="CP49" s="181">
        <v>2912</v>
      </c>
      <c r="CQ49" s="181">
        <v>2912</v>
      </c>
      <c r="CR49" s="181">
        <v>2912</v>
      </c>
      <c r="CS49" s="181">
        <v>2912</v>
      </c>
      <c r="CT49" s="181">
        <v>2912</v>
      </c>
      <c r="CU49" s="181">
        <v>2912</v>
      </c>
      <c r="CV49" s="181">
        <v>2912</v>
      </c>
      <c r="CW49" s="181">
        <v>2912</v>
      </c>
      <c r="CX49" s="181">
        <v>2912</v>
      </c>
      <c r="CY49" s="181">
        <v>2912</v>
      </c>
      <c r="CZ49" s="146">
        <v>2912</v>
      </c>
    </row>
    <row r="50" spans="1:104">
      <c r="A50" s="1">
        <v>54</v>
      </c>
      <c r="B50" s="1">
        <v>54</v>
      </c>
      <c r="C50" s="1"/>
      <c r="D50" s="1">
        <v>7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200"/>
      <c r="Q50" s="200"/>
      <c r="R50" s="200"/>
      <c r="S50" s="200"/>
      <c r="T50" s="200"/>
      <c r="U50" s="200"/>
      <c r="V50" s="200"/>
      <c r="W50" s="200"/>
      <c r="X50" s="200"/>
      <c r="Y50" s="248">
        <v>2808</v>
      </c>
      <c r="Z50" s="181">
        <v>2808</v>
      </c>
      <c r="AA50" s="181">
        <v>2808</v>
      </c>
      <c r="AB50" s="181">
        <v>2808</v>
      </c>
      <c r="AC50" s="181">
        <v>2808</v>
      </c>
      <c r="AD50" s="181">
        <v>2808</v>
      </c>
      <c r="AE50" s="181">
        <v>2808</v>
      </c>
      <c r="AF50" s="181">
        <v>2808</v>
      </c>
      <c r="AG50" s="181">
        <v>2808</v>
      </c>
      <c r="AH50" s="181">
        <v>2808</v>
      </c>
      <c r="AI50" s="181">
        <v>2808</v>
      </c>
      <c r="AJ50" s="181">
        <v>2808</v>
      </c>
      <c r="AK50" s="181">
        <v>2808</v>
      </c>
      <c r="AL50" s="181">
        <v>2808</v>
      </c>
      <c r="AM50" s="181">
        <v>2808</v>
      </c>
      <c r="AN50" s="181">
        <v>2808</v>
      </c>
      <c r="AO50" s="181">
        <v>2808</v>
      </c>
      <c r="AP50" s="181">
        <v>2808</v>
      </c>
      <c r="AQ50" s="181">
        <v>2808</v>
      </c>
      <c r="AR50" s="181">
        <v>2808</v>
      </c>
      <c r="AS50" s="181">
        <v>2753.9366400000008</v>
      </c>
      <c r="AT50" s="181">
        <v>2753.9366400000008</v>
      </c>
      <c r="AU50" s="181">
        <v>2753.9366400000008</v>
      </c>
      <c r="AV50" s="181">
        <v>2753.9366400000008</v>
      </c>
      <c r="AW50" s="181">
        <v>2753.9366400000008</v>
      </c>
      <c r="AX50" s="181">
        <v>2753.9366399999999</v>
      </c>
      <c r="AY50" s="181">
        <v>2753.9366399999999</v>
      </c>
      <c r="AZ50" s="181">
        <v>2753.9366399999999</v>
      </c>
      <c r="BA50" s="181">
        <v>2753.9366399999999</v>
      </c>
      <c r="BB50" s="142"/>
      <c r="BC50" s="181">
        <v>2753.9366399999999</v>
      </c>
      <c r="BD50" s="181">
        <v>2753.9366399999999</v>
      </c>
      <c r="BE50" s="181">
        <v>2753.9366399999999</v>
      </c>
      <c r="BF50" s="181">
        <v>2753.9366399999999</v>
      </c>
      <c r="BG50" s="181">
        <v>2753.9366399999999</v>
      </c>
      <c r="BH50" s="181">
        <v>2753.9366399999999</v>
      </c>
      <c r="BI50" s="181">
        <v>2753.9366399999999</v>
      </c>
      <c r="BJ50" s="181">
        <v>2753.9366399999999</v>
      </c>
      <c r="BK50" s="181">
        <v>2753.9366399999999</v>
      </c>
      <c r="BL50" s="181">
        <v>2753.9366399999999</v>
      </c>
      <c r="BM50" s="181">
        <v>2753.9366399999999</v>
      </c>
      <c r="BN50" s="181">
        <v>2753.9366399999999</v>
      </c>
      <c r="BO50" s="181">
        <v>2753.9366399999999</v>
      </c>
      <c r="BP50" s="181">
        <v>2753.9366399999999</v>
      </c>
      <c r="BQ50" s="181">
        <v>2753.9366399999999</v>
      </c>
      <c r="BR50" s="142"/>
      <c r="BS50" s="142"/>
      <c r="BT50" s="142"/>
      <c r="BU50" s="142"/>
      <c r="BV50" s="142"/>
      <c r="BW50" s="181">
        <v>2753.9366399999999</v>
      </c>
      <c r="BX50" s="181">
        <v>2753.9366399999999</v>
      </c>
      <c r="BY50" s="181">
        <v>2753.9366399999999</v>
      </c>
      <c r="BZ50" s="181">
        <v>2753.9366399999999</v>
      </c>
      <c r="CA50" s="181">
        <v>2753.9366399999999</v>
      </c>
      <c r="CB50" s="142"/>
      <c r="CC50" s="142"/>
      <c r="CD50" s="142"/>
      <c r="CE50" s="142"/>
      <c r="CF50" s="142"/>
      <c r="CG50" s="181">
        <v>2953.6000000000004</v>
      </c>
      <c r="CH50" s="181">
        <v>2953.6000000000004</v>
      </c>
      <c r="CI50" s="181">
        <v>2953.6000000000004</v>
      </c>
      <c r="CJ50" s="181">
        <v>2953.6000000000004</v>
      </c>
      <c r="CK50" s="181">
        <v>2953.6000000000004</v>
      </c>
      <c r="CL50" s="181">
        <v>2953.6000000000004</v>
      </c>
      <c r="CM50" s="181">
        <v>2953.6000000000004</v>
      </c>
      <c r="CN50" s="181">
        <v>2953.6000000000004</v>
      </c>
      <c r="CO50" s="181">
        <v>2953.6000000000004</v>
      </c>
      <c r="CP50" s="181">
        <v>2953.6000000000004</v>
      </c>
      <c r="CQ50" s="181">
        <v>2953.6000000000004</v>
      </c>
      <c r="CR50" s="181">
        <v>2953.6000000000004</v>
      </c>
      <c r="CS50" s="181">
        <v>2953.6000000000004</v>
      </c>
      <c r="CT50" s="181">
        <v>2953.6000000000004</v>
      </c>
      <c r="CU50" s="181">
        <v>2953.6000000000004</v>
      </c>
      <c r="CV50" s="181">
        <v>2953.6000000000004</v>
      </c>
      <c r="CW50" s="181">
        <v>2953.6000000000004</v>
      </c>
      <c r="CX50" s="181">
        <v>2953.6000000000004</v>
      </c>
      <c r="CY50" s="181">
        <v>2953.6000000000004</v>
      </c>
      <c r="CZ50" s="146">
        <v>2953.6000000000004</v>
      </c>
    </row>
    <row r="51" spans="1:104">
      <c r="A51" s="1">
        <v>55</v>
      </c>
      <c r="B51" s="1">
        <v>55</v>
      </c>
      <c r="C51" s="1"/>
      <c r="D51" s="1">
        <v>7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200"/>
      <c r="Q51" s="200"/>
      <c r="R51" s="200"/>
      <c r="S51" s="200"/>
      <c r="T51" s="200"/>
      <c r="U51" s="200"/>
      <c r="V51" s="200"/>
      <c r="W51" s="200"/>
      <c r="X51" s="200"/>
      <c r="Y51" s="248">
        <v>2870.4</v>
      </c>
      <c r="Z51" s="181">
        <v>2870.4</v>
      </c>
      <c r="AA51" s="181">
        <v>2870.4</v>
      </c>
      <c r="AB51" s="181">
        <v>2870.4</v>
      </c>
      <c r="AC51" s="181">
        <v>2870.4</v>
      </c>
      <c r="AD51" s="181">
        <v>2870.4</v>
      </c>
      <c r="AE51" s="181">
        <v>2870.4</v>
      </c>
      <c r="AF51" s="181">
        <v>2870.4</v>
      </c>
      <c r="AG51" s="181">
        <v>2870.4</v>
      </c>
      <c r="AH51" s="181">
        <v>2870.4</v>
      </c>
      <c r="AI51" s="181">
        <v>2870.4</v>
      </c>
      <c r="AJ51" s="181">
        <v>2870.4</v>
      </c>
      <c r="AK51" s="181">
        <v>2870.4</v>
      </c>
      <c r="AL51" s="181">
        <v>2870.4</v>
      </c>
      <c r="AM51" s="181">
        <v>2870.4</v>
      </c>
      <c r="AN51" s="181">
        <v>2870.4</v>
      </c>
      <c r="AO51" s="181">
        <v>2870.4</v>
      </c>
      <c r="AP51" s="181">
        <v>2870.4</v>
      </c>
      <c r="AQ51" s="181">
        <v>2870.4</v>
      </c>
      <c r="AR51" s="181">
        <v>2870.4</v>
      </c>
      <c r="AS51" s="181">
        <v>2828.8</v>
      </c>
      <c r="AT51" s="181">
        <v>2828.8</v>
      </c>
      <c r="AU51" s="181">
        <v>2828.8</v>
      </c>
      <c r="AV51" s="181">
        <v>2828.8</v>
      </c>
      <c r="AW51" s="181">
        <v>2828.8</v>
      </c>
      <c r="AX51" s="181">
        <v>2828.8</v>
      </c>
      <c r="AY51" s="181">
        <v>2828.8</v>
      </c>
      <c r="AZ51" s="181">
        <v>2828.8</v>
      </c>
      <c r="BA51" s="181">
        <v>2828.8</v>
      </c>
      <c r="BB51" s="142"/>
      <c r="BC51" s="181">
        <v>2828.8</v>
      </c>
      <c r="BD51" s="181">
        <v>2828.8</v>
      </c>
      <c r="BE51" s="181">
        <v>2828.8</v>
      </c>
      <c r="BF51" s="181">
        <v>2828.8</v>
      </c>
      <c r="BG51" s="181">
        <v>2828.8</v>
      </c>
      <c r="BH51" s="181">
        <v>2828.8</v>
      </c>
      <c r="BI51" s="181">
        <v>2828.8</v>
      </c>
      <c r="BJ51" s="181">
        <v>2828.8</v>
      </c>
      <c r="BK51" s="181">
        <v>2828.8</v>
      </c>
      <c r="BL51" s="181">
        <v>2828.8</v>
      </c>
      <c r="BM51" s="181">
        <v>2828.8</v>
      </c>
      <c r="BN51" s="181">
        <v>2828.8</v>
      </c>
      <c r="BO51" s="181">
        <v>2828.8</v>
      </c>
      <c r="BP51" s="181">
        <v>2828.8</v>
      </c>
      <c r="BQ51" s="181">
        <v>2828.8</v>
      </c>
      <c r="BR51" s="142"/>
      <c r="BS51" s="142"/>
      <c r="BT51" s="142"/>
      <c r="BU51" s="142"/>
      <c r="BV51" s="142"/>
      <c r="BW51" s="181">
        <v>2828.8</v>
      </c>
      <c r="BX51" s="181">
        <v>2828.8</v>
      </c>
      <c r="BY51" s="181">
        <v>2828.8</v>
      </c>
      <c r="BZ51" s="181">
        <v>2828.8</v>
      </c>
      <c r="CA51" s="181">
        <v>2828.8</v>
      </c>
      <c r="CB51" s="142"/>
      <c r="CC51" s="142"/>
      <c r="CD51" s="142"/>
      <c r="CE51" s="142"/>
      <c r="CF51" s="142"/>
      <c r="CG51" s="181">
        <v>3036.8</v>
      </c>
      <c r="CH51" s="181">
        <v>3036.8</v>
      </c>
      <c r="CI51" s="181">
        <v>3036.8</v>
      </c>
      <c r="CJ51" s="181">
        <v>3036.8</v>
      </c>
      <c r="CK51" s="181">
        <v>3036.8</v>
      </c>
      <c r="CL51" s="181">
        <v>3036.8</v>
      </c>
      <c r="CM51" s="181">
        <v>3036.8</v>
      </c>
      <c r="CN51" s="181">
        <v>3036.8</v>
      </c>
      <c r="CO51" s="181">
        <v>3036.8</v>
      </c>
      <c r="CP51" s="181">
        <v>3036.8</v>
      </c>
      <c r="CQ51" s="181">
        <v>3036.8</v>
      </c>
      <c r="CR51" s="181">
        <v>3036.8</v>
      </c>
      <c r="CS51" s="181">
        <v>3036.8</v>
      </c>
      <c r="CT51" s="181">
        <v>3036.8</v>
      </c>
      <c r="CU51" s="181">
        <v>3036.8</v>
      </c>
      <c r="CV51" s="181">
        <v>3036.8</v>
      </c>
      <c r="CW51" s="181">
        <v>3036.8</v>
      </c>
      <c r="CX51" s="181">
        <v>3036.8</v>
      </c>
      <c r="CY51" s="181">
        <v>3036.8</v>
      </c>
      <c r="CZ51" s="146">
        <v>3036.8</v>
      </c>
    </row>
    <row r="52" spans="1:104">
      <c r="A52" s="1">
        <v>56</v>
      </c>
      <c r="B52" s="1">
        <v>56</v>
      </c>
      <c r="C52" s="1"/>
      <c r="D52" s="1">
        <v>7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200"/>
      <c r="Q52" s="200"/>
      <c r="R52" s="200"/>
      <c r="S52" s="200"/>
      <c r="T52" s="200"/>
      <c r="U52" s="200"/>
      <c r="V52" s="200"/>
      <c r="W52" s="200"/>
      <c r="X52" s="200"/>
      <c r="Y52" s="248">
        <v>2953.6000000000004</v>
      </c>
      <c r="Z52" s="181">
        <v>2953.6000000000004</v>
      </c>
      <c r="AA52" s="181">
        <v>2953.6000000000004</v>
      </c>
      <c r="AB52" s="181">
        <v>2953.6000000000004</v>
      </c>
      <c r="AC52" s="181">
        <v>2953.6000000000004</v>
      </c>
      <c r="AD52" s="181">
        <v>2953.6000000000004</v>
      </c>
      <c r="AE52" s="181">
        <v>2953.6000000000004</v>
      </c>
      <c r="AF52" s="181">
        <v>2953.6000000000004</v>
      </c>
      <c r="AG52" s="181">
        <v>2953.6000000000004</v>
      </c>
      <c r="AH52" s="181">
        <v>2953.6000000000004</v>
      </c>
      <c r="AI52" s="181">
        <v>2953.6000000000004</v>
      </c>
      <c r="AJ52" s="181">
        <v>2953.6000000000004</v>
      </c>
      <c r="AK52" s="181">
        <v>2953.6000000000004</v>
      </c>
      <c r="AL52" s="181">
        <v>2953.6000000000004</v>
      </c>
      <c r="AM52" s="181">
        <v>2953.6000000000004</v>
      </c>
      <c r="AN52" s="181">
        <v>2953.6000000000004</v>
      </c>
      <c r="AO52" s="181">
        <v>2953.6000000000004</v>
      </c>
      <c r="AP52" s="181">
        <v>2953.6000000000004</v>
      </c>
      <c r="AQ52" s="181">
        <v>2953.6000000000004</v>
      </c>
      <c r="AR52" s="181">
        <v>2953.6000000000004</v>
      </c>
      <c r="AS52" s="181">
        <v>2872.1472000000008</v>
      </c>
      <c r="AT52" s="181">
        <v>2872.1472000000008</v>
      </c>
      <c r="AU52" s="181">
        <v>2872.1472000000008</v>
      </c>
      <c r="AV52" s="181">
        <v>2872.1472000000008</v>
      </c>
      <c r="AW52" s="181">
        <v>2872.1472000000008</v>
      </c>
      <c r="AX52" s="181">
        <v>2872.1472000000003</v>
      </c>
      <c r="AY52" s="181">
        <v>2872.1472000000003</v>
      </c>
      <c r="AZ52" s="181">
        <v>2872.1472000000003</v>
      </c>
      <c r="BA52" s="181">
        <v>2872.1472000000003</v>
      </c>
      <c r="BB52" s="142"/>
      <c r="BC52" s="181">
        <v>2872.1472000000003</v>
      </c>
      <c r="BD52" s="181">
        <v>2872.1472000000003</v>
      </c>
      <c r="BE52" s="181">
        <v>2872.1472000000003</v>
      </c>
      <c r="BF52" s="181">
        <v>2872.1472000000003</v>
      </c>
      <c r="BG52" s="181">
        <v>2872.1472000000003</v>
      </c>
      <c r="BH52" s="181">
        <v>2872.1472000000003</v>
      </c>
      <c r="BI52" s="181">
        <v>2872.1472000000003</v>
      </c>
      <c r="BJ52" s="181">
        <v>2872.1472000000003</v>
      </c>
      <c r="BK52" s="181">
        <v>2872.1472000000003</v>
      </c>
      <c r="BL52" s="181">
        <v>2872.1472000000003</v>
      </c>
      <c r="BM52" s="181">
        <v>2872.1472000000003</v>
      </c>
      <c r="BN52" s="181">
        <v>2872.1472000000003</v>
      </c>
      <c r="BO52" s="181">
        <v>2872.1472000000003</v>
      </c>
      <c r="BP52" s="181">
        <v>2872.1472000000003</v>
      </c>
      <c r="BQ52" s="181">
        <v>2872.1472000000003</v>
      </c>
      <c r="BR52" s="142"/>
      <c r="BS52" s="142"/>
      <c r="BT52" s="142"/>
      <c r="BU52" s="142"/>
      <c r="BV52" s="142"/>
      <c r="BW52" s="181">
        <v>2872.1472000000003</v>
      </c>
      <c r="BX52" s="181">
        <v>2872.1472000000003</v>
      </c>
      <c r="BY52" s="181">
        <v>2872.1472000000003</v>
      </c>
      <c r="BZ52" s="181">
        <v>2872.1472000000003</v>
      </c>
      <c r="CA52" s="181">
        <v>2872.1472000000003</v>
      </c>
      <c r="CB52" s="142"/>
      <c r="CC52" s="142"/>
      <c r="CD52" s="142"/>
      <c r="CE52" s="142"/>
      <c r="CF52" s="142"/>
      <c r="CG52" s="181">
        <v>3120</v>
      </c>
      <c r="CH52" s="181">
        <v>3120</v>
      </c>
      <c r="CI52" s="181">
        <v>3120</v>
      </c>
      <c r="CJ52" s="181">
        <v>3120</v>
      </c>
      <c r="CK52" s="181">
        <v>3120</v>
      </c>
      <c r="CL52" s="181">
        <v>3120</v>
      </c>
      <c r="CM52" s="181">
        <v>3120</v>
      </c>
      <c r="CN52" s="181">
        <v>3120</v>
      </c>
      <c r="CO52" s="181">
        <v>3120</v>
      </c>
      <c r="CP52" s="181">
        <v>3120</v>
      </c>
      <c r="CQ52" s="181">
        <v>3120</v>
      </c>
      <c r="CR52" s="181">
        <v>3120</v>
      </c>
      <c r="CS52" s="181">
        <v>3120</v>
      </c>
      <c r="CT52" s="181">
        <v>3120</v>
      </c>
      <c r="CU52" s="181">
        <v>3120</v>
      </c>
      <c r="CV52" s="181">
        <v>3120</v>
      </c>
      <c r="CW52" s="181">
        <v>3120</v>
      </c>
      <c r="CX52" s="181">
        <v>3120</v>
      </c>
      <c r="CY52" s="181">
        <v>3120</v>
      </c>
      <c r="CZ52" s="146">
        <v>3120</v>
      </c>
    </row>
    <row r="53" spans="1:104">
      <c r="A53" s="1">
        <v>57</v>
      </c>
      <c r="B53" s="1">
        <v>57</v>
      </c>
      <c r="C53" s="1"/>
      <c r="D53" s="1">
        <v>7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200"/>
      <c r="Q53" s="200"/>
      <c r="R53" s="200"/>
      <c r="S53" s="200"/>
      <c r="T53" s="200"/>
      <c r="U53" s="200"/>
      <c r="V53" s="200"/>
      <c r="W53" s="200"/>
      <c r="X53" s="200"/>
      <c r="Y53" s="248">
        <v>3120</v>
      </c>
      <c r="Z53" s="181">
        <v>3120</v>
      </c>
      <c r="AA53" s="181">
        <v>3120</v>
      </c>
      <c r="AB53" s="181">
        <v>3120</v>
      </c>
      <c r="AC53" s="181">
        <v>3120</v>
      </c>
      <c r="AD53" s="181">
        <v>3120</v>
      </c>
      <c r="AE53" s="181">
        <v>3120</v>
      </c>
      <c r="AF53" s="181">
        <v>3120</v>
      </c>
      <c r="AG53" s="181">
        <v>3120</v>
      </c>
      <c r="AH53" s="181">
        <v>3120</v>
      </c>
      <c r="AI53" s="181">
        <v>3120</v>
      </c>
      <c r="AJ53" s="181">
        <v>3120</v>
      </c>
      <c r="AK53" s="181">
        <v>3120</v>
      </c>
      <c r="AL53" s="181">
        <v>3120</v>
      </c>
      <c r="AM53" s="181">
        <v>3120</v>
      </c>
      <c r="AN53" s="181">
        <v>3120</v>
      </c>
      <c r="AO53" s="181">
        <v>3120</v>
      </c>
      <c r="AP53" s="181">
        <v>3120</v>
      </c>
      <c r="AQ53" s="181">
        <v>3120</v>
      </c>
      <c r="AR53" s="181">
        <v>3120</v>
      </c>
      <c r="AS53" s="181">
        <v>2953.6000000000004</v>
      </c>
      <c r="AT53" s="181">
        <v>2953.6000000000004</v>
      </c>
      <c r="AU53" s="181">
        <v>2953.6000000000004</v>
      </c>
      <c r="AV53" s="181">
        <v>2953.6000000000004</v>
      </c>
      <c r="AW53" s="181">
        <v>2953.6000000000004</v>
      </c>
      <c r="AX53" s="181">
        <v>2953.6000000000004</v>
      </c>
      <c r="AY53" s="181">
        <v>2953.6000000000004</v>
      </c>
      <c r="AZ53" s="181">
        <v>2953.6000000000004</v>
      </c>
      <c r="BA53" s="181">
        <v>2953.6000000000004</v>
      </c>
      <c r="BB53" s="142"/>
      <c r="BC53" s="181">
        <v>2953.6000000000004</v>
      </c>
      <c r="BD53" s="181">
        <v>2953.6000000000004</v>
      </c>
      <c r="BE53" s="181">
        <v>2953.6000000000004</v>
      </c>
      <c r="BF53" s="181">
        <v>2953.6000000000004</v>
      </c>
      <c r="BG53" s="181">
        <v>2953.6000000000004</v>
      </c>
      <c r="BH53" s="181">
        <v>2953.6000000000004</v>
      </c>
      <c r="BI53" s="181">
        <v>2953.6000000000004</v>
      </c>
      <c r="BJ53" s="181">
        <v>2953.6000000000004</v>
      </c>
      <c r="BK53" s="181">
        <v>2953.6000000000004</v>
      </c>
      <c r="BL53" s="181">
        <v>2953.6000000000004</v>
      </c>
      <c r="BM53" s="181">
        <v>2953.6000000000004</v>
      </c>
      <c r="BN53" s="181">
        <v>2953.6000000000004</v>
      </c>
      <c r="BO53" s="181">
        <v>2953.6000000000004</v>
      </c>
      <c r="BP53" s="181">
        <v>2953.6000000000004</v>
      </c>
      <c r="BQ53" s="181">
        <v>2953.6000000000004</v>
      </c>
      <c r="BR53" s="142"/>
      <c r="BS53" s="142"/>
      <c r="BT53" s="142"/>
      <c r="BU53" s="142"/>
      <c r="BV53" s="142"/>
      <c r="BW53" s="181">
        <v>2953.6000000000004</v>
      </c>
      <c r="BX53" s="181">
        <v>2953.6000000000004</v>
      </c>
      <c r="BY53" s="181">
        <v>2953.6000000000004</v>
      </c>
      <c r="BZ53" s="181">
        <v>2953.6000000000004</v>
      </c>
      <c r="CA53" s="181">
        <v>2953.6000000000004</v>
      </c>
      <c r="CB53" s="142"/>
      <c r="CC53" s="142"/>
      <c r="CD53" s="142"/>
      <c r="CE53" s="142"/>
      <c r="CF53" s="142"/>
      <c r="CG53" s="181">
        <v>3286.4</v>
      </c>
      <c r="CH53" s="181">
        <v>3286.4</v>
      </c>
      <c r="CI53" s="181">
        <v>3286.4</v>
      </c>
      <c r="CJ53" s="181">
        <v>3286.4</v>
      </c>
      <c r="CK53" s="181">
        <v>3286.4</v>
      </c>
      <c r="CL53" s="181">
        <v>3286.4</v>
      </c>
      <c r="CM53" s="181">
        <v>3286.4</v>
      </c>
      <c r="CN53" s="181">
        <v>3286.4</v>
      </c>
      <c r="CO53" s="181">
        <v>3286.4</v>
      </c>
      <c r="CP53" s="181">
        <v>3286.4</v>
      </c>
      <c r="CQ53" s="181">
        <v>3286.4</v>
      </c>
      <c r="CR53" s="181">
        <v>3286.4</v>
      </c>
      <c r="CS53" s="181">
        <v>3286.4</v>
      </c>
      <c r="CT53" s="181">
        <v>3286.4</v>
      </c>
      <c r="CU53" s="181">
        <v>3286.4</v>
      </c>
      <c r="CV53" s="181">
        <v>3286.4</v>
      </c>
      <c r="CW53" s="181">
        <v>3286.4</v>
      </c>
      <c r="CX53" s="181">
        <v>3286.4</v>
      </c>
      <c r="CY53" s="181">
        <v>3286.4</v>
      </c>
      <c r="CZ53" s="146">
        <v>3286.4</v>
      </c>
    </row>
    <row r="54" spans="1:104">
      <c r="A54" s="1">
        <v>58</v>
      </c>
      <c r="B54" s="1">
        <v>58</v>
      </c>
      <c r="C54" s="1"/>
      <c r="D54" s="1">
        <v>7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200"/>
      <c r="Q54" s="200"/>
      <c r="R54" s="200"/>
      <c r="S54" s="200"/>
      <c r="T54" s="200"/>
      <c r="U54" s="200"/>
      <c r="V54" s="200"/>
      <c r="W54" s="200"/>
      <c r="X54" s="200"/>
      <c r="Y54" s="248">
        <v>3203.2000000000003</v>
      </c>
      <c r="Z54" s="181">
        <v>3203.2000000000003</v>
      </c>
      <c r="AA54" s="181">
        <v>3203.2000000000003</v>
      </c>
      <c r="AB54" s="181">
        <v>3203.2000000000003</v>
      </c>
      <c r="AC54" s="181">
        <v>3203.2000000000003</v>
      </c>
      <c r="AD54" s="181">
        <v>3203.2000000000003</v>
      </c>
      <c r="AE54" s="181">
        <v>3203.2000000000003</v>
      </c>
      <c r="AF54" s="181">
        <v>3203.2000000000003</v>
      </c>
      <c r="AG54" s="181">
        <v>3203.2000000000003</v>
      </c>
      <c r="AH54" s="181">
        <v>3203.2000000000003</v>
      </c>
      <c r="AI54" s="181">
        <v>3203.2000000000003</v>
      </c>
      <c r="AJ54" s="181">
        <v>3203.2000000000003</v>
      </c>
      <c r="AK54" s="181">
        <v>3203.2000000000003</v>
      </c>
      <c r="AL54" s="181">
        <v>3203.2000000000003</v>
      </c>
      <c r="AM54" s="181">
        <v>3203.2000000000003</v>
      </c>
      <c r="AN54" s="181">
        <v>3203.2000000000003</v>
      </c>
      <c r="AO54" s="181">
        <v>3203.2000000000003</v>
      </c>
      <c r="AP54" s="181">
        <v>3203.2000000000003</v>
      </c>
      <c r="AQ54" s="181">
        <v>3203.2000000000003</v>
      </c>
      <c r="AR54" s="181">
        <v>3203.2000000000003</v>
      </c>
      <c r="AS54" s="181">
        <v>3120</v>
      </c>
      <c r="AT54" s="181">
        <v>3120</v>
      </c>
      <c r="AU54" s="181">
        <v>3120</v>
      </c>
      <c r="AV54" s="181">
        <v>3120</v>
      </c>
      <c r="AW54" s="181">
        <v>3120</v>
      </c>
      <c r="AX54" s="181">
        <v>3120</v>
      </c>
      <c r="AY54" s="181">
        <v>3120</v>
      </c>
      <c r="AZ54" s="181">
        <v>3120</v>
      </c>
      <c r="BA54" s="181">
        <v>3120</v>
      </c>
      <c r="BB54" s="142"/>
      <c r="BC54" s="181">
        <v>3120</v>
      </c>
      <c r="BD54" s="181">
        <v>3120</v>
      </c>
      <c r="BE54" s="181">
        <v>3120</v>
      </c>
      <c r="BF54" s="181">
        <v>3120</v>
      </c>
      <c r="BG54" s="181">
        <v>3120</v>
      </c>
      <c r="BH54" s="181">
        <v>3120</v>
      </c>
      <c r="BI54" s="181">
        <v>3120</v>
      </c>
      <c r="BJ54" s="181">
        <v>3120</v>
      </c>
      <c r="BK54" s="181">
        <v>3120</v>
      </c>
      <c r="BL54" s="181">
        <v>3120</v>
      </c>
      <c r="BM54" s="181">
        <v>3120</v>
      </c>
      <c r="BN54" s="181">
        <v>3120</v>
      </c>
      <c r="BO54" s="181">
        <v>3120</v>
      </c>
      <c r="BP54" s="181">
        <v>3120</v>
      </c>
      <c r="BQ54" s="181">
        <v>3120</v>
      </c>
      <c r="BR54" s="142"/>
      <c r="BS54" s="142"/>
      <c r="BT54" s="142"/>
      <c r="BU54" s="142"/>
      <c r="BV54" s="142"/>
      <c r="BW54" s="181">
        <v>3120</v>
      </c>
      <c r="BX54" s="181">
        <v>3120</v>
      </c>
      <c r="BY54" s="181">
        <v>3120</v>
      </c>
      <c r="BZ54" s="181">
        <v>3120</v>
      </c>
      <c r="CA54" s="181">
        <v>3120</v>
      </c>
      <c r="CB54" s="142"/>
      <c r="CC54" s="142"/>
      <c r="CD54" s="142"/>
      <c r="CE54" s="142"/>
      <c r="CF54" s="142"/>
      <c r="CG54" s="181">
        <v>3452.8</v>
      </c>
      <c r="CH54" s="181">
        <v>3452.8</v>
      </c>
      <c r="CI54" s="181">
        <v>3452.8</v>
      </c>
      <c r="CJ54" s="181">
        <v>3452.8</v>
      </c>
      <c r="CK54" s="181">
        <v>3452.8</v>
      </c>
      <c r="CL54" s="181">
        <v>3452.8</v>
      </c>
      <c r="CM54" s="181">
        <v>3452.8</v>
      </c>
      <c r="CN54" s="181">
        <v>3452.8</v>
      </c>
      <c r="CO54" s="181">
        <v>3452.8</v>
      </c>
      <c r="CP54" s="181">
        <v>3452.8</v>
      </c>
      <c r="CQ54" s="181">
        <v>3452.8</v>
      </c>
      <c r="CR54" s="181">
        <v>3452.8</v>
      </c>
      <c r="CS54" s="181">
        <v>3452.8</v>
      </c>
      <c r="CT54" s="181">
        <v>3452.8</v>
      </c>
      <c r="CU54" s="181">
        <v>3452.8</v>
      </c>
      <c r="CV54" s="181">
        <v>3452.8</v>
      </c>
      <c r="CW54" s="181">
        <v>3452.8</v>
      </c>
      <c r="CX54" s="181">
        <v>3452.8</v>
      </c>
      <c r="CY54" s="181">
        <v>3452.8</v>
      </c>
      <c r="CZ54" s="146">
        <v>3452.8</v>
      </c>
    </row>
    <row r="55" spans="1:104">
      <c r="A55" s="1">
        <v>59</v>
      </c>
      <c r="B55" s="1">
        <v>59</v>
      </c>
      <c r="C55" s="1"/>
      <c r="D55" s="1">
        <v>7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200"/>
      <c r="Q55" s="200"/>
      <c r="R55" s="200"/>
      <c r="S55" s="200"/>
      <c r="T55" s="200"/>
      <c r="U55" s="200"/>
      <c r="V55" s="200"/>
      <c r="W55" s="200"/>
      <c r="X55" s="200"/>
      <c r="Y55" s="248">
        <v>3400</v>
      </c>
      <c r="Z55" s="181">
        <v>3400</v>
      </c>
      <c r="AA55" s="248">
        <v>3400</v>
      </c>
      <c r="AB55" s="181">
        <v>3400</v>
      </c>
      <c r="AC55" s="248">
        <v>3400</v>
      </c>
      <c r="AD55" s="181">
        <v>3400</v>
      </c>
      <c r="AE55" s="248">
        <v>3400</v>
      </c>
      <c r="AF55" s="181">
        <v>3400</v>
      </c>
      <c r="AG55" s="248">
        <v>3400</v>
      </c>
      <c r="AH55" s="181">
        <v>3400</v>
      </c>
      <c r="AI55" s="248">
        <v>3400</v>
      </c>
      <c r="AJ55" s="181">
        <v>3400</v>
      </c>
      <c r="AK55" s="248">
        <v>3400</v>
      </c>
      <c r="AL55" s="181">
        <v>3400</v>
      </c>
      <c r="AM55" s="248">
        <v>3400</v>
      </c>
      <c r="AN55" s="181">
        <v>3400</v>
      </c>
      <c r="AO55" s="248">
        <v>3400</v>
      </c>
      <c r="AP55" s="181">
        <v>3400</v>
      </c>
      <c r="AQ55" s="248">
        <v>3400</v>
      </c>
      <c r="AR55" s="181">
        <v>3400</v>
      </c>
      <c r="AS55" s="181">
        <v>3250</v>
      </c>
      <c r="AT55" s="181">
        <v>3250</v>
      </c>
      <c r="AU55" s="181">
        <v>3250</v>
      </c>
      <c r="AV55" s="181">
        <v>3250</v>
      </c>
      <c r="AW55" s="181">
        <v>3250</v>
      </c>
      <c r="AX55" s="181">
        <v>3250</v>
      </c>
      <c r="AY55" s="181">
        <v>3250</v>
      </c>
      <c r="AZ55" s="181">
        <v>3250</v>
      </c>
      <c r="BA55" s="181">
        <v>3250</v>
      </c>
      <c r="BB55" s="142"/>
      <c r="BC55" s="181">
        <v>3250</v>
      </c>
      <c r="BD55" s="181">
        <v>3250</v>
      </c>
      <c r="BE55" s="181">
        <v>3250</v>
      </c>
      <c r="BF55" s="181">
        <v>3250</v>
      </c>
      <c r="BG55" s="181">
        <v>3250</v>
      </c>
      <c r="BH55" s="181">
        <v>3250</v>
      </c>
      <c r="BI55" s="181">
        <v>3250</v>
      </c>
      <c r="BJ55" s="181">
        <v>3250</v>
      </c>
      <c r="BK55" s="181">
        <v>3250</v>
      </c>
      <c r="BL55" s="181">
        <v>3250</v>
      </c>
      <c r="BM55" s="181">
        <v>3250</v>
      </c>
      <c r="BN55" s="181">
        <v>3250</v>
      </c>
      <c r="BO55" s="181">
        <v>3250</v>
      </c>
      <c r="BP55" s="181">
        <v>3250</v>
      </c>
      <c r="BQ55" s="181">
        <v>3250</v>
      </c>
      <c r="BR55" s="142"/>
      <c r="BS55" s="142"/>
      <c r="BT55" s="142"/>
      <c r="BU55" s="142"/>
      <c r="BV55" s="142"/>
      <c r="BW55" s="181">
        <v>3250</v>
      </c>
      <c r="BX55" s="181">
        <v>3250</v>
      </c>
      <c r="BY55" s="181">
        <v>3250</v>
      </c>
      <c r="BZ55" s="181">
        <v>3250</v>
      </c>
      <c r="CA55" s="181">
        <v>3250</v>
      </c>
      <c r="CB55" s="142"/>
      <c r="CC55" s="142"/>
      <c r="CD55" s="142"/>
      <c r="CE55" s="142"/>
      <c r="CF55" s="142"/>
      <c r="CG55" s="181">
        <v>3600</v>
      </c>
      <c r="CH55" s="181">
        <v>3600</v>
      </c>
      <c r="CI55" s="181">
        <v>3600</v>
      </c>
      <c r="CJ55" s="181">
        <v>3600</v>
      </c>
      <c r="CK55" s="181">
        <v>3600</v>
      </c>
      <c r="CL55" s="181">
        <v>3600</v>
      </c>
      <c r="CM55" s="181">
        <v>3600</v>
      </c>
      <c r="CN55" s="181">
        <v>3600</v>
      </c>
      <c r="CO55" s="181">
        <v>3600</v>
      </c>
      <c r="CP55" s="181">
        <v>3600</v>
      </c>
      <c r="CQ55" s="181">
        <v>3600</v>
      </c>
      <c r="CR55" s="181">
        <v>3600</v>
      </c>
      <c r="CS55" s="181">
        <v>3600</v>
      </c>
      <c r="CT55" s="181">
        <v>3600</v>
      </c>
      <c r="CU55" s="181">
        <v>3600</v>
      </c>
      <c r="CV55" s="181">
        <v>3600</v>
      </c>
      <c r="CW55" s="181">
        <v>3600</v>
      </c>
      <c r="CX55" s="181">
        <v>3600</v>
      </c>
      <c r="CY55" s="181">
        <v>3600</v>
      </c>
      <c r="CZ55" s="181">
        <v>3600</v>
      </c>
    </row>
    <row r="56" spans="1:104">
      <c r="A56" s="1">
        <v>60</v>
      </c>
      <c r="B56" s="1">
        <v>60</v>
      </c>
      <c r="C56" s="1"/>
      <c r="D56" s="1">
        <v>7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200"/>
      <c r="Q56" s="200"/>
      <c r="R56" s="200"/>
      <c r="S56" s="200"/>
      <c r="T56" s="200"/>
      <c r="U56" s="200"/>
      <c r="V56" s="200"/>
      <c r="W56" s="200"/>
      <c r="X56" s="200"/>
      <c r="Y56" s="248">
        <v>3400</v>
      </c>
      <c r="Z56" s="181">
        <v>3400</v>
      </c>
      <c r="AA56" s="248">
        <v>3400</v>
      </c>
      <c r="AB56" s="181">
        <v>3400</v>
      </c>
      <c r="AC56" s="248">
        <v>3400</v>
      </c>
      <c r="AD56" s="181">
        <v>3400</v>
      </c>
      <c r="AE56" s="248">
        <v>3400</v>
      </c>
      <c r="AF56" s="181">
        <v>3400</v>
      </c>
      <c r="AG56" s="248">
        <v>3400</v>
      </c>
      <c r="AH56" s="181">
        <v>3400</v>
      </c>
      <c r="AI56" s="248">
        <v>3400</v>
      </c>
      <c r="AJ56" s="181">
        <v>3400</v>
      </c>
      <c r="AK56" s="248">
        <v>3400</v>
      </c>
      <c r="AL56" s="181">
        <v>3400</v>
      </c>
      <c r="AM56" s="248">
        <v>3400</v>
      </c>
      <c r="AN56" s="181">
        <v>3400</v>
      </c>
      <c r="AO56" s="248">
        <v>3400</v>
      </c>
      <c r="AP56" s="181">
        <v>3400</v>
      </c>
      <c r="AQ56" s="248">
        <v>3400</v>
      </c>
      <c r="AR56" s="181">
        <v>3400</v>
      </c>
      <c r="AS56" s="181">
        <v>3250</v>
      </c>
      <c r="AT56" s="181">
        <v>3250</v>
      </c>
      <c r="AU56" s="181">
        <v>3250</v>
      </c>
      <c r="AV56" s="181">
        <v>3250</v>
      </c>
      <c r="AW56" s="181">
        <v>3250</v>
      </c>
      <c r="AX56" s="181">
        <v>3250</v>
      </c>
      <c r="AY56" s="181">
        <v>3250</v>
      </c>
      <c r="AZ56" s="181">
        <v>3250</v>
      </c>
      <c r="BA56" s="181">
        <v>3250</v>
      </c>
      <c r="BB56" s="142"/>
      <c r="BC56" s="181">
        <v>3250</v>
      </c>
      <c r="BD56" s="181">
        <v>3250</v>
      </c>
      <c r="BE56" s="181">
        <v>3250</v>
      </c>
      <c r="BF56" s="181">
        <v>3250</v>
      </c>
      <c r="BG56" s="181">
        <v>3250</v>
      </c>
      <c r="BH56" s="181">
        <v>3250</v>
      </c>
      <c r="BI56" s="181">
        <v>3250</v>
      </c>
      <c r="BJ56" s="181">
        <v>3250</v>
      </c>
      <c r="BK56" s="181">
        <v>3250</v>
      </c>
      <c r="BL56" s="181">
        <v>3250</v>
      </c>
      <c r="BM56" s="181">
        <v>3250</v>
      </c>
      <c r="BN56" s="181">
        <v>3250</v>
      </c>
      <c r="BO56" s="181">
        <v>3250</v>
      </c>
      <c r="BP56" s="181">
        <v>3250</v>
      </c>
      <c r="BQ56" s="181">
        <v>3250</v>
      </c>
      <c r="BR56" s="142"/>
      <c r="BS56" s="142"/>
      <c r="BT56" s="142"/>
      <c r="BU56" s="142"/>
      <c r="BV56" s="142"/>
      <c r="BW56" s="181">
        <v>3250</v>
      </c>
      <c r="BX56" s="181">
        <v>3250</v>
      </c>
      <c r="BY56" s="181">
        <v>3250</v>
      </c>
      <c r="BZ56" s="181">
        <v>3250</v>
      </c>
      <c r="CA56" s="181">
        <v>3250</v>
      </c>
      <c r="CB56" s="142"/>
      <c r="CC56" s="142"/>
      <c r="CD56" s="142"/>
      <c r="CE56" s="142"/>
      <c r="CF56" s="142"/>
      <c r="CG56" s="181">
        <v>3600</v>
      </c>
      <c r="CH56" s="181">
        <v>3600</v>
      </c>
      <c r="CI56" s="181">
        <v>3600</v>
      </c>
      <c r="CJ56" s="181">
        <v>3600</v>
      </c>
      <c r="CK56" s="181">
        <v>3600</v>
      </c>
      <c r="CL56" s="181">
        <v>3600</v>
      </c>
      <c r="CM56" s="181">
        <v>3600</v>
      </c>
      <c r="CN56" s="181">
        <v>3600</v>
      </c>
      <c r="CO56" s="181">
        <v>3600</v>
      </c>
      <c r="CP56" s="181">
        <v>3600</v>
      </c>
      <c r="CQ56" s="181">
        <v>3600</v>
      </c>
      <c r="CR56" s="181">
        <v>3600</v>
      </c>
      <c r="CS56" s="181">
        <v>3600</v>
      </c>
      <c r="CT56" s="181">
        <v>3600</v>
      </c>
      <c r="CU56" s="181">
        <v>3600</v>
      </c>
      <c r="CV56" s="181">
        <v>3600</v>
      </c>
      <c r="CW56" s="181">
        <v>3600</v>
      </c>
      <c r="CX56" s="181">
        <v>3600</v>
      </c>
      <c r="CY56" s="181">
        <v>3600</v>
      </c>
      <c r="CZ56" s="181">
        <v>3600</v>
      </c>
    </row>
    <row r="57" spans="1:104">
      <c r="A57" s="1">
        <v>61</v>
      </c>
      <c r="B57" s="1">
        <v>61</v>
      </c>
      <c r="C57" s="1"/>
      <c r="D57" s="1">
        <v>7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200"/>
      <c r="Q57" s="200"/>
      <c r="R57" s="200"/>
      <c r="S57" s="200"/>
      <c r="T57" s="200"/>
      <c r="U57" s="200"/>
      <c r="V57" s="200"/>
      <c r="W57" s="200"/>
      <c r="X57" s="200"/>
      <c r="Y57" s="248">
        <v>3400</v>
      </c>
      <c r="Z57" s="181">
        <v>3400</v>
      </c>
      <c r="AA57" s="248">
        <v>3400</v>
      </c>
      <c r="AB57" s="181">
        <v>3400</v>
      </c>
      <c r="AC57" s="248">
        <v>3400</v>
      </c>
      <c r="AD57" s="181">
        <v>3400</v>
      </c>
      <c r="AE57" s="248">
        <v>3400</v>
      </c>
      <c r="AF57" s="181">
        <v>3400</v>
      </c>
      <c r="AG57" s="248">
        <v>3400</v>
      </c>
      <c r="AH57" s="181">
        <v>3400</v>
      </c>
      <c r="AI57" s="248">
        <v>3400</v>
      </c>
      <c r="AJ57" s="181">
        <v>3400</v>
      </c>
      <c r="AK57" s="248">
        <v>3400</v>
      </c>
      <c r="AL57" s="181">
        <v>3400</v>
      </c>
      <c r="AM57" s="248">
        <v>3400</v>
      </c>
      <c r="AN57" s="181">
        <v>3400</v>
      </c>
      <c r="AO57" s="248">
        <v>3400</v>
      </c>
      <c r="AP57" s="181">
        <v>3400</v>
      </c>
      <c r="AQ57" s="248">
        <v>3400</v>
      </c>
      <c r="AR57" s="181">
        <v>3400</v>
      </c>
      <c r="AS57" s="181">
        <v>3250</v>
      </c>
      <c r="AT57" s="181">
        <v>3250</v>
      </c>
      <c r="AU57" s="181">
        <v>3250</v>
      </c>
      <c r="AV57" s="181">
        <v>3250</v>
      </c>
      <c r="AW57" s="181">
        <v>3250</v>
      </c>
      <c r="AX57" s="181">
        <v>3250</v>
      </c>
      <c r="AY57" s="181">
        <v>3250</v>
      </c>
      <c r="AZ57" s="181">
        <v>3250</v>
      </c>
      <c r="BA57" s="181">
        <v>3250</v>
      </c>
      <c r="BB57" s="142"/>
      <c r="BC57" s="181">
        <v>3250</v>
      </c>
      <c r="BD57" s="181">
        <v>3250</v>
      </c>
      <c r="BE57" s="181">
        <v>3250</v>
      </c>
      <c r="BF57" s="181">
        <v>3250</v>
      </c>
      <c r="BG57" s="181">
        <v>3250</v>
      </c>
      <c r="BH57" s="181">
        <v>3250</v>
      </c>
      <c r="BI57" s="181">
        <v>3250</v>
      </c>
      <c r="BJ57" s="181">
        <v>3250</v>
      </c>
      <c r="BK57" s="181">
        <v>3250</v>
      </c>
      <c r="BL57" s="181">
        <v>3250</v>
      </c>
      <c r="BM57" s="181">
        <v>3250</v>
      </c>
      <c r="BN57" s="181">
        <v>3250</v>
      </c>
      <c r="BO57" s="181">
        <v>3250</v>
      </c>
      <c r="BP57" s="181">
        <v>3250</v>
      </c>
      <c r="BQ57" s="181">
        <v>3250</v>
      </c>
      <c r="BR57" s="142"/>
      <c r="BS57" s="142"/>
      <c r="BT57" s="142"/>
      <c r="BU57" s="142"/>
      <c r="BV57" s="142"/>
      <c r="BW57" s="181">
        <v>3250</v>
      </c>
      <c r="BX57" s="181">
        <v>3250</v>
      </c>
      <c r="BY57" s="181">
        <v>3250</v>
      </c>
      <c r="BZ57" s="181">
        <v>3250</v>
      </c>
      <c r="CA57" s="181">
        <v>3250</v>
      </c>
      <c r="CB57" s="142"/>
      <c r="CC57" s="142"/>
      <c r="CD57" s="142"/>
      <c r="CE57" s="142"/>
      <c r="CF57" s="142"/>
      <c r="CG57" s="181">
        <v>3600</v>
      </c>
      <c r="CH57" s="181">
        <v>3600</v>
      </c>
      <c r="CI57" s="181">
        <v>3600</v>
      </c>
      <c r="CJ57" s="181">
        <v>3600</v>
      </c>
      <c r="CK57" s="181">
        <v>3600</v>
      </c>
      <c r="CL57" s="181">
        <v>3600</v>
      </c>
      <c r="CM57" s="181">
        <v>3600</v>
      </c>
      <c r="CN57" s="181">
        <v>3600</v>
      </c>
      <c r="CO57" s="181">
        <v>3600</v>
      </c>
      <c r="CP57" s="181">
        <v>3600</v>
      </c>
      <c r="CQ57" s="181">
        <v>3600</v>
      </c>
      <c r="CR57" s="181">
        <v>3600</v>
      </c>
      <c r="CS57" s="181">
        <v>3600</v>
      </c>
      <c r="CT57" s="181">
        <v>3600</v>
      </c>
      <c r="CU57" s="181">
        <v>3600</v>
      </c>
      <c r="CV57" s="181">
        <v>3600</v>
      </c>
      <c r="CW57" s="181">
        <v>3600</v>
      </c>
      <c r="CX57" s="181">
        <v>3600</v>
      </c>
      <c r="CY57" s="181">
        <v>3600</v>
      </c>
      <c r="CZ57" s="181">
        <v>3600</v>
      </c>
    </row>
    <row r="58" spans="1:104" ht="14.65" thickBot="1">
      <c r="A58" s="1">
        <v>62</v>
      </c>
      <c r="B58" s="1">
        <v>62</v>
      </c>
      <c r="C58" s="1"/>
      <c r="D58" s="1">
        <v>7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186">
        <v>25000</v>
      </c>
      <c r="P58" s="200"/>
      <c r="Q58" s="200"/>
      <c r="R58" s="200"/>
      <c r="S58" s="183"/>
      <c r="T58" s="183"/>
      <c r="U58" s="183"/>
      <c r="V58" s="183"/>
      <c r="W58" s="183"/>
      <c r="X58" s="183"/>
      <c r="Y58" s="153">
        <v>3400</v>
      </c>
      <c r="Z58" s="147">
        <v>3400</v>
      </c>
      <c r="AA58" s="153">
        <v>3400</v>
      </c>
      <c r="AB58" s="147">
        <v>3400</v>
      </c>
      <c r="AC58" s="153">
        <v>3400</v>
      </c>
      <c r="AD58" s="147">
        <v>3400</v>
      </c>
      <c r="AE58" s="153">
        <v>3400</v>
      </c>
      <c r="AF58" s="147">
        <v>3400</v>
      </c>
      <c r="AG58" s="153">
        <v>3400</v>
      </c>
      <c r="AH58" s="147">
        <v>3400</v>
      </c>
      <c r="AI58" s="153">
        <v>3400</v>
      </c>
      <c r="AJ58" s="147">
        <v>3400</v>
      </c>
      <c r="AK58" s="153">
        <v>3400</v>
      </c>
      <c r="AL58" s="147">
        <v>3400</v>
      </c>
      <c r="AM58" s="153">
        <v>3400</v>
      </c>
      <c r="AN58" s="147">
        <v>3400</v>
      </c>
      <c r="AO58" s="153">
        <v>3400</v>
      </c>
      <c r="AP58" s="147">
        <v>3400</v>
      </c>
      <c r="AQ58" s="153">
        <v>3400</v>
      </c>
      <c r="AR58" s="147">
        <v>3400</v>
      </c>
      <c r="AS58" s="147">
        <v>3250</v>
      </c>
      <c r="AT58" s="147">
        <v>3250</v>
      </c>
      <c r="AU58" s="147">
        <v>3250</v>
      </c>
      <c r="AV58" s="147">
        <v>3250</v>
      </c>
      <c r="AW58" s="147">
        <v>3250</v>
      </c>
      <c r="AX58" s="147">
        <v>3250</v>
      </c>
      <c r="AY58" s="147">
        <v>3250</v>
      </c>
      <c r="AZ58" s="147">
        <v>3250</v>
      </c>
      <c r="BA58" s="147">
        <v>3250</v>
      </c>
      <c r="BB58" s="142"/>
      <c r="BC58" s="147">
        <v>3250</v>
      </c>
      <c r="BD58" s="147">
        <v>3250</v>
      </c>
      <c r="BE58" s="147">
        <v>3250</v>
      </c>
      <c r="BF58" s="147">
        <v>3250</v>
      </c>
      <c r="BG58" s="147">
        <v>3250</v>
      </c>
      <c r="BH58" s="147">
        <v>3250</v>
      </c>
      <c r="BI58" s="147">
        <v>3250</v>
      </c>
      <c r="BJ58" s="147">
        <v>3250</v>
      </c>
      <c r="BK58" s="147">
        <v>3250</v>
      </c>
      <c r="BL58" s="147">
        <v>3250</v>
      </c>
      <c r="BM58" s="147">
        <v>3250</v>
      </c>
      <c r="BN58" s="147">
        <v>3250</v>
      </c>
      <c r="BO58" s="147">
        <v>3250</v>
      </c>
      <c r="BP58" s="147">
        <v>3250</v>
      </c>
      <c r="BQ58" s="147">
        <v>3250</v>
      </c>
      <c r="BR58" s="142"/>
      <c r="BS58" s="142"/>
      <c r="BT58" s="142"/>
      <c r="BU58" s="142"/>
      <c r="BV58" s="142"/>
      <c r="BW58" s="147">
        <v>3250</v>
      </c>
      <c r="BX58" s="147">
        <v>3250</v>
      </c>
      <c r="BY58" s="147">
        <v>3250</v>
      </c>
      <c r="BZ58" s="147">
        <v>3250</v>
      </c>
      <c r="CA58" s="147">
        <v>3250</v>
      </c>
      <c r="CB58" s="142"/>
      <c r="CC58" s="142"/>
      <c r="CD58" s="142"/>
      <c r="CE58" s="142"/>
      <c r="CF58" s="142"/>
      <c r="CG58" s="147">
        <v>3600</v>
      </c>
      <c r="CH58" s="147">
        <v>3600</v>
      </c>
      <c r="CI58" s="147">
        <v>3600</v>
      </c>
      <c r="CJ58" s="147">
        <v>3600</v>
      </c>
      <c r="CK58" s="147">
        <v>3600</v>
      </c>
      <c r="CL58" s="147">
        <v>3600</v>
      </c>
      <c r="CM58" s="147">
        <v>3600</v>
      </c>
      <c r="CN58" s="147">
        <v>3600</v>
      </c>
      <c r="CO58" s="147">
        <v>3600</v>
      </c>
      <c r="CP58" s="147">
        <v>3600</v>
      </c>
      <c r="CQ58" s="147">
        <v>3600</v>
      </c>
      <c r="CR58" s="147">
        <v>3600</v>
      </c>
      <c r="CS58" s="147">
        <v>3600</v>
      </c>
      <c r="CT58" s="147">
        <v>3600</v>
      </c>
      <c r="CU58" s="147">
        <v>3600</v>
      </c>
      <c r="CV58" s="147">
        <v>3600</v>
      </c>
      <c r="CW58" s="147">
        <v>3600</v>
      </c>
      <c r="CX58" s="147">
        <v>3600</v>
      </c>
      <c r="CY58" s="147">
        <v>3600</v>
      </c>
      <c r="CZ58" s="147">
        <v>3600</v>
      </c>
    </row>
    <row r="59" spans="1:104">
      <c r="A59" s="1">
        <v>63</v>
      </c>
      <c r="B59" s="1">
        <v>63</v>
      </c>
      <c r="C59" s="1"/>
      <c r="D59" s="1">
        <v>7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04">
      <c r="A60" s="1">
        <v>64</v>
      </c>
      <c r="B60" s="1">
        <v>64</v>
      </c>
      <c r="C60" s="1"/>
      <c r="D60" s="1">
        <v>7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04">
      <c r="A61" s="1">
        <v>65</v>
      </c>
      <c r="B61" s="1">
        <v>65</v>
      </c>
      <c r="C61" s="1"/>
      <c r="D61" s="1">
        <v>7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04">
      <c r="A62" s="1">
        <v>66</v>
      </c>
      <c r="B62" s="1">
        <v>66</v>
      </c>
      <c r="C62" s="1"/>
      <c r="D62" s="1">
        <v>7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04">
      <c r="A63" s="1">
        <v>66</v>
      </c>
      <c r="B63" s="1">
        <v>66</v>
      </c>
      <c r="C63" s="1"/>
      <c r="D63" s="1">
        <v>7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04">
      <c r="A64" s="1">
        <v>67</v>
      </c>
      <c r="B64" s="1">
        <v>67</v>
      </c>
      <c r="C64" s="1"/>
      <c r="D64" s="1">
        <v>7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67</v>
      </c>
      <c r="B65" s="1">
        <v>67</v>
      </c>
      <c r="C65" s="1"/>
      <c r="D65" s="1">
        <v>7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68</v>
      </c>
      <c r="B66" s="1">
        <v>68</v>
      </c>
      <c r="C66" s="1"/>
      <c r="D66" s="1">
        <v>7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68</v>
      </c>
      <c r="B67" s="1">
        <v>68</v>
      </c>
      <c r="C67" s="1"/>
      <c r="D67" s="1">
        <v>7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69</v>
      </c>
      <c r="B68" s="1">
        <v>69</v>
      </c>
      <c r="C68" s="1"/>
      <c r="D68" s="1">
        <v>7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69</v>
      </c>
      <c r="B69" s="1">
        <v>69</v>
      </c>
      <c r="C69" s="1"/>
      <c r="D69" s="1">
        <v>7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73</v>
      </c>
      <c r="B70" s="1">
        <v>73</v>
      </c>
      <c r="C70" s="1"/>
      <c r="D70" s="1">
        <v>7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74</v>
      </c>
      <c r="B71" s="1">
        <v>74</v>
      </c>
      <c r="C71" s="1"/>
      <c r="D71" s="1">
        <v>7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75</v>
      </c>
      <c r="B72" s="1">
        <v>75</v>
      </c>
      <c r="C72" s="1"/>
      <c r="D72" s="1">
        <v>7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76</v>
      </c>
      <c r="B73" s="1">
        <v>76</v>
      </c>
      <c r="C73" s="1"/>
      <c r="D73" s="1">
        <v>7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77</v>
      </c>
      <c r="B74" s="1">
        <v>77</v>
      </c>
      <c r="C74" s="1"/>
      <c r="D74" s="1">
        <v>7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78</v>
      </c>
      <c r="B75" s="1">
        <v>78</v>
      </c>
      <c r="C75" s="1"/>
      <c r="D75" s="1">
        <v>7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79</v>
      </c>
      <c r="B76" s="1">
        <v>79</v>
      </c>
      <c r="C76" s="1"/>
      <c r="D76" s="1">
        <v>7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80</v>
      </c>
      <c r="B77" s="1">
        <v>80</v>
      </c>
      <c r="C77" s="1"/>
      <c r="D77" s="1">
        <v>7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81</v>
      </c>
      <c r="B78" s="1">
        <v>81</v>
      </c>
      <c r="C78" s="1"/>
      <c r="D78" s="1">
        <v>7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82</v>
      </c>
      <c r="B79" s="1">
        <v>82</v>
      </c>
      <c r="C79" s="1"/>
      <c r="D79" s="1">
        <v>7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83</v>
      </c>
      <c r="B80" s="1">
        <v>83</v>
      </c>
      <c r="C80" s="1"/>
      <c r="D80" s="1">
        <v>7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84</v>
      </c>
      <c r="B81" s="1">
        <v>84</v>
      </c>
      <c r="C81" s="1"/>
      <c r="D81" s="1">
        <v>7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85</v>
      </c>
      <c r="B82" s="1">
        <v>85</v>
      </c>
      <c r="C82" s="1"/>
      <c r="D82" s="1">
        <v>7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86</v>
      </c>
      <c r="B83" s="1">
        <v>86</v>
      </c>
      <c r="C83" s="1"/>
      <c r="D83" s="1">
        <v>7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70</v>
      </c>
      <c r="B84" s="1">
        <v>70</v>
      </c>
      <c r="C84" s="1"/>
      <c r="D84" s="1">
        <v>7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71</v>
      </c>
      <c r="B85" s="1">
        <v>71</v>
      </c>
      <c r="C85" s="1"/>
      <c r="D85" s="1">
        <v>7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72</v>
      </c>
      <c r="B86" s="1">
        <v>72</v>
      </c>
      <c r="C86" s="1"/>
      <c r="D86" s="1">
        <v>7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87</v>
      </c>
      <c r="B87" s="1">
        <v>87</v>
      </c>
      <c r="C87" s="1"/>
      <c r="D87" s="1">
        <v>7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88</v>
      </c>
      <c r="B88" s="1">
        <v>88</v>
      </c>
      <c r="C88" s="1"/>
      <c r="D88" s="1">
        <v>7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89</v>
      </c>
      <c r="B89" s="1">
        <v>89</v>
      </c>
      <c r="C89" s="1"/>
      <c r="D89" s="1">
        <v>7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/>
      <c r="B90" s="1"/>
      <c r="C90" s="1"/>
      <c r="D90" s="1"/>
    </row>
    <row r="92" spans="1:10">
      <c r="A92" s="1"/>
      <c r="B92" s="1"/>
      <c r="C92" s="1"/>
      <c r="D92" s="1"/>
    </row>
    <row r="93" spans="1:10">
      <c r="A93" s="1"/>
      <c r="B93" s="1"/>
      <c r="C93" s="1"/>
      <c r="D93" s="1"/>
    </row>
    <row r="94" spans="1:10">
      <c r="A94" s="1"/>
      <c r="B94" s="1"/>
      <c r="C94" s="1"/>
      <c r="D94" s="1"/>
    </row>
    <row r="95" spans="1:10">
      <c r="A95" s="1"/>
      <c r="B95" s="1"/>
      <c r="C95" s="1"/>
      <c r="D95" s="1"/>
    </row>
    <row r="96" spans="1:10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</sheetData>
  <sheetProtection algorithmName="SHA-512" hashValue="9Pqa8ZaF7+MrS/eGWx8on001v9H/L8JRR2gfHUEcOaXcYqfiLie+OIquEekxrLYR0PtrE3yqlrcuZHUZbhWNww==" saltValue="6uN5lG2HYe2lmTUAwRktuw==" spinCount="100000" sheet="1" objects="1" scenarios="1"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0057-77D2-4698-B213-F9556041FED3}">
  <sheetPr codeName="Blad38"/>
  <dimension ref="A4:DJ101"/>
  <sheetViews>
    <sheetView zoomScale="93" zoomScaleNormal="93"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20" max="20" width="8.85546875" hidden="1" customWidth="1"/>
    <col min="58" max="58" width="8.85546875" hidden="1" customWidth="1"/>
    <col min="77" max="77" width="8.85546875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>
        <v>1</v>
      </c>
      <c r="Q5" s="15">
        <v>2</v>
      </c>
      <c r="R5" s="15">
        <v>3</v>
      </c>
      <c r="S5" s="15">
        <v>4</v>
      </c>
      <c r="T5" s="15"/>
      <c r="U5" s="15">
        <v>6</v>
      </c>
      <c r="V5" s="15">
        <v>7</v>
      </c>
      <c r="W5" s="15">
        <v>8</v>
      </c>
      <c r="X5" s="15">
        <v>9</v>
      </c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>
        <v>27</v>
      </c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>
        <v>54</v>
      </c>
      <c r="BR5" s="15">
        <v>55</v>
      </c>
      <c r="BS5" s="15">
        <v>56</v>
      </c>
      <c r="BT5" s="15">
        <v>57</v>
      </c>
      <c r="BU5" s="15">
        <v>58</v>
      </c>
      <c r="BV5" s="15">
        <v>59</v>
      </c>
      <c r="BW5" s="15">
        <v>60</v>
      </c>
      <c r="BX5" s="15">
        <v>61</v>
      </c>
      <c r="BY5" s="15"/>
      <c r="BZ5" s="15">
        <v>63</v>
      </c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>
        <v>72</v>
      </c>
      <c r="CJ5" s="15">
        <v>73</v>
      </c>
      <c r="CK5" s="15">
        <v>74</v>
      </c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>
        <v>81</v>
      </c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</v>
      </c>
      <c r="B6" s="1">
        <v>1</v>
      </c>
      <c r="C6" s="1">
        <v>700</v>
      </c>
      <c r="D6" s="1">
        <v>4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313" t="s">
        <v>426</v>
      </c>
      <c r="Q6" s="27" t="s">
        <v>427</v>
      </c>
      <c r="R6" s="27" t="s">
        <v>428</v>
      </c>
      <c r="S6" s="27" t="s">
        <v>429</v>
      </c>
      <c r="T6" s="183"/>
      <c r="U6" s="27" t="s">
        <v>130</v>
      </c>
      <c r="V6" s="27" t="s">
        <v>430</v>
      </c>
      <c r="W6" s="27" t="s">
        <v>431</v>
      </c>
      <c r="X6" s="27" t="s">
        <v>432</v>
      </c>
      <c r="Y6" s="27" t="s">
        <v>433</v>
      </c>
      <c r="Z6" s="27" t="s">
        <v>433</v>
      </c>
      <c r="AA6" s="27" t="s">
        <v>433</v>
      </c>
      <c r="AB6" s="27" t="s">
        <v>433</v>
      </c>
      <c r="AC6" s="27" t="s">
        <v>434</v>
      </c>
      <c r="AD6" s="27" t="s">
        <v>435</v>
      </c>
      <c r="AE6" s="27" t="s">
        <v>436</v>
      </c>
      <c r="AF6" s="27" t="s">
        <v>437</v>
      </c>
      <c r="AG6" s="27" t="s">
        <v>438</v>
      </c>
      <c r="AH6" s="27" t="s">
        <v>439</v>
      </c>
      <c r="AI6" s="27" t="s">
        <v>440</v>
      </c>
      <c r="AJ6" s="27" t="s">
        <v>441</v>
      </c>
      <c r="AK6" s="27" t="s">
        <v>442</v>
      </c>
      <c r="AL6" s="27" t="s">
        <v>443</v>
      </c>
      <c r="AM6" s="27" t="s">
        <v>444</v>
      </c>
      <c r="AN6" s="27" t="s">
        <v>445</v>
      </c>
      <c r="AO6" s="27" t="s">
        <v>446</v>
      </c>
      <c r="AP6" s="27" t="s">
        <v>447</v>
      </c>
      <c r="AQ6" s="27" t="s">
        <v>448</v>
      </c>
      <c r="AR6" s="27" t="s">
        <v>449</v>
      </c>
      <c r="AS6" s="27" t="s">
        <v>450</v>
      </c>
      <c r="AT6" s="27" t="s">
        <v>451</v>
      </c>
      <c r="AU6" s="27" t="s">
        <v>452</v>
      </c>
      <c r="AV6" s="27" t="s">
        <v>453</v>
      </c>
      <c r="AW6" s="27" t="s">
        <v>454</v>
      </c>
      <c r="AX6" s="27" t="s">
        <v>455</v>
      </c>
      <c r="AY6" s="27" t="s">
        <v>456</v>
      </c>
      <c r="AZ6" s="27" t="s">
        <v>457</v>
      </c>
      <c r="BA6" s="27" t="s">
        <v>458</v>
      </c>
      <c r="BB6" s="27" t="s">
        <v>459</v>
      </c>
      <c r="BC6" s="27" t="s">
        <v>460</v>
      </c>
      <c r="BD6" s="27" t="s">
        <v>461</v>
      </c>
      <c r="BE6" s="27" t="s">
        <v>462</v>
      </c>
      <c r="BF6" s="183"/>
      <c r="BG6" s="27" t="s">
        <v>463</v>
      </c>
      <c r="BH6" s="27" t="s">
        <v>464</v>
      </c>
      <c r="BI6" s="27" t="s">
        <v>465</v>
      </c>
      <c r="BJ6" s="27" t="s">
        <v>466</v>
      </c>
      <c r="BK6" s="27" t="s">
        <v>467</v>
      </c>
      <c r="BL6" s="27" t="s">
        <v>468</v>
      </c>
      <c r="BM6" s="27" t="s">
        <v>469</v>
      </c>
      <c r="BN6" s="27" t="s">
        <v>470</v>
      </c>
      <c r="BO6" s="27" t="s">
        <v>471</v>
      </c>
      <c r="BP6" s="27" t="s">
        <v>472</v>
      </c>
      <c r="BQ6" s="27" t="s">
        <v>473</v>
      </c>
      <c r="BR6" s="27" t="s">
        <v>474</v>
      </c>
      <c r="BS6" s="27" t="s">
        <v>475</v>
      </c>
      <c r="BT6" s="27" t="s">
        <v>476</v>
      </c>
      <c r="BU6" s="27" t="s">
        <v>477</v>
      </c>
      <c r="BV6" s="27" t="s">
        <v>478</v>
      </c>
      <c r="BW6" s="27" t="s">
        <v>479</v>
      </c>
      <c r="BX6" s="27" t="s">
        <v>480</v>
      </c>
      <c r="BY6" s="183"/>
      <c r="BZ6" s="27" t="s">
        <v>481</v>
      </c>
      <c r="CA6" s="27" t="s">
        <v>482</v>
      </c>
      <c r="CB6" s="27" t="s">
        <v>483</v>
      </c>
      <c r="CC6" s="27" t="s">
        <v>484</v>
      </c>
      <c r="CD6" s="27" t="s">
        <v>485</v>
      </c>
      <c r="CE6" s="27" t="s">
        <v>486</v>
      </c>
      <c r="CF6" s="27" t="s">
        <v>487</v>
      </c>
      <c r="CG6" s="27" t="s">
        <v>488</v>
      </c>
      <c r="CH6" s="27" t="s">
        <v>489</v>
      </c>
      <c r="CI6" s="27" t="s">
        <v>490</v>
      </c>
      <c r="CJ6" s="27" t="s">
        <v>491</v>
      </c>
      <c r="CK6" s="27" t="s">
        <v>492</v>
      </c>
      <c r="CL6" s="27" t="s">
        <v>493</v>
      </c>
      <c r="CM6" s="27" t="s">
        <v>494</v>
      </c>
      <c r="CN6" s="27" t="s">
        <v>495</v>
      </c>
      <c r="CO6" s="27" t="s">
        <v>496</v>
      </c>
      <c r="CP6" s="27" t="s">
        <v>497</v>
      </c>
      <c r="CQ6" s="27" t="s">
        <v>498</v>
      </c>
      <c r="CR6" s="27" t="s">
        <v>498</v>
      </c>
      <c r="CS6" s="27" t="s">
        <v>499</v>
      </c>
      <c r="CT6" s="27" t="s">
        <v>500</v>
      </c>
      <c r="CU6" s="27" t="s">
        <v>501</v>
      </c>
      <c r="CV6" s="27" t="s">
        <v>502</v>
      </c>
      <c r="CW6" s="27" t="s">
        <v>503</v>
      </c>
      <c r="CX6" s="27" t="s">
        <v>504</v>
      </c>
      <c r="CY6" s="27" t="s">
        <v>505</v>
      </c>
      <c r="CZ6" s="27" t="s">
        <v>506</v>
      </c>
      <c r="DA6" s="27" t="s">
        <v>507</v>
      </c>
      <c r="DB6" s="27" t="s">
        <v>508</v>
      </c>
      <c r="DC6" s="27" t="s">
        <v>509</v>
      </c>
      <c r="DD6" s="27" t="s">
        <v>510</v>
      </c>
      <c r="DE6" s="27" t="s">
        <v>511</v>
      </c>
      <c r="DF6" s="27" t="s">
        <v>512</v>
      </c>
      <c r="DG6" s="27" t="s">
        <v>513</v>
      </c>
      <c r="DH6" s="27" t="s">
        <v>514</v>
      </c>
      <c r="DI6" s="27" t="s">
        <v>515</v>
      </c>
      <c r="DJ6" s="28" t="s">
        <v>516</v>
      </c>
    </row>
    <row r="7" spans="1:114" ht="14.65" thickBot="1">
      <c r="A7" s="1">
        <v>2</v>
      </c>
      <c r="B7" s="1">
        <v>2</v>
      </c>
      <c r="C7" s="1">
        <v>710</v>
      </c>
      <c r="D7" s="1">
        <v>4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56">
        <f>'DE-Imp (O)'!P7*(1+Toeslagen!$Q$26)</f>
        <v>232.96</v>
      </c>
      <c r="Q7" s="156">
        <f>'DE-Imp (O)'!Q7*(1+Toeslagen!$Q$26)</f>
        <v>232.96</v>
      </c>
      <c r="R7" s="156">
        <f>'DE-Imp (O)'!R7*(1+Toeslagen!$Q$26)</f>
        <v>232.96</v>
      </c>
      <c r="S7" s="156">
        <f>'DE-Imp (O)'!S7*(1+Toeslagen!$Q$26)</f>
        <v>232.96</v>
      </c>
      <c r="T7" s="156">
        <f>'DE-Imp (O)'!T7*(1+Toeslagen!$Q$26)</f>
        <v>0</v>
      </c>
      <c r="U7" s="156">
        <f>'DE-Imp (O)'!U7*(1+Toeslagen!$Q$26)</f>
        <v>221.52</v>
      </c>
      <c r="V7" s="156">
        <f>'DE-Imp (O)'!V7*(1+Toeslagen!$Q$26)</f>
        <v>221.52</v>
      </c>
      <c r="W7" s="156">
        <f>'DE-Imp (O)'!W7*(1+Toeslagen!$Q$26)</f>
        <v>221.52</v>
      </c>
      <c r="X7" s="156">
        <f>'DE-Imp (O)'!X7*(1+Toeslagen!$Q$26)</f>
        <v>221.52</v>
      </c>
      <c r="Y7" s="156">
        <f>'DE-Imp (O)'!Y7*(1+Toeslagen!$Q$26)</f>
        <v>221.52</v>
      </c>
      <c r="Z7" s="156">
        <f>'DE-Imp (O)'!Z7*(1+Toeslagen!$Q$26)</f>
        <v>221.52</v>
      </c>
      <c r="AA7" s="156">
        <f>'DE-Imp (O)'!AA7*(1+Toeslagen!$Q$26)</f>
        <v>221.52</v>
      </c>
      <c r="AB7" s="156">
        <f>'DE-Imp (O)'!AB7*(1+Toeslagen!$Q$26)</f>
        <v>221.52</v>
      </c>
      <c r="AC7" s="156">
        <f>'DE-Imp (O)'!AC7*(1+Toeslagen!$Q$26)</f>
        <v>221.52</v>
      </c>
      <c r="AD7" s="156">
        <f>'DE-Imp (O)'!AD7*(1+Toeslagen!$Q$26)</f>
        <v>232.96</v>
      </c>
      <c r="AE7" s="156">
        <f>'DE-Imp (O)'!AE7*(1+Toeslagen!$Q$26)</f>
        <v>232.96</v>
      </c>
      <c r="AF7" s="156">
        <f>'DE-Imp (O)'!AF7*(1+Toeslagen!$Q$26)</f>
        <v>286</v>
      </c>
      <c r="AG7" s="156">
        <f>'DE-Imp (O)'!AG7*(1+Toeslagen!$Q$26)</f>
        <v>286</v>
      </c>
      <c r="AH7" s="156">
        <f>'DE-Imp (O)'!AH7*(1+Toeslagen!$Q$26)</f>
        <v>221.52</v>
      </c>
      <c r="AI7" s="156">
        <f>'DE-Imp (O)'!AI7*(1+Toeslagen!$Q$26)</f>
        <v>184.08</v>
      </c>
      <c r="AJ7" s="156">
        <f>'DE-Imp (O)'!AJ7*(1+Toeslagen!$Q$26)</f>
        <v>184.08</v>
      </c>
      <c r="AK7" s="156">
        <f>'DE-Imp (O)'!AK7*(1+Toeslagen!$Q$26)</f>
        <v>184.08</v>
      </c>
      <c r="AL7" s="156">
        <f>'DE-Imp (O)'!AL7*(1+Toeslagen!$Q$26)</f>
        <v>195.52</v>
      </c>
      <c r="AM7" s="156">
        <f>'DE-Imp (O)'!AM7*(1+Toeslagen!$Q$26)</f>
        <v>195.52</v>
      </c>
      <c r="AN7" s="156">
        <f>'DE-Imp (O)'!AN7*(1+Toeslagen!$Q$26)</f>
        <v>195.52</v>
      </c>
      <c r="AO7" s="156">
        <f>'DE-Imp (O)'!AO7*(1+Toeslagen!$Q$26)</f>
        <v>153.246925</v>
      </c>
      <c r="AP7" s="156">
        <f>'DE-Imp (O)'!AP7*(1+Toeslagen!$Q$26)</f>
        <v>153.246925</v>
      </c>
      <c r="AQ7" s="156">
        <f>'DE-Imp (O)'!AQ7*(1+Toeslagen!$Q$26)</f>
        <v>153.246925</v>
      </c>
      <c r="AR7" s="156">
        <f>'DE-Imp (O)'!AR7*(1+Toeslagen!$Q$26)</f>
        <v>168.48000000000002</v>
      </c>
      <c r="AS7" s="156">
        <f>'DE-Imp (O)'!AS7*(1+Toeslagen!$Q$26)</f>
        <v>168.48000000000002</v>
      </c>
      <c r="AT7" s="156">
        <f>'DE-Imp (O)'!AT7*(1+Toeslagen!$Q$26)</f>
        <v>168.48000000000002</v>
      </c>
      <c r="AU7" s="156">
        <f>'DE-Imp (O)'!AU7*(1+Toeslagen!$Q$26)</f>
        <v>153.246925</v>
      </c>
      <c r="AV7" s="156">
        <f>'DE-Imp (O)'!AV7*(1+Toeslagen!$Q$26)</f>
        <v>153.246925</v>
      </c>
      <c r="AW7" s="156">
        <f>'DE-Imp (O)'!AW7*(1+Toeslagen!$Q$26)</f>
        <v>168.48000000000002</v>
      </c>
      <c r="AX7" s="156">
        <f>'DE-Imp (O)'!AX7*(1+Toeslagen!$Q$26)</f>
        <v>168.48000000000002</v>
      </c>
      <c r="AY7" s="156">
        <f>'DE-Imp (O)'!AY7*(1+Toeslagen!$Q$26)</f>
        <v>168.48000000000002</v>
      </c>
      <c r="AZ7" s="156">
        <f>'DE-Imp (O)'!AZ7*(1+Toeslagen!$Q$26)</f>
        <v>184.08</v>
      </c>
      <c r="BA7" s="156">
        <f>'DE-Imp (O)'!BA7*(1+Toeslagen!$Q$26)</f>
        <v>184.08</v>
      </c>
      <c r="BB7" s="156">
        <f>'DE-Imp (O)'!BB7*(1+Toeslagen!$Q$26)</f>
        <v>221.52</v>
      </c>
      <c r="BC7" s="156">
        <f>'DE-Imp (O)'!BC7*(1+Toeslagen!$Q$26)</f>
        <v>120.64</v>
      </c>
      <c r="BD7" s="156">
        <f>'DE-Imp (O)'!BD7*(1+Toeslagen!$Q$26)</f>
        <v>120.64</v>
      </c>
      <c r="BE7" s="156">
        <f>'DE-Imp (O)'!BE7*(1+Toeslagen!$Q$26)</f>
        <v>120.64</v>
      </c>
      <c r="BF7" s="156">
        <f>'DE-Imp (O)'!BF7*(1+Toeslagen!$Q$26)</f>
        <v>0</v>
      </c>
      <c r="BG7" s="156">
        <f>'DE-Imp (O)'!BG7*(1+Toeslagen!$Q$26)</f>
        <v>120.64</v>
      </c>
      <c r="BH7" s="156">
        <f>'DE-Imp (O)'!BH7*(1+Toeslagen!$Q$26)</f>
        <v>120.64</v>
      </c>
      <c r="BI7" s="156">
        <f>'DE-Imp (O)'!BI7*(1+Toeslagen!$Q$26)</f>
        <v>120.64</v>
      </c>
      <c r="BJ7" s="156">
        <f>'DE-Imp (O)'!BJ7*(1+Toeslagen!$Q$26)</f>
        <v>120.64</v>
      </c>
      <c r="BK7" s="156">
        <f>'DE-Imp (O)'!BK7*(1+Toeslagen!$Q$26)</f>
        <v>120.64</v>
      </c>
      <c r="BL7" s="156">
        <f>'DE-Imp (O)'!BL7*(1+Toeslagen!$Q$26)</f>
        <v>153.246925</v>
      </c>
      <c r="BM7" s="156">
        <f>'DE-Imp (O)'!BM7*(1+Toeslagen!$Q$26)</f>
        <v>136.24</v>
      </c>
      <c r="BN7" s="156">
        <f>'DE-Imp (O)'!BN7*(1+Toeslagen!$Q$26)</f>
        <v>136.24</v>
      </c>
      <c r="BO7" s="156">
        <f>'DE-Imp (O)'!BO7*(1+Toeslagen!$Q$26)</f>
        <v>136.24</v>
      </c>
      <c r="BP7" s="156">
        <f>'DE-Imp (O)'!BP7*(1+Toeslagen!$Q$26)</f>
        <v>136.24</v>
      </c>
      <c r="BQ7" s="156">
        <f>'DE-Imp (O)'!BQ7*(1+Toeslagen!$Q$26)</f>
        <v>168.48000000000002</v>
      </c>
      <c r="BR7" s="156">
        <f>'DE-Imp (O)'!BR7*(1+Toeslagen!$Q$26)</f>
        <v>168.48000000000002</v>
      </c>
      <c r="BS7" s="156">
        <f>'DE-Imp (O)'!BS7*(1+Toeslagen!$Q$26)</f>
        <v>168.48000000000002</v>
      </c>
      <c r="BT7" s="156">
        <f>'DE-Imp (O)'!BT7*(1+Toeslagen!$Q$26)</f>
        <v>136.24</v>
      </c>
      <c r="BU7" s="156">
        <f>'DE-Imp (O)'!BU7*(1+Toeslagen!$Q$26)</f>
        <v>136.24</v>
      </c>
      <c r="BV7" s="156">
        <f>'DE-Imp (O)'!BV7*(1+Toeslagen!$Q$26)</f>
        <v>136.24</v>
      </c>
      <c r="BW7" s="156">
        <f>'DE-Imp (O)'!BW7*(1+Toeslagen!$Q$26)</f>
        <v>168.48000000000002</v>
      </c>
      <c r="BX7" s="156">
        <f>'DE-Imp (O)'!BX7*(1+Toeslagen!$Q$26)</f>
        <v>168.48000000000002</v>
      </c>
      <c r="BY7" s="156">
        <f>'DE-Imp (O)'!BY7*(1+Toeslagen!$Q$26)</f>
        <v>0</v>
      </c>
      <c r="BZ7" s="156">
        <f>'DE-Imp (O)'!BZ7*(1+Toeslagen!$Q$26)</f>
        <v>168.48000000000002</v>
      </c>
      <c r="CA7" s="156">
        <f>'DE-Imp (O)'!CA7*(1+Toeslagen!$Q$26)</f>
        <v>168.48000000000002</v>
      </c>
      <c r="CB7" s="156">
        <f>'DE-Imp (O)'!CB7*(1+Toeslagen!$Q$26)</f>
        <v>168.48000000000002</v>
      </c>
      <c r="CC7" s="156">
        <f>'DE-Imp (O)'!CC7*(1+Toeslagen!$Q$26)</f>
        <v>184.08</v>
      </c>
      <c r="CD7" s="156">
        <f>'DE-Imp (O)'!CD7*(1+Toeslagen!$Q$26)</f>
        <v>184.08</v>
      </c>
      <c r="CE7" s="156">
        <f>'DE-Imp (O)'!CE7*(1+Toeslagen!$Q$26)</f>
        <v>184.08</v>
      </c>
      <c r="CF7" s="156">
        <f>'DE-Imp (O)'!CF7*(1+Toeslagen!$Q$26)</f>
        <v>184.08</v>
      </c>
      <c r="CG7" s="156">
        <f>'DE-Imp (O)'!CG7*(1+Toeslagen!$Q$26)</f>
        <v>195.52</v>
      </c>
      <c r="CH7" s="156">
        <f>'DE-Imp (O)'!CH7*(1+Toeslagen!$Q$26)</f>
        <v>195.52</v>
      </c>
      <c r="CI7" s="156">
        <f>'DE-Imp (O)'!CI7*(1+Toeslagen!$Q$26)</f>
        <v>205.92000000000002</v>
      </c>
      <c r="CJ7" s="156">
        <f>'DE-Imp (O)'!CJ7*(1+Toeslagen!$Q$26)</f>
        <v>205.92000000000002</v>
      </c>
      <c r="CK7" s="156">
        <f>'DE-Imp (O)'!CK7*(1+Toeslagen!$Q$26)</f>
        <v>195.52</v>
      </c>
      <c r="CL7" s="156">
        <f>'DE-Imp (O)'!CL7*(1+Toeslagen!$Q$26)</f>
        <v>195.52</v>
      </c>
      <c r="CM7" s="156">
        <f>'DE-Imp (O)'!CM7*(1+Toeslagen!$Q$26)</f>
        <v>195.52</v>
      </c>
      <c r="CN7" s="156">
        <f>'DE-Imp (O)'!CN7*(1+Toeslagen!$Q$26)</f>
        <v>205.92000000000002</v>
      </c>
      <c r="CO7" s="156">
        <f>'DE-Imp (O)'!CO7*(1+Toeslagen!$Q$26)</f>
        <v>221.52</v>
      </c>
      <c r="CP7" s="156">
        <f>'DE-Imp (O)'!CP7*(1+Toeslagen!$Q$26)</f>
        <v>221.52</v>
      </c>
      <c r="CQ7" s="156">
        <f>'DE-Imp (O)'!CQ7*(1+Toeslagen!$Q$26)</f>
        <v>232.96</v>
      </c>
      <c r="CR7" s="156">
        <f>'DE-Imp (O)'!CR7*(1+Toeslagen!$Q$26)</f>
        <v>232.96</v>
      </c>
      <c r="CS7" s="156">
        <f>'DE-Imp (O)'!CS7*(1+Toeslagen!$Q$26)</f>
        <v>232.96</v>
      </c>
      <c r="CT7" s="156">
        <f>'DE-Imp (O)'!CT7*(1+Toeslagen!$Q$26)</f>
        <v>232.96</v>
      </c>
      <c r="CU7" s="156">
        <f>'DE-Imp (O)'!CU7*(1+Toeslagen!$Q$26)</f>
        <v>232.96</v>
      </c>
      <c r="CV7" s="156">
        <f>'DE-Imp (O)'!CV7*(1+Toeslagen!$Q$26)</f>
        <v>221.52</v>
      </c>
      <c r="CW7" s="156">
        <f>'DE-Imp (O)'!CW7*(1+Toeslagen!$Q$26)</f>
        <v>221.52</v>
      </c>
      <c r="CX7" s="156">
        <f>'DE-Imp (O)'!CX7*(1+Toeslagen!$Q$26)</f>
        <v>221.52</v>
      </c>
      <c r="CY7" s="156">
        <f>'DE-Imp (O)'!CY7*(1+Toeslagen!$Q$26)</f>
        <v>221.52</v>
      </c>
      <c r="CZ7" s="156">
        <f>'DE-Imp (O)'!CZ7*(1+Toeslagen!$Q$26)</f>
        <v>205.92000000000002</v>
      </c>
      <c r="DA7" s="156">
        <f>'DE-Imp (O)'!DA7*(1+Toeslagen!$Q$26)</f>
        <v>205.92000000000002</v>
      </c>
      <c r="DB7" s="156">
        <f>'DE-Imp (O)'!DB7*(1+Toeslagen!$Q$26)</f>
        <v>205.92000000000002</v>
      </c>
      <c r="DC7" s="156">
        <f>'DE-Imp (O)'!DC7*(1+Toeslagen!$Q$26)</f>
        <v>221.52</v>
      </c>
      <c r="DD7" s="156">
        <f>'DE-Imp (O)'!DD7*(1+Toeslagen!$Q$26)</f>
        <v>221.52</v>
      </c>
      <c r="DE7" s="156">
        <f>'DE-Imp (O)'!DE7*(1+Toeslagen!$Q$26)</f>
        <v>232.96</v>
      </c>
      <c r="DF7" s="156">
        <f>'DE-Imp (O)'!DF7*(1+Toeslagen!$Q$26)</f>
        <v>205.92000000000002</v>
      </c>
      <c r="DG7" s="156">
        <f>'DE-Imp (O)'!DG7*(1+Toeslagen!$Q$26)</f>
        <v>205.92000000000002</v>
      </c>
      <c r="DH7" s="156">
        <f>'DE-Imp (O)'!DH7*(1+Toeslagen!$Q$26)</f>
        <v>205.92000000000002</v>
      </c>
      <c r="DI7" s="156">
        <f>'DE-Imp (O)'!DI7*(1+Toeslagen!$Q$26)</f>
        <v>205.92000000000002</v>
      </c>
      <c r="DJ7" s="156">
        <f>'DE-Imp (O)'!DJ7*(1+Toeslagen!$Q$26)</f>
        <v>205.92000000000002</v>
      </c>
    </row>
    <row r="8" spans="1:114" ht="14.65" thickBot="1">
      <c r="A8" s="7">
        <v>3</v>
      </c>
      <c r="B8" s="7">
        <v>3</v>
      </c>
      <c r="C8" s="1">
        <v>720</v>
      </c>
      <c r="D8" s="1">
        <v>4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156">
        <f>'DE-Imp (O)'!P8*(1+Toeslagen!$Q$26)</f>
        <v>280.8</v>
      </c>
      <c r="Q8" s="156">
        <f>'DE-Imp (O)'!Q8*(1+Toeslagen!$Q$26)</f>
        <v>280.8</v>
      </c>
      <c r="R8" s="156">
        <f>'DE-Imp (O)'!R8*(1+Toeslagen!$Q$26)</f>
        <v>280.8</v>
      </c>
      <c r="S8" s="156">
        <f>'DE-Imp (O)'!S8*(1+Toeslagen!$Q$26)</f>
        <v>280.8</v>
      </c>
      <c r="T8" s="156">
        <f>'DE-Imp (O)'!T8*(1+Toeslagen!$Q$26)</f>
        <v>0</v>
      </c>
      <c r="U8" s="156">
        <f>'DE-Imp (O)'!U8*(1+Toeslagen!$Q$26)</f>
        <v>248.56</v>
      </c>
      <c r="V8" s="156">
        <f>'DE-Imp (O)'!V8*(1+Toeslagen!$Q$26)</f>
        <v>248.56</v>
      </c>
      <c r="W8" s="156">
        <f>'DE-Imp (O)'!W8*(1+Toeslagen!$Q$26)</f>
        <v>248.56</v>
      </c>
      <c r="X8" s="156">
        <f>'DE-Imp (O)'!X8*(1+Toeslagen!$Q$26)</f>
        <v>248.56</v>
      </c>
      <c r="Y8" s="156">
        <f>'DE-Imp (O)'!Y8*(1+Toeslagen!$Q$26)</f>
        <v>248.56</v>
      </c>
      <c r="Z8" s="156">
        <f>'DE-Imp (O)'!Z8*(1+Toeslagen!$Q$26)</f>
        <v>248.56</v>
      </c>
      <c r="AA8" s="156">
        <f>'DE-Imp (O)'!AA8*(1+Toeslagen!$Q$26)</f>
        <v>248.56</v>
      </c>
      <c r="AB8" s="156">
        <f>'DE-Imp (O)'!AB8*(1+Toeslagen!$Q$26)</f>
        <v>248.56</v>
      </c>
      <c r="AC8" s="156">
        <f>'DE-Imp (O)'!AC8*(1+Toeslagen!$Q$26)</f>
        <v>248.56</v>
      </c>
      <c r="AD8" s="156">
        <f>'DE-Imp (O)'!AD8*(1+Toeslagen!$Q$26)</f>
        <v>280.8</v>
      </c>
      <c r="AE8" s="156">
        <f>'DE-Imp (O)'!AE8*(1+Toeslagen!$Q$26)</f>
        <v>280.8</v>
      </c>
      <c r="AF8" s="156">
        <f>'DE-Imp (O)'!AF8*(1+Toeslagen!$Q$26)</f>
        <v>338</v>
      </c>
      <c r="AG8" s="156">
        <f>'DE-Imp (O)'!AG8*(1+Toeslagen!$Q$26)</f>
        <v>338</v>
      </c>
      <c r="AH8" s="156">
        <f>'DE-Imp (O)'!AH8*(1+Toeslagen!$Q$26)</f>
        <v>248.56</v>
      </c>
      <c r="AI8" s="156">
        <f>'DE-Imp (O)'!AI8*(1+Toeslagen!$Q$26)</f>
        <v>211.12</v>
      </c>
      <c r="AJ8" s="156">
        <f>'DE-Imp (O)'!AJ8*(1+Toeslagen!$Q$26)</f>
        <v>211.12</v>
      </c>
      <c r="AK8" s="156">
        <f>'DE-Imp (O)'!AK8*(1+Toeslagen!$Q$26)</f>
        <v>211.12</v>
      </c>
      <c r="AL8" s="156">
        <f>'DE-Imp (O)'!AL8*(1+Toeslagen!$Q$26)</f>
        <v>222.56</v>
      </c>
      <c r="AM8" s="156">
        <f>'DE-Imp (O)'!AM8*(1+Toeslagen!$Q$26)</f>
        <v>222.56</v>
      </c>
      <c r="AN8" s="156">
        <f>'DE-Imp (O)'!AN8*(1+Toeslagen!$Q$26)</f>
        <v>222.56</v>
      </c>
      <c r="AO8" s="156">
        <f>'DE-Imp (O)'!AO8*(1+Toeslagen!$Q$26)</f>
        <v>178.88</v>
      </c>
      <c r="AP8" s="156">
        <f>'DE-Imp (O)'!AP8*(1+Toeslagen!$Q$26)</f>
        <v>178.88</v>
      </c>
      <c r="AQ8" s="156">
        <f>'DE-Imp (O)'!AQ8*(1+Toeslagen!$Q$26)</f>
        <v>178.88</v>
      </c>
      <c r="AR8" s="156">
        <f>'DE-Imp (O)'!AR8*(1+Toeslagen!$Q$26)</f>
        <v>195.52</v>
      </c>
      <c r="AS8" s="156">
        <f>'DE-Imp (O)'!AS8*(1+Toeslagen!$Q$26)</f>
        <v>195.52</v>
      </c>
      <c r="AT8" s="156">
        <f>'DE-Imp (O)'!AT8*(1+Toeslagen!$Q$26)</f>
        <v>195.52</v>
      </c>
      <c r="AU8" s="156">
        <f>'DE-Imp (O)'!AU8*(1+Toeslagen!$Q$26)</f>
        <v>178.88</v>
      </c>
      <c r="AV8" s="156">
        <f>'DE-Imp (O)'!AV8*(1+Toeslagen!$Q$26)</f>
        <v>178.88</v>
      </c>
      <c r="AW8" s="156">
        <f>'DE-Imp (O)'!AW8*(1+Toeslagen!$Q$26)</f>
        <v>195.52</v>
      </c>
      <c r="AX8" s="156">
        <f>'DE-Imp (O)'!AX8*(1+Toeslagen!$Q$26)</f>
        <v>195.52</v>
      </c>
      <c r="AY8" s="156">
        <f>'DE-Imp (O)'!AY8*(1+Toeslagen!$Q$26)</f>
        <v>195.52</v>
      </c>
      <c r="AZ8" s="156">
        <f>'DE-Imp (O)'!AZ8*(1+Toeslagen!$Q$26)</f>
        <v>211.12</v>
      </c>
      <c r="BA8" s="156">
        <f>'DE-Imp (O)'!BA8*(1+Toeslagen!$Q$26)</f>
        <v>211.12</v>
      </c>
      <c r="BB8" s="156">
        <f>'DE-Imp (O)'!BB8*(1+Toeslagen!$Q$26)</f>
        <v>248.56</v>
      </c>
      <c r="BC8" s="156">
        <f>'DE-Imp (O)'!BC8*(1+Toeslagen!$Q$26)</f>
        <v>141.44</v>
      </c>
      <c r="BD8" s="156">
        <f>'DE-Imp (O)'!BD8*(1+Toeslagen!$Q$26)</f>
        <v>141.44</v>
      </c>
      <c r="BE8" s="156">
        <f>'DE-Imp (O)'!BE8*(1+Toeslagen!$Q$26)</f>
        <v>141.44</v>
      </c>
      <c r="BF8" s="156">
        <f>'DE-Imp (O)'!BF8*(1+Toeslagen!$Q$26)</f>
        <v>0</v>
      </c>
      <c r="BG8" s="156">
        <f>'DE-Imp (O)'!BG8*(1+Toeslagen!$Q$26)</f>
        <v>141.44</v>
      </c>
      <c r="BH8" s="156">
        <f>'DE-Imp (O)'!BH8*(1+Toeslagen!$Q$26)</f>
        <v>141.44</v>
      </c>
      <c r="BI8" s="156">
        <f>'DE-Imp (O)'!BI8*(1+Toeslagen!$Q$26)</f>
        <v>141.44</v>
      </c>
      <c r="BJ8" s="156">
        <f>'DE-Imp (O)'!BJ8*(1+Toeslagen!$Q$26)</f>
        <v>141.44</v>
      </c>
      <c r="BK8" s="156">
        <f>'DE-Imp (O)'!BK8*(1+Toeslagen!$Q$26)</f>
        <v>141.44</v>
      </c>
      <c r="BL8" s="156">
        <f>'DE-Imp (O)'!BL8*(1+Toeslagen!$Q$26)</f>
        <v>178.88</v>
      </c>
      <c r="BM8" s="156">
        <f>'DE-Imp (O)'!BM8*(1+Toeslagen!$Q$26)</f>
        <v>158.08000000000001</v>
      </c>
      <c r="BN8" s="156">
        <f>'DE-Imp (O)'!BN8*(1+Toeslagen!$Q$26)</f>
        <v>158.08000000000001</v>
      </c>
      <c r="BO8" s="156">
        <f>'DE-Imp (O)'!BO8*(1+Toeslagen!$Q$26)</f>
        <v>158.08000000000001</v>
      </c>
      <c r="BP8" s="156">
        <f>'DE-Imp (O)'!BP8*(1+Toeslagen!$Q$26)</f>
        <v>158.08000000000001</v>
      </c>
      <c r="BQ8" s="156">
        <f>'DE-Imp (O)'!BQ8*(1+Toeslagen!$Q$26)</f>
        <v>195.52</v>
      </c>
      <c r="BR8" s="156">
        <f>'DE-Imp (O)'!BR8*(1+Toeslagen!$Q$26)</f>
        <v>195.52</v>
      </c>
      <c r="BS8" s="156">
        <f>'DE-Imp (O)'!BS8*(1+Toeslagen!$Q$26)</f>
        <v>195.52</v>
      </c>
      <c r="BT8" s="156">
        <f>'DE-Imp (O)'!BT8*(1+Toeslagen!$Q$26)</f>
        <v>158.08000000000001</v>
      </c>
      <c r="BU8" s="156">
        <f>'DE-Imp (O)'!BU8*(1+Toeslagen!$Q$26)</f>
        <v>158.08000000000001</v>
      </c>
      <c r="BV8" s="156">
        <f>'DE-Imp (O)'!BV8*(1+Toeslagen!$Q$26)</f>
        <v>158.08000000000001</v>
      </c>
      <c r="BW8" s="156">
        <f>'DE-Imp (O)'!BW8*(1+Toeslagen!$Q$26)</f>
        <v>195.52</v>
      </c>
      <c r="BX8" s="156">
        <f>'DE-Imp (O)'!BX8*(1+Toeslagen!$Q$26)</f>
        <v>195.52</v>
      </c>
      <c r="BY8" s="156">
        <f>'DE-Imp (O)'!BY8*(1+Toeslagen!$Q$26)</f>
        <v>0</v>
      </c>
      <c r="BZ8" s="156">
        <f>'DE-Imp (O)'!BZ8*(1+Toeslagen!$Q$26)</f>
        <v>195.52</v>
      </c>
      <c r="CA8" s="156">
        <f>'DE-Imp (O)'!CA8*(1+Toeslagen!$Q$26)</f>
        <v>195.52</v>
      </c>
      <c r="CB8" s="156">
        <f>'DE-Imp (O)'!CB8*(1+Toeslagen!$Q$26)</f>
        <v>195.52</v>
      </c>
      <c r="CC8" s="156">
        <f>'DE-Imp (O)'!CC8*(1+Toeslagen!$Q$26)</f>
        <v>211.12</v>
      </c>
      <c r="CD8" s="156">
        <f>'DE-Imp (O)'!CD8*(1+Toeslagen!$Q$26)</f>
        <v>211.12</v>
      </c>
      <c r="CE8" s="156">
        <f>'DE-Imp (O)'!CE8*(1+Toeslagen!$Q$26)</f>
        <v>211.12</v>
      </c>
      <c r="CF8" s="156">
        <f>'DE-Imp (O)'!CF8*(1+Toeslagen!$Q$26)</f>
        <v>211.12</v>
      </c>
      <c r="CG8" s="156">
        <f>'DE-Imp (O)'!CG8*(1+Toeslagen!$Q$26)</f>
        <v>222.56</v>
      </c>
      <c r="CH8" s="156">
        <f>'DE-Imp (O)'!CH8*(1+Toeslagen!$Q$26)</f>
        <v>222.56</v>
      </c>
      <c r="CI8" s="156">
        <f>'DE-Imp (O)'!CI8*(1+Toeslagen!$Q$26)</f>
        <v>238.16</v>
      </c>
      <c r="CJ8" s="156">
        <f>'DE-Imp (O)'!CJ8*(1+Toeslagen!$Q$26)</f>
        <v>238.16</v>
      </c>
      <c r="CK8" s="156">
        <f>'DE-Imp (O)'!CK8*(1+Toeslagen!$Q$26)</f>
        <v>222.56</v>
      </c>
      <c r="CL8" s="156">
        <f>'DE-Imp (O)'!CL8*(1+Toeslagen!$Q$26)</f>
        <v>222.56</v>
      </c>
      <c r="CM8" s="156">
        <f>'DE-Imp (O)'!CM8*(1+Toeslagen!$Q$26)</f>
        <v>222.56</v>
      </c>
      <c r="CN8" s="156">
        <f>'DE-Imp (O)'!CN8*(1+Toeslagen!$Q$26)</f>
        <v>238.16</v>
      </c>
      <c r="CO8" s="156">
        <f>'DE-Imp (O)'!CO8*(1+Toeslagen!$Q$26)</f>
        <v>248.56</v>
      </c>
      <c r="CP8" s="156">
        <f>'DE-Imp (O)'!CP8*(1+Toeslagen!$Q$26)</f>
        <v>248.56</v>
      </c>
      <c r="CQ8" s="156">
        <f>'DE-Imp (O)'!CQ8*(1+Toeslagen!$Q$26)</f>
        <v>280.8</v>
      </c>
      <c r="CR8" s="156">
        <f>'DE-Imp (O)'!CR8*(1+Toeslagen!$Q$26)</f>
        <v>280.8</v>
      </c>
      <c r="CS8" s="156">
        <f>'DE-Imp (O)'!CS8*(1+Toeslagen!$Q$26)</f>
        <v>280.8</v>
      </c>
      <c r="CT8" s="156">
        <f>'DE-Imp (O)'!CT8*(1+Toeslagen!$Q$26)</f>
        <v>280.8</v>
      </c>
      <c r="CU8" s="156">
        <f>'DE-Imp (O)'!CU8*(1+Toeslagen!$Q$26)</f>
        <v>280.8</v>
      </c>
      <c r="CV8" s="156">
        <f>'DE-Imp (O)'!CV8*(1+Toeslagen!$Q$26)</f>
        <v>248.56</v>
      </c>
      <c r="CW8" s="156">
        <f>'DE-Imp (O)'!CW8*(1+Toeslagen!$Q$26)</f>
        <v>248.56</v>
      </c>
      <c r="CX8" s="156">
        <f>'DE-Imp (O)'!CX8*(1+Toeslagen!$Q$26)</f>
        <v>248.56</v>
      </c>
      <c r="CY8" s="156">
        <f>'DE-Imp (O)'!CY8*(1+Toeslagen!$Q$26)</f>
        <v>248.56</v>
      </c>
      <c r="CZ8" s="156">
        <f>'DE-Imp (O)'!CZ8*(1+Toeslagen!$Q$26)</f>
        <v>238.16</v>
      </c>
      <c r="DA8" s="156">
        <f>'DE-Imp (O)'!DA8*(1+Toeslagen!$Q$26)</f>
        <v>238.16</v>
      </c>
      <c r="DB8" s="156">
        <f>'DE-Imp (O)'!DB8*(1+Toeslagen!$Q$26)</f>
        <v>238.16</v>
      </c>
      <c r="DC8" s="156">
        <f>'DE-Imp (O)'!DC8*(1+Toeslagen!$Q$26)</f>
        <v>248.56</v>
      </c>
      <c r="DD8" s="156">
        <f>'DE-Imp (O)'!DD8*(1+Toeslagen!$Q$26)</f>
        <v>248.56</v>
      </c>
      <c r="DE8" s="156">
        <f>'DE-Imp (O)'!DE8*(1+Toeslagen!$Q$26)</f>
        <v>280.8</v>
      </c>
      <c r="DF8" s="156">
        <f>'DE-Imp (O)'!DF8*(1+Toeslagen!$Q$26)</f>
        <v>238.16</v>
      </c>
      <c r="DG8" s="156">
        <f>'DE-Imp (O)'!DG8*(1+Toeslagen!$Q$26)</f>
        <v>238.16</v>
      </c>
      <c r="DH8" s="156">
        <f>'DE-Imp (O)'!DH8*(1+Toeslagen!$Q$26)</f>
        <v>238.16</v>
      </c>
      <c r="DI8" s="156">
        <f>'DE-Imp (O)'!DI8*(1+Toeslagen!$Q$26)</f>
        <v>238.16</v>
      </c>
      <c r="DJ8" s="156">
        <f>'DE-Imp (O)'!DJ8*(1+Toeslagen!$Q$26)</f>
        <v>238.16</v>
      </c>
    </row>
    <row r="9" spans="1:114" ht="14.65" thickBot="1">
      <c r="A9" s="1">
        <v>4</v>
      </c>
      <c r="B9" s="1">
        <v>4</v>
      </c>
      <c r="C9" s="1">
        <v>730</v>
      </c>
      <c r="D9" s="1">
        <v>4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156">
        <f>'DE-Imp (O)'!P9*(1+Toeslagen!$Q$26)</f>
        <v>335.92</v>
      </c>
      <c r="Q9" s="156">
        <f>'DE-Imp (O)'!Q9*(1+Toeslagen!$Q$26)</f>
        <v>335.92</v>
      </c>
      <c r="R9" s="156">
        <f>'DE-Imp (O)'!R9*(1+Toeslagen!$Q$26)</f>
        <v>335.92</v>
      </c>
      <c r="S9" s="156">
        <f>'DE-Imp (O)'!S9*(1+Toeslagen!$Q$26)</f>
        <v>335.92</v>
      </c>
      <c r="T9" s="156">
        <f>'DE-Imp (O)'!T9*(1+Toeslagen!$Q$26)</f>
        <v>0</v>
      </c>
      <c r="U9" s="156">
        <f>'DE-Imp (O)'!U9*(1+Toeslagen!$Q$26)</f>
        <v>303.68</v>
      </c>
      <c r="V9" s="156">
        <f>'DE-Imp (O)'!V9*(1+Toeslagen!$Q$26)</f>
        <v>303.68</v>
      </c>
      <c r="W9" s="156">
        <f>'DE-Imp (O)'!W9*(1+Toeslagen!$Q$26)</f>
        <v>303.68</v>
      </c>
      <c r="X9" s="156">
        <f>'DE-Imp (O)'!X9*(1+Toeslagen!$Q$26)</f>
        <v>303.68</v>
      </c>
      <c r="Y9" s="156">
        <f>'DE-Imp (O)'!Y9*(1+Toeslagen!$Q$26)</f>
        <v>303.68</v>
      </c>
      <c r="Z9" s="156">
        <f>'DE-Imp (O)'!Z9*(1+Toeslagen!$Q$26)</f>
        <v>303.68</v>
      </c>
      <c r="AA9" s="156">
        <f>'DE-Imp (O)'!AA9*(1+Toeslagen!$Q$26)</f>
        <v>303.68</v>
      </c>
      <c r="AB9" s="156">
        <f>'DE-Imp (O)'!AB9*(1+Toeslagen!$Q$26)</f>
        <v>303.68</v>
      </c>
      <c r="AC9" s="156">
        <f>'DE-Imp (O)'!AC9*(1+Toeslagen!$Q$26)</f>
        <v>303.68</v>
      </c>
      <c r="AD9" s="156">
        <f>'DE-Imp (O)'!AD9*(1+Toeslagen!$Q$26)</f>
        <v>335.92</v>
      </c>
      <c r="AE9" s="156">
        <f>'DE-Imp (O)'!AE9*(1+Toeslagen!$Q$26)</f>
        <v>335.92</v>
      </c>
      <c r="AF9" s="156">
        <f>'DE-Imp (O)'!AF9*(1+Toeslagen!$Q$26)</f>
        <v>390</v>
      </c>
      <c r="AG9" s="156">
        <f>'DE-Imp (O)'!AG9*(1+Toeslagen!$Q$26)</f>
        <v>390</v>
      </c>
      <c r="AH9" s="156">
        <f>'DE-Imp (O)'!AH9*(1+Toeslagen!$Q$26)</f>
        <v>303.68</v>
      </c>
      <c r="AI9" s="156">
        <f>'DE-Imp (O)'!AI9*(1+Toeslagen!$Q$26)</f>
        <v>249.60000000000002</v>
      </c>
      <c r="AJ9" s="156">
        <f>'DE-Imp (O)'!AJ9*(1+Toeslagen!$Q$26)</f>
        <v>249.60000000000002</v>
      </c>
      <c r="AK9" s="156">
        <f>'DE-Imp (O)'!AK9*(1+Toeslagen!$Q$26)</f>
        <v>249.60000000000002</v>
      </c>
      <c r="AL9" s="156">
        <f>'DE-Imp (O)'!AL9*(1+Toeslagen!$Q$26)</f>
        <v>261.04000000000002</v>
      </c>
      <c r="AM9" s="156">
        <f>'DE-Imp (O)'!AM9*(1+Toeslagen!$Q$26)</f>
        <v>261.04000000000002</v>
      </c>
      <c r="AN9" s="156">
        <f>'DE-Imp (O)'!AN9*(1+Toeslagen!$Q$26)</f>
        <v>261.04000000000002</v>
      </c>
      <c r="AO9" s="156">
        <f>'DE-Imp (O)'!AO9*(1+Toeslagen!$Q$26)</f>
        <v>212.16</v>
      </c>
      <c r="AP9" s="156">
        <f>'DE-Imp (O)'!AP9*(1+Toeslagen!$Q$26)</f>
        <v>212.16</v>
      </c>
      <c r="AQ9" s="156">
        <f>'DE-Imp (O)'!AQ9*(1+Toeslagen!$Q$26)</f>
        <v>212.16</v>
      </c>
      <c r="AR9" s="156">
        <f>'DE-Imp (O)'!AR9*(1+Toeslagen!$Q$26)</f>
        <v>222.56</v>
      </c>
      <c r="AS9" s="156">
        <f>'DE-Imp (O)'!AS9*(1+Toeslagen!$Q$26)</f>
        <v>222.56</v>
      </c>
      <c r="AT9" s="156">
        <f>'DE-Imp (O)'!AT9*(1+Toeslagen!$Q$26)</f>
        <v>222.56</v>
      </c>
      <c r="AU9" s="156">
        <f>'DE-Imp (O)'!AU9*(1+Toeslagen!$Q$26)</f>
        <v>212.16</v>
      </c>
      <c r="AV9" s="156">
        <f>'DE-Imp (O)'!AV9*(1+Toeslagen!$Q$26)</f>
        <v>212.16</v>
      </c>
      <c r="AW9" s="156">
        <f>'DE-Imp (O)'!AW9*(1+Toeslagen!$Q$26)</f>
        <v>222.56</v>
      </c>
      <c r="AX9" s="156">
        <f>'DE-Imp (O)'!AX9*(1+Toeslagen!$Q$26)</f>
        <v>222.56</v>
      </c>
      <c r="AY9" s="156">
        <f>'DE-Imp (O)'!AY9*(1+Toeslagen!$Q$26)</f>
        <v>222.56</v>
      </c>
      <c r="AZ9" s="156">
        <f>'DE-Imp (O)'!AZ9*(1+Toeslagen!$Q$26)</f>
        <v>249.60000000000002</v>
      </c>
      <c r="BA9" s="156">
        <f>'DE-Imp (O)'!BA9*(1+Toeslagen!$Q$26)</f>
        <v>249.60000000000002</v>
      </c>
      <c r="BB9" s="156">
        <f>'DE-Imp (O)'!BB9*(1+Toeslagen!$Q$26)</f>
        <v>303.68</v>
      </c>
      <c r="BC9" s="156">
        <f>'DE-Imp (O)'!BC9*(1+Toeslagen!$Q$26)</f>
        <v>152.88</v>
      </c>
      <c r="BD9" s="156">
        <f>'DE-Imp (O)'!BD9*(1+Toeslagen!$Q$26)</f>
        <v>152.88</v>
      </c>
      <c r="BE9" s="156">
        <f>'DE-Imp (O)'!BE9*(1+Toeslagen!$Q$26)</f>
        <v>152.88</v>
      </c>
      <c r="BF9" s="156">
        <f>'DE-Imp (O)'!BF9*(1+Toeslagen!$Q$26)</f>
        <v>0</v>
      </c>
      <c r="BG9" s="156">
        <f>'DE-Imp (O)'!BG9*(1+Toeslagen!$Q$26)</f>
        <v>152.88</v>
      </c>
      <c r="BH9" s="156">
        <f>'DE-Imp (O)'!BH9*(1+Toeslagen!$Q$26)</f>
        <v>152.88</v>
      </c>
      <c r="BI9" s="156">
        <f>'DE-Imp (O)'!BI9*(1+Toeslagen!$Q$26)</f>
        <v>152.88</v>
      </c>
      <c r="BJ9" s="156">
        <f>'DE-Imp (O)'!BJ9*(1+Toeslagen!$Q$26)</f>
        <v>152.88</v>
      </c>
      <c r="BK9" s="156">
        <f>'DE-Imp (O)'!BK9*(1+Toeslagen!$Q$26)</f>
        <v>152.88</v>
      </c>
      <c r="BL9" s="156">
        <f>'DE-Imp (O)'!BL9*(1+Toeslagen!$Q$26)</f>
        <v>212.16</v>
      </c>
      <c r="BM9" s="156">
        <f>'DE-Imp (O)'!BM9*(1+Toeslagen!$Q$26)</f>
        <v>185.12</v>
      </c>
      <c r="BN9" s="156">
        <f>'DE-Imp (O)'!BN9*(1+Toeslagen!$Q$26)</f>
        <v>185.12</v>
      </c>
      <c r="BO9" s="156">
        <f>'DE-Imp (O)'!BO9*(1+Toeslagen!$Q$26)</f>
        <v>185.12</v>
      </c>
      <c r="BP9" s="156">
        <f>'DE-Imp (O)'!BP9*(1+Toeslagen!$Q$26)</f>
        <v>185.12</v>
      </c>
      <c r="BQ9" s="156">
        <f>'DE-Imp (O)'!BQ9*(1+Toeslagen!$Q$26)</f>
        <v>222.56</v>
      </c>
      <c r="BR9" s="156">
        <f>'DE-Imp (O)'!BR9*(1+Toeslagen!$Q$26)</f>
        <v>222.56</v>
      </c>
      <c r="BS9" s="156">
        <f>'DE-Imp (O)'!BS9*(1+Toeslagen!$Q$26)</f>
        <v>222.56</v>
      </c>
      <c r="BT9" s="156">
        <f>'DE-Imp (O)'!BT9*(1+Toeslagen!$Q$26)</f>
        <v>185.12</v>
      </c>
      <c r="BU9" s="156">
        <f>'DE-Imp (O)'!BU9*(1+Toeslagen!$Q$26)</f>
        <v>185.12</v>
      </c>
      <c r="BV9" s="156">
        <f>'DE-Imp (O)'!BV9*(1+Toeslagen!$Q$26)</f>
        <v>185.12</v>
      </c>
      <c r="BW9" s="156">
        <f>'DE-Imp (O)'!BW9*(1+Toeslagen!$Q$26)</f>
        <v>222.56</v>
      </c>
      <c r="BX9" s="156">
        <f>'DE-Imp (O)'!BX9*(1+Toeslagen!$Q$26)</f>
        <v>222.56</v>
      </c>
      <c r="BY9" s="156">
        <f>'DE-Imp (O)'!BY9*(1+Toeslagen!$Q$26)</f>
        <v>0</v>
      </c>
      <c r="BZ9" s="156">
        <f>'DE-Imp (O)'!BZ9*(1+Toeslagen!$Q$26)</f>
        <v>222.56</v>
      </c>
      <c r="CA9" s="156">
        <f>'DE-Imp (O)'!CA9*(1+Toeslagen!$Q$26)</f>
        <v>222.56</v>
      </c>
      <c r="CB9" s="156">
        <f>'DE-Imp (O)'!CB9*(1+Toeslagen!$Q$26)</f>
        <v>222.56</v>
      </c>
      <c r="CC9" s="156">
        <f>'DE-Imp (O)'!CC9*(1+Toeslagen!$Q$26)</f>
        <v>249.60000000000002</v>
      </c>
      <c r="CD9" s="156">
        <f>'DE-Imp (O)'!CD9*(1+Toeslagen!$Q$26)</f>
        <v>249.60000000000002</v>
      </c>
      <c r="CE9" s="156">
        <f>'DE-Imp (O)'!CE9*(1+Toeslagen!$Q$26)</f>
        <v>249.60000000000002</v>
      </c>
      <c r="CF9" s="156">
        <f>'DE-Imp (O)'!CF9*(1+Toeslagen!$Q$26)</f>
        <v>249.60000000000002</v>
      </c>
      <c r="CG9" s="156">
        <f>'DE-Imp (O)'!CG9*(1+Toeslagen!$Q$26)</f>
        <v>261.04000000000002</v>
      </c>
      <c r="CH9" s="156">
        <f>'DE-Imp (O)'!CH9*(1+Toeslagen!$Q$26)</f>
        <v>261.04000000000002</v>
      </c>
      <c r="CI9" s="156">
        <f>'DE-Imp (O)'!CI9*(1+Toeslagen!$Q$26)</f>
        <v>281.84000000000003</v>
      </c>
      <c r="CJ9" s="156">
        <f>'DE-Imp (O)'!CJ9*(1+Toeslagen!$Q$26)</f>
        <v>281.84000000000003</v>
      </c>
      <c r="CK9" s="156">
        <f>'DE-Imp (O)'!CK9*(1+Toeslagen!$Q$26)</f>
        <v>261.04000000000002</v>
      </c>
      <c r="CL9" s="156">
        <f>'DE-Imp (O)'!CL9*(1+Toeslagen!$Q$26)</f>
        <v>261.04000000000002</v>
      </c>
      <c r="CM9" s="156">
        <f>'DE-Imp (O)'!CM9*(1+Toeslagen!$Q$26)</f>
        <v>261.04000000000002</v>
      </c>
      <c r="CN9" s="156">
        <f>'DE-Imp (O)'!CN9*(1+Toeslagen!$Q$26)</f>
        <v>281.84000000000003</v>
      </c>
      <c r="CO9" s="156">
        <f>'DE-Imp (O)'!CO9*(1+Toeslagen!$Q$26)</f>
        <v>303.68</v>
      </c>
      <c r="CP9" s="156">
        <f>'DE-Imp (O)'!CP9*(1+Toeslagen!$Q$26)</f>
        <v>303.68</v>
      </c>
      <c r="CQ9" s="156">
        <f>'DE-Imp (O)'!CQ9*(1+Toeslagen!$Q$26)</f>
        <v>335.92</v>
      </c>
      <c r="CR9" s="156">
        <f>'DE-Imp (O)'!CR9*(1+Toeslagen!$Q$26)</f>
        <v>335.92</v>
      </c>
      <c r="CS9" s="156">
        <f>'DE-Imp (O)'!CS9*(1+Toeslagen!$Q$26)</f>
        <v>335.92</v>
      </c>
      <c r="CT9" s="156">
        <f>'DE-Imp (O)'!CT9*(1+Toeslagen!$Q$26)</f>
        <v>335.92</v>
      </c>
      <c r="CU9" s="156">
        <f>'DE-Imp (O)'!CU9*(1+Toeslagen!$Q$26)</f>
        <v>335.92</v>
      </c>
      <c r="CV9" s="156">
        <f>'DE-Imp (O)'!CV9*(1+Toeslagen!$Q$26)</f>
        <v>303.68</v>
      </c>
      <c r="CW9" s="156">
        <f>'DE-Imp (O)'!CW9*(1+Toeslagen!$Q$26)</f>
        <v>303.68</v>
      </c>
      <c r="CX9" s="156">
        <f>'DE-Imp (O)'!CX9*(1+Toeslagen!$Q$26)</f>
        <v>303.68</v>
      </c>
      <c r="CY9" s="156">
        <f>'DE-Imp (O)'!CY9*(1+Toeslagen!$Q$26)</f>
        <v>303.68</v>
      </c>
      <c r="CZ9" s="156">
        <f>'DE-Imp (O)'!CZ9*(1+Toeslagen!$Q$26)</f>
        <v>281.84000000000003</v>
      </c>
      <c r="DA9" s="156">
        <f>'DE-Imp (O)'!DA9*(1+Toeslagen!$Q$26)</f>
        <v>281.84000000000003</v>
      </c>
      <c r="DB9" s="156">
        <f>'DE-Imp (O)'!DB9*(1+Toeslagen!$Q$26)</f>
        <v>281.84000000000003</v>
      </c>
      <c r="DC9" s="156">
        <f>'DE-Imp (O)'!DC9*(1+Toeslagen!$Q$26)</f>
        <v>303.68</v>
      </c>
      <c r="DD9" s="156">
        <f>'DE-Imp (O)'!DD9*(1+Toeslagen!$Q$26)</f>
        <v>303.68</v>
      </c>
      <c r="DE9" s="156">
        <f>'DE-Imp (O)'!DE9*(1+Toeslagen!$Q$26)</f>
        <v>335.92</v>
      </c>
      <c r="DF9" s="156">
        <f>'DE-Imp (O)'!DF9*(1+Toeslagen!$Q$26)</f>
        <v>281.84000000000003</v>
      </c>
      <c r="DG9" s="156">
        <f>'DE-Imp (O)'!DG9*(1+Toeslagen!$Q$26)</f>
        <v>281.84000000000003</v>
      </c>
      <c r="DH9" s="156">
        <f>'DE-Imp (O)'!DH9*(1+Toeslagen!$Q$26)</f>
        <v>281.84000000000003</v>
      </c>
      <c r="DI9" s="156">
        <f>'DE-Imp (O)'!DI9*(1+Toeslagen!$Q$26)</f>
        <v>281.84000000000003</v>
      </c>
      <c r="DJ9" s="156">
        <f>'DE-Imp (O)'!DJ9*(1+Toeslagen!$Q$26)</f>
        <v>281.84000000000003</v>
      </c>
    </row>
    <row r="10" spans="1:114" ht="14.65" thickBot="1">
      <c r="A10" s="1">
        <v>6</v>
      </c>
      <c r="B10" s="1">
        <v>6</v>
      </c>
      <c r="C10" s="1">
        <v>630</v>
      </c>
      <c r="D10" s="1">
        <v>4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156">
        <f>'DE-Imp (O)'!P10*(1+Toeslagen!$Q$26)</f>
        <v>401.44</v>
      </c>
      <c r="Q10" s="156">
        <f>'DE-Imp (O)'!Q10*(1+Toeslagen!$Q$26)</f>
        <v>401.44</v>
      </c>
      <c r="R10" s="156">
        <f>'DE-Imp (O)'!R10*(1+Toeslagen!$Q$26)</f>
        <v>401.44</v>
      </c>
      <c r="S10" s="156">
        <f>'DE-Imp (O)'!S10*(1+Toeslagen!$Q$26)</f>
        <v>401.44</v>
      </c>
      <c r="T10" s="156">
        <f>'DE-Imp (O)'!T10*(1+Toeslagen!$Q$26)</f>
        <v>0</v>
      </c>
      <c r="U10" s="156">
        <f>'DE-Imp (O)'!U10*(1+Toeslagen!$Q$26)</f>
        <v>368.16</v>
      </c>
      <c r="V10" s="156">
        <f>'DE-Imp (O)'!V10*(1+Toeslagen!$Q$26)</f>
        <v>368.16</v>
      </c>
      <c r="W10" s="156">
        <f>'DE-Imp (O)'!W10*(1+Toeslagen!$Q$26)</f>
        <v>368.16</v>
      </c>
      <c r="X10" s="156">
        <f>'DE-Imp (O)'!X10*(1+Toeslagen!$Q$26)</f>
        <v>368.16</v>
      </c>
      <c r="Y10" s="156">
        <f>'DE-Imp (O)'!Y10*(1+Toeslagen!$Q$26)</f>
        <v>368.16</v>
      </c>
      <c r="Z10" s="156">
        <f>'DE-Imp (O)'!Z10*(1+Toeslagen!$Q$26)</f>
        <v>368.16</v>
      </c>
      <c r="AA10" s="156">
        <f>'DE-Imp (O)'!AA10*(1+Toeslagen!$Q$26)</f>
        <v>368.16</v>
      </c>
      <c r="AB10" s="156">
        <f>'DE-Imp (O)'!AB10*(1+Toeslagen!$Q$26)</f>
        <v>368.16</v>
      </c>
      <c r="AC10" s="156">
        <f>'DE-Imp (O)'!AC10*(1+Toeslagen!$Q$26)</f>
        <v>368.16</v>
      </c>
      <c r="AD10" s="156">
        <f>'DE-Imp (O)'!AD10*(1+Toeslagen!$Q$26)</f>
        <v>401.44</v>
      </c>
      <c r="AE10" s="156">
        <f>'DE-Imp (O)'!AE10*(1+Toeslagen!$Q$26)</f>
        <v>401.44</v>
      </c>
      <c r="AF10" s="156">
        <f>'DE-Imp (O)'!AF10*(1+Toeslagen!$Q$26)</f>
        <v>442</v>
      </c>
      <c r="AG10" s="156">
        <f>'DE-Imp (O)'!AG10*(1+Toeslagen!$Q$26)</f>
        <v>442</v>
      </c>
      <c r="AH10" s="156">
        <f>'DE-Imp (O)'!AH10*(1+Toeslagen!$Q$26)</f>
        <v>368.16</v>
      </c>
      <c r="AI10" s="156">
        <f>'DE-Imp (O)'!AI10*(1+Toeslagen!$Q$26)</f>
        <v>292.24</v>
      </c>
      <c r="AJ10" s="156">
        <f>'DE-Imp (O)'!AJ10*(1+Toeslagen!$Q$26)</f>
        <v>292.24</v>
      </c>
      <c r="AK10" s="156">
        <f>'DE-Imp (O)'!AK10*(1+Toeslagen!$Q$26)</f>
        <v>292.24</v>
      </c>
      <c r="AL10" s="156">
        <f>'DE-Imp (O)'!AL10*(1+Toeslagen!$Q$26)</f>
        <v>315.18885775000007</v>
      </c>
      <c r="AM10" s="156">
        <f>'DE-Imp (O)'!AM10*(1+Toeslagen!$Q$26)</f>
        <v>315.18885775000007</v>
      </c>
      <c r="AN10" s="156">
        <f>'DE-Imp (O)'!AN10*(1+Toeslagen!$Q$26)</f>
        <v>315.18885775000007</v>
      </c>
      <c r="AO10" s="156">
        <f>'DE-Imp (O)'!AO10*(1+Toeslagen!$Q$26)</f>
        <v>244.557709045</v>
      </c>
      <c r="AP10" s="156">
        <f>'DE-Imp (O)'!AP10*(1+Toeslagen!$Q$26)</f>
        <v>244.557709045</v>
      </c>
      <c r="AQ10" s="156">
        <f>'DE-Imp (O)'!AQ10*(1+Toeslagen!$Q$26)</f>
        <v>244.557709045</v>
      </c>
      <c r="AR10" s="156">
        <f>'DE-Imp (O)'!AR10*(1+Toeslagen!$Q$26)</f>
        <v>255.84</v>
      </c>
      <c r="AS10" s="156">
        <f>'DE-Imp (O)'!AS10*(1+Toeslagen!$Q$26)</f>
        <v>255.84</v>
      </c>
      <c r="AT10" s="156">
        <f>'DE-Imp (O)'!AT10*(1+Toeslagen!$Q$26)</f>
        <v>255.84</v>
      </c>
      <c r="AU10" s="156">
        <f>'DE-Imp (O)'!AU10*(1+Toeslagen!$Q$26)</f>
        <v>244.557709045</v>
      </c>
      <c r="AV10" s="156">
        <f>'DE-Imp (O)'!AV10*(1+Toeslagen!$Q$26)</f>
        <v>244.557709045</v>
      </c>
      <c r="AW10" s="156">
        <f>'DE-Imp (O)'!AW10*(1+Toeslagen!$Q$26)</f>
        <v>255.84</v>
      </c>
      <c r="AX10" s="156">
        <f>'DE-Imp (O)'!AX10*(1+Toeslagen!$Q$26)</f>
        <v>255.84</v>
      </c>
      <c r="AY10" s="156">
        <f>'DE-Imp (O)'!AY10*(1+Toeslagen!$Q$26)</f>
        <v>255.84</v>
      </c>
      <c r="AZ10" s="156">
        <f>'DE-Imp (O)'!AZ10*(1+Toeslagen!$Q$26)</f>
        <v>292.24</v>
      </c>
      <c r="BA10" s="156">
        <f>'DE-Imp (O)'!BA10*(1+Toeslagen!$Q$26)</f>
        <v>292.24</v>
      </c>
      <c r="BB10" s="156">
        <f>'DE-Imp (O)'!BB10*(1+Toeslagen!$Q$26)</f>
        <v>368.16</v>
      </c>
      <c r="BC10" s="156">
        <f>'DE-Imp (O)'!BC10*(1+Toeslagen!$Q$26)</f>
        <v>178.88</v>
      </c>
      <c r="BD10" s="156">
        <f>'DE-Imp (O)'!BD10*(1+Toeslagen!$Q$26)</f>
        <v>178.88</v>
      </c>
      <c r="BE10" s="156">
        <f>'DE-Imp (O)'!BE10*(1+Toeslagen!$Q$26)</f>
        <v>178.88</v>
      </c>
      <c r="BF10" s="156">
        <f>'DE-Imp (O)'!BF10*(1+Toeslagen!$Q$26)</f>
        <v>0</v>
      </c>
      <c r="BG10" s="156">
        <f>'DE-Imp (O)'!BG10*(1+Toeslagen!$Q$26)</f>
        <v>178.88</v>
      </c>
      <c r="BH10" s="156">
        <f>'DE-Imp (O)'!BH10*(1+Toeslagen!$Q$26)</f>
        <v>178.88</v>
      </c>
      <c r="BI10" s="156">
        <f>'DE-Imp (O)'!BI10*(1+Toeslagen!$Q$26)</f>
        <v>178.88</v>
      </c>
      <c r="BJ10" s="156">
        <f>'DE-Imp (O)'!BJ10*(1+Toeslagen!$Q$26)</f>
        <v>178.88</v>
      </c>
      <c r="BK10" s="156">
        <f>'DE-Imp (O)'!BK10*(1+Toeslagen!$Q$26)</f>
        <v>178.88</v>
      </c>
      <c r="BL10" s="156">
        <f>'DE-Imp (O)'!BL10*(1+Toeslagen!$Q$26)</f>
        <v>244.557709045</v>
      </c>
      <c r="BM10" s="156">
        <f>'DE-Imp (O)'!BM10*(1+Toeslagen!$Q$26)</f>
        <v>211.12</v>
      </c>
      <c r="BN10" s="156">
        <f>'DE-Imp (O)'!BN10*(1+Toeslagen!$Q$26)</f>
        <v>211.12</v>
      </c>
      <c r="BO10" s="156">
        <f>'DE-Imp (O)'!BO10*(1+Toeslagen!$Q$26)</f>
        <v>211.12</v>
      </c>
      <c r="BP10" s="156">
        <f>'DE-Imp (O)'!BP10*(1+Toeslagen!$Q$26)</f>
        <v>211.12</v>
      </c>
      <c r="BQ10" s="156">
        <f>'DE-Imp (O)'!BQ10*(1+Toeslagen!$Q$26)</f>
        <v>255.84</v>
      </c>
      <c r="BR10" s="156">
        <f>'DE-Imp (O)'!BR10*(1+Toeslagen!$Q$26)</f>
        <v>255.84</v>
      </c>
      <c r="BS10" s="156">
        <f>'DE-Imp (O)'!BS10*(1+Toeslagen!$Q$26)</f>
        <v>255.84</v>
      </c>
      <c r="BT10" s="156">
        <f>'DE-Imp (O)'!BT10*(1+Toeslagen!$Q$26)</f>
        <v>211.12</v>
      </c>
      <c r="BU10" s="156">
        <f>'DE-Imp (O)'!BU10*(1+Toeslagen!$Q$26)</f>
        <v>211.12</v>
      </c>
      <c r="BV10" s="156">
        <f>'DE-Imp (O)'!BV10*(1+Toeslagen!$Q$26)</f>
        <v>211.12</v>
      </c>
      <c r="BW10" s="156">
        <f>'DE-Imp (O)'!BW10*(1+Toeslagen!$Q$26)</f>
        <v>255.84</v>
      </c>
      <c r="BX10" s="156">
        <f>'DE-Imp (O)'!BX10*(1+Toeslagen!$Q$26)</f>
        <v>255.84</v>
      </c>
      <c r="BY10" s="156">
        <f>'DE-Imp (O)'!BY10*(1+Toeslagen!$Q$26)</f>
        <v>0</v>
      </c>
      <c r="BZ10" s="156">
        <f>'DE-Imp (O)'!BZ10*(1+Toeslagen!$Q$26)</f>
        <v>255.84</v>
      </c>
      <c r="CA10" s="156">
        <f>'DE-Imp (O)'!CA10*(1+Toeslagen!$Q$26)</f>
        <v>255.84</v>
      </c>
      <c r="CB10" s="156">
        <f>'DE-Imp (O)'!CB10*(1+Toeslagen!$Q$26)</f>
        <v>255.84</v>
      </c>
      <c r="CC10" s="156">
        <f>'DE-Imp (O)'!CC10*(1+Toeslagen!$Q$26)</f>
        <v>292.24</v>
      </c>
      <c r="CD10" s="156">
        <f>'DE-Imp (O)'!CD10*(1+Toeslagen!$Q$26)</f>
        <v>292.24</v>
      </c>
      <c r="CE10" s="156">
        <f>'DE-Imp (O)'!CE10*(1+Toeslagen!$Q$26)</f>
        <v>292.24</v>
      </c>
      <c r="CF10" s="156">
        <f>'DE-Imp (O)'!CF10*(1+Toeslagen!$Q$26)</f>
        <v>292.24</v>
      </c>
      <c r="CG10" s="156">
        <f>'DE-Imp (O)'!CG10*(1+Toeslagen!$Q$26)</f>
        <v>315.18885775000007</v>
      </c>
      <c r="CH10" s="156">
        <f>'DE-Imp (O)'!CH10*(1+Toeslagen!$Q$26)</f>
        <v>315.18885775000007</v>
      </c>
      <c r="CI10" s="156">
        <f>'DE-Imp (O)'!CI10*(1+Toeslagen!$Q$26)</f>
        <v>345.87574352500002</v>
      </c>
      <c r="CJ10" s="156">
        <f>'DE-Imp (O)'!CJ10*(1+Toeslagen!$Q$26)</f>
        <v>345.87574352500002</v>
      </c>
      <c r="CK10" s="156">
        <f>'DE-Imp (O)'!CK10*(1+Toeslagen!$Q$26)</f>
        <v>315.18885775000007</v>
      </c>
      <c r="CL10" s="156">
        <f>'DE-Imp (O)'!CL10*(1+Toeslagen!$Q$26)</f>
        <v>315.18885775000007</v>
      </c>
      <c r="CM10" s="156">
        <f>'DE-Imp (O)'!CM10*(1+Toeslagen!$Q$26)</f>
        <v>315.18885775000007</v>
      </c>
      <c r="CN10" s="156">
        <f>'DE-Imp (O)'!CN10*(1+Toeslagen!$Q$26)</f>
        <v>345.87574352500002</v>
      </c>
      <c r="CO10" s="156">
        <f>'DE-Imp (O)'!CO10*(1+Toeslagen!$Q$26)</f>
        <v>368.16</v>
      </c>
      <c r="CP10" s="156">
        <f>'DE-Imp (O)'!CP10*(1+Toeslagen!$Q$26)</f>
        <v>368.16</v>
      </c>
      <c r="CQ10" s="156">
        <f>'DE-Imp (O)'!CQ10*(1+Toeslagen!$Q$26)</f>
        <v>401.44</v>
      </c>
      <c r="CR10" s="156">
        <f>'DE-Imp (O)'!CR10*(1+Toeslagen!$Q$26)</f>
        <v>401.44</v>
      </c>
      <c r="CS10" s="156">
        <f>'DE-Imp (O)'!CS10*(1+Toeslagen!$Q$26)</f>
        <v>401.44</v>
      </c>
      <c r="CT10" s="156">
        <f>'DE-Imp (O)'!CT10*(1+Toeslagen!$Q$26)</f>
        <v>401.44</v>
      </c>
      <c r="CU10" s="156">
        <f>'DE-Imp (O)'!CU10*(1+Toeslagen!$Q$26)</f>
        <v>401.44</v>
      </c>
      <c r="CV10" s="156">
        <f>'DE-Imp (O)'!CV10*(1+Toeslagen!$Q$26)</f>
        <v>368.16</v>
      </c>
      <c r="CW10" s="156">
        <f>'DE-Imp (O)'!CW10*(1+Toeslagen!$Q$26)</f>
        <v>368.16</v>
      </c>
      <c r="CX10" s="156">
        <f>'DE-Imp (O)'!CX10*(1+Toeslagen!$Q$26)</f>
        <v>368.16</v>
      </c>
      <c r="CY10" s="156">
        <f>'DE-Imp (O)'!CY10*(1+Toeslagen!$Q$26)</f>
        <v>368.16</v>
      </c>
      <c r="CZ10" s="156">
        <f>'DE-Imp (O)'!CZ10*(1+Toeslagen!$Q$26)</f>
        <v>345.87574352500002</v>
      </c>
      <c r="DA10" s="156">
        <f>'DE-Imp (O)'!DA10*(1+Toeslagen!$Q$26)</f>
        <v>345.87574352500002</v>
      </c>
      <c r="DB10" s="156">
        <f>'DE-Imp (O)'!DB10*(1+Toeslagen!$Q$26)</f>
        <v>345.87574352500002</v>
      </c>
      <c r="DC10" s="156">
        <f>'DE-Imp (O)'!DC10*(1+Toeslagen!$Q$26)</f>
        <v>368.16</v>
      </c>
      <c r="DD10" s="156">
        <f>'DE-Imp (O)'!DD10*(1+Toeslagen!$Q$26)</f>
        <v>368.16</v>
      </c>
      <c r="DE10" s="156">
        <f>'DE-Imp (O)'!DE10*(1+Toeslagen!$Q$26)</f>
        <v>401.44</v>
      </c>
      <c r="DF10" s="156">
        <f>'DE-Imp (O)'!DF10*(1+Toeslagen!$Q$26)</f>
        <v>345.87574352500002</v>
      </c>
      <c r="DG10" s="156">
        <f>'DE-Imp (O)'!DG10*(1+Toeslagen!$Q$26)</f>
        <v>345.87574352500002</v>
      </c>
      <c r="DH10" s="156">
        <f>'DE-Imp (O)'!DH10*(1+Toeslagen!$Q$26)</f>
        <v>345.87574352500002</v>
      </c>
      <c r="DI10" s="156">
        <f>'DE-Imp (O)'!DI10*(1+Toeslagen!$Q$26)</f>
        <v>345.87574352500002</v>
      </c>
      <c r="DJ10" s="156">
        <f>'DE-Imp (O)'!DJ10*(1+Toeslagen!$Q$26)</f>
        <v>345.87574352500002</v>
      </c>
    </row>
    <row r="11" spans="1:114" ht="14.65" thickBot="1">
      <c r="A11" s="1">
        <v>7</v>
      </c>
      <c r="B11" s="1">
        <v>7</v>
      </c>
      <c r="C11" s="1">
        <v>700</v>
      </c>
      <c r="D11" s="1">
        <v>4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156">
        <f>'DE-Imp (O)'!P11*(1+Toeslagen!$Q$26)</f>
        <v>459.68</v>
      </c>
      <c r="Q11" s="156">
        <f>'DE-Imp (O)'!Q11*(1+Toeslagen!$Q$26)</f>
        <v>459.68</v>
      </c>
      <c r="R11" s="156">
        <f>'DE-Imp (O)'!R11*(1+Toeslagen!$Q$26)</f>
        <v>459.68</v>
      </c>
      <c r="S11" s="156">
        <f>'DE-Imp (O)'!S11*(1+Toeslagen!$Q$26)</f>
        <v>459.68</v>
      </c>
      <c r="T11" s="156">
        <f>'DE-Imp (O)'!T11*(1+Toeslagen!$Q$26)</f>
        <v>0</v>
      </c>
      <c r="U11" s="156">
        <f>'DE-Imp (O)'!U11*(1+Toeslagen!$Q$26)</f>
        <v>426.40000000000003</v>
      </c>
      <c r="V11" s="156">
        <f>'DE-Imp (O)'!V11*(1+Toeslagen!$Q$26)</f>
        <v>426.40000000000003</v>
      </c>
      <c r="W11" s="156">
        <f>'DE-Imp (O)'!W11*(1+Toeslagen!$Q$26)</f>
        <v>426.40000000000003</v>
      </c>
      <c r="X11" s="156">
        <f>'DE-Imp (O)'!X11*(1+Toeslagen!$Q$26)</f>
        <v>426.40000000000003</v>
      </c>
      <c r="Y11" s="156">
        <f>'DE-Imp (O)'!Y11*(1+Toeslagen!$Q$26)</f>
        <v>426.40000000000003</v>
      </c>
      <c r="Z11" s="156">
        <f>'DE-Imp (O)'!Z11*(1+Toeslagen!$Q$26)</f>
        <v>426.40000000000003</v>
      </c>
      <c r="AA11" s="156">
        <f>'DE-Imp (O)'!AA11*(1+Toeslagen!$Q$26)</f>
        <v>426.40000000000003</v>
      </c>
      <c r="AB11" s="156">
        <f>'DE-Imp (O)'!AB11*(1+Toeslagen!$Q$26)</f>
        <v>426.40000000000003</v>
      </c>
      <c r="AC11" s="156">
        <f>'DE-Imp (O)'!AC11*(1+Toeslagen!$Q$26)</f>
        <v>426.40000000000003</v>
      </c>
      <c r="AD11" s="156">
        <f>'DE-Imp (O)'!AD11*(1+Toeslagen!$Q$26)</f>
        <v>459.68</v>
      </c>
      <c r="AE11" s="156">
        <f>'DE-Imp (O)'!AE11*(1+Toeslagen!$Q$26)</f>
        <v>459.68</v>
      </c>
      <c r="AF11" s="156">
        <f>'DE-Imp (O)'!AF11*(1+Toeslagen!$Q$26)</f>
        <v>494</v>
      </c>
      <c r="AG11" s="156">
        <f>'DE-Imp (O)'!AG11*(1+Toeslagen!$Q$26)</f>
        <v>494</v>
      </c>
      <c r="AH11" s="156">
        <f>'DE-Imp (O)'!AH11*(1+Toeslagen!$Q$26)</f>
        <v>426.40000000000003</v>
      </c>
      <c r="AI11" s="156">
        <f>'DE-Imp (O)'!AI11*(1+Toeslagen!$Q$26)</f>
        <v>314.14885775000005</v>
      </c>
      <c r="AJ11" s="156">
        <f>'DE-Imp (O)'!AJ11*(1+Toeslagen!$Q$26)</f>
        <v>314.14885775000005</v>
      </c>
      <c r="AK11" s="156">
        <f>'DE-Imp (O)'!AK11*(1+Toeslagen!$Q$26)</f>
        <v>314.14885775000005</v>
      </c>
      <c r="AL11" s="156">
        <f>'DE-Imp (O)'!AL11*(1+Toeslagen!$Q$26)</f>
        <v>346.91574352500004</v>
      </c>
      <c r="AM11" s="156">
        <f>'DE-Imp (O)'!AM11*(1+Toeslagen!$Q$26)</f>
        <v>346.91574352500004</v>
      </c>
      <c r="AN11" s="156">
        <f>'DE-Imp (O)'!AN11*(1+Toeslagen!$Q$26)</f>
        <v>346.91574352500004</v>
      </c>
      <c r="AO11" s="156">
        <f>'DE-Imp (O)'!AO11*(1+Toeslagen!$Q$26)</f>
        <v>261.04000000000002</v>
      </c>
      <c r="AP11" s="156">
        <f>'DE-Imp (O)'!AP11*(1+Toeslagen!$Q$26)</f>
        <v>261.04000000000002</v>
      </c>
      <c r="AQ11" s="156">
        <f>'DE-Imp (O)'!AQ11*(1+Toeslagen!$Q$26)</f>
        <v>261.04000000000002</v>
      </c>
      <c r="AR11" s="156">
        <f>'DE-Imp (O)'!AR11*(1+Toeslagen!$Q$26)</f>
        <v>292.24</v>
      </c>
      <c r="AS11" s="156">
        <f>'DE-Imp (O)'!AS11*(1+Toeslagen!$Q$26)</f>
        <v>292.24</v>
      </c>
      <c r="AT11" s="156">
        <f>'DE-Imp (O)'!AT11*(1+Toeslagen!$Q$26)</f>
        <v>292.24</v>
      </c>
      <c r="AU11" s="156">
        <f>'DE-Imp (O)'!AU11*(1+Toeslagen!$Q$26)</f>
        <v>261.04000000000002</v>
      </c>
      <c r="AV11" s="156">
        <f>'DE-Imp (O)'!AV11*(1+Toeslagen!$Q$26)</f>
        <v>261.04000000000002</v>
      </c>
      <c r="AW11" s="156">
        <f>'DE-Imp (O)'!AW11*(1+Toeslagen!$Q$26)</f>
        <v>292.24</v>
      </c>
      <c r="AX11" s="156">
        <f>'DE-Imp (O)'!AX11*(1+Toeslagen!$Q$26)</f>
        <v>292.24</v>
      </c>
      <c r="AY11" s="156">
        <f>'DE-Imp (O)'!AY11*(1+Toeslagen!$Q$26)</f>
        <v>292.24</v>
      </c>
      <c r="AZ11" s="156">
        <f>'DE-Imp (O)'!AZ11*(1+Toeslagen!$Q$26)</f>
        <v>314.14885775000005</v>
      </c>
      <c r="BA11" s="156">
        <f>'DE-Imp (O)'!BA11*(1+Toeslagen!$Q$26)</f>
        <v>314.14885775000005</v>
      </c>
      <c r="BB11" s="156">
        <f>'DE-Imp (O)'!BB11*(1+Toeslagen!$Q$26)</f>
        <v>426.40000000000003</v>
      </c>
      <c r="BC11" s="156">
        <f>'DE-Imp (O)'!BC11*(1+Toeslagen!$Q$26)</f>
        <v>199.68</v>
      </c>
      <c r="BD11" s="156">
        <f>'DE-Imp (O)'!BD11*(1+Toeslagen!$Q$26)</f>
        <v>199.68</v>
      </c>
      <c r="BE11" s="156">
        <f>'DE-Imp (O)'!BE11*(1+Toeslagen!$Q$26)</f>
        <v>199.68</v>
      </c>
      <c r="BF11" s="156">
        <f>'DE-Imp (O)'!BF11*(1+Toeslagen!$Q$26)</f>
        <v>0</v>
      </c>
      <c r="BG11" s="156">
        <f>'DE-Imp (O)'!BG11*(1+Toeslagen!$Q$26)</f>
        <v>199.68</v>
      </c>
      <c r="BH11" s="156">
        <f>'DE-Imp (O)'!BH11*(1+Toeslagen!$Q$26)</f>
        <v>199.68</v>
      </c>
      <c r="BI11" s="156">
        <f>'DE-Imp (O)'!BI11*(1+Toeslagen!$Q$26)</f>
        <v>199.68</v>
      </c>
      <c r="BJ11" s="156">
        <f>'DE-Imp (O)'!BJ11*(1+Toeslagen!$Q$26)</f>
        <v>199.68</v>
      </c>
      <c r="BK11" s="156">
        <f>'DE-Imp (O)'!BK11*(1+Toeslagen!$Q$26)</f>
        <v>199.68</v>
      </c>
      <c r="BL11" s="156">
        <f>'DE-Imp (O)'!BL11*(1+Toeslagen!$Q$26)</f>
        <v>261.04000000000002</v>
      </c>
      <c r="BM11" s="156">
        <f>'DE-Imp (O)'!BM11*(1+Toeslagen!$Q$26)</f>
        <v>248.56</v>
      </c>
      <c r="BN11" s="156">
        <f>'DE-Imp (O)'!BN11*(1+Toeslagen!$Q$26)</f>
        <v>248.56</v>
      </c>
      <c r="BO11" s="156">
        <f>'DE-Imp (O)'!BO11*(1+Toeslagen!$Q$26)</f>
        <v>248.56</v>
      </c>
      <c r="BP11" s="156">
        <f>'DE-Imp (O)'!BP11*(1+Toeslagen!$Q$26)</f>
        <v>248.56</v>
      </c>
      <c r="BQ11" s="156">
        <f>'DE-Imp (O)'!BQ11*(1+Toeslagen!$Q$26)</f>
        <v>292.24</v>
      </c>
      <c r="BR11" s="156">
        <f>'DE-Imp (O)'!BR11*(1+Toeslagen!$Q$26)</f>
        <v>292.24</v>
      </c>
      <c r="BS11" s="156">
        <f>'DE-Imp (O)'!BS11*(1+Toeslagen!$Q$26)</f>
        <v>292.24</v>
      </c>
      <c r="BT11" s="156">
        <f>'DE-Imp (O)'!BT11*(1+Toeslagen!$Q$26)</f>
        <v>248.56</v>
      </c>
      <c r="BU11" s="156">
        <f>'DE-Imp (O)'!BU11*(1+Toeslagen!$Q$26)</f>
        <v>248.56</v>
      </c>
      <c r="BV11" s="156">
        <f>'DE-Imp (O)'!BV11*(1+Toeslagen!$Q$26)</f>
        <v>248.56</v>
      </c>
      <c r="BW11" s="156">
        <f>'DE-Imp (O)'!BW11*(1+Toeslagen!$Q$26)</f>
        <v>292.24</v>
      </c>
      <c r="BX11" s="156">
        <f>'DE-Imp (O)'!BX11*(1+Toeslagen!$Q$26)</f>
        <v>292.24</v>
      </c>
      <c r="BY11" s="156">
        <f>'DE-Imp (O)'!BY11*(1+Toeslagen!$Q$26)</f>
        <v>0</v>
      </c>
      <c r="BZ11" s="156">
        <f>'DE-Imp (O)'!BZ11*(1+Toeslagen!$Q$26)</f>
        <v>292.24</v>
      </c>
      <c r="CA11" s="156">
        <f>'DE-Imp (O)'!CA11*(1+Toeslagen!$Q$26)</f>
        <v>292.24</v>
      </c>
      <c r="CB11" s="156">
        <f>'DE-Imp (O)'!CB11*(1+Toeslagen!$Q$26)</f>
        <v>292.24</v>
      </c>
      <c r="CC11" s="156">
        <f>'DE-Imp (O)'!CC11*(1+Toeslagen!$Q$26)</f>
        <v>314.14885775000005</v>
      </c>
      <c r="CD11" s="156">
        <f>'DE-Imp (O)'!CD11*(1+Toeslagen!$Q$26)</f>
        <v>314.14885775000005</v>
      </c>
      <c r="CE11" s="156">
        <f>'DE-Imp (O)'!CE11*(1+Toeslagen!$Q$26)</f>
        <v>314.14885775000005</v>
      </c>
      <c r="CF11" s="156">
        <f>'DE-Imp (O)'!CF11*(1+Toeslagen!$Q$26)</f>
        <v>314.14885775000005</v>
      </c>
      <c r="CG11" s="156">
        <f>'DE-Imp (O)'!CG11*(1+Toeslagen!$Q$26)</f>
        <v>346.91574352500004</v>
      </c>
      <c r="CH11" s="156">
        <f>'DE-Imp (O)'!CH11*(1+Toeslagen!$Q$26)</f>
        <v>346.91574352500004</v>
      </c>
      <c r="CI11" s="156">
        <f>'DE-Imp (O)'!CI11*(1+Toeslagen!$Q$26)</f>
        <v>373.36</v>
      </c>
      <c r="CJ11" s="156">
        <f>'DE-Imp (O)'!CJ11*(1+Toeslagen!$Q$26)</f>
        <v>373.36</v>
      </c>
      <c r="CK11" s="156">
        <f>'DE-Imp (O)'!CK11*(1+Toeslagen!$Q$26)</f>
        <v>346.91574352500004</v>
      </c>
      <c r="CL11" s="156">
        <f>'DE-Imp (O)'!CL11*(1+Toeslagen!$Q$26)</f>
        <v>346.91574352500004</v>
      </c>
      <c r="CM11" s="156">
        <f>'DE-Imp (O)'!CM11*(1+Toeslagen!$Q$26)</f>
        <v>346.91574352500004</v>
      </c>
      <c r="CN11" s="156">
        <f>'DE-Imp (O)'!CN11*(1+Toeslagen!$Q$26)</f>
        <v>373.36</v>
      </c>
      <c r="CO11" s="156">
        <f>'DE-Imp (O)'!CO11*(1+Toeslagen!$Q$26)</f>
        <v>426.40000000000003</v>
      </c>
      <c r="CP11" s="156">
        <f>'DE-Imp (O)'!CP11*(1+Toeslagen!$Q$26)</f>
        <v>426.40000000000003</v>
      </c>
      <c r="CQ11" s="156">
        <f>'DE-Imp (O)'!CQ11*(1+Toeslagen!$Q$26)</f>
        <v>459.68</v>
      </c>
      <c r="CR11" s="156">
        <f>'DE-Imp (O)'!CR11*(1+Toeslagen!$Q$26)</f>
        <v>459.68</v>
      </c>
      <c r="CS11" s="156">
        <f>'DE-Imp (O)'!CS11*(1+Toeslagen!$Q$26)</f>
        <v>459.68</v>
      </c>
      <c r="CT11" s="156">
        <f>'DE-Imp (O)'!CT11*(1+Toeslagen!$Q$26)</f>
        <v>459.68</v>
      </c>
      <c r="CU11" s="156">
        <f>'DE-Imp (O)'!CU11*(1+Toeslagen!$Q$26)</f>
        <v>459.68</v>
      </c>
      <c r="CV11" s="156">
        <f>'DE-Imp (O)'!CV11*(1+Toeslagen!$Q$26)</f>
        <v>426.40000000000003</v>
      </c>
      <c r="CW11" s="156">
        <f>'DE-Imp (O)'!CW11*(1+Toeslagen!$Q$26)</f>
        <v>426.40000000000003</v>
      </c>
      <c r="CX11" s="156">
        <f>'DE-Imp (O)'!CX11*(1+Toeslagen!$Q$26)</f>
        <v>426.40000000000003</v>
      </c>
      <c r="CY11" s="156">
        <f>'DE-Imp (O)'!CY11*(1+Toeslagen!$Q$26)</f>
        <v>426.40000000000003</v>
      </c>
      <c r="CZ11" s="156">
        <f>'DE-Imp (O)'!CZ11*(1+Toeslagen!$Q$26)</f>
        <v>373.36</v>
      </c>
      <c r="DA11" s="156">
        <f>'DE-Imp (O)'!DA11*(1+Toeslagen!$Q$26)</f>
        <v>373.36</v>
      </c>
      <c r="DB11" s="156">
        <f>'DE-Imp (O)'!DB11*(1+Toeslagen!$Q$26)</f>
        <v>373.36</v>
      </c>
      <c r="DC11" s="156">
        <f>'DE-Imp (O)'!DC11*(1+Toeslagen!$Q$26)</f>
        <v>426.40000000000003</v>
      </c>
      <c r="DD11" s="156">
        <f>'DE-Imp (O)'!DD11*(1+Toeslagen!$Q$26)</f>
        <v>426.40000000000003</v>
      </c>
      <c r="DE11" s="156">
        <f>'DE-Imp (O)'!DE11*(1+Toeslagen!$Q$26)</f>
        <v>459.68</v>
      </c>
      <c r="DF11" s="156">
        <f>'DE-Imp (O)'!DF11*(1+Toeslagen!$Q$26)</f>
        <v>373.36</v>
      </c>
      <c r="DG11" s="156">
        <f>'DE-Imp (O)'!DG11*(1+Toeslagen!$Q$26)</f>
        <v>373.36</v>
      </c>
      <c r="DH11" s="156">
        <f>'DE-Imp (O)'!DH11*(1+Toeslagen!$Q$26)</f>
        <v>373.36</v>
      </c>
      <c r="DI11" s="156">
        <f>'DE-Imp (O)'!DI11*(1+Toeslagen!$Q$26)</f>
        <v>373.36</v>
      </c>
      <c r="DJ11" s="156">
        <f>'DE-Imp (O)'!DJ11*(1+Toeslagen!$Q$26)</f>
        <v>373.36</v>
      </c>
    </row>
    <row r="12" spans="1:114" ht="14.65" thickBot="1">
      <c r="A12" s="1">
        <v>8</v>
      </c>
      <c r="B12" s="1">
        <v>8</v>
      </c>
      <c r="C12" s="1">
        <v>630</v>
      </c>
      <c r="D12" s="1">
        <v>4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156">
        <f>'DE-Imp (O)'!P12*(1+Toeslagen!$Q$26)</f>
        <v>500.24</v>
      </c>
      <c r="Q12" s="156">
        <f>'DE-Imp (O)'!Q12*(1+Toeslagen!$Q$26)</f>
        <v>500.24</v>
      </c>
      <c r="R12" s="156">
        <f>'DE-Imp (O)'!R12*(1+Toeslagen!$Q$26)</f>
        <v>500.24</v>
      </c>
      <c r="S12" s="156">
        <f>'DE-Imp (O)'!S12*(1+Toeslagen!$Q$26)</f>
        <v>500.24</v>
      </c>
      <c r="T12" s="156">
        <f>'DE-Imp (O)'!T12*(1+Toeslagen!$Q$26)</f>
        <v>0</v>
      </c>
      <c r="U12" s="156">
        <f>'DE-Imp (O)'!U12*(1+Toeslagen!$Q$26)</f>
        <v>460.72</v>
      </c>
      <c r="V12" s="156">
        <f>'DE-Imp (O)'!V12*(1+Toeslagen!$Q$26)</f>
        <v>460.72</v>
      </c>
      <c r="W12" s="156">
        <f>'DE-Imp (O)'!W12*(1+Toeslagen!$Q$26)</f>
        <v>460.72</v>
      </c>
      <c r="X12" s="156">
        <f>'DE-Imp (O)'!X12*(1+Toeslagen!$Q$26)</f>
        <v>460.72</v>
      </c>
      <c r="Y12" s="156">
        <f>'DE-Imp (O)'!Y12*(1+Toeslagen!$Q$26)</f>
        <v>460.72</v>
      </c>
      <c r="Z12" s="156">
        <f>'DE-Imp (O)'!Z12*(1+Toeslagen!$Q$26)</f>
        <v>460.72</v>
      </c>
      <c r="AA12" s="156">
        <f>'DE-Imp (O)'!AA12*(1+Toeslagen!$Q$26)</f>
        <v>460.72</v>
      </c>
      <c r="AB12" s="156">
        <f>'DE-Imp (O)'!AB12*(1+Toeslagen!$Q$26)</f>
        <v>460.72</v>
      </c>
      <c r="AC12" s="156">
        <f>'DE-Imp (O)'!AC12*(1+Toeslagen!$Q$26)</f>
        <v>460.72</v>
      </c>
      <c r="AD12" s="156">
        <f>'DE-Imp (O)'!AD12*(1+Toeslagen!$Q$26)</f>
        <v>500.24</v>
      </c>
      <c r="AE12" s="156">
        <f>'DE-Imp (O)'!AE12*(1+Toeslagen!$Q$26)</f>
        <v>500.24</v>
      </c>
      <c r="AF12" s="156">
        <f>'DE-Imp (O)'!AF12*(1+Toeslagen!$Q$26)</f>
        <v>546</v>
      </c>
      <c r="AG12" s="156">
        <f>'DE-Imp (O)'!AG12*(1+Toeslagen!$Q$26)</f>
        <v>546</v>
      </c>
      <c r="AH12" s="156">
        <f>'DE-Imp (O)'!AH12*(1+Toeslagen!$Q$26)</f>
        <v>460.72</v>
      </c>
      <c r="AI12" s="156">
        <f>'DE-Imp (O)'!AI12*(1+Toeslagen!$Q$26)</f>
        <v>346.91574352500004</v>
      </c>
      <c r="AJ12" s="156">
        <f>'DE-Imp (O)'!AJ12*(1+Toeslagen!$Q$26)</f>
        <v>346.91574352500004</v>
      </c>
      <c r="AK12" s="156">
        <f>'DE-Imp (O)'!AK12*(1+Toeslagen!$Q$26)</f>
        <v>346.91574352500004</v>
      </c>
      <c r="AL12" s="156">
        <f>'DE-Imp (O)'!AL12*(1+Toeslagen!$Q$26)</f>
        <v>375.44</v>
      </c>
      <c r="AM12" s="156">
        <f>'DE-Imp (O)'!AM12*(1+Toeslagen!$Q$26)</f>
        <v>375.44</v>
      </c>
      <c r="AN12" s="156">
        <f>'DE-Imp (O)'!AN12*(1+Toeslagen!$Q$26)</f>
        <v>375.44</v>
      </c>
      <c r="AO12" s="156">
        <f>'DE-Imp (O)'!AO12*(1+Toeslagen!$Q$26)</f>
        <v>277.68</v>
      </c>
      <c r="AP12" s="156">
        <f>'DE-Imp (O)'!AP12*(1+Toeslagen!$Q$26)</f>
        <v>277.68</v>
      </c>
      <c r="AQ12" s="156">
        <f>'DE-Imp (O)'!AQ12*(1+Toeslagen!$Q$26)</f>
        <v>277.68</v>
      </c>
      <c r="AR12" s="156">
        <f>'DE-Imp (O)'!AR12*(1+Toeslagen!$Q$26)</f>
        <v>320.32</v>
      </c>
      <c r="AS12" s="156">
        <f>'DE-Imp (O)'!AS12*(1+Toeslagen!$Q$26)</f>
        <v>320.32</v>
      </c>
      <c r="AT12" s="156">
        <f>'DE-Imp (O)'!AT12*(1+Toeslagen!$Q$26)</f>
        <v>320.32</v>
      </c>
      <c r="AU12" s="156">
        <f>'DE-Imp (O)'!AU12*(1+Toeslagen!$Q$26)</f>
        <v>277.68</v>
      </c>
      <c r="AV12" s="156">
        <f>'DE-Imp (O)'!AV12*(1+Toeslagen!$Q$26)</f>
        <v>277.68</v>
      </c>
      <c r="AW12" s="156">
        <f>'DE-Imp (O)'!AW12*(1+Toeslagen!$Q$26)</f>
        <v>320.32</v>
      </c>
      <c r="AX12" s="156">
        <f>'DE-Imp (O)'!AX12*(1+Toeslagen!$Q$26)</f>
        <v>320.32</v>
      </c>
      <c r="AY12" s="156">
        <f>'DE-Imp (O)'!AY12*(1+Toeslagen!$Q$26)</f>
        <v>320.32</v>
      </c>
      <c r="AZ12" s="156">
        <f>'DE-Imp (O)'!AZ12*(1+Toeslagen!$Q$26)</f>
        <v>346.91574352500004</v>
      </c>
      <c r="BA12" s="156">
        <f>'DE-Imp (O)'!BA12*(1+Toeslagen!$Q$26)</f>
        <v>346.91574352500004</v>
      </c>
      <c r="BB12" s="156">
        <f>'DE-Imp (O)'!BB12*(1+Toeslagen!$Q$26)</f>
        <v>460.72</v>
      </c>
      <c r="BC12" s="156">
        <f>'DE-Imp (O)'!BC12*(1+Toeslagen!$Q$26)</f>
        <v>210.90576600549937</v>
      </c>
      <c r="BD12" s="156">
        <f>'DE-Imp (O)'!BD12*(1+Toeslagen!$Q$26)</f>
        <v>210.90576600549937</v>
      </c>
      <c r="BE12" s="156">
        <f>'DE-Imp (O)'!BE12*(1+Toeslagen!$Q$26)</f>
        <v>210.90576600549937</v>
      </c>
      <c r="BF12" s="156">
        <f>'DE-Imp (O)'!BF12*(1+Toeslagen!$Q$26)</f>
        <v>0</v>
      </c>
      <c r="BG12" s="156">
        <f>'DE-Imp (O)'!BG12*(1+Toeslagen!$Q$26)</f>
        <v>210.90576600549937</v>
      </c>
      <c r="BH12" s="156">
        <f>'DE-Imp (O)'!BH12*(1+Toeslagen!$Q$26)</f>
        <v>210.90576600549937</v>
      </c>
      <c r="BI12" s="156">
        <f>'DE-Imp (O)'!BI12*(1+Toeslagen!$Q$26)</f>
        <v>210.90576600549937</v>
      </c>
      <c r="BJ12" s="156">
        <f>'DE-Imp (O)'!BJ12*(1+Toeslagen!$Q$26)</f>
        <v>210.90576600549937</v>
      </c>
      <c r="BK12" s="156">
        <f>'DE-Imp (O)'!BK12*(1+Toeslagen!$Q$26)</f>
        <v>210.90576600549937</v>
      </c>
      <c r="BL12" s="156">
        <f>'DE-Imp (O)'!BL12*(1+Toeslagen!$Q$26)</f>
        <v>277.68</v>
      </c>
      <c r="BM12" s="156">
        <f>'DE-Imp (O)'!BM12*(1+Toeslagen!$Q$26)</f>
        <v>265.2</v>
      </c>
      <c r="BN12" s="156">
        <f>'DE-Imp (O)'!BN12*(1+Toeslagen!$Q$26)</f>
        <v>265.2</v>
      </c>
      <c r="BO12" s="156">
        <f>'DE-Imp (O)'!BO12*(1+Toeslagen!$Q$26)</f>
        <v>265.2</v>
      </c>
      <c r="BP12" s="156">
        <f>'DE-Imp (O)'!BP12*(1+Toeslagen!$Q$26)</f>
        <v>265.2</v>
      </c>
      <c r="BQ12" s="156">
        <f>'DE-Imp (O)'!BQ12*(1+Toeslagen!$Q$26)</f>
        <v>320.32</v>
      </c>
      <c r="BR12" s="156">
        <f>'DE-Imp (O)'!BR12*(1+Toeslagen!$Q$26)</f>
        <v>320.32</v>
      </c>
      <c r="BS12" s="156">
        <f>'DE-Imp (O)'!BS12*(1+Toeslagen!$Q$26)</f>
        <v>320.32</v>
      </c>
      <c r="BT12" s="156">
        <f>'DE-Imp (O)'!BT12*(1+Toeslagen!$Q$26)</f>
        <v>265.2</v>
      </c>
      <c r="BU12" s="156">
        <f>'DE-Imp (O)'!BU12*(1+Toeslagen!$Q$26)</f>
        <v>265.2</v>
      </c>
      <c r="BV12" s="156">
        <f>'DE-Imp (O)'!BV12*(1+Toeslagen!$Q$26)</f>
        <v>265.2</v>
      </c>
      <c r="BW12" s="156">
        <f>'DE-Imp (O)'!BW12*(1+Toeslagen!$Q$26)</f>
        <v>320.32</v>
      </c>
      <c r="BX12" s="156">
        <f>'DE-Imp (O)'!BX12*(1+Toeslagen!$Q$26)</f>
        <v>320.32</v>
      </c>
      <c r="BY12" s="156">
        <f>'DE-Imp (O)'!BY12*(1+Toeslagen!$Q$26)</f>
        <v>0</v>
      </c>
      <c r="BZ12" s="156">
        <f>'DE-Imp (O)'!BZ12*(1+Toeslagen!$Q$26)</f>
        <v>320.32</v>
      </c>
      <c r="CA12" s="156">
        <f>'DE-Imp (O)'!CA12*(1+Toeslagen!$Q$26)</f>
        <v>320.32</v>
      </c>
      <c r="CB12" s="156">
        <f>'DE-Imp (O)'!CB12*(1+Toeslagen!$Q$26)</f>
        <v>320.32</v>
      </c>
      <c r="CC12" s="156">
        <f>'DE-Imp (O)'!CC12*(1+Toeslagen!$Q$26)</f>
        <v>346.91574352500004</v>
      </c>
      <c r="CD12" s="156">
        <f>'DE-Imp (O)'!CD12*(1+Toeslagen!$Q$26)</f>
        <v>346.91574352500004</v>
      </c>
      <c r="CE12" s="156">
        <f>'DE-Imp (O)'!CE12*(1+Toeslagen!$Q$26)</f>
        <v>346.91574352500004</v>
      </c>
      <c r="CF12" s="156">
        <f>'DE-Imp (O)'!CF12*(1+Toeslagen!$Q$26)</f>
        <v>346.91574352500004</v>
      </c>
      <c r="CG12" s="156">
        <f>'DE-Imp (O)'!CG12*(1+Toeslagen!$Q$26)</f>
        <v>375.44</v>
      </c>
      <c r="CH12" s="156">
        <f>'DE-Imp (O)'!CH12*(1+Toeslagen!$Q$26)</f>
        <v>375.44</v>
      </c>
      <c r="CI12" s="156">
        <f>'DE-Imp (O)'!CI12*(1+Toeslagen!$Q$26)</f>
        <v>402.48</v>
      </c>
      <c r="CJ12" s="156">
        <f>'DE-Imp (O)'!CJ12*(1+Toeslagen!$Q$26)</f>
        <v>402.48</v>
      </c>
      <c r="CK12" s="156">
        <f>'DE-Imp (O)'!CK12*(1+Toeslagen!$Q$26)</f>
        <v>375.44</v>
      </c>
      <c r="CL12" s="156">
        <f>'DE-Imp (O)'!CL12*(1+Toeslagen!$Q$26)</f>
        <v>375.44</v>
      </c>
      <c r="CM12" s="156">
        <f>'DE-Imp (O)'!CM12*(1+Toeslagen!$Q$26)</f>
        <v>375.44</v>
      </c>
      <c r="CN12" s="156">
        <f>'DE-Imp (O)'!CN12*(1+Toeslagen!$Q$26)</f>
        <v>402.48</v>
      </c>
      <c r="CO12" s="156">
        <f>'DE-Imp (O)'!CO12*(1+Toeslagen!$Q$26)</f>
        <v>460.72</v>
      </c>
      <c r="CP12" s="156">
        <f>'DE-Imp (O)'!CP12*(1+Toeslagen!$Q$26)</f>
        <v>460.72</v>
      </c>
      <c r="CQ12" s="156">
        <f>'DE-Imp (O)'!CQ12*(1+Toeslagen!$Q$26)</f>
        <v>500.24</v>
      </c>
      <c r="CR12" s="156">
        <f>'DE-Imp (O)'!CR12*(1+Toeslagen!$Q$26)</f>
        <v>500.24</v>
      </c>
      <c r="CS12" s="156">
        <f>'DE-Imp (O)'!CS12*(1+Toeslagen!$Q$26)</f>
        <v>500.24</v>
      </c>
      <c r="CT12" s="156">
        <f>'DE-Imp (O)'!CT12*(1+Toeslagen!$Q$26)</f>
        <v>500.24</v>
      </c>
      <c r="CU12" s="156">
        <f>'DE-Imp (O)'!CU12*(1+Toeslagen!$Q$26)</f>
        <v>500.24</v>
      </c>
      <c r="CV12" s="156">
        <f>'DE-Imp (O)'!CV12*(1+Toeslagen!$Q$26)</f>
        <v>460.72</v>
      </c>
      <c r="CW12" s="156">
        <f>'DE-Imp (O)'!CW12*(1+Toeslagen!$Q$26)</f>
        <v>460.72</v>
      </c>
      <c r="CX12" s="156">
        <f>'DE-Imp (O)'!CX12*(1+Toeslagen!$Q$26)</f>
        <v>460.72</v>
      </c>
      <c r="CY12" s="156">
        <f>'DE-Imp (O)'!CY12*(1+Toeslagen!$Q$26)</f>
        <v>460.72</v>
      </c>
      <c r="CZ12" s="156">
        <f>'DE-Imp (O)'!CZ12*(1+Toeslagen!$Q$26)</f>
        <v>402.48</v>
      </c>
      <c r="DA12" s="156">
        <f>'DE-Imp (O)'!DA12*(1+Toeslagen!$Q$26)</f>
        <v>402.48</v>
      </c>
      <c r="DB12" s="156">
        <f>'DE-Imp (O)'!DB12*(1+Toeslagen!$Q$26)</f>
        <v>402.48</v>
      </c>
      <c r="DC12" s="156">
        <f>'DE-Imp (O)'!DC12*(1+Toeslagen!$Q$26)</f>
        <v>460.72</v>
      </c>
      <c r="DD12" s="156">
        <f>'DE-Imp (O)'!DD12*(1+Toeslagen!$Q$26)</f>
        <v>460.72</v>
      </c>
      <c r="DE12" s="156">
        <f>'DE-Imp (O)'!DE12*(1+Toeslagen!$Q$26)</f>
        <v>500.24</v>
      </c>
      <c r="DF12" s="156">
        <f>'DE-Imp (O)'!DF12*(1+Toeslagen!$Q$26)</f>
        <v>402.48</v>
      </c>
      <c r="DG12" s="156">
        <f>'DE-Imp (O)'!DG12*(1+Toeslagen!$Q$26)</f>
        <v>402.48</v>
      </c>
      <c r="DH12" s="156">
        <f>'DE-Imp (O)'!DH12*(1+Toeslagen!$Q$26)</f>
        <v>402.48</v>
      </c>
      <c r="DI12" s="156">
        <f>'DE-Imp (O)'!DI12*(1+Toeslagen!$Q$26)</f>
        <v>402.48</v>
      </c>
      <c r="DJ12" s="156">
        <f>'DE-Imp (O)'!DJ12*(1+Toeslagen!$Q$26)</f>
        <v>402.48</v>
      </c>
    </row>
    <row r="13" spans="1:114" ht="14.65" thickBot="1">
      <c r="A13" s="1">
        <v>9</v>
      </c>
      <c r="B13" s="1">
        <v>9</v>
      </c>
      <c r="C13" s="1">
        <v>700</v>
      </c>
      <c r="D13" s="1">
        <v>4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156">
        <f>'DE-Imp (O)'!P13*(1+Toeslagen!$Q$26)</f>
        <v>526.04230386500001</v>
      </c>
      <c r="Q13" s="156">
        <f>'DE-Imp (O)'!Q13*(1+Toeslagen!$Q$26)</f>
        <v>526.04230386500001</v>
      </c>
      <c r="R13" s="156">
        <f>'DE-Imp (O)'!R13*(1+Toeslagen!$Q$26)</f>
        <v>526.04230386500001</v>
      </c>
      <c r="S13" s="156">
        <f>'DE-Imp (O)'!S13*(1+Toeslagen!$Q$26)</f>
        <v>526.04230386500001</v>
      </c>
      <c r="T13" s="156">
        <f>'DE-Imp (O)'!T13*(1+Toeslagen!$Q$26)</f>
        <v>0</v>
      </c>
      <c r="U13" s="156">
        <f>'DE-Imp (O)'!U13*(1+Toeslagen!$Q$26)</f>
        <v>482.56</v>
      </c>
      <c r="V13" s="156">
        <f>'DE-Imp (O)'!V13*(1+Toeslagen!$Q$26)</f>
        <v>482.56</v>
      </c>
      <c r="W13" s="156">
        <f>'DE-Imp (O)'!W13*(1+Toeslagen!$Q$26)</f>
        <v>482.56</v>
      </c>
      <c r="X13" s="156">
        <f>'DE-Imp (O)'!X13*(1+Toeslagen!$Q$26)</f>
        <v>482.56</v>
      </c>
      <c r="Y13" s="156">
        <f>'DE-Imp (O)'!Y13*(1+Toeslagen!$Q$26)</f>
        <v>482.56</v>
      </c>
      <c r="Z13" s="156">
        <f>'DE-Imp (O)'!Z13*(1+Toeslagen!$Q$26)</f>
        <v>482.56</v>
      </c>
      <c r="AA13" s="156">
        <f>'DE-Imp (O)'!AA13*(1+Toeslagen!$Q$26)</f>
        <v>482.56</v>
      </c>
      <c r="AB13" s="156">
        <f>'DE-Imp (O)'!AB13*(1+Toeslagen!$Q$26)</f>
        <v>482.56</v>
      </c>
      <c r="AC13" s="156">
        <f>'DE-Imp (O)'!AC13*(1+Toeslagen!$Q$26)</f>
        <v>482.56</v>
      </c>
      <c r="AD13" s="156">
        <f>'DE-Imp (O)'!AD13*(1+Toeslagen!$Q$26)</f>
        <v>526.04230386500001</v>
      </c>
      <c r="AE13" s="156">
        <f>'DE-Imp (O)'!AE13*(1+Toeslagen!$Q$26)</f>
        <v>526.04230386500001</v>
      </c>
      <c r="AF13" s="156">
        <f>'DE-Imp (O)'!AF13*(1+Toeslagen!$Q$26)</f>
        <v>572</v>
      </c>
      <c r="AG13" s="156">
        <f>'DE-Imp (O)'!AG13*(1+Toeslagen!$Q$26)</f>
        <v>572</v>
      </c>
      <c r="AH13" s="156">
        <f>'DE-Imp (O)'!AH13*(1+Toeslagen!$Q$26)</f>
        <v>482.56</v>
      </c>
      <c r="AI13" s="156">
        <f>'DE-Imp (O)'!AI13*(1+Toeslagen!$Q$26)</f>
        <v>373.36</v>
      </c>
      <c r="AJ13" s="156">
        <f>'DE-Imp (O)'!AJ13*(1+Toeslagen!$Q$26)</f>
        <v>373.36</v>
      </c>
      <c r="AK13" s="156">
        <f>'DE-Imp (O)'!AK13*(1+Toeslagen!$Q$26)</f>
        <v>373.36</v>
      </c>
      <c r="AL13" s="156">
        <f>'DE-Imp (O)'!AL13*(1+Toeslagen!$Q$26)</f>
        <v>402.48</v>
      </c>
      <c r="AM13" s="156">
        <f>'DE-Imp (O)'!AM13*(1+Toeslagen!$Q$26)</f>
        <v>402.48</v>
      </c>
      <c r="AN13" s="156">
        <f>'DE-Imp (O)'!AN13*(1+Toeslagen!$Q$26)</f>
        <v>402.48</v>
      </c>
      <c r="AO13" s="156">
        <f>'DE-Imp (O)'!AO13*(1+Toeslagen!$Q$26)</f>
        <v>282.88</v>
      </c>
      <c r="AP13" s="156">
        <f>'DE-Imp (O)'!AP13*(1+Toeslagen!$Q$26)</f>
        <v>282.88</v>
      </c>
      <c r="AQ13" s="156">
        <f>'DE-Imp (O)'!AQ13*(1+Toeslagen!$Q$26)</f>
        <v>282.88</v>
      </c>
      <c r="AR13" s="156">
        <f>'DE-Imp (O)'!AR13*(1+Toeslagen!$Q$26)</f>
        <v>345.87574352500002</v>
      </c>
      <c r="AS13" s="156">
        <f>'DE-Imp (O)'!AS13*(1+Toeslagen!$Q$26)</f>
        <v>345.87574352500002</v>
      </c>
      <c r="AT13" s="156">
        <f>'DE-Imp (O)'!AT13*(1+Toeslagen!$Q$26)</f>
        <v>345.87574352500002</v>
      </c>
      <c r="AU13" s="156">
        <f>'DE-Imp (O)'!AU13*(1+Toeslagen!$Q$26)</f>
        <v>282.88</v>
      </c>
      <c r="AV13" s="156">
        <f>'DE-Imp (O)'!AV13*(1+Toeslagen!$Q$26)</f>
        <v>282.88</v>
      </c>
      <c r="AW13" s="156">
        <f>'DE-Imp (O)'!AW13*(1+Toeslagen!$Q$26)</f>
        <v>345.87574352500002</v>
      </c>
      <c r="AX13" s="156">
        <f>'DE-Imp (O)'!AX13*(1+Toeslagen!$Q$26)</f>
        <v>345.87574352500002</v>
      </c>
      <c r="AY13" s="156">
        <f>'DE-Imp (O)'!AY13*(1+Toeslagen!$Q$26)</f>
        <v>345.87574352500002</v>
      </c>
      <c r="AZ13" s="156">
        <f>'DE-Imp (O)'!AZ13*(1+Toeslagen!$Q$26)</f>
        <v>373.36</v>
      </c>
      <c r="BA13" s="156">
        <f>'DE-Imp (O)'!BA13*(1+Toeslagen!$Q$26)</f>
        <v>373.36</v>
      </c>
      <c r="BB13" s="156">
        <f>'DE-Imp (O)'!BB13*(1+Toeslagen!$Q$26)</f>
        <v>482.56</v>
      </c>
      <c r="BC13" s="156">
        <f>'DE-Imp (O)'!BC13*(1+Toeslagen!$Q$26)</f>
        <v>216.32</v>
      </c>
      <c r="BD13" s="156">
        <f>'DE-Imp (O)'!BD13*(1+Toeslagen!$Q$26)</f>
        <v>216.32</v>
      </c>
      <c r="BE13" s="156">
        <f>'DE-Imp (O)'!BE13*(1+Toeslagen!$Q$26)</f>
        <v>216.32</v>
      </c>
      <c r="BF13" s="156">
        <f>'DE-Imp (O)'!BF13*(1+Toeslagen!$Q$26)</f>
        <v>0</v>
      </c>
      <c r="BG13" s="156">
        <f>'DE-Imp (O)'!BG13*(1+Toeslagen!$Q$26)</f>
        <v>216.32</v>
      </c>
      <c r="BH13" s="156">
        <f>'DE-Imp (O)'!BH13*(1+Toeslagen!$Q$26)</f>
        <v>216.32</v>
      </c>
      <c r="BI13" s="156">
        <f>'DE-Imp (O)'!BI13*(1+Toeslagen!$Q$26)</f>
        <v>216.32</v>
      </c>
      <c r="BJ13" s="156">
        <f>'DE-Imp (O)'!BJ13*(1+Toeslagen!$Q$26)</f>
        <v>216.32</v>
      </c>
      <c r="BK13" s="156">
        <f>'DE-Imp (O)'!BK13*(1+Toeslagen!$Q$26)</f>
        <v>216.32</v>
      </c>
      <c r="BL13" s="156">
        <f>'DE-Imp (O)'!BL13*(1+Toeslagen!$Q$26)</f>
        <v>282.88</v>
      </c>
      <c r="BM13" s="156">
        <f>'DE-Imp (O)'!BM13*(1+Toeslagen!$Q$26)</f>
        <v>275.60000000000002</v>
      </c>
      <c r="BN13" s="156">
        <f>'DE-Imp (O)'!BN13*(1+Toeslagen!$Q$26)</f>
        <v>275.60000000000002</v>
      </c>
      <c r="BO13" s="156">
        <f>'DE-Imp (O)'!BO13*(1+Toeslagen!$Q$26)</f>
        <v>275.60000000000002</v>
      </c>
      <c r="BP13" s="156">
        <f>'DE-Imp (O)'!BP13*(1+Toeslagen!$Q$26)</f>
        <v>275.60000000000002</v>
      </c>
      <c r="BQ13" s="156">
        <f>'DE-Imp (O)'!BQ13*(1+Toeslagen!$Q$26)</f>
        <v>345.87574352500002</v>
      </c>
      <c r="BR13" s="156">
        <f>'DE-Imp (O)'!BR13*(1+Toeslagen!$Q$26)</f>
        <v>345.87574352500002</v>
      </c>
      <c r="BS13" s="156">
        <f>'DE-Imp (O)'!BS13*(1+Toeslagen!$Q$26)</f>
        <v>345.87574352500002</v>
      </c>
      <c r="BT13" s="156">
        <f>'DE-Imp (O)'!BT13*(1+Toeslagen!$Q$26)</f>
        <v>275.60000000000002</v>
      </c>
      <c r="BU13" s="156">
        <f>'DE-Imp (O)'!BU13*(1+Toeslagen!$Q$26)</f>
        <v>275.60000000000002</v>
      </c>
      <c r="BV13" s="156">
        <f>'DE-Imp (O)'!BV13*(1+Toeslagen!$Q$26)</f>
        <v>275.60000000000002</v>
      </c>
      <c r="BW13" s="156">
        <f>'DE-Imp (O)'!BW13*(1+Toeslagen!$Q$26)</f>
        <v>345.87574352500002</v>
      </c>
      <c r="BX13" s="156">
        <f>'DE-Imp (O)'!BX13*(1+Toeslagen!$Q$26)</f>
        <v>345.87574352500002</v>
      </c>
      <c r="BY13" s="156">
        <f>'DE-Imp (O)'!BY13*(1+Toeslagen!$Q$26)</f>
        <v>0</v>
      </c>
      <c r="BZ13" s="156">
        <f>'DE-Imp (O)'!BZ13*(1+Toeslagen!$Q$26)</f>
        <v>345.87574352500002</v>
      </c>
      <c r="CA13" s="156">
        <f>'DE-Imp (O)'!CA13*(1+Toeslagen!$Q$26)</f>
        <v>345.87574352500002</v>
      </c>
      <c r="CB13" s="156">
        <f>'DE-Imp (O)'!CB13*(1+Toeslagen!$Q$26)</f>
        <v>345.87574352500002</v>
      </c>
      <c r="CC13" s="156">
        <f>'DE-Imp (O)'!CC13*(1+Toeslagen!$Q$26)</f>
        <v>373.36</v>
      </c>
      <c r="CD13" s="156">
        <f>'DE-Imp (O)'!CD13*(1+Toeslagen!$Q$26)</f>
        <v>373.36</v>
      </c>
      <c r="CE13" s="156">
        <f>'DE-Imp (O)'!CE13*(1+Toeslagen!$Q$26)</f>
        <v>373.36</v>
      </c>
      <c r="CF13" s="156">
        <f>'DE-Imp (O)'!CF13*(1+Toeslagen!$Q$26)</f>
        <v>373.36</v>
      </c>
      <c r="CG13" s="156">
        <f>'DE-Imp (O)'!CG13*(1+Toeslagen!$Q$26)</f>
        <v>402.48</v>
      </c>
      <c r="CH13" s="156">
        <f>'DE-Imp (O)'!CH13*(1+Toeslagen!$Q$26)</f>
        <v>402.48</v>
      </c>
      <c r="CI13" s="156">
        <f>'DE-Imp (O)'!CI13*(1+Toeslagen!$Q$26)</f>
        <v>439.92</v>
      </c>
      <c r="CJ13" s="156">
        <f>'DE-Imp (O)'!CJ13*(1+Toeslagen!$Q$26)</f>
        <v>439.92</v>
      </c>
      <c r="CK13" s="156">
        <f>'DE-Imp (O)'!CK13*(1+Toeslagen!$Q$26)</f>
        <v>402.48</v>
      </c>
      <c r="CL13" s="156">
        <f>'DE-Imp (O)'!CL13*(1+Toeslagen!$Q$26)</f>
        <v>402.48</v>
      </c>
      <c r="CM13" s="156">
        <f>'DE-Imp (O)'!CM13*(1+Toeslagen!$Q$26)</f>
        <v>402.48</v>
      </c>
      <c r="CN13" s="156">
        <f>'DE-Imp (O)'!CN13*(1+Toeslagen!$Q$26)</f>
        <v>439.92</v>
      </c>
      <c r="CO13" s="156">
        <f>'DE-Imp (O)'!CO13*(1+Toeslagen!$Q$26)</f>
        <v>482.56</v>
      </c>
      <c r="CP13" s="156">
        <f>'DE-Imp (O)'!CP13*(1+Toeslagen!$Q$26)</f>
        <v>482.56</v>
      </c>
      <c r="CQ13" s="156">
        <f>'DE-Imp (O)'!CQ13*(1+Toeslagen!$Q$26)</f>
        <v>526.04230386500001</v>
      </c>
      <c r="CR13" s="156">
        <f>'DE-Imp (O)'!CR13*(1+Toeslagen!$Q$26)</f>
        <v>526.04230386500001</v>
      </c>
      <c r="CS13" s="156">
        <f>'DE-Imp (O)'!CS13*(1+Toeslagen!$Q$26)</f>
        <v>526.04230386500001</v>
      </c>
      <c r="CT13" s="156">
        <f>'DE-Imp (O)'!CT13*(1+Toeslagen!$Q$26)</f>
        <v>526.04230386500001</v>
      </c>
      <c r="CU13" s="156">
        <f>'DE-Imp (O)'!CU13*(1+Toeslagen!$Q$26)</f>
        <v>526.04230386500001</v>
      </c>
      <c r="CV13" s="156">
        <f>'DE-Imp (O)'!CV13*(1+Toeslagen!$Q$26)</f>
        <v>482.56</v>
      </c>
      <c r="CW13" s="156">
        <f>'DE-Imp (O)'!CW13*(1+Toeslagen!$Q$26)</f>
        <v>482.56</v>
      </c>
      <c r="CX13" s="156">
        <f>'DE-Imp (O)'!CX13*(1+Toeslagen!$Q$26)</f>
        <v>482.56</v>
      </c>
      <c r="CY13" s="156">
        <f>'DE-Imp (O)'!CY13*(1+Toeslagen!$Q$26)</f>
        <v>482.56</v>
      </c>
      <c r="CZ13" s="156">
        <f>'DE-Imp (O)'!CZ13*(1+Toeslagen!$Q$26)</f>
        <v>439.92</v>
      </c>
      <c r="DA13" s="156">
        <f>'DE-Imp (O)'!DA13*(1+Toeslagen!$Q$26)</f>
        <v>439.92</v>
      </c>
      <c r="DB13" s="156">
        <f>'DE-Imp (O)'!DB13*(1+Toeslagen!$Q$26)</f>
        <v>439.92</v>
      </c>
      <c r="DC13" s="156">
        <f>'DE-Imp (O)'!DC13*(1+Toeslagen!$Q$26)</f>
        <v>482.56</v>
      </c>
      <c r="DD13" s="156">
        <f>'DE-Imp (O)'!DD13*(1+Toeslagen!$Q$26)</f>
        <v>482.56</v>
      </c>
      <c r="DE13" s="156">
        <f>'DE-Imp (O)'!DE13*(1+Toeslagen!$Q$26)</f>
        <v>526.04230386500001</v>
      </c>
      <c r="DF13" s="156">
        <f>'DE-Imp (O)'!DF13*(1+Toeslagen!$Q$26)</f>
        <v>439.92</v>
      </c>
      <c r="DG13" s="156">
        <f>'DE-Imp (O)'!DG13*(1+Toeslagen!$Q$26)</f>
        <v>439.92</v>
      </c>
      <c r="DH13" s="156">
        <f>'DE-Imp (O)'!DH13*(1+Toeslagen!$Q$26)</f>
        <v>439.92</v>
      </c>
      <c r="DI13" s="156">
        <f>'DE-Imp (O)'!DI13*(1+Toeslagen!$Q$26)</f>
        <v>439.92</v>
      </c>
      <c r="DJ13" s="156">
        <f>'DE-Imp (O)'!DJ13*(1+Toeslagen!$Q$26)</f>
        <v>439.92</v>
      </c>
    </row>
    <row r="14" spans="1:114" ht="14.65" thickBot="1">
      <c r="A14" s="1">
        <v>10</v>
      </c>
      <c r="B14" s="1">
        <v>10</v>
      </c>
      <c r="C14" s="1">
        <v>470</v>
      </c>
      <c r="D14" s="1">
        <v>4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156">
        <f>'DE-Imp (O)'!P14*(1+Toeslagen!$Q$26)</f>
        <v>551.20000000000005</v>
      </c>
      <c r="Q14" s="156">
        <f>'DE-Imp (O)'!Q14*(1+Toeslagen!$Q$26)</f>
        <v>551.20000000000005</v>
      </c>
      <c r="R14" s="156">
        <f>'DE-Imp (O)'!R14*(1+Toeslagen!$Q$26)</f>
        <v>551.20000000000005</v>
      </c>
      <c r="S14" s="156">
        <f>'DE-Imp (O)'!S14*(1+Toeslagen!$Q$26)</f>
        <v>551.20000000000005</v>
      </c>
      <c r="T14" s="156">
        <f>'DE-Imp (O)'!T14*(1+Toeslagen!$Q$26)</f>
        <v>0</v>
      </c>
      <c r="U14" s="156">
        <f>'DE-Imp (O)'!U14*(1+Toeslagen!$Q$26)</f>
        <v>511.68</v>
      </c>
      <c r="V14" s="156">
        <f>'DE-Imp (O)'!V14*(1+Toeslagen!$Q$26)</f>
        <v>511.68</v>
      </c>
      <c r="W14" s="156">
        <f>'DE-Imp (O)'!W14*(1+Toeslagen!$Q$26)</f>
        <v>511.68</v>
      </c>
      <c r="X14" s="156">
        <f>'DE-Imp (O)'!X14*(1+Toeslagen!$Q$26)</f>
        <v>511.68</v>
      </c>
      <c r="Y14" s="156">
        <f>'DE-Imp (O)'!Y14*(1+Toeslagen!$Q$26)</f>
        <v>511.68</v>
      </c>
      <c r="Z14" s="156">
        <f>'DE-Imp (O)'!Z14*(1+Toeslagen!$Q$26)</f>
        <v>511.68</v>
      </c>
      <c r="AA14" s="156">
        <f>'DE-Imp (O)'!AA14*(1+Toeslagen!$Q$26)</f>
        <v>511.68</v>
      </c>
      <c r="AB14" s="156">
        <f>'DE-Imp (O)'!AB14*(1+Toeslagen!$Q$26)</f>
        <v>511.68</v>
      </c>
      <c r="AC14" s="156">
        <f>'DE-Imp (O)'!AC14*(1+Toeslagen!$Q$26)</f>
        <v>511.68</v>
      </c>
      <c r="AD14" s="156">
        <f>'DE-Imp (O)'!AD14*(1+Toeslagen!$Q$26)</f>
        <v>551.20000000000005</v>
      </c>
      <c r="AE14" s="156">
        <f>'DE-Imp (O)'!AE14*(1+Toeslagen!$Q$26)</f>
        <v>551.20000000000005</v>
      </c>
      <c r="AF14" s="156">
        <f>'DE-Imp (O)'!AF14*(1+Toeslagen!$Q$26)</f>
        <v>608.4</v>
      </c>
      <c r="AG14" s="156">
        <f>'DE-Imp (O)'!AG14*(1+Toeslagen!$Q$26)</f>
        <v>608.4</v>
      </c>
      <c r="AH14" s="156">
        <f>'DE-Imp (O)'!AH14*(1+Toeslagen!$Q$26)</f>
        <v>511.68</v>
      </c>
      <c r="AI14" s="156">
        <f>'DE-Imp (O)'!AI14*(1+Toeslagen!$Q$26)</f>
        <v>402.48</v>
      </c>
      <c r="AJ14" s="156">
        <f>'DE-Imp (O)'!AJ14*(1+Toeslagen!$Q$26)</f>
        <v>402.48</v>
      </c>
      <c r="AK14" s="156">
        <f>'DE-Imp (O)'!AK14*(1+Toeslagen!$Q$26)</f>
        <v>402.48</v>
      </c>
      <c r="AL14" s="156">
        <f>'DE-Imp (O)'!AL14*(1+Toeslagen!$Q$26)</f>
        <v>446.16</v>
      </c>
      <c r="AM14" s="156">
        <f>'DE-Imp (O)'!AM14*(1+Toeslagen!$Q$26)</f>
        <v>446.16</v>
      </c>
      <c r="AN14" s="156">
        <f>'DE-Imp (O)'!AN14*(1+Toeslagen!$Q$26)</f>
        <v>446.16</v>
      </c>
      <c r="AO14" s="156">
        <f>'DE-Imp (O)'!AO14*(1+Toeslagen!$Q$26)</f>
        <v>295.36</v>
      </c>
      <c r="AP14" s="156">
        <f>'DE-Imp (O)'!AP14*(1+Toeslagen!$Q$26)</f>
        <v>295.36</v>
      </c>
      <c r="AQ14" s="156">
        <f>'DE-Imp (O)'!AQ14*(1+Toeslagen!$Q$26)</f>
        <v>295.36</v>
      </c>
      <c r="AR14" s="156">
        <f>'DE-Imp (O)'!AR14*(1+Toeslagen!$Q$26)</f>
        <v>365.04</v>
      </c>
      <c r="AS14" s="156">
        <f>'DE-Imp (O)'!AS14*(1+Toeslagen!$Q$26)</f>
        <v>365.04</v>
      </c>
      <c r="AT14" s="156">
        <f>'DE-Imp (O)'!AT14*(1+Toeslagen!$Q$26)</f>
        <v>365.04</v>
      </c>
      <c r="AU14" s="156">
        <f>'DE-Imp (O)'!AU14*(1+Toeslagen!$Q$26)</f>
        <v>295.36</v>
      </c>
      <c r="AV14" s="156">
        <f>'DE-Imp (O)'!AV14*(1+Toeslagen!$Q$26)</f>
        <v>295.36</v>
      </c>
      <c r="AW14" s="156">
        <f>'DE-Imp (O)'!AW14*(1+Toeslagen!$Q$26)</f>
        <v>365.04</v>
      </c>
      <c r="AX14" s="156">
        <f>'DE-Imp (O)'!AX14*(1+Toeslagen!$Q$26)</f>
        <v>365.04</v>
      </c>
      <c r="AY14" s="156">
        <f>'DE-Imp (O)'!AY14*(1+Toeslagen!$Q$26)</f>
        <v>365.04</v>
      </c>
      <c r="AZ14" s="156">
        <f>'DE-Imp (O)'!AZ14*(1+Toeslagen!$Q$26)</f>
        <v>402.48</v>
      </c>
      <c r="BA14" s="156">
        <f>'DE-Imp (O)'!BA14*(1+Toeslagen!$Q$26)</f>
        <v>402.48</v>
      </c>
      <c r="BB14" s="156">
        <f>'DE-Imp (O)'!BB14*(1+Toeslagen!$Q$26)</f>
        <v>511.68</v>
      </c>
      <c r="BC14" s="156">
        <f>'DE-Imp (O)'!BC14*(1+Toeslagen!$Q$26)</f>
        <v>222.56</v>
      </c>
      <c r="BD14" s="156">
        <f>'DE-Imp (O)'!BD14*(1+Toeslagen!$Q$26)</f>
        <v>222.56</v>
      </c>
      <c r="BE14" s="156">
        <f>'DE-Imp (O)'!BE14*(1+Toeslagen!$Q$26)</f>
        <v>222.56</v>
      </c>
      <c r="BF14" s="156">
        <f>'DE-Imp (O)'!BF14*(1+Toeslagen!$Q$26)</f>
        <v>0</v>
      </c>
      <c r="BG14" s="156">
        <f>'DE-Imp (O)'!BG14*(1+Toeslagen!$Q$26)</f>
        <v>222.56</v>
      </c>
      <c r="BH14" s="156">
        <f>'DE-Imp (O)'!BH14*(1+Toeslagen!$Q$26)</f>
        <v>222.56</v>
      </c>
      <c r="BI14" s="156">
        <f>'DE-Imp (O)'!BI14*(1+Toeslagen!$Q$26)</f>
        <v>222.56</v>
      </c>
      <c r="BJ14" s="156">
        <f>'DE-Imp (O)'!BJ14*(1+Toeslagen!$Q$26)</f>
        <v>222.56</v>
      </c>
      <c r="BK14" s="156">
        <f>'DE-Imp (O)'!BK14*(1+Toeslagen!$Q$26)</f>
        <v>222.56</v>
      </c>
      <c r="BL14" s="156">
        <f>'DE-Imp (O)'!BL14*(1+Toeslagen!$Q$26)</f>
        <v>295.36</v>
      </c>
      <c r="BM14" s="156">
        <f>'DE-Imp (O)'!BM14*(1+Toeslagen!$Q$26)</f>
        <v>287.87436130290888</v>
      </c>
      <c r="BN14" s="156">
        <f>'DE-Imp (O)'!BN14*(1+Toeslagen!$Q$26)</f>
        <v>287.87436130290888</v>
      </c>
      <c r="BO14" s="156">
        <f>'DE-Imp (O)'!BO14*(1+Toeslagen!$Q$26)</f>
        <v>287.87436130290888</v>
      </c>
      <c r="BP14" s="156">
        <f>'DE-Imp (O)'!BP14*(1+Toeslagen!$Q$26)</f>
        <v>287.87436130290888</v>
      </c>
      <c r="BQ14" s="156">
        <f>'DE-Imp (O)'!BQ14*(1+Toeslagen!$Q$26)</f>
        <v>365.04</v>
      </c>
      <c r="BR14" s="156">
        <f>'DE-Imp (O)'!BR14*(1+Toeslagen!$Q$26)</f>
        <v>365.04</v>
      </c>
      <c r="BS14" s="156">
        <f>'DE-Imp (O)'!BS14*(1+Toeslagen!$Q$26)</f>
        <v>365.04</v>
      </c>
      <c r="BT14" s="156">
        <f>'DE-Imp (O)'!BT14*(1+Toeslagen!$Q$26)</f>
        <v>287.87436130290888</v>
      </c>
      <c r="BU14" s="156">
        <f>'DE-Imp (O)'!BU14*(1+Toeslagen!$Q$26)</f>
        <v>287.87436130290888</v>
      </c>
      <c r="BV14" s="156">
        <f>'DE-Imp (O)'!BV14*(1+Toeslagen!$Q$26)</f>
        <v>287.87436130290888</v>
      </c>
      <c r="BW14" s="156">
        <f>'DE-Imp (O)'!BW14*(1+Toeslagen!$Q$26)</f>
        <v>365.04</v>
      </c>
      <c r="BX14" s="156">
        <f>'DE-Imp (O)'!BX14*(1+Toeslagen!$Q$26)</f>
        <v>365.04</v>
      </c>
      <c r="BY14" s="156">
        <f>'DE-Imp (O)'!BY14*(1+Toeslagen!$Q$26)</f>
        <v>0</v>
      </c>
      <c r="BZ14" s="156">
        <f>'DE-Imp (O)'!BZ14*(1+Toeslagen!$Q$26)</f>
        <v>365.04</v>
      </c>
      <c r="CA14" s="156">
        <f>'DE-Imp (O)'!CA14*(1+Toeslagen!$Q$26)</f>
        <v>365.04</v>
      </c>
      <c r="CB14" s="156">
        <f>'DE-Imp (O)'!CB14*(1+Toeslagen!$Q$26)</f>
        <v>365.04</v>
      </c>
      <c r="CC14" s="156">
        <f>'DE-Imp (O)'!CC14*(1+Toeslagen!$Q$26)</f>
        <v>402.48</v>
      </c>
      <c r="CD14" s="156">
        <f>'DE-Imp (O)'!CD14*(1+Toeslagen!$Q$26)</f>
        <v>402.48</v>
      </c>
      <c r="CE14" s="156">
        <f>'DE-Imp (O)'!CE14*(1+Toeslagen!$Q$26)</f>
        <v>402.48</v>
      </c>
      <c r="CF14" s="156">
        <f>'DE-Imp (O)'!CF14*(1+Toeslagen!$Q$26)</f>
        <v>402.48</v>
      </c>
      <c r="CG14" s="156">
        <f>'DE-Imp (O)'!CG14*(1+Toeslagen!$Q$26)</f>
        <v>446.16</v>
      </c>
      <c r="CH14" s="156">
        <f>'DE-Imp (O)'!CH14*(1+Toeslagen!$Q$26)</f>
        <v>446.16</v>
      </c>
      <c r="CI14" s="156">
        <f>'DE-Imp (O)'!CI14*(1+Toeslagen!$Q$26)</f>
        <v>473.2</v>
      </c>
      <c r="CJ14" s="156">
        <f>'DE-Imp (O)'!CJ14*(1+Toeslagen!$Q$26)</f>
        <v>473.2</v>
      </c>
      <c r="CK14" s="156">
        <f>'DE-Imp (O)'!CK14*(1+Toeslagen!$Q$26)</f>
        <v>446.16</v>
      </c>
      <c r="CL14" s="156">
        <f>'DE-Imp (O)'!CL14*(1+Toeslagen!$Q$26)</f>
        <v>446.16</v>
      </c>
      <c r="CM14" s="156">
        <f>'DE-Imp (O)'!CM14*(1+Toeslagen!$Q$26)</f>
        <v>446.16</v>
      </c>
      <c r="CN14" s="156">
        <f>'DE-Imp (O)'!CN14*(1+Toeslagen!$Q$26)</f>
        <v>473.2</v>
      </c>
      <c r="CO14" s="156">
        <f>'DE-Imp (O)'!CO14*(1+Toeslagen!$Q$26)</f>
        <v>511.68</v>
      </c>
      <c r="CP14" s="156">
        <f>'DE-Imp (O)'!CP14*(1+Toeslagen!$Q$26)</f>
        <v>511.68</v>
      </c>
      <c r="CQ14" s="156">
        <f>'DE-Imp (O)'!CQ14*(1+Toeslagen!$Q$26)</f>
        <v>551.20000000000005</v>
      </c>
      <c r="CR14" s="156">
        <f>'DE-Imp (O)'!CR14*(1+Toeslagen!$Q$26)</f>
        <v>551.20000000000005</v>
      </c>
      <c r="CS14" s="156">
        <f>'DE-Imp (O)'!CS14*(1+Toeslagen!$Q$26)</f>
        <v>551.20000000000005</v>
      </c>
      <c r="CT14" s="156">
        <f>'DE-Imp (O)'!CT14*(1+Toeslagen!$Q$26)</f>
        <v>551.20000000000005</v>
      </c>
      <c r="CU14" s="156">
        <f>'DE-Imp (O)'!CU14*(1+Toeslagen!$Q$26)</f>
        <v>551.20000000000005</v>
      </c>
      <c r="CV14" s="156">
        <f>'DE-Imp (O)'!CV14*(1+Toeslagen!$Q$26)</f>
        <v>511.68</v>
      </c>
      <c r="CW14" s="156">
        <f>'DE-Imp (O)'!CW14*(1+Toeslagen!$Q$26)</f>
        <v>511.68</v>
      </c>
      <c r="CX14" s="156">
        <f>'DE-Imp (O)'!CX14*(1+Toeslagen!$Q$26)</f>
        <v>511.68</v>
      </c>
      <c r="CY14" s="156">
        <f>'DE-Imp (O)'!CY14*(1+Toeslagen!$Q$26)</f>
        <v>511.68</v>
      </c>
      <c r="CZ14" s="156">
        <f>'DE-Imp (O)'!CZ14*(1+Toeslagen!$Q$26)</f>
        <v>473.2</v>
      </c>
      <c r="DA14" s="156">
        <f>'DE-Imp (O)'!DA14*(1+Toeslagen!$Q$26)</f>
        <v>473.2</v>
      </c>
      <c r="DB14" s="156">
        <f>'DE-Imp (O)'!DB14*(1+Toeslagen!$Q$26)</f>
        <v>473.2</v>
      </c>
      <c r="DC14" s="156">
        <f>'DE-Imp (O)'!DC14*(1+Toeslagen!$Q$26)</f>
        <v>511.68</v>
      </c>
      <c r="DD14" s="156">
        <f>'DE-Imp (O)'!DD14*(1+Toeslagen!$Q$26)</f>
        <v>511.68</v>
      </c>
      <c r="DE14" s="156">
        <f>'DE-Imp (O)'!DE14*(1+Toeslagen!$Q$26)</f>
        <v>551.20000000000005</v>
      </c>
      <c r="DF14" s="156">
        <f>'DE-Imp (O)'!DF14*(1+Toeslagen!$Q$26)</f>
        <v>473.2</v>
      </c>
      <c r="DG14" s="156">
        <f>'DE-Imp (O)'!DG14*(1+Toeslagen!$Q$26)</f>
        <v>473.2</v>
      </c>
      <c r="DH14" s="156">
        <f>'DE-Imp (O)'!DH14*(1+Toeslagen!$Q$26)</f>
        <v>473.2</v>
      </c>
      <c r="DI14" s="156">
        <f>'DE-Imp (O)'!DI14*(1+Toeslagen!$Q$26)</f>
        <v>473.2</v>
      </c>
      <c r="DJ14" s="156">
        <f>'DE-Imp (O)'!DJ14*(1+Toeslagen!$Q$26)</f>
        <v>473.2</v>
      </c>
    </row>
    <row r="15" spans="1:114" ht="14.65" thickBot="1">
      <c r="A15" s="1">
        <v>11</v>
      </c>
      <c r="B15" s="1">
        <v>11</v>
      </c>
      <c r="C15" s="1">
        <v>340</v>
      </c>
      <c r="D15" s="1">
        <v>4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156">
        <f>'DE-Imp (O)'!P15*(1+Toeslagen!$Q$26)</f>
        <v>582.4</v>
      </c>
      <c r="Q15" s="156">
        <f>'DE-Imp (O)'!Q15*(1+Toeslagen!$Q$26)</f>
        <v>582.4</v>
      </c>
      <c r="R15" s="156">
        <f>'DE-Imp (O)'!R15*(1+Toeslagen!$Q$26)</f>
        <v>582.4</v>
      </c>
      <c r="S15" s="156">
        <f>'DE-Imp (O)'!S15*(1+Toeslagen!$Q$26)</f>
        <v>582.4</v>
      </c>
      <c r="T15" s="156">
        <f>'DE-Imp (O)'!T15*(1+Toeslagen!$Q$26)</f>
        <v>0</v>
      </c>
      <c r="U15" s="156">
        <f>'DE-Imp (O)'!U15*(1+Toeslagen!$Q$26)</f>
        <v>540.80000000000007</v>
      </c>
      <c r="V15" s="156">
        <f>'DE-Imp (O)'!V15*(1+Toeslagen!$Q$26)</f>
        <v>540.80000000000007</v>
      </c>
      <c r="W15" s="156">
        <f>'DE-Imp (O)'!W15*(1+Toeslagen!$Q$26)</f>
        <v>540.80000000000007</v>
      </c>
      <c r="X15" s="156">
        <f>'DE-Imp (O)'!X15*(1+Toeslagen!$Q$26)</f>
        <v>540.80000000000007</v>
      </c>
      <c r="Y15" s="156">
        <f>'DE-Imp (O)'!Y15*(1+Toeslagen!$Q$26)</f>
        <v>540.80000000000007</v>
      </c>
      <c r="Z15" s="156">
        <f>'DE-Imp (O)'!Z15*(1+Toeslagen!$Q$26)</f>
        <v>540.80000000000007</v>
      </c>
      <c r="AA15" s="156">
        <f>'DE-Imp (O)'!AA15*(1+Toeslagen!$Q$26)</f>
        <v>540.80000000000007</v>
      </c>
      <c r="AB15" s="156">
        <f>'DE-Imp (O)'!AB15*(1+Toeslagen!$Q$26)</f>
        <v>540.80000000000007</v>
      </c>
      <c r="AC15" s="156">
        <f>'DE-Imp (O)'!AC15*(1+Toeslagen!$Q$26)</f>
        <v>540.80000000000007</v>
      </c>
      <c r="AD15" s="156">
        <f>'DE-Imp (O)'!AD15*(1+Toeslagen!$Q$26)</f>
        <v>582.4</v>
      </c>
      <c r="AE15" s="156">
        <f>'DE-Imp (O)'!AE15*(1+Toeslagen!$Q$26)</f>
        <v>582.4</v>
      </c>
      <c r="AF15" s="156">
        <f>'DE-Imp (O)'!AF15*(1+Toeslagen!$Q$26)</f>
        <v>650</v>
      </c>
      <c r="AG15" s="156">
        <f>'DE-Imp (O)'!AG15*(1+Toeslagen!$Q$26)</f>
        <v>650</v>
      </c>
      <c r="AH15" s="156">
        <f>'DE-Imp (O)'!AH15*(1+Toeslagen!$Q$26)</f>
        <v>540.80000000000007</v>
      </c>
      <c r="AI15" s="156">
        <f>'DE-Imp (O)'!AI15*(1+Toeslagen!$Q$26)</f>
        <v>414.96000000000004</v>
      </c>
      <c r="AJ15" s="156">
        <f>'DE-Imp (O)'!AJ15*(1+Toeslagen!$Q$26)</f>
        <v>414.96000000000004</v>
      </c>
      <c r="AK15" s="156">
        <f>'DE-Imp (O)'!AK15*(1+Toeslagen!$Q$26)</f>
        <v>414.96000000000004</v>
      </c>
      <c r="AL15" s="156">
        <f>'DE-Imp (O)'!AL15*(1+Toeslagen!$Q$26)</f>
        <v>468</v>
      </c>
      <c r="AM15" s="156">
        <f>'DE-Imp (O)'!AM15*(1+Toeslagen!$Q$26)</f>
        <v>468</v>
      </c>
      <c r="AN15" s="156">
        <f>'DE-Imp (O)'!AN15*(1+Toeslagen!$Q$26)</f>
        <v>468</v>
      </c>
      <c r="AO15" s="156">
        <f>'DE-Imp (O)'!AO15*(1+Toeslagen!$Q$26)</f>
        <v>301.60000000000002</v>
      </c>
      <c r="AP15" s="156">
        <f>'DE-Imp (O)'!AP15*(1+Toeslagen!$Q$26)</f>
        <v>301.60000000000002</v>
      </c>
      <c r="AQ15" s="156">
        <f>'DE-Imp (O)'!AQ15*(1+Toeslagen!$Q$26)</f>
        <v>301.60000000000002</v>
      </c>
      <c r="AR15" s="156">
        <f>'DE-Imp (O)'!AR15*(1+Toeslagen!$Q$26)</f>
        <v>379.6</v>
      </c>
      <c r="AS15" s="156">
        <f>'DE-Imp (O)'!AS15*(1+Toeslagen!$Q$26)</f>
        <v>379.6</v>
      </c>
      <c r="AT15" s="156">
        <f>'DE-Imp (O)'!AT15*(1+Toeslagen!$Q$26)</f>
        <v>379.6</v>
      </c>
      <c r="AU15" s="156">
        <f>'DE-Imp (O)'!AU15*(1+Toeslagen!$Q$26)</f>
        <v>301.60000000000002</v>
      </c>
      <c r="AV15" s="156">
        <f>'DE-Imp (O)'!AV15*(1+Toeslagen!$Q$26)</f>
        <v>301.60000000000002</v>
      </c>
      <c r="AW15" s="156">
        <f>'DE-Imp (O)'!AW15*(1+Toeslagen!$Q$26)</f>
        <v>379.6</v>
      </c>
      <c r="AX15" s="156">
        <f>'DE-Imp (O)'!AX15*(1+Toeslagen!$Q$26)</f>
        <v>379.6</v>
      </c>
      <c r="AY15" s="156">
        <f>'DE-Imp (O)'!AY15*(1+Toeslagen!$Q$26)</f>
        <v>379.6</v>
      </c>
      <c r="AZ15" s="156">
        <f>'DE-Imp (O)'!AZ15*(1+Toeslagen!$Q$26)</f>
        <v>414.96000000000004</v>
      </c>
      <c r="BA15" s="156">
        <f>'DE-Imp (O)'!BA15*(1+Toeslagen!$Q$26)</f>
        <v>414.96000000000004</v>
      </c>
      <c r="BB15" s="156">
        <f>'DE-Imp (O)'!BB15*(1+Toeslagen!$Q$26)</f>
        <v>540.80000000000007</v>
      </c>
      <c r="BC15" s="156">
        <f>'DE-Imp (O)'!BC15*(1+Toeslagen!$Q$26)</f>
        <v>228.8</v>
      </c>
      <c r="BD15" s="156">
        <f>'DE-Imp (O)'!BD15*(1+Toeslagen!$Q$26)</f>
        <v>228.8</v>
      </c>
      <c r="BE15" s="156">
        <f>'DE-Imp (O)'!BE15*(1+Toeslagen!$Q$26)</f>
        <v>228.8</v>
      </c>
      <c r="BF15" s="156">
        <f>'DE-Imp (O)'!BF15*(1+Toeslagen!$Q$26)</f>
        <v>0</v>
      </c>
      <c r="BG15" s="156">
        <f>'DE-Imp (O)'!BG15*(1+Toeslagen!$Q$26)</f>
        <v>228.8</v>
      </c>
      <c r="BH15" s="156">
        <f>'DE-Imp (O)'!BH15*(1+Toeslagen!$Q$26)</f>
        <v>228.8</v>
      </c>
      <c r="BI15" s="156">
        <f>'DE-Imp (O)'!BI15*(1+Toeslagen!$Q$26)</f>
        <v>228.8</v>
      </c>
      <c r="BJ15" s="156">
        <f>'DE-Imp (O)'!BJ15*(1+Toeslagen!$Q$26)</f>
        <v>228.8</v>
      </c>
      <c r="BK15" s="156">
        <f>'DE-Imp (O)'!BK15*(1+Toeslagen!$Q$26)</f>
        <v>228.8</v>
      </c>
      <c r="BL15" s="156">
        <f>'DE-Imp (O)'!BL15*(1+Toeslagen!$Q$26)</f>
        <v>301.60000000000002</v>
      </c>
      <c r="BM15" s="156">
        <f>'DE-Imp (O)'!BM15*(1+Toeslagen!$Q$26)</f>
        <v>294.32</v>
      </c>
      <c r="BN15" s="156">
        <f>'DE-Imp (O)'!BN15*(1+Toeslagen!$Q$26)</f>
        <v>294.32</v>
      </c>
      <c r="BO15" s="156">
        <f>'DE-Imp (O)'!BO15*(1+Toeslagen!$Q$26)</f>
        <v>294.32</v>
      </c>
      <c r="BP15" s="156">
        <f>'DE-Imp (O)'!BP15*(1+Toeslagen!$Q$26)</f>
        <v>294.32</v>
      </c>
      <c r="BQ15" s="156">
        <f>'DE-Imp (O)'!BQ15*(1+Toeslagen!$Q$26)</f>
        <v>379.6</v>
      </c>
      <c r="BR15" s="156">
        <f>'DE-Imp (O)'!BR15*(1+Toeslagen!$Q$26)</f>
        <v>379.6</v>
      </c>
      <c r="BS15" s="156">
        <f>'DE-Imp (O)'!BS15*(1+Toeslagen!$Q$26)</f>
        <v>379.6</v>
      </c>
      <c r="BT15" s="156">
        <f>'DE-Imp (O)'!BT15*(1+Toeslagen!$Q$26)</f>
        <v>294.32</v>
      </c>
      <c r="BU15" s="156">
        <f>'DE-Imp (O)'!BU15*(1+Toeslagen!$Q$26)</f>
        <v>294.32</v>
      </c>
      <c r="BV15" s="156">
        <f>'DE-Imp (O)'!BV15*(1+Toeslagen!$Q$26)</f>
        <v>294.32</v>
      </c>
      <c r="BW15" s="156">
        <f>'DE-Imp (O)'!BW15*(1+Toeslagen!$Q$26)</f>
        <v>379.6</v>
      </c>
      <c r="BX15" s="156">
        <f>'DE-Imp (O)'!BX15*(1+Toeslagen!$Q$26)</f>
        <v>379.6</v>
      </c>
      <c r="BY15" s="156">
        <f>'DE-Imp (O)'!BY15*(1+Toeslagen!$Q$26)</f>
        <v>0</v>
      </c>
      <c r="BZ15" s="156">
        <f>'DE-Imp (O)'!BZ15*(1+Toeslagen!$Q$26)</f>
        <v>379.6</v>
      </c>
      <c r="CA15" s="156">
        <f>'DE-Imp (O)'!CA15*(1+Toeslagen!$Q$26)</f>
        <v>379.6</v>
      </c>
      <c r="CB15" s="156">
        <f>'DE-Imp (O)'!CB15*(1+Toeslagen!$Q$26)</f>
        <v>379.6</v>
      </c>
      <c r="CC15" s="156">
        <f>'DE-Imp (O)'!CC15*(1+Toeslagen!$Q$26)</f>
        <v>414.96000000000004</v>
      </c>
      <c r="CD15" s="156">
        <f>'DE-Imp (O)'!CD15*(1+Toeslagen!$Q$26)</f>
        <v>414.96000000000004</v>
      </c>
      <c r="CE15" s="156">
        <f>'DE-Imp (O)'!CE15*(1+Toeslagen!$Q$26)</f>
        <v>414.96000000000004</v>
      </c>
      <c r="CF15" s="156">
        <f>'DE-Imp (O)'!CF15*(1+Toeslagen!$Q$26)</f>
        <v>414.96000000000004</v>
      </c>
      <c r="CG15" s="156">
        <f>'DE-Imp (O)'!CG15*(1+Toeslagen!$Q$26)</f>
        <v>468</v>
      </c>
      <c r="CH15" s="156">
        <f>'DE-Imp (O)'!CH15*(1+Toeslagen!$Q$26)</f>
        <v>468</v>
      </c>
      <c r="CI15" s="156">
        <f>'DE-Imp (O)'!CI15*(1+Toeslagen!$Q$26)</f>
        <v>494</v>
      </c>
      <c r="CJ15" s="156">
        <f>'DE-Imp (O)'!CJ15*(1+Toeslagen!$Q$26)</f>
        <v>494</v>
      </c>
      <c r="CK15" s="156">
        <f>'DE-Imp (O)'!CK15*(1+Toeslagen!$Q$26)</f>
        <v>468</v>
      </c>
      <c r="CL15" s="156">
        <f>'DE-Imp (O)'!CL15*(1+Toeslagen!$Q$26)</f>
        <v>468</v>
      </c>
      <c r="CM15" s="156">
        <f>'DE-Imp (O)'!CM15*(1+Toeslagen!$Q$26)</f>
        <v>468</v>
      </c>
      <c r="CN15" s="156">
        <f>'DE-Imp (O)'!CN15*(1+Toeslagen!$Q$26)</f>
        <v>494</v>
      </c>
      <c r="CO15" s="156">
        <f>'DE-Imp (O)'!CO15*(1+Toeslagen!$Q$26)</f>
        <v>540.80000000000007</v>
      </c>
      <c r="CP15" s="156">
        <f>'DE-Imp (O)'!CP15*(1+Toeslagen!$Q$26)</f>
        <v>540.80000000000007</v>
      </c>
      <c r="CQ15" s="156">
        <f>'DE-Imp (O)'!CQ15*(1+Toeslagen!$Q$26)</f>
        <v>582.4</v>
      </c>
      <c r="CR15" s="156">
        <f>'DE-Imp (O)'!CR15*(1+Toeslagen!$Q$26)</f>
        <v>582.4</v>
      </c>
      <c r="CS15" s="156">
        <f>'DE-Imp (O)'!CS15*(1+Toeslagen!$Q$26)</f>
        <v>582.4</v>
      </c>
      <c r="CT15" s="156">
        <f>'DE-Imp (O)'!CT15*(1+Toeslagen!$Q$26)</f>
        <v>582.4</v>
      </c>
      <c r="CU15" s="156">
        <f>'DE-Imp (O)'!CU15*(1+Toeslagen!$Q$26)</f>
        <v>582.4</v>
      </c>
      <c r="CV15" s="156">
        <f>'DE-Imp (O)'!CV15*(1+Toeslagen!$Q$26)</f>
        <v>540.80000000000007</v>
      </c>
      <c r="CW15" s="156">
        <f>'DE-Imp (O)'!CW15*(1+Toeslagen!$Q$26)</f>
        <v>540.80000000000007</v>
      </c>
      <c r="CX15" s="156">
        <f>'DE-Imp (O)'!CX15*(1+Toeslagen!$Q$26)</f>
        <v>540.80000000000007</v>
      </c>
      <c r="CY15" s="156">
        <f>'DE-Imp (O)'!CY15*(1+Toeslagen!$Q$26)</f>
        <v>540.80000000000007</v>
      </c>
      <c r="CZ15" s="156">
        <f>'DE-Imp (O)'!CZ15*(1+Toeslagen!$Q$26)</f>
        <v>494</v>
      </c>
      <c r="DA15" s="156">
        <f>'DE-Imp (O)'!DA15*(1+Toeslagen!$Q$26)</f>
        <v>494</v>
      </c>
      <c r="DB15" s="156">
        <f>'DE-Imp (O)'!DB15*(1+Toeslagen!$Q$26)</f>
        <v>494</v>
      </c>
      <c r="DC15" s="156">
        <f>'DE-Imp (O)'!DC15*(1+Toeslagen!$Q$26)</f>
        <v>540.80000000000007</v>
      </c>
      <c r="DD15" s="156">
        <f>'DE-Imp (O)'!DD15*(1+Toeslagen!$Q$26)</f>
        <v>540.80000000000007</v>
      </c>
      <c r="DE15" s="156">
        <f>'DE-Imp (O)'!DE15*(1+Toeslagen!$Q$26)</f>
        <v>582.4</v>
      </c>
      <c r="DF15" s="156">
        <f>'DE-Imp (O)'!DF15*(1+Toeslagen!$Q$26)</f>
        <v>494</v>
      </c>
      <c r="DG15" s="156">
        <f>'DE-Imp (O)'!DG15*(1+Toeslagen!$Q$26)</f>
        <v>494</v>
      </c>
      <c r="DH15" s="156">
        <f>'DE-Imp (O)'!DH15*(1+Toeslagen!$Q$26)</f>
        <v>494</v>
      </c>
      <c r="DI15" s="156">
        <f>'DE-Imp (O)'!DI15*(1+Toeslagen!$Q$26)</f>
        <v>494</v>
      </c>
      <c r="DJ15" s="156">
        <f>'DE-Imp (O)'!DJ15*(1+Toeslagen!$Q$26)</f>
        <v>494</v>
      </c>
    </row>
    <row r="16" spans="1:114" ht="14.65" thickBot="1">
      <c r="A16" s="1">
        <v>12</v>
      </c>
      <c r="B16" s="1">
        <v>12</v>
      </c>
      <c r="C16" s="1">
        <v>640</v>
      </c>
      <c r="D16" s="1">
        <v>4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156">
        <f>'DE-Imp (O)'!P16*(1+Toeslagen!$Q$26)</f>
        <v>613.6</v>
      </c>
      <c r="Q16" s="156">
        <f>'DE-Imp (O)'!Q16*(1+Toeslagen!$Q$26)</f>
        <v>613.6</v>
      </c>
      <c r="R16" s="156">
        <f>'DE-Imp (O)'!R16*(1+Toeslagen!$Q$26)</f>
        <v>613.6</v>
      </c>
      <c r="S16" s="156">
        <f>'DE-Imp (O)'!S16*(1+Toeslagen!$Q$26)</f>
        <v>613.6</v>
      </c>
      <c r="T16" s="156">
        <f>'DE-Imp (O)'!T16*(1+Toeslagen!$Q$26)</f>
        <v>0</v>
      </c>
      <c r="U16" s="156">
        <f>'DE-Imp (O)'!U16*(1+Toeslagen!$Q$26)</f>
        <v>572</v>
      </c>
      <c r="V16" s="156">
        <f>'DE-Imp (O)'!V16*(1+Toeslagen!$Q$26)</f>
        <v>572</v>
      </c>
      <c r="W16" s="156">
        <f>'DE-Imp (O)'!W16*(1+Toeslagen!$Q$26)</f>
        <v>572</v>
      </c>
      <c r="X16" s="156">
        <f>'DE-Imp (O)'!X16*(1+Toeslagen!$Q$26)</f>
        <v>572</v>
      </c>
      <c r="Y16" s="156">
        <f>'DE-Imp (O)'!Y16*(1+Toeslagen!$Q$26)</f>
        <v>572</v>
      </c>
      <c r="Z16" s="156">
        <f>'DE-Imp (O)'!Z16*(1+Toeslagen!$Q$26)</f>
        <v>572</v>
      </c>
      <c r="AA16" s="156">
        <f>'DE-Imp (O)'!AA16*(1+Toeslagen!$Q$26)</f>
        <v>572</v>
      </c>
      <c r="AB16" s="156">
        <f>'DE-Imp (O)'!AB16*(1+Toeslagen!$Q$26)</f>
        <v>572</v>
      </c>
      <c r="AC16" s="156">
        <f>'DE-Imp (O)'!AC16*(1+Toeslagen!$Q$26)</f>
        <v>572</v>
      </c>
      <c r="AD16" s="156">
        <f>'DE-Imp (O)'!AD16*(1+Toeslagen!$Q$26)</f>
        <v>613.6</v>
      </c>
      <c r="AE16" s="156">
        <f>'DE-Imp (O)'!AE16*(1+Toeslagen!$Q$26)</f>
        <v>613.6</v>
      </c>
      <c r="AF16" s="156">
        <f>'DE-Imp (O)'!AF16*(1+Toeslagen!$Q$26)</f>
        <v>676</v>
      </c>
      <c r="AG16" s="156">
        <f>'DE-Imp (O)'!AG16*(1+Toeslagen!$Q$26)</f>
        <v>676</v>
      </c>
      <c r="AH16" s="156">
        <f>'DE-Imp (O)'!AH16*(1+Toeslagen!$Q$26)</f>
        <v>572</v>
      </c>
      <c r="AI16" s="156">
        <f>'DE-Imp (O)'!AI16*(1+Toeslagen!$Q$26)</f>
        <v>431.6</v>
      </c>
      <c r="AJ16" s="156">
        <f>'DE-Imp (O)'!AJ16*(1+Toeslagen!$Q$26)</f>
        <v>431.6</v>
      </c>
      <c r="AK16" s="156">
        <f>'DE-Imp (O)'!AK16*(1+Toeslagen!$Q$26)</f>
        <v>431.6</v>
      </c>
      <c r="AL16" s="156">
        <f>'DE-Imp (O)'!AL16*(1+Toeslagen!$Q$26)</f>
        <v>483.6</v>
      </c>
      <c r="AM16" s="156">
        <f>'DE-Imp (O)'!AM16*(1+Toeslagen!$Q$26)</f>
        <v>483.6</v>
      </c>
      <c r="AN16" s="156">
        <f>'DE-Imp (O)'!AN16*(1+Toeslagen!$Q$26)</f>
        <v>483.6</v>
      </c>
      <c r="AO16" s="156">
        <f>'DE-Imp (O)'!AO16*(1+Toeslagen!$Q$26)</f>
        <v>312</v>
      </c>
      <c r="AP16" s="156">
        <f>'DE-Imp (O)'!AP16*(1+Toeslagen!$Q$26)</f>
        <v>312</v>
      </c>
      <c r="AQ16" s="156">
        <f>'DE-Imp (O)'!AQ16*(1+Toeslagen!$Q$26)</f>
        <v>312</v>
      </c>
      <c r="AR16" s="156">
        <f>'DE-Imp (O)'!AR16*(1+Toeslagen!$Q$26)</f>
        <v>390</v>
      </c>
      <c r="AS16" s="156">
        <f>'DE-Imp (O)'!AS16*(1+Toeslagen!$Q$26)</f>
        <v>390</v>
      </c>
      <c r="AT16" s="156">
        <f>'DE-Imp (O)'!AT16*(1+Toeslagen!$Q$26)</f>
        <v>390</v>
      </c>
      <c r="AU16" s="156">
        <f>'DE-Imp (O)'!AU16*(1+Toeslagen!$Q$26)</f>
        <v>312</v>
      </c>
      <c r="AV16" s="156">
        <f>'DE-Imp (O)'!AV16*(1+Toeslagen!$Q$26)</f>
        <v>312</v>
      </c>
      <c r="AW16" s="156">
        <f>'DE-Imp (O)'!AW16*(1+Toeslagen!$Q$26)</f>
        <v>390</v>
      </c>
      <c r="AX16" s="156">
        <f>'DE-Imp (O)'!AX16*(1+Toeslagen!$Q$26)</f>
        <v>390</v>
      </c>
      <c r="AY16" s="156">
        <f>'DE-Imp (O)'!AY16*(1+Toeslagen!$Q$26)</f>
        <v>390</v>
      </c>
      <c r="AZ16" s="156">
        <f>'DE-Imp (O)'!AZ16*(1+Toeslagen!$Q$26)</f>
        <v>431.6</v>
      </c>
      <c r="BA16" s="156">
        <f>'DE-Imp (O)'!BA16*(1+Toeslagen!$Q$26)</f>
        <v>431.6</v>
      </c>
      <c r="BB16" s="156">
        <f>'DE-Imp (O)'!BB16*(1+Toeslagen!$Q$26)</f>
        <v>572</v>
      </c>
      <c r="BC16" s="156">
        <f>'DE-Imp (O)'!BC16*(1+Toeslagen!$Q$26)</f>
        <v>234</v>
      </c>
      <c r="BD16" s="156">
        <f>'DE-Imp (O)'!BD16*(1+Toeslagen!$Q$26)</f>
        <v>234</v>
      </c>
      <c r="BE16" s="156">
        <f>'DE-Imp (O)'!BE16*(1+Toeslagen!$Q$26)</f>
        <v>234</v>
      </c>
      <c r="BF16" s="156">
        <f>'DE-Imp (O)'!BF16*(1+Toeslagen!$Q$26)</f>
        <v>0</v>
      </c>
      <c r="BG16" s="156">
        <f>'DE-Imp (O)'!BG16*(1+Toeslagen!$Q$26)</f>
        <v>234</v>
      </c>
      <c r="BH16" s="156">
        <f>'DE-Imp (O)'!BH16*(1+Toeslagen!$Q$26)</f>
        <v>234</v>
      </c>
      <c r="BI16" s="156">
        <f>'DE-Imp (O)'!BI16*(1+Toeslagen!$Q$26)</f>
        <v>234</v>
      </c>
      <c r="BJ16" s="156">
        <f>'DE-Imp (O)'!BJ16*(1+Toeslagen!$Q$26)</f>
        <v>234</v>
      </c>
      <c r="BK16" s="156">
        <f>'DE-Imp (O)'!BK16*(1+Toeslagen!$Q$26)</f>
        <v>234</v>
      </c>
      <c r="BL16" s="156">
        <f>'DE-Imp (O)'!BL16*(1+Toeslagen!$Q$26)</f>
        <v>312</v>
      </c>
      <c r="BM16" s="156">
        <f>'DE-Imp (O)'!BM16*(1+Toeslagen!$Q$26)</f>
        <v>299.52</v>
      </c>
      <c r="BN16" s="156">
        <f>'DE-Imp (O)'!BN16*(1+Toeslagen!$Q$26)</f>
        <v>299.52</v>
      </c>
      <c r="BO16" s="156">
        <f>'DE-Imp (O)'!BO16*(1+Toeslagen!$Q$26)</f>
        <v>299.52</v>
      </c>
      <c r="BP16" s="156">
        <f>'DE-Imp (O)'!BP16*(1+Toeslagen!$Q$26)</f>
        <v>299.52</v>
      </c>
      <c r="BQ16" s="156">
        <f>'DE-Imp (O)'!BQ16*(1+Toeslagen!$Q$26)</f>
        <v>390</v>
      </c>
      <c r="BR16" s="156">
        <f>'DE-Imp (O)'!BR16*(1+Toeslagen!$Q$26)</f>
        <v>390</v>
      </c>
      <c r="BS16" s="156">
        <f>'DE-Imp (O)'!BS16*(1+Toeslagen!$Q$26)</f>
        <v>390</v>
      </c>
      <c r="BT16" s="156">
        <f>'DE-Imp (O)'!BT16*(1+Toeslagen!$Q$26)</f>
        <v>299.52</v>
      </c>
      <c r="BU16" s="156">
        <f>'DE-Imp (O)'!BU16*(1+Toeslagen!$Q$26)</f>
        <v>299.52</v>
      </c>
      <c r="BV16" s="156">
        <f>'DE-Imp (O)'!BV16*(1+Toeslagen!$Q$26)</f>
        <v>299.52</v>
      </c>
      <c r="BW16" s="156">
        <f>'DE-Imp (O)'!BW16*(1+Toeslagen!$Q$26)</f>
        <v>390</v>
      </c>
      <c r="BX16" s="156">
        <f>'DE-Imp (O)'!BX16*(1+Toeslagen!$Q$26)</f>
        <v>390</v>
      </c>
      <c r="BY16" s="156">
        <f>'DE-Imp (O)'!BY16*(1+Toeslagen!$Q$26)</f>
        <v>0</v>
      </c>
      <c r="BZ16" s="156">
        <f>'DE-Imp (O)'!BZ16*(1+Toeslagen!$Q$26)</f>
        <v>390</v>
      </c>
      <c r="CA16" s="156">
        <f>'DE-Imp (O)'!CA16*(1+Toeslagen!$Q$26)</f>
        <v>390</v>
      </c>
      <c r="CB16" s="156">
        <f>'DE-Imp (O)'!CB16*(1+Toeslagen!$Q$26)</f>
        <v>390</v>
      </c>
      <c r="CC16" s="156">
        <f>'DE-Imp (O)'!CC16*(1+Toeslagen!$Q$26)</f>
        <v>431.6</v>
      </c>
      <c r="CD16" s="156">
        <f>'DE-Imp (O)'!CD16*(1+Toeslagen!$Q$26)</f>
        <v>431.6</v>
      </c>
      <c r="CE16" s="156">
        <f>'DE-Imp (O)'!CE16*(1+Toeslagen!$Q$26)</f>
        <v>431.6</v>
      </c>
      <c r="CF16" s="156">
        <f>'DE-Imp (O)'!CF16*(1+Toeslagen!$Q$26)</f>
        <v>431.6</v>
      </c>
      <c r="CG16" s="156">
        <f>'DE-Imp (O)'!CG16*(1+Toeslagen!$Q$26)</f>
        <v>483.6</v>
      </c>
      <c r="CH16" s="156">
        <f>'DE-Imp (O)'!CH16*(1+Toeslagen!$Q$26)</f>
        <v>483.6</v>
      </c>
      <c r="CI16" s="156">
        <f>'DE-Imp (O)'!CI16*(1+Toeslagen!$Q$26)</f>
        <v>514.80000000000007</v>
      </c>
      <c r="CJ16" s="156">
        <f>'DE-Imp (O)'!CJ16*(1+Toeslagen!$Q$26)</f>
        <v>514.80000000000007</v>
      </c>
      <c r="CK16" s="156">
        <f>'DE-Imp (O)'!CK16*(1+Toeslagen!$Q$26)</f>
        <v>483.6</v>
      </c>
      <c r="CL16" s="156">
        <f>'DE-Imp (O)'!CL16*(1+Toeslagen!$Q$26)</f>
        <v>483.6</v>
      </c>
      <c r="CM16" s="156">
        <f>'DE-Imp (O)'!CM16*(1+Toeslagen!$Q$26)</f>
        <v>483.6</v>
      </c>
      <c r="CN16" s="156">
        <f>'DE-Imp (O)'!CN16*(1+Toeslagen!$Q$26)</f>
        <v>514.80000000000007</v>
      </c>
      <c r="CO16" s="156">
        <f>'DE-Imp (O)'!CO16*(1+Toeslagen!$Q$26)</f>
        <v>572</v>
      </c>
      <c r="CP16" s="156">
        <f>'DE-Imp (O)'!CP16*(1+Toeslagen!$Q$26)</f>
        <v>572</v>
      </c>
      <c r="CQ16" s="156">
        <f>'DE-Imp (O)'!CQ16*(1+Toeslagen!$Q$26)</f>
        <v>613.6</v>
      </c>
      <c r="CR16" s="156">
        <f>'DE-Imp (O)'!CR16*(1+Toeslagen!$Q$26)</f>
        <v>613.6</v>
      </c>
      <c r="CS16" s="156">
        <f>'DE-Imp (O)'!CS16*(1+Toeslagen!$Q$26)</f>
        <v>613.6</v>
      </c>
      <c r="CT16" s="156">
        <f>'DE-Imp (O)'!CT16*(1+Toeslagen!$Q$26)</f>
        <v>613.6</v>
      </c>
      <c r="CU16" s="156">
        <f>'DE-Imp (O)'!CU16*(1+Toeslagen!$Q$26)</f>
        <v>613.6</v>
      </c>
      <c r="CV16" s="156">
        <f>'DE-Imp (O)'!CV16*(1+Toeslagen!$Q$26)</f>
        <v>572</v>
      </c>
      <c r="CW16" s="156">
        <f>'DE-Imp (O)'!CW16*(1+Toeslagen!$Q$26)</f>
        <v>572</v>
      </c>
      <c r="CX16" s="156">
        <f>'DE-Imp (O)'!CX16*(1+Toeslagen!$Q$26)</f>
        <v>572</v>
      </c>
      <c r="CY16" s="156">
        <f>'DE-Imp (O)'!CY16*(1+Toeslagen!$Q$26)</f>
        <v>572</v>
      </c>
      <c r="CZ16" s="156">
        <f>'DE-Imp (O)'!CZ16*(1+Toeslagen!$Q$26)</f>
        <v>514.80000000000007</v>
      </c>
      <c r="DA16" s="156">
        <f>'DE-Imp (O)'!DA16*(1+Toeslagen!$Q$26)</f>
        <v>514.80000000000007</v>
      </c>
      <c r="DB16" s="156">
        <f>'DE-Imp (O)'!DB16*(1+Toeslagen!$Q$26)</f>
        <v>514.80000000000007</v>
      </c>
      <c r="DC16" s="156">
        <f>'DE-Imp (O)'!DC16*(1+Toeslagen!$Q$26)</f>
        <v>572</v>
      </c>
      <c r="DD16" s="156">
        <f>'DE-Imp (O)'!DD16*(1+Toeslagen!$Q$26)</f>
        <v>572</v>
      </c>
      <c r="DE16" s="156">
        <f>'DE-Imp (O)'!DE16*(1+Toeslagen!$Q$26)</f>
        <v>613.6</v>
      </c>
      <c r="DF16" s="156">
        <f>'DE-Imp (O)'!DF16*(1+Toeslagen!$Q$26)</f>
        <v>514.80000000000007</v>
      </c>
      <c r="DG16" s="156">
        <f>'DE-Imp (O)'!DG16*(1+Toeslagen!$Q$26)</f>
        <v>514.80000000000007</v>
      </c>
      <c r="DH16" s="156">
        <f>'DE-Imp (O)'!DH16*(1+Toeslagen!$Q$26)</f>
        <v>514.80000000000007</v>
      </c>
      <c r="DI16" s="156">
        <f>'DE-Imp (O)'!DI16*(1+Toeslagen!$Q$26)</f>
        <v>514.80000000000007</v>
      </c>
      <c r="DJ16" s="156">
        <f>'DE-Imp (O)'!DJ16*(1+Toeslagen!$Q$26)</f>
        <v>514.80000000000007</v>
      </c>
    </row>
    <row r="17" spans="1:114" ht="14.65" thickBot="1">
      <c r="A17" s="1">
        <v>13</v>
      </c>
      <c r="B17" s="1">
        <v>13</v>
      </c>
      <c r="C17" s="1">
        <v>670</v>
      </c>
      <c r="D17" s="1">
        <v>4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156">
        <f>'DE-Imp (O)'!P17*(1+Toeslagen!$Q$26)</f>
        <v>639.6</v>
      </c>
      <c r="Q17" s="156">
        <f>'DE-Imp (O)'!Q17*(1+Toeslagen!$Q$26)</f>
        <v>639.6</v>
      </c>
      <c r="R17" s="156">
        <f>'DE-Imp (O)'!R17*(1+Toeslagen!$Q$26)</f>
        <v>639.6</v>
      </c>
      <c r="S17" s="156">
        <f>'DE-Imp (O)'!S17*(1+Toeslagen!$Q$26)</f>
        <v>639.6</v>
      </c>
      <c r="T17" s="156">
        <f>'DE-Imp (O)'!T17*(1+Toeslagen!$Q$26)</f>
        <v>0</v>
      </c>
      <c r="U17" s="156">
        <f>'DE-Imp (O)'!U17*(1+Toeslagen!$Q$26)</f>
        <v>587.6</v>
      </c>
      <c r="V17" s="156">
        <f>'DE-Imp (O)'!V17*(1+Toeslagen!$Q$26)</f>
        <v>587.6</v>
      </c>
      <c r="W17" s="156">
        <f>'DE-Imp (O)'!W17*(1+Toeslagen!$Q$26)</f>
        <v>587.6</v>
      </c>
      <c r="X17" s="156">
        <f>'DE-Imp (O)'!X17*(1+Toeslagen!$Q$26)</f>
        <v>587.6</v>
      </c>
      <c r="Y17" s="156">
        <f>'DE-Imp (O)'!Y17*(1+Toeslagen!$Q$26)</f>
        <v>587.6</v>
      </c>
      <c r="Z17" s="156">
        <f>'DE-Imp (O)'!Z17*(1+Toeslagen!$Q$26)</f>
        <v>587.6</v>
      </c>
      <c r="AA17" s="156">
        <f>'DE-Imp (O)'!AA17*(1+Toeslagen!$Q$26)</f>
        <v>587.6</v>
      </c>
      <c r="AB17" s="156">
        <f>'DE-Imp (O)'!AB17*(1+Toeslagen!$Q$26)</f>
        <v>587.6</v>
      </c>
      <c r="AC17" s="156">
        <f>'DE-Imp (O)'!AC17*(1+Toeslagen!$Q$26)</f>
        <v>587.6</v>
      </c>
      <c r="AD17" s="156">
        <f>'DE-Imp (O)'!AD17*(1+Toeslagen!$Q$26)</f>
        <v>639.6</v>
      </c>
      <c r="AE17" s="156">
        <f>'DE-Imp (O)'!AE17*(1+Toeslagen!$Q$26)</f>
        <v>639.6</v>
      </c>
      <c r="AF17" s="156">
        <f>'DE-Imp (O)'!AF17*(1+Toeslagen!$Q$26)</f>
        <v>702</v>
      </c>
      <c r="AG17" s="156">
        <f>'DE-Imp (O)'!AG17*(1+Toeslagen!$Q$26)</f>
        <v>702</v>
      </c>
      <c r="AH17" s="156">
        <f>'DE-Imp (O)'!AH17*(1+Toeslagen!$Q$26)</f>
        <v>587.6</v>
      </c>
      <c r="AI17" s="156">
        <f>'DE-Imp (O)'!AI17*(1+Toeslagen!$Q$26)</f>
        <v>452.40000000000003</v>
      </c>
      <c r="AJ17" s="156">
        <f>'DE-Imp (O)'!AJ17*(1+Toeslagen!$Q$26)</f>
        <v>452.40000000000003</v>
      </c>
      <c r="AK17" s="156">
        <f>'DE-Imp (O)'!AK17*(1+Toeslagen!$Q$26)</f>
        <v>452.40000000000003</v>
      </c>
      <c r="AL17" s="156">
        <f>'DE-Imp (O)'!AL17*(1+Toeslagen!$Q$26)</f>
        <v>497.12</v>
      </c>
      <c r="AM17" s="156">
        <f>'DE-Imp (O)'!AM17*(1+Toeslagen!$Q$26)</f>
        <v>497.12</v>
      </c>
      <c r="AN17" s="156">
        <f>'DE-Imp (O)'!AN17*(1+Toeslagen!$Q$26)</f>
        <v>497.12</v>
      </c>
      <c r="AO17" s="156">
        <f>'DE-Imp (O)'!AO17*(1+Toeslagen!$Q$26)</f>
        <v>320.32</v>
      </c>
      <c r="AP17" s="156">
        <f>'DE-Imp (O)'!AP17*(1+Toeslagen!$Q$26)</f>
        <v>320.32</v>
      </c>
      <c r="AQ17" s="156">
        <f>'DE-Imp (O)'!AQ17*(1+Toeslagen!$Q$26)</f>
        <v>320.32</v>
      </c>
      <c r="AR17" s="156">
        <f>'DE-Imp (O)'!AR17*(1+Toeslagen!$Q$26)</f>
        <v>400.40000000000003</v>
      </c>
      <c r="AS17" s="156">
        <f>'DE-Imp (O)'!AS17*(1+Toeslagen!$Q$26)</f>
        <v>400.40000000000003</v>
      </c>
      <c r="AT17" s="156">
        <f>'DE-Imp (O)'!AT17*(1+Toeslagen!$Q$26)</f>
        <v>400.40000000000003</v>
      </c>
      <c r="AU17" s="156">
        <f>'DE-Imp (O)'!AU17*(1+Toeslagen!$Q$26)</f>
        <v>320.32</v>
      </c>
      <c r="AV17" s="156">
        <f>'DE-Imp (O)'!AV17*(1+Toeslagen!$Q$26)</f>
        <v>320.32</v>
      </c>
      <c r="AW17" s="156">
        <f>'DE-Imp (O)'!AW17*(1+Toeslagen!$Q$26)</f>
        <v>400.40000000000003</v>
      </c>
      <c r="AX17" s="156">
        <f>'DE-Imp (O)'!AX17*(1+Toeslagen!$Q$26)</f>
        <v>400.40000000000003</v>
      </c>
      <c r="AY17" s="156">
        <f>'DE-Imp (O)'!AY17*(1+Toeslagen!$Q$26)</f>
        <v>400.40000000000003</v>
      </c>
      <c r="AZ17" s="156">
        <f>'DE-Imp (O)'!AZ17*(1+Toeslagen!$Q$26)</f>
        <v>452.40000000000003</v>
      </c>
      <c r="BA17" s="156">
        <f>'DE-Imp (O)'!BA17*(1+Toeslagen!$Q$26)</f>
        <v>452.40000000000003</v>
      </c>
      <c r="BB17" s="156">
        <f>'DE-Imp (O)'!BB17*(1+Toeslagen!$Q$26)</f>
        <v>587.6</v>
      </c>
      <c r="BC17" s="156">
        <f>'DE-Imp (O)'!BC17*(1+Toeslagen!$Q$26)</f>
        <v>239.20000000000002</v>
      </c>
      <c r="BD17" s="156">
        <f>'DE-Imp (O)'!BD17*(1+Toeslagen!$Q$26)</f>
        <v>239.20000000000002</v>
      </c>
      <c r="BE17" s="156">
        <f>'DE-Imp (O)'!BE17*(1+Toeslagen!$Q$26)</f>
        <v>239.20000000000002</v>
      </c>
      <c r="BF17" s="156">
        <f>'DE-Imp (O)'!BF17*(1+Toeslagen!$Q$26)</f>
        <v>0</v>
      </c>
      <c r="BG17" s="156">
        <f>'DE-Imp (O)'!BG17*(1+Toeslagen!$Q$26)</f>
        <v>239.20000000000002</v>
      </c>
      <c r="BH17" s="156">
        <f>'DE-Imp (O)'!BH17*(1+Toeslagen!$Q$26)</f>
        <v>239.20000000000002</v>
      </c>
      <c r="BI17" s="156">
        <f>'DE-Imp (O)'!BI17*(1+Toeslagen!$Q$26)</f>
        <v>239.20000000000002</v>
      </c>
      <c r="BJ17" s="156">
        <f>'DE-Imp (O)'!BJ17*(1+Toeslagen!$Q$26)</f>
        <v>239.20000000000002</v>
      </c>
      <c r="BK17" s="156">
        <f>'DE-Imp (O)'!BK17*(1+Toeslagen!$Q$26)</f>
        <v>239.20000000000002</v>
      </c>
      <c r="BL17" s="156">
        <f>'DE-Imp (O)'!BL17*(1+Toeslagen!$Q$26)</f>
        <v>320.32</v>
      </c>
      <c r="BM17" s="156">
        <f>'DE-Imp (O)'!BM17*(1+Toeslagen!$Q$26)</f>
        <v>303.68</v>
      </c>
      <c r="BN17" s="156">
        <f>'DE-Imp (O)'!BN17*(1+Toeslagen!$Q$26)</f>
        <v>303.68</v>
      </c>
      <c r="BO17" s="156">
        <f>'DE-Imp (O)'!BO17*(1+Toeslagen!$Q$26)</f>
        <v>303.68</v>
      </c>
      <c r="BP17" s="156">
        <f>'DE-Imp (O)'!BP17*(1+Toeslagen!$Q$26)</f>
        <v>303.68</v>
      </c>
      <c r="BQ17" s="156">
        <f>'DE-Imp (O)'!BQ17*(1+Toeslagen!$Q$26)</f>
        <v>400.40000000000003</v>
      </c>
      <c r="BR17" s="156">
        <f>'DE-Imp (O)'!BR17*(1+Toeslagen!$Q$26)</f>
        <v>400.40000000000003</v>
      </c>
      <c r="BS17" s="156">
        <f>'DE-Imp (O)'!BS17*(1+Toeslagen!$Q$26)</f>
        <v>400.40000000000003</v>
      </c>
      <c r="BT17" s="156">
        <f>'DE-Imp (O)'!BT17*(1+Toeslagen!$Q$26)</f>
        <v>303.68</v>
      </c>
      <c r="BU17" s="156">
        <f>'DE-Imp (O)'!BU17*(1+Toeslagen!$Q$26)</f>
        <v>303.68</v>
      </c>
      <c r="BV17" s="156">
        <f>'DE-Imp (O)'!BV17*(1+Toeslagen!$Q$26)</f>
        <v>303.68</v>
      </c>
      <c r="BW17" s="156">
        <f>'DE-Imp (O)'!BW17*(1+Toeslagen!$Q$26)</f>
        <v>400.40000000000003</v>
      </c>
      <c r="BX17" s="156">
        <f>'DE-Imp (O)'!BX17*(1+Toeslagen!$Q$26)</f>
        <v>400.40000000000003</v>
      </c>
      <c r="BY17" s="156">
        <f>'DE-Imp (O)'!BY17*(1+Toeslagen!$Q$26)</f>
        <v>0</v>
      </c>
      <c r="BZ17" s="156">
        <f>'DE-Imp (O)'!BZ17*(1+Toeslagen!$Q$26)</f>
        <v>400.40000000000003</v>
      </c>
      <c r="CA17" s="156">
        <f>'DE-Imp (O)'!CA17*(1+Toeslagen!$Q$26)</f>
        <v>400.40000000000003</v>
      </c>
      <c r="CB17" s="156">
        <f>'DE-Imp (O)'!CB17*(1+Toeslagen!$Q$26)</f>
        <v>400.40000000000003</v>
      </c>
      <c r="CC17" s="156">
        <f>'DE-Imp (O)'!CC17*(1+Toeslagen!$Q$26)</f>
        <v>452.40000000000003</v>
      </c>
      <c r="CD17" s="156">
        <f>'DE-Imp (O)'!CD17*(1+Toeslagen!$Q$26)</f>
        <v>452.40000000000003</v>
      </c>
      <c r="CE17" s="156">
        <f>'DE-Imp (O)'!CE17*(1+Toeslagen!$Q$26)</f>
        <v>452.40000000000003</v>
      </c>
      <c r="CF17" s="156">
        <f>'DE-Imp (O)'!CF17*(1+Toeslagen!$Q$26)</f>
        <v>452.40000000000003</v>
      </c>
      <c r="CG17" s="156">
        <f>'DE-Imp (O)'!CG17*(1+Toeslagen!$Q$26)</f>
        <v>497.12</v>
      </c>
      <c r="CH17" s="156">
        <f>'DE-Imp (O)'!CH17*(1+Toeslagen!$Q$26)</f>
        <v>497.12</v>
      </c>
      <c r="CI17" s="156">
        <f>'DE-Imp (O)'!CI17*(1+Toeslagen!$Q$26)</f>
        <v>535.6</v>
      </c>
      <c r="CJ17" s="156">
        <f>'DE-Imp (O)'!CJ17*(1+Toeslagen!$Q$26)</f>
        <v>535.6</v>
      </c>
      <c r="CK17" s="156">
        <f>'DE-Imp (O)'!CK17*(1+Toeslagen!$Q$26)</f>
        <v>497.12</v>
      </c>
      <c r="CL17" s="156">
        <f>'DE-Imp (O)'!CL17*(1+Toeslagen!$Q$26)</f>
        <v>497.12</v>
      </c>
      <c r="CM17" s="156">
        <f>'DE-Imp (O)'!CM17*(1+Toeslagen!$Q$26)</f>
        <v>497.12</v>
      </c>
      <c r="CN17" s="156">
        <f>'DE-Imp (O)'!CN17*(1+Toeslagen!$Q$26)</f>
        <v>535.6</v>
      </c>
      <c r="CO17" s="156">
        <f>'DE-Imp (O)'!CO17*(1+Toeslagen!$Q$26)</f>
        <v>587.6</v>
      </c>
      <c r="CP17" s="156">
        <f>'DE-Imp (O)'!CP17*(1+Toeslagen!$Q$26)</f>
        <v>587.6</v>
      </c>
      <c r="CQ17" s="156">
        <f>'DE-Imp (O)'!CQ17*(1+Toeslagen!$Q$26)</f>
        <v>639.6</v>
      </c>
      <c r="CR17" s="156">
        <f>'DE-Imp (O)'!CR17*(1+Toeslagen!$Q$26)</f>
        <v>639.6</v>
      </c>
      <c r="CS17" s="156">
        <f>'DE-Imp (O)'!CS17*(1+Toeslagen!$Q$26)</f>
        <v>639.6</v>
      </c>
      <c r="CT17" s="156">
        <f>'DE-Imp (O)'!CT17*(1+Toeslagen!$Q$26)</f>
        <v>639.6</v>
      </c>
      <c r="CU17" s="156">
        <f>'DE-Imp (O)'!CU17*(1+Toeslagen!$Q$26)</f>
        <v>639.6</v>
      </c>
      <c r="CV17" s="156">
        <f>'DE-Imp (O)'!CV17*(1+Toeslagen!$Q$26)</f>
        <v>587.6</v>
      </c>
      <c r="CW17" s="156">
        <f>'DE-Imp (O)'!CW17*(1+Toeslagen!$Q$26)</f>
        <v>587.6</v>
      </c>
      <c r="CX17" s="156">
        <f>'DE-Imp (O)'!CX17*(1+Toeslagen!$Q$26)</f>
        <v>587.6</v>
      </c>
      <c r="CY17" s="156">
        <f>'DE-Imp (O)'!CY17*(1+Toeslagen!$Q$26)</f>
        <v>587.6</v>
      </c>
      <c r="CZ17" s="156">
        <f>'DE-Imp (O)'!CZ17*(1+Toeslagen!$Q$26)</f>
        <v>535.6</v>
      </c>
      <c r="DA17" s="156">
        <f>'DE-Imp (O)'!DA17*(1+Toeslagen!$Q$26)</f>
        <v>535.6</v>
      </c>
      <c r="DB17" s="156">
        <f>'DE-Imp (O)'!DB17*(1+Toeslagen!$Q$26)</f>
        <v>535.6</v>
      </c>
      <c r="DC17" s="156">
        <f>'DE-Imp (O)'!DC17*(1+Toeslagen!$Q$26)</f>
        <v>587.6</v>
      </c>
      <c r="DD17" s="156">
        <f>'DE-Imp (O)'!DD17*(1+Toeslagen!$Q$26)</f>
        <v>587.6</v>
      </c>
      <c r="DE17" s="156">
        <f>'DE-Imp (O)'!DE17*(1+Toeslagen!$Q$26)</f>
        <v>639.6</v>
      </c>
      <c r="DF17" s="156">
        <f>'DE-Imp (O)'!DF17*(1+Toeslagen!$Q$26)</f>
        <v>535.6</v>
      </c>
      <c r="DG17" s="156">
        <f>'DE-Imp (O)'!DG17*(1+Toeslagen!$Q$26)</f>
        <v>535.6</v>
      </c>
      <c r="DH17" s="156">
        <f>'DE-Imp (O)'!DH17*(1+Toeslagen!$Q$26)</f>
        <v>535.6</v>
      </c>
      <c r="DI17" s="156">
        <f>'DE-Imp (O)'!DI17*(1+Toeslagen!$Q$26)</f>
        <v>535.6</v>
      </c>
      <c r="DJ17" s="156">
        <f>'DE-Imp (O)'!DJ17*(1+Toeslagen!$Q$26)</f>
        <v>535.6</v>
      </c>
    </row>
    <row r="18" spans="1:114" ht="14.65" thickBot="1">
      <c r="A18" s="1">
        <v>14</v>
      </c>
      <c r="B18" s="1">
        <v>14</v>
      </c>
      <c r="C18" s="1">
        <v>720</v>
      </c>
      <c r="D18" s="1">
        <v>4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156">
        <f>'DE-Imp (O)'!P18*(1+Toeslagen!$Q$26)</f>
        <v>655.20000000000005</v>
      </c>
      <c r="Q18" s="156">
        <f>'DE-Imp (O)'!Q18*(1+Toeslagen!$Q$26)</f>
        <v>655.20000000000005</v>
      </c>
      <c r="R18" s="156">
        <f>'DE-Imp (O)'!R18*(1+Toeslagen!$Q$26)</f>
        <v>655.20000000000005</v>
      </c>
      <c r="S18" s="156">
        <f>'DE-Imp (O)'!S18*(1+Toeslagen!$Q$26)</f>
        <v>655.20000000000005</v>
      </c>
      <c r="T18" s="156">
        <f>'DE-Imp (O)'!T18*(1+Toeslagen!$Q$26)</f>
        <v>0</v>
      </c>
      <c r="U18" s="156">
        <f>'DE-Imp (O)'!U18*(1+Toeslagen!$Q$26)</f>
        <v>599.04</v>
      </c>
      <c r="V18" s="156">
        <f>'DE-Imp (O)'!V18*(1+Toeslagen!$Q$26)</f>
        <v>599.04</v>
      </c>
      <c r="W18" s="156">
        <f>'DE-Imp (O)'!W18*(1+Toeslagen!$Q$26)</f>
        <v>599.04</v>
      </c>
      <c r="X18" s="156">
        <f>'DE-Imp (O)'!X18*(1+Toeslagen!$Q$26)</f>
        <v>599.04</v>
      </c>
      <c r="Y18" s="156">
        <f>'DE-Imp (O)'!Y18*(1+Toeslagen!$Q$26)</f>
        <v>599.04</v>
      </c>
      <c r="Z18" s="156">
        <f>'DE-Imp (O)'!Z18*(1+Toeslagen!$Q$26)</f>
        <v>599.04</v>
      </c>
      <c r="AA18" s="156">
        <f>'DE-Imp (O)'!AA18*(1+Toeslagen!$Q$26)</f>
        <v>599.04</v>
      </c>
      <c r="AB18" s="156">
        <f>'DE-Imp (O)'!AB18*(1+Toeslagen!$Q$26)</f>
        <v>599.04</v>
      </c>
      <c r="AC18" s="156">
        <f>'DE-Imp (O)'!AC18*(1+Toeslagen!$Q$26)</f>
        <v>599.04</v>
      </c>
      <c r="AD18" s="156">
        <f>'DE-Imp (O)'!AD18*(1+Toeslagen!$Q$26)</f>
        <v>655.20000000000005</v>
      </c>
      <c r="AE18" s="156">
        <f>'DE-Imp (O)'!AE18*(1+Toeslagen!$Q$26)</f>
        <v>655.20000000000005</v>
      </c>
      <c r="AF18" s="156">
        <f>'DE-Imp (O)'!AF18*(1+Toeslagen!$Q$26)</f>
        <v>728</v>
      </c>
      <c r="AG18" s="156">
        <f>'DE-Imp (O)'!AG18*(1+Toeslagen!$Q$26)</f>
        <v>728</v>
      </c>
      <c r="AH18" s="156">
        <f>'DE-Imp (O)'!AH18*(1+Toeslagen!$Q$26)</f>
        <v>599.04</v>
      </c>
      <c r="AI18" s="156">
        <f>'DE-Imp (O)'!AI18*(1+Toeslagen!$Q$26)</f>
        <v>460.72</v>
      </c>
      <c r="AJ18" s="156">
        <f>'DE-Imp (O)'!AJ18*(1+Toeslagen!$Q$26)</f>
        <v>460.72</v>
      </c>
      <c r="AK18" s="156">
        <f>'DE-Imp (O)'!AK18*(1+Toeslagen!$Q$26)</f>
        <v>460.72</v>
      </c>
      <c r="AL18" s="156">
        <f>'DE-Imp (O)'!AL18*(1+Toeslagen!$Q$26)</f>
        <v>506.48</v>
      </c>
      <c r="AM18" s="156">
        <f>'DE-Imp (O)'!AM18*(1+Toeslagen!$Q$26)</f>
        <v>506.48</v>
      </c>
      <c r="AN18" s="156">
        <f>'DE-Imp (O)'!AN18*(1+Toeslagen!$Q$26)</f>
        <v>506.48</v>
      </c>
      <c r="AO18" s="156">
        <f>'DE-Imp (O)'!AO18*(1+Toeslagen!$Q$26)</f>
        <v>326.56</v>
      </c>
      <c r="AP18" s="156">
        <f>'DE-Imp (O)'!AP18*(1+Toeslagen!$Q$26)</f>
        <v>326.56</v>
      </c>
      <c r="AQ18" s="156">
        <f>'DE-Imp (O)'!AQ18*(1+Toeslagen!$Q$26)</f>
        <v>326.56</v>
      </c>
      <c r="AR18" s="156">
        <f>'DE-Imp (O)'!AR18*(1+Toeslagen!$Q$26)</f>
        <v>406.64</v>
      </c>
      <c r="AS18" s="156">
        <f>'DE-Imp (O)'!AS18*(1+Toeslagen!$Q$26)</f>
        <v>406.64</v>
      </c>
      <c r="AT18" s="156">
        <f>'DE-Imp (O)'!AT18*(1+Toeslagen!$Q$26)</f>
        <v>406.64</v>
      </c>
      <c r="AU18" s="156">
        <f>'DE-Imp (O)'!AU18*(1+Toeslagen!$Q$26)</f>
        <v>326.56</v>
      </c>
      <c r="AV18" s="156">
        <f>'DE-Imp (O)'!AV18*(1+Toeslagen!$Q$26)</f>
        <v>326.56</v>
      </c>
      <c r="AW18" s="156">
        <f>'DE-Imp (O)'!AW18*(1+Toeslagen!$Q$26)</f>
        <v>406.64</v>
      </c>
      <c r="AX18" s="156">
        <f>'DE-Imp (O)'!AX18*(1+Toeslagen!$Q$26)</f>
        <v>406.64</v>
      </c>
      <c r="AY18" s="156">
        <f>'DE-Imp (O)'!AY18*(1+Toeslagen!$Q$26)</f>
        <v>406.64</v>
      </c>
      <c r="AZ18" s="156">
        <f>'DE-Imp (O)'!AZ18*(1+Toeslagen!$Q$26)</f>
        <v>460.72</v>
      </c>
      <c r="BA18" s="156">
        <f>'DE-Imp (O)'!BA18*(1+Toeslagen!$Q$26)</f>
        <v>460.72</v>
      </c>
      <c r="BB18" s="156">
        <f>'DE-Imp (O)'!BB18*(1+Toeslagen!$Q$26)</f>
        <v>599.04</v>
      </c>
      <c r="BC18" s="156">
        <f>'DE-Imp (O)'!BC18*(1+Toeslagen!$Q$26)</f>
        <v>240.24</v>
      </c>
      <c r="BD18" s="156">
        <f>'DE-Imp (O)'!BD18*(1+Toeslagen!$Q$26)</f>
        <v>240.24</v>
      </c>
      <c r="BE18" s="156">
        <f>'DE-Imp (O)'!BE18*(1+Toeslagen!$Q$26)</f>
        <v>240.24</v>
      </c>
      <c r="BF18" s="156">
        <f>'DE-Imp (O)'!BF18*(1+Toeslagen!$Q$26)</f>
        <v>0</v>
      </c>
      <c r="BG18" s="156">
        <f>'DE-Imp (O)'!BG18*(1+Toeslagen!$Q$26)</f>
        <v>240.24</v>
      </c>
      <c r="BH18" s="156">
        <f>'DE-Imp (O)'!BH18*(1+Toeslagen!$Q$26)</f>
        <v>240.24</v>
      </c>
      <c r="BI18" s="156">
        <f>'DE-Imp (O)'!BI18*(1+Toeslagen!$Q$26)</f>
        <v>240.24</v>
      </c>
      <c r="BJ18" s="156">
        <f>'DE-Imp (O)'!BJ18*(1+Toeslagen!$Q$26)</f>
        <v>240.24</v>
      </c>
      <c r="BK18" s="156">
        <f>'DE-Imp (O)'!BK18*(1+Toeslagen!$Q$26)</f>
        <v>240.24</v>
      </c>
      <c r="BL18" s="156">
        <f>'DE-Imp (O)'!BL18*(1+Toeslagen!$Q$26)</f>
        <v>326.56</v>
      </c>
      <c r="BM18" s="156">
        <f>'DE-Imp (O)'!BM18*(1+Toeslagen!$Q$26)</f>
        <v>306.8</v>
      </c>
      <c r="BN18" s="156">
        <f>'DE-Imp (O)'!BN18*(1+Toeslagen!$Q$26)</f>
        <v>306.8</v>
      </c>
      <c r="BO18" s="156">
        <f>'DE-Imp (O)'!BO18*(1+Toeslagen!$Q$26)</f>
        <v>306.8</v>
      </c>
      <c r="BP18" s="156">
        <f>'DE-Imp (O)'!BP18*(1+Toeslagen!$Q$26)</f>
        <v>306.8</v>
      </c>
      <c r="BQ18" s="156">
        <f>'DE-Imp (O)'!BQ18*(1+Toeslagen!$Q$26)</f>
        <v>406.64</v>
      </c>
      <c r="BR18" s="156">
        <f>'DE-Imp (O)'!BR18*(1+Toeslagen!$Q$26)</f>
        <v>406.64</v>
      </c>
      <c r="BS18" s="156">
        <f>'DE-Imp (O)'!BS18*(1+Toeslagen!$Q$26)</f>
        <v>406.64</v>
      </c>
      <c r="BT18" s="156">
        <f>'DE-Imp (O)'!BT18*(1+Toeslagen!$Q$26)</f>
        <v>306.8</v>
      </c>
      <c r="BU18" s="156">
        <f>'DE-Imp (O)'!BU18*(1+Toeslagen!$Q$26)</f>
        <v>306.8</v>
      </c>
      <c r="BV18" s="156">
        <f>'DE-Imp (O)'!BV18*(1+Toeslagen!$Q$26)</f>
        <v>306.8</v>
      </c>
      <c r="BW18" s="156">
        <f>'DE-Imp (O)'!BW18*(1+Toeslagen!$Q$26)</f>
        <v>406.64</v>
      </c>
      <c r="BX18" s="156">
        <f>'DE-Imp (O)'!BX18*(1+Toeslagen!$Q$26)</f>
        <v>406.64</v>
      </c>
      <c r="BY18" s="156">
        <f>'DE-Imp (O)'!BY18*(1+Toeslagen!$Q$26)</f>
        <v>0</v>
      </c>
      <c r="BZ18" s="156">
        <f>'DE-Imp (O)'!BZ18*(1+Toeslagen!$Q$26)</f>
        <v>406.64</v>
      </c>
      <c r="CA18" s="156">
        <f>'DE-Imp (O)'!CA18*(1+Toeslagen!$Q$26)</f>
        <v>406.64</v>
      </c>
      <c r="CB18" s="156">
        <f>'DE-Imp (O)'!CB18*(1+Toeslagen!$Q$26)</f>
        <v>406.64</v>
      </c>
      <c r="CC18" s="156">
        <f>'DE-Imp (O)'!CC18*(1+Toeslagen!$Q$26)</f>
        <v>460.72</v>
      </c>
      <c r="CD18" s="156">
        <f>'DE-Imp (O)'!CD18*(1+Toeslagen!$Q$26)</f>
        <v>460.72</v>
      </c>
      <c r="CE18" s="156">
        <f>'DE-Imp (O)'!CE18*(1+Toeslagen!$Q$26)</f>
        <v>460.72</v>
      </c>
      <c r="CF18" s="156">
        <f>'DE-Imp (O)'!CF18*(1+Toeslagen!$Q$26)</f>
        <v>460.72</v>
      </c>
      <c r="CG18" s="156">
        <f>'DE-Imp (O)'!CG18*(1+Toeslagen!$Q$26)</f>
        <v>506.48</v>
      </c>
      <c r="CH18" s="156">
        <f>'DE-Imp (O)'!CH18*(1+Toeslagen!$Q$26)</f>
        <v>506.48</v>
      </c>
      <c r="CI18" s="156">
        <f>'DE-Imp (O)'!CI18*(1+Toeslagen!$Q$26)</f>
        <v>544.96</v>
      </c>
      <c r="CJ18" s="156">
        <f>'DE-Imp (O)'!CJ18*(1+Toeslagen!$Q$26)</f>
        <v>544.96</v>
      </c>
      <c r="CK18" s="156">
        <f>'DE-Imp (O)'!CK18*(1+Toeslagen!$Q$26)</f>
        <v>506.48</v>
      </c>
      <c r="CL18" s="156">
        <f>'DE-Imp (O)'!CL18*(1+Toeslagen!$Q$26)</f>
        <v>506.48</v>
      </c>
      <c r="CM18" s="156">
        <f>'DE-Imp (O)'!CM18*(1+Toeslagen!$Q$26)</f>
        <v>506.48</v>
      </c>
      <c r="CN18" s="156">
        <f>'DE-Imp (O)'!CN18*(1+Toeslagen!$Q$26)</f>
        <v>544.96</v>
      </c>
      <c r="CO18" s="156">
        <f>'DE-Imp (O)'!CO18*(1+Toeslagen!$Q$26)</f>
        <v>599.04</v>
      </c>
      <c r="CP18" s="156">
        <f>'DE-Imp (O)'!CP18*(1+Toeslagen!$Q$26)</f>
        <v>599.04</v>
      </c>
      <c r="CQ18" s="156">
        <f>'DE-Imp (O)'!CQ18*(1+Toeslagen!$Q$26)</f>
        <v>655.20000000000005</v>
      </c>
      <c r="CR18" s="156">
        <f>'DE-Imp (O)'!CR18*(1+Toeslagen!$Q$26)</f>
        <v>655.20000000000005</v>
      </c>
      <c r="CS18" s="156">
        <f>'DE-Imp (O)'!CS18*(1+Toeslagen!$Q$26)</f>
        <v>655.20000000000005</v>
      </c>
      <c r="CT18" s="156">
        <f>'DE-Imp (O)'!CT18*(1+Toeslagen!$Q$26)</f>
        <v>655.20000000000005</v>
      </c>
      <c r="CU18" s="156">
        <f>'DE-Imp (O)'!CU18*(1+Toeslagen!$Q$26)</f>
        <v>655.20000000000005</v>
      </c>
      <c r="CV18" s="156">
        <f>'DE-Imp (O)'!CV18*(1+Toeslagen!$Q$26)</f>
        <v>599.04</v>
      </c>
      <c r="CW18" s="156">
        <f>'DE-Imp (O)'!CW18*(1+Toeslagen!$Q$26)</f>
        <v>599.04</v>
      </c>
      <c r="CX18" s="156">
        <f>'DE-Imp (O)'!CX18*(1+Toeslagen!$Q$26)</f>
        <v>599.04</v>
      </c>
      <c r="CY18" s="156">
        <f>'DE-Imp (O)'!CY18*(1+Toeslagen!$Q$26)</f>
        <v>599.04</v>
      </c>
      <c r="CZ18" s="156">
        <f>'DE-Imp (O)'!CZ18*(1+Toeslagen!$Q$26)</f>
        <v>544.96</v>
      </c>
      <c r="DA18" s="156">
        <f>'DE-Imp (O)'!DA18*(1+Toeslagen!$Q$26)</f>
        <v>544.96</v>
      </c>
      <c r="DB18" s="156">
        <f>'DE-Imp (O)'!DB18*(1+Toeslagen!$Q$26)</f>
        <v>544.96</v>
      </c>
      <c r="DC18" s="156">
        <f>'DE-Imp (O)'!DC18*(1+Toeslagen!$Q$26)</f>
        <v>599.04</v>
      </c>
      <c r="DD18" s="156">
        <f>'DE-Imp (O)'!DD18*(1+Toeslagen!$Q$26)</f>
        <v>599.04</v>
      </c>
      <c r="DE18" s="156">
        <f>'DE-Imp (O)'!DE18*(1+Toeslagen!$Q$26)</f>
        <v>655.20000000000005</v>
      </c>
      <c r="DF18" s="156">
        <f>'DE-Imp (O)'!DF18*(1+Toeslagen!$Q$26)</f>
        <v>544.96</v>
      </c>
      <c r="DG18" s="156">
        <f>'DE-Imp (O)'!DG18*(1+Toeslagen!$Q$26)</f>
        <v>544.96</v>
      </c>
      <c r="DH18" s="156">
        <f>'DE-Imp (O)'!DH18*(1+Toeslagen!$Q$26)</f>
        <v>544.96</v>
      </c>
      <c r="DI18" s="156">
        <f>'DE-Imp (O)'!DI18*(1+Toeslagen!$Q$26)</f>
        <v>544.96</v>
      </c>
      <c r="DJ18" s="156">
        <f>'DE-Imp (O)'!DJ18*(1+Toeslagen!$Q$26)</f>
        <v>544.96</v>
      </c>
    </row>
    <row r="19" spans="1:114" ht="14.65" thickBot="1">
      <c r="A19" s="1">
        <v>15</v>
      </c>
      <c r="B19" s="1">
        <v>15</v>
      </c>
      <c r="C19" s="1">
        <v>640</v>
      </c>
      <c r="D19" s="1">
        <v>4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156">
        <f>'DE-Imp (O)'!P19*(1+Toeslagen!$Q$26)</f>
        <v>696.80000000000007</v>
      </c>
      <c r="Q19" s="156">
        <f>'DE-Imp (O)'!Q19*(1+Toeslagen!$Q$26)</f>
        <v>696.80000000000007</v>
      </c>
      <c r="R19" s="156">
        <f>'DE-Imp (O)'!R19*(1+Toeslagen!$Q$26)</f>
        <v>696.80000000000007</v>
      </c>
      <c r="S19" s="156">
        <f>'DE-Imp (O)'!S19*(1+Toeslagen!$Q$26)</f>
        <v>696.80000000000007</v>
      </c>
      <c r="T19" s="156">
        <f>'DE-Imp (O)'!T19*(1+Toeslagen!$Q$26)</f>
        <v>0</v>
      </c>
      <c r="U19" s="156">
        <f>'DE-Imp (O)'!U19*(1+Toeslagen!$Q$26)</f>
        <v>634.4</v>
      </c>
      <c r="V19" s="156">
        <f>'DE-Imp (O)'!V19*(1+Toeslagen!$Q$26)</f>
        <v>634.4</v>
      </c>
      <c r="W19" s="156">
        <f>'DE-Imp (O)'!W19*(1+Toeslagen!$Q$26)</f>
        <v>634.4</v>
      </c>
      <c r="X19" s="156">
        <f>'DE-Imp (O)'!X19*(1+Toeslagen!$Q$26)</f>
        <v>634.4</v>
      </c>
      <c r="Y19" s="156">
        <f>'DE-Imp (O)'!Y19*(1+Toeslagen!$Q$26)</f>
        <v>634.4</v>
      </c>
      <c r="Z19" s="156">
        <f>'DE-Imp (O)'!Z19*(1+Toeslagen!$Q$26)</f>
        <v>634.4</v>
      </c>
      <c r="AA19" s="156">
        <f>'DE-Imp (O)'!AA19*(1+Toeslagen!$Q$26)</f>
        <v>634.4</v>
      </c>
      <c r="AB19" s="156">
        <f>'DE-Imp (O)'!AB19*(1+Toeslagen!$Q$26)</f>
        <v>634.4</v>
      </c>
      <c r="AC19" s="156">
        <f>'DE-Imp (O)'!AC19*(1+Toeslagen!$Q$26)</f>
        <v>634.4</v>
      </c>
      <c r="AD19" s="156">
        <f>'DE-Imp (O)'!AD19*(1+Toeslagen!$Q$26)</f>
        <v>696.80000000000007</v>
      </c>
      <c r="AE19" s="156">
        <f>'DE-Imp (O)'!AE19*(1+Toeslagen!$Q$26)</f>
        <v>696.80000000000007</v>
      </c>
      <c r="AF19" s="156">
        <f>'DE-Imp (O)'!AF19*(1+Toeslagen!$Q$26)</f>
        <v>754</v>
      </c>
      <c r="AG19" s="156">
        <f>'DE-Imp (O)'!AG19*(1+Toeslagen!$Q$26)</f>
        <v>754</v>
      </c>
      <c r="AH19" s="156">
        <f>'DE-Imp (O)'!AH19*(1+Toeslagen!$Q$26)</f>
        <v>634.4</v>
      </c>
      <c r="AI19" s="156">
        <f>'DE-Imp (O)'!AI19*(1+Toeslagen!$Q$26)</f>
        <v>478.40000000000003</v>
      </c>
      <c r="AJ19" s="156">
        <f>'DE-Imp (O)'!AJ19*(1+Toeslagen!$Q$26)</f>
        <v>478.40000000000003</v>
      </c>
      <c r="AK19" s="156">
        <f>'DE-Imp (O)'!AK19*(1+Toeslagen!$Q$26)</f>
        <v>478.40000000000003</v>
      </c>
      <c r="AL19" s="156">
        <f>'DE-Imp (O)'!AL19*(1+Toeslagen!$Q$26)</f>
        <v>520</v>
      </c>
      <c r="AM19" s="156">
        <f>'DE-Imp (O)'!AM19*(1+Toeslagen!$Q$26)</f>
        <v>520</v>
      </c>
      <c r="AN19" s="156">
        <f>'DE-Imp (O)'!AN19*(1+Toeslagen!$Q$26)</f>
        <v>520</v>
      </c>
      <c r="AO19" s="156">
        <f>'DE-Imp (O)'!AO19*(1+Toeslagen!$Q$26)</f>
        <v>338</v>
      </c>
      <c r="AP19" s="156">
        <f>'DE-Imp (O)'!AP19*(1+Toeslagen!$Q$26)</f>
        <v>338</v>
      </c>
      <c r="AQ19" s="156">
        <f>'DE-Imp (O)'!AQ19*(1+Toeslagen!$Q$26)</f>
        <v>338</v>
      </c>
      <c r="AR19" s="156">
        <f>'DE-Imp (O)'!AR19*(1+Toeslagen!$Q$26)</f>
        <v>421.2</v>
      </c>
      <c r="AS19" s="156">
        <f>'DE-Imp (O)'!AS19*(1+Toeslagen!$Q$26)</f>
        <v>421.2</v>
      </c>
      <c r="AT19" s="156">
        <f>'DE-Imp (O)'!AT19*(1+Toeslagen!$Q$26)</f>
        <v>421.2</v>
      </c>
      <c r="AU19" s="156">
        <f>'DE-Imp (O)'!AU19*(1+Toeslagen!$Q$26)</f>
        <v>338</v>
      </c>
      <c r="AV19" s="156">
        <f>'DE-Imp (O)'!AV19*(1+Toeslagen!$Q$26)</f>
        <v>338</v>
      </c>
      <c r="AW19" s="156">
        <f>'DE-Imp (O)'!AW19*(1+Toeslagen!$Q$26)</f>
        <v>421.2</v>
      </c>
      <c r="AX19" s="156">
        <f>'DE-Imp (O)'!AX19*(1+Toeslagen!$Q$26)</f>
        <v>421.2</v>
      </c>
      <c r="AY19" s="156">
        <f>'DE-Imp (O)'!AY19*(1+Toeslagen!$Q$26)</f>
        <v>421.2</v>
      </c>
      <c r="AZ19" s="156">
        <f>'DE-Imp (O)'!AZ19*(1+Toeslagen!$Q$26)</f>
        <v>478.40000000000003</v>
      </c>
      <c r="BA19" s="156">
        <f>'DE-Imp (O)'!BA19*(1+Toeslagen!$Q$26)</f>
        <v>478.40000000000003</v>
      </c>
      <c r="BB19" s="156">
        <f>'DE-Imp (O)'!BB19*(1+Toeslagen!$Q$26)</f>
        <v>634.4</v>
      </c>
      <c r="BC19" s="156">
        <f>'DE-Imp (O)'!BC19*(1+Toeslagen!$Q$26)</f>
        <v>244.4</v>
      </c>
      <c r="BD19" s="156">
        <f>'DE-Imp (O)'!BD19*(1+Toeslagen!$Q$26)</f>
        <v>244.4</v>
      </c>
      <c r="BE19" s="156">
        <f>'DE-Imp (O)'!BE19*(1+Toeslagen!$Q$26)</f>
        <v>244.4</v>
      </c>
      <c r="BF19" s="156">
        <f>'DE-Imp (O)'!BF19*(1+Toeslagen!$Q$26)</f>
        <v>0</v>
      </c>
      <c r="BG19" s="156">
        <f>'DE-Imp (O)'!BG19*(1+Toeslagen!$Q$26)</f>
        <v>244.4</v>
      </c>
      <c r="BH19" s="156">
        <f>'DE-Imp (O)'!BH19*(1+Toeslagen!$Q$26)</f>
        <v>244.4</v>
      </c>
      <c r="BI19" s="156">
        <f>'DE-Imp (O)'!BI19*(1+Toeslagen!$Q$26)</f>
        <v>244.4</v>
      </c>
      <c r="BJ19" s="156">
        <f>'DE-Imp (O)'!BJ19*(1+Toeslagen!$Q$26)</f>
        <v>244.4</v>
      </c>
      <c r="BK19" s="156">
        <f>'DE-Imp (O)'!BK19*(1+Toeslagen!$Q$26)</f>
        <v>244.4</v>
      </c>
      <c r="BL19" s="156">
        <f>'DE-Imp (O)'!BL19*(1+Toeslagen!$Q$26)</f>
        <v>338</v>
      </c>
      <c r="BM19" s="156">
        <f>'DE-Imp (O)'!BM19*(1+Toeslagen!$Q$26)</f>
        <v>312</v>
      </c>
      <c r="BN19" s="156">
        <f>'DE-Imp (O)'!BN19*(1+Toeslagen!$Q$26)</f>
        <v>312</v>
      </c>
      <c r="BO19" s="156">
        <f>'DE-Imp (O)'!BO19*(1+Toeslagen!$Q$26)</f>
        <v>312</v>
      </c>
      <c r="BP19" s="156">
        <f>'DE-Imp (O)'!BP19*(1+Toeslagen!$Q$26)</f>
        <v>312</v>
      </c>
      <c r="BQ19" s="156">
        <f>'DE-Imp (O)'!BQ19*(1+Toeslagen!$Q$26)</f>
        <v>421.2</v>
      </c>
      <c r="BR19" s="156">
        <f>'DE-Imp (O)'!BR19*(1+Toeslagen!$Q$26)</f>
        <v>421.2</v>
      </c>
      <c r="BS19" s="156">
        <f>'DE-Imp (O)'!BS19*(1+Toeslagen!$Q$26)</f>
        <v>421.2</v>
      </c>
      <c r="BT19" s="156">
        <f>'DE-Imp (O)'!BT19*(1+Toeslagen!$Q$26)</f>
        <v>312</v>
      </c>
      <c r="BU19" s="156">
        <f>'DE-Imp (O)'!BU19*(1+Toeslagen!$Q$26)</f>
        <v>312</v>
      </c>
      <c r="BV19" s="156">
        <f>'DE-Imp (O)'!BV19*(1+Toeslagen!$Q$26)</f>
        <v>312</v>
      </c>
      <c r="BW19" s="156">
        <f>'DE-Imp (O)'!BW19*(1+Toeslagen!$Q$26)</f>
        <v>421.2</v>
      </c>
      <c r="BX19" s="156">
        <f>'DE-Imp (O)'!BX19*(1+Toeslagen!$Q$26)</f>
        <v>421.2</v>
      </c>
      <c r="BY19" s="156">
        <f>'DE-Imp (O)'!BY19*(1+Toeslagen!$Q$26)</f>
        <v>0</v>
      </c>
      <c r="BZ19" s="156">
        <f>'DE-Imp (O)'!BZ19*(1+Toeslagen!$Q$26)</f>
        <v>421.2</v>
      </c>
      <c r="CA19" s="156">
        <f>'DE-Imp (O)'!CA19*(1+Toeslagen!$Q$26)</f>
        <v>421.2</v>
      </c>
      <c r="CB19" s="156">
        <f>'DE-Imp (O)'!CB19*(1+Toeslagen!$Q$26)</f>
        <v>421.2</v>
      </c>
      <c r="CC19" s="156">
        <f>'DE-Imp (O)'!CC19*(1+Toeslagen!$Q$26)</f>
        <v>478.40000000000003</v>
      </c>
      <c r="CD19" s="156">
        <f>'DE-Imp (O)'!CD19*(1+Toeslagen!$Q$26)</f>
        <v>478.40000000000003</v>
      </c>
      <c r="CE19" s="156">
        <f>'DE-Imp (O)'!CE19*(1+Toeslagen!$Q$26)</f>
        <v>478.40000000000003</v>
      </c>
      <c r="CF19" s="156">
        <f>'DE-Imp (O)'!CF19*(1+Toeslagen!$Q$26)</f>
        <v>478.40000000000003</v>
      </c>
      <c r="CG19" s="156">
        <f>'DE-Imp (O)'!CG19*(1+Toeslagen!$Q$26)</f>
        <v>520</v>
      </c>
      <c r="CH19" s="156">
        <f>'DE-Imp (O)'!CH19*(1+Toeslagen!$Q$26)</f>
        <v>520</v>
      </c>
      <c r="CI19" s="156">
        <f>'DE-Imp (O)'!CI19*(1+Toeslagen!$Q$26)</f>
        <v>572</v>
      </c>
      <c r="CJ19" s="156">
        <f>'DE-Imp (O)'!CJ19*(1+Toeslagen!$Q$26)</f>
        <v>572</v>
      </c>
      <c r="CK19" s="156">
        <f>'DE-Imp (O)'!CK19*(1+Toeslagen!$Q$26)</f>
        <v>520</v>
      </c>
      <c r="CL19" s="156">
        <f>'DE-Imp (O)'!CL19*(1+Toeslagen!$Q$26)</f>
        <v>520</v>
      </c>
      <c r="CM19" s="156">
        <f>'DE-Imp (O)'!CM19*(1+Toeslagen!$Q$26)</f>
        <v>520</v>
      </c>
      <c r="CN19" s="156">
        <f>'DE-Imp (O)'!CN19*(1+Toeslagen!$Q$26)</f>
        <v>572</v>
      </c>
      <c r="CO19" s="156">
        <f>'DE-Imp (O)'!CO19*(1+Toeslagen!$Q$26)</f>
        <v>634.4</v>
      </c>
      <c r="CP19" s="156">
        <f>'DE-Imp (O)'!CP19*(1+Toeslagen!$Q$26)</f>
        <v>634.4</v>
      </c>
      <c r="CQ19" s="156">
        <f>'DE-Imp (O)'!CQ19*(1+Toeslagen!$Q$26)</f>
        <v>696.80000000000007</v>
      </c>
      <c r="CR19" s="156">
        <f>'DE-Imp (O)'!CR19*(1+Toeslagen!$Q$26)</f>
        <v>696.80000000000007</v>
      </c>
      <c r="CS19" s="156">
        <f>'DE-Imp (O)'!CS19*(1+Toeslagen!$Q$26)</f>
        <v>696.80000000000007</v>
      </c>
      <c r="CT19" s="156">
        <f>'DE-Imp (O)'!CT19*(1+Toeslagen!$Q$26)</f>
        <v>696.80000000000007</v>
      </c>
      <c r="CU19" s="156">
        <f>'DE-Imp (O)'!CU19*(1+Toeslagen!$Q$26)</f>
        <v>696.80000000000007</v>
      </c>
      <c r="CV19" s="156">
        <f>'DE-Imp (O)'!CV19*(1+Toeslagen!$Q$26)</f>
        <v>634.4</v>
      </c>
      <c r="CW19" s="156">
        <f>'DE-Imp (O)'!CW19*(1+Toeslagen!$Q$26)</f>
        <v>634.4</v>
      </c>
      <c r="CX19" s="156">
        <f>'DE-Imp (O)'!CX19*(1+Toeslagen!$Q$26)</f>
        <v>634.4</v>
      </c>
      <c r="CY19" s="156">
        <f>'DE-Imp (O)'!CY19*(1+Toeslagen!$Q$26)</f>
        <v>634.4</v>
      </c>
      <c r="CZ19" s="156">
        <f>'DE-Imp (O)'!CZ19*(1+Toeslagen!$Q$26)</f>
        <v>572</v>
      </c>
      <c r="DA19" s="156">
        <f>'DE-Imp (O)'!DA19*(1+Toeslagen!$Q$26)</f>
        <v>572</v>
      </c>
      <c r="DB19" s="156">
        <f>'DE-Imp (O)'!DB19*(1+Toeslagen!$Q$26)</f>
        <v>572</v>
      </c>
      <c r="DC19" s="156">
        <f>'DE-Imp (O)'!DC19*(1+Toeslagen!$Q$26)</f>
        <v>634.4</v>
      </c>
      <c r="DD19" s="156">
        <f>'DE-Imp (O)'!DD19*(1+Toeslagen!$Q$26)</f>
        <v>634.4</v>
      </c>
      <c r="DE19" s="156">
        <f>'DE-Imp (O)'!DE19*(1+Toeslagen!$Q$26)</f>
        <v>696.80000000000007</v>
      </c>
      <c r="DF19" s="156">
        <f>'DE-Imp (O)'!DF19*(1+Toeslagen!$Q$26)</f>
        <v>572</v>
      </c>
      <c r="DG19" s="156">
        <f>'DE-Imp (O)'!DG19*(1+Toeslagen!$Q$26)</f>
        <v>572</v>
      </c>
      <c r="DH19" s="156">
        <f>'DE-Imp (O)'!DH19*(1+Toeslagen!$Q$26)</f>
        <v>572</v>
      </c>
      <c r="DI19" s="156">
        <f>'DE-Imp (O)'!DI19*(1+Toeslagen!$Q$26)</f>
        <v>572</v>
      </c>
      <c r="DJ19" s="156">
        <f>'DE-Imp (O)'!DJ19*(1+Toeslagen!$Q$26)</f>
        <v>572</v>
      </c>
    </row>
    <row r="20" spans="1:114" ht="14.65" thickBot="1">
      <c r="A20" s="1">
        <v>16</v>
      </c>
      <c r="B20" s="1">
        <v>16</v>
      </c>
      <c r="C20" s="1">
        <v>670</v>
      </c>
      <c r="D20" s="1">
        <v>4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156">
        <f>'DE-Imp (O)'!P20*(1+Toeslagen!$Q$26)</f>
        <v>728</v>
      </c>
      <c r="Q20" s="156">
        <f>'DE-Imp (O)'!Q20*(1+Toeslagen!$Q$26)</f>
        <v>728</v>
      </c>
      <c r="R20" s="156">
        <f>'DE-Imp (O)'!R20*(1+Toeslagen!$Q$26)</f>
        <v>728</v>
      </c>
      <c r="S20" s="156">
        <f>'DE-Imp (O)'!S20*(1+Toeslagen!$Q$26)</f>
        <v>728</v>
      </c>
      <c r="T20" s="156">
        <f>'DE-Imp (O)'!T20*(1+Toeslagen!$Q$26)</f>
        <v>0</v>
      </c>
      <c r="U20" s="156">
        <f>'DE-Imp (O)'!U20*(1+Toeslagen!$Q$26)</f>
        <v>665.6</v>
      </c>
      <c r="V20" s="156">
        <f>'DE-Imp (O)'!V20*(1+Toeslagen!$Q$26)</f>
        <v>665.6</v>
      </c>
      <c r="W20" s="156">
        <f>'DE-Imp (O)'!W20*(1+Toeslagen!$Q$26)</f>
        <v>665.6</v>
      </c>
      <c r="X20" s="156">
        <f>'DE-Imp (O)'!X20*(1+Toeslagen!$Q$26)</f>
        <v>665.6</v>
      </c>
      <c r="Y20" s="156">
        <f>'DE-Imp (O)'!Y20*(1+Toeslagen!$Q$26)</f>
        <v>665.6</v>
      </c>
      <c r="Z20" s="156">
        <f>'DE-Imp (O)'!Z20*(1+Toeslagen!$Q$26)</f>
        <v>665.6</v>
      </c>
      <c r="AA20" s="156">
        <f>'DE-Imp (O)'!AA20*(1+Toeslagen!$Q$26)</f>
        <v>665.6</v>
      </c>
      <c r="AB20" s="156">
        <f>'DE-Imp (O)'!AB20*(1+Toeslagen!$Q$26)</f>
        <v>665.6</v>
      </c>
      <c r="AC20" s="156">
        <f>'DE-Imp (O)'!AC20*(1+Toeslagen!$Q$26)</f>
        <v>665.6</v>
      </c>
      <c r="AD20" s="156">
        <f>'DE-Imp (O)'!AD20*(1+Toeslagen!$Q$26)</f>
        <v>728</v>
      </c>
      <c r="AE20" s="156">
        <f>'DE-Imp (O)'!AE20*(1+Toeslagen!$Q$26)</f>
        <v>728</v>
      </c>
      <c r="AF20" s="156">
        <f>'DE-Imp (O)'!AF20*(1+Toeslagen!$Q$26)</f>
        <v>780</v>
      </c>
      <c r="AG20" s="156">
        <f>'DE-Imp (O)'!AG20*(1+Toeslagen!$Q$26)</f>
        <v>780</v>
      </c>
      <c r="AH20" s="156">
        <f>'DE-Imp (O)'!AH20*(1+Toeslagen!$Q$26)</f>
        <v>665.6</v>
      </c>
      <c r="AI20" s="156">
        <f>'DE-Imp (O)'!AI20*(1+Toeslagen!$Q$26)</f>
        <v>494</v>
      </c>
      <c r="AJ20" s="156">
        <f>'DE-Imp (O)'!AJ20*(1+Toeslagen!$Q$26)</f>
        <v>494</v>
      </c>
      <c r="AK20" s="156">
        <f>'DE-Imp (O)'!AK20*(1+Toeslagen!$Q$26)</f>
        <v>494</v>
      </c>
      <c r="AL20" s="156">
        <f>'DE-Imp (O)'!AL20*(1+Toeslagen!$Q$26)</f>
        <v>540.80000000000007</v>
      </c>
      <c r="AM20" s="156">
        <f>'DE-Imp (O)'!AM20*(1+Toeslagen!$Q$26)</f>
        <v>540.80000000000007</v>
      </c>
      <c r="AN20" s="156">
        <f>'DE-Imp (O)'!AN20*(1+Toeslagen!$Q$26)</f>
        <v>540.80000000000007</v>
      </c>
      <c r="AO20" s="156">
        <f>'DE-Imp (O)'!AO20*(1+Toeslagen!$Q$26)</f>
        <v>358.8</v>
      </c>
      <c r="AP20" s="156">
        <f>'DE-Imp (O)'!AP20*(1+Toeslagen!$Q$26)</f>
        <v>358.8</v>
      </c>
      <c r="AQ20" s="156">
        <f>'DE-Imp (O)'!AQ20*(1+Toeslagen!$Q$26)</f>
        <v>358.8</v>
      </c>
      <c r="AR20" s="156">
        <f>'DE-Imp (O)'!AR20*(1+Toeslagen!$Q$26)</f>
        <v>436.8</v>
      </c>
      <c r="AS20" s="156">
        <f>'DE-Imp (O)'!AS20*(1+Toeslagen!$Q$26)</f>
        <v>436.8</v>
      </c>
      <c r="AT20" s="156">
        <f>'DE-Imp (O)'!AT20*(1+Toeslagen!$Q$26)</f>
        <v>436.8</v>
      </c>
      <c r="AU20" s="156">
        <f>'DE-Imp (O)'!AU20*(1+Toeslagen!$Q$26)</f>
        <v>358.8</v>
      </c>
      <c r="AV20" s="156">
        <f>'DE-Imp (O)'!AV20*(1+Toeslagen!$Q$26)</f>
        <v>358.8</v>
      </c>
      <c r="AW20" s="156">
        <f>'DE-Imp (O)'!AW20*(1+Toeslagen!$Q$26)</f>
        <v>436.8</v>
      </c>
      <c r="AX20" s="156">
        <f>'DE-Imp (O)'!AX20*(1+Toeslagen!$Q$26)</f>
        <v>436.8</v>
      </c>
      <c r="AY20" s="156">
        <f>'DE-Imp (O)'!AY20*(1+Toeslagen!$Q$26)</f>
        <v>436.8</v>
      </c>
      <c r="AZ20" s="156">
        <f>'DE-Imp (O)'!AZ20*(1+Toeslagen!$Q$26)</f>
        <v>494</v>
      </c>
      <c r="BA20" s="156">
        <f>'DE-Imp (O)'!BA20*(1+Toeslagen!$Q$26)</f>
        <v>494</v>
      </c>
      <c r="BB20" s="156">
        <f>'DE-Imp (O)'!BB20*(1+Toeslagen!$Q$26)</f>
        <v>665.6</v>
      </c>
      <c r="BC20" s="156">
        <f>'DE-Imp (O)'!BC20*(1+Toeslagen!$Q$26)</f>
        <v>254.8</v>
      </c>
      <c r="BD20" s="156">
        <f>'DE-Imp (O)'!BD20*(1+Toeslagen!$Q$26)</f>
        <v>254.8</v>
      </c>
      <c r="BE20" s="156">
        <f>'DE-Imp (O)'!BE20*(1+Toeslagen!$Q$26)</f>
        <v>254.8</v>
      </c>
      <c r="BF20" s="156">
        <f>'DE-Imp (O)'!BF20*(1+Toeslagen!$Q$26)</f>
        <v>0</v>
      </c>
      <c r="BG20" s="156">
        <f>'DE-Imp (O)'!BG20*(1+Toeslagen!$Q$26)</f>
        <v>254.8</v>
      </c>
      <c r="BH20" s="156">
        <f>'DE-Imp (O)'!BH20*(1+Toeslagen!$Q$26)</f>
        <v>254.8</v>
      </c>
      <c r="BI20" s="156">
        <f>'DE-Imp (O)'!BI20*(1+Toeslagen!$Q$26)</f>
        <v>254.8</v>
      </c>
      <c r="BJ20" s="156">
        <f>'DE-Imp (O)'!BJ20*(1+Toeslagen!$Q$26)</f>
        <v>254.8</v>
      </c>
      <c r="BK20" s="156">
        <f>'DE-Imp (O)'!BK20*(1+Toeslagen!$Q$26)</f>
        <v>254.8</v>
      </c>
      <c r="BL20" s="156">
        <f>'DE-Imp (O)'!BL20*(1+Toeslagen!$Q$26)</f>
        <v>358.8</v>
      </c>
      <c r="BM20" s="156">
        <f>'DE-Imp (O)'!BM20*(1+Toeslagen!$Q$26)</f>
        <v>317.2</v>
      </c>
      <c r="BN20" s="156">
        <f>'DE-Imp (O)'!BN20*(1+Toeslagen!$Q$26)</f>
        <v>317.2</v>
      </c>
      <c r="BO20" s="156">
        <f>'DE-Imp (O)'!BO20*(1+Toeslagen!$Q$26)</f>
        <v>317.2</v>
      </c>
      <c r="BP20" s="156">
        <f>'DE-Imp (O)'!BP20*(1+Toeslagen!$Q$26)</f>
        <v>317.2</v>
      </c>
      <c r="BQ20" s="156">
        <f>'DE-Imp (O)'!BQ20*(1+Toeslagen!$Q$26)</f>
        <v>436.8</v>
      </c>
      <c r="BR20" s="156">
        <f>'DE-Imp (O)'!BR20*(1+Toeslagen!$Q$26)</f>
        <v>436.8</v>
      </c>
      <c r="BS20" s="156">
        <f>'DE-Imp (O)'!BS20*(1+Toeslagen!$Q$26)</f>
        <v>436.8</v>
      </c>
      <c r="BT20" s="156">
        <f>'DE-Imp (O)'!BT20*(1+Toeslagen!$Q$26)</f>
        <v>317.2</v>
      </c>
      <c r="BU20" s="156">
        <f>'DE-Imp (O)'!BU20*(1+Toeslagen!$Q$26)</f>
        <v>317.2</v>
      </c>
      <c r="BV20" s="156">
        <f>'DE-Imp (O)'!BV20*(1+Toeslagen!$Q$26)</f>
        <v>317.2</v>
      </c>
      <c r="BW20" s="156">
        <f>'DE-Imp (O)'!BW20*(1+Toeslagen!$Q$26)</f>
        <v>436.8</v>
      </c>
      <c r="BX20" s="156">
        <f>'DE-Imp (O)'!BX20*(1+Toeslagen!$Q$26)</f>
        <v>436.8</v>
      </c>
      <c r="BY20" s="156">
        <f>'DE-Imp (O)'!BY20*(1+Toeslagen!$Q$26)</f>
        <v>0</v>
      </c>
      <c r="BZ20" s="156">
        <f>'DE-Imp (O)'!BZ20*(1+Toeslagen!$Q$26)</f>
        <v>436.8</v>
      </c>
      <c r="CA20" s="156">
        <f>'DE-Imp (O)'!CA20*(1+Toeslagen!$Q$26)</f>
        <v>436.8</v>
      </c>
      <c r="CB20" s="156">
        <f>'DE-Imp (O)'!CB20*(1+Toeslagen!$Q$26)</f>
        <v>436.8</v>
      </c>
      <c r="CC20" s="156">
        <f>'DE-Imp (O)'!CC20*(1+Toeslagen!$Q$26)</f>
        <v>494</v>
      </c>
      <c r="CD20" s="156">
        <f>'DE-Imp (O)'!CD20*(1+Toeslagen!$Q$26)</f>
        <v>494</v>
      </c>
      <c r="CE20" s="156">
        <f>'DE-Imp (O)'!CE20*(1+Toeslagen!$Q$26)</f>
        <v>494</v>
      </c>
      <c r="CF20" s="156">
        <f>'DE-Imp (O)'!CF20*(1+Toeslagen!$Q$26)</f>
        <v>494</v>
      </c>
      <c r="CG20" s="156">
        <f>'DE-Imp (O)'!CG20*(1+Toeslagen!$Q$26)</f>
        <v>540.80000000000007</v>
      </c>
      <c r="CH20" s="156">
        <f>'DE-Imp (O)'!CH20*(1+Toeslagen!$Q$26)</f>
        <v>540.80000000000007</v>
      </c>
      <c r="CI20" s="156">
        <f>'DE-Imp (O)'!CI20*(1+Toeslagen!$Q$26)</f>
        <v>598</v>
      </c>
      <c r="CJ20" s="156">
        <f>'DE-Imp (O)'!CJ20*(1+Toeslagen!$Q$26)</f>
        <v>598</v>
      </c>
      <c r="CK20" s="156">
        <f>'DE-Imp (O)'!CK20*(1+Toeslagen!$Q$26)</f>
        <v>540.80000000000007</v>
      </c>
      <c r="CL20" s="156">
        <f>'DE-Imp (O)'!CL20*(1+Toeslagen!$Q$26)</f>
        <v>540.80000000000007</v>
      </c>
      <c r="CM20" s="156">
        <f>'DE-Imp (O)'!CM20*(1+Toeslagen!$Q$26)</f>
        <v>540.80000000000007</v>
      </c>
      <c r="CN20" s="156">
        <f>'DE-Imp (O)'!CN20*(1+Toeslagen!$Q$26)</f>
        <v>598</v>
      </c>
      <c r="CO20" s="156">
        <f>'DE-Imp (O)'!CO20*(1+Toeslagen!$Q$26)</f>
        <v>665.6</v>
      </c>
      <c r="CP20" s="156">
        <f>'DE-Imp (O)'!CP20*(1+Toeslagen!$Q$26)</f>
        <v>665.6</v>
      </c>
      <c r="CQ20" s="156">
        <f>'DE-Imp (O)'!CQ20*(1+Toeslagen!$Q$26)</f>
        <v>728</v>
      </c>
      <c r="CR20" s="156">
        <f>'DE-Imp (O)'!CR20*(1+Toeslagen!$Q$26)</f>
        <v>728</v>
      </c>
      <c r="CS20" s="156">
        <f>'DE-Imp (O)'!CS20*(1+Toeslagen!$Q$26)</f>
        <v>728</v>
      </c>
      <c r="CT20" s="156">
        <f>'DE-Imp (O)'!CT20*(1+Toeslagen!$Q$26)</f>
        <v>728</v>
      </c>
      <c r="CU20" s="156">
        <f>'DE-Imp (O)'!CU20*(1+Toeslagen!$Q$26)</f>
        <v>728</v>
      </c>
      <c r="CV20" s="156">
        <f>'DE-Imp (O)'!CV20*(1+Toeslagen!$Q$26)</f>
        <v>665.6</v>
      </c>
      <c r="CW20" s="156">
        <f>'DE-Imp (O)'!CW20*(1+Toeslagen!$Q$26)</f>
        <v>665.6</v>
      </c>
      <c r="CX20" s="156">
        <f>'DE-Imp (O)'!CX20*(1+Toeslagen!$Q$26)</f>
        <v>665.6</v>
      </c>
      <c r="CY20" s="156">
        <f>'DE-Imp (O)'!CY20*(1+Toeslagen!$Q$26)</f>
        <v>665.6</v>
      </c>
      <c r="CZ20" s="156">
        <f>'DE-Imp (O)'!CZ20*(1+Toeslagen!$Q$26)</f>
        <v>598</v>
      </c>
      <c r="DA20" s="156">
        <f>'DE-Imp (O)'!DA20*(1+Toeslagen!$Q$26)</f>
        <v>598</v>
      </c>
      <c r="DB20" s="156">
        <f>'DE-Imp (O)'!DB20*(1+Toeslagen!$Q$26)</f>
        <v>598</v>
      </c>
      <c r="DC20" s="156">
        <f>'DE-Imp (O)'!DC20*(1+Toeslagen!$Q$26)</f>
        <v>665.6</v>
      </c>
      <c r="DD20" s="156">
        <f>'DE-Imp (O)'!DD20*(1+Toeslagen!$Q$26)</f>
        <v>665.6</v>
      </c>
      <c r="DE20" s="156">
        <f>'DE-Imp (O)'!DE20*(1+Toeslagen!$Q$26)</f>
        <v>728</v>
      </c>
      <c r="DF20" s="156">
        <f>'DE-Imp (O)'!DF20*(1+Toeslagen!$Q$26)</f>
        <v>598</v>
      </c>
      <c r="DG20" s="156">
        <f>'DE-Imp (O)'!DG20*(1+Toeslagen!$Q$26)</f>
        <v>598</v>
      </c>
      <c r="DH20" s="156">
        <f>'DE-Imp (O)'!DH20*(1+Toeslagen!$Q$26)</f>
        <v>598</v>
      </c>
      <c r="DI20" s="156">
        <f>'DE-Imp (O)'!DI20*(1+Toeslagen!$Q$26)</f>
        <v>598</v>
      </c>
      <c r="DJ20" s="156">
        <f>'DE-Imp (O)'!DJ20*(1+Toeslagen!$Q$26)</f>
        <v>598</v>
      </c>
    </row>
    <row r="21" spans="1:114" ht="14.65" thickBot="1">
      <c r="A21" s="1">
        <v>17</v>
      </c>
      <c r="B21" s="1">
        <v>17</v>
      </c>
      <c r="C21" s="1">
        <v>720</v>
      </c>
      <c r="D21" s="1">
        <v>4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156">
        <f>'DE-Imp (O)'!P21*(1+Toeslagen!$Q$26)</f>
        <v>754</v>
      </c>
      <c r="Q21" s="156">
        <f>'DE-Imp (O)'!Q21*(1+Toeslagen!$Q$26)</f>
        <v>754</v>
      </c>
      <c r="R21" s="156">
        <f>'DE-Imp (O)'!R21*(1+Toeslagen!$Q$26)</f>
        <v>754</v>
      </c>
      <c r="S21" s="156">
        <f>'DE-Imp (O)'!S21*(1+Toeslagen!$Q$26)</f>
        <v>754</v>
      </c>
      <c r="T21" s="156">
        <f>'DE-Imp (O)'!T21*(1+Toeslagen!$Q$26)</f>
        <v>0</v>
      </c>
      <c r="U21" s="156">
        <f>'DE-Imp (O)'!U21*(1+Toeslagen!$Q$26)</f>
        <v>696.80000000000007</v>
      </c>
      <c r="V21" s="156">
        <f>'DE-Imp (O)'!V21*(1+Toeslagen!$Q$26)</f>
        <v>696.80000000000007</v>
      </c>
      <c r="W21" s="156">
        <f>'DE-Imp (O)'!W21*(1+Toeslagen!$Q$26)</f>
        <v>696.80000000000007</v>
      </c>
      <c r="X21" s="156">
        <f>'DE-Imp (O)'!X21*(1+Toeslagen!$Q$26)</f>
        <v>696.80000000000007</v>
      </c>
      <c r="Y21" s="156">
        <f>'DE-Imp (O)'!Y21*(1+Toeslagen!$Q$26)</f>
        <v>696.80000000000007</v>
      </c>
      <c r="Z21" s="156">
        <f>'DE-Imp (O)'!Z21*(1+Toeslagen!$Q$26)</f>
        <v>696.80000000000007</v>
      </c>
      <c r="AA21" s="156">
        <f>'DE-Imp (O)'!AA21*(1+Toeslagen!$Q$26)</f>
        <v>696.80000000000007</v>
      </c>
      <c r="AB21" s="156">
        <f>'DE-Imp (O)'!AB21*(1+Toeslagen!$Q$26)</f>
        <v>696.80000000000007</v>
      </c>
      <c r="AC21" s="156">
        <f>'DE-Imp (O)'!AC21*(1+Toeslagen!$Q$26)</f>
        <v>696.80000000000007</v>
      </c>
      <c r="AD21" s="156">
        <f>'DE-Imp (O)'!AD21*(1+Toeslagen!$Q$26)</f>
        <v>754</v>
      </c>
      <c r="AE21" s="156">
        <f>'DE-Imp (O)'!AE21*(1+Toeslagen!$Q$26)</f>
        <v>754</v>
      </c>
      <c r="AF21" s="156">
        <f>'DE-Imp (O)'!AF21*(1+Toeslagen!$Q$26)</f>
        <v>806</v>
      </c>
      <c r="AG21" s="156">
        <f>'DE-Imp (O)'!AG21*(1+Toeslagen!$Q$26)</f>
        <v>806</v>
      </c>
      <c r="AH21" s="156">
        <f>'DE-Imp (O)'!AH21*(1+Toeslagen!$Q$26)</f>
        <v>696.80000000000007</v>
      </c>
      <c r="AI21" s="156">
        <f>'DE-Imp (O)'!AI21*(1+Toeslagen!$Q$26)</f>
        <v>504.40000000000003</v>
      </c>
      <c r="AJ21" s="156">
        <f>'DE-Imp (O)'!AJ21*(1+Toeslagen!$Q$26)</f>
        <v>504.40000000000003</v>
      </c>
      <c r="AK21" s="156">
        <f>'DE-Imp (O)'!AK21*(1+Toeslagen!$Q$26)</f>
        <v>504.40000000000003</v>
      </c>
      <c r="AL21" s="156">
        <f>'DE-Imp (O)'!AL21*(1+Toeslagen!$Q$26)</f>
        <v>561.6</v>
      </c>
      <c r="AM21" s="156">
        <f>'DE-Imp (O)'!AM21*(1+Toeslagen!$Q$26)</f>
        <v>561.6</v>
      </c>
      <c r="AN21" s="156">
        <f>'DE-Imp (O)'!AN21*(1+Toeslagen!$Q$26)</f>
        <v>561.6</v>
      </c>
      <c r="AO21" s="156">
        <f>'DE-Imp (O)'!AO21*(1+Toeslagen!$Q$26)</f>
        <v>374.40000000000003</v>
      </c>
      <c r="AP21" s="156">
        <f>'DE-Imp (O)'!AP21*(1+Toeslagen!$Q$26)</f>
        <v>374.40000000000003</v>
      </c>
      <c r="AQ21" s="156">
        <f>'DE-Imp (O)'!AQ21*(1+Toeslagen!$Q$26)</f>
        <v>374.40000000000003</v>
      </c>
      <c r="AR21" s="156">
        <f>'DE-Imp (O)'!AR21*(1+Toeslagen!$Q$26)</f>
        <v>452.40000000000003</v>
      </c>
      <c r="AS21" s="156">
        <f>'DE-Imp (O)'!AS21*(1+Toeslagen!$Q$26)</f>
        <v>452.40000000000003</v>
      </c>
      <c r="AT21" s="156">
        <f>'DE-Imp (O)'!AT21*(1+Toeslagen!$Q$26)</f>
        <v>452.40000000000003</v>
      </c>
      <c r="AU21" s="156">
        <f>'DE-Imp (O)'!AU21*(1+Toeslagen!$Q$26)</f>
        <v>374.40000000000003</v>
      </c>
      <c r="AV21" s="156">
        <f>'DE-Imp (O)'!AV21*(1+Toeslagen!$Q$26)</f>
        <v>374.40000000000003</v>
      </c>
      <c r="AW21" s="156">
        <f>'DE-Imp (O)'!AW21*(1+Toeslagen!$Q$26)</f>
        <v>452.40000000000003</v>
      </c>
      <c r="AX21" s="156">
        <f>'DE-Imp (O)'!AX21*(1+Toeslagen!$Q$26)</f>
        <v>452.40000000000003</v>
      </c>
      <c r="AY21" s="156">
        <f>'DE-Imp (O)'!AY21*(1+Toeslagen!$Q$26)</f>
        <v>452.40000000000003</v>
      </c>
      <c r="AZ21" s="156">
        <f>'DE-Imp (O)'!AZ21*(1+Toeslagen!$Q$26)</f>
        <v>504.40000000000003</v>
      </c>
      <c r="BA21" s="156">
        <f>'DE-Imp (O)'!BA21*(1+Toeslagen!$Q$26)</f>
        <v>504.40000000000003</v>
      </c>
      <c r="BB21" s="156">
        <f>'DE-Imp (O)'!BB21*(1+Toeslagen!$Q$26)</f>
        <v>696.80000000000007</v>
      </c>
      <c r="BC21" s="156">
        <f>'DE-Imp (O)'!BC21*(1+Toeslagen!$Q$26)</f>
        <v>260</v>
      </c>
      <c r="BD21" s="156">
        <f>'DE-Imp (O)'!BD21*(1+Toeslagen!$Q$26)</f>
        <v>260</v>
      </c>
      <c r="BE21" s="156">
        <f>'DE-Imp (O)'!BE21*(1+Toeslagen!$Q$26)</f>
        <v>260</v>
      </c>
      <c r="BF21" s="156">
        <f>'DE-Imp (O)'!BF21*(1+Toeslagen!$Q$26)</f>
        <v>0</v>
      </c>
      <c r="BG21" s="156">
        <f>'DE-Imp (O)'!BG21*(1+Toeslagen!$Q$26)</f>
        <v>260</v>
      </c>
      <c r="BH21" s="156">
        <f>'DE-Imp (O)'!BH21*(1+Toeslagen!$Q$26)</f>
        <v>260</v>
      </c>
      <c r="BI21" s="156">
        <f>'DE-Imp (O)'!BI21*(1+Toeslagen!$Q$26)</f>
        <v>260</v>
      </c>
      <c r="BJ21" s="156">
        <f>'DE-Imp (O)'!BJ21*(1+Toeslagen!$Q$26)</f>
        <v>260</v>
      </c>
      <c r="BK21" s="156">
        <f>'DE-Imp (O)'!BK21*(1+Toeslagen!$Q$26)</f>
        <v>260</v>
      </c>
      <c r="BL21" s="156">
        <f>'DE-Imp (O)'!BL21*(1+Toeslagen!$Q$26)</f>
        <v>374.40000000000003</v>
      </c>
      <c r="BM21" s="156">
        <f>'DE-Imp (O)'!BM21*(1+Toeslagen!$Q$26)</f>
        <v>322.40000000000003</v>
      </c>
      <c r="BN21" s="156">
        <f>'DE-Imp (O)'!BN21*(1+Toeslagen!$Q$26)</f>
        <v>322.40000000000003</v>
      </c>
      <c r="BO21" s="156">
        <f>'DE-Imp (O)'!BO21*(1+Toeslagen!$Q$26)</f>
        <v>322.40000000000003</v>
      </c>
      <c r="BP21" s="156">
        <f>'DE-Imp (O)'!BP21*(1+Toeslagen!$Q$26)</f>
        <v>322.40000000000003</v>
      </c>
      <c r="BQ21" s="156">
        <f>'DE-Imp (O)'!BQ21*(1+Toeslagen!$Q$26)</f>
        <v>452.40000000000003</v>
      </c>
      <c r="BR21" s="156">
        <f>'DE-Imp (O)'!BR21*(1+Toeslagen!$Q$26)</f>
        <v>452.40000000000003</v>
      </c>
      <c r="BS21" s="156">
        <f>'DE-Imp (O)'!BS21*(1+Toeslagen!$Q$26)</f>
        <v>452.40000000000003</v>
      </c>
      <c r="BT21" s="156">
        <f>'DE-Imp (O)'!BT21*(1+Toeslagen!$Q$26)</f>
        <v>322.40000000000003</v>
      </c>
      <c r="BU21" s="156">
        <f>'DE-Imp (O)'!BU21*(1+Toeslagen!$Q$26)</f>
        <v>322.40000000000003</v>
      </c>
      <c r="BV21" s="156">
        <f>'DE-Imp (O)'!BV21*(1+Toeslagen!$Q$26)</f>
        <v>322.40000000000003</v>
      </c>
      <c r="BW21" s="156">
        <f>'DE-Imp (O)'!BW21*(1+Toeslagen!$Q$26)</f>
        <v>452.40000000000003</v>
      </c>
      <c r="BX21" s="156">
        <f>'DE-Imp (O)'!BX21*(1+Toeslagen!$Q$26)</f>
        <v>452.40000000000003</v>
      </c>
      <c r="BY21" s="156">
        <f>'DE-Imp (O)'!BY21*(1+Toeslagen!$Q$26)</f>
        <v>0</v>
      </c>
      <c r="BZ21" s="156">
        <f>'DE-Imp (O)'!BZ21*(1+Toeslagen!$Q$26)</f>
        <v>452.40000000000003</v>
      </c>
      <c r="CA21" s="156">
        <f>'DE-Imp (O)'!CA21*(1+Toeslagen!$Q$26)</f>
        <v>452.40000000000003</v>
      </c>
      <c r="CB21" s="156">
        <f>'DE-Imp (O)'!CB21*(1+Toeslagen!$Q$26)</f>
        <v>452.40000000000003</v>
      </c>
      <c r="CC21" s="156">
        <f>'DE-Imp (O)'!CC21*(1+Toeslagen!$Q$26)</f>
        <v>504.40000000000003</v>
      </c>
      <c r="CD21" s="156">
        <f>'DE-Imp (O)'!CD21*(1+Toeslagen!$Q$26)</f>
        <v>504.40000000000003</v>
      </c>
      <c r="CE21" s="156">
        <f>'DE-Imp (O)'!CE21*(1+Toeslagen!$Q$26)</f>
        <v>504.40000000000003</v>
      </c>
      <c r="CF21" s="156">
        <f>'DE-Imp (O)'!CF21*(1+Toeslagen!$Q$26)</f>
        <v>504.40000000000003</v>
      </c>
      <c r="CG21" s="156">
        <f>'DE-Imp (O)'!CG21*(1+Toeslagen!$Q$26)</f>
        <v>561.6</v>
      </c>
      <c r="CH21" s="156">
        <f>'DE-Imp (O)'!CH21*(1+Toeslagen!$Q$26)</f>
        <v>561.6</v>
      </c>
      <c r="CI21" s="156">
        <f>'DE-Imp (O)'!CI21*(1+Toeslagen!$Q$26)</f>
        <v>618.80000000000007</v>
      </c>
      <c r="CJ21" s="156">
        <f>'DE-Imp (O)'!CJ21*(1+Toeslagen!$Q$26)</f>
        <v>618.80000000000007</v>
      </c>
      <c r="CK21" s="156">
        <f>'DE-Imp (O)'!CK21*(1+Toeslagen!$Q$26)</f>
        <v>561.6</v>
      </c>
      <c r="CL21" s="156">
        <f>'DE-Imp (O)'!CL21*(1+Toeslagen!$Q$26)</f>
        <v>561.6</v>
      </c>
      <c r="CM21" s="156">
        <f>'DE-Imp (O)'!CM21*(1+Toeslagen!$Q$26)</f>
        <v>561.6</v>
      </c>
      <c r="CN21" s="156">
        <f>'DE-Imp (O)'!CN21*(1+Toeslagen!$Q$26)</f>
        <v>618.80000000000007</v>
      </c>
      <c r="CO21" s="156">
        <f>'DE-Imp (O)'!CO21*(1+Toeslagen!$Q$26)</f>
        <v>696.80000000000007</v>
      </c>
      <c r="CP21" s="156">
        <f>'DE-Imp (O)'!CP21*(1+Toeslagen!$Q$26)</f>
        <v>696.80000000000007</v>
      </c>
      <c r="CQ21" s="156">
        <f>'DE-Imp (O)'!CQ21*(1+Toeslagen!$Q$26)</f>
        <v>754</v>
      </c>
      <c r="CR21" s="156">
        <f>'DE-Imp (O)'!CR21*(1+Toeslagen!$Q$26)</f>
        <v>754</v>
      </c>
      <c r="CS21" s="156">
        <f>'DE-Imp (O)'!CS21*(1+Toeslagen!$Q$26)</f>
        <v>754</v>
      </c>
      <c r="CT21" s="156">
        <f>'DE-Imp (O)'!CT21*(1+Toeslagen!$Q$26)</f>
        <v>754</v>
      </c>
      <c r="CU21" s="156">
        <f>'DE-Imp (O)'!CU21*(1+Toeslagen!$Q$26)</f>
        <v>754</v>
      </c>
      <c r="CV21" s="156">
        <f>'DE-Imp (O)'!CV21*(1+Toeslagen!$Q$26)</f>
        <v>696.80000000000007</v>
      </c>
      <c r="CW21" s="156">
        <f>'DE-Imp (O)'!CW21*(1+Toeslagen!$Q$26)</f>
        <v>696.80000000000007</v>
      </c>
      <c r="CX21" s="156">
        <f>'DE-Imp (O)'!CX21*(1+Toeslagen!$Q$26)</f>
        <v>696.80000000000007</v>
      </c>
      <c r="CY21" s="156">
        <f>'DE-Imp (O)'!CY21*(1+Toeslagen!$Q$26)</f>
        <v>696.80000000000007</v>
      </c>
      <c r="CZ21" s="156">
        <f>'DE-Imp (O)'!CZ21*(1+Toeslagen!$Q$26)</f>
        <v>618.80000000000007</v>
      </c>
      <c r="DA21" s="156">
        <f>'DE-Imp (O)'!DA21*(1+Toeslagen!$Q$26)</f>
        <v>618.80000000000007</v>
      </c>
      <c r="DB21" s="156">
        <f>'DE-Imp (O)'!DB21*(1+Toeslagen!$Q$26)</f>
        <v>618.80000000000007</v>
      </c>
      <c r="DC21" s="156">
        <f>'DE-Imp (O)'!DC21*(1+Toeslagen!$Q$26)</f>
        <v>696.80000000000007</v>
      </c>
      <c r="DD21" s="156">
        <f>'DE-Imp (O)'!DD21*(1+Toeslagen!$Q$26)</f>
        <v>696.80000000000007</v>
      </c>
      <c r="DE21" s="156">
        <f>'DE-Imp (O)'!DE21*(1+Toeslagen!$Q$26)</f>
        <v>754</v>
      </c>
      <c r="DF21" s="156">
        <f>'DE-Imp (O)'!DF21*(1+Toeslagen!$Q$26)</f>
        <v>618.80000000000007</v>
      </c>
      <c r="DG21" s="156">
        <f>'DE-Imp (O)'!DG21*(1+Toeslagen!$Q$26)</f>
        <v>618.80000000000007</v>
      </c>
      <c r="DH21" s="156">
        <f>'DE-Imp (O)'!DH21*(1+Toeslagen!$Q$26)</f>
        <v>618.80000000000007</v>
      </c>
      <c r="DI21" s="156">
        <f>'DE-Imp (O)'!DI21*(1+Toeslagen!$Q$26)</f>
        <v>618.80000000000007</v>
      </c>
      <c r="DJ21" s="156">
        <f>'DE-Imp (O)'!DJ21*(1+Toeslagen!$Q$26)</f>
        <v>618.80000000000007</v>
      </c>
    </row>
    <row r="22" spans="1:114" ht="14.65" thickBot="1">
      <c r="A22" s="1">
        <v>18</v>
      </c>
      <c r="B22" s="1">
        <v>18</v>
      </c>
      <c r="C22" s="1">
        <v>730</v>
      </c>
      <c r="D22" s="1">
        <v>4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156">
        <f>'DE-Imp (O)'!P22*(1+Toeslagen!$Q$26)</f>
        <v>770.64</v>
      </c>
      <c r="Q22" s="156">
        <f>'DE-Imp (O)'!Q22*(1+Toeslagen!$Q$26)</f>
        <v>770.64</v>
      </c>
      <c r="R22" s="156">
        <f>'DE-Imp (O)'!R22*(1+Toeslagen!$Q$26)</f>
        <v>770.64</v>
      </c>
      <c r="S22" s="156">
        <f>'DE-Imp (O)'!S22*(1+Toeslagen!$Q$26)</f>
        <v>770.64</v>
      </c>
      <c r="T22" s="156">
        <f>'DE-Imp (O)'!T22*(1+Toeslagen!$Q$26)</f>
        <v>0</v>
      </c>
      <c r="U22" s="156">
        <f>'DE-Imp (O)'!U22*(1+Toeslagen!$Q$26)</f>
        <v>711.36</v>
      </c>
      <c r="V22" s="156">
        <f>'DE-Imp (O)'!V22*(1+Toeslagen!$Q$26)</f>
        <v>711.36</v>
      </c>
      <c r="W22" s="156">
        <f>'DE-Imp (O)'!W22*(1+Toeslagen!$Q$26)</f>
        <v>711.36</v>
      </c>
      <c r="X22" s="156">
        <f>'DE-Imp (O)'!X22*(1+Toeslagen!$Q$26)</f>
        <v>711.36</v>
      </c>
      <c r="Y22" s="156">
        <f>'DE-Imp (O)'!Y22*(1+Toeslagen!$Q$26)</f>
        <v>711.36</v>
      </c>
      <c r="Z22" s="156">
        <f>'DE-Imp (O)'!Z22*(1+Toeslagen!$Q$26)</f>
        <v>711.36</v>
      </c>
      <c r="AA22" s="156">
        <f>'DE-Imp (O)'!AA22*(1+Toeslagen!$Q$26)</f>
        <v>711.36</v>
      </c>
      <c r="AB22" s="156">
        <f>'DE-Imp (O)'!AB22*(1+Toeslagen!$Q$26)</f>
        <v>711.36</v>
      </c>
      <c r="AC22" s="156">
        <f>'DE-Imp (O)'!AC22*(1+Toeslagen!$Q$26)</f>
        <v>711.36</v>
      </c>
      <c r="AD22" s="156">
        <f>'DE-Imp (O)'!AD22*(1+Toeslagen!$Q$26)</f>
        <v>770.64</v>
      </c>
      <c r="AE22" s="156">
        <f>'DE-Imp (O)'!AE22*(1+Toeslagen!$Q$26)</f>
        <v>770.64</v>
      </c>
      <c r="AF22" s="156">
        <f>'DE-Imp (O)'!AF22*(1+Toeslagen!$Q$26)</f>
        <v>858</v>
      </c>
      <c r="AG22" s="156">
        <f>'DE-Imp (O)'!AG22*(1+Toeslagen!$Q$26)</f>
        <v>858</v>
      </c>
      <c r="AH22" s="156">
        <f>'DE-Imp (O)'!AH22*(1+Toeslagen!$Q$26)</f>
        <v>711.36</v>
      </c>
      <c r="AI22" s="156">
        <f>'DE-Imp (O)'!AI22*(1+Toeslagen!$Q$26)</f>
        <v>518.96</v>
      </c>
      <c r="AJ22" s="156">
        <f>'DE-Imp (O)'!AJ22*(1+Toeslagen!$Q$26)</f>
        <v>518.96</v>
      </c>
      <c r="AK22" s="156">
        <f>'DE-Imp (O)'!AK22*(1+Toeslagen!$Q$26)</f>
        <v>518.96</v>
      </c>
      <c r="AL22" s="156">
        <f>'DE-Imp (O)'!AL22*(1+Toeslagen!$Q$26)</f>
        <v>576.16</v>
      </c>
      <c r="AM22" s="156">
        <f>'DE-Imp (O)'!AM22*(1+Toeslagen!$Q$26)</f>
        <v>576.16</v>
      </c>
      <c r="AN22" s="156">
        <f>'DE-Imp (O)'!AN22*(1+Toeslagen!$Q$26)</f>
        <v>576.16</v>
      </c>
      <c r="AO22" s="156">
        <f>'DE-Imp (O)'!AO22*(1+Toeslagen!$Q$26)</f>
        <v>382.72</v>
      </c>
      <c r="AP22" s="156">
        <f>'DE-Imp (O)'!AP22*(1+Toeslagen!$Q$26)</f>
        <v>382.72</v>
      </c>
      <c r="AQ22" s="156">
        <f>'DE-Imp (O)'!AQ22*(1+Toeslagen!$Q$26)</f>
        <v>382.72</v>
      </c>
      <c r="AR22" s="156">
        <f>'DE-Imp (O)'!AR22*(1+Toeslagen!$Q$26)</f>
        <v>463.84000000000003</v>
      </c>
      <c r="AS22" s="156">
        <f>'DE-Imp (O)'!AS22*(1+Toeslagen!$Q$26)</f>
        <v>463.84000000000003</v>
      </c>
      <c r="AT22" s="156">
        <f>'DE-Imp (O)'!AT22*(1+Toeslagen!$Q$26)</f>
        <v>463.84000000000003</v>
      </c>
      <c r="AU22" s="156">
        <f>'DE-Imp (O)'!AU22*(1+Toeslagen!$Q$26)</f>
        <v>382.72</v>
      </c>
      <c r="AV22" s="156">
        <f>'DE-Imp (O)'!AV22*(1+Toeslagen!$Q$26)</f>
        <v>382.72</v>
      </c>
      <c r="AW22" s="156">
        <f>'DE-Imp (O)'!AW22*(1+Toeslagen!$Q$26)</f>
        <v>463.84000000000003</v>
      </c>
      <c r="AX22" s="156">
        <f>'DE-Imp (O)'!AX22*(1+Toeslagen!$Q$26)</f>
        <v>463.84000000000003</v>
      </c>
      <c r="AY22" s="156">
        <f>'DE-Imp (O)'!AY22*(1+Toeslagen!$Q$26)</f>
        <v>463.84000000000003</v>
      </c>
      <c r="AZ22" s="156">
        <f>'DE-Imp (O)'!AZ22*(1+Toeslagen!$Q$26)</f>
        <v>518.96</v>
      </c>
      <c r="BA22" s="156">
        <f>'DE-Imp (O)'!BA22*(1+Toeslagen!$Q$26)</f>
        <v>518.96</v>
      </c>
      <c r="BB22" s="156">
        <f>'DE-Imp (O)'!BB22*(1+Toeslagen!$Q$26)</f>
        <v>711.36</v>
      </c>
      <c r="BC22" s="156">
        <f>'DE-Imp (O)'!BC22*(1+Toeslagen!$Q$26)</f>
        <v>268.32</v>
      </c>
      <c r="BD22" s="156">
        <f>'DE-Imp (O)'!BD22*(1+Toeslagen!$Q$26)</f>
        <v>268.32</v>
      </c>
      <c r="BE22" s="156">
        <f>'DE-Imp (O)'!BE22*(1+Toeslagen!$Q$26)</f>
        <v>268.32</v>
      </c>
      <c r="BF22" s="156">
        <f>'DE-Imp (O)'!BF22*(1+Toeslagen!$Q$26)</f>
        <v>0</v>
      </c>
      <c r="BG22" s="156">
        <f>'DE-Imp (O)'!BG22*(1+Toeslagen!$Q$26)</f>
        <v>268.32</v>
      </c>
      <c r="BH22" s="156">
        <f>'DE-Imp (O)'!BH22*(1+Toeslagen!$Q$26)</f>
        <v>268.32</v>
      </c>
      <c r="BI22" s="156">
        <f>'DE-Imp (O)'!BI22*(1+Toeslagen!$Q$26)</f>
        <v>268.32</v>
      </c>
      <c r="BJ22" s="156">
        <f>'DE-Imp (O)'!BJ22*(1+Toeslagen!$Q$26)</f>
        <v>268.32</v>
      </c>
      <c r="BK22" s="156">
        <f>'DE-Imp (O)'!BK22*(1+Toeslagen!$Q$26)</f>
        <v>268.32</v>
      </c>
      <c r="BL22" s="156">
        <f>'DE-Imp (O)'!BL22*(1+Toeslagen!$Q$26)</f>
        <v>382.72</v>
      </c>
      <c r="BM22" s="156">
        <f>'DE-Imp (O)'!BM22*(1+Toeslagen!$Q$26)</f>
        <v>325.52000000000004</v>
      </c>
      <c r="BN22" s="156">
        <f>'DE-Imp (O)'!BN22*(1+Toeslagen!$Q$26)</f>
        <v>325.52000000000004</v>
      </c>
      <c r="BO22" s="156">
        <f>'DE-Imp (O)'!BO22*(1+Toeslagen!$Q$26)</f>
        <v>325.52000000000004</v>
      </c>
      <c r="BP22" s="156">
        <f>'DE-Imp (O)'!BP22*(1+Toeslagen!$Q$26)</f>
        <v>325.52000000000004</v>
      </c>
      <c r="BQ22" s="156">
        <f>'DE-Imp (O)'!BQ22*(1+Toeslagen!$Q$26)</f>
        <v>463.84000000000003</v>
      </c>
      <c r="BR22" s="156">
        <f>'DE-Imp (O)'!BR22*(1+Toeslagen!$Q$26)</f>
        <v>463.84000000000003</v>
      </c>
      <c r="BS22" s="156">
        <f>'DE-Imp (O)'!BS22*(1+Toeslagen!$Q$26)</f>
        <v>463.84000000000003</v>
      </c>
      <c r="BT22" s="156">
        <f>'DE-Imp (O)'!BT22*(1+Toeslagen!$Q$26)</f>
        <v>325.52000000000004</v>
      </c>
      <c r="BU22" s="156">
        <f>'DE-Imp (O)'!BU22*(1+Toeslagen!$Q$26)</f>
        <v>325.52000000000004</v>
      </c>
      <c r="BV22" s="156">
        <f>'DE-Imp (O)'!BV22*(1+Toeslagen!$Q$26)</f>
        <v>325.52000000000004</v>
      </c>
      <c r="BW22" s="156">
        <f>'DE-Imp (O)'!BW22*(1+Toeslagen!$Q$26)</f>
        <v>463.84000000000003</v>
      </c>
      <c r="BX22" s="156">
        <f>'DE-Imp (O)'!BX22*(1+Toeslagen!$Q$26)</f>
        <v>463.84000000000003</v>
      </c>
      <c r="BY22" s="156">
        <f>'DE-Imp (O)'!BY22*(1+Toeslagen!$Q$26)</f>
        <v>0</v>
      </c>
      <c r="BZ22" s="156">
        <f>'DE-Imp (O)'!BZ22*(1+Toeslagen!$Q$26)</f>
        <v>463.84000000000003</v>
      </c>
      <c r="CA22" s="156">
        <f>'DE-Imp (O)'!CA22*(1+Toeslagen!$Q$26)</f>
        <v>463.84000000000003</v>
      </c>
      <c r="CB22" s="156">
        <f>'DE-Imp (O)'!CB22*(1+Toeslagen!$Q$26)</f>
        <v>463.84000000000003</v>
      </c>
      <c r="CC22" s="156">
        <f>'DE-Imp (O)'!CC22*(1+Toeslagen!$Q$26)</f>
        <v>518.96</v>
      </c>
      <c r="CD22" s="156">
        <f>'DE-Imp (O)'!CD22*(1+Toeslagen!$Q$26)</f>
        <v>518.96</v>
      </c>
      <c r="CE22" s="156">
        <f>'DE-Imp (O)'!CE22*(1+Toeslagen!$Q$26)</f>
        <v>518.96</v>
      </c>
      <c r="CF22" s="156">
        <f>'DE-Imp (O)'!CF22*(1+Toeslagen!$Q$26)</f>
        <v>518.96</v>
      </c>
      <c r="CG22" s="156">
        <f>'DE-Imp (O)'!CG22*(1+Toeslagen!$Q$26)</f>
        <v>576.16</v>
      </c>
      <c r="CH22" s="156">
        <f>'DE-Imp (O)'!CH22*(1+Toeslagen!$Q$26)</f>
        <v>576.16</v>
      </c>
      <c r="CI22" s="156">
        <f>'DE-Imp (O)'!CI22*(1+Toeslagen!$Q$26)</f>
        <v>631.28</v>
      </c>
      <c r="CJ22" s="156">
        <f>'DE-Imp (O)'!CJ22*(1+Toeslagen!$Q$26)</f>
        <v>631.28</v>
      </c>
      <c r="CK22" s="156">
        <f>'DE-Imp (O)'!CK22*(1+Toeslagen!$Q$26)</f>
        <v>576.16</v>
      </c>
      <c r="CL22" s="156">
        <f>'DE-Imp (O)'!CL22*(1+Toeslagen!$Q$26)</f>
        <v>576.16</v>
      </c>
      <c r="CM22" s="156">
        <f>'DE-Imp (O)'!CM22*(1+Toeslagen!$Q$26)</f>
        <v>576.16</v>
      </c>
      <c r="CN22" s="156">
        <f>'DE-Imp (O)'!CN22*(1+Toeslagen!$Q$26)</f>
        <v>631.28</v>
      </c>
      <c r="CO22" s="156">
        <f>'DE-Imp (O)'!CO22*(1+Toeslagen!$Q$26)</f>
        <v>711.36</v>
      </c>
      <c r="CP22" s="156">
        <f>'DE-Imp (O)'!CP22*(1+Toeslagen!$Q$26)</f>
        <v>711.36</v>
      </c>
      <c r="CQ22" s="156">
        <f>'DE-Imp (O)'!CQ22*(1+Toeslagen!$Q$26)</f>
        <v>770.64</v>
      </c>
      <c r="CR22" s="156">
        <f>'DE-Imp (O)'!CR22*(1+Toeslagen!$Q$26)</f>
        <v>770.64</v>
      </c>
      <c r="CS22" s="156">
        <f>'DE-Imp (O)'!CS22*(1+Toeslagen!$Q$26)</f>
        <v>770.64</v>
      </c>
      <c r="CT22" s="156">
        <f>'DE-Imp (O)'!CT22*(1+Toeslagen!$Q$26)</f>
        <v>770.64</v>
      </c>
      <c r="CU22" s="156">
        <f>'DE-Imp (O)'!CU22*(1+Toeslagen!$Q$26)</f>
        <v>770.64</v>
      </c>
      <c r="CV22" s="156">
        <f>'DE-Imp (O)'!CV22*(1+Toeslagen!$Q$26)</f>
        <v>711.36</v>
      </c>
      <c r="CW22" s="156">
        <f>'DE-Imp (O)'!CW22*(1+Toeslagen!$Q$26)</f>
        <v>711.36</v>
      </c>
      <c r="CX22" s="156">
        <f>'DE-Imp (O)'!CX22*(1+Toeslagen!$Q$26)</f>
        <v>711.36</v>
      </c>
      <c r="CY22" s="156">
        <f>'DE-Imp (O)'!CY22*(1+Toeslagen!$Q$26)</f>
        <v>711.36</v>
      </c>
      <c r="CZ22" s="156">
        <f>'DE-Imp (O)'!CZ22*(1+Toeslagen!$Q$26)</f>
        <v>631.28</v>
      </c>
      <c r="DA22" s="156">
        <f>'DE-Imp (O)'!DA22*(1+Toeslagen!$Q$26)</f>
        <v>631.28</v>
      </c>
      <c r="DB22" s="156">
        <f>'DE-Imp (O)'!DB22*(1+Toeslagen!$Q$26)</f>
        <v>631.28</v>
      </c>
      <c r="DC22" s="156">
        <f>'DE-Imp (O)'!DC22*(1+Toeslagen!$Q$26)</f>
        <v>711.36</v>
      </c>
      <c r="DD22" s="156">
        <f>'DE-Imp (O)'!DD22*(1+Toeslagen!$Q$26)</f>
        <v>711.36</v>
      </c>
      <c r="DE22" s="156">
        <f>'DE-Imp (O)'!DE22*(1+Toeslagen!$Q$26)</f>
        <v>770.64</v>
      </c>
      <c r="DF22" s="156">
        <f>'DE-Imp (O)'!DF22*(1+Toeslagen!$Q$26)</f>
        <v>631.28</v>
      </c>
      <c r="DG22" s="156">
        <f>'DE-Imp (O)'!DG22*(1+Toeslagen!$Q$26)</f>
        <v>631.28</v>
      </c>
      <c r="DH22" s="156">
        <f>'DE-Imp (O)'!DH22*(1+Toeslagen!$Q$26)</f>
        <v>631.28</v>
      </c>
      <c r="DI22" s="156">
        <f>'DE-Imp (O)'!DI22*(1+Toeslagen!$Q$26)</f>
        <v>631.28</v>
      </c>
      <c r="DJ22" s="156">
        <f>'DE-Imp (O)'!DJ22*(1+Toeslagen!$Q$26)</f>
        <v>631.28</v>
      </c>
    </row>
    <row r="23" spans="1:114" ht="14.65" thickBot="1">
      <c r="A23" s="1">
        <v>19</v>
      </c>
      <c r="B23" s="1">
        <v>19</v>
      </c>
      <c r="C23" s="1">
        <v>730</v>
      </c>
      <c r="D23" s="1">
        <v>4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156">
        <f>'DE-Imp (O)'!P23*(1+Toeslagen!$Q$26)</f>
        <v>795.6</v>
      </c>
      <c r="Q23" s="156">
        <f>'DE-Imp (O)'!Q23*(1+Toeslagen!$Q$26)</f>
        <v>795.6</v>
      </c>
      <c r="R23" s="156">
        <f>'DE-Imp (O)'!R23*(1+Toeslagen!$Q$26)</f>
        <v>795.6</v>
      </c>
      <c r="S23" s="156">
        <f>'DE-Imp (O)'!S23*(1+Toeslagen!$Q$26)</f>
        <v>795.6</v>
      </c>
      <c r="T23" s="156">
        <f>'DE-Imp (O)'!T23*(1+Toeslagen!$Q$26)</f>
        <v>0</v>
      </c>
      <c r="U23" s="156">
        <f>'DE-Imp (O)'!U23*(1+Toeslagen!$Q$26)</f>
        <v>728</v>
      </c>
      <c r="V23" s="156">
        <f>'DE-Imp (O)'!V23*(1+Toeslagen!$Q$26)</f>
        <v>728</v>
      </c>
      <c r="W23" s="156">
        <f>'DE-Imp (O)'!W23*(1+Toeslagen!$Q$26)</f>
        <v>728</v>
      </c>
      <c r="X23" s="156">
        <f>'DE-Imp (O)'!X23*(1+Toeslagen!$Q$26)</f>
        <v>728</v>
      </c>
      <c r="Y23" s="156">
        <f>'DE-Imp (O)'!Y23*(1+Toeslagen!$Q$26)</f>
        <v>728</v>
      </c>
      <c r="Z23" s="156">
        <f>'DE-Imp (O)'!Z23*(1+Toeslagen!$Q$26)</f>
        <v>728</v>
      </c>
      <c r="AA23" s="156">
        <f>'DE-Imp (O)'!AA23*(1+Toeslagen!$Q$26)</f>
        <v>728</v>
      </c>
      <c r="AB23" s="156">
        <f>'DE-Imp (O)'!AB23*(1+Toeslagen!$Q$26)</f>
        <v>728</v>
      </c>
      <c r="AC23" s="156">
        <f>'DE-Imp (O)'!AC23*(1+Toeslagen!$Q$26)</f>
        <v>728</v>
      </c>
      <c r="AD23" s="156">
        <f>'DE-Imp (O)'!AD23*(1+Toeslagen!$Q$26)</f>
        <v>795.6</v>
      </c>
      <c r="AE23" s="156">
        <f>'DE-Imp (O)'!AE23*(1+Toeslagen!$Q$26)</f>
        <v>795.6</v>
      </c>
      <c r="AF23" s="156">
        <f>'DE-Imp (O)'!AF23*(1+Toeslagen!$Q$26)</f>
        <v>884</v>
      </c>
      <c r="AG23" s="156">
        <f>'DE-Imp (O)'!AG23*(1+Toeslagen!$Q$26)</f>
        <v>884</v>
      </c>
      <c r="AH23" s="156">
        <f>'DE-Imp (O)'!AH23*(1+Toeslagen!$Q$26)</f>
        <v>728</v>
      </c>
      <c r="AI23" s="156">
        <f>'DE-Imp (O)'!AI23*(1+Toeslagen!$Q$26)</f>
        <v>535.6</v>
      </c>
      <c r="AJ23" s="156">
        <f>'DE-Imp (O)'!AJ23*(1+Toeslagen!$Q$26)</f>
        <v>535.6</v>
      </c>
      <c r="AK23" s="156">
        <f>'DE-Imp (O)'!AK23*(1+Toeslagen!$Q$26)</f>
        <v>535.6</v>
      </c>
      <c r="AL23" s="156">
        <f>'DE-Imp (O)'!AL23*(1+Toeslagen!$Q$26)</f>
        <v>598</v>
      </c>
      <c r="AM23" s="156">
        <f>'DE-Imp (O)'!AM23*(1+Toeslagen!$Q$26)</f>
        <v>598</v>
      </c>
      <c r="AN23" s="156">
        <f>'DE-Imp (O)'!AN23*(1+Toeslagen!$Q$26)</f>
        <v>598</v>
      </c>
      <c r="AO23" s="156">
        <f>'DE-Imp (O)'!AO23*(1+Toeslagen!$Q$26)</f>
        <v>395.2</v>
      </c>
      <c r="AP23" s="156">
        <f>'DE-Imp (O)'!AP23*(1+Toeslagen!$Q$26)</f>
        <v>395.2</v>
      </c>
      <c r="AQ23" s="156">
        <f>'DE-Imp (O)'!AQ23*(1+Toeslagen!$Q$26)</f>
        <v>395.2</v>
      </c>
      <c r="AR23" s="156">
        <f>'DE-Imp (O)'!AR23*(1+Toeslagen!$Q$26)</f>
        <v>478.40000000000003</v>
      </c>
      <c r="AS23" s="156">
        <f>'DE-Imp (O)'!AS23*(1+Toeslagen!$Q$26)</f>
        <v>478.40000000000003</v>
      </c>
      <c r="AT23" s="156">
        <f>'DE-Imp (O)'!AT23*(1+Toeslagen!$Q$26)</f>
        <v>478.40000000000003</v>
      </c>
      <c r="AU23" s="156">
        <f>'DE-Imp (O)'!AU23*(1+Toeslagen!$Q$26)</f>
        <v>395.2</v>
      </c>
      <c r="AV23" s="156">
        <f>'DE-Imp (O)'!AV23*(1+Toeslagen!$Q$26)</f>
        <v>395.2</v>
      </c>
      <c r="AW23" s="156">
        <f>'DE-Imp (O)'!AW23*(1+Toeslagen!$Q$26)</f>
        <v>478.40000000000003</v>
      </c>
      <c r="AX23" s="156">
        <f>'DE-Imp (O)'!AX23*(1+Toeslagen!$Q$26)</f>
        <v>478.40000000000003</v>
      </c>
      <c r="AY23" s="156">
        <f>'DE-Imp (O)'!AY23*(1+Toeslagen!$Q$26)</f>
        <v>478.40000000000003</v>
      </c>
      <c r="AZ23" s="156">
        <f>'DE-Imp (O)'!AZ23*(1+Toeslagen!$Q$26)</f>
        <v>535.6</v>
      </c>
      <c r="BA23" s="156">
        <f>'DE-Imp (O)'!BA23*(1+Toeslagen!$Q$26)</f>
        <v>535.6</v>
      </c>
      <c r="BB23" s="156">
        <f>'DE-Imp (O)'!BB23*(1+Toeslagen!$Q$26)</f>
        <v>728</v>
      </c>
      <c r="BC23" s="156">
        <f>'DE-Imp (O)'!BC23*(1+Toeslagen!$Q$26)</f>
        <v>275.60000000000002</v>
      </c>
      <c r="BD23" s="156">
        <f>'DE-Imp (O)'!BD23*(1+Toeslagen!$Q$26)</f>
        <v>275.60000000000002</v>
      </c>
      <c r="BE23" s="156">
        <f>'DE-Imp (O)'!BE23*(1+Toeslagen!$Q$26)</f>
        <v>275.60000000000002</v>
      </c>
      <c r="BF23" s="156">
        <f>'DE-Imp (O)'!BF23*(1+Toeslagen!$Q$26)</f>
        <v>0</v>
      </c>
      <c r="BG23" s="156">
        <f>'DE-Imp (O)'!BG23*(1+Toeslagen!$Q$26)</f>
        <v>275.60000000000002</v>
      </c>
      <c r="BH23" s="156">
        <f>'DE-Imp (O)'!BH23*(1+Toeslagen!$Q$26)</f>
        <v>275.60000000000002</v>
      </c>
      <c r="BI23" s="156">
        <f>'DE-Imp (O)'!BI23*(1+Toeslagen!$Q$26)</f>
        <v>275.60000000000002</v>
      </c>
      <c r="BJ23" s="156">
        <f>'DE-Imp (O)'!BJ23*(1+Toeslagen!$Q$26)</f>
        <v>275.60000000000002</v>
      </c>
      <c r="BK23" s="156">
        <f>'DE-Imp (O)'!BK23*(1+Toeslagen!$Q$26)</f>
        <v>275.60000000000002</v>
      </c>
      <c r="BL23" s="156">
        <f>'DE-Imp (O)'!BL23*(1+Toeslagen!$Q$26)</f>
        <v>395.2</v>
      </c>
      <c r="BM23" s="156">
        <f>'DE-Imp (O)'!BM23*(1+Toeslagen!$Q$26)</f>
        <v>338</v>
      </c>
      <c r="BN23" s="156">
        <f>'DE-Imp (O)'!BN23*(1+Toeslagen!$Q$26)</f>
        <v>338</v>
      </c>
      <c r="BO23" s="156">
        <f>'DE-Imp (O)'!BO23*(1+Toeslagen!$Q$26)</f>
        <v>338</v>
      </c>
      <c r="BP23" s="156">
        <f>'DE-Imp (O)'!BP23*(1+Toeslagen!$Q$26)</f>
        <v>338</v>
      </c>
      <c r="BQ23" s="156">
        <f>'DE-Imp (O)'!BQ23*(1+Toeslagen!$Q$26)</f>
        <v>478.40000000000003</v>
      </c>
      <c r="BR23" s="156">
        <f>'DE-Imp (O)'!BR23*(1+Toeslagen!$Q$26)</f>
        <v>478.40000000000003</v>
      </c>
      <c r="BS23" s="156">
        <f>'DE-Imp (O)'!BS23*(1+Toeslagen!$Q$26)</f>
        <v>478.40000000000003</v>
      </c>
      <c r="BT23" s="156">
        <f>'DE-Imp (O)'!BT23*(1+Toeslagen!$Q$26)</f>
        <v>338</v>
      </c>
      <c r="BU23" s="156">
        <f>'DE-Imp (O)'!BU23*(1+Toeslagen!$Q$26)</f>
        <v>338</v>
      </c>
      <c r="BV23" s="156">
        <f>'DE-Imp (O)'!BV23*(1+Toeslagen!$Q$26)</f>
        <v>338</v>
      </c>
      <c r="BW23" s="156">
        <f>'DE-Imp (O)'!BW23*(1+Toeslagen!$Q$26)</f>
        <v>478.40000000000003</v>
      </c>
      <c r="BX23" s="156">
        <f>'DE-Imp (O)'!BX23*(1+Toeslagen!$Q$26)</f>
        <v>478.40000000000003</v>
      </c>
      <c r="BY23" s="156">
        <f>'DE-Imp (O)'!BY23*(1+Toeslagen!$Q$26)</f>
        <v>0</v>
      </c>
      <c r="BZ23" s="156">
        <f>'DE-Imp (O)'!BZ23*(1+Toeslagen!$Q$26)</f>
        <v>478.40000000000003</v>
      </c>
      <c r="CA23" s="156">
        <f>'DE-Imp (O)'!CA23*(1+Toeslagen!$Q$26)</f>
        <v>478.40000000000003</v>
      </c>
      <c r="CB23" s="156">
        <f>'DE-Imp (O)'!CB23*(1+Toeslagen!$Q$26)</f>
        <v>478.40000000000003</v>
      </c>
      <c r="CC23" s="156">
        <f>'DE-Imp (O)'!CC23*(1+Toeslagen!$Q$26)</f>
        <v>535.6</v>
      </c>
      <c r="CD23" s="156">
        <f>'DE-Imp (O)'!CD23*(1+Toeslagen!$Q$26)</f>
        <v>535.6</v>
      </c>
      <c r="CE23" s="156">
        <f>'DE-Imp (O)'!CE23*(1+Toeslagen!$Q$26)</f>
        <v>535.6</v>
      </c>
      <c r="CF23" s="156">
        <f>'DE-Imp (O)'!CF23*(1+Toeslagen!$Q$26)</f>
        <v>535.6</v>
      </c>
      <c r="CG23" s="156">
        <f>'DE-Imp (O)'!CG23*(1+Toeslagen!$Q$26)</f>
        <v>598</v>
      </c>
      <c r="CH23" s="156">
        <f>'DE-Imp (O)'!CH23*(1+Toeslagen!$Q$26)</f>
        <v>598</v>
      </c>
      <c r="CI23" s="156">
        <f>'DE-Imp (O)'!CI23*(1+Toeslagen!$Q$26)</f>
        <v>650</v>
      </c>
      <c r="CJ23" s="156">
        <f>'DE-Imp (O)'!CJ23*(1+Toeslagen!$Q$26)</f>
        <v>650</v>
      </c>
      <c r="CK23" s="156">
        <f>'DE-Imp (O)'!CK23*(1+Toeslagen!$Q$26)</f>
        <v>598</v>
      </c>
      <c r="CL23" s="156">
        <f>'DE-Imp (O)'!CL23*(1+Toeslagen!$Q$26)</f>
        <v>598</v>
      </c>
      <c r="CM23" s="156">
        <f>'DE-Imp (O)'!CM23*(1+Toeslagen!$Q$26)</f>
        <v>598</v>
      </c>
      <c r="CN23" s="156">
        <f>'DE-Imp (O)'!CN23*(1+Toeslagen!$Q$26)</f>
        <v>650</v>
      </c>
      <c r="CO23" s="156">
        <f>'DE-Imp (O)'!CO23*(1+Toeslagen!$Q$26)</f>
        <v>728</v>
      </c>
      <c r="CP23" s="156">
        <f>'DE-Imp (O)'!CP23*(1+Toeslagen!$Q$26)</f>
        <v>728</v>
      </c>
      <c r="CQ23" s="156">
        <f>'DE-Imp (O)'!CQ23*(1+Toeslagen!$Q$26)</f>
        <v>795.6</v>
      </c>
      <c r="CR23" s="156">
        <f>'DE-Imp (O)'!CR23*(1+Toeslagen!$Q$26)</f>
        <v>795.6</v>
      </c>
      <c r="CS23" s="156">
        <f>'DE-Imp (O)'!CS23*(1+Toeslagen!$Q$26)</f>
        <v>795.6</v>
      </c>
      <c r="CT23" s="156">
        <f>'DE-Imp (O)'!CT23*(1+Toeslagen!$Q$26)</f>
        <v>795.6</v>
      </c>
      <c r="CU23" s="156">
        <f>'DE-Imp (O)'!CU23*(1+Toeslagen!$Q$26)</f>
        <v>795.6</v>
      </c>
      <c r="CV23" s="156">
        <f>'DE-Imp (O)'!CV23*(1+Toeslagen!$Q$26)</f>
        <v>728</v>
      </c>
      <c r="CW23" s="156">
        <f>'DE-Imp (O)'!CW23*(1+Toeslagen!$Q$26)</f>
        <v>728</v>
      </c>
      <c r="CX23" s="156">
        <f>'DE-Imp (O)'!CX23*(1+Toeslagen!$Q$26)</f>
        <v>728</v>
      </c>
      <c r="CY23" s="156">
        <f>'DE-Imp (O)'!CY23*(1+Toeslagen!$Q$26)</f>
        <v>728</v>
      </c>
      <c r="CZ23" s="156">
        <f>'DE-Imp (O)'!CZ23*(1+Toeslagen!$Q$26)</f>
        <v>650</v>
      </c>
      <c r="DA23" s="156">
        <f>'DE-Imp (O)'!DA23*(1+Toeslagen!$Q$26)</f>
        <v>650</v>
      </c>
      <c r="DB23" s="156">
        <f>'DE-Imp (O)'!DB23*(1+Toeslagen!$Q$26)</f>
        <v>650</v>
      </c>
      <c r="DC23" s="156">
        <f>'DE-Imp (O)'!DC23*(1+Toeslagen!$Q$26)</f>
        <v>728</v>
      </c>
      <c r="DD23" s="156">
        <f>'DE-Imp (O)'!DD23*(1+Toeslagen!$Q$26)</f>
        <v>728</v>
      </c>
      <c r="DE23" s="156">
        <f>'DE-Imp (O)'!DE23*(1+Toeslagen!$Q$26)</f>
        <v>795.6</v>
      </c>
      <c r="DF23" s="156">
        <f>'DE-Imp (O)'!DF23*(1+Toeslagen!$Q$26)</f>
        <v>650</v>
      </c>
      <c r="DG23" s="156">
        <f>'DE-Imp (O)'!DG23*(1+Toeslagen!$Q$26)</f>
        <v>650</v>
      </c>
      <c r="DH23" s="156">
        <f>'DE-Imp (O)'!DH23*(1+Toeslagen!$Q$26)</f>
        <v>650</v>
      </c>
      <c r="DI23" s="156">
        <f>'DE-Imp (O)'!DI23*(1+Toeslagen!$Q$26)</f>
        <v>650</v>
      </c>
      <c r="DJ23" s="156">
        <f>'DE-Imp (O)'!DJ23*(1+Toeslagen!$Q$26)</f>
        <v>650</v>
      </c>
    </row>
    <row r="24" spans="1:114" ht="14.65" thickBot="1">
      <c r="A24" s="1">
        <v>20</v>
      </c>
      <c r="B24" s="1">
        <v>20</v>
      </c>
      <c r="C24" s="1">
        <v>510</v>
      </c>
      <c r="D24" s="1">
        <v>3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156">
        <f>'DE-Imp (O)'!P24*(1+Toeslagen!$Q$26)</f>
        <v>811.2</v>
      </c>
      <c r="Q24" s="156">
        <f>'DE-Imp (O)'!Q24*(1+Toeslagen!$Q$26)</f>
        <v>811.2</v>
      </c>
      <c r="R24" s="156">
        <f>'DE-Imp (O)'!R24*(1+Toeslagen!$Q$26)</f>
        <v>811.2</v>
      </c>
      <c r="S24" s="156">
        <f>'DE-Imp (O)'!S24*(1+Toeslagen!$Q$26)</f>
        <v>811.2</v>
      </c>
      <c r="T24" s="156">
        <f>'DE-Imp (O)'!T24*(1+Toeslagen!$Q$26)</f>
        <v>0</v>
      </c>
      <c r="U24" s="156">
        <f>'DE-Imp (O)'!U24*(1+Toeslagen!$Q$26)</f>
        <v>754</v>
      </c>
      <c r="V24" s="156">
        <f>'DE-Imp (O)'!V24*(1+Toeslagen!$Q$26)</f>
        <v>754</v>
      </c>
      <c r="W24" s="156">
        <f>'DE-Imp (O)'!W24*(1+Toeslagen!$Q$26)</f>
        <v>754</v>
      </c>
      <c r="X24" s="156">
        <f>'DE-Imp (O)'!X24*(1+Toeslagen!$Q$26)</f>
        <v>754</v>
      </c>
      <c r="Y24" s="156">
        <f>'DE-Imp (O)'!Y24*(1+Toeslagen!$Q$26)</f>
        <v>754</v>
      </c>
      <c r="Z24" s="156">
        <f>'DE-Imp (O)'!Z24*(1+Toeslagen!$Q$26)</f>
        <v>754</v>
      </c>
      <c r="AA24" s="156">
        <f>'DE-Imp (O)'!AA24*(1+Toeslagen!$Q$26)</f>
        <v>754</v>
      </c>
      <c r="AB24" s="156">
        <f>'DE-Imp (O)'!AB24*(1+Toeslagen!$Q$26)</f>
        <v>754</v>
      </c>
      <c r="AC24" s="156">
        <f>'DE-Imp (O)'!AC24*(1+Toeslagen!$Q$26)</f>
        <v>754</v>
      </c>
      <c r="AD24" s="156">
        <f>'DE-Imp (O)'!AD24*(1+Toeslagen!$Q$26)</f>
        <v>811.2</v>
      </c>
      <c r="AE24" s="156">
        <f>'DE-Imp (O)'!AE24*(1+Toeslagen!$Q$26)</f>
        <v>811.2</v>
      </c>
      <c r="AF24" s="156">
        <f>'DE-Imp (O)'!AF24*(1+Toeslagen!$Q$26)</f>
        <v>910</v>
      </c>
      <c r="AG24" s="156">
        <f>'DE-Imp (O)'!AG24*(1+Toeslagen!$Q$26)</f>
        <v>910</v>
      </c>
      <c r="AH24" s="156">
        <f>'DE-Imp (O)'!AH24*(1+Toeslagen!$Q$26)</f>
        <v>754</v>
      </c>
      <c r="AI24" s="156">
        <f>'DE-Imp (O)'!AI24*(1+Toeslagen!$Q$26)</f>
        <v>551.20000000000005</v>
      </c>
      <c r="AJ24" s="156">
        <f>'DE-Imp (O)'!AJ24*(1+Toeslagen!$Q$26)</f>
        <v>551.20000000000005</v>
      </c>
      <c r="AK24" s="156">
        <f>'DE-Imp (O)'!AK24*(1+Toeslagen!$Q$26)</f>
        <v>551.20000000000005</v>
      </c>
      <c r="AL24" s="156">
        <f>'DE-Imp (O)'!AL24*(1+Toeslagen!$Q$26)</f>
        <v>613.6</v>
      </c>
      <c r="AM24" s="156">
        <f>'DE-Imp (O)'!AM24*(1+Toeslagen!$Q$26)</f>
        <v>613.6</v>
      </c>
      <c r="AN24" s="156">
        <f>'DE-Imp (O)'!AN24*(1+Toeslagen!$Q$26)</f>
        <v>613.6</v>
      </c>
      <c r="AO24" s="156">
        <f>'DE-Imp (O)'!AO24*(1+Toeslagen!$Q$26)</f>
        <v>410.8</v>
      </c>
      <c r="AP24" s="156">
        <f>'DE-Imp (O)'!AP24*(1+Toeslagen!$Q$26)</f>
        <v>410.8</v>
      </c>
      <c r="AQ24" s="156">
        <f>'DE-Imp (O)'!AQ24*(1+Toeslagen!$Q$26)</f>
        <v>410.8</v>
      </c>
      <c r="AR24" s="156">
        <f>'DE-Imp (O)'!AR24*(1+Toeslagen!$Q$26)</f>
        <v>494</v>
      </c>
      <c r="AS24" s="156">
        <f>'DE-Imp (O)'!AS24*(1+Toeslagen!$Q$26)</f>
        <v>494</v>
      </c>
      <c r="AT24" s="156">
        <f>'DE-Imp (O)'!AT24*(1+Toeslagen!$Q$26)</f>
        <v>494</v>
      </c>
      <c r="AU24" s="156">
        <f>'DE-Imp (O)'!AU24*(1+Toeslagen!$Q$26)</f>
        <v>410.8</v>
      </c>
      <c r="AV24" s="156">
        <f>'DE-Imp (O)'!AV24*(1+Toeslagen!$Q$26)</f>
        <v>410.8</v>
      </c>
      <c r="AW24" s="156">
        <f>'DE-Imp (O)'!AW24*(1+Toeslagen!$Q$26)</f>
        <v>494</v>
      </c>
      <c r="AX24" s="156">
        <f>'DE-Imp (O)'!AX24*(1+Toeslagen!$Q$26)</f>
        <v>494</v>
      </c>
      <c r="AY24" s="156">
        <f>'DE-Imp (O)'!AY24*(1+Toeslagen!$Q$26)</f>
        <v>494</v>
      </c>
      <c r="AZ24" s="156">
        <f>'DE-Imp (O)'!AZ24*(1+Toeslagen!$Q$26)</f>
        <v>551.20000000000005</v>
      </c>
      <c r="BA24" s="156">
        <f>'DE-Imp (O)'!BA24*(1+Toeslagen!$Q$26)</f>
        <v>551.20000000000005</v>
      </c>
      <c r="BB24" s="156">
        <f>'DE-Imp (O)'!BB24*(1+Toeslagen!$Q$26)</f>
        <v>754</v>
      </c>
      <c r="BC24" s="156">
        <f>'DE-Imp (O)'!BC24*(1+Toeslagen!$Q$26)</f>
        <v>286</v>
      </c>
      <c r="BD24" s="156">
        <f>'DE-Imp (O)'!BD24*(1+Toeslagen!$Q$26)</f>
        <v>286</v>
      </c>
      <c r="BE24" s="156">
        <f>'DE-Imp (O)'!BE24*(1+Toeslagen!$Q$26)</f>
        <v>286</v>
      </c>
      <c r="BF24" s="156">
        <f>'DE-Imp (O)'!BF24*(1+Toeslagen!$Q$26)</f>
        <v>0</v>
      </c>
      <c r="BG24" s="156">
        <f>'DE-Imp (O)'!BG24*(1+Toeslagen!$Q$26)</f>
        <v>286</v>
      </c>
      <c r="BH24" s="156">
        <f>'DE-Imp (O)'!BH24*(1+Toeslagen!$Q$26)</f>
        <v>286</v>
      </c>
      <c r="BI24" s="156">
        <f>'DE-Imp (O)'!BI24*(1+Toeslagen!$Q$26)</f>
        <v>286</v>
      </c>
      <c r="BJ24" s="156">
        <f>'DE-Imp (O)'!BJ24*(1+Toeslagen!$Q$26)</f>
        <v>286</v>
      </c>
      <c r="BK24" s="156">
        <f>'DE-Imp (O)'!BK24*(1+Toeslagen!$Q$26)</f>
        <v>286</v>
      </c>
      <c r="BL24" s="156">
        <f>'DE-Imp (O)'!BL24*(1+Toeslagen!$Q$26)</f>
        <v>410.8</v>
      </c>
      <c r="BM24" s="156">
        <f>'DE-Imp (O)'!BM24*(1+Toeslagen!$Q$26)</f>
        <v>353.6</v>
      </c>
      <c r="BN24" s="156">
        <f>'DE-Imp (O)'!BN24*(1+Toeslagen!$Q$26)</f>
        <v>353.6</v>
      </c>
      <c r="BO24" s="156">
        <f>'DE-Imp (O)'!BO24*(1+Toeslagen!$Q$26)</f>
        <v>353.6</v>
      </c>
      <c r="BP24" s="156">
        <f>'DE-Imp (O)'!BP24*(1+Toeslagen!$Q$26)</f>
        <v>353.6</v>
      </c>
      <c r="BQ24" s="156">
        <f>'DE-Imp (O)'!BQ24*(1+Toeslagen!$Q$26)</f>
        <v>494</v>
      </c>
      <c r="BR24" s="156">
        <f>'DE-Imp (O)'!BR24*(1+Toeslagen!$Q$26)</f>
        <v>494</v>
      </c>
      <c r="BS24" s="156">
        <f>'DE-Imp (O)'!BS24*(1+Toeslagen!$Q$26)</f>
        <v>494</v>
      </c>
      <c r="BT24" s="156">
        <f>'DE-Imp (O)'!BT24*(1+Toeslagen!$Q$26)</f>
        <v>353.6</v>
      </c>
      <c r="BU24" s="156">
        <f>'DE-Imp (O)'!BU24*(1+Toeslagen!$Q$26)</f>
        <v>353.6</v>
      </c>
      <c r="BV24" s="156">
        <f>'DE-Imp (O)'!BV24*(1+Toeslagen!$Q$26)</f>
        <v>353.6</v>
      </c>
      <c r="BW24" s="156">
        <f>'DE-Imp (O)'!BW24*(1+Toeslagen!$Q$26)</f>
        <v>494</v>
      </c>
      <c r="BX24" s="156">
        <f>'DE-Imp (O)'!BX24*(1+Toeslagen!$Q$26)</f>
        <v>494</v>
      </c>
      <c r="BY24" s="156">
        <f>'DE-Imp (O)'!BY24*(1+Toeslagen!$Q$26)</f>
        <v>0</v>
      </c>
      <c r="BZ24" s="156">
        <f>'DE-Imp (O)'!BZ24*(1+Toeslagen!$Q$26)</f>
        <v>494</v>
      </c>
      <c r="CA24" s="156">
        <f>'DE-Imp (O)'!CA24*(1+Toeslagen!$Q$26)</f>
        <v>494</v>
      </c>
      <c r="CB24" s="156">
        <f>'DE-Imp (O)'!CB24*(1+Toeslagen!$Q$26)</f>
        <v>494</v>
      </c>
      <c r="CC24" s="156">
        <f>'DE-Imp (O)'!CC24*(1+Toeslagen!$Q$26)</f>
        <v>551.20000000000005</v>
      </c>
      <c r="CD24" s="156">
        <f>'DE-Imp (O)'!CD24*(1+Toeslagen!$Q$26)</f>
        <v>551.20000000000005</v>
      </c>
      <c r="CE24" s="156">
        <f>'DE-Imp (O)'!CE24*(1+Toeslagen!$Q$26)</f>
        <v>551.20000000000005</v>
      </c>
      <c r="CF24" s="156">
        <f>'DE-Imp (O)'!CF24*(1+Toeslagen!$Q$26)</f>
        <v>551.20000000000005</v>
      </c>
      <c r="CG24" s="156">
        <f>'DE-Imp (O)'!CG24*(1+Toeslagen!$Q$26)</f>
        <v>613.6</v>
      </c>
      <c r="CH24" s="156">
        <f>'DE-Imp (O)'!CH24*(1+Toeslagen!$Q$26)</f>
        <v>613.6</v>
      </c>
      <c r="CI24" s="156">
        <f>'DE-Imp (O)'!CI24*(1+Toeslagen!$Q$26)</f>
        <v>676</v>
      </c>
      <c r="CJ24" s="156">
        <f>'DE-Imp (O)'!CJ24*(1+Toeslagen!$Q$26)</f>
        <v>676</v>
      </c>
      <c r="CK24" s="156">
        <f>'DE-Imp (O)'!CK24*(1+Toeslagen!$Q$26)</f>
        <v>613.6</v>
      </c>
      <c r="CL24" s="156">
        <f>'DE-Imp (O)'!CL24*(1+Toeslagen!$Q$26)</f>
        <v>613.6</v>
      </c>
      <c r="CM24" s="156">
        <f>'DE-Imp (O)'!CM24*(1+Toeslagen!$Q$26)</f>
        <v>613.6</v>
      </c>
      <c r="CN24" s="156">
        <f>'DE-Imp (O)'!CN24*(1+Toeslagen!$Q$26)</f>
        <v>676</v>
      </c>
      <c r="CO24" s="156">
        <f>'DE-Imp (O)'!CO24*(1+Toeslagen!$Q$26)</f>
        <v>754</v>
      </c>
      <c r="CP24" s="156">
        <f>'DE-Imp (O)'!CP24*(1+Toeslagen!$Q$26)</f>
        <v>754</v>
      </c>
      <c r="CQ24" s="156">
        <f>'DE-Imp (O)'!CQ24*(1+Toeslagen!$Q$26)</f>
        <v>811.2</v>
      </c>
      <c r="CR24" s="156">
        <f>'DE-Imp (O)'!CR24*(1+Toeslagen!$Q$26)</f>
        <v>811.2</v>
      </c>
      <c r="CS24" s="156">
        <f>'DE-Imp (O)'!CS24*(1+Toeslagen!$Q$26)</f>
        <v>811.2</v>
      </c>
      <c r="CT24" s="156">
        <f>'DE-Imp (O)'!CT24*(1+Toeslagen!$Q$26)</f>
        <v>811.2</v>
      </c>
      <c r="CU24" s="156">
        <f>'DE-Imp (O)'!CU24*(1+Toeslagen!$Q$26)</f>
        <v>811.2</v>
      </c>
      <c r="CV24" s="156">
        <f>'DE-Imp (O)'!CV24*(1+Toeslagen!$Q$26)</f>
        <v>754</v>
      </c>
      <c r="CW24" s="156">
        <f>'DE-Imp (O)'!CW24*(1+Toeslagen!$Q$26)</f>
        <v>754</v>
      </c>
      <c r="CX24" s="156">
        <f>'DE-Imp (O)'!CX24*(1+Toeslagen!$Q$26)</f>
        <v>754</v>
      </c>
      <c r="CY24" s="156">
        <f>'DE-Imp (O)'!CY24*(1+Toeslagen!$Q$26)</f>
        <v>754</v>
      </c>
      <c r="CZ24" s="156">
        <f>'DE-Imp (O)'!CZ24*(1+Toeslagen!$Q$26)</f>
        <v>676</v>
      </c>
      <c r="DA24" s="156">
        <f>'DE-Imp (O)'!DA24*(1+Toeslagen!$Q$26)</f>
        <v>676</v>
      </c>
      <c r="DB24" s="156">
        <f>'DE-Imp (O)'!DB24*(1+Toeslagen!$Q$26)</f>
        <v>676</v>
      </c>
      <c r="DC24" s="156">
        <f>'DE-Imp (O)'!DC24*(1+Toeslagen!$Q$26)</f>
        <v>754</v>
      </c>
      <c r="DD24" s="156">
        <f>'DE-Imp (O)'!DD24*(1+Toeslagen!$Q$26)</f>
        <v>754</v>
      </c>
      <c r="DE24" s="156">
        <f>'DE-Imp (O)'!DE24*(1+Toeslagen!$Q$26)</f>
        <v>811.2</v>
      </c>
      <c r="DF24" s="156">
        <f>'DE-Imp (O)'!DF24*(1+Toeslagen!$Q$26)</f>
        <v>676</v>
      </c>
      <c r="DG24" s="156">
        <f>'DE-Imp (O)'!DG24*(1+Toeslagen!$Q$26)</f>
        <v>676</v>
      </c>
      <c r="DH24" s="156">
        <f>'DE-Imp (O)'!DH24*(1+Toeslagen!$Q$26)</f>
        <v>676</v>
      </c>
      <c r="DI24" s="156">
        <f>'DE-Imp (O)'!DI24*(1+Toeslagen!$Q$26)</f>
        <v>676</v>
      </c>
      <c r="DJ24" s="156">
        <f>'DE-Imp (O)'!DJ24*(1+Toeslagen!$Q$26)</f>
        <v>676</v>
      </c>
    </row>
    <row r="25" spans="1:114" ht="14.65" thickBot="1">
      <c r="A25" s="1">
        <v>21</v>
      </c>
      <c r="B25" s="1">
        <v>21</v>
      </c>
      <c r="C25" s="1">
        <v>520</v>
      </c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156">
        <f>'DE-Imp (O)'!P25*(1+Toeslagen!$Q$26)</f>
        <v>826.80000000000007</v>
      </c>
      <c r="Q25" s="156">
        <f>'DE-Imp (O)'!Q25*(1+Toeslagen!$Q$26)</f>
        <v>826.80000000000007</v>
      </c>
      <c r="R25" s="156">
        <f>'DE-Imp (O)'!R25*(1+Toeslagen!$Q$26)</f>
        <v>826.80000000000007</v>
      </c>
      <c r="S25" s="156">
        <f>'DE-Imp (O)'!S25*(1+Toeslagen!$Q$26)</f>
        <v>826.80000000000007</v>
      </c>
      <c r="T25" s="156">
        <f>'DE-Imp (O)'!T25*(1+Toeslagen!$Q$26)</f>
        <v>0</v>
      </c>
      <c r="U25" s="156">
        <f>'DE-Imp (O)'!U25*(1+Toeslagen!$Q$26)</f>
        <v>764.4</v>
      </c>
      <c r="V25" s="156">
        <f>'DE-Imp (O)'!V25*(1+Toeslagen!$Q$26)</f>
        <v>764.4</v>
      </c>
      <c r="W25" s="156">
        <f>'DE-Imp (O)'!W25*(1+Toeslagen!$Q$26)</f>
        <v>764.4</v>
      </c>
      <c r="X25" s="156">
        <f>'DE-Imp (O)'!X25*(1+Toeslagen!$Q$26)</f>
        <v>764.4</v>
      </c>
      <c r="Y25" s="156">
        <f>'DE-Imp (O)'!Y25*(1+Toeslagen!$Q$26)</f>
        <v>764.4</v>
      </c>
      <c r="Z25" s="156">
        <f>'DE-Imp (O)'!Z25*(1+Toeslagen!$Q$26)</f>
        <v>764.4</v>
      </c>
      <c r="AA25" s="156">
        <f>'DE-Imp (O)'!AA25*(1+Toeslagen!$Q$26)</f>
        <v>764.4</v>
      </c>
      <c r="AB25" s="156">
        <f>'DE-Imp (O)'!AB25*(1+Toeslagen!$Q$26)</f>
        <v>764.4</v>
      </c>
      <c r="AC25" s="156">
        <f>'DE-Imp (O)'!AC25*(1+Toeslagen!$Q$26)</f>
        <v>764.4</v>
      </c>
      <c r="AD25" s="156">
        <f>'DE-Imp (O)'!AD25*(1+Toeslagen!$Q$26)</f>
        <v>826.80000000000007</v>
      </c>
      <c r="AE25" s="156">
        <f>'DE-Imp (O)'!AE25*(1+Toeslagen!$Q$26)</f>
        <v>826.80000000000007</v>
      </c>
      <c r="AF25" s="156">
        <f>'DE-Imp (O)'!AF25*(1+Toeslagen!$Q$26)</f>
        <v>936</v>
      </c>
      <c r="AG25" s="156">
        <f>'DE-Imp (O)'!AG25*(1+Toeslagen!$Q$26)</f>
        <v>936</v>
      </c>
      <c r="AH25" s="156">
        <f>'DE-Imp (O)'!AH25*(1+Toeslagen!$Q$26)</f>
        <v>764.4</v>
      </c>
      <c r="AI25" s="156">
        <f>'DE-Imp (O)'!AI25*(1+Toeslagen!$Q$26)</f>
        <v>566.80000000000007</v>
      </c>
      <c r="AJ25" s="156">
        <f>'DE-Imp (O)'!AJ25*(1+Toeslagen!$Q$26)</f>
        <v>566.80000000000007</v>
      </c>
      <c r="AK25" s="156">
        <f>'DE-Imp (O)'!AK25*(1+Toeslagen!$Q$26)</f>
        <v>566.80000000000007</v>
      </c>
      <c r="AL25" s="156">
        <f>'DE-Imp (O)'!AL25*(1+Toeslagen!$Q$26)</f>
        <v>624</v>
      </c>
      <c r="AM25" s="156">
        <f>'DE-Imp (O)'!AM25*(1+Toeslagen!$Q$26)</f>
        <v>624</v>
      </c>
      <c r="AN25" s="156">
        <f>'DE-Imp (O)'!AN25*(1+Toeslagen!$Q$26)</f>
        <v>624</v>
      </c>
      <c r="AO25" s="156">
        <f>'DE-Imp (O)'!AO25*(1+Toeslagen!$Q$26)</f>
        <v>426.40000000000003</v>
      </c>
      <c r="AP25" s="156">
        <f>'DE-Imp (O)'!AP25*(1+Toeslagen!$Q$26)</f>
        <v>426.40000000000003</v>
      </c>
      <c r="AQ25" s="156">
        <f>'DE-Imp (O)'!AQ25*(1+Toeslagen!$Q$26)</f>
        <v>426.40000000000003</v>
      </c>
      <c r="AR25" s="156">
        <f>'DE-Imp (O)'!AR25*(1+Toeslagen!$Q$26)</f>
        <v>509.6</v>
      </c>
      <c r="AS25" s="156">
        <f>'DE-Imp (O)'!AS25*(1+Toeslagen!$Q$26)</f>
        <v>509.6</v>
      </c>
      <c r="AT25" s="156">
        <f>'DE-Imp (O)'!AT25*(1+Toeslagen!$Q$26)</f>
        <v>509.6</v>
      </c>
      <c r="AU25" s="156">
        <f>'DE-Imp (O)'!AU25*(1+Toeslagen!$Q$26)</f>
        <v>426.40000000000003</v>
      </c>
      <c r="AV25" s="156">
        <f>'DE-Imp (O)'!AV25*(1+Toeslagen!$Q$26)</f>
        <v>426.40000000000003</v>
      </c>
      <c r="AW25" s="156">
        <f>'DE-Imp (O)'!AW25*(1+Toeslagen!$Q$26)</f>
        <v>509.6</v>
      </c>
      <c r="AX25" s="156">
        <f>'DE-Imp (O)'!AX25*(1+Toeslagen!$Q$26)</f>
        <v>509.6</v>
      </c>
      <c r="AY25" s="156">
        <f>'DE-Imp (O)'!AY25*(1+Toeslagen!$Q$26)</f>
        <v>509.6</v>
      </c>
      <c r="AZ25" s="156">
        <f>'DE-Imp (O)'!AZ25*(1+Toeslagen!$Q$26)</f>
        <v>566.80000000000007</v>
      </c>
      <c r="BA25" s="156">
        <f>'DE-Imp (O)'!BA25*(1+Toeslagen!$Q$26)</f>
        <v>566.80000000000007</v>
      </c>
      <c r="BB25" s="156">
        <f>'DE-Imp (O)'!BB25*(1+Toeslagen!$Q$26)</f>
        <v>764.4</v>
      </c>
      <c r="BC25" s="156">
        <f>'DE-Imp (O)'!BC25*(1+Toeslagen!$Q$26)</f>
        <v>291.2</v>
      </c>
      <c r="BD25" s="156">
        <f>'DE-Imp (O)'!BD25*(1+Toeslagen!$Q$26)</f>
        <v>291.2</v>
      </c>
      <c r="BE25" s="156">
        <f>'DE-Imp (O)'!BE25*(1+Toeslagen!$Q$26)</f>
        <v>291.2</v>
      </c>
      <c r="BF25" s="156">
        <f>'DE-Imp (O)'!BF25*(1+Toeslagen!$Q$26)</f>
        <v>0</v>
      </c>
      <c r="BG25" s="156">
        <f>'DE-Imp (O)'!BG25*(1+Toeslagen!$Q$26)</f>
        <v>291.2</v>
      </c>
      <c r="BH25" s="156">
        <f>'DE-Imp (O)'!BH25*(1+Toeslagen!$Q$26)</f>
        <v>291.2</v>
      </c>
      <c r="BI25" s="156">
        <f>'DE-Imp (O)'!BI25*(1+Toeslagen!$Q$26)</f>
        <v>291.2</v>
      </c>
      <c r="BJ25" s="156">
        <f>'DE-Imp (O)'!BJ25*(1+Toeslagen!$Q$26)</f>
        <v>291.2</v>
      </c>
      <c r="BK25" s="156">
        <f>'DE-Imp (O)'!BK25*(1+Toeslagen!$Q$26)</f>
        <v>291.2</v>
      </c>
      <c r="BL25" s="156">
        <f>'DE-Imp (O)'!BL25*(1+Toeslagen!$Q$26)</f>
        <v>426.40000000000003</v>
      </c>
      <c r="BM25" s="156">
        <f>'DE-Imp (O)'!BM25*(1+Toeslagen!$Q$26)</f>
        <v>369.2</v>
      </c>
      <c r="BN25" s="156">
        <f>'DE-Imp (O)'!BN25*(1+Toeslagen!$Q$26)</f>
        <v>369.2</v>
      </c>
      <c r="BO25" s="156">
        <f>'DE-Imp (O)'!BO25*(1+Toeslagen!$Q$26)</f>
        <v>369.2</v>
      </c>
      <c r="BP25" s="156">
        <f>'DE-Imp (O)'!BP25*(1+Toeslagen!$Q$26)</f>
        <v>369.2</v>
      </c>
      <c r="BQ25" s="156">
        <f>'DE-Imp (O)'!BQ25*(1+Toeslagen!$Q$26)</f>
        <v>509.6</v>
      </c>
      <c r="BR25" s="156">
        <f>'DE-Imp (O)'!BR25*(1+Toeslagen!$Q$26)</f>
        <v>509.6</v>
      </c>
      <c r="BS25" s="156">
        <f>'DE-Imp (O)'!BS25*(1+Toeslagen!$Q$26)</f>
        <v>509.6</v>
      </c>
      <c r="BT25" s="156">
        <f>'DE-Imp (O)'!BT25*(1+Toeslagen!$Q$26)</f>
        <v>369.2</v>
      </c>
      <c r="BU25" s="156">
        <f>'DE-Imp (O)'!BU25*(1+Toeslagen!$Q$26)</f>
        <v>369.2</v>
      </c>
      <c r="BV25" s="156">
        <f>'DE-Imp (O)'!BV25*(1+Toeslagen!$Q$26)</f>
        <v>369.2</v>
      </c>
      <c r="BW25" s="156">
        <f>'DE-Imp (O)'!BW25*(1+Toeslagen!$Q$26)</f>
        <v>509.6</v>
      </c>
      <c r="BX25" s="156">
        <f>'DE-Imp (O)'!BX25*(1+Toeslagen!$Q$26)</f>
        <v>509.6</v>
      </c>
      <c r="BY25" s="156">
        <f>'DE-Imp (O)'!BY25*(1+Toeslagen!$Q$26)</f>
        <v>0</v>
      </c>
      <c r="BZ25" s="156">
        <f>'DE-Imp (O)'!BZ25*(1+Toeslagen!$Q$26)</f>
        <v>509.6</v>
      </c>
      <c r="CA25" s="156">
        <f>'DE-Imp (O)'!CA25*(1+Toeslagen!$Q$26)</f>
        <v>509.6</v>
      </c>
      <c r="CB25" s="156">
        <f>'DE-Imp (O)'!CB25*(1+Toeslagen!$Q$26)</f>
        <v>509.6</v>
      </c>
      <c r="CC25" s="156">
        <f>'DE-Imp (O)'!CC25*(1+Toeslagen!$Q$26)</f>
        <v>566.80000000000007</v>
      </c>
      <c r="CD25" s="156">
        <f>'DE-Imp (O)'!CD25*(1+Toeslagen!$Q$26)</f>
        <v>566.80000000000007</v>
      </c>
      <c r="CE25" s="156">
        <f>'DE-Imp (O)'!CE25*(1+Toeslagen!$Q$26)</f>
        <v>566.80000000000007</v>
      </c>
      <c r="CF25" s="156">
        <f>'DE-Imp (O)'!CF25*(1+Toeslagen!$Q$26)</f>
        <v>566.80000000000007</v>
      </c>
      <c r="CG25" s="156">
        <f>'DE-Imp (O)'!CG25*(1+Toeslagen!$Q$26)</f>
        <v>624</v>
      </c>
      <c r="CH25" s="156">
        <f>'DE-Imp (O)'!CH25*(1+Toeslagen!$Q$26)</f>
        <v>624</v>
      </c>
      <c r="CI25" s="156">
        <f>'DE-Imp (O)'!CI25*(1+Toeslagen!$Q$26)</f>
        <v>686.4</v>
      </c>
      <c r="CJ25" s="156">
        <f>'DE-Imp (O)'!CJ25*(1+Toeslagen!$Q$26)</f>
        <v>686.4</v>
      </c>
      <c r="CK25" s="156">
        <f>'DE-Imp (O)'!CK25*(1+Toeslagen!$Q$26)</f>
        <v>624</v>
      </c>
      <c r="CL25" s="156">
        <f>'DE-Imp (O)'!CL25*(1+Toeslagen!$Q$26)</f>
        <v>624</v>
      </c>
      <c r="CM25" s="156">
        <f>'DE-Imp (O)'!CM25*(1+Toeslagen!$Q$26)</f>
        <v>624</v>
      </c>
      <c r="CN25" s="156">
        <f>'DE-Imp (O)'!CN25*(1+Toeslagen!$Q$26)</f>
        <v>686.4</v>
      </c>
      <c r="CO25" s="156">
        <f>'DE-Imp (O)'!CO25*(1+Toeslagen!$Q$26)</f>
        <v>764.4</v>
      </c>
      <c r="CP25" s="156">
        <f>'DE-Imp (O)'!CP25*(1+Toeslagen!$Q$26)</f>
        <v>764.4</v>
      </c>
      <c r="CQ25" s="156">
        <f>'DE-Imp (O)'!CQ25*(1+Toeslagen!$Q$26)</f>
        <v>826.80000000000007</v>
      </c>
      <c r="CR25" s="156">
        <f>'DE-Imp (O)'!CR25*(1+Toeslagen!$Q$26)</f>
        <v>826.80000000000007</v>
      </c>
      <c r="CS25" s="156">
        <f>'DE-Imp (O)'!CS25*(1+Toeslagen!$Q$26)</f>
        <v>826.80000000000007</v>
      </c>
      <c r="CT25" s="156">
        <f>'DE-Imp (O)'!CT25*(1+Toeslagen!$Q$26)</f>
        <v>826.80000000000007</v>
      </c>
      <c r="CU25" s="156">
        <f>'DE-Imp (O)'!CU25*(1+Toeslagen!$Q$26)</f>
        <v>826.80000000000007</v>
      </c>
      <c r="CV25" s="156">
        <f>'DE-Imp (O)'!CV25*(1+Toeslagen!$Q$26)</f>
        <v>764.4</v>
      </c>
      <c r="CW25" s="156">
        <f>'DE-Imp (O)'!CW25*(1+Toeslagen!$Q$26)</f>
        <v>764.4</v>
      </c>
      <c r="CX25" s="156">
        <f>'DE-Imp (O)'!CX25*(1+Toeslagen!$Q$26)</f>
        <v>764.4</v>
      </c>
      <c r="CY25" s="156">
        <f>'DE-Imp (O)'!CY25*(1+Toeslagen!$Q$26)</f>
        <v>764.4</v>
      </c>
      <c r="CZ25" s="156">
        <f>'DE-Imp (O)'!CZ25*(1+Toeslagen!$Q$26)</f>
        <v>686.4</v>
      </c>
      <c r="DA25" s="156">
        <f>'DE-Imp (O)'!DA25*(1+Toeslagen!$Q$26)</f>
        <v>686.4</v>
      </c>
      <c r="DB25" s="156">
        <f>'DE-Imp (O)'!DB25*(1+Toeslagen!$Q$26)</f>
        <v>686.4</v>
      </c>
      <c r="DC25" s="156">
        <f>'DE-Imp (O)'!DC25*(1+Toeslagen!$Q$26)</f>
        <v>764.4</v>
      </c>
      <c r="DD25" s="156">
        <f>'DE-Imp (O)'!DD25*(1+Toeslagen!$Q$26)</f>
        <v>764.4</v>
      </c>
      <c r="DE25" s="156">
        <f>'DE-Imp (O)'!DE25*(1+Toeslagen!$Q$26)</f>
        <v>826.80000000000007</v>
      </c>
      <c r="DF25" s="156">
        <f>'DE-Imp (O)'!DF25*(1+Toeslagen!$Q$26)</f>
        <v>686.4</v>
      </c>
      <c r="DG25" s="156">
        <f>'DE-Imp (O)'!DG25*(1+Toeslagen!$Q$26)</f>
        <v>686.4</v>
      </c>
      <c r="DH25" s="156">
        <f>'DE-Imp (O)'!DH25*(1+Toeslagen!$Q$26)</f>
        <v>686.4</v>
      </c>
      <c r="DI25" s="156">
        <f>'DE-Imp (O)'!DI25*(1+Toeslagen!$Q$26)</f>
        <v>686.4</v>
      </c>
      <c r="DJ25" s="156">
        <f>'DE-Imp (O)'!DJ25*(1+Toeslagen!$Q$26)</f>
        <v>686.4</v>
      </c>
    </row>
    <row r="26" spans="1:114" ht="14.65" thickBot="1">
      <c r="A26" s="1">
        <v>22</v>
      </c>
      <c r="B26" s="1">
        <v>22</v>
      </c>
      <c r="C26" s="1">
        <v>540</v>
      </c>
      <c r="D26" s="1">
        <v>3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156">
        <f>'DE-Imp (O)'!P26*(1+Toeslagen!$Q$26)</f>
        <v>835.12</v>
      </c>
      <c r="Q26" s="156">
        <f>'DE-Imp (O)'!Q26*(1+Toeslagen!$Q$26)</f>
        <v>835.12</v>
      </c>
      <c r="R26" s="156">
        <f>'DE-Imp (O)'!R26*(1+Toeslagen!$Q$26)</f>
        <v>835.12</v>
      </c>
      <c r="S26" s="156">
        <f>'DE-Imp (O)'!S26*(1+Toeslagen!$Q$26)</f>
        <v>835.12</v>
      </c>
      <c r="T26" s="156">
        <f>'DE-Imp (O)'!T26*(1+Toeslagen!$Q$26)</f>
        <v>0</v>
      </c>
      <c r="U26" s="156">
        <f>'DE-Imp (O)'!U26*(1+Toeslagen!$Q$26)</f>
        <v>773.76</v>
      </c>
      <c r="V26" s="156">
        <f>'DE-Imp (O)'!V26*(1+Toeslagen!$Q$26)</f>
        <v>773.76</v>
      </c>
      <c r="W26" s="156">
        <f>'DE-Imp (O)'!W26*(1+Toeslagen!$Q$26)</f>
        <v>773.76</v>
      </c>
      <c r="X26" s="156">
        <f>'DE-Imp (O)'!X26*(1+Toeslagen!$Q$26)</f>
        <v>773.76</v>
      </c>
      <c r="Y26" s="156">
        <f>'DE-Imp (O)'!Y26*(1+Toeslagen!$Q$26)</f>
        <v>773.76</v>
      </c>
      <c r="Z26" s="156">
        <f>'DE-Imp (O)'!Z26*(1+Toeslagen!$Q$26)</f>
        <v>773.76</v>
      </c>
      <c r="AA26" s="156">
        <f>'DE-Imp (O)'!AA26*(1+Toeslagen!$Q$26)</f>
        <v>773.76</v>
      </c>
      <c r="AB26" s="156">
        <f>'DE-Imp (O)'!AB26*(1+Toeslagen!$Q$26)</f>
        <v>773.76</v>
      </c>
      <c r="AC26" s="156">
        <f>'DE-Imp (O)'!AC26*(1+Toeslagen!$Q$26)</f>
        <v>773.76</v>
      </c>
      <c r="AD26" s="156">
        <f>'DE-Imp (O)'!AD26*(1+Toeslagen!$Q$26)</f>
        <v>835.12</v>
      </c>
      <c r="AE26" s="156">
        <f>'DE-Imp (O)'!AE26*(1+Toeslagen!$Q$26)</f>
        <v>835.12</v>
      </c>
      <c r="AF26" s="156">
        <f>'DE-Imp (O)'!AF26*(1+Toeslagen!$Q$26)</f>
        <v>962</v>
      </c>
      <c r="AG26" s="156">
        <f>'DE-Imp (O)'!AG26*(1+Toeslagen!$Q$26)</f>
        <v>962</v>
      </c>
      <c r="AH26" s="156">
        <f>'DE-Imp (O)'!AH26*(1+Toeslagen!$Q$26)</f>
        <v>773.76</v>
      </c>
      <c r="AI26" s="156">
        <f>'DE-Imp (O)'!AI26*(1+Toeslagen!$Q$26)</f>
        <v>577.20000000000005</v>
      </c>
      <c r="AJ26" s="156">
        <f>'DE-Imp (O)'!AJ26*(1+Toeslagen!$Q$26)</f>
        <v>577.20000000000005</v>
      </c>
      <c r="AK26" s="156">
        <f>'DE-Imp (O)'!AK26*(1+Toeslagen!$Q$26)</f>
        <v>577.20000000000005</v>
      </c>
      <c r="AL26" s="156">
        <f>'DE-Imp (O)'!AL26*(1+Toeslagen!$Q$26)</f>
        <v>636.48</v>
      </c>
      <c r="AM26" s="156">
        <f>'DE-Imp (O)'!AM26*(1+Toeslagen!$Q$26)</f>
        <v>636.48</v>
      </c>
      <c r="AN26" s="156">
        <f>'DE-Imp (O)'!AN26*(1+Toeslagen!$Q$26)</f>
        <v>636.48</v>
      </c>
      <c r="AO26" s="156">
        <f>'DE-Imp (O)'!AO26*(1+Toeslagen!$Q$26)</f>
        <v>439.92</v>
      </c>
      <c r="AP26" s="156">
        <f>'DE-Imp (O)'!AP26*(1+Toeslagen!$Q$26)</f>
        <v>439.92</v>
      </c>
      <c r="AQ26" s="156">
        <f>'DE-Imp (O)'!AQ26*(1+Toeslagen!$Q$26)</f>
        <v>439.92</v>
      </c>
      <c r="AR26" s="156">
        <f>'DE-Imp (O)'!AR26*(1+Toeslagen!$Q$26)</f>
        <v>521.04</v>
      </c>
      <c r="AS26" s="156">
        <f>'DE-Imp (O)'!AS26*(1+Toeslagen!$Q$26)</f>
        <v>521.04</v>
      </c>
      <c r="AT26" s="156">
        <f>'DE-Imp (O)'!AT26*(1+Toeslagen!$Q$26)</f>
        <v>521.04</v>
      </c>
      <c r="AU26" s="156">
        <f>'DE-Imp (O)'!AU26*(1+Toeslagen!$Q$26)</f>
        <v>439.92</v>
      </c>
      <c r="AV26" s="156">
        <f>'DE-Imp (O)'!AV26*(1+Toeslagen!$Q$26)</f>
        <v>439.92</v>
      </c>
      <c r="AW26" s="156">
        <f>'DE-Imp (O)'!AW26*(1+Toeslagen!$Q$26)</f>
        <v>521.04</v>
      </c>
      <c r="AX26" s="156">
        <f>'DE-Imp (O)'!AX26*(1+Toeslagen!$Q$26)</f>
        <v>521.04</v>
      </c>
      <c r="AY26" s="156">
        <f>'DE-Imp (O)'!AY26*(1+Toeslagen!$Q$26)</f>
        <v>521.04</v>
      </c>
      <c r="AZ26" s="156">
        <f>'DE-Imp (O)'!AZ26*(1+Toeslagen!$Q$26)</f>
        <v>577.20000000000005</v>
      </c>
      <c r="BA26" s="156">
        <f>'DE-Imp (O)'!BA26*(1+Toeslagen!$Q$26)</f>
        <v>577.20000000000005</v>
      </c>
      <c r="BB26" s="156">
        <f>'DE-Imp (O)'!BB26*(1+Toeslagen!$Q$26)</f>
        <v>773.76</v>
      </c>
      <c r="BC26" s="156">
        <f>'DE-Imp (O)'!BC26*(1+Toeslagen!$Q$26)</f>
        <v>296.40000000000003</v>
      </c>
      <c r="BD26" s="156">
        <f>'DE-Imp (O)'!BD26*(1+Toeslagen!$Q$26)</f>
        <v>296.40000000000003</v>
      </c>
      <c r="BE26" s="156">
        <f>'DE-Imp (O)'!BE26*(1+Toeslagen!$Q$26)</f>
        <v>296.40000000000003</v>
      </c>
      <c r="BF26" s="156">
        <f>'DE-Imp (O)'!BF26*(1+Toeslagen!$Q$26)</f>
        <v>0</v>
      </c>
      <c r="BG26" s="156">
        <f>'DE-Imp (O)'!BG26*(1+Toeslagen!$Q$26)</f>
        <v>296.40000000000003</v>
      </c>
      <c r="BH26" s="156">
        <f>'DE-Imp (O)'!BH26*(1+Toeslagen!$Q$26)</f>
        <v>296.40000000000003</v>
      </c>
      <c r="BI26" s="156">
        <f>'DE-Imp (O)'!BI26*(1+Toeslagen!$Q$26)</f>
        <v>296.40000000000003</v>
      </c>
      <c r="BJ26" s="156">
        <f>'DE-Imp (O)'!BJ26*(1+Toeslagen!$Q$26)</f>
        <v>296.40000000000003</v>
      </c>
      <c r="BK26" s="156">
        <f>'DE-Imp (O)'!BK26*(1+Toeslagen!$Q$26)</f>
        <v>296.40000000000003</v>
      </c>
      <c r="BL26" s="156">
        <f>'DE-Imp (O)'!BL26*(1+Toeslagen!$Q$26)</f>
        <v>439.92</v>
      </c>
      <c r="BM26" s="156">
        <f>'DE-Imp (O)'!BM26*(1+Toeslagen!$Q$26)</f>
        <v>381.68</v>
      </c>
      <c r="BN26" s="156">
        <f>'DE-Imp (O)'!BN26*(1+Toeslagen!$Q$26)</f>
        <v>381.68</v>
      </c>
      <c r="BO26" s="156">
        <f>'DE-Imp (O)'!BO26*(1+Toeslagen!$Q$26)</f>
        <v>381.68</v>
      </c>
      <c r="BP26" s="156">
        <f>'DE-Imp (O)'!BP26*(1+Toeslagen!$Q$26)</f>
        <v>381.68</v>
      </c>
      <c r="BQ26" s="156">
        <f>'DE-Imp (O)'!BQ26*(1+Toeslagen!$Q$26)</f>
        <v>521.04</v>
      </c>
      <c r="BR26" s="156">
        <f>'DE-Imp (O)'!BR26*(1+Toeslagen!$Q$26)</f>
        <v>521.04</v>
      </c>
      <c r="BS26" s="156">
        <f>'DE-Imp (O)'!BS26*(1+Toeslagen!$Q$26)</f>
        <v>521.04</v>
      </c>
      <c r="BT26" s="156">
        <f>'DE-Imp (O)'!BT26*(1+Toeslagen!$Q$26)</f>
        <v>381.68</v>
      </c>
      <c r="BU26" s="156">
        <f>'DE-Imp (O)'!BU26*(1+Toeslagen!$Q$26)</f>
        <v>381.68</v>
      </c>
      <c r="BV26" s="156">
        <f>'DE-Imp (O)'!BV26*(1+Toeslagen!$Q$26)</f>
        <v>381.68</v>
      </c>
      <c r="BW26" s="156">
        <f>'DE-Imp (O)'!BW26*(1+Toeslagen!$Q$26)</f>
        <v>521.04</v>
      </c>
      <c r="BX26" s="156">
        <f>'DE-Imp (O)'!BX26*(1+Toeslagen!$Q$26)</f>
        <v>521.04</v>
      </c>
      <c r="BY26" s="156">
        <f>'DE-Imp (O)'!BY26*(1+Toeslagen!$Q$26)</f>
        <v>0</v>
      </c>
      <c r="BZ26" s="156">
        <f>'DE-Imp (O)'!BZ26*(1+Toeslagen!$Q$26)</f>
        <v>521.04</v>
      </c>
      <c r="CA26" s="156">
        <f>'DE-Imp (O)'!CA26*(1+Toeslagen!$Q$26)</f>
        <v>521.04</v>
      </c>
      <c r="CB26" s="156">
        <f>'DE-Imp (O)'!CB26*(1+Toeslagen!$Q$26)</f>
        <v>521.04</v>
      </c>
      <c r="CC26" s="156">
        <f>'DE-Imp (O)'!CC26*(1+Toeslagen!$Q$26)</f>
        <v>577.20000000000005</v>
      </c>
      <c r="CD26" s="156">
        <f>'DE-Imp (O)'!CD26*(1+Toeslagen!$Q$26)</f>
        <v>577.20000000000005</v>
      </c>
      <c r="CE26" s="156">
        <f>'DE-Imp (O)'!CE26*(1+Toeslagen!$Q$26)</f>
        <v>577.20000000000005</v>
      </c>
      <c r="CF26" s="156">
        <f>'DE-Imp (O)'!CF26*(1+Toeslagen!$Q$26)</f>
        <v>577.20000000000005</v>
      </c>
      <c r="CG26" s="156">
        <f>'DE-Imp (O)'!CG26*(1+Toeslagen!$Q$26)</f>
        <v>636.48</v>
      </c>
      <c r="CH26" s="156">
        <f>'DE-Imp (O)'!CH26*(1+Toeslagen!$Q$26)</f>
        <v>636.48</v>
      </c>
      <c r="CI26" s="156">
        <f>'DE-Imp (O)'!CI26*(1+Toeslagen!$Q$26)</f>
        <v>691.6</v>
      </c>
      <c r="CJ26" s="156">
        <f>'DE-Imp (O)'!CJ26*(1+Toeslagen!$Q$26)</f>
        <v>691.6</v>
      </c>
      <c r="CK26" s="156">
        <f>'DE-Imp (O)'!CK26*(1+Toeslagen!$Q$26)</f>
        <v>636.48</v>
      </c>
      <c r="CL26" s="156">
        <f>'DE-Imp (O)'!CL26*(1+Toeslagen!$Q$26)</f>
        <v>636.48</v>
      </c>
      <c r="CM26" s="156">
        <f>'DE-Imp (O)'!CM26*(1+Toeslagen!$Q$26)</f>
        <v>636.48</v>
      </c>
      <c r="CN26" s="156">
        <f>'DE-Imp (O)'!CN26*(1+Toeslagen!$Q$26)</f>
        <v>691.6</v>
      </c>
      <c r="CO26" s="156">
        <f>'DE-Imp (O)'!CO26*(1+Toeslagen!$Q$26)</f>
        <v>773.76</v>
      </c>
      <c r="CP26" s="156">
        <f>'DE-Imp (O)'!CP26*(1+Toeslagen!$Q$26)</f>
        <v>773.76</v>
      </c>
      <c r="CQ26" s="156">
        <f>'DE-Imp (O)'!CQ26*(1+Toeslagen!$Q$26)</f>
        <v>835.12</v>
      </c>
      <c r="CR26" s="156">
        <f>'DE-Imp (O)'!CR26*(1+Toeslagen!$Q$26)</f>
        <v>835.12</v>
      </c>
      <c r="CS26" s="156">
        <f>'DE-Imp (O)'!CS26*(1+Toeslagen!$Q$26)</f>
        <v>835.12</v>
      </c>
      <c r="CT26" s="156">
        <f>'DE-Imp (O)'!CT26*(1+Toeslagen!$Q$26)</f>
        <v>835.12</v>
      </c>
      <c r="CU26" s="156">
        <f>'DE-Imp (O)'!CU26*(1+Toeslagen!$Q$26)</f>
        <v>835.12</v>
      </c>
      <c r="CV26" s="156">
        <f>'DE-Imp (O)'!CV26*(1+Toeslagen!$Q$26)</f>
        <v>773.76</v>
      </c>
      <c r="CW26" s="156">
        <f>'DE-Imp (O)'!CW26*(1+Toeslagen!$Q$26)</f>
        <v>773.76</v>
      </c>
      <c r="CX26" s="156">
        <f>'DE-Imp (O)'!CX26*(1+Toeslagen!$Q$26)</f>
        <v>773.76</v>
      </c>
      <c r="CY26" s="156">
        <f>'DE-Imp (O)'!CY26*(1+Toeslagen!$Q$26)</f>
        <v>773.76</v>
      </c>
      <c r="CZ26" s="156">
        <f>'DE-Imp (O)'!CZ26*(1+Toeslagen!$Q$26)</f>
        <v>691.6</v>
      </c>
      <c r="DA26" s="156">
        <f>'DE-Imp (O)'!DA26*(1+Toeslagen!$Q$26)</f>
        <v>691.6</v>
      </c>
      <c r="DB26" s="156">
        <f>'DE-Imp (O)'!DB26*(1+Toeslagen!$Q$26)</f>
        <v>691.6</v>
      </c>
      <c r="DC26" s="156">
        <f>'DE-Imp (O)'!DC26*(1+Toeslagen!$Q$26)</f>
        <v>773.76</v>
      </c>
      <c r="DD26" s="156">
        <f>'DE-Imp (O)'!DD26*(1+Toeslagen!$Q$26)</f>
        <v>773.76</v>
      </c>
      <c r="DE26" s="156">
        <f>'DE-Imp (O)'!DE26*(1+Toeslagen!$Q$26)</f>
        <v>835.12</v>
      </c>
      <c r="DF26" s="156">
        <f>'DE-Imp (O)'!DF26*(1+Toeslagen!$Q$26)</f>
        <v>691.6</v>
      </c>
      <c r="DG26" s="156">
        <f>'DE-Imp (O)'!DG26*(1+Toeslagen!$Q$26)</f>
        <v>691.6</v>
      </c>
      <c r="DH26" s="156">
        <f>'DE-Imp (O)'!DH26*(1+Toeslagen!$Q$26)</f>
        <v>691.6</v>
      </c>
      <c r="DI26" s="156">
        <f>'DE-Imp (O)'!DI26*(1+Toeslagen!$Q$26)</f>
        <v>691.6</v>
      </c>
      <c r="DJ26" s="156">
        <f>'DE-Imp (O)'!DJ26*(1+Toeslagen!$Q$26)</f>
        <v>691.6</v>
      </c>
    </row>
    <row r="27" spans="1:114" ht="14.65" thickBot="1">
      <c r="A27" s="1">
        <v>23</v>
      </c>
      <c r="B27" s="1">
        <v>23</v>
      </c>
      <c r="C27" s="1">
        <v>620</v>
      </c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156">
        <f>'DE-Imp (O)'!P27*(1+Toeslagen!$Q$26)</f>
        <v>852.80000000000007</v>
      </c>
      <c r="Q27" s="156">
        <f>'DE-Imp (O)'!Q27*(1+Toeslagen!$Q$26)</f>
        <v>852.80000000000007</v>
      </c>
      <c r="R27" s="156">
        <f>'DE-Imp (O)'!R27*(1+Toeslagen!$Q$26)</f>
        <v>852.80000000000007</v>
      </c>
      <c r="S27" s="156">
        <f>'DE-Imp (O)'!S27*(1+Toeslagen!$Q$26)</f>
        <v>852.80000000000007</v>
      </c>
      <c r="T27" s="156">
        <f>'DE-Imp (O)'!T27*(1+Toeslagen!$Q$26)</f>
        <v>0</v>
      </c>
      <c r="U27" s="156">
        <f>'DE-Imp (O)'!U27*(1+Toeslagen!$Q$26)</f>
        <v>790.4</v>
      </c>
      <c r="V27" s="156">
        <f>'DE-Imp (O)'!V27*(1+Toeslagen!$Q$26)</f>
        <v>790.4</v>
      </c>
      <c r="W27" s="156">
        <f>'DE-Imp (O)'!W27*(1+Toeslagen!$Q$26)</f>
        <v>790.4</v>
      </c>
      <c r="X27" s="156">
        <f>'DE-Imp (O)'!X27*(1+Toeslagen!$Q$26)</f>
        <v>790.4</v>
      </c>
      <c r="Y27" s="156">
        <f>'DE-Imp (O)'!Y27*(1+Toeslagen!$Q$26)</f>
        <v>790.4</v>
      </c>
      <c r="Z27" s="156">
        <f>'DE-Imp (O)'!Z27*(1+Toeslagen!$Q$26)</f>
        <v>790.4</v>
      </c>
      <c r="AA27" s="156">
        <f>'DE-Imp (O)'!AA27*(1+Toeslagen!$Q$26)</f>
        <v>790.4</v>
      </c>
      <c r="AB27" s="156">
        <f>'DE-Imp (O)'!AB27*(1+Toeslagen!$Q$26)</f>
        <v>790.4</v>
      </c>
      <c r="AC27" s="156">
        <f>'DE-Imp (O)'!AC27*(1+Toeslagen!$Q$26)</f>
        <v>790.4</v>
      </c>
      <c r="AD27" s="156">
        <f>'DE-Imp (O)'!AD27*(1+Toeslagen!$Q$26)</f>
        <v>852.80000000000007</v>
      </c>
      <c r="AE27" s="156">
        <f>'DE-Imp (O)'!AE27*(1+Toeslagen!$Q$26)</f>
        <v>852.80000000000007</v>
      </c>
      <c r="AF27" s="156">
        <f>'DE-Imp (O)'!AF27*(1+Toeslagen!$Q$26)</f>
        <v>988</v>
      </c>
      <c r="AG27" s="156">
        <f>'DE-Imp (O)'!AG27*(1+Toeslagen!$Q$26)</f>
        <v>988</v>
      </c>
      <c r="AH27" s="156">
        <f>'DE-Imp (O)'!AH27*(1+Toeslagen!$Q$26)</f>
        <v>790.4</v>
      </c>
      <c r="AI27" s="156">
        <f>'DE-Imp (O)'!AI27*(1+Toeslagen!$Q$26)</f>
        <v>598</v>
      </c>
      <c r="AJ27" s="156">
        <f>'DE-Imp (O)'!AJ27*(1+Toeslagen!$Q$26)</f>
        <v>598</v>
      </c>
      <c r="AK27" s="156">
        <f>'DE-Imp (O)'!AK27*(1+Toeslagen!$Q$26)</f>
        <v>598</v>
      </c>
      <c r="AL27" s="156">
        <f>'DE-Imp (O)'!AL27*(1+Toeslagen!$Q$26)</f>
        <v>650</v>
      </c>
      <c r="AM27" s="156">
        <f>'DE-Imp (O)'!AM27*(1+Toeslagen!$Q$26)</f>
        <v>650</v>
      </c>
      <c r="AN27" s="156">
        <f>'DE-Imp (O)'!AN27*(1+Toeslagen!$Q$26)</f>
        <v>650</v>
      </c>
      <c r="AO27" s="156">
        <f>'DE-Imp (O)'!AO27*(1+Toeslagen!$Q$26)</f>
        <v>462.8</v>
      </c>
      <c r="AP27" s="156">
        <f>'DE-Imp (O)'!AP27*(1+Toeslagen!$Q$26)</f>
        <v>462.8</v>
      </c>
      <c r="AQ27" s="156">
        <f>'DE-Imp (O)'!AQ27*(1+Toeslagen!$Q$26)</f>
        <v>462.8</v>
      </c>
      <c r="AR27" s="156">
        <f>'DE-Imp (O)'!AR27*(1+Toeslagen!$Q$26)</f>
        <v>530.4</v>
      </c>
      <c r="AS27" s="156">
        <f>'DE-Imp (O)'!AS27*(1+Toeslagen!$Q$26)</f>
        <v>530.4</v>
      </c>
      <c r="AT27" s="156">
        <f>'DE-Imp (O)'!AT27*(1+Toeslagen!$Q$26)</f>
        <v>530.4</v>
      </c>
      <c r="AU27" s="156">
        <f>'DE-Imp (O)'!AU27*(1+Toeslagen!$Q$26)</f>
        <v>462.8</v>
      </c>
      <c r="AV27" s="156">
        <f>'DE-Imp (O)'!AV27*(1+Toeslagen!$Q$26)</f>
        <v>462.8</v>
      </c>
      <c r="AW27" s="156">
        <f>'DE-Imp (O)'!AW27*(1+Toeslagen!$Q$26)</f>
        <v>530.4</v>
      </c>
      <c r="AX27" s="156">
        <f>'DE-Imp (O)'!AX27*(1+Toeslagen!$Q$26)</f>
        <v>530.4</v>
      </c>
      <c r="AY27" s="156">
        <f>'DE-Imp (O)'!AY27*(1+Toeslagen!$Q$26)</f>
        <v>530.4</v>
      </c>
      <c r="AZ27" s="156">
        <f>'DE-Imp (O)'!AZ27*(1+Toeslagen!$Q$26)</f>
        <v>598</v>
      </c>
      <c r="BA27" s="156">
        <f>'DE-Imp (O)'!BA27*(1+Toeslagen!$Q$26)</f>
        <v>598</v>
      </c>
      <c r="BB27" s="156">
        <f>'DE-Imp (O)'!BB27*(1+Toeslagen!$Q$26)</f>
        <v>790.4</v>
      </c>
      <c r="BC27" s="156">
        <f>'DE-Imp (O)'!BC27*(1+Toeslagen!$Q$26)</f>
        <v>306.8</v>
      </c>
      <c r="BD27" s="156">
        <f>'DE-Imp (O)'!BD27*(1+Toeslagen!$Q$26)</f>
        <v>306.8</v>
      </c>
      <c r="BE27" s="156">
        <f>'DE-Imp (O)'!BE27*(1+Toeslagen!$Q$26)</f>
        <v>306.8</v>
      </c>
      <c r="BF27" s="156">
        <f>'DE-Imp (O)'!BF27*(1+Toeslagen!$Q$26)</f>
        <v>0</v>
      </c>
      <c r="BG27" s="156">
        <f>'DE-Imp (O)'!BG27*(1+Toeslagen!$Q$26)</f>
        <v>306.8</v>
      </c>
      <c r="BH27" s="156">
        <f>'DE-Imp (O)'!BH27*(1+Toeslagen!$Q$26)</f>
        <v>306.8</v>
      </c>
      <c r="BI27" s="156">
        <f>'DE-Imp (O)'!BI27*(1+Toeslagen!$Q$26)</f>
        <v>306.8</v>
      </c>
      <c r="BJ27" s="156">
        <f>'DE-Imp (O)'!BJ27*(1+Toeslagen!$Q$26)</f>
        <v>306.8</v>
      </c>
      <c r="BK27" s="156">
        <f>'DE-Imp (O)'!BK27*(1+Toeslagen!$Q$26)</f>
        <v>306.8</v>
      </c>
      <c r="BL27" s="156">
        <f>'DE-Imp (O)'!BL27*(1+Toeslagen!$Q$26)</f>
        <v>462.8</v>
      </c>
      <c r="BM27" s="156">
        <f>'DE-Imp (O)'!BM27*(1+Toeslagen!$Q$26)</f>
        <v>390</v>
      </c>
      <c r="BN27" s="156">
        <f>'DE-Imp (O)'!BN27*(1+Toeslagen!$Q$26)</f>
        <v>390</v>
      </c>
      <c r="BO27" s="156">
        <f>'DE-Imp (O)'!BO27*(1+Toeslagen!$Q$26)</f>
        <v>390</v>
      </c>
      <c r="BP27" s="156">
        <f>'DE-Imp (O)'!BP27*(1+Toeslagen!$Q$26)</f>
        <v>390</v>
      </c>
      <c r="BQ27" s="156">
        <f>'DE-Imp (O)'!BQ27*(1+Toeslagen!$Q$26)</f>
        <v>530.4</v>
      </c>
      <c r="BR27" s="156">
        <f>'DE-Imp (O)'!BR27*(1+Toeslagen!$Q$26)</f>
        <v>530.4</v>
      </c>
      <c r="BS27" s="156">
        <f>'DE-Imp (O)'!BS27*(1+Toeslagen!$Q$26)</f>
        <v>530.4</v>
      </c>
      <c r="BT27" s="156">
        <f>'DE-Imp (O)'!BT27*(1+Toeslagen!$Q$26)</f>
        <v>390</v>
      </c>
      <c r="BU27" s="156">
        <f>'DE-Imp (O)'!BU27*(1+Toeslagen!$Q$26)</f>
        <v>390</v>
      </c>
      <c r="BV27" s="156">
        <f>'DE-Imp (O)'!BV27*(1+Toeslagen!$Q$26)</f>
        <v>390</v>
      </c>
      <c r="BW27" s="156">
        <f>'DE-Imp (O)'!BW27*(1+Toeslagen!$Q$26)</f>
        <v>530.4</v>
      </c>
      <c r="BX27" s="156">
        <f>'DE-Imp (O)'!BX27*(1+Toeslagen!$Q$26)</f>
        <v>530.4</v>
      </c>
      <c r="BY27" s="156">
        <f>'DE-Imp (O)'!BY27*(1+Toeslagen!$Q$26)</f>
        <v>0</v>
      </c>
      <c r="BZ27" s="156">
        <f>'DE-Imp (O)'!BZ27*(1+Toeslagen!$Q$26)</f>
        <v>530.4</v>
      </c>
      <c r="CA27" s="156">
        <f>'DE-Imp (O)'!CA27*(1+Toeslagen!$Q$26)</f>
        <v>530.4</v>
      </c>
      <c r="CB27" s="156">
        <f>'DE-Imp (O)'!CB27*(1+Toeslagen!$Q$26)</f>
        <v>530.4</v>
      </c>
      <c r="CC27" s="156">
        <f>'DE-Imp (O)'!CC27*(1+Toeslagen!$Q$26)</f>
        <v>598</v>
      </c>
      <c r="CD27" s="156">
        <f>'DE-Imp (O)'!CD27*(1+Toeslagen!$Q$26)</f>
        <v>598</v>
      </c>
      <c r="CE27" s="156">
        <f>'DE-Imp (O)'!CE27*(1+Toeslagen!$Q$26)</f>
        <v>598</v>
      </c>
      <c r="CF27" s="156">
        <f>'DE-Imp (O)'!CF27*(1+Toeslagen!$Q$26)</f>
        <v>598</v>
      </c>
      <c r="CG27" s="156">
        <f>'DE-Imp (O)'!CG27*(1+Toeslagen!$Q$26)</f>
        <v>650</v>
      </c>
      <c r="CH27" s="156">
        <f>'DE-Imp (O)'!CH27*(1+Toeslagen!$Q$26)</f>
        <v>650</v>
      </c>
      <c r="CI27" s="156">
        <f>'DE-Imp (O)'!CI27*(1+Toeslagen!$Q$26)</f>
        <v>707.2</v>
      </c>
      <c r="CJ27" s="156">
        <f>'DE-Imp (O)'!CJ27*(1+Toeslagen!$Q$26)</f>
        <v>707.2</v>
      </c>
      <c r="CK27" s="156">
        <f>'DE-Imp (O)'!CK27*(1+Toeslagen!$Q$26)</f>
        <v>650</v>
      </c>
      <c r="CL27" s="156">
        <f>'DE-Imp (O)'!CL27*(1+Toeslagen!$Q$26)</f>
        <v>650</v>
      </c>
      <c r="CM27" s="156">
        <f>'DE-Imp (O)'!CM27*(1+Toeslagen!$Q$26)</f>
        <v>650</v>
      </c>
      <c r="CN27" s="156">
        <f>'DE-Imp (O)'!CN27*(1+Toeslagen!$Q$26)</f>
        <v>707.2</v>
      </c>
      <c r="CO27" s="156">
        <f>'DE-Imp (O)'!CO27*(1+Toeslagen!$Q$26)</f>
        <v>790.4</v>
      </c>
      <c r="CP27" s="156">
        <f>'DE-Imp (O)'!CP27*(1+Toeslagen!$Q$26)</f>
        <v>790.4</v>
      </c>
      <c r="CQ27" s="156">
        <f>'DE-Imp (O)'!CQ27*(1+Toeslagen!$Q$26)</f>
        <v>852.80000000000007</v>
      </c>
      <c r="CR27" s="156">
        <f>'DE-Imp (O)'!CR27*(1+Toeslagen!$Q$26)</f>
        <v>852.80000000000007</v>
      </c>
      <c r="CS27" s="156">
        <f>'DE-Imp (O)'!CS27*(1+Toeslagen!$Q$26)</f>
        <v>852.80000000000007</v>
      </c>
      <c r="CT27" s="156">
        <f>'DE-Imp (O)'!CT27*(1+Toeslagen!$Q$26)</f>
        <v>852.80000000000007</v>
      </c>
      <c r="CU27" s="156">
        <f>'DE-Imp (O)'!CU27*(1+Toeslagen!$Q$26)</f>
        <v>852.80000000000007</v>
      </c>
      <c r="CV27" s="156">
        <f>'DE-Imp (O)'!CV27*(1+Toeslagen!$Q$26)</f>
        <v>790.4</v>
      </c>
      <c r="CW27" s="156">
        <f>'DE-Imp (O)'!CW27*(1+Toeslagen!$Q$26)</f>
        <v>790.4</v>
      </c>
      <c r="CX27" s="156">
        <f>'DE-Imp (O)'!CX27*(1+Toeslagen!$Q$26)</f>
        <v>790.4</v>
      </c>
      <c r="CY27" s="156">
        <f>'DE-Imp (O)'!CY27*(1+Toeslagen!$Q$26)</f>
        <v>790.4</v>
      </c>
      <c r="CZ27" s="156">
        <f>'DE-Imp (O)'!CZ27*(1+Toeslagen!$Q$26)</f>
        <v>707.2</v>
      </c>
      <c r="DA27" s="156">
        <f>'DE-Imp (O)'!DA27*(1+Toeslagen!$Q$26)</f>
        <v>707.2</v>
      </c>
      <c r="DB27" s="156">
        <f>'DE-Imp (O)'!DB27*(1+Toeslagen!$Q$26)</f>
        <v>707.2</v>
      </c>
      <c r="DC27" s="156">
        <f>'DE-Imp (O)'!DC27*(1+Toeslagen!$Q$26)</f>
        <v>790.4</v>
      </c>
      <c r="DD27" s="156">
        <f>'DE-Imp (O)'!DD27*(1+Toeslagen!$Q$26)</f>
        <v>790.4</v>
      </c>
      <c r="DE27" s="156">
        <f>'DE-Imp (O)'!DE27*(1+Toeslagen!$Q$26)</f>
        <v>852.80000000000007</v>
      </c>
      <c r="DF27" s="156">
        <f>'DE-Imp (O)'!DF27*(1+Toeslagen!$Q$26)</f>
        <v>707.2</v>
      </c>
      <c r="DG27" s="156">
        <f>'DE-Imp (O)'!DG27*(1+Toeslagen!$Q$26)</f>
        <v>707.2</v>
      </c>
      <c r="DH27" s="156">
        <f>'DE-Imp (O)'!DH27*(1+Toeslagen!$Q$26)</f>
        <v>707.2</v>
      </c>
      <c r="DI27" s="156">
        <f>'DE-Imp (O)'!DI27*(1+Toeslagen!$Q$26)</f>
        <v>707.2</v>
      </c>
      <c r="DJ27" s="156">
        <f>'DE-Imp (O)'!DJ27*(1+Toeslagen!$Q$26)</f>
        <v>707.2</v>
      </c>
    </row>
    <row r="28" spans="1:114" ht="14.65" thickBot="1">
      <c r="A28" s="1">
        <v>24</v>
      </c>
      <c r="B28" s="1">
        <v>24</v>
      </c>
      <c r="C28" s="1">
        <v>500</v>
      </c>
      <c r="D28" s="1">
        <v>3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156">
        <f>'DE-Imp (O)'!P28*(1+Toeslagen!$Q$26)</f>
        <v>873.6</v>
      </c>
      <c r="Q28" s="156">
        <f>'DE-Imp (O)'!Q28*(1+Toeslagen!$Q$26)</f>
        <v>873.6</v>
      </c>
      <c r="R28" s="156">
        <f>'DE-Imp (O)'!R28*(1+Toeslagen!$Q$26)</f>
        <v>873.6</v>
      </c>
      <c r="S28" s="156">
        <f>'DE-Imp (O)'!S28*(1+Toeslagen!$Q$26)</f>
        <v>873.6</v>
      </c>
      <c r="T28" s="156">
        <f>'DE-Imp (O)'!T28*(1+Toeslagen!$Q$26)</f>
        <v>0</v>
      </c>
      <c r="U28" s="156">
        <f>'DE-Imp (O)'!U28*(1+Toeslagen!$Q$26)</f>
        <v>811.2</v>
      </c>
      <c r="V28" s="156">
        <f>'DE-Imp (O)'!V28*(1+Toeslagen!$Q$26)</f>
        <v>811.2</v>
      </c>
      <c r="W28" s="156">
        <f>'DE-Imp (O)'!W28*(1+Toeslagen!$Q$26)</f>
        <v>811.2</v>
      </c>
      <c r="X28" s="156">
        <f>'DE-Imp (O)'!X28*(1+Toeslagen!$Q$26)</f>
        <v>811.2</v>
      </c>
      <c r="Y28" s="156">
        <f>'DE-Imp (O)'!Y28*(1+Toeslagen!$Q$26)</f>
        <v>811.2</v>
      </c>
      <c r="Z28" s="156">
        <f>'DE-Imp (O)'!Z28*(1+Toeslagen!$Q$26)</f>
        <v>811.2</v>
      </c>
      <c r="AA28" s="156">
        <f>'DE-Imp (O)'!AA28*(1+Toeslagen!$Q$26)</f>
        <v>811.2</v>
      </c>
      <c r="AB28" s="156">
        <f>'DE-Imp (O)'!AB28*(1+Toeslagen!$Q$26)</f>
        <v>811.2</v>
      </c>
      <c r="AC28" s="156">
        <f>'DE-Imp (O)'!AC28*(1+Toeslagen!$Q$26)</f>
        <v>811.2</v>
      </c>
      <c r="AD28" s="156">
        <f>'DE-Imp (O)'!AD28*(1+Toeslagen!$Q$26)</f>
        <v>873.6</v>
      </c>
      <c r="AE28" s="156">
        <f>'DE-Imp (O)'!AE28*(1+Toeslagen!$Q$26)</f>
        <v>873.6</v>
      </c>
      <c r="AF28" s="156">
        <f>'DE-Imp (O)'!AF28*(1+Toeslagen!$Q$26)</f>
        <v>1014</v>
      </c>
      <c r="AG28" s="156">
        <f>'DE-Imp (O)'!AG28*(1+Toeslagen!$Q$26)</f>
        <v>1014</v>
      </c>
      <c r="AH28" s="156">
        <f>'DE-Imp (O)'!AH28*(1+Toeslagen!$Q$26)</f>
        <v>811.2</v>
      </c>
      <c r="AI28" s="156">
        <f>'DE-Imp (O)'!AI28*(1+Toeslagen!$Q$26)</f>
        <v>613.6</v>
      </c>
      <c r="AJ28" s="156">
        <f>'DE-Imp (O)'!AJ28*(1+Toeslagen!$Q$26)</f>
        <v>613.6</v>
      </c>
      <c r="AK28" s="156">
        <f>'DE-Imp (O)'!AK28*(1+Toeslagen!$Q$26)</f>
        <v>613.6</v>
      </c>
      <c r="AL28" s="156">
        <f>'DE-Imp (O)'!AL28*(1+Toeslagen!$Q$26)</f>
        <v>665.6</v>
      </c>
      <c r="AM28" s="156">
        <f>'DE-Imp (O)'!AM28*(1+Toeslagen!$Q$26)</f>
        <v>665.6</v>
      </c>
      <c r="AN28" s="156">
        <f>'DE-Imp (O)'!AN28*(1+Toeslagen!$Q$26)</f>
        <v>665.6</v>
      </c>
      <c r="AO28" s="156">
        <f>'DE-Imp (O)'!AO28*(1+Toeslagen!$Q$26)</f>
        <v>478.40000000000003</v>
      </c>
      <c r="AP28" s="156">
        <f>'DE-Imp (O)'!AP28*(1+Toeslagen!$Q$26)</f>
        <v>478.40000000000003</v>
      </c>
      <c r="AQ28" s="156">
        <f>'DE-Imp (O)'!AQ28*(1+Toeslagen!$Q$26)</f>
        <v>478.40000000000003</v>
      </c>
      <c r="AR28" s="156">
        <f>'DE-Imp (O)'!AR28*(1+Toeslagen!$Q$26)</f>
        <v>539.76</v>
      </c>
      <c r="AS28" s="156">
        <f>'DE-Imp (O)'!AS28*(1+Toeslagen!$Q$26)</f>
        <v>539.76</v>
      </c>
      <c r="AT28" s="156">
        <f>'DE-Imp (O)'!AT28*(1+Toeslagen!$Q$26)</f>
        <v>539.76</v>
      </c>
      <c r="AU28" s="156">
        <f>'DE-Imp (O)'!AU28*(1+Toeslagen!$Q$26)</f>
        <v>478.40000000000003</v>
      </c>
      <c r="AV28" s="156">
        <f>'DE-Imp (O)'!AV28*(1+Toeslagen!$Q$26)</f>
        <v>478.40000000000003</v>
      </c>
      <c r="AW28" s="156">
        <f>'DE-Imp (O)'!AW28*(1+Toeslagen!$Q$26)</f>
        <v>539.76</v>
      </c>
      <c r="AX28" s="156">
        <f>'DE-Imp (O)'!AX28*(1+Toeslagen!$Q$26)</f>
        <v>539.76</v>
      </c>
      <c r="AY28" s="156">
        <f>'DE-Imp (O)'!AY28*(1+Toeslagen!$Q$26)</f>
        <v>539.76</v>
      </c>
      <c r="AZ28" s="156">
        <f>'DE-Imp (O)'!AZ28*(1+Toeslagen!$Q$26)</f>
        <v>613.6</v>
      </c>
      <c r="BA28" s="156">
        <f>'DE-Imp (O)'!BA28*(1+Toeslagen!$Q$26)</f>
        <v>613.6</v>
      </c>
      <c r="BB28" s="156">
        <f>'DE-Imp (O)'!BB28*(1+Toeslagen!$Q$26)</f>
        <v>811.2</v>
      </c>
      <c r="BC28" s="156">
        <f>'DE-Imp (O)'!BC28*(1+Toeslagen!$Q$26)</f>
        <v>312</v>
      </c>
      <c r="BD28" s="156">
        <f>'DE-Imp (O)'!BD28*(1+Toeslagen!$Q$26)</f>
        <v>312</v>
      </c>
      <c r="BE28" s="156">
        <f>'DE-Imp (O)'!BE28*(1+Toeslagen!$Q$26)</f>
        <v>312</v>
      </c>
      <c r="BF28" s="156">
        <f>'DE-Imp (O)'!BF28*(1+Toeslagen!$Q$26)</f>
        <v>0</v>
      </c>
      <c r="BG28" s="156">
        <f>'DE-Imp (O)'!BG28*(1+Toeslagen!$Q$26)</f>
        <v>312</v>
      </c>
      <c r="BH28" s="156">
        <f>'DE-Imp (O)'!BH28*(1+Toeslagen!$Q$26)</f>
        <v>312</v>
      </c>
      <c r="BI28" s="156">
        <f>'DE-Imp (O)'!BI28*(1+Toeslagen!$Q$26)</f>
        <v>312</v>
      </c>
      <c r="BJ28" s="156">
        <f>'DE-Imp (O)'!BJ28*(1+Toeslagen!$Q$26)</f>
        <v>312</v>
      </c>
      <c r="BK28" s="156">
        <f>'DE-Imp (O)'!BK28*(1+Toeslagen!$Q$26)</f>
        <v>312</v>
      </c>
      <c r="BL28" s="156">
        <f>'DE-Imp (O)'!BL28*(1+Toeslagen!$Q$26)</f>
        <v>478.40000000000003</v>
      </c>
      <c r="BM28" s="156">
        <f>'DE-Imp (O)'!BM28*(1+Toeslagen!$Q$26)</f>
        <v>400.40000000000003</v>
      </c>
      <c r="BN28" s="156">
        <f>'DE-Imp (O)'!BN28*(1+Toeslagen!$Q$26)</f>
        <v>400.40000000000003</v>
      </c>
      <c r="BO28" s="156">
        <f>'DE-Imp (O)'!BO28*(1+Toeslagen!$Q$26)</f>
        <v>400.40000000000003</v>
      </c>
      <c r="BP28" s="156">
        <f>'DE-Imp (O)'!BP28*(1+Toeslagen!$Q$26)</f>
        <v>400.40000000000003</v>
      </c>
      <c r="BQ28" s="156">
        <f>'DE-Imp (O)'!BQ28*(1+Toeslagen!$Q$26)</f>
        <v>539.76</v>
      </c>
      <c r="BR28" s="156">
        <f>'DE-Imp (O)'!BR28*(1+Toeslagen!$Q$26)</f>
        <v>539.76</v>
      </c>
      <c r="BS28" s="156">
        <f>'DE-Imp (O)'!BS28*(1+Toeslagen!$Q$26)</f>
        <v>539.76</v>
      </c>
      <c r="BT28" s="156">
        <f>'DE-Imp (O)'!BT28*(1+Toeslagen!$Q$26)</f>
        <v>400.40000000000003</v>
      </c>
      <c r="BU28" s="156">
        <f>'DE-Imp (O)'!BU28*(1+Toeslagen!$Q$26)</f>
        <v>400.40000000000003</v>
      </c>
      <c r="BV28" s="156">
        <f>'DE-Imp (O)'!BV28*(1+Toeslagen!$Q$26)</f>
        <v>400.40000000000003</v>
      </c>
      <c r="BW28" s="156">
        <f>'DE-Imp (O)'!BW28*(1+Toeslagen!$Q$26)</f>
        <v>539.76</v>
      </c>
      <c r="BX28" s="156">
        <f>'DE-Imp (O)'!BX28*(1+Toeslagen!$Q$26)</f>
        <v>539.76</v>
      </c>
      <c r="BY28" s="156">
        <f>'DE-Imp (O)'!BY28*(1+Toeslagen!$Q$26)</f>
        <v>0</v>
      </c>
      <c r="BZ28" s="156">
        <f>'DE-Imp (O)'!BZ28*(1+Toeslagen!$Q$26)</f>
        <v>539.76</v>
      </c>
      <c r="CA28" s="156">
        <f>'DE-Imp (O)'!CA28*(1+Toeslagen!$Q$26)</f>
        <v>539.76</v>
      </c>
      <c r="CB28" s="156">
        <f>'DE-Imp (O)'!CB28*(1+Toeslagen!$Q$26)</f>
        <v>539.76</v>
      </c>
      <c r="CC28" s="156">
        <f>'DE-Imp (O)'!CC28*(1+Toeslagen!$Q$26)</f>
        <v>613.6</v>
      </c>
      <c r="CD28" s="156">
        <f>'DE-Imp (O)'!CD28*(1+Toeslagen!$Q$26)</f>
        <v>613.6</v>
      </c>
      <c r="CE28" s="156">
        <f>'DE-Imp (O)'!CE28*(1+Toeslagen!$Q$26)</f>
        <v>613.6</v>
      </c>
      <c r="CF28" s="156">
        <f>'DE-Imp (O)'!CF28*(1+Toeslagen!$Q$26)</f>
        <v>613.6</v>
      </c>
      <c r="CG28" s="156">
        <f>'DE-Imp (O)'!CG28*(1+Toeslagen!$Q$26)</f>
        <v>665.6</v>
      </c>
      <c r="CH28" s="156">
        <f>'DE-Imp (O)'!CH28*(1+Toeslagen!$Q$26)</f>
        <v>665.6</v>
      </c>
      <c r="CI28" s="156">
        <f>'DE-Imp (O)'!CI28*(1+Toeslagen!$Q$26)</f>
        <v>722.80000000000007</v>
      </c>
      <c r="CJ28" s="156">
        <f>'DE-Imp (O)'!CJ28*(1+Toeslagen!$Q$26)</f>
        <v>722.80000000000007</v>
      </c>
      <c r="CK28" s="156">
        <f>'DE-Imp (O)'!CK28*(1+Toeslagen!$Q$26)</f>
        <v>665.6</v>
      </c>
      <c r="CL28" s="156">
        <f>'DE-Imp (O)'!CL28*(1+Toeslagen!$Q$26)</f>
        <v>665.6</v>
      </c>
      <c r="CM28" s="156">
        <f>'DE-Imp (O)'!CM28*(1+Toeslagen!$Q$26)</f>
        <v>665.6</v>
      </c>
      <c r="CN28" s="156">
        <f>'DE-Imp (O)'!CN28*(1+Toeslagen!$Q$26)</f>
        <v>722.80000000000007</v>
      </c>
      <c r="CO28" s="156">
        <f>'DE-Imp (O)'!CO28*(1+Toeslagen!$Q$26)</f>
        <v>811.2</v>
      </c>
      <c r="CP28" s="156">
        <f>'DE-Imp (O)'!CP28*(1+Toeslagen!$Q$26)</f>
        <v>811.2</v>
      </c>
      <c r="CQ28" s="156">
        <f>'DE-Imp (O)'!CQ28*(1+Toeslagen!$Q$26)</f>
        <v>873.6</v>
      </c>
      <c r="CR28" s="156">
        <f>'DE-Imp (O)'!CR28*(1+Toeslagen!$Q$26)</f>
        <v>873.6</v>
      </c>
      <c r="CS28" s="156">
        <f>'DE-Imp (O)'!CS28*(1+Toeslagen!$Q$26)</f>
        <v>873.6</v>
      </c>
      <c r="CT28" s="156">
        <f>'DE-Imp (O)'!CT28*(1+Toeslagen!$Q$26)</f>
        <v>873.6</v>
      </c>
      <c r="CU28" s="156">
        <f>'DE-Imp (O)'!CU28*(1+Toeslagen!$Q$26)</f>
        <v>873.6</v>
      </c>
      <c r="CV28" s="156">
        <f>'DE-Imp (O)'!CV28*(1+Toeslagen!$Q$26)</f>
        <v>811.2</v>
      </c>
      <c r="CW28" s="156">
        <f>'DE-Imp (O)'!CW28*(1+Toeslagen!$Q$26)</f>
        <v>811.2</v>
      </c>
      <c r="CX28" s="156">
        <f>'DE-Imp (O)'!CX28*(1+Toeslagen!$Q$26)</f>
        <v>811.2</v>
      </c>
      <c r="CY28" s="156">
        <f>'DE-Imp (O)'!CY28*(1+Toeslagen!$Q$26)</f>
        <v>811.2</v>
      </c>
      <c r="CZ28" s="156">
        <f>'DE-Imp (O)'!CZ28*(1+Toeslagen!$Q$26)</f>
        <v>722.80000000000007</v>
      </c>
      <c r="DA28" s="156">
        <f>'DE-Imp (O)'!DA28*(1+Toeslagen!$Q$26)</f>
        <v>722.80000000000007</v>
      </c>
      <c r="DB28" s="156">
        <f>'DE-Imp (O)'!DB28*(1+Toeslagen!$Q$26)</f>
        <v>722.80000000000007</v>
      </c>
      <c r="DC28" s="156">
        <f>'DE-Imp (O)'!DC28*(1+Toeslagen!$Q$26)</f>
        <v>811.2</v>
      </c>
      <c r="DD28" s="156">
        <f>'DE-Imp (O)'!DD28*(1+Toeslagen!$Q$26)</f>
        <v>811.2</v>
      </c>
      <c r="DE28" s="156">
        <f>'DE-Imp (O)'!DE28*(1+Toeslagen!$Q$26)</f>
        <v>873.6</v>
      </c>
      <c r="DF28" s="156">
        <f>'DE-Imp (O)'!DF28*(1+Toeslagen!$Q$26)</f>
        <v>722.80000000000007</v>
      </c>
      <c r="DG28" s="156">
        <f>'DE-Imp (O)'!DG28*(1+Toeslagen!$Q$26)</f>
        <v>722.80000000000007</v>
      </c>
      <c r="DH28" s="156">
        <f>'DE-Imp (O)'!DH28*(1+Toeslagen!$Q$26)</f>
        <v>722.80000000000007</v>
      </c>
      <c r="DI28" s="156">
        <f>'DE-Imp (O)'!DI28*(1+Toeslagen!$Q$26)</f>
        <v>722.80000000000007</v>
      </c>
      <c r="DJ28" s="156">
        <f>'DE-Imp (O)'!DJ28*(1+Toeslagen!$Q$26)</f>
        <v>722.80000000000007</v>
      </c>
    </row>
    <row r="29" spans="1:114" ht="14.65" thickBot="1">
      <c r="A29" s="1">
        <v>25</v>
      </c>
      <c r="B29" s="1">
        <v>25</v>
      </c>
      <c r="C29" s="1">
        <v>620</v>
      </c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156">
        <f>'DE-Imp (O)'!P29*(1+Toeslagen!$Q$26)</f>
        <v>884</v>
      </c>
      <c r="Q29" s="156">
        <f>'DE-Imp (O)'!Q29*(1+Toeslagen!$Q$26)</f>
        <v>884</v>
      </c>
      <c r="R29" s="156">
        <f>'DE-Imp (O)'!R29*(1+Toeslagen!$Q$26)</f>
        <v>884</v>
      </c>
      <c r="S29" s="156">
        <f>'DE-Imp (O)'!S29*(1+Toeslagen!$Q$26)</f>
        <v>884</v>
      </c>
      <c r="T29" s="156">
        <f>'DE-Imp (O)'!T29*(1+Toeslagen!$Q$26)</f>
        <v>0</v>
      </c>
      <c r="U29" s="156">
        <f>'DE-Imp (O)'!U29*(1+Toeslagen!$Q$26)</f>
        <v>821.6</v>
      </c>
      <c r="V29" s="156">
        <f>'DE-Imp (O)'!V29*(1+Toeslagen!$Q$26)</f>
        <v>821.6</v>
      </c>
      <c r="W29" s="156">
        <f>'DE-Imp (O)'!W29*(1+Toeslagen!$Q$26)</f>
        <v>821.6</v>
      </c>
      <c r="X29" s="156">
        <f>'DE-Imp (O)'!X29*(1+Toeslagen!$Q$26)</f>
        <v>821.6</v>
      </c>
      <c r="Y29" s="156">
        <f>'DE-Imp (O)'!Y29*(1+Toeslagen!$Q$26)</f>
        <v>821.6</v>
      </c>
      <c r="Z29" s="156">
        <f>'DE-Imp (O)'!Z29*(1+Toeslagen!$Q$26)</f>
        <v>821.6</v>
      </c>
      <c r="AA29" s="156">
        <f>'DE-Imp (O)'!AA29*(1+Toeslagen!$Q$26)</f>
        <v>821.6</v>
      </c>
      <c r="AB29" s="156">
        <f>'DE-Imp (O)'!AB29*(1+Toeslagen!$Q$26)</f>
        <v>821.6</v>
      </c>
      <c r="AC29" s="156">
        <f>'DE-Imp (O)'!AC29*(1+Toeslagen!$Q$26)</f>
        <v>821.6</v>
      </c>
      <c r="AD29" s="156">
        <f>'DE-Imp (O)'!AD29*(1+Toeslagen!$Q$26)</f>
        <v>884</v>
      </c>
      <c r="AE29" s="156">
        <f>'DE-Imp (O)'!AE29*(1+Toeslagen!$Q$26)</f>
        <v>884</v>
      </c>
      <c r="AF29" s="156">
        <f>'DE-Imp (O)'!AF29*(1+Toeslagen!$Q$26)</f>
        <v>1040</v>
      </c>
      <c r="AG29" s="156">
        <f>'DE-Imp (O)'!AG29*(1+Toeslagen!$Q$26)</f>
        <v>1040</v>
      </c>
      <c r="AH29" s="156">
        <f>'DE-Imp (O)'!AH29*(1+Toeslagen!$Q$26)</f>
        <v>821.6</v>
      </c>
      <c r="AI29" s="156">
        <f>'DE-Imp (O)'!AI29*(1+Toeslagen!$Q$26)</f>
        <v>624</v>
      </c>
      <c r="AJ29" s="156">
        <f>'DE-Imp (O)'!AJ29*(1+Toeslagen!$Q$26)</f>
        <v>624</v>
      </c>
      <c r="AK29" s="156">
        <f>'DE-Imp (O)'!AK29*(1+Toeslagen!$Q$26)</f>
        <v>624</v>
      </c>
      <c r="AL29" s="156">
        <f>'DE-Imp (O)'!AL29*(1+Toeslagen!$Q$26)</f>
        <v>684.32</v>
      </c>
      <c r="AM29" s="156">
        <f>'DE-Imp (O)'!AM29*(1+Toeslagen!$Q$26)</f>
        <v>684.32</v>
      </c>
      <c r="AN29" s="156">
        <f>'DE-Imp (O)'!AN29*(1+Toeslagen!$Q$26)</f>
        <v>684.32</v>
      </c>
      <c r="AO29" s="156">
        <f>'DE-Imp (O)'!AO29*(1+Toeslagen!$Q$26)</f>
        <v>488.8</v>
      </c>
      <c r="AP29" s="156">
        <f>'DE-Imp (O)'!AP29*(1+Toeslagen!$Q$26)</f>
        <v>488.8</v>
      </c>
      <c r="AQ29" s="156">
        <f>'DE-Imp (O)'!AQ29*(1+Toeslagen!$Q$26)</f>
        <v>488.8</v>
      </c>
      <c r="AR29" s="156">
        <f>'DE-Imp (O)'!AR29*(1+Toeslagen!$Q$26)</f>
        <v>546</v>
      </c>
      <c r="AS29" s="156">
        <f>'DE-Imp (O)'!AS29*(1+Toeslagen!$Q$26)</f>
        <v>546</v>
      </c>
      <c r="AT29" s="156">
        <f>'DE-Imp (O)'!AT29*(1+Toeslagen!$Q$26)</f>
        <v>546</v>
      </c>
      <c r="AU29" s="156">
        <f>'DE-Imp (O)'!AU29*(1+Toeslagen!$Q$26)</f>
        <v>488.8</v>
      </c>
      <c r="AV29" s="156">
        <f>'DE-Imp (O)'!AV29*(1+Toeslagen!$Q$26)</f>
        <v>488.8</v>
      </c>
      <c r="AW29" s="156">
        <f>'DE-Imp (O)'!AW29*(1+Toeslagen!$Q$26)</f>
        <v>546</v>
      </c>
      <c r="AX29" s="156">
        <f>'DE-Imp (O)'!AX29*(1+Toeslagen!$Q$26)</f>
        <v>546</v>
      </c>
      <c r="AY29" s="156">
        <f>'DE-Imp (O)'!AY29*(1+Toeslagen!$Q$26)</f>
        <v>546</v>
      </c>
      <c r="AZ29" s="156">
        <f>'DE-Imp (O)'!AZ29*(1+Toeslagen!$Q$26)</f>
        <v>624</v>
      </c>
      <c r="BA29" s="156">
        <f>'DE-Imp (O)'!BA29*(1+Toeslagen!$Q$26)</f>
        <v>624</v>
      </c>
      <c r="BB29" s="156">
        <f>'DE-Imp (O)'!BB29*(1+Toeslagen!$Q$26)</f>
        <v>821.6</v>
      </c>
      <c r="BC29" s="156">
        <f>'DE-Imp (O)'!BC29*(1+Toeslagen!$Q$26)</f>
        <v>318.24</v>
      </c>
      <c r="BD29" s="156">
        <f>'DE-Imp (O)'!BD29*(1+Toeslagen!$Q$26)</f>
        <v>318.24</v>
      </c>
      <c r="BE29" s="156">
        <f>'DE-Imp (O)'!BE29*(1+Toeslagen!$Q$26)</f>
        <v>318.24</v>
      </c>
      <c r="BF29" s="156">
        <f>'DE-Imp (O)'!BF29*(1+Toeslagen!$Q$26)</f>
        <v>0</v>
      </c>
      <c r="BG29" s="156">
        <f>'DE-Imp (O)'!BG29*(1+Toeslagen!$Q$26)</f>
        <v>318.24</v>
      </c>
      <c r="BH29" s="156">
        <f>'DE-Imp (O)'!BH29*(1+Toeslagen!$Q$26)</f>
        <v>318.24</v>
      </c>
      <c r="BI29" s="156">
        <f>'DE-Imp (O)'!BI29*(1+Toeslagen!$Q$26)</f>
        <v>318.24</v>
      </c>
      <c r="BJ29" s="156">
        <f>'DE-Imp (O)'!BJ29*(1+Toeslagen!$Q$26)</f>
        <v>318.24</v>
      </c>
      <c r="BK29" s="156">
        <f>'DE-Imp (O)'!BK29*(1+Toeslagen!$Q$26)</f>
        <v>318.24</v>
      </c>
      <c r="BL29" s="156">
        <f>'DE-Imp (O)'!BL29*(1+Toeslagen!$Q$26)</f>
        <v>488.8</v>
      </c>
      <c r="BM29" s="156">
        <f>'DE-Imp (O)'!BM29*(1+Toeslagen!$Q$26)</f>
        <v>405.6</v>
      </c>
      <c r="BN29" s="156">
        <f>'DE-Imp (O)'!BN29*(1+Toeslagen!$Q$26)</f>
        <v>405.6</v>
      </c>
      <c r="BO29" s="156">
        <f>'DE-Imp (O)'!BO29*(1+Toeslagen!$Q$26)</f>
        <v>405.6</v>
      </c>
      <c r="BP29" s="156">
        <f>'DE-Imp (O)'!BP29*(1+Toeslagen!$Q$26)</f>
        <v>405.6</v>
      </c>
      <c r="BQ29" s="156">
        <f>'DE-Imp (O)'!BQ29*(1+Toeslagen!$Q$26)</f>
        <v>546</v>
      </c>
      <c r="BR29" s="156">
        <f>'DE-Imp (O)'!BR29*(1+Toeslagen!$Q$26)</f>
        <v>546</v>
      </c>
      <c r="BS29" s="156">
        <f>'DE-Imp (O)'!BS29*(1+Toeslagen!$Q$26)</f>
        <v>546</v>
      </c>
      <c r="BT29" s="156">
        <f>'DE-Imp (O)'!BT29*(1+Toeslagen!$Q$26)</f>
        <v>405.6</v>
      </c>
      <c r="BU29" s="156">
        <f>'DE-Imp (O)'!BU29*(1+Toeslagen!$Q$26)</f>
        <v>405.6</v>
      </c>
      <c r="BV29" s="156">
        <f>'DE-Imp (O)'!BV29*(1+Toeslagen!$Q$26)</f>
        <v>405.6</v>
      </c>
      <c r="BW29" s="156">
        <f>'DE-Imp (O)'!BW29*(1+Toeslagen!$Q$26)</f>
        <v>546</v>
      </c>
      <c r="BX29" s="156">
        <f>'DE-Imp (O)'!BX29*(1+Toeslagen!$Q$26)</f>
        <v>546</v>
      </c>
      <c r="BY29" s="156">
        <f>'DE-Imp (O)'!BY29*(1+Toeslagen!$Q$26)</f>
        <v>0</v>
      </c>
      <c r="BZ29" s="156">
        <f>'DE-Imp (O)'!BZ29*(1+Toeslagen!$Q$26)</f>
        <v>546</v>
      </c>
      <c r="CA29" s="156">
        <f>'DE-Imp (O)'!CA29*(1+Toeslagen!$Q$26)</f>
        <v>546</v>
      </c>
      <c r="CB29" s="156">
        <f>'DE-Imp (O)'!CB29*(1+Toeslagen!$Q$26)</f>
        <v>546</v>
      </c>
      <c r="CC29" s="156">
        <f>'DE-Imp (O)'!CC29*(1+Toeslagen!$Q$26)</f>
        <v>624</v>
      </c>
      <c r="CD29" s="156">
        <f>'DE-Imp (O)'!CD29*(1+Toeslagen!$Q$26)</f>
        <v>624</v>
      </c>
      <c r="CE29" s="156">
        <f>'DE-Imp (O)'!CE29*(1+Toeslagen!$Q$26)</f>
        <v>624</v>
      </c>
      <c r="CF29" s="156">
        <f>'DE-Imp (O)'!CF29*(1+Toeslagen!$Q$26)</f>
        <v>624</v>
      </c>
      <c r="CG29" s="156">
        <f>'DE-Imp (O)'!CG29*(1+Toeslagen!$Q$26)</f>
        <v>684.32</v>
      </c>
      <c r="CH29" s="156">
        <f>'DE-Imp (O)'!CH29*(1+Toeslagen!$Q$26)</f>
        <v>684.32</v>
      </c>
      <c r="CI29" s="156">
        <f>'DE-Imp (O)'!CI29*(1+Toeslagen!$Q$26)</f>
        <v>738.4</v>
      </c>
      <c r="CJ29" s="156">
        <f>'DE-Imp (O)'!CJ29*(1+Toeslagen!$Q$26)</f>
        <v>738.4</v>
      </c>
      <c r="CK29" s="156">
        <f>'DE-Imp (O)'!CK29*(1+Toeslagen!$Q$26)</f>
        <v>684.32</v>
      </c>
      <c r="CL29" s="156">
        <f>'DE-Imp (O)'!CL29*(1+Toeslagen!$Q$26)</f>
        <v>684.32</v>
      </c>
      <c r="CM29" s="156">
        <f>'DE-Imp (O)'!CM29*(1+Toeslagen!$Q$26)</f>
        <v>684.32</v>
      </c>
      <c r="CN29" s="156">
        <f>'DE-Imp (O)'!CN29*(1+Toeslagen!$Q$26)</f>
        <v>738.4</v>
      </c>
      <c r="CO29" s="156">
        <f>'DE-Imp (O)'!CO29*(1+Toeslagen!$Q$26)</f>
        <v>821.6</v>
      </c>
      <c r="CP29" s="156">
        <f>'DE-Imp (O)'!CP29*(1+Toeslagen!$Q$26)</f>
        <v>821.6</v>
      </c>
      <c r="CQ29" s="156">
        <f>'DE-Imp (O)'!CQ29*(1+Toeslagen!$Q$26)</f>
        <v>884</v>
      </c>
      <c r="CR29" s="156">
        <f>'DE-Imp (O)'!CR29*(1+Toeslagen!$Q$26)</f>
        <v>884</v>
      </c>
      <c r="CS29" s="156">
        <f>'DE-Imp (O)'!CS29*(1+Toeslagen!$Q$26)</f>
        <v>884</v>
      </c>
      <c r="CT29" s="156">
        <f>'DE-Imp (O)'!CT29*(1+Toeslagen!$Q$26)</f>
        <v>884</v>
      </c>
      <c r="CU29" s="156">
        <f>'DE-Imp (O)'!CU29*(1+Toeslagen!$Q$26)</f>
        <v>884</v>
      </c>
      <c r="CV29" s="156">
        <f>'DE-Imp (O)'!CV29*(1+Toeslagen!$Q$26)</f>
        <v>821.6</v>
      </c>
      <c r="CW29" s="156">
        <f>'DE-Imp (O)'!CW29*(1+Toeslagen!$Q$26)</f>
        <v>821.6</v>
      </c>
      <c r="CX29" s="156">
        <f>'DE-Imp (O)'!CX29*(1+Toeslagen!$Q$26)</f>
        <v>821.6</v>
      </c>
      <c r="CY29" s="156">
        <f>'DE-Imp (O)'!CY29*(1+Toeslagen!$Q$26)</f>
        <v>821.6</v>
      </c>
      <c r="CZ29" s="156">
        <f>'DE-Imp (O)'!CZ29*(1+Toeslagen!$Q$26)</f>
        <v>738.4</v>
      </c>
      <c r="DA29" s="156">
        <f>'DE-Imp (O)'!DA29*(1+Toeslagen!$Q$26)</f>
        <v>738.4</v>
      </c>
      <c r="DB29" s="156">
        <f>'DE-Imp (O)'!DB29*(1+Toeslagen!$Q$26)</f>
        <v>738.4</v>
      </c>
      <c r="DC29" s="156">
        <f>'DE-Imp (O)'!DC29*(1+Toeslagen!$Q$26)</f>
        <v>821.6</v>
      </c>
      <c r="DD29" s="156">
        <f>'DE-Imp (O)'!DD29*(1+Toeslagen!$Q$26)</f>
        <v>821.6</v>
      </c>
      <c r="DE29" s="156">
        <f>'DE-Imp (O)'!DE29*(1+Toeslagen!$Q$26)</f>
        <v>884</v>
      </c>
      <c r="DF29" s="156">
        <f>'DE-Imp (O)'!DF29*(1+Toeslagen!$Q$26)</f>
        <v>738.4</v>
      </c>
      <c r="DG29" s="156">
        <f>'DE-Imp (O)'!DG29*(1+Toeslagen!$Q$26)</f>
        <v>738.4</v>
      </c>
      <c r="DH29" s="156">
        <f>'DE-Imp (O)'!DH29*(1+Toeslagen!$Q$26)</f>
        <v>738.4</v>
      </c>
      <c r="DI29" s="156">
        <f>'DE-Imp (O)'!DI29*(1+Toeslagen!$Q$26)</f>
        <v>738.4</v>
      </c>
      <c r="DJ29" s="156">
        <f>'DE-Imp (O)'!DJ29*(1+Toeslagen!$Q$26)</f>
        <v>738.4</v>
      </c>
    </row>
    <row r="30" spans="1:114" ht="14.65" thickBot="1">
      <c r="A30" s="1">
        <v>26</v>
      </c>
      <c r="B30" s="1">
        <v>26</v>
      </c>
      <c r="C30" s="1">
        <v>300</v>
      </c>
      <c r="D30" s="1">
        <v>2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156">
        <f>'DE-Imp (O)'!P30*(1+Toeslagen!$Q$26)</f>
        <v>895.44</v>
      </c>
      <c r="Q30" s="156">
        <f>'DE-Imp (O)'!Q30*(1+Toeslagen!$Q$26)</f>
        <v>895.44</v>
      </c>
      <c r="R30" s="156">
        <f>'DE-Imp (O)'!R30*(1+Toeslagen!$Q$26)</f>
        <v>895.44</v>
      </c>
      <c r="S30" s="156">
        <f>'DE-Imp (O)'!S30*(1+Toeslagen!$Q$26)</f>
        <v>895.44</v>
      </c>
      <c r="T30" s="156">
        <f>'DE-Imp (O)'!T30*(1+Toeslagen!$Q$26)</f>
        <v>0</v>
      </c>
      <c r="U30" s="156">
        <f>'DE-Imp (O)'!U30*(1+Toeslagen!$Q$26)</f>
        <v>833.04000000000008</v>
      </c>
      <c r="V30" s="156">
        <f>'DE-Imp (O)'!V30*(1+Toeslagen!$Q$26)</f>
        <v>833.04000000000008</v>
      </c>
      <c r="W30" s="156">
        <f>'DE-Imp (O)'!W30*(1+Toeslagen!$Q$26)</f>
        <v>833.04000000000008</v>
      </c>
      <c r="X30" s="156">
        <f>'DE-Imp (O)'!X30*(1+Toeslagen!$Q$26)</f>
        <v>833.04000000000008</v>
      </c>
      <c r="Y30" s="156">
        <f>'DE-Imp (O)'!Y30*(1+Toeslagen!$Q$26)</f>
        <v>833.04000000000008</v>
      </c>
      <c r="Z30" s="156">
        <f>'DE-Imp (O)'!Z30*(1+Toeslagen!$Q$26)</f>
        <v>833.04000000000008</v>
      </c>
      <c r="AA30" s="156">
        <f>'DE-Imp (O)'!AA30*(1+Toeslagen!$Q$26)</f>
        <v>833.04000000000008</v>
      </c>
      <c r="AB30" s="156">
        <f>'DE-Imp (O)'!AB30*(1+Toeslagen!$Q$26)</f>
        <v>833.04000000000008</v>
      </c>
      <c r="AC30" s="156">
        <f>'DE-Imp (O)'!AC30*(1+Toeslagen!$Q$26)</f>
        <v>833.04000000000008</v>
      </c>
      <c r="AD30" s="156">
        <f>'DE-Imp (O)'!AD30*(1+Toeslagen!$Q$26)</f>
        <v>895.44</v>
      </c>
      <c r="AE30" s="156">
        <f>'DE-Imp (O)'!AE30*(1+Toeslagen!$Q$26)</f>
        <v>895.44</v>
      </c>
      <c r="AF30" s="156">
        <f>'DE-Imp (O)'!AF30*(1+Toeslagen!$Q$26)</f>
        <v>1066</v>
      </c>
      <c r="AG30" s="156">
        <f>'DE-Imp (O)'!AG30*(1+Toeslagen!$Q$26)</f>
        <v>1066</v>
      </c>
      <c r="AH30" s="156">
        <f>'DE-Imp (O)'!AH30*(1+Toeslagen!$Q$26)</f>
        <v>833.04000000000008</v>
      </c>
      <c r="AI30" s="156">
        <f>'DE-Imp (O)'!AI30*(1+Toeslagen!$Q$26)</f>
        <v>635.44000000000005</v>
      </c>
      <c r="AJ30" s="156">
        <f>'DE-Imp (O)'!AJ30*(1+Toeslagen!$Q$26)</f>
        <v>635.44000000000005</v>
      </c>
      <c r="AK30" s="156">
        <f>'DE-Imp (O)'!AK30*(1+Toeslagen!$Q$26)</f>
        <v>635.44000000000005</v>
      </c>
      <c r="AL30" s="156">
        <f>'DE-Imp (O)'!AL30*(1+Toeslagen!$Q$26)</f>
        <v>694.72</v>
      </c>
      <c r="AM30" s="156">
        <f>'DE-Imp (O)'!AM30*(1+Toeslagen!$Q$26)</f>
        <v>694.72</v>
      </c>
      <c r="AN30" s="156">
        <f>'DE-Imp (O)'!AN30*(1+Toeslagen!$Q$26)</f>
        <v>694.72</v>
      </c>
      <c r="AO30" s="156">
        <f>'DE-Imp (O)'!AO30*(1+Toeslagen!$Q$26)</f>
        <v>497.12</v>
      </c>
      <c r="AP30" s="156">
        <f>'DE-Imp (O)'!AP30*(1+Toeslagen!$Q$26)</f>
        <v>497.12</v>
      </c>
      <c r="AQ30" s="156">
        <f>'DE-Imp (O)'!AQ30*(1+Toeslagen!$Q$26)</f>
        <v>497.12</v>
      </c>
      <c r="AR30" s="156">
        <f>'DE-Imp (O)'!AR30*(1+Toeslagen!$Q$26)</f>
        <v>553.28</v>
      </c>
      <c r="AS30" s="156">
        <f>'DE-Imp (O)'!AS30*(1+Toeslagen!$Q$26)</f>
        <v>553.28</v>
      </c>
      <c r="AT30" s="156">
        <f>'DE-Imp (O)'!AT30*(1+Toeslagen!$Q$26)</f>
        <v>553.28</v>
      </c>
      <c r="AU30" s="156">
        <f>'DE-Imp (O)'!AU30*(1+Toeslagen!$Q$26)</f>
        <v>497.12</v>
      </c>
      <c r="AV30" s="156">
        <f>'DE-Imp (O)'!AV30*(1+Toeslagen!$Q$26)</f>
        <v>497.12</v>
      </c>
      <c r="AW30" s="156">
        <f>'DE-Imp (O)'!AW30*(1+Toeslagen!$Q$26)</f>
        <v>553.28</v>
      </c>
      <c r="AX30" s="156">
        <f>'DE-Imp (O)'!AX30*(1+Toeslagen!$Q$26)</f>
        <v>553.28</v>
      </c>
      <c r="AY30" s="156">
        <f>'DE-Imp (O)'!AY30*(1+Toeslagen!$Q$26)</f>
        <v>553.28</v>
      </c>
      <c r="AZ30" s="156">
        <f>'DE-Imp (O)'!AZ30*(1+Toeslagen!$Q$26)</f>
        <v>635.44000000000005</v>
      </c>
      <c r="BA30" s="156">
        <f>'DE-Imp (O)'!BA30*(1+Toeslagen!$Q$26)</f>
        <v>635.44000000000005</v>
      </c>
      <c r="BB30" s="156">
        <f>'DE-Imp (O)'!BB30*(1+Toeslagen!$Q$26)</f>
        <v>833.04000000000008</v>
      </c>
      <c r="BC30" s="156">
        <f>'DE-Imp (O)'!BC30*(1+Toeslagen!$Q$26)</f>
        <v>324.48</v>
      </c>
      <c r="BD30" s="156">
        <f>'DE-Imp (O)'!BD30*(1+Toeslagen!$Q$26)</f>
        <v>324.48</v>
      </c>
      <c r="BE30" s="156">
        <f>'DE-Imp (O)'!BE30*(1+Toeslagen!$Q$26)</f>
        <v>324.48</v>
      </c>
      <c r="BF30" s="156">
        <f>'DE-Imp (O)'!BF30*(1+Toeslagen!$Q$26)</f>
        <v>0</v>
      </c>
      <c r="BG30" s="156">
        <f>'DE-Imp (O)'!BG30*(1+Toeslagen!$Q$26)</f>
        <v>324.48</v>
      </c>
      <c r="BH30" s="156">
        <f>'DE-Imp (O)'!BH30*(1+Toeslagen!$Q$26)</f>
        <v>324.48</v>
      </c>
      <c r="BI30" s="156">
        <f>'DE-Imp (O)'!BI30*(1+Toeslagen!$Q$26)</f>
        <v>324.48</v>
      </c>
      <c r="BJ30" s="156">
        <f>'DE-Imp (O)'!BJ30*(1+Toeslagen!$Q$26)</f>
        <v>324.48</v>
      </c>
      <c r="BK30" s="156">
        <f>'DE-Imp (O)'!BK30*(1+Toeslagen!$Q$26)</f>
        <v>324.48</v>
      </c>
      <c r="BL30" s="156">
        <f>'DE-Imp (O)'!BL30*(1+Toeslagen!$Q$26)</f>
        <v>497.12</v>
      </c>
      <c r="BM30" s="156">
        <f>'DE-Imp (O)'!BM30*(1+Toeslagen!$Q$26)</f>
        <v>410.8</v>
      </c>
      <c r="BN30" s="156">
        <f>'DE-Imp (O)'!BN30*(1+Toeslagen!$Q$26)</f>
        <v>410.8</v>
      </c>
      <c r="BO30" s="156">
        <f>'DE-Imp (O)'!BO30*(1+Toeslagen!$Q$26)</f>
        <v>410.8</v>
      </c>
      <c r="BP30" s="156">
        <f>'DE-Imp (O)'!BP30*(1+Toeslagen!$Q$26)</f>
        <v>410.8</v>
      </c>
      <c r="BQ30" s="156">
        <f>'DE-Imp (O)'!BQ30*(1+Toeslagen!$Q$26)</f>
        <v>553.28</v>
      </c>
      <c r="BR30" s="156">
        <f>'DE-Imp (O)'!BR30*(1+Toeslagen!$Q$26)</f>
        <v>553.28</v>
      </c>
      <c r="BS30" s="156">
        <f>'DE-Imp (O)'!BS30*(1+Toeslagen!$Q$26)</f>
        <v>553.28</v>
      </c>
      <c r="BT30" s="156">
        <f>'DE-Imp (O)'!BT30*(1+Toeslagen!$Q$26)</f>
        <v>410.8</v>
      </c>
      <c r="BU30" s="156">
        <f>'DE-Imp (O)'!BU30*(1+Toeslagen!$Q$26)</f>
        <v>410.8</v>
      </c>
      <c r="BV30" s="156">
        <f>'DE-Imp (O)'!BV30*(1+Toeslagen!$Q$26)</f>
        <v>410.8</v>
      </c>
      <c r="BW30" s="156">
        <f>'DE-Imp (O)'!BW30*(1+Toeslagen!$Q$26)</f>
        <v>553.28</v>
      </c>
      <c r="BX30" s="156">
        <f>'DE-Imp (O)'!BX30*(1+Toeslagen!$Q$26)</f>
        <v>553.28</v>
      </c>
      <c r="BY30" s="156">
        <f>'DE-Imp (O)'!BY30*(1+Toeslagen!$Q$26)</f>
        <v>0</v>
      </c>
      <c r="BZ30" s="156">
        <f>'DE-Imp (O)'!BZ30*(1+Toeslagen!$Q$26)</f>
        <v>553.28</v>
      </c>
      <c r="CA30" s="156">
        <f>'DE-Imp (O)'!CA30*(1+Toeslagen!$Q$26)</f>
        <v>553.28</v>
      </c>
      <c r="CB30" s="156">
        <f>'DE-Imp (O)'!CB30*(1+Toeslagen!$Q$26)</f>
        <v>553.28</v>
      </c>
      <c r="CC30" s="156">
        <f>'DE-Imp (O)'!CC30*(1+Toeslagen!$Q$26)</f>
        <v>635.44000000000005</v>
      </c>
      <c r="CD30" s="156">
        <f>'DE-Imp (O)'!CD30*(1+Toeslagen!$Q$26)</f>
        <v>635.44000000000005</v>
      </c>
      <c r="CE30" s="156">
        <f>'DE-Imp (O)'!CE30*(1+Toeslagen!$Q$26)</f>
        <v>635.44000000000005</v>
      </c>
      <c r="CF30" s="156">
        <f>'DE-Imp (O)'!CF30*(1+Toeslagen!$Q$26)</f>
        <v>635.44000000000005</v>
      </c>
      <c r="CG30" s="156">
        <f>'DE-Imp (O)'!CG30*(1+Toeslagen!$Q$26)</f>
        <v>694.72</v>
      </c>
      <c r="CH30" s="156">
        <f>'DE-Imp (O)'!CH30*(1+Toeslagen!$Q$26)</f>
        <v>694.72</v>
      </c>
      <c r="CI30" s="156">
        <f>'DE-Imp (O)'!CI30*(1+Toeslagen!$Q$26)</f>
        <v>750.88</v>
      </c>
      <c r="CJ30" s="156">
        <f>'DE-Imp (O)'!CJ30*(1+Toeslagen!$Q$26)</f>
        <v>750.88</v>
      </c>
      <c r="CK30" s="156">
        <f>'DE-Imp (O)'!CK30*(1+Toeslagen!$Q$26)</f>
        <v>694.72</v>
      </c>
      <c r="CL30" s="156">
        <f>'DE-Imp (O)'!CL30*(1+Toeslagen!$Q$26)</f>
        <v>694.72</v>
      </c>
      <c r="CM30" s="156">
        <f>'DE-Imp (O)'!CM30*(1+Toeslagen!$Q$26)</f>
        <v>694.72</v>
      </c>
      <c r="CN30" s="156">
        <f>'DE-Imp (O)'!CN30*(1+Toeslagen!$Q$26)</f>
        <v>750.88</v>
      </c>
      <c r="CO30" s="156">
        <f>'DE-Imp (O)'!CO30*(1+Toeslagen!$Q$26)</f>
        <v>833.04000000000008</v>
      </c>
      <c r="CP30" s="156">
        <f>'DE-Imp (O)'!CP30*(1+Toeslagen!$Q$26)</f>
        <v>833.04000000000008</v>
      </c>
      <c r="CQ30" s="156">
        <f>'DE-Imp (O)'!CQ30*(1+Toeslagen!$Q$26)</f>
        <v>895.44</v>
      </c>
      <c r="CR30" s="156">
        <f>'DE-Imp (O)'!CR30*(1+Toeslagen!$Q$26)</f>
        <v>895.44</v>
      </c>
      <c r="CS30" s="156">
        <f>'DE-Imp (O)'!CS30*(1+Toeslagen!$Q$26)</f>
        <v>895.44</v>
      </c>
      <c r="CT30" s="156">
        <f>'DE-Imp (O)'!CT30*(1+Toeslagen!$Q$26)</f>
        <v>895.44</v>
      </c>
      <c r="CU30" s="156">
        <f>'DE-Imp (O)'!CU30*(1+Toeslagen!$Q$26)</f>
        <v>895.44</v>
      </c>
      <c r="CV30" s="156">
        <f>'DE-Imp (O)'!CV30*(1+Toeslagen!$Q$26)</f>
        <v>833.04000000000008</v>
      </c>
      <c r="CW30" s="156">
        <f>'DE-Imp (O)'!CW30*(1+Toeslagen!$Q$26)</f>
        <v>833.04000000000008</v>
      </c>
      <c r="CX30" s="156">
        <f>'DE-Imp (O)'!CX30*(1+Toeslagen!$Q$26)</f>
        <v>833.04000000000008</v>
      </c>
      <c r="CY30" s="156">
        <f>'DE-Imp (O)'!CY30*(1+Toeslagen!$Q$26)</f>
        <v>833.04000000000008</v>
      </c>
      <c r="CZ30" s="156">
        <f>'DE-Imp (O)'!CZ30*(1+Toeslagen!$Q$26)</f>
        <v>750.88</v>
      </c>
      <c r="DA30" s="156">
        <f>'DE-Imp (O)'!DA30*(1+Toeslagen!$Q$26)</f>
        <v>750.88</v>
      </c>
      <c r="DB30" s="156">
        <f>'DE-Imp (O)'!DB30*(1+Toeslagen!$Q$26)</f>
        <v>750.88</v>
      </c>
      <c r="DC30" s="156">
        <f>'DE-Imp (O)'!DC30*(1+Toeslagen!$Q$26)</f>
        <v>833.04000000000008</v>
      </c>
      <c r="DD30" s="156">
        <f>'DE-Imp (O)'!DD30*(1+Toeslagen!$Q$26)</f>
        <v>833.04000000000008</v>
      </c>
      <c r="DE30" s="156">
        <f>'DE-Imp (O)'!DE30*(1+Toeslagen!$Q$26)</f>
        <v>895.44</v>
      </c>
      <c r="DF30" s="156">
        <f>'DE-Imp (O)'!DF30*(1+Toeslagen!$Q$26)</f>
        <v>750.88</v>
      </c>
      <c r="DG30" s="156">
        <f>'DE-Imp (O)'!DG30*(1+Toeslagen!$Q$26)</f>
        <v>750.88</v>
      </c>
      <c r="DH30" s="156">
        <f>'DE-Imp (O)'!DH30*(1+Toeslagen!$Q$26)</f>
        <v>750.88</v>
      </c>
      <c r="DI30" s="156">
        <f>'DE-Imp (O)'!DI30*(1+Toeslagen!$Q$26)</f>
        <v>750.88</v>
      </c>
      <c r="DJ30" s="156">
        <f>'DE-Imp (O)'!DJ30*(1+Toeslagen!$Q$26)</f>
        <v>750.88</v>
      </c>
    </row>
    <row r="31" spans="1:114" ht="14.65" thickBot="1">
      <c r="A31" s="1">
        <v>27</v>
      </c>
      <c r="B31" s="1">
        <v>27</v>
      </c>
      <c r="C31" s="1">
        <v>330</v>
      </c>
      <c r="D31" s="1">
        <v>2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156">
        <f>'DE-Imp (O)'!P31*(1+Toeslagen!$Q$26)</f>
        <v>915.2</v>
      </c>
      <c r="Q31" s="156">
        <f>'DE-Imp (O)'!Q31*(1+Toeslagen!$Q$26)</f>
        <v>915.2</v>
      </c>
      <c r="R31" s="156">
        <f>'DE-Imp (O)'!R31*(1+Toeslagen!$Q$26)</f>
        <v>915.2</v>
      </c>
      <c r="S31" s="156">
        <f>'DE-Imp (O)'!S31*(1+Toeslagen!$Q$26)</f>
        <v>915.2</v>
      </c>
      <c r="T31" s="156">
        <f>'DE-Imp (O)'!T31*(1+Toeslagen!$Q$26)</f>
        <v>0</v>
      </c>
      <c r="U31" s="156">
        <f>'DE-Imp (O)'!U31*(1+Toeslagen!$Q$26)</f>
        <v>852.80000000000007</v>
      </c>
      <c r="V31" s="156">
        <f>'DE-Imp (O)'!V31*(1+Toeslagen!$Q$26)</f>
        <v>852.80000000000007</v>
      </c>
      <c r="W31" s="156">
        <f>'DE-Imp (O)'!W31*(1+Toeslagen!$Q$26)</f>
        <v>852.80000000000007</v>
      </c>
      <c r="X31" s="156">
        <f>'DE-Imp (O)'!X31*(1+Toeslagen!$Q$26)</f>
        <v>852.80000000000007</v>
      </c>
      <c r="Y31" s="156">
        <f>'DE-Imp (O)'!Y31*(1+Toeslagen!$Q$26)</f>
        <v>852.80000000000007</v>
      </c>
      <c r="Z31" s="156">
        <f>'DE-Imp (O)'!Z31*(1+Toeslagen!$Q$26)</f>
        <v>852.80000000000007</v>
      </c>
      <c r="AA31" s="156">
        <f>'DE-Imp (O)'!AA31*(1+Toeslagen!$Q$26)</f>
        <v>852.80000000000007</v>
      </c>
      <c r="AB31" s="156">
        <f>'DE-Imp (O)'!AB31*(1+Toeslagen!$Q$26)</f>
        <v>852.80000000000007</v>
      </c>
      <c r="AC31" s="156">
        <f>'DE-Imp (O)'!AC31*(1+Toeslagen!$Q$26)</f>
        <v>852.80000000000007</v>
      </c>
      <c r="AD31" s="156">
        <f>'DE-Imp (O)'!AD31*(1+Toeslagen!$Q$26)</f>
        <v>915.2</v>
      </c>
      <c r="AE31" s="156">
        <f>'DE-Imp (O)'!AE31*(1+Toeslagen!$Q$26)</f>
        <v>915.2</v>
      </c>
      <c r="AF31" s="156">
        <f>'DE-Imp (O)'!AF31*(1+Toeslagen!$Q$26)</f>
        <v>1076.4000000000001</v>
      </c>
      <c r="AG31" s="156">
        <f>'DE-Imp (O)'!AG31*(1+Toeslagen!$Q$26)</f>
        <v>1076.4000000000001</v>
      </c>
      <c r="AH31" s="156">
        <f>'DE-Imp (O)'!AH31*(1+Toeslagen!$Q$26)</f>
        <v>852.80000000000007</v>
      </c>
      <c r="AI31" s="156">
        <f>'DE-Imp (O)'!AI31*(1+Toeslagen!$Q$26)</f>
        <v>644.80000000000007</v>
      </c>
      <c r="AJ31" s="156">
        <f>'DE-Imp (O)'!AJ31*(1+Toeslagen!$Q$26)</f>
        <v>644.80000000000007</v>
      </c>
      <c r="AK31" s="156">
        <f>'DE-Imp (O)'!AK31*(1+Toeslagen!$Q$26)</f>
        <v>644.80000000000007</v>
      </c>
      <c r="AL31" s="156">
        <f>'DE-Imp (O)'!AL31*(1+Toeslagen!$Q$26)</f>
        <v>707.2</v>
      </c>
      <c r="AM31" s="156">
        <f>'DE-Imp (O)'!AM31*(1+Toeslagen!$Q$26)</f>
        <v>707.2</v>
      </c>
      <c r="AN31" s="156">
        <f>'DE-Imp (O)'!AN31*(1+Toeslagen!$Q$26)</f>
        <v>707.2</v>
      </c>
      <c r="AO31" s="156">
        <f>'DE-Imp (O)'!AO31*(1+Toeslagen!$Q$26)</f>
        <v>504.40000000000003</v>
      </c>
      <c r="AP31" s="156">
        <f>'DE-Imp (O)'!AP31*(1+Toeslagen!$Q$26)</f>
        <v>504.40000000000003</v>
      </c>
      <c r="AQ31" s="156">
        <f>'DE-Imp (O)'!AQ31*(1+Toeslagen!$Q$26)</f>
        <v>504.40000000000003</v>
      </c>
      <c r="AR31" s="156">
        <f>'DE-Imp (O)'!AR31*(1+Toeslagen!$Q$26)</f>
        <v>572</v>
      </c>
      <c r="AS31" s="156">
        <f>'DE-Imp (O)'!AS31*(1+Toeslagen!$Q$26)</f>
        <v>572</v>
      </c>
      <c r="AT31" s="156">
        <f>'DE-Imp (O)'!AT31*(1+Toeslagen!$Q$26)</f>
        <v>572</v>
      </c>
      <c r="AU31" s="156">
        <f>'DE-Imp (O)'!AU31*(1+Toeslagen!$Q$26)</f>
        <v>504.40000000000003</v>
      </c>
      <c r="AV31" s="156">
        <f>'DE-Imp (O)'!AV31*(1+Toeslagen!$Q$26)</f>
        <v>504.40000000000003</v>
      </c>
      <c r="AW31" s="156">
        <f>'DE-Imp (O)'!AW31*(1+Toeslagen!$Q$26)</f>
        <v>572</v>
      </c>
      <c r="AX31" s="156">
        <f>'DE-Imp (O)'!AX31*(1+Toeslagen!$Q$26)</f>
        <v>572</v>
      </c>
      <c r="AY31" s="156">
        <f>'DE-Imp (O)'!AY31*(1+Toeslagen!$Q$26)</f>
        <v>572</v>
      </c>
      <c r="AZ31" s="156">
        <f>'DE-Imp (O)'!AZ31*(1+Toeslagen!$Q$26)</f>
        <v>644.80000000000007</v>
      </c>
      <c r="BA31" s="156">
        <f>'DE-Imp (O)'!BA31*(1+Toeslagen!$Q$26)</f>
        <v>644.80000000000007</v>
      </c>
      <c r="BB31" s="156">
        <f>'DE-Imp (O)'!BB31*(1+Toeslagen!$Q$26)</f>
        <v>852.80000000000007</v>
      </c>
      <c r="BC31" s="156">
        <f>'DE-Imp (O)'!BC31*(1+Toeslagen!$Q$26)</f>
        <v>331.76</v>
      </c>
      <c r="BD31" s="156">
        <f>'DE-Imp (O)'!BD31*(1+Toeslagen!$Q$26)</f>
        <v>331.76</v>
      </c>
      <c r="BE31" s="156">
        <f>'DE-Imp (O)'!BE31*(1+Toeslagen!$Q$26)</f>
        <v>331.76</v>
      </c>
      <c r="BF31" s="156">
        <f>'DE-Imp (O)'!BF31*(1+Toeslagen!$Q$26)</f>
        <v>0</v>
      </c>
      <c r="BG31" s="156">
        <f>'DE-Imp (O)'!BG31*(1+Toeslagen!$Q$26)</f>
        <v>331.76</v>
      </c>
      <c r="BH31" s="156">
        <f>'DE-Imp (O)'!BH31*(1+Toeslagen!$Q$26)</f>
        <v>331.76</v>
      </c>
      <c r="BI31" s="156">
        <f>'DE-Imp (O)'!BI31*(1+Toeslagen!$Q$26)</f>
        <v>331.76</v>
      </c>
      <c r="BJ31" s="156">
        <f>'DE-Imp (O)'!BJ31*(1+Toeslagen!$Q$26)</f>
        <v>331.76</v>
      </c>
      <c r="BK31" s="156">
        <f>'DE-Imp (O)'!BK31*(1+Toeslagen!$Q$26)</f>
        <v>331.76</v>
      </c>
      <c r="BL31" s="156">
        <f>'DE-Imp (O)'!BL31*(1+Toeslagen!$Q$26)</f>
        <v>504.40000000000003</v>
      </c>
      <c r="BM31" s="156">
        <f>'DE-Imp (O)'!BM31*(1+Toeslagen!$Q$26)</f>
        <v>421.2</v>
      </c>
      <c r="BN31" s="156">
        <f>'DE-Imp (O)'!BN31*(1+Toeslagen!$Q$26)</f>
        <v>421.2</v>
      </c>
      <c r="BO31" s="156">
        <f>'DE-Imp (O)'!BO31*(1+Toeslagen!$Q$26)</f>
        <v>421.2</v>
      </c>
      <c r="BP31" s="156">
        <f>'DE-Imp (O)'!BP31*(1+Toeslagen!$Q$26)</f>
        <v>421.2</v>
      </c>
      <c r="BQ31" s="156">
        <f>'DE-Imp (O)'!BQ31*(1+Toeslagen!$Q$26)</f>
        <v>572</v>
      </c>
      <c r="BR31" s="156">
        <f>'DE-Imp (O)'!BR31*(1+Toeslagen!$Q$26)</f>
        <v>572</v>
      </c>
      <c r="BS31" s="156">
        <f>'DE-Imp (O)'!BS31*(1+Toeslagen!$Q$26)</f>
        <v>572</v>
      </c>
      <c r="BT31" s="156">
        <f>'DE-Imp (O)'!BT31*(1+Toeslagen!$Q$26)</f>
        <v>421.2</v>
      </c>
      <c r="BU31" s="156">
        <f>'DE-Imp (O)'!BU31*(1+Toeslagen!$Q$26)</f>
        <v>421.2</v>
      </c>
      <c r="BV31" s="156">
        <f>'DE-Imp (O)'!BV31*(1+Toeslagen!$Q$26)</f>
        <v>421.2</v>
      </c>
      <c r="BW31" s="156">
        <f>'DE-Imp (O)'!BW31*(1+Toeslagen!$Q$26)</f>
        <v>572</v>
      </c>
      <c r="BX31" s="156">
        <f>'DE-Imp (O)'!BX31*(1+Toeslagen!$Q$26)</f>
        <v>572</v>
      </c>
      <c r="BY31" s="156">
        <f>'DE-Imp (O)'!BY31*(1+Toeslagen!$Q$26)</f>
        <v>0</v>
      </c>
      <c r="BZ31" s="156">
        <f>'DE-Imp (O)'!BZ31*(1+Toeslagen!$Q$26)</f>
        <v>572</v>
      </c>
      <c r="CA31" s="156">
        <f>'DE-Imp (O)'!CA31*(1+Toeslagen!$Q$26)</f>
        <v>572</v>
      </c>
      <c r="CB31" s="156">
        <f>'DE-Imp (O)'!CB31*(1+Toeslagen!$Q$26)</f>
        <v>572</v>
      </c>
      <c r="CC31" s="156">
        <f>'DE-Imp (O)'!CC31*(1+Toeslagen!$Q$26)</f>
        <v>644.80000000000007</v>
      </c>
      <c r="CD31" s="156">
        <f>'DE-Imp (O)'!CD31*(1+Toeslagen!$Q$26)</f>
        <v>644.80000000000007</v>
      </c>
      <c r="CE31" s="156">
        <f>'DE-Imp (O)'!CE31*(1+Toeslagen!$Q$26)</f>
        <v>644.80000000000007</v>
      </c>
      <c r="CF31" s="156">
        <f>'DE-Imp (O)'!CF31*(1+Toeslagen!$Q$26)</f>
        <v>644.80000000000007</v>
      </c>
      <c r="CG31" s="156">
        <f>'DE-Imp (O)'!CG31*(1+Toeslagen!$Q$26)</f>
        <v>707.2</v>
      </c>
      <c r="CH31" s="156">
        <f>'DE-Imp (O)'!CH31*(1+Toeslagen!$Q$26)</f>
        <v>707.2</v>
      </c>
      <c r="CI31" s="156">
        <f>'DE-Imp (O)'!CI31*(1+Toeslagen!$Q$26)</f>
        <v>764.4</v>
      </c>
      <c r="CJ31" s="156">
        <f>'DE-Imp (O)'!CJ31*(1+Toeslagen!$Q$26)</f>
        <v>764.4</v>
      </c>
      <c r="CK31" s="156">
        <f>'DE-Imp (O)'!CK31*(1+Toeslagen!$Q$26)</f>
        <v>707.2</v>
      </c>
      <c r="CL31" s="156">
        <f>'DE-Imp (O)'!CL31*(1+Toeslagen!$Q$26)</f>
        <v>707.2</v>
      </c>
      <c r="CM31" s="156">
        <f>'DE-Imp (O)'!CM31*(1+Toeslagen!$Q$26)</f>
        <v>707.2</v>
      </c>
      <c r="CN31" s="156">
        <f>'DE-Imp (O)'!CN31*(1+Toeslagen!$Q$26)</f>
        <v>764.4</v>
      </c>
      <c r="CO31" s="156">
        <f>'DE-Imp (O)'!CO31*(1+Toeslagen!$Q$26)</f>
        <v>852.80000000000007</v>
      </c>
      <c r="CP31" s="156">
        <f>'DE-Imp (O)'!CP31*(1+Toeslagen!$Q$26)</f>
        <v>852.80000000000007</v>
      </c>
      <c r="CQ31" s="156">
        <f>'DE-Imp (O)'!CQ31*(1+Toeslagen!$Q$26)</f>
        <v>915.2</v>
      </c>
      <c r="CR31" s="156">
        <f>'DE-Imp (O)'!CR31*(1+Toeslagen!$Q$26)</f>
        <v>915.2</v>
      </c>
      <c r="CS31" s="156">
        <f>'DE-Imp (O)'!CS31*(1+Toeslagen!$Q$26)</f>
        <v>915.2</v>
      </c>
      <c r="CT31" s="156">
        <f>'DE-Imp (O)'!CT31*(1+Toeslagen!$Q$26)</f>
        <v>915.2</v>
      </c>
      <c r="CU31" s="156">
        <f>'DE-Imp (O)'!CU31*(1+Toeslagen!$Q$26)</f>
        <v>915.2</v>
      </c>
      <c r="CV31" s="156">
        <f>'DE-Imp (O)'!CV31*(1+Toeslagen!$Q$26)</f>
        <v>852.80000000000007</v>
      </c>
      <c r="CW31" s="156">
        <f>'DE-Imp (O)'!CW31*(1+Toeslagen!$Q$26)</f>
        <v>852.80000000000007</v>
      </c>
      <c r="CX31" s="156">
        <f>'DE-Imp (O)'!CX31*(1+Toeslagen!$Q$26)</f>
        <v>852.80000000000007</v>
      </c>
      <c r="CY31" s="156">
        <f>'DE-Imp (O)'!CY31*(1+Toeslagen!$Q$26)</f>
        <v>852.80000000000007</v>
      </c>
      <c r="CZ31" s="156">
        <f>'DE-Imp (O)'!CZ31*(1+Toeslagen!$Q$26)</f>
        <v>764.4</v>
      </c>
      <c r="DA31" s="156">
        <f>'DE-Imp (O)'!DA31*(1+Toeslagen!$Q$26)</f>
        <v>764.4</v>
      </c>
      <c r="DB31" s="156">
        <f>'DE-Imp (O)'!DB31*(1+Toeslagen!$Q$26)</f>
        <v>764.4</v>
      </c>
      <c r="DC31" s="156">
        <f>'DE-Imp (O)'!DC31*(1+Toeslagen!$Q$26)</f>
        <v>852.80000000000007</v>
      </c>
      <c r="DD31" s="156">
        <f>'DE-Imp (O)'!DD31*(1+Toeslagen!$Q$26)</f>
        <v>852.80000000000007</v>
      </c>
      <c r="DE31" s="156">
        <f>'DE-Imp (O)'!DE31*(1+Toeslagen!$Q$26)</f>
        <v>915.2</v>
      </c>
      <c r="DF31" s="156">
        <f>'DE-Imp (O)'!DF31*(1+Toeslagen!$Q$26)</f>
        <v>764.4</v>
      </c>
      <c r="DG31" s="156">
        <f>'DE-Imp (O)'!DG31*(1+Toeslagen!$Q$26)</f>
        <v>764.4</v>
      </c>
      <c r="DH31" s="156">
        <f>'DE-Imp (O)'!DH31*(1+Toeslagen!$Q$26)</f>
        <v>764.4</v>
      </c>
      <c r="DI31" s="156">
        <f>'DE-Imp (O)'!DI31*(1+Toeslagen!$Q$26)</f>
        <v>764.4</v>
      </c>
      <c r="DJ31" s="156">
        <f>'DE-Imp (O)'!DJ31*(1+Toeslagen!$Q$26)</f>
        <v>764.4</v>
      </c>
    </row>
    <row r="32" spans="1:114" ht="14.65" thickBot="1">
      <c r="A32" s="1">
        <v>28</v>
      </c>
      <c r="B32" s="1">
        <v>28</v>
      </c>
      <c r="C32" s="1">
        <v>290</v>
      </c>
      <c r="D32" s="1">
        <v>2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156">
        <f>'DE-Imp (O)'!P32*(1+Toeslagen!$Q$26)</f>
        <v>930.80000000000007</v>
      </c>
      <c r="Q32" s="156">
        <f>'DE-Imp (O)'!Q32*(1+Toeslagen!$Q$26)</f>
        <v>930.80000000000007</v>
      </c>
      <c r="R32" s="156">
        <f>'DE-Imp (O)'!R32*(1+Toeslagen!$Q$26)</f>
        <v>930.80000000000007</v>
      </c>
      <c r="S32" s="156">
        <f>'DE-Imp (O)'!S32*(1+Toeslagen!$Q$26)</f>
        <v>930.80000000000007</v>
      </c>
      <c r="T32" s="156">
        <f>'DE-Imp (O)'!T32*(1+Toeslagen!$Q$26)</f>
        <v>0</v>
      </c>
      <c r="U32" s="156">
        <f>'DE-Imp (O)'!U32*(1+Toeslagen!$Q$26)</f>
        <v>873.6</v>
      </c>
      <c r="V32" s="156">
        <f>'DE-Imp (O)'!V32*(1+Toeslagen!$Q$26)</f>
        <v>873.6</v>
      </c>
      <c r="W32" s="156">
        <f>'DE-Imp (O)'!W32*(1+Toeslagen!$Q$26)</f>
        <v>873.6</v>
      </c>
      <c r="X32" s="156">
        <f>'DE-Imp (O)'!X32*(1+Toeslagen!$Q$26)</f>
        <v>873.6</v>
      </c>
      <c r="Y32" s="156">
        <f>'DE-Imp (O)'!Y32*(1+Toeslagen!$Q$26)</f>
        <v>873.6</v>
      </c>
      <c r="Z32" s="156">
        <f>'DE-Imp (O)'!Z32*(1+Toeslagen!$Q$26)</f>
        <v>873.6</v>
      </c>
      <c r="AA32" s="156">
        <f>'DE-Imp (O)'!AA32*(1+Toeslagen!$Q$26)</f>
        <v>873.6</v>
      </c>
      <c r="AB32" s="156">
        <f>'DE-Imp (O)'!AB32*(1+Toeslagen!$Q$26)</f>
        <v>873.6</v>
      </c>
      <c r="AC32" s="156">
        <f>'DE-Imp (O)'!AC32*(1+Toeslagen!$Q$26)</f>
        <v>873.6</v>
      </c>
      <c r="AD32" s="156">
        <f>'DE-Imp (O)'!AD32*(1+Toeslagen!$Q$26)</f>
        <v>930.80000000000007</v>
      </c>
      <c r="AE32" s="156">
        <f>'DE-Imp (O)'!AE32*(1+Toeslagen!$Q$26)</f>
        <v>930.80000000000007</v>
      </c>
      <c r="AF32" s="156">
        <f>'DE-Imp (O)'!AF32*(1+Toeslagen!$Q$26)</f>
        <v>1092</v>
      </c>
      <c r="AG32" s="156">
        <f>'DE-Imp (O)'!AG32*(1+Toeslagen!$Q$26)</f>
        <v>1092</v>
      </c>
      <c r="AH32" s="156">
        <f>'DE-Imp (O)'!AH32*(1+Toeslagen!$Q$26)</f>
        <v>873.6</v>
      </c>
      <c r="AI32" s="156">
        <f>'DE-Imp (O)'!AI32*(1+Toeslagen!$Q$26)</f>
        <v>655.20000000000005</v>
      </c>
      <c r="AJ32" s="156">
        <f>'DE-Imp (O)'!AJ32*(1+Toeslagen!$Q$26)</f>
        <v>655.20000000000005</v>
      </c>
      <c r="AK32" s="156">
        <f>'DE-Imp (O)'!AK32*(1+Toeslagen!$Q$26)</f>
        <v>655.20000000000005</v>
      </c>
      <c r="AL32" s="156">
        <f>'DE-Imp (O)'!AL32*(1+Toeslagen!$Q$26)</f>
        <v>717.6</v>
      </c>
      <c r="AM32" s="156">
        <f>'DE-Imp (O)'!AM32*(1+Toeslagen!$Q$26)</f>
        <v>717.6</v>
      </c>
      <c r="AN32" s="156">
        <f>'DE-Imp (O)'!AN32*(1+Toeslagen!$Q$26)</f>
        <v>717.6</v>
      </c>
      <c r="AO32" s="156">
        <f>'DE-Imp (O)'!AO32*(1+Toeslagen!$Q$26)</f>
        <v>509.6</v>
      </c>
      <c r="AP32" s="156">
        <f>'DE-Imp (O)'!AP32*(1+Toeslagen!$Q$26)</f>
        <v>509.6</v>
      </c>
      <c r="AQ32" s="156">
        <f>'DE-Imp (O)'!AQ32*(1+Toeslagen!$Q$26)</f>
        <v>509.6</v>
      </c>
      <c r="AR32" s="156">
        <f>'DE-Imp (O)'!AR32*(1+Toeslagen!$Q$26)</f>
        <v>587.6</v>
      </c>
      <c r="AS32" s="156">
        <f>'DE-Imp (O)'!AS32*(1+Toeslagen!$Q$26)</f>
        <v>587.6</v>
      </c>
      <c r="AT32" s="156">
        <f>'DE-Imp (O)'!AT32*(1+Toeslagen!$Q$26)</f>
        <v>587.6</v>
      </c>
      <c r="AU32" s="156">
        <f>'DE-Imp (O)'!AU32*(1+Toeslagen!$Q$26)</f>
        <v>509.6</v>
      </c>
      <c r="AV32" s="156">
        <f>'DE-Imp (O)'!AV32*(1+Toeslagen!$Q$26)</f>
        <v>509.6</v>
      </c>
      <c r="AW32" s="156">
        <f>'DE-Imp (O)'!AW32*(1+Toeslagen!$Q$26)</f>
        <v>587.6</v>
      </c>
      <c r="AX32" s="156">
        <f>'DE-Imp (O)'!AX32*(1+Toeslagen!$Q$26)</f>
        <v>587.6</v>
      </c>
      <c r="AY32" s="156">
        <f>'DE-Imp (O)'!AY32*(1+Toeslagen!$Q$26)</f>
        <v>587.6</v>
      </c>
      <c r="AZ32" s="156">
        <f>'DE-Imp (O)'!AZ32*(1+Toeslagen!$Q$26)</f>
        <v>655.20000000000005</v>
      </c>
      <c r="BA32" s="156">
        <f>'DE-Imp (O)'!BA32*(1+Toeslagen!$Q$26)</f>
        <v>655.20000000000005</v>
      </c>
      <c r="BB32" s="156">
        <f>'DE-Imp (O)'!BB32*(1+Toeslagen!$Q$26)</f>
        <v>873.6</v>
      </c>
      <c r="BC32" s="156">
        <f>'DE-Imp (O)'!BC32*(1+Toeslagen!$Q$26)</f>
        <v>338</v>
      </c>
      <c r="BD32" s="156">
        <f>'DE-Imp (O)'!BD32*(1+Toeslagen!$Q$26)</f>
        <v>338</v>
      </c>
      <c r="BE32" s="156">
        <f>'DE-Imp (O)'!BE32*(1+Toeslagen!$Q$26)</f>
        <v>338</v>
      </c>
      <c r="BF32" s="156">
        <f>'DE-Imp (O)'!BF32*(1+Toeslagen!$Q$26)</f>
        <v>0</v>
      </c>
      <c r="BG32" s="156">
        <f>'DE-Imp (O)'!BG32*(1+Toeslagen!$Q$26)</f>
        <v>338</v>
      </c>
      <c r="BH32" s="156">
        <f>'DE-Imp (O)'!BH32*(1+Toeslagen!$Q$26)</f>
        <v>338</v>
      </c>
      <c r="BI32" s="156">
        <f>'DE-Imp (O)'!BI32*(1+Toeslagen!$Q$26)</f>
        <v>338</v>
      </c>
      <c r="BJ32" s="156">
        <f>'DE-Imp (O)'!BJ32*(1+Toeslagen!$Q$26)</f>
        <v>338</v>
      </c>
      <c r="BK32" s="156">
        <f>'DE-Imp (O)'!BK32*(1+Toeslagen!$Q$26)</f>
        <v>338</v>
      </c>
      <c r="BL32" s="156">
        <f>'DE-Imp (O)'!BL32*(1+Toeslagen!$Q$26)</f>
        <v>509.6</v>
      </c>
      <c r="BM32" s="156">
        <f>'DE-Imp (O)'!BM32*(1+Toeslagen!$Q$26)</f>
        <v>431.6</v>
      </c>
      <c r="BN32" s="156">
        <f>'DE-Imp (O)'!BN32*(1+Toeslagen!$Q$26)</f>
        <v>431.6</v>
      </c>
      <c r="BO32" s="156">
        <f>'DE-Imp (O)'!BO32*(1+Toeslagen!$Q$26)</f>
        <v>431.6</v>
      </c>
      <c r="BP32" s="156">
        <f>'DE-Imp (O)'!BP32*(1+Toeslagen!$Q$26)</f>
        <v>431.6</v>
      </c>
      <c r="BQ32" s="156">
        <f>'DE-Imp (O)'!BQ32*(1+Toeslagen!$Q$26)</f>
        <v>587.6</v>
      </c>
      <c r="BR32" s="156">
        <f>'DE-Imp (O)'!BR32*(1+Toeslagen!$Q$26)</f>
        <v>587.6</v>
      </c>
      <c r="BS32" s="156">
        <f>'DE-Imp (O)'!BS32*(1+Toeslagen!$Q$26)</f>
        <v>587.6</v>
      </c>
      <c r="BT32" s="156">
        <f>'DE-Imp (O)'!BT32*(1+Toeslagen!$Q$26)</f>
        <v>431.6</v>
      </c>
      <c r="BU32" s="156">
        <f>'DE-Imp (O)'!BU32*(1+Toeslagen!$Q$26)</f>
        <v>431.6</v>
      </c>
      <c r="BV32" s="156">
        <f>'DE-Imp (O)'!BV32*(1+Toeslagen!$Q$26)</f>
        <v>431.6</v>
      </c>
      <c r="BW32" s="156">
        <f>'DE-Imp (O)'!BW32*(1+Toeslagen!$Q$26)</f>
        <v>587.6</v>
      </c>
      <c r="BX32" s="156">
        <f>'DE-Imp (O)'!BX32*(1+Toeslagen!$Q$26)</f>
        <v>587.6</v>
      </c>
      <c r="BY32" s="156">
        <f>'DE-Imp (O)'!BY32*(1+Toeslagen!$Q$26)</f>
        <v>0</v>
      </c>
      <c r="BZ32" s="156">
        <f>'DE-Imp (O)'!BZ32*(1+Toeslagen!$Q$26)</f>
        <v>587.6</v>
      </c>
      <c r="CA32" s="156">
        <f>'DE-Imp (O)'!CA32*(1+Toeslagen!$Q$26)</f>
        <v>587.6</v>
      </c>
      <c r="CB32" s="156">
        <f>'DE-Imp (O)'!CB32*(1+Toeslagen!$Q$26)</f>
        <v>587.6</v>
      </c>
      <c r="CC32" s="156">
        <f>'DE-Imp (O)'!CC32*(1+Toeslagen!$Q$26)</f>
        <v>655.20000000000005</v>
      </c>
      <c r="CD32" s="156">
        <f>'DE-Imp (O)'!CD32*(1+Toeslagen!$Q$26)</f>
        <v>655.20000000000005</v>
      </c>
      <c r="CE32" s="156">
        <f>'DE-Imp (O)'!CE32*(1+Toeslagen!$Q$26)</f>
        <v>655.20000000000005</v>
      </c>
      <c r="CF32" s="156">
        <f>'DE-Imp (O)'!CF32*(1+Toeslagen!$Q$26)</f>
        <v>655.20000000000005</v>
      </c>
      <c r="CG32" s="156">
        <f>'DE-Imp (O)'!CG32*(1+Toeslagen!$Q$26)</f>
        <v>717.6</v>
      </c>
      <c r="CH32" s="156">
        <f>'DE-Imp (O)'!CH32*(1+Toeslagen!$Q$26)</f>
        <v>717.6</v>
      </c>
      <c r="CI32" s="156">
        <f>'DE-Imp (O)'!CI32*(1+Toeslagen!$Q$26)</f>
        <v>780</v>
      </c>
      <c r="CJ32" s="156">
        <f>'DE-Imp (O)'!CJ32*(1+Toeslagen!$Q$26)</f>
        <v>780</v>
      </c>
      <c r="CK32" s="156">
        <f>'DE-Imp (O)'!CK32*(1+Toeslagen!$Q$26)</f>
        <v>717.6</v>
      </c>
      <c r="CL32" s="156">
        <f>'DE-Imp (O)'!CL32*(1+Toeslagen!$Q$26)</f>
        <v>717.6</v>
      </c>
      <c r="CM32" s="156">
        <f>'DE-Imp (O)'!CM32*(1+Toeslagen!$Q$26)</f>
        <v>717.6</v>
      </c>
      <c r="CN32" s="156">
        <f>'DE-Imp (O)'!CN32*(1+Toeslagen!$Q$26)</f>
        <v>780</v>
      </c>
      <c r="CO32" s="156">
        <f>'DE-Imp (O)'!CO32*(1+Toeslagen!$Q$26)</f>
        <v>873.6</v>
      </c>
      <c r="CP32" s="156">
        <f>'DE-Imp (O)'!CP32*(1+Toeslagen!$Q$26)</f>
        <v>873.6</v>
      </c>
      <c r="CQ32" s="156">
        <f>'DE-Imp (O)'!CQ32*(1+Toeslagen!$Q$26)</f>
        <v>930.80000000000007</v>
      </c>
      <c r="CR32" s="156">
        <f>'DE-Imp (O)'!CR32*(1+Toeslagen!$Q$26)</f>
        <v>930.80000000000007</v>
      </c>
      <c r="CS32" s="156">
        <f>'DE-Imp (O)'!CS32*(1+Toeslagen!$Q$26)</f>
        <v>930.80000000000007</v>
      </c>
      <c r="CT32" s="156">
        <f>'DE-Imp (O)'!CT32*(1+Toeslagen!$Q$26)</f>
        <v>930.80000000000007</v>
      </c>
      <c r="CU32" s="156">
        <f>'DE-Imp (O)'!CU32*(1+Toeslagen!$Q$26)</f>
        <v>930.80000000000007</v>
      </c>
      <c r="CV32" s="156">
        <f>'DE-Imp (O)'!CV32*(1+Toeslagen!$Q$26)</f>
        <v>873.6</v>
      </c>
      <c r="CW32" s="156">
        <f>'DE-Imp (O)'!CW32*(1+Toeslagen!$Q$26)</f>
        <v>873.6</v>
      </c>
      <c r="CX32" s="156">
        <f>'DE-Imp (O)'!CX32*(1+Toeslagen!$Q$26)</f>
        <v>873.6</v>
      </c>
      <c r="CY32" s="156">
        <f>'DE-Imp (O)'!CY32*(1+Toeslagen!$Q$26)</f>
        <v>873.6</v>
      </c>
      <c r="CZ32" s="156">
        <f>'DE-Imp (O)'!CZ32*(1+Toeslagen!$Q$26)</f>
        <v>780</v>
      </c>
      <c r="DA32" s="156">
        <f>'DE-Imp (O)'!DA32*(1+Toeslagen!$Q$26)</f>
        <v>780</v>
      </c>
      <c r="DB32" s="156">
        <f>'DE-Imp (O)'!DB32*(1+Toeslagen!$Q$26)</f>
        <v>780</v>
      </c>
      <c r="DC32" s="156">
        <f>'DE-Imp (O)'!DC32*(1+Toeslagen!$Q$26)</f>
        <v>873.6</v>
      </c>
      <c r="DD32" s="156">
        <f>'DE-Imp (O)'!DD32*(1+Toeslagen!$Q$26)</f>
        <v>873.6</v>
      </c>
      <c r="DE32" s="156">
        <f>'DE-Imp (O)'!DE32*(1+Toeslagen!$Q$26)</f>
        <v>930.80000000000007</v>
      </c>
      <c r="DF32" s="156">
        <f>'DE-Imp (O)'!DF32*(1+Toeslagen!$Q$26)</f>
        <v>780</v>
      </c>
      <c r="DG32" s="156">
        <f>'DE-Imp (O)'!DG32*(1+Toeslagen!$Q$26)</f>
        <v>780</v>
      </c>
      <c r="DH32" s="156">
        <f>'DE-Imp (O)'!DH32*(1+Toeslagen!$Q$26)</f>
        <v>780</v>
      </c>
      <c r="DI32" s="156">
        <f>'DE-Imp (O)'!DI32*(1+Toeslagen!$Q$26)</f>
        <v>780</v>
      </c>
      <c r="DJ32" s="156">
        <f>'DE-Imp (O)'!DJ32*(1+Toeslagen!$Q$26)</f>
        <v>780</v>
      </c>
    </row>
    <row r="33" spans="1:114" ht="14.65" thickBot="1">
      <c r="A33" s="1">
        <v>29</v>
      </c>
      <c r="B33" s="1">
        <v>29</v>
      </c>
      <c r="C33" s="1">
        <v>300</v>
      </c>
      <c r="D33" s="1">
        <v>2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156">
        <f>'DE-Imp (O)'!P33*(1+Toeslagen!$Q$26)</f>
        <v>946.4</v>
      </c>
      <c r="Q33" s="156">
        <f>'DE-Imp (O)'!Q33*(1+Toeslagen!$Q$26)</f>
        <v>946.4</v>
      </c>
      <c r="R33" s="156">
        <f>'DE-Imp (O)'!R33*(1+Toeslagen!$Q$26)</f>
        <v>946.4</v>
      </c>
      <c r="S33" s="156">
        <f>'DE-Imp (O)'!S33*(1+Toeslagen!$Q$26)</f>
        <v>946.4</v>
      </c>
      <c r="T33" s="156">
        <f>'DE-Imp (O)'!T33*(1+Toeslagen!$Q$26)</f>
        <v>0</v>
      </c>
      <c r="U33" s="156">
        <f>'DE-Imp (O)'!U33*(1+Toeslagen!$Q$26)</f>
        <v>884</v>
      </c>
      <c r="V33" s="156">
        <f>'DE-Imp (O)'!V33*(1+Toeslagen!$Q$26)</f>
        <v>884</v>
      </c>
      <c r="W33" s="156">
        <f>'DE-Imp (O)'!W33*(1+Toeslagen!$Q$26)</f>
        <v>884</v>
      </c>
      <c r="X33" s="156">
        <f>'DE-Imp (O)'!X33*(1+Toeslagen!$Q$26)</f>
        <v>884</v>
      </c>
      <c r="Y33" s="156">
        <f>'DE-Imp (O)'!Y33*(1+Toeslagen!$Q$26)</f>
        <v>884</v>
      </c>
      <c r="Z33" s="156">
        <f>'DE-Imp (O)'!Z33*(1+Toeslagen!$Q$26)</f>
        <v>884</v>
      </c>
      <c r="AA33" s="156">
        <f>'DE-Imp (O)'!AA33*(1+Toeslagen!$Q$26)</f>
        <v>884</v>
      </c>
      <c r="AB33" s="156">
        <f>'DE-Imp (O)'!AB33*(1+Toeslagen!$Q$26)</f>
        <v>884</v>
      </c>
      <c r="AC33" s="156">
        <f>'DE-Imp (O)'!AC33*(1+Toeslagen!$Q$26)</f>
        <v>884</v>
      </c>
      <c r="AD33" s="156">
        <f>'DE-Imp (O)'!AD33*(1+Toeslagen!$Q$26)</f>
        <v>946.4</v>
      </c>
      <c r="AE33" s="156">
        <f>'DE-Imp (O)'!AE33*(1+Toeslagen!$Q$26)</f>
        <v>946.4</v>
      </c>
      <c r="AF33" s="156">
        <f>'DE-Imp (O)'!AF33*(1+Toeslagen!$Q$26)</f>
        <v>1107.6000000000001</v>
      </c>
      <c r="AG33" s="156">
        <f>'DE-Imp (O)'!AG33*(1+Toeslagen!$Q$26)</f>
        <v>1107.6000000000001</v>
      </c>
      <c r="AH33" s="156">
        <f>'DE-Imp (O)'!AH33*(1+Toeslagen!$Q$26)</f>
        <v>884</v>
      </c>
      <c r="AI33" s="156">
        <f>'DE-Imp (O)'!AI33*(1+Toeslagen!$Q$26)</f>
        <v>663.52</v>
      </c>
      <c r="AJ33" s="156">
        <f>'DE-Imp (O)'!AJ33*(1+Toeslagen!$Q$26)</f>
        <v>663.52</v>
      </c>
      <c r="AK33" s="156">
        <f>'DE-Imp (O)'!AK33*(1+Toeslagen!$Q$26)</f>
        <v>663.52</v>
      </c>
      <c r="AL33" s="156">
        <f>'DE-Imp (O)'!AL33*(1+Toeslagen!$Q$26)</f>
        <v>728</v>
      </c>
      <c r="AM33" s="156">
        <f>'DE-Imp (O)'!AM33*(1+Toeslagen!$Q$26)</f>
        <v>728</v>
      </c>
      <c r="AN33" s="156">
        <f>'DE-Imp (O)'!AN33*(1+Toeslagen!$Q$26)</f>
        <v>728</v>
      </c>
      <c r="AO33" s="156">
        <f>'DE-Imp (O)'!AO33*(1+Toeslagen!$Q$26)</f>
        <v>520</v>
      </c>
      <c r="AP33" s="156">
        <f>'DE-Imp (O)'!AP33*(1+Toeslagen!$Q$26)</f>
        <v>520</v>
      </c>
      <c r="AQ33" s="156">
        <f>'DE-Imp (O)'!AQ33*(1+Toeslagen!$Q$26)</f>
        <v>520</v>
      </c>
      <c r="AR33" s="156">
        <f>'DE-Imp (O)'!AR33*(1+Toeslagen!$Q$26)</f>
        <v>603.20000000000005</v>
      </c>
      <c r="AS33" s="156">
        <f>'DE-Imp (O)'!AS33*(1+Toeslagen!$Q$26)</f>
        <v>603.20000000000005</v>
      </c>
      <c r="AT33" s="156">
        <f>'DE-Imp (O)'!AT33*(1+Toeslagen!$Q$26)</f>
        <v>603.20000000000005</v>
      </c>
      <c r="AU33" s="156">
        <f>'DE-Imp (O)'!AU33*(1+Toeslagen!$Q$26)</f>
        <v>520</v>
      </c>
      <c r="AV33" s="156">
        <f>'DE-Imp (O)'!AV33*(1+Toeslagen!$Q$26)</f>
        <v>520</v>
      </c>
      <c r="AW33" s="156">
        <f>'DE-Imp (O)'!AW33*(1+Toeslagen!$Q$26)</f>
        <v>603.20000000000005</v>
      </c>
      <c r="AX33" s="156">
        <f>'DE-Imp (O)'!AX33*(1+Toeslagen!$Q$26)</f>
        <v>603.20000000000005</v>
      </c>
      <c r="AY33" s="156">
        <f>'DE-Imp (O)'!AY33*(1+Toeslagen!$Q$26)</f>
        <v>603.20000000000005</v>
      </c>
      <c r="AZ33" s="156">
        <f>'DE-Imp (O)'!AZ33*(1+Toeslagen!$Q$26)</f>
        <v>663.52</v>
      </c>
      <c r="BA33" s="156">
        <f>'DE-Imp (O)'!BA33*(1+Toeslagen!$Q$26)</f>
        <v>663.52</v>
      </c>
      <c r="BB33" s="156">
        <f>'DE-Imp (O)'!BB33*(1+Toeslagen!$Q$26)</f>
        <v>884</v>
      </c>
      <c r="BC33" s="156">
        <f>'DE-Imp (O)'!BC33*(1+Toeslagen!$Q$26)</f>
        <v>345.28000000000003</v>
      </c>
      <c r="BD33" s="156">
        <f>'DE-Imp (O)'!BD33*(1+Toeslagen!$Q$26)</f>
        <v>345.28000000000003</v>
      </c>
      <c r="BE33" s="156">
        <f>'DE-Imp (O)'!BE33*(1+Toeslagen!$Q$26)</f>
        <v>345.28000000000003</v>
      </c>
      <c r="BF33" s="156">
        <f>'DE-Imp (O)'!BF33*(1+Toeslagen!$Q$26)</f>
        <v>0</v>
      </c>
      <c r="BG33" s="156">
        <f>'DE-Imp (O)'!BG33*(1+Toeslagen!$Q$26)</f>
        <v>345.28000000000003</v>
      </c>
      <c r="BH33" s="156">
        <f>'DE-Imp (O)'!BH33*(1+Toeslagen!$Q$26)</f>
        <v>345.28000000000003</v>
      </c>
      <c r="BI33" s="156">
        <f>'DE-Imp (O)'!BI33*(1+Toeslagen!$Q$26)</f>
        <v>345.28000000000003</v>
      </c>
      <c r="BJ33" s="156">
        <f>'DE-Imp (O)'!BJ33*(1+Toeslagen!$Q$26)</f>
        <v>345.28000000000003</v>
      </c>
      <c r="BK33" s="156">
        <f>'DE-Imp (O)'!BK33*(1+Toeslagen!$Q$26)</f>
        <v>345.28000000000003</v>
      </c>
      <c r="BL33" s="156">
        <f>'DE-Imp (O)'!BL33*(1+Toeslagen!$Q$26)</f>
        <v>520</v>
      </c>
      <c r="BM33" s="156">
        <f>'DE-Imp (O)'!BM33*(1+Toeslagen!$Q$26)</f>
        <v>436.8</v>
      </c>
      <c r="BN33" s="156">
        <f>'DE-Imp (O)'!BN33*(1+Toeslagen!$Q$26)</f>
        <v>436.8</v>
      </c>
      <c r="BO33" s="156">
        <f>'DE-Imp (O)'!BO33*(1+Toeslagen!$Q$26)</f>
        <v>436.8</v>
      </c>
      <c r="BP33" s="156">
        <f>'DE-Imp (O)'!BP33*(1+Toeslagen!$Q$26)</f>
        <v>436.8</v>
      </c>
      <c r="BQ33" s="156">
        <f>'DE-Imp (O)'!BQ33*(1+Toeslagen!$Q$26)</f>
        <v>603.20000000000005</v>
      </c>
      <c r="BR33" s="156">
        <f>'DE-Imp (O)'!BR33*(1+Toeslagen!$Q$26)</f>
        <v>603.20000000000005</v>
      </c>
      <c r="BS33" s="156">
        <f>'DE-Imp (O)'!BS33*(1+Toeslagen!$Q$26)</f>
        <v>603.20000000000005</v>
      </c>
      <c r="BT33" s="156">
        <f>'DE-Imp (O)'!BT33*(1+Toeslagen!$Q$26)</f>
        <v>436.8</v>
      </c>
      <c r="BU33" s="156">
        <f>'DE-Imp (O)'!BU33*(1+Toeslagen!$Q$26)</f>
        <v>436.8</v>
      </c>
      <c r="BV33" s="156">
        <f>'DE-Imp (O)'!BV33*(1+Toeslagen!$Q$26)</f>
        <v>436.8</v>
      </c>
      <c r="BW33" s="156">
        <f>'DE-Imp (O)'!BW33*(1+Toeslagen!$Q$26)</f>
        <v>603.20000000000005</v>
      </c>
      <c r="BX33" s="156">
        <f>'DE-Imp (O)'!BX33*(1+Toeslagen!$Q$26)</f>
        <v>603.20000000000005</v>
      </c>
      <c r="BY33" s="156">
        <f>'DE-Imp (O)'!BY33*(1+Toeslagen!$Q$26)</f>
        <v>0</v>
      </c>
      <c r="BZ33" s="156">
        <f>'DE-Imp (O)'!BZ33*(1+Toeslagen!$Q$26)</f>
        <v>603.20000000000005</v>
      </c>
      <c r="CA33" s="156">
        <f>'DE-Imp (O)'!CA33*(1+Toeslagen!$Q$26)</f>
        <v>603.20000000000005</v>
      </c>
      <c r="CB33" s="156">
        <f>'DE-Imp (O)'!CB33*(1+Toeslagen!$Q$26)</f>
        <v>603.20000000000005</v>
      </c>
      <c r="CC33" s="156">
        <f>'DE-Imp (O)'!CC33*(1+Toeslagen!$Q$26)</f>
        <v>663.52</v>
      </c>
      <c r="CD33" s="156">
        <f>'DE-Imp (O)'!CD33*(1+Toeslagen!$Q$26)</f>
        <v>663.52</v>
      </c>
      <c r="CE33" s="156">
        <f>'DE-Imp (O)'!CE33*(1+Toeslagen!$Q$26)</f>
        <v>663.52</v>
      </c>
      <c r="CF33" s="156">
        <f>'DE-Imp (O)'!CF33*(1+Toeslagen!$Q$26)</f>
        <v>663.52</v>
      </c>
      <c r="CG33" s="156">
        <f>'DE-Imp (O)'!CG33*(1+Toeslagen!$Q$26)</f>
        <v>728</v>
      </c>
      <c r="CH33" s="156">
        <f>'DE-Imp (O)'!CH33*(1+Toeslagen!$Q$26)</f>
        <v>728</v>
      </c>
      <c r="CI33" s="156">
        <f>'DE-Imp (O)'!CI33*(1+Toeslagen!$Q$26)</f>
        <v>790.4</v>
      </c>
      <c r="CJ33" s="156">
        <f>'DE-Imp (O)'!CJ33*(1+Toeslagen!$Q$26)</f>
        <v>790.4</v>
      </c>
      <c r="CK33" s="156">
        <f>'DE-Imp (O)'!CK33*(1+Toeslagen!$Q$26)</f>
        <v>728</v>
      </c>
      <c r="CL33" s="156">
        <f>'DE-Imp (O)'!CL33*(1+Toeslagen!$Q$26)</f>
        <v>728</v>
      </c>
      <c r="CM33" s="156">
        <f>'DE-Imp (O)'!CM33*(1+Toeslagen!$Q$26)</f>
        <v>728</v>
      </c>
      <c r="CN33" s="156">
        <f>'DE-Imp (O)'!CN33*(1+Toeslagen!$Q$26)</f>
        <v>790.4</v>
      </c>
      <c r="CO33" s="156">
        <f>'DE-Imp (O)'!CO33*(1+Toeslagen!$Q$26)</f>
        <v>884</v>
      </c>
      <c r="CP33" s="156">
        <f>'DE-Imp (O)'!CP33*(1+Toeslagen!$Q$26)</f>
        <v>884</v>
      </c>
      <c r="CQ33" s="156">
        <f>'DE-Imp (O)'!CQ33*(1+Toeslagen!$Q$26)</f>
        <v>946.4</v>
      </c>
      <c r="CR33" s="156">
        <f>'DE-Imp (O)'!CR33*(1+Toeslagen!$Q$26)</f>
        <v>946.4</v>
      </c>
      <c r="CS33" s="156">
        <f>'DE-Imp (O)'!CS33*(1+Toeslagen!$Q$26)</f>
        <v>946.4</v>
      </c>
      <c r="CT33" s="156">
        <f>'DE-Imp (O)'!CT33*(1+Toeslagen!$Q$26)</f>
        <v>946.4</v>
      </c>
      <c r="CU33" s="156">
        <f>'DE-Imp (O)'!CU33*(1+Toeslagen!$Q$26)</f>
        <v>946.4</v>
      </c>
      <c r="CV33" s="156">
        <f>'DE-Imp (O)'!CV33*(1+Toeslagen!$Q$26)</f>
        <v>884</v>
      </c>
      <c r="CW33" s="156">
        <f>'DE-Imp (O)'!CW33*(1+Toeslagen!$Q$26)</f>
        <v>884</v>
      </c>
      <c r="CX33" s="156">
        <f>'DE-Imp (O)'!CX33*(1+Toeslagen!$Q$26)</f>
        <v>884</v>
      </c>
      <c r="CY33" s="156">
        <f>'DE-Imp (O)'!CY33*(1+Toeslagen!$Q$26)</f>
        <v>884</v>
      </c>
      <c r="CZ33" s="156">
        <f>'DE-Imp (O)'!CZ33*(1+Toeslagen!$Q$26)</f>
        <v>790.4</v>
      </c>
      <c r="DA33" s="156">
        <f>'DE-Imp (O)'!DA33*(1+Toeslagen!$Q$26)</f>
        <v>790.4</v>
      </c>
      <c r="DB33" s="156">
        <f>'DE-Imp (O)'!DB33*(1+Toeslagen!$Q$26)</f>
        <v>790.4</v>
      </c>
      <c r="DC33" s="156">
        <f>'DE-Imp (O)'!DC33*(1+Toeslagen!$Q$26)</f>
        <v>884</v>
      </c>
      <c r="DD33" s="156">
        <f>'DE-Imp (O)'!DD33*(1+Toeslagen!$Q$26)</f>
        <v>884</v>
      </c>
      <c r="DE33" s="156">
        <f>'DE-Imp (O)'!DE33*(1+Toeslagen!$Q$26)</f>
        <v>946.4</v>
      </c>
      <c r="DF33" s="156">
        <f>'DE-Imp (O)'!DF33*(1+Toeslagen!$Q$26)</f>
        <v>790.4</v>
      </c>
      <c r="DG33" s="156">
        <f>'DE-Imp (O)'!DG33*(1+Toeslagen!$Q$26)</f>
        <v>790.4</v>
      </c>
      <c r="DH33" s="156">
        <f>'DE-Imp (O)'!DH33*(1+Toeslagen!$Q$26)</f>
        <v>790.4</v>
      </c>
      <c r="DI33" s="156">
        <f>'DE-Imp (O)'!DI33*(1+Toeslagen!$Q$26)</f>
        <v>790.4</v>
      </c>
      <c r="DJ33" s="156">
        <f>'DE-Imp (O)'!DJ33*(1+Toeslagen!$Q$26)</f>
        <v>790.4</v>
      </c>
    </row>
    <row r="34" spans="1:114" ht="14.65" thickBot="1">
      <c r="A34" s="1">
        <v>30</v>
      </c>
      <c r="B34" s="1">
        <v>30</v>
      </c>
      <c r="C34" s="1">
        <v>340</v>
      </c>
      <c r="D34" s="1">
        <v>2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156">
        <f>'DE-Imp (O)'!P34*(1+Toeslagen!$Q$26)</f>
        <v>959.92000000000007</v>
      </c>
      <c r="Q34" s="156">
        <f>'DE-Imp (O)'!Q34*(1+Toeslagen!$Q$26)</f>
        <v>959.92000000000007</v>
      </c>
      <c r="R34" s="156">
        <f>'DE-Imp (O)'!R34*(1+Toeslagen!$Q$26)</f>
        <v>959.92000000000007</v>
      </c>
      <c r="S34" s="156">
        <f>'DE-Imp (O)'!S34*(1+Toeslagen!$Q$26)</f>
        <v>959.92000000000007</v>
      </c>
      <c r="T34" s="156">
        <f>'DE-Imp (O)'!T34*(1+Toeslagen!$Q$26)</f>
        <v>0</v>
      </c>
      <c r="U34" s="156">
        <f>'DE-Imp (O)'!U34*(1+Toeslagen!$Q$26)</f>
        <v>894.4</v>
      </c>
      <c r="V34" s="156">
        <f>'DE-Imp (O)'!V34*(1+Toeslagen!$Q$26)</f>
        <v>894.4</v>
      </c>
      <c r="W34" s="156">
        <f>'DE-Imp (O)'!W34*(1+Toeslagen!$Q$26)</f>
        <v>894.4</v>
      </c>
      <c r="X34" s="156">
        <f>'DE-Imp (O)'!X34*(1+Toeslagen!$Q$26)</f>
        <v>894.4</v>
      </c>
      <c r="Y34" s="156">
        <f>'DE-Imp (O)'!Y34*(1+Toeslagen!$Q$26)</f>
        <v>894.4</v>
      </c>
      <c r="Z34" s="156">
        <f>'DE-Imp (O)'!Z34*(1+Toeslagen!$Q$26)</f>
        <v>894.4</v>
      </c>
      <c r="AA34" s="156">
        <f>'DE-Imp (O)'!AA34*(1+Toeslagen!$Q$26)</f>
        <v>894.4</v>
      </c>
      <c r="AB34" s="156">
        <f>'DE-Imp (O)'!AB34*(1+Toeslagen!$Q$26)</f>
        <v>894.4</v>
      </c>
      <c r="AC34" s="156">
        <f>'DE-Imp (O)'!AC34*(1+Toeslagen!$Q$26)</f>
        <v>894.4</v>
      </c>
      <c r="AD34" s="156">
        <f>'DE-Imp (O)'!AD34*(1+Toeslagen!$Q$26)</f>
        <v>959.92000000000007</v>
      </c>
      <c r="AE34" s="156">
        <f>'DE-Imp (O)'!AE34*(1+Toeslagen!$Q$26)</f>
        <v>959.92000000000007</v>
      </c>
      <c r="AF34" s="156">
        <f>'DE-Imp (O)'!AF34*(1+Toeslagen!$Q$26)</f>
        <v>1118</v>
      </c>
      <c r="AG34" s="156">
        <f>'DE-Imp (O)'!AG34*(1+Toeslagen!$Q$26)</f>
        <v>1118</v>
      </c>
      <c r="AH34" s="156">
        <f>'DE-Imp (O)'!AH34*(1+Toeslagen!$Q$26)</f>
        <v>894.4</v>
      </c>
      <c r="AI34" s="156">
        <f>'DE-Imp (O)'!AI34*(1+Toeslagen!$Q$26)</f>
        <v>667.68000000000006</v>
      </c>
      <c r="AJ34" s="156">
        <f>'DE-Imp (O)'!AJ34*(1+Toeslagen!$Q$26)</f>
        <v>667.68000000000006</v>
      </c>
      <c r="AK34" s="156">
        <f>'DE-Imp (O)'!AK34*(1+Toeslagen!$Q$26)</f>
        <v>667.68000000000006</v>
      </c>
      <c r="AL34" s="156">
        <f>'DE-Imp (O)'!AL34*(1+Toeslagen!$Q$26)</f>
        <v>744.64</v>
      </c>
      <c r="AM34" s="156">
        <f>'DE-Imp (O)'!AM34*(1+Toeslagen!$Q$26)</f>
        <v>744.64</v>
      </c>
      <c r="AN34" s="156">
        <f>'DE-Imp (O)'!AN34*(1+Toeslagen!$Q$26)</f>
        <v>744.64</v>
      </c>
      <c r="AO34" s="156">
        <f>'DE-Imp (O)'!AO34*(1+Toeslagen!$Q$26)</f>
        <v>527.28</v>
      </c>
      <c r="AP34" s="156">
        <f>'DE-Imp (O)'!AP34*(1+Toeslagen!$Q$26)</f>
        <v>527.28</v>
      </c>
      <c r="AQ34" s="156">
        <f>'DE-Imp (O)'!AQ34*(1+Toeslagen!$Q$26)</f>
        <v>527.28</v>
      </c>
      <c r="AR34" s="156">
        <f>'DE-Imp (O)'!AR34*(1+Toeslagen!$Q$26)</f>
        <v>610.48</v>
      </c>
      <c r="AS34" s="156">
        <f>'DE-Imp (O)'!AS34*(1+Toeslagen!$Q$26)</f>
        <v>610.48</v>
      </c>
      <c r="AT34" s="156">
        <f>'DE-Imp (O)'!AT34*(1+Toeslagen!$Q$26)</f>
        <v>610.48</v>
      </c>
      <c r="AU34" s="156">
        <f>'DE-Imp (O)'!AU34*(1+Toeslagen!$Q$26)</f>
        <v>527.28</v>
      </c>
      <c r="AV34" s="156">
        <f>'DE-Imp (O)'!AV34*(1+Toeslagen!$Q$26)</f>
        <v>527.28</v>
      </c>
      <c r="AW34" s="156">
        <f>'DE-Imp (O)'!AW34*(1+Toeslagen!$Q$26)</f>
        <v>610.48</v>
      </c>
      <c r="AX34" s="156">
        <f>'DE-Imp (O)'!AX34*(1+Toeslagen!$Q$26)</f>
        <v>610.48</v>
      </c>
      <c r="AY34" s="156">
        <f>'DE-Imp (O)'!AY34*(1+Toeslagen!$Q$26)</f>
        <v>610.48</v>
      </c>
      <c r="AZ34" s="156">
        <f>'DE-Imp (O)'!AZ34*(1+Toeslagen!$Q$26)</f>
        <v>667.68000000000006</v>
      </c>
      <c r="BA34" s="156">
        <f>'DE-Imp (O)'!BA34*(1+Toeslagen!$Q$26)</f>
        <v>667.68000000000006</v>
      </c>
      <c r="BB34" s="156">
        <f>'DE-Imp (O)'!BB34*(1+Toeslagen!$Q$26)</f>
        <v>894.4</v>
      </c>
      <c r="BC34" s="156">
        <f>'DE-Imp (O)'!BC34*(1+Toeslagen!$Q$26)</f>
        <v>352.56</v>
      </c>
      <c r="BD34" s="156">
        <f>'DE-Imp (O)'!BD34*(1+Toeslagen!$Q$26)</f>
        <v>352.56</v>
      </c>
      <c r="BE34" s="156">
        <f>'DE-Imp (O)'!BE34*(1+Toeslagen!$Q$26)</f>
        <v>352.56</v>
      </c>
      <c r="BF34" s="156">
        <f>'DE-Imp (O)'!BF34*(1+Toeslagen!$Q$26)</f>
        <v>0</v>
      </c>
      <c r="BG34" s="156">
        <f>'DE-Imp (O)'!BG34*(1+Toeslagen!$Q$26)</f>
        <v>352.56</v>
      </c>
      <c r="BH34" s="156">
        <f>'DE-Imp (O)'!BH34*(1+Toeslagen!$Q$26)</f>
        <v>352.56</v>
      </c>
      <c r="BI34" s="156">
        <f>'DE-Imp (O)'!BI34*(1+Toeslagen!$Q$26)</f>
        <v>352.56</v>
      </c>
      <c r="BJ34" s="156">
        <f>'DE-Imp (O)'!BJ34*(1+Toeslagen!$Q$26)</f>
        <v>352.56</v>
      </c>
      <c r="BK34" s="156">
        <f>'DE-Imp (O)'!BK34*(1+Toeslagen!$Q$26)</f>
        <v>352.56</v>
      </c>
      <c r="BL34" s="156">
        <f>'DE-Imp (O)'!BL34*(1+Toeslagen!$Q$26)</f>
        <v>527.28</v>
      </c>
      <c r="BM34" s="156">
        <f>'DE-Imp (O)'!BM34*(1+Toeslagen!$Q$26)</f>
        <v>439.92</v>
      </c>
      <c r="BN34" s="156">
        <f>'DE-Imp (O)'!BN34*(1+Toeslagen!$Q$26)</f>
        <v>439.92</v>
      </c>
      <c r="BO34" s="156">
        <f>'DE-Imp (O)'!BO34*(1+Toeslagen!$Q$26)</f>
        <v>439.92</v>
      </c>
      <c r="BP34" s="156">
        <f>'DE-Imp (O)'!BP34*(1+Toeslagen!$Q$26)</f>
        <v>439.92</v>
      </c>
      <c r="BQ34" s="156">
        <f>'DE-Imp (O)'!BQ34*(1+Toeslagen!$Q$26)</f>
        <v>610.48</v>
      </c>
      <c r="BR34" s="156">
        <f>'DE-Imp (O)'!BR34*(1+Toeslagen!$Q$26)</f>
        <v>610.48</v>
      </c>
      <c r="BS34" s="156">
        <f>'DE-Imp (O)'!BS34*(1+Toeslagen!$Q$26)</f>
        <v>610.48</v>
      </c>
      <c r="BT34" s="156">
        <f>'DE-Imp (O)'!BT34*(1+Toeslagen!$Q$26)</f>
        <v>439.92</v>
      </c>
      <c r="BU34" s="156">
        <f>'DE-Imp (O)'!BU34*(1+Toeslagen!$Q$26)</f>
        <v>439.92</v>
      </c>
      <c r="BV34" s="156">
        <f>'DE-Imp (O)'!BV34*(1+Toeslagen!$Q$26)</f>
        <v>439.92</v>
      </c>
      <c r="BW34" s="156">
        <f>'DE-Imp (O)'!BW34*(1+Toeslagen!$Q$26)</f>
        <v>610.48</v>
      </c>
      <c r="BX34" s="156">
        <f>'DE-Imp (O)'!BX34*(1+Toeslagen!$Q$26)</f>
        <v>610.48</v>
      </c>
      <c r="BY34" s="156">
        <f>'DE-Imp (O)'!BY34*(1+Toeslagen!$Q$26)</f>
        <v>0</v>
      </c>
      <c r="BZ34" s="156">
        <f>'DE-Imp (O)'!BZ34*(1+Toeslagen!$Q$26)</f>
        <v>610.48</v>
      </c>
      <c r="CA34" s="156">
        <f>'DE-Imp (O)'!CA34*(1+Toeslagen!$Q$26)</f>
        <v>610.48</v>
      </c>
      <c r="CB34" s="156">
        <f>'DE-Imp (O)'!CB34*(1+Toeslagen!$Q$26)</f>
        <v>610.48</v>
      </c>
      <c r="CC34" s="156">
        <f>'DE-Imp (O)'!CC34*(1+Toeslagen!$Q$26)</f>
        <v>667.68000000000006</v>
      </c>
      <c r="CD34" s="156">
        <f>'DE-Imp (O)'!CD34*(1+Toeslagen!$Q$26)</f>
        <v>667.68000000000006</v>
      </c>
      <c r="CE34" s="156">
        <f>'DE-Imp (O)'!CE34*(1+Toeslagen!$Q$26)</f>
        <v>667.68000000000006</v>
      </c>
      <c r="CF34" s="156">
        <f>'DE-Imp (O)'!CF34*(1+Toeslagen!$Q$26)</f>
        <v>667.68000000000006</v>
      </c>
      <c r="CG34" s="156">
        <f>'DE-Imp (O)'!CG34*(1+Toeslagen!$Q$26)</f>
        <v>744.64</v>
      </c>
      <c r="CH34" s="156">
        <f>'DE-Imp (O)'!CH34*(1+Toeslagen!$Q$26)</f>
        <v>744.64</v>
      </c>
      <c r="CI34" s="156">
        <f>'DE-Imp (O)'!CI34*(1+Toeslagen!$Q$26)</f>
        <v>800.80000000000007</v>
      </c>
      <c r="CJ34" s="156">
        <f>'DE-Imp (O)'!CJ34*(1+Toeslagen!$Q$26)</f>
        <v>800.80000000000007</v>
      </c>
      <c r="CK34" s="156">
        <f>'DE-Imp (O)'!CK34*(1+Toeslagen!$Q$26)</f>
        <v>744.64</v>
      </c>
      <c r="CL34" s="156">
        <f>'DE-Imp (O)'!CL34*(1+Toeslagen!$Q$26)</f>
        <v>744.64</v>
      </c>
      <c r="CM34" s="156">
        <f>'DE-Imp (O)'!CM34*(1+Toeslagen!$Q$26)</f>
        <v>744.64</v>
      </c>
      <c r="CN34" s="156">
        <f>'DE-Imp (O)'!CN34*(1+Toeslagen!$Q$26)</f>
        <v>800.80000000000007</v>
      </c>
      <c r="CO34" s="156">
        <f>'DE-Imp (O)'!CO34*(1+Toeslagen!$Q$26)</f>
        <v>894.4</v>
      </c>
      <c r="CP34" s="156">
        <f>'DE-Imp (O)'!CP34*(1+Toeslagen!$Q$26)</f>
        <v>894.4</v>
      </c>
      <c r="CQ34" s="156">
        <f>'DE-Imp (O)'!CQ34*(1+Toeslagen!$Q$26)</f>
        <v>959.92000000000007</v>
      </c>
      <c r="CR34" s="156">
        <f>'DE-Imp (O)'!CR34*(1+Toeslagen!$Q$26)</f>
        <v>959.92000000000007</v>
      </c>
      <c r="CS34" s="156">
        <f>'DE-Imp (O)'!CS34*(1+Toeslagen!$Q$26)</f>
        <v>959.92000000000007</v>
      </c>
      <c r="CT34" s="156">
        <f>'DE-Imp (O)'!CT34*(1+Toeslagen!$Q$26)</f>
        <v>959.92000000000007</v>
      </c>
      <c r="CU34" s="156">
        <f>'DE-Imp (O)'!CU34*(1+Toeslagen!$Q$26)</f>
        <v>959.92000000000007</v>
      </c>
      <c r="CV34" s="156">
        <f>'DE-Imp (O)'!CV34*(1+Toeslagen!$Q$26)</f>
        <v>894.4</v>
      </c>
      <c r="CW34" s="156">
        <f>'DE-Imp (O)'!CW34*(1+Toeslagen!$Q$26)</f>
        <v>894.4</v>
      </c>
      <c r="CX34" s="156">
        <f>'DE-Imp (O)'!CX34*(1+Toeslagen!$Q$26)</f>
        <v>894.4</v>
      </c>
      <c r="CY34" s="156">
        <f>'DE-Imp (O)'!CY34*(1+Toeslagen!$Q$26)</f>
        <v>894.4</v>
      </c>
      <c r="CZ34" s="156">
        <f>'DE-Imp (O)'!CZ34*(1+Toeslagen!$Q$26)</f>
        <v>800.80000000000007</v>
      </c>
      <c r="DA34" s="156">
        <f>'DE-Imp (O)'!DA34*(1+Toeslagen!$Q$26)</f>
        <v>800.80000000000007</v>
      </c>
      <c r="DB34" s="156">
        <f>'DE-Imp (O)'!DB34*(1+Toeslagen!$Q$26)</f>
        <v>800.80000000000007</v>
      </c>
      <c r="DC34" s="156">
        <f>'DE-Imp (O)'!DC34*(1+Toeslagen!$Q$26)</f>
        <v>894.4</v>
      </c>
      <c r="DD34" s="156">
        <f>'DE-Imp (O)'!DD34*(1+Toeslagen!$Q$26)</f>
        <v>894.4</v>
      </c>
      <c r="DE34" s="156">
        <f>'DE-Imp (O)'!DE34*(1+Toeslagen!$Q$26)</f>
        <v>959.92000000000007</v>
      </c>
      <c r="DF34" s="156">
        <f>'DE-Imp (O)'!DF34*(1+Toeslagen!$Q$26)</f>
        <v>800.80000000000007</v>
      </c>
      <c r="DG34" s="156">
        <f>'DE-Imp (O)'!DG34*(1+Toeslagen!$Q$26)</f>
        <v>800.80000000000007</v>
      </c>
      <c r="DH34" s="156">
        <f>'DE-Imp (O)'!DH34*(1+Toeslagen!$Q$26)</f>
        <v>800.80000000000007</v>
      </c>
      <c r="DI34" s="156">
        <f>'DE-Imp (O)'!DI34*(1+Toeslagen!$Q$26)</f>
        <v>800.80000000000007</v>
      </c>
      <c r="DJ34" s="156">
        <f>'DE-Imp (O)'!DJ34*(1+Toeslagen!$Q$26)</f>
        <v>800.80000000000007</v>
      </c>
    </row>
    <row r="35" spans="1:114" ht="14.65" thickBot="1">
      <c r="A35" s="1">
        <v>31</v>
      </c>
      <c r="B35" s="1">
        <v>31</v>
      </c>
      <c r="C35" s="1">
        <v>350</v>
      </c>
      <c r="D35" s="1">
        <v>2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156">
        <f>'DE-Imp (O)'!P35*(1+Toeslagen!$Q$26)</f>
        <v>982.80000000000007</v>
      </c>
      <c r="Q35" s="156">
        <f>'DE-Imp (O)'!Q35*(1+Toeslagen!$Q$26)</f>
        <v>982.80000000000007</v>
      </c>
      <c r="R35" s="156">
        <f>'DE-Imp (O)'!R35*(1+Toeslagen!$Q$26)</f>
        <v>982.80000000000007</v>
      </c>
      <c r="S35" s="156">
        <f>'DE-Imp (O)'!S35*(1+Toeslagen!$Q$26)</f>
        <v>982.80000000000007</v>
      </c>
      <c r="T35" s="156">
        <f>'DE-Imp (O)'!T35*(1+Toeslagen!$Q$26)</f>
        <v>0</v>
      </c>
      <c r="U35" s="156">
        <f>'DE-Imp (O)'!U35*(1+Toeslagen!$Q$26)</f>
        <v>910</v>
      </c>
      <c r="V35" s="156">
        <f>'DE-Imp (O)'!V35*(1+Toeslagen!$Q$26)</f>
        <v>910</v>
      </c>
      <c r="W35" s="156">
        <f>'DE-Imp (O)'!W35*(1+Toeslagen!$Q$26)</f>
        <v>910</v>
      </c>
      <c r="X35" s="156">
        <f>'DE-Imp (O)'!X35*(1+Toeslagen!$Q$26)</f>
        <v>910</v>
      </c>
      <c r="Y35" s="156">
        <f>'DE-Imp (O)'!Y35*(1+Toeslagen!$Q$26)</f>
        <v>910</v>
      </c>
      <c r="Z35" s="156">
        <f>'DE-Imp (O)'!Z35*(1+Toeslagen!$Q$26)</f>
        <v>910</v>
      </c>
      <c r="AA35" s="156">
        <f>'DE-Imp (O)'!AA35*(1+Toeslagen!$Q$26)</f>
        <v>910</v>
      </c>
      <c r="AB35" s="156">
        <f>'DE-Imp (O)'!AB35*(1+Toeslagen!$Q$26)</f>
        <v>910</v>
      </c>
      <c r="AC35" s="156">
        <f>'DE-Imp (O)'!AC35*(1+Toeslagen!$Q$26)</f>
        <v>910</v>
      </c>
      <c r="AD35" s="156">
        <f>'DE-Imp (O)'!AD35*(1+Toeslagen!$Q$26)</f>
        <v>982.80000000000007</v>
      </c>
      <c r="AE35" s="156">
        <f>'DE-Imp (O)'!AE35*(1+Toeslagen!$Q$26)</f>
        <v>982.80000000000007</v>
      </c>
      <c r="AF35" s="156">
        <f>'DE-Imp (O)'!AF35*(1+Toeslagen!$Q$26)</f>
        <v>1133.6000000000001</v>
      </c>
      <c r="AG35" s="156">
        <f>'DE-Imp (O)'!AG35*(1+Toeslagen!$Q$26)</f>
        <v>1133.6000000000001</v>
      </c>
      <c r="AH35" s="156">
        <f>'DE-Imp (O)'!AH35*(1+Toeslagen!$Q$26)</f>
        <v>910</v>
      </c>
      <c r="AI35" s="156">
        <f>'DE-Imp (O)'!AI35*(1+Toeslagen!$Q$26)</f>
        <v>681.2</v>
      </c>
      <c r="AJ35" s="156">
        <f>'DE-Imp (O)'!AJ35*(1+Toeslagen!$Q$26)</f>
        <v>681.2</v>
      </c>
      <c r="AK35" s="156">
        <f>'DE-Imp (O)'!AK35*(1+Toeslagen!$Q$26)</f>
        <v>681.2</v>
      </c>
      <c r="AL35" s="156">
        <f>'DE-Imp (O)'!AL35*(1+Toeslagen!$Q$26)</f>
        <v>754</v>
      </c>
      <c r="AM35" s="156">
        <f>'DE-Imp (O)'!AM35*(1+Toeslagen!$Q$26)</f>
        <v>754</v>
      </c>
      <c r="AN35" s="156">
        <f>'DE-Imp (O)'!AN35*(1+Toeslagen!$Q$26)</f>
        <v>754</v>
      </c>
      <c r="AO35" s="156">
        <f>'DE-Imp (O)'!AO35*(1+Toeslagen!$Q$26)</f>
        <v>535.6</v>
      </c>
      <c r="AP35" s="156">
        <f>'DE-Imp (O)'!AP35*(1+Toeslagen!$Q$26)</f>
        <v>535.6</v>
      </c>
      <c r="AQ35" s="156">
        <f>'DE-Imp (O)'!AQ35*(1+Toeslagen!$Q$26)</f>
        <v>535.6</v>
      </c>
      <c r="AR35" s="156">
        <f>'DE-Imp (O)'!AR35*(1+Toeslagen!$Q$26)</f>
        <v>618.80000000000007</v>
      </c>
      <c r="AS35" s="156">
        <f>'DE-Imp (O)'!AS35*(1+Toeslagen!$Q$26)</f>
        <v>618.80000000000007</v>
      </c>
      <c r="AT35" s="156">
        <f>'DE-Imp (O)'!AT35*(1+Toeslagen!$Q$26)</f>
        <v>618.80000000000007</v>
      </c>
      <c r="AU35" s="156">
        <f>'DE-Imp (O)'!AU35*(1+Toeslagen!$Q$26)</f>
        <v>535.6</v>
      </c>
      <c r="AV35" s="156">
        <f>'DE-Imp (O)'!AV35*(1+Toeslagen!$Q$26)</f>
        <v>535.6</v>
      </c>
      <c r="AW35" s="156">
        <f>'DE-Imp (O)'!AW35*(1+Toeslagen!$Q$26)</f>
        <v>618.80000000000007</v>
      </c>
      <c r="AX35" s="156">
        <f>'DE-Imp (O)'!AX35*(1+Toeslagen!$Q$26)</f>
        <v>618.80000000000007</v>
      </c>
      <c r="AY35" s="156">
        <f>'DE-Imp (O)'!AY35*(1+Toeslagen!$Q$26)</f>
        <v>618.80000000000007</v>
      </c>
      <c r="AZ35" s="156">
        <f>'DE-Imp (O)'!AZ35*(1+Toeslagen!$Q$26)</f>
        <v>681.2</v>
      </c>
      <c r="BA35" s="156">
        <f>'DE-Imp (O)'!BA35*(1+Toeslagen!$Q$26)</f>
        <v>681.2</v>
      </c>
      <c r="BB35" s="156">
        <f>'DE-Imp (O)'!BB35*(1+Toeslagen!$Q$26)</f>
        <v>910</v>
      </c>
      <c r="BC35" s="156">
        <f>'DE-Imp (O)'!BC35*(1+Toeslagen!$Q$26)</f>
        <v>358.8</v>
      </c>
      <c r="BD35" s="156">
        <f>'DE-Imp (O)'!BD35*(1+Toeslagen!$Q$26)</f>
        <v>358.8</v>
      </c>
      <c r="BE35" s="156">
        <f>'DE-Imp (O)'!BE35*(1+Toeslagen!$Q$26)</f>
        <v>358.8</v>
      </c>
      <c r="BF35" s="156">
        <f>'DE-Imp (O)'!BF35*(1+Toeslagen!$Q$26)</f>
        <v>0</v>
      </c>
      <c r="BG35" s="156">
        <f>'DE-Imp (O)'!BG35*(1+Toeslagen!$Q$26)</f>
        <v>358.8</v>
      </c>
      <c r="BH35" s="156">
        <f>'DE-Imp (O)'!BH35*(1+Toeslagen!$Q$26)</f>
        <v>358.8</v>
      </c>
      <c r="BI35" s="156">
        <f>'DE-Imp (O)'!BI35*(1+Toeslagen!$Q$26)</f>
        <v>358.8</v>
      </c>
      <c r="BJ35" s="156">
        <f>'DE-Imp (O)'!BJ35*(1+Toeslagen!$Q$26)</f>
        <v>358.8</v>
      </c>
      <c r="BK35" s="156">
        <f>'DE-Imp (O)'!BK35*(1+Toeslagen!$Q$26)</f>
        <v>358.8</v>
      </c>
      <c r="BL35" s="156">
        <f>'DE-Imp (O)'!BL35*(1+Toeslagen!$Q$26)</f>
        <v>535.6</v>
      </c>
      <c r="BM35" s="156">
        <f>'DE-Imp (O)'!BM35*(1+Toeslagen!$Q$26)</f>
        <v>447.2</v>
      </c>
      <c r="BN35" s="156">
        <f>'DE-Imp (O)'!BN35*(1+Toeslagen!$Q$26)</f>
        <v>447.2</v>
      </c>
      <c r="BO35" s="156">
        <f>'DE-Imp (O)'!BO35*(1+Toeslagen!$Q$26)</f>
        <v>447.2</v>
      </c>
      <c r="BP35" s="156">
        <f>'DE-Imp (O)'!BP35*(1+Toeslagen!$Q$26)</f>
        <v>447.2</v>
      </c>
      <c r="BQ35" s="156">
        <f>'DE-Imp (O)'!BQ35*(1+Toeslagen!$Q$26)</f>
        <v>618.80000000000007</v>
      </c>
      <c r="BR35" s="156">
        <f>'DE-Imp (O)'!BR35*(1+Toeslagen!$Q$26)</f>
        <v>618.80000000000007</v>
      </c>
      <c r="BS35" s="156">
        <f>'DE-Imp (O)'!BS35*(1+Toeslagen!$Q$26)</f>
        <v>618.80000000000007</v>
      </c>
      <c r="BT35" s="156">
        <f>'DE-Imp (O)'!BT35*(1+Toeslagen!$Q$26)</f>
        <v>447.2</v>
      </c>
      <c r="BU35" s="156">
        <f>'DE-Imp (O)'!BU35*(1+Toeslagen!$Q$26)</f>
        <v>447.2</v>
      </c>
      <c r="BV35" s="156">
        <f>'DE-Imp (O)'!BV35*(1+Toeslagen!$Q$26)</f>
        <v>447.2</v>
      </c>
      <c r="BW35" s="156">
        <f>'DE-Imp (O)'!BW35*(1+Toeslagen!$Q$26)</f>
        <v>618.80000000000007</v>
      </c>
      <c r="BX35" s="156">
        <f>'DE-Imp (O)'!BX35*(1+Toeslagen!$Q$26)</f>
        <v>618.80000000000007</v>
      </c>
      <c r="BY35" s="156">
        <f>'DE-Imp (O)'!BY35*(1+Toeslagen!$Q$26)</f>
        <v>0</v>
      </c>
      <c r="BZ35" s="156">
        <f>'DE-Imp (O)'!BZ35*(1+Toeslagen!$Q$26)</f>
        <v>618.80000000000007</v>
      </c>
      <c r="CA35" s="156">
        <f>'DE-Imp (O)'!CA35*(1+Toeslagen!$Q$26)</f>
        <v>618.80000000000007</v>
      </c>
      <c r="CB35" s="156">
        <f>'DE-Imp (O)'!CB35*(1+Toeslagen!$Q$26)</f>
        <v>618.80000000000007</v>
      </c>
      <c r="CC35" s="156">
        <f>'DE-Imp (O)'!CC35*(1+Toeslagen!$Q$26)</f>
        <v>681.2</v>
      </c>
      <c r="CD35" s="156">
        <f>'DE-Imp (O)'!CD35*(1+Toeslagen!$Q$26)</f>
        <v>681.2</v>
      </c>
      <c r="CE35" s="156">
        <f>'DE-Imp (O)'!CE35*(1+Toeslagen!$Q$26)</f>
        <v>681.2</v>
      </c>
      <c r="CF35" s="156">
        <f>'DE-Imp (O)'!CF35*(1+Toeslagen!$Q$26)</f>
        <v>681.2</v>
      </c>
      <c r="CG35" s="156">
        <f>'DE-Imp (O)'!CG35*(1+Toeslagen!$Q$26)</f>
        <v>754</v>
      </c>
      <c r="CH35" s="156">
        <f>'DE-Imp (O)'!CH35*(1+Toeslagen!$Q$26)</f>
        <v>754</v>
      </c>
      <c r="CI35" s="156">
        <f>'DE-Imp (O)'!CI35*(1+Toeslagen!$Q$26)</f>
        <v>811.2</v>
      </c>
      <c r="CJ35" s="156">
        <f>'DE-Imp (O)'!CJ35*(1+Toeslagen!$Q$26)</f>
        <v>811.2</v>
      </c>
      <c r="CK35" s="156">
        <f>'DE-Imp (O)'!CK35*(1+Toeslagen!$Q$26)</f>
        <v>754</v>
      </c>
      <c r="CL35" s="156">
        <f>'DE-Imp (O)'!CL35*(1+Toeslagen!$Q$26)</f>
        <v>754</v>
      </c>
      <c r="CM35" s="156">
        <f>'DE-Imp (O)'!CM35*(1+Toeslagen!$Q$26)</f>
        <v>754</v>
      </c>
      <c r="CN35" s="156">
        <f>'DE-Imp (O)'!CN35*(1+Toeslagen!$Q$26)</f>
        <v>811.2</v>
      </c>
      <c r="CO35" s="156">
        <f>'DE-Imp (O)'!CO35*(1+Toeslagen!$Q$26)</f>
        <v>910</v>
      </c>
      <c r="CP35" s="156">
        <f>'DE-Imp (O)'!CP35*(1+Toeslagen!$Q$26)</f>
        <v>910</v>
      </c>
      <c r="CQ35" s="156">
        <f>'DE-Imp (O)'!CQ35*(1+Toeslagen!$Q$26)</f>
        <v>982.80000000000007</v>
      </c>
      <c r="CR35" s="156">
        <f>'DE-Imp (O)'!CR35*(1+Toeslagen!$Q$26)</f>
        <v>982.80000000000007</v>
      </c>
      <c r="CS35" s="156">
        <f>'DE-Imp (O)'!CS35*(1+Toeslagen!$Q$26)</f>
        <v>982.80000000000007</v>
      </c>
      <c r="CT35" s="156">
        <f>'DE-Imp (O)'!CT35*(1+Toeslagen!$Q$26)</f>
        <v>982.80000000000007</v>
      </c>
      <c r="CU35" s="156">
        <f>'DE-Imp (O)'!CU35*(1+Toeslagen!$Q$26)</f>
        <v>982.80000000000007</v>
      </c>
      <c r="CV35" s="156">
        <f>'DE-Imp (O)'!CV35*(1+Toeslagen!$Q$26)</f>
        <v>910</v>
      </c>
      <c r="CW35" s="156">
        <f>'DE-Imp (O)'!CW35*(1+Toeslagen!$Q$26)</f>
        <v>910</v>
      </c>
      <c r="CX35" s="156">
        <f>'DE-Imp (O)'!CX35*(1+Toeslagen!$Q$26)</f>
        <v>910</v>
      </c>
      <c r="CY35" s="156">
        <f>'DE-Imp (O)'!CY35*(1+Toeslagen!$Q$26)</f>
        <v>910</v>
      </c>
      <c r="CZ35" s="156">
        <f>'DE-Imp (O)'!CZ35*(1+Toeslagen!$Q$26)</f>
        <v>811.2</v>
      </c>
      <c r="DA35" s="156">
        <f>'DE-Imp (O)'!DA35*(1+Toeslagen!$Q$26)</f>
        <v>811.2</v>
      </c>
      <c r="DB35" s="156">
        <f>'DE-Imp (O)'!DB35*(1+Toeslagen!$Q$26)</f>
        <v>811.2</v>
      </c>
      <c r="DC35" s="156">
        <f>'DE-Imp (O)'!DC35*(1+Toeslagen!$Q$26)</f>
        <v>910</v>
      </c>
      <c r="DD35" s="156">
        <f>'DE-Imp (O)'!DD35*(1+Toeslagen!$Q$26)</f>
        <v>910</v>
      </c>
      <c r="DE35" s="156">
        <f>'DE-Imp (O)'!DE35*(1+Toeslagen!$Q$26)</f>
        <v>982.80000000000007</v>
      </c>
      <c r="DF35" s="156">
        <f>'DE-Imp (O)'!DF35*(1+Toeslagen!$Q$26)</f>
        <v>811.2</v>
      </c>
      <c r="DG35" s="156">
        <f>'DE-Imp (O)'!DG35*(1+Toeslagen!$Q$26)</f>
        <v>811.2</v>
      </c>
      <c r="DH35" s="156">
        <f>'DE-Imp (O)'!DH35*(1+Toeslagen!$Q$26)</f>
        <v>811.2</v>
      </c>
      <c r="DI35" s="156">
        <f>'DE-Imp (O)'!DI35*(1+Toeslagen!$Q$26)</f>
        <v>811.2</v>
      </c>
      <c r="DJ35" s="156">
        <f>'DE-Imp (O)'!DJ35*(1+Toeslagen!$Q$26)</f>
        <v>811.2</v>
      </c>
    </row>
    <row r="36" spans="1:114" ht="14.65" thickBot="1">
      <c r="A36" s="1">
        <v>32</v>
      </c>
      <c r="B36" s="1">
        <v>32</v>
      </c>
      <c r="C36" s="1">
        <v>240</v>
      </c>
      <c r="D36" s="1">
        <v>2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156">
        <f>'DE-Imp (O)'!P36*(1+Toeslagen!$Q$26)</f>
        <v>996.32</v>
      </c>
      <c r="Q36" s="156">
        <f>'DE-Imp (O)'!Q36*(1+Toeslagen!$Q$26)</f>
        <v>996.32</v>
      </c>
      <c r="R36" s="156">
        <f>'DE-Imp (O)'!R36*(1+Toeslagen!$Q$26)</f>
        <v>996.32</v>
      </c>
      <c r="S36" s="156">
        <f>'DE-Imp (O)'!S36*(1+Toeslagen!$Q$26)</f>
        <v>996.32</v>
      </c>
      <c r="T36" s="156">
        <f>'DE-Imp (O)'!T36*(1+Toeslagen!$Q$26)</f>
        <v>0</v>
      </c>
      <c r="U36" s="156">
        <f>'DE-Imp (O)'!U36*(1+Toeslagen!$Q$26)</f>
        <v>920.4</v>
      </c>
      <c r="V36" s="156">
        <f>'DE-Imp (O)'!V36*(1+Toeslagen!$Q$26)</f>
        <v>920.4</v>
      </c>
      <c r="W36" s="156">
        <f>'DE-Imp (O)'!W36*(1+Toeslagen!$Q$26)</f>
        <v>920.4</v>
      </c>
      <c r="X36" s="156">
        <f>'DE-Imp (O)'!X36*(1+Toeslagen!$Q$26)</f>
        <v>920.4</v>
      </c>
      <c r="Y36" s="156">
        <f>'DE-Imp (O)'!Y36*(1+Toeslagen!$Q$26)</f>
        <v>920.4</v>
      </c>
      <c r="Z36" s="156">
        <f>'DE-Imp (O)'!Z36*(1+Toeslagen!$Q$26)</f>
        <v>920.4</v>
      </c>
      <c r="AA36" s="156">
        <f>'DE-Imp (O)'!AA36*(1+Toeslagen!$Q$26)</f>
        <v>920.4</v>
      </c>
      <c r="AB36" s="156">
        <f>'DE-Imp (O)'!AB36*(1+Toeslagen!$Q$26)</f>
        <v>920.4</v>
      </c>
      <c r="AC36" s="156">
        <f>'DE-Imp (O)'!AC36*(1+Toeslagen!$Q$26)</f>
        <v>920.4</v>
      </c>
      <c r="AD36" s="156">
        <f>'DE-Imp (O)'!AD36*(1+Toeslagen!$Q$26)</f>
        <v>996.32</v>
      </c>
      <c r="AE36" s="156">
        <f>'DE-Imp (O)'!AE36*(1+Toeslagen!$Q$26)</f>
        <v>996.32</v>
      </c>
      <c r="AF36" s="156">
        <f>'DE-Imp (O)'!AF36*(1+Toeslagen!$Q$26)</f>
        <v>1144</v>
      </c>
      <c r="AG36" s="156">
        <f>'DE-Imp (O)'!AG36*(1+Toeslagen!$Q$26)</f>
        <v>1144</v>
      </c>
      <c r="AH36" s="156">
        <f>'DE-Imp (O)'!AH36*(1+Toeslagen!$Q$26)</f>
        <v>920.4</v>
      </c>
      <c r="AI36" s="156">
        <f>'DE-Imp (O)'!AI36*(1+Toeslagen!$Q$26)</f>
        <v>691.6</v>
      </c>
      <c r="AJ36" s="156">
        <f>'DE-Imp (O)'!AJ36*(1+Toeslagen!$Q$26)</f>
        <v>691.6</v>
      </c>
      <c r="AK36" s="156">
        <f>'DE-Imp (O)'!AK36*(1+Toeslagen!$Q$26)</f>
        <v>691.6</v>
      </c>
      <c r="AL36" s="156">
        <f>'DE-Imp (O)'!AL36*(1+Toeslagen!$Q$26)</f>
        <v>764.4</v>
      </c>
      <c r="AM36" s="156">
        <f>'DE-Imp (O)'!AM36*(1+Toeslagen!$Q$26)</f>
        <v>764.4</v>
      </c>
      <c r="AN36" s="156">
        <f>'DE-Imp (O)'!AN36*(1+Toeslagen!$Q$26)</f>
        <v>764.4</v>
      </c>
      <c r="AO36" s="156">
        <f>'DE-Imp (O)'!AO36*(1+Toeslagen!$Q$26)</f>
        <v>546</v>
      </c>
      <c r="AP36" s="156">
        <f>'DE-Imp (O)'!AP36*(1+Toeslagen!$Q$26)</f>
        <v>546</v>
      </c>
      <c r="AQ36" s="156">
        <f>'DE-Imp (O)'!AQ36*(1+Toeslagen!$Q$26)</f>
        <v>546</v>
      </c>
      <c r="AR36" s="156">
        <f>'DE-Imp (O)'!AR36*(1+Toeslagen!$Q$26)</f>
        <v>629.20000000000005</v>
      </c>
      <c r="AS36" s="156">
        <f>'DE-Imp (O)'!AS36*(1+Toeslagen!$Q$26)</f>
        <v>629.20000000000005</v>
      </c>
      <c r="AT36" s="156">
        <f>'DE-Imp (O)'!AT36*(1+Toeslagen!$Q$26)</f>
        <v>629.20000000000005</v>
      </c>
      <c r="AU36" s="156">
        <f>'DE-Imp (O)'!AU36*(1+Toeslagen!$Q$26)</f>
        <v>546</v>
      </c>
      <c r="AV36" s="156">
        <f>'DE-Imp (O)'!AV36*(1+Toeslagen!$Q$26)</f>
        <v>546</v>
      </c>
      <c r="AW36" s="156">
        <f>'DE-Imp (O)'!AW36*(1+Toeslagen!$Q$26)</f>
        <v>629.20000000000005</v>
      </c>
      <c r="AX36" s="156">
        <f>'DE-Imp (O)'!AX36*(1+Toeslagen!$Q$26)</f>
        <v>629.20000000000005</v>
      </c>
      <c r="AY36" s="156">
        <f>'DE-Imp (O)'!AY36*(1+Toeslagen!$Q$26)</f>
        <v>629.20000000000005</v>
      </c>
      <c r="AZ36" s="156">
        <f>'DE-Imp (O)'!AZ36*(1+Toeslagen!$Q$26)</f>
        <v>691.6</v>
      </c>
      <c r="BA36" s="156">
        <f>'DE-Imp (O)'!BA36*(1+Toeslagen!$Q$26)</f>
        <v>691.6</v>
      </c>
      <c r="BB36" s="156">
        <f>'DE-Imp (O)'!BB36*(1+Toeslagen!$Q$26)</f>
        <v>920.4</v>
      </c>
      <c r="BC36" s="156">
        <f>'DE-Imp (O)'!BC36*(1+Toeslagen!$Q$26)</f>
        <v>366.08000000000004</v>
      </c>
      <c r="BD36" s="156">
        <f>'DE-Imp (O)'!BD36*(1+Toeslagen!$Q$26)</f>
        <v>366.08000000000004</v>
      </c>
      <c r="BE36" s="156">
        <f>'DE-Imp (O)'!BE36*(1+Toeslagen!$Q$26)</f>
        <v>366.08000000000004</v>
      </c>
      <c r="BF36" s="156">
        <f>'DE-Imp (O)'!BF36*(1+Toeslagen!$Q$26)</f>
        <v>0</v>
      </c>
      <c r="BG36" s="156">
        <f>'DE-Imp (O)'!BG36*(1+Toeslagen!$Q$26)</f>
        <v>366.08000000000004</v>
      </c>
      <c r="BH36" s="156">
        <f>'DE-Imp (O)'!BH36*(1+Toeslagen!$Q$26)</f>
        <v>366.08000000000004</v>
      </c>
      <c r="BI36" s="156">
        <f>'DE-Imp (O)'!BI36*(1+Toeslagen!$Q$26)</f>
        <v>366.08000000000004</v>
      </c>
      <c r="BJ36" s="156">
        <f>'DE-Imp (O)'!BJ36*(1+Toeslagen!$Q$26)</f>
        <v>366.08000000000004</v>
      </c>
      <c r="BK36" s="156">
        <f>'DE-Imp (O)'!BK36*(1+Toeslagen!$Q$26)</f>
        <v>366.08000000000004</v>
      </c>
      <c r="BL36" s="156">
        <f>'DE-Imp (O)'!BL36*(1+Toeslagen!$Q$26)</f>
        <v>546</v>
      </c>
      <c r="BM36" s="156">
        <f>'DE-Imp (O)'!BM36*(1+Toeslagen!$Q$26)</f>
        <v>457.6</v>
      </c>
      <c r="BN36" s="156">
        <f>'DE-Imp (O)'!BN36*(1+Toeslagen!$Q$26)</f>
        <v>457.6</v>
      </c>
      <c r="BO36" s="156">
        <f>'DE-Imp (O)'!BO36*(1+Toeslagen!$Q$26)</f>
        <v>457.6</v>
      </c>
      <c r="BP36" s="156">
        <f>'DE-Imp (O)'!BP36*(1+Toeslagen!$Q$26)</f>
        <v>457.6</v>
      </c>
      <c r="BQ36" s="156">
        <f>'DE-Imp (O)'!BQ36*(1+Toeslagen!$Q$26)</f>
        <v>629.20000000000005</v>
      </c>
      <c r="BR36" s="156">
        <f>'DE-Imp (O)'!BR36*(1+Toeslagen!$Q$26)</f>
        <v>629.20000000000005</v>
      </c>
      <c r="BS36" s="156">
        <f>'DE-Imp (O)'!BS36*(1+Toeslagen!$Q$26)</f>
        <v>629.20000000000005</v>
      </c>
      <c r="BT36" s="156">
        <f>'DE-Imp (O)'!BT36*(1+Toeslagen!$Q$26)</f>
        <v>457.6</v>
      </c>
      <c r="BU36" s="156">
        <f>'DE-Imp (O)'!BU36*(1+Toeslagen!$Q$26)</f>
        <v>457.6</v>
      </c>
      <c r="BV36" s="156">
        <f>'DE-Imp (O)'!BV36*(1+Toeslagen!$Q$26)</f>
        <v>457.6</v>
      </c>
      <c r="BW36" s="156">
        <f>'DE-Imp (O)'!BW36*(1+Toeslagen!$Q$26)</f>
        <v>629.20000000000005</v>
      </c>
      <c r="BX36" s="156">
        <f>'DE-Imp (O)'!BX36*(1+Toeslagen!$Q$26)</f>
        <v>629.20000000000005</v>
      </c>
      <c r="BY36" s="156">
        <f>'DE-Imp (O)'!BY36*(1+Toeslagen!$Q$26)</f>
        <v>0</v>
      </c>
      <c r="BZ36" s="156">
        <f>'DE-Imp (O)'!BZ36*(1+Toeslagen!$Q$26)</f>
        <v>629.20000000000005</v>
      </c>
      <c r="CA36" s="156">
        <f>'DE-Imp (O)'!CA36*(1+Toeslagen!$Q$26)</f>
        <v>629.20000000000005</v>
      </c>
      <c r="CB36" s="156">
        <f>'DE-Imp (O)'!CB36*(1+Toeslagen!$Q$26)</f>
        <v>629.20000000000005</v>
      </c>
      <c r="CC36" s="156">
        <f>'DE-Imp (O)'!CC36*(1+Toeslagen!$Q$26)</f>
        <v>691.6</v>
      </c>
      <c r="CD36" s="156">
        <f>'DE-Imp (O)'!CD36*(1+Toeslagen!$Q$26)</f>
        <v>691.6</v>
      </c>
      <c r="CE36" s="156">
        <f>'DE-Imp (O)'!CE36*(1+Toeslagen!$Q$26)</f>
        <v>691.6</v>
      </c>
      <c r="CF36" s="156">
        <f>'DE-Imp (O)'!CF36*(1+Toeslagen!$Q$26)</f>
        <v>691.6</v>
      </c>
      <c r="CG36" s="156">
        <f>'DE-Imp (O)'!CG36*(1+Toeslagen!$Q$26)</f>
        <v>764.4</v>
      </c>
      <c r="CH36" s="156">
        <f>'DE-Imp (O)'!CH36*(1+Toeslagen!$Q$26)</f>
        <v>764.4</v>
      </c>
      <c r="CI36" s="156">
        <f>'DE-Imp (O)'!CI36*(1+Toeslagen!$Q$26)</f>
        <v>821.6</v>
      </c>
      <c r="CJ36" s="156">
        <f>'DE-Imp (O)'!CJ36*(1+Toeslagen!$Q$26)</f>
        <v>821.6</v>
      </c>
      <c r="CK36" s="156">
        <f>'DE-Imp (O)'!CK36*(1+Toeslagen!$Q$26)</f>
        <v>764.4</v>
      </c>
      <c r="CL36" s="156">
        <f>'DE-Imp (O)'!CL36*(1+Toeslagen!$Q$26)</f>
        <v>764.4</v>
      </c>
      <c r="CM36" s="156">
        <f>'DE-Imp (O)'!CM36*(1+Toeslagen!$Q$26)</f>
        <v>764.4</v>
      </c>
      <c r="CN36" s="156">
        <f>'DE-Imp (O)'!CN36*(1+Toeslagen!$Q$26)</f>
        <v>821.6</v>
      </c>
      <c r="CO36" s="156">
        <f>'DE-Imp (O)'!CO36*(1+Toeslagen!$Q$26)</f>
        <v>920.4</v>
      </c>
      <c r="CP36" s="156">
        <f>'DE-Imp (O)'!CP36*(1+Toeslagen!$Q$26)</f>
        <v>920.4</v>
      </c>
      <c r="CQ36" s="156">
        <f>'DE-Imp (O)'!CQ36*(1+Toeslagen!$Q$26)</f>
        <v>996.32</v>
      </c>
      <c r="CR36" s="156">
        <f>'DE-Imp (O)'!CR36*(1+Toeslagen!$Q$26)</f>
        <v>996.32</v>
      </c>
      <c r="CS36" s="156">
        <f>'DE-Imp (O)'!CS36*(1+Toeslagen!$Q$26)</f>
        <v>996.32</v>
      </c>
      <c r="CT36" s="156">
        <f>'DE-Imp (O)'!CT36*(1+Toeslagen!$Q$26)</f>
        <v>996.32</v>
      </c>
      <c r="CU36" s="156">
        <f>'DE-Imp (O)'!CU36*(1+Toeslagen!$Q$26)</f>
        <v>996.32</v>
      </c>
      <c r="CV36" s="156">
        <f>'DE-Imp (O)'!CV36*(1+Toeslagen!$Q$26)</f>
        <v>920.4</v>
      </c>
      <c r="CW36" s="156">
        <f>'DE-Imp (O)'!CW36*(1+Toeslagen!$Q$26)</f>
        <v>920.4</v>
      </c>
      <c r="CX36" s="156">
        <f>'DE-Imp (O)'!CX36*(1+Toeslagen!$Q$26)</f>
        <v>920.4</v>
      </c>
      <c r="CY36" s="156">
        <f>'DE-Imp (O)'!CY36*(1+Toeslagen!$Q$26)</f>
        <v>920.4</v>
      </c>
      <c r="CZ36" s="156">
        <f>'DE-Imp (O)'!CZ36*(1+Toeslagen!$Q$26)</f>
        <v>821.6</v>
      </c>
      <c r="DA36" s="156">
        <f>'DE-Imp (O)'!DA36*(1+Toeslagen!$Q$26)</f>
        <v>821.6</v>
      </c>
      <c r="DB36" s="156">
        <f>'DE-Imp (O)'!DB36*(1+Toeslagen!$Q$26)</f>
        <v>821.6</v>
      </c>
      <c r="DC36" s="156">
        <f>'DE-Imp (O)'!DC36*(1+Toeslagen!$Q$26)</f>
        <v>920.4</v>
      </c>
      <c r="DD36" s="156">
        <f>'DE-Imp (O)'!DD36*(1+Toeslagen!$Q$26)</f>
        <v>920.4</v>
      </c>
      <c r="DE36" s="156">
        <f>'DE-Imp (O)'!DE36*(1+Toeslagen!$Q$26)</f>
        <v>996.32</v>
      </c>
      <c r="DF36" s="156">
        <f>'DE-Imp (O)'!DF36*(1+Toeslagen!$Q$26)</f>
        <v>821.6</v>
      </c>
      <c r="DG36" s="156">
        <f>'DE-Imp (O)'!DG36*(1+Toeslagen!$Q$26)</f>
        <v>821.6</v>
      </c>
      <c r="DH36" s="156">
        <f>'DE-Imp (O)'!DH36*(1+Toeslagen!$Q$26)</f>
        <v>821.6</v>
      </c>
      <c r="DI36" s="156">
        <f>'DE-Imp (O)'!DI36*(1+Toeslagen!$Q$26)</f>
        <v>821.6</v>
      </c>
      <c r="DJ36" s="156">
        <f>'DE-Imp (O)'!DJ36*(1+Toeslagen!$Q$26)</f>
        <v>821.6</v>
      </c>
    </row>
    <row r="37" spans="1:114" ht="14.65" thickBot="1">
      <c r="A37" s="1">
        <v>33</v>
      </c>
      <c r="B37" s="1">
        <v>33</v>
      </c>
      <c r="C37" s="1">
        <v>270</v>
      </c>
      <c r="D37" s="1">
        <v>2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156">
        <f>'DE-Imp (O)'!P37*(1+Toeslagen!$Q$26)</f>
        <v>1008.8000000000001</v>
      </c>
      <c r="Q37" s="156">
        <f>'DE-Imp (O)'!Q37*(1+Toeslagen!$Q$26)</f>
        <v>1008.8000000000001</v>
      </c>
      <c r="R37" s="156">
        <f>'DE-Imp (O)'!R37*(1+Toeslagen!$Q$26)</f>
        <v>1008.8000000000001</v>
      </c>
      <c r="S37" s="156">
        <f>'DE-Imp (O)'!S37*(1+Toeslagen!$Q$26)</f>
        <v>1008.8000000000001</v>
      </c>
      <c r="T37" s="156">
        <f>'DE-Imp (O)'!T37*(1+Toeslagen!$Q$26)</f>
        <v>0</v>
      </c>
      <c r="U37" s="156">
        <f>'DE-Imp (O)'!U37*(1+Toeslagen!$Q$26)</f>
        <v>936</v>
      </c>
      <c r="V37" s="156">
        <f>'DE-Imp (O)'!V37*(1+Toeslagen!$Q$26)</f>
        <v>936</v>
      </c>
      <c r="W37" s="156">
        <f>'DE-Imp (O)'!W37*(1+Toeslagen!$Q$26)</f>
        <v>936</v>
      </c>
      <c r="X37" s="156">
        <f>'DE-Imp (O)'!X37*(1+Toeslagen!$Q$26)</f>
        <v>936</v>
      </c>
      <c r="Y37" s="156">
        <f>'DE-Imp (O)'!Y37*(1+Toeslagen!$Q$26)</f>
        <v>936</v>
      </c>
      <c r="Z37" s="156">
        <f>'DE-Imp (O)'!Z37*(1+Toeslagen!$Q$26)</f>
        <v>936</v>
      </c>
      <c r="AA37" s="156">
        <f>'DE-Imp (O)'!AA37*(1+Toeslagen!$Q$26)</f>
        <v>936</v>
      </c>
      <c r="AB37" s="156">
        <f>'DE-Imp (O)'!AB37*(1+Toeslagen!$Q$26)</f>
        <v>936</v>
      </c>
      <c r="AC37" s="156">
        <f>'DE-Imp (O)'!AC37*(1+Toeslagen!$Q$26)</f>
        <v>936</v>
      </c>
      <c r="AD37" s="156">
        <f>'DE-Imp (O)'!AD37*(1+Toeslagen!$Q$26)</f>
        <v>1008.8000000000001</v>
      </c>
      <c r="AE37" s="156">
        <f>'DE-Imp (O)'!AE37*(1+Toeslagen!$Q$26)</f>
        <v>1008.8000000000001</v>
      </c>
      <c r="AF37" s="156">
        <f>'DE-Imp (O)'!AF37*(1+Toeslagen!$Q$26)</f>
        <v>1154.4000000000001</v>
      </c>
      <c r="AG37" s="156">
        <f>'DE-Imp (O)'!AG37*(1+Toeslagen!$Q$26)</f>
        <v>1154.4000000000001</v>
      </c>
      <c r="AH37" s="156">
        <f>'DE-Imp (O)'!AH37*(1+Toeslagen!$Q$26)</f>
        <v>936</v>
      </c>
      <c r="AI37" s="156">
        <f>'DE-Imp (O)'!AI37*(1+Toeslagen!$Q$26)</f>
        <v>702</v>
      </c>
      <c r="AJ37" s="156">
        <f>'DE-Imp (O)'!AJ37*(1+Toeslagen!$Q$26)</f>
        <v>702</v>
      </c>
      <c r="AK37" s="156">
        <f>'DE-Imp (O)'!AK37*(1+Toeslagen!$Q$26)</f>
        <v>702</v>
      </c>
      <c r="AL37" s="156">
        <f>'DE-Imp (O)'!AL37*(1+Toeslagen!$Q$26)</f>
        <v>774.80000000000007</v>
      </c>
      <c r="AM37" s="156">
        <f>'DE-Imp (O)'!AM37*(1+Toeslagen!$Q$26)</f>
        <v>774.80000000000007</v>
      </c>
      <c r="AN37" s="156">
        <f>'DE-Imp (O)'!AN37*(1+Toeslagen!$Q$26)</f>
        <v>774.80000000000007</v>
      </c>
      <c r="AO37" s="156">
        <f>'DE-Imp (O)'!AO37*(1+Toeslagen!$Q$26)</f>
        <v>553.28</v>
      </c>
      <c r="AP37" s="156">
        <f>'DE-Imp (O)'!AP37*(1+Toeslagen!$Q$26)</f>
        <v>553.28</v>
      </c>
      <c r="AQ37" s="156">
        <f>'DE-Imp (O)'!AQ37*(1+Toeslagen!$Q$26)</f>
        <v>553.28</v>
      </c>
      <c r="AR37" s="156">
        <f>'DE-Imp (O)'!AR37*(1+Toeslagen!$Q$26)</f>
        <v>643.76</v>
      </c>
      <c r="AS37" s="156">
        <f>'DE-Imp (O)'!AS37*(1+Toeslagen!$Q$26)</f>
        <v>643.76</v>
      </c>
      <c r="AT37" s="156">
        <f>'DE-Imp (O)'!AT37*(1+Toeslagen!$Q$26)</f>
        <v>643.76</v>
      </c>
      <c r="AU37" s="156">
        <f>'DE-Imp (O)'!AU37*(1+Toeslagen!$Q$26)</f>
        <v>553.28</v>
      </c>
      <c r="AV37" s="156">
        <f>'DE-Imp (O)'!AV37*(1+Toeslagen!$Q$26)</f>
        <v>553.28</v>
      </c>
      <c r="AW37" s="156">
        <f>'DE-Imp (O)'!AW37*(1+Toeslagen!$Q$26)</f>
        <v>643.76</v>
      </c>
      <c r="AX37" s="156">
        <f>'DE-Imp (O)'!AX37*(1+Toeslagen!$Q$26)</f>
        <v>643.76</v>
      </c>
      <c r="AY37" s="156">
        <f>'DE-Imp (O)'!AY37*(1+Toeslagen!$Q$26)</f>
        <v>643.76</v>
      </c>
      <c r="AZ37" s="156">
        <f>'DE-Imp (O)'!AZ37*(1+Toeslagen!$Q$26)</f>
        <v>702</v>
      </c>
      <c r="BA37" s="156">
        <f>'DE-Imp (O)'!BA37*(1+Toeslagen!$Q$26)</f>
        <v>702</v>
      </c>
      <c r="BB37" s="156">
        <f>'DE-Imp (O)'!BB37*(1+Toeslagen!$Q$26)</f>
        <v>936</v>
      </c>
      <c r="BC37" s="156">
        <f>'DE-Imp (O)'!BC37*(1+Toeslagen!$Q$26)</f>
        <v>374.40000000000003</v>
      </c>
      <c r="BD37" s="156">
        <f>'DE-Imp (O)'!BD37*(1+Toeslagen!$Q$26)</f>
        <v>374.40000000000003</v>
      </c>
      <c r="BE37" s="156">
        <f>'DE-Imp (O)'!BE37*(1+Toeslagen!$Q$26)</f>
        <v>374.40000000000003</v>
      </c>
      <c r="BF37" s="156">
        <f>'DE-Imp (O)'!BF37*(1+Toeslagen!$Q$26)</f>
        <v>0</v>
      </c>
      <c r="BG37" s="156">
        <f>'DE-Imp (O)'!BG37*(1+Toeslagen!$Q$26)</f>
        <v>374.40000000000003</v>
      </c>
      <c r="BH37" s="156">
        <f>'DE-Imp (O)'!BH37*(1+Toeslagen!$Q$26)</f>
        <v>374.40000000000003</v>
      </c>
      <c r="BI37" s="156">
        <f>'DE-Imp (O)'!BI37*(1+Toeslagen!$Q$26)</f>
        <v>374.40000000000003</v>
      </c>
      <c r="BJ37" s="156">
        <f>'DE-Imp (O)'!BJ37*(1+Toeslagen!$Q$26)</f>
        <v>374.40000000000003</v>
      </c>
      <c r="BK37" s="156">
        <f>'DE-Imp (O)'!BK37*(1+Toeslagen!$Q$26)</f>
        <v>374.40000000000003</v>
      </c>
      <c r="BL37" s="156">
        <f>'DE-Imp (O)'!BL37*(1+Toeslagen!$Q$26)</f>
        <v>553.28</v>
      </c>
      <c r="BM37" s="156">
        <f>'DE-Imp (O)'!BM37*(1+Toeslagen!$Q$26)</f>
        <v>465.92</v>
      </c>
      <c r="BN37" s="156">
        <f>'DE-Imp (O)'!BN37*(1+Toeslagen!$Q$26)</f>
        <v>465.92</v>
      </c>
      <c r="BO37" s="156">
        <f>'DE-Imp (O)'!BO37*(1+Toeslagen!$Q$26)</f>
        <v>465.92</v>
      </c>
      <c r="BP37" s="156">
        <f>'DE-Imp (O)'!BP37*(1+Toeslagen!$Q$26)</f>
        <v>465.92</v>
      </c>
      <c r="BQ37" s="156">
        <f>'DE-Imp (O)'!BQ37*(1+Toeslagen!$Q$26)</f>
        <v>643.76</v>
      </c>
      <c r="BR37" s="156">
        <f>'DE-Imp (O)'!BR37*(1+Toeslagen!$Q$26)</f>
        <v>643.76</v>
      </c>
      <c r="BS37" s="156">
        <f>'DE-Imp (O)'!BS37*(1+Toeslagen!$Q$26)</f>
        <v>643.76</v>
      </c>
      <c r="BT37" s="156">
        <f>'DE-Imp (O)'!BT37*(1+Toeslagen!$Q$26)</f>
        <v>465.92</v>
      </c>
      <c r="BU37" s="156">
        <f>'DE-Imp (O)'!BU37*(1+Toeslagen!$Q$26)</f>
        <v>465.92</v>
      </c>
      <c r="BV37" s="156">
        <f>'DE-Imp (O)'!BV37*(1+Toeslagen!$Q$26)</f>
        <v>465.92</v>
      </c>
      <c r="BW37" s="156">
        <f>'DE-Imp (O)'!BW37*(1+Toeslagen!$Q$26)</f>
        <v>643.76</v>
      </c>
      <c r="BX37" s="156">
        <f>'DE-Imp (O)'!BX37*(1+Toeslagen!$Q$26)</f>
        <v>643.76</v>
      </c>
      <c r="BY37" s="156">
        <f>'DE-Imp (O)'!BY37*(1+Toeslagen!$Q$26)</f>
        <v>0</v>
      </c>
      <c r="BZ37" s="156">
        <f>'DE-Imp (O)'!BZ37*(1+Toeslagen!$Q$26)</f>
        <v>643.76</v>
      </c>
      <c r="CA37" s="156">
        <f>'DE-Imp (O)'!CA37*(1+Toeslagen!$Q$26)</f>
        <v>643.76</v>
      </c>
      <c r="CB37" s="156">
        <f>'DE-Imp (O)'!CB37*(1+Toeslagen!$Q$26)</f>
        <v>643.76</v>
      </c>
      <c r="CC37" s="156">
        <f>'DE-Imp (O)'!CC37*(1+Toeslagen!$Q$26)</f>
        <v>702</v>
      </c>
      <c r="CD37" s="156">
        <f>'DE-Imp (O)'!CD37*(1+Toeslagen!$Q$26)</f>
        <v>702</v>
      </c>
      <c r="CE37" s="156">
        <f>'DE-Imp (O)'!CE37*(1+Toeslagen!$Q$26)</f>
        <v>702</v>
      </c>
      <c r="CF37" s="156">
        <f>'DE-Imp (O)'!CF37*(1+Toeslagen!$Q$26)</f>
        <v>702</v>
      </c>
      <c r="CG37" s="156">
        <f>'DE-Imp (O)'!CG37*(1+Toeslagen!$Q$26)</f>
        <v>774.80000000000007</v>
      </c>
      <c r="CH37" s="156">
        <f>'DE-Imp (O)'!CH37*(1+Toeslagen!$Q$26)</f>
        <v>774.80000000000007</v>
      </c>
      <c r="CI37" s="156">
        <f>'DE-Imp (O)'!CI37*(1+Toeslagen!$Q$26)</f>
        <v>829.92000000000007</v>
      </c>
      <c r="CJ37" s="156">
        <f>'DE-Imp (O)'!CJ37*(1+Toeslagen!$Q$26)</f>
        <v>829.92000000000007</v>
      </c>
      <c r="CK37" s="156">
        <f>'DE-Imp (O)'!CK37*(1+Toeslagen!$Q$26)</f>
        <v>774.80000000000007</v>
      </c>
      <c r="CL37" s="156">
        <f>'DE-Imp (O)'!CL37*(1+Toeslagen!$Q$26)</f>
        <v>774.80000000000007</v>
      </c>
      <c r="CM37" s="156">
        <f>'DE-Imp (O)'!CM37*(1+Toeslagen!$Q$26)</f>
        <v>774.80000000000007</v>
      </c>
      <c r="CN37" s="156">
        <f>'DE-Imp (O)'!CN37*(1+Toeslagen!$Q$26)</f>
        <v>829.92000000000007</v>
      </c>
      <c r="CO37" s="156">
        <f>'DE-Imp (O)'!CO37*(1+Toeslagen!$Q$26)</f>
        <v>936</v>
      </c>
      <c r="CP37" s="156">
        <f>'DE-Imp (O)'!CP37*(1+Toeslagen!$Q$26)</f>
        <v>936</v>
      </c>
      <c r="CQ37" s="156">
        <f>'DE-Imp (O)'!CQ37*(1+Toeslagen!$Q$26)</f>
        <v>1008.8000000000001</v>
      </c>
      <c r="CR37" s="156">
        <f>'DE-Imp (O)'!CR37*(1+Toeslagen!$Q$26)</f>
        <v>1008.8000000000001</v>
      </c>
      <c r="CS37" s="156">
        <f>'DE-Imp (O)'!CS37*(1+Toeslagen!$Q$26)</f>
        <v>1008.8000000000001</v>
      </c>
      <c r="CT37" s="156">
        <f>'DE-Imp (O)'!CT37*(1+Toeslagen!$Q$26)</f>
        <v>1008.8000000000001</v>
      </c>
      <c r="CU37" s="156">
        <f>'DE-Imp (O)'!CU37*(1+Toeslagen!$Q$26)</f>
        <v>1008.8000000000001</v>
      </c>
      <c r="CV37" s="156">
        <f>'DE-Imp (O)'!CV37*(1+Toeslagen!$Q$26)</f>
        <v>936</v>
      </c>
      <c r="CW37" s="156">
        <f>'DE-Imp (O)'!CW37*(1+Toeslagen!$Q$26)</f>
        <v>936</v>
      </c>
      <c r="CX37" s="156">
        <f>'DE-Imp (O)'!CX37*(1+Toeslagen!$Q$26)</f>
        <v>936</v>
      </c>
      <c r="CY37" s="156">
        <f>'DE-Imp (O)'!CY37*(1+Toeslagen!$Q$26)</f>
        <v>936</v>
      </c>
      <c r="CZ37" s="156">
        <f>'DE-Imp (O)'!CZ37*(1+Toeslagen!$Q$26)</f>
        <v>829.92000000000007</v>
      </c>
      <c r="DA37" s="156">
        <f>'DE-Imp (O)'!DA37*(1+Toeslagen!$Q$26)</f>
        <v>829.92000000000007</v>
      </c>
      <c r="DB37" s="156">
        <f>'DE-Imp (O)'!DB37*(1+Toeslagen!$Q$26)</f>
        <v>829.92000000000007</v>
      </c>
      <c r="DC37" s="156">
        <f>'DE-Imp (O)'!DC37*(1+Toeslagen!$Q$26)</f>
        <v>936</v>
      </c>
      <c r="DD37" s="156">
        <f>'DE-Imp (O)'!DD37*(1+Toeslagen!$Q$26)</f>
        <v>936</v>
      </c>
      <c r="DE37" s="156">
        <f>'DE-Imp (O)'!DE37*(1+Toeslagen!$Q$26)</f>
        <v>1008.8000000000001</v>
      </c>
      <c r="DF37" s="156">
        <f>'DE-Imp (O)'!DF37*(1+Toeslagen!$Q$26)</f>
        <v>829.92000000000007</v>
      </c>
      <c r="DG37" s="156">
        <f>'DE-Imp (O)'!DG37*(1+Toeslagen!$Q$26)</f>
        <v>829.92000000000007</v>
      </c>
      <c r="DH37" s="156">
        <f>'DE-Imp (O)'!DH37*(1+Toeslagen!$Q$26)</f>
        <v>829.92000000000007</v>
      </c>
      <c r="DI37" s="156">
        <f>'DE-Imp (O)'!DI37*(1+Toeslagen!$Q$26)</f>
        <v>829.92000000000007</v>
      </c>
      <c r="DJ37" s="156">
        <f>'DE-Imp (O)'!DJ37*(1+Toeslagen!$Q$26)</f>
        <v>829.92000000000007</v>
      </c>
    </row>
    <row r="38" spans="1:114" ht="14.65" thickBot="1">
      <c r="A38" s="1">
        <v>34</v>
      </c>
      <c r="B38" s="1">
        <v>34</v>
      </c>
      <c r="C38" s="1">
        <v>400</v>
      </c>
      <c r="D38" s="1">
        <v>2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156">
        <f>'DE-Imp (O)'!P38*(1+Toeslagen!$Q$26)</f>
        <v>1021.2800000000001</v>
      </c>
      <c r="Q38" s="156">
        <f>'DE-Imp (O)'!Q38*(1+Toeslagen!$Q$26)</f>
        <v>1021.2800000000001</v>
      </c>
      <c r="R38" s="156">
        <f>'DE-Imp (O)'!R38*(1+Toeslagen!$Q$26)</f>
        <v>1021.2800000000001</v>
      </c>
      <c r="S38" s="156">
        <f>'DE-Imp (O)'!S38*(1+Toeslagen!$Q$26)</f>
        <v>1021.2800000000001</v>
      </c>
      <c r="T38" s="156">
        <f>'DE-Imp (O)'!T38*(1+Toeslagen!$Q$26)</f>
        <v>0</v>
      </c>
      <c r="U38" s="156">
        <f>'DE-Imp (O)'!U38*(1+Toeslagen!$Q$26)</f>
        <v>949.52</v>
      </c>
      <c r="V38" s="156">
        <f>'DE-Imp (O)'!V38*(1+Toeslagen!$Q$26)</f>
        <v>949.52</v>
      </c>
      <c r="W38" s="156">
        <f>'DE-Imp (O)'!W38*(1+Toeslagen!$Q$26)</f>
        <v>949.52</v>
      </c>
      <c r="X38" s="156">
        <f>'DE-Imp (O)'!X38*(1+Toeslagen!$Q$26)</f>
        <v>949.52</v>
      </c>
      <c r="Y38" s="156">
        <f>'DE-Imp (O)'!Y38*(1+Toeslagen!$Q$26)</f>
        <v>949.52</v>
      </c>
      <c r="Z38" s="156">
        <f>'DE-Imp (O)'!Z38*(1+Toeslagen!$Q$26)</f>
        <v>949.52</v>
      </c>
      <c r="AA38" s="156">
        <f>'DE-Imp (O)'!AA38*(1+Toeslagen!$Q$26)</f>
        <v>949.52</v>
      </c>
      <c r="AB38" s="156">
        <f>'DE-Imp (O)'!AB38*(1+Toeslagen!$Q$26)</f>
        <v>949.52</v>
      </c>
      <c r="AC38" s="156">
        <f>'DE-Imp (O)'!AC38*(1+Toeslagen!$Q$26)</f>
        <v>949.52</v>
      </c>
      <c r="AD38" s="156">
        <f>'DE-Imp (O)'!AD38*(1+Toeslagen!$Q$26)</f>
        <v>1021.2800000000001</v>
      </c>
      <c r="AE38" s="156">
        <f>'DE-Imp (O)'!AE38*(1+Toeslagen!$Q$26)</f>
        <v>1021.2800000000001</v>
      </c>
      <c r="AF38" s="156">
        <f>'DE-Imp (O)'!AF38*(1+Toeslagen!$Q$26)</f>
        <v>1164.8</v>
      </c>
      <c r="AG38" s="156">
        <f>'DE-Imp (O)'!AG38*(1+Toeslagen!$Q$26)</f>
        <v>1164.8</v>
      </c>
      <c r="AH38" s="156">
        <f>'DE-Imp (O)'!AH38*(1+Toeslagen!$Q$26)</f>
        <v>949.52</v>
      </c>
      <c r="AI38" s="156">
        <f>'DE-Imp (O)'!AI38*(1+Toeslagen!$Q$26)</f>
        <v>709.28</v>
      </c>
      <c r="AJ38" s="156">
        <f>'DE-Imp (O)'!AJ38*(1+Toeslagen!$Q$26)</f>
        <v>709.28</v>
      </c>
      <c r="AK38" s="156">
        <f>'DE-Imp (O)'!AK38*(1+Toeslagen!$Q$26)</f>
        <v>709.28</v>
      </c>
      <c r="AL38" s="156">
        <f>'DE-Imp (O)'!AL38*(1+Toeslagen!$Q$26)</f>
        <v>783.12</v>
      </c>
      <c r="AM38" s="156">
        <f>'DE-Imp (O)'!AM38*(1+Toeslagen!$Q$26)</f>
        <v>783.12</v>
      </c>
      <c r="AN38" s="156">
        <f>'DE-Imp (O)'!AN38*(1+Toeslagen!$Q$26)</f>
        <v>783.12</v>
      </c>
      <c r="AO38" s="156">
        <f>'DE-Imp (O)'!AO38*(1+Toeslagen!$Q$26)</f>
        <v>558.48</v>
      </c>
      <c r="AP38" s="156">
        <f>'DE-Imp (O)'!AP38*(1+Toeslagen!$Q$26)</f>
        <v>558.48</v>
      </c>
      <c r="AQ38" s="156">
        <f>'DE-Imp (O)'!AQ38*(1+Toeslagen!$Q$26)</f>
        <v>558.48</v>
      </c>
      <c r="AR38" s="156">
        <f>'DE-Imp (O)'!AR38*(1+Toeslagen!$Q$26)</f>
        <v>652.08000000000004</v>
      </c>
      <c r="AS38" s="156">
        <f>'DE-Imp (O)'!AS38*(1+Toeslagen!$Q$26)</f>
        <v>652.08000000000004</v>
      </c>
      <c r="AT38" s="156">
        <f>'DE-Imp (O)'!AT38*(1+Toeslagen!$Q$26)</f>
        <v>652.08000000000004</v>
      </c>
      <c r="AU38" s="156">
        <f>'DE-Imp (O)'!AU38*(1+Toeslagen!$Q$26)</f>
        <v>558.48</v>
      </c>
      <c r="AV38" s="156">
        <f>'DE-Imp (O)'!AV38*(1+Toeslagen!$Q$26)</f>
        <v>558.48</v>
      </c>
      <c r="AW38" s="156">
        <f>'DE-Imp (O)'!AW38*(1+Toeslagen!$Q$26)</f>
        <v>652.08000000000004</v>
      </c>
      <c r="AX38" s="156">
        <f>'DE-Imp (O)'!AX38*(1+Toeslagen!$Q$26)</f>
        <v>652.08000000000004</v>
      </c>
      <c r="AY38" s="156">
        <f>'DE-Imp (O)'!AY38*(1+Toeslagen!$Q$26)</f>
        <v>652.08000000000004</v>
      </c>
      <c r="AZ38" s="156">
        <f>'DE-Imp (O)'!AZ38*(1+Toeslagen!$Q$26)</f>
        <v>709.28</v>
      </c>
      <c r="BA38" s="156">
        <f>'DE-Imp (O)'!BA38*(1+Toeslagen!$Q$26)</f>
        <v>709.28</v>
      </c>
      <c r="BB38" s="156">
        <f>'DE-Imp (O)'!BB38*(1+Toeslagen!$Q$26)</f>
        <v>949.52</v>
      </c>
      <c r="BC38" s="156">
        <f>'DE-Imp (O)'!BC38*(1+Toeslagen!$Q$26)</f>
        <v>380.64</v>
      </c>
      <c r="BD38" s="156">
        <f>'DE-Imp (O)'!BD38*(1+Toeslagen!$Q$26)</f>
        <v>380.64</v>
      </c>
      <c r="BE38" s="156">
        <f>'DE-Imp (O)'!BE38*(1+Toeslagen!$Q$26)</f>
        <v>380.64</v>
      </c>
      <c r="BF38" s="156">
        <f>'DE-Imp (O)'!BF38*(1+Toeslagen!$Q$26)</f>
        <v>0</v>
      </c>
      <c r="BG38" s="156">
        <f>'DE-Imp (O)'!BG38*(1+Toeslagen!$Q$26)</f>
        <v>380.64</v>
      </c>
      <c r="BH38" s="156">
        <f>'DE-Imp (O)'!BH38*(1+Toeslagen!$Q$26)</f>
        <v>380.64</v>
      </c>
      <c r="BI38" s="156">
        <f>'DE-Imp (O)'!BI38*(1+Toeslagen!$Q$26)</f>
        <v>380.64</v>
      </c>
      <c r="BJ38" s="156">
        <f>'DE-Imp (O)'!BJ38*(1+Toeslagen!$Q$26)</f>
        <v>380.64</v>
      </c>
      <c r="BK38" s="156">
        <f>'DE-Imp (O)'!BK38*(1+Toeslagen!$Q$26)</f>
        <v>380.64</v>
      </c>
      <c r="BL38" s="156">
        <f>'DE-Imp (O)'!BL38*(1+Toeslagen!$Q$26)</f>
        <v>558.48</v>
      </c>
      <c r="BM38" s="156">
        <f>'DE-Imp (O)'!BM38*(1+Toeslagen!$Q$26)</f>
        <v>469.04</v>
      </c>
      <c r="BN38" s="156">
        <f>'DE-Imp (O)'!BN38*(1+Toeslagen!$Q$26)</f>
        <v>469.04</v>
      </c>
      <c r="BO38" s="156">
        <f>'DE-Imp (O)'!BO38*(1+Toeslagen!$Q$26)</f>
        <v>469.04</v>
      </c>
      <c r="BP38" s="156">
        <f>'DE-Imp (O)'!BP38*(1+Toeslagen!$Q$26)</f>
        <v>469.04</v>
      </c>
      <c r="BQ38" s="156">
        <f>'DE-Imp (O)'!BQ38*(1+Toeslagen!$Q$26)</f>
        <v>652.08000000000004</v>
      </c>
      <c r="BR38" s="156">
        <f>'DE-Imp (O)'!BR38*(1+Toeslagen!$Q$26)</f>
        <v>652.08000000000004</v>
      </c>
      <c r="BS38" s="156">
        <f>'DE-Imp (O)'!BS38*(1+Toeslagen!$Q$26)</f>
        <v>652.08000000000004</v>
      </c>
      <c r="BT38" s="156">
        <f>'DE-Imp (O)'!BT38*(1+Toeslagen!$Q$26)</f>
        <v>469.04</v>
      </c>
      <c r="BU38" s="156">
        <f>'DE-Imp (O)'!BU38*(1+Toeslagen!$Q$26)</f>
        <v>469.04</v>
      </c>
      <c r="BV38" s="156">
        <f>'DE-Imp (O)'!BV38*(1+Toeslagen!$Q$26)</f>
        <v>469.04</v>
      </c>
      <c r="BW38" s="156">
        <f>'DE-Imp (O)'!BW38*(1+Toeslagen!$Q$26)</f>
        <v>652.08000000000004</v>
      </c>
      <c r="BX38" s="156">
        <f>'DE-Imp (O)'!BX38*(1+Toeslagen!$Q$26)</f>
        <v>652.08000000000004</v>
      </c>
      <c r="BY38" s="156">
        <f>'DE-Imp (O)'!BY38*(1+Toeslagen!$Q$26)</f>
        <v>0</v>
      </c>
      <c r="BZ38" s="156">
        <f>'DE-Imp (O)'!BZ38*(1+Toeslagen!$Q$26)</f>
        <v>652.08000000000004</v>
      </c>
      <c r="CA38" s="156">
        <f>'DE-Imp (O)'!CA38*(1+Toeslagen!$Q$26)</f>
        <v>652.08000000000004</v>
      </c>
      <c r="CB38" s="156">
        <f>'DE-Imp (O)'!CB38*(1+Toeslagen!$Q$26)</f>
        <v>652.08000000000004</v>
      </c>
      <c r="CC38" s="156">
        <f>'DE-Imp (O)'!CC38*(1+Toeslagen!$Q$26)</f>
        <v>709.28</v>
      </c>
      <c r="CD38" s="156">
        <f>'DE-Imp (O)'!CD38*(1+Toeslagen!$Q$26)</f>
        <v>709.28</v>
      </c>
      <c r="CE38" s="156">
        <f>'DE-Imp (O)'!CE38*(1+Toeslagen!$Q$26)</f>
        <v>709.28</v>
      </c>
      <c r="CF38" s="156">
        <f>'DE-Imp (O)'!CF38*(1+Toeslagen!$Q$26)</f>
        <v>709.28</v>
      </c>
      <c r="CG38" s="156">
        <f>'DE-Imp (O)'!CG38*(1+Toeslagen!$Q$26)</f>
        <v>783.12</v>
      </c>
      <c r="CH38" s="156">
        <f>'DE-Imp (O)'!CH38*(1+Toeslagen!$Q$26)</f>
        <v>783.12</v>
      </c>
      <c r="CI38" s="156">
        <f>'DE-Imp (O)'!CI38*(1+Toeslagen!$Q$26)</f>
        <v>834.08</v>
      </c>
      <c r="CJ38" s="156">
        <f>'DE-Imp (O)'!CJ38*(1+Toeslagen!$Q$26)</f>
        <v>834.08</v>
      </c>
      <c r="CK38" s="156">
        <f>'DE-Imp (O)'!CK38*(1+Toeslagen!$Q$26)</f>
        <v>783.12</v>
      </c>
      <c r="CL38" s="156">
        <f>'DE-Imp (O)'!CL38*(1+Toeslagen!$Q$26)</f>
        <v>783.12</v>
      </c>
      <c r="CM38" s="156">
        <f>'DE-Imp (O)'!CM38*(1+Toeslagen!$Q$26)</f>
        <v>783.12</v>
      </c>
      <c r="CN38" s="156">
        <f>'DE-Imp (O)'!CN38*(1+Toeslagen!$Q$26)</f>
        <v>834.08</v>
      </c>
      <c r="CO38" s="156">
        <f>'DE-Imp (O)'!CO38*(1+Toeslagen!$Q$26)</f>
        <v>949.52</v>
      </c>
      <c r="CP38" s="156">
        <f>'DE-Imp (O)'!CP38*(1+Toeslagen!$Q$26)</f>
        <v>949.52</v>
      </c>
      <c r="CQ38" s="156">
        <f>'DE-Imp (O)'!CQ38*(1+Toeslagen!$Q$26)</f>
        <v>1021.2800000000001</v>
      </c>
      <c r="CR38" s="156">
        <f>'DE-Imp (O)'!CR38*(1+Toeslagen!$Q$26)</f>
        <v>1021.2800000000001</v>
      </c>
      <c r="CS38" s="156">
        <f>'DE-Imp (O)'!CS38*(1+Toeslagen!$Q$26)</f>
        <v>1021.2800000000001</v>
      </c>
      <c r="CT38" s="156">
        <f>'DE-Imp (O)'!CT38*(1+Toeslagen!$Q$26)</f>
        <v>1021.2800000000001</v>
      </c>
      <c r="CU38" s="156">
        <f>'DE-Imp (O)'!CU38*(1+Toeslagen!$Q$26)</f>
        <v>1021.2800000000001</v>
      </c>
      <c r="CV38" s="156">
        <f>'DE-Imp (O)'!CV38*(1+Toeslagen!$Q$26)</f>
        <v>949.52</v>
      </c>
      <c r="CW38" s="156">
        <f>'DE-Imp (O)'!CW38*(1+Toeslagen!$Q$26)</f>
        <v>949.52</v>
      </c>
      <c r="CX38" s="156">
        <f>'DE-Imp (O)'!CX38*(1+Toeslagen!$Q$26)</f>
        <v>949.52</v>
      </c>
      <c r="CY38" s="156">
        <f>'DE-Imp (O)'!CY38*(1+Toeslagen!$Q$26)</f>
        <v>949.52</v>
      </c>
      <c r="CZ38" s="156">
        <f>'DE-Imp (O)'!CZ38*(1+Toeslagen!$Q$26)</f>
        <v>834.08</v>
      </c>
      <c r="DA38" s="156">
        <f>'DE-Imp (O)'!DA38*(1+Toeslagen!$Q$26)</f>
        <v>834.08</v>
      </c>
      <c r="DB38" s="156">
        <f>'DE-Imp (O)'!DB38*(1+Toeslagen!$Q$26)</f>
        <v>834.08</v>
      </c>
      <c r="DC38" s="156">
        <f>'DE-Imp (O)'!DC38*(1+Toeslagen!$Q$26)</f>
        <v>949.52</v>
      </c>
      <c r="DD38" s="156">
        <f>'DE-Imp (O)'!DD38*(1+Toeslagen!$Q$26)</f>
        <v>949.52</v>
      </c>
      <c r="DE38" s="156">
        <f>'DE-Imp (O)'!DE38*(1+Toeslagen!$Q$26)</f>
        <v>1021.2800000000001</v>
      </c>
      <c r="DF38" s="156">
        <f>'DE-Imp (O)'!DF38*(1+Toeslagen!$Q$26)</f>
        <v>834.08</v>
      </c>
      <c r="DG38" s="156">
        <f>'DE-Imp (O)'!DG38*(1+Toeslagen!$Q$26)</f>
        <v>834.08</v>
      </c>
      <c r="DH38" s="156">
        <f>'DE-Imp (O)'!DH38*(1+Toeslagen!$Q$26)</f>
        <v>834.08</v>
      </c>
      <c r="DI38" s="156">
        <f>'DE-Imp (O)'!DI38*(1+Toeslagen!$Q$26)</f>
        <v>834.08</v>
      </c>
      <c r="DJ38" s="156">
        <f>'DE-Imp (O)'!DJ38*(1+Toeslagen!$Q$26)</f>
        <v>834.08</v>
      </c>
    </row>
    <row r="39" spans="1:114" ht="14.65" thickBot="1">
      <c r="A39" s="1">
        <v>35</v>
      </c>
      <c r="B39" s="1">
        <v>35</v>
      </c>
      <c r="C39" s="1">
        <v>350</v>
      </c>
      <c r="D39" s="1">
        <v>2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156">
        <f>'DE-Imp (O)'!P39*(1+Toeslagen!$Q$26)</f>
        <v>1034.8</v>
      </c>
      <c r="Q39" s="156">
        <f>'DE-Imp (O)'!Q39*(1+Toeslagen!$Q$26)</f>
        <v>1034.8</v>
      </c>
      <c r="R39" s="156">
        <f>'DE-Imp (O)'!R39*(1+Toeslagen!$Q$26)</f>
        <v>1034.8</v>
      </c>
      <c r="S39" s="156">
        <f>'DE-Imp (O)'!S39*(1+Toeslagen!$Q$26)</f>
        <v>1034.8</v>
      </c>
      <c r="T39" s="156">
        <f>'DE-Imp (O)'!T39*(1+Toeslagen!$Q$26)</f>
        <v>0</v>
      </c>
      <c r="U39" s="156">
        <f>'DE-Imp (O)'!U39*(1+Toeslagen!$Q$26)</f>
        <v>962</v>
      </c>
      <c r="V39" s="156">
        <f>'DE-Imp (O)'!V39*(1+Toeslagen!$Q$26)</f>
        <v>962</v>
      </c>
      <c r="W39" s="156">
        <f>'DE-Imp (O)'!W39*(1+Toeslagen!$Q$26)</f>
        <v>962</v>
      </c>
      <c r="X39" s="156">
        <f>'DE-Imp (O)'!X39*(1+Toeslagen!$Q$26)</f>
        <v>962</v>
      </c>
      <c r="Y39" s="156">
        <f>'DE-Imp (O)'!Y39*(1+Toeslagen!$Q$26)</f>
        <v>962</v>
      </c>
      <c r="Z39" s="156">
        <f>'DE-Imp (O)'!Z39*(1+Toeslagen!$Q$26)</f>
        <v>962</v>
      </c>
      <c r="AA39" s="156">
        <f>'DE-Imp (O)'!AA39*(1+Toeslagen!$Q$26)</f>
        <v>962</v>
      </c>
      <c r="AB39" s="156">
        <f>'DE-Imp (O)'!AB39*(1+Toeslagen!$Q$26)</f>
        <v>962</v>
      </c>
      <c r="AC39" s="156">
        <f>'DE-Imp (O)'!AC39*(1+Toeslagen!$Q$26)</f>
        <v>962</v>
      </c>
      <c r="AD39" s="156">
        <f>'DE-Imp (O)'!AD39*(1+Toeslagen!$Q$26)</f>
        <v>1034.8</v>
      </c>
      <c r="AE39" s="156">
        <f>'DE-Imp (O)'!AE39*(1+Toeslagen!$Q$26)</f>
        <v>1034.8</v>
      </c>
      <c r="AF39" s="156">
        <f>'DE-Imp (O)'!AF39*(1+Toeslagen!$Q$26)</f>
        <v>1170</v>
      </c>
      <c r="AG39" s="156">
        <f>'DE-Imp (O)'!AG39*(1+Toeslagen!$Q$26)</f>
        <v>1170</v>
      </c>
      <c r="AH39" s="156">
        <f>'DE-Imp (O)'!AH39*(1+Toeslagen!$Q$26)</f>
        <v>962</v>
      </c>
      <c r="AI39" s="156">
        <f>'DE-Imp (O)'!AI39*(1+Toeslagen!$Q$26)</f>
        <v>722.80000000000007</v>
      </c>
      <c r="AJ39" s="156">
        <f>'DE-Imp (O)'!AJ39*(1+Toeslagen!$Q$26)</f>
        <v>722.80000000000007</v>
      </c>
      <c r="AK39" s="156">
        <f>'DE-Imp (O)'!AK39*(1+Toeslagen!$Q$26)</f>
        <v>722.80000000000007</v>
      </c>
      <c r="AL39" s="156">
        <f>'DE-Imp (O)'!AL39*(1+Toeslagen!$Q$26)</f>
        <v>795.6</v>
      </c>
      <c r="AM39" s="156">
        <f>'DE-Imp (O)'!AM39*(1+Toeslagen!$Q$26)</f>
        <v>795.6</v>
      </c>
      <c r="AN39" s="156">
        <f>'DE-Imp (O)'!AN39*(1+Toeslagen!$Q$26)</f>
        <v>795.6</v>
      </c>
      <c r="AO39" s="156">
        <f>'DE-Imp (O)'!AO39*(1+Toeslagen!$Q$26)</f>
        <v>566.80000000000007</v>
      </c>
      <c r="AP39" s="156">
        <f>'DE-Imp (O)'!AP39*(1+Toeslagen!$Q$26)</f>
        <v>566.80000000000007</v>
      </c>
      <c r="AQ39" s="156">
        <f>'DE-Imp (O)'!AQ39*(1+Toeslagen!$Q$26)</f>
        <v>566.80000000000007</v>
      </c>
      <c r="AR39" s="156">
        <f>'DE-Imp (O)'!AR39*(1+Toeslagen!$Q$26)</f>
        <v>665.6</v>
      </c>
      <c r="AS39" s="156">
        <f>'DE-Imp (O)'!AS39*(1+Toeslagen!$Q$26)</f>
        <v>665.6</v>
      </c>
      <c r="AT39" s="156">
        <f>'DE-Imp (O)'!AT39*(1+Toeslagen!$Q$26)</f>
        <v>665.6</v>
      </c>
      <c r="AU39" s="156">
        <f>'DE-Imp (O)'!AU39*(1+Toeslagen!$Q$26)</f>
        <v>566.80000000000007</v>
      </c>
      <c r="AV39" s="156">
        <f>'DE-Imp (O)'!AV39*(1+Toeslagen!$Q$26)</f>
        <v>566.80000000000007</v>
      </c>
      <c r="AW39" s="156">
        <f>'DE-Imp (O)'!AW39*(1+Toeslagen!$Q$26)</f>
        <v>665.6</v>
      </c>
      <c r="AX39" s="156">
        <f>'DE-Imp (O)'!AX39*(1+Toeslagen!$Q$26)</f>
        <v>665.6</v>
      </c>
      <c r="AY39" s="156">
        <f>'DE-Imp (O)'!AY39*(1+Toeslagen!$Q$26)</f>
        <v>665.6</v>
      </c>
      <c r="AZ39" s="156">
        <f>'DE-Imp (O)'!AZ39*(1+Toeslagen!$Q$26)</f>
        <v>722.80000000000007</v>
      </c>
      <c r="BA39" s="156">
        <f>'DE-Imp (O)'!BA39*(1+Toeslagen!$Q$26)</f>
        <v>722.80000000000007</v>
      </c>
      <c r="BB39" s="156">
        <f>'DE-Imp (O)'!BB39*(1+Toeslagen!$Q$26)</f>
        <v>962</v>
      </c>
      <c r="BC39" s="156">
        <f>'DE-Imp (O)'!BC39*(1+Toeslagen!$Q$26)</f>
        <v>387.92</v>
      </c>
      <c r="BD39" s="156">
        <f>'DE-Imp (O)'!BD39*(1+Toeslagen!$Q$26)</f>
        <v>387.92</v>
      </c>
      <c r="BE39" s="156">
        <f>'DE-Imp (O)'!BE39*(1+Toeslagen!$Q$26)</f>
        <v>387.92</v>
      </c>
      <c r="BF39" s="156">
        <f>'DE-Imp (O)'!BF39*(1+Toeslagen!$Q$26)</f>
        <v>0</v>
      </c>
      <c r="BG39" s="156">
        <f>'DE-Imp (O)'!BG39*(1+Toeslagen!$Q$26)</f>
        <v>387.92</v>
      </c>
      <c r="BH39" s="156">
        <f>'DE-Imp (O)'!BH39*(1+Toeslagen!$Q$26)</f>
        <v>387.92</v>
      </c>
      <c r="BI39" s="156">
        <f>'DE-Imp (O)'!BI39*(1+Toeslagen!$Q$26)</f>
        <v>387.92</v>
      </c>
      <c r="BJ39" s="156">
        <f>'DE-Imp (O)'!BJ39*(1+Toeslagen!$Q$26)</f>
        <v>387.92</v>
      </c>
      <c r="BK39" s="156">
        <f>'DE-Imp (O)'!BK39*(1+Toeslagen!$Q$26)</f>
        <v>387.92</v>
      </c>
      <c r="BL39" s="156">
        <f>'DE-Imp (O)'!BL39*(1+Toeslagen!$Q$26)</f>
        <v>566.80000000000007</v>
      </c>
      <c r="BM39" s="156">
        <f>'DE-Imp (O)'!BM39*(1+Toeslagen!$Q$26)</f>
        <v>478.40000000000003</v>
      </c>
      <c r="BN39" s="156">
        <f>'DE-Imp (O)'!BN39*(1+Toeslagen!$Q$26)</f>
        <v>478.40000000000003</v>
      </c>
      <c r="BO39" s="156">
        <f>'DE-Imp (O)'!BO39*(1+Toeslagen!$Q$26)</f>
        <v>478.40000000000003</v>
      </c>
      <c r="BP39" s="156">
        <f>'DE-Imp (O)'!BP39*(1+Toeslagen!$Q$26)</f>
        <v>478.40000000000003</v>
      </c>
      <c r="BQ39" s="156">
        <f>'DE-Imp (O)'!BQ39*(1+Toeslagen!$Q$26)</f>
        <v>665.6</v>
      </c>
      <c r="BR39" s="156">
        <f>'DE-Imp (O)'!BR39*(1+Toeslagen!$Q$26)</f>
        <v>665.6</v>
      </c>
      <c r="BS39" s="156">
        <f>'DE-Imp (O)'!BS39*(1+Toeslagen!$Q$26)</f>
        <v>665.6</v>
      </c>
      <c r="BT39" s="156">
        <f>'DE-Imp (O)'!BT39*(1+Toeslagen!$Q$26)</f>
        <v>478.40000000000003</v>
      </c>
      <c r="BU39" s="156">
        <f>'DE-Imp (O)'!BU39*(1+Toeslagen!$Q$26)</f>
        <v>478.40000000000003</v>
      </c>
      <c r="BV39" s="156">
        <f>'DE-Imp (O)'!BV39*(1+Toeslagen!$Q$26)</f>
        <v>478.40000000000003</v>
      </c>
      <c r="BW39" s="156">
        <f>'DE-Imp (O)'!BW39*(1+Toeslagen!$Q$26)</f>
        <v>665.6</v>
      </c>
      <c r="BX39" s="156">
        <f>'DE-Imp (O)'!BX39*(1+Toeslagen!$Q$26)</f>
        <v>665.6</v>
      </c>
      <c r="BY39" s="156">
        <f>'DE-Imp (O)'!BY39*(1+Toeslagen!$Q$26)</f>
        <v>0</v>
      </c>
      <c r="BZ39" s="156">
        <f>'DE-Imp (O)'!BZ39*(1+Toeslagen!$Q$26)</f>
        <v>665.6</v>
      </c>
      <c r="CA39" s="156">
        <f>'DE-Imp (O)'!CA39*(1+Toeslagen!$Q$26)</f>
        <v>665.6</v>
      </c>
      <c r="CB39" s="156">
        <f>'DE-Imp (O)'!CB39*(1+Toeslagen!$Q$26)</f>
        <v>665.6</v>
      </c>
      <c r="CC39" s="156">
        <f>'DE-Imp (O)'!CC39*(1+Toeslagen!$Q$26)</f>
        <v>722.80000000000007</v>
      </c>
      <c r="CD39" s="156">
        <f>'DE-Imp (O)'!CD39*(1+Toeslagen!$Q$26)</f>
        <v>722.80000000000007</v>
      </c>
      <c r="CE39" s="156">
        <f>'DE-Imp (O)'!CE39*(1+Toeslagen!$Q$26)</f>
        <v>722.80000000000007</v>
      </c>
      <c r="CF39" s="156">
        <f>'DE-Imp (O)'!CF39*(1+Toeslagen!$Q$26)</f>
        <v>722.80000000000007</v>
      </c>
      <c r="CG39" s="156">
        <f>'DE-Imp (O)'!CG39*(1+Toeslagen!$Q$26)</f>
        <v>795.6</v>
      </c>
      <c r="CH39" s="156">
        <f>'DE-Imp (O)'!CH39*(1+Toeslagen!$Q$26)</f>
        <v>795.6</v>
      </c>
      <c r="CI39" s="156">
        <f>'DE-Imp (O)'!CI39*(1+Toeslagen!$Q$26)</f>
        <v>847.6</v>
      </c>
      <c r="CJ39" s="156">
        <f>'DE-Imp (O)'!CJ39*(1+Toeslagen!$Q$26)</f>
        <v>847.6</v>
      </c>
      <c r="CK39" s="156">
        <f>'DE-Imp (O)'!CK39*(1+Toeslagen!$Q$26)</f>
        <v>795.6</v>
      </c>
      <c r="CL39" s="156">
        <f>'DE-Imp (O)'!CL39*(1+Toeslagen!$Q$26)</f>
        <v>795.6</v>
      </c>
      <c r="CM39" s="156">
        <f>'DE-Imp (O)'!CM39*(1+Toeslagen!$Q$26)</f>
        <v>795.6</v>
      </c>
      <c r="CN39" s="156">
        <f>'DE-Imp (O)'!CN39*(1+Toeslagen!$Q$26)</f>
        <v>847.6</v>
      </c>
      <c r="CO39" s="156">
        <f>'DE-Imp (O)'!CO39*(1+Toeslagen!$Q$26)</f>
        <v>962</v>
      </c>
      <c r="CP39" s="156">
        <f>'DE-Imp (O)'!CP39*(1+Toeslagen!$Q$26)</f>
        <v>962</v>
      </c>
      <c r="CQ39" s="156">
        <f>'DE-Imp (O)'!CQ39*(1+Toeslagen!$Q$26)</f>
        <v>1034.8</v>
      </c>
      <c r="CR39" s="156">
        <f>'DE-Imp (O)'!CR39*(1+Toeslagen!$Q$26)</f>
        <v>1034.8</v>
      </c>
      <c r="CS39" s="156">
        <f>'DE-Imp (O)'!CS39*(1+Toeslagen!$Q$26)</f>
        <v>1034.8</v>
      </c>
      <c r="CT39" s="156">
        <f>'DE-Imp (O)'!CT39*(1+Toeslagen!$Q$26)</f>
        <v>1034.8</v>
      </c>
      <c r="CU39" s="156">
        <f>'DE-Imp (O)'!CU39*(1+Toeslagen!$Q$26)</f>
        <v>1034.8</v>
      </c>
      <c r="CV39" s="156">
        <f>'DE-Imp (O)'!CV39*(1+Toeslagen!$Q$26)</f>
        <v>962</v>
      </c>
      <c r="CW39" s="156">
        <f>'DE-Imp (O)'!CW39*(1+Toeslagen!$Q$26)</f>
        <v>962</v>
      </c>
      <c r="CX39" s="156">
        <f>'DE-Imp (O)'!CX39*(1+Toeslagen!$Q$26)</f>
        <v>962</v>
      </c>
      <c r="CY39" s="156">
        <f>'DE-Imp (O)'!CY39*(1+Toeslagen!$Q$26)</f>
        <v>962</v>
      </c>
      <c r="CZ39" s="156">
        <f>'DE-Imp (O)'!CZ39*(1+Toeslagen!$Q$26)</f>
        <v>847.6</v>
      </c>
      <c r="DA39" s="156">
        <f>'DE-Imp (O)'!DA39*(1+Toeslagen!$Q$26)</f>
        <v>847.6</v>
      </c>
      <c r="DB39" s="156">
        <f>'DE-Imp (O)'!DB39*(1+Toeslagen!$Q$26)</f>
        <v>847.6</v>
      </c>
      <c r="DC39" s="156">
        <f>'DE-Imp (O)'!DC39*(1+Toeslagen!$Q$26)</f>
        <v>962</v>
      </c>
      <c r="DD39" s="156">
        <f>'DE-Imp (O)'!DD39*(1+Toeslagen!$Q$26)</f>
        <v>962</v>
      </c>
      <c r="DE39" s="156">
        <f>'DE-Imp (O)'!DE39*(1+Toeslagen!$Q$26)</f>
        <v>1034.8</v>
      </c>
      <c r="DF39" s="156">
        <f>'DE-Imp (O)'!DF39*(1+Toeslagen!$Q$26)</f>
        <v>847.6</v>
      </c>
      <c r="DG39" s="156">
        <f>'DE-Imp (O)'!DG39*(1+Toeslagen!$Q$26)</f>
        <v>847.6</v>
      </c>
      <c r="DH39" s="156">
        <f>'DE-Imp (O)'!DH39*(1+Toeslagen!$Q$26)</f>
        <v>847.6</v>
      </c>
      <c r="DI39" s="156">
        <f>'DE-Imp (O)'!DI39*(1+Toeslagen!$Q$26)</f>
        <v>847.6</v>
      </c>
      <c r="DJ39" s="156">
        <f>'DE-Imp (O)'!DJ39*(1+Toeslagen!$Q$26)</f>
        <v>847.6</v>
      </c>
    </row>
    <row r="40" spans="1:114" ht="14.65" thickBot="1">
      <c r="A40" s="1">
        <v>36</v>
      </c>
      <c r="B40" s="1">
        <v>36</v>
      </c>
      <c r="C40" s="1">
        <v>420</v>
      </c>
      <c r="D40" s="1">
        <v>2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156">
        <f>'DE-Imp (O)'!P40*(1+Toeslagen!$Q$26)</f>
        <v>1055.6000000000001</v>
      </c>
      <c r="Q40" s="156">
        <f>'DE-Imp (O)'!Q40*(1+Toeslagen!$Q$26)</f>
        <v>1055.6000000000001</v>
      </c>
      <c r="R40" s="156">
        <f>'DE-Imp (O)'!R40*(1+Toeslagen!$Q$26)</f>
        <v>1055.6000000000001</v>
      </c>
      <c r="S40" s="156">
        <f>'DE-Imp (O)'!S40*(1+Toeslagen!$Q$26)</f>
        <v>1055.6000000000001</v>
      </c>
      <c r="T40" s="156">
        <f>'DE-Imp (O)'!T40*(1+Toeslagen!$Q$26)</f>
        <v>0</v>
      </c>
      <c r="U40" s="156">
        <f>'DE-Imp (O)'!U40*(1+Toeslagen!$Q$26)</f>
        <v>972.4</v>
      </c>
      <c r="V40" s="156">
        <f>'DE-Imp (O)'!V40*(1+Toeslagen!$Q$26)</f>
        <v>972.4</v>
      </c>
      <c r="W40" s="156">
        <f>'DE-Imp (O)'!W40*(1+Toeslagen!$Q$26)</f>
        <v>972.4</v>
      </c>
      <c r="X40" s="156">
        <f>'DE-Imp (O)'!X40*(1+Toeslagen!$Q$26)</f>
        <v>972.4</v>
      </c>
      <c r="Y40" s="156">
        <f>'DE-Imp (O)'!Y40*(1+Toeslagen!$Q$26)</f>
        <v>972.4</v>
      </c>
      <c r="Z40" s="156">
        <f>'DE-Imp (O)'!Z40*(1+Toeslagen!$Q$26)</f>
        <v>972.4</v>
      </c>
      <c r="AA40" s="156">
        <f>'DE-Imp (O)'!AA40*(1+Toeslagen!$Q$26)</f>
        <v>972.4</v>
      </c>
      <c r="AB40" s="156">
        <f>'DE-Imp (O)'!AB40*(1+Toeslagen!$Q$26)</f>
        <v>972.4</v>
      </c>
      <c r="AC40" s="156">
        <f>'DE-Imp (O)'!AC40*(1+Toeslagen!$Q$26)</f>
        <v>972.4</v>
      </c>
      <c r="AD40" s="156">
        <f>'DE-Imp (O)'!AD40*(1+Toeslagen!$Q$26)</f>
        <v>1055.6000000000001</v>
      </c>
      <c r="AE40" s="156">
        <f>'DE-Imp (O)'!AE40*(1+Toeslagen!$Q$26)</f>
        <v>1055.6000000000001</v>
      </c>
      <c r="AF40" s="156">
        <f>'DE-Imp (O)'!AF40*(1+Toeslagen!$Q$26)</f>
        <v>1175.2</v>
      </c>
      <c r="AG40" s="156">
        <f>'DE-Imp (O)'!AG40*(1+Toeslagen!$Q$26)</f>
        <v>1175.2</v>
      </c>
      <c r="AH40" s="156">
        <f>'DE-Imp (O)'!AH40*(1+Toeslagen!$Q$26)</f>
        <v>972.4</v>
      </c>
      <c r="AI40" s="156">
        <f>'DE-Imp (O)'!AI40*(1+Toeslagen!$Q$26)</f>
        <v>733.2</v>
      </c>
      <c r="AJ40" s="156">
        <f>'DE-Imp (O)'!AJ40*(1+Toeslagen!$Q$26)</f>
        <v>733.2</v>
      </c>
      <c r="AK40" s="156">
        <f>'DE-Imp (O)'!AK40*(1+Toeslagen!$Q$26)</f>
        <v>733.2</v>
      </c>
      <c r="AL40" s="156">
        <f>'DE-Imp (O)'!AL40*(1+Toeslagen!$Q$26)</f>
        <v>801.84</v>
      </c>
      <c r="AM40" s="156">
        <f>'DE-Imp (O)'!AM40*(1+Toeslagen!$Q$26)</f>
        <v>801.84</v>
      </c>
      <c r="AN40" s="156">
        <f>'DE-Imp (O)'!AN40*(1+Toeslagen!$Q$26)</f>
        <v>801.84</v>
      </c>
      <c r="AO40" s="156">
        <f>'DE-Imp (O)'!AO40*(1+Toeslagen!$Q$26)</f>
        <v>577.20000000000005</v>
      </c>
      <c r="AP40" s="156">
        <f>'DE-Imp (O)'!AP40*(1+Toeslagen!$Q$26)</f>
        <v>577.20000000000005</v>
      </c>
      <c r="AQ40" s="156">
        <f>'DE-Imp (O)'!AQ40*(1+Toeslagen!$Q$26)</f>
        <v>577.20000000000005</v>
      </c>
      <c r="AR40" s="156">
        <f>'DE-Imp (O)'!AR40*(1+Toeslagen!$Q$26)</f>
        <v>681.2</v>
      </c>
      <c r="AS40" s="156">
        <f>'DE-Imp (O)'!AS40*(1+Toeslagen!$Q$26)</f>
        <v>681.2</v>
      </c>
      <c r="AT40" s="156">
        <f>'DE-Imp (O)'!AT40*(1+Toeslagen!$Q$26)</f>
        <v>681.2</v>
      </c>
      <c r="AU40" s="156">
        <f>'DE-Imp (O)'!AU40*(1+Toeslagen!$Q$26)</f>
        <v>577.20000000000005</v>
      </c>
      <c r="AV40" s="156">
        <f>'DE-Imp (O)'!AV40*(1+Toeslagen!$Q$26)</f>
        <v>577.20000000000005</v>
      </c>
      <c r="AW40" s="156">
        <f>'DE-Imp (O)'!AW40*(1+Toeslagen!$Q$26)</f>
        <v>681.2</v>
      </c>
      <c r="AX40" s="156">
        <f>'DE-Imp (O)'!AX40*(1+Toeslagen!$Q$26)</f>
        <v>681.2</v>
      </c>
      <c r="AY40" s="156">
        <f>'DE-Imp (O)'!AY40*(1+Toeslagen!$Q$26)</f>
        <v>681.2</v>
      </c>
      <c r="AZ40" s="156">
        <f>'DE-Imp (O)'!AZ40*(1+Toeslagen!$Q$26)</f>
        <v>733.2</v>
      </c>
      <c r="BA40" s="156">
        <f>'DE-Imp (O)'!BA40*(1+Toeslagen!$Q$26)</f>
        <v>733.2</v>
      </c>
      <c r="BB40" s="156">
        <f>'DE-Imp (O)'!BB40*(1+Toeslagen!$Q$26)</f>
        <v>972.4</v>
      </c>
      <c r="BC40" s="156">
        <f>'DE-Imp (O)'!BC40*(1+Toeslagen!$Q$26)</f>
        <v>395.2</v>
      </c>
      <c r="BD40" s="156">
        <f>'DE-Imp (O)'!BD40*(1+Toeslagen!$Q$26)</f>
        <v>395.2</v>
      </c>
      <c r="BE40" s="156">
        <f>'DE-Imp (O)'!BE40*(1+Toeslagen!$Q$26)</f>
        <v>395.2</v>
      </c>
      <c r="BF40" s="156">
        <f>'DE-Imp (O)'!BF40*(1+Toeslagen!$Q$26)</f>
        <v>0</v>
      </c>
      <c r="BG40" s="156">
        <f>'DE-Imp (O)'!BG40*(1+Toeslagen!$Q$26)</f>
        <v>395.2</v>
      </c>
      <c r="BH40" s="156">
        <f>'DE-Imp (O)'!BH40*(1+Toeslagen!$Q$26)</f>
        <v>395.2</v>
      </c>
      <c r="BI40" s="156">
        <f>'DE-Imp (O)'!BI40*(1+Toeslagen!$Q$26)</f>
        <v>395.2</v>
      </c>
      <c r="BJ40" s="156">
        <f>'DE-Imp (O)'!BJ40*(1+Toeslagen!$Q$26)</f>
        <v>395.2</v>
      </c>
      <c r="BK40" s="156">
        <f>'DE-Imp (O)'!BK40*(1+Toeslagen!$Q$26)</f>
        <v>395.2</v>
      </c>
      <c r="BL40" s="156">
        <f>'DE-Imp (O)'!BL40*(1+Toeslagen!$Q$26)</f>
        <v>577.20000000000005</v>
      </c>
      <c r="BM40" s="156">
        <f>'DE-Imp (O)'!BM40*(1+Toeslagen!$Q$26)</f>
        <v>488.8</v>
      </c>
      <c r="BN40" s="156">
        <f>'DE-Imp (O)'!BN40*(1+Toeslagen!$Q$26)</f>
        <v>488.8</v>
      </c>
      <c r="BO40" s="156">
        <f>'DE-Imp (O)'!BO40*(1+Toeslagen!$Q$26)</f>
        <v>488.8</v>
      </c>
      <c r="BP40" s="156">
        <f>'DE-Imp (O)'!BP40*(1+Toeslagen!$Q$26)</f>
        <v>488.8</v>
      </c>
      <c r="BQ40" s="156">
        <f>'DE-Imp (O)'!BQ40*(1+Toeslagen!$Q$26)</f>
        <v>681.2</v>
      </c>
      <c r="BR40" s="156">
        <f>'DE-Imp (O)'!BR40*(1+Toeslagen!$Q$26)</f>
        <v>681.2</v>
      </c>
      <c r="BS40" s="156">
        <f>'DE-Imp (O)'!BS40*(1+Toeslagen!$Q$26)</f>
        <v>681.2</v>
      </c>
      <c r="BT40" s="156">
        <f>'DE-Imp (O)'!BT40*(1+Toeslagen!$Q$26)</f>
        <v>488.8</v>
      </c>
      <c r="BU40" s="156">
        <f>'DE-Imp (O)'!BU40*(1+Toeslagen!$Q$26)</f>
        <v>488.8</v>
      </c>
      <c r="BV40" s="156">
        <f>'DE-Imp (O)'!BV40*(1+Toeslagen!$Q$26)</f>
        <v>488.8</v>
      </c>
      <c r="BW40" s="156">
        <f>'DE-Imp (O)'!BW40*(1+Toeslagen!$Q$26)</f>
        <v>681.2</v>
      </c>
      <c r="BX40" s="156">
        <f>'DE-Imp (O)'!BX40*(1+Toeslagen!$Q$26)</f>
        <v>681.2</v>
      </c>
      <c r="BY40" s="156">
        <f>'DE-Imp (O)'!BY40*(1+Toeslagen!$Q$26)</f>
        <v>0</v>
      </c>
      <c r="BZ40" s="156">
        <f>'DE-Imp (O)'!BZ40*(1+Toeslagen!$Q$26)</f>
        <v>681.2</v>
      </c>
      <c r="CA40" s="156">
        <f>'DE-Imp (O)'!CA40*(1+Toeslagen!$Q$26)</f>
        <v>681.2</v>
      </c>
      <c r="CB40" s="156">
        <f>'DE-Imp (O)'!CB40*(1+Toeslagen!$Q$26)</f>
        <v>681.2</v>
      </c>
      <c r="CC40" s="156">
        <f>'DE-Imp (O)'!CC40*(1+Toeslagen!$Q$26)</f>
        <v>733.2</v>
      </c>
      <c r="CD40" s="156">
        <f>'DE-Imp (O)'!CD40*(1+Toeslagen!$Q$26)</f>
        <v>733.2</v>
      </c>
      <c r="CE40" s="156">
        <f>'DE-Imp (O)'!CE40*(1+Toeslagen!$Q$26)</f>
        <v>733.2</v>
      </c>
      <c r="CF40" s="156">
        <f>'DE-Imp (O)'!CF40*(1+Toeslagen!$Q$26)</f>
        <v>733.2</v>
      </c>
      <c r="CG40" s="156">
        <f>'DE-Imp (O)'!CG40*(1+Toeslagen!$Q$26)</f>
        <v>801.84</v>
      </c>
      <c r="CH40" s="156">
        <f>'DE-Imp (O)'!CH40*(1+Toeslagen!$Q$26)</f>
        <v>801.84</v>
      </c>
      <c r="CI40" s="156">
        <f>'DE-Imp (O)'!CI40*(1+Toeslagen!$Q$26)</f>
        <v>858</v>
      </c>
      <c r="CJ40" s="156">
        <f>'DE-Imp (O)'!CJ40*(1+Toeslagen!$Q$26)</f>
        <v>858</v>
      </c>
      <c r="CK40" s="156">
        <f>'DE-Imp (O)'!CK40*(1+Toeslagen!$Q$26)</f>
        <v>801.84</v>
      </c>
      <c r="CL40" s="156">
        <f>'DE-Imp (O)'!CL40*(1+Toeslagen!$Q$26)</f>
        <v>801.84</v>
      </c>
      <c r="CM40" s="156">
        <f>'DE-Imp (O)'!CM40*(1+Toeslagen!$Q$26)</f>
        <v>801.84</v>
      </c>
      <c r="CN40" s="156">
        <f>'DE-Imp (O)'!CN40*(1+Toeslagen!$Q$26)</f>
        <v>858</v>
      </c>
      <c r="CO40" s="156">
        <f>'DE-Imp (O)'!CO40*(1+Toeslagen!$Q$26)</f>
        <v>972.4</v>
      </c>
      <c r="CP40" s="156">
        <f>'DE-Imp (O)'!CP40*(1+Toeslagen!$Q$26)</f>
        <v>972.4</v>
      </c>
      <c r="CQ40" s="156">
        <f>'DE-Imp (O)'!CQ40*(1+Toeslagen!$Q$26)</f>
        <v>1055.6000000000001</v>
      </c>
      <c r="CR40" s="156">
        <f>'DE-Imp (O)'!CR40*(1+Toeslagen!$Q$26)</f>
        <v>1055.6000000000001</v>
      </c>
      <c r="CS40" s="156">
        <f>'DE-Imp (O)'!CS40*(1+Toeslagen!$Q$26)</f>
        <v>1055.6000000000001</v>
      </c>
      <c r="CT40" s="156">
        <f>'DE-Imp (O)'!CT40*(1+Toeslagen!$Q$26)</f>
        <v>1055.6000000000001</v>
      </c>
      <c r="CU40" s="156">
        <f>'DE-Imp (O)'!CU40*(1+Toeslagen!$Q$26)</f>
        <v>1055.6000000000001</v>
      </c>
      <c r="CV40" s="156">
        <f>'DE-Imp (O)'!CV40*(1+Toeslagen!$Q$26)</f>
        <v>972.4</v>
      </c>
      <c r="CW40" s="156">
        <f>'DE-Imp (O)'!CW40*(1+Toeslagen!$Q$26)</f>
        <v>972.4</v>
      </c>
      <c r="CX40" s="156">
        <f>'DE-Imp (O)'!CX40*(1+Toeslagen!$Q$26)</f>
        <v>972.4</v>
      </c>
      <c r="CY40" s="156">
        <f>'DE-Imp (O)'!CY40*(1+Toeslagen!$Q$26)</f>
        <v>972.4</v>
      </c>
      <c r="CZ40" s="156">
        <f>'DE-Imp (O)'!CZ40*(1+Toeslagen!$Q$26)</f>
        <v>858</v>
      </c>
      <c r="DA40" s="156">
        <f>'DE-Imp (O)'!DA40*(1+Toeslagen!$Q$26)</f>
        <v>858</v>
      </c>
      <c r="DB40" s="156">
        <f>'DE-Imp (O)'!DB40*(1+Toeslagen!$Q$26)</f>
        <v>858</v>
      </c>
      <c r="DC40" s="156">
        <f>'DE-Imp (O)'!DC40*(1+Toeslagen!$Q$26)</f>
        <v>972.4</v>
      </c>
      <c r="DD40" s="156">
        <f>'DE-Imp (O)'!DD40*(1+Toeslagen!$Q$26)</f>
        <v>972.4</v>
      </c>
      <c r="DE40" s="156">
        <f>'DE-Imp (O)'!DE40*(1+Toeslagen!$Q$26)</f>
        <v>1055.6000000000001</v>
      </c>
      <c r="DF40" s="156">
        <f>'DE-Imp (O)'!DF40*(1+Toeslagen!$Q$26)</f>
        <v>858</v>
      </c>
      <c r="DG40" s="156">
        <f>'DE-Imp (O)'!DG40*(1+Toeslagen!$Q$26)</f>
        <v>858</v>
      </c>
      <c r="DH40" s="156">
        <f>'DE-Imp (O)'!DH40*(1+Toeslagen!$Q$26)</f>
        <v>858</v>
      </c>
      <c r="DI40" s="156">
        <f>'DE-Imp (O)'!DI40*(1+Toeslagen!$Q$26)</f>
        <v>858</v>
      </c>
      <c r="DJ40" s="156">
        <f>'DE-Imp (O)'!DJ40*(1+Toeslagen!$Q$26)</f>
        <v>858</v>
      </c>
    </row>
    <row r="41" spans="1:114" ht="14.65" thickBot="1">
      <c r="A41" s="1">
        <v>37</v>
      </c>
      <c r="B41" s="1">
        <v>37</v>
      </c>
      <c r="C41" s="1">
        <v>520</v>
      </c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156">
        <f>'DE-Imp (O)'!P41*(1+Toeslagen!$Q$26)</f>
        <v>1071.2</v>
      </c>
      <c r="Q41" s="156">
        <f>'DE-Imp (O)'!Q41*(1+Toeslagen!$Q$26)</f>
        <v>1071.2</v>
      </c>
      <c r="R41" s="156">
        <f>'DE-Imp (O)'!R41*(1+Toeslagen!$Q$26)</f>
        <v>1071.2</v>
      </c>
      <c r="S41" s="156">
        <f>'DE-Imp (O)'!S41*(1+Toeslagen!$Q$26)</f>
        <v>1071.2</v>
      </c>
      <c r="T41" s="156">
        <f>'DE-Imp (O)'!T41*(1+Toeslagen!$Q$26)</f>
        <v>0</v>
      </c>
      <c r="U41" s="156">
        <f>'DE-Imp (O)'!U41*(1+Toeslagen!$Q$26)</f>
        <v>982.80000000000007</v>
      </c>
      <c r="V41" s="156">
        <f>'DE-Imp (O)'!V41*(1+Toeslagen!$Q$26)</f>
        <v>982.80000000000007</v>
      </c>
      <c r="W41" s="156">
        <f>'DE-Imp (O)'!W41*(1+Toeslagen!$Q$26)</f>
        <v>982.80000000000007</v>
      </c>
      <c r="X41" s="156">
        <f>'DE-Imp (O)'!X41*(1+Toeslagen!$Q$26)</f>
        <v>982.80000000000007</v>
      </c>
      <c r="Y41" s="156">
        <f>'DE-Imp (O)'!Y41*(1+Toeslagen!$Q$26)</f>
        <v>982.80000000000007</v>
      </c>
      <c r="Z41" s="156">
        <f>'DE-Imp (O)'!Z41*(1+Toeslagen!$Q$26)</f>
        <v>982.80000000000007</v>
      </c>
      <c r="AA41" s="156">
        <f>'DE-Imp (O)'!AA41*(1+Toeslagen!$Q$26)</f>
        <v>982.80000000000007</v>
      </c>
      <c r="AB41" s="156">
        <f>'DE-Imp (O)'!AB41*(1+Toeslagen!$Q$26)</f>
        <v>982.80000000000007</v>
      </c>
      <c r="AC41" s="156">
        <f>'DE-Imp (O)'!AC41*(1+Toeslagen!$Q$26)</f>
        <v>982.80000000000007</v>
      </c>
      <c r="AD41" s="156">
        <f>'DE-Imp (O)'!AD41*(1+Toeslagen!$Q$26)</f>
        <v>1071.2</v>
      </c>
      <c r="AE41" s="156">
        <f>'DE-Imp (O)'!AE41*(1+Toeslagen!$Q$26)</f>
        <v>1071.2</v>
      </c>
      <c r="AF41" s="156">
        <f>'DE-Imp (O)'!AF41*(1+Toeslagen!$Q$26)</f>
        <v>1185.6000000000001</v>
      </c>
      <c r="AG41" s="156">
        <f>'DE-Imp (O)'!AG41*(1+Toeslagen!$Q$26)</f>
        <v>1185.6000000000001</v>
      </c>
      <c r="AH41" s="156">
        <f>'DE-Imp (O)'!AH41*(1+Toeslagen!$Q$26)</f>
        <v>982.80000000000007</v>
      </c>
      <c r="AI41" s="156">
        <f>'DE-Imp (O)'!AI41*(1+Toeslagen!$Q$26)</f>
        <v>743.6</v>
      </c>
      <c r="AJ41" s="156">
        <f>'DE-Imp (O)'!AJ41*(1+Toeslagen!$Q$26)</f>
        <v>743.6</v>
      </c>
      <c r="AK41" s="156">
        <f>'DE-Imp (O)'!AK41*(1+Toeslagen!$Q$26)</f>
        <v>743.6</v>
      </c>
      <c r="AL41" s="156">
        <f>'DE-Imp (O)'!AL41*(1+Toeslagen!$Q$26)</f>
        <v>811.2</v>
      </c>
      <c r="AM41" s="156">
        <f>'DE-Imp (O)'!AM41*(1+Toeslagen!$Q$26)</f>
        <v>811.2</v>
      </c>
      <c r="AN41" s="156">
        <f>'DE-Imp (O)'!AN41*(1+Toeslagen!$Q$26)</f>
        <v>811.2</v>
      </c>
      <c r="AO41" s="156">
        <f>'DE-Imp (O)'!AO41*(1+Toeslagen!$Q$26)</f>
        <v>584.48</v>
      </c>
      <c r="AP41" s="156">
        <f>'DE-Imp (O)'!AP41*(1+Toeslagen!$Q$26)</f>
        <v>584.48</v>
      </c>
      <c r="AQ41" s="156">
        <f>'DE-Imp (O)'!AQ41*(1+Toeslagen!$Q$26)</f>
        <v>584.48</v>
      </c>
      <c r="AR41" s="156">
        <f>'DE-Imp (O)'!AR41*(1+Toeslagen!$Q$26)</f>
        <v>687.44</v>
      </c>
      <c r="AS41" s="156">
        <f>'DE-Imp (O)'!AS41*(1+Toeslagen!$Q$26)</f>
        <v>687.44</v>
      </c>
      <c r="AT41" s="156">
        <f>'DE-Imp (O)'!AT41*(1+Toeslagen!$Q$26)</f>
        <v>687.44</v>
      </c>
      <c r="AU41" s="156">
        <f>'DE-Imp (O)'!AU41*(1+Toeslagen!$Q$26)</f>
        <v>584.48</v>
      </c>
      <c r="AV41" s="156">
        <f>'DE-Imp (O)'!AV41*(1+Toeslagen!$Q$26)</f>
        <v>584.48</v>
      </c>
      <c r="AW41" s="156">
        <f>'DE-Imp (O)'!AW41*(1+Toeslagen!$Q$26)</f>
        <v>687.44</v>
      </c>
      <c r="AX41" s="156">
        <f>'DE-Imp (O)'!AX41*(1+Toeslagen!$Q$26)</f>
        <v>687.44</v>
      </c>
      <c r="AY41" s="156">
        <f>'DE-Imp (O)'!AY41*(1+Toeslagen!$Q$26)</f>
        <v>687.44</v>
      </c>
      <c r="AZ41" s="156">
        <f>'DE-Imp (O)'!AZ41*(1+Toeslagen!$Q$26)</f>
        <v>743.6</v>
      </c>
      <c r="BA41" s="156">
        <f>'DE-Imp (O)'!BA41*(1+Toeslagen!$Q$26)</f>
        <v>743.6</v>
      </c>
      <c r="BB41" s="156">
        <f>'DE-Imp (O)'!BB41*(1+Toeslagen!$Q$26)</f>
        <v>982.80000000000007</v>
      </c>
      <c r="BC41" s="156">
        <f>'DE-Imp (O)'!BC41*(1+Toeslagen!$Q$26)</f>
        <v>403.52000000000004</v>
      </c>
      <c r="BD41" s="156">
        <f>'DE-Imp (O)'!BD41*(1+Toeslagen!$Q$26)</f>
        <v>403.52000000000004</v>
      </c>
      <c r="BE41" s="156">
        <f>'DE-Imp (O)'!BE41*(1+Toeslagen!$Q$26)</f>
        <v>403.52000000000004</v>
      </c>
      <c r="BF41" s="156">
        <f>'DE-Imp (O)'!BF41*(1+Toeslagen!$Q$26)</f>
        <v>0</v>
      </c>
      <c r="BG41" s="156">
        <f>'DE-Imp (O)'!BG41*(1+Toeslagen!$Q$26)</f>
        <v>403.52000000000004</v>
      </c>
      <c r="BH41" s="156">
        <f>'DE-Imp (O)'!BH41*(1+Toeslagen!$Q$26)</f>
        <v>403.52000000000004</v>
      </c>
      <c r="BI41" s="156">
        <f>'DE-Imp (O)'!BI41*(1+Toeslagen!$Q$26)</f>
        <v>403.52000000000004</v>
      </c>
      <c r="BJ41" s="156">
        <f>'DE-Imp (O)'!BJ41*(1+Toeslagen!$Q$26)</f>
        <v>403.52000000000004</v>
      </c>
      <c r="BK41" s="156">
        <f>'DE-Imp (O)'!BK41*(1+Toeslagen!$Q$26)</f>
        <v>403.52000000000004</v>
      </c>
      <c r="BL41" s="156">
        <f>'DE-Imp (O)'!BL41*(1+Toeslagen!$Q$26)</f>
        <v>584.48</v>
      </c>
      <c r="BM41" s="156">
        <f>'DE-Imp (O)'!BM41*(1+Toeslagen!$Q$26)</f>
        <v>494</v>
      </c>
      <c r="BN41" s="156">
        <f>'DE-Imp (O)'!BN41*(1+Toeslagen!$Q$26)</f>
        <v>494</v>
      </c>
      <c r="BO41" s="156">
        <f>'DE-Imp (O)'!BO41*(1+Toeslagen!$Q$26)</f>
        <v>494</v>
      </c>
      <c r="BP41" s="156">
        <f>'DE-Imp (O)'!BP41*(1+Toeslagen!$Q$26)</f>
        <v>494</v>
      </c>
      <c r="BQ41" s="156">
        <f>'DE-Imp (O)'!BQ41*(1+Toeslagen!$Q$26)</f>
        <v>687.44</v>
      </c>
      <c r="BR41" s="156">
        <f>'DE-Imp (O)'!BR41*(1+Toeslagen!$Q$26)</f>
        <v>687.44</v>
      </c>
      <c r="BS41" s="156">
        <f>'DE-Imp (O)'!BS41*(1+Toeslagen!$Q$26)</f>
        <v>687.44</v>
      </c>
      <c r="BT41" s="156">
        <f>'DE-Imp (O)'!BT41*(1+Toeslagen!$Q$26)</f>
        <v>494</v>
      </c>
      <c r="BU41" s="156">
        <f>'DE-Imp (O)'!BU41*(1+Toeslagen!$Q$26)</f>
        <v>494</v>
      </c>
      <c r="BV41" s="156">
        <f>'DE-Imp (O)'!BV41*(1+Toeslagen!$Q$26)</f>
        <v>494</v>
      </c>
      <c r="BW41" s="156">
        <f>'DE-Imp (O)'!BW41*(1+Toeslagen!$Q$26)</f>
        <v>687.44</v>
      </c>
      <c r="BX41" s="156">
        <f>'DE-Imp (O)'!BX41*(1+Toeslagen!$Q$26)</f>
        <v>687.44</v>
      </c>
      <c r="BY41" s="156">
        <f>'DE-Imp (O)'!BY41*(1+Toeslagen!$Q$26)</f>
        <v>0</v>
      </c>
      <c r="BZ41" s="156">
        <f>'DE-Imp (O)'!BZ41*(1+Toeslagen!$Q$26)</f>
        <v>687.44</v>
      </c>
      <c r="CA41" s="156">
        <f>'DE-Imp (O)'!CA41*(1+Toeslagen!$Q$26)</f>
        <v>687.44</v>
      </c>
      <c r="CB41" s="156">
        <f>'DE-Imp (O)'!CB41*(1+Toeslagen!$Q$26)</f>
        <v>687.44</v>
      </c>
      <c r="CC41" s="156">
        <f>'DE-Imp (O)'!CC41*(1+Toeslagen!$Q$26)</f>
        <v>743.6</v>
      </c>
      <c r="CD41" s="156">
        <f>'DE-Imp (O)'!CD41*(1+Toeslagen!$Q$26)</f>
        <v>743.6</v>
      </c>
      <c r="CE41" s="156">
        <f>'DE-Imp (O)'!CE41*(1+Toeslagen!$Q$26)</f>
        <v>743.6</v>
      </c>
      <c r="CF41" s="156">
        <f>'DE-Imp (O)'!CF41*(1+Toeslagen!$Q$26)</f>
        <v>743.6</v>
      </c>
      <c r="CG41" s="156">
        <f>'DE-Imp (O)'!CG41*(1+Toeslagen!$Q$26)</f>
        <v>811.2</v>
      </c>
      <c r="CH41" s="156">
        <f>'DE-Imp (O)'!CH41*(1+Toeslagen!$Q$26)</f>
        <v>811.2</v>
      </c>
      <c r="CI41" s="156">
        <f>'DE-Imp (O)'!CI41*(1+Toeslagen!$Q$26)</f>
        <v>863.2</v>
      </c>
      <c r="CJ41" s="156">
        <f>'DE-Imp (O)'!CJ41*(1+Toeslagen!$Q$26)</f>
        <v>863.2</v>
      </c>
      <c r="CK41" s="156">
        <f>'DE-Imp (O)'!CK41*(1+Toeslagen!$Q$26)</f>
        <v>811.2</v>
      </c>
      <c r="CL41" s="156">
        <f>'DE-Imp (O)'!CL41*(1+Toeslagen!$Q$26)</f>
        <v>811.2</v>
      </c>
      <c r="CM41" s="156">
        <f>'DE-Imp (O)'!CM41*(1+Toeslagen!$Q$26)</f>
        <v>811.2</v>
      </c>
      <c r="CN41" s="156">
        <f>'DE-Imp (O)'!CN41*(1+Toeslagen!$Q$26)</f>
        <v>863.2</v>
      </c>
      <c r="CO41" s="156">
        <f>'DE-Imp (O)'!CO41*(1+Toeslagen!$Q$26)</f>
        <v>982.80000000000007</v>
      </c>
      <c r="CP41" s="156">
        <f>'DE-Imp (O)'!CP41*(1+Toeslagen!$Q$26)</f>
        <v>982.80000000000007</v>
      </c>
      <c r="CQ41" s="156">
        <f>'DE-Imp (O)'!CQ41*(1+Toeslagen!$Q$26)</f>
        <v>1071.2</v>
      </c>
      <c r="CR41" s="156">
        <f>'DE-Imp (O)'!CR41*(1+Toeslagen!$Q$26)</f>
        <v>1071.2</v>
      </c>
      <c r="CS41" s="156">
        <f>'DE-Imp (O)'!CS41*(1+Toeslagen!$Q$26)</f>
        <v>1071.2</v>
      </c>
      <c r="CT41" s="156">
        <f>'DE-Imp (O)'!CT41*(1+Toeslagen!$Q$26)</f>
        <v>1071.2</v>
      </c>
      <c r="CU41" s="156">
        <f>'DE-Imp (O)'!CU41*(1+Toeslagen!$Q$26)</f>
        <v>1071.2</v>
      </c>
      <c r="CV41" s="156">
        <f>'DE-Imp (O)'!CV41*(1+Toeslagen!$Q$26)</f>
        <v>982.80000000000007</v>
      </c>
      <c r="CW41" s="156">
        <f>'DE-Imp (O)'!CW41*(1+Toeslagen!$Q$26)</f>
        <v>982.80000000000007</v>
      </c>
      <c r="CX41" s="156">
        <f>'DE-Imp (O)'!CX41*(1+Toeslagen!$Q$26)</f>
        <v>982.80000000000007</v>
      </c>
      <c r="CY41" s="156">
        <f>'DE-Imp (O)'!CY41*(1+Toeslagen!$Q$26)</f>
        <v>982.80000000000007</v>
      </c>
      <c r="CZ41" s="156">
        <f>'DE-Imp (O)'!CZ41*(1+Toeslagen!$Q$26)</f>
        <v>863.2</v>
      </c>
      <c r="DA41" s="156">
        <f>'DE-Imp (O)'!DA41*(1+Toeslagen!$Q$26)</f>
        <v>863.2</v>
      </c>
      <c r="DB41" s="156">
        <f>'DE-Imp (O)'!DB41*(1+Toeslagen!$Q$26)</f>
        <v>863.2</v>
      </c>
      <c r="DC41" s="156">
        <f>'DE-Imp (O)'!DC41*(1+Toeslagen!$Q$26)</f>
        <v>982.80000000000007</v>
      </c>
      <c r="DD41" s="156">
        <f>'DE-Imp (O)'!DD41*(1+Toeslagen!$Q$26)</f>
        <v>982.80000000000007</v>
      </c>
      <c r="DE41" s="156">
        <f>'DE-Imp (O)'!DE41*(1+Toeslagen!$Q$26)</f>
        <v>1071.2</v>
      </c>
      <c r="DF41" s="156">
        <f>'DE-Imp (O)'!DF41*(1+Toeslagen!$Q$26)</f>
        <v>863.2</v>
      </c>
      <c r="DG41" s="156">
        <f>'DE-Imp (O)'!DG41*(1+Toeslagen!$Q$26)</f>
        <v>863.2</v>
      </c>
      <c r="DH41" s="156">
        <f>'DE-Imp (O)'!DH41*(1+Toeslagen!$Q$26)</f>
        <v>863.2</v>
      </c>
      <c r="DI41" s="156">
        <f>'DE-Imp (O)'!DI41*(1+Toeslagen!$Q$26)</f>
        <v>863.2</v>
      </c>
      <c r="DJ41" s="156">
        <f>'DE-Imp (O)'!DJ41*(1+Toeslagen!$Q$26)</f>
        <v>863.2</v>
      </c>
    </row>
    <row r="42" spans="1:114" ht="14.65" thickBot="1">
      <c r="A42" s="1">
        <v>38</v>
      </c>
      <c r="B42" s="1">
        <v>38</v>
      </c>
      <c r="C42" s="1">
        <v>560</v>
      </c>
      <c r="D42" s="1">
        <v>3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156">
        <f>'DE-Imp (O)'!P42*(1+Toeslagen!$Q$26)</f>
        <v>1085.76</v>
      </c>
      <c r="Q42" s="156">
        <f>'DE-Imp (O)'!Q42*(1+Toeslagen!$Q$26)</f>
        <v>1085.76</v>
      </c>
      <c r="R42" s="156">
        <f>'DE-Imp (O)'!R42*(1+Toeslagen!$Q$26)</f>
        <v>1085.76</v>
      </c>
      <c r="S42" s="156">
        <f>'DE-Imp (O)'!S42*(1+Toeslagen!$Q$26)</f>
        <v>1085.76</v>
      </c>
      <c r="T42" s="156">
        <f>'DE-Imp (O)'!T42*(1+Toeslagen!$Q$26)</f>
        <v>0</v>
      </c>
      <c r="U42" s="156">
        <f>'DE-Imp (O)'!U42*(1+Toeslagen!$Q$26)</f>
        <v>991.12</v>
      </c>
      <c r="V42" s="156">
        <f>'DE-Imp (O)'!V42*(1+Toeslagen!$Q$26)</f>
        <v>991.12</v>
      </c>
      <c r="W42" s="156">
        <f>'DE-Imp (O)'!W42*(1+Toeslagen!$Q$26)</f>
        <v>991.12</v>
      </c>
      <c r="X42" s="156">
        <f>'DE-Imp (O)'!X42*(1+Toeslagen!$Q$26)</f>
        <v>991.12</v>
      </c>
      <c r="Y42" s="156">
        <f>'DE-Imp (O)'!Y42*(1+Toeslagen!$Q$26)</f>
        <v>991.12</v>
      </c>
      <c r="Z42" s="156">
        <f>'DE-Imp (O)'!Z42*(1+Toeslagen!$Q$26)</f>
        <v>991.12</v>
      </c>
      <c r="AA42" s="156">
        <f>'DE-Imp (O)'!AA42*(1+Toeslagen!$Q$26)</f>
        <v>991.12</v>
      </c>
      <c r="AB42" s="156">
        <f>'DE-Imp (O)'!AB42*(1+Toeslagen!$Q$26)</f>
        <v>991.12</v>
      </c>
      <c r="AC42" s="156">
        <f>'DE-Imp (O)'!AC42*(1+Toeslagen!$Q$26)</f>
        <v>991.12</v>
      </c>
      <c r="AD42" s="156">
        <f>'DE-Imp (O)'!AD42*(1+Toeslagen!$Q$26)</f>
        <v>1085.76</v>
      </c>
      <c r="AE42" s="156">
        <f>'DE-Imp (O)'!AE42*(1+Toeslagen!$Q$26)</f>
        <v>1085.76</v>
      </c>
      <c r="AF42" s="156">
        <f>'DE-Imp (O)'!AF42*(1+Toeslagen!$Q$26)</f>
        <v>1196</v>
      </c>
      <c r="AG42" s="156">
        <f>'DE-Imp (O)'!AG42*(1+Toeslagen!$Q$26)</f>
        <v>1196</v>
      </c>
      <c r="AH42" s="156">
        <f>'DE-Imp (O)'!AH42*(1+Toeslagen!$Q$26)</f>
        <v>991.12</v>
      </c>
      <c r="AI42" s="156">
        <f>'DE-Imp (O)'!AI42*(1+Toeslagen!$Q$26)</f>
        <v>752.96</v>
      </c>
      <c r="AJ42" s="156">
        <f>'DE-Imp (O)'!AJ42*(1+Toeslagen!$Q$26)</f>
        <v>752.96</v>
      </c>
      <c r="AK42" s="156">
        <f>'DE-Imp (O)'!AK42*(1+Toeslagen!$Q$26)</f>
        <v>752.96</v>
      </c>
      <c r="AL42" s="156">
        <f>'DE-Imp (O)'!AL42*(1+Toeslagen!$Q$26)</f>
        <v>817.44</v>
      </c>
      <c r="AM42" s="156">
        <f>'DE-Imp (O)'!AM42*(1+Toeslagen!$Q$26)</f>
        <v>817.44</v>
      </c>
      <c r="AN42" s="156">
        <f>'DE-Imp (O)'!AN42*(1+Toeslagen!$Q$26)</f>
        <v>817.44</v>
      </c>
      <c r="AO42" s="156">
        <f>'DE-Imp (O)'!AO42*(1+Toeslagen!$Q$26)</f>
        <v>589.68000000000006</v>
      </c>
      <c r="AP42" s="156">
        <f>'DE-Imp (O)'!AP42*(1+Toeslagen!$Q$26)</f>
        <v>589.68000000000006</v>
      </c>
      <c r="AQ42" s="156">
        <f>'DE-Imp (O)'!AQ42*(1+Toeslagen!$Q$26)</f>
        <v>589.68000000000006</v>
      </c>
      <c r="AR42" s="156">
        <f>'DE-Imp (O)'!AR42*(1+Toeslagen!$Q$26)</f>
        <v>693.68000000000006</v>
      </c>
      <c r="AS42" s="156">
        <f>'DE-Imp (O)'!AS42*(1+Toeslagen!$Q$26)</f>
        <v>693.68000000000006</v>
      </c>
      <c r="AT42" s="156">
        <f>'DE-Imp (O)'!AT42*(1+Toeslagen!$Q$26)</f>
        <v>693.68000000000006</v>
      </c>
      <c r="AU42" s="156">
        <f>'DE-Imp (O)'!AU42*(1+Toeslagen!$Q$26)</f>
        <v>589.68000000000006</v>
      </c>
      <c r="AV42" s="156">
        <f>'DE-Imp (O)'!AV42*(1+Toeslagen!$Q$26)</f>
        <v>589.68000000000006</v>
      </c>
      <c r="AW42" s="156">
        <f>'DE-Imp (O)'!AW42*(1+Toeslagen!$Q$26)</f>
        <v>693.68000000000006</v>
      </c>
      <c r="AX42" s="156">
        <f>'DE-Imp (O)'!AX42*(1+Toeslagen!$Q$26)</f>
        <v>693.68000000000006</v>
      </c>
      <c r="AY42" s="156">
        <f>'DE-Imp (O)'!AY42*(1+Toeslagen!$Q$26)</f>
        <v>693.68000000000006</v>
      </c>
      <c r="AZ42" s="156">
        <f>'DE-Imp (O)'!AZ42*(1+Toeslagen!$Q$26)</f>
        <v>752.96</v>
      </c>
      <c r="BA42" s="156">
        <f>'DE-Imp (O)'!BA42*(1+Toeslagen!$Q$26)</f>
        <v>752.96</v>
      </c>
      <c r="BB42" s="156">
        <f>'DE-Imp (O)'!BB42*(1+Toeslagen!$Q$26)</f>
        <v>991.12</v>
      </c>
      <c r="BC42" s="156">
        <f>'DE-Imp (O)'!BC42*(1+Toeslagen!$Q$26)</f>
        <v>408.72</v>
      </c>
      <c r="BD42" s="156">
        <f>'DE-Imp (O)'!BD42*(1+Toeslagen!$Q$26)</f>
        <v>408.72</v>
      </c>
      <c r="BE42" s="156">
        <f>'DE-Imp (O)'!BE42*(1+Toeslagen!$Q$26)</f>
        <v>408.72</v>
      </c>
      <c r="BF42" s="156">
        <f>'DE-Imp (O)'!BF42*(1+Toeslagen!$Q$26)</f>
        <v>0</v>
      </c>
      <c r="BG42" s="156">
        <f>'DE-Imp (O)'!BG42*(1+Toeslagen!$Q$26)</f>
        <v>408.72</v>
      </c>
      <c r="BH42" s="156">
        <f>'DE-Imp (O)'!BH42*(1+Toeslagen!$Q$26)</f>
        <v>408.72</v>
      </c>
      <c r="BI42" s="156">
        <f>'DE-Imp (O)'!BI42*(1+Toeslagen!$Q$26)</f>
        <v>408.72</v>
      </c>
      <c r="BJ42" s="156">
        <f>'DE-Imp (O)'!BJ42*(1+Toeslagen!$Q$26)</f>
        <v>408.72</v>
      </c>
      <c r="BK42" s="156">
        <f>'DE-Imp (O)'!BK42*(1+Toeslagen!$Q$26)</f>
        <v>408.72</v>
      </c>
      <c r="BL42" s="156">
        <f>'DE-Imp (O)'!BL42*(1+Toeslagen!$Q$26)</f>
        <v>589.68000000000006</v>
      </c>
      <c r="BM42" s="156">
        <f>'DE-Imp (O)'!BM42*(1+Toeslagen!$Q$26)</f>
        <v>499.20000000000005</v>
      </c>
      <c r="BN42" s="156">
        <f>'DE-Imp (O)'!BN42*(1+Toeslagen!$Q$26)</f>
        <v>499.20000000000005</v>
      </c>
      <c r="BO42" s="156">
        <f>'DE-Imp (O)'!BO42*(1+Toeslagen!$Q$26)</f>
        <v>499.20000000000005</v>
      </c>
      <c r="BP42" s="156">
        <f>'DE-Imp (O)'!BP42*(1+Toeslagen!$Q$26)</f>
        <v>499.20000000000005</v>
      </c>
      <c r="BQ42" s="156">
        <f>'DE-Imp (O)'!BQ42*(1+Toeslagen!$Q$26)</f>
        <v>693.68000000000006</v>
      </c>
      <c r="BR42" s="156">
        <f>'DE-Imp (O)'!BR42*(1+Toeslagen!$Q$26)</f>
        <v>693.68000000000006</v>
      </c>
      <c r="BS42" s="156">
        <f>'DE-Imp (O)'!BS42*(1+Toeslagen!$Q$26)</f>
        <v>693.68000000000006</v>
      </c>
      <c r="BT42" s="156">
        <f>'DE-Imp (O)'!BT42*(1+Toeslagen!$Q$26)</f>
        <v>499.20000000000005</v>
      </c>
      <c r="BU42" s="156">
        <f>'DE-Imp (O)'!BU42*(1+Toeslagen!$Q$26)</f>
        <v>499.20000000000005</v>
      </c>
      <c r="BV42" s="156">
        <f>'DE-Imp (O)'!BV42*(1+Toeslagen!$Q$26)</f>
        <v>499.20000000000005</v>
      </c>
      <c r="BW42" s="156">
        <f>'DE-Imp (O)'!BW42*(1+Toeslagen!$Q$26)</f>
        <v>693.68000000000006</v>
      </c>
      <c r="BX42" s="156">
        <f>'DE-Imp (O)'!BX42*(1+Toeslagen!$Q$26)</f>
        <v>693.68000000000006</v>
      </c>
      <c r="BY42" s="156">
        <f>'DE-Imp (O)'!BY42*(1+Toeslagen!$Q$26)</f>
        <v>0</v>
      </c>
      <c r="BZ42" s="156">
        <f>'DE-Imp (O)'!BZ42*(1+Toeslagen!$Q$26)</f>
        <v>693.68000000000006</v>
      </c>
      <c r="CA42" s="156">
        <f>'DE-Imp (O)'!CA42*(1+Toeslagen!$Q$26)</f>
        <v>693.68000000000006</v>
      </c>
      <c r="CB42" s="156">
        <f>'DE-Imp (O)'!CB42*(1+Toeslagen!$Q$26)</f>
        <v>693.68000000000006</v>
      </c>
      <c r="CC42" s="156">
        <f>'DE-Imp (O)'!CC42*(1+Toeslagen!$Q$26)</f>
        <v>752.96</v>
      </c>
      <c r="CD42" s="156">
        <f>'DE-Imp (O)'!CD42*(1+Toeslagen!$Q$26)</f>
        <v>752.96</v>
      </c>
      <c r="CE42" s="156">
        <f>'DE-Imp (O)'!CE42*(1+Toeslagen!$Q$26)</f>
        <v>752.96</v>
      </c>
      <c r="CF42" s="156">
        <f>'DE-Imp (O)'!CF42*(1+Toeslagen!$Q$26)</f>
        <v>752.96</v>
      </c>
      <c r="CG42" s="156">
        <f>'DE-Imp (O)'!CG42*(1+Toeslagen!$Q$26)</f>
        <v>817.44</v>
      </c>
      <c r="CH42" s="156">
        <f>'DE-Imp (O)'!CH42*(1+Toeslagen!$Q$26)</f>
        <v>817.44</v>
      </c>
      <c r="CI42" s="156">
        <f>'DE-Imp (O)'!CI42*(1+Toeslagen!$Q$26)</f>
        <v>870.48</v>
      </c>
      <c r="CJ42" s="156">
        <f>'DE-Imp (O)'!CJ42*(1+Toeslagen!$Q$26)</f>
        <v>870.48</v>
      </c>
      <c r="CK42" s="156">
        <f>'DE-Imp (O)'!CK42*(1+Toeslagen!$Q$26)</f>
        <v>817.44</v>
      </c>
      <c r="CL42" s="156">
        <f>'DE-Imp (O)'!CL42*(1+Toeslagen!$Q$26)</f>
        <v>817.44</v>
      </c>
      <c r="CM42" s="156">
        <f>'DE-Imp (O)'!CM42*(1+Toeslagen!$Q$26)</f>
        <v>817.44</v>
      </c>
      <c r="CN42" s="156">
        <f>'DE-Imp (O)'!CN42*(1+Toeslagen!$Q$26)</f>
        <v>870.48</v>
      </c>
      <c r="CO42" s="156">
        <f>'DE-Imp (O)'!CO42*(1+Toeslagen!$Q$26)</f>
        <v>991.12</v>
      </c>
      <c r="CP42" s="156">
        <f>'DE-Imp (O)'!CP42*(1+Toeslagen!$Q$26)</f>
        <v>991.12</v>
      </c>
      <c r="CQ42" s="156">
        <f>'DE-Imp (O)'!CQ42*(1+Toeslagen!$Q$26)</f>
        <v>1085.76</v>
      </c>
      <c r="CR42" s="156">
        <f>'DE-Imp (O)'!CR42*(1+Toeslagen!$Q$26)</f>
        <v>1085.76</v>
      </c>
      <c r="CS42" s="156">
        <f>'DE-Imp (O)'!CS42*(1+Toeslagen!$Q$26)</f>
        <v>1085.76</v>
      </c>
      <c r="CT42" s="156">
        <f>'DE-Imp (O)'!CT42*(1+Toeslagen!$Q$26)</f>
        <v>1085.76</v>
      </c>
      <c r="CU42" s="156">
        <f>'DE-Imp (O)'!CU42*(1+Toeslagen!$Q$26)</f>
        <v>1085.76</v>
      </c>
      <c r="CV42" s="156">
        <f>'DE-Imp (O)'!CV42*(1+Toeslagen!$Q$26)</f>
        <v>991.12</v>
      </c>
      <c r="CW42" s="156">
        <f>'DE-Imp (O)'!CW42*(1+Toeslagen!$Q$26)</f>
        <v>991.12</v>
      </c>
      <c r="CX42" s="156">
        <f>'DE-Imp (O)'!CX42*(1+Toeslagen!$Q$26)</f>
        <v>991.12</v>
      </c>
      <c r="CY42" s="156">
        <f>'DE-Imp (O)'!CY42*(1+Toeslagen!$Q$26)</f>
        <v>991.12</v>
      </c>
      <c r="CZ42" s="156">
        <f>'DE-Imp (O)'!CZ42*(1+Toeslagen!$Q$26)</f>
        <v>870.48</v>
      </c>
      <c r="DA42" s="156">
        <f>'DE-Imp (O)'!DA42*(1+Toeslagen!$Q$26)</f>
        <v>870.48</v>
      </c>
      <c r="DB42" s="156">
        <f>'DE-Imp (O)'!DB42*(1+Toeslagen!$Q$26)</f>
        <v>870.48</v>
      </c>
      <c r="DC42" s="156">
        <f>'DE-Imp (O)'!DC42*(1+Toeslagen!$Q$26)</f>
        <v>991.12</v>
      </c>
      <c r="DD42" s="156">
        <f>'DE-Imp (O)'!DD42*(1+Toeslagen!$Q$26)</f>
        <v>991.12</v>
      </c>
      <c r="DE42" s="156">
        <f>'DE-Imp (O)'!DE42*(1+Toeslagen!$Q$26)</f>
        <v>1085.76</v>
      </c>
      <c r="DF42" s="156">
        <f>'DE-Imp (O)'!DF42*(1+Toeslagen!$Q$26)</f>
        <v>870.48</v>
      </c>
      <c r="DG42" s="156">
        <f>'DE-Imp (O)'!DG42*(1+Toeslagen!$Q$26)</f>
        <v>870.48</v>
      </c>
      <c r="DH42" s="156">
        <f>'DE-Imp (O)'!DH42*(1+Toeslagen!$Q$26)</f>
        <v>870.48</v>
      </c>
      <c r="DI42" s="156">
        <f>'DE-Imp (O)'!DI42*(1+Toeslagen!$Q$26)</f>
        <v>870.48</v>
      </c>
      <c r="DJ42" s="156">
        <f>'DE-Imp (O)'!DJ42*(1+Toeslagen!$Q$26)</f>
        <v>870.48</v>
      </c>
    </row>
    <row r="43" spans="1:114" ht="14.65" thickBot="1">
      <c r="A43" s="1">
        <v>39</v>
      </c>
      <c r="B43" s="1">
        <v>39</v>
      </c>
      <c r="C43" s="1">
        <v>720</v>
      </c>
      <c r="D43" s="1">
        <v>4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156">
        <f>'DE-Imp (O)'!P43*(1+Toeslagen!$Q$26)</f>
        <v>1107.6000000000001</v>
      </c>
      <c r="Q43" s="156">
        <f>'DE-Imp (O)'!Q43*(1+Toeslagen!$Q$26)</f>
        <v>1107.6000000000001</v>
      </c>
      <c r="R43" s="156">
        <f>'DE-Imp (O)'!R43*(1+Toeslagen!$Q$26)</f>
        <v>1107.6000000000001</v>
      </c>
      <c r="S43" s="156">
        <f>'DE-Imp (O)'!S43*(1+Toeslagen!$Q$26)</f>
        <v>1107.6000000000001</v>
      </c>
      <c r="T43" s="156">
        <f>'DE-Imp (O)'!T43*(1+Toeslagen!$Q$26)</f>
        <v>0</v>
      </c>
      <c r="U43" s="156">
        <f>'DE-Imp (O)'!U43*(1+Toeslagen!$Q$26)</f>
        <v>1008.8000000000001</v>
      </c>
      <c r="V43" s="156">
        <f>'DE-Imp (O)'!V43*(1+Toeslagen!$Q$26)</f>
        <v>1008.8000000000001</v>
      </c>
      <c r="W43" s="156">
        <f>'DE-Imp (O)'!W43*(1+Toeslagen!$Q$26)</f>
        <v>1008.8000000000001</v>
      </c>
      <c r="X43" s="156">
        <f>'DE-Imp (O)'!X43*(1+Toeslagen!$Q$26)</f>
        <v>1008.8000000000001</v>
      </c>
      <c r="Y43" s="156">
        <f>'DE-Imp (O)'!Y43*(1+Toeslagen!$Q$26)</f>
        <v>1008.8000000000001</v>
      </c>
      <c r="Z43" s="156">
        <f>'DE-Imp (O)'!Z43*(1+Toeslagen!$Q$26)</f>
        <v>1008.8000000000001</v>
      </c>
      <c r="AA43" s="156">
        <f>'DE-Imp (O)'!AA43*(1+Toeslagen!$Q$26)</f>
        <v>1008.8000000000001</v>
      </c>
      <c r="AB43" s="156">
        <f>'DE-Imp (O)'!AB43*(1+Toeslagen!$Q$26)</f>
        <v>1008.8000000000001</v>
      </c>
      <c r="AC43" s="156">
        <f>'DE-Imp (O)'!AC43*(1+Toeslagen!$Q$26)</f>
        <v>1008.8000000000001</v>
      </c>
      <c r="AD43" s="156">
        <f>'DE-Imp (O)'!AD43*(1+Toeslagen!$Q$26)</f>
        <v>1107.6000000000001</v>
      </c>
      <c r="AE43" s="156">
        <f>'DE-Imp (O)'!AE43*(1+Toeslagen!$Q$26)</f>
        <v>1107.6000000000001</v>
      </c>
      <c r="AF43" s="156">
        <f>'DE-Imp (O)'!AF43*(1+Toeslagen!$Q$26)</f>
        <v>1206.4000000000001</v>
      </c>
      <c r="AG43" s="156">
        <f>'DE-Imp (O)'!AG43*(1+Toeslagen!$Q$26)</f>
        <v>1206.4000000000001</v>
      </c>
      <c r="AH43" s="156">
        <f>'DE-Imp (O)'!AH43*(1+Toeslagen!$Q$26)</f>
        <v>1008.8000000000001</v>
      </c>
      <c r="AI43" s="156">
        <f>'DE-Imp (O)'!AI43*(1+Toeslagen!$Q$26)</f>
        <v>764.4</v>
      </c>
      <c r="AJ43" s="156">
        <f>'DE-Imp (O)'!AJ43*(1+Toeslagen!$Q$26)</f>
        <v>764.4</v>
      </c>
      <c r="AK43" s="156">
        <f>'DE-Imp (O)'!AK43*(1+Toeslagen!$Q$26)</f>
        <v>764.4</v>
      </c>
      <c r="AL43" s="156">
        <f>'DE-Imp (O)'!AL43*(1+Toeslagen!$Q$26)</f>
        <v>826.80000000000007</v>
      </c>
      <c r="AM43" s="156">
        <f>'DE-Imp (O)'!AM43*(1+Toeslagen!$Q$26)</f>
        <v>826.80000000000007</v>
      </c>
      <c r="AN43" s="156">
        <f>'DE-Imp (O)'!AN43*(1+Toeslagen!$Q$26)</f>
        <v>826.80000000000007</v>
      </c>
      <c r="AO43" s="156">
        <f>'DE-Imp (O)'!AO43*(1+Toeslagen!$Q$26)</f>
        <v>598</v>
      </c>
      <c r="AP43" s="156">
        <f>'DE-Imp (O)'!AP43*(1+Toeslagen!$Q$26)</f>
        <v>598</v>
      </c>
      <c r="AQ43" s="156">
        <f>'DE-Imp (O)'!AQ43*(1+Toeslagen!$Q$26)</f>
        <v>598</v>
      </c>
      <c r="AR43" s="156">
        <f>'DE-Imp (O)'!AR43*(1+Toeslagen!$Q$26)</f>
        <v>702</v>
      </c>
      <c r="AS43" s="156">
        <f>'DE-Imp (O)'!AS43*(1+Toeslagen!$Q$26)</f>
        <v>702</v>
      </c>
      <c r="AT43" s="156">
        <f>'DE-Imp (O)'!AT43*(1+Toeslagen!$Q$26)</f>
        <v>702</v>
      </c>
      <c r="AU43" s="156">
        <f>'DE-Imp (O)'!AU43*(1+Toeslagen!$Q$26)</f>
        <v>598</v>
      </c>
      <c r="AV43" s="156">
        <f>'DE-Imp (O)'!AV43*(1+Toeslagen!$Q$26)</f>
        <v>598</v>
      </c>
      <c r="AW43" s="156">
        <f>'DE-Imp (O)'!AW43*(1+Toeslagen!$Q$26)</f>
        <v>702</v>
      </c>
      <c r="AX43" s="156">
        <f>'DE-Imp (O)'!AX43*(1+Toeslagen!$Q$26)</f>
        <v>702</v>
      </c>
      <c r="AY43" s="156">
        <f>'DE-Imp (O)'!AY43*(1+Toeslagen!$Q$26)</f>
        <v>702</v>
      </c>
      <c r="AZ43" s="156">
        <f>'DE-Imp (O)'!AZ43*(1+Toeslagen!$Q$26)</f>
        <v>764.4</v>
      </c>
      <c r="BA43" s="156">
        <f>'DE-Imp (O)'!BA43*(1+Toeslagen!$Q$26)</f>
        <v>764.4</v>
      </c>
      <c r="BB43" s="156">
        <f>'DE-Imp (O)'!BB43*(1+Toeslagen!$Q$26)</f>
        <v>1008.8000000000001</v>
      </c>
      <c r="BC43" s="156">
        <f>'DE-Imp (O)'!BC43*(1+Toeslagen!$Q$26)</f>
        <v>421.2</v>
      </c>
      <c r="BD43" s="156">
        <f>'DE-Imp (O)'!BD43*(1+Toeslagen!$Q$26)</f>
        <v>421.2</v>
      </c>
      <c r="BE43" s="156">
        <f>'DE-Imp (O)'!BE43*(1+Toeslagen!$Q$26)</f>
        <v>421.2</v>
      </c>
      <c r="BF43" s="156">
        <f>'DE-Imp (O)'!BF43*(1+Toeslagen!$Q$26)</f>
        <v>0</v>
      </c>
      <c r="BG43" s="156">
        <f>'DE-Imp (O)'!BG43*(1+Toeslagen!$Q$26)</f>
        <v>421.2</v>
      </c>
      <c r="BH43" s="156">
        <f>'DE-Imp (O)'!BH43*(1+Toeslagen!$Q$26)</f>
        <v>421.2</v>
      </c>
      <c r="BI43" s="156">
        <f>'DE-Imp (O)'!BI43*(1+Toeslagen!$Q$26)</f>
        <v>421.2</v>
      </c>
      <c r="BJ43" s="156">
        <f>'DE-Imp (O)'!BJ43*(1+Toeslagen!$Q$26)</f>
        <v>421.2</v>
      </c>
      <c r="BK43" s="156">
        <f>'DE-Imp (O)'!BK43*(1+Toeslagen!$Q$26)</f>
        <v>421.2</v>
      </c>
      <c r="BL43" s="156">
        <f>'DE-Imp (O)'!BL43*(1+Toeslagen!$Q$26)</f>
        <v>598</v>
      </c>
      <c r="BM43" s="156">
        <f>'DE-Imp (O)'!BM43*(1+Toeslagen!$Q$26)</f>
        <v>509.6</v>
      </c>
      <c r="BN43" s="156">
        <f>'DE-Imp (O)'!BN43*(1+Toeslagen!$Q$26)</f>
        <v>509.6</v>
      </c>
      <c r="BO43" s="156">
        <f>'DE-Imp (O)'!BO43*(1+Toeslagen!$Q$26)</f>
        <v>509.6</v>
      </c>
      <c r="BP43" s="156">
        <f>'DE-Imp (O)'!BP43*(1+Toeslagen!$Q$26)</f>
        <v>509.6</v>
      </c>
      <c r="BQ43" s="156">
        <f>'DE-Imp (O)'!BQ43*(1+Toeslagen!$Q$26)</f>
        <v>702</v>
      </c>
      <c r="BR43" s="156">
        <f>'DE-Imp (O)'!BR43*(1+Toeslagen!$Q$26)</f>
        <v>702</v>
      </c>
      <c r="BS43" s="156">
        <f>'DE-Imp (O)'!BS43*(1+Toeslagen!$Q$26)</f>
        <v>702</v>
      </c>
      <c r="BT43" s="156">
        <f>'DE-Imp (O)'!BT43*(1+Toeslagen!$Q$26)</f>
        <v>509.6</v>
      </c>
      <c r="BU43" s="156">
        <f>'DE-Imp (O)'!BU43*(1+Toeslagen!$Q$26)</f>
        <v>509.6</v>
      </c>
      <c r="BV43" s="156">
        <f>'DE-Imp (O)'!BV43*(1+Toeslagen!$Q$26)</f>
        <v>509.6</v>
      </c>
      <c r="BW43" s="156">
        <f>'DE-Imp (O)'!BW43*(1+Toeslagen!$Q$26)</f>
        <v>702</v>
      </c>
      <c r="BX43" s="156">
        <f>'DE-Imp (O)'!BX43*(1+Toeslagen!$Q$26)</f>
        <v>702</v>
      </c>
      <c r="BY43" s="156">
        <f>'DE-Imp (O)'!BY43*(1+Toeslagen!$Q$26)</f>
        <v>0</v>
      </c>
      <c r="BZ43" s="156">
        <f>'DE-Imp (O)'!BZ43*(1+Toeslagen!$Q$26)</f>
        <v>702</v>
      </c>
      <c r="CA43" s="156">
        <f>'DE-Imp (O)'!CA43*(1+Toeslagen!$Q$26)</f>
        <v>702</v>
      </c>
      <c r="CB43" s="156">
        <f>'DE-Imp (O)'!CB43*(1+Toeslagen!$Q$26)</f>
        <v>702</v>
      </c>
      <c r="CC43" s="156">
        <f>'DE-Imp (O)'!CC43*(1+Toeslagen!$Q$26)</f>
        <v>764.4</v>
      </c>
      <c r="CD43" s="156">
        <f>'DE-Imp (O)'!CD43*(1+Toeslagen!$Q$26)</f>
        <v>764.4</v>
      </c>
      <c r="CE43" s="156">
        <f>'DE-Imp (O)'!CE43*(1+Toeslagen!$Q$26)</f>
        <v>764.4</v>
      </c>
      <c r="CF43" s="156">
        <f>'DE-Imp (O)'!CF43*(1+Toeslagen!$Q$26)</f>
        <v>764.4</v>
      </c>
      <c r="CG43" s="156">
        <f>'DE-Imp (O)'!CG43*(1+Toeslagen!$Q$26)</f>
        <v>826.80000000000007</v>
      </c>
      <c r="CH43" s="156">
        <f>'DE-Imp (O)'!CH43*(1+Toeslagen!$Q$26)</f>
        <v>826.80000000000007</v>
      </c>
      <c r="CI43" s="156">
        <f>'DE-Imp (O)'!CI43*(1+Toeslagen!$Q$26)</f>
        <v>884</v>
      </c>
      <c r="CJ43" s="156">
        <f>'DE-Imp (O)'!CJ43*(1+Toeslagen!$Q$26)</f>
        <v>884</v>
      </c>
      <c r="CK43" s="156">
        <f>'DE-Imp (O)'!CK43*(1+Toeslagen!$Q$26)</f>
        <v>826.80000000000007</v>
      </c>
      <c r="CL43" s="156">
        <f>'DE-Imp (O)'!CL43*(1+Toeslagen!$Q$26)</f>
        <v>826.80000000000007</v>
      </c>
      <c r="CM43" s="156">
        <f>'DE-Imp (O)'!CM43*(1+Toeslagen!$Q$26)</f>
        <v>826.80000000000007</v>
      </c>
      <c r="CN43" s="156">
        <f>'DE-Imp (O)'!CN43*(1+Toeslagen!$Q$26)</f>
        <v>884</v>
      </c>
      <c r="CO43" s="156">
        <f>'DE-Imp (O)'!CO43*(1+Toeslagen!$Q$26)</f>
        <v>1008.8000000000001</v>
      </c>
      <c r="CP43" s="156">
        <f>'DE-Imp (O)'!CP43*(1+Toeslagen!$Q$26)</f>
        <v>1008.8000000000001</v>
      </c>
      <c r="CQ43" s="156">
        <f>'DE-Imp (O)'!CQ43*(1+Toeslagen!$Q$26)</f>
        <v>1107.6000000000001</v>
      </c>
      <c r="CR43" s="156">
        <f>'DE-Imp (O)'!CR43*(1+Toeslagen!$Q$26)</f>
        <v>1107.6000000000001</v>
      </c>
      <c r="CS43" s="156">
        <f>'DE-Imp (O)'!CS43*(1+Toeslagen!$Q$26)</f>
        <v>1107.6000000000001</v>
      </c>
      <c r="CT43" s="156">
        <f>'DE-Imp (O)'!CT43*(1+Toeslagen!$Q$26)</f>
        <v>1107.6000000000001</v>
      </c>
      <c r="CU43" s="156">
        <f>'DE-Imp (O)'!CU43*(1+Toeslagen!$Q$26)</f>
        <v>1107.6000000000001</v>
      </c>
      <c r="CV43" s="156">
        <f>'DE-Imp (O)'!CV43*(1+Toeslagen!$Q$26)</f>
        <v>1008.8000000000001</v>
      </c>
      <c r="CW43" s="156">
        <f>'DE-Imp (O)'!CW43*(1+Toeslagen!$Q$26)</f>
        <v>1008.8000000000001</v>
      </c>
      <c r="CX43" s="156">
        <f>'DE-Imp (O)'!CX43*(1+Toeslagen!$Q$26)</f>
        <v>1008.8000000000001</v>
      </c>
      <c r="CY43" s="156">
        <f>'DE-Imp (O)'!CY43*(1+Toeslagen!$Q$26)</f>
        <v>1008.8000000000001</v>
      </c>
      <c r="CZ43" s="156">
        <f>'DE-Imp (O)'!CZ43*(1+Toeslagen!$Q$26)</f>
        <v>884</v>
      </c>
      <c r="DA43" s="156">
        <f>'DE-Imp (O)'!DA43*(1+Toeslagen!$Q$26)</f>
        <v>884</v>
      </c>
      <c r="DB43" s="156">
        <f>'DE-Imp (O)'!DB43*(1+Toeslagen!$Q$26)</f>
        <v>884</v>
      </c>
      <c r="DC43" s="156">
        <f>'DE-Imp (O)'!DC43*(1+Toeslagen!$Q$26)</f>
        <v>1008.8000000000001</v>
      </c>
      <c r="DD43" s="156">
        <f>'DE-Imp (O)'!DD43*(1+Toeslagen!$Q$26)</f>
        <v>1008.8000000000001</v>
      </c>
      <c r="DE43" s="156">
        <f>'DE-Imp (O)'!DE43*(1+Toeslagen!$Q$26)</f>
        <v>1107.6000000000001</v>
      </c>
      <c r="DF43" s="156">
        <f>'DE-Imp (O)'!DF43*(1+Toeslagen!$Q$26)</f>
        <v>884</v>
      </c>
      <c r="DG43" s="156">
        <f>'DE-Imp (O)'!DG43*(1+Toeslagen!$Q$26)</f>
        <v>884</v>
      </c>
      <c r="DH43" s="156">
        <f>'DE-Imp (O)'!DH43*(1+Toeslagen!$Q$26)</f>
        <v>884</v>
      </c>
      <c r="DI43" s="156">
        <f>'DE-Imp (O)'!DI43*(1+Toeslagen!$Q$26)</f>
        <v>884</v>
      </c>
      <c r="DJ43" s="156">
        <f>'DE-Imp (O)'!DJ43*(1+Toeslagen!$Q$26)</f>
        <v>884</v>
      </c>
    </row>
    <row r="44" spans="1:114" ht="14.65" thickBot="1">
      <c r="A44" s="1">
        <v>40</v>
      </c>
      <c r="B44" s="1">
        <v>40</v>
      </c>
      <c r="C44" s="1">
        <v>150</v>
      </c>
      <c r="D44" s="1">
        <v>1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156">
        <f>'DE-Imp (O)'!P44*(1+Toeslagen!$Q$26)</f>
        <v>1121.1200000000001</v>
      </c>
      <c r="Q44" s="156">
        <f>'DE-Imp (O)'!Q44*(1+Toeslagen!$Q$26)</f>
        <v>1121.1200000000001</v>
      </c>
      <c r="R44" s="156">
        <f>'DE-Imp (O)'!R44*(1+Toeslagen!$Q$26)</f>
        <v>1121.1200000000001</v>
      </c>
      <c r="S44" s="156">
        <f>'DE-Imp (O)'!S44*(1+Toeslagen!$Q$26)</f>
        <v>1121.1200000000001</v>
      </c>
      <c r="T44" s="156">
        <f>'DE-Imp (O)'!T44*(1+Toeslagen!$Q$26)</f>
        <v>0</v>
      </c>
      <c r="U44" s="156">
        <f>'DE-Imp (O)'!U44*(1+Toeslagen!$Q$26)</f>
        <v>1024.4000000000001</v>
      </c>
      <c r="V44" s="156">
        <f>'DE-Imp (O)'!V44*(1+Toeslagen!$Q$26)</f>
        <v>1024.4000000000001</v>
      </c>
      <c r="W44" s="156">
        <f>'DE-Imp (O)'!W44*(1+Toeslagen!$Q$26)</f>
        <v>1024.4000000000001</v>
      </c>
      <c r="X44" s="156">
        <f>'DE-Imp (O)'!X44*(1+Toeslagen!$Q$26)</f>
        <v>1024.4000000000001</v>
      </c>
      <c r="Y44" s="156">
        <f>'DE-Imp (O)'!Y44*(1+Toeslagen!$Q$26)</f>
        <v>1024.4000000000001</v>
      </c>
      <c r="Z44" s="156">
        <f>'DE-Imp (O)'!Z44*(1+Toeslagen!$Q$26)</f>
        <v>1024.4000000000001</v>
      </c>
      <c r="AA44" s="156">
        <f>'DE-Imp (O)'!AA44*(1+Toeslagen!$Q$26)</f>
        <v>1024.4000000000001</v>
      </c>
      <c r="AB44" s="156">
        <f>'DE-Imp (O)'!AB44*(1+Toeslagen!$Q$26)</f>
        <v>1024.4000000000001</v>
      </c>
      <c r="AC44" s="156">
        <f>'DE-Imp (O)'!AC44*(1+Toeslagen!$Q$26)</f>
        <v>1024.4000000000001</v>
      </c>
      <c r="AD44" s="156">
        <f>'DE-Imp (O)'!AD44*(1+Toeslagen!$Q$26)</f>
        <v>1121.1200000000001</v>
      </c>
      <c r="AE44" s="156">
        <f>'DE-Imp (O)'!AE44*(1+Toeslagen!$Q$26)</f>
        <v>1121.1200000000001</v>
      </c>
      <c r="AF44" s="156">
        <f>'DE-Imp (O)'!AF44*(1+Toeslagen!$Q$26)</f>
        <v>1216.8</v>
      </c>
      <c r="AG44" s="156">
        <f>'DE-Imp (O)'!AG44*(1+Toeslagen!$Q$26)</f>
        <v>1216.8</v>
      </c>
      <c r="AH44" s="156">
        <f>'DE-Imp (O)'!AH44*(1+Toeslagen!$Q$26)</f>
        <v>1024.4000000000001</v>
      </c>
      <c r="AI44" s="156">
        <f>'DE-Imp (O)'!AI44*(1+Toeslagen!$Q$26)</f>
        <v>774.80000000000007</v>
      </c>
      <c r="AJ44" s="156">
        <f>'DE-Imp (O)'!AJ44*(1+Toeslagen!$Q$26)</f>
        <v>774.80000000000007</v>
      </c>
      <c r="AK44" s="156">
        <f>'DE-Imp (O)'!AK44*(1+Toeslagen!$Q$26)</f>
        <v>774.80000000000007</v>
      </c>
      <c r="AL44" s="156">
        <f>'DE-Imp (O)'!AL44*(1+Toeslagen!$Q$26)</f>
        <v>837.2</v>
      </c>
      <c r="AM44" s="156">
        <f>'DE-Imp (O)'!AM44*(1+Toeslagen!$Q$26)</f>
        <v>837.2</v>
      </c>
      <c r="AN44" s="156">
        <f>'DE-Imp (O)'!AN44*(1+Toeslagen!$Q$26)</f>
        <v>837.2</v>
      </c>
      <c r="AO44" s="156">
        <f>'DE-Imp (O)'!AO44*(1+Toeslagen!$Q$26)</f>
        <v>605.28</v>
      </c>
      <c r="AP44" s="156">
        <f>'DE-Imp (O)'!AP44*(1+Toeslagen!$Q$26)</f>
        <v>605.28</v>
      </c>
      <c r="AQ44" s="156">
        <f>'DE-Imp (O)'!AQ44*(1+Toeslagen!$Q$26)</f>
        <v>605.28</v>
      </c>
      <c r="AR44" s="156">
        <f>'DE-Imp (O)'!AR44*(1+Toeslagen!$Q$26)</f>
        <v>712.4</v>
      </c>
      <c r="AS44" s="156">
        <f>'DE-Imp (O)'!AS44*(1+Toeslagen!$Q$26)</f>
        <v>712.4</v>
      </c>
      <c r="AT44" s="156">
        <f>'DE-Imp (O)'!AT44*(1+Toeslagen!$Q$26)</f>
        <v>712.4</v>
      </c>
      <c r="AU44" s="156">
        <f>'DE-Imp (O)'!AU44*(1+Toeslagen!$Q$26)</f>
        <v>605.28</v>
      </c>
      <c r="AV44" s="156">
        <f>'DE-Imp (O)'!AV44*(1+Toeslagen!$Q$26)</f>
        <v>605.28</v>
      </c>
      <c r="AW44" s="156">
        <f>'DE-Imp (O)'!AW44*(1+Toeslagen!$Q$26)</f>
        <v>712.4</v>
      </c>
      <c r="AX44" s="156">
        <f>'DE-Imp (O)'!AX44*(1+Toeslagen!$Q$26)</f>
        <v>712.4</v>
      </c>
      <c r="AY44" s="156">
        <f>'DE-Imp (O)'!AY44*(1+Toeslagen!$Q$26)</f>
        <v>712.4</v>
      </c>
      <c r="AZ44" s="156">
        <f>'DE-Imp (O)'!AZ44*(1+Toeslagen!$Q$26)</f>
        <v>774.80000000000007</v>
      </c>
      <c r="BA44" s="156">
        <f>'DE-Imp (O)'!BA44*(1+Toeslagen!$Q$26)</f>
        <v>774.80000000000007</v>
      </c>
      <c r="BB44" s="156">
        <f>'DE-Imp (O)'!BB44*(1+Toeslagen!$Q$26)</f>
        <v>1024.4000000000001</v>
      </c>
      <c r="BC44" s="156">
        <f>'DE-Imp (O)'!BC44*(1+Toeslagen!$Q$26)</f>
        <v>426.40000000000003</v>
      </c>
      <c r="BD44" s="156">
        <f>'DE-Imp (O)'!BD44*(1+Toeslagen!$Q$26)</f>
        <v>426.40000000000003</v>
      </c>
      <c r="BE44" s="156">
        <f>'DE-Imp (O)'!BE44*(1+Toeslagen!$Q$26)</f>
        <v>426.40000000000003</v>
      </c>
      <c r="BF44" s="156">
        <f>'DE-Imp (O)'!BF44*(1+Toeslagen!$Q$26)</f>
        <v>0</v>
      </c>
      <c r="BG44" s="156">
        <f>'DE-Imp (O)'!BG44*(1+Toeslagen!$Q$26)</f>
        <v>426.40000000000003</v>
      </c>
      <c r="BH44" s="156">
        <f>'DE-Imp (O)'!BH44*(1+Toeslagen!$Q$26)</f>
        <v>426.40000000000003</v>
      </c>
      <c r="BI44" s="156">
        <f>'DE-Imp (O)'!BI44*(1+Toeslagen!$Q$26)</f>
        <v>426.40000000000003</v>
      </c>
      <c r="BJ44" s="156">
        <f>'DE-Imp (O)'!BJ44*(1+Toeslagen!$Q$26)</f>
        <v>426.40000000000003</v>
      </c>
      <c r="BK44" s="156">
        <f>'DE-Imp (O)'!BK44*(1+Toeslagen!$Q$26)</f>
        <v>426.40000000000003</v>
      </c>
      <c r="BL44" s="156">
        <f>'DE-Imp (O)'!BL44*(1+Toeslagen!$Q$26)</f>
        <v>605.28</v>
      </c>
      <c r="BM44" s="156">
        <f>'DE-Imp (O)'!BM44*(1+Toeslagen!$Q$26)</f>
        <v>517.92000000000007</v>
      </c>
      <c r="BN44" s="156">
        <f>'DE-Imp (O)'!BN44*(1+Toeslagen!$Q$26)</f>
        <v>517.92000000000007</v>
      </c>
      <c r="BO44" s="156">
        <f>'DE-Imp (O)'!BO44*(1+Toeslagen!$Q$26)</f>
        <v>517.92000000000007</v>
      </c>
      <c r="BP44" s="156">
        <f>'DE-Imp (O)'!BP44*(1+Toeslagen!$Q$26)</f>
        <v>517.92000000000007</v>
      </c>
      <c r="BQ44" s="156">
        <f>'DE-Imp (O)'!BQ44*(1+Toeslagen!$Q$26)</f>
        <v>712.4</v>
      </c>
      <c r="BR44" s="156">
        <f>'DE-Imp (O)'!BR44*(1+Toeslagen!$Q$26)</f>
        <v>712.4</v>
      </c>
      <c r="BS44" s="156">
        <f>'DE-Imp (O)'!BS44*(1+Toeslagen!$Q$26)</f>
        <v>712.4</v>
      </c>
      <c r="BT44" s="156">
        <f>'DE-Imp (O)'!BT44*(1+Toeslagen!$Q$26)</f>
        <v>517.92000000000007</v>
      </c>
      <c r="BU44" s="156">
        <f>'DE-Imp (O)'!BU44*(1+Toeslagen!$Q$26)</f>
        <v>517.92000000000007</v>
      </c>
      <c r="BV44" s="156">
        <f>'DE-Imp (O)'!BV44*(1+Toeslagen!$Q$26)</f>
        <v>517.92000000000007</v>
      </c>
      <c r="BW44" s="156">
        <f>'DE-Imp (O)'!BW44*(1+Toeslagen!$Q$26)</f>
        <v>712.4</v>
      </c>
      <c r="BX44" s="156">
        <f>'DE-Imp (O)'!BX44*(1+Toeslagen!$Q$26)</f>
        <v>712.4</v>
      </c>
      <c r="BY44" s="156">
        <f>'DE-Imp (O)'!BY44*(1+Toeslagen!$Q$26)</f>
        <v>0</v>
      </c>
      <c r="BZ44" s="156">
        <f>'DE-Imp (O)'!BZ44*(1+Toeslagen!$Q$26)</f>
        <v>712.4</v>
      </c>
      <c r="CA44" s="156">
        <f>'DE-Imp (O)'!CA44*(1+Toeslagen!$Q$26)</f>
        <v>712.4</v>
      </c>
      <c r="CB44" s="156">
        <f>'DE-Imp (O)'!CB44*(1+Toeslagen!$Q$26)</f>
        <v>712.4</v>
      </c>
      <c r="CC44" s="156">
        <f>'DE-Imp (O)'!CC44*(1+Toeslagen!$Q$26)</f>
        <v>774.80000000000007</v>
      </c>
      <c r="CD44" s="156">
        <f>'DE-Imp (O)'!CD44*(1+Toeslagen!$Q$26)</f>
        <v>774.80000000000007</v>
      </c>
      <c r="CE44" s="156">
        <f>'DE-Imp (O)'!CE44*(1+Toeslagen!$Q$26)</f>
        <v>774.80000000000007</v>
      </c>
      <c r="CF44" s="156">
        <f>'DE-Imp (O)'!CF44*(1+Toeslagen!$Q$26)</f>
        <v>774.80000000000007</v>
      </c>
      <c r="CG44" s="156">
        <f>'DE-Imp (O)'!CG44*(1+Toeslagen!$Q$26)</f>
        <v>837.2</v>
      </c>
      <c r="CH44" s="156">
        <f>'DE-Imp (O)'!CH44*(1+Toeslagen!$Q$26)</f>
        <v>837.2</v>
      </c>
      <c r="CI44" s="156">
        <f>'DE-Imp (O)'!CI44*(1+Toeslagen!$Q$26)</f>
        <v>894.4</v>
      </c>
      <c r="CJ44" s="156">
        <f>'DE-Imp (O)'!CJ44*(1+Toeslagen!$Q$26)</f>
        <v>894.4</v>
      </c>
      <c r="CK44" s="156">
        <f>'DE-Imp (O)'!CK44*(1+Toeslagen!$Q$26)</f>
        <v>837.2</v>
      </c>
      <c r="CL44" s="156">
        <f>'DE-Imp (O)'!CL44*(1+Toeslagen!$Q$26)</f>
        <v>837.2</v>
      </c>
      <c r="CM44" s="156">
        <f>'DE-Imp (O)'!CM44*(1+Toeslagen!$Q$26)</f>
        <v>837.2</v>
      </c>
      <c r="CN44" s="156">
        <f>'DE-Imp (O)'!CN44*(1+Toeslagen!$Q$26)</f>
        <v>894.4</v>
      </c>
      <c r="CO44" s="156">
        <f>'DE-Imp (O)'!CO44*(1+Toeslagen!$Q$26)</f>
        <v>1024.4000000000001</v>
      </c>
      <c r="CP44" s="156">
        <f>'DE-Imp (O)'!CP44*(1+Toeslagen!$Q$26)</f>
        <v>1024.4000000000001</v>
      </c>
      <c r="CQ44" s="156">
        <f>'DE-Imp (O)'!CQ44*(1+Toeslagen!$Q$26)</f>
        <v>1121.1200000000001</v>
      </c>
      <c r="CR44" s="156">
        <f>'DE-Imp (O)'!CR44*(1+Toeslagen!$Q$26)</f>
        <v>1121.1200000000001</v>
      </c>
      <c r="CS44" s="156">
        <f>'DE-Imp (O)'!CS44*(1+Toeslagen!$Q$26)</f>
        <v>1121.1200000000001</v>
      </c>
      <c r="CT44" s="156">
        <f>'DE-Imp (O)'!CT44*(1+Toeslagen!$Q$26)</f>
        <v>1121.1200000000001</v>
      </c>
      <c r="CU44" s="156">
        <f>'DE-Imp (O)'!CU44*(1+Toeslagen!$Q$26)</f>
        <v>1121.1200000000001</v>
      </c>
      <c r="CV44" s="156">
        <f>'DE-Imp (O)'!CV44*(1+Toeslagen!$Q$26)</f>
        <v>1024.4000000000001</v>
      </c>
      <c r="CW44" s="156">
        <f>'DE-Imp (O)'!CW44*(1+Toeslagen!$Q$26)</f>
        <v>1024.4000000000001</v>
      </c>
      <c r="CX44" s="156">
        <f>'DE-Imp (O)'!CX44*(1+Toeslagen!$Q$26)</f>
        <v>1024.4000000000001</v>
      </c>
      <c r="CY44" s="156">
        <f>'DE-Imp (O)'!CY44*(1+Toeslagen!$Q$26)</f>
        <v>1024.4000000000001</v>
      </c>
      <c r="CZ44" s="156">
        <f>'DE-Imp (O)'!CZ44*(1+Toeslagen!$Q$26)</f>
        <v>894.4</v>
      </c>
      <c r="DA44" s="156">
        <f>'DE-Imp (O)'!DA44*(1+Toeslagen!$Q$26)</f>
        <v>894.4</v>
      </c>
      <c r="DB44" s="156">
        <f>'DE-Imp (O)'!DB44*(1+Toeslagen!$Q$26)</f>
        <v>894.4</v>
      </c>
      <c r="DC44" s="156">
        <f>'DE-Imp (O)'!DC44*(1+Toeslagen!$Q$26)</f>
        <v>1024.4000000000001</v>
      </c>
      <c r="DD44" s="156">
        <f>'DE-Imp (O)'!DD44*(1+Toeslagen!$Q$26)</f>
        <v>1024.4000000000001</v>
      </c>
      <c r="DE44" s="156">
        <f>'DE-Imp (O)'!DE44*(1+Toeslagen!$Q$26)</f>
        <v>1121.1200000000001</v>
      </c>
      <c r="DF44" s="156">
        <f>'DE-Imp (O)'!DF44*(1+Toeslagen!$Q$26)</f>
        <v>894.4</v>
      </c>
      <c r="DG44" s="156">
        <f>'DE-Imp (O)'!DG44*(1+Toeslagen!$Q$26)</f>
        <v>894.4</v>
      </c>
      <c r="DH44" s="156">
        <f>'DE-Imp (O)'!DH44*(1+Toeslagen!$Q$26)</f>
        <v>894.4</v>
      </c>
      <c r="DI44" s="156">
        <f>'DE-Imp (O)'!DI44*(1+Toeslagen!$Q$26)</f>
        <v>894.4</v>
      </c>
      <c r="DJ44" s="156">
        <f>'DE-Imp (O)'!DJ44*(1+Toeslagen!$Q$26)</f>
        <v>894.4</v>
      </c>
    </row>
    <row r="45" spans="1:114" ht="14.65" thickBot="1">
      <c r="A45" s="1">
        <v>41</v>
      </c>
      <c r="B45" s="1">
        <v>41</v>
      </c>
      <c r="C45" s="1">
        <v>160</v>
      </c>
      <c r="D45" s="1">
        <v>1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156">
        <f>'DE-Imp (O)'!P45*(1+Toeslagen!$Q$26)</f>
        <v>1133.6000000000001</v>
      </c>
      <c r="Q45" s="156">
        <f>'DE-Imp (O)'!Q45*(1+Toeslagen!$Q$26)</f>
        <v>1133.6000000000001</v>
      </c>
      <c r="R45" s="156">
        <f>'DE-Imp (O)'!R45*(1+Toeslagen!$Q$26)</f>
        <v>1133.6000000000001</v>
      </c>
      <c r="S45" s="156">
        <f>'DE-Imp (O)'!S45*(1+Toeslagen!$Q$26)</f>
        <v>1133.6000000000001</v>
      </c>
      <c r="T45" s="156">
        <f>'DE-Imp (O)'!T45*(1+Toeslagen!$Q$26)</f>
        <v>0</v>
      </c>
      <c r="U45" s="156">
        <f>'DE-Imp (O)'!U45*(1+Toeslagen!$Q$26)</f>
        <v>1040</v>
      </c>
      <c r="V45" s="156">
        <f>'DE-Imp (O)'!V45*(1+Toeslagen!$Q$26)</f>
        <v>1040</v>
      </c>
      <c r="W45" s="156">
        <f>'DE-Imp (O)'!W45*(1+Toeslagen!$Q$26)</f>
        <v>1040</v>
      </c>
      <c r="X45" s="156">
        <f>'DE-Imp (O)'!X45*(1+Toeslagen!$Q$26)</f>
        <v>1040</v>
      </c>
      <c r="Y45" s="156">
        <f>'DE-Imp (O)'!Y45*(1+Toeslagen!$Q$26)</f>
        <v>1040</v>
      </c>
      <c r="Z45" s="156">
        <f>'DE-Imp (O)'!Z45*(1+Toeslagen!$Q$26)</f>
        <v>1040</v>
      </c>
      <c r="AA45" s="156">
        <f>'DE-Imp (O)'!AA45*(1+Toeslagen!$Q$26)</f>
        <v>1040</v>
      </c>
      <c r="AB45" s="156">
        <f>'DE-Imp (O)'!AB45*(1+Toeslagen!$Q$26)</f>
        <v>1040</v>
      </c>
      <c r="AC45" s="156">
        <f>'DE-Imp (O)'!AC45*(1+Toeslagen!$Q$26)</f>
        <v>1040</v>
      </c>
      <c r="AD45" s="156">
        <f>'DE-Imp (O)'!AD45*(1+Toeslagen!$Q$26)</f>
        <v>1133.6000000000001</v>
      </c>
      <c r="AE45" s="156">
        <f>'DE-Imp (O)'!AE45*(1+Toeslagen!$Q$26)</f>
        <v>1133.6000000000001</v>
      </c>
      <c r="AF45" s="156">
        <f>'DE-Imp (O)'!AF45*(1+Toeslagen!$Q$26)</f>
        <v>1222</v>
      </c>
      <c r="AG45" s="156">
        <f>'DE-Imp (O)'!AG45*(1+Toeslagen!$Q$26)</f>
        <v>1222</v>
      </c>
      <c r="AH45" s="156">
        <f>'DE-Imp (O)'!AH45*(1+Toeslagen!$Q$26)</f>
        <v>1040</v>
      </c>
      <c r="AI45" s="156">
        <f>'DE-Imp (O)'!AI45*(1+Toeslagen!$Q$26)</f>
        <v>780</v>
      </c>
      <c r="AJ45" s="156">
        <f>'DE-Imp (O)'!AJ45*(1+Toeslagen!$Q$26)</f>
        <v>780</v>
      </c>
      <c r="AK45" s="156">
        <f>'DE-Imp (O)'!AK45*(1+Toeslagen!$Q$26)</f>
        <v>780</v>
      </c>
      <c r="AL45" s="156">
        <f>'DE-Imp (O)'!AL45*(1+Toeslagen!$Q$26)</f>
        <v>847.6</v>
      </c>
      <c r="AM45" s="156">
        <f>'DE-Imp (O)'!AM45*(1+Toeslagen!$Q$26)</f>
        <v>847.6</v>
      </c>
      <c r="AN45" s="156">
        <f>'DE-Imp (O)'!AN45*(1+Toeslagen!$Q$26)</f>
        <v>847.6</v>
      </c>
      <c r="AO45" s="156">
        <f>'DE-Imp (O)'!AO45*(1+Toeslagen!$Q$26)</f>
        <v>612.56000000000006</v>
      </c>
      <c r="AP45" s="156">
        <f>'DE-Imp (O)'!AP45*(1+Toeslagen!$Q$26)</f>
        <v>612.56000000000006</v>
      </c>
      <c r="AQ45" s="156">
        <f>'DE-Imp (O)'!AQ45*(1+Toeslagen!$Q$26)</f>
        <v>612.56000000000006</v>
      </c>
      <c r="AR45" s="156">
        <f>'DE-Imp (O)'!AR45*(1+Toeslagen!$Q$26)</f>
        <v>722.80000000000007</v>
      </c>
      <c r="AS45" s="156">
        <f>'DE-Imp (O)'!AS45*(1+Toeslagen!$Q$26)</f>
        <v>722.80000000000007</v>
      </c>
      <c r="AT45" s="156">
        <f>'DE-Imp (O)'!AT45*(1+Toeslagen!$Q$26)</f>
        <v>722.80000000000007</v>
      </c>
      <c r="AU45" s="156">
        <f>'DE-Imp (O)'!AU45*(1+Toeslagen!$Q$26)</f>
        <v>612.56000000000006</v>
      </c>
      <c r="AV45" s="156">
        <f>'DE-Imp (O)'!AV45*(1+Toeslagen!$Q$26)</f>
        <v>612.56000000000006</v>
      </c>
      <c r="AW45" s="156">
        <f>'DE-Imp (O)'!AW45*(1+Toeslagen!$Q$26)</f>
        <v>722.80000000000007</v>
      </c>
      <c r="AX45" s="156">
        <f>'DE-Imp (O)'!AX45*(1+Toeslagen!$Q$26)</f>
        <v>722.80000000000007</v>
      </c>
      <c r="AY45" s="156">
        <f>'DE-Imp (O)'!AY45*(1+Toeslagen!$Q$26)</f>
        <v>722.80000000000007</v>
      </c>
      <c r="AZ45" s="156">
        <f>'DE-Imp (O)'!AZ45*(1+Toeslagen!$Q$26)</f>
        <v>780</v>
      </c>
      <c r="BA45" s="156">
        <f>'DE-Imp (O)'!BA45*(1+Toeslagen!$Q$26)</f>
        <v>780</v>
      </c>
      <c r="BB45" s="156">
        <f>'DE-Imp (O)'!BB45*(1+Toeslagen!$Q$26)</f>
        <v>1040</v>
      </c>
      <c r="BC45" s="156">
        <f>'DE-Imp (O)'!BC45*(1+Toeslagen!$Q$26)</f>
        <v>431.6</v>
      </c>
      <c r="BD45" s="156">
        <f>'DE-Imp (O)'!BD45*(1+Toeslagen!$Q$26)</f>
        <v>431.6</v>
      </c>
      <c r="BE45" s="156">
        <f>'DE-Imp (O)'!BE45*(1+Toeslagen!$Q$26)</f>
        <v>431.6</v>
      </c>
      <c r="BF45" s="156">
        <f>'DE-Imp (O)'!BF45*(1+Toeslagen!$Q$26)</f>
        <v>0</v>
      </c>
      <c r="BG45" s="156">
        <f>'DE-Imp (O)'!BG45*(1+Toeslagen!$Q$26)</f>
        <v>431.6</v>
      </c>
      <c r="BH45" s="156">
        <f>'DE-Imp (O)'!BH45*(1+Toeslagen!$Q$26)</f>
        <v>431.6</v>
      </c>
      <c r="BI45" s="156">
        <f>'DE-Imp (O)'!BI45*(1+Toeslagen!$Q$26)</f>
        <v>431.6</v>
      </c>
      <c r="BJ45" s="156">
        <f>'DE-Imp (O)'!BJ45*(1+Toeslagen!$Q$26)</f>
        <v>431.6</v>
      </c>
      <c r="BK45" s="156">
        <f>'DE-Imp (O)'!BK45*(1+Toeslagen!$Q$26)</f>
        <v>431.6</v>
      </c>
      <c r="BL45" s="156">
        <f>'DE-Imp (O)'!BL45*(1+Toeslagen!$Q$26)</f>
        <v>612.56000000000006</v>
      </c>
      <c r="BM45" s="156">
        <f>'DE-Imp (O)'!BM45*(1+Toeslagen!$Q$26)</f>
        <v>522.08000000000004</v>
      </c>
      <c r="BN45" s="156">
        <f>'DE-Imp (O)'!BN45*(1+Toeslagen!$Q$26)</f>
        <v>522.08000000000004</v>
      </c>
      <c r="BO45" s="156">
        <f>'DE-Imp (O)'!BO45*(1+Toeslagen!$Q$26)</f>
        <v>522.08000000000004</v>
      </c>
      <c r="BP45" s="156">
        <f>'DE-Imp (O)'!BP45*(1+Toeslagen!$Q$26)</f>
        <v>522.08000000000004</v>
      </c>
      <c r="BQ45" s="156">
        <f>'DE-Imp (O)'!BQ45*(1+Toeslagen!$Q$26)</f>
        <v>722.80000000000007</v>
      </c>
      <c r="BR45" s="156">
        <f>'DE-Imp (O)'!BR45*(1+Toeslagen!$Q$26)</f>
        <v>722.80000000000007</v>
      </c>
      <c r="BS45" s="156">
        <f>'DE-Imp (O)'!BS45*(1+Toeslagen!$Q$26)</f>
        <v>722.80000000000007</v>
      </c>
      <c r="BT45" s="156">
        <f>'DE-Imp (O)'!BT45*(1+Toeslagen!$Q$26)</f>
        <v>522.08000000000004</v>
      </c>
      <c r="BU45" s="156">
        <f>'DE-Imp (O)'!BU45*(1+Toeslagen!$Q$26)</f>
        <v>522.08000000000004</v>
      </c>
      <c r="BV45" s="156">
        <f>'DE-Imp (O)'!BV45*(1+Toeslagen!$Q$26)</f>
        <v>522.08000000000004</v>
      </c>
      <c r="BW45" s="156">
        <f>'DE-Imp (O)'!BW45*(1+Toeslagen!$Q$26)</f>
        <v>722.80000000000007</v>
      </c>
      <c r="BX45" s="156">
        <f>'DE-Imp (O)'!BX45*(1+Toeslagen!$Q$26)</f>
        <v>722.80000000000007</v>
      </c>
      <c r="BY45" s="156">
        <f>'DE-Imp (O)'!BY45*(1+Toeslagen!$Q$26)</f>
        <v>0</v>
      </c>
      <c r="BZ45" s="156">
        <f>'DE-Imp (O)'!BZ45*(1+Toeslagen!$Q$26)</f>
        <v>722.80000000000007</v>
      </c>
      <c r="CA45" s="156">
        <f>'DE-Imp (O)'!CA45*(1+Toeslagen!$Q$26)</f>
        <v>722.80000000000007</v>
      </c>
      <c r="CB45" s="156">
        <f>'DE-Imp (O)'!CB45*(1+Toeslagen!$Q$26)</f>
        <v>722.80000000000007</v>
      </c>
      <c r="CC45" s="156">
        <f>'DE-Imp (O)'!CC45*(1+Toeslagen!$Q$26)</f>
        <v>780</v>
      </c>
      <c r="CD45" s="156">
        <f>'DE-Imp (O)'!CD45*(1+Toeslagen!$Q$26)</f>
        <v>780</v>
      </c>
      <c r="CE45" s="156">
        <f>'DE-Imp (O)'!CE45*(1+Toeslagen!$Q$26)</f>
        <v>780</v>
      </c>
      <c r="CF45" s="156">
        <f>'DE-Imp (O)'!CF45*(1+Toeslagen!$Q$26)</f>
        <v>780</v>
      </c>
      <c r="CG45" s="156">
        <f>'DE-Imp (O)'!CG45*(1+Toeslagen!$Q$26)</f>
        <v>847.6</v>
      </c>
      <c r="CH45" s="156">
        <f>'DE-Imp (O)'!CH45*(1+Toeslagen!$Q$26)</f>
        <v>847.6</v>
      </c>
      <c r="CI45" s="156">
        <f>'DE-Imp (O)'!CI45*(1+Toeslagen!$Q$26)</f>
        <v>904.80000000000007</v>
      </c>
      <c r="CJ45" s="156">
        <f>'DE-Imp (O)'!CJ45*(1+Toeslagen!$Q$26)</f>
        <v>904.80000000000007</v>
      </c>
      <c r="CK45" s="156">
        <f>'DE-Imp (O)'!CK45*(1+Toeslagen!$Q$26)</f>
        <v>847.6</v>
      </c>
      <c r="CL45" s="156">
        <f>'DE-Imp (O)'!CL45*(1+Toeslagen!$Q$26)</f>
        <v>847.6</v>
      </c>
      <c r="CM45" s="156">
        <f>'DE-Imp (O)'!CM45*(1+Toeslagen!$Q$26)</f>
        <v>847.6</v>
      </c>
      <c r="CN45" s="156">
        <f>'DE-Imp (O)'!CN45*(1+Toeslagen!$Q$26)</f>
        <v>904.80000000000007</v>
      </c>
      <c r="CO45" s="156">
        <f>'DE-Imp (O)'!CO45*(1+Toeslagen!$Q$26)</f>
        <v>1040</v>
      </c>
      <c r="CP45" s="156">
        <f>'DE-Imp (O)'!CP45*(1+Toeslagen!$Q$26)</f>
        <v>1040</v>
      </c>
      <c r="CQ45" s="156">
        <f>'DE-Imp (O)'!CQ45*(1+Toeslagen!$Q$26)</f>
        <v>1133.6000000000001</v>
      </c>
      <c r="CR45" s="156">
        <f>'DE-Imp (O)'!CR45*(1+Toeslagen!$Q$26)</f>
        <v>1133.6000000000001</v>
      </c>
      <c r="CS45" s="156">
        <f>'DE-Imp (O)'!CS45*(1+Toeslagen!$Q$26)</f>
        <v>1133.6000000000001</v>
      </c>
      <c r="CT45" s="156">
        <f>'DE-Imp (O)'!CT45*(1+Toeslagen!$Q$26)</f>
        <v>1133.6000000000001</v>
      </c>
      <c r="CU45" s="156">
        <f>'DE-Imp (O)'!CU45*(1+Toeslagen!$Q$26)</f>
        <v>1133.6000000000001</v>
      </c>
      <c r="CV45" s="156">
        <f>'DE-Imp (O)'!CV45*(1+Toeslagen!$Q$26)</f>
        <v>1040</v>
      </c>
      <c r="CW45" s="156">
        <f>'DE-Imp (O)'!CW45*(1+Toeslagen!$Q$26)</f>
        <v>1040</v>
      </c>
      <c r="CX45" s="156">
        <f>'DE-Imp (O)'!CX45*(1+Toeslagen!$Q$26)</f>
        <v>1040</v>
      </c>
      <c r="CY45" s="156">
        <f>'DE-Imp (O)'!CY45*(1+Toeslagen!$Q$26)</f>
        <v>1040</v>
      </c>
      <c r="CZ45" s="156">
        <f>'DE-Imp (O)'!CZ45*(1+Toeslagen!$Q$26)</f>
        <v>904.80000000000007</v>
      </c>
      <c r="DA45" s="156">
        <f>'DE-Imp (O)'!DA45*(1+Toeslagen!$Q$26)</f>
        <v>904.80000000000007</v>
      </c>
      <c r="DB45" s="156">
        <f>'DE-Imp (O)'!DB45*(1+Toeslagen!$Q$26)</f>
        <v>904.80000000000007</v>
      </c>
      <c r="DC45" s="156">
        <f>'DE-Imp (O)'!DC45*(1+Toeslagen!$Q$26)</f>
        <v>1040</v>
      </c>
      <c r="DD45" s="156">
        <f>'DE-Imp (O)'!DD45*(1+Toeslagen!$Q$26)</f>
        <v>1040</v>
      </c>
      <c r="DE45" s="156">
        <f>'DE-Imp (O)'!DE45*(1+Toeslagen!$Q$26)</f>
        <v>1133.6000000000001</v>
      </c>
      <c r="DF45" s="156">
        <f>'DE-Imp (O)'!DF45*(1+Toeslagen!$Q$26)</f>
        <v>904.80000000000007</v>
      </c>
      <c r="DG45" s="156">
        <f>'DE-Imp (O)'!DG45*(1+Toeslagen!$Q$26)</f>
        <v>904.80000000000007</v>
      </c>
      <c r="DH45" s="156">
        <f>'DE-Imp (O)'!DH45*(1+Toeslagen!$Q$26)</f>
        <v>904.80000000000007</v>
      </c>
      <c r="DI45" s="156">
        <f>'DE-Imp (O)'!DI45*(1+Toeslagen!$Q$26)</f>
        <v>904.80000000000007</v>
      </c>
      <c r="DJ45" s="156">
        <f>'DE-Imp (O)'!DJ45*(1+Toeslagen!$Q$26)</f>
        <v>904.80000000000007</v>
      </c>
    </row>
    <row r="46" spans="1:114" ht="14.65" thickBot="1">
      <c r="A46" s="1">
        <v>42</v>
      </c>
      <c r="B46" s="1">
        <v>42</v>
      </c>
      <c r="C46" s="1">
        <v>180</v>
      </c>
      <c r="D46" s="1">
        <v>1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156">
        <f>'DE-Imp (O)'!P46*(1+Toeslagen!$Q$26)</f>
        <v>1146.08</v>
      </c>
      <c r="Q46" s="156">
        <f>'DE-Imp (O)'!Q46*(1+Toeslagen!$Q$26)</f>
        <v>1146.08</v>
      </c>
      <c r="R46" s="156">
        <f>'DE-Imp (O)'!R46*(1+Toeslagen!$Q$26)</f>
        <v>1146.08</v>
      </c>
      <c r="S46" s="156">
        <f>'DE-Imp (O)'!S46*(1+Toeslagen!$Q$26)</f>
        <v>1146.08</v>
      </c>
      <c r="T46" s="156">
        <f>'DE-Imp (O)'!T46*(1+Toeslagen!$Q$26)</f>
        <v>0</v>
      </c>
      <c r="U46" s="156">
        <f>'DE-Imp (O)'!U46*(1+Toeslagen!$Q$26)</f>
        <v>1051.44</v>
      </c>
      <c r="V46" s="156">
        <f>'DE-Imp (O)'!V46*(1+Toeslagen!$Q$26)</f>
        <v>1051.44</v>
      </c>
      <c r="W46" s="156">
        <f>'DE-Imp (O)'!W46*(1+Toeslagen!$Q$26)</f>
        <v>1051.44</v>
      </c>
      <c r="X46" s="156">
        <f>'DE-Imp (O)'!X46*(1+Toeslagen!$Q$26)</f>
        <v>1051.44</v>
      </c>
      <c r="Y46" s="156">
        <f>'DE-Imp (O)'!Y46*(1+Toeslagen!$Q$26)</f>
        <v>1051.44</v>
      </c>
      <c r="Z46" s="156">
        <f>'DE-Imp (O)'!Z46*(1+Toeslagen!$Q$26)</f>
        <v>1051.44</v>
      </c>
      <c r="AA46" s="156">
        <f>'DE-Imp (O)'!AA46*(1+Toeslagen!$Q$26)</f>
        <v>1051.44</v>
      </c>
      <c r="AB46" s="156">
        <f>'DE-Imp (O)'!AB46*(1+Toeslagen!$Q$26)</f>
        <v>1051.44</v>
      </c>
      <c r="AC46" s="156">
        <f>'DE-Imp (O)'!AC46*(1+Toeslagen!$Q$26)</f>
        <v>1051.44</v>
      </c>
      <c r="AD46" s="156">
        <f>'DE-Imp (O)'!AD46*(1+Toeslagen!$Q$26)</f>
        <v>1146.08</v>
      </c>
      <c r="AE46" s="156">
        <f>'DE-Imp (O)'!AE46*(1+Toeslagen!$Q$26)</f>
        <v>1146.08</v>
      </c>
      <c r="AF46" s="156">
        <f>'DE-Imp (O)'!AF46*(1+Toeslagen!$Q$26)</f>
        <v>1232.4000000000001</v>
      </c>
      <c r="AG46" s="156">
        <f>'DE-Imp (O)'!AG46*(1+Toeslagen!$Q$26)</f>
        <v>1232.4000000000001</v>
      </c>
      <c r="AH46" s="156">
        <f>'DE-Imp (O)'!AH46*(1+Toeslagen!$Q$26)</f>
        <v>1051.44</v>
      </c>
      <c r="AI46" s="156">
        <f>'DE-Imp (O)'!AI46*(1+Toeslagen!$Q$26)</f>
        <v>789.36</v>
      </c>
      <c r="AJ46" s="156">
        <f>'DE-Imp (O)'!AJ46*(1+Toeslagen!$Q$26)</f>
        <v>789.36</v>
      </c>
      <c r="AK46" s="156">
        <f>'DE-Imp (O)'!AK46*(1+Toeslagen!$Q$26)</f>
        <v>789.36</v>
      </c>
      <c r="AL46" s="156">
        <f>'DE-Imp (O)'!AL46*(1+Toeslagen!$Q$26)</f>
        <v>854.88</v>
      </c>
      <c r="AM46" s="156">
        <f>'DE-Imp (O)'!AM46*(1+Toeslagen!$Q$26)</f>
        <v>854.88</v>
      </c>
      <c r="AN46" s="156">
        <f>'DE-Imp (O)'!AN46*(1+Toeslagen!$Q$26)</f>
        <v>854.88</v>
      </c>
      <c r="AO46" s="156">
        <f>'DE-Imp (O)'!AO46*(1+Toeslagen!$Q$26)</f>
        <v>619.84</v>
      </c>
      <c r="AP46" s="156">
        <f>'DE-Imp (O)'!AP46*(1+Toeslagen!$Q$26)</f>
        <v>619.84</v>
      </c>
      <c r="AQ46" s="156">
        <f>'DE-Imp (O)'!AQ46*(1+Toeslagen!$Q$26)</f>
        <v>619.84</v>
      </c>
      <c r="AR46" s="156">
        <f>'DE-Imp (O)'!AR46*(1+Toeslagen!$Q$26)</f>
        <v>731.12</v>
      </c>
      <c r="AS46" s="156">
        <f>'DE-Imp (O)'!AS46*(1+Toeslagen!$Q$26)</f>
        <v>731.12</v>
      </c>
      <c r="AT46" s="156">
        <f>'DE-Imp (O)'!AT46*(1+Toeslagen!$Q$26)</f>
        <v>731.12</v>
      </c>
      <c r="AU46" s="156">
        <f>'DE-Imp (O)'!AU46*(1+Toeslagen!$Q$26)</f>
        <v>619.84</v>
      </c>
      <c r="AV46" s="156">
        <f>'DE-Imp (O)'!AV46*(1+Toeslagen!$Q$26)</f>
        <v>619.84</v>
      </c>
      <c r="AW46" s="156">
        <f>'DE-Imp (O)'!AW46*(1+Toeslagen!$Q$26)</f>
        <v>731.12</v>
      </c>
      <c r="AX46" s="156">
        <f>'DE-Imp (O)'!AX46*(1+Toeslagen!$Q$26)</f>
        <v>731.12</v>
      </c>
      <c r="AY46" s="156">
        <f>'DE-Imp (O)'!AY46*(1+Toeslagen!$Q$26)</f>
        <v>731.12</v>
      </c>
      <c r="AZ46" s="156">
        <f>'DE-Imp (O)'!AZ46*(1+Toeslagen!$Q$26)</f>
        <v>789.36</v>
      </c>
      <c r="BA46" s="156">
        <f>'DE-Imp (O)'!BA46*(1+Toeslagen!$Q$26)</f>
        <v>789.36</v>
      </c>
      <c r="BB46" s="156">
        <f>'DE-Imp (O)'!BB46*(1+Toeslagen!$Q$26)</f>
        <v>1051.44</v>
      </c>
      <c r="BC46" s="156">
        <f>'DE-Imp (O)'!BC46*(1+Toeslagen!$Q$26)</f>
        <v>436.8</v>
      </c>
      <c r="BD46" s="156">
        <f>'DE-Imp (O)'!BD46*(1+Toeslagen!$Q$26)</f>
        <v>436.8</v>
      </c>
      <c r="BE46" s="156">
        <f>'DE-Imp (O)'!BE46*(1+Toeslagen!$Q$26)</f>
        <v>436.8</v>
      </c>
      <c r="BF46" s="156">
        <f>'DE-Imp (O)'!BF46*(1+Toeslagen!$Q$26)</f>
        <v>0</v>
      </c>
      <c r="BG46" s="156">
        <f>'DE-Imp (O)'!BG46*(1+Toeslagen!$Q$26)</f>
        <v>436.8</v>
      </c>
      <c r="BH46" s="156">
        <f>'DE-Imp (O)'!BH46*(1+Toeslagen!$Q$26)</f>
        <v>436.8</v>
      </c>
      <c r="BI46" s="156">
        <f>'DE-Imp (O)'!BI46*(1+Toeslagen!$Q$26)</f>
        <v>436.8</v>
      </c>
      <c r="BJ46" s="156">
        <f>'DE-Imp (O)'!BJ46*(1+Toeslagen!$Q$26)</f>
        <v>436.8</v>
      </c>
      <c r="BK46" s="156">
        <f>'DE-Imp (O)'!BK46*(1+Toeslagen!$Q$26)</f>
        <v>436.8</v>
      </c>
      <c r="BL46" s="156">
        <f>'DE-Imp (O)'!BL46*(1+Toeslagen!$Q$26)</f>
        <v>619.84</v>
      </c>
      <c r="BM46" s="156">
        <f>'DE-Imp (O)'!BM46*(1+Toeslagen!$Q$26)</f>
        <v>528.32000000000005</v>
      </c>
      <c r="BN46" s="156">
        <f>'DE-Imp (O)'!BN46*(1+Toeslagen!$Q$26)</f>
        <v>528.32000000000005</v>
      </c>
      <c r="BO46" s="156">
        <f>'DE-Imp (O)'!BO46*(1+Toeslagen!$Q$26)</f>
        <v>528.32000000000005</v>
      </c>
      <c r="BP46" s="156">
        <f>'DE-Imp (O)'!BP46*(1+Toeslagen!$Q$26)</f>
        <v>528.32000000000005</v>
      </c>
      <c r="BQ46" s="156">
        <f>'DE-Imp (O)'!BQ46*(1+Toeslagen!$Q$26)</f>
        <v>731.12</v>
      </c>
      <c r="BR46" s="156">
        <f>'DE-Imp (O)'!BR46*(1+Toeslagen!$Q$26)</f>
        <v>731.12</v>
      </c>
      <c r="BS46" s="156">
        <f>'DE-Imp (O)'!BS46*(1+Toeslagen!$Q$26)</f>
        <v>731.12</v>
      </c>
      <c r="BT46" s="156">
        <f>'DE-Imp (O)'!BT46*(1+Toeslagen!$Q$26)</f>
        <v>528.32000000000005</v>
      </c>
      <c r="BU46" s="156">
        <f>'DE-Imp (O)'!BU46*(1+Toeslagen!$Q$26)</f>
        <v>528.32000000000005</v>
      </c>
      <c r="BV46" s="156">
        <f>'DE-Imp (O)'!BV46*(1+Toeslagen!$Q$26)</f>
        <v>528.32000000000005</v>
      </c>
      <c r="BW46" s="156">
        <f>'DE-Imp (O)'!BW46*(1+Toeslagen!$Q$26)</f>
        <v>731.12</v>
      </c>
      <c r="BX46" s="156">
        <f>'DE-Imp (O)'!BX46*(1+Toeslagen!$Q$26)</f>
        <v>731.12</v>
      </c>
      <c r="BY46" s="156">
        <f>'DE-Imp (O)'!BY46*(1+Toeslagen!$Q$26)</f>
        <v>0</v>
      </c>
      <c r="BZ46" s="156">
        <f>'DE-Imp (O)'!BZ46*(1+Toeslagen!$Q$26)</f>
        <v>731.12</v>
      </c>
      <c r="CA46" s="156">
        <f>'DE-Imp (O)'!CA46*(1+Toeslagen!$Q$26)</f>
        <v>731.12</v>
      </c>
      <c r="CB46" s="156">
        <f>'DE-Imp (O)'!CB46*(1+Toeslagen!$Q$26)</f>
        <v>731.12</v>
      </c>
      <c r="CC46" s="156">
        <f>'DE-Imp (O)'!CC46*(1+Toeslagen!$Q$26)</f>
        <v>789.36</v>
      </c>
      <c r="CD46" s="156">
        <f>'DE-Imp (O)'!CD46*(1+Toeslagen!$Q$26)</f>
        <v>789.36</v>
      </c>
      <c r="CE46" s="156">
        <f>'DE-Imp (O)'!CE46*(1+Toeslagen!$Q$26)</f>
        <v>789.36</v>
      </c>
      <c r="CF46" s="156">
        <f>'DE-Imp (O)'!CF46*(1+Toeslagen!$Q$26)</f>
        <v>789.36</v>
      </c>
      <c r="CG46" s="156">
        <f>'DE-Imp (O)'!CG46*(1+Toeslagen!$Q$26)</f>
        <v>854.88</v>
      </c>
      <c r="CH46" s="156">
        <f>'DE-Imp (O)'!CH46*(1+Toeslagen!$Q$26)</f>
        <v>854.88</v>
      </c>
      <c r="CI46" s="156">
        <f>'DE-Imp (O)'!CI46*(1+Toeslagen!$Q$26)</f>
        <v>913.12</v>
      </c>
      <c r="CJ46" s="156">
        <f>'DE-Imp (O)'!CJ46*(1+Toeslagen!$Q$26)</f>
        <v>913.12</v>
      </c>
      <c r="CK46" s="156">
        <f>'DE-Imp (O)'!CK46*(1+Toeslagen!$Q$26)</f>
        <v>854.88</v>
      </c>
      <c r="CL46" s="156">
        <f>'DE-Imp (O)'!CL46*(1+Toeslagen!$Q$26)</f>
        <v>854.88</v>
      </c>
      <c r="CM46" s="156">
        <f>'DE-Imp (O)'!CM46*(1+Toeslagen!$Q$26)</f>
        <v>854.88</v>
      </c>
      <c r="CN46" s="156">
        <f>'DE-Imp (O)'!CN46*(1+Toeslagen!$Q$26)</f>
        <v>913.12</v>
      </c>
      <c r="CO46" s="156">
        <f>'DE-Imp (O)'!CO46*(1+Toeslagen!$Q$26)</f>
        <v>1051.44</v>
      </c>
      <c r="CP46" s="156">
        <f>'DE-Imp (O)'!CP46*(1+Toeslagen!$Q$26)</f>
        <v>1051.44</v>
      </c>
      <c r="CQ46" s="156">
        <f>'DE-Imp (O)'!CQ46*(1+Toeslagen!$Q$26)</f>
        <v>1146.08</v>
      </c>
      <c r="CR46" s="156">
        <f>'DE-Imp (O)'!CR46*(1+Toeslagen!$Q$26)</f>
        <v>1146.08</v>
      </c>
      <c r="CS46" s="156">
        <f>'DE-Imp (O)'!CS46*(1+Toeslagen!$Q$26)</f>
        <v>1146.08</v>
      </c>
      <c r="CT46" s="156">
        <f>'DE-Imp (O)'!CT46*(1+Toeslagen!$Q$26)</f>
        <v>1146.08</v>
      </c>
      <c r="CU46" s="156">
        <f>'DE-Imp (O)'!CU46*(1+Toeslagen!$Q$26)</f>
        <v>1146.08</v>
      </c>
      <c r="CV46" s="156">
        <f>'DE-Imp (O)'!CV46*(1+Toeslagen!$Q$26)</f>
        <v>1051.44</v>
      </c>
      <c r="CW46" s="156">
        <f>'DE-Imp (O)'!CW46*(1+Toeslagen!$Q$26)</f>
        <v>1051.44</v>
      </c>
      <c r="CX46" s="156">
        <f>'DE-Imp (O)'!CX46*(1+Toeslagen!$Q$26)</f>
        <v>1051.44</v>
      </c>
      <c r="CY46" s="156">
        <f>'DE-Imp (O)'!CY46*(1+Toeslagen!$Q$26)</f>
        <v>1051.44</v>
      </c>
      <c r="CZ46" s="156">
        <f>'DE-Imp (O)'!CZ46*(1+Toeslagen!$Q$26)</f>
        <v>913.12</v>
      </c>
      <c r="DA46" s="156">
        <f>'DE-Imp (O)'!DA46*(1+Toeslagen!$Q$26)</f>
        <v>913.12</v>
      </c>
      <c r="DB46" s="156">
        <f>'DE-Imp (O)'!DB46*(1+Toeslagen!$Q$26)</f>
        <v>913.12</v>
      </c>
      <c r="DC46" s="156">
        <f>'DE-Imp (O)'!DC46*(1+Toeslagen!$Q$26)</f>
        <v>1051.44</v>
      </c>
      <c r="DD46" s="156">
        <f>'DE-Imp (O)'!DD46*(1+Toeslagen!$Q$26)</f>
        <v>1051.44</v>
      </c>
      <c r="DE46" s="156">
        <f>'DE-Imp (O)'!DE46*(1+Toeslagen!$Q$26)</f>
        <v>1146.08</v>
      </c>
      <c r="DF46" s="156">
        <f>'DE-Imp (O)'!DF46*(1+Toeslagen!$Q$26)</f>
        <v>913.12</v>
      </c>
      <c r="DG46" s="156">
        <f>'DE-Imp (O)'!DG46*(1+Toeslagen!$Q$26)</f>
        <v>913.12</v>
      </c>
      <c r="DH46" s="156">
        <f>'DE-Imp (O)'!DH46*(1+Toeslagen!$Q$26)</f>
        <v>913.12</v>
      </c>
      <c r="DI46" s="156">
        <f>'DE-Imp (O)'!DI46*(1+Toeslagen!$Q$26)</f>
        <v>913.12</v>
      </c>
      <c r="DJ46" s="156">
        <f>'DE-Imp (O)'!DJ46*(1+Toeslagen!$Q$26)</f>
        <v>913.12</v>
      </c>
    </row>
    <row r="47" spans="1:114" ht="14.65" thickBot="1">
      <c r="A47" s="1">
        <v>44</v>
      </c>
      <c r="B47" s="1">
        <v>44</v>
      </c>
      <c r="C47" s="1">
        <v>200</v>
      </c>
      <c r="D47" s="1">
        <v>1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156">
        <f>'DE-Imp (O)'!P47*(1+Toeslagen!$Q$26)</f>
        <v>1175.2</v>
      </c>
      <c r="Q47" s="156">
        <f>'DE-Imp (O)'!Q47*(1+Toeslagen!$Q$26)</f>
        <v>1175.2</v>
      </c>
      <c r="R47" s="156">
        <f>'DE-Imp (O)'!R47*(1+Toeslagen!$Q$26)</f>
        <v>1175.2</v>
      </c>
      <c r="S47" s="156">
        <f>'DE-Imp (O)'!S47*(1+Toeslagen!$Q$26)</f>
        <v>1175.2</v>
      </c>
      <c r="T47" s="156">
        <f>'DE-Imp (O)'!T47*(1+Toeslagen!$Q$26)</f>
        <v>0</v>
      </c>
      <c r="U47" s="156">
        <f>'DE-Imp (O)'!U47*(1+Toeslagen!$Q$26)</f>
        <v>1076.4000000000001</v>
      </c>
      <c r="V47" s="156">
        <f>'DE-Imp (O)'!V47*(1+Toeslagen!$Q$26)</f>
        <v>1076.4000000000001</v>
      </c>
      <c r="W47" s="156">
        <f>'DE-Imp (O)'!W47*(1+Toeslagen!$Q$26)</f>
        <v>1076.4000000000001</v>
      </c>
      <c r="X47" s="156">
        <f>'DE-Imp (O)'!X47*(1+Toeslagen!$Q$26)</f>
        <v>1076.4000000000001</v>
      </c>
      <c r="Y47" s="156">
        <f>'DE-Imp (O)'!Y47*(1+Toeslagen!$Q$26)</f>
        <v>1076.4000000000001</v>
      </c>
      <c r="Z47" s="156">
        <f>'DE-Imp (O)'!Z47*(1+Toeslagen!$Q$26)</f>
        <v>1076.4000000000001</v>
      </c>
      <c r="AA47" s="156">
        <f>'DE-Imp (O)'!AA47*(1+Toeslagen!$Q$26)</f>
        <v>1076.4000000000001</v>
      </c>
      <c r="AB47" s="156">
        <f>'DE-Imp (O)'!AB47*(1+Toeslagen!$Q$26)</f>
        <v>1076.4000000000001</v>
      </c>
      <c r="AC47" s="156">
        <f>'DE-Imp (O)'!AC47*(1+Toeslagen!$Q$26)</f>
        <v>1076.4000000000001</v>
      </c>
      <c r="AD47" s="156">
        <f>'DE-Imp (O)'!AD47*(1+Toeslagen!$Q$26)</f>
        <v>1175.2</v>
      </c>
      <c r="AE47" s="156">
        <f>'DE-Imp (O)'!AE47*(1+Toeslagen!$Q$26)</f>
        <v>1175.2</v>
      </c>
      <c r="AF47" s="156">
        <f>'DE-Imp (O)'!AF47*(1+Toeslagen!$Q$26)</f>
        <v>1242.8</v>
      </c>
      <c r="AG47" s="156">
        <f>'DE-Imp (O)'!AG47*(1+Toeslagen!$Q$26)</f>
        <v>1242.8</v>
      </c>
      <c r="AH47" s="156">
        <f>'DE-Imp (O)'!AH47*(1+Toeslagen!$Q$26)</f>
        <v>1076.4000000000001</v>
      </c>
      <c r="AI47" s="156">
        <f>'DE-Imp (O)'!AI47*(1+Toeslagen!$Q$26)</f>
        <v>811.2</v>
      </c>
      <c r="AJ47" s="156">
        <f>'DE-Imp (O)'!AJ47*(1+Toeslagen!$Q$26)</f>
        <v>811.2</v>
      </c>
      <c r="AK47" s="156">
        <f>'DE-Imp (O)'!AK47*(1+Toeslagen!$Q$26)</f>
        <v>811.2</v>
      </c>
      <c r="AL47" s="156">
        <f>'DE-Imp (O)'!AL47*(1+Toeslagen!$Q$26)</f>
        <v>878.80000000000007</v>
      </c>
      <c r="AM47" s="156">
        <f>'DE-Imp (O)'!AM47*(1+Toeslagen!$Q$26)</f>
        <v>878.80000000000007</v>
      </c>
      <c r="AN47" s="156">
        <f>'DE-Imp (O)'!AN47*(1+Toeslagen!$Q$26)</f>
        <v>878.80000000000007</v>
      </c>
      <c r="AO47" s="156">
        <f>'DE-Imp (O)'!AO47*(1+Toeslagen!$Q$26)</f>
        <v>629.20000000000005</v>
      </c>
      <c r="AP47" s="156">
        <f>'DE-Imp (O)'!AP47*(1+Toeslagen!$Q$26)</f>
        <v>629.20000000000005</v>
      </c>
      <c r="AQ47" s="156">
        <f>'DE-Imp (O)'!AQ47*(1+Toeslagen!$Q$26)</f>
        <v>629.20000000000005</v>
      </c>
      <c r="AR47" s="156">
        <f>'DE-Imp (O)'!AR47*(1+Toeslagen!$Q$26)</f>
        <v>748.80000000000007</v>
      </c>
      <c r="AS47" s="156">
        <f>'DE-Imp (O)'!AS47*(1+Toeslagen!$Q$26)</f>
        <v>748.80000000000007</v>
      </c>
      <c r="AT47" s="156">
        <f>'DE-Imp (O)'!AT47*(1+Toeslagen!$Q$26)</f>
        <v>748.80000000000007</v>
      </c>
      <c r="AU47" s="156">
        <f>'DE-Imp (O)'!AU47*(1+Toeslagen!$Q$26)</f>
        <v>629.20000000000005</v>
      </c>
      <c r="AV47" s="156">
        <f>'DE-Imp (O)'!AV47*(1+Toeslagen!$Q$26)</f>
        <v>629.20000000000005</v>
      </c>
      <c r="AW47" s="156">
        <f>'DE-Imp (O)'!AW47*(1+Toeslagen!$Q$26)</f>
        <v>748.80000000000007</v>
      </c>
      <c r="AX47" s="156">
        <f>'DE-Imp (O)'!AX47*(1+Toeslagen!$Q$26)</f>
        <v>748.80000000000007</v>
      </c>
      <c r="AY47" s="156">
        <f>'DE-Imp (O)'!AY47*(1+Toeslagen!$Q$26)</f>
        <v>748.80000000000007</v>
      </c>
      <c r="AZ47" s="156">
        <f>'DE-Imp (O)'!AZ47*(1+Toeslagen!$Q$26)</f>
        <v>811.2</v>
      </c>
      <c r="BA47" s="156">
        <f>'DE-Imp (O)'!BA47*(1+Toeslagen!$Q$26)</f>
        <v>811.2</v>
      </c>
      <c r="BB47" s="156">
        <f>'DE-Imp (O)'!BB47*(1+Toeslagen!$Q$26)</f>
        <v>1076.4000000000001</v>
      </c>
      <c r="BC47" s="156">
        <f>'DE-Imp (O)'!BC47*(1+Toeslagen!$Q$26)</f>
        <v>452.40000000000003</v>
      </c>
      <c r="BD47" s="156">
        <f>'DE-Imp (O)'!BD47*(1+Toeslagen!$Q$26)</f>
        <v>452.40000000000003</v>
      </c>
      <c r="BE47" s="156">
        <f>'DE-Imp (O)'!BE47*(1+Toeslagen!$Q$26)</f>
        <v>452.40000000000003</v>
      </c>
      <c r="BF47" s="156">
        <f>'DE-Imp (O)'!BF47*(1+Toeslagen!$Q$26)</f>
        <v>0</v>
      </c>
      <c r="BG47" s="156">
        <f>'DE-Imp (O)'!BG47*(1+Toeslagen!$Q$26)</f>
        <v>452.40000000000003</v>
      </c>
      <c r="BH47" s="156">
        <f>'DE-Imp (O)'!BH47*(1+Toeslagen!$Q$26)</f>
        <v>452.40000000000003</v>
      </c>
      <c r="BI47" s="156">
        <f>'DE-Imp (O)'!BI47*(1+Toeslagen!$Q$26)</f>
        <v>452.40000000000003</v>
      </c>
      <c r="BJ47" s="156">
        <f>'DE-Imp (O)'!BJ47*(1+Toeslagen!$Q$26)</f>
        <v>452.40000000000003</v>
      </c>
      <c r="BK47" s="156">
        <f>'DE-Imp (O)'!BK47*(1+Toeslagen!$Q$26)</f>
        <v>452.40000000000003</v>
      </c>
      <c r="BL47" s="156">
        <f>'DE-Imp (O)'!BL47*(1+Toeslagen!$Q$26)</f>
        <v>629.20000000000005</v>
      </c>
      <c r="BM47" s="156">
        <f>'DE-Imp (O)'!BM47*(1+Toeslagen!$Q$26)</f>
        <v>535.6</v>
      </c>
      <c r="BN47" s="156">
        <f>'DE-Imp (O)'!BN47*(1+Toeslagen!$Q$26)</f>
        <v>535.6</v>
      </c>
      <c r="BO47" s="156">
        <f>'DE-Imp (O)'!BO47*(1+Toeslagen!$Q$26)</f>
        <v>535.6</v>
      </c>
      <c r="BP47" s="156">
        <f>'DE-Imp (O)'!BP47*(1+Toeslagen!$Q$26)</f>
        <v>535.6</v>
      </c>
      <c r="BQ47" s="156">
        <f>'DE-Imp (O)'!BQ47*(1+Toeslagen!$Q$26)</f>
        <v>748.80000000000007</v>
      </c>
      <c r="BR47" s="156">
        <f>'DE-Imp (O)'!BR47*(1+Toeslagen!$Q$26)</f>
        <v>748.80000000000007</v>
      </c>
      <c r="BS47" s="156">
        <f>'DE-Imp (O)'!BS47*(1+Toeslagen!$Q$26)</f>
        <v>748.80000000000007</v>
      </c>
      <c r="BT47" s="156">
        <f>'DE-Imp (O)'!BT47*(1+Toeslagen!$Q$26)</f>
        <v>535.6</v>
      </c>
      <c r="BU47" s="156">
        <f>'DE-Imp (O)'!BU47*(1+Toeslagen!$Q$26)</f>
        <v>535.6</v>
      </c>
      <c r="BV47" s="156">
        <f>'DE-Imp (O)'!BV47*(1+Toeslagen!$Q$26)</f>
        <v>535.6</v>
      </c>
      <c r="BW47" s="156">
        <f>'DE-Imp (O)'!BW47*(1+Toeslagen!$Q$26)</f>
        <v>748.80000000000007</v>
      </c>
      <c r="BX47" s="156">
        <f>'DE-Imp (O)'!BX47*(1+Toeslagen!$Q$26)</f>
        <v>748.80000000000007</v>
      </c>
      <c r="BY47" s="156">
        <f>'DE-Imp (O)'!BY47*(1+Toeslagen!$Q$26)</f>
        <v>0</v>
      </c>
      <c r="BZ47" s="156">
        <f>'DE-Imp (O)'!BZ47*(1+Toeslagen!$Q$26)</f>
        <v>748.80000000000007</v>
      </c>
      <c r="CA47" s="156">
        <f>'DE-Imp (O)'!CA47*(1+Toeslagen!$Q$26)</f>
        <v>748.80000000000007</v>
      </c>
      <c r="CB47" s="156">
        <f>'DE-Imp (O)'!CB47*(1+Toeslagen!$Q$26)</f>
        <v>748.80000000000007</v>
      </c>
      <c r="CC47" s="156">
        <f>'DE-Imp (O)'!CC47*(1+Toeslagen!$Q$26)</f>
        <v>811.2</v>
      </c>
      <c r="CD47" s="156">
        <f>'DE-Imp (O)'!CD47*(1+Toeslagen!$Q$26)</f>
        <v>811.2</v>
      </c>
      <c r="CE47" s="156">
        <f>'DE-Imp (O)'!CE47*(1+Toeslagen!$Q$26)</f>
        <v>811.2</v>
      </c>
      <c r="CF47" s="156">
        <f>'DE-Imp (O)'!CF47*(1+Toeslagen!$Q$26)</f>
        <v>811.2</v>
      </c>
      <c r="CG47" s="156">
        <f>'DE-Imp (O)'!CG47*(1+Toeslagen!$Q$26)</f>
        <v>878.80000000000007</v>
      </c>
      <c r="CH47" s="156">
        <f>'DE-Imp (O)'!CH47*(1+Toeslagen!$Q$26)</f>
        <v>878.80000000000007</v>
      </c>
      <c r="CI47" s="156">
        <f>'DE-Imp (O)'!CI47*(1+Toeslagen!$Q$26)</f>
        <v>936</v>
      </c>
      <c r="CJ47" s="156">
        <f>'DE-Imp (O)'!CJ47*(1+Toeslagen!$Q$26)</f>
        <v>936</v>
      </c>
      <c r="CK47" s="156">
        <f>'DE-Imp (O)'!CK47*(1+Toeslagen!$Q$26)</f>
        <v>878.80000000000007</v>
      </c>
      <c r="CL47" s="156">
        <f>'DE-Imp (O)'!CL47*(1+Toeslagen!$Q$26)</f>
        <v>878.80000000000007</v>
      </c>
      <c r="CM47" s="156">
        <f>'DE-Imp (O)'!CM47*(1+Toeslagen!$Q$26)</f>
        <v>878.80000000000007</v>
      </c>
      <c r="CN47" s="156">
        <f>'DE-Imp (O)'!CN47*(1+Toeslagen!$Q$26)</f>
        <v>936</v>
      </c>
      <c r="CO47" s="156">
        <f>'DE-Imp (O)'!CO47*(1+Toeslagen!$Q$26)</f>
        <v>1076.4000000000001</v>
      </c>
      <c r="CP47" s="156">
        <f>'DE-Imp (O)'!CP47*(1+Toeslagen!$Q$26)</f>
        <v>1076.4000000000001</v>
      </c>
      <c r="CQ47" s="156">
        <f>'DE-Imp (O)'!CQ47*(1+Toeslagen!$Q$26)</f>
        <v>1175.2</v>
      </c>
      <c r="CR47" s="156">
        <f>'DE-Imp (O)'!CR47*(1+Toeslagen!$Q$26)</f>
        <v>1175.2</v>
      </c>
      <c r="CS47" s="156">
        <f>'DE-Imp (O)'!CS47*(1+Toeslagen!$Q$26)</f>
        <v>1175.2</v>
      </c>
      <c r="CT47" s="156">
        <f>'DE-Imp (O)'!CT47*(1+Toeslagen!$Q$26)</f>
        <v>1175.2</v>
      </c>
      <c r="CU47" s="156">
        <f>'DE-Imp (O)'!CU47*(1+Toeslagen!$Q$26)</f>
        <v>1175.2</v>
      </c>
      <c r="CV47" s="156">
        <f>'DE-Imp (O)'!CV47*(1+Toeslagen!$Q$26)</f>
        <v>1076.4000000000001</v>
      </c>
      <c r="CW47" s="156">
        <f>'DE-Imp (O)'!CW47*(1+Toeslagen!$Q$26)</f>
        <v>1076.4000000000001</v>
      </c>
      <c r="CX47" s="156">
        <f>'DE-Imp (O)'!CX47*(1+Toeslagen!$Q$26)</f>
        <v>1076.4000000000001</v>
      </c>
      <c r="CY47" s="156">
        <f>'DE-Imp (O)'!CY47*(1+Toeslagen!$Q$26)</f>
        <v>1076.4000000000001</v>
      </c>
      <c r="CZ47" s="156">
        <f>'DE-Imp (O)'!CZ47*(1+Toeslagen!$Q$26)</f>
        <v>936</v>
      </c>
      <c r="DA47" s="156">
        <f>'DE-Imp (O)'!DA47*(1+Toeslagen!$Q$26)</f>
        <v>936</v>
      </c>
      <c r="DB47" s="156">
        <f>'DE-Imp (O)'!DB47*(1+Toeslagen!$Q$26)</f>
        <v>936</v>
      </c>
      <c r="DC47" s="156">
        <f>'DE-Imp (O)'!DC47*(1+Toeslagen!$Q$26)</f>
        <v>1076.4000000000001</v>
      </c>
      <c r="DD47" s="156">
        <f>'DE-Imp (O)'!DD47*(1+Toeslagen!$Q$26)</f>
        <v>1076.4000000000001</v>
      </c>
      <c r="DE47" s="156">
        <f>'DE-Imp (O)'!DE47*(1+Toeslagen!$Q$26)</f>
        <v>1175.2</v>
      </c>
      <c r="DF47" s="156">
        <f>'DE-Imp (O)'!DF47*(1+Toeslagen!$Q$26)</f>
        <v>936</v>
      </c>
      <c r="DG47" s="156">
        <f>'DE-Imp (O)'!DG47*(1+Toeslagen!$Q$26)</f>
        <v>936</v>
      </c>
      <c r="DH47" s="156">
        <f>'DE-Imp (O)'!DH47*(1+Toeslagen!$Q$26)</f>
        <v>936</v>
      </c>
      <c r="DI47" s="156">
        <f>'DE-Imp (O)'!DI47*(1+Toeslagen!$Q$26)</f>
        <v>936</v>
      </c>
      <c r="DJ47" s="156">
        <f>'DE-Imp (O)'!DJ47*(1+Toeslagen!$Q$26)</f>
        <v>936</v>
      </c>
    </row>
    <row r="48" spans="1:114" ht="14.65" thickBot="1">
      <c r="A48" s="1">
        <v>45</v>
      </c>
      <c r="B48" s="1">
        <v>45</v>
      </c>
      <c r="C48" s="1">
        <v>190</v>
      </c>
      <c r="D48" s="1">
        <v>1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156">
        <f>'DE-Imp (O)'!P48*(1+Toeslagen!$Q$26)</f>
        <v>1196</v>
      </c>
      <c r="Q48" s="156">
        <f>'DE-Imp (O)'!Q48*(1+Toeslagen!$Q$26)</f>
        <v>1196</v>
      </c>
      <c r="R48" s="156">
        <f>'DE-Imp (O)'!R48*(1+Toeslagen!$Q$26)</f>
        <v>1196</v>
      </c>
      <c r="S48" s="156">
        <f>'DE-Imp (O)'!S48*(1+Toeslagen!$Q$26)</f>
        <v>1196</v>
      </c>
      <c r="T48" s="156">
        <f>'DE-Imp (O)'!T48*(1+Toeslagen!$Q$26)</f>
        <v>0</v>
      </c>
      <c r="U48" s="156">
        <f>'DE-Imp (O)'!U48*(1+Toeslagen!$Q$26)</f>
        <v>1102.4000000000001</v>
      </c>
      <c r="V48" s="156">
        <f>'DE-Imp (O)'!V48*(1+Toeslagen!$Q$26)</f>
        <v>1102.4000000000001</v>
      </c>
      <c r="W48" s="156">
        <f>'DE-Imp (O)'!W48*(1+Toeslagen!$Q$26)</f>
        <v>1102.4000000000001</v>
      </c>
      <c r="X48" s="156">
        <f>'DE-Imp (O)'!X48*(1+Toeslagen!$Q$26)</f>
        <v>1102.4000000000001</v>
      </c>
      <c r="Y48" s="156">
        <f>'DE-Imp (O)'!Y48*(1+Toeslagen!$Q$26)</f>
        <v>1102.4000000000001</v>
      </c>
      <c r="Z48" s="156">
        <f>'DE-Imp (O)'!Z48*(1+Toeslagen!$Q$26)</f>
        <v>1102.4000000000001</v>
      </c>
      <c r="AA48" s="156">
        <f>'DE-Imp (O)'!AA48*(1+Toeslagen!$Q$26)</f>
        <v>1102.4000000000001</v>
      </c>
      <c r="AB48" s="156">
        <f>'DE-Imp (O)'!AB48*(1+Toeslagen!$Q$26)</f>
        <v>1102.4000000000001</v>
      </c>
      <c r="AC48" s="156">
        <f>'DE-Imp (O)'!AC48*(1+Toeslagen!$Q$26)</f>
        <v>1102.4000000000001</v>
      </c>
      <c r="AD48" s="156">
        <f>'DE-Imp (O)'!AD48*(1+Toeslagen!$Q$26)</f>
        <v>1196</v>
      </c>
      <c r="AE48" s="156">
        <f>'DE-Imp (O)'!AE48*(1+Toeslagen!$Q$26)</f>
        <v>1196</v>
      </c>
      <c r="AF48" s="156">
        <f>'DE-Imp (O)'!AF48*(1+Toeslagen!$Q$26)</f>
        <v>1248</v>
      </c>
      <c r="AG48" s="156">
        <f>'DE-Imp (O)'!AG48*(1+Toeslagen!$Q$26)</f>
        <v>1248</v>
      </c>
      <c r="AH48" s="156">
        <f>'DE-Imp (O)'!AH48*(1+Toeslagen!$Q$26)</f>
        <v>1102.4000000000001</v>
      </c>
      <c r="AI48" s="156">
        <f>'DE-Imp (O)'!AI48*(1+Toeslagen!$Q$26)</f>
        <v>832</v>
      </c>
      <c r="AJ48" s="156">
        <f>'DE-Imp (O)'!AJ48*(1+Toeslagen!$Q$26)</f>
        <v>832</v>
      </c>
      <c r="AK48" s="156">
        <f>'DE-Imp (O)'!AK48*(1+Toeslagen!$Q$26)</f>
        <v>832</v>
      </c>
      <c r="AL48" s="156">
        <f>'DE-Imp (O)'!AL48*(1+Toeslagen!$Q$26)</f>
        <v>894.4</v>
      </c>
      <c r="AM48" s="156">
        <f>'DE-Imp (O)'!AM48*(1+Toeslagen!$Q$26)</f>
        <v>894.4</v>
      </c>
      <c r="AN48" s="156">
        <f>'DE-Imp (O)'!AN48*(1+Toeslagen!$Q$26)</f>
        <v>894.4</v>
      </c>
      <c r="AO48" s="156">
        <f>'DE-Imp (O)'!AO48*(1+Toeslagen!$Q$26)</f>
        <v>637.52</v>
      </c>
      <c r="AP48" s="156">
        <f>'DE-Imp (O)'!AP48*(1+Toeslagen!$Q$26)</f>
        <v>637.52</v>
      </c>
      <c r="AQ48" s="156">
        <f>'DE-Imp (O)'!AQ48*(1+Toeslagen!$Q$26)</f>
        <v>637.52</v>
      </c>
      <c r="AR48" s="156">
        <f>'DE-Imp (O)'!AR48*(1+Toeslagen!$Q$26)</f>
        <v>764.4</v>
      </c>
      <c r="AS48" s="156">
        <f>'DE-Imp (O)'!AS48*(1+Toeslagen!$Q$26)</f>
        <v>764.4</v>
      </c>
      <c r="AT48" s="156">
        <f>'DE-Imp (O)'!AT48*(1+Toeslagen!$Q$26)</f>
        <v>764.4</v>
      </c>
      <c r="AU48" s="156">
        <f>'DE-Imp (O)'!AU48*(1+Toeslagen!$Q$26)</f>
        <v>637.52</v>
      </c>
      <c r="AV48" s="156">
        <f>'DE-Imp (O)'!AV48*(1+Toeslagen!$Q$26)</f>
        <v>637.52</v>
      </c>
      <c r="AW48" s="156">
        <f>'DE-Imp (O)'!AW48*(1+Toeslagen!$Q$26)</f>
        <v>764.4</v>
      </c>
      <c r="AX48" s="156">
        <f>'DE-Imp (O)'!AX48*(1+Toeslagen!$Q$26)</f>
        <v>764.4</v>
      </c>
      <c r="AY48" s="156">
        <f>'DE-Imp (O)'!AY48*(1+Toeslagen!$Q$26)</f>
        <v>764.4</v>
      </c>
      <c r="AZ48" s="156">
        <f>'DE-Imp (O)'!AZ48*(1+Toeslagen!$Q$26)</f>
        <v>832</v>
      </c>
      <c r="BA48" s="156">
        <f>'DE-Imp (O)'!BA48*(1+Toeslagen!$Q$26)</f>
        <v>832</v>
      </c>
      <c r="BB48" s="156">
        <f>'DE-Imp (O)'!BB48*(1+Toeslagen!$Q$26)</f>
        <v>1102.4000000000001</v>
      </c>
      <c r="BC48" s="156">
        <f>'DE-Imp (O)'!BC48*(1+Toeslagen!$Q$26)</f>
        <v>468</v>
      </c>
      <c r="BD48" s="156">
        <f>'DE-Imp (O)'!BD48*(1+Toeslagen!$Q$26)</f>
        <v>468</v>
      </c>
      <c r="BE48" s="156">
        <f>'DE-Imp (O)'!BE48*(1+Toeslagen!$Q$26)</f>
        <v>468</v>
      </c>
      <c r="BF48" s="156">
        <f>'DE-Imp (O)'!BF48*(1+Toeslagen!$Q$26)</f>
        <v>0</v>
      </c>
      <c r="BG48" s="156">
        <f>'DE-Imp (O)'!BG48*(1+Toeslagen!$Q$26)</f>
        <v>468</v>
      </c>
      <c r="BH48" s="156">
        <f>'DE-Imp (O)'!BH48*(1+Toeslagen!$Q$26)</f>
        <v>468</v>
      </c>
      <c r="BI48" s="156">
        <f>'DE-Imp (O)'!BI48*(1+Toeslagen!$Q$26)</f>
        <v>468</v>
      </c>
      <c r="BJ48" s="156">
        <f>'DE-Imp (O)'!BJ48*(1+Toeslagen!$Q$26)</f>
        <v>468</v>
      </c>
      <c r="BK48" s="156">
        <f>'DE-Imp (O)'!BK48*(1+Toeslagen!$Q$26)</f>
        <v>468</v>
      </c>
      <c r="BL48" s="156">
        <f>'DE-Imp (O)'!BL48*(1+Toeslagen!$Q$26)</f>
        <v>637.52</v>
      </c>
      <c r="BM48" s="156">
        <f>'DE-Imp (O)'!BM48*(1+Toeslagen!$Q$26)</f>
        <v>546</v>
      </c>
      <c r="BN48" s="156">
        <f>'DE-Imp (O)'!BN48*(1+Toeslagen!$Q$26)</f>
        <v>546</v>
      </c>
      <c r="BO48" s="156">
        <f>'DE-Imp (O)'!BO48*(1+Toeslagen!$Q$26)</f>
        <v>546</v>
      </c>
      <c r="BP48" s="156">
        <f>'DE-Imp (O)'!BP48*(1+Toeslagen!$Q$26)</f>
        <v>546</v>
      </c>
      <c r="BQ48" s="156">
        <f>'DE-Imp (O)'!BQ48*(1+Toeslagen!$Q$26)</f>
        <v>764.4</v>
      </c>
      <c r="BR48" s="156">
        <f>'DE-Imp (O)'!BR48*(1+Toeslagen!$Q$26)</f>
        <v>764.4</v>
      </c>
      <c r="BS48" s="156">
        <f>'DE-Imp (O)'!BS48*(1+Toeslagen!$Q$26)</f>
        <v>764.4</v>
      </c>
      <c r="BT48" s="156">
        <f>'DE-Imp (O)'!BT48*(1+Toeslagen!$Q$26)</f>
        <v>546</v>
      </c>
      <c r="BU48" s="156">
        <f>'DE-Imp (O)'!BU48*(1+Toeslagen!$Q$26)</f>
        <v>546</v>
      </c>
      <c r="BV48" s="156">
        <f>'DE-Imp (O)'!BV48*(1+Toeslagen!$Q$26)</f>
        <v>546</v>
      </c>
      <c r="BW48" s="156">
        <f>'DE-Imp (O)'!BW48*(1+Toeslagen!$Q$26)</f>
        <v>764.4</v>
      </c>
      <c r="BX48" s="156">
        <f>'DE-Imp (O)'!BX48*(1+Toeslagen!$Q$26)</f>
        <v>764.4</v>
      </c>
      <c r="BY48" s="156">
        <f>'DE-Imp (O)'!BY48*(1+Toeslagen!$Q$26)</f>
        <v>0</v>
      </c>
      <c r="BZ48" s="156">
        <f>'DE-Imp (O)'!BZ48*(1+Toeslagen!$Q$26)</f>
        <v>764.4</v>
      </c>
      <c r="CA48" s="156">
        <f>'DE-Imp (O)'!CA48*(1+Toeslagen!$Q$26)</f>
        <v>764.4</v>
      </c>
      <c r="CB48" s="156">
        <f>'DE-Imp (O)'!CB48*(1+Toeslagen!$Q$26)</f>
        <v>764.4</v>
      </c>
      <c r="CC48" s="156">
        <f>'DE-Imp (O)'!CC48*(1+Toeslagen!$Q$26)</f>
        <v>832</v>
      </c>
      <c r="CD48" s="156">
        <f>'DE-Imp (O)'!CD48*(1+Toeslagen!$Q$26)</f>
        <v>832</v>
      </c>
      <c r="CE48" s="156">
        <f>'DE-Imp (O)'!CE48*(1+Toeslagen!$Q$26)</f>
        <v>832</v>
      </c>
      <c r="CF48" s="156">
        <f>'DE-Imp (O)'!CF48*(1+Toeslagen!$Q$26)</f>
        <v>832</v>
      </c>
      <c r="CG48" s="156">
        <f>'DE-Imp (O)'!CG48*(1+Toeslagen!$Q$26)</f>
        <v>894.4</v>
      </c>
      <c r="CH48" s="156">
        <f>'DE-Imp (O)'!CH48*(1+Toeslagen!$Q$26)</f>
        <v>894.4</v>
      </c>
      <c r="CI48" s="156">
        <f>'DE-Imp (O)'!CI48*(1+Toeslagen!$Q$26)</f>
        <v>946.4</v>
      </c>
      <c r="CJ48" s="156">
        <f>'DE-Imp (O)'!CJ48*(1+Toeslagen!$Q$26)</f>
        <v>946.4</v>
      </c>
      <c r="CK48" s="156">
        <f>'DE-Imp (O)'!CK48*(1+Toeslagen!$Q$26)</f>
        <v>894.4</v>
      </c>
      <c r="CL48" s="156">
        <f>'DE-Imp (O)'!CL48*(1+Toeslagen!$Q$26)</f>
        <v>894.4</v>
      </c>
      <c r="CM48" s="156">
        <f>'DE-Imp (O)'!CM48*(1+Toeslagen!$Q$26)</f>
        <v>894.4</v>
      </c>
      <c r="CN48" s="156">
        <f>'DE-Imp (O)'!CN48*(1+Toeslagen!$Q$26)</f>
        <v>946.4</v>
      </c>
      <c r="CO48" s="156">
        <f>'DE-Imp (O)'!CO48*(1+Toeslagen!$Q$26)</f>
        <v>1102.4000000000001</v>
      </c>
      <c r="CP48" s="156">
        <f>'DE-Imp (O)'!CP48*(1+Toeslagen!$Q$26)</f>
        <v>1102.4000000000001</v>
      </c>
      <c r="CQ48" s="156">
        <f>'DE-Imp (O)'!CQ48*(1+Toeslagen!$Q$26)</f>
        <v>1196</v>
      </c>
      <c r="CR48" s="156">
        <f>'DE-Imp (O)'!CR48*(1+Toeslagen!$Q$26)</f>
        <v>1196</v>
      </c>
      <c r="CS48" s="156">
        <f>'DE-Imp (O)'!CS48*(1+Toeslagen!$Q$26)</f>
        <v>1196</v>
      </c>
      <c r="CT48" s="156">
        <f>'DE-Imp (O)'!CT48*(1+Toeslagen!$Q$26)</f>
        <v>1196</v>
      </c>
      <c r="CU48" s="156">
        <f>'DE-Imp (O)'!CU48*(1+Toeslagen!$Q$26)</f>
        <v>1196</v>
      </c>
      <c r="CV48" s="156">
        <f>'DE-Imp (O)'!CV48*(1+Toeslagen!$Q$26)</f>
        <v>1102.4000000000001</v>
      </c>
      <c r="CW48" s="156">
        <f>'DE-Imp (O)'!CW48*(1+Toeslagen!$Q$26)</f>
        <v>1102.4000000000001</v>
      </c>
      <c r="CX48" s="156">
        <f>'DE-Imp (O)'!CX48*(1+Toeslagen!$Q$26)</f>
        <v>1102.4000000000001</v>
      </c>
      <c r="CY48" s="156">
        <f>'DE-Imp (O)'!CY48*(1+Toeslagen!$Q$26)</f>
        <v>1102.4000000000001</v>
      </c>
      <c r="CZ48" s="156">
        <f>'DE-Imp (O)'!CZ48*(1+Toeslagen!$Q$26)</f>
        <v>946.4</v>
      </c>
      <c r="DA48" s="156">
        <f>'DE-Imp (O)'!DA48*(1+Toeslagen!$Q$26)</f>
        <v>946.4</v>
      </c>
      <c r="DB48" s="156">
        <f>'DE-Imp (O)'!DB48*(1+Toeslagen!$Q$26)</f>
        <v>946.4</v>
      </c>
      <c r="DC48" s="156">
        <f>'DE-Imp (O)'!DC48*(1+Toeslagen!$Q$26)</f>
        <v>1102.4000000000001</v>
      </c>
      <c r="DD48" s="156">
        <f>'DE-Imp (O)'!DD48*(1+Toeslagen!$Q$26)</f>
        <v>1102.4000000000001</v>
      </c>
      <c r="DE48" s="156">
        <f>'DE-Imp (O)'!DE48*(1+Toeslagen!$Q$26)</f>
        <v>1196</v>
      </c>
      <c r="DF48" s="156">
        <f>'DE-Imp (O)'!DF48*(1+Toeslagen!$Q$26)</f>
        <v>946.4</v>
      </c>
      <c r="DG48" s="156">
        <f>'DE-Imp (O)'!DG48*(1+Toeslagen!$Q$26)</f>
        <v>946.4</v>
      </c>
      <c r="DH48" s="156">
        <f>'DE-Imp (O)'!DH48*(1+Toeslagen!$Q$26)</f>
        <v>946.4</v>
      </c>
      <c r="DI48" s="156">
        <f>'DE-Imp (O)'!DI48*(1+Toeslagen!$Q$26)</f>
        <v>946.4</v>
      </c>
      <c r="DJ48" s="156">
        <f>'DE-Imp (O)'!DJ48*(1+Toeslagen!$Q$26)</f>
        <v>946.4</v>
      </c>
    </row>
    <row r="49" spans="1:114" ht="14.65" thickBot="1">
      <c r="A49" s="1">
        <v>46</v>
      </c>
      <c r="B49" s="1">
        <v>46</v>
      </c>
      <c r="C49" s="1">
        <v>170</v>
      </c>
      <c r="D49" s="1">
        <v>1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156">
        <f>'DE-Imp (O)'!P49*(1+Toeslagen!$Q$26)</f>
        <v>1206.4000000000001</v>
      </c>
      <c r="Q49" s="156">
        <f>'DE-Imp (O)'!Q49*(1+Toeslagen!$Q$26)</f>
        <v>1206.4000000000001</v>
      </c>
      <c r="R49" s="156">
        <f>'DE-Imp (O)'!R49*(1+Toeslagen!$Q$26)</f>
        <v>1206.4000000000001</v>
      </c>
      <c r="S49" s="156">
        <f>'DE-Imp (O)'!S49*(1+Toeslagen!$Q$26)</f>
        <v>1206.4000000000001</v>
      </c>
      <c r="T49" s="156">
        <f>'DE-Imp (O)'!T49*(1+Toeslagen!$Q$26)</f>
        <v>0</v>
      </c>
      <c r="U49" s="156">
        <f>'DE-Imp (O)'!U49*(1+Toeslagen!$Q$26)</f>
        <v>1118</v>
      </c>
      <c r="V49" s="156">
        <f>'DE-Imp (O)'!V49*(1+Toeslagen!$Q$26)</f>
        <v>1118</v>
      </c>
      <c r="W49" s="156">
        <f>'DE-Imp (O)'!W49*(1+Toeslagen!$Q$26)</f>
        <v>1118</v>
      </c>
      <c r="X49" s="156">
        <f>'DE-Imp (O)'!X49*(1+Toeslagen!$Q$26)</f>
        <v>1118</v>
      </c>
      <c r="Y49" s="156">
        <f>'DE-Imp (O)'!Y49*(1+Toeslagen!$Q$26)</f>
        <v>1118</v>
      </c>
      <c r="Z49" s="156">
        <f>'DE-Imp (O)'!Z49*(1+Toeslagen!$Q$26)</f>
        <v>1118</v>
      </c>
      <c r="AA49" s="156">
        <f>'DE-Imp (O)'!AA49*(1+Toeslagen!$Q$26)</f>
        <v>1118</v>
      </c>
      <c r="AB49" s="156">
        <f>'DE-Imp (O)'!AB49*(1+Toeslagen!$Q$26)</f>
        <v>1118</v>
      </c>
      <c r="AC49" s="156">
        <f>'DE-Imp (O)'!AC49*(1+Toeslagen!$Q$26)</f>
        <v>1118</v>
      </c>
      <c r="AD49" s="156">
        <f>'DE-Imp (O)'!AD49*(1+Toeslagen!$Q$26)</f>
        <v>1206.4000000000001</v>
      </c>
      <c r="AE49" s="156">
        <f>'DE-Imp (O)'!AE49*(1+Toeslagen!$Q$26)</f>
        <v>1206.4000000000001</v>
      </c>
      <c r="AF49" s="156">
        <f>'DE-Imp (O)'!AF49*(1+Toeslagen!$Q$26)</f>
        <v>1258.4000000000001</v>
      </c>
      <c r="AG49" s="156">
        <f>'DE-Imp (O)'!AG49*(1+Toeslagen!$Q$26)</f>
        <v>1258.4000000000001</v>
      </c>
      <c r="AH49" s="156">
        <f>'DE-Imp (O)'!AH49*(1+Toeslagen!$Q$26)</f>
        <v>1118</v>
      </c>
      <c r="AI49" s="156">
        <f>'DE-Imp (O)'!AI49*(1+Toeslagen!$Q$26)</f>
        <v>842.4</v>
      </c>
      <c r="AJ49" s="156">
        <f>'DE-Imp (O)'!AJ49*(1+Toeslagen!$Q$26)</f>
        <v>842.4</v>
      </c>
      <c r="AK49" s="156">
        <f>'DE-Imp (O)'!AK49*(1+Toeslagen!$Q$26)</f>
        <v>842.4</v>
      </c>
      <c r="AL49" s="156">
        <f>'DE-Imp (O)'!AL49*(1+Toeslagen!$Q$26)</f>
        <v>910</v>
      </c>
      <c r="AM49" s="156">
        <f>'DE-Imp (O)'!AM49*(1+Toeslagen!$Q$26)</f>
        <v>910</v>
      </c>
      <c r="AN49" s="156">
        <f>'DE-Imp (O)'!AN49*(1+Toeslagen!$Q$26)</f>
        <v>910</v>
      </c>
      <c r="AO49" s="156">
        <f>'DE-Imp (O)'!AO49*(1+Toeslagen!$Q$26)</f>
        <v>643.76</v>
      </c>
      <c r="AP49" s="156">
        <f>'DE-Imp (O)'!AP49*(1+Toeslagen!$Q$26)</f>
        <v>643.76</v>
      </c>
      <c r="AQ49" s="156">
        <f>'DE-Imp (O)'!AQ49*(1+Toeslagen!$Q$26)</f>
        <v>643.76</v>
      </c>
      <c r="AR49" s="156">
        <f>'DE-Imp (O)'!AR49*(1+Toeslagen!$Q$26)</f>
        <v>780</v>
      </c>
      <c r="AS49" s="156">
        <f>'DE-Imp (O)'!AS49*(1+Toeslagen!$Q$26)</f>
        <v>780</v>
      </c>
      <c r="AT49" s="156">
        <f>'DE-Imp (O)'!AT49*(1+Toeslagen!$Q$26)</f>
        <v>780</v>
      </c>
      <c r="AU49" s="156">
        <f>'DE-Imp (O)'!AU49*(1+Toeslagen!$Q$26)</f>
        <v>643.76</v>
      </c>
      <c r="AV49" s="156">
        <f>'DE-Imp (O)'!AV49*(1+Toeslagen!$Q$26)</f>
        <v>643.76</v>
      </c>
      <c r="AW49" s="156">
        <f>'DE-Imp (O)'!AW49*(1+Toeslagen!$Q$26)</f>
        <v>780</v>
      </c>
      <c r="AX49" s="156">
        <f>'DE-Imp (O)'!AX49*(1+Toeslagen!$Q$26)</f>
        <v>780</v>
      </c>
      <c r="AY49" s="156">
        <f>'DE-Imp (O)'!AY49*(1+Toeslagen!$Q$26)</f>
        <v>780</v>
      </c>
      <c r="AZ49" s="156">
        <f>'DE-Imp (O)'!AZ49*(1+Toeslagen!$Q$26)</f>
        <v>842.4</v>
      </c>
      <c r="BA49" s="156">
        <f>'DE-Imp (O)'!BA49*(1+Toeslagen!$Q$26)</f>
        <v>842.4</v>
      </c>
      <c r="BB49" s="156">
        <f>'DE-Imp (O)'!BB49*(1+Toeslagen!$Q$26)</f>
        <v>1118</v>
      </c>
      <c r="BC49" s="156">
        <f>'DE-Imp (O)'!BC49*(1+Toeslagen!$Q$26)</f>
        <v>483.6</v>
      </c>
      <c r="BD49" s="156">
        <f>'DE-Imp (O)'!BD49*(1+Toeslagen!$Q$26)</f>
        <v>483.6</v>
      </c>
      <c r="BE49" s="156">
        <f>'DE-Imp (O)'!BE49*(1+Toeslagen!$Q$26)</f>
        <v>483.6</v>
      </c>
      <c r="BF49" s="156">
        <f>'DE-Imp (O)'!BF49*(1+Toeslagen!$Q$26)</f>
        <v>0</v>
      </c>
      <c r="BG49" s="156">
        <f>'DE-Imp (O)'!BG49*(1+Toeslagen!$Q$26)</f>
        <v>483.6</v>
      </c>
      <c r="BH49" s="156">
        <f>'DE-Imp (O)'!BH49*(1+Toeslagen!$Q$26)</f>
        <v>483.6</v>
      </c>
      <c r="BI49" s="156">
        <f>'DE-Imp (O)'!BI49*(1+Toeslagen!$Q$26)</f>
        <v>483.6</v>
      </c>
      <c r="BJ49" s="156">
        <f>'DE-Imp (O)'!BJ49*(1+Toeslagen!$Q$26)</f>
        <v>483.6</v>
      </c>
      <c r="BK49" s="156">
        <f>'DE-Imp (O)'!BK49*(1+Toeslagen!$Q$26)</f>
        <v>483.6</v>
      </c>
      <c r="BL49" s="156">
        <f>'DE-Imp (O)'!BL49*(1+Toeslagen!$Q$26)</f>
        <v>643.76</v>
      </c>
      <c r="BM49" s="156">
        <f>'DE-Imp (O)'!BM49*(1+Toeslagen!$Q$26)</f>
        <v>551.20000000000005</v>
      </c>
      <c r="BN49" s="156">
        <f>'DE-Imp (O)'!BN49*(1+Toeslagen!$Q$26)</f>
        <v>551.20000000000005</v>
      </c>
      <c r="BO49" s="156">
        <f>'DE-Imp (O)'!BO49*(1+Toeslagen!$Q$26)</f>
        <v>551.20000000000005</v>
      </c>
      <c r="BP49" s="156">
        <f>'DE-Imp (O)'!BP49*(1+Toeslagen!$Q$26)</f>
        <v>551.20000000000005</v>
      </c>
      <c r="BQ49" s="156">
        <f>'DE-Imp (O)'!BQ49*(1+Toeslagen!$Q$26)</f>
        <v>780</v>
      </c>
      <c r="BR49" s="156">
        <f>'DE-Imp (O)'!BR49*(1+Toeslagen!$Q$26)</f>
        <v>780</v>
      </c>
      <c r="BS49" s="156">
        <f>'DE-Imp (O)'!BS49*(1+Toeslagen!$Q$26)</f>
        <v>780</v>
      </c>
      <c r="BT49" s="156">
        <f>'DE-Imp (O)'!BT49*(1+Toeslagen!$Q$26)</f>
        <v>551.20000000000005</v>
      </c>
      <c r="BU49" s="156">
        <f>'DE-Imp (O)'!BU49*(1+Toeslagen!$Q$26)</f>
        <v>551.20000000000005</v>
      </c>
      <c r="BV49" s="156">
        <f>'DE-Imp (O)'!BV49*(1+Toeslagen!$Q$26)</f>
        <v>551.20000000000005</v>
      </c>
      <c r="BW49" s="156">
        <f>'DE-Imp (O)'!BW49*(1+Toeslagen!$Q$26)</f>
        <v>780</v>
      </c>
      <c r="BX49" s="156">
        <f>'DE-Imp (O)'!BX49*(1+Toeslagen!$Q$26)</f>
        <v>780</v>
      </c>
      <c r="BY49" s="156">
        <f>'DE-Imp (O)'!BY49*(1+Toeslagen!$Q$26)</f>
        <v>0</v>
      </c>
      <c r="BZ49" s="156">
        <f>'DE-Imp (O)'!BZ49*(1+Toeslagen!$Q$26)</f>
        <v>780</v>
      </c>
      <c r="CA49" s="156">
        <f>'DE-Imp (O)'!CA49*(1+Toeslagen!$Q$26)</f>
        <v>780</v>
      </c>
      <c r="CB49" s="156">
        <f>'DE-Imp (O)'!CB49*(1+Toeslagen!$Q$26)</f>
        <v>780</v>
      </c>
      <c r="CC49" s="156">
        <f>'DE-Imp (O)'!CC49*(1+Toeslagen!$Q$26)</f>
        <v>842.4</v>
      </c>
      <c r="CD49" s="156">
        <f>'DE-Imp (O)'!CD49*(1+Toeslagen!$Q$26)</f>
        <v>842.4</v>
      </c>
      <c r="CE49" s="156">
        <f>'DE-Imp (O)'!CE49*(1+Toeslagen!$Q$26)</f>
        <v>842.4</v>
      </c>
      <c r="CF49" s="156">
        <f>'DE-Imp (O)'!CF49*(1+Toeslagen!$Q$26)</f>
        <v>842.4</v>
      </c>
      <c r="CG49" s="156">
        <f>'DE-Imp (O)'!CG49*(1+Toeslagen!$Q$26)</f>
        <v>910</v>
      </c>
      <c r="CH49" s="156">
        <f>'DE-Imp (O)'!CH49*(1+Toeslagen!$Q$26)</f>
        <v>910</v>
      </c>
      <c r="CI49" s="156">
        <f>'DE-Imp (O)'!CI49*(1+Toeslagen!$Q$26)</f>
        <v>962</v>
      </c>
      <c r="CJ49" s="156">
        <f>'DE-Imp (O)'!CJ49*(1+Toeslagen!$Q$26)</f>
        <v>962</v>
      </c>
      <c r="CK49" s="156">
        <f>'DE-Imp (O)'!CK49*(1+Toeslagen!$Q$26)</f>
        <v>910</v>
      </c>
      <c r="CL49" s="156">
        <f>'DE-Imp (O)'!CL49*(1+Toeslagen!$Q$26)</f>
        <v>910</v>
      </c>
      <c r="CM49" s="156">
        <f>'DE-Imp (O)'!CM49*(1+Toeslagen!$Q$26)</f>
        <v>910</v>
      </c>
      <c r="CN49" s="156">
        <f>'DE-Imp (O)'!CN49*(1+Toeslagen!$Q$26)</f>
        <v>962</v>
      </c>
      <c r="CO49" s="156">
        <f>'DE-Imp (O)'!CO49*(1+Toeslagen!$Q$26)</f>
        <v>1118</v>
      </c>
      <c r="CP49" s="156">
        <f>'DE-Imp (O)'!CP49*(1+Toeslagen!$Q$26)</f>
        <v>1118</v>
      </c>
      <c r="CQ49" s="156">
        <f>'DE-Imp (O)'!CQ49*(1+Toeslagen!$Q$26)</f>
        <v>1206.4000000000001</v>
      </c>
      <c r="CR49" s="156">
        <f>'DE-Imp (O)'!CR49*(1+Toeslagen!$Q$26)</f>
        <v>1206.4000000000001</v>
      </c>
      <c r="CS49" s="156">
        <f>'DE-Imp (O)'!CS49*(1+Toeslagen!$Q$26)</f>
        <v>1206.4000000000001</v>
      </c>
      <c r="CT49" s="156">
        <f>'DE-Imp (O)'!CT49*(1+Toeslagen!$Q$26)</f>
        <v>1206.4000000000001</v>
      </c>
      <c r="CU49" s="156">
        <f>'DE-Imp (O)'!CU49*(1+Toeslagen!$Q$26)</f>
        <v>1206.4000000000001</v>
      </c>
      <c r="CV49" s="156">
        <f>'DE-Imp (O)'!CV49*(1+Toeslagen!$Q$26)</f>
        <v>1118</v>
      </c>
      <c r="CW49" s="156">
        <f>'DE-Imp (O)'!CW49*(1+Toeslagen!$Q$26)</f>
        <v>1118</v>
      </c>
      <c r="CX49" s="156">
        <f>'DE-Imp (O)'!CX49*(1+Toeslagen!$Q$26)</f>
        <v>1118</v>
      </c>
      <c r="CY49" s="156">
        <f>'DE-Imp (O)'!CY49*(1+Toeslagen!$Q$26)</f>
        <v>1118</v>
      </c>
      <c r="CZ49" s="156">
        <f>'DE-Imp (O)'!CZ49*(1+Toeslagen!$Q$26)</f>
        <v>962</v>
      </c>
      <c r="DA49" s="156">
        <f>'DE-Imp (O)'!DA49*(1+Toeslagen!$Q$26)</f>
        <v>962</v>
      </c>
      <c r="DB49" s="156">
        <f>'DE-Imp (O)'!DB49*(1+Toeslagen!$Q$26)</f>
        <v>962</v>
      </c>
      <c r="DC49" s="156">
        <f>'DE-Imp (O)'!DC49*(1+Toeslagen!$Q$26)</f>
        <v>1118</v>
      </c>
      <c r="DD49" s="156">
        <f>'DE-Imp (O)'!DD49*(1+Toeslagen!$Q$26)</f>
        <v>1118</v>
      </c>
      <c r="DE49" s="156">
        <f>'DE-Imp (O)'!DE49*(1+Toeslagen!$Q$26)</f>
        <v>1206.4000000000001</v>
      </c>
      <c r="DF49" s="156">
        <f>'DE-Imp (O)'!DF49*(1+Toeslagen!$Q$26)</f>
        <v>962</v>
      </c>
      <c r="DG49" s="156">
        <f>'DE-Imp (O)'!DG49*(1+Toeslagen!$Q$26)</f>
        <v>962</v>
      </c>
      <c r="DH49" s="156">
        <f>'DE-Imp (O)'!DH49*(1+Toeslagen!$Q$26)</f>
        <v>962</v>
      </c>
      <c r="DI49" s="156">
        <f>'DE-Imp (O)'!DI49*(1+Toeslagen!$Q$26)</f>
        <v>962</v>
      </c>
      <c r="DJ49" s="156">
        <f>'DE-Imp (O)'!DJ49*(1+Toeslagen!$Q$26)</f>
        <v>962</v>
      </c>
    </row>
    <row r="50" spans="1:114" ht="14.65" thickBot="1">
      <c r="A50" s="1">
        <v>47</v>
      </c>
      <c r="B50" s="1">
        <v>47</v>
      </c>
      <c r="C50" s="1">
        <v>140</v>
      </c>
      <c r="D50" s="1">
        <v>1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156">
        <f>'DE-Imp (O)'!P50*(1+Toeslagen!$Q$26)</f>
        <v>1222</v>
      </c>
      <c r="Q50" s="156">
        <f>'DE-Imp (O)'!Q50*(1+Toeslagen!$Q$26)</f>
        <v>1222</v>
      </c>
      <c r="R50" s="156">
        <f>'DE-Imp (O)'!R50*(1+Toeslagen!$Q$26)</f>
        <v>1222</v>
      </c>
      <c r="S50" s="156">
        <f>'DE-Imp (O)'!S50*(1+Toeslagen!$Q$26)</f>
        <v>1222</v>
      </c>
      <c r="T50" s="156">
        <f>'DE-Imp (O)'!T50*(1+Toeslagen!$Q$26)</f>
        <v>0</v>
      </c>
      <c r="U50" s="156">
        <f>'DE-Imp (O)'!U50*(1+Toeslagen!$Q$26)</f>
        <v>1135.68</v>
      </c>
      <c r="V50" s="156">
        <f>'DE-Imp (O)'!V50*(1+Toeslagen!$Q$26)</f>
        <v>1135.68</v>
      </c>
      <c r="W50" s="156">
        <f>'DE-Imp (O)'!W50*(1+Toeslagen!$Q$26)</f>
        <v>1135.68</v>
      </c>
      <c r="X50" s="156">
        <f>'DE-Imp (O)'!X50*(1+Toeslagen!$Q$26)</f>
        <v>1135.68</v>
      </c>
      <c r="Y50" s="156">
        <f>'DE-Imp (O)'!Y50*(1+Toeslagen!$Q$26)</f>
        <v>1135.68</v>
      </c>
      <c r="Z50" s="156">
        <f>'DE-Imp (O)'!Z50*(1+Toeslagen!$Q$26)</f>
        <v>1135.68</v>
      </c>
      <c r="AA50" s="156">
        <f>'DE-Imp (O)'!AA50*(1+Toeslagen!$Q$26)</f>
        <v>1135.68</v>
      </c>
      <c r="AB50" s="156">
        <f>'DE-Imp (O)'!AB50*(1+Toeslagen!$Q$26)</f>
        <v>1135.68</v>
      </c>
      <c r="AC50" s="156">
        <f>'DE-Imp (O)'!AC50*(1+Toeslagen!$Q$26)</f>
        <v>1135.68</v>
      </c>
      <c r="AD50" s="156">
        <f>'DE-Imp (O)'!AD50*(1+Toeslagen!$Q$26)</f>
        <v>1222</v>
      </c>
      <c r="AE50" s="156">
        <f>'DE-Imp (O)'!AE50*(1+Toeslagen!$Q$26)</f>
        <v>1222</v>
      </c>
      <c r="AF50" s="156">
        <f>'DE-Imp (O)'!AF50*(1+Toeslagen!$Q$26)</f>
        <v>1268.8</v>
      </c>
      <c r="AG50" s="156">
        <f>'DE-Imp (O)'!AG50*(1+Toeslagen!$Q$26)</f>
        <v>1268.8</v>
      </c>
      <c r="AH50" s="156">
        <f>'DE-Imp (O)'!AH50*(1+Toeslagen!$Q$26)</f>
        <v>1135.68</v>
      </c>
      <c r="AI50" s="156">
        <f>'DE-Imp (O)'!AI50*(1+Toeslagen!$Q$26)</f>
        <v>849.68000000000006</v>
      </c>
      <c r="AJ50" s="156">
        <f>'DE-Imp (O)'!AJ50*(1+Toeslagen!$Q$26)</f>
        <v>849.68000000000006</v>
      </c>
      <c r="AK50" s="156">
        <f>'DE-Imp (O)'!AK50*(1+Toeslagen!$Q$26)</f>
        <v>849.68000000000006</v>
      </c>
      <c r="AL50" s="156">
        <f>'DE-Imp (O)'!AL50*(1+Toeslagen!$Q$26)</f>
        <v>922.48</v>
      </c>
      <c r="AM50" s="156">
        <f>'DE-Imp (O)'!AM50*(1+Toeslagen!$Q$26)</f>
        <v>922.48</v>
      </c>
      <c r="AN50" s="156">
        <f>'DE-Imp (O)'!AN50*(1+Toeslagen!$Q$26)</f>
        <v>922.48</v>
      </c>
      <c r="AO50" s="156">
        <f>'DE-Imp (O)'!AO50*(1+Toeslagen!$Q$26)</f>
        <v>651.04000000000008</v>
      </c>
      <c r="AP50" s="156">
        <f>'DE-Imp (O)'!AP50*(1+Toeslagen!$Q$26)</f>
        <v>651.04000000000008</v>
      </c>
      <c r="AQ50" s="156">
        <f>'DE-Imp (O)'!AQ50*(1+Toeslagen!$Q$26)</f>
        <v>651.04000000000008</v>
      </c>
      <c r="AR50" s="156">
        <f>'DE-Imp (O)'!AR50*(1+Toeslagen!$Q$26)</f>
        <v>788.32</v>
      </c>
      <c r="AS50" s="156">
        <f>'DE-Imp (O)'!AS50*(1+Toeslagen!$Q$26)</f>
        <v>788.32</v>
      </c>
      <c r="AT50" s="156">
        <f>'DE-Imp (O)'!AT50*(1+Toeslagen!$Q$26)</f>
        <v>788.32</v>
      </c>
      <c r="AU50" s="156">
        <f>'DE-Imp (O)'!AU50*(1+Toeslagen!$Q$26)</f>
        <v>651.04000000000008</v>
      </c>
      <c r="AV50" s="156">
        <f>'DE-Imp (O)'!AV50*(1+Toeslagen!$Q$26)</f>
        <v>651.04000000000008</v>
      </c>
      <c r="AW50" s="156">
        <f>'DE-Imp (O)'!AW50*(1+Toeslagen!$Q$26)</f>
        <v>788.32</v>
      </c>
      <c r="AX50" s="156">
        <f>'DE-Imp (O)'!AX50*(1+Toeslagen!$Q$26)</f>
        <v>788.32</v>
      </c>
      <c r="AY50" s="156">
        <f>'DE-Imp (O)'!AY50*(1+Toeslagen!$Q$26)</f>
        <v>788.32</v>
      </c>
      <c r="AZ50" s="156">
        <f>'DE-Imp (O)'!AZ50*(1+Toeslagen!$Q$26)</f>
        <v>849.68000000000006</v>
      </c>
      <c r="BA50" s="156">
        <f>'DE-Imp (O)'!BA50*(1+Toeslagen!$Q$26)</f>
        <v>849.68000000000006</v>
      </c>
      <c r="BB50" s="156">
        <f>'DE-Imp (O)'!BB50*(1+Toeslagen!$Q$26)</f>
        <v>1135.68</v>
      </c>
      <c r="BC50" s="156">
        <f>'DE-Imp (O)'!BC50*(1+Toeslagen!$Q$26)</f>
        <v>491.92</v>
      </c>
      <c r="BD50" s="156">
        <f>'DE-Imp (O)'!BD50*(1+Toeslagen!$Q$26)</f>
        <v>491.92</v>
      </c>
      <c r="BE50" s="156">
        <f>'DE-Imp (O)'!BE50*(1+Toeslagen!$Q$26)</f>
        <v>491.92</v>
      </c>
      <c r="BF50" s="156">
        <f>'DE-Imp (O)'!BF50*(1+Toeslagen!$Q$26)</f>
        <v>0</v>
      </c>
      <c r="BG50" s="156">
        <f>'DE-Imp (O)'!BG50*(1+Toeslagen!$Q$26)</f>
        <v>491.92</v>
      </c>
      <c r="BH50" s="156">
        <f>'DE-Imp (O)'!BH50*(1+Toeslagen!$Q$26)</f>
        <v>491.92</v>
      </c>
      <c r="BI50" s="156">
        <f>'DE-Imp (O)'!BI50*(1+Toeslagen!$Q$26)</f>
        <v>491.92</v>
      </c>
      <c r="BJ50" s="156">
        <f>'DE-Imp (O)'!BJ50*(1+Toeslagen!$Q$26)</f>
        <v>491.92</v>
      </c>
      <c r="BK50" s="156">
        <f>'DE-Imp (O)'!BK50*(1+Toeslagen!$Q$26)</f>
        <v>491.92</v>
      </c>
      <c r="BL50" s="156">
        <f>'DE-Imp (O)'!BL50*(1+Toeslagen!$Q$26)</f>
        <v>651.04000000000008</v>
      </c>
      <c r="BM50" s="156">
        <f>'DE-Imp (O)'!BM50*(1+Toeslagen!$Q$26)</f>
        <v>558.48</v>
      </c>
      <c r="BN50" s="156">
        <f>'DE-Imp (O)'!BN50*(1+Toeslagen!$Q$26)</f>
        <v>558.48</v>
      </c>
      <c r="BO50" s="156">
        <f>'DE-Imp (O)'!BO50*(1+Toeslagen!$Q$26)</f>
        <v>558.48</v>
      </c>
      <c r="BP50" s="156">
        <f>'DE-Imp (O)'!BP50*(1+Toeslagen!$Q$26)</f>
        <v>558.48</v>
      </c>
      <c r="BQ50" s="156">
        <f>'DE-Imp (O)'!BQ50*(1+Toeslagen!$Q$26)</f>
        <v>788.32</v>
      </c>
      <c r="BR50" s="156">
        <f>'DE-Imp (O)'!BR50*(1+Toeslagen!$Q$26)</f>
        <v>788.32</v>
      </c>
      <c r="BS50" s="156">
        <f>'DE-Imp (O)'!BS50*(1+Toeslagen!$Q$26)</f>
        <v>788.32</v>
      </c>
      <c r="BT50" s="156">
        <f>'DE-Imp (O)'!BT50*(1+Toeslagen!$Q$26)</f>
        <v>558.48</v>
      </c>
      <c r="BU50" s="156">
        <f>'DE-Imp (O)'!BU50*(1+Toeslagen!$Q$26)</f>
        <v>558.48</v>
      </c>
      <c r="BV50" s="156">
        <f>'DE-Imp (O)'!BV50*(1+Toeslagen!$Q$26)</f>
        <v>558.48</v>
      </c>
      <c r="BW50" s="156">
        <f>'DE-Imp (O)'!BW50*(1+Toeslagen!$Q$26)</f>
        <v>788.32</v>
      </c>
      <c r="BX50" s="156">
        <f>'DE-Imp (O)'!BX50*(1+Toeslagen!$Q$26)</f>
        <v>788.32</v>
      </c>
      <c r="BY50" s="156">
        <f>'DE-Imp (O)'!BY50*(1+Toeslagen!$Q$26)</f>
        <v>0</v>
      </c>
      <c r="BZ50" s="156">
        <f>'DE-Imp (O)'!BZ50*(1+Toeslagen!$Q$26)</f>
        <v>788.32</v>
      </c>
      <c r="CA50" s="156">
        <f>'DE-Imp (O)'!CA50*(1+Toeslagen!$Q$26)</f>
        <v>788.32</v>
      </c>
      <c r="CB50" s="156">
        <f>'DE-Imp (O)'!CB50*(1+Toeslagen!$Q$26)</f>
        <v>788.32</v>
      </c>
      <c r="CC50" s="156">
        <f>'DE-Imp (O)'!CC50*(1+Toeslagen!$Q$26)</f>
        <v>849.68000000000006</v>
      </c>
      <c r="CD50" s="156">
        <f>'DE-Imp (O)'!CD50*(1+Toeslagen!$Q$26)</f>
        <v>849.68000000000006</v>
      </c>
      <c r="CE50" s="156">
        <f>'DE-Imp (O)'!CE50*(1+Toeslagen!$Q$26)</f>
        <v>849.68000000000006</v>
      </c>
      <c r="CF50" s="156">
        <f>'DE-Imp (O)'!CF50*(1+Toeslagen!$Q$26)</f>
        <v>849.68000000000006</v>
      </c>
      <c r="CG50" s="156">
        <f>'DE-Imp (O)'!CG50*(1+Toeslagen!$Q$26)</f>
        <v>922.48</v>
      </c>
      <c r="CH50" s="156">
        <f>'DE-Imp (O)'!CH50*(1+Toeslagen!$Q$26)</f>
        <v>922.48</v>
      </c>
      <c r="CI50" s="156">
        <f>'DE-Imp (O)'!CI50*(1+Toeslagen!$Q$26)</f>
        <v>980.72</v>
      </c>
      <c r="CJ50" s="156">
        <f>'DE-Imp (O)'!CJ50*(1+Toeslagen!$Q$26)</f>
        <v>980.72</v>
      </c>
      <c r="CK50" s="156">
        <f>'DE-Imp (O)'!CK50*(1+Toeslagen!$Q$26)</f>
        <v>922.48</v>
      </c>
      <c r="CL50" s="156">
        <f>'DE-Imp (O)'!CL50*(1+Toeslagen!$Q$26)</f>
        <v>922.48</v>
      </c>
      <c r="CM50" s="156">
        <f>'DE-Imp (O)'!CM50*(1+Toeslagen!$Q$26)</f>
        <v>922.48</v>
      </c>
      <c r="CN50" s="156">
        <f>'DE-Imp (O)'!CN50*(1+Toeslagen!$Q$26)</f>
        <v>980.72</v>
      </c>
      <c r="CO50" s="156">
        <f>'DE-Imp (O)'!CO50*(1+Toeslagen!$Q$26)</f>
        <v>1135.68</v>
      </c>
      <c r="CP50" s="156">
        <f>'DE-Imp (O)'!CP50*(1+Toeslagen!$Q$26)</f>
        <v>1135.68</v>
      </c>
      <c r="CQ50" s="156">
        <f>'DE-Imp (O)'!CQ50*(1+Toeslagen!$Q$26)</f>
        <v>1222</v>
      </c>
      <c r="CR50" s="156">
        <f>'DE-Imp (O)'!CR50*(1+Toeslagen!$Q$26)</f>
        <v>1222</v>
      </c>
      <c r="CS50" s="156">
        <f>'DE-Imp (O)'!CS50*(1+Toeslagen!$Q$26)</f>
        <v>1222</v>
      </c>
      <c r="CT50" s="156">
        <f>'DE-Imp (O)'!CT50*(1+Toeslagen!$Q$26)</f>
        <v>1222</v>
      </c>
      <c r="CU50" s="156">
        <f>'DE-Imp (O)'!CU50*(1+Toeslagen!$Q$26)</f>
        <v>1222</v>
      </c>
      <c r="CV50" s="156">
        <f>'DE-Imp (O)'!CV50*(1+Toeslagen!$Q$26)</f>
        <v>1135.68</v>
      </c>
      <c r="CW50" s="156">
        <f>'DE-Imp (O)'!CW50*(1+Toeslagen!$Q$26)</f>
        <v>1135.68</v>
      </c>
      <c r="CX50" s="156">
        <f>'DE-Imp (O)'!CX50*(1+Toeslagen!$Q$26)</f>
        <v>1135.68</v>
      </c>
      <c r="CY50" s="156">
        <f>'DE-Imp (O)'!CY50*(1+Toeslagen!$Q$26)</f>
        <v>1135.68</v>
      </c>
      <c r="CZ50" s="156">
        <f>'DE-Imp (O)'!CZ50*(1+Toeslagen!$Q$26)</f>
        <v>980.72</v>
      </c>
      <c r="DA50" s="156">
        <f>'DE-Imp (O)'!DA50*(1+Toeslagen!$Q$26)</f>
        <v>980.72</v>
      </c>
      <c r="DB50" s="156">
        <f>'DE-Imp (O)'!DB50*(1+Toeslagen!$Q$26)</f>
        <v>980.72</v>
      </c>
      <c r="DC50" s="156">
        <f>'DE-Imp (O)'!DC50*(1+Toeslagen!$Q$26)</f>
        <v>1135.68</v>
      </c>
      <c r="DD50" s="156">
        <f>'DE-Imp (O)'!DD50*(1+Toeslagen!$Q$26)</f>
        <v>1135.68</v>
      </c>
      <c r="DE50" s="156">
        <f>'DE-Imp (O)'!DE50*(1+Toeslagen!$Q$26)</f>
        <v>1222</v>
      </c>
      <c r="DF50" s="156">
        <f>'DE-Imp (O)'!DF50*(1+Toeslagen!$Q$26)</f>
        <v>980.72</v>
      </c>
      <c r="DG50" s="156">
        <f>'DE-Imp (O)'!DG50*(1+Toeslagen!$Q$26)</f>
        <v>980.72</v>
      </c>
      <c r="DH50" s="156">
        <f>'DE-Imp (O)'!DH50*(1+Toeslagen!$Q$26)</f>
        <v>980.72</v>
      </c>
      <c r="DI50" s="156">
        <f>'DE-Imp (O)'!DI50*(1+Toeslagen!$Q$26)</f>
        <v>980.72</v>
      </c>
      <c r="DJ50" s="156">
        <f>'DE-Imp (O)'!DJ50*(1+Toeslagen!$Q$26)</f>
        <v>980.72</v>
      </c>
    </row>
    <row r="51" spans="1:114" ht="14.65" thickBot="1">
      <c r="A51" s="1">
        <v>48</v>
      </c>
      <c r="B51" s="1">
        <v>48</v>
      </c>
      <c r="C51" s="1">
        <v>220</v>
      </c>
      <c r="D51" s="1">
        <v>1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156">
        <f>'DE-Imp (O)'!P51*(1+Toeslagen!$Q$26)</f>
        <v>1226.1600000000001</v>
      </c>
      <c r="Q51" s="156">
        <f>'DE-Imp (O)'!Q51*(1+Toeslagen!$Q$26)</f>
        <v>1226.1600000000001</v>
      </c>
      <c r="R51" s="156">
        <f>'DE-Imp (O)'!R51*(1+Toeslagen!$Q$26)</f>
        <v>1226.1600000000001</v>
      </c>
      <c r="S51" s="156">
        <f>'DE-Imp (O)'!S51*(1+Toeslagen!$Q$26)</f>
        <v>1226.1600000000001</v>
      </c>
      <c r="T51" s="156">
        <f>'DE-Imp (O)'!T51*(1+Toeslagen!$Q$26)</f>
        <v>0</v>
      </c>
      <c r="U51" s="156">
        <f>'DE-Imp (O)'!U51*(1+Toeslagen!$Q$26)</f>
        <v>1147.1200000000001</v>
      </c>
      <c r="V51" s="156">
        <f>'DE-Imp (O)'!V51*(1+Toeslagen!$Q$26)</f>
        <v>1147.1200000000001</v>
      </c>
      <c r="W51" s="156">
        <f>'DE-Imp (O)'!W51*(1+Toeslagen!$Q$26)</f>
        <v>1147.1200000000001</v>
      </c>
      <c r="X51" s="156">
        <f>'DE-Imp (O)'!X51*(1+Toeslagen!$Q$26)</f>
        <v>1147.1200000000001</v>
      </c>
      <c r="Y51" s="156">
        <f>'DE-Imp (O)'!Y51*(1+Toeslagen!$Q$26)</f>
        <v>1147.1200000000001</v>
      </c>
      <c r="Z51" s="156">
        <f>'DE-Imp (O)'!Z51*(1+Toeslagen!$Q$26)</f>
        <v>1147.1200000000001</v>
      </c>
      <c r="AA51" s="156">
        <f>'DE-Imp (O)'!AA51*(1+Toeslagen!$Q$26)</f>
        <v>1147.1200000000001</v>
      </c>
      <c r="AB51" s="156">
        <f>'DE-Imp (O)'!AB51*(1+Toeslagen!$Q$26)</f>
        <v>1147.1200000000001</v>
      </c>
      <c r="AC51" s="156">
        <f>'DE-Imp (O)'!AC51*(1+Toeslagen!$Q$26)</f>
        <v>1147.1200000000001</v>
      </c>
      <c r="AD51" s="156">
        <f>'DE-Imp (O)'!AD51*(1+Toeslagen!$Q$26)</f>
        <v>1226.1600000000001</v>
      </c>
      <c r="AE51" s="156">
        <f>'DE-Imp (O)'!AE51*(1+Toeslagen!$Q$26)</f>
        <v>1226.1600000000001</v>
      </c>
      <c r="AF51" s="156">
        <f>'DE-Imp (O)'!AF51*(1+Toeslagen!$Q$26)</f>
        <v>1279.2</v>
      </c>
      <c r="AG51" s="156">
        <f>'DE-Imp (O)'!AG51*(1+Toeslagen!$Q$26)</f>
        <v>1279.2</v>
      </c>
      <c r="AH51" s="156">
        <f>'DE-Imp (O)'!AH51*(1+Toeslagen!$Q$26)</f>
        <v>1147.1200000000001</v>
      </c>
      <c r="AI51" s="156">
        <f>'DE-Imp (O)'!AI51*(1+Toeslagen!$Q$26)</f>
        <v>858</v>
      </c>
      <c r="AJ51" s="156">
        <f>'DE-Imp (O)'!AJ51*(1+Toeslagen!$Q$26)</f>
        <v>858</v>
      </c>
      <c r="AK51" s="156">
        <f>'DE-Imp (O)'!AK51*(1+Toeslagen!$Q$26)</f>
        <v>858</v>
      </c>
      <c r="AL51" s="156">
        <f>'DE-Imp (O)'!AL51*(1+Toeslagen!$Q$26)</f>
        <v>926.64</v>
      </c>
      <c r="AM51" s="156">
        <f>'DE-Imp (O)'!AM51*(1+Toeslagen!$Q$26)</f>
        <v>926.64</v>
      </c>
      <c r="AN51" s="156">
        <f>'DE-Imp (O)'!AN51*(1+Toeslagen!$Q$26)</f>
        <v>926.64</v>
      </c>
      <c r="AO51" s="156">
        <f>'DE-Imp (O)'!AO51*(1+Toeslagen!$Q$26)</f>
        <v>658.32</v>
      </c>
      <c r="AP51" s="156">
        <f>'DE-Imp (O)'!AP51*(1+Toeslagen!$Q$26)</f>
        <v>658.32</v>
      </c>
      <c r="AQ51" s="156">
        <f>'DE-Imp (O)'!AQ51*(1+Toeslagen!$Q$26)</f>
        <v>658.32</v>
      </c>
      <c r="AR51" s="156">
        <f>'DE-Imp (O)'!AR51*(1+Toeslagen!$Q$26)</f>
        <v>796.64</v>
      </c>
      <c r="AS51" s="156">
        <f>'DE-Imp (O)'!AS51*(1+Toeslagen!$Q$26)</f>
        <v>796.64</v>
      </c>
      <c r="AT51" s="156">
        <f>'DE-Imp (O)'!AT51*(1+Toeslagen!$Q$26)</f>
        <v>796.64</v>
      </c>
      <c r="AU51" s="156">
        <f>'DE-Imp (O)'!AU51*(1+Toeslagen!$Q$26)</f>
        <v>658.32</v>
      </c>
      <c r="AV51" s="156">
        <f>'DE-Imp (O)'!AV51*(1+Toeslagen!$Q$26)</f>
        <v>658.32</v>
      </c>
      <c r="AW51" s="156">
        <f>'DE-Imp (O)'!AW51*(1+Toeslagen!$Q$26)</f>
        <v>796.64</v>
      </c>
      <c r="AX51" s="156">
        <f>'DE-Imp (O)'!AX51*(1+Toeslagen!$Q$26)</f>
        <v>796.64</v>
      </c>
      <c r="AY51" s="156">
        <f>'DE-Imp (O)'!AY51*(1+Toeslagen!$Q$26)</f>
        <v>796.64</v>
      </c>
      <c r="AZ51" s="156">
        <f>'DE-Imp (O)'!AZ51*(1+Toeslagen!$Q$26)</f>
        <v>858</v>
      </c>
      <c r="BA51" s="156">
        <f>'DE-Imp (O)'!BA51*(1+Toeslagen!$Q$26)</f>
        <v>858</v>
      </c>
      <c r="BB51" s="156">
        <f>'DE-Imp (O)'!BB51*(1+Toeslagen!$Q$26)</f>
        <v>1147.1200000000001</v>
      </c>
      <c r="BC51" s="156">
        <f>'DE-Imp (O)'!BC51*(1+Toeslagen!$Q$26)</f>
        <v>494</v>
      </c>
      <c r="BD51" s="156">
        <f>'DE-Imp (O)'!BD51*(1+Toeslagen!$Q$26)</f>
        <v>494</v>
      </c>
      <c r="BE51" s="156">
        <f>'DE-Imp (O)'!BE51*(1+Toeslagen!$Q$26)</f>
        <v>494</v>
      </c>
      <c r="BF51" s="156">
        <f>'DE-Imp (O)'!BF51*(1+Toeslagen!$Q$26)</f>
        <v>0</v>
      </c>
      <c r="BG51" s="156">
        <f>'DE-Imp (O)'!BG51*(1+Toeslagen!$Q$26)</f>
        <v>494</v>
      </c>
      <c r="BH51" s="156">
        <f>'DE-Imp (O)'!BH51*(1+Toeslagen!$Q$26)</f>
        <v>494</v>
      </c>
      <c r="BI51" s="156">
        <f>'DE-Imp (O)'!BI51*(1+Toeslagen!$Q$26)</f>
        <v>494</v>
      </c>
      <c r="BJ51" s="156">
        <f>'DE-Imp (O)'!BJ51*(1+Toeslagen!$Q$26)</f>
        <v>494</v>
      </c>
      <c r="BK51" s="156">
        <f>'DE-Imp (O)'!BK51*(1+Toeslagen!$Q$26)</f>
        <v>494</v>
      </c>
      <c r="BL51" s="156">
        <f>'DE-Imp (O)'!BL51*(1+Toeslagen!$Q$26)</f>
        <v>658.32</v>
      </c>
      <c r="BM51" s="156">
        <f>'DE-Imp (O)'!BM51*(1+Toeslagen!$Q$26)</f>
        <v>562.64</v>
      </c>
      <c r="BN51" s="156">
        <f>'DE-Imp (O)'!BN51*(1+Toeslagen!$Q$26)</f>
        <v>562.64</v>
      </c>
      <c r="BO51" s="156">
        <f>'DE-Imp (O)'!BO51*(1+Toeslagen!$Q$26)</f>
        <v>562.64</v>
      </c>
      <c r="BP51" s="156">
        <f>'DE-Imp (O)'!BP51*(1+Toeslagen!$Q$26)</f>
        <v>562.64</v>
      </c>
      <c r="BQ51" s="156">
        <f>'DE-Imp (O)'!BQ51*(1+Toeslagen!$Q$26)</f>
        <v>796.64</v>
      </c>
      <c r="BR51" s="156">
        <f>'DE-Imp (O)'!BR51*(1+Toeslagen!$Q$26)</f>
        <v>796.64</v>
      </c>
      <c r="BS51" s="156">
        <f>'DE-Imp (O)'!BS51*(1+Toeslagen!$Q$26)</f>
        <v>796.64</v>
      </c>
      <c r="BT51" s="156">
        <f>'DE-Imp (O)'!BT51*(1+Toeslagen!$Q$26)</f>
        <v>562.64</v>
      </c>
      <c r="BU51" s="156">
        <f>'DE-Imp (O)'!BU51*(1+Toeslagen!$Q$26)</f>
        <v>562.64</v>
      </c>
      <c r="BV51" s="156">
        <f>'DE-Imp (O)'!BV51*(1+Toeslagen!$Q$26)</f>
        <v>562.64</v>
      </c>
      <c r="BW51" s="156">
        <f>'DE-Imp (O)'!BW51*(1+Toeslagen!$Q$26)</f>
        <v>796.64</v>
      </c>
      <c r="BX51" s="156">
        <f>'DE-Imp (O)'!BX51*(1+Toeslagen!$Q$26)</f>
        <v>796.64</v>
      </c>
      <c r="BY51" s="156">
        <f>'DE-Imp (O)'!BY51*(1+Toeslagen!$Q$26)</f>
        <v>0</v>
      </c>
      <c r="BZ51" s="156">
        <f>'DE-Imp (O)'!BZ51*(1+Toeslagen!$Q$26)</f>
        <v>796.64</v>
      </c>
      <c r="CA51" s="156">
        <f>'DE-Imp (O)'!CA51*(1+Toeslagen!$Q$26)</f>
        <v>796.64</v>
      </c>
      <c r="CB51" s="156">
        <f>'DE-Imp (O)'!CB51*(1+Toeslagen!$Q$26)</f>
        <v>796.64</v>
      </c>
      <c r="CC51" s="156">
        <f>'DE-Imp (O)'!CC51*(1+Toeslagen!$Q$26)</f>
        <v>858</v>
      </c>
      <c r="CD51" s="156">
        <f>'DE-Imp (O)'!CD51*(1+Toeslagen!$Q$26)</f>
        <v>858</v>
      </c>
      <c r="CE51" s="156">
        <f>'DE-Imp (O)'!CE51*(1+Toeslagen!$Q$26)</f>
        <v>858</v>
      </c>
      <c r="CF51" s="156">
        <f>'DE-Imp (O)'!CF51*(1+Toeslagen!$Q$26)</f>
        <v>858</v>
      </c>
      <c r="CG51" s="156">
        <f>'DE-Imp (O)'!CG51*(1+Toeslagen!$Q$26)</f>
        <v>926.64</v>
      </c>
      <c r="CH51" s="156">
        <f>'DE-Imp (O)'!CH51*(1+Toeslagen!$Q$26)</f>
        <v>926.64</v>
      </c>
      <c r="CI51" s="156">
        <f>'DE-Imp (O)'!CI51*(1+Toeslagen!$Q$26)</f>
        <v>984.88</v>
      </c>
      <c r="CJ51" s="156">
        <f>'DE-Imp (O)'!CJ51*(1+Toeslagen!$Q$26)</f>
        <v>984.88</v>
      </c>
      <c r="CK51" s="156">
        <f>'DE-Imp (O)'!CK51*(1+Toeslagen!$Q$26)</f>
        <v>926.64</v>
      </c>
      <c r="CL51" s="156">
        <f>'DE-Imp (O)'!CL51*(1+Toeslagen!$Q$26)</f>
        <v>926.64</v>
      </c>
      <c r="CM51" s="156">
        <f>'DE-Imp (O)'!CM51*(1+Toeslagen!$Q$26)</f>
        <v>926.64</v>
      </c>
      <c r="CN51" s="156">
        <f>'DE-Imp (O)'!CN51*(1+Toeslagen!$Q$26)</f>
        <v>984.88</v>
      </c>
      <c r="CO51" s="156">
        <f>'DE-Imp (O)'!CO51*(1+Toeslagen!$Q$26)</f>
        <v>1147.1200000000001</v>
      </c>
      <c r="CP51" s="156">
        <f>'DE-Imp (O)'!CP51*(1+Toeslagen!$Q$26)</f>
        <v>1147.1200000000001</v>
      </c>
      <c r="CQ51" s="156">
        <f>'DE-Imp (O)'!CQ51*(1+Toeslagen!$Q$26)</f>
        <v>1226.1600000000001</v>
      </c>
      <c r="CR51" s="156">
        <f>'DE-Imp (O)'!CR51*(1+Toeslagen!$Q$26)</f>
        <v>1226.1600000000001</v>
      </c>
      <c r="CS51" s="156">
        <f>'DE-Imp (O)'!CS51*(1+Toeslagen!$Q$26)</f>
        <v>1226.1600000000001</v>
      </c>
      <c r="CT51" s="156">
        <f>'DE-Imp (O)'!CT51*(1+Toeslagen!$Q$26)</f>
        <v>1226.1600000000001</v>
      </c>
      <c r="CU51" s="156">
        <f>'DE-Imp (O)'!CU51*(1+Toeslagen!$Q$26)</f>
        <v>1226.1600000000001</v>
      </c>
      <c r="CV51" s="156">
        <f>'DE-Imp (O)'!CV51*(1+Toeslagen!$Q$26)</f>
        <v>1147.1200000000001</v>
      </c>
      <c r="CW51" s="156">
        <f>'DE-Imp (O)'!CW51*(1+Toeslagen!$Q$26)</f>
        <v>1147.1200000000001</v>
      </c>
      <c r="CX51" s="156">
        <f>'DE-Imp (O)'!CX51*(1+Toeslagen!$Q$26)</f>
        <v>1147.1200000000001</v>
      </c>
      <c r="CY51" s="156">
        <f>'DE-Imp (O)'!CY51*(1+Toeslagen!$Q$26)</f>
        <v>1147.1200000000001</v>
      </c>
      <c r="CZ51" s="156">
        <f>'DE-Imp (O)'!CZ51*(1+Toeslagen!$Q$26)</f>
        <v>984.88</v>
      </c>
      <c r="DA51" s="156">
        <f>'DE-Imp (O)'!DA51*(1+Toeslagen!$Q$26)</f>
        <v>984.88</v>
      </c>
      <c r="DB51" s="156">
        <f>'DE-Imp (O)'!DB51*(1+Toeslagen!$Q$26)</f>
        <v>984.88</v>
      </c>
      <c r="DC51" s="156">
        <f>'DE-Imp (O)'!DC51*(1+Toeslagen!$Q$26)</f>
        <v>1147.1200000000001</v>
      </c>
      <c r="DD51" s="156">
        <f>'DE-Imp (O)'!DD51*(1+Toeslagen!$Q$26)</f>
        <v>1147.1200000000001</v>
      </c>
      <c r="DE51" s="156">
        <f>'DE-Imp (O)'!DE51*(1+Toeslagen!$Q$26)</f>
        <v>1226.1600000000001</v>
      </c>
      <c r="DF51" s="156">
        <f>'DE-Imp (O)'!DF51*(1+Toeslagen!$Q$26)</f>
        <v>984.88</v>
      </c>
      <c r="DG51" s="156">
        <f>'DE-Imp (O)'!DG51*(1+Toeslagen!$Q$26)</f>
        <v>984.88</v>
      </c>
      <c r="DH51" s="156">
        <f>'DE-Imp (O)'!DH51*(1+Toeslagen!$Q$26)</f>
        <v>984.88</v>
      </c>
      <c r="DI51" s="156">
        <f>'DE-Imp (O)'!DI51*(1+Toeslagen!$Q$26)</f>
        <v>984.88</v>
      </c>
      <c r="DJ51" s="156">
        <f>'DE-Imp (O)'!DJ51*(1+Toeslagen!$Q$26)</f>
        <v>984.88</v>
      </c>
    </row>
    <row r="52" spans="1:114" ht="14.65" thickBot="1">
      <c r="A52" s="1">
        <v>49</v>
      </c>
      <c r="B52" s="1">
        <v>49</v>
      </c>
      <c r="C52" s="1">
        <v>220</v>
      </c>
      <c r="D52" s="1">
        <v>2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156">
        <f>'DE-Imp (O)'!P52*(1+Toeslagen!$Q$26)</f>
        <v>1226.1600000000001</v>
      </c>
      <c r="Q52" s="156">
        <f>'DE-Imp (O)'!Q52*(1+Toeslagen!$Q$26)</f>
        <v>1226.1600000000001</v>
      </c>
      <c r="R52" s="156">
        <f>'DE-Imp (O)'!R52*(1+Toeslagen!$Q$26)</f>
        <v>1226.1600000000001</v>
      </c>
      <c r="S52" s="156">
        <f>'DE-Imp (O)'!S52*(1+Toeslagen!$Q$26)</f>
        <v>1226.1600000000001</v>
      </c>
      <c r="T52" s="156">
        <f>'DE-Imp (O)'!T52*(1+Toeslagen!$Q$26)</f>
        <v>0</v>
      </c>
      <c r="U52" s="156">
        <f>'DE-Imp (O)'!U52*(1+Toeslagen!$Q$26)</f>
        <v>1147.1200000000001</v>
      </c>
      <c r="V52" s="156">
        <f>'DE-Imp (O)'!V52*(1+Toeslagen!$Q$26)</f>
        <v>1147.1200000000001</v>
      </c>
      <c r="W52" s="156">
        <f>'DE-Imp (O)'!W52*(1+Toeslagen!$Q$26)</f>
        <v>1147.1200000000001</v>
      </c>
      <c r="X52" s="156">
        <f>'DE-Imp (O)'!X52*(1+Toeslagen!$Q$26)</f>
        <v>1147.1200000000001</v>
      </c>
      <c r="Y52" s="156">
        <f>'DE-Imp (O)'!Y52*(1+Toeslagen!$Q$26)</f>
        <v>1147.1200000000001</v>
      </c>
      <c r="Z52" s="156">
        <f>'DE-Imp (O)'!Z52*(1+Toeslagen!$Q$26)</f>
        <v>1147.1200000000001</v>
      </c>
      <c r="AA52" s="156">
        <f>'DE-Imp (O)'!AA52*(1+Toeslagen!$Q$26)</f>
        <v>1147.1200000000001</v>
      </c>
      <c r="AB52" s="156">
        <f>'DE-Imp (O)'!AB52*(1+Toeslagen!$Q$26)</f>
        <v>1147.1200000000001</v>
      </c>
      <c r="AC52" s="156">
        <f>'DE-Imp (O)'!AC52*(1+Toeslagen!$Q$26)</f>
        <v>1147.1200000000001</v>
      </c>
      <c r="AD52" s="156">
        <f>'DE-Imp (O)'!AD52*(1+Toeslagen!$Q$26)</f>
        <v>1226.1600000000001</v>
      </c>
      <c r="AE52" s="156">
        <f>'DE-Imp (O)'!AE52*(1+Toeslagen!$Q$26)</f>
        <v>1226.1600000000001</v>
      </c>
      <c r="AF52" s="156">
        <f>'DE-Imp (O)'!AF52*(1+Toeslagen!$Q$26)</f>
        <v>1289.6000000000001</v>
      </c>
      <c r="AG52" s="156">
        <f>'DE-Imp (O)'!AG52*(1+Toeslagen!$Q$26)</f>
        <v>1289.6000000000001</v>
      </c>
      <c r="AH52" s="156">
        <f>'DE-Imp (O)'!AH52*(1+Toeslagen!$Q$26)</f>
        <v>1147.1200000000001</v>
      </c>
      <c r="AI52" s="156">
        <f>'DE-Imp (O)'!AI52*(1+Toeslagen!$Q$26)</f>
        <v>858</v>
      </c>
      <c r="AJ52" s="156">
        <f>'DE-Imp (O)'!AJ52*(1+Toeslagen!$Q$26)</f>
        <v>858</v>
      </c>
      <c r="AK52" s="156">
        <f>'DE-Imp (O)'!AK52*(1+Toeslagen!$Q$26)</f>
        <v>858</v>
      </c>
      <c r="AL52" s="156">
        <f>'DE-Imp (O)'!AL52*(1+Toeslagen!$Q$26)</f>
        <v>926.64</v>
      </c>
      <c r="AM52" s="156">
        <f>'DE-Imp (O)'!AM52*(1+Toeslagen!$Q$26)</f>
        <v>926.64</v>
      </c>
      <c r="AN52" s="156">
        <f>'DE-Imp (O)'!AN52*(1+Toeslagen!$Q$26)</f>
        <v>926.64</v>
      </c>
      <c r="AO52" s="156">
        <f>'DE-Imp (O)'!AO52*(1+Toeslagen!$Q$26)</f>
        <v>658.32</v>
      </c>
      <c r="AP52" s="156">
        <f>'DE-Imp (O)'!AP52*(1+Toeslagen!$Q$26)</f>
        <v>658.32</v>
      </c>
      <c r="AQ52" s="156">
        <f>'DE-Imp (O)'!AQ52*(1+Toeslagen!$Q$26)</f>
        <v>658.32</v>
      </c>
      <c r="AR52" s="156">
        <f>'DE-Imp (O)'!AR52*(1+Toeslagen!$Q$26)</f>
        <v>796.64</v>
      </c>
      <c r="AS52" s="156">
        <f>'DE-Imp (O)'!AS52*(1+Toeslagen!$Q$26)</f>
        <v>796.64</v>
      </c>
      <c r="AT52" s="156">
        <f>'DE-Imp (O)'!AT52*(1+Toeslagen!$Q$26)</f>
        <v>796.64</v>
      </c>
      <c r="AU52" s="156">
        <f>'DE-Imp (O)'!AU52*(1+Toeslagen!$Q$26)</f>
        <v>658.32</v>
      </c>
      <c r="AV52" s="156">
        <f>'DE-Imp (O)'!AV52*(1+Toeslagen!$Q$26)</f>
        <v>658.32</v>
      </c>
      <c r="AW52" s="156">
        <f>'DE-Imp (O)'!AW52*(1+Toeslagen!$Q$26)</f>
        <v>796.64</v>
      </c>
      <c r="AX52" s="156">
        <f>'DE-Imp (O)'!AX52*(1+Toeslagen!$Q$26)</f>
        <v>796.64</v>
      </c>
      <c r="AY52" s="156">
        <f>'DE-Imp (O)'!AY52*(1+Toeslagen!$Q$26)</f>
        <v>796.64</v>
      </c>
      <c r="AZ52" s="156">
        <f>'DE-Imp (O)'!AZ52*(1+Toeslagen!$Q$26)</f>
        <v>858</v>
      </c>
      <c r="BA52" s="156">
        <f>'DE-Imp (O)'!BA52*(1+Toeslagen!$Q$26)</f>
        <v>858</v>
      </c>
      <c r="BB52" s="156">
        <f>'DE-Imp (O)'!BB52*(1+Toeslagen!$Q$26)</f>
        <v>1147.1200000000001</v>
      </c>
      <c r="BC52" s="156">
        <f>'DE-Imp (O)'!BC52*(1+Toeslagen!$Q$26)</f>
        <v>494</v>
      </c>
      <c r="BD52" s="156">
        <f>'DE-Imp (O)'!BD52*(1+Toeslagen!$Q$26)</f>
        <v>494</v>
      </c>
      <c r="BE52" s="156">
        <f>'DE-Imp (O)'!BE52*(1+Toeslagen!$Q$26)</f>
        <v>494</v>
      </c>
      <c r="BF52" s="156">
        <f>'DE-Imp (O)'!BF52*(1+Toeslagen!$Q$26)</f>
        <v>0</v>
      </c>
      <c r="BG52" s="156">
        <f>'DE-Imp (O)'!BG52*(1+Toeslagen!$Q$26)</f>
        <v>494</v>
      </c>
      <c r="BH52" s="156">
        <f>'DE-Imp (O)'!BH52*(1+Toeslagen!$Q$26)</f>
        <v>494</v>
      </c>
      <c r="BI52" s="156">
        <f>'DE-Imp (O)'!BI52*(1+Toeslagen!$Q$26)</f>
        <v>494</v>
      </c>
      <c r="BJ52" s="156">
        <f>'DE-Imp (O)'!BJ52*(1+Toeslagen!$Q$26)</f>
        <v>494</v>
      </c>
      <c r="BK52" s="156">
        <f>'DE-Imp (O)'!BK52*(1+Toeslagen!$Q$26)</f>
        <v>494</v>
      </c>
      <c r="BL52" s="156">
        <f>'DE-Imp (O)'!BL52*(1+Toeslagen!$Q$26)</f>
        <v>658.32</v>
      </c>
      <c r="BM52" s="156">
        <f>'DE-Imp (O)'!BM52*(1+Toeslagen!$Q$26)</f>
        <v>562.64</v>
      </c>
      <c r="BN52" s="156">
        <f>'DE-Imp (O)'!BN52*(1+Toeslagen!$Q$26)</f>
        <v>562.64</v>
      </c>
      <c r="BO52" s="156">
        <f>'DE-Imp (O)'!BO52*(1+Toeslagen!$Q$26)</f>
        <v>562.64</v>
      </c>
      <c r="BP52" s="156">
        <f>'DE-Imp (O)'!BP52*(1+Toeslagen!$Q$26)</f>
        <v>562.64</v>
      </c>
      <c r="BQ52" s="156">
        <f>'DE-Imp (O)'!BQ52*(1+Toeslagen!$Q$26)</f>
        <v>796.64</v>
      </c>
      <c r="BR52" s="156">
        <f>'DE-Imp (O)'!BR52*(1+Toeslagen!$Q$26)</f>
        <v>796.64</v>
      </c>
      <c r="BS52" s="156">
        <f>'DE-Imp (O)'!BS52*(1+Toeslagen!$Q$26)</f>
        <v>796.64</v>
      </c>
      <c r="BT52" s="156">
        <f>'DE-Imp (O)'!BT52*(1+Toeslagen!$Q$26)</f>
        <v>562.64</v>
      </c>
      <c r="BU52" s="156">
        <f>'DE-Imp (O)'!BU52*(1+Toeslagen!$Q$26)</f>
        <v>562.64</v>
      </c>
      <c r="BV52" s="156">
        <f>'DE-Imp (O)'!BV52*(1+Toeslagen!$Q$26)</f>
        <v>562.64</v>
      </c>
      <c r="BW52" s="156">
        <f>'DE-Imp (O)'!BW52*(1+Toeslagen!$Q$26)</f>
        <v>796.64</v>
      </c>
      <c r="BX52" s="156">
        <f>'DE-Imp (O)'!BX52*(1+Toeslagen!$Q$26)</f>
        <v>796.64</v>
      </c>
      <c r="BY52" s="156">
        <f>'DE-Imp (O)'!BY52*(1+Toeslagen!$Q$26)</f>
        <v>0</v>
      </c>
      <c r="BZ52" s="156">
        <f>'DE-Imp (O)'!BZ52*(1+Toeslagen!$Q$26)</f>
        <v>796.64</v>
      </c>
      <c r="CA52" s="156">
        <f>'DE-Imp (O)'!CA52*(1+Toeslagen!$Q$26)</f>
        <v>796.64</v>
      </c>
      <c r="CB52" s="156">
        <f>'DE-Imp (O)'!CB52*(1+Toeslagen!$Q$26)</f>
        <v>796.64</v>
      </c>
      <c r="CC52" s="156">
        <f>'DE-Imp (O)'!CC52*(1+Toeslagen!$Q$26)</f>
        <v>858</v>
      </c>
      <c r="CD52" s="156">
        <f>'DE-Imp (O)'!CD52*(1+Toeslagen!$Q$26)</f>
        <v>858</v>
      </c>
      <c r="CE52" s="156">
        <f>'DE-Imp (O)'!CE52*(1+Toeslagen!$Q$26)</f>
        <v>858</v>
      </c>
      <c r="CF52" s="156">
        <f>'DE-Imp (O)'!CF52*(1+Toeslagen!$Q$26)</f>
        <v>858</v>
      </c>
      <c r="CG52" s="156">
        <f>'DE-Imp (O)'!CG52*(1+Toeslagen!$Q$26)</f>
        <v>926.64</v>
      </c>
      <c r="CH52" s="156">
        <f>'DE-Imp (O)'!CH52*(1+Toeslagen!$Q$26)</f>
        <v>926.64</v>
      </c>
      <c r="CI52" s="156">
        <f>'DE-Imp (O)'!CI52*(1+Toeslagen!$Q$26)</f>
        <v>984.88</v>
      </c>
      <c r="CJ52" s="156">
        <f>'DE-Imp (O)'!CJ52*(1+Toeslagen!$Q$26)</f>
        <v>984.88</v>
      </c>
      <c r="CK52" s="156">
        <f>'DE-Imp (O)'!CK52*(1+Toeslagen!$Q$26)</f>
        <v>926.64</v>
      </c>
      <c r="CL52" s="156">
        <f>'DE-Imp (O)'!CL52*(1+Toeslagen!$Q$26)</f>
        <v>926.64</v>
      </c>
      <c r="CM52" s="156">
        <f>'DE-Imp (O)'!CM52*(1+Toeslagen!$Q$26)</f>
        <v>926.64</v>
      </c>
      <c r="CN52" s="156">
        <f>'DE-Imp (O)'!CN52*(1+Toeslagen!$Q$26)</f>
        <v>984.88</v>
      </c>
      <c r="CO52" s="156">
        <f>'DE-Imp (O)'!CO52*(1+Toeslagen!$Q$26)</f>
        <v>1147.1200000000001</v>
      </c>
      <c r="CP52" s="156">
        <f>'DE-Imp (O)'!CP52*(1+Toeslagen!$Q$26)</f>
        <v>1147.1200000000001</v>
      </c>
      <c r="CQ52" s="156">
        <f>'DE-Imp (O)'!CQ52*(1+Toeslagen!$Q$26)</f>
        <v>1226.1600000000001</v>
      </c>
      <c r="CR52" s="156">
        <f>'DE-Imp (O)'!CR52*(1+Toeslagen!$Q$26)</f>
        <v>1226.1600000000001</v>
      </c>
      <c r="CS52" s="156">
        <f>'DE-Imp (O)'!CS52*(1+Toeslagen!$Q$26)</f>
        <v>1226.1600000000001</v>
      </c>
      <c r="CT52" s="156">
        <f>'DE-Imp (O)'!CT52*(1+Toeslagen!$Q$26)</f>
        <v>1226.1600000000001</v>
      </c>
      <c r="CU52" s="156">
        <f>'DE-Imp (O)'!CU52*(1+Toeslagen!$Q$26)</f>
        <v>1226.1600000000001</v>
      </c>
      <c r="CV52" s="156">
        <f>'DE-Imp (O)'!CV52*(1+Toeslagen!$Q$26)</f>
        <v>1147.1200000000001</v>
      </c>
      <c r="CW52" s="156">
        <f>'DE-Imp (O)'!CW52*(1+Toeslagen!$Q$26)</f>
        <v>1147.1200000000001</v>
      </c>
      <c r="CX52" s="156">
        <f>'DE-Imp (O)'!CX52*(1+Toeslagen!$Q$26)</f>
        <v>1147.1200000000001</v>
      </c>
      <c r="CY52" s="156">
        <f>'DE-Imp (O)'!CY52*(1+Toeslagen!$Q$26)</f>
        <v>1147.1200000000001</v>
      </c>
      <c r="CZ52" s="156">
        <f>'DE-Imp (O)'!CZ52*(1+Toeslagen!$Q$26)</f>
        <v>984.88</v>
      </c>
      <c r="DA52" s="156">
        <f>'DE-Imp (O)'!DA52*(1+Toeslagen!$Q$26)</f>
        <v>984.88</v>
      </c>
      <c r="DB52" s="156">
        <f>'DE-Imp (O)'!DB52*(1+Toeslagen!$Q$26)</f>
        <v>984.88</v>
      </c>
      <c r="DC52" s="156">
        <f>'DE-Imp (O)'!DC52*(1+Toeslagen!$Q$26)</f>
        <v>1147.1200000000001</v>
      </c>
      <c r="DD52" s="156">
        <f>'DE-Imp (O)'!DD52*(1+Toeslagen!$Q$26)</f>
        <v>1147.1200000000001</v>
      </c>
      <c r="DE52" s="156">
        <f>'DE-Imp (O)'!DE52*(1+Toeslagen!$Q$26)</f>
        <v>1226.1600000000001</v>
      </c>
      <c r="DF52" s="156">
        <f>'DE-Imp (O)'!DF52*(1+Toeslagen!$Q$26)</f>
        <v>984.88</v>
      </c>
      <c r="DG52" s="156">
        <f>'DE-Imp (O)'!DG52*(1+Toeslagen!$Q$26)</f>
        <v>984.88</v>
      </c>
      <c r="DH52" s="156">
        <f>'DE-Imp (O)'!DH52*(1+Toeslagen!$Q$26)</f>
        <v>984.88</v>
      </c>
      <c r="DI52" s="156">
        <f>'DE-Imp (O)'!DI52*(1+Toeslagen!$Q$26)</f>
        <v>984.88</v>
      </c>
      <c r="DJ52" s="156">
        <f>'DE-Imp (O)'!DJ52*(1+Toeslagen!$Q$26)</f>
        <v>984.88</v>
      </c>
    </row>
    <row r="53" spans="1:114" ht="14.65" thickBot="1">
      <c r="A53" s="1">
        <v>50</v>
      </c>
      <c r="B53" s="1">
        <v>50</v>
      </c>
      <c r="C53" s="1">
        <v>210</v>
      </c>
      <c r="D53" s="1">
        <v>2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156">
        <f>'DE-Imp (O)'!P53*(1+Toeslagen!$Q$26)</f>
        <v>1226.1600000000001</v>
      </c>
      <c r="Q53" s="156">
        <f>'DE-Imp (O)'!Q53*(1+Toeslagen!$Q$26)</f>
        <v>1226.1600000000001</v>
      </c>
      <c r="R53" s="156">
        <f>'DE-Imp (O)'!R53*(1+Toeslagen!$Q$26)</f>
        <v>1226.1600000000001</v>
      </c>
      <c r="S53" s="156">
        <f>'DE-Imp (O)'!S53*(1+Toeslagen!$Q$26)</f>
        <v>1226.1600000000001</v>
      </c>
      <c r="T53" s="156">
        <f>'DE-Imp (O)'!T53*(1+Toeslagen!$Q$26)</f>
        <v>0</v>
      </c>
      <c r="U53" s="156">
        <f>'DE-Imp (O)'!U53*(1+Toeslagen!$Q$26)</f>
        <v>1147.1200000000001</v>
      </c>
      <c r="V53" s="156">
        <f>'DE-Imp (O)'!V53*(1+Toeslagen!$Q$26)</f>
        <v>1147.1200000000001</v>
      </c>
      <c r="W53" s="156">
        <f>'DE-Imp (O)'!W53*(1+Toeslagen!$Q$26)</f>
        <v>1147.1200000000001</v>
      </c>
      <c r="X53" s="156">
        <f>'DE-Imp (O)'!X53*(1+Toeslagen!$Q$26)</f>
        <v>1147.1200000000001</v>
      </c>
      <c r="Y53" s="156">
        <f>'DE-Imp (O)'!Y53*(1+Toeslagen!$Q$26)</f>
        <v>1147.1200000000001</v>
      </c>
      <c r="Z53" s="156">
        <f>'DE-Imp (O)'!Z53*(1+Toeslagen!$Q$26)</f>
        <v>1147.1200000000001</v>
      </c>
      <c r="AA53" s="156">
        <f>'DE-Imp (O)'!AA53*(1+Toeslagen!$Q$26)</f>
        <v>1147.1200000000001</v>
      </c>
      <c r="AB53" s="156">
        <f>'DE-Imp (O)'!AB53*(1+Toeslagen!$Q$26)</f>
        <v>1147.1200000000001</v>
      </c>
      <c r="AC53" s="156">
        <f>'DE-Imp (O)'!AC53*(1+Toeslagen!$Q$26)</f>
        <v>1147.1200000000001</v>
      </c>
      <c r="AD53" s="156">
        <f>'DE-Imp (O)'!AD53*(1+Toeslagen!$Q$26)</f>
        <v>1226.1600000000001</v>
      </c>
      <c r="AE53" s="156">
        <f>'DE-Imp (O)'!AE53*(1+Toeslagen!$Q$26)</f>
        <v>1226.1600000000001</v>
      </c>
      <c r="AF53" s="156">
        <f>'DE-Imp (O)'!AF53*(1+Toeslagen!$Q$26)</f>
        <v>1300</v>
      </c>
      <c r="AG53" s="156">
        <f>'DE-Imp (O)'!AG53*(1+Toeslagen!$Q$26)</f>
        <v>1300</v>
      </c>
      <c r="AH53" s="156">
        <f>'DE-Imp (O)'!AH53*(1+Toeslagen!$Q$26)</f>
        <v>1147.1200000000001</v>
      </c>
      <c r="AI53" s="156">
        <f>'DE-Imp (O)'!AI53*(1+Toeslagen!$Q$26)</f>
        <v>858</v>
      </c>
      <c r="AJ53" s="156">
        <f>'DE-Imp (O)'!AJ53*(1+Toeslagen!$Q$26)</f>
        <v>858</v>
      </c>
      <c r="AK53" s="156">
        <f>'DE-Imp (O)'!AK53*(1+Toeslagen!$Q$26)</f>
        <v>858</v>
      </c>
      <c r="AL53" s="156">
        <f>'DE-Imp (O)'!AL53*(1+Toeslagen!$Q$26)</f>
        <v>926.64</v>
      </c>
      <c r="AM53" s="156">
        <f>'DE-Imp (O)'!AM53*(1+Toeslagen!$Q$26)</f>
        <v>926.64</v>
      </c>
      <c r="AN53" s="156">
        <f>'DE-Imp (O)'!AN53*(1+Toeslagen!$Q$26)</f>
        <v>926.64</v>
      </c>
      <c r="AO53" s="156">
        <f>'DE-Imp (O)'!AO53*(1+Toeslagen!$Q$26)</f>
        <v>658.32</v>
      </c>
      <c r="AP53" s="156">
        <f>'DE-Imp (O)'!AP53*(1+Toeslagen!$Q$26)</f>
        <v>658.32</v>
      </c>
      <c r="AQ53" s="156">
        <f>'DE-Imp (O)'!AQ53*(1+Toeslagen!$Q$26)</f>
        <v>658.32</v>
      </c>
      <c r="AR53" s="156">
        <f>'DE-Imp (O)'!AR53*(1+Toeslagen!$Q$26)</f>
        <v>796.64</v>
      </c>
      <c r="AS53" s="156">
        <f>'DE-Imp (O)'!AS53*(1+Toeslagen!$Q$26)</f>
        <v>796.64</v>
      </c>
      <c r="AT53" s="156">
        <f>'DE-Imp (O)'!AT53*(1+Toeslagen!$Q$26)</f>
        <v>796.64</v>
      </c>
      <c r="AU53" s="156">
        <f>'DE-Imp (O)'!AU53*(1+Toeslagen!$Q$26)</f>
        <v>658.32</v>
      </c>
      <c r="AV53" s="156">
        <f>'DE-Imp (O)'!AV53*(1+Toeslagen!$Q$26)</f>
        <v>658.32</v>
      </c>
      <c r="AW53" s="156">
        <f>'DE-Imp (O)'!AW53*(1+Toeslagen!$Q$26)</f>
        <v>796.64</v>
      </c>
      <c r="AX53" s="156">
        <f>'DE-Imp (O)'!AX53*(1+Toeslagen!$Q$26)</f>
        <v>796.64</v>
      </c>
      <c r="AY53" s="156">
        <f>'DE-Imp (O)'!AY53*(1+Toeslagen!$Q$26)</f>
        <v>796.64</v>
      </c>
      <c r="AZ53" s="156">
        <f>'DE-Imp (O)'!AZ53*(1+Toeslagen!$Q$26)</f>
        <v>858</v>
      </c>
      <c r="BA53" s="156">
        <f>'DE-Imp (O)'!BA53*(1+Toeslagen!$Q$26)</f>
        <v>858</v>
      </c>
      <c r="BB53" s="156">
        <f>'DE-Imp (O)'!BB53*(1+Toeslagen!$Q$26)</f>
        <v>1147.1200000000001</v>
      </c>
      <c r="BC53" s="156">
        <f>'DE-Imp (O)'!BC53*(1+Toeslagen!$Q$26)</f>
        <v>494</v>
      </c>
      <c r="BD53" s="156">
        <f>'DE-Imp (O)'!BD53*(1+Toeslagen!$Q$26)</f>
        <v>494</v>
      </c>
      <c r="BE53" s="156">
        <f>'DE-Imp (O)'!BE53*(1+Toeslagen!$Q$26)</f>
        <v>494</v>
      </c>
      <c r="BF53" s="156">
        <f>'DE-Imp (O)'!BF53*(1+Toeslagen!$Q$26)</f>
        <v>0</v>
      </c>
      <c r="BG53" s="156">
        <f>'DE-Imp (O)'!BG53*(1+Toeslagen!$Q$26)</f>
        <v>494</v>
      </c>
      <c r="BH53" s="156">
        <f>'DE-Imp (O)'!BH53*(1+Toeslagen!$Q$26)</f>
        <v>494</v>
      </c>
      <c r="BI53" s="156">
        <f>'DE-Imp (O)'!BI53*(1+Toeslagen!$Q$26)</f>
        <v>494</v>
      </c>
      <c r="BJ53" s="156">
        <f>'DE-Imp (O)'!BJ53*(1+Toeslagen!$Q$26)</f>
        <v>494</v>
      </c>
      <c r="BK53" s="156">
        <f>'DE-Imp (O)'!BK53*(1+Toeslagen!$Q$26)</f>
        <v>494</v>
      </c>
      <c r="BL53" s="156">
        <f>'DE-Imp (O)'!BL53*(1+Toeslagen!$Q$26)</f>
        <v>658.32</v>
      </c>
      <c r="BM53" s="156">
        <f>'DE-Imp (O)'!BM53*(1+Toeslagen!$Q$26)</f>
        <v>562.64</v>
      </c>
      <c r="BN53" s="156">
        <f>'DE-Imp (O)'!BN53*(1+Toeslagen!$Q$26)</f>
        <v>562.64</v>
      </c>
      <c r="BO53" s="156">
        <f>'DE-Imp (O)'!BO53*(1+Toeslagen!$Q$26)</f>
        <v>562.64</v>
      </c>
      <c r="BP53" s="156">
        <f>'DE-Imp (O)'!BP53*(1+Toeslagen!$Q$26)</f>
        <v>562.64</v>
      </c>
      <c r="BQ53" s="156">
        <f>'DE-Imp (O)'!BQ53*(1+Toeslagen!$Q$26)</f>
        <v>796.64</v>
      </c>
      <c r="BR53" s="156">
        <f>'DE-Imp (O)'!BR53*(1+Toeslagen!$Q$26)</f>
        <v>796.64</v>
      </c>
      <c r="BS53" s="156">
        <f>'DE-Imp (O)'!BS53*(1+Toeslagen!$Q$26)</f>
        <v>796.64</v>
      </c>
      <c r="BT53" s="156">
        <f>'DE-Imp (O)'!BT53*(1+Toeslagen!$Q$26)</f>
        <v>562.64</v>
      </c>
      <c r="BU53" s="156">
        <f>'DE-Imp (O)'!BU53*(1+Toeslagen!$Q$26)</f>
        <v>562.64</v>
      </c>
      <c r="BV53" s="156">
        <f>'DE-Imp (O)'!BV53*(1+Toeslagen!$Q$26)</f>
        <v>562.64</v>
      </c>
      <c r="BW53" s="156">
        <f>'DE-Imp (O)'!BW53*(1+Toeslagen!$Q$26)</f>
        <v>796.64</v>
      </c>
      <c r="BX53" s="156">
        <f>'DE-Imp (O)'!BX53*(1+Toeslagen!$Q$26)</f>
        <v>796.64</v>
      </c>
      <c r="BY53" s="156">
        <f>'DE-Imp (O)'!BY53*(1+Toeslagen!$Q$26)</f>
        <v>0</v>
      </c>
      <c r="BZ53" s="156">
        <f>'DE-Imp (O)'!BZ53*(1+Toeslagen!$Q$26)</f>
        <v>796.64</v>
      </c>
      <c r="CA53" s="156">
        <f>'DE-Imp (O)'!CA53*(1+Toeslagen!$Q$26)</f>
        <v>796.64</v>
      </c>
      <c r="CB53" s="156">
        <f>'DE-Imp (O)'!CB53*(1+Toeslagen!$Q$26)</f>
        <v>796.64</v>
      </c>
      <c r="CC53" s="156">
        <f>'DE-Imp (O)'!CC53*(1+Toeslagen!$Q$26)</f>
        <v>858</v>
      </c>
      <c r="CD53" s="156">
        <f>'DE-Imp (O)'!CD53*(1+Toeslagen!$Q$26)</f>
        <v>858</v>
      </c>
      <c r="CE53" s="156">
        <f>'DE-Imp (O)'!CE53*(1+Toeslagen!$Q$26)</f>
        <v>858</v>
      </c>
      <c r="CF53" s="156">
        <f>'DE-Imp (O)'!CF53*(1+Toeslagen!$Q$26)</f>
        <v>858</v>
      </c>
      <c r="CG53" s="156">
        <f>'DE-Imp (O)'!CG53*(1+Toeslagen!$Q$26)</f>
        <v>926.64</v>
      </c>
      <c r="CH53" s="156">
        <f>'DE-Imp (O)'!CH53*(1+Toeslagen!$Q$26)</f>
        <v>926.64</v>
      </c>
      <c r="CI53" s="156">
        <f>'DE-Imp (O)'!CI53*(1+Toeslagen!$Q$26)</f>
        <v>984.88</v>
      </c>
      <c r="CJ53" s="156">
        <f>'DE-Imp (O)'!CJ53*(1+Toeslagen!$Q$26)</f>
        <v>984.88</v>
      </c>
      <c r="CK53" s="156">
        <f>'DE-Imp (O)'!CK53*(1+Toeslagen!$Q$26)</f>
        <v>926.64</v>
      </c>
      <c r="CL53" s="156">
        <f>'DE-Imp (O)'!CL53*(1+Toeslagen!$Q$26)</f>
        <v>926.64</v>
      </c>
      <c r="CM53" s="156">
        <f>'DE-Imp (O)'!CM53*(1+Toeslagen!$Q$26)</f>
        <v>926.64</v>
      </c>
      <c r="CN53" s="156">
        <f>'DE-Imp (O)'!CN53*(1+Toeslagen!$Q$26)</f>
        <v>984.88</v>
      </c>
      <c r="CO53" s="156">
        <f>'DE-Imp (O)'!CO53*(1+Toeslagen!$Q$26)</f>
        <v>1147.1200000000001</v>
      </c>
      <c r="CP53" s="156">
        <f>'DE-Imp (O)'!CP53*(1+Toeslagen!$Q$26)</f>
        <v>1147.1200000000001</v>
      </c>
      <c r="CQ53" s="156">
        <f>'DE-Imp (O)'!CQ53*(1+Toeslagen!$Q$26)</f>
        <v>1226.1600000000001</v>
      </c>
      <c r="CR53" s="156">
        <f>'DE-Imp (O)'!CR53*(1+Toeslagen!$Q$26)</f>
        <v>1226.1600000000001</v>
      </c>
      <c r="CS53" s="156">
        <f>'DE-Imp (O)'!CS53*(1+Toeslagen!$Q$26)</f>
        <v>1226.1600000000001</v>
      </c>
      <c r="CT53" s="156">
        <f>'DE-Imp (O)'!CT53*(1+Toeslagen!$Q$26)</f>
        <v>1226.1600000000001</v>
      </c>
      <c r="CU53" s="156">
        <f>'DE-Imp (O)'!CU53*(1+Toeslagen!$Q$26)</f>
        <v>1226.1600000000001</v>
      </c>
      <c r="CV53" s="156">
        <f>'DE-Imp (O)'!CV53*(1+Toeslagen!$Q$26)</f>
        <v>1147.1200000000001</v>
      </c>
      <c r="CW53" s="156">
        <f>'DE-Imp (O)'!CW53*(1+Toeslagen!$Q$26)</f>
        <v>1147.1200000000001</v>
      </c>
      <c r="CX53" s="156">
        <f>'DE-Imp (O)'!CX53*(1+Toeslagen!$Q$26)</f>
        <v>1147.1200000000001</v>
      </c>
      <c r="CY53" s="156">
        <f>'DE-Imp (O)'!CY53*(1+Toeslagen!$Q$26)</f>
        <v>1147.1200000000001</v>
      </c>
      <c r="CZ53" s="156">
        <f>'DE-Imp (O)'!CZ53*(1+Toeslagen!$Q$26)</f>
        <v>984.88</v>
      </c>
      <c r="DA53" s="156">
        <f>'DE-Imp (O)'!DA53*(1+Toeslagen!$Q$26)</f>
        <v>984.88</v>
      </c>
      <c r="DB53" s="156">
        <f>'DE-Imp (O)'!DB53*(1+Toeslagen!$Q$26)</f>
        <v>984.88</v>
      </c>
      <c r="DC53" s="156">
        <f>'DE-Imp (O)'!DC53*(1+Toeslagen!$Q$26)</f>
        <v>1147.1200000000001</v>
      </c>
      <c r="DD53" s="156">
        <f>'DE-Imp (O)'!DD53*(1+Toeslagen!$Q$26)</f>
        <v>1147.1200000000001</v>
      </c>
      <c r="DE53" s="156">
        <f>'DE-Imp (O)'!DE53*(1+Toeslagen!$Q$26)</f>
        <v>1226.1600000000001</v>
      </c>
      <c r="DF53" s="156">
        <f>'DE-Imp (O)'!DF53*(1+Toeslagen!$Q$26)</f>
        <v>984.88</v>
      </c>
      <c r="DG53" s="156">
        <f>'DE-Imp (O)'!DG53*(1+Toeslagen!$Q$26)</f>
        <v>984.88</v>
      </c>
      <c r="DH53" s="156">
        <f>'DE-Imp (O)'!DH53*(1+Toeslagen!$Q$26)</f>
        <v>984.88</v>
      </c>
      <c r="DI53" s="156">
        <f>'DE-Imp (O)'!DI53*(1+Toeslagen!$Q$26)</f>
        <v>984.88</v>
      </c>
      <c r="DJ53" s="156">
        <f>'DE-Imp (O)'!DJ53*(1+Toeslagen!$Q$26)</f>
        <v>984.88</v>
      </c>
    </row>
    <row r="54" spans="1:114" ht="14.65" thickBot="1">
      <c r="A54" s="1">
        <v>51</v>
      </c>
      <c r="B54" s="1">
        <v>51</v>
      </c>
      <c r="C54" s="1">
        <v>220</v>
      </c>
      <c r="D54" s="1">
        <v>2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156">
        <f>'DE-Imp (O)'!P54*(1+Toeslagen!$Q$26)</f>
        <v>1226.1600000000001</v>
      </c>
      <c r="Q54" s="156">
        <f>'DE-Imp (O)'!Q54*(1+Toeslagen!$Q$26)</f>
        <v>1226.1600000000001</v>
      </c>
      <c r="R54" s="156">
        <f>'DE-Imp (O)'!R54*(1+Toeslagen!$Q$26)</f>
        <v>1226.1600000000001</v>
      </c>
      <c r="S54" s="156">
        <f>'DE-Imp (O)'!S54*(1+Toeslagen!$Q$26)</f>
        <v>1226.1600000000001</v>
      </c>
      <c r="T54" s="156">
        <f>'DE-Imp (O)'!T54*(1+Toeslagen!$Q$26)</f>
        <v>0</v>
      </c>
      <c r="U54" s="156">
        <f>'DE-Imp (O)'!U54*(1+Toeslagen!$Q$26)</f>
        <v>1147.1200000000001</v>
      </c>
      <c r="V54" s="156">
        <f>'DE-Imp (O)'!V54*(1+Toeslagen!$Q$26)</f>
        <v>1147.1200000000001</v>
      </c>
      <c r="W54" s="156">
        <f>'DE-Imp (O)'!W54*(1+Toeslagen!$Q$26)</f>
        <v>1147.1200000000001</v>
      </c>
      <c r="X54" s="156">
        <f>'DE-Imp (O)'!X54*(1+Toeslagen!$Q$26)</f>
        <v>1147.1200000000001</v>
      </c>
      <c r="Y54" s="156">
        <f>'DE-Imp (O)'!Y54*(1+Toeslagen!$Q$26)</f>
        <v>1147.1200000000001</v>
      </c>
      <c r="Z54" s="156">
        <f>'DE-Imp (O)'!Z54*(1+Toeslagen!$Q$26)</f>
        <v>1147.1200000000001</v>
      </c>
      <c r="AA54" s="156">
        <f>'DE-Imp (O)'!AA54*(1+Toeslagen!$Q$26)</f>
        <v>1147.1200000000001</v>
      </c>
      <c r="AB54" s="156">
        <f>'DE-Imp (O)'!AB54*(1+Toeslagen!$Q$26)</f>
        <v>1147.1200000000001</v>
      </c>
      <c r="AC54" s="156">
        <f>'DE-Imp (O)'!AC54*(1+Toeslagen!$Q$26)</f>
        <v>1147.1200000000001</v>
      </c>
      <c r="AD54" s="156">
        <f>'DE-Imp (O)'!AD54*(1+Toeslagen!$Q$26)</f>
        <v>1226.1600000000001</v>
      </c>
      <c r="AE54" s="156">
        <f>'DE-Imp (O)'!AE54*(1+Toeslagen!$Q$26)</f>
        <v>1226.1600000000001</v>
      </c>
      <c r="AF54" s="156">
        <f>'DE-Imp (O)'!AF54*(1+Toeslagen!$Q$26)</f>
        <v>1300</v>
      </c>
      <c r="AG54" s="156">
        <f>'DE-Imp (O)'!AG54*(1+Toeslagen!$Q$26)</f>
        <v>1300</v>
      </c>
      <c r="AH54" s="156">
        <f>'DE-Imp (O)'!AH54*(1+Toeslagen!$Q$26)</f>
        <v>1147.1200000000001</v>
      </c>
      <c r="AI54" s="156">
        <f>'DE-Imp (O)'!AI54*(1+Toeslagen!$Q$26)</f>
        <v>858</v>
      </c>
      <c r="AJ54" s="156">
        <f>'DE-Imp (O)'!AJ54*(1+Toeslagen!$Q$26)</f>
        <v>858</v>
      </c>
      <c r="AK54" s="156">
        <f>'DE-Imp (O)'!AK54*(1+Toeslagen!$Q$26)</f>
        <v>858</v>
      </c>
      <c r="AL54" s="156">
        <f>'DE-Imp (O)'!AL54*(1+Toeslagen!$Q$26)</f>
        <v>926.64</v>
      </c>
      <c r="AM54" s="156">
        <f>'DE-Imp (O)'!AM54*(1+Toeslagen!$Q$26)</f>
        <v>926.64</v>
      </c>
      <c r="AN54" s="156">
        <f>'DE-Imp (O)'!AN54*(1+Toeslagen!$Q$26)</f>
        <v>926.64</v>
      </c>
      <c r="AO54" s="156">
        <f>'DE-Imp (O)'!AO54*(1+Toeslagen!$Q$26)</f>
        <v>658.32</v>
      </c>
      <c r="AP54" s="156">
        <f>'DE-Imp (O)'!AP54*(1+Toeslagen!$Q$26)</f>
        <v>658.32</v>
      </c>
      <c r="AQ54" s="156">
        <f>'DE-Imp (O)'!AQ54*(1+Toeslagen!$Q$26)</f>
        <v>658.32</v>
      </c>
      <c r="AR54" s="156">
        <f>'DE-Imp (O)'!AR54*(1+Toeslagen!$Q$26)</f>
        <v>796.64</v>
      </c>
      <c r="AS54" s="156">
        <f>'DE-Imp (O)'!AS54*(1+Toeslagen!$Q$26)</f>
        <v>796.64</v>
      </c>
      <c r="AT54" s="156">
        <f>'DE-Imp (O)'!AT54*(1+Toeslagen!$Q$26)</f>
        <v>796.64</v>
      </c>
      <c r="AU54" s="156">
        <f>'DE-Imp (O)'!AU54*(1+Toeslagen!$Q$26)</f>
        <v>658.32</v>
      </c>
      <c r="AV54" s="156">
        <f>'DE-Imp (O)'!AV54*(1+Toeslagen!$Q$26)</f>
        <v>658.32</v>
      </c>
      <c r="AW54" s="156">
        <f>'DE-Imp (O)'!AW54*(1+Toeslagen!$Q$26)</f>
        <v>796.64</v>
      </c>
      <c r="AX54" s="156">
        <f>'DE-Imp (O)'!AX54*(1+Toeslagen!$Q$26)</f>
        <v>796.64</v>
      </c>
      <c r="AY54" s="156">
        <f>'DE-Imp (O)'!AY54*(1+Toeslagen!$Q$26)</f>
        <v>796.64</v>
      </c>
      <c r="AZ54" s="156">
        <f>'DE-Imp (O)'!AZ54*(1+Toeslagen!$Q$26)</f>
        <v>858</v>
      </c>
      <c r="BA54" s="156">
        <f>'DE-Imp (O)'!BA54*(1+Toeslagen!$Q$26)</f>
        <v>858</v>
      </c>
      <c r="BB54" s="156">
        <f>'DE-Imp (O)'!BB54*(1+Toeslagen!$Q$26)</f>
        <v>1147.1200000000001</v>
      </c>
      <c r="BC54" s="156">
        <f>'DE-Imp (O)'!BC54*(1+Toeslagen!$Q$26)</f>
        <v>494</v>
      </c>
      <c r="BD54" s="156">
        <f>'DE-Imp (O)'!BD54*(1+Toeslagen!$Q$26)</f>
        <v>494</v>
      </c>
      <c r="BE54" s="156">
        <f>'DE-Imp (O)'!BE54*(1+Toeslagen!$Q$26)</f>
        <v>494</v>
      </c>
      <c r="BF54" s="156">
        <f>'DE-Imp (O)'!BF54*(1+Toeslagen!$Q$26)</f>
        <v>0</v>
      </c>
      <c r="BG54" s="156">
        <f>'DE-Imp (O)'!BG54*(1+Toeslagen!$Q$26)</f>
        <v>494</v>
      </c>
      <c r="BH54" s="156">
        <f>'DE-Imp (O)'!BH54*(1+Toeslagen!$Q$26)</f>
        <v>494</v>
      </c>
      <c r="BI54" s="156">
        <f>'DE-Imp (O)'!BI54*(1+Toeslagen!$Q$26)</f>
        <v>494</v>
      </c>
      <c r="BJ54" s="156">
        <f>'DE-Imp (O)'!BJ54*(1+Toeslagen!$Q$26)</f>
        <v>494</v>
      </c>
      <c r="BK54" s="156">
        <f>'DE-Imp (O)'!BK54*(1+Toeslagen!$Q$26)</f>
        <v>494</v>
      </c>
      <c r="BL54" s="156">
        <f>'DE-Imp (O)'!BL54*(1+Toeslagen!$Q$26)</f>
        <v>658.32</v>
      </c>
      <c r="BM54" s="156">
        <f>'DE-Imp (O)'!BM54*(1+Toeslagen!$Q$26)</f>
        <v>562.64</v>
      </c>
      <c r="BN54" s="156">
        <f>'DE-Imp (O)'!BN54*(1+Toeslagen!$Q$26)</f>
        <v>562.64</v>
      </c>
      <c r="BO54" s="156">
        <f>'DE-Imp (O)'!BO54*(1+Toeslagen!$Q$26)</f>
        <v>562.64</v>
      </c>
      <c r="BP54" s="156">
        <f>'DE-Imp (O)'!BP54*(1+Toeslagen!$Q$26)</f>
        <v>562.64</v>
      </c>
      <c r="BQ54" s="156">
        <f>'DE-Imp (O)'!BQ54*(1+Toeslagen!$Q$26)</f>
        <v>796.64</v>
      </c>
      <c r="BR54" s="156">
        <f>'DE-Imp (O)'!BR54*(1+Toeslagen!$Q$26)</f>
        <v>796.64</v>
      </c>
      <c r="BS54" s="156">
        <f>'DE-Imp (O)'!BS54*(1+Toeslagen!$Q$26)</f>
        <v>796.64</v>
      </c>
      <c r="BT54" s="156">
        <f>'DE-Imp (O)'!BT54*(1+Toeslagen!$Q$26)</f>
        <v>562.64</v>
      </c>
      <c r="BU54" s="156">
        <f>'DE-Imp (O)'!BU54*(1+Toeslagen!$Q$26)</f>
        <v>562.64</v>
      </c>
      <c r="BV54" s="156">
        <f>'DE-Imp (O)'!BV54*(1+Toeslagen!$Q$26)</f>
        <v>562.64</v>
      </c>
      <c r="BW54" s="156">
        <f>'DE-Imp (O)'!BW54*(1+Toeslagen!$Q$26)</f>
        <v>796.64</v>
      </c>
      <c r="BX54" s="156">
        <f>'DE-Imp (O)'!BX54*(1+Toeslagen!$Q$26)</f>
        <v>796.64</v>
      </c>
      <c r="BY54" s="156">
        <f>'DE-Imp (O)'!BY54*(1+Toeslagen!$Q$26)</f>
        <v>0</v>
      </c>
      <c r="BZ54" s="156">
        <f>'DE-Imp (O)'!BZ54*(1+Toeslagen!$Q$26)</f>
        <v>796.64</v>
      </c>
      <c r="CA54" s="156">
        <f>'DE-Imp (O)'!CA54*(1+Toeslagen!$Q$26)</f>
        <v>796.64</v>
      </c>
      <c r="CB54" s="156">
        <f>'DE-Imp (O)'!CB54*(1+Toeslagen!$Q$26)</f>
        <v>796.64</v>
      </c>
      <c r="CC54" s="156">
        <f>'DE-Imp (O)'!CC54*(1+Toeslagen!$Q$26)</f>
        <v>858</v>
      </c>
      <c r="CD54" s="156">
        <f>'DE-Imp (O)'!CD54*(1+Toeslagen!$Q$26)</f>
        <v>858</v>
      </c>
      <c r="CE54" s="156">
        <f>'DE-Imp (O)'!CE54*(1+Toeslagen!$Q$26)</f>
        <v>858</v>
      </c>
      <c r="CF54" s="156">
        <f>'DE-Imp (O)'!CF54*(1+Toeslagen!$Q$26)</f>
        <v>858</v>
      </c>
      <c r="CG54" s="156">
        <f>'DE-Imp (O)'!CG54*(1+Toeslagen!$Q$26)</f>
        <v>926.64</v>
      </c>
      <c r="CH54" s="156">
        <f>'DE-Imp (O)'!CH54*(1+Toeslagen!$Q$26)</f>
        <v>926.64</v>
      </c>
      <c r="CI54" s="156">
        <f>'DE-Imp (O)'!CI54*(1+Toeslagen!$Q$26)</f>
        <v>984.88</v>
      </c>
      <c r="CJ54" s="156">
        <f>'DE-Imp (O)'!CJ54*(1+Toeslagen!$Q$26)</f>
        <v>984.88</v>
      </c>
      <c r="CK54" s="156">
        <f>'DE-Imp (O)'!CK54*(1+Toeslagen!$Q$26)</f>
        <v>926.64</v>
      </c>
      <c r="CL54" s="156">
        <f>'DE-Imp (O)'!CL54*(1+Toeslagen!$Q$26)</f>
        <v>926.64</v>
      </c>
      <c r="CM54" s="156">
        <f>'DE-Imp (O)'!CM54*(1+Toeslagen!$Q$26)</f>
        <v>926.64</v>
      </c>
      <c r="CN54" s="156">
        <f>'DE-Imp (O)'!CN54*(1+Toeslagen!$Q$26)</f>
        <v>984.88</v>
      </c>
      <c r="CO54" s="156">
        <f>'DE-Imp (O)'!CO54*(1+Toeslagen!$Q$26)</f>
        <v>1147.1200000000001</v>
      </c>
      <c r="CP54" s="156">
        <f>'DE-Imp (O)'!CP54*(1+Toeslagen!$Q$26)</f>
        <v>1147.1200000000001</v>
      </c>
      <c r="CQ54" s="156">
        <f>'DE-Imp (O)'!CQ54*(1+Toeslagen!$Q$26)</f>
        <v>1226.1600000000001</v>
      </c>
      <c r="CR54" s="156">
        <f>'DE-Imp (O)'!CR54*(1+Toeslagen!$Q$26)</f>
        <v>1226.1600000000001</v>
      </c>
      <c r="CS54" s="156">
        <f>'DE-Imp (O)'!CS54*(1+Toeslagen!$Q$26)</f>
        <v>1226.1600000000001</v>
      </c>
      <c r="CT54" s="156">
        <f>'DE-Imp (O)'!CT54*(1+Toeslagen!$Q$26)</f>
        <v>1226.1600000000001</v>
      </c>
      <c r="CU54" s="156">
        <f>'DE-Imp (O)'!CU54*(1+Toeslagen!$Q$26)</f>
        <v>1226.1600000000001</v>
      </c>
      <c r="CV54" s="156">
        <f>'DE-Imp (O)'!CV54*(1+Toeslagen!$Q$26)</f>
        <v>1147.1200000000001</v>
      </c>
      <c r="CW54" s="156">
        <f>'DE-Imp (O)'!CW54*(1+Toeslagen!$Q$26)</f>
        <v>1147.1200000000001</v>
      </c>
      <c r="CX54" s="156">
        <f>'DE-Imp (O)'!CX54*(1+Toeslagen!$Q$26)</f>
        <v>1147.1200000000001</v>
      </c>
      <c r="CY54" s="156">
        <f>'DE-Imp (O)'!CY54*(1+Toeslagen!$Q$26)</f>
        <v>1147.1200000000001</v>
      </c>
      <c r="CZ54" s="156">
        <f>'DE-Imp (O)'!CZ54*(1+Toeslagen!$Q$26)</f>
        <v>984.88</v>
      </c>
      <c r="DA54" s="156">
        <f>'DE-Imp (O)'!DA54*(1+Toeslagen!$Q$26)</f>
        <v>984.88</v>
      </c>
      <c r="DB54" s="156">
        <f>'DE-Imp (O)'!DB54*(1+Toeslagen!$Q$26)</f>
        <v>984.88</v>
      </c>
      <c r="DC54" s="156">
        <f>'DE-Imp (O)'!DC54*(1+Toeslagen!$Q$26)</f>
        <v>1147.1200000000001</v>
      </c>
      <c r="DD54" s="156">
        <f>'DE-Imp (O)'!DD54*(1+Toeslagen!$Q$26)</f>
        <v>1147.1200000000001</v>
      </c>
      <c r="DE54" s="156">
        <f>'DE-Imp (O)'!DE54*(1+Toeslagen!$Q$26)</f>
        <v>1226.1600000000001</v>
      </c>
      <c r="DF54" s="156">
        <f>'DE-Imp (O)'!DF54*(1+Toeslagen!$Q$26)</f>
        <v>984.88</v>
      </c>
      <c r="DG54" s="156">
        <f>'DE-Imp (O)'!DG54*(1+Toeslagen!$Q$26)</f>
        <v>984.88</v>
      </c>
      <c r="DH54" s="156">
        <f>'DE-Imp (O)'!DH54*(1+Toeslagen!$Q$26)</f>
        <v>984.88</v>
      </c>
      <c r="DI54" s="156">
        <f>'DE-Imp (O)'!DI54*(1+Toeslagen!$Q$26)</f>
        <v>984.88</v>
      </c>
      <c r="DJ54" s="156">
        <f>'DE-Imp (O)'!DJ54*(1+Toeslagen!$Q$26)</f>
        <v>984.88</v>
      </c>
    </row>
    <row r="55" spans="1:114" ht="14.65" thickBot="1">
      <c r="A55" s="1">
        <v>52</v>
      </c>
      <c r="B55" s="1">
        <v>52</v>
      </c>
      <c r="C55" s="1">
        <v>170</v>
      </c>
      <c r="D55" s="1">
        <v>2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156">
        <f>'DE-Imp (O)'!P55*(1+Toeslagen!$Q$26)</f>
        <v>1226.1600000000001</v>
      </c>
      <c r="Q55" s="156">
        <f>'DE-Imp (O)'!Q55*(1+Toeslagen!$Q$26)</f>
        <v>1226.1600000000001</v>
      </c>
      <c r="R55" s="156">
        <f>'DE-Imp (O)'!R55*(1+Toeslagen!$Q$26)</f>
        <v>1226.1600000000001</v>
      </c>
      <c r="S55" s="156">
        <f>'DE-Imp (O)'!S55*(1+Toeslagen!$Q$26)</f>
        <v>1226.1600000000001</v>
      </c>
      <c r="T55" s="156">
        <f>'DE-Imp (O)'!T55*(1+Toeslagen!$Q$26)</f>
        <v>0</v>
      </c>
      <c r="U55" s="156">
        <f>'DE-Imp (O)'!U55*(1+Toeslagen!$Q$26)</f>
        <v>1147.1200000000001</v>
      </c>
      <c r="V55" s="156">
        <f>'DE-Imp (O)'!V55*(1+Toeslagen!$Q$26)</f>
        <v>1147.1200000000001</v>
      </c>
      <c r="W55" s="156">
        <f>'DE-Imp (O)'!W55*(1+Toeslagen!$Q$26)</f>
        <v>1147.1200000000001</v>
      </c>
      <c r="X55" s="156">
        <f>'DE-Imp (O)'!X55*(1+Toeslagen!$Q$26)</f>
        <v>1147.1200000000001</v>
      </c>
      <c r="Y55" s="156">
        <f>'DE-Imp (O)'!Y55*(1+Toeslagen!$Q$26)</f>
        <v>1147.1200000000001</v>
      </c>
      <c r="Z55" s="156">
        <f>'DE-Imp (O)'!Z55*(1+Toeslagen!$Q$26)</f>
        <v>1147.1200000000001</v>
      </c>
      <c r="AA55" s="156">
        <f>'DE-Imp (O)'!AA55*(1+Toeslagen!$Q$26)</f>
        <v>1147.1200000000001</v>
      </c>
      <c r="AB55" s="156">
        <f>'DE-Imp (O)'!AB55*(1+Toeslagen!$Q$26)</f>
        <v>1147.1200000000001</v>
      </c>
      <c r="AC55" s="156">
        <f>'DE-Imp (O)'!AC55*(1+Toeslagen!$Q$26)</f>
        <v>1147.1200000000001</v>
      </c>
      <c r="AD55" s="156">
        <f>'DE-Imp (O)'!AD55*(1+Toeslagen!$Q$26)</f>
        <v>1226.1600000000001</v>
      </c>
      <c r="AE55" s="156">
        <f>'DE-Imp (O)'!AE55*(1+Toeslagen!$Q$26)</f>
        <v>1226.1600000000001</v>
      </c>
      <c r="AF55" s="156">
        <f>'DE-Imp (O)'!AF55*(1+Toeslagen!$Q$26)</f>
        <v>1300</v>
      </c>
      <c r="AG55" s="156">
        <f>'DE-Imp (O)'!AG55*(1+Toeslagen!$Q$26)</f>
        <v>1300</v>
      </c>
      <c r="AH55" s="156">
        <f>'DE-Imp (O)'!AH55*(1+Toeslagen!$Q$26)</f>
        <v>1147.1200000000001</v>
      </c>
      <c r="AI55" s="156">
        <f>'DE-Imp (O)'!AI55*(1+Toeslagen!$Q$26)</f>
        <v>858</v>
      </c>
      <c r="AJ55" s="156">
        <f>'DE-Imp (O)'!AJ55*(1+Toeslagen!$Q$26)</f>
        <v>858</v>
      </c>
      <c r="AK55" s="156">
        <f>'DE-Imp (O)'!AK55*(1+Toeslagen!$Q$26)</f>
        <v>858</v>
      </c>
      <c r="AL55" s="156">
        <f>'DE-Imp (O)'!AL55*(1+Toeslagen!$Q$26)</f>
        <v>926.64</v>
      </c>
      <c r="AM55" s="156">
        <f>'DE-Imp (O)'!AM55*(1+Toeslagen!$Q$26)</f>
        <v>926.64</v>
      </c>
      <c r="AN55" s="156">
        <f>'DE-Imp (O)'!AN55*(1+Toeslagen!$Q$26)</f>
        <v>926.64</v>
      </c>
      <c r="AO55" s="156">
        <f>'DE-Imp (O)'!AO55*(1+Toeslagen!$Q$26)</f>
        <v>658.32</v>
      </c>
      <c r="AP55" s="156">
        <f>'DE-Imp (O)'!AP55*(1+Toeslagen!$Q$26)</f>
        <v>658.32</v>
      </c>
      <c r="AQ55" s="156">
        <f>'DE-Imp (O)'!AQ55*(1+Toeslagen!$Q$26)</f>
        <v>658.32</v>
      </c>
      <c r="AR55" s="156">
        <f>'DE-Imp (O)'!AR55*(1+Toeslagen!$Q$26)</f>
        <v>796.64</v>
      </c>
      <c r="AS55" s="156">
        <f>'DE-Imp (O)'!AS55*(1+Toeslagen!$Q$26)</f>
        <v>796.64</v>
      </c>
      <c r="AT55" s="156">
        <f>'DE-Imp (O)'!AT55*(1+Toeslagen!$Q$26)</f>
        <v>796.64</v>
      </c>
      <c r="AU55" s="156">
        <f>'DE-Imp (O)'!AU55*(1+Toeslagen!$Q$26)</f>
        <v>658.32</v>
      </c>
      <c r="AV55" s="156">
        <f>'DE-Imp (O)'!AV55*(1+Toeslagen!$Q$26)</f>
        <v>658.32</v>
      </c>
      <c r="AW55" s="156">
        <f>'DE-Imp (O)'!AW55*(1+Toeslagen!$Q$26)</f>
        <v>796.64</v>
      </c>
      <c r="AX55" s="156">
        <f>'DE-Imp (O)'!AX55*(1+Toeslagen!$Q$26)</f>
        <v>796.64</v>
      </c>
      <c r="AY55" s="156">
        <f>'DE-Imp (O)'!AY55*(1+Toeslagen!$Q$26)</f>
        <v>796.64</v>
      </c>
      <c r="AZ55" s="156">
        <f>'DE-Imp (O)'!AZ55*(1+Toeslagen!$Q$26)</f>
        <v>858</v>
      </c>
      <c r="BA55" s="156">
        <f>'DE-Imp (O)'!BA55*(1+Toeslagen!$Q$26)</f>
        <v>858</v>
      </c>
      <c r="BB55" s="156">
        <f>'DE-Imp (O)'!BB55*(1+Toeslagen!$Q$26)</f>
        <v>1147.1200000000001</v>
      </c>
      <c r="BC55" s="156">
        <f>'DE-Imp (O)'!BC55*(1+Toeslagen!$Q$26)</f>
        <v>494</v>
      </c>
      <c r="BD55" s="156">
        <f>'DE-Imp (O)'!BD55*(1+Toeslagen!$Q$26)</f>
        <v>494</v>
      </c>
      <c r="BE55" s="156">
        <f>'DE-Imp (O)'!BE55*(1+Toeslagen!$Q$26)</f>
        <v>494</v>
      </c>
      <c r="BF55" s="156">
        <f>'DE-Imp (O)'!BF55*(1+Toeslagen!$Q$26)</f>
        <v>0</v>
      </c>
      <c r="BG55" s="156">
        <f>'DE-Imp (O)'!BG55*(1+Toeslagen!$Q$26)</f>
        <v>494</v>
      </c>
      <c r="BH55" s="156">
        <f>'DE-Imp (O)'!BH55*(1+Toeslagen!$Q$26)</f>
        <v>494</v>
      </c>
      <c r="BI55" s="156">
        <f>'DE-Imp (O)'!BI55*(1+Toeslagen!$Q$26)</f>
        <v>494</v>
      </c>
      <c r="BJ55" s="156">
        <f>'DE-Imp (O)'!BJ55*(1+Toeslagen!$Q$26)</f>
        <v>494</v>
      </c>
      <c r="BK55" s="156">
        <f>'DE-Imp (O)'!BK55*(1+Toeslagen!$Q$26)</f>
        <v>494</v>
      </c>
      <c r="BL55" s="156">
        <f>'DE-Imp (O)'!BL55*(1+Toeslagen!$Q$26)</f>
        <v>658.32</v>
      </c>
      <c r="BM55" s="156">
        <f>'DE-Imp (O)'!BM55*(1+Toeslagen!$Q$26)</f>
        <v>562.64</v>
      </c>
      <c r="BN55" s="156">
        <f>'DE-Imp (O)'!BN55*(1+Toeslagen!$Q$26)</f>
        <v>562.64</v>
      </c>
      <c r="BO55" s="156">
        <f>'DE-Imp (O)'!BO55*(1+Toeslagen!$Q$26)</f>
        <v>562.64</v>
      </c>
      <c r="BP55" s="156">
        <f>'DE-Imp (O)'!BP55*(1+Toeslagen!$Q$26)</f>
        <v>562.64</v>
      </c>
      <c r="BQ55" s="156">
        <f>'DE-Imp (O)'!BQ55*(1+Toeslagen!$Q$26)</f>
        <v>796.64</v>
      </c>
      <c r="BR55" s="156">
        <f>'DE-Imp (O)'!BR55*(1+Toeslagen!$Q$26)</f>
        <v>796.64</v>
      </c>
      <c r="BS55" s="156">
        <f>'DE-Imp (O)'!BS55*(1+Toeslagen!$Q$26)</f>
        <v>796.64</v>
      </c>
      <c r="BT55" s="156">
        <f>'DE-Imp (O)'!BT55*(1+Toeslagen!$Q$26)</f>
        <v>562.64</v>
      </c>
      <c r="BU55" s="156">
        <f>'DE-Imp (O)'!BU55*(1+Toeslagen!$Q$26)</f>
        <v>562.64</v>
      </c>
      <c r="BV55" s="156">
        <f>'DE-Imp (O)'!BV55*(1+Toeslagen!$Q$26)</f>
        <v>562.64</v>
      </c>
      <c r="BW55" s="156">
        <f>'DE-Imp (O)'!BW55*(1+Toeslagen!$Q$26)</f>
        <v>796.64</v>
      </c>
      <c r="BX55" s="156">
        <f>'DE-Imp (O)'!BX55*(1+Toeslagen!$Q$26)</f>
        <v>796.64</v>
      </c>
      <c r="BY55" s="156">
        <f>'DE-Imp (O)'!BY55*(1+Toeslagen!$Q$26)</f>
        <v>0</v>
      </c>
      <c r="BZ55" s="156">
        <f>'DE-Imp (O)'!BZ55*(1+Toeslagen!$Q$26)</f>
        <v>796.64</v>
      </c>
      <c r="CA55" s="156">
        <f>'DE-Imp (O)'!CA55*(1+Toeslagen!$Q$26)</f>
        <v>796.64</v>
      </c>
      <c r="CB55" s="156">
        <f>'DE-Imp (O)'!CB55*(1+Toeslagen!$Q$26)</f>
        <v>796.64</v>
      </c>
      <c r="CC55" s="156">
        <f>'DE-Imp (O)'!CC55*(1+Toeslagen!$Q$26)</f>
        <v>858</v>
      </c>
      <c r="CD55" s="156">
        <f>'DE-Imp (O)'!CD55*(1+Toeslagen!$Q$26)</f>
        <v>858</v>
      </c>
      <c r="CE55" s="156">
        <f>'DE-Imp (O)'!CE55*(1+Toeslagen!$Q$26)</f>
        <v>858</v>
      </c>
      <c r="CF55" s="156">
        <f>'DE-Imp (O)'!CF55*(1+Toeslagen!$Q$26)</f>
        <v>858</v>
      </c>
      <c r="CG55" s="156">
        <f>'DE-Imp (O)'!CG55*(1+Toeslagen!$Q$26)</f>
        <v>926.64</v>
      </c>
      <c r="CH55" s="156">
        <f>'DE-Imp (O)'!CH55*(1+Toeslagen!$Q$26)</f>
        <v>926.64</v>
      </c>
      <c r="CI55" s="156">
        <f>'DE-Imp (O)'!CI55*(1+Toeslagen!$Q$26)</f>
        <v>984.88</v>
      </c>
      <c r="CJ55" s="156">
        <f>'DE-Imp (O)'!CJ55*(1+Toeslagen!$Q$26)</f>
        <v>984.88</v>
      </c>
      <c r="CK55" s="156">
        <f>'DE-Imp (O)'!CK55*(1+Toeslagen!$Q$26)</f>
        <v>926.64</v>
      </c>
      <c r="CL55" s="156">
        <f>'DE-Imp (O)'!CL55*(1+Toeslagen!$Q$26)</f>
        <v>926.64</v>
      </c>
      <c r="CM55" s="156">
        <f>'DE-Imp (O)'!CM55*(1+Toeslagen!$Q$26)</f>
        <v>926.64</v>
      </c>
      <c r="CN55" s="156">
        <f>'DE-Imp (O)'!CN55*(1+Toeslagen!$Q$26)</f>
        <v>984.88</v>
      </c>
      <c r="CO55" s="156">
        <f>'DE-Imp (O)'!CO55*(1+Toeslagen!$Q$26)</f>
        <v>1147.1200000000001</v>
      </c>
      <c r="CP55" s="156">
        <f>'DE-Imp (O)'!CP55*(1+Toeslagen!$Q$26)</f>
        <v>1147.1200000000001</v>
      </c>
      <c r="CQ55" s="156">
        <f>'DE-Imp (O)'!CQ55*(1+Toeslagen!$Q$26)</f>
        <v>1226.1600000000001</v>
      </c>
      <c r="CR55" s="156">
        <f>'DE-Imp (O)'!CR55*(1+Toeslagen!$Q$26)</f>
        <v>1226.1600000000001</v>
      </c>
      <c r="CS55" s="156">
        <f>'DE-Imp (O)'!CS55*(1+Toeslagen!$Q$26)</f>
        <v>1226.1600000000001</v>
      </c>
      <c r="CT55" s="156">
        <f>'DE-Imp (O)'!CT55*(1+Toeslagen!$Q$26)</f>
        <v>1226.1600000000001</v>
      </c>
      <c r="CU55" s="156">
        <f>'DE-Imp (O)'!CU55*(1+Toeslagen!$Q$26)</f>
        <v>1226.1600000000001</v>
      </c>
      <c r="CV55" s="156">
        <f>'DE-Imp (O)'!CV55*(1+Toeslagen!$Q$26)</f>
        <v>1147.1200000000001</v>
      </c>
      <c r="CW55" s="156">
        <f>'DE-Imp (O)'!CW55*(1+Toeslagen!$Q$26)</f>
        <v>1147.1200000000001</v>
      </c>
      <c r="CX55" s="156">
        <f>'DE-Imp (O)'!CX55*(1+Toeslagen!$Q$26)</f>
        <v>1147.1200000000001</v>
      </c>
      <c r="CY55" s="156">
        <f>'DE-Imp (O)'!CY55*(1+Toeslagen!$Q$26)</f>
        <v>1147.1200000000001</v>
      </c>
      <c r="CZ55" s="156">
        <f>'DE-Imp (O)'!CZ55*(1+Toeslagen!$Q$26)</f>
        <v>984.88</v>
      </c>
      <c r="DA55" s="156">
        <f>'DE-Imp (O)'!DA55*(1+Toeslagen!$Q$26)</f>
        <v>984.88</v>
      </c>
      <c r="DB55" s="156">
        <f>'DE-Imp (O)'!DB55*(1+Toeslagen!$Q$26)</f>
        <v>984.88</v>
      </c>
      <c r="DC55" s="156">
        <f>'DE-Imp (O)'!DC55*(1+Toeslagen!$Q$26)</f>
        <v>1147.1200000000001</v>
      </c>
      <c r="DD55" s="156">
        <f>'DE-Imp (O)'!DD55*(1+Toeslagen!$Q$26)</f>
        <v>1147.1200000000001</v>
      </c>
      <c r="DE55" s="156">
        <f>'DE-Imp (O)'!DE55*(1+Toeslagen!$Q$26)</f>
        <v>1226.1600000000001</v>
      </c>
      <c r="DF55" s="156">
        <f>'DE-Imp (O)'!DF55*(1+Toeslagen!$Q$26)</f>
        <v>984.88</v>
      </c>
      <c r="DG55" s="156">
        <f>'DE-Imp (O)'!DG55*(1+Toeslagen!$Q$26)</f>
        <v>984.88</v>
      </c>
      <c r="DH55" s="156">
        <f>'DE-Imp (O)'!DH55*(1+Toeslagen!$Q$26)</f>
        <v>984.88</v>
      </c>
      <c r="DI55" s="156">
        <f>'DE-Imp (O)'!DI55*(1+Toeslagen!$Q$26)</f>
        <v>984.88</v>
      </c>
      <c r="DJ55" s="156">
        <f>'DE-Imp (O)'!DJ55*(1+Toeslagen!$Q$26)</f>
        <v>984.88</v>
      </c>
    </row>
    <row r="56" spans="1:114" ht="14.65" thickBot="1">
      <c r="A56" s="1">
        <v>53</v>
      </c>
      <c r="B56" s="1">
        <v>53</v>
      </c>
      <c r="C56" s="1">
        <v>290</v>
      </c>
      <c r="D56" s="1">
        <v>2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156">
        <f>'DE-Imp (O)'!P56*(1+Toeslagen!$Q$26)</f>
        <v>1226.1600000000001</v>
      </c>
      <c r="Q56" s="156">
        <f>'DE-Imp (O)'!Q56*(1+Toeslagen!$Q$26)</f>
        <v>1226.1600000000001</v>
      </c>
      <c r="R56" s="156">
        <f>'DE-Imp (O)'!R56*(1+Toeslagen!$Q$26)</f>
        <v>1226.1600000000001</v>
      </c>
      <c r="S56" s="156">
        <f>'DE-Imp (O)'!S56*(1+Toeslagen!$Q$26)</f>
        <v>1226.1600000000001</v>
      </c>
      <c r="T56" s="156">
        <f>'DE-Imp (O)'!T56*(1+Toeslagen!$Q$26)</f>
        <v>0</v>
      </c>
      <c r="U56" s="156">
        <f>'DE-Imp (O)'!U56*(1+Toeslagen!$Q$26)</f>
        <v>1147.1200000000001</v>
      </c>
      <c r="V56" s="156">
        <f>'DE-Imp (O)'!V56*(1+Toeslagen!$Q$26)</f>
        <v>1147.1200000000001</v>
      </c>
      <c r="W56" s="156">
        <f>'DE-Imp (O)'!W56*(1+Toeslagen!$Q$26)</f>
        <v>1147.1200000000001</v>
      </c>
      <c r="X56" s="156">
        <f>'DE-Imp (O)'!X56*(1+Toeslagen!$Q$26)</f>
        <v>1147.1200000000001</v>
      </c>
      <c r="Y56" s="156">
        <f>'DE-Imp (O)'!Y56*(1+Toeslagen!$Q$26)</f>
        <v>1147.1200000000001</v>
      </c>
      <c r="Z56" s="156">
        <f>'DE-Imp (O)'!Z56*(1+Toeslagen!$Q$26)</f>
        <v>1147.1200000000001</v>
      </c>
      <c r="AA56" s="156">
        <f>'DE-Imp (O)'!AA56*(1+Toeslagen!$Q$26)</f>
        <v>1147.1200000000001</v>
      </c>
      <c r="AB56" s="156">
        <f>'DE-Imp (O)'!AB56*(1+Toeslagen!$Q$26)</f>
        <v>1147.1200000000001</v>
      </c>
      <c r="AC56" s="156">
        <f>'DE-Imp (O)'!AC56*(1+Toeslagen!$Q$26)</f>
        <v>1147.1200000000001</v>
      </c>
      <c r="AD56" s="156">
        <f>'DE-Imp (O)'!AD56*(1+Toeslagen!$Q$26)</f>
        <v>1226.1600000000001</v>
      </c>
      <c r="AE56" s="156">
        <f>'DE-Imp (O)'!AE56*(1+Toeslagen!$Q$26)</f>
        <v>1226.1600000000001</v>
      </c>
      <c r="AF56" s="156">
        <f>'DE-Imp (O)'!AF56*(1+Toeslagen!$Q$26)</f>
        <v>1300</v>
      </c>
      <c r="AG56" s="156">
        <f>'DE-Imp (O)'!AG56*(1+Toeslagen!$Q$26)</f>
        <v>1300</v>
      </c>
      <c r="AH56" s="156">
        <f>'DE-Imp (O)'!AH56*(1+Toeslagen!$Q$26)</f>
        <v>1147.1200000000001</v>
      </c>
      <c r="AI56" s="156">
        <f>'DE-Imp (O)'!AI56*(1+Toeslagen!$Q$26)</f>
        <v>858</v>
      </c>
      <c r="AJ56" s="156">
        <f>'DE-Imp (O)'!AJ56*(1+Toeslagen!$Q$26)</f>
        <v>858</v>
      </c>
      <c r="AK56" s="156">
        <f>'DE-Imp (O)'!AK56*(1+Toeslagen!$Q$26)</f>
        <v>858</v>
      </c>
      <c r="AL56" s="156">
        <f>'DE-Imp (O)'!AL56*(1+Toeslagen!$Q$26)</f>
        <v>926.64</v>
      </c>
      <c r="AM56" s="156">
        <f>'DE-Imp (O)'!AM56*(1+Toeslagen!$Q$26)</f>
        <v>926.64</v>
      </c>
      <c r="AN56" s="156">
        <f>'DE-Imp (O)'!AN56*(1+Toeslagen!$Q$26)</f>
        <v>926.64</v>
      </c>
      <c r="AO56" s="156">
        <f>'DE-Imp (O)'!AO56*(1+Toeslagen!$Q$26)</f>
        <v>658.32</v>
      </c>
      <c r="AP56" s="156">
        <f>'DE-Imp (O)'!AP56*(1+Toeslagen!$Q$26)</f>
        <v>658.32</v>
      </c>
      <c r="AQ56" s="156">
        <f>'DE-Imp (O)'!AQ56*(1+Toeslagen!$Q$26)</f>
        <v>658.32</v>
      </c>
      <c r="AR56" s="156">
        <f>'DE-Imp (O)'!AR56*(1+Toeslagen!$Q$26)</f>
        <v>796.64</v>
      </c>
      <c r="AS56" s="156">
        <f>'DE-Imp (O)'!AS56*(1+Toeslagen!$Q$26)</f>
        <v>796.64</v>
      </c>
      <c r="AT56" s="156">
        <f>'DE-Imp (O)'!AT56*(1+Toeslagen!$Q$26)</f>
        <v>796.64</v>
      </c>
      <c r="AU56" s="156">
        <f>'DE-Imp (O)'!AU56*(1+Toeslagen!$Q$26)</f>
        <v>658.32</v>
      </c>
      <c r="AV56" s="156">
        <f>'DE-Imp (O)'!AV56*(1+Toeslagen!$Q$26)</f>
        <v>658.32</v>
      </c>
      <c r="AW56" s="156">
        <f>'DE-Imp (O)'!AW56*(1+Toeslagen!$Q$26)</f>
        <v>796.64</v>
      </c>
      <c r="AX56" s="156">
        <f>'DE-Imp (O)'!AX56*(1+Toeslagen!$Q$26)</f>
        <v>796.64</v>
      </c>
      <c r="AY56" s="156">
        <f>'DE-Imp (O)'!AY56*(1+Toeslagen!$Q$26)</f>
        <v>796.64</v>
      </c>
      <c r="AZ56" s="156">
        <f>'DE-Imp (O)'!AZ56*(1+Toeslagen!$Q$26)</f>
        <v>858</v>
      </c>
      <c r="BA56" s="156">
        <f>'DE-Imp (O)'!BA56*(1+Toeslagen!$Q$26)</f>
        <v>858</v>
      </c>
      <c r="BB56" s="156">
        <f>'DE-Imp (O)'!BB56*(1+Toeslagen!$Q$26)</f>
        <v>1147.1200000000001</v>
      </c>
      <c r="BC56" s="156">
        <f>'DE-Imp (O)'!BC56*(1+Toeslagen!$Q$26)</f>
        <v>494</v>
      </c>
      <c r="BD56" s="156">
        <f>'DE-Imp (O)'!BD56*(1+Toeslagen!$Q$26)</f>
        <v>494</v>
      </c>
      <c r="BE56" s="156">
        <f>'DE-Imp (O)'!BE56*(1+Toeslagen!$Q$26)</f>
        <v>494</v>
      </c>
      <c r="BF56" s="156">
        <f>'DE-Imp (O)'!BF56*(1+Toeslagen!$Q$26)</f>
        <v>0</v>
      </c>
      <c r="BG56" s="156">
        <f>'DE-Imp (O)'!BG56*(1+Toeslagen!$Q$26)</f>
        <v>494</v>
      </c>
      <c r="BH56" s="156">
        <f>'DE-Imp (O)'!BH56*(1+Toeslagen!$Q$26)</f>
        <v>494</v>
      </c>
      <c r="BI56" s="156">
        <f>'DE-Imp (O)'!BI56*(1+Toeslagen!$Q$26)</f>
        <v>494</v>
      </c>
      <c r="BJ56" s="156">
        <f>'DE-Imp (O)'!BJ56*(1+Toeslagen!$Q$26)</f>
        <v>494</v>
      </c>
      <c r="BK56" s="156">
        <f>'DE-Imp (O)'!BK56*(1+Toeslagen!$Q$26)</f>
        <v>494</v>
      </c>
      <c r="BL56" s="156">
        <f>'DE-Imp (O)'!BL56*(1+Toeslagen!$Q$26)</f>
        <v>658.32</v>
      </c>
      <c r="BM56" s="156">
        <f>'DE-Imp (O)'!BM56*(1+Toeslagen!$Q$26)</f>
        <v>562.64</v>
      </c>
      <c r="BN56" s="156">
        <f>'DE-Imp (O)'!BN56*(1+Toeslagen!$Q$26)</f>
        <v>562.64</v>
      </c>
      <c r="BO56" s="156">
        <f>'DE-Imp (O)'!BO56*(1+Toeslagen!$Q$26)</f>
        <v>562.64</v>
      </c>
      <c r="BP56" s="156">
        <f>'DE-Imp (O)'!BP56*(1+Toeslagen!$Q$26)</f>
        <v>562.64</v>
      </c>
      <c r="BQ56" s="156">
        <f>'DE-Imp (O)'!BQ56*(1+Toeslagen!$Q$26)</f>
        <v>796.64</v>
      </c>
      <c r="BR56" s="156">
        <f>'DE-Imp (O)'!BR56*(1+Toeslagen!$Q$26)</f>
        <v>796.64</v>
      </c>
      <c r="BS56" s="156">
        <f>'DE-Imp (O)'!BS56*(1+Toeslagen!$Q$26)</f>
        <v>796.64</v>
      </c>
      <c r="BT56" s="156">
        <f>'DE-Imp (O)'!BT56*(1+Toeslagen!$Q$26)</f>
        <v>562.64</v>
      </c>
      <c r="BU56" s="156">
        <f>'DE-Imp (O)'!BU56*(1+Toeslagen!$Q$26)</f>
        <v>562.64</v>
      </c>
      <c r="BV56" s="156">
        <f>'DE-Imp (O)'!BV56*(1+Toeslagen!$Q$26)</f>
        <v>562.64</v>
      </c>
      <c r="BW56" s="156">
        <f>'DE-Imp (O)'!BW56*(1+Toeslagen!$Q$26)</f>
        <v>796.64</v>
      </c>
      <c r="BX56" s="156">
        <f>'DE-Imp (O)'!BX56*(1+Toeslagen!$Q$26)</f>
        <v>796.64</v>
      </c>
      <c r="BY56" s="156">
        <f>'DE-Imp (O)'!BY56*(1+Toeslagen!$Q$26)</f>
        <v>0</v>
      </c>
      <c r="BZ56" s="156">
        <f>'DE-Imp (O)'!BZ56*(1+Toeslagen!$Q$26)</f>
        <v>796.64</v>
      </c>
      <c r="CA56" s="156">
        <f>'DE-Imp (O)'!CA56*(1+Toeslagen!$Q$26)</f>
        <v>796.64</v>
      </c>
      <c r="CB56" s="156">
        <f>'DE-Imp (O)'!CB56*(1+Toeslagen!$Q$26)</f>
        <v>796.64</v>
      </c>
      <c r="CC56" s="156">
        <f>'DE-Imp (O)'!CC56*(1+Toeslagen!$Q$26)</f>
        <v>858</v>
      </c>
      <c r="CD56" s="156">
        <f>'DE-Imp (O)'!CD56*(1+Toeslagen!$Q$26)</f>
        <v>858</v>
      </c>
      <c r="CE56" s="156">
        <f>'DE-Imp (O)'!CE56*(1+Toeslagen!$Q$26)</f>
        <v>858</v>
      </c>
      <c r="CF56" s="156">
        <f>'DE-Imp (O)'!CF56*(1+Toeslagen!$Q$26)</f>
        <v>858</v>
      </c>
      <c r="CG56" s="156">
        <f>'DE-Imp (O)'!CG56*(1+Toeslagen!$Q$26)</f>
        <v>926.64</v>
      </c>
      <c r="CH56" s="156">
        <f>'DE-Imp (O)'!CH56*(1+Toeslagen!$Q$26)</f>
        <v>926.64</v>
      </c>
      <c r="CI56" s="156">
        <f>'DE-Imp (O)'!CI56*(1+Toeslagen!$Q$26)</f>
        <v>984.88</v>
      </c>
      <c r="CJ56" s="156">
        <f>'DE-Imp (O)'!CJ56*(1+Toeslagen!$Q$26)</f>
        <v>984.88</v>
      </c>
      <c r="CK56" s="156">
        <f>'DE-Imp (O)'!CK56*(1+Toeslagen!$Q$26)</f>
        <v>926.64</v>
      </c>
      <c r="CL56" s="156">
        <f>'DE-Imp (O)'!CL56*(1+Toeslagen!$Q$26)</f>
        <v>926.64</v>
      </c>
      <c r="CM56" s="156">
        <f>'DE-Imp (O)'!CM56*(1+Toeslagen!$Q$26)</f>
        <v>926.64</v>
      </c>
      <c r="CN56" s="156">
        <f>'DE-Imp (O)'!CN56*(1+Toeslagen!$Q$26)</f>
        <v>984.88</v>
      </c>
      <c r="CO56" s="156">
        <f>'DE-Imp (O)'!CO56*(1+Toeslagen!$Q$26)</f>
        <v>1147.1200000000001</v>
      </c>
      <c r="CP56" s="156">
        <f>'DE-Imp (O)'!CP56*(1+Toeslagen!$Q$26)</f>
        <v>1147.1200000000001</v>
      </c>
      <c r="CQ56" s="156">
        <f>'DE-Imp (O)'!CQ56*(1+Toeslagen!$Q$26)</f>
        <v>1226.1600000000001</v>
      </c>
      <c r="CR56" s="156">
        <f>'DE-Imp (O)'!CR56*(1+Toeslagen!$Q$26)</f>
        <v>1226.1600000000001</v>
      </c>
      <c r="CS56" s="156">
        <f>'DE-Imp (O)'!CS56*(1+Toeslagen!$Q$26)</f>
        <v>1226.1600000000001</v>
      </c>
      <c r="CT56" s="156">
        <f>'DE-Imp (O)'!CT56*(1+Toeslagen!$Q$26)</f>
        <v>1226.1600000000001</v>
      </c>
      <c r="CU56" s="156">
        <f>'DE-Imp (O)'!CU56*(1+Toeslagen!$Q$26)</f>
        <v>1226.1600000000001</v>
      </c>
      <c r="CV56" s="156">
        <f>'DE-Imp (O)'!CV56*(1+Toeslagen!$Q$26)</f>
        <v>1147.1200000000001</v>
      </c>
      <c r="CW56" s="156">
        <f>'DE-Imp (O)'!CW56*(1+Toeslagen!$Q$26)</f>
        <v>1147.1200000000001</v>
      </c>
      <c r="CX56" s="156">
        <f>'DE-Imp (O)'!CX56*(1+Toeslagen!$Q$26)</f>
        <v>1147.1200000000001</v>
      </c>
      <c r="CY56" s="156">
        <f>'DE-Imp (O)'!CY56*(1+Toeslagen!$Q$26)</f>
        <v>1147.1200000000001</v>
      </c>
      <c r="CZ56" s="156">
        <f>'DE-Imp (O)'!CZ56*(1+Toeslagen!$Q$26)</f>
        <v>984.88</v>
      </c>
      <c r="DA56" s="156">
        <f>'DE-Imp (O)'!DA56*(1+Toeslagen!$Q$26)</f>
        <v>984.88</v>
      </c>
      <c r="DB56" s="156">
        <f>'DE-Imp (O)'!DB56*(1+Toeslagen!$Q$26)</f>
        <v>984.88</v>
      </c>
      <c r="DC56" s="156">
        <f>'DE-Imp (O)'!DC56*(1+Toeslagen!$Q$26)</f>
        <v>1147.1200000000001</v>
      </c>
      <c r="DD56" s="156">
        <f>'DE-Imp (O)'!DD56*(1+Toeslagen!$Q$26)</f>
        <v>1147.1200000000001</v>
      </c>
      <c r="DE56" s="156">
        <f>'DE-Imp (O)'!DE56*(1+Toeslagen!$Q$26)</f>
        <v>1226.1600000000001</v>
      </c>
      <c r="DF56" s="156">
        <f>'DE-Imp (O)'!DF56*(1+Toeslagen!$Q$26)</f>
        <v>984.88</v>
      </c>
      <c r="DG56" s="156">
        <f>'DE-Imp (O)'!DG56*(1+Toeslagen!$Q$26)</f>
        <v>984.88</v>
      </c>
      <c r="DH56" s="156">
        <f>'DE-Imp (O)'!DH56*(1+Toeslagen!$Q$26)</f>
        <v>984.88</v>
      </c>
      <c r="DI56" s="156">
        <f>'DE-Imp (O)'!DI56*(1+Toeslagen!$Q$26)</f>
        <v>984.88</v>
      </c>
      <c r="DJ56" s="156">
        <f>'DE-Imp (O)'!DJ56*(1+Toeslagen!$Q$26)</f>
        <v>984.88</v>
      </c>
    </row>
    <row r="57" spans="1:114" ht="14.65" thickBot="1">
      <c r="A57" s="1">
        <v>54</v>
      </c>
      <c r="B57" s="1">
        <v>54</v>
      </c>
      <c r="C57" s="1">
        <v>450</v>
      </c>
      <c r="D57" s="1">
        <v>2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156">
        <f>'DE-Imp (O)'!P57*(1+Toeslagen!$Q$26)</f>
        <v>1226.1600000000001</v>
      </c>
      <c r="Q57" s="156">
        <f>'DE-Imp (O)'!Q57*(1+Toeslagen!$Q$26)</f>
        <v>1226.1600000000001</v>
      </c>
      <c r="R57" s="156">
        <f>'DE-Imp (O)'!R57*(1+Toeslagen!$Q$26)</f>
        <v>1226.1600000000001</v>
      </c>
      <c r="S57" s="156">
        <f>'DE-Imp (O)'!S57*(1+Toeslagen!$Q$26)</f>
        <v>1226.1600000000001</v>
      </c>
      <c r="T57" s="156">
        <f>'DE-Imp (O)'!T57*(1+Toeslagen!$Q$26)</f>
        <v>0</v>
      </c>
      <c r="U57" s="156">
        <f>'DE-Imp (O)'!U57*(1+Toeslagen!$Q$26)</f>
        <v>1147.1200000000001</v>
      </c>
      <c r="V57" s="156">
        <f>'DE-Imp (O)'!V57*(1+Toeslagen!$Q$26)</f>
        <v>1147.1200000000001</v>
      </c>
      <c r="W57" s="156">
        <f>'DE-Imp (O)'!W57*(1+Toeslagen!$Q$26)</f>
        <v>1147.1200000000001</v>
      </c>
      <c r="X57" s="156">
        <f>'DE-Imp (O)'!X57*(1+Toeslagen!$Q$26)</f>
        <v>1147.1200000000001</v>
      </c>
      <c r="Y57" s="156">
        <f>'DE-Imp (O)'!Y57*(1+Toeslagen!$Q$26)</f>
        <v>1147.1200000000001</v>
      </c>
      <c r="Z57" s="156">
        <f>'DE-Imp (O)'!Z57*(1+Toeslagen!$Q$26)</f>
        <v>1147.1200000000001</v>
      </c>
      <c r="AA57" s="156">
        <f>'DE-Imp (O)'!AA57*(1+Toeslagen!$Q$26)</f>
        <v>1147.1200000000001</v>
      </c>
      <c r="AB57" s="156">
        <f>'DE-Imp (O)'!AB57*(1+Toeslagen!$Q$26)</f>
        <v>1147.1200000000001</v>
      </c>
      <c r="AC57" s="156">
        <f>'DE-Imp (O)'!AC57*(1+Toeslagen!$Q$26)</f>
        <v>1147.1200000000001</v>
      </c>
      <c r="AD57" s="156">
        <f>'DE-Imp (O)'!AD57*(1+Toeslagen!$Q$26)</f>
        <v>1226.1600000000001</v>
      </c>
      <c r="AE57" s="156">
        <f>'DE-Imp (O)'!AE57*(1+Toeslagen!$Q$26)</f>
        <v>1226.1600000000001</v>
      </c>
      <c r="AF57" s="156">
        <f>'DE-Imp (O)'!AF57*(1+Toeslagen!$Q$26)</f>
        <v>1300</v>
      </c>
      <c r="AG57" s="156">
        <f>'DE-Imp (O)'!AG57*(1+Toeslagen!$Q$26)</f>
        <v>1300</v>
      </c>
      <c r="AH57" s="156">
        <f>'DE-Imp (O)'!AH57*(1+Toeslagen!$Q$26)</f>
        <v>1147.1200000000001</v>
      </c>
      <c r="AI57" s="156">
        <f>'DE-Imp (O)'!AI57*(1+Toeslagen!$Q$26)</f>
        <v>858</v>
      </c>
      <c r="AJ57" s="156">
        <f>'DE-Imp (O)'!AJ57*(1+Toeslagen!$Q$26)</f>
        <v>858</v>
      </c>
      <c r="AK57" s="156">
        <f>'DE-Imp (O)'!AK57*(1+Toeslagen!$Q$26)</f>
        <v>858</v>
      </c>
      <c r="AL57" s="156">
        <f>'DE-Imp (O)'!AL57*(1+Toeslagen!$Q$26)</f>
        <v>926.64</v>
      </c>
      <c r="AM57" s="156">
        <f>'DE-Imp (O)'!AM57*(1+Toeslagen!$Q$26)</f>
        <v>926.64</v>
      </c>
      <c r="AN57" s="156">
        <f>'DE-Imp (O)'!AN57*(1+Toeslagen!$Q$26)</f>
        <v>926.64</v>
      </c>
      <c r="AO57" s="156">
        <f>'DE-Imp (O)'!AO57*(1+Toeslagen!$Q$26)</f>
        <v>658.32</v>
      </c>
      <c r="AP57" s="156">
        <f>'DE-Imp (O)'!AP57*(1+Toeslagen!$Q$26)</f>
        <v>658.32</v>
      </c>
      <c r="AQ57" s="156">
        <f>'DE-Imp (O)'!AQ57*(1+Toeslagen!$Q$26)</f>
        <v>658.32</v>
      </c>
      <c r="AR57" s="156">
        <f>'DE-Imp (O)'!AR57*(1+Toeslagen!$Q$26)</f>
        <v>796.64</v>
      </c>
      <c r="AS57" s="156">
        <f>'DE-Imp (O)'!AS57*(1+Toeslagen!$Q$26)</f>
        <v>796.64</v>
      </c>
      <c r="AT57" s="156">
        <f>'DE-Imp (O)'!AT57*(1+Toeslagen!$Q$26)</f>
        <v>796.64</v>
      </c>
      <c r="AU57" s="156">
        <f>'DE-Imp (O)'!AU57*(1+Toeslagen!$Q$26)</f>
        <v>658.32</v>
      </c>
      <c r="AV57" s="156">
        <f>'DE-Imp (O)'!AV57*(1+Toeslagen!$Q$26)</f>
        <v>658.32</v>
      </c>
      <c r="AW57" s="156">
        <f>'DE-Imp (O)'!AW57*(1+Toeslagen!$Q$26)</f>
        <v>796.64</v>
      </c>
      <c r="AX57" s="156">
        <f>'DE-Imp (O)'!AX57*(1+Toeslagen!$Q$26)</f>
        <v>796.64</v>
      </c>
      <c r="AY57" s="156">
        <f>'DE-Imp (O)'!AY57*(1+Toeslagen!$Q$26)</f>
        <v>796.64</v>
      </c>
      <c r="AZ57" s="156">
        <f>'DE-Imp (O)'!AZ57*(1+Toeslagen!$Q$26)</f>
        <v>858</v>
      </c>
      <c r="BA57" s="156">
        <f>'DE-Imp (O)'!BA57*(1+Toeslagen!$Q$26)</f>
        <v>858</v>
      </c>
      <c r="BB57" s="156">
        <f>'DE-Imp (O)'!BB57*(1+Toeslagen!$Q$26)</f>
        <v>1147.1200000000001</v>
      </c>
      <c r="BC57" s="156">
        <f>'DE-Imp (O)'!BC57*(1+Toeslagen!$Q$26)</f>
        <v>494</v>
      </c>
      <c r="BD57" s="156">
        <f>'DE-Imp (O)'!BD57*(1+Toeslagen!$Q$26)</f>
        <v>494</v>
      </c>
      <c r="BE57" s="156">
        <f>'DE-Imp (O)'!BE57*(1+Toeslagen!$Q$26)</f>
        <v>494</v>
      </c>
      <c r="BF57" s="156">
        <f>'DE-Imp (O)'!BF57*(1+Toeslagen!$Q$26)</f>
        <v>0</v>
      </c>
      <c r="BG57" s="156">
        <f>'DE-Imp (O)'!BG57*(1+Toeslagen!$Q$26)</f>
        <v>494</v>
      </c>
      <c r="BH57" s="156">
        <f>'DE-Imp (O)'!BH57*(1+Toeslagen!$Q$26)</f>
        <v>494</v>
      </c>
      <c r="BI57" s="156">
        <f>'DE-Imp (O)'!BI57*(1+Toeslagen!$Q$26)</f>
        <v>494</v>
      </c>
      <c r="BJ57" s="156">
        <f>'DE-Imp (O)'!BJ57*(1+Toeslagen!$Q$26)</f>
        <v>494</v>
      </c>
      <c r="BK57" s="156">
        <f>'DE-Imp (O)'!BK57*(1+Toeslagen!$Q$26)</f>
        <v>494</v>
      </c>
      <c r="BL57" s="156">
        <f>'DE-Imp (O)'!BL57*(1+Toeslagen!$Q$26)</f>
        <v>658.32</v>
      </c>
      <c r="BM57" s="156">
        <f>'DE-Imp (O)'!BM57*(1+Toeslagen!$Q$26)</f>
        <v>562.64</v>
      </c>
      <c r="BN57" s="156">
        <f>'DE-Imp (O)'!BN57*(1+Toeslagen!$Q$26)</f>
        <v>562.64</v>
      </c>
      <c r="BO57" s="156">
        <f>'DE-Imp (O)'!BO57*(1+Toeslagen!$Q$26)</f>
        <v>562.64</v>
      </c>
      <c r="BP57" s="156">
        <f>'DE-Imp (O)'!BP57*(1+Toeslagen!$Q$26)</f>
        <v>562.64</v>
      </c>
      <c r="BQ57" s="156">
        <f>'DE-Imp (O)'!BQ57*(1+Toeslagen!$Q$26)</f>
        <v>796.64</v>
      </c>
      <c r="BR57" s="156">
        <f>'DE-Imp (O)'!BR57*(1+Toeslagen!$Q$26)</f>
        <v>796.64</v>
      </c>
      <c r="BS57" s="156">
        <f>'DE-Imp (O)'!BS57*(1+Toeslagen!$Q$26)</f>
        <v>796.64</v>
      </c>
      <c r="BT57" s="156">
        <f>'DE-Imp (O)'!BT57*(1+Toeslagen!$Q$26)</f>
        <v>562.64</v>
      </c>
      <c r="BU57" s="156">
        <f>'DE-Imp (O)'!BU57*(1+Toeslagen!$Q$26)</f>
        <v>562.64</v>
      </c>
      <c r="BV57" s="156">
        <f>'DE-Imp (O)'!BV57*(1+Toeslagen!$Q$26)</f>
        <v>562.64</v>
      </c>
      <c r="BW57" s="156">
        <f>'DE-Imp (O)'!BW57*(1+Toeslagen!$Q$26)</f>
        <v>796.64</v>
      </c>
      <c r="BX57" s="156">
        <f>'DE-Imp (O)'!BX57*(1+Toeslagen!$Q$26)</f>
        <v>796.64</v>
      </c>
      <c r="BY57" s="156">
        <f>'DE-Imp (O)'!BY57*(1+Toeslagen!$Q$26)</f>
        <v>0</v>
      </c>
      <c r="BZ57" s="156">
        <f>'DE-Imp (O)'!BZ57*(1+Toeslagen!$Q$26)</f>
        <v>796.64</v>
      </c>
      <c r="CA57" s="156">
        <f>'DE-Imp (O)'!CA57*(1+Toeslagen!$Q$26)</f>
        <v>796.64</v>
      </c>
      <c r="CB57" s="156">
        <f>'DE-Imp (O)'!CB57*(1+Toeslagen!$Q$26)</f>
        <v>796.64</v>
      </c>
      <c r="CC57" s="156">
        <f>'DE-Imp (O)'!CC57*(1+Toeslagen!$Q$26)</f>
        <v>858</v>
      </c>
      <c r="CD57" s="156">
        <f>'DE-Imp (O)'!CD57*(1+Toeslagen!$Q$26)</f>
        <v>858</v>
      </c>
      <c r="CE57" s="156">
        <f>'DE-Imp (O)'!CE57*(1+Toeslagen!$Q$26)</f>
        <v>858</v>
      </c>
      <c r="CF57" s="156">
        <f>'DE-Imp (O)'!CF57*(1+Toeslagen!$Q$26)</f>
        <v>858</v>
      </c>
      <c r="CG57" s="156">
        <f>'DE-Imp (O)'!CG57*(1+Toeslagen!$Q$26)</f>
        <v>926.64</v>
      </c>
      <c r="CH57" s="156">
        <f>'DE-Imp (O)'!CH57*(1+Toeslagen!$Q$26)</f>
        <v>926.64</v>
      </c>
      <c r="CI57" s="156">
        <f>'DE-Imp (O)'!CI57*(1+Toeslagen!$Q$26)</f>
        <v>984.88</v>
      </c>
      <c r="CJ57" s="156">
        <f>'DE-Imp (O)'!CJ57*(1+Toeslagen!$Q$26)</f>
        <v>984.88</v>
      </c>
      <c r="CK57" s="156">
        <f>'DE-Imp (O)'!CK57*(1+Toeslagen!$Q$26)</f>
        <v>926.64</v>
      </c>
      <c r="CL57" s="156">
        <f>'DE-Imp (O)'!CL57*(1+Toeslagen!$Q$26)</f>
        <v>926.64</v>
      </c>
      <c r="CM57" s="156">
        <f>'DE-Imp (O)'!CM57*(1+Toeslagen!$Q$26)</f>
        <v>926.64</v>
      </c>
      <c r="CN57" s="156">
        <f>'DE-Imp (O)'!CN57*(1+Toeslagen!$Q$26)</f>
        <v>984.88</v>
      </c>
      <c r="CO57" s="156">
        <f>'DE-Imp (O)'!CO57*(1+Toeslagen!$Q$26)</f>
        <v>1147.1200000000001</v>
      </c>
      <c r="CP57" s="156">
        <f>'DE-Imp (O)'!CP57*(1+Toeslagen!$Q$26)</f>
        <v>1147.1200000000001</v>
      </c>
      <c r="CQ57" s="156">
        <f>'DE-Imp (O)'!CQ57*(1+Toeslagen!$Q$26)</f>
        <v>1226.1600000000001</v>
      </c>
      <c r="CR57" s="156">
        <f>'DE-Imp (O)'!CR57*(1+Toeslagen!$Q$26)</f>
        <v>1226.1600000000001</v>
      </c>
      <c r="CS57" s="156">
        <f>'DE-Imp (O)'!CS57*(1+Toeslagen!$Q$26)</f>
        <v>1226.1600000000001</v>
      </c>
      <c r="CT57" s="156">
        <f>'DE-Imp (O)'!CT57*(1+Toeslagen!$Q$26)</f>
        <v>1226.1600000000001</v>
      </c>
      <c r="CU57" s="156">
        <f>'DE-Imp (O)'!CU57*(1+Toeslagen!$Q$26)</f>
        <v>1226.1600000000001</v>
      </c>
      <c r="CV57" s="156">
        <f>'DE-Imp (O)'!CV57*(1+Toeslagen!$Q$26)</f>
        <v>1147.1200000000001</v>
      </c>
      <c r="CW57" s="156">
        <f>'DE-Imp (O)'!CW57*(1+Toeslagen!$Q$26)</f>
        <v>1147.1200000000001</v>
      </c>
      <c r="CX57" s="156">
        <f>'DE-Imp (O)'!CX57*(1+Toeslagen!$Q$26)</f>
        <v>1147.1200000000001</v>
      </c>
      <c r="CY57" s="156">
        <f>'DE-Imp (O)'!CY57*(1+Toeslagen!$Q$26)</f>
        <v>1147.1200000000001</v>
      </c>
      <c r="CZ57" s="156">
        <f>'DE-Imp (O)'!CZ57*(1+Toeslagen!$Q$26)</f>
        <v>984.88</v>
      </c>
      <c r="DA57" s="156">
        <f>'DE-Imp (O)'!DA57*(1+Toeslagen!$Q$26)</f>
        <v>984.88</v>
      </c>
      <c r="DB57" s="156">
        <f>'DE-Imp (O)'!DB57*(1+Toeslagen!$Q$26)</f>
        <v>984.88</v>
      </c>
      <c r="DC57" s="156">
        <f>'DE-Imp (O)'!DC57*(1+Toeslagen!$Q$26)</f>
        <v>1147.1200000000001</v>
      </c>
      <c r="DD57" s="156">
        <f>'DE-Imp (O)'!DD57*(1+Toeslagen!$Q$26)</f>
        <v>1147.1200000000001</v>
      </c>
      <c r="DE57" s="156">
        <f>'DE-Imp (O)'!DE57*(1+Toeslagen!$Q$26)</f>
        <v>1226.1600000000001</v>
      </c>
      <c r="DF57" s="156">
        <f>'DE-Imp (O)'!DF57*(1+Toeslagen!$Q$26)</f>
        <v>984.88</v>
      </c>
      <c r="DG57" s="156">
        <f>'DE-Imp (O)'!DG57*(1+Toeslagen!$Q$26)</f>
        <v>984.88</v>
      </c>
      <c r="DH57" s="156">
        <f>'DE-Imp (O)'!DH57*(1+Toeslagen!$Q$26)</f>
        <v>984.88</v>
      </c>
      <c r="DI57" s="156">
        <f>'DE-Imp (O)'!DI57*(1+Toeslagen!$Q$26)</f>
        <v>984.88</v>
      </c>
      <c r="DJ57" s="156">
        <f>'DE-Imp (O)'!DJ57*(1+Toeslagen!$Q$26)</f>
        <v>984.88</v>
      </c>
    </row>
    <row r="58" spans="1:114">
      <c r="A58" s="1">
        <v>55</v>
      </c>
      <c r="B58" s="1">
        <v>55</v>
      </c>
      <c r="C58" s="1">
        <v>410</v>
      </c>
      <c r="D58" s="1">
        <v>2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23">
        <v>25000</v>
      </c>
      <c r="P58" s="156">
        <f>'DE-Imp (O)'!P58*(1+Toeslagen!$Q$26)</f>
        <v>1226.1600000000001</v>
      </c>
      <c r="Q58" s="156">
        <f>'DE-Imp (O)'!Q58*(1+Toeslagen!$Q$26)</f>
        <v>1226.1600000000001</v>
      </c>
      <c r="R58" s="156">
        <f>'DE-Imp (O)'!R58*(1+Toeslagen!$Q$26)</f>
        <v>1226.1600000000001</v>
      </c>
      <c r="S58" s="156">
        <f>'DE-Imp (O)'!S58*(1+Toeslagen!$Q$26)</f>
        <v>1226.1600000000001</v>
      </c>
      <c r="T58" s="156">
        <f>'DE-Imp (O)'!T58*(1+Toeslagen!$Q$26)</f>
        <v>0</v>
      </c>
      <c r="U58" s="156">
        <f>'DE-Imp (O)'!U58*(1+Toeslagen!$Q$26)</f>
        <v>1147.1200000000001</v>
      </c>
      <c r="V58" s="156">
        <f>'DE-Imp (O)'!V58*(1+Toeslagen!$Q$26)</f>
        <v>1147.1200000000001</v>
      </c>
      <c r="W58" s="156">
        <f>'DE-Imp (O)'!W58*(1+Toeslagen!$Q$26)</f>
        <v>1147.1200000000001</v>
      </c>
      <c r="X58" s="156">
        <f>'DE-Imp (O)'!X58*(1+Toeslagen!$Q$26)</f>
        <v>1147.1200000000001</v>
      </c>
      <c r="Y58" s="156">
        <f>'DE-Imp (O)'!Y58*(1+Toeslagen!$Q$26)</f>
        <v>1147.1200000000001</v>
      </c>
      <c r="Z58" s="156">
        <f>'DE-Imp (O)'!Z58*(1+Toeslagen!$Q$26)</f>
        <v>1147.1200000000001</v>
      </c>
      <c r="AA58" s="156">
        <f>'DE-Imp (O)'!AA58*(1+Toeslagen!$Q$26)</f>
        <v>1147.1200000000001</v>
      </c>
      <c r="AB58" s="156">
        <f>'DE-Imp (O)'!AB58*(1+Toeslagen!$Q$26)</f>
        <v>1147.1200000000001</v>
      </c>
      <c r="AC58" s="156">
        <f>'DE-Imp (O)'!AC58*(1+Toeslagen!$Q$26)</f>
        <v>1147.1200000000001</v>
      </c>
      <c r="AD58" s="156">
        <f>'DE-Imp (O)'!AD58*(1+Toeslagen!$Q$26)</f>
        <v>1226.1600000000001</v>
      </c>
      <c r="AE58" s="156">
        <f>'DE-Imp (O)'!AE58*(1+Toeslagen!$Q$26)</f>
        <v>1226.1600000000001</v>
      </c>
      <c r="AF58" s="156">
        <f>'DE-Imp (O)'!AF58*(1+Toeslagen!$Q$26)</f>
        <v>1300</v>
      </c>
      <c r="AG58" s="156">
        <f>'DE-Imp (O)'!AG58*(1+Toeslagen!$Q$26)</f>
        <v>1300</v>
      </c>
      <c r="AH58" s="156">
        <f>'DE-Imp (O)'!AH58*(1+Toeslagen!$Q$26)</f>
        <v>1147.1200000000001</v>
      </c>
      <c r="AI58" s="156">
        <f>'DE-Imp (O)'!AI58*(1+Toeslagen!$Q$26)</f>
        <v>858</v>
      </c>
      <c r="AJ58" s="156">
        <f>'DE-Imp (O)'!AJ58*(1+Toeslagen!$Q$26)</f>
        <v>858</v>
      </c>
      <c r="AK58" s="156">
        <f>'DE-Imp (O)'!AK58*(1+Toeslagen!$Q$26)</f>
        <v>858</v>
      </c>
      <c r="AL58" s="156">
        <f>'DE-Imp (O)'!AL58*(1+Toeslagen!$Q$26)</f>
        <v>926.64</v>
      </c>
      <c r="AM58" s="156">
        <f>'DE-Imp (O)'!AM58*(1+Toeslagen!$Q$26)</f>
        <v>926.64</v>
      </c>
      <c r="AN58" s="156">
        <f>'DE-Imp (O)'!AN58*(1+Toeslagen!$Q$26)</f>
        <v>926.64</v>
      </c>
      <c r="AO58" s="156">
        <f>'DE-Imp (O)'!AO58*(1+Toeslagen!$Q$26)</f>
        <v>658.32</v>
      </c>
      <c r="AP58" s="156">
        <f>'DE-Imp (O)'!AP58*(1+Toeslagen!$Q$26)</f>
        <v>658.32</v>
      </c>
      <c r="AQ58" s="156">
        <f>'DE-Imp (O)'!AQ58*(1+Toeslagen!$Q$26)</f>
        <v>658.32</v>
      </c>
      <c r="AR58" s="156">
        <f>'DE-Imp (O)'!AR58*(1+Toeslagen!$Q$26)</f>
        <v>796.64</v>
      </c>
      <c r="AS58" s="156">
        <f>'DE-Imp (O)'!AS58*(1+Toeslagen!$Q$26)</f>
        <v>796.64</v>
      </c>
      <c r="AT58" s="156">
        <f>'DE-Imp (O)'!AT58*(1+Toeslagen!$Q$26)</f>
        <v>796.64</v>
      </c>
      <c r="AU58" s="156">
        <f>'DE-Imp (O)'!AU58*(1+Toeslagen!$Q$26)</f>
        <v>658.32</v>
      </c>
      <c r="AV58" s="156">
        <f>'DE-Imp (O)'!AV58*(1+Toeslagen!$Q$26)</f>
        <v>658.32</v>
      </c>
      <c r="AW58" s="156">
        <f>'DE-Imp (O)'!AW58*(1+Toeslagen!$Q$26)</f>
        <v>796.64</v>
      </c>
      <c r="AX58" s="156">
        <f>'DE-Imp (O)'!AX58*(1+Toeslagen!$Q$26)</f>
        <v>796.64</v>
      </c>
      <c r="AY58" s="156">
        <f>'DE-Imp (O)'!AY58*(1+Toeslagen!$Q$26)</f>
        <v>796.64</v>
      </c>
      <c r="AZ58" s="156">
        <f>'DE-Imp (O)'!AZ58*(1+Toeslagen!$Q$26)</f>
        <v>858</v>
      </c>
      <c r="BA58" s="156">
        <f>'DE-Imp (O)'!BA58*(1+Toeslagen!$Q$26)</f>
        <v>858</v>
      </c>
      <c r="BB58" s="156">
        <f>'DE-Imp (O)'!BB58*(1+Toeslagen!$Q$26)</f>
        <v>1147.1200000000001</v>
      </c>
      <c r="BC58" s="156">
        <f>'DE-Imp (O)'!BC58*(1+Toeslagen!$Q$26)</f>
        <v>494</v>
      </c>
      <c r="BD58" s="156">
        <f>'DE-Imp (O)'!BD58*(1+Toeslagen!$Q$26)</f>
        <v>494</v>
      </c>
      <c r="BE58" s="156">
        <f>'DE-Imp (O)'!BE58*(1+Toeslagen!$Q$26)</f>
        <v>494</v>
      </c>
      <c r="BF58" s="156">
        <f>'DE-Imp (O)'!BF58*(1+Toeslagen!$Q$26)</f>
        <v>0</v>
      </c>
      <c r="BG58" s="156">
        <f>'DE-Imp (O)'!BG58*(1+Toeslagen!$Q$26)</f>
        <v>494</v>
      </c>
      <c r="BH58" s="156">
        <f>'DE-Imp (O)'!BH58*(1+Toeslagen!$Q$26)</f>
        <v>494</v>
      </c>
      <c r="BI58" s="156">
        <f>'DE-Imp (O)'!BI58*(1+Toeslagen!$Q$26)</f>
        <v>494</v>
      </c>
      <c r="BJ58" s="156">
        <f>'DE-Imp (O)'!BJ58*(1+Toeslagen!$Q$26)</f>
        <v>494</v>
      </c>
      <c r="BK58" s="156">
        <f>'DE-Imp (O)'!BK58*(1+Toeslagen!$Q$26)</f>
        <v>494</v>
      </c>
      <c r="BL58" s="156">
        <f>'DE-Imp (O)'!BL58*(1+Toeslagen!$Q$26)</f>
        <v>658.32</v>
      </c>
      <c r="BM58" s="156">
        <f>'DE-Imp (O)'!BM58*(1+Toeslagen!$Q$26)</f>
        <v>562.64</v>
      </c>
      <c r="BN58" s="156">
        <f>'DE-Imp (O)'!BN58*(1+Toeslagen!$Q$26)</f>
        <v>562.64</v>
      </c>
      <c r="BO58" s="156">
        <f>'DE-Imp (O)'!BO58*(1+Toeslagen!$Q$26)</f>
        <v>562.64</v>
      </c>
      <c r="BP58" s="156">
        <f>'DE-Imp (O)'!BP58*(1+Toeslagen!$Q$26)</f>
        <v>562.64</v>
      </c>
      <c r="BQ58" s="156">
        <f>'DE-Imp (O)'!BQ58*(1+Toeslagen!$Q$26)</f>
        <v>796.64</v>
      </c>
      <c r="BR58" s="156">
        <f>'DE-Imp (O)'!BR58*(1+Toeslagen!$Q$26)</f>
        <v>796.64</v>
      </c>
      <c r="BS58" s="156">
        <f>'DE-Imp (O)'!BS58*(1+Toeslagen!$Q$26)</f>
        <v>796.64</v>
      </c>
      <c r="BT58" s="156">
        <f>'DE-Imp (O)'!BT58*(1+Toeslagen!$Q$26)</f>
        <v>562.64</v>
      </c>
      <c r="BU58" s="156">
        <f>'DE-Imp (O)'!BU58*(1+Toeslagen!$Q$26)</f>
        <v>562.64</v>
      </c>
      <c r="BV58" s="156">
        <f>'DE-Imp (O)'!BV58*(1+Toeslagen!$Q$26)</f>
        <v>562.64</v>
      </c>
      <c r="BW58" s="156">
        <f>'DE-Imp (O)'!BW58*(1+Toeslagen!$Q$26)</f>
        <v>796.64</v>
      </c>
      <c r="BX58" s="156">
        <f>'DE-Imp (O)'!BX58*(1+Toeslagen!$Q$26)</f>
        <v>796.64</v>
      </c>
      <c r="BY58" s="156">
        <f>'DE-Imp (O)'!BY58*(1+Toeslagen!$Q$26)</f>
        <v>0</v>
      </c>
      <c r="BZ58" s="156">
        <f>'DE-Imp (O)'!BZ58*(1+Toeslagen!$Q$26)</f>
        <v>796.64</v>
      </c>
      <c r="CA58" s="156">
        <f>'DE-Imp (O)'!CA58*(1+Toeslagen!$Q$26)</f>
        <v>796.64</v>
      </c>
      <c r="CB58" s="156">
        <f>'DE-Imp (O)'!CB58*(1+Toeslagen!$Q$26)</f>
        <v>796.64</v>
      </c>
      <c r="CC58" s="156">
        <f>'DE-Imp (O)'!CC58*(1+Toeslagen!$Q$26)</f>
        <v>858</v>
      </c>
      <c r="CD58" s="156">
        <f>'DE-Imp (O)'!CD58*(1+Toeslagen!$Q$26)</f>
        <v>858</v>
      </c>
      <c r="CE58" s="156">
        <f>'DE-Imp (O)'!CE58*(1+Toeslagen!$Q$26)</f>
        <v>858</v>
      </c>
      <c r="CF58" s="156">
        <f>'DE-Imp (O)'!CF58*(1+Toeslagen!$Q$26)</f>
        <v>858</v>
      </c>
      <c r="CG58" s="156">
        <f>'DE-Imp (O)'!CG58*(1+Toeslagen!$Q$26)</f>
        <v>926.64</v>
      </c>
      <c r="CH58" s="156">
        <f>'DE-Imp (O)'!CH58*(1+Toeslagen!$Q$26)</f>
        <v>926.64</v>
      </c>
      <c r="CI58" s="156">
        <f>'DE-Imp (O)'!CI58*(1+Toeslagen!$Q$26)</f>
        <v>984.88</v>
      </c>
      <c r="CJ58" s="156">
        <f>'DE-Imp (O)'!CJ58*(1+Toeslagen!$Q$26)</f>
        <v>984.88</v>
      </c>
      <c r="CK58" s="156">
        <f>'DE-Imp (O)'!CK58*(1+Toeslagen!$Q$26)</f>
        <v>926.64</v>
      </c>
      <c r="CL58" s="156">
        <f>'DE-Imp (O)'!CL58*(1+Toeslagen!$Q$26)</f>
        <v>926.64</v>
      </c>
      <c r="CM58" s="156">
        <f>'DE-Imp (O)'!CM58*(1+Toeslagen!$Q$26)</f>
        <v>926.64</v>
      </c>
      <c r="CN58" s="156">
        <f>'DE-Imp (O)'!CN58*(1+Toeslagen!$Q$26)</f>
        <v>984.88</v>
      </c>
      <c r="CO58" s="156">
        <f>'DE-Imp (O)'!CO58*(1+Toeslagen!$Q$26)</f>
        <v>1147.1200000000001</v>
      </c>
      <c r="CP58" s="156">
        <f>'DE-Imp (O)'!CP58*(1+Toeslagen!$Q$26)</f>
        <v>1147.1200000000001</v>
      </c>
      <c r="CQ58" s="156">
        <f>'DE-Imp (O)'!CQ58*(1+Toeslagen!$Q$26)</f>
        <v>1226.1600000000001</v>
      </c>
      <c r="CR58" s="156">
        <f>'DE-Imp (O)'!CR58*(1+Toeslagen!$Q$26)</f>
        <v>1226.1600000000001</v>
      </c>
      <c r="CS58" s="156">
        <f>'DE-Imp (O)'!CS58*(1+Toeslagen!$Q$26)</f>
        <v>1226.1600000000001</v>
      </c>
      <c r="CT58" s="156">
        <f>'DE-Imp (O)'!CT58*(1+Toeslagen!$Q$26)</f>
        <v>1226.1600000000001</v>
      </c>
      <c r="CU58" s="156">
        <f>'DE-Imp (O)'!CU58*(1+Toeslagen!$Q$26)</f>
        <v>1226.1600000000001</v>
      </c>
      <c r="CV58" s="156">
        <f>'DE-Imp (O)'!CV58*(1+Toeslagen!$Q$26)</f>
        <v>1147.1200000000001</v>
      </c>
      <c r="CW58" s="156">
        <f>'DE-Imp (O)'!CW58*(1+Toeslagen!$Q$26)</f>
        <v>1147.1200000000001</v>
      </c>
      <c r="CX58" s="156">
        <f>'DE-Imp (O)'!CX58*(1+Toeslagen!$Q$26)</f>
        <v>1147.1200000000001</v>
      </c>
      <c r="CY58" s="156">
        <f>'DE-Imp (O)'!CY58*(1+Toeslagen!$Q$26)</f>
        <v>1147.1200000000001</v>
      </c>
      <c r="CZ58" s="156">
        <f>'DE-Imp (O)'!CZ58*(1+Toeslagen!$Q$26)</f>
        <v>984.88</v>
      </c>
      <c r="DA58" s="156">
        <f>'DE-Imp (O)'!DA58*(1+Toeslagen!$Q$26)</f>
        <v>984.88</v>
      </c>
      <c r="DB58" s="156">
        <f>'DE-Imp (O)'!DB58*(1+Toeslagen!$Q$26)</f>
        <v>984.88</v>
      </c>
      <c r="DC58" s="156">
        <f>'DE-Imp (O)'!DC58*(1+Toeslagen!$Q$26)</f>
        <v>1147.1200000000001</v>
      </c>
      <c r="DD58" s="156">
        <f>'DE-Imp (O)'!DD58*(1+Toeslagen!$Q$26)</f>
        <v>1147.1200000000001</v>
      </c>
      <c r="DE58" s="156">
        <f>'DE-Imp (O)'!DE58*(1+Toeslagen!$Q$26)</f>
        <v>1226.1600000000001</v>
      </c>
      <c r="DF58" s="156">
        <f>'DE-Imp (O)'!DF58*(1+Toeslagen!$Q$26)</f>
        <v>984.88</v>
      </c>
      <c r="DG58" s="156">
        <f>'DE-Imp (O)'!DG58*(1+Toeslagen!$Q$26)</f>
        <v>984.88</v>
      </c>
      <c r="DH58" s="156">
        <f>'DE-Imp (O)'!DH58*(1+Toeslagen!$Q$26)</f>
        <v>984.88</v>
      </c>
      <c r="DI58" s="156">
        <f>'DE-Imp (O)'!DI58*(1+Toeslagen!$Q$26)</f>
        <v>984.88</v>
      </c>
      <c r="DJ58" s="156">
        <f>'DE-Imp (O)'!DJ58*(1+Toeslagen!$Q$26)</f>
        <v>984.88</v>
      </c>
    </row>
    <row r="59" spans="1:114">
      <c r="A59" s="1">
        <v>56</v>
      </c>
      <c r="B59" s="1">
        <v>56</v>
      </c>
      <c r="C59" s="1">
        <v>420</v>
      </c>
      <c r="D59" s="1">
        <v>2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4">
      <c r="A60" s="1">
        <v>57</v>
      </c>
      <c r="B60" s="1">
        <v>57</v>
      </c>
      <c r="C60" s="1">
        <v>250</v>
      </c>
      <c r="D60" s="1">
        <v>2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4">
      <c r="A61" s="1">
        <v>58</v>
      </c>
      <c r="B61" s="1">
        <v>58</v>
      </c>
      <c r="C61" s="1">
        <v>200</v>
      </c>
      <c r="D61" s="1">
        <v>2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4">
      <c r="A62" s="1">
        <v>59</v>
      </c>
      <c r="B62" s="1">
        <v>59</v>
      </c>
      <c r="C62" s="1">
        <v>230</v>
      </c>
      <c r="D62" s="1">
        <v>2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4">
      <c r="A63" s="1">
        <v>60</v>
      </c>
      <c r="B63" s="1">
        <v>60</v>
      </c>
      <c r="C63" s="1">
        <v>430</v>
      </c>
      <c r="D63" s="1">
        <v>2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4">
      <c r="A64" s="1">
        <v>61</v>
      </c>
      <c r="B64" s="1">
        <v>61</v>
      </c>
      <c r="C64" s="1">
        <v>450</v>
      </c>
      <c r="D64" s="1">
        <v>2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63</v>
      </c>
      <c r="B65" s="1">
        <v>63</v>
      </c>
      <c r="C65" s="1">
        <v>530</v>
      </c>
      <c r="D65" s="1">
        <v>2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64</v>
      </c>
      <c r="B66" s="1">
        <v>64</v>
      </c>
      <c r="C66" s="1">
        <v>440</v>
      </c>
      <c r="D66" s="1">
        <v>2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65</v>
      </c>
      <c r="B67" s="1">
        <v>65</v>
      </c>
      <c r="C67" s="1">
        <v>530</v>
      </c>
      <c r="D67" s="1">
        <v>2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66</v>
      </c>
      <c r="B68" s="1">
        <v>66</v>
      </c>
      <c r="C68" s="1">
        <v>600</v>
      </c>
      <c r="D68" s="1">
        <v>3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67</v>
      </c>
      <c r="B69" s="1">
        <v>67</v>
      </c>
      <c r="C69" s="1">
        <v>530</v>
      </c>
      <c r="D69" s="1">
        <v>3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68</v>
      </c>
      <c r="B70" s="1">
        <v>68</v>
      </c>
      <c r="C70" s="1">
        <v>640</v>
      </c>
      <c r="D70" s="1">
        <v>3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69</v>
      </c>
      <c r="B71" s="1">
        <v>69</v>
      </c>
      <c r="C71" s="1">
        <v>590</v>
      </c>
      <c r="D71" s="1">
        <v>3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70</v>
      </c>
      <c r="B72" s="1">
        <v>70</v>
      </c>
      <c r="C72" s="1">
        <v>540</v>
      </c>
      <c r="D72" s="1">
        <v>3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71</v>
      </c>
      <c r="B73" s="1">
        <v>71</v>
      </c>
      <c r="C73" s="1">
        <v>600</v>
      </c>
      <c r="D73" s="1">
        <v>3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72</v>
      </c>
      <c r="B74" s="1">
        <v>72</v>
      </c>
      <c r="C74" s="1">
        <v>640</v>
      </c>
      <c r="D74" s="1">
        <v>4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73</v>
      </c>
      <c r="B75" s="1">
        <v>73</v>
      </c>
      <c r="C75" s="1">
        <v>710</v>
      </c>
      <c r="D75" s="1">
        <v>4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74</v>
      </c>
      <c r="B76" s="1">
        <v>74</v>
      </c>
      <c r="C76" s="1">
        <v>590</v>
      </c>
      <c r="D76" s="1">
        <v>3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75</v>
      </c>
      <c r="B77" s="1">
        <v>75</v>
      </c>
      <c r="C77" s="1">
        <v>700</v>
      </c>
      <c r="D77" s="1">
        <v>3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76</v>
      </c>
      <c r="B78" s="1">
        <v>76</v>
      </c>
      <c r="C78" s="1">
        <v>670</v>
      </c>
      <c r="D78" s="1">
        <v>3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77</v>
      </c>
      <c r="B79" s="1">
        <v>77</v>
      </c>
      <c r="C79" s="1">
        <v>730</v>
      </c>
      <c r="D79" s="1">
        <v>4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78</v>
      </c>
      <c r="B80" s="1">
        <v>78</v>
      </c>
      <c r="C80" s="1">
        <v>700</v>
      </c>
      <c r="D80" s="1">
        <v>4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79</v>
      </c>
      <c r="B81" s="1">
        <v>79</v>
      </c>
      <c r="C81" s="1">
        <v>640</v>
      </c>
      <c r="D81" s="1">
        <v>4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80</v>
      </c>
      <c r="B82" s="1">
        <v>80</v>
      </c>
      <c r="C82" s="1">
        <v>720</v>
      </c>
      <c r="D82" s="1">
        <v>4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81</v>
      </c>
      <c r="B83" s="1">
        <v>81</v>
      </c>
      <c r="C83" s="1">
        <v>700</v>
      </c>
      <c r="D83" s="1">
        <v>4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82</v>
      </c>
      <c r="B84" s="1">
        <v>82</v>
      </c>
      <c r="C84" s="1">
        <v>640</v>
      </c>
      <c r="D84" s="1">
        <v>4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83</v>
      </c>
      <c r="B85" s="1">
        <v>83</v>
      </c>
      <c r="C85" s="1">
        <v>750</v>
      </c>
      <c r="D85" s="1">
        <v>4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84</v>
      </c>
      <c r="B86" s="1">
        <v>84</v>
      </c>
      <c r="C86" s="1">
        <v>720</v>
      </c>
      <c r="D86" s="1">
        <v>4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85</v>
      </c>
      <c r="B87" s="1">
        <v>85</v>
      </c>
      <c r="C87" s="1">
        <v>750</v>
      </c>
      <c r="D87" s="1">
        <v>4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86</v>
      </c>
      <c r="B88" s="1">
        <v>86</v>
      </c>
      <c r="C88" s="1">
        <v>720</v>
      </c>
      <c r="D88" s="1">
        <v>4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87</v>
      </c>
      <c r="B89" s="1">
        <v>87</v>
      </c>
      <c r="C89" s="1">
        <v>780</v>
      </c>
      <c r="D89" s="1">
        <v>4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>
        <v>88</v>
      </c>
      <c r="B90" s="1">
        <v>88</v>
      </c>
      <c r="C90" s="1">
        <v>700</v>
      </c>
      <c r="D90" s="1">
        <v>4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">
        <v>89</v>
      </c>
      <c r="B91" s="1">
        <v>89</v>
      </c>
      <c r="C91" s="1">
        <v>540</v>
      </c>
      <c r="D91" s="1">
        <v>4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">
        <v>90</v>
      </c>
      <c r="B92" s="1">
        <v>90</v>
      </c>
      <c r="C92" s="1">
        <v>580</v>
      </c>
      <c r="D92" s="1">
        <v>4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">
        <v>91</v>
      </c>
      <c r="B93" s="1">
        <v>91</v>
      </c>
      <c r="C93" s="1">
        <v>500</v>
      </c>
      <c r="D93" s="1">
        <v>4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">
        <v>92</v>
      </c>
      <c r="B94" s="1">
        <v>92</v>
      </c>
      <c r="C94" s="1">
        <v>710</v>
      </c>
      <c r="D94" s="1">
        <v>4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">
        <v>93</v>
      </c>
      <c r="B95" s="1">
        <v>93</v>
      </c>
      <c r="D95" s="1">
        <v>4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>
      <c r="A96" s="1">
        <v>94</v>
      </c>
      <c r="B96" s="1">
        <v>94</v>
      </c>
      <c r="C96" s="1">
        <v>780</v>
      </c>
      <c r="D96" s="1">
        <v>4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>
      <c r="A97" s="1">
        <v>95</v>
      </c>
      <c r="B97" s="1">
        <v>95</v>
      </c>
      <c r="C97" s="1">
        <v>620</v>
      </c>
      <c r="D97" s="1">
        <v>4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>
      <c r="A98" s="1">
        <v>96</v>
      </c>
      <c r="B98" s="1">
        <v>96</v>
      </c>
      <c r="C98" s="1">
        <v>650</v>
      </c>
      <c r="D98" s="1">
        <v>4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>
      <c r="A99" s="1">
        <v>97</v>
      </c>
      <c r="B99" s="1">
        <v>97</v>
      </c>
      <c r="C99" s="1">
        <v>760</v>
      </c>
      <c r="D99" s="1">
        <v>4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  <row r="100" spans="1:10">
      <c r="A100" s="1">
        <v>98</v>
      </c>
      <c r="B100" s="1">
        <v>98</v>
      </c>
      <c r="C100" s="1">
        <v>710</v>
      </c>
      <c r="D100" s="1">
        <v>4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</row>
    <row r="101" spans="1:10">
      <c r="A101" s="1">
        <v>99</v>
      </c>
      <c r="B101" s="1">
        <v>99</v>
      </c>
      <c r="C101" s="1">
        <v>680</v>
      </c>
      <c r="D101" s="1">
        <v>4</v>
      </c>
      <c r="F101" t="s">
        <v>96</v>
      </c>
      <c r="G101" t="s">
        <v>96</v>
      </c>
      <c r="H101" t="s">
        <v>96</v>
      </c>
      <c r="I101" t="s">
        <v>96</v>
      </c>
      <c r="J101" t="s">
        <v>96</v>
      </c>
    </row>
  </sheetData>
  <sheetProtection algorithmName="SHA-512" hashValue="zrfYV93edXh9aMWtFquSBtdWJDKLtm+1ubuLmS4sXKpx4dHCiyPdw/qujZbA4AOuP0wBzRb1I5ydWIDPT1zDZA==" saltValue="YbB8Q2VujGNHdKEfvyCpWw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FFE3-42F3-4129-B3DC-3B468A924BCE}">
  <sheetPr codeName="Blad25"/>
  <dimension ref="A4:DJ101"/>
  <sheetViews>
    <sheetView zoomScale="93" zoomScaleNormal="93" workbookViewId="0">
      <pane xSplit="15" ySplit="6" topLeftCell="P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1" width="10.140625" style="1" hidden="1" customWidth="1"/>
    <col min="2" max="2" width="7.42578125" style="1" hidden="1" customWidth="1"/>
    <col min="3" max="3" width="11.140625" style="1" hidden="1" customWidth="1"/>
    <col min="4" max="4" width="11.85546875" style="1" hidden="1" customWidth="1"/>
    <col min="5" max="5" width="19.140625" hidden="1" customWidth="1"/>
    <col min="6" max="6" width="21" hidden="1" customWidth="1"/>
    <col min="7" max="7" width="19.85546875" hidden="1" customWidth="1"/>
    <col min="8" max="8" width="22.140625" hidden="1" customWidth="1"/>
    <col min="9" max="9" width="22.42578125" hidden="1" customWidth="1"/>
    <col min="10" max="10" width="19.140625" hidden="1" customWidth="1"/>
    <col min="11" max="11" width="8.85546875" hidden="1" customWidth="1"/>
    <col min="12" max="12" width="10.140625" hidden="1" customWidth="1"/>
    <col min="13" max="13" width="8.85546875" hidden="1" customWidth="1"/>
    <col min="14" max="14" width="13.140625" customWidth="1"/>
    <col min="20" max="20" width="8.85546875" hidden="1" customWidth="1"/>
    <col min="58" max="58" width="8.85546875" hidden="1" customWidth="1"/>
    <col min="77" max="77" width="8.85546875" hidden="1" customWidth="1"/>
  </cols>
  <sheetData>
    <row r="4" spans="1:114" ht="14.65" thickBot="1"/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4">
        <v>1</v>
      </c>
      <c r="Q5" s="15">
        <v>2</v>
      </c>
      <c r="R5" s="15">
        <v>3</v>
      </c>
      <c r="S5" s="15">
        <v>4</v>
      </c>
      <c r="T5" s="15"/>
      <c r="U5" s="15">
        <v>6</v>
      </c>
      <c r="V5" s="15">
        <v>7</v>
      </c>
      <c r="W5" s="15">
        <v>8</v>
      </c>
      <c r="X5" s="15">
        <v>9</v>
      </c>
      <c r="Y5" s="15">
        <v>10</v>
      </c>
      <c r="Z5" s="15">
        <v>11</v>
      </c>
      <c r="AA5" s="15">
        <v>12</v>
      </c>
      <c r="AB5" s="15">
        <v>13</v>
      </c>
      <c r="AC5" s="15">
        <v>14</v>
      </c>
      <c r="AD5" s="15">
        <v>15</v>
      </c>
      <c r="AE5" s="15">
        <v>16</v>
      </c>
      <c r="AF5" s="15">
        <v>17</v>
      </c>
      <c r="AG5" s="15">
        <v>18</v>
      </c>
      <c r="AH5" s="15">
        <v>19</v>
      </c>
      <c r="AI5" s="15">
        <v>20</v>
      </c>
      <c r="AJ5" s="15">
        <v>21</v>
      </c>
      <c r="AK5" s="15">
        <v>22</v>
      </c>
      <c r="AL5" s="15">
        <v>23</v>
      </c>
      <c r="AM5" s="15">
        <v>24</v>
      </c>
      <c r="AN5" s="15">
        <v>25</v>
      </c>
      <c r="AO5" s="15">
        <v>26</v>
      </c>
      <c r="AP5" s="15">
        <v>27</v>
      </c>
      <c r="AQ5" s="15">
        <v>28</v>
      </c>
      <c r="AR5" s="15">
        <v>29</v>
      </c>
      <c r="AS5" s="15">
        <v>30</v>
      </c>
      <c r="AT5" s="15">
        <v>31</v>
      </c>
      <c r="AU5" s="15">
        <v>32</v>
      </c>
      <c r="AV5" s="15">
        <v>33</v>
      </c>
      <c r="AW5" s="15">
        <v>34</v>
      </c>
      <c r="AX5" s="15">
        <v>35</v>
      </c>
      <c r="AY5" s="15">
        <v>36</v>
      </c>
      <c r="AZ5" s="15">
        <v>37</v>
      </c>
      <c r="BA5" s="15">
        <v>38</v>
      </c>
      <c r="BB5" s="15">
        <v>39</v>
      </c>
      <c r="BC5" s="15">
        <v>40</v>
      </c>
      <c r="BD5" s="15">
        <v>41</v>
      </c>
      <c r="BE5" s="15">
        <v>42</v>
      </c>
      <c r="BF5" s="15"/>
      <c r="BG5" s="15">
        <v>44</v>
      </c>
      <c r="BH5" s="15">
        <v>45</v>
      </c>
      <c r="BI5" s="15">
        <v>46</v>
      </c>
      <c r="BJ5" s="15">
        <v>47</v>
      </c>
      <c r="BK5" s="15">
        <v>48</v>
      </c>
      <c r="BL5" s="15">
        <v>49</v>
      </c>
      <c r="BM5" s="15">
        <v>50</v>
      </c>
      <c r="BN5" s="15">
        <v>51</v>
      </c>
      <c r="BO5" s="15">
        <v>52</v>
      </c>
      <c r="BP5" s="15">
        <v>53</v>
      </c>
      <c r="BQ5" s="15">
        <v>54</v>
      </c>
      <c r="BR5" s="15">
        <v>55</v>
      </c>
      <c r="BS5" s="15">
        <v>56</v>
      </c>
      <c r="BT5" s="15">
        <v>57</v>
      </c>
      <c r="BU5" s="15">
        <v>58</v>
      </c>
      <c r="BV5" s="15">
        <v>59</v>
      </c>
      <c r="BW5" s="15">
        <v>60</v>
      </c>
      <c r="BX5" s="15">
        <v>61</v>
      </c>
      <c r="BY5" s="15"/>
      <c r="BZ5" s="15">
        <v>63</v>
      </c>
      <c r="CA5" s="15">
        <v>64</v>
      </c>
      <c r="CB5" s="15">
        <v>65</v>
      </c>
      <c r="CC5" s="15">
        <v>66</v>
      </c>
      <c r="CD5" s="15">
        <v>67</v>
      </c>
      <c r="CE5" s="15">
        <v>68</v>
      </c>
      <c r="CF5" s="15">
        <v>69</v>
      </c>
      <c r="CG5" s="15">
        <v>70</v>
      </c>
      <c r="CH5" s="15">
        <v>71</v>
      </c>
      <c r="CI5" s="15">
        <v>72</v>
      </c>
      <c r="CJ5" s="15">
        <v>73</v>
      </c>
      <c r="CK5" s="15">
        <v>74</v>
      </c>
      <c r="CL5" s="15">
        <v>75</v>
      </c>
      <c r="CM5" s="15">
        <v>76</v>
      </c>
      <c r="CN5" s="15">
        <v>77</v>
      </c>
      <c r="CO5" s="15">
        <v>78</v>
      </c>
      <c r="CP5" s="15">
        <v>79</v>
      </c>
      <c r="CQ5" s="15">
        <v>80</v>
      </c>
      <c r="CR5" s="15">
        <v>81</v>
      </c>
      <c r="CS5" s="15">
        <v>82</v>
      </c>
      <c r="CT5" s="15">
        <v>83</v>
      </c>
      <c r="CU5" s="15">
        <v>84</v>
      </c>
      <c r="CV5" s="15">
        <v>85</v>
      </c>
      <c r="CW5" s="15">
        <v>86</v>
      </c>
      <c r="CX5" s="15">
        <v>87</v>
      </c>
      <c r="CY5" s="15">
        <v>88</v>
      </c>
      <c r="CZ5" s="15">
        <v>89</v>
      </c>
      <c r="DA5" s="15">
        <v>90</v>
      </c>
      <c r="DB5" s="15">
        <v>91</v>
      </c>
      <c r="DC5" s="15">
        <v>92</v>
      </c>
      <c r="DD5" s="15">
        <v>93</v>
      </c>
      <c r="DE5" s="15">
        <v>94</v>
      </c>
      <c r="DF5" s="15">
        <v>95</v>
      </c>
      <c r="DG5" s="15">
        <v>96</v>
      </c>
      <c r="DH5" s="15">
        <v>97</v>
      </c>
      <c r="DI5" s="15">
        <v>98</v>
      </c>
      <c r="DJ5" s="16">
        <v>99</v>
      </c>
    </row>
    <row r="6" spans="1:114" ht="14.65" thickBot="1">
      <c r="A6" s="1">
        <v>1</v>
      </c>
      <c r="B6" s="1">
        <v>1</v>
      </c>
      <c r="C6" s="1">
        <v>700</v>
      </c>
      <c r="D6" s="1">
        <v>4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313" t="s">
        <v>426</v>
      </c>
      <c r="Q6" s="27" t="s">
        <v>427</v>
      </c>
      <c r="R6" s="27" t="s">
        <v>428</v>
      </c>
      <c r="S6" s="27" t="s">
        <v>429</v>
      </c>
      <c r="T6" s="183"/>
      <c r="U6" s="27" t="s">
        <v>130</v>
      </c>
      <c r="V6" s="27" t="s">
        <v>430</v>
      </c>
      <c r="W6" s="27" t="s">
        <v>431</v>
      </c>
      <c r="X6" s="27" t="s">
        <v>432</v>
      </c>
      <c r="Y6" s="27" t="s">
        <v>433</v>
      </c>
      <c r="Z6" s="27" t="s">
        <v>433</v>
      </c>
      <c r="AA6" s="27" t="s">
        <v>433</v>
      </c>
      <c r="AB6" s="27" t="s">
        <v>433</v>
      </c>
      <c r="AC6" s="27" t="s">
        <v>434</v>
      </c>
      <c r="AD6" s="27" t="s">
        <v>435</v>
      </c>
      <c r="AE6" s="27" t="s">
        <v>436</v>
      </c>
      <c r="AF6" s="27" t="s">
        <v>437</v>
      </c>
      <c r="AG6" s="27" t="s">
        <v>438</v>
      </c>
      <c r="AH6" s="27" t="s">
        <v>439</v>
      </c>
      <c r="AI6" s="27" t="s">
        <v>440</v>
      </c>
      <c r="AJ6" s="27" t="s">
        <v>441</v>
      </c>
      <c r="AK6" s="27" t="s">
        <v>442</v>
      </c>
      <c r="AL6" s="27" t="s">
        <v>443</v>
      </c>
      <c r="AM6" s="27" t="s">
        <v>444</v>
      </c>
      <c r="AN6" s="27" t="s">
        <v>445</v>
      </c>
      <c r="AO6" s="27" t="s">
        <v>446</v>
      </c>
      <c r="AP6" s="27" t="s">
        <v>447</v>
      </c>
      <c r="AQ6" s="27" t="s">
        <v>448</v>
      </c>
      <c r="AR6" s="27" t="s">
        <v>449</v>
      </c>
      <c r="AS6" s="27" t="s">
        <v>450</v>
      </c>
      <c r="AT6" s="27" t="s">
        <v>451</v>
      </c>
      <c r="AU6" s="27" t="s">
        <v>452</v>
      </c>
      <c r="AV6" s="27" t="s">
        <v>453</v>
      </c>
      <c r="AW6" s="27" t="s">
        <v>454</v>
      </c>
      <c r="AX6" s="27" t="s">
        <v>455</v>
      </c>
      <c r="AY6" s="27" t="s">
        <v>456</v>
      </c>
      <c r="AZ6" s="27" t="s">
        <v>457</v>
      </c>
      <c r="BA6" s="27" t="s">
        <v>458</v>
      </c>
      <c r="BB6" s="27" t="s">
        <v>459</v>
      </c>
      <c r="BC6" s="27" t="s">
        <v>460</v>
      </c>
      <c r="BD6" s="27" t="s">
        <v>461</v>
      </c>
      <c r="BE6" s="27" t="s">
        <v>462</v>
      </c>
      <c r="BF6" s="183"/>
      <c r="BG6" s="27" t="s">
        <v>463</v>
      </c>
      <c r="BH6" s="27" t="s">
        <v>464</v>
      </c>
      <c r="BI6" s="27" t="s">
        <v>465</v>
      </c>
      <c r="BJ6" s="27" t="s">
        <v>466</v>
      </c>
      <c r="BK6" s="27" t="s">
        <v>467</v>
      </c>
      <c r="BL6" s="27" t="s">
        <v>468</v>
      </c>
      <c r="BM6" s="27" t="s">
        <v>469</v>
      </c>
      <c r="BN6" s="27" t="s">
        <v>470</v>
      </c>
      <c r="BO6" s="27" t="s">
        <v>471</v>
      </c>
      <c r="BP6" s="27" t="s">
        <v>472</v>
      </c>
      <c r="BQ6" s="27" t="s">
        <v>473</v>
      </c>
      <c r="BR6" s="27" t="s">
        <v>474</v>
      </c>
      <c r="BS6" s="27" t="s">
        <v>475</v>
      </c>
      <c r="BT6" s="27" t="s">
        <v>476</v>
      </c>
      <c r="BU6" s="27" t="s">
        <v>477</v>
      </c>
      <c r="BV6" s="27" t="s">
        <v>478</v>
      </c>
      <c r="BW6" s="27" t="s">
        <v>479</v>
      </c>
      <c r="BX6" s="27" t="s">
        <v>480</v>
      </c>
      <c r="BY6" s="183"/>
      <c r="BZ6" s="27" t="s">
        <v>481</v>
      </c>
      <c r="CA6" s="27" t="s">
        <v>482</v>
      </c>
      <c r="CB6" s="27" t="s">
        <v>483</v>
      </c>
      <c r="CC6" s="27" t="s">
        <v>484</v>
      </c>
      <c r="CD6" s="27" t="s">
        <v>485</v>
      </c>
      <c r="CE6" s="27" t="s">
        <v>486</v>
      </c>
      <c r="CF6" s="27" t="s">
        <v>487</v>
      </c>
      <c r="CG6" s="27" t="s">
        <v>488</v>
      </c>
      <c r="CH6" s="27" t="s">
        <v>489</v>
      </c>
      <c r="CI6" s="27" t="s">
        <v>490</v>
      </c>
      <c r="CJ6" s="27" t="s">
        <v>491</v>
      </c>
      <c r="CK6" s="27" t="s">
        <v>492</v>
      </c>
      <c r="CL6" s="27" t="s">
        <v>493</v>
      </c>
      <c r="CM6" s="27" t="s">
        <v>494</v>
      </c>
      <c r="CN6" s="27" t="s">
        <v>495</v>
      </c>
      <c r="CO6" s="27" t="s">
        <v>496</v>
      </c>
      <c r="CP6" s="27" t="s">
        <v>497</v>
      </c>
      <c r="CQ6" s="27" t="s">
        <v>498</v>
      </c>
      <c r="CR6" s="27" t="s">
        <v>498</v>
      </c>
      <c r="CS6" s="27" t="s">
        <v>499</v>
      </c>
      <c r="CT6" s="27" t="s">
        <v>500</v>
      </c>
      <c r="CU6" s="27" t="s">
        <v>501</v>
      </c>
      <c r="CV6" s="27" t="s">
        <v>502</v>
      </c>
      <c r="CW6" s="27" t="s">
        <v>503</v>
      </c>
      <c r="CX6" s="27" t="s">
        <v>504</v>
      </c>
      <c r="CY6" s="27" t="s">
        <v>505</v>
      </c>
      <c r="CZ6" s="27" t="s">
        <v>506</v>
      </c>
      <c r="DA6" s="27" t="s">
        <v>507</v>
      </c>
      <c r="DB6" s="27" t="s">
        <v>508</v>
      </c>
      <c r="DC6" s="27" t="s">
        <v>509</v>
      </c>
      <c r="DD6" s="27" t="s">
        <v>510</v>
      </c>
      <c r="DE6" s="27" t="s">
        <v>511</v>
      </c>
      <c r="DF6" s="27" t="s">
        <v>512</v>
      </c>
      <c r="DG6" s="27" t="s">
        <v>513</v>
      </c>
      <c r="DH6" s="27" t="s">
        <v>514</v>
      </c>
      <c r="DI6" s="27" t="s">
        <v>515</v>
      </c>
      <c r="DJ6" s="28" t="s">
        <v>516</v>
      </c>
    </row>
    <row r="7" spans="1:114" ht="14.65" thickBot="1">
      <c r="A7" s="1">
        <v>2</v>
      </c>
      <c r="B7" s="1">
        <v>2</v>
      </c>
      <c r="C7" s="1">
        <v>710</v>
      </c>
      <c r="D7" s="1">
        <v>4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56">
        <v>232.96</v>
      </c>
      <c r="Q7" s="156">
        <v>232.96</v>
      </c>
      <c r="R7" s="156">
        <v>232.96</v>
      </c>
      <c r="S7" s="156">
        <v>232.96</v>
      </c>
      <c r="T7" s="156"/>
      <c r="U7" s="156">
        <v>221.52</v>
      </c>
      <c r="V7" s="156">
        <v>221.52</v>
      </c>
      <c r="W7" s="156">
        <v>221.52</v>
      </c>
      <c r="X7" s="156">
        <v>221.52</v>
      </c>
      <c r="Y7" s="156">
        <v>221.52</v>
      </c>
      <c r="Z7" s="156">
        <v>221.52</v>
      </c>
      <c r="AA7" s="156">
        <v>221.52</v>
      </c>
      <c r="AB7" s="156">
        <v>221.52</v>
      </c>
      <c r="AC7" s="156">
        <v>221.52</v>
      </c>
      <c r="AD7" s="156">
        <v>232.96</v>
      </c>
      <c r="AE7" s="156">
        <v>232.96</v>
      </c>
      <c r="AF7" s="156">
        <v>286</v>
      </c>
      <c r="AG7" s="156">
        <v>286</v>
      </c>
      <c r="AH7" s="156">
        <v>221.52</v>
      </c>
      <c r="AI7" s="156">
        <v>184.08</v>
      </c>
      <c r="AJ7" s="156">
        <v>184.08</v>
      </c>
      <c r="AK7" s="156">
        <v>184.08</v>
      </c>
      <c r="AL7" s="156">
        <v>195.52</v>
      </c>
      <c r="AM7" s="156">
        <v>195.52</v>
      </c>
      <c r="AN7" s="156">
        <v>195.52</v>
      </c>
      <c r="AO7" s="156">
        <v>153.246925</v>
      </c>
      <c r="AP7" s="156">
        <v>153.246925</v>
      </c>
      <c r="AQ7" s="156">
        <v>153.246925</v>
      </c>
      <c r="AR7" s="156">
        <v>168.48000000000002</v>
      </c>
      <c r="AS7" s="156">
        <v>168.48000000000002</v>
      </c>
      <c r="AT7" s="156">
        <v>168.48000000000002</v>
      </c>
      <c r="AU7" s="156">
        <v>153.246925</v>
      </c>
      <c r="AV7" s="156">
        <v>153.246925</v>
      </c>
      <c r="AW7" s="156">
        <v>168.48000000000002</v>
      </c>
      <c r="AX7" s="156">
        <v>168.48000000000002</v>
      </c>
      <c r="AY7" s="156">
        <v>168.48000000000002</v>
      </c>
      <c r="AZ7" s="156">
        <v>184.08</v>
      </c>
      <c r="BA7" s="156">
        <v>184.08</v>
      </c>
      <c r="BB7" s="156">
        <v>221.52</v>
      </c>
      <c r="BC7" s="156">
        <v>120.64</v>
      </c>
      <c r="BD7" s="156">
        <v>120.64</v>
      </c>
      <c r="BE7" s="156">
        <v>120.64</v>
      </c>
      <c r="BF7" s="156"/>
      <c r="BG7" s="156">
        <v>120.64</v>
      </c>
      <c r="BH7" s="156">
        <v>120.64</v>
      </c>
      <c r="BI7" s="156">
        <v>120.64</v>
      </c>
      <c r="BJ7" s="156">
        <v>120.64</v>
      </c>
      <c r="BK7" s="156">
        <v>120.64</v>
      </c>
      <c r="BL7" s="156">
        <v>153.246925</v>
      </c>
      <c r="BM7" s="156">
        <v>136.24</v>
      </c>
      <c r="BN7" s="156">
        <v>136.24</v>
      </c>
      <c r="BO7" s="156">
        <v>136.24</v>
      </c>
      <c r="BP7" s="156">
        <v>136.24</v>
      </c>
      <c r="BQ7" s="156">
        <v>168.48000000000002</v>
      </c>
      <c r="BR7" s="156">
        <v>168.48000000000002</v>
      </c>
      <c r="BS7" s="156">
        <v>168.48000000000002</v>
      </c>
      <c r="BT7" s="156">
        <v>136.24</v>
      </c>
      <c r="BU7" s="156">
        <v>136.24</v>
      </c>
      <c r="BV7" s="156">
        <v>136.24</v>
      </c>
      <c r="BW7" s="156">
        <v>168.48000000000002</v>
      </c>
      <c r="BX7" s="156">
        <v>168.48000000000002</v>
      </c>
      <c r="BY7" s="156"/>
      <c r="BZ7" s="156">
        <v>168.48000000000002</v>
      </c>
      <c r="CA7" s="156">
        <v>168.48000000000002</v>
      </c>
      <c r="CB7" s="156">
        <v>168.48000000000002</v>
      </c>
      <c r="CC7" s="156">
        <v>184.08</v>
      </c>
      <c r="CD7" s="156">
        <v>184.08</v>
      </c>
      <c r="CE7" s="156">
        <v>184.08</v>
      </c>
      <c r="CF7" s="156">
        <v>184.08</v>
      </c>
      <c r="CG7" s="156">
        <v>195.52</v>
      </c>
      <c r="CH7" s="156">
        <v>195.52</v>
      </c>
      <c r="CI7" s="156">
        <v>205.92000000000002</v>
      </c>
      <c r="CJ7" s="156">
        <v>205.92000000000002</v>
      </c>
      <c r="CK7" s="156">
        <v>195.52</v>
      </c>
      <c r="CL7" s="156">
        <v>195.52</v>
      </c>
      <c r="CM7" s="156">
        <v>195.52</v>
      </c>
      <c r="CN7" s="156">
        <v>205.92000000000002</v>
      </c>
      <c r="CO7" s="156">
        <v>221.52</v>
      </c>
      <c r="CP7" s="156">
        <v>221.52</v>
      </c>
      <c r="CQ7" s="156">
        <v>232.96</v>
      </c>
      <c r="CR7" s="156">
        <v>232.96</v>
      </c>
      <c r="CS7" s="156">
        <v>232.96</v>
      </c>
      <c r="CT7" s="156">
        <v>232.96</v>
      </c>
      <c r="CU7" s="156">
        <v>232.96</v>
      </c>
      <c r="CV7" s="156">
        <v>221.52</v>
      </c>
      <c r="CW7" s="156">
        <v>221.52</v>
      </c>
      <c r="CX7" s="156">
        <v>221.52</v>
      </c>
      <c r="CY7" s="156">
        <v>221.52</v>
      </c>
      <c r="CZ7" s="156">
        <v>205.92000000000002</v>
      </c>
      <c r="DA7" s="156">
        <v>205.92000000000002</v>
      </c>
      <c r="DB7" s="156">
        <v>205.92000000000002</v>
      </c>
      <c r="DC7" s="156">
        <v>221.52</v>
      </c>
      <c r="DD7" s="156">
        <v>221.52</v>
      </c>
      <c r="DE7" s="156">
        <v>232.96</v>
      </c>
      <c r="DF7" s="156">
        <v>205.92000000000002</v>
      </c>
      <c r="DG7" s="156">
        <v>205.92000000000002</v>
      </c>
      <c r="DH7" s="156">
        <v>205.92000000000002</v>
      </c>
      <c r="DI7" s="156">
        <v>205.92000000000002</v>
      </c>
      <c r="DJ7" s="156">
        <v>205.92000000000002</v>
      </c>
    </row>
    <row r="8" spans="1:114" ht="14.65" thickBot="1">
      <c r="A8" s="7">
        <v>3</v>
      </c>
      <c r="B8" s="7">
        <v>3</v>
      </c>
      <c r="C8" s="1">
        <v>720</v>
      </c>
      <c r="D8" s="1">
        <v>4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156">
        <v>280.8</v>
      </c>
      <c r="Q8" s="156">
        <v>280.8</v>
      </c>
      <c r="R8" s="156">
        <v>280.8</v>
      </c>
      <c r="S8" s="156">
        <v>280.8</v>
      </c>
      <c r="T8" s="156"/>
      <c r="U8" s="156">
        <v>248.56</v>
      </c>
      <c r="V8" s="156">
        <v>248.56</v>
      </c>
      <c r="W8" s="156">
        <v>248.56</v>
      </c>
      <c r="X8" s="156">
        <v>248.56</v>
      </c>
      <c r="Y8" s="156">
        <v>248.56</v>
      </c>
      <c r="Z8" s="156">
        <v>248.56</v>
      </c>
      <c r="AA8" s="156">
        <v>248.56</v>
      </c>
      <c r="AB8" s="156">
        <v>248.56</v>
      </c>
      <c r="AC8" s="156">
        <v>248.56</v>
      </c>
      <c r="AD8" s="156">
        <v>280.8</v>
      </c>
      <c r="AE8" s="156">
        <v>280.8</v>
      </c>
      <c r="AF8" s="156">
        <v>338</v>
      </c>
      <c r="AG8" s="156">
        <v>338</v>
      </c>
      <c r="AH8" s="156">
        <v>248.56</v>
      </c>
      <c r="AI8" s="156">
        <v>211.12</v>
      </c>
      <c r="AJ8" s="156">
        <v>211.12</v>
      </c>
      <c r="AK8" s="156">
        <v>211.12</v>
      </c>
      <c r="AL8" s="156">
        <v>222.56</v>
      </c>
      <c r="AM8" s="156">
        <v>222.56</v>
      </c>
      <c r="AN8" s="156">
        <v>222.56</v>
      </c>
      <c r="AO8" s="156">
        <v>178.88</v>
      </c>
      <c r="AP8" s="156">
        <v>178.88</v>
      </c>
      <c r="AQ8" s="156">
        <v>178.88</v>
      </c>
      <c r="AR8" s="156">
        <v>195.52</v>
      </c>
      <c r="AS8" s="156">
        <v>195.52</v>
      </c>
      <c r="AT8" s="156">
        <v>195.52</v>
      </c>
      <c r="AU8" s="156">
        <v>178.88</v>
      </c>
      <c r="AV8" s="156">
        <v>178.88</v>
      </c>
      <c r="AW8" s="156">
        <v>195.52</v>
      </c>
      <c r="AX8" s="156">
        <v>195.52</v>
      </c>
      <c r="AY8" s="156">
        <v>195.52</v>
      </c>
      <c r="AZ8" s="156">
        <v>211.12</v>
      </c>
      <c r="BA8" s="156">
        <v>211.12</v>
      </c>
      <c r="BB8" s="156">
        <v>248.56</v>
      </c>
      <c r="BC8" s="156">
        <v>141.44</v>
      </c>
      <c r="BD8" s="156">
        <v>141.44</v>
      </c>
      <c r="BE8" s="156">
        <v>141.44</v>
      </c>
      <c r="BF8" s="156"/>
      <c r="BG8" s="156">
        <v>141.44</v>
      </c>
      <c r="BH8" s="156">
        <v>141.44</v>
      </c>
      <c r="BI8" s="156">
        <v>141.44</v>
      </c>
      <c r="BJ8" s="156">
        <v>141.44</v>
      </c>
      <c r="BK8" s="156">
        <v>141.44</v>
      </c>
      <c r="BL8" s="156">
        <v>178.88</v>
      </c>
      <c r="BM8" s="156">
        <v>158.08000000000001</v>
      </c>
      <c r="BN8" s="156">
        <v>158.08000000000001</v>
      </c>
      <c r="BO8" s="156">
        <v>158.08000000000001</v>
      </c>
      <c r="BP8" s="156">
        <v>158.08000000000001</v>
      </c>
      <c r="BQ8" s="156">
        <v>195.52</v>
      </c>
      <c r="BR8" s="156">
        <v>195.52</v>
      </c>
      <c r="BS8" s="156">
        <v>195.52</v>
      </c>
      <c r="BT8" s="156">
        <v>158.08000000000001</v>
      </c>
      <c r="BU8" s="156">
        <v>158.08000000000001</v>
      </c>
      <c r="BV8" s="156">
        <v>158.08000000000001</v>
      </c>
      <c r="BW8" s="156">
        <v>195.52</v>
      </c>
      <c r="BX8" s="156">
        <v>195.52</v>
      </c>
      <c r="BY8" s="156"/>
      <c r="BZ8" s="156">
        <v>195.52</v>
      </c>
      <c r="CA8" s="156">
        <v>195.52</v>
      </c>
      <c r="CB8" s="156">
        <v>195.52</v>
      </c>
      <c r="CC8" s="156">
        <v>211.12</v>
      </c>
      <c r="CD8" s="156">
        <v>211.12</v>
      </c>
      <c r="CE8" s="156">
        <v>211.12</v>
      </c>
      <c r="CF8" s="156">
        <v>211.12</v>
      </c>
      <c r="CG8" s="156">
        <v>222.56</v>
      </c>
      <c r="CH8" s="156">
        <v>222.56</v>
      </c>
      <c r="CI8" s="156">
        <v>238.16</v>
      </c>
      <c r="CJ8" s="156">
        <v>238.16</v>
      </c>
      <c r="CK8" s="156">
        <v>222.56</v>
      </c>
      <c r="CL8" s="156">
        <v>222.56</v>
      </c>
      <c r="CM8" s="156">
        <v>222.56</v>
      </c>
      <c r="CN8" s="156">
        <v>238.16</v>
      </c>
      <c r="CO8" s="156">
        <v>248.56</v>
      </c>
      <c r="CP8" s="156">
        <v>248.56</v>
      </c>
      <c r="CQ8" s="156">
        <v>280.8</v>
      </c>
      <c r="CR8" s="156">
        <v>280.8</v>
      </c>
      <c r="CS8" s="156">
        <v>280.8</v>
      </c>
      <c r="CT8" s="156">
        <v>280.8</v>
      </c>
      <c r="CU8" s="156">
        <v>280.8</v>
      </c>
      <c r="CV8" s="156">
        <v>248.56</v>
      </c>
      <c r="CW8" s="156">
        <v>248.56</v>
      </c>
      <c r="CX8" s="156">
        <v>248.56</v>
      </c>
      <c r="CY8" s="156">
        <v>248.56</v>
      </c>
      <c r="CZ8" s="156">
        <v>238.16</v>
      </c>
      <c r="DA8" s="156">
        <v>238.16</v>
      </c>
      <c r="DB8" s="156">
        <v>238.16</v>
      </c>
      <c r="DC8" s="156">
        <v>248.56</v>
      </c>
      <c r="DD8" s="156">
        <v>248.56</v>
      </c>
      <c r="DE8" s="156">
        <v>280.8</v>
      </c>
      <c r="DF8" s="156">
        <v>238.16</v>
      </c>
      <c r="DG8" s="156">
        <v>238.16</v>
      </c>
      <c r="DH8" s="156">
        <v>238.16</v>
      </c>
      <c r="DI8" s="156">
        <v>238.16</v>
      </c>
      <c r="DJ8" s="156">
        <v>238.16</v>
      </c>
    </row>
    <row r="9" spans="1:114" ht="14.65" thickBot="1">
      <c r="A9" s="1">
        <v>4</v>
      </c>
      <c r="B9" s="1">
        <v>4</v>
      </c>
      <c r="C9" s="1">
        <v>730</v>
      </c>
      <c r="D9" s="1">
        <v>4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156">
        <v>335.92</v>
      </c>
      <c r="Q9" s="156">
        <v>335.92</v>
      </c>
      <c r="R9" s="156">
        <v>335.92</v>
      </c>
      <c r="S9" s="156">
        <v>335.92</v>
      </c>
      <c r="T9" s="156"/>
      <c r="U9" s="156">
        <v>303.68</v>
      </c>
      <c r="V9" s="156">
        <v>303.68</v>
      </c>
      <c r="W9" s="156">
        <v>303.68</v>
      </c>
      <c r="X9" s="156">
        <v>303.68</v>
      </c>
      <c r="Y9" s="156">
        <v>303.68</v>
      </c>
      <c r="Z9" s="156">
        <v>303.68</v>
      </c>
      <c r="AA9" s="156">
        <v>303.68</v>
      </c>
      <c r="AB9" s="156">
        <v>303.68</v>
      </c>
      <c r="AC9" s="156">
        <v>303.68</v>
      </c>
      <c r="AD9" s="156">
        <v>335.92</v>
      </c>
      <c r="AE9" s="156">
        <v>335.92</v>
      </c>
      <c r="AF9" s="156">
        <v>390</v>
      </c>
      <c r="AG9" s="156">
        <v>390</v>
      </c>
      <c r="AH9" s="156">
        <v>303.68</v>
      </c>
      <c r="AI9" s="156">
        <v>249.60000000000002</v>
      </c>
      <c r="AJ9" s="156">
        <v>249.60000000000002</v>
      </c>
      <c r="AK9" s="156">
        <v>249.60000000000002</v>
      </c>
      <c r="AL9" s="156">
        <v>261.04000000000002</v>
      </c>
      <c r="AM9" s="156">
        <v>261.04000000000002</v>
      </c>
      <c r="AN9" s="156">
        <v>261.04000000000002</v>
      </c>
      <c r="AO9" s="156">
        <v>212.16</v>
      </c>
      <c r="AP9" s="156">
        <v>212.16</v>
      </c>
      <c r="AQ9" s="156">
        <v>212.16</v>
      </c>
      <c r="AR9" s="156">
        <v>222.56</v>
      </c>
      <c r="AS9" s="156">
        <v>222.56</v>
      </c>
      <c r="AT9" s="156">
        <v>222.56</v>
      </c>
      <c r="AU9" s="156">
        <v>212.16</v>
      </c>
      <c r="AV9" s="156">
        <v>212.16</v>
      </c>
      <c r="AW9" s="156">
        <v>222.56</v>
      </c>
      <c r="AX9" s="156">
        <v>222.56</v>
      </c>
      <c r="AY9" s="156">
        <v>222.56</v>
      </c>
      <c r="AZ9" s="156">
        <v>249.60000000000002</v>
      </c>
      <c r="BA9" s="156">
        <v>249.60000000000002</v>
      </c>
      <c r="BB9" s="156">
        <v>303.68</v>
      </c>
      <c r="BC9" s="156">
        <v>152.88</v>
      </c>
      <c r="BD9" s="156">
        <v>152.88</v>
      </c>
      <c r="BE9" s="156">
        <v>152.88</v>
      </c>
      <c r="BF9" s="156"/>
      <c r="BG9" s="156">
        <v>152.88</v>
      </c>
      <c r="BH9" s="156">
        <v>152.88</v>
      </c>
      <c r="BI9" s="156">
        <v>152.88</v>
      </c>
      <c r="BJ9" s="156">
        <v>152.88</v>
      </c>
      <c r="BK9" s="156">
        <v>152.88</v>
      </c>
      <c r="BL9" s="156">
        <v>212.16</v>
      </c>
      <c r="BM9" s="156">
        <v>185.12</v>
      </c>
      <c r="BN9" s="156">
        <v>185.12</v>
      </c>
      <c r="BO9" s="156">
        <v>185.12</v>
      </c>
      <c r="BP9" s="156">
        <v>185.12</v>
      </c>
      <c r="BQ9" s="156">
        <v>222.56</v>
      </c>
      <c r="BR9" s="156">
        <v>222.56</v>
      </c>
      <c r="BS9" s="156">
        <v>222.56</v>
      </c>
      <c r="BT9" s="156">
        <v>185.12</v>
      </c>
      <c r="BU9" s="156">
        <v>185.12</v>
      </c>
      <c r="BV9" s="156">
        <v>185.12</v>
      </c>
      <c r="BW9" s="156">
        <v>222.56</v>
      </c>
      <c r="BX9" s="156">
        <v>222.56</v>
      </c>
      <c r="BY9" s="156"/>
      <c r="BZ9" s="156">
        <v>222.56</v>
      </c>
      <c r="CA9" s="156">
        <v>222.56</v>
      </c>
      <c r="CB9" s="156">
        <v>222.56</v>
      </c>
      <c r="CC9" s="156">
        <v>249.60000000000002</v>
      </c>
      <c r="CD9" s="156">
        <v>249.60000000000002</v>
      </c>
      <c r="CE9" s="156">
        <v>249.60000000000002</v>
      </c>
      <c r="CF9" s="156">
        <v>249.60000000000002</v>
      </c>
      <c r="CG9" s="156">
        <v>261.04000000000002</v>
      </c>
      <c r="CH9" s="156">
        <v>261.04000000000002</v>
      </c>
      <c r="CI9" s="156">
        <v>281.84000000000003</v>
      </c>
      <c r="CJ9" s="156">
        <v>281.84000000000003</v>
      </c>
      <c r="CK9" s="156">
        <v>261.04000000000002</v>
      </c>
      <c r="CL9" s="156">
        <v>261.04000000000002</v>
      </c>
      <c r="CM9" s="156">
        <v>261.04000000000002</v>
      </c>
      <c r="CN9" s="156">
        <v>281.84000000000003</v>
      </c>
      <c r="CO9" s="156">
        <v>303.68</v>
      </c>
      <c r="CP9" s="156">
        <v>303.68</v>
      </c>
      <c r="CQ9" s="156">
        <v>335.92</v>
      </c>
      <c r="CR9" s="156">
        <v>335.92</v>
      </c>
      <c r="CS9" s="156">
        <v>335.92</v>
      </c>
      <c r="CT9" s="156">
        <v>335.92</v>
      </c>
      <c r="CU9" s="156">
        <v>335.92</v>
      </c>
      <c r="CV9" s="156">
        <v>303.68</v>
      </c>
      <c r="CW9" s="156">
        <v>303.68</v>
      </c>
      <c r="CX9" s="156">
        <v>303.68</v>
      </c>
      <c r="CY9" s="156">
        <v>303.68</v>
      </c>
      <c r="CZ9" s="156">
        <v>281.84000000000003</v>
      </c>
      <c r="DA9" s="156">
        <v>281.84000000000003</v>
      </c>
      <c r="DB9" s="156">
        <v>281.84000000000003</v>
      </c>
      <c r="DC9" s="156">
        <v>303.68</v>
      </c>
      <c r="DD9" s="156">
        <v>303.68</v>
      </c>
      <c r="DE9" s="156">
        <v>335.92</v>
      </c>
      <c r="DF9" s="156">
        <v>281.84000000000003</v>
      </c>
      <c r="DG9" s="156">
        <v>281.84000000000003</v>
      </c>
      <c r="DH9" s="156">
        <v>281.84000000000003</v>
      </c>
      <c r="DI9" s="156">
        <v>281.84000000000003</v>
      </c>
      <c r="DJ9" s="156">
        <v>281.84000000000003</v>
      </c>
    </row>
    <row r="10" spans="1:114" ht="14.65" thickBot="1">
      <c r="A10" s="1">
        <v>6</v>
      </c>
      <c r="B10" s="1">
        <v>6</v>
      </c>
      <c r="C10" s="1">
        <v>630</v>
      </c>
      <c r="D10" s="1">
        <v>4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156">
        <v>401.44</v>
      </c>
      <c r="Q10" s="156">
        <v>401.44</v>
      </c>
      <c r="R10" s="156">
        <v>401.44</v>
      </c>
      <c r="S10" s="156">
        <v>401.44</v>
      </c>
      <c r="T10" s="156"/>
      <c r="U10" s="156">
        <v>368.16</v>
      </c>
      <c r="V10" s="156">
        <v>368.16</v>
      </c>
      <c r="W10" s="156">
        <v>368.16</v>
      </c>
      <c r="X10" s="156">
        <v>368.16</v>
      </c>
      <c r="Y10" s="156">
        <v>368.16</v>
      </c>
      <c r="Z10" s="156">
        <v>368.16</v>
      </c>
      <c r="AA10" s="156">
        <v>368.16</v>
      </c>
      <c r="AB10" s="156">
        <v>368.16</v>
      </c>
      <c r="AC10" s="156">
        <v>368.16</v>
      </c>
      <c r="AD10" s="156">
        <v>401.44</v>
      </c>
      <c r="AE10" s="156">
        <v>401.44</v>
      </c>
      <c r="AF10" s="156">
        <v>442</v>
      </c>
      <c r="AG10" s="156">
        <v>442</v>
      </c>
      <c r="AH10" s="156">
        <v>368.16</v>
      </c>
      <c r="AI10" s="156">
        <v>292.24</v>
      </c>
      <c r="AJ10" s="156">
        <v>292.24</v>
      </c>
      <c r="AK10" s="156">
        <v>292.24</v>
      </c>
      <c r="AL10" s="156">
        <v>315.18885775000007</v>
      </c>
      <c r="AM10" s="156">
        <v>315.18885775000007</v>
      </c>
      <c r="AN10" s="156">
        <v>315.18885775000007</v>
      </c>
      <c r="AO10" s="156">
        <v>244.557709045</v>
      </c>
      <c r="AP10" s="156">
        <v>244.557709045</v>
      </c>
      <c r="AQ10" s="156">
        <v>244.557709045</v>
      </c>
      <c r="AR10" s="156">
        <v>255.84</v>
      </c>
      <c r="AS10" s="156">
        <v>255.84</v>
      </c>
      <c r="AT10" s="156">
        <v>255.84</v>
      </c>
      <c r="AU10" s="156">
        <v>244.557709045</v>
      </c>
      <c r="AV10" s="156">
        <v>244.557709045</v>
      </c>
      <c r="AW10" s="156">
        <v>255.84</v>
      </c>
      <c r="AX10" s="156">
        <v>255.84</v>
      </c>
      <c r="AY10" s="156">
        <v>255.84</v>
      </c>
      <c r="AZ10" s="156">
        <v>292.24</v>
      </c>
      <c r="BA10" s="156">
        <v>292.24</v>
      </c>
      <c r="BB10" s="156">
        <v>368.16</v>
      </c>
      <c r="BC10" s="156">
        <v>178.88</v>
      </c>
      <c r="BD10" s="156">
        <v>178.88</v>
      </c>
      <c r="BE10" s="156">
        <v>178.88</v>
      </c>
      <c r="BF10" s="156"/>
      <c r="BG10" s="156">
        <v>178.88</v>
      </c>
      <c r="BH10" s="156">
        <v>178.88</v>
      </c>
      <c r="BI10" s="156">
        <v>178.88</v>
      </c>
      <c r="BJ10" s="156">
        <v>178.88</v>
      </c>
      <c r="BK10" s="156">
        <v>178.88</v>
      </c>
      <c r="BL10" s="156">
        <v>244.557709045</v>
      </c>
      <c r="BM10" s="156">
        <v>211.12</v>
      </c>
      <c r="BN10" s="156">
        <v>211.12</v>
      </c>
      <c r="BO10" s="156">
        <v>211.12</v>
      </c>
      <c r="BP10" s="156">
        <v>211.12</v>
      </c>
      <c r="BQ10" s="156">
        <v>255.84</v>
      </c>
      <c r="BR10" s="156">
        <v>255.84</v>
      </c>
      <c r="BS10" s="156">
        <v>255.84</v>
      </c>
      <c r="BT10" s="156">
        <v>211.12</v>
      </c>
      <c r="BU10" s="156">
        <v>211.12</v>
      </c>
      <c r="BV10" s="156">
        <v>211.12</v>
      </c>
      <c r="BW10" s="156">
        <v>255.84</v>
      </c>
      <c r="BX10" s="156">
        <v>255.84</v>
      </c>
      <c r="BY10" s="156"/>
      <c r="BZ10" s="156">
        <v>255.84</v>
      </c>
      <c r="CA10" s="156">
        <v>255.84</v>
      </c>
      <c r="CB10" s="156">
        <v>255.84</v>
      </c>
      <c r="CC10" s="156">
        <v>292.24</v>
      </c>
      <c r="CD10" s="156">
        <v>292.24</v>
      </c>
      <c r="CE10" s="156">
        <v>292.24</v>
      </c>
      <c r="CF10" s="156">
        <v>292.24</v>
      </c>
      <c r="CG10" s="156">
        <v>315.18885775000007</v>
      </c>
      <c r="CH10" s="156">
        <v>315.18885775000007</v>
      </c>
      <c r="CI10" s="156">
        <v>345.87574352500002</v>
      </c>
      <c r="CJ10" s="156">
        <v>345.87574352500002</v>
      </c>
      <c r="CK10" s="156">
        <v>315.18885775000007</v>
      </c>
      <c r="CL10" s="156">
        <v>315.18885775000007</v>
      </c>
      <c r="CM10" s="156">
        <v>315.18885775000007</v>
      </c>
      <c r="CN10" s="156">
        <v>345.87574352500002</v>
      </c>
      <c r="CO10" s="156">
        <v>368.16</v>
      </c>
      <c r="CP10" s="156">
        <v>368.16</v>
      </c>
      <c r="CQ10" s="156">
        <v>401.44</v>
      </c>
      <c r="CR10" s="156">
        <v>401.44</v>
      </c>
      <c r="CS10" s="156">
        <v>401.44</v>
      </c>
      <c r="CT10" s="156">
        <v>401.44</v>
      </c>
      <c r="CU10" s="156">
        <v>401.44</v>
      </c>
      <c r="CV10" s="156">
        <v>368.16</v>
      </c>
      <c r="CW10" s="156">
        <v>368.16</v>
      </c>
      <c r="CX10" s="156">
        <v>368.16</v>
      </c>
      <c r="CY10" s="156">
        <v>368.16</v>
      </c>
      <c r="CZ10" s="156">
        <v>345.87574352500002</v>
      </c>
      <c r="DA10" s="156">
        <v>345.87574352500002</v>
      </c>
      <c r="DB10" s="156">
        <v>345.87574352500002</v>
      </c>
      <c r="DC10" s="156">
        <v>368.16</v>
      </c>
      <c r="DD10" s="156">
        <v>368.16</v>
      </c>
      <c r="DE10" s="156">
        <v>401.44</v>
      </c>
      <c r="DF10" s="156">
        <v>345.87574352500002</v>
      </c>
      <c r="DG10" s="156">
        <v>345.87574352500002</v>
      </c>
      <c r="DH10" s="156">
        <v>345.87574352500002</v>
      </c>
      <c r="DI10" s="156">
        <v>345.87574352500002</v>
      </c>
      <c r="DJ10" s="156">
        <v>345.87574352500002</v>
      </c>
    </row>
    <row r="11" spans="1:114" ht="14.65" thickBot="1">
      <c r="A11" s="1">
        <v>7</v>
      </c>
      <c r="B11" s="1">
        <v>7</v>
      </c>
      <c r="C11" s="1">
        <v>700</v>
      </c>
      <c r="D11" s="1">
        <v>4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156">
        <v>459.68</v>
      </c>
      <c r="Q11" s="156">
        <v>459.68</v>
      </c>
      <c r="R11" s="156">
        <v>459.68</v>
      </c>
      <c r="S11" s="156">
        <v>459.68</v>
      </c>
      <c r="T11" s="156"/>
      <c r="U11" s="156">
        <v>426.40000000000003</v>
      </c>
      <c r="V11" s="156">
        <v>426.40000000000003</v>
      </c>
      <c r="W11" s="156">
        <v>426.40000000000003</v>
      </c>
      <c r="X11" s="156">
        <v>426.40000000000003</v>
      </c>
      <c r="Y11" s="156">
        <v>426.40000000000003</v>
      </c>
      <c r="Z11" s="156">
        <v>426.40000000000003</v>
      </c>
      <c r="AA11" s="156">
        <v>426.40000000000003</v>
      </c>
      <c r="AB11" s="156">
        <v>426.40000000000003</v>
      </c>
      <c r="AC11" s="156">
        <v>426.40000000000003</v>
      </c>
      <c r="AD11" s="156">
        <v>459.68</v>
      </c>
      <c r="AE11" s="156">
        <v>459.68</v>
      </c>
      <c r="AF11" s="156">
        <v>494</v>
      </c>
      <c r="AG11" s="156">
        <v>494</v>
      </c>
      <c r="AH11" s="156">
        <v>426.40000000000003</v>
      </c>
      <c r="AI11" s="156">
        <v>314.14885775000005</v>
      </c>
      <c r="AJ11" s="156">
        <v>314.14885775000005</v>
      </c>
      <c r="AK11" s="156">
        <v>314.14885775000005</v>
      </c>
      <c r="AL11" s="156">
        <v>346.91574352500004</v>
      </c>
      <c r="AM11" s="156">
        <v>346.91574352500004</v>
      </c>
      <c r="AN11" s="156">
        <v>346.91574352500004</v>
      </c>
      <c r="AO11" s="156">
        <v>261.04000000000002</v>
      </c>
      <c r="AP11" s="156">
        <v>261.04000000000002</v>
      </c>
      <c r="AQ11" s="156">
        <v>261.04000000000002</v>
      </c>
      <c r="AR11" s="156">
        <v>292.24</v>
      </c>
      <c r="AS11" s="156">
        <v>292.24</v>
      </c>
      <c r="AT11" s="156">
        <v>292.24</v>
      </c>
      <c r="AU11" s="156">
        <v>261.04000000000002</v>
      </c>
      <c r="AV11" s="156">
        <v>261.04000000000002</v>
      </c>
      <c r="AW11" s="156">
        <v>292.24</v>
      </c>
      <c r="AX11" s="156">
        <v>292.24</v>
      </c>
      <c r="AY11" s="156">
        <v>292.24</v>
      </c>
      <c r="AZ11" s="156">
        <v>314.14885775000005</v>
      </c>
      <c r="BA11" s="156">
        <v>314.14885775000005</v>
      </c>
      <c r="BB11" s="156">
        <v>426.40000000000003</v>
      </c>
      <c r="BC11" s="156">
        <v>199.68</v>
      </c>
      <c r="BD11" s="156">
        <v>199.68</v>
      </c>
      <c r="BE11" s="156">
        <v>199.68</v>
      </c>
      <c r="BF11" s="156"/>
      <c r="BG11" s="156">
        <v>199.68</v>
      </c>
      <c r="BH11" s="156">
        <v>199.68</v>
      </c>
      <c r="BI11" s="156">
        <v>199.68</v>
      </c>
      <c r="BJ11" s="156">
        <v>199.68</v>
      </c>
      <c r="BK11" s="156">
        <v>199.68</v>
      </c>
      <c r="BL11" s="156">
        <v>261.04000000000002</v>
      </c>
      <c r="BM11" s="156">
        <v>248.56</v>
      </c>
      <c r="BN11" s="156">
        <v>248.56</v>
      </c>
      <c r="BO11" s="156">
        <v>248.56</v>
      </c>
      <c r="BP11" s="156">
        <v>248.56</v>
      </c>
      <c r="BQ11" s="156">
        <v>292.24</v>
      </c>
      <c r="BR11" s="156">
        <v>292.24</v>
      </c>
      <c r="BS11" s="156">
        <v>292.24</v>
      </c>
      <c r="BT11" s="156">
        <v>248.56</v>
      </c>
      <c r="BU11" s="156">
        <v>248.56</v>
      </c>
      <c r="BV11" s="156">
        <v>248.56</v>
      </c>
      <c r="BW11" s="156">
        <v>292.24</v>
      </c>
      <c r="BX11" s="156">
        <v>292.24</v>
      </c>
      <c r="BY11" s="156"/>
      <c r="BZ11" s="156">
        <v>292.24</v>
      </c>
      <c r="CA11" s="156">
        <v>292.24</v>
      </c>
      <c r="CB11" s="156">
        <v>292.24</v>
      </c>
      <c r="CC11" s="156">
        <v>314.14885775000005</v>
      </c>
      <c r="CD11" s="156">
        <v>314.14885775000005</v>
      </c>
      <c r="CE11" s="156">
        <v>314.14885775000005</v>
      </c>
      <c r="CF11" s="156">
        <v>314.14885775000005</v>
      </c>
      <c r="CG11" s="156">
        <v>346.91574352500004</v>
      </c>
      <c r="CH11" s="156">
        <v>346.91574352500004</v>
      </c>
      <c r="CI11" s="156">
        <v>373.36</v>
      </c>
      <c r="CJ11" s="156">
        <v>373.36</v>
      </c>
      <c r="CK11" s="156">
        <v>346.91574352500004</v>
      </c>
      <c r="CL11" s="156">
        <v>346.91574352500004</v>
      </c>
      <c r="CM11" s="156">
        <v>346.91574352500004</v>
      </c>
      <c r="CN11" s="156">
        <v>373.36</v>
      </c>
      <c r="CO11" s="156">
        <v>426.40000000000003</v>
      </c>
      <c r="CP11" s="156">
        <v>426.40000000000003</v>
      </c>
      <c r="CQ11" s="156">
        <v>459.68</v>
      </c>
      <c r="CR11" s="156">
        <v>459.68</v>
      </c>
      <c r="CS11" s="156">
        <v>459.68</v>
      </c>
      <c r="CT11" s="156">
        <v>459.68</v>
      </c>
      <c r="CU11" s="156">
        <v>459.68</v>
      </c>
      <c r="CV11" s="156">
        <v>426.40000000000003</v>
      </c>
      <c r="CW11" s="156">
        <v>426.40000000000003</v>
      </c>
      <c r="CX11" s="156">
        <v>426.40000000000003</v>
      </c>
      <c r="CY11" s="156">
        <v>426.40000000000003</v>
      </c>
      <c r="CZ11" s="156">
        <v>373.36</v>
      </c>
      <c r="DA11" s="156">
        <v>373.36</v>
      </c>
      <c r="DB11" s="156">
        <v>373.36</v>
      </c>
      <c r="DC11" s="156">
        <v>426.40000000000003</v>
      </c>
      <c r="DD11" s="156">
        <v>426.40000000000003</v>
      </c>
      <c r="DE11" s="156">
        <v>459.68</v>
      </c>
      <c r="DF11" s="156">
        <v>373.36</v>
      </c>
      <c r="DG11" s="156">
        <v>373.36</v>
      </c>
      <c r="DH11" s="156">
        <v>373.36</v>
      </c>
      <c r="DI11" s="156">
        <v>373.36</v>
      </c>
      <c r="DJ11" s="156">
        <v>373.36</v>
      </c>
    </row>
    <row r="12" spans="1:114" ht="14.65" thickBot="1">
      <c r="A12" s="1">
        <v>8</v>
      </c>
      <c r="B12" s="1">
        <v>8</v>
      </c>
      <c r="C12" s="1">
        <v>630</v>
      </c>
      <c r="D12" s="1">
        <v>4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156">
        <v>500.24</v>
      </c>
      <c r="Q12" s="156">
        <v>500.24</v>
      </c>
      <c r="R12" s="156">
        <v>500.24</v>
      </c>
      <c r="S12" s="156">
        <v>500.24</v>
      </c>
      <c r="T12" s="156"/>
      <c r="U12" s="156">
        <v>460.72</v>
      </c>
      <c r="V12" s="156">
        <v>460.72</v>
      </c>
      <c r="W12" s="156">
        <v>460.72</v>
      </c>
      <c r="X12" s="156">
        <v>460.72</v>
      </c>
      <c r="Y12" s="156">
        <v>460.72</v>
      </c>
      <c r="Z12" s="156">
        <v>460.72</v>
      </c>
      <c r="AA12" s="156">
        <v>460.72</v>
      </c>
      <c r="AB12" s="156">
        <v>460.72</v>
      </c>
      <c r="AC12" s="156">
        <v>460.72</v>
      </c>
      <c r="AD12" s="156">
        <v>500.24</v>
      </c>
      <c r="AE12" s="156">
        <v>500.24</v>
      </c>
      <c r="AF12" s="156">
        <v>546</v>
      </c>
      <c r="AG12" s="156">
        <v>546</v>
      </c>
      <c r="AH12" s="156">
        <v>460.72</v>
      </c>
      <c r="AI12" s="156">
        <v>346.91574352500004</v>
      </c>
      <c r="AJ12" s="156">
        <v>346.91574352500004</v>
      </c>
      <c r="AK12" s="156">
        <v>346.91574352500004</v>
      </c>
      <c r="AL12" s="156">
        <v>375.44</v>
      </c>
      <c r="AM12" s="156">
        <v>375.44</v>
      </c>
      <c r="AN12" s="156">
        <v>375.44</v>
      </c>
      <c r="AO12" s="156">
        <v>277.68</v>
      </c>
      <c r="AP12" s="156">
        <v>277.68</v>
      </c>
      <c r="AQ12" s="156">
        <v>277.68</v>
      </c>
      <c r="AR12" s="156">
        <v>320.32</v>
      </c>
      <c r="AS12" s="156">
        <v>320.32</v>
      </c>
      <c r="AT12" s="156">
        <v>320.32</v>
      </c>
      <c r="AU12" s="156">
        <v>277.68</v>
      </c>
      <c r="AV12" s="156">
        <v>277.68</v>
      </c>
      <c r="AW12" s="156">
        <v>320.32</v>
      </c>
      <c r="AX12" s="156">
        <v>320.32</v>
      </c>
      <c r="AY12" s="156">
        <v>320.32</v>
      </c>
      <c r="AZ12" s="156">
        <v>346.91574352500004</v>
      </c>
      <c r="BA12" s="156">
        <v>346.91574352500004</v>
      </c>
      <c r="BB12" s="156">
        <v>460.72</v>
      </c>
      <c r="BC12" s="156">
        <v>210.90576600549937</v>
      </c>
      <c r="BD12" s="156">
        <v>210.90576600549937</v>
      </c>
      <c r="BE12" s="156">
        <v>210.90576600549937</v>
      </c>
      <c r="BF12" s="156"/>
      <c r="BG12" s="156">
        <v>210.90576600549937</v>
      </c>
      <c r="BH12" s="156">
        <v>210.90576600549937</v>
      </c>
      <c r="BI12" s="156">
        <v>210.90576600549937</v>
      </c>
      <c r="BJ12" s="156">
        <v>210.90576600549937</v>
      </c>
      <c r="BK12" s="156">
        <v>210.90576600549937</v>
      </c>
      <c r="BL12" s="156">
        <v>277.68</v>
      </c>
      <c r="BM12" s="156">
        <v>265.2</v>
      </c>
      <c r="BN12" s="156">
        <v>265.2</v>
      </c>
      <c r="BO12" s="156">
        <v>265.2</v>
      </c>
      <c r="BP12" s="156">
        <v>265.2</v>
      </c>
      <c r="BQ12" s="156">
        <v>320.32</v>
      </c>
      <c r="BR12" s="156">
        <v>320.32</v>
      </c>
      <c r="BS12" s="156">
        <v>320.32</v>
      </c>
      <c r="BT12" s="156">
        <v>265.2</v>
      </c>
      <c r="BU12" s="156">
        <v>265.2</v>
      </c>
      <c r="BV12" s="156">
        <v>265.2</v>
      </c>
      <c r="BW12" s="156">
        <v>320.32</v>
      </c>
      <c r="BX12" s="156">
        <v>320.32</v>
      </c>
      <c r="BY12" s="156"/>
      <c r="BZ12" s="156">
        <v>320.32</v>
      </c>
      <c r="CA12" s="156">
        <v>320.32</v>
      </c>
      <c r="CB12" s="156">
        <v>320.32</v>
      </c>
      <c r="CC12" s="156">
        <v>346.91574352500004</v>
      </c>
      <c r="CD12" s="156">
        <v>346.91574352500004</v>
      </c>
      <c r="CE12" s="156">
        <v>346.91574352500004</v>
      </c>
      <c r="CF12" s="156">
        <v>346.91574352500004</v>
      </c>
      <c r="CG12" s="156">
        <v>375.44</v>
      </c>
      <c r="CH12" s="156">
        <v>375.44</v>
      </c>
      <c r="CI12" s="156">
        <v>402.48</v>
      </c>
      <c r="CJ12" s="156">
        <v>402.48</v>
      </c>
      <c r="CK12" s="156">
        <v>375.44</v>
      </c>
      <c r="CL12" s="156">
        <v>375.44</v>
      </c>
      <c r="CM12" s="156">
        <v>375.44</v>
      </c>
      <c r="CN12" s="156">
        <v>402.48</v>
      </c>
      <c r="CO12" s="156">
        <v>460.72</v>
      </c>
      <c r="CP12" s="156">
        <v>460.72</v>
      </c>
      <c r="CQ12" s="156">
        <v>500.24</v>
      </c>
      <c r="CR12" s="156">
        <v>500.24</v>
      </c>
      <c r="CS12" s="156">
        <v>500.24</v>
      </c>
      <c r="CT12" s="156">
        <v>500.24</v>
      </c>
      <c r="CU12" s="156">
        <v>500.24</v>
      </c>
      <c r="CV12" s="156">
        <v>460.72</v>
      </c>
      <c r="CW12" s="156">
        <v>460.72</v>
      </c>
      <c r="CX12" s="156">
        <v>460.72</v>
      </c>
      <c r="CY12" s="156">
        <v>460.72</v>
      </c>
      <c r="CZ12" s="156">
        <v>402.48</v>
      </c>
      <c r="DA12" s="156">
        <v>402.48</v>
      </c>
      <c r="DB12" s="156">
        <v>402.48</v>
      </c>
      <c r="DC12" s="156">
        <v>460.72</v>
      </c>
      <c r="DD12" s="156">
        <v>460.72</v>
      </c>
      <c r="DE12" s="156">
        <v>500.24</v>
      </c>
      <c r="DF12" s="156">
        <v>402.48</v>
      </c>
      <c r="DG12" s="156">
        <v>402.48</v>
      </c>
      <c r="DH12" s="156">
        <v>402.48</v>
      </c>
      <c r="DI12" s="156">
        <v>402.48</v>
      </c>
      <c r="DJ12" s="156">
        <v>402.48</v>
      </c>
    </row>
    <row r="13" spans="1:114" ht="14.65" thickBot="1">
      <c r="A13" s="1">
        <v>9</v>
      </c>
      <c r="B13" s="1">
        <v>9</v>
      </c>
      <c r="C13" s="1">
        <v>700</v>
      </c>
      <c r="D13" s="1">
        <v>4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156">
        <v>526.04230386500001</v>
      </c>
      <c r="Q13" s="156">
        <v>526.04230386500001</v>
      </c>
      <c r="R13" s="156">
        <v>526.04230386500001</v>
      </c>
      <c r="S13" s="156">
        <v>526.04230386500001</v>
      </c>
      <c r="T13" s="156"/>
      <c r="U13" s="156">
        <v>482.56</v>
      </c>
      <c r="V13" s="156">
        <v>482.56</v>
      </c>
      <c r="W13" s="156">
        <v>482.56</v>
      </c>
      <c r="X13" s="156">
        <v>482.56</v>
      </c>
      <c r="Y13" s="156">
        <v>482.56</v>
      </c>
      <c r="Z13" s="156">
        <v>482.56</v>
      </c>
      <c r="AA13" s="156">
        <v>482.56</v>
      </c>
      <c r="AB13" s="156">
        <v>482.56</v>
      </c>
      <c r="AC13" s="156">
        <v>482.56</v>
      </c>
      <c r="AD13" s="156">
        <v>526.04230386500001</v>
      </c>
      <c r="AE13" s="156">
        <v>526.04230386500001</v>
      </c>
      <c r="AF13" s="156">
        <v>572</v>
      </c>
      <c r="AG13" s="156">
        <v>572</v>
      </c>
      <c r="AH13" s="156">
        <v>482.56</v>
      </c>
      <c r="AI13" s="156">
        <v>373.36</v>
      </c>
      <c r="AJ13" s="156">
        <v>373.36</v>
      </c>
      <c r="AK13" s="156">
        <v>373.36</v>
      </c>
      <c r="AL13" s="156">
        <v>402.48</v>
      </c>
      <c r="AM13" s="156">
        <v>402.48</v>
      </c>
      <c r="AN13" s="156">
        <v>402.48</v>
      </c>
      <c r="AO13" s="156">
        <v>282.88</v>
      </c>
      <c r="AP13" s="156">
        <v>282.88</v>
      </c>
      <c r="AQ13" s="156">
        <v>282.88</v>
      </c>
      <c r="AR13" s="156">
        <v>345.87574352500002</v>
      </c>
      <c r="AS13" s="156">
        <v>345.87574352500002</v>
      </c>
      <c r="AT13" s="156">
        <v>345.87574352500002</v>
      </c>
      <c r="AU13" s="156">
        <v>282.88</v>
      </c>
      <c r="AV13" s="156">
        <v>282.88</v>
      </c>
      <c r="AW13" s="156">
        <v>345.87574352500002</v>
      </c>
      <c r="AX13" s="156">
        <v>345.87574352500002</v>
      </c>
      <c r="AY13" s="156">
        <v>345.87574352500002</v>
      </c>
      <c r="AZ13" s="156">
        <v>373.36</v>
      </c>
      <c r="BA13" s="156">
        <v>373.36</v>
      </c>
      <c r="BB13" s="156">
        <v>482.56</v>
      </c>
      <c r="BC13" s="156">
        <v>216.32</v>
      </c>
      <c r="BD13" s="156">
        <v>216.32</v>
      </c>
      <c r="BE13" s="156">
        <v>216.32</v>
      </c>
      <c r="BF13" s="156"/>
      <c r="BG13" s="156">
        <v>216.32</v>
      </c>
      <c r="BH13" s="156">
        <v>216.32</v>
      </c>
      <c r="BI13" s="156">
        <v>216.32</v>
      </c>
      <c r="BJ13" s="156">
        <v>216.32</v>
      </c>
      <c r="BK13" s="156">
        <v>216.32</v>
      </c>
      <c r="BL13" s="156">
        <v>282.88</v>
      </c>
      <c r="BM13" s="156">
        <v>275.60000000000002</v>
      </c>
      <c r="BN13" s="156">
        <v>275.60000000000002</v>
      </c>
      <c r="BO13" s="156">
        <v>275.60000000000002</v>
      </c>
      <c r="BP13" s="156">
        <v>275.60000000000002</v>
      </c>
      <c r="BQ13" s="156">
        <v>345.87574352500002</v>
      </c>
      <c r="BR13" s="156">
        <v>345.87574352500002</v>
      </c>
      <c r="BS13" s="156">
        <v>345.87574352500002</v>
      </c>
      <c r="BT13" s="156">
        <v>275.60000000000002</v>
      </c>
      <c r="BU13" s="156">
        <v>275.60000000000002</v>
      </c>
      <c r="BV13" s="156">
        <v>275.60000000000002</v>
      </c>
      <c r="BW13" s="156">
        <v>345.87574352500002</v>
      </c>
      <c r="BX13" s="156">
        <v>345.87574352500002</v>
      </c>
      <c r="BY13" s="156"/>
      <c r="BZ13" s="156">
        <v>345.87574352500002</v>
      </c>
      <c r="CA13" s="156">
        <v>345.87574352500002</v>
      </c>
      <c r="CB13" s="156">
        <v>345.87574352500002</v>
      </c>
      <c r="CC13" s="156">
        <v>373.36</v>
      </c>
      <c r="CD13" s="156">
        <v>373.36</v>
      </c>
      <c r="CE13" s="156">
        <v>373.36</v>
      </c>
      <c r="CF13" s="156">
        <v>373.36</v>
      </c>
      <c r="CG13" s="156">
        <v>402.48</v>
      </c>
      <c r="CH13" s="156">
        <v>402.48</v>
      </c>
      <c r="CI13" s="156">
        <v>439.92</v>
      </c>
      <c r="CJ13" s="156">
        <v>439.92</v>
      </c>
      <c r="CK13" s="156">
        <v>402.48</v>
      </c>
      <c r="CL13" s="156">
        <v>402.48</v>
      </c>
      <c r="CM13" s="156">
        <v>402.48</v>
      </c>
      <c r="CN13" s="156">
        <v>439.92</v>
      </c>
      <c r="CO13" s="156">
        <v>482.56</v>
      </c>
      <c r="CP13" s="156">
        <v>482.56</v>
      </c>
      <c r="CQ13" s="156">
        <v>526.04230386500001</v>
      </c>
      <c r="CR13" s="156">
        <v>526.04230386500001</v>
      </c>
      <c r="CS13" s="156">
        <v>526.04230386500001</v>
      </c>
      <c r="CT13" s="156">
        <v>526.04230386500001</v>
      </c>
      <c r="CU13" s="156">
        <v>526.04230386500001</v>
      </c>
      <c r="CV13" s="156">
        <v>482.56</v>
      </c>
      <c r="CW13" s="156">
        <v>482.56</v>
      </c>
      <c r="CX13" s="156">
        <v>482.56</v>
      </c>
      <c r="CY13" s="156">
        <v>482.56</v>
      </c>
      <c r="CZ13" s="156">
        <v>439.92</v>
      </c>
      <c r="DA13" s="156">
        <v>439.92</v>
      </c>
      <c r="DB13" s="156">
        <v>439.92</v>
      </c>
      <c r="DC13" s="156">
        <v>482.56</v>
      </c>
      <c r="DD13" s="156">
        <v>482.56</v>
      </c>
      <c r="DE13" s="156">
        <v>526.04230386500001</v>
      </c>
      <c r="DF13" s="156">
        <v>439.92</v>
      </c>
      <c r="DG13" s="156">
        <v>439.92</v>
      </c>
      <c r="DH13" s="156">
        <v>439.92</v>
      </c>
      <c r="DI13" s="156">
        <v>439.92</v>
      </c>
      <c r="DJ13" s="156">
        <v>439.92</v>
      </c>
    </row>
    <row r="14" spans="1:114" ht="14.65" thickBot="1">
      <c r="A14" s="1">
        <v>10</v>
      </c>
      <c r="B14" s="1">
        <v>10</v>
      </c>
      <c r="C14" s="1">
        <v>470</v>
      </c>
      <c r="D14" s="1">
        <v>4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156">
        <v>551.20000000000005</v>
      </c>
      <c r="Q14" s="156">
        <v>551.20000000000005</v>
      </c>
      <c r="R14" s="156">
        <v>551.20000000000005</v>
      </c>
      <c r="S14" s="156">
        <v>551.20000000000005</v>
      </c>
      <c r="T14" s="156"/>
      <c r="U14" s="156">
        <v>511.68</v>
      </c>
      <c r="V14" s="156">
        <v>511.68</v>
      </c>
      <c r="W14" s="156">
        <v>511.68</v>
      </c>
      <c r="X14" s="156">
        <v>511.68</v>
      </c>
      <c r="Y14" s="156">
        <v>511.68</v>
      </c>
      <c r="Z14" s="156">
        <v>511.68</v>
      </c>
      <c r="AA14" s="156">
        <v>511.68</v>
      </c>
      <c r="AB14" s="156">
        <v>511.68</v>
      </c>
      <c r="AC14" s="156">
        <v>511.68</v>
      </c>
      <c r="AD14" s="156">
        <v>551.20000000000005</v>
      </c>
      <c r="AE14" s="156">
        <v>551.20000000000005</v>
      </c>
      <c r="AF14" s="156">
        <v>608.4</v>
      </c>
      <c r="AG14" s="156">
        <v>608.4</v>
      </c>
      <c r="AH14" s="156">
        <v>511.68</v>
      </c>
      <c r="AI14" s="156">
        <v>402.48</v>
      </c>
      <c r="AJ14" s="156">
        <v>402.48</v>
      </c>
      <c r="AK14" s="156">
        <v>402.48</v>
      </c>
      <c r="AL14" s="156">
        <v>446.16</v>
      </c>
      <c r="AM14" s="156">
        <v>446.16</v>
      </c>
      <c r="AN14" s="156">
        <v>446.16</v>
      </c>
      <c r="AO14" s="156">
        <v>295.36</v>
      </c>
      <c r="AP14" s="156">
        <v>295.36</v>
      </c>
      <c r="AQ14" s="156">
        <v>295.36</v>
      </c>
      <c r="AR14" s="156">
        <v>365.04</v>
      </c>
      <c r="AS14" s="156">
        <v>365.04</v>
      </c>
      <c r="AT14" s="156">
        <v>365.04</v>
      </c>
      <c r="AU14" s="156">
        <v>295.36</v>
      </c>
      <c r="AV14" s="156">
        <v>295.36</v>
      </c>
      <c r="AW14" s="156">
        <v>365.04</v>
      </c>
      <c r="AX14" s="156">
        <v>365.04</v>
      </c>
      <c r="AY14" s="156">
        <v>365.04</v>
      </c>
      <c r="AZ14" s="156">
        <v>402.48</v>
      </c>
      <c r="BA14" s="156">
        <v>402.48</v>
      </c>
      <c r="BB14" s="156">
        <v>511.68</v>
      </c>
      <c r="BC14" s="156">
        <v>222.56</v>
      </c>
      <c r="BD14" s="156">
        <v>222.56</v>
      </c>
      <c r="BE14" s="156">
        <v>222.56</v>
      </c>
      <c r="BF14" s="156"/>
      <c r="BG14" s="156">
        <v>222.56</v>
      </c>
      <c r="BH14" s="156">
        <v>222.56</v>
      </c>
      <c r="BI14" s="156">
        <v>222.56</v>
      </c>
      <c r="BJ14" s="156">
        <v>222.56</v>
      </c>
      <c r="BK14" s="156">
        <v>222.56</v>
      </c>
      <c r="BL14" s="156">
        <v>295.36</v>
      </c>
      <c r="BM14" s="156">
        <v>287.87436130290888</v>
      </c>
      <c r="BN14" s="156">
        <v>287.87436130290888</v>
      </c>
      <c r="BO14" s="156">
        <v>287.87436130290888</v>
      </c>
      <c r="BP14" s="156">
        <v>287.87436130290888</v>
      </c>
      <c r="BQ14" s="156">
        <v>365.04</v>
      </c>
      <c r="BR14" s="156">
        <v>365.04</v>
      </c>
      <c r="BS14" s="156">
        <v>365.04</v>
      </c>
      <c r="BT14" s="156">
        <v>287.87436130290888</v>
      </c>
      <c r="BU14" s="156">
        <v>287.87436130290888</v>
      </c>
      <c r="BV14" s="156">
        <v>287.87436130290888</v>
      </c>
      <c r="BW14" s="156">
        <v>365.04</v>
      </c>
      <c r="BX14" s="156">
        <v>365.04</v>
      </c>
      <c r="BY14" s="156"/>
      <c r="BZ14" s="156">
        <v>365.04</v>
      </c>
      <c r="CA14" s="156">
        <v>365.04</v>
      </c>
      <c r="CB14" s="156">
        <v>365.04</v>
      </c>
      <c r="CC14" s="156">
        <v>402.48</v>
      </c>
      <c r="CD14" s="156">
        <v>402.48</v>
      </c>
      <c r="CE14" s="156">
        <v>402.48</v>
      </c>
      <c r="CF14" s="156">
        <v>402.48</v>
      </c>
      <c r="CG14" s="156">
        <v>446.16</v>
      </c>
      <c r="CH14" s="156">
        <v>446.16</v>
      </c>
      <c r="CI14" s="156">
        <v>473.2</v>
      </c>
      <c r="CJ14" s="156">
        <v>473.2</v>
      </c>
      <c r="CK14" s="156">
        <v>446.16</v>
      </c>
      <c r="CL14" s="156">
        <v>446.16</v>
      </c>
      <c r="CM14" s="156">
        <v>446.16</v>
      </c>
      <c r="CN14" s="156">
        <v>473.2</v>
      </c>
      <c r="CO14" s="156">
        <v>511.68</v>
      </c>
      <c r="CP14" s="156">
        <v>511.68</v>
      </c>
      <c r="CQ14" s="156">
        <v>551.20000000000005</v>
      </c>
      <c r="CR14" s="156">
        <v>551.20000000000005</v>
      </c>
      <c r="CS14" s="156">
        <v>551.20000000000005</v>
      </c>
      <c r="CT14" s="156">
        <v>551.20000000000005</v>
      </c>
      <c r="CU14" s="156">
        <v>551.20000000000005</v>
      </c>
      <c r="CV14" s="156">
        <v>511.68</v>
      </c>
      <c r="CW14" s="156">
        <v>511.68</v>
      </c>
      <c r="CX14" s="156">
        <v>511.68</v>
      </c>
      <c r="CY14" s="156">
        <v>511.68</v>
      </c>
      <c r="CZ14" s="156">
        <v>473.2</v>
      </c>
      <c r="DA14" s="156">
        <v>473.2</v>
      </c>
      <c r="DB14" s="156">
        <v>473.2</v>
      </c>
      <c r="DC14" s="156">
        <v>511.68</v>
      </c>
      <c r="DD14" s="156">
        <v>511.68</v>
      </c>
      <c r="DE14" s="156">
        <v>551.20000000000005</v>
      </c>
      <c r="DF14" s="156">
        <v>473.2</v>
      </c>
      <c r="DG14" s="156">
        <v>473.2</v>
      </c>
      <c r="DH14" s="156">
        <v>473.2</v>
      </c>
      <c r="DI14" s="156">
        <v>473.2</v>
      </c>
      <c r="DJ14" s="156">
        <v>473.2</v>
      </c>
    </row>
    <row r="15" spans="1:114" ht="14.65" thickBot="1">
      <c r="A15" s="1">
        <v>11</v>
      </c>
      <c r="B15" s="1">
        <v>11</v>
      </c>
      <c r="C15" s="1">
        <v>340</v>
      </c>
      <c r="D15" s="1">
        <v>4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156">
        <v>582.4</v>
      </c>
      <c r="Q15" s="156">
        <v>582.4</v>
      </c>
      <c r="R15" s="156">
        <v>582.4</v>
      </c>
      <c r="S15" s="156">
        <v>582.4</v>
      </c>
      <c r="T15" s="156"/>
      <c r="U15" s="156">
        <v>540.80000000000007</v>
      </c>
      <c r="V15" s="156">
        <v>540.80000000000007</v>
      </c>
      <c r="W15" s="156">
        <v>540.80000000000007</v>
      </c>
      <c r="X15" s="156">
        <v>540.80000000000007</v>
      </c>
      <c r="Y15" s="156">
        <v>540.80000000000007</v>
      </c>
      <c r="Z15" s="156">
        <v>540.80000000000007</v>
      </c>
      <c r="AA15" s="156">
        <v>540.80000000000007</v>
      </c>
      <c r="AB15" s="156">
        <v>540.80000000000007</v>
      </c>
      <c r="AC15" s="156">
        <v>540.80000000000007</v>
      </c>
      <c r="AD15" s="156">
        <v>582.4</v>
      </c>
      <c r="AE15" s="156">
        <v>582.4</v>
      </c>
      <c r="AF15" s="156">
        <v>650</v>
      </c>
      <c r="AG15" s="156">
        <v>650</v>
      </c>
      <c r="AH15" s="156">
        <v>540.80000000000007</v>
      </c>
      <c r="AI15" s="156">
        <v>414.96000000000004</v>
      </c>
      <c r="AJ15" s="156">
        <v>414.96000000000004</v>
      </c>
      <c r="AK15" s="156">
        <v>414.96000000000004</v>
      </c>
      <c r="AL15" s="156">
        <v>468</v>
      </c>
      <c r="AM15" s="156">
        <v>468</v>
      </c>
      <c r="AN15" s="156">
        <v>468</v>
      </c>
      <c r="AO15" s="156">
        <v>301.60000000000002</v>
      </c>
      <c r="AP15" s="156">
        <v>301.60000000000002</v>
      </c>
      <c r="AQ15" s="156">
        <v>301.60000000000002</v>
      </c>
      <c r="AR15" s="156">
        <v>379.6</v>
      </c>
      <c r="AS15" s="156">
        <v>379.6</v>
      </c>
      <c r="AT15" s="156">
        <v>379.6</v>
      </c>
      <c r="AU15" s="156">
        <v>301.60000000000002</v>
      </c>
      <c r="AV15" s="156">
        <v>301.60000000000002</v>
      </c>
      <c r="AW15" s="156">
        <v>379.6</v>
      </c>
      <c r="AX15" s="156">
        <v>379.6</v>
      </c>
      <c r="AY15" s="156">
        <v>379.6</v>
      </c>
      <c r="AZ15" s="156">
        <v>414.96000000000004</v>
      </c>
      <c r="BA15" s="156">
        <v>414.96000000000004</v>
      </c>
      <c r="BB15" s="156">
        <v>540.80000000000007</v>
      </c>
      <c r="BC15" s="156">
        <v>228.8</v>
      </c>
      <c r="BD15" s="156">
        <v>228.8</v>
      </c>
      <c r="BE15" s="156">
        <v>228.8</v>
      </c>
      <c r="BF15" s="156"/>
      <c r="BG15" s="156">
        <v>228.8</v>
      </c>
      <c r="BH15" s="156">
        <v>228.8</v>
      </c>
      <c r="BI15" s="156">
        <v>228.8</v>
      </c>
      <c r="BJ15" s="156">
        <v>228.8</v>
      </c>
      <c r="BK15" s="156">
        <v>228.8</v>
      </c>
      <c r="BL15" s="156">
        <v>301.60000000000002</v>
      </c>
      <c r="BM15" s="156">
        <v>294.32</v>
      </c>
      <c r="BN15" s="156">
        <v>294.32</v>
      </c>
      <c r="BO15" s="156">
        <v>294.32</v>
      </c>
      <c r="BP15" s="156">
        <v>294.32</v>
      </c>
      <c r="BQ15" s="156">
        <v>379.6</v>
      </c>
      <c r="BR15" s="156">
        <v>379.6</v>
      </c>
      <c r="BS15" s="156">
        <v>379.6</v>
      </c>
      <c r="BT15" s="156">
        <v>294.32</v>
      </c>
      <c r="BU15" s="156">
        <v>294.32</v>
      </c>
      <c r="BV15" s="156">
        <v>294.32</v>
      </c>
      <c r="BW15" s="156">
        <v>379.6</v>
      </c>
      <c r="BX15" s="156">
        <v>379.6</v>
      </c>
      <c r="BY15" s="156"/>
      <c r="BZ15" s="156">
        <v>379.6</v>
      </c>
      <c r="CA15" s="156">
        <v>379.6</v>
      </c>
      <c r="CB15" s="156">
        <v>379.6</v>
      </c>
      <c r="CC15" s="156">
        <v>414.96000000000004</v>
      </c>
      <c r="CD15" s="156">
        <v>414.96000000000004</v>
      </c>
      <c r="CE15" s="156">
        <v>414.96000000000004</v>
      </c>
      <c r="CF15" s="156">
        <v>414.96000000000004</v>
      </c>
      <c r="CG15" s="156">
        <v>468</v>
      </c>
      <c r="CH15" s="156">
        <v>468</v>
      </c>
      <c r="CI15" s="156">
        <v>494</v>
      </c>
      <c r="CJ15" s="156">
        <v>494</v>
      </c>
      <c r="CK15" s="156">
        <v>468</v>
      </c>
      <c r="CL15" s="156">
        <v>468</v>
      </c>
      <c r="CM15" s="156">
        <v>468</v>
      </c>
      <c r="CN15" s="156">
        <v>494</v>
      </c>
      <c r="CO15" s="156">
        <v>540.80000000000007</v>
      </c>
      <c r="CP15" s="156">
        <v>540.80000000000007</v>
      </c>
      <c r="CQ15" s="156">
        <v>582.4</v>
      </c>
      <c r="CR15" s="156">
        <v>582.4</v>
      </c>
      <c r="CS15" s="156">
        <v>582.4</v>
      </c>
      <c r="CT15" s="156">
        <v>582.4</v>
      </c>
      <c r="CU15" s="156">
        <v>582.4</v>
      </c>
      <c r="CV15" s="156">
        <v>540.80000000000007</v>
      </c>
      <c r="CW15" s="156">
        <v>540.80000000000007</v>
      </c>
      <c r="CX15" s="156">
        <v>540.80000000000007</v>
      </c>
      <c r="CY15" s="156">
        <v>540.80000000000007</v>
      </c>
      <c r="CZ15" s="156">
        <v>494</v>
      </c>
      <c r="DA15" s="156">
        <v>494</v>
      </c>
      <c r="DB15" s="156">
        <v>494</v>
      </c>
      <c r="DC15" s="156">
        <v>540.80000000000007</v>
      </c>
      <c r="DD15" s="156">
        <v>540.80000000000007</v>
      </c>
      <c r="DE15" s="156">
        <v>582.4</v>
      </c>
      <c r="DF15" s="156">
        <v>494</v>
      </c>
      <c r="DG15" s="156">
        <v>494</v>
      </c>
      <c r="DH15" s="156">
        <v>494</v>
      </c>
      <c r="DI15" s="156">
        <v>494</v>
      </c>
      <c r="DJ15" s="156">
        <v>494</v>
      </c>
    </row>
    <row r="16" spans="1:114" ht="14.65" thickBot="1">
      <c r="A16" s="1">
        <v>12</v>
      </c>
      <c r="B16" s="1">
        <v>12</v>
      </c>
      <c r="C16" s="1">
        <v>640</v>
      </c>
      <c r="D16" s="1">
        <v>4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156">
        <v>613.6</v>
      </c>
      <c r="Q16" s="156">
        <v>613.6</v>
      </c>
      <c r="R16" s="156">
        <v>613.6</v>
      </c>
      <c r="S16" s="156">
        <v>613.6</v>
      </c>
      <c r="T16" s="156"/>
      <c r="U16" s="156">
        <v>572</v>
      </c>
      <c r="V16" s="156">
        <v>572</v>
      </c>
      <c r="W16" s="156">
        <v>572</v>
      </c>
      <c r="X16" s="156">
        <v>572</v>
      </c>
      <c r="Y16" s="156">
        <v>572</v>
      </c>
      <c r="Z16" s="156">
        <v>572</v>
      </c>
      <c r="AA16" s="156">
        <v>572</v>
      </c>
      <c r="AB16" s="156">
        <v>572</v>
      </c>
      <c r="AC16" s="156">
        <v>572</v>
      </c>
      <c r="AD16" s="156">
        <v>613.6</v>
      </c>
      <c r="AE16" s="156">
        <v>613.6</v>
      </c>
      <c r="AF16" s="156">
        <v>676</v>
      </c>
      <c r="AG16" s="156">
        <v>676</v>
      </c>
      <c r="AH16" s="156">
        <v>572</v>
      </c>
      <c r="AI16" s="156">
        <v>431.6</v>
      </c>
      <c r="AJ16" s="156">
        <v>431.6</v>
      </c>
      <c r="AK16" s="156">
        <v>431.6</v>
      </c>
      <c r="AL16" s="156">
        <v>483.6</v>
      </c>
      <c r="AM16" s="156">
        <v>483.6</v>
      </c>
      <c r="AN16" s="156">
        <v>483.6</v>
      </c>
      <c r="AO16" s="156">
        <v>312</v>
      </c>
      <c r="AP16" s="156">
        <v>312</v>
      </c>
      <c r="AQ16" s="156">
        <v>312</v>
      </c>
      <c r="AR16" s="156">
        <v>390</v>
      </c>
      <c r="AS16" s="156">
        <v>390</v>
      </c>
      <c r="AT16" s="156">
        <v>390</v>
      </c>
      <c r="AU16" s="156">
        <v>312</v>
      </c>
      <c r="AV16" s="156">
        <v>312</v>
      </c>
      <c r="AW16" s="156">
        <v>390</v>
      </c>
      <c r="AX16" s="156">
        <v>390</v>
      </c>
      <c r="AY16" s="156">
        <v>390</v>
      </c>
      <c r="AZ16" s="156">
        <v>431.6</v>
      </c>
      <c r="BA16" s="156">
        <v>431.6</v>
      </c>
      <c r="BB16" s="156">
        <v>572</v>
      </c>
      <c r="BC16" s="156">
        <v>234</v>
      </c>
      <c r="BD16" s="156">
        <v>234</v>
      </c>
      <c r="BE16" s="156">
        <v>234</v>
      </c>
      <c r="BF16" s="156"/>
      <c r="BG16" s="156">
        <v>234</v>
      </c>
      <c r="BH16" s="156">
        <v>234</v>
      </c>
      <c r="BI16" s="156">
        <v>234</v>
      </c>
      <c r="BJ16" s="156">
        <v>234</v>
      </c>
      <c r="BK16" s="156">
        <v>234</v>
      </c>
      <c r="BL16" s="156">
        <v>312</v>
      </c>
      <c r="BM16" s="156">
        <v>299.52</v>
      </c>
      <c r="BN16" s="156">
        <v>299.52</v>
      </c>
      <c r="BO16" s="156">
        <v>299.52</v>
      </c>
      <c r="BP16" s="156">
        <v>299.52</v>
      </c>
      <c r="BQ16" s="156">
        <v>390</v>
      </c>
      <c r="BR16" s="156">
        <v>390</v>
      </c>
      <c r="BS16" s="156">
        <v>390</v>
      </c>
      <c r="BT16" s="156">
        <v>299.52</v>
      </c>
      <c r="BU16" s="156">
        <v>299.52</v>
      </c>
      <c r="BV16" s="156">
        <v>299.52</v>
      </c>
      <c r="BW16" s="156">
        <v>390</v>
      </c>
      <c r="BX16" s="156">
        <v>390</v>
      </c>
      <c r="BY16" s="156"/>
      <c r="BZ16" s="156">
        <v>390</v>
      </c>
      <c r="CA16" s="156">
        <v>390</v>
      </c>
      <c r="CB16" s="156">
        <v>390</v>
      </c>
      <c r="CC16" s="156">
        <v>431.6</v>
      </c>
      <c r="CD16" s="156">
        <v>431.6</v>
      </c>
      <c r="CE16" s="156">
        <v>431.6</v>
      </c>
      <c r="CF16" s="156">
        <v>431.6</v>
      </c>
      <c r="CG16" s="156">
        <v>483.6</v>
      </c>
      <c r="CH16" s="156">
        <v>483.6</v>
      </c>
      <c r="CI16" s="156">
        <v>514.80000000000007</v>
      </c>
      <c r="CJ16" s="156">
        <v>514.80000000000007</v>
      </c>
      <c r="CK16" s="156">
        <v>483.6</v>
      </c>
      <c r="CL16" s="156">
        <v>483.6</v>
      </c>
      <c r="CM16" s="156">
        <v>483.6</v>
      </c>
      <c r="CN16" s="156">
        <v>514.80000000000007</v>
      </c>
      <c r="CO16" s="156">
        <v>572</v>
      </c>
      <c r="CP16" s="156">
        <v>572</v>
      </c>
      <c r="CQ16" s="156">
        <v>613.6</v>
      </c>
      <c r="CR16" s="156">
        <v>613.6</v>
      </c>
      <c r="CS16" s="156">
        <v>613.6</v>
      </c>
      <c r="CT16" s="156">
        <v>613.6</v>
      </c>
      <c r="CU16" s="156">
        <v>613.6</v>
      </c>
      <c r="CV16" s="156">
        <v>572</v>
      </c>
      <c r="CW16" s="156">
        <v>572</v>
      </c>
      <c r="CX16" s="156">
        <v>572</v>
      </c>
      <c r="CY16" s="156">
        <v>572</v>
      </c>
      <c r="CZ16" s="156">
        <v>514.80000000000007</v>
      </c>
      <c r="DA16" s="156">
        <v>514.80000000000007</v>
      </c>
      <c r="DB16" s="156">
        <v>514.80000000000007</v>
      </c>
      <c r="DC16" s="156">
        <v>572</v>
      </c>
      <c r="DD16" s="156">
        <v>572</v>
      </c>
      <c r="DE16" s="156">
        <v>613.6</v>
      </c>
      <c r="DF16" s="156">
        <v>514.80000000000007</v>
      </c>
      <c r="DG16" s="156">
        <v>514.80000000000007</v>
      </c>
      <c r="DH16" s="156">
        <v>514.80000000000007</v>
      </c>
      <c r="DI16" s="156">
        <v>514.80000000000007</v>
      </c>
      <c r="DJ16" s="156">
        <v>514.80000000000007</v>
      </c>
    </row>
    <row r="17" spans="1:114" ht="14.65" thickBot="1">
      <c r="A17" s="1">
        <v>13</v>
      </c>
      <c r="B17" s="1">
        <v>13</v>
      </c>
      <c r="C17" s="1">
        <v>670</v>
      </c>
      <c r="D17" s="1">
        <v>4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156">
        <v>639.6</v>
      </c>
      <c r="Q17" s="156">
        <v>639.6</v>
      </c>
      <c r="R17" s="156">
        <v>639.6</v>
      </c>
      <c r="S17" s="156">
        <v>639.6</v>
      </c>
      <c r="T17" s="156"/>
      <c r="U17" s="156">
        <v>587.6</v>
      </c>
      <c r="V17" s="156">
        <v>587.6</v>
      </c>
      <c r="W17" s="156">
        <v>587.6</v>
      </c>
      <c r="X17" s="156">
        <v>587.6</v>
      </c>
      <c r="Y17" s="156">
        <v>587.6</v>
      </c>
      <c r="Z17" s="156">
        <v>587.6</v>
      </c>
      <c r="AA17" s="156">
        <v>587.6</v>
      </c>
      <c r="AB17" s="156">
        <v>587.6</v>
      </c>
      <c r="AC17" s="156">
        <v>587.6</v>
      </c>
      <c r="AD17" s="156">
        <v>639.6</v>
      </c>
      <c r="AE17" s="156">
        <v>639.6</v>
      </c>
      <c r="AF17" s="156">
        <v>702</v>
      </c>
      <c r="AG17" s="156">
        <v>702</v>
      </c>
      <c r="AH17" s="156">
        <v>587.6</v>
      </c>
      <c r="AI17" s="156">
        <v>452.40000000000003</v>
      </c>
      <c r="AJ17" s="156">
        <v>452.40000000000003</v>
      </c>
      <c r="AK17" s="156">
        <v>452.40000000000003</v>
      </c>
      <c r="AL17" s="156">
        <v>497.12</v>
      </c>
      <c r="AM17" s="156">
        <v>497.12</v>
      </c>
      <c r="AN17" s="156">
        <v>497.12</v>
      </c>
      <c r="AO17" s="156">
        <v>320.32</v>
      </c>
      <c r="AP17" s="156">
        <v>320.32</v>
      </c>
      <c r="AQ17" s="156">
        <v>320.32</v>
      </c>
      <c r="AR17" s="156">
        <v>400.40000000000003</v>
      </c>
      <c r="AS17" s="156">
        <v>400.40000000000003</v>
      </c>
      <c r="AT17" s="156">
        <v>400.40000000000003</v>
      </c>
      <c r="AU17" s="156">
        <v>320.32</v>
      </c>
      <c r="AV17" s="156">
        <v>320.32</v>
      </c>
      <c r="AW17" s="156">
        <v>400.40000000000003</v>
      </c>
      <c r="AX17" s="156">
        <v>400.40000000000003</v>
      </c>
      <c r="AY17" s="156">
        <v>400.40000000000003</v>
      </c>
      <c r="AZ17" s="156">
        <v>452.40000000000003</v>
      </c>
      <c r="BA17" s="156">
        <v>452.40000000000003</v>
      </c>
      <c r="BB17" s="156">
        <v>587.6</v>
      </c>
      <c r="BC17" s="156">
        <v>239.20000000000002</v>
      </c>
      <c r="BD17" s="156">
        <v>239.20000000000002</v>
      </c>
      <c r="BE17" s="156">
        <v>239.20000000000002</v>
      </c>
      <c r="BF17" s="156"/>
      <c r="BG17" s="156">
        <v>239.20000000000002</v>
      </c>
      <c r="BH17" s="156">
        <v>239.20000000000002</v>
      </c>
      <c r="BI17" s="156">
        <v>239.20000000000002</v>
      </c>
      <c r="BJ17" s="156">
        <v>239.20000000000002</v>
      </c>
      <c r="BK17" s="156">
        <v>239.20000000000002</v>
      </c>
      <c r="BL17" s="156">
        <v>320.32</v>
      </c>
      <c r="BM17" s="156">
        <v>303.68</v>
      </c>
      <c r="BN17" s="156">
        <v>303.68</v>
      </c>
      <c r="BO17" s="156">
        <v>303.68</v>
      </c>
      <c r="BP17" s="156">
        <v>303.68</v>
      </c>
      <c r="BQ17" s="156">
        <v>400.40000000000003</v>
      </c>
      <c r="BR17" s="156">
        <v>400.40000000000003</v>
      </c>
      <c r="BS17" s="156">
        <v>400.40000000000003</v>
      </c>
      <c r="BT17" s="156">
        <v>303.68</v>
      </c>
      <c r="BU17" s="156">
        <v>303.68</v>
      </c>
      <c r="BV17" s="156">
        <v>303.68</v>
      </c>
      <c r="BW17" s="156">
        <v>400.40000000000003</v>
      </c>
      <c r="BX17" s="156">
        <v>400.40000000000003</v>
      </c>
      <c r="BY17" s="156"/>
      <c r="BZ17" s="156">
        <v>400.40000000000003</v>
      </c>
      <c r="CA17" s="156">
        <v>400.40000000000003</v>
      </c>
      <c r="CB17" s="156">
        <v>400.40000000000003</v>
      </c>
      <c r="CC17" s="156">
        <v>452.40000000000003</v>
      </c>
      <c r="CD17" s="156">
        <v>452.40000000000003</v>
      </c>
      <c r="CE17" s="156">
        <v>452.40000000000003</v>
      </c>
      <c r="CF17" s="156">
        <v>452.40000000000003</v>
      </c>
      <c r="CG17" s="156">
        <v>497.12</v>
      </c>
      <c r="CH17" s="156">
        <v>497.12</v>
      </c>
      <c r="CI17" s="156">
        <v>535.6</v>
      </c>
      <c r="CJ17" s="156">
        <v>535.6</v>
      </c>
      <c r="CK17" s="156">
        <v>497.12</v>
      </c>
      <c r="CL17" s="156">
        <v>497.12</v>
      </c>
      <c r="CM17" s="156">
        <v>497.12</v>
      </c>
      <c r="CN17" s="156">
        <v>535.6</v>
      </c>
      <c r="CO17" s="156">
        <v>587.6</v>
      </c>
      <c r="CP17" s="156">
        <v>587.6</v>
      </c>
      <c r="CQ17" s="156">
        <v>639.6</v>
      </c>
      <c r="CR17" s="156">
        <v>639.6</v>
      </c>
      <c r="CS17" s="156">
        <v>639.6</v>
      </c>
      <c r="CT17" s="156">
        <v>639.6</v>
      </c>
      <c r="CU17" s="156">
        <v>639.6</v>
      </c>
      <c r="CV17" s="156">
        <v>587.6</v>
      </c>
      <c r="CW17" s="156">
        <v>587.6</v>
      </c>
      <c r="CX17" s="156">
        <v>587.6</v>
      </c>
      <c r="CY17" s="156">
        <v>587.6</v>
      </c>
      <c r="CZ17" s="156">
        <v>535.6</v>
      </c>
      <c r="DA17" s="156">
        <v>535.6</v>
      </c>
      <c r="DB17" s="156">
        <v>535.6</v>
      </c>
      <c r="DC17" s="156">
        <v>587.6</v>
      </c>
      <c r="DD17" s="156">
        <v>587.6</v>
      </c>
      <c r="DE17" s="156">
        <v>639.6</v>
      </c>
      <c r="DF17" s="156">
        <v>535.6</v>
      </c>
      <c r="DG17" s="156">
        <v>535.6</v>
      </c>
      <c r="DH17" s="156">
        <v>535.6</v>
      </c>
      <c r="DI17" s="156">
        <v>535.6</v>
      </c>
      <c r="DJ17" s="156">
        <v>535.6</v>
      </c>
    </row>
    <row r="18" spans="1:114" ht="14.65" thickBot="1">
      <c r="A18" s="1">
        <v>14</v>
      </c>
      <c r="B18" s="1">
        <v>14</v>
      </c>
      <c r="C18" s="1">
        <v>720</v>
      </c>
      <c r="D18" s="1">
        <v>4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156">
        <v>655.20000000000005</v>
      </c>
      <c r="Q18" s="156">
        <v>655.20000000000005</v>
      </c>
      <c r="R18" s="156">
        <v>655.20000000000005</v>
      </c>
      <c r="S18" s="156">
        <v>655.20000000000005</v>
      </c>
      <c r="T18" s="156"/>
      <c r="U18" s="156">
        <v>599.04</v>
      </c>
      <c r="V18" s="156">
        <v>599.04</v>
      </c>
      <c r="W18" s="156">
        <v>599.04</v>
      </c>
      <c r="X18" s="156">
        <v>599.04</v>
      </c>
      <c r="Y18" s="156">
        <v>599.04</v>
      </c>
      <c r="Z18" s="156">
        <v>599.04</v>
      </c>
      <c r="AA18" s="156">
        <v>599.04</v>
      </c>
      <c r="AB18" s="156">
        <v>599.04</v>
      </c>
      <c r="AC18" s="156">
        <v>599.04</v>
      </c>
      <c r="AD18" s="156">
        <v>655.20000000000005</v>
      </c>
      <c r="AE18" s="156">
        <v>655.20000000000005</v>
      </c>
      <c r="AF18" s="156">
        <v>728</v>
      </c>
      <c r="AG18" s="156">
        <v>728</v>
      </c>
      <c r="AH18" s="156">
        <v>599.04</v>
      </c>
      <c r="AI18" s="156">
        <v>460.72</v>
      </c>
      <c r="AJ18" s="156">
        <v>460.72</v>
      </c>
      <c r="AK18" s="156">
        <v>460.72</v>
      </c>
      <c r="AL18" s="156">
        <v>506.48</v>
      </c>
      <c r="AM18" s="156">
        <v>506.48</v>
      </c>
      <c r="AN18" s="156">
        <v>506.48</v>
      </c>
      <c r="AO18" s="156">
        <v>326.56</v>
      </c>
      <c r="AP18" s="156">
        <v>326.56</v>
      </c>
      <c r="AQ18" s="156">
        <v>326.56</v>
      </c>
      <c r="AR18" s="156">
        <v>406.64</v>
      </c>
      <c r="AS18" s="156">
        <v>406.64</v>
      </c>
      <c r="AT18" s="156">
        <v>406.64</v>
      </c>
      <c r="AU18" s="156">
        <v>326.56</v>
      </c>
      <c r="AV18" s="156">
        <v>326.56</v>
      </c>
      <c r="AW18" s="156">
        <v>406.64</v>
      </c>
      <c r="AX18" s="156">
        <v>406.64</v>
      </c>
      <c r="AY18" s="156">
        <v>406.64</v>
      </c>
      <c r="AZ18" s="156">
        <v>460.72</v>
      </c>
      <c r="BA18" s="156">
        <v>460.72</v>
      </c>
      <c r="BB18" s="156">
        <v>599.04</v>
      </c>
      <c r="BC18" s="156">
        <v>240.24</v>
      </c>
      <c r="BD18" s="156">
        <v>240.24</v>
      </c>
      <c r="BE18" s="156">
        <v>240.24</v>
      </c>
      <c r="BF18" s="156"/>
      <c r="BG18" s="156">
        <v>240.24</v>
      </c>
      <c r="BH18" s="156">
        <v>240.24</v>
      </c>
      <c r="BI18" s="156">
        <v>240.24</v>
      </c>
      <c r="BJ18" s="156">
        <v>240.24</v>
      </c>
      <c r="BK18" s="156">
        <v>240.24</v>
      </c>
      <c r="BL18" s="156">
        <v>326.56</v>
      </c>
      <c r="BM18" s="156">
        <v>306.8</v>
      </c>
      <c r="BN18" s="156">
        <v>306.8</v>
      </c>
      <c r="BO18" s="156">
        <v>306.8</v>
      </c>
      <c r="BP18" s="156">
        <v>306.8</v>
      </c>
      <c r="BQ18" s="156">
        <v>406.64</v>
      </c>
      <c r="BR18" s="156">
        <v>406.64</v>
      </c>
      <c r="BS18" s="156">
        <v>406.64</v>
      </c>
      <c r="BT18" s="156">
        <v>306.8</v>
      </c>
      <c r="BU18" s="156">
        <v>306.8</v>
      </c>
      <c r="BV18" s="156">
        <v>306.8</v>
      </c>
      <c r="BW18" s="156">
        <v>406.64</v>
      </c>
      <c r="BX18" s="156">
        <v>406.64</v>
      </c>
      <c r="BY18" s="156"/>
      <c r="BZ18" s="156">
        <v>406.64</v>
      </c>
      <c r="CA18" s="156">
        <v>406.64</v>
      </c>
      <c r="CB18" s="156">
        <v>406.64</v>
      </c>
      <c r="CC18" s="156">
        <v>460.72</v>
      </c>
      <c r="CD18" s="156">
        <v>460.72</v>
      </c>
      <c r="CE18" s="156">
        <v>460.72</v>
      </c>
      <c r="CF18" s="156">
        <v>460.72</v>
      </c>
      <c r="CG18" s="156">
        <v>506.48</v>
      </c>
      <c r="CH18" s="156">
        <v>506.48</v>
      </c>
      <c r="CI18" s="156">
        <v>544.96</v>
      </c>
      <c r="CJ18" s="156">
        <v>544.96</v>
      </c>
      <c r="CK18" s="156">
        <v>506.48</v>
      </c>
      <c r="CL18" s="156">
        <v>506.48</v>
      </c>
      <c r="CM18" s="156">
        <v>506.48</v>
      </c>
      <c r="CN18" s="156">
        <v>544.96</v>
      </c>
      <c r="CO18" s="156">
        <v>599.04</v>
      </c>
      <c r="CP18" s="156">
        <v>599.04</v>
      </c>
      <c r="CQ18" s="156">
        <v>655.20000000000005</v>
      </c>
      <c r="CR18" s="156">
        <v>655.20000000000005</v>
      </c>
      <c r="CS18" s="156">
        <v>655.20000000000005</v>
      </c>
      <c r="CT18" s="156">
        <v>655.20000000000005</v>
      </c>
      <c r="CU18" s="156">
        <v>655.20000000000005</v>
      </c>
      <c r="CV18" s="156">
        <v>599.04</v>
      </c>
      <c r="CW18" s="156">
        <v>599.04</v>
      </c>
      <c r="CX18" s="156">
        <v>599.04</v>
      </c>
      <c r="CY18" s="156">
        <v>599.04</v>
      </c>
      <c r="CZ18" s="156">
        <v>544.96</v>
      </c>
      <c r="DA18" s="156">
        <v>544.96</v>
      </c>
      <c r="DB18" s="156">
        <v>544.96</v>
      </c>
      <c r="DC18" s="156">
        <v>599.04</v>
      </c>
      <c r="DD18" s="156">
        <v>599.04</v>
      </c>
      <c r="DE18" s="156">
        <v>655.20000000000005</v>
      </c>
      <c r="DF18" s="156">
        <v>544.96</v>
      </c>
      <c r="DG18" s="156">
        <v>544.96</v>
      </c>
      <c r="DH18" s="156">
        <v>544.96</v>
      </c>
      <c r="DI18" s="156">
        <v>544.96</v>
      </c>
      <c r="DJ18" s="156">
        <v>544.96</v>
      </c>
    </row>
    <row r="19" spans="1:114" ht="14.65" thickBot="1">
      <c r="A19" s="1">
        <v>15</v>
      </c>
      <c r="B19" s="1">
        <v>15</v>
      </c>
      <c r="C19" s="1">
        <v>640</v>
      </c>
      <c r="D19" s="1">
        <v>4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156">
        <v>696.80000000000007</v>
      </c>
      <c r="Q19" s="156">
        <v>696.80000000000007</v>
      </c>
      <c r="R19" s="156">
        <v>696.80000000000007</v>
      </c>
      <c r="S19" s="156">
        <v>696.80000000000007</v>
      </c>
      <c r="T19" s="156"/>
      <c r="U19" s="156">
        <v>634.4</v>
      </c>
      <c r="V19" s="156">
        <v>634.4</v>
      </c>
      <c r="W19" s="156">
        <v>634.4</v>
      </c>
      <c r="X19" s="156">
        <v>634.4</v>
      </c>
      <c r="Y19" s="156">
        <v>634.4</v>
      </c>
      <c r="Z19" s="156">
        <v>634.4</v>
      </c>
      <c r="AA19" s="156">
        <v>634.4</v>
      </c>
      <c r="AB19" s="156">
        <v>634.4</v>
      </c>
      <c r="AC19" s="156">
        <v>634.4</v>
      </c>
      <c r="AD19" s="156">
        <v>696.80000000000007</v>
      </c>
      <c r="AE19" s="156">
        <v>696.80000000000007</v>
      </c>
      <c r="AF19" s="156">
        <v>754</v>
      </c>
      <c r="AG19" s="156">
        <v>754</v>
      </c>
      <c r="AH19" s="156">
        <v>634.4</v>
      </c>
      <c r="AI19" s="156">
        <v>478.40000000000003</v>
      </c>
      <c r="AJ19" s="156">
        <v>478.40000000000003</v>
      </c>
      <c r="AK19" s="156">
        <v>478.40000000000003</v>
      </c>
      <c r="AL19" s="156">
        <v>520</v>
      </c>
      <c r="AM19" s="156">
        <v>520</v>
      </c>
      <c r="AN19" s="156">
        <v>520</v>
      </c>
      <c r="AO19" s="156">
        <v>338</v>
      </c>
      <c r="AP19" s="156">
        <v>338</v>
      </c>
      <c r="AQ19" s="156">
        <v>338</v>
      </c>
      <c r="AR19" s="156">
        <v>421.2</v>
      </c>
      <c r="AS19" s="156">
        <v>421.2</v>
      </c>
      <c r="AT19" s="156">
        <v>421.2</v>
      </c>
      <c r="AU19" s="156">
        <v>338</v>
      </c>
      <c r="AV19" s="156">
        <v>338</v>
      </c>
      <c r="AW19" s="156">
        <v>421.2</v>
      </c>
      <c r="AX19" s="156">
        <v>421.2</v>
      </c>
      <c r="AY19" s="156">
        <v>421.2</v>
      </c>
      <c r="AZ19" s="156">
        <v>478.40000000000003</v>
      </c>
      <c r="BA19" s="156">
        <v>478.40000000000003</v>
      </c>
      <c r="BB19" s="156">
        <v>634.4</v>
      </c>
      <c r="BC19" s="156">
        <v>244.4</v>
      </c>
      <c r="BD19" s="156">
        <v>244.4</v>
      </c>
      <c r="BE19" s="156">
        <v>244.4</v>
      </c>
      <c r="BF19" s="156"/>
      <c r="BG19" s="156">
        <v>244.4</v>
      </c>
      <c r="BH19" s="156">
        <v>244.4</v>
      </c>
      <c r="BI19" s="156">
        <v>244.4</v>
      </c>
      <c r="BJ19" s="156">
        <v>244.4</v>
      </c>
      <c r="BK19" s="156">
        <v>244.4</v>
      </c>
      <c r="BL19" s="156">
        <v>338</v>
      </c>
      <c r="BM19" s="156">
        <v>312</v>
      </c>
      <c r="BN19" s="156">
        <v>312</v>
      </c>
      <c r="BO19" s="156">
        <v>312</v>
      </c>
      <c r="BP19" s="156">
        <v>312</v>
      </c>
      <c r="BQ19" s="156">
        <v>421.2</v>
      </c>
      <c r="BR19" s="156">
        <v>421.2</v>
      </c>
      <c r="BS19" s="156">
        <v>421.2</v>
      </c>
      <c r="BT19" s="156">
        <v>312</v>
      </c>
      <c r="BU19" s="156">
        <v>312</v>
      </c>
      <c r="BV19" s="156">
        <v>312</v>
      </c>
      <c r="BW19" s="156">
        <v>421.2</v>
      </c>
      <c r="BX19" s="156">
        <v>421.2</v>
      </c>
      <c r="BY19" s="156"/>
      <c r="BZ19" s="156">
        <v>421.2</v>
      </c>
      <c r="CA19" s="156">
        <v>421.2</v>
      </c>
      <c r="CB19" s="156">
        <v>421.2</v>
      </c>
      <c r="CC19" s="156">
        <v>478.40000000000003</v>
      </c>
      <c r="CD19" s="156">
        <v>478.40000000000003</v>
      </c>
      <c r="CE19" s="156">
        <v>478.40000000000003</v>
      </c>
      <c r="CF19" s="156">
        <v>478.40000000000003</v>
      </c>
      <c r="CG19" s="156">
        <v>520</v>
      </c>
      <c r="CH19" s="156">
        <v>520</v>
      </c>
      <c r="CI19" s="156">
        <v>572</v>
      </c>
      <c r="CJ19" s="156">
        <v>572</v>
      </c>
      <c r="CK19" s="156">
        <v>520</v>
      </c>
      <c r="CL19" s="156">
        <v>520</v>
      </c>
      <c r="CM19" s="156">
        <v>520</v>
      </c>
      <c r="CN19" s="156">
        <v>572</v>
      </c>
      <c r="CO19" s="156">
        <v>634.4</v>
      </c>
      <c r="CP19" s="156">
        <v>634.4</v>
      </c>
      <c r="CQ19" s="156">
        <v>696.80000000000007</v>
      </c>
      <c r="CR19" s="156">
        <v>696.80000000000007</v>
      </c>
      <c r="CS19" s="156">
        <v>696.80000000000007</v>
      </c>
      <c r="CT19" s="156">
        <v>696.80000000000007</v>
      </c>
      <c r="CU19" s="156">
        <v>696.80000000000007</v>
      </c>
      <c r="CV19" s="156">
        <v>634.4</v>
      </c>
      <c r="CW19" s="156">
        <v>634.4</v>
      </c>
      <c r="CX19" s="156">
        <v>634.4</v>
      </c>
      <c r="CY19" s="156">
        <v>634.4</v>
      </c>
      <c r="CZ19" s="156">
        <v>572</v>
      </c>
      <c r="DA19" s="156">
        <v>572</v>
      </c>
      <c r="DB19" s="156">
        <v>572</v>
      </c>
      <c r="DC19" s="156">
        <v>634.4</v>
      </c>
      <c r="DD19" s="156">
        <v>634.4</v>
      </c>
      <c r="DE19" s="156">
        <v>696.80000000000007</v>
      </c>
      <c r="DF19" s="156">
        <v>572</v>
      </c>
      <c r="DG19" s="156">
        <v>572</v>
      </c>
      <c r="DH19" s="156">
        <v>572</v>
      </c>
      <c r="DI19" s="156">
        <v>572</v>
      </c>
      <c r="DJ19" s="156">
        <v>572</v>
      </c>
    </row>
    <row r="20" spans="1:114" ht="14.65" thickBot="1">
      <c r="A20" s="1">
        <v>16</v>
      </c>
      <c r="B20" s="1">
        <v>16</v>
      </c>
      <c r="C20" s="1">
        <v>670</v>
      </c>
      <c r="D20" s="1">
        <v>4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156">
        <v>728</v>
      </c>
      <c r="Q20" s="156">
        <v>728</v>
      </c>
      <c r="R20" s="156">
        <v>728</v>
      </c>
      <c r="S20" s="156">
        <v>728</v>
      </c>
      <c r="T20" s="156"/>
      <c r="U20" s="156">
        <v>665.6</v>
      </c>
      <c r="V20" s="156">
        <v>665.6</v>
      </c>
      <c r="W20" s="156">
        <v>665.6</v>
      </c>
      <c r="X20" s="156">
        <v>665.6</v>
      </c>
      <c r="Y20" s="156">
        <v>665.6</v>
      </c>
      <c r="Z20" s="156">
        <v>665.6</v>
      </c>
      <c r="AA20" s="156">
        <v>665.6</v>
      </c>
      <c r="AB20" s="156">
        <v>665.6</v>
      </c>
      <c r="AC20" s="156">
        <v>665.6</v>
      </c>
      <c r="AD20" s="156">
        <v>728</v>
      </c>
      <c r="AE20" s="156">
        <v>728</v>
      </c>
      <c r="AF20" s="156">
        <v>780</v>
      </c>
      <c r="AG20" s="156">
        <v>780</v>
      </c>
      <c r="AH20" s="156">
        <v>665.6</v>
      </c>
      <c r="AI20" s="156">
        <v>494</v>
      </c>
      <c r="AJ20" s="156">
        <v>494</v>
      </c>
      <c r="AK20" s="156">
        <v>494</v>
      </c>
      <c r="AL20" s="156">
        <v>540.80000000000007</v>
      </c>
      <c r="AM20" s="156">
        <v>540.80000000000007</v>
      </c>
      <c r="AN20" s="156">
        <v>540.80000000000007</v>
      </c>
      <c r="AO20" s="156">
        <v>358.8</v>
      </c>
      <c r="AP20" s="156">
        <v>358.8</v>
      </c>
      <c r="AQ20" s="156">
        <v>358.8</v>
      </c>
      <c r="AR20" s="156">
        <v>436.8</v>
      </c>
      <c r="AS20" s="156">
        <v>436.8</v>
      </c>
      <c r="AT20" s="156">
        <v>436.8</v>
      </c>
      <c r="AU20" s="156">
        <v>358.8</v>
      </c>
      <c r="AV20" s="156">
        <v>358.8</v>
      </c>
      <c r="AW20" s="156">
        <v>436.8</v>
      </c>
      <c r="AX20" s="156">
        <v>436.8</v>
      </c>
      <c r="AY20" s="156">
        <v>436.8</v>
      </c>
      <c r="AZ20" s="156">
        <v>494</v>
      </c>
      <c r="BA20" s="156">
        <v>494</v>
      </c>
      <c r="BB20" s="156">
        <v>665.6</v>
      </c>
      <c r="BC20" s="156">
        <v>254.8</v>
      </c>
      <c r="BD20" s="156">
        <v>254.8</v>
      </c>
      <c r="BE20" s="156">
        <v>254.8</v>
      </c>
      <c r="BF20" s="156"/>
      <c r="BG20" s="156">
        <v>254.8</v>
      </c>
      <c r="BH20" s="156">
        <v>254.8</v>
      </c>
      <c r="BI20" s="156">
        <v>254.8</v>
      </c>
      <c r="BJ20" s="156">
        <v>254.8</v>
      </c>
      <c r="BK20" s="156">
        <v>254.8</v>
      </c>
      <c r="BL20" s="156">
        <v>358.8</v>
      </c>
      <c r="BM20" s="156">
        <v>317.2</v>
      </c>
      <c r="BN20" s="156">
        <v>317.2</v>
      </c>
      <c r="BO20" s="156">
        <v>317.2</v>
      </c>
      <c r="BP20" s="156">
        <v>317.2</v>
      </c>
      <c r="BQ20" s="156">
        <v>436.8</v>
      </c>
      <c r="BR20" s="156">
        <v>436.8</v>
      </c>
      <c r="BS20" s="156">
        <v>436.8</v>
      </c>
      <c r="BT20" s="156">
        <v>317.2</v>
      </c>
      <c r="BU20" s="156">
        <v>317.2</v>
      </c>
      <c r="BV20" s="156">
        <v>317.2</v>
      </c>
      <c r="BW20" s="156">
        <v>436.8</v>
      </c>
      <c r="BX20" s="156">
        <v>436.8</v>
      </c>
      <c r="BY20" s="156"/>
      <c r="BZ20" s="156">
        <v>436.8</v>
      </c>
      <c r="CA20" s="156">
        <v>436.8</v>
      </c>
      <c r="CB20" s="156">
        <v>436.8</v>
      </c>
      <c r="CC20" s="156">
        <v>494</v>
      </c>
      <c r="CD20" s="156">
        <v>494</v>
      </c>
      <c r="CE20" s="156">
        <v>494</v>
      </c>
      <c r="CF20" s="156">
        <v>494</v>
      </c>
      <c r="CG20" s="156">
        <v>540.80000000000007</v>
      </c>
      <c r="CH20" s="156">
        <v>540.80000000000007</v>
      </c>
      <c r="CI20" s="156">
        <v>598</v>
      </c>
      <c r="CJ20" s="156">
        <v>598</v>
      </c>
      <c r="CK20" s="156">
        <v>540.80000000000007</v>
      </c>
      <c r="CL20" s="156">
        <v>540.80000000000007</v>
      </c>
      <c r="CM20" s="156">
        <v>540.80000000000007</v>
      </c>
      <c r="CN20" s="156">
        <v>598</v>
      </c>
      <c r="CO20" s="156">
        <v>665.6</v>
      </c>
      <c r="CP20" s="156">
        <v>665.6</v>
      </c>
      <c r="CQ20" s="156">
        <v>728</v>
      </c>
      <c r="CR20" s="156">
        <v>728</v>
      </c>
      <c r="CS20" s="156">
        <v>728</v>
      </c>
      <c r="CT20" s="156">
        <v>728</v>
      </c>
      <c r="CU20" s="156">
        <v>728</v>
      </c>
      <c r="CV20" s="156">
        <v>665.6</v>
      </c>
      <c r="CW20" s="156">
        <v>665.6</v>
      </c>
      <c r="CX20" s="156">
        <v>665.6</v>
      </c>
      <c r="CY20" s="156">
        <v>665.6</v>
      </c>
      <c r="CZ20" s="156">
        <v>598</v>
      </c>
      <c r="DA20" s="156">
        <v>598</v>
      </c>
      <c r="DB20" s="156">
        <v>598</v>
      </c>
      <c r="DC20" s="156">
        <v>665.6</v>
      </c>
      <c r="DD20" s="156">
        <v>665.6</v>
      </c>
      <c r="DE20" s="156">
        <v>728</v>
      </c>
      <c r="DF20" s="156">
        <v>598</v>
      </c>
      <c r="DG20" s="156">
        <v>598</v>
      </c>
      <c r="DH20" s="156">
        <v>598</v>
      </c>
      <c r="DI20" s="156">
        <v>598</v>
      </c>
      <c r="DJ20" s="156">
        <v>598</v>
      </c>
    </row>
    <row r="21" spans="1:114" ht="14.65" thickBot="1">
      <c r="A21" s="1">
        <v>17</v>
      </c>
      <c r="B21" s="1">
        <v>17</v>
      </c>
      <c r="C21" s="1">
        <v>720</v>
      </c>
      <c r="D21" s="1">
        <v>4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156">
        <v>754</v>
      </c>
      <c r="Q21" s="156">
        <v>754</v>
      </c>
      <c r="R21" s="156">
        <v>754</v>
      </c>
      <c r="S21" s="156">
        <v>754</v>
      </c>
      <c r="T21" s="156"/>
      <c r="U21" s="156">
        <v>696.80000000000007</v>
      </c>
      <c r="V21" s="156">
        <v>696.80000000000007</v>
      </c>
      <c r="W21" s="156">
        <v>696.80000000000007</v>
      </c>
      <c r="X21" s="156">
        <v>696.80000000000007</v>
      </c>
      <c r="Y21" s="156">
        <v>696.80000000000007</v>
      </c>
      <c r="Z21" s="156">
        <v>696.80000000000007</v>
      </c>
      <c r="AA21" s="156">
        <v>696.80000000000007</v>
      </c>
      <c r="AB21" s="156">
        <v>696.80000000000007</v>
      </c>
      <c r="AC21" s="156">
        <v>696.80000000000007</v>
      </c>
      <c r="AD21" s="156">
        <v>754</v>
      </c>
      <c r="AE21" s="156">
        <v>754</v>
      </c>
      <c r="AF21" s="156">
        <v>806</v>
      </c>
      <c r="AG21" s="156">
        <v>806</v>
      </c>
      <c r="AH21" s="156">
        <v>696.80000000000007</v>
      </c>
      <c r="AI21" s="156">
        <v>504.40000000000003</v>
      </c>
      <c r="AJ21" s="156">
        <v>504.40000000000003</v>
      </c>
      <c r="AK21" s="156">
        <v>504.40000000000003</v>
      </c>
      <c r="AL21" s="156">
        <v>561.6</v>
      </c>
      <c r="AM21" s="156">
        <v>561.6</v>
      </c>
      <c r="AN21" s="156">
        <v>561.6</v>
      </c>
      <c r="AO21" s="156">
        <v>374.40000000000003</v>
      </c>
      <c r="AP21" s="156">
        <v>374.40000000000003</v>
      </c>
      <c r="AQ21" s="156">
        <v>374.40000000000003</v>
      </c>
      <c r="AR21" s="156">
        <v>452.40000000000003</v>
      </c>
      <c r="AS21" s="156">
        <v>452.40000000000003</v>
      </c>
      <c r="AT21" s="156">
        <v>452.40000000000003</v>
      </c>
      <c r="AU21" s="156">
        <v>374.40000000000003</v>
      </c>
      <c r="AV21" s="156">
        <v>374.40000000000003</v>
      </c>
      <c r="AW21" s="156">
        <v>452.40000000000003</v>
      </c>
      <c r="AX21" s="156">
        <v>452.40000000000003</v>
      </c>
      <c r="AY21" s="156">
        <v>452.40000000000003</v>
      </c>
      <c r="AZ21" s="156">
        <v>504.40000000000003</v>
      </c>
      <c r="BA21" s="156">
        <v>504.40000000000003</v>
      </c>
      <c r="BB21" s="156">
        <v>696.80000000000007</v>
      </c>
      <c r="BC21" s="156">
        <v>260</v>
      </c>
      <c r="BD21" s="156">
        <v>260</v>
      </c>
      <c r="BE21" s="156">
        <v>260</v>
      </c>
      <c r="BF21" s="156"/>
      <c r="BG21" s="156">
        <v>260</v>
      </c>
      <c r="BH21" s="156">
        <v>260</v>
      </c>
      <c r="BI21" s="156">
        <v>260</v>
      </c>
      <c r="BJ21" s="156">
        <v>260</v>
      </c>
      <c r="BK21" s="156">
        <v>260</v>
      </c>
      <c r="BL21" s="156">
        <v>374.40000000000003</v>
      </c>
      <c r="BM21" s="156">
        <v>322.40000000000003</v>
      </c>
      <c r="BN21" s="156">
        <v>322.40000000000003</v>
      </c>
      <c r="BO21" s="156">
        <v>322.40000000000003</v>
      </c>
      <c r="BP21" s="156">
        <v>322.40000000000003</v>
      </c>
      <c r="BQ21" s="156">
        <v>452.40000000000003</v>
      </c>
      <c r="BR21" s="156">
        <v>452.40000000000003</v>
      </c>
      <c r="BS21" s="156">
        <v>452.40000000000003</v>
      </c>
      <c r="BT21" s="156">
        <v>322.40000000000003</v>
      </c>
      <c r="BU21" s="156">
        <v>322.40000000000003</v>
      </c>
      <c r="BV21" s="156">
        <v>322.40000000000003</v>
      </c>
      <c r="BW21" s="156">
        <v>452.40000000000003</v>
      </c>
      <c r="BX21" s="156">
        <v>452.40000000000003</v>
      </c>
      <c r="BY21" s="156"/>
      <c r="BZ21" s="156">
        <v>452.40000000000003</v>
      </c>
      <c r="CA21" s="156">
        <v>452.40000000000003</v>
      </c>
      <c r="CB21" s="156">
        <v>452.40000000000003</v>
      </c>
      <c r="CC21" s="156">
        <v>504.40000000000003</v>
      </c>
      <c r="CD21" s="156">
        <v>504.40000000000003</v>
      </c>
      <c r="CE21" s="156">
        <v>504.40000000000003</v>
      </c>
      <c r="CF21" s="156">
        <v>504.40000000000003</v>
      </c>
      <c r="CG21" s="156">
        <v>561.6</v>
      </c>
      <c r="CH21" s="156">
        <v>561.6</v>
      </c>
      <c r="CI21" s="156">
        <v>618.80000000000007</v>
      </c>
      <c r="CJ21" s="156">
        <v>618.80000000000007</v>
      </c>
      <c r="CK21" s="156">
        <v>561.6</v>
      </c>
      <c r="CL21" s="156">
        <v>561.6</v>
      </c>
      <c r="CM21" s="156">
        <v>561.6</v>
      </c>
      <c r="CN21" s="156">
        <v>618.80000000000007</v>
      </c>
      <c r="CO21" s="156">
        <v>696.80000000000007</v>
      </c>
      <c r="CP21" s="156">
        <v>696.80000000000007</v>
      </c>
      <c r="CQ21" s="156">
        <v>754</v>
      </c>
      <c r="CR21" s="156">
        <v>754</v>
      </c>
      <c r="CS21" s="156">
        <v>754</v>
      </c>
      <c r="CT21" s="156">
        <v>754</v>
      </c>
      <c r="CU21" s="156">
        <v>754</v>
      </c>
      <c r="CV21" s="156">
        <v>696.80000000000007</v>
      </c>
      <c r="CW21" s="156">
        <v>696.80000000000007</v>
      </c>
      <c r="CX21" s="156">
        <v>696.80000000000007</v>
      </c>
      <c r="CY21" s="156">
        <v>696.80000000000007</v>
      </c>
      <c r="CZ21" s="156">
        <v>618.80000000000007</v>
      </c>
      <c r="DA21" s="156">
        <v>618.80000000000007</v>
      </c>
      <c r="DB21" s="156">
        <v>618.80000000000007</v>
      </c>
      <c r="DC21" s="156">
        <v>696.80000000000007</v>
      </c>
      <c r="DD21" s="156">
        <v>696.80000000000007</v>
      </c>
      <c r="DE21" s="156">
        <v>754</v>
      </c>
      <c r="DF21" s="156">
        <v>618.80000000000007</v>
      </c>
      <c r="DG21" s="156">
        <v>618.80000000000007</v>
      </c>
      <c r="DH21" s="156">
        <v>618.80000000000007</v>
      </c>
      <c r="DI21" s="156">
        <v>618.80000000000007</v>
      </c>
      <c r="DJ21" s="156">
        <v>618.80000000000007</v>
      </c>
    </row>
    <row r="22" spans="1:114" ht="14.65" thickBot="1">
      <c r="A22" s="1">
        <v>18</v>
      </c>
      <c r="B22" s="1">
        <v>18</v>
      </c>
      <c r="C22" s="1">
        <v>730</v>
      </c>
      <c r="D22" s="1">
        <v>4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156">
        <v>770.64</v>
      </c>
      <c r="Q22" s="156">
        <v>770.64</v>
      </c>
      <c r="R22" s="156">
        <v>770.64</v>
      </c>
      <c r="S22" s="156">
        <v>770.64</v>
      </c>
      <c r="T22" s="156"/>
      <c r="U22" s="156">
        <v>711.36</v>
      </c>
      <c r="V22" s="156">
        <v>711.36</v>
      </c>
      <c r="W22" s="156">
        <v>711.36</v>
      </c>
      <c r="X22" s="156">
        <v>711.36</v>
      </c>
      <c r="Y22" s="156">
        <v>711.36</v>
      </c>
      <c r="Z22" s="156">
        <v>711.36</v>
      </c>
      <c r="AA22" s="156">
        <v>711.36</v>
      </c>
      <c r="AB22" s="156">
        <v>711.36</v>
      </c>
      <c r="AC22" s="156">
        <v>711.36</v>
      </c>
      <c r="AD22" s="156">
        <v>770.64</v>
      </c>
      <c r="AE22" s="156">
        <v>770.64</v>
      </c>
      <c r="AF22" s="156">
        <v>858</v>
      </c>
      <c r="AG22" s="156">
        <v>858</v>
      </c>
      <c r="AH22" s="156">
        <v>711.36</v>
      </c>
      <c r="AI22" s="156">
        <v>518.96</v>
      </c>
      <c r="AJ22" s="156">
        <v>518.96</v>
      </c>
      <c r="AK22" s="156">
        <v>518.96</v>
      </c>
      <c r="AL22" s="156">
        <v>576.16</v>
      </c>
      <c r="AM22" s="156">
        <v>576.16</v>
      </c>
      <c r="AN22" s="156">
        <v>576.16</v>
      </c>
      <c r="AO22" s="156">
        <v>382.72</v>
      </c>
      <c r="AP22" s="156">
        <v>382.72</v>
      </c>
      <c r="AQ22" s="156">
        <v>382.72</v>
      </c>
      <c r="AR22" s="156">
        <v>463.84000000000003</v>
      </c>
      <c r="AS22" s="156">
        <v>463.84000000000003</v>
      </c>
      <c r="AT22" s="156">
        <v>463.84000000000003</v>
      </c>
      <c r="AU22" s="156">
        <v>382.72</v>
      </c>
      <c r="AV22" s="156">
        <v>382.72</v>
      </c>
      <c r="AW22" s="156">
        <v>463.84000000000003</v>
      </c>
      <c r="AX22" s="156">
        <v>463.84000000000003</v>
      </c>
      <c r="AY22" s="156">
        <v>463.84000000000003</v>
      </c>
      <c r="AZ22" s="156">
        <v>518.96</v>
      </c>
      <c r="BA22" s="156">
        <v>518.96</v>
      </c>
      <c r="BB22" s="156">
        <v>711.36</v>
      </c>
      <c r="BC22" s="156">
        <v>268.32</v>
      </c>
      <c r="BD22" s="156">
        <v>268.32</v>
      </c>
      <c r="BE22" s="156">
        <v>268.32</v>
      </c>
      <c r="BF22" s="156"/>
      <c r="BG22" s="156">
        <v>268.32</v>
      </c>
      <c r="BH22" s="156">
        <v>268.32</v>
      </c>
      <c r="BI22" s="156">
        <v>268.32</v>
      </c>
      <c r="BJ22" s="156">
        <v>268.32</v>
      </c>
      <c r="BK22" s="156">
        <v>268.32</v>
      </c>
      <c r="BL22" s="156">
        <v>382.72</v>
      </c>
      <c r="BM22" s="156">
        <v>325.52000000000004</v>
      </c>
      <c r="BN22" s="156">
        <v>325.52000000000004</v>
      </c>
      <c r="BO22" s="156">
        <v>325.52000000000004</v>
      </c>
      <c r="BP22" s="156">
        <v>325.52000000000004</v>
      </c>
      <c r="BQ22" s="156">
        <v>463.84000000000003</v>
      </c>
      <c r="BR22" s="156">
        <v>463.84000000000003</v>
      </c>
      <c r="BS22" s="156">
        <v>463.84000000000003</v>
      </c>
      <c r="BT22" s="156">
        <v>325.52000000000004</v>
      </c>
      <c r="BU22" s="156">
        <v>325.52000000000004</v>
      </c>
      <c r="BV22" s="156">
        <v>325.52000000000004</v>
      </c>
      <c r="BW22" s="156">
        <v>463.84000000000003</v>
      </c>
      <c r="BX22" s="156">
        <v>463.84000000000003</v>
      </c>
      <c r="BY22" s="156"/>
      <c r="BZ22" s="156">
        <v>463.84000000000003</v>
      </c>
      <c r="CA22" s="156">
        <v>463.84000000000003</v>
      </c>
      <c r="CB22" s="156">
        <v>463.84000000000003</v>
      </c>
      <c r="CC22" s="156">
        <v>518.96</v>
      </c>
      <c r="CD22" s="156">
        <v>518.96</v>
      </c>
      <c r="CE22" s="156">
        <v>518.96</v>
      </c>
      <c r="CF22" s="156">
        <v>518.96</v>
      </c>
      <c r="CG22" s="156">
        <v>576.16</v>
      </c>
      <c r="CH22" s="156">
        <v>576.16</v>
      </c>
      <c r="CI22" s="156">
        <v>631.28</v>
      </c>
      <c r="CJ22" s="156">
        <v>631.28</v>
      </c>
      <c r="CK22" s="156">
        <v>576.16</v>
      </c>
      <c r="CL22" s="156">
        <v>576.16</v>
      </c>
      <c r="CM22" s="156">
        <v>576.16</v>
      </c>
      <c r="CN22" s="156">
        <v>631.28</v>
      </c>
      <c r="CO22" s="156">
        <v>711.36</v>
      </c>
      <c r="CP22" s="156">
        <v>711.36</v>
      </c>
      <c r="CQ22" s="156">
        <v>770.64</v>
      </c>
      <c r="CR22" s="156">
        <v>770.64</v>
      </c>
      <c r="CS22" s="156">
        <v>770.64</v>
      </c>
      <c r="CT22" s="156">
        <v>770.64</v>
      </c>
      <c r="CU22" s="156">
        <v>770.64</v>
      </c>
      <c r="CV22" s="156">
        <v>711.36</v>
      </c>
      <c r="CW22" s="156">
        <v>711.36</v>
      </c>
      <c r="CX22" s="156">
        <v>711.36</v>
      </c>
      <c r="CY22" s="156">
        <v>711.36</v>
      </c>
      <c r="CZ22" s="156">
        <v>631.28</v>
      </c>
      <c r="DA22" s="156">
        <v>631.28</v>
      </c>
      <c r="DB22" s="156">
        <v>631.28</v>
      </c>
      <c r="DC22" s="156">
        <v>711.36</v>
      </c>
      <c r="DD22" s="156">
        <v>711.36</v>
      </c>
      <c r="DE22" s="156">
        <v>770.64</v>
      </c>
      <c r="DF22" s="156">
        <v>631.28</v>
      </c>
      <c r="DG22" s="156">
        <v>631.28</v>
      </c>
      <c r="DH22" s="156">
        <v>631.28</v>
      </c>
      <c r="DI22" s="156">
        <v>631.28</v>
      </c>
      <c r="DJ22" s="156">
        <v>631.28</v>
      </c>
    </row>
    <row r="23" spans="1:114" ht="14.65" thickBot="1">
      <c r="A23" s="1">
        <v>19</v>
      </c>
      <c r="B23" s="1">
        <v>19</v>
      </c>
      <c r="C23" s="1">
        <v>730</v>
      </c>
      <c r="D23" s="1">
        <v>4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156">
        <v>795.6</v>
      </c>
      <c r="Q23" s="156">
        <v>795.6</v>
      </c>
      <c r="R23" s="156">
        <v>795.6</v>
      </c>
      <c r="S23" s="156">
        <v>795.6</v>
      </c>
      <c r="T23" s="156"/>
      <c r="U23" s="156">
        <v>728</v>
      </c>
      <c r="V23" s="156">
        <v>728</v>
      </c>
      <c r="W23" s="156">
        <v>728</v>
      </c>
      <c r="X23" s="156">
        <v>728</v>
      </c>
      <c r="Y23" s="156">
        <v>728</v>
      </c>
      <c r="Z23" s="156">
        <v>728</v>
      </c>
      <c r="AA23" s="156">
        <v>728</v>
      </c>
      <c r="AB23" s="156">
        <v>728</v>
      </c>
      <c r="AC23" s="156">
        <v>728</v>
      </c>
      <c r="AD23" s="156">
        <v>795.6</v>
      </c>
      <c r="AE23" s="156">
        <v>795.6</v>
      </c>
      <c r="AF23" s="156">
        <v>884</v>
      </c>
      <c r="AG23" s="156">
        <v>884</v>
      </c>
      <c r="AH23" s="156">
        <v>728</v>
      </c>
      <c r="AI23" s="156">
        <v>535.6</v>
      </c>
      <c r="AJ23" s="156">
        <v>535.6</v>
      </c>
      <c r="AK23" s="156">
        <v>535.6</v>
      </c>
      <c r="AL23" s="156">
        <v>598</v>
      </c>
      <c r="AM23" s="156">
        <v>598</v>
      </c>
      <c r="AN23" s="156">
        <v>598</v>
      </c>
      <c r="AO23" s="156">
        <v>395.2</v>
      </c>
      <c r="AP23" s="156">
        <v>395.2</v>
      </c>
      <c r="AQ23" s="156">
        <v>395.2</v>
      </c>
      <c r="AR23" s="156">
        <v>478.40000000000003</v>
      </c>
      <c r="AS23" s="156">
        <v>478.40000000000003</v>
      </c>
      <c r="AT23" s="156">
        <v>478.40000000000003</v>
      </c>
      <c r="AU23" s="156">
        <v>395.2</v>
      </c>
      <c r="AV23" s="156">
        <v>395.2</v>
      </c>
      <c r="AW23" s="156">
        <v>478.40000000000003</v>
      </c>
      <c r="AX23" s="156">
        <v>478.40000000000003</v>
      </c>
      <c r="AY23" s="156">
        <v>478.40000000000003</v>
      </c>
      <c r="AZ23" s="156">
        <v>535.6</v>
      </c>
      <c r="BA23" s="156">
        <v>535.6</v>
      </c>
      <c r="BB23" s="156">
        <v>728</v>
      </c>
      <c r="BC23" s="156">
        <v>275.60000000000002</v>
      </c>
      <c r="BD23" s="156">
        <v>275.60000000000002</v>
      </c>
      <c r="BE23" s="156">
        <v>275.60000000000002</v>
      </c>
      <c r="BF23" s="156"/>
      <c r="BG23" s="156">
        <v>275.60000000000002</v>
      </c>
      <c r="BH23" s="156">
        <v>275.60000000000002</v>
      </c>
      <c r="BI23" s="156">
        <v>275.60000000000002</v>
      </c>
      <c r="BJ23" s="156">
        <v>275.60000000000002</v>
      </c>
      <c r="BK23" s="156">
        <v>275.60000000000002</v>
      </c>
      <c r="BL23" s="156">
        <v>395.2</v>
      </c>
      <c r="BM23" s="156">
        <v>338</v>
      </c>
      <c r="BN23" s="156">
        <v>338</v>
      </c>
      <c r="BO23" s="156">
        <v>338</v>
      </c>
      <c r="BP23" s="156">
        <v>338</v>
      </c>
      <c r="BQ23" s="156">
        <v>478.40000000000003</v>
      </c>
      <c r="BR23" s="156">
        <v>478.40000000000003</v>
      </c>
      <c r="BS23" s="156">
        <v>478.40000000000003</v>
      </c>
      <c r="BT23" s="156">
        <v>338</v>
      </c>
      <c r="BU23" s="156">
        <v>338</v>
      </c>
      <c r="BV23" s="156">
        <v>338</v>
      </c>
      <c r="BW23" s="156">
        <v>478.40000000000003</v>
      </c>
      <c r="BX23" s="156">
        <v>478.40000000000003</v>
      </c>
      <c r="BY23" s="156"/>
      <c r="BZ23" s="156">
        <v>478.40000000000003</v>
      </c>
      <c r="CA23" s="156">
        <v>478.40000000000003</v>
      </c>
      <c r="CB23" s="156">
        <v>478.40000000000003</v>
      </c>
      <c r="CC23" s="156">
        <v>535.6</v>
      </c>
      <c r="CD23" s="156">
        <v>535.6</v>
      </c>
      <c r="CE23" s="156">
        <v>535.6</v>
      </c>
      <c r="CF23" s="156">
        <v>535.6</v>
      </c>
      <c r="CG23" s="156">
        <v>598</v>
      </c>
      <c r="CH23" s="156">
        <v>598</v>
      </c>
      <c r="CI23" s="156">
        <v>650</v>
      </c>
      <c r="CJ23" s="156">
        <v>650</v>
      </c>
      <c r="CK23" s="156">
        <v>598</v>
      </c>
      <c r="CL23" s="156">
        <v>598</v>
      </c>
      <c r="CM23" s="156">
        <v>598</v>
      </c>
      <c r="CN23" s="156">
        <v>650</v>
      </c>
      <c r="CO23" s="156">
        <v>728</v>
      </c>
      <c r="CP23" s="156">
        <v>728</v>
      </c>
      <c r="CQ23" s="156">
        <v>795.6</v>
      </c>
      <c r="CR23" s="156">
        <v>795.6</v>
      </c>
      <c r="CS23" s="156">
        <v>795.6</v>
      </c>
      <c r="CT23" s="156">
        <v>795.6</v>
      </c>
      <c r="CU23" s="156">
        <v>795.6</v>
      </c>
      <c r="CV23" s="156">
        <v>728</v>
      </c>
      <c r="CW23" s="156">
        <v>728</v>
      </c>
      <c r="CX23" s="156">
        <v>728</v>
      </c>
      <c r="CY23" s="156">
        <v>728</v>
      </c>
      <c r="CZ23" s="156">
        <v>650</v>
      </c>
      <c r="DA23" s="156">
        <v>650</v>
      </c>
      <c r="DB23" s="156">
        <v>650</v>
      </c>
      <c r="DC23" s="156">
        <v>728</v>
      </c>
      <c r="DD23" s="156">
        <v>728</v>
      </c>
      <c r="DE23" s="156">
        <v>795.6</v>
      </c>
      <c r="DF23" s="156">
        <v>650</v>
      </c>
      <c r="DG23" s="156">
        <v>650</v>
      </c>
      <c r="DH23" s="156">
        <v>650</v>
      </c>
      <c r="DI23" s="156">
        <v>650</v>
      </c>
      <c r="DJ23" s="156">
        <v>650</v>
      </c>
    </row>
    <row r="24" spans="1:114" ht="14.65" thickBot="1">
      <c r="A24" s="1">
        <v>20</v>
      </c>
      <c r="B24" s="1">
        <v>20</v>
      </c>
      <c r="C24" s="1">
        <v>510</v>
      </c>
      <c r="D24" s="1">
        <v>3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156">
        <v>811.2</v>
      </c>
      <c r="Q24" s="156">
        <v>811.2</v>
      </c>
      <c r="R24" s="156">
        <v>811.2</v>
      </c>
      <c r="S24" s="156">
        <v>811.2</v>
      </c>
      <c r="T24" s="156"/>
      <c r="U24" s="156">
        <v>754</v>
      </c>
      <c r="V24" s="156">
        <v>754</v>
      </c>
      <c r="W24" s="156">
        <v>754</v>
      </c>
      <c r="X24" s="156">
        <v>754</v>
      </c>
      <c r="Y24" s="156">
        <v>754</v>
      </c>
      <c r="Z24" s="156">
        <v>754</v>
      </c>
      <c r="AA24" s="156">
        <v>754</v>
      </c>
      <c r="AB24" s="156">
        <v>754</v>
      </c>
      <c r="AC24" s="156">
        <v>754</v>
      </c>
      <c r="AD24" s="156">
        <v>811.2</v>
      </c>
      <c r="AE24" s="156">
        <v>811.2</v>
      </c>
      <c r="AF24" s="156">
        <v>910</v>
      </c>
      <c r="AG24" s="156">
        <v>910</v>
      </c>
      <c r="AH24" s="156">
        <v>754</v>
      </c>
      <c r="AI24" s="156">
        <v>551.20000000000005</v>
      </c>
      <c r="AJ24" s="156">
        <v>551.20000000000005</v>
      </c>
      <c r="AK24" s="156">
        <v>551.20000000000005</v>
      </c>
      <c r="AL24" s="156">
        <v>613.6</v>
      </c>
      <c r="AM24" s="156">
        <v>613.6</v>
      </c>
      <c r="AN24" s="156">
        <v>613.6</v>
      </c>
      <c r="AO24" s="156">
        <v>410.8</v>
      </c>
      <c r="AP24" s="156">
        <v>410.8</v>
      </c>
      <c r="AQ24" s="156">
        <v>410.8</v>
      </c>
      <c r="AR24" s="156">
        <v>494</v>
      </c>
      <c r="AS24" s="156">
        <v>494</v>
      </c>
      <c r="AT24" s="156">
        <v>494</v>
      </c>
      <c r="AU24" s="156">
        <v>410.8</v>
      </c>
      <c r="AV24" s="156">
        <v>410.8</v>
      </c>
      <c r="AW24" s="156">
        <v>494</v>
      </c>
      <c r="AX24" s="156">
        <v>494</v>
      </c>
      <c r="AY24" s="156">
        <v>494</v>
      </c>
      <c r="AZ24" s="156">
        <v>551.20000000000005</v>
      </c>
      <c r="BA24" s="156">
        <v>551.20000000000005</v>
      </c>
      <c r="BB24" s="156">
        <v>754</v>
      </c>
      <c r="BC24" s="156">
        <v>286</v>
      </c>
      <c r="BD24" s="156">
        <v>286</v>
      </c>
      <c r="BE24" s="156">
        <v>286</v>
      </c>
      <c r="BF24" s="156"/>
      <c r="BG24" s="156">
        <v>286</v>
      </c>
      <c r="BH24" s="156">
        <v>286</v>
      </c>
      <c r="BI24" s="156">
        <v>286</v>
      </c>
      <c r="BJ24" s="156">
        <v>286</v>
      </c>
      <c r="BK24" s="156">
        <v>286</v>
      </c>
      <c r="BL24" s="156">
        <v>410.8</v>
      </c>
      <c r="BM24" s="156">
        <v>353.6</v>
      </c>
      <c r="BN24" s="156">
        <v>353.6</v>
      </c>
      <c r="BO24" s="156">
        <v>353.6</v>
      </c>
      <c r="BP24" s="156">
        <v>353.6</v>
      </c>
      <c r="BQ24" s="156">
        <v>494</v>
      </c>
      <c r="BR24" s="156">
        <v>494</v>
      </c>
      <c r="BS24" s="156">
        <v>494</v>
      </c>
      <c r="BT24" s="156">
        <v>353.6</v>
      </c>
      <c r="BU24" s="156">
        <v>353.6</v>
      </c>
      <c r="BV24" s="156">
        <v>353.6</v>
      </c>
      <c r="BW24" s="156">
        <v>494</v>
      </c>
      <c r="BX24" s="156">
        <v>494</v>
      </c>
      <c r="BY24" s="156"/>
      <c r="BZ24" s="156">
        <v>494</v>
      </c>
      <c r="CA24" s="156">
        <v>494</v>
      </c>
      <c r="CB24" s="156">
        <v>494</v>
      </c>
      <c r="CC24" s="156">
        <v>551.20000000000005</v>
      </c>
      <c r="CD24" s="156">
        <v>551.20000000000005</v>
      </c>
      <c r="CE24" s="156">
        <v>551.20000000000005</v>
      </c>
      <c r="CF24" s="156">
        <v>551.20000000000005</v>
      </c>
      <c r="CG24" s="156">
        <v>613.6</v>
      </c>
      <c r="CH24" s="156">
        <v>613.6</v>
      </c>
      <c r="CI24" s="156">
        <v>676</v>
      </c>
      <c r="CJ24" s="156">
        <v>676</v>
      </c>
      <c r="CK24" s="156">
        <v>613.6</v>
      </c>
      <c r="CL24" s="156">
        <v>613.6</v>
      </c>
      <c r="CM24" s="156">
        <v>613.6</v>
      </c>
      <c r="CN24" s="156">
        <v>676</v>
      </c>
      <c r="CO24" s="156">
        <v>754</v>
      </c>
      <c r="CP24" s="156">
        <v>754</v>
      </c>
      <c r="CQ24" s="156">
        <v>811.2</v>
      </c>
      <c r="CR24" s="156">
        <v>811.2</v>
      </c>
      <c r="CS24" s="156">
        <v>811.2</v>
      </c>
      <c r="CT24" s="156">
        <v>811.2</v>
      </c>
      <c r="CU24" s="156">
        <v>811.2</v>
      </c>
      <c r="CV24" s="156">
        <v>754</v>
      </c>
      <c r="CW24" s="156">
        <v>754</v>
      </c>
      <c r="CX24" s="156">
        <v>754</v>
      </c>
      <c r="CY24" s="156">
        <v>754</v>
      </c>
      <c r="CZ24" s="156">
        <v>676</v>
      </c>
      <c r="DA24" s="156">
        <v>676</v>
      </c>
      <c r="DB24" s="156">
        <v>676</v>
      </c>
      <c r="DC24" s="156">
        <v>754</v>
      </c>
      <c r="DD24" s="156">
        <v>754</v>
      </c>
      <c r="DE24" s="156">
        <v>811.2</v>
      </c>
      <c r="DF24" s="156">
        <v>676</v>
      </c>
      <c r="DG24" s="156">
        <v>676</v>
      </c>
      <c r="DH24" s="156">
        <v>676</v>
      </c>
      <c r="DI24" s="156">
        <v>676</v>
      </c>
      <c r="DJ24" s="156">
        <v>676</v>
      </c>
    </row>
    <row r="25" spans="1:114" ht="14.65" thickBot="1">
      <c r="A25" s="1">
        <v>21</v>
      </c>
      <c r="B25" s="1">
        <v>21</v>
      </c>
      <c r="C25" s="1">
        <v>520</v>
      </c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156">
        <v>826.80000000000007</v>
      </c>
      <c r="Q25" s="156">
        <v>826.80000000000007</v>
      </c>
      <c r="R25" s="156">
        <v>826.80000000000007</v>
      </c>
      <c r="S25" s="156">
        <v>826.80000000000007</v>
      </c>
      <c r="T25" s="156"/>
      <c r="U25" s="156">
        <v>764.4</v>
      </c>
      <c r="V25" s="156">
        <v>764.4</v>
      </c>
      <c r="W25" s="156">
        <v>764.4</v>
      </c>
      <c r="X25" s="156">
        <v>764.4</v>
      </c>
      <c r="Y25" s="156">
        <v>764.4</v>
      </c>
      <c r="Z25" s="156">
        <v>764.4</v>
      </c>
      <c r="AA25" s="156">
        <v>764.4</v>
      </c>
      <c r="AB25" s="156">
        <v>764.4</v>
      </c>
      <c r="AC25" s="156">
        <v>764.4</v>
      </c>
      <c r="AD25" s="156">
        <v>826.80000000000007</v>
      </c>
      <c r="AE25" s="156">
        <v>826.80000000000007</v>
      </c>
      <c r="AF25" s="156">
        <v>936</v>
      </c>
      <c r="AG25" s="156">
        <v>936</v>
      </c>
      <c r="AH25" s="156">
        <v>764.4</v>
      </c>
      <c r="AI25" s="156">
        <v>566.80000000000007</v>
      </c>
      <c r="AJ25" s="156">
        <v>566.80000000000007</v>
      </c>
      <c r="AK25" s="156">
        <v>566.80000000000007</v>
      </c>
      <c r="AL25" s="156">
        <v>624</v>
      </c>
      <c r="AM25" s="156">
        <v>624</v>
      </c>
      <c r="AN25" s="156">
        <v>624</v>
      </c>
      <c r="AO25" s="156">
        <v>426.40000000000003</v>
      </c>
      <c r="AP25" s="156">
        <v>426.40000000000003</v>
      </c>
      <c r="AQ25" s="156">
        <v>426.40000000000003</v>
      </c>
      <c r="AR25" s="156">
        <v>509.6</v>
      </c>
      <c r="AS25" s="156">
        <v>509.6</v>
      </c>
      <c r="AT25" s="156">
        <v>509.6</v>
      </c>
      <c r="AU25" s="156">
        <v>426.40000000000003</v>
      </c>
      <c r="AV25" s="156">
        <v>426.40000000000003</v>
      </c>
      <c r="AW25" s="156">
        <v>509.6</v>
      </c>
      <c r="AX25" s="156">
        <v>509.6</v>
      </c>
      <c r="AY25" s="156">
        <v>509.6</v>
      </c>
      <c r="AZ25" s="156">
        <v>566.80000000000007</v>
      </c>
      <c r="BA25" s="156">
        <v>566.80000000000007</v>
      </c>
      <c r="BB25" s="156">
        <v>764.4</v>
      </c>
      <c r="BC25" s="156">
        <v>291.2</v>
      </c>
      <c r="BD25" s="156">
        <v>291.2</v>
      </c>
      <c r="BE25" s="156">
        <v>291.2</v>
      </c>
      <c r="BF25" s="156"/>
      <c r="BG25" s="156">
        <v>291.2</v>
      </c>
      <c r="BH25" s="156">
        <v>291.2</v>
      </c>
      <c r="BI25" s="156">
        <v>291.2</v>
      </c>
      <c r="BJ25" s="156">
        <v>291.2</v>
      </c>
      <c r="BK25" s="156">
        <v>291.2</v>
      </c>
      <c r="BL25" s="156">
        <v>426.40000000000003</v>
      </c>
      <c r="BM25" s="156">
        <v>369.2</v>
      </c>
      <c r="BN25" s="156">
        <v>369.2</v>
      </c>
      <c r="BO25" s="156">
        <v>369.2</v>
      </c>
      <c r="BP25" s="156">
        <v>369.2</v>
      </c>
      <c r="BQ25" s="156">
        <v>509.6</v>
      </c>
      <c r="BR25" s="156">
        <v>509.6</v>
      </c>
      <c r="BS25" s="156">
        <v>509.6</v>
      </c>
      <c r="BT25" s="156">
        <v>369.2</v>
      </c>
      <c r="BU25" s="156">
        <v>369.2</v>
      </c>
      <c r="BV25" s="156">
        <v>369.2</v>
      </c>
      <c r="BW25" s="156">
        <v>509.6</v>
      </c>
      <c r="BX25" s="156">
        <v>509.6</v>
      </c>
      <c r="BY25" s="156"/>
      <c r="BZ25" s="156">
        <v>509.6</v>
      </c>
      <c r="CA25" s="156">
        <v>509.6</v>
      </c>
      <c r="CB25" s="156">
        <v>509.6</v>
      </c>
      <c r="CC25" s="156">
        <v>566.80000000000007</v>
      </c>
      <c r="CD25" s="156">
        <v>566.80000000000007</v>
      </c>
      <c r="CE25" s="156">
        <v>566.80000000000007</v>
      </c>
      <c r="CF25" s="156">
        <v>566.80000000000007</v>
      </c>
      <c r="CG25" s="156">
        <v>624</v>
      </c>
      <c r="CH25" s="156">
        <v>624</v>
      </c>
      <c r="CI25" s="156">
        <v>686.4</v>
      </c>
      <c r="CJ25" s="156">
        <v>686.4</v>
      </c>
      <c r="CK25" s="156">
        <v>624</v>
      </c>
      <c r="CL25" s="156">
        <v>624</v>
      </c>
      <c r="CM25" s="156">
        <v>624</v>
      </c>
      <c r="CN25" s="156">
        <v>686.4</v>
      </c>
      <c r="CO25" s="156">
        <v>764.4</v>
      </c>
      <c r="CP25" s="156">
        <v>764.4</v>
      </c>
      <c r="CQ25" s="156">
        <v>826.80000000000007</v>
      </c>
      <c r="CR25" s="156">
        <v>826.80000000000007</v>
      </c>
      <c r="CS25" s="156">
        <v>826.80000000000007</v>
      </c>
      <c r="CT25" s="156">
        <v>826.80000000000007</v>
      </c>
      <c r="CU25" s="156">
        <v>826.80000000000007</v>
      </c>
      <c r="CV25" s="156">
        <v>764.4</v>
      </c>
      <c r="CW25" s="156">
        <v>764.4</v>
      </c>
      <c r="CX25" s="156">
        <v>764.4</v>
      </c>
      <c r="CY25" s="156">
        <v>764.4</v>
      </c>
      <c r="CZ25" s="156">
        <v>686.4</v>
      </c>
      <c r="DA25" s="156">
        <v>686.4</v>
      </c>
      <c r="DB25" s="156">
        <v>686.4</v>
      </c>
      <c r="DC25" s="156">
        <v>764.4</v>
      </c>
      <c r="DD25" s="156">
        <v>764.4</v>
      </c>
      <c r="DE25" s="156">
        <v>826.80000000000007</v>
      </c>
      <c r="DF25" s="156">
        <v>686.4</v>
      </c>
      <c r="DG25" s="156">
        <v>686.4</v>
      </c>
      <c r="DH25" s="156">
        <v>686.4</v>
      </c>
      <c r="DI25" s="156">
        <v>686.4</v>
      </c>
      <c r="DJ25" s="156">
        <v>686.4</v>
      </c>
    </row>
    <row r="26" spans="1:114" ht="14.65" thickBot="1">
      <c r="A26" s="1">
        <v>22</v>
      </c>
      <c r="B26" s="1">
        <v>22</v>
      </c>
      <c r="C26" s="1">
        <v>540</v>
      </c>
      <c r="D26" s="1">
        <v>3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156">
        <v>835.12</v>
      </c>
      <c r="Q26" s="156">
        <v>835.12</v>
      </c>
      <c r="R26" s="156">
        <v>835.12</v>
      </c>
      <c r="S26" s="156">
        <v>835.12</v>
      </c>
      <c r="T26" s="156"/>
      <c r="U26" s="156">
        <v>773.76</v>
      </c>
      <c r="V26" s="156">
        <v>773.76</v>
      </c>
      <c r="W26" s="156">
        <v>773.76</v>
      </c>
      <c r="X26" s="156">
        <v>773.76</v>
      </c>
      <c r="Y26" s="156">
        <v>773.76</v>
      </c>
      <c r="Z26" s="156">
        <v>773.76</v>
      </c>
      <c r="AA26" s="156">
        <v>773.76</v>
      </c>
      <c r="AB26" s="156">
        <v>773.76</v>
      </c>
      <c r="AC26" s="156">
        <v>773.76</v>
      </c>
      <c r="AD26" s="156">
        <v>835.12</v>
      </c>
      <c r="AE26" s="156">
        <v>835.12</v>
      </c>
      <c r="AF26" s="156">
        <v>962</v>
      </c>
      <c r="AG26" s="156">
        <v>962</v>
      </c>
      <c r="AH26" s="156">
        <v>773.76</v>
      </c>
      <c r="AI26" s="156">
        <v>577.20000000000005</v>
      </c>
      <c r="AJ26" s="156">
        <v>577.20000000000005</v>
      </c>
      <c r="AK26" s="156">
        <v>577.20000000000005</v>
      </c>
      <c r="AL26" s="156">
        <v>636.48</v>
      </c>
      <c r="AM26" s="156">
        <v>636.48</v>
      </c>
      <c r="AN26" s="156">
        <v>636.48</v>
      </c>
      <c r="AO26" s="156">
        <v>439.92</v>
      </c>
      <c r="AP26" s="156">
        <v>439.92</v>
      </c>
      <c r="AQ26" s="156">
        <v>439.92</v>
      </c>
      <c r="AR26" s="156">
        <v>521.04</v>
      </c>
      <c r="AS26" s="156">
        <v>521.04</v>
      </c>
      <c r="AT26" s="156">
        <v>521.04</v>
      </c>
      <c r="AU26" s="156">
        <v>439.92</v>
      </c>
      <c r="AV26" s="156">
        <v>439.92</v>
      </c>
      <c r="AW26" s="156">
        <v>521.04</v>
      </c>
      <c r="AX26" s="156">
        <v>521.04</v>
      </c>
      <c r="AY26" s="156">
        <v>521.04</v>
      </c>
      <c r="AZ26" s="156">
        <v>577.20000000000005</v>
      </c>
      <c r="BA26" s="156">
        <v>577.20000000000005</v>
      </c>
      <c r="BB26" s="156">
        <v>773.76</v>
      </c>
      <c r="BC26" s="156">
        <v>296.40000000000003</v>
      </c>
      <c r="BD26" s="156">
        <v>296.40000000000003</v>
      </c>
      <c r="BE26" s="156">
        <v>296.40000000000003</v>
      </c>
      <c r="BF26" s="156"/>
      <c r="BG26" s="156">
        <v>296.40000000000003</v>
      </c>
      <c r="BH26" s="156">
        <v>296.40000000000003</v>
      </c>
      <c r="BI26" s="156">
        <v>296.40000000000003</v>
      </c>
      <c r="BJ26" s="156">
        <v>296.40000000000003</v>
      </c>
      <c r="BK26" s="156">
        <v>296.40000000000003</v>
      </c>
      <c r="BL26" s="156">
        <v>439.92</v>
      </c>
      <c r="BM26" s="156">
        <v>381.68</v>
      </c>
      <c r="BN26" s="156">
        <v>381.68</v>
      </c>
      <c r="BO26" s="156">
        <v>381.68</v>
      </c>
      <c r="BP26" s="156">
        <v>381.68</v>
      </c>
      <c r="BQ26" s="156">
        <v>521.04</v>
      </c>
      <c r="BR26" s="156">
        <v>521.04</v>
      </c>
      <c r="BS26" s="156">
        <v>521.04</v>
      </c>
      <c r="BT26" s="156">
        <v>381.68</v>
      </c>
      <c r="BU26" s="156">
        <v>381.68</v>
      </c>
      <c r="BV26" s="156">
        <v>381.68</v>
      </c>
      <c r="BW26" s="156">
        <v>521.04</v>
      </c>
      <c r="BX26" s="156">
        <v>521.04</v>
      </c>
      <c r="BY26" s="156"/>
      <c r="BZ26" s="156">
        <v>521.04</v>
      </c>
      <c r="CA26" s="156">
        <v>521.04</v>
      </c>
      <c r="CB26" s="156">
        <v>521.04</v>
      </c>
      <c r="CC26" s="156">
        <v>577.20000000000005</v>
      </c>
      <c r="CD26" s="156">
        <v>577.20000000000005</v>
      </c>
      <c r="CE26" s="156">
        <v>577.20000000000005</v>
      </c>
      <c r="CF26" s="156">
        <v>577.20000000000005</v>
      </c>
      <c r="CG26" s="156">
        <v>636.48</v>
      </c>
      <c r="CH26" s="156">
        <v>636.48</v>
      </c>
      <c r="CI26" s="156">
        <v>691.6</v>
      </c>
      <c r="CJ26" s="156">
        <v>691.6</v>
      </c>
      <c r="CK26" s="156">
        <v>636.48</v>
      </c>
      <c r="CL26" s="156">
        <v>636.48</v>
      </c>
      <c r="CM26" s="156">
        <v>636.48</v>
      </c>
      <c r="CN26" s="156">
        <v>691.6</v>
      </c>
      <c r="CO26" s="156">
        <v>773.76</v>
      </c>
      <c r="CP26" s="156">
        <v>773.76</v>
      </c>
      <c r="CQ26" s="156">
        <v>835.12</v>
      </c>
      <c r="CR26" s="156">
        <v>835.12</v>
      </c>
      <c r="CS26" s="156">
        <v>835.12</v>
      </c>
      <c r="CT26" s="156">
        <v>835.12</v>
      </c>
      <c r="CU26" s="156">
        <v>835.12</v>
      </c>
      <c r="CV26" s="156">
        <v>773.76</v>
      </c>
      <c r="CW26" s="156">
        <v>773.76</v>
      </c>
      <c r="CX26" s="156">
        <v>773.76</v>
      </c>
      <c r="CY26" s="156">
        <v>773.76</v>
      </c>
      <c r="CZ26" s="156">
        <v>691.6</v>
      </c>
      <c r="DA26" s="156">
        <v>691.6</v>
      </c>
      <c r="DB26" s="156">
        <v>691.6</v>
      </c>
      <c r="DC26" s="156">
        <v>773.76</v>
      </c>
      <c r="DD26" s="156">
        <v>773.76</v>
      </c>
      <c r="DE26" s="156">
        <v>835.12</v>
      </c>
      <c r="DF26" s="156">
        <v>691.6</v>
      </c>
      <c r="DG26" s="156">
        <v>691.6</v>
      </c>
      <c r="DH26" s="156">
        <v>691.6</v>
      </c>
      <c r="DI26" s="156">
        <v>691.6</v>
      </c>
      <c r="DJ26" s="156">
        <v>691.6</v>
      </c>
    </row>
    <row r="27" spans="1:114" ht="14.65" thickBot="1">
      <c r="A27" s="1">
        <v>23</v>
      </c>
      <c r="B27" s="1">
        <v>23</v>
      </c>
      <c r="C27" s="1">
        <v>620</v>
      </c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156">
        <v>852.80000000000007</v>
      </c>
      <c r="Q27" s="156">
        <v>852.80000000000007</v>
      </c>
      <c r="R27" s="156">
        <v>852.80000000000007</v>
      </c>
      <c r="S27" s="156">
        <v>852.80000000000007</v>
      </c>
      <c r="T27" s="156"/>
      <c r="U27" s="156">
        <v>790.4</v>
      </c>
      <c r="V27" s="156">
        <v>790.4</v>
      </c>
      <c r="W27" s="156">
        <v>790.4</v>
      </c>
      <c r="X27" s="156">
        <v>790.4</v>
      </c>
      <c r="Y27" s="156">
        <v>790.4</v>
      </c>
      <c r="Z27" s="156">
        <v>790.4</v>
      </c>
      <c r="AA27" s="156">
        <v>790.4</v>
      </c>
      <c r="AB27" s="156">
        <v>790.4</v>
      </c>
      <c r="AC27" s="156">
        <v>790.4</v>
      </c>
      <c r="AD27" s="156">
        <v>852.80000000000007</v>
      </c>
      <c r="AE27" s="156">
        <v>852.80000000000007</v>
      </c>
      <c r="AF27" s="156">
        <v>988</v>
      </c>
      <c r="AG27" s="156">
        <v>988</v>
      </c>
      <c r="AH27" s="156">
        <v>790.4</v>
      </c>
      <c r="AI27" s="156">
        <v>598</v>
      </c>
      <c r="AJ27" s="156">
        <v>598</v>
      </c>
      <c r="AK27" s="156">
        <v>598</v>
      </c>
      <c r="AL27" s="156">
        <v>650</v>
      </c>
      <c r="AM27" s="156">
        <v>650</v>
      </c>
      <c r="AN27" s="156">
        <v>650</v>
      </c>
      <c r="AO27" s="156">
        <v>462.8</v>
      </c>
      <c r="AP27" s="156">
        <v>462.8</v>
      </c>
      <c r="AQ27" s="156">
        <v>462.8</v>
      </c>
      <c r="AR27" s="156">
        <v>530.4</v>
      </c>
      <c r="AS27" s="156">
        <v>530.4</v>
      </c>
      <c r="AT27" s="156">
        <v>530.4</v>
      </c>
      <c r="AU27" s="156">
        <v>462.8</v>
      </c>
      <c r="AV27" s="156">
        <v>462.8</v>
      </c>
      <c r="AW27" s="156">
        <v>530.4</v>
      </c>
      <c r="AX27" s="156">
        <v>530.4</v>
      </c>
      <c r="AY27" s="156">
        <v>530.4</v>
      </c>
      <c r="AZ27" s="156">
        <v>598</v>
      </c>
      <c r="BA27" s="156">
        <v>598</v>
      </c>
      <c r="BB27" s="156">
        <v>790.4</v>
      </c>
      <c r="BC27" s="156">
        <v>306.8</v>
      </c>
      <c r="BD27" s="156">
        <v>306.8</v>
      </c>
      <c r="BE27" s="156">
        <v>306.8</v>
      </c>
      <c r="BF27" s="156"/>
      <c r="BG27" s="156">
        <v>306.8</v>
      </c>
      <c r="BH27" s="156">
        <v>306.8</v>
      </c>
      <c r="BI27" s="156">
        <v>306.8</v>
      </c>
      <c r="BJ27" s="156">
        <v>306.8</v>
      </c>
      <c r="BK27" s="156">
        <v>306.8</v>
      </c>
      <c r="BL27" s="156">
        <v>462.8</v>
      </c>
      <c r="BM27" s="156">
        <v>390</v>
      </c>
      <c r="BN27" s="156">
        <v>390</v>
      </c>
      <c r="BO27" s="156">
        <v>390</v>
      </c>
      <c r="BP27" s="156">
        <v>390</v>
      </c>
      <c r="BQ27" s="156">
        <v>530.4</v>
      </c>
      <c r="BR27" s="156">
        <v>530.4</v>
      </c>
      <c r="BS27" s="156">
        <v>530.4</v>
      </c>
      <c r="BT27" s="156">
        <v>390</v>
      </c>
      <c r="BU27" s="156">
        <v>390</v>
      </c>
      <c r="BV27" s="156">
        <v>390</v>
      </c>
      <c r="BW27" s="156">
        <v>530.4</v>
      </c>
      <c r="BX27" s="156">
        <v>530.4</v>
      </c>
      <c r="BY27" s="156"/>
      <c r="BZ27" s="156">
        <v>530.4</v>
      </c>
      <c r="CA27" s="156">
        <v>530.4</v>
      </c>
      <c r="CB27" s="156">
        <v>530.4</v>
      </c>
      <c r="CC27" s="156">
        <v>598</v>
      </c>
      <c r="CD27" s="156">
        <v>598</v>
      </c>
      <c r="CE27" s="156">
        <v>598</v>
      </c>
      <c r="CF27" s="156">
        <v>598</v>
      </c>
      <c r="CG27" s="156">
        <v>650</v>
      </c>
      <c r="CH27" s="156">
        <v>650</v>
      </c>
      <c r="CI27" s="156">
        <v>707.2</v>
      </c>
      <c r="CJ27" s="156">
        <v>707.2</v>
      </c>
      <c r="CK27" s="156">
        <v>650</v>
      </c>
      <c r="CL27" s="156">
        <v>650</v>
      </c>
      <c r="CM27" s="156">
        <v>650</v>
      </c>
      <c r="CN27" s="156">
        <v>707.2</v>
      </c>
      <c r="CO27" s="156">
        <v>790.4</v>
      </c>
      <c r="CP27" s="156">
        <v>790.4</v>
      </c>
      <c r="CQ27" s="156">
        <v>852.80000000000007</v>
      </c>
      <c r="CR27" s="156">
        <v>852.80000000000007</v>
      </c>
      <c r="CS27" s="156">
        <v>852.80000000000007</v>
      </c>
      <c r="CT27" s="156">
        <v>852.80000000000007</v>
      </c>
      <c r="CU27" s="156">
        <v>852.80000000000007</v>
      </c>
      <c r="CV27" s="156">
        <v>790.4</v>
      </c>
      <c r="CW27" s="156">
        <v>790.4</v>
      </c>
      <c r="CX27" s="156">
        <v>790.4</v>
      </c>
      <c r="CY27" s="156">
        <v>790.4</v>
      </c>
      <c r="CZ27" s="156">
        <v>707.2</v>
      </c>
      <c r="DA27" s="156">
        <v>707.2</v>
      </c>
      <c r="DB27" s="156">
        <v>707.2</v>
      </c>
      <c r="DC27" s="156">
        <v>790.4</v>
      </c>
      <c r="DD27" s="156">
        <v>790.4</v>
      </c>
      <c r="DE27" s="156">
        <v>852.80000000000007</v>
      </c>
      <c r="DF27" s="156">
        <v>707.2</v>
      </c>
      <c r="DG27" s="156">
        <v>707.2</v>
      </c>
      <c r="DH27" s="156">
        <v>707.2</v>
      </c>
      <c r="DI27" s="156">
        <v>707.2</v>
      </c>
      <c r="DJ27" s="156">
        <v>707.2</v>
      </c>
    </row>
    <row r="28" spans="1:114" ht="14.65" thickBot="1">
      <c r="A28" s="1">
        <v>24</v>
      </c>
      <c r="B28" s="1">
        <v>24</v>
      </c>
      <c r="C28" s="1">
        <v>500</v>
      </c>
      <c r="D28" s="1">
        <v>3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156">
        <v>873.6</v>
      </c>
      <c r="Q28" s="156">
        <v>873.6</v>
      </c>
      <c r="R28" s="156">
        <v>873.6</v>
      </c>
      <c r="S28" s="156">
        <v>873.6</v>
      </c>
      <c r="T28" s="156"/>
      <c r="U28" s="156">
        <v>811.2</v>
      </c>
      <c r="V28" s="156">
        <v>811.2</v>
      </c>
      <c r="W28" s="156">
        <v>811.2</v>
      </c>
      <c r="X28" s="156">
        <v>811.2</v>
      </c>
      <c r="Y28" s="156">
        <v>811.2</v>
      </c>
      <c r="Z28" s="156">
        <v>811.2</v>
      </c>
      <c r="AA28" s="156">
        <v>811.2</v>
      </c>
      <c r="AB28" s="156">
        <v>811.2</v>
      </c>
      <c r="AC28" s="156">
        <v>811.2</v>
      </c>
      <c r="AD28" s="156">
        <v>873.6</v>
      </c>
      <c r="AE28" s="156">
        <v>873.6</v>
      </c>
      <c r="AF28" s="156">
        <v>1014</v>
      </c>
      <c r="AG28" s="156">
        <v>1014</v>
      </c>
      <c r="AH28" s="156">
        <v>811.2</v>
      </c>
      <c r="AI28" s="156">
        <v>613.6</v>
      </c>
      <c r="AJ28" s="156">
        <v>613.6</v>
      </c>
      <c r="AK28" s="156">
        <v>613.6</v>
      </c>
      <c r="AL28" s="156">
        <v>665.6</v>
      </c>
      <c r="AM28" s="156">
        <v>665.6</v>
      </c>
      <c r="AN28" s="156">
        <v>665.6</v>
      </c>
      <c r="AO28" s="156">
        <v>478.40000000000003</v>
      </c>
      <c r="AP28" s="156">
        <v>478.40000000000003</v>
      </c>
      <c r="AQ28" s="156">
        <v>478.40000000000003</v>
      </c>
      <c r="AR28" s="156">
        <v>539.76</v>
      </c>
      <c r="AS28" s="156">
        <v>539.76</v>
      </c>
      <c r="AT28" s="156">
        <v>539.76</v>
      </c>
      <c r="AU28" s="156">
        <v>478.40000000000003</v>
      </c>
      <c r="AV28" s="156">
        <v>478.40000000000003</v>
      </c>
      <c r="AW28" s="156">
        <v>539.76</v>
      </c>
      <c r="AX28" s="156">
        <v>539.76</v>
      </c>
      <c r="AY28" s="156">
        <v>539.76</v>
      </c>
      <c r="AZ28" s="156">
        <v>613.6</v>
      </c>
      <c r="BA28" s="156">
        <v>613.6</v>
      </c>
      <c r="BB28" s="156">
        <v>811.2</v>
      </c>
      <c r="BC28" s="156">
        <v>312</v>
      </c>
      <c r="BD28" s="156">
        <v>312</v>
      </c>
      <c r="BE28" s="156">
        <v>312</v>
      </c>
      <c r="BF28" s="156"/>
      <c r="BG28" s="156">
        <v>312</v>
      </c>
      <c r="BH28" s="156">
        <v>312</v>
      </c>
      <c r="BI28" s="156">
        <v>312</v>
      </c>
      <c r="BJ28" s="156">
        <v>312</v>
      </c>
      <c r="BK28" s="156">
        <v>312</v>
      </c>
      <c r="BL28" s="156">
        <v>478.40000000000003</v>
      </c>
      <c r="BM28" s="156">
        <v>400.40000000000003</v>
      </c>
      <c r="BN28" s="156">
        <v>400.40000000000003</v>
      </c>
      <c r="BO28" s="156">
        <v>400.40000000000003</v>
      </c>
      <c r="BP28" s="156">
        <v>400.40000000000003</v>
      </c>
      <c r="BQ28" s="156">
        <v>539.76</v>
      </c>
      <c r="BR28" s="156">
        <v>539.76</v>
      </c>
      <c r="BS28" s="156">
        <v>539.76</v>
      </c>
      <c r="BT28" s="156">
        <v>400.40000000000003</v>
      </c>
      <c r="BU28" s="156">
        <v>400.40000000000003</v>
      </c>
      <c r="BV28" s="156">
        <v>400.40000000000003</v>
      </c>
      <c r="BW28" s="156">
        <v>539.76</v>
      </c>
      <c r="BX28" s="156">
        <v>539.76</v>
      </c>
      <c r="BY28" s="156"/>
      <c r="BZ28" s="156">
        <v>539.76</v>
      </c>
      <c r="CA28" s="156">
        <v>539.76</v>
      </c>
      <c r="CB28" s="156">
        <v>539.76</v>
      </c>
      <c r="CC28" s="156">
        <v>613.6</v>
      </c>
      <c r="CD28" s="156">
        <v>613.6</v>
      </c>
      <c r="CE28" s="156">
        <v>613.6</v>
      </c>
      <c r="CF28" s="156">
        <v>613.6</v>
      </c>
      <c r="CG28" s="156">
        <v>665.6</v>
      </c>
      <c r="CH28" s="156">
        <v>665.6</v>
      </c>
      <c r="CI28" s="156">
        <v>722.80000000000007</v>
      </c>
      <c r="CJ28" s="156">
        <v>722.80000000000007</v>
      </c>
      <c r="CK28" s="156">
        <v>665.6</v>
      </c>
      <c r="CL28" s="156">
        <v>665.6</v>
      </c>
      <c r="CM28" s="156">
        <v>665.6</v>
      </c>
      <c r="CN28" s="156">
        <v>722.80000000000007</v>
      </c>
      <c r="CO28" s="156">
        <v>811.2</v>
      </c>
      <c r="CP28" s="156">
        <v>811.2</v>
      </c>
      <c r="CQ28" s="156">
        <v>873.6</v>
      </c>
      <c r="CR28" s="156">
        <v>873.6</v>
      </c>
      <c r="CS28" s="156">
        <v>873.6</v>
      </c>
      <c r="CT28" s="156">
        <v>873.6</v>
      </c>
      <c r="CU28" s="156">
        <v>873.6</v>
      </c>
      <c r="CV28" s="156">
        <v>811.2</v>
      </c>
      <c r="CW28" s="156">
        <v>811.2</v>
      </c>
      <c r="CX28" s="156">
        <v>811.2</v>
      </c>
      <c r="CY28" s="156">
        <v>811.2</v>
      </c>
      <c r="CZ28" s="156">
        <v>722.80000000000007</v>
      </c>
      <c r="DA28" s="156">
        <v>722.80000000000007</v>
      </c>
      <c r="DB28" s="156">
        <v>722.80000000000007</v>
      </c>
      <c r="DC28" s="156">
        <v>811.2</v>
      </c>
      <c r="DD28" s="156">
        <v>811.2</v>
      </c>
      <c r="DE28" s="156">
        <v>873.6</v>
      </c>
      <c r="DF28" s="156">
        <v>722.80000000000007</v>
      </c>
      <c r="DG28" s="156">
        <v>722.80000000000007</v>
      </c>
      <c r="DH28" s="156">
        <v>722.80000000000007</v>
      </c>
      <c r="DI28" s="156">
        <v>722.80000000000007</v>
      </c>
      <c r="DJ28" s="156">
        <v>722.80000000000007</v>
      </c>
    </row>
    <row r="29" spans="1:114" ht="14.65" thickBot="1">
      <c r="A29" s="1">
        <v>25</v>
      </c>
      <c r="B29" s="1">
        <v>25</v>
      </c>
      <c r="C29" s="1">
        <v>620</v>
      </c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156">
        <v>884</v>
      </c>
      <c r="Q29" s="156">
        <v>884</v>
      </c>
      <c r="R29" s="156">
        <v>884</v>
      </c>
      <c r="S29" s="156">
        <v>884</v>
      </c>
      <c r="T29" s="156"/>
      <c r="U29" s="156">
        <v>821.6</v>
      </c>
      <c r="V29" s="156">
        <v>821.6</v>
      </c>
      <c r="W29" s="156">
        <v>821.6</v>
      </c>
      <c r="X29" s="156">
        <v>821.6</v>
      </c>
      <c r="Y29" s="156">
        <v>821.6</v>
      </c>
      <c r="Z29" s="156">
        <v>821.6</v>
      </c>
      <c r="AA29" s="156">
        <v>821.6</v>
      </c>
      <c r="AB29" s="156">
        <v>821.6</v>
      </c>
      <c r="AC29" s="156">
        <v>821.6</v>
      </c>
      <c r="AD29" s="156">
        <v>884</v>
      </c>
      <c r="AE29" s="156">
        <v>884</v>
      </c>
      <c r="AF29" s="156">
        <v>1040</v>
      </c>
      <c r="AG29" s="156">
        <v>1040</v>
      </c>
      <c r="AH29" s="156">
        <v>821.6</v>
      </c>
      <c r="AI29" s="156">
        <v>624</v>
      </c>
      <c r="AJ29" s="156">
        <v>624</v>
      </c>
      <c r="AK29" s="156">
        <v>624</v>
      </c>
      <c r="AL29" s="156">
        <v>684.32</v>
      </c>
      <c r="AM29" s="156">
        <v>684.32</v>
      </c>
      <c r="AN29" s="156">
        <v>684.32</v>
      </c>
      <c r="AO29" s="156">
        <v>488.8</v>
      </c>
      <c r="AP29" s="156">
        <v>488.8</v>
      </c>
      <c r="AQ29" s="156">
        <v>488.8</v>
      </c>
      <c r="AR29" s="156">
        <v>546</v>
      </c>
      <c r="AS29" s="156">
        <v>546</v>
      </c>
      <c r="AT29" s="156">
        <v>546</v>
      </c>
      <c r="AU29" s="156">
        <v>488.8</v>
      </c>
      <c r="AV29" s="156">
        <v>488.8</v>
      </c>
      <c r="AW29" s="156">
        <v>546</v>
      </c>
      <c r="AX29" s="156">
        <v>546</v>
      </c>
      <c r="AY29" s="156">
        <v>546</v>
      </c>
      <c r="AZ29" s="156">
        <v>624</v>
      </c>
      <c r="BA29" s="156">
        <v>624</v>
      </c>
      <c r="BB29" s="156">
        <v>821.6</v>
      </c>
      <c r="BC29" s="156">
        <v>318.24</v>
      </c>
      <c r="BD29" s="156">
        <v>318.24</v>
      </c>
      <c r="BE29" s="156">
        <v>318.24</v>
      </c>
      <c r="BF29" s="156"/>
      <c r="BG29" s="156">
        <v>318.24</v>
      </c>
      <c r="BH29" s="156">
        <v>318.24</v>
      </c>
      <c r="BI29" s="156">
        <v>318.24</v>
      </c>
      <c r="BJ29" s="156">
        <v>318.24</v>
      </c>
      <c r="BK29" s="156">
        <v>318.24</v>
      </c>
      <c r="BL29" s="156">
        <v>488.8</v>
      </c>
      <c r="BM29" s="156">
        <v>405.6</v>
      </c>
      <c r="BN29" s="156">
        <v>405.6</v>
      </c>
      <c r="BO29" s="156">
        <v>405.6</v>
      </c>
      <c r="BP29" s="156">
        <v>405.6</v>
      </c>
      <c r="BQ29" s="156">
        <v>546</v>
      </c>
      <c r="BR29" s="156">
        <v>546</v>
      </c>
      <c r="BS29" s="156">
        <v>546</v>
      </c>
      <c r="BT29" s="156">
        <v>405.6</v>
      </c>
      <c r="BU29" s="156">
        <v>405.6</v>
      </c>
      <c r="BV29" s="156">
        <v>405.6</v>
      </c>
      <c r="BW29" s="156">
        <v>546</v>
      </c>
      <c r="BX29" s="156">
        <v>546</v>
      </c>
      <c r="BY29" s="156"/>
      <c r="BZ29" s="156">
        <v>546</v>
      </c>
      <c r="CA29" s="156">
        <v>546</v>
      </c>
      <c r="CB29" s="156">
        <v>546</v>
      </c>
      <c r="CC29" s="156">
        <v>624</v>
      </c>
      <c r="CD29" s="156">
        <v>624</v>
      </c>
      <c r="CE29" s="156">
        <v>624</v>
      </c>
      <c r="CF29" s="156">
        <v>624</v>
      </c>
      <c r="CG29" s="156">
        <v>684.32</v>
      </c>
      <c r="CH29" s="156">
        <v>684.32</v>
      </c>
      <c r="CI29" s="156">
        <v>738.4</v>
      </c>
      <c r="CJ29" s="156">
        <v>738.4</v>
      </c>
      <c r="CK29" s="156">
        <v>684.32</v>
      </c>
      <c r="CL29" s="156">
        <v>684.32</v>
      </c>
      <c r="CM29" s="156">
        <v>684.32</v>
      </c>
      <c r="CN29" s="156">
        <v>738.4</v>
      </c>
      <c r="CO29" s="156">
        <v>821.6</v>
      </c>
      <c r="CP29" s="156">
        <v>821.6</v>
      </c>
      <c r="CQ29" s="156">
        <v>884</v>
      </c>
      <c r="CR29" s="156">
        <v>884</v>
      </c>
      <c r="CS29" s="156">
        <v>884</v>
      </c>
      <c r="CT29" s="156">
        <v>884</v>
      </c>
      <c r="CU29" s="156">
        <v>884</v>
      </c>
      <c r="CV29" s="156">
        <v>821.6</v>
      </c>
      <c r="CW29" s="156">
        <v>821.6</v>
      </c>
      <c r="CX29" s="156">
        <v>821.6</v>
      </c>
      <c r="CY29" s="156">
        <v>821.6</v>
      </c>
      <c r="CZ29" s="156">
        <v>738.4</v>
      </c>
      <c r="DA29" s="156">
        <v>738.4</v>
      </c>
      <c r="DB29" s="156">
        <v>738.4</v>
      </c>
      <c r="DC29" s="156">
        <v>821.6</v>
      </c>
      <c r="DD29" s="156">
        <v>821.6</v>
      </c>
      <c r="DE29" s="156">
        <v>884</v>
      </c>
      <c r="DF29" s="156">
        <v>738.4</v>
      </c>
      <c r="DG29" s="156">
        <v>738.4</v>
      </c>
      <c r="DH29" s="156">
        <v>738.4</v>
      </c>
      <c r="DI29" s="156">
        <v>738.4</v>
      </c>
      <c r="DJ29" s="156">
        <v>738.4</v>
      </c>
    </row>
    <row r="30" spans="1:114" ht="14.65" thickBot="1">
      <c r="A30" s="1">
        <v>26</v>
      </c>
      <c r="B30" s="1">
        <v>26</v>
      </c>
      <c r="C30" s="1">
        <v>300</v>
      </c>
      <c r="D30" s="1">
        <v>2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156">
        <v>895.44</v>
      </c>
      <c r="Q30" s="156">
        <v>895.44</v>
      </c>
      <c r="R30" s="156">
        <v>895.44</v>
      </c>
      <c r="S30" s="156">
        <v>895.44</v>
      </c>
      <c r="T30" s="156"/>
      <c r="U30" s="156">
        <v>833.04000000000008</v>
      </c>
      <c r="V30" s="156">
        <v>833.04000000000008</v>
      </c>
      <c r="W30" s="156">
        <v>833.04000000000008</v>
      </c>
      <c r="X30" s="156">
        <v>833.04000000000008</v>
      </c>
      <c r="Y30" s="156">
        <v>833.04000000000008</v>
      </c>
      <c r="Z30" s="156">
        <v>833.04000000000008</v>
      </c>
      <c r="AA30" s="156">
        <v>833.04000000000008</v>
      </c>
      <c r="AB30" s="156">
        <v>833.04000000000008</v>
      </c>
      <c r="AC30" s="156">
        <v>833.04000000000008</v>
      </c>
      <c r="AD30" s="156">
        <v>895.44</v>
      </c>
      <c r="AE30" s="156">
        <v>895.44</v>
      </c>
      <c r="AF30" s="156">
        <v>1066</v>
      </c>
      <c r="AG30" s="156">
        <v>1066</v>
      </c>
      <c r="AH30" s="156">
        <v>833.04000000000008</v>
      </c>
      <c r="AI30" s="156">
        <v>635.44000000000005</v>
      </c>
      <c r="AJ30" s="156">
        <v>635.44000000000005</v>
      </c>
      <c r="AK30" s="156">
        <v>635.44000000000005</v>
      </c>
      <c r="AL30" s="156">
        <v>694.72</v>
      </c>
      <c r="AM30" s="156">
        <v>694.72</v>
      </c>
      <c r="AN30" s="156">
        <v>694.72</v>
      </c>
      <c r="AO30" s="156">
        <v>497.12</v>
      </c>
      <c r="AP30" s="156">
        <v>497.12</v>
      </c>
      <c r="AQ30" s="156">
        <v>497.12</v>
      </c>
      <c r="AR30" s="156">
        <v>553.28</v>
      </c>
      <c r="AS30" s="156">
        <v>553.28</v>
      </c>
      <c r="AT30" s="156">
        <v>553.28</v>
      </c>
      <c r="AU30" s="156">
        <v>497.12</v>
      </c>
      <c r="AV30" s="156">
        <v>497.12</v>
      </c>
      <c r="AW30" s="156">
        <v>553.28</v>
      </c>
      <c r="AX30" s="156">
        <v>553.28</v>
      </c>
      <c r="AY30" s="156">
        <v>553.28</v>
      </c>
      <c r="AZ30" s="156">
        <v>635.44000000000005</v>
      </c>
      <c r="BA30" s="156">
        <v>635.44000000000005</v>
      </c>
      <c r="BB30" s="156">
        <v>833.04000000000008</v>
      </c>
      <c r="BC30" s="156">
        <v>324.48</v>
      </c>
      <c r="BD30" s="156">
        <v>324.48</v>
      </c>
      <c r="BE30" s="156">
        <v>324.48</v>
      </c>
      <c r="BF30" s="156"/>
      <c r="BG30" s="156">
        <v>324.48</v>
      </c>
      <c r="BH30" s="156">
        <v>324.48</v>
      </c>
      <c r="BI30" s="156">
        <v>324.48</v>
      </c>
      <c r="BJ30" s="156">
        <v>324.48</v>
      </c>
      <c r="BK30" s="156">
        <v>324.48</v>
      </c>
      <c r="BL30" s="156">
        <v>497.12</v>
      </c>
      <c r="BM30" s="156">
        <v>410.8</v>
      </c>
      <c r="BN30" s="156">
        <v>410.8</v>
      </c>
      <c r="BO30" s="156">
        <v>410.8</v>
      </c>
      <c r="BP30" s="156">
        <v>410.8</v>
      </c>
      <c r="BQ30" s="156">
        <v>553.28</v>
      </c>
      <c r="BR30" s="156">
        <v>553.28</v>
      </c>
      <c r="BS30" s="156">
        <v>553.28</v>
      </c>
      <c r="BT30" s="156">
        <v>410.8</v>
      </c>
      <c r="BU30" s="156">
        <v>410.8</v>
      </c>
      <c r="BV30" s="156">
        <v>410.8</v>
      </c>
      <c r="BW30" s="156">
        <v>553.28</v>
      </c>
      <c r="BX30" s="156">
        <v>553.28</v>
      </c>
      <c r="BY30" s="156"/>
      <c r="BZ30" s="156">
        <v>553.28</v>
      </c>
      <c r="CA30" s="156">
        <v>553.28</v>
      </c>
      <c r="CB30" s="156">
        <v>553.28</v>
      </c>
      <c r="CC30" s="156">
        <v>635.44000000000005</v>
      </c>
      <c r="CD30" s="156">
        <v>635.44000000000005</v>
      </c>
      <c r="CE30" s="156">
        <v>635.44000000000005</v>
      </c>
      <c r="CF30" s="156">
        <v>635.44000000000005</v>
      </c>
      <c r="CG30" s="156">
        <v>694.72</v>
      </c>
      <c r="CH30" s="156">
        <v>694.72</v>
      </c>
      <c r="CI30" s="156">
        <v>750.88</v>
      </c>
      <c r="CJ30" s="156">
        <v>750.88</v>
      </c>
      <c r="CK30" s="156">
        <v>694.72</v>
      </c>
      <c r="CL30" s="156">
        <v>694.72</v>
      </c>
      <c r="CM30" s="156">
        <v>694.72</v>
      </c>
      <c r="CN30" s="156">
        <v>750.88</v>
      </c>
      <c r="CO30" s="156">
        <v>833.04000000000008</v>
      </c>
      <c r="CP30" s="156">
        <v>833.04000000000008</v>
      </c>
      <c r="CQ30" s="156">
        <v>895.44</v>
      </c>
      <c r="CR30" s="156">
        <v>895.44</v>
      </c>
      <c r="CS30" s="156">
        <v>895.44</v>
      </c>
      <c r="CT30" s="156">
        <v>895.44</v>
      </c>
      <c r="CU30" s="156">
        <v>895.44</v>
      </c>
      <c r="CV30" s="156">
        <v>833.04000000000008</v>
      </c>
      <c r="CW30" s="156">
        <v>833.04000000000008</v>
      </c>
      <c r="CX30" s="156">
        <v>833.04000000000008</v>
      </c>
      <c r="CY30" s="156">
        <v>833.04000000000008</v>
      </c>
      <c r="CZ30" s="156">
        <v>750.88</v>
      </c>
      <c r="DA30" s="156">
        <v>750.88</v>
      </c>
      <c r="DB30" s="156">
        <v>750.88</v>
      </c>
      <c r="DC30" s="156">
        <v>833.04000000000008</v>
      </c>
      <c r="DD30" s="156">
        <v>833.04000000000008</v>
      </c>
      <c r="DE30" s="156">
        <v>895.44</v>
      </c>
      <c r="DF30" s="156">
        <v>750.88</v>
      </c>
      <c r="DG30" s="156">
        <v>750.88</v>
      </c>
      <c r="DH30" s="156">
        <v>750.88</v>
      </c>
      <c r="DI30" s="156">
        <v>750.88</v>
      </c>
      <c r="DJ30" s="156">
        <v>750.88</v>
      </c>
    </row>
    <row r="31" spans="1:114" ht="14.65" thickBot="1">
      <c r="A31" s="1">
        <v>27</v>
      </c>
      <c r="B31" s="1">
        <v>27</v>
      </c>
      <c r="C31" s="1">
        <v>330</v>
      </c>
      <c r="D31" s="1">
        <v>2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156">
        <v>915.2</v>
      </c>
      <c r="Q31" s="156">
        <v>915.2</v>
      </c>
      <c r="R31" s="156">
        <v>915.2</v>
      </c>
      <c r="S31" s="156">
        <v>915.2</v>
      </c>
      <c r="T31" s="156"/>
      <c r="U31" s="156">
        <v>852.80000000000007</v>
      </c>
      <c r="V31" s="156">
        <v>852.80000000000007</v>
      </c>
      <c r="W31" s="156">
        <v>852.80000000000007</v>
      </c>
      <c r="X31" s="156">
        <v>852.80000000000007</v>
      </c>
      <c r="Y31" s="156">
        <v>852.80000000000007</v>
      </c>
      <c r="Z31" s="156">
        <v>852.80000000000007</v>
      </c>
      <c r="AA31" s="156">
        <v>852.80000000000007</v>
      </c>
      <c r="AB31" s="156">
        <v>852.80000000000007</v>
      </c>
      <c r="AC31" s="156">
        <v>852.80000000000007</v>
      </c>
      <c r="AD31" s="156">
        <v>915.2</v>
      </c>
      <c r="AE31" s="156">
        <v>915.2</v>
      </c>
      <c r="AF31" s="156">
        <v>1076.4000000000001</v>
      </c>
      <c r="AG31" s="156">
        <v>1076.4000000000001</v>
      </c>
      <c r="AH31" s="156">
        <v>852.80000000000007</v>
      </c>
      <c r="AI31" s="156">
        <v>644.80000000000007</v>
      </c>
      <c r="AJ31" s="156">
        <v>644.80000000000007</v>
      </c>
      <c r="AK31" s="156">
        <v>644.80000000000007</v>
      </c>
      <c r="AL31" s="156">
        <v>707.2</v>
      </c>
      <c r="AM31" s="156">
        <v>707.2</v>
      </c>
      <c r="AN31" s="156">
        <v>707.2</v>
      </c>
      <c r="AO31" s="156">
        <v>504.40000000000003</v>
      </c>
      <c r="AP31" s="156">
        <v>504.40000000000003</v>
      </c>
      <c r="AQ31" s="156">
        <v>504.40000000000003</v>
      </c>
      <c r="AR31" s="156">
        <v>572</v>
      </c>
      <c r="AS31" s="156">
        <v>572</v>
      </c>
      <c r="AT31" s="156">
        <v>572</v>
      </c>
      <c r="AU31" s="156">
        <v>504.40000000000003</v>
      </c>
      <c r="AV31" s="156">
        <v>504.40000000000003</v>
      </c>
      <c r="AW31" s="156">
        <v>572</v>
      </c>
      <c r="AX31" s="156">
        <v>572</v>
      </c>
      <c r="AY31" s="156">
        <v>572</v>
      </c>
      <c r="AZ31" s="156">
        <v>644.80000000000007</v>
      </c>
      <c r="BA31" s="156">
        <v>644.80000000000007</v>
      </c>
      <c r="BB31" s="156">
        <v>852.80000000000007</v>
      </c>
      <c r="BC31" s="156">
        <v>331.76</v>
      </c>
      <c r="BD31" s="156">
        <v>331.76</v>
      </c>
      <c r="BE31" s="156">
        <v>331.76</v>
      </c>
      <c r="BF31" s="156"/>
      <c r="BG31" s="156">
        <v>331.76</v>
      </c>
      <c r="BH31" s="156">
        <v>331.76</v>
      </c>
      <c r="BI31" s="156">
        <v>331.76</v>
      </c>
      <c r="BJ31" s="156">
        <v>331.76</v>
      </c>
      <c r="BK31" s="156">
        <v>331.76</v>
      </c>
      <c r="BL31" s="156">
        <v>504.40000000000003</v>
      </c>
      <c r="BM31" s="156">
        <v>421.2</v>
      </c>
      <c r="BN31" s="156">
        <v>421.2</v>
      </c>
      <c r="BO31" s="156">
        <v>421.2</v>
      </c>
      <c r="BP31" s="156">
        <v>421.2</v>
      </c>
      <c r="BQ31" s="156">
        <v>572</v>
      </c>
      <c r="BR31" s="156">
        <v>572</v>
      </c>
      <c r="BS31" s="156">
        <v>572</v>
      </c>
      <c r="BT31" s="156">
        <v>421.2</v>
      </c>
      <c r="BU31" s="156">
        <v>421.2</v>
      </c>
      <c r="BV31" s="156">
        <v>421.2</v>
      </c>
      <c r="BW31" s="156">
        <v>572</v>
      </c>
      <c r="BX31" s="156">
        <v>572</v>
      </c>
      <c r="BY31" s="156"/>
      <c r="BZ31" s="156">
        <v>572</v>
      </c>
      <c r="CA31" s="156">
        <v>572</v>
      </c>
      <c r="CB31" s="156">
        <v>572</v>
      </c>
      <c r="CC31" s="156">
        <v>644.80000000000007</v>
      </c>
      <c r="CD31" s="156">
        <v>644.80000000000007</v>
      </c>
      <c r="CE31" s="156">
        <v>644.80000000000007</v>
      </c>
      <c r="CF31" s="156">
        <v>644.80000000000007</v>
      </c>
      <c r="CG31" s="156">
        <v>707.2</v>
      </c>
      <c r="CH31" s="156">
        <v>707.2</v>
      </c>
      <c r="CI31" s="156">
        <v>764.4</v>
      </c>
      <c r="CJ31" s="156">
        <v>764.4</v>
      </c>
      <c r="CK31" s="156">
        <v>707.2</v>
      </c>
      <c r="CL31" s="156">
        <v>707.2</v>
      </c>
      <c r="CM31" s="156">
        <v>707.2</v>
      </c>
      <c r="CN31" s="156">
        <v>764.4</v>
      </c>
      <c r="CO31" s="156">
        <v>852.80000000000007</v>
      </c>
      <c r="CP31" s="156">
        <v>852.80000000000007</v>
      </c>
      <c r="CQ31" s="156">
        <v>915.2</v>
      </c>
      <c r="CR31" s="156">
        <v>915.2</v>
      </c>
      <c r="CS31" s="156">
        <v>915.2</v>
      </c>
      <c r="CT31" s="156">
        <v>915.2</v>
      </c>
      <c r="CU31" s="156">
        <v>915.2</v>
      </c>
      <c r="CV31" s="156">
        <v>852.80000000000007</v>
      </c>
      <c r="CW31" s="156">
        <v>852.80000000000007</v>
      </c>
      <c r="CX31" s="156">
        <v>852.80000000000007</v>
      </c>
      <c r="CY31" s="156">
        <v>852.80000000000007</v>
      </c>
      <c r="CZ31" s="156">
        <v>764.4</v>
      </c>
      <c r="DA31" s="156">
        <v>764.4</v>
      </c>
      <c r="DB31" s="156">
        <v>764.4</v>
      </c>
      <c r="DC31" s="156">
        <v>852.80000000000007</v>
      </c>
      <c r="DD31" s="156">
        <v>852.80000000000007</v>
      </c>
      <c r="DE31" s="156">
        <v>915.2</v>
      </c>
      <c r="DF31" s="156">
        <v>764.4</v>
      </c>
      <c r="DG31" s="156">
        <v>764.4</v>
      </c>
      <c r="DH31" s="156">
        <v>764.4</v>
      </c>
      <c r="DI31" s="156">
        <v>764.4</v>
      </c>
      <c r="DJ31" s="156">
        <v>764.4</v>
      </c>
    </row>
    <row r="32" spans="1:114" ht="14.65" thickBot="1">
      <c r="A32" s="1">
        <v>28</v>
      </c>
      <c r="B32" s="1">
        <v>28</v>
      </c>
      <c r="C32" s="1">
        <v>290</v>
      </c>
      <c r="D32" s="1">
        <v>2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156">
        <v>930.80000000000007</v>
      </c>
      <c r="Q32" s="156">
        <v>930.80000000000007</v>
      </c>
      <c r="R32" s="156">
        <v>930.80000000000007</v>
      </c>
      <c r="S32" s="156">
        <v>930.80000000000007</v>
      </c>
      <c r="T32" s="156"/>
      <c r="U32" s="156">
        <v>873.6</v>
      </c>
      <c r="V32" s="156">
        <v>873.6</v>
      </c>
      <c r="W32" s="156">
        <v>873.6</v>
      </c>
      <c r="X32" s="156">
        <v>873.6</v>
      </c>
      <c r="Y32" s="156">
        <v>873.6</v>
      </c>
      <c r="Z32" s="156">
        <v>873.6</v>
      </c>
      <c r="AA32" s="156">
        <v>873.6</v>
      </c>
      <c r="AB32" s="156">
        <v>873.6</v>
      </c>
      <c r="AC32" s="156">
        <v>873.6</v>
      </c>
      <c r="AD32" s="156">
        <v>930.80000000000007</v>
      </c>
      <c r="AE32" s="156">
        <v>930.80000000000007</v>
      </c>
      <c r="AF32" s="156">
        <v>1092</v>
      </c>
      <c r="AG32" s="156">
        <v>1092</v>
      </c>
      <c r="AH32" s="156">
        <v>873.6</v>
      </c>
      <c r="AI32" s="156">
        <v>655.20000000000005</v>
      </c>
      <c r="AJ32" s="156">
        <v>655.20000000000005</v>
      </c>
      <c r="AK32" s="156">
        <v>655.20000000000005</v>
      </c>
      <c r="AL32" s="156">
        <v>717.6</v>
      </c>
      <c r="AM32" s="156">
        <v>717.6</v>
      </c>
      <c r="AN32" s="156">
        <v>717.6</v>
      </c>
      <c r="AO32" s="156">
        <v>509.6</v>
      </c>
      <c r="AP32" s="156">
        <v>509.6</v>
      </c>
      <c r="AQ32" s="156">
        <v>509.6</v>
      </c>
      <c r="AR32" s="156">
        <v>587.6</v>
      </c>
      <c r="AS32" s="156">
        <v>587.6</v>
      </c>
      <c r="AT32" s="156">
        <v>587.6</v>
      </c>
      <c r="AU32" s="156">
        <v>509.6</v>
      </c>
      <c r="AV32" s="156">
        <v>509.6</v>
      </c>
      <c r="AW32" s="156">
        <v>587.6</v>
      </c>
      <c r="AX32" s="156">
        <v>587.6</v>
      </c>
      <c r="AY32" s="156">
        <v>587.6</v>
      </c>
      <c r="AZ32" s="156">
        <v>655.20000000000005</v>
      </c>
      <c r="BA32" s="156">
        <v>655.20000000000005</v>
      </c>
      <c r="BB32" s="156">
        <v>873.6</v>
      </c>
      <c r="BC32" s="156">
        <v>338</v>
      </c>
      <c r="BD32" s="156">
        <v>338</v>
      </c>
      <c r="BE32" s="156">
        <v>338</v>
      </c>
      <c r="BF32" s="156"/>
      <c r="BG32" s="156">
        <v>338</v>
      </c>
      <c r="BH32" s="156">
        <v>338</v>
      </c>
      <c r="BI32" s="156">
        <v>338</v>
      </c>
      <c r="BJ32" s="156">
        <v>338</v>
      </c>
      <c r="BK32" s="156">
        <v>338</v>
      </c>
      <c r="BL32" s="156">
        <v>509.6</v>
      </c>
      <c r="BM32" s="156">
        <v>431.6</v>
      </c>
      <c r="BN32" s="156">
        <v>431.6</v>
      </c>
      <c r="BO32" s="156">
        <v>431.6</v>
      </c>
      <c r="BP32" s="156">
        <v>431.6</v>
      </c>
      <c r="BQ32" s="156">
        <v>587.6</v>
      </c>
      <c r="BR32" s="156">
        <v>587.6</v>
      </c>
      <c r="BS32" s="156">
        <v>587.6</v>
      </c>
      <c r="BT32" s="156">
        <v>431.6</v>
      </c>
      <c r="BU32" s="156">
        <v>431.6</v>
      </c>
      <c r="BV32" s="156">
        <v>431.6</v>
      </c>
      <c r="BW32" s="156">
        <v>587.6</v>
      </c>
      <c r="BX32" s="156">
        <v>587.6</v>
      </c>
      <c r="BY32" s="156"/>
      <c r="BZ32" s="156">
        <v>587.6</v>
      </c>
      <c r="CA32" s="156">
        <v>587.6</v>
      </c>
      <c r="CB32" s="156">
        <v>587.6</v>
      </c>
      <c r="CC32" s="156">
        <v>655.20000000000005</v>
      </c>
      <c r="CD32" s="156">
        <v>655.20000000000005</v>
      </c>
      <c r="CE32" s="156">
        <v>655.20000000000005</v>
      </c>
      <c r="CF32" s="156">
        <v>655.20000000000005</v>
      </c>
      <c r="CG32" s="156">
        <v>717.6</v>
      </c>
      <c r="CH32" s="156">
        <v>717.6</v>
      </c>
      <c r="CI32" s="156">
        <v>780</v>
      </c>
      <c r="CJ32" s="156">
        <v>780</v>
      </c>
      <c r="CK32" s="156">
        <v>717.6</v>
      </c>
      <c r="CL32" s="156">
        <v>717.6</v>
      </c>
      <c r="CM32" s="156">
        <v>717.6</v>
      </c>
      <c r="CN32" s="156">
        <v>780</v>
      </c>
      <c r="CO32" s="156">
        <v>873.6</v>
      </c>
      <c r="CP32" s="156">
        <v>873.6</v>
      </c>
      <c r="CQ32" s="156">
        <v>930.80000000000007</v>
      </c>
      <c r="CR32" s="156">
        <v>930.80000000000007</v>
      </c>
      <c r="CS32" s="156">
        <v>930.80000000000007</v>
      </c>
      <c r="CT32" s="156">
        <v>930.80000000000007</v>
      </c>
      <c r="CU32" s="156">
        <v>930.80000000000007</v>
      </c>
      <c r="CV32" s="156">
        <v>873.6</v>
      </c>
      <c r="CW32" s="156">
        <v>873.6</v>
      </c>
      <c r="CX32" s="156">
        <v>873.6</v>
      </c>
      <c r="CY32" s="156">
        <v>873.6</v>
      </c>
      <c r="CZ32" s="156">
        <v>780</v>
      </c>
      <c r="DA32" s="156">
        <v>780</v>
      </c>
      <c r="DB32" s="156">
        <v>780</v>
      </c>
      <c r="DC32" s="156">
        <v>873.6</v>
      </c>
      <c r="DD32" s="156">
        <v>873.6</v>
      </c>
      <c r="DE32" s="156">
        <v>930.80000000000007</v>
      </c>
      <c r="DF32" s="156">
        <v>780</v>
      </c>
      <c r="DG32" s="156">
        <v>780</v>
      </c>
      <c r="DH32" s="156">
        <v>780</v>
      </c>
      <c r="DI32" s="156">
        <v>780</v>
      </c>
      <c r="DJ32" s="156">
        <v>780</v>
      </c>
    </row>
    <row r="33" spans="1:114" ht="14.65" thickBot="1">
      <c r="A33" s="1">
        <v>29</v>
      </c>
      <c r="B33" s="1">
        <v>29</v>
      </c>
      <c r="C33" s="1">
        <v>300</v>
      </c>
      <c r="D33" s="1">
        <v>2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156">
        <v>946.4</v>
      </c>
      <c r="Q33" s="156">
        <v>946.4</v>
      </c>
      <c r="R33" s="156">
        <v>946.4</v>
      </c>
      <c r="S33" s="156">
        <v>946.4</v>
      </c>
      <c r="T33" s="156"/>
      <c r="U33" s="156">
        <v>884</v>
      </c>
      <c r="V33" s="156">
        <v>884</v>
      </c>
      <c r="W33" s="156">
        <v>884</v>
      </c>
      <c r="X33" s="156">
        <v>884</v>
      </c>
      <c r="Y33" s="156">
        <v>884</v>
      </c>
      <c r="Z33" s="156">
        <v>884</v>
      </c>
      <c r="AA33" s="156">
        <v>884</v>
      </c>
      <c r="AB33" s="156">
        <v>884</v>
      </c>
      <c r="AC33" s="156">
        <v>884</v>
      </c>
      <c r="AD33" s="156">
        <v>946.4</v>
      </c>
      <c r="AE33" s="156">
        <v>946.4</v>
      </c>
      <c r="AF33" s="156">
        <v>1107.6000000000001</v>
      </c>
      <c r="AG33" s="156">
        <v>1107.6000000000001</v>
      </c>
      <c r="AH33" s="156">
        <v>884</v>
      </c>
      <c r="AI33" s="156">
        <v>663.52</v>
      </c>
      <c r="AJ33" s="156">
        <v>663.52</v>
      </c>
      <c r="AK33" s="156">
        <v>663.52</v>
      </c>
      <c r="AL33" s="156">
        <v>728</v>
      </c>
      <c r="AM33" s="156">
        <v>728</v>
      </c>
      <c r="AN33" s="156">
        <v>728</v>
      </c>
      <c r="AO33" s="156">
        <v>520</v>
      </c>
      <c r="AP33" s="156">
        <v>520</v>
      </c>
      <c r="AQ33" s="156">
        <v>520</v>
      </c>
      <c r="AR33" s="156">
        <v>603.20000000000005</v>
      </c>
      <c r="AS33" s="156">
        <v>603.20000000000005</v>
      </c>
      <c r="AT33" s="156">
        <v>603.20000000000005</v>
      </c>
      <c r="AU33" s="156">
        <v>520</v>
      </c>
      <c r="AV33" s="156">
        <v>520</v>
      </c>
      <c r="AW33" s="156">
        <v>603.20000000000005</v>
      </c>
      <c r="AX33" s="156">
        <v>603.20000000000005</v>
      </c>
      <c r="AY33" s="156">
        <v>603.20000000000005</v>
      </c>
      <c r="AZ33" s="156">
        <v>663.52</v>
      </c>
      <c r="BA33" s="156">
        <v>663.52</v>
      </c>
      <c r="BB33" s="156">
        <v>884</v>
      </c>
      <c r="BC33" s="156">
        <v>345.28000000000003</v>
      </c>
      <c r="BD33" s="156">
        <v>345.28000000000003</v>
      </c>
      <c r="BE33" s="156">
        <v>345.28000000000003</v>
      </c>
      <c r="BF33" s="156"/>
      <c r="BG33" s="156">
        <v>345.28000000000003</v>
      </c>
      <c r="BH33" s="156">
        <v>345.28000000000003</v>
      </c>
      <c r="BI33" s="156">
        <v>345.28000000000003</v>
      </c>
      <c r="BJ33" s="156">
        <v>345.28000000000003</v>
      </c>
      <c r="BK33" s="156">
        <v>345.28000000000003</v>
      </c>
      <c r="BL33" s="156">
        <v>520</v>
      </c>
      <c r="BM33" s="156">
        <v>436.8</v>
      </c>
      <c r="BN33" s="156">
        <v>436.8</v>
      </c>
      <c r="BO33" s="156">
        <v>436.8</v>
      </c>
      <c r="BP33" s="156">
        <v>436.8</v>
      </c>
      <c r="BQ33" s="156">
        <v>603.20000000000005</v>
      </c>
      <c r="BR33" s="156">
        <v>603.20000000000005</v>
      </c>
      <c r="BS33" s="156">
        <v>603.20000000000005</v>
      </c>
      <c r="BT33" s="156">
        <v>436.8</v>
      </c>
      <c r="BU33" s="156">
        <v>436.8</v>
      </c>
      <c r="BV33" s="156">
        <v>436.8</v>
      </c>
      <c r="BW33" s="156">
        <v>603.20000000000005</v>
      </c>
      <c r="BX33" s="156">
        <v>603.20000000000005</v>
      </c>
      <c r="BY33" s="156"/>
      <c r="BZ33" s="156">
        <v>603.20000000000005</v>
      </c>
      <c r="CA33" s="156">
        <v>603.20000000000005</v>
      </c>
      <c r="CB33" s="156">
        <v>603.20000000000005</v>
      </c>
      <c r="CC33" s="156">
        <v>663.52</v>
      </c>
      <c r="CD33" s="156">
        <v>663.52</v>
      </c>
      <c r="CE33" s="156">
        <v>663.52</v>
      </c>
      <c r="CF33" s="156">
        <v>663.52</v>
      </c>
      <c r="CG33" s="156">
        <v>728</v>
      </c>
      <c r="CH33" s="156">
        <v>728</v>
      </c>
      <c r="CI33" s="156">
        <v>790.4</v>
      </c>
      <c r="CJ33" s="156">
        <v>790.4</v>
      </c>
      <c r="CK33" s="156">
        <v>728</v>
      </c>
      <c r="CL33" s="156">
        <v>728</v>
      </c>
      <c r="CM33" s="156">
        <v>728</v>
      </c>
      <c r="CN33" s="156">
        <v>790.4</v>
      </c>
      <c r="CO33" s="156">
        <v>884</v>
      </c>
      <c r="CP33" s="156">
        <v>884</v>
      </c>
      <c r="CQ33" s="156">
        <v>946.4</v>
      </c>
      <c r="CR33" s="156">
        <v>946.4</v>
      </c>
      <c r="CS33" s="156">
        <v>946.4</v>
      </c>
      <c r="CT33" s="156">
        <v>946.4</v>
      </c>
      <c r="CU33" s="156">
        <v>946.4</v>
      </c>
      <c r="CV33" s="156">
        <v>884</v>
      </c>
      <c r="CW33" s="156">
        <v>884</v>
      </c>
      <c r="CX33" s="156">
        <v>884</v>
      </c>
      <c r="CY33" s="156">
        <v>884</v>
      </c>
      <c r="CZ33" s="156">
        <v>790.4</v>
      </c>
      <c r="DA33" s="156">
        <v>790.4</v>
      </c>
      <c r="DB33" s="156">
        <v>790.4</v>
      </c>
      <c r="DC33" s="156">
        <v>884</v>
      </c>
      <c r="DD33" s="156">
        <v>884</v>
      </c>
      <c r="DE33" s="156">
        <v>946.4</v>
      </c>
      <c r="DF33" s="156">
        <v>790.4</v>
      </c>
      <c r="DG33" s="156">
        <v>790.4</v>
      </c>
      <c r="DH33" s="156">
        <v>790.4</v>
      </c>
      <c r="DI33" s="156">
        <v>790.4</v>
      </c>
      <c r="DJ33" s="156">
        <v>790.4</v>
      </c>
    </row>
    <row r="34" spans="1:114" ht="14.65" thickBot="1">
      <c r="A34" s="1">
        <v>30</v>
      </c>
      <c r="B34" s="1">
        <v>30</v>
      </c>
      <c r="C34" s="1">
        <v>340</v>
      </c>
      <c r="D34" s="1">
        <v>2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156">
        <v>959.92000000000007</v>
      </c>
      <c r="Q34" s="156">
        <v>959.92000000000007</v>
      </c>
      <c r="R34" s="156">
        <v>959.92000000000007</v>
      </c>
      <c r="S34" s="156">
        <v>959.92000000000007</v>
      </c>
      <c r="T34" s="156"/>
      <c r="U34" s="156">
        <v>894.4</v>
      </c>
      <c r="V34" s="156">
        <v>894.4</v>
      </c>
      <c r="W34" s="156">
        <v>894.4</v>
      </c>
      <c r="X34" s="156">
        <v>894.4</v>
      </c>
      <c r="Y34" s="156">
        <v>894.4</v>
      </c>
      <c r="Z34" s="156">
        <v>894.4</v>
      </c>
      <c r="AA34" s="156">
        <v>894.4</v>
      </c>
      <c r="AB34" s="156">
        <v>894.4</v>
      </c>
      <c r="AC34" s="156">
        <v>894.4</v>
      </c>
      <c r="AD34" s="156">
        <v>959.92000000000007</v>
      </c>
      <c r="AE34" s="156">
        <v>959.92000000000007</v>
      </c>
      <c r="AF34" s="156">
        <v>1118</v>
      </c>
      <c r="AG34" s="156">
        <v>1118</v>
      </c>
      <c r="AH34" s="156">
        <v>894.4</v>
      </c>
      <c r="AI34" s="156">
        <v>667.68000000000006</v>
      </c>
      <c r="AJ34" s="156">
        <v>667.68000000000006</v>
      </c>
      <c r="AK34" s="156">
        <v>667.68000000000006</v>
      </c>
      <c r="AL34" s="156">
        <v>744.64</v>
      </c>
      <c r="AM34" s="156">
        <v>744.64</v>
      </c>
      <c r="AN34" s="156">
        <v>744.64</v>
      </c>
      <c r="AO34" s="156">
        <v>527.28</v>
      </c>
      <c r="AP34" s="156">
        <v>527.28</v>
      </c>
      <c r="AQ34" s="156">
        <v>527.28</v>
      </c>
      <c r="AR34" s="156">
        <v>610.48</v>
      </c>
      <c r="AS34" s="156">
        <v>610.48</v>
      </c>
      <c r="AT34" s="156">
        <v>610.48</v>
      </c>
      <c r="AU34" s="156">
        <v>527.28</v>
      </c>
      <c r="AV34" s="156">
        <v>527.28</v>
      </c>
      <c r="AW34" s="156">
        <v>610.48</v>
      </c>
      <c r="AX34" s="156">
        <v>610.48</v>
      </c>
      <c r="AY34" s="156">
        <v>610.48</v>
      </c>
      <c r="AZ34" s="156">
        <v>667.68000000000006</v>
      </c>
      <c r="BA34" s="156">
        <v>667.68000000000006</v>
      </c>
      <c r="BB34" s="156">
        <v>894.4</v>
      </c>
      <c r="BC34" s="156">
        <v>352.56</v>
      </c>
      <c r="BD34" s="156">
        <v>352.56</v>
      </c>
      <c r="BE34" s="156">
        <v>352.56</v>
      </c>
      <c r="BF34" s="156"/>
      <c r="BG34" s="156">
        <v>352.56</v>
      </c>
      <c r="BH34" s="156">
        <v>352.56</v>
      </c>
      <c r="BI34" s="156">
        <v>352.56</v>
      </c>
      <c r="BJ34" s="156">
        <v>352.56</v>
      </c>
      <c r="BK34" s="156">
        <v>352.56</v>
      </c>
      <c r="BL34" s="156">
        <v>527.28</v>
      </c>
      <c r="BM34" s="156">
        <v>439.92</v>
      </c>
      <c r="BN34" s="156">
        <v>439.92</v>
      </c>
      <c r="BO34" s="156">
        <v>439.92</v>
      </c>
      <c r="BP34" s="156">
        <v>439.92</v>
      </c>
      <c r="BQ34" s="156">
        <v>610.48</v>
      </c>
      <c r="BR34" s="156">
        <v>610.48</v>
      </c>
      <c r="BS34" s="156">
        <v>610.48</v>
      </c>
      <c r="BT34" s="156">
        <v>439.92</v>
      </c>
      <c r="BU34" s="156">
        <v>439.92</v>
      </c>
      <c r="BV34" s="156">
        <v>439.92</v>
      </c>
      <c r="BW34" s="156">
        <v>610.48</v>
      </c>
      <c r="BX34" s="156">
        <v>610.48</v>
      </c>
      <c r="BY34" s="156"/>
      <c r="BZ34" s="156">
        <v>610.48</v>
      </c>
      <c r="CA34" s="156">
        <v>610.48</v>
      </c>
      <c r="CB34" s="156">
        <v>610.48</v>
      </c>
      <c r="CC34" s="156">
        <v>667.68000000000006</v>
      </c>
      <c r="CD34" s="156">
        <v>667.68000000000006</v>
      </c>
      <c r="CE34" s="156">
        <v>667.68000000000006</v>
      </c>
      <c r="CF34" s="156">
        <v>667.68000000000006</v>
      </c>
      <c r="CG34" s="156">
        <v>744.64</v>
      </c>
      <c r="CH34" s="156">
        <v>744.64</v>
      </c>
      <c r="CI34" s="156">
        <v>800.80000000000007</v>
      </c>
      <c r="CJ34" s="156">
        <v>800.80000000000007</v>
      </c>
      <c r="CK34" s="156">
        <v>744.64</v>
      </c>
      <c r="CL34" s="156">
        <v>744.64</v>
      </c>
      <c r="CM34" s="156">
        <v>744.64</v>
      </c>
      <c r="CN34" s="156">
        <v>800.80000000000007</v>
      </c>
      <c r="CO34" s="156">
        <v>894.4</v>
      </c>
      <c r="CP34" s="156">
        <v>894.4</v>
      </c>
      <c r="CQ34" s="156">
        <v>959.92000000000007</v>
      </c>
      <c r="CR34" s="156">
        <v>959.92000000000007</v>
      </c>
      <c r="CS34" s="156">
        <v>959.92000000000007</v>
      </c>
      <c r="CT34" s="156">
        <v>959.92000000000007</v>
      </c>
      <c r="CU34" s="156">
        <v>959.92000000000007</v>
      </c>
      <c r="CV34" s="156">
        <v>894.4</v>
      </c>
      <c r="CW34" s="156">
        <v>894.4</v>
      </c>
      <c r="CX34" s="156">
        <v>894.4</v>
      </c>
      <c r="CY34" s="156">
        <v>894.4</v>
      </c>
      <c r="CZ34" s="156">
        <v>800.80000000000007</v>
      </c>
      <c r="DA34" s="156">
        <v>800.80000000000007</v>
      </c>
      <c r="DB34" s="156">
        <v>800.80000000000007</v>
      </c>
      <c r="DC34" s="156">
        <v>894.4</v>
      </c>
      <c r="DD34" s="156">
        <v>894.4</v>
      </c>
      <c r="DE34" s="156">
        <v>959.92000000000007</v>
      </c>
      <c r="DF34" s="156">
        <v>800.80000000000007</v>
      </c>
      <c r="DG34" s="156">
        <v>800.80000000000007</v>
      </c>
      <c r="DH34" s="156">
        <v>800.80000000000007</v>
      </c>
      <c r="DI34" s="156">
        <v>800.80000000000007</v>
      </c>
      <c r="DJ34" s="156">
        <v>800.80000000000007</v>
      </c>
    </row>
    <row r="35" spans="1:114" ht="14.65" thickBot="1">
      <c r="A35" s="1">
        <v>31</v>
      </c>
      <c r="B35" s="1">
        <v>31</v>
      </c>
      <c r="C35" s="1">
        <v>350</v>
      </c>
      <c r="D35" s="1">
        <v>2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156">
        <v>982.80000000000007</v>
      </c>
      <c r="Q35" s="156">
        <v>982.80000000000007</v>
      </c>
      <c r="R35" s="156">
        <v>982.80000000000007</v>
      </c>
      <c r="S35" s="156">
        <v>982.80000000000007</v>
      </c>
      <c r="T35" s="156"/>
      <c r="U35" s="156">
        <v>910</v>
      </c>
      <c r="V35" s="156">
        <v>910</v>
      </c>
      <c r="W35" s="156">
        <v>910</v>
      </c>
      <c r="X35" s="156">
        <v>910</v>
      </c>
      <c r="Y35" s="156">
        <v>910</v>
      </c>
      <c r="Z35" s="156">
        <v>910</v>
      </c>
      <c r="AA35" s="156">
        <v>910</v>
      </c>
      <c r="AB35" s="156">
        <v>910</v>
      </c>
      <c r="AC35" s="156">
        <v>910</v>
      </c>
      <c r="AD35" s="156">
        <v>982.80000000000007</v>
      </c>
      <c r="AE35" s="156">
        <v>982.80000000000007</v>
      </c>
      <c r="AF35" s="156">
        <v>1133.6000000000001</v>
      </c>
      <c r="AG35" s="156">
        <v>1133.6000000000001</v>
      </c>
      <c r="AH35" s="156">
        <v>910</v>
      </c>
      <c r="AI35" s="156">
        <v>681.2</v>
      </c>
      <c r="AJ35" s="156">
        <v>681.2</v>
      </c>
      <c r="AK35" s="156">
        <v>681.2</v>
      </c>
      <c r="AL35" s="156">
        <v>754</v>
      </c>
      <c r="AM35" s="156">
        <v>754</v>
      </c>
      <c r="AN35" s="156">
        <v>754</v>
      </c>
      <c r="AO35" s="156">
        <v>535.6</v>
      </c>
      <c r="AP35" s="156">
        <v>535.6</v>
      </c>
      <c r="AQ35" s="156">
        <v>535.6</v>
      </c>
      <c r="AR35" s="156">
        <v>618.80000000000007</v>
      </c>
      <c r="AS35" s="156">
        <v>618.80000000000007</v>
      </c>
      <c r="AT35" s="156">
        <v>618.80000000000007</v>
      </c>
      <c r="AU35" s="156">
        <v>535.6</v>
      </c>
      <c r="AV35" s="156">
        <v>535.6</v>
      </c>
      <c r="AW35" s="156">
        <v>618.80000000000007</v>
      </c>
      <c r="AX35" s="156">
        <v>618.80000000000007</v>
      </c>
      <c r="AY35" s="156">
        <v>618.80000000000007</v>
      </c>
      <c r="AZ35" s="156">
        <v>681.2</v>
      </c>
      <c r="BA35" s="156">
        <v>681.2</v>
      </c>
      <c r="BB35" s="156">
        <v>910</v>
      </c>
      <c r="BC35" s="156">
        <v>358.8</v>
      </c>
      <c r="BD35" s="156">
        <v>358.8</v>
      </c>
      <c r="BE35" s="156">
        <v>358.8</v>
      </c>
      <c r="BF35" s="156"/>
      <c r="BG35" s="156">
        <v>358.8</v>
      </c>
      <c r="BH35" s="156">
        <v>358.8</v>
      </c>
      <c r="BI35" s="156">
        <v>358.8</v>
      </c>
      <c r="BJ35" s="156">
        <v>358.8</v>
      </c>
      <c r="BK35" s="156">
        <v>358.8</v>
      </c>
      <c r="BL35" s="156">
        <v>535.6</v>
      </c>
      <c r="BM35" s="156">
        <v>447.2</v>
      </c>
      <c r="BN35" s="156">
        <v>447.2</v>
      </c>
      <c r="BO35" s="156">
        <v>447.2</v>
      </c>
      <c r="BP35" s="156">
        <v>447.2</v>
      </c>
      <c r="BQ35" s="156">
        <v>618.80000000000007</v>
      </c>
      <c r="BR35" s="156">
        <v>618.80000000000007</v>
      </c>
      <c r="BS35" s="156">
        <v>618.80000000000007</v>
      </c>
      <c r="BT35" s="156">
        <v>447.2</v>
      </c>
      <c r="BU35" s="156">
        <v>447.2</v>
      </c>
      <c r="BV35" s="156">
        <v>447.2</v>
      </c>
      <c r="BW35" s="156">
        <v>618.80000000000007</v>
      </c>
      <c r="BX35" s="156">
        <v>618.80000000000007</v>
      </c>
      <c r="BY35" s="156"/>
      <c r="BZ35" s="156">
        <v>618.80000000000007</v>
      </c>
      <c r="CA35" s="156">
        <v>618.80000000000007</v>
      </c>
      <c r="CB35" s="156">
        <v>618.80000000000007</v>
      </c>
      <c r="CC35" s="156">
        <v>681.2</v>
      </c>
      <c r="CD35" s="156">
        <v>681.2</v>
      </c>
      <c r="CE35" s="156">
        <v>681.2</v>
      </c>
      <c r="CF35" s="156">
        <v>681.2</v>
      </c>
      <c r="CG35" s="156">
        <v>754</v>
      </c>
      <c r="CH35" s="156">
        <v>754</v>
      </c>
      <c r="CI35" s="156">
        <v>811.2</v>
      </c>
      <c r="CJ35" s="156">
        <v>811.2</v>
      </c>
      <c r="CK35" s="156">
        <v>754</v>
      </c>
      <c r="CL35" s="156">
        <v>754</v>
      </c>
      <c r="CM35" s="156">
        <v>754</v>
      </c>
      <c r="CN35" s="156">
        <v>811.2</v>
      </c>
      <c r="CO35" s="156">
        <v>910</v>
      </c>
      <c r="CP35" s="156">
        <v>910</v>
      </c>
      <c r="CQ35" s="156">
        <v>982.80000000000007</v>
      </c>
      <c r="CR35" s="156">
        <v>982.80000000000007</v>
      </c>
      <c r="CS35" s="156">
        <v>982.80000000000007</v>
      </c>
      <c r="CT35" s="156">
        <v>982.80000000000007</v>
      </c>
      <c r="CU35" s="156">
        <v>982.80000000000007</v>
      </c>
      <c r="CV35" s="156">
        <v>910</v>
      </c>
      <c r="CW35" s="156">
        <v>910</v>
      </c>
      <c r="CX35" s="156">
        <v>910</v>
      </c>
      <c r="CY35" s="156">
        <v>910</v>
      </c>
      <c r="CZ35" s="156">
        <v>811.2</v>
      </c>
      <c r="DA35" s="156">
        <v>811.2</v>
      </c>
      <c r="DB35" s="156">
        <v>811.2</v>
      </c>
      <c r="DC35" s="156">
        <v>910</v>
      </c>
      <c r="DD35" s="156">
        <v>910</v>
      </c>
      <c r="DE35" s="156">
        <v>982.80000000000007</v>
      </c>
      <c r="DF35" s="156">
        <v>811.2</v>
      </c>
      <c r="DG35" s="156">
        <v>811.2</v>
      </c>
      <c r="DH35" s="156">
        <v>811.2</v>
      </c>
      <c r="DI35" s="156">
        <v>811.2</v>
      </c>
      <c r="DJ35" s="156">
        <v>811.2</v>
      </c>
    </row>
    <row r="36" spans="1:114" ht="14.65" thickBot="1">
      <c r="A36" s="1">
        <v>32</v>
      </c>
      <c r="B36" s="1">
        <v>32</v>
      </c>
      <c r="C36" s="1">
        <v>240</v>
      </c>
      <c r="D36" s="1">
        <v>2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156">
        <v>996.32</v>
      </c>
      <c r="Q36" s="156">
        <v>996.32</v>
      </c>
      <c r="R36" s="156">
        <v>996.32</v>
      </c>
      <c r="S36" s="156">
        <v>996.32</v>
      </c>
      <c r="T36" s="156"/>
      <c r="U36" s="156">
        <v>920.4</v>
      </c>
      <c r="V36" s="156">
        <v>920.4</v>
      </c>
      <c r="W36" s="156">
        <v>920.4</v>
      </c>
      <c r="X36" s="156">
        <v>920.4</v>
      </c>
      <c r="Y36" s="156">
        <v>920.4</v>
      </c>
      <c r="Z36" s="156">
        <v>920.4</v>
      </c>
      <c r="AA36" s="156">
        <v>920.4</v>
      </c>
      <c r="AB36" s="156">
        <v>920.4</v>
      </c>
      <c r="AC36" s="156">
        <v>920.4</v>
      </c>
      <c r="AD36" s="156">
        <v>996.32</v>
      </c>
      <c r="AE36" s="156">
        <v>996.32</v>
      </c>
      <c r="AF36" s="156">
        <v>1144</v>
      </c>
      <c r="AG36" s="156">
        <v>1144</v>
      </c>
      <c r="AH36" s="156">
        <v>920.4</v>
      </c>
      <c r="AI36" s="156">
        <v>691.6</v>
      </c>
      <c r="AJ36" s="156">
        <v>691.6</v>
      </c>
      <c r="AK36" s="156">
        <v>691.6</v>
      </c>
      <c r="AL36" s="156">
        <v>764.4</v>
      </c>
      <c r="AM36" s="156">
        <v>764.4</v>
      </c>
      <c r="AN36" s="156">
        <v>764.4</v>
      </c>
      <c r="AO36" s="156">
        <v>546</v>
      </c>
      <c r="AP36" s="156">
        <v>546</v>
      </c>
      <c r="AQ36" s="156">
        <v>546</v>
      </c>
      <c r="AR36" s="156">
        <v>629.20000000000005</v>
      </c>
      <c r="AS36" s="156">
        <v>629.20000000000005</v>
      </c>
      <c r="AT36" s="156">
        <v>629.20000000000005</v>
      </c>
      <c r="AU36" s="156">
        <v>546</v>
      </c>
      <c r="AV36" s="156">
        <v>546</v>
      </c>
      <c r="AW36" s="156">
        <v>629.20000000000005</v>
      </c>
      <c r="AX36" s="156">
        <v>629.20000000000005</v>
      </c>
      <c r="AY36" s="156">
        <v>629.20000000000005</v>
      </c>
      <c r="AZ36" s="156">
        <v>691.6</v>
      </c>
      <c r="BA36" s="156">
        <v>691.6</v>
      </c>
      <c r="BB36" s="156">
        <v>920.4</v>
      </c>
      <c r="BC36" s="156">
        <v>366.08000000000004</v>
      </c>
      <c r="BD36" s="156">
        <v>366.08000000000004</v>
      </c>
      <c r="BE36" s="156">
        <v>366.08000000000004</v>
      </c>
      <c r="BF36" s="156"/>
      <c r="BG36" s="156">
        <v>366.08000000000004</v>
      </c>
      <c r="BH36" s="156">
        <v>366.08000000000004</v>
      </c>
      <c r="BI36" s="156">
        <v>366.08000000000004</v>
      </c>
      <c r="BJ36" s="156">
        <v>366.08000000000004</v>
      </c>
      <c r="BK36" s="156">
        <v>366.08000000000004</v>
      </c>
      <c r="BL36" s="156">
        <v>546</v>
      </c>
      <c r="BM36" s="156">
        <v>457.6</v>
      </c>
      <c r="BN36" s="156">
        <v>457.6</v>
      </c>
      <c r="BO36" s="156">
        <v>457.6</v>
      </c>
      <c r="BP36" s="156">
        <v>457.6</v>
      </c>
      <c r="BQ36" s="156">
        <v>629.20000000000005</v>
      </c>
      <c r="BR36" s="156">
        <v>629.20000000000005</v>
      </c>
      <c r="BS36" s="156">
        <v>629.20000000000005</v>
      </c>
      <c r="BT36" s="156">
        <v>457.6</v>
      </c>
      <c r="BU36" s="156">
        <v>457.6</v>
      </c>
      <c r="BV36" s="156">
        <v>457.6</v>
      </c>
      <c r="BW36" s="156">
        <v>629.20000000000005</v>
      </c>
      <c r="BX36" s="156">
        <v>629.20000000000005</v>
      </c>
      <c r="BY36" s="156"/>
      <c r="BZ36" s="156">
        <v>629.20000000000005</v>
      </c>
      <c r="CA36" s="156">
        <v>629.20000000000005</v>
      </c>
      <c r="CB36" s="156">
        <v>629.20000000000005</v>
      </c>
      <c r="CC36" s="156">
        <v>691.6</v>
      </c>
      <c r="CD36" s="156">
        <v>691.6</v>
      </c>
      <c r="CE36" s="156">
        <v>691.6</v>
      </c>
      <c r="CF36" s="156">
        <v>691.6</v>
      </c>
      <c r="CG36" s="156">
        <v>764.4</v>
      </c>
      <c r="CH36" s="156">
        <v>764.4</v>
      </c>
      <c r="CI36" s="156">
        <v>821.6</v>
      </c>
      <c r="CJ36" s="156">
        <v>821.6</v>
      </c>
      <c r="CK36" s="156">
        <v>764.4</v>
      </c>
      <c r="CL36" s="156">
        <v>764.4</v>
      </c>
      <c r="CM36" s="156">
        <v>764.4</v>
      </c>
      <c r="CN36" s="156">
        <v>821.6</v>
      </c>
      <c r="CO36" s="156">
        <v>920.4</v>
      </c>
      <c r="CP36" s="156">
        <v>920.4</v>
      </c>
      <c r="CQ36" s="156">
        <v>996.32</v>
      </c>
      <c r="CR36" s="156">
        <v>996.32</v>
      </c>
      <c r="CS36" s="156">
        <v>996.32</v>
      </c>
      <c r="CT36" s="156">
        <v>996.32</v>
      </c>
      <c r="CU36" s="156">
        <v>996.32</v>
      </c>
      <c r="CV36" s="156">
        <v>920.4</v>
      </c>
      <c r="CW36" s="156">
        <v>920.4</v>
      </c>
      <c r="CX36" s="156">
        <v>920.4</v>
      </c>
      <c r="CY36" s="156">
        <v>920.4</v>
      </c>
      <c r="CZ36" s="156">
        <v>821.6</v>
      </c>
      <c r="DA36" s="156">
        <v>821.6</v>
      </c>
      <c r="DB36" s="156">
        <v>821.6</v>
      </c>
      <c r="DC36" s="156">
        <v>920.4</v>
      </c>
      <c r="DD36" s="156">
        <v>920.4</v>
      </c>
      <c r="DE36" s="156">
        <v>996.32</v>
      </c>
      <c r="DF36" s="156">
        <v>821.6</v>
      </c>
      <c r="DG36" s="156">
        <v>821.6</v>
      </c>
      <c r="DH36" s="156">
        <v>821.6</v>
      </c>
      <c r="DI36" s="156">
        <v>821.6</v>
      </c>
      <c r="DJ36" s="156">
        <v>821.6</v>
      </c>
    </row>
    <row r="37" spans="1:114" ht="14.65" thickBot="1">
      <c r="A37" s="1">
        <v>33</v>
      </c>
      <c r="B37" s="1">
        <v>33</v>
      </c>
      <c r="C37" s="1">
        <v>270</v>
      </c>
      <c r="D37" s="1">
        <v>2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156">
        <v>1008.8000000000001</v>
      </c>
      <c r="Q37" s="156">
        <v>1008.8000000000001</v>
      </c>
      <c r="R37" s="156">
        <v>1008.8000000000001</v>
      </c>
      <c r="S37" s="156">
        <v>1008.8000000000001</v>
      </c>
      <c r="T37" s="156"/>
      <c r="U37" s="156">
        <v>936</v>
      </c>
      <c r="V37" s="156">
        <v>936</v>
      </c>
      <c r="W37" s="156">
        <v>936</v>
      </c>
      <c r="X37" s="156">
        <v>936</v>
      </c>
      <c r="Y37" s="156">
        <v>936</v>
      </c>
      <c r="Z37" s="156">
        <v>936</v>
      </c>
      <c r="AA37" s="156">
        <v>936</v>
      </c>
      <c r="AB37" s="156">
        <v>936</v>
      </c>
      <c r="AC37" s="156">
        <v>936</v>
      </c>
      <c r="AD37" s="156">
        <v>1008.8000000000001</v>
      </c>
      <c r="AE37" s="156">
        <v>1008.8000000000001</v>
      </c>
      <c r="AF37" s="156">
        <v>1154.4000000000001</v>
      </c>
      <c r="AG37" s="156">
        <v>1154.4000000000001</v>
      </c>
      <c r="AH37" s="156">
        <v>936</v>
      </c>
      <c r="AI37" s="156">
        <v>702</v>
      </c>
      <c r="AJ37" s="156">
        <v>702</v>
      </c>
      <c r="AK37" s="156">
        <v>702</v>
      </c>
      <c r="AL37" s="156">
        <v>774.80000000000007</v>
      </c>
      <c r="AM37" s="156">
        <v>774.80000000000007</v>
      </c>
      <c r="AN37" s="156">
        <v>774.80000000000007</v>
      </c>
      <c r="AO37" s="156">
        <v>553.28</v>
      </c>
      <c r="AP37" s="156">
        <v>553.28</v>
      </c>
      <c r="AQ37" s="156">
        <v>553.28</v>
      </c>
      <c r="AR37" s="156">
        <v>643.76</v>
      </c>
      <c r="AS37" s="156">
        <v>643.76</v>
      </c>
      <c r="AT37" s="156">
        <v>643.76</v>
      </c>
      <c r="AU37" s="156">
        <v>553.28</v>
      </c>
      <c r="AV37" s="156">
        <v>553.28</v>
      </c>
      <c r="AW37" s="156">
        <v>643.76</v>
      </c>
      <c r="AX37" s="156">
        <v>643.76</v>
      </c>
      <c r="AY37" s="156">
        <v>643.76</v>
      </c>
      <c r="AZ37" s="156">
        <v>702</v>
      </c>
      <c r="BA37" s="156">
        <v>702</v>
      </c>
      <c r="BB37" s="156">
        <v>936</v>
      </c>
      <c r="BC37" s="156">
        <v>374.40000000000003</v>
      </c>
      <c r="BD37" s="156">
        <v>374.40000000000003</v>
      </c>
      <c r="BE37" s="156">
        <v>374.40000000000003</v>
      </c>
      <c r="BF37" s="156"/>
      <c r="BG37" s="156">
        <v>374.40000000000003</v>
      </c>
      <c r="BH37" s="156">
        <v>374.40000000000003</v>
      </c>
      <c r="BI37" s="156">
        <v>374.40000000000003</v>
      </c>
      <c r="BJ37" s="156">
        <v>374.40000000000003</v>
      </c>
      <c r="BK37" s="156">
        <v>374.40000000000003</v>
      </c>
      <c r="BL37" s="156">
        <v>553.28</v>
      </c>
      <c r="BM37" s="156">
        <v>465.92</v>
      </c>
      <c r="BN37" s="156">
        <v>465.92</v>
      </c>
      <c r="BO37" s="156">
        <v>465.92</v>
      </c>
      <c r="BP37" s="156">
        <v>465.92</v>
      </c>
      <c r="BQ37" s="156">
        <v>643.76</v>
      </c>
      <c r="BR37" s="156">
        <v>643.76</v>
      </c>
      <c r="BS37" s="156">
        <v>643.76</v>
      </c>
      <c r="BT37" s="156">
        <v>465.92</v>
      </c>
      <c r="BU37" s="156">
        <v>465.92</v>
      </c>
      <c r="BV37" s="156">
        <v>465.92</v>
      </c>
      <c r="BW37" s="156">
        <v>643.76</v>
      </c>
      <c r="BX37" s="156">
        <v>643.76</v>
      </c>
      <c r="BY37" s="156"/>
      <c r="BZ37" s="156">
        <v>643.76</v>
      </c>
      <c r="CA37" s="156">
        <v>643.76</v>
      </c>
      <c r="CB37" s="156">
        <v>643.76</v>
      </c>
      <c r="CC37" s="156">
        <v>702</v>
      </c>
      <c r="CD37" s="156">
        <v>702</v>
      </c>
      <c r="CE37" s="156">
        <v>702</v>
      </c>
      <c r="CF37" s="156">
        <v>702</v>
      </c>
      <c r="CG37" s="156">
        <v>774.80000000000007</v>
      </c>
      <c r="CH37" s="156">
        <v>774.80000000000007</v>
      </c>
      <c r="CI37" s="156">
        <v>829.92000000000007</v>
      </c>
      <c r="CJ37" s="156">
        <v>829.92000000000007</v>
      </c>
      <c r="CK37" s="156">
        <v>774.80000000000007</v>
      </c>
      <c r="CL37" s="156">
        <v>774.80000000000007</v>
      </c>
      <c r="CM37" s="156">
        <v>774.80000000000007</v>
      </c>
      <c r="CN37" s="156">
        <v>829.92000000000007</v>
      </c>
      <c r="CO37" s="156">
        <v>936</v>
      </c>
      <c r="CP37" s="156">
        <v>936</v>
      </c>
      <c r="CQ37" s="156">
        <v>1008.8000000000001</v>
      </c>
      <c r="CR37" s="156">
        <v>1008.8000000000001</v>
      </c>
      <c r="CS37" s="156">
        <v>1008.8000000000001</v>
      </c>
      <c r="CT37" s="156">
        <v>1008.8000000000001</v>
      </c>
      <c r="CU37" s="156">
        <v>1008.8000000000001</v>
      </c>
      <c r="CV37" s="156">
        <v>936</v>
      </c>
      <c r="CW37" s="156">
        <v>936</v>
      </c>
      <c r="CX37" s="156">
        <v>936</v>
      </c>
      <c r="CY37" s="156">
        <v>936</v>
      </c>
      <c r="CZ37" s="156">
        <v>829.92000000000007</v>
      </c>
      <c r="DA37" s="156">
        <v>829.92000000000007</v>
      </c>
      <c r="DB37" s="156">
        <v>829.92000000000007</v>
      </c>
      <c r="DC37" s="156">
        <v>936</v>
      </c>
      <c r="DD37" s="156">
        <v>936</v>
      </c>
      <c r="DE37" s="156">
        <v>1008.8000000000001</v>
      </c>
      <c r="DF37" s="156">
        <v>829.92000000000007</v>
      </c>
      <c r="DG37" s="156">
        <v>829.92000000000007</v>
      </c>
      <c r="DH37" s="156">
        <v>829.92000000000007</v>
      </c>
      <c r="DI37" s="156">
        <v>829.92000000000007</v>
      </c>
      <c r="DJ37" s="156">
        <v>829.92000000000007</v>
      </c>
    </row>
    <row r="38" spans="1:114" ht="14.65" thickBot="1">
      <c r="A38" s="1">
        <v>34</v>
      </c>
      <c r="B38" s="1">
        <v>34</v>
      </c>
      <c r="C38" s="1">
        <v>400</v>
      </c>
      <c r="D38" s="1">
        <v>2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156">
        <v>1021.2800000000001</v>
      </c>
      <c r="Q38" s="156">
        <v>1021.2800000000001</v>
      </c>
      <c r="R38" s="156">
        <v>1021.2800000000001</v>
      </c>
      <c r="S38" s="156">
        <v>1021.2800000000001</v>
      </c>
      <c r="T38" s="156"/>
      <c r="U38" s="156">
        <v>949.52</v>
      </c>
      <c r="V38" s="156">
        <v>949.52</v>
      </c>
      <c r="W38" s="156">
        <v>949.52</v>
      </c>
      <c r="X38" s="156">
        <v>949.52</v>
      </c>
      <c r="Y38" s="156">
        <v>949.52</v>
      </c>
      <c r="Z38" s="156">
        <v>949.52</v>
      </c>
      <c r="AA38" s="156">
        <v>949.52</v>
      </c>
      <c r="AB38" s="156">
        <v>949.52</v>
      </c>
      <c r="AC38" s="156">
        <v>949.52</v>
      </c>
      <c r="AD38" s="156">
        <v>1021.2800000000001</v>
      </c>
      <c r="AE38" s="156">
        <v>1021.2800000000001</v>
      </c>
      <c r="AF38" s="156">
        <v>1164.8</v>
      </c>
      <c r="AG38" s="156">
        <v>1164.8</v>
      </c>
      <c r="AH38" s="156">
        <v>949.52</v>
      </c>
      <c r="AI38" s="156">
        <v>709.28</v>
      </c>
      <c r="AJ38" s="156">
        <v>709.28</v>
      </c>
      <c r="AK38" s="156">
        <v>709.28</v>
      </c>
      <c r="AL38" s="156">
        <v>783.12</v>
      </c>
      <c r="AM38" s="156">
        <v>783.12</v>
      </c>
      <c r="AN38" s="156">
        <v>783.12</v>
      </c>
      <c r="AO38" s="156">
        <v>558.48</v>
      </c>
      <c r="AP38" s="156">
        <v>558.48</v>
      </c>
      <c r="AQ38" s="156">
        <v>558.48</v>
      </c>
      <c r="AR38" s="156">
        <v>652.08000000000004</v>
      </c>
      <c r="AS38" s="156">
        <v>652.08000000000004</v>
      </c>
      <c r="AT38" s="156">
        <v>652.08000000000004</v>
      </c>
      <c r="AU38" s="156">
        <v>558.48</v>
      </c>
      <c r="AV38" s="156">
        <v>558.48</v>
      </c>
      <c r="AW38" s="156">
        <v>652.08000000000004</v>
      </c>
      <c r="AX38" s="156">
        <v>652.08000000000004</v>
      </c>
      <c r="AY38" s="156">
        <v>652.08000000000004</v>
      </c>
      <c r="AZ38" s="156">
        <v>709.28</v>
      </c>
      <c r="BA38" s="156">
        <v>709.28</v>
      </c>
      <c r="BB38" s="156">
        <v>949.52</v>
      </c>
      <c r="BC38" s="156">
        <v>380.64</v>
      </c>
      <c r="BD38" s="156">
        <v>380.64</v>
      </c>
      <c r="BE38" s="156">
        <v>380.64</v>
      </c>
      <c r="BF38" s="156"/>
      <c r="BG38" s="156">
        <v>380.64</v>
      </c>
      <c r="BH38" s="156">
        <v>380.64</v>
      </c>
      <c r="BI38" s="156">
        <v>380.64</v>
      </c>
      <c r="BJ38" s="156">
        <v>380.64</v>
      </c>
      <c r="BK38" s="156">
        <v>380.64</v>
      </c>
      <c r="BL38" s="156">
        <v>558.48</v>
      </c>
      <c r="BM38" s="156">
        <v>469.04</v>
      </c>
      <c r="BN38" s="156">
        <v>469.04</v>
      </c>
      <c r="BO38" s="156">
        <v>469.04</v>
      </c>
      <c r="BP38" s="156">
        <v>469.04</v>
      </c>
      <c r="BQ38" s="156">
        <v>652.08000000000004</v>
      </c>
      <c r="BR38" s="156">
        <v>652.08000000000004</v>
      </c>
      <c r="BS38" s="156">
        <v>652.08000000000004</v>
      </c>
      <c r="BT38" s="156">
        <v>469.04</v>
      </c>
      <c r="BU38" s="156">
        <v>469.04</v>
      </c>
      <c r="BV38" s="156">
        <v>469.04</v>
      </c>
      <c r="BW38" s="156">
        <v>652.08000000000004</v>
      </c>
      <c r="BX38" s="156">
        <v>652.08000000000004</v>
      </c>
      <c r="BY38" s="156"/>
      <c r="BZ38" s="156">
        <v>652.08000000000004</v>
      </c>
      <c r="CA38" s="156">
        <v>652.08000000000004</v>
      </c>
      <c r="CB38" s="156">
        <v>652.08000000000004</v>
      </c>
      <c r="CC38" s="156">
        <v>709.28</v>
      </c>
      <c r="CD38" s="156">
        <v>709.28</v>
      </c>
      <c r="CE38" s="156">
        <v>709.28</v>
      </c>
      <c r="CF38" s="156">
        <v>709.28</v>
      </c>
      <c r="CG38" s="156">
        <v>783.12</v>
      </c>
      <c r="CH38" s="156">
        <v>783.12</v>
      </c>
      <c r="CI38" s="156">
        <v>834.08</v>
      </c>
      <c r="CJ38" s="156">
        <v>834.08</v>
      </c>
      <c r="CK38" s="156">
        <v>783.12</v>
      </c>
      <c r="CL38" s="156">
        <v>783.12</v>
      </c>
      <c r="CM38" s="156">
        <v>783.12</v>
      </c>
      <c r="CN38" s="156">
        <v>834.08</v>
      </c>
      <c r="CO38" s="156">
        <v>949.52</v>
      </c>
      <c r="CP38" s="156">
        <v>949.52</v>
      </c>
      <c r="CQ38" s="156">
        <v>1021.2800000000001</v>
      </c>
      <c r="CR38" s="156">
        <v>1021.2800000000001</v>
      </c>
      <c r="CS38" s="156">
        <v>1021.2800000000001</v>
      </c>
      <c r="CT38" s="156">
        <v>1021.2800000000001</v>
      </c>
      <c r="CU38" s="156">
        <v>1021.2800000000001</v>
      </c>
      <c r="CV38" s="156">
        <v>949.52</v>
      </c>
      <c r="CW38" s="156">
        <v>949.52</v>
      </c>
      <c r="CX38" s="156">
        <v>949.52</v>
      </c>
      <c r="CY38" s="156">
        <v>949.52</v>
      </c>
      <c r="CZ38" s="156">
        <v>834.08</v>
      </c>
      <c r="DA38" s="156">
        <v>834.08</v>
      </c>
      <c r="DB38" s="156">
        <v>834.08</v>
      </c>
      <c r="DC38" s="156">
        <v>949.52</v>
      </c>
      <c r="DD38" s="156">
        <v>949.52</v>
      </c>
      <c r="DE38" s="156">
        <v>1021.2800000000001</v>
      </c>
      <c r="DF38" s="156">
        <v>834.08</v>
      </c>
      <c r="DG38" s="156">
        <v>834.08</v>
      </c>
      <c r="DH38" s="156">
        <v>834.08</v>
      </c>
      <c r="DI38" s="156">
        <v>834.08</v>
      </c>
      <c r="DJ38" s="156">
        <v>834.08</v>
      </c>
    </row>
    <row r="39" spans="1:114" ht="14.65" thickBot="1">
      <c r="A39" s="1">
        <v>35</v>
      </c>
      <c r="B39" s="1">
        <v>35</v>
      </c>
      <c r="C39" s="1">
        <v>350</v>
      </c>
      <c r="D39" s="1">
        <v>2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156">
        <v>1034.8</v>
      </c>
      <c r="Q39" s="156">
        <v>1034.8</v>
      </c>
      <c r="R39" s="156">
        <v>1034.8</v>
      </c>
      <c r="S39" s="156">
        <v>1034.8</v>
      </c>
      <c r="T39" s="156"/>
      <c r="U39" s="156">
        <v>962</v>
      </c>
      <c r="V39" s="156">
        <v>962</v>
      </c>
      <c r="W39" s="156">
        <v>962</v>
      </c>
      <c r="X39" s="156">
        <v>962</v>
      </c>
      <c r="Y39" s="156">
        <v>962</v>
      </c>
      <c r="Z39" s="156">
        <v>962</v>
      </c>
      <c r="AA39" s="156">
        <v>962</v>
      </c>
      <c r="AB39" s="156">
        <v>962</v>
      </c>
      <c r="AC39" s="156">
        <v>962</v>
      </c>
      <c r="AD39" s="156">
        <v>1034.8</v>
      </c>
      <c r="AE39" s="156">
        <v>1034.8</v>
      </c>
      <c r="AF39" s="156">
        <v>1170</v>
      </c>
      <c r="AG39" s="156">
        <v>1170</v>
      </c>
      <c r="AH39" s="156">
        <v>962</v>
      </c>
      <c r="AI39" s="156">
        <v>722.80000000000007</v>
      </c>
      <c r="AJ39" s="156">
        <v>722.80000000000007</v>
      </c>
      <c r="AK39" s="156">
        <v>722.80000000000007</v>
      </c>
      <c r="AL39" s="156">
        <v>795.6</v>
      </c>
      <c r="AM39" s="156">
        <v>795.6</v>
      </c>
      <c r="AN39" s="156">
        <v>795.6</v>
      </c>
      <c r="AO39" s="156">
        <v>566.80000000000007</v>
      </c>
      <c r="AP39" s="156">
        <v>566.80000000000007</v>
      </c>
      <c r="AQ39" s="156">
        <v>566.80000000000007</v>
      </c>
      <c r="AR39" s="156">
        <v>665.6</v>
      </c>
      <c r="AS39" s="156">
        <v>665.6</v>
      </c>
      <c r="AT39" s="156">
        <v>665.6</v>
      </c>
      <c r="AU39" s="156">
        <v>566.80000000000007</v>
      </c>
      <c r="AV39" s="156">
        <v>566.80000000000007</v>
      </c>
      <c r="AW39" s="156">
        <v>665.6</v>
      </c>
      <c r="AX39" s="156">
        <v>665.6</v>
      </c>
      <c r="AY39" s="156">
        <v>665.6</v>
      </c>
      <c r="AZ39" s="156">
        <v>722.80000000000007</v>
      </c>
      <c r="BA39" s="156">
        <v>722.80000000000007</v>
      </c>
      <c r="BB39" s="156">
        <v>962</v>
      </c>
      <c r="BC39" s="156">
        <v>387.92</v>
      </c>
      <c r="BD39" s="156">
        <v>387.92</v>
      </c>
      <c r="BE39" s="156">
        <v>387.92</v>
      </c>
      <c r="BF39" s="156"/>
      <c r="BG39" s="156">
        <v>387.92</v>
      </c>
      <c r="BH39" s="156">
        <v>387.92</v>
      </c>
      <c r="BI39" s="156">
        <v>387.92</v>
      </c>
      <c r="BJ39" s="156">
        <v>387.92</v>
      </c>
      <c r="BK39" s="156">
        <v>387.92</v>
      </c>
      <c r="BL39" s="156">
        <v>566.80000000000007</v>
      </c>
      <c r="BM39" s="156">
        <v>478.40000000000003</v>
      </c>
      <c r="BN39" s="156">
        <v>478.40000000000003</v>
      </c>
      <c r="BO39" s="156">
        <v>478.40000000000003</v>
      </c>
      <c r="BP39" s="156">
        <v>478.40000000000003</v>
      </c>
      <c r="BQ39" s="156">
        <v>665.6</v>
      </c>
      <c r="BR39" s="156">
        <v>665.6</v>
      </c>
      <c r="BS39" s="156">
        <v>665.6</v>
      </c>
      <c r="BT39" s="156">
        <v>478.40000000000003</v>
      </c>
      <c r="BU39" s="156">
        <v>478.40000000000003</v>
      </c>
      <c r="BV39" s="156">
        <v>478.40000000000003</v>
      </c>
      <c r="BW39" s="156">
        <v>665.6</v>
      </c>
      <c r="BX39" s="156">
        <v>665.6</v>
      </c>
      <c r="BY39" s="156"/>
      <c r="BZ39" s="156">
        <v>665.6</v>
      </c>
      <c r="CA39" s="156">
        <v>665.6</v>
      </c>
      <c r="CB39" s="156">
        <v>665.6</v>
      </c>
      <c r="CC39" s="156">
        <v>722.80000000000007</v>
      </c>
      <c r="CD39" s="156">
        <v>722.80000000000007</v>
      </c>
      <c r="CE39" s="156">
        <v>722.80000000000007</v>
      </c>
      <c r="CF39" s="156">
        <v>722.80000000000007</v>
      </c>
      <c r="CG39" s="156">
        <v>795.6</v>
      </c>
      <c r="CH39" s="156">
        <v>795.6</v>
      </c>
      <c r="CI39" s="156">
        <v>847.6</v>
      </c>
      <c r="CJ39" s="156">
        <v>847.6</v>
      </c>
      <c r="CK39" s="156">
        <v>795.6</v>
      </c>
      <c r="CL39" s="156">
        <v>795.6</v>
      </c>
      <c r="CM39" s="156">
        <v>795.6</v>
      </c>
      <c r="CN39" s="156">
        <v>847.6</v>
      </c>
      <c r="CO39" s="156">
        <v>962</v>
      </c>
      <c r="CP39" s="156">
        <v>962</v>
      </c>
      <c r="CQ39" s="156">
        <v>1034.8</v>
      </c>
      <c r="CR39" s="156">
        <v>1034.8</v>
      </c>
      <c r="CS39" s="156">
        <v>1034.8</v>
      </c>
      <c r="CT39" s="156">
        <v>1034.8</v>
      </c>
      <c r="CU39" s="156">
        <v>1034.8</v>
      </c>
      <c r="CV39" s="156">
        <v>962</v>
      </c>
      <c r="CW39" s="156">
        <v>962</v>
      </c>
      <c r="CX39" s="156">
        <v>962</v>
      </c>
      <c r="CY39" s="156">
        <v>962</v>
      </c>
      <c r="CZ39" s="156">
        <v>847.6</v>
      </c>
      <c r="DA39" s="156">
        <v>847.6</v>
      </c>
      <c r="DB39" s="156">
        <v>847.6</v>
      </c>
      <c r="DC39" s="156">
        <v>962</v>
      </c>
      <c r="DD39" s="156">
        <v>962</v>
      </c>
      <c r="DE39" s="156">
        <v>1034.8</v>
      </c>
      <c r="DF39" s="156">
        <v>847.6</v>
      </c>
      <c r="DG39" s="156">
        <v>847.6</v>
      </c>
      <c r="DH39" s="156">
        <v>847.6</v>
      </c>
      <c r="DI39" s="156">
        <v>847.6</v>
      </c>
      <c r="DJ39" s="156">
        <v>847.6</v>
      </c>
    </row>
    <row r="40" spans="1:114" ht="14.65" thickBot="1">
      <c r="A40" s="1">
        <v>36</v>
      </c>
      <c r="B40" s="1">
        <v>36</v>
      </c>
      <c r="C40" s="1">
        <v>420</v>
      </c>
      <c r="D40" s="1">
        <v>2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156">
        <v>1055.6000000000001</v>
      </c>
      <c r="Q40" s="156">
        <v>1055.6000000000001</v>
      </c>
      <c r="R40" s="156">
        <v>1055.6000000000001</v>
      </c>
      <c r="S40" s="156">
        <v>1055.6000000000001</v>
      </c>
      <c r="T40" s="156"/>
      <c r="U40" s="156">
        <v>972.4</v>
      </c>
      <c r="V40" s="156">
        <v>972.4</v>
      </c>
      <c r="W40" s="156">
        <v>972.4</v>
      </c>
      <c r="X40" s="156">
        <v>972.4</v>
      </c>
      <c r="Y40" s="156">
        <v>972.4</v>
      </c>
      <c r="Z40" s="156">
        <v>972.4</v>
      </c>
      <c r="AA40" s="156">
        <v>972.4</v>
      </c>
      <c r="AB40" s="156">
        <v>972.4</v>
      </c>
      <c r="AC40" s="156">
        <v>972.4</v>
      </c>
      <c r="AD40" s="156">
        <v>1055.6000000000001</v>
      </c>
      <c r="AE40" s="156">
        <v>1055.6000000000001</v>
      </c>
      <c r="AF40" s="156">
        <v>1175.2</v>
      </c>
      <c r="AG40" s="156">
        <v>1175.2</v>
      </c>
      <c r="AH40" s="156">
        <v>972.4</v>
      </c>
      <c r="AI40" s="156">
        <v>733.2</v>
      </c>
      <c r="AJ40" s="156">
        <v>733.2</v>
      </c>
      <c r="AK40" s="156">
        <v>733.2</v>
      </c>
      <c r="AL40" s="156">
        <v>801.84</v>
      </c>
      <c r="AM40" s="156">
        <v>801.84</v>
      </c>
      <c r="AN40" s="156">
        <v>801.84</v>
      </c>
      <c r="AO40" s="156">
        <v>577.20000000000005</v>
      </c>
      <c r="AP40" s="156">
        <v>577.20000000000005</v>
      </c>
      <c r="AQ40" s="156">
        <v>577.20000000000005</v>
      </c>
      <c r="AR40" s="156">
        <v>681.2</v>
      </c>
      <c r="AS40" s="156">
        <v>681.2</v>
      </c>
      <c r="AT40" s="156">
        <v>681.2</v>
      </c>
      <c r="AU40" s="156">
        <v>577.20000000000005</v>
      </c>
      <c r="AV40" s="156">
        <v>577.20000000000005</v>
      </c>
      <c r="AW40" s="156">
        <v>681.2</v>
      </c>
      <c r="AX40" s="156">
        <v>681.2</v>
      </c>
      <c r="AY40" s="156">
        <v>681.2</v>
      </c>
      <c r="AZ40" s="156">
        <v>733.2</v>
      </c>
      <c r="BA40" s="156">
        <v>733.2</v>
      </c>
      <c r="BB40" s="156">
        <v>972.4</v>
      </c>
      <c r="BC40" s="156">
        <v>395.2</v>
      </c>
      <c r="BD40" s="156">
        <v>395.2</v>
      </c>
      <c r="BE40" s="156">
        <v>395.2</v>
      </c>
      <c r="BF40" s="156"/>
      <c r="BG40" s="156">
        <v>395.2</v>
      </c>
      <c r="BH40" s="156">
        <v>395.2</v>
      </c>
      <c r="BI40" s="156">
        <v>395.2</v>
      </c>
      <c r="BJ40" s="156">
        <v>395.2</v>
      </c>
      <c r="BK40" s="156">
        <v>395.2</v>
      </c>
      <c r="BL40" s="156">
        <v>577.20000000000005</v>
      </c>
      <c r="BM40" s="156">
        <v>488.8</v>
      </c>
      <c r="BN40" s="156">
        <v>488.8</v>
      </c>
      <c r="BO40" s="156">
        <v>488.8</v>
      </c>
      <c r="BP40" s="156">
        <v>488.8</v>
      </c>
      <c r="BQ40" s="156">
        <v>681.2</v>
      </c>
      <c r="BR40" s="156">
        <v>681.2</v>
      </c>
      <c r="BS40" s="156">
        <v>681.2</v>
      </c>
      <c r="BT40" s="156">
        <v>488.8</v>
      </c>
      <c r="BU40" s="156">
        <v>488.8</v>
      </c>
      <c r="BV40" s="156">
        <v>488.8</v>
      </c>
      <c r="BW40" s="156">
        <v>681.2</v>
      </c>
      <c r="BX40" s="156">
        <v>681.2</v>
      </c>
      <c r="BY40" s="156"/>
      <c r="BZ40" s="156">
        <v>681.2</v>
      </c>
      <c r="CA40" s="156">
        <v>681.2</v>
      </c>
      <c r="CB40" s="156">
        <v>681.2</v>
      </c>
      <c r="CC40" s="156">
        <v>733.2</v>
      </c>
      <c r="CD40" s="156">
        <v>733.2</v>
      </c>
      <c r="CE40" s="156">
        <v>733.2</v>
      </c>
      <c r="CF40" s="156">
        <v>733.2</v>
      </c>
      <c r="CG40" s="156">
        <v>801.84</v>
      </c>
      <c r="CH40" s="156">
        <v>801.84</v>
      </c>
      <c r="CI40" s="156">
        <v>858</v>
      </c>
      <c r="CJ40" s="156">
        <v>858</v>
      </c>
      <c r="CK40" s="156">
        <v>801.84</v>
      </c>
      <c r="CL40" s="156">
        <v>801.84</v>
      </c>
      <c r="CM40" s="156">
        <v>801.84</v>
      </c>
      <c r="CN40" s="156">
        <v>858</v>
      </c>
      <c r="CO40" s="156">
        <v>972.4</v>
      </c>
      <c r="CP40" s="156">
        <v>972.4</v>
      </c>
      <c r="CQ40" s="156">
        <v>1055.6000000000001</v>
      </c>
      <c r="CR40" s="156">
        <v>1055.6000000000001</v>
      </c>
      <c r="CS40" s="156">
        <v>1055.6000000000001</v>
      </c>
      <c r="CT40" s="156">
        <v>1055.6000000000001</v>
      </c>
      <c r="CU40" s="156">
        <v>1055.6000000000001</v>
      </c>
      <c r="CV40" s="156">
        <v>972.4</v>
      </c>
      <c r="CW40" s="156">
        <v>972.4</v>
      </c>
      <c r="CX40" s="156">
        <v>972.4</v>
      </c>
      <c r="CY40" s="156">
        <v>972.4</v>
      </c>
      <c r="CZ40" s="156">
        <v>858</v>
      </c>
      <c r="DA40" s="156">
        <v>858</v>
      </c>
      <c r="DB40" s="156">
        <v>858</v>
      </c>
      <c r="DC40" s="156">
        <v>972.4</v>
      </c>
      <c r="DD40" s="156">
        <v>972.4</v>
      </c>
      <c r="DE40" s="156">
        <v>1055.6000000000001</v>
      </c>
      <c r="DF40" s="156">
        <v>858</v>
      </c>
      <c r="DG40" s="156">
        <v>858</v>
      </c>
      <c r="DH40" s="156">
        <v>858</v>
      </c>
      <c r="DI40" s="156">
        <v>858</v>
      </c>
      <c r="DJ40" s="156">
        <v>858</v>
      </c>
    </row>
    <row r="41" spans="1:114" ht="14.65" thickBot="1">
      <c r="A41" s="1">
        <v>37</v>
      </c>
      <c r="B41" s="1">
        <v>37</v>
      </c>
      <c r="C41" s="1">
        <v>520</v>
      </c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156">
        <v>1071.2</v>
      </c>
      <c r="Q41" s="156">
        <v>1071.2</v>
      </c>
      <c r="R41" s="156">
        <v>1071.2</v>
      </c>
      <c r="S41" s="156">
        <v>1071.2</v>
      </c>
      <c r="T41" s="156"/>
      <c r="U41" s="156">
        <v>982.80000000000007</v>
      </c>
      <c r="V41" s="156">
        <v>982.80000000000007</v>
      </c>
      <c r="W41" s="156">
        <v>982.80000000000007</v>
      </c>
      <c r="X41" s="156">
        <v>982.80000000000007</v>
      </c>
      <c r="Y41" s="156">
        <v>982.80000000000007</v>
      </c>
      <c r="Z41" s="156">
        <v>982.80000000000007</v>
      </c>
      <c r="AA41" s="156">
        <v>982.80000000000007</v>
      </c>
      <c r="AB41" s="156">
        <v>982.80000000000007</v>
      </c>
      <c r="AC41" s="156">
        <v>982.80000000000007</v>
      </c>
      <c r="AD41" s="156">
        <v>1071.2</v>
      </c>
      <c r="AE41" s="156">
        <v>1071.2</v>
      </c>
      <c r="AF41" s="156">
        <v>1185.6000000000001</v>
      </c>
      <c r="AG41" s="156">
        <v>1185.6000000000001</v>
      </c>
      <c r="AH41" s="156">
        <v>982.80000000000007</v>
      </c>
      <c r="AI41" s="156">
        <v>743.6</v>
      </c>
      <c r="AJ41" s="156">
        <v>743.6</v>
      </c>
      <c r="AK41" s="156">
        <v>743.6</v>
      </c>
      <c r="AL41" s="156">
        <v>811.2</v>
      </c>
      <c r="AM41" s="156">
        <v>811.2</v>
      </c>
      <c r="AN41" s="156">
        <v>811.2</v>
      </c>
      <c r="AO41" s="156">
        <v>584.48</v>
      </c>
      <c r="AP41" s="156">
        <v>584.48</v>
      </c>
      <c r="AQ41" s="156">
        <v>584.48</v>
      </c>
      <c r="AR41" s="156">
        <v>687.44</v>
      </c>
      <c r="AS41" s="156">
        <v>687.44</v>
      </c>
      <c r="AT41" s="156">
        <v>687.44</v>
      </c>
      <c r="AU41" s="156">
        <v>584.48</v>
      </c>
      <c r="AV41" s="156">
        <v>584.48</v>
      </c>
      <c r="AW41" s="156">
        <v>687.44</v>
      </c>
      <c r="AX41" s="156">
        <v>687.44</v>
      </c>
      <c r="AY41" s="156">
        <v>687.44</v>
      </c>
      <c r="AZ41" s="156">
        <v>743.6</v>
      </c>
      <c r="BA41" s="156">
        <v>743.6</v>
      </c>
      <c r="BB41" s="156">
        <v>982.80000000000007</v>
      </c>
      <c r="BC41" s="156">
        <v>403.52000000000004</v>
      </c>
      <c r="BD41" s="156">
        <v>403.52000000000004</v>
      </c>
      <c r="BE41" s="156">
        <v>403.52000000000004</v>
      </c>
      <c r="BF41" s="156"/>
      <c r="BG41" s="156">
        <v>403.52000000000004</v>
      </c>
      <c r="BH41" s="156">
        <v>403.52000000000004</v>
      </c>
      <c r="BI41" s="156">
        <v>403.52000000000004</v>
      </c>
      <c r="BJ41" s="156">
        <v>403.52000000000004</v>
      </c>
      <c r="BK41" s="156">
        <v>403.52000000000004</v>
      </c>
      <c r="BL41" s="156">
        <v>584.48</v>
      </c>
      <c r="BM41" s="156">
        <v>494</v>
      </c>
      <c r="BN41" s="156">
        <v>494</v>
      </c>
      <c r="BO41" s="156">
        <v>494</v>
      </c>
      <c r="BP41" s="156">
        <v>494</v>
      </c>
      <c r="BQ41" s="156">
        <v>687.44</v>
      </c>
      <c r="BR41" s="156">
        <v>687.44</v>
      </c>
      <c r="BS41" s="156">
        <v>687.44</v>
      </c>
      <c r="BT41" s="156">
        <v>494</v>
      </c>
      <c r="BU41" s="156">
        <v>494</v>
      </c>
      <c r="BV41" s="156">
        <v>494</v>
      </c>
      <c r="BW41" s="156">
        <v>687.44</v>
      </c>
      <c r="BX41" s="156">
        <v>687.44</v>
      </c>
      <c r="BY41" s="156"/>
      <c r="BZ41" s="156">
        <v>687.44</v>
      </c>
      <c r="CA41" s="156">
        <v>687.44</v>
      </c>
      <c r="CB41" s="156">
        <v>687.44</v>
      </c>
      <c r="CC41" s="156">
        <v>743.6</v>
      </c>
      <c r="CD41" s="156">
        <v>743.6</v>
      </c>
      <c r="CE41" s="156">
        <v>743.6</v>
      </c>
      <c r="CF41" s="156">
        <v>743.6</v>
      </c>
      <c r="CG41" s="156">
        <v>811.2</v>
      </c>
      <c r="CH41" s="156">
        <v>811.2</v>
      </c>
      <c r="CI41" s="156">
        <v>863.2</v>
      </c>
      <c r="CJ41" s="156">
        <v>863.2</v>
      </c>
      <c r="CK41" s="156">
        <v>811.2</v>
      </c>
      <c r="CL41" s="156">
        <v>811.2</v>
      </c>
      <c r="CM41" s="156">
        <v>811.2</v>
      </c>
      <c r="CN41" s="156">
        <v>863.2</v>
      </c>
      <c r="CO41" s="156">
        <v>982.80000000000007</v>
      </c>
      <c r="CP41" s="156">
        <v>982.80000000000007</v>
      </c>
      <c r="CQ41" s="156">
        <v>1071.2</v>
      </c>
      <c r="CR41" s="156">
        <v>1071.2</v>
      </c>
      <c r="CS41" s="156">
        <v>1071.2</v>
      </c>
      <c r="CT41" s="156">
        <v>1071.2</v>
      </c>
      <c r="CU41" s="156">
        <v>1071.2</v>
      </c>
      <c r="CV41" s="156">
        <v>982.80000000000007</v>
      </c>
      <c r="CW41" s="156">
        <v>982.80000000000007</v>
      </c>
      <c r="CX41" s="156">
        <v>982.80000000000007</v>
      </c>
      <c r="CY41" s="156">
        <v>982.80000000000007</v>
      </c>
      <c r="CZ41" s="156">
        <v>863.2</v>
      </c>
      <c r="DA41" s="156">
        <v>863.2</v>
      </c>
      <c r="DB41" s="156">
        <v>863.2</v>
      </c>
      <c r="DC41" s="156">
        <v>982.80000000000007</v>
      </c>
      <c r="DD41" s="156">
        <v>982.80000000000007</v>
      </c>
      <c r="DE41" s="156">
        <v>1071.2</v>
      </c>
      <c r="DF41" s="156">
        <v>863.2</v>
      </c>
      <c r="DG41" s="156">
        <v>863.2</v>
      </c>
      <c r="DH41" s="156">
        <v>863.2</v>
      </c>
      <c r="DI41" s="156">
        <v>863.2</v>
      </c>
      <c r="DJ41" s="156">
        <v>863.2</v>
      </c>
    </row>
    <row r="42" spans="1:114" ht="14.65" thickBot="1">
      <c r="A42" s="1">
        <v>38</v>
      </c>
      <c r="B42" s="1">
        <v>38</v>
      </c>
      <c r="C42" s="1">
        <v>560</v>
      </c>
      <c r="D42" s="1">
        <v>3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156">
        <v>1085.76</v>
      </c>
      <c r="Q42" s="156">
        <v>1085.76</v>
      </c>
      <c r="R42" s="156">
        <v>1085.76</v>
      </c>
      <c r="S42" s="156">
        <v>1085.76</v>
      </c>
      <c r="T42" s="156"/>
      <c r="U42" s="156">
        <v>991.12</v>
      </c>
      <c r="V42" s="156">
        <v>991.12</v>
      </c>
      <c r="W42" s="156">
        <v>991.12</v>
      </c>
      <c r="X42" s="156">
        <v>991.12</v>
      </c>
      <c r="Y42" s="156">
        <v>991.12</v>
      </c>
      <c r="Z42" s="156">
        <v>991.12</v>
      </c>
      <c r="AA42" s="156">
        <v>991.12</v>
      </c>
      <c r="AB42" s="156">
        <v>991.12</v>
      </c>
      <c r="AC42" s="156">
        <v>991.12</v>
      </c>
      <c r="AD42" s="156">
        <v>1085.76</v>
      </c>
      <c r="AE42" s="156">
        <v>1085.76</v>
      </c>
      <c r="AF42" s="156">
        <v>1196</v>
      </c>
      <c r="AG42" s="156">
        <v>1196</v>
      </c>
      <c r="AH42" s="156">
        <v>991.12</v>
      </c>
      <c r="AI42" s="156">
        <v>752.96</v>
      </c>
      <c r="AJ42" s="156">
        <v>752.96</v>
      </c>
      <c r="AK42" s="156">
        <v>752.96</v>
      </c>
      <c r="AL42" s="156">
        <v>817.44</v>
      </c>
      <c r="AM42" s="156">
        <v>817.44</v>
      </c>
      <c r="AN42" s="156">
        <v>817.44</v>
      </c>
      <c r="AO42" s="156">
        <v>589.68000000000006</v>
      </c>
      <c r="AP42" s="156">
        <v>589.68000000000006</v>
      </c>
      <c r="AQ42" s="156">
        <v>589.68000000000006</v>
      </c>
      <c r="AR42" s="156">
        <v>693.68000000000006</v>
      </c>
      <c r="AS42" s="156">
        <v>693.68000000000006</v>
      </c>
      <c r="AT42" s="156">
        <v>693.68000000000006</v>
      </c>
      <c r="AU42" s="156">
        <v>589.68000000000006</v>
      </c>
      <c r="AV42" s="156">
        <v>589.68000000000006</v>
      </c>
      <c r="AW42" s="156">
        <v>693.68000000000006</v>
      </c>
      <c r="AX42" s="156">
        <v>693.68000000000006</v>
      </c>
      <c r="AY42" s="156">
        <v>693.68000000000006</v>
      </c>
      <c r="AZ42" s="156">
        <v>752.96</v>
      </c>
      <c r="BA42" s="156">
        <v>752.96</v>
      </c>
      <c r="BB42" s="156">
        <v>991.12</v>
      </c>
      <c r="BC42" s="156">
        <v>408.72</v>
      </c>
      <c r="BD42" s="156">
        <v>408.72</v>
      </c>
      <c r="BE42" s="156">
        <v>408.72</v>
      </c>
      <c r="BF42" s="156"/>
      <c r="BG42" s="156">
        <v>408.72</v>
      </c>
      <c r="BH42" s="156">
        <v>408.72</v>
      </c>
      <c r="BI42" s="156">
        <v>408.72</v>
      </c>
      <c r="BJ42" s="156">
        <v>408.72</v>
      </c>
      <c r="BK42" s="156">
        <v>408.72</v>
      </c>
      <c r="BL42" s="156">
        <v>589.68000000000006</v>
      </c>
      <c r="BM42" s="156">
        <v>499.20000000000005</v>
      </c>
      <c r="BN42" s="156">
        <v>499.20000000000005</v>
      </c>
      <c r="BO42" s="156">
        <v>499.20000000000005</v>
      </c>
      <c r="BP42" s="156">
        <v>499.20000000000005</v>
      </c>
      <c r="BQ42" s="156">
        <v>693.68000000000006</v>
      </c>
      <c r="BR42" s="156">
        <v>693.68000000000006</v>
      </c>
      <c r="BS42" s="156">
        <v>693.68000000000006</v>
      </c>
      <c r="BT42" s="156">
        <v>499.20000000000005</v>
      </c>
      <c r="BU42" s="156">
        <v>499.20000000000005</v>
      </c>
      <c r="BV42" s="156">
        <v>499.20000000000005</v>
      </c>
      <c r="BW42" s="156">
        <v>693.68000000000006</v>
      </c>
      <c r="BX42" s="156">
        <v>693.68000000000006</v>
      </c>
      <c r="BY42" s="156"/>
      <c r="BZ42" s="156">
        <v>693.68000000000006</v>
      </c>
      <c r="CA42" s="156">
        <v>693.68000000000006</v>
      </c>
      <c r="CB42" s="156">
        <v>693.68000000000006</v>
      </c>
      <c r="CC42" s="156">
        <v>752.96</v>
      </c>
      <c r="CD42" s="156">
        <v>752.96</v>
      </c>
      <c r="CE42" s="156">
        <v>752.96</v>
      </c>
      <c r="CF42" s="156">
        <v>752.96</v>
      </c>
      <c r="CG42" s="156">
        <v>817.44</v>
      </c>
      <c r="CH42" s="156">
        <v>817.44</v>
      </c>
      <c r="CI42" s="156">
        <v>870.48</v>
      </c>
      <c r="CJ42" s="156">
        <v>870.48</v>
      </c>
      <c r="CK42" s="156">
        <v>817.44</v>
      </c>
      <c r="CL42" s="156">
        <v>817.44</v>
      </c>
      <c r="CM42" s="156">
        <v>817.44</v>
      </c>
      <c r="CN42" s="156">
        <v>870.48</v>
      </c>
      <c r="CO42" s="156">
        <v>991.12</v>
      </c>
      <c r="CP42" s="156">
        <v>991.12</v>
      </c>
      <c r="CQ42" s="156">
        <v>1085.76</v>
      </c>
      <c r="CR42" s="156">
        <v>1085.76</v>
      </c>
      <c r="CS42" s="156">
        <v>1085.76</v>
      </c>
      <c r="CT42" s="156">
        <v>1085.76</v>
      </c>
      <c r="CU42" s="156">
        <v>1085.76</v>
      </c>
      <c r="CV42" s="156">
        <v>991.12</v>
      </c>
      <c r="CW42" s="156">
        <v>991.12</v>
      </c>
      <c r="CX42" s="156">
        <v>991.12</v>
      </c>
      <c r="CY42" s="156">
        <v>991.12</v>
      </c>
      <c r="CZ42" s="156">
        <v>870.48</v>
      </c>
      <c r="DA42" s="156">
        <v>870.48</v>
      </c>
      <c r="DB42" s="156">
        <v>870.48</v>
      </c>
      <c r="DC42" s="156">
        <v>991.12</v>
      </c>
      <c r="DD42" s="156">
        <v>991.12</v>
      </c>
      <c r="DE42" s="156">
        <v>1085.76</v>
      </c>
      <c r="DF42" s="156">
        <v>870.48</v>
      </c>
      <c r="DG42" s="156">
        <v>870.48</v>
      </c>
      <c r="DH42" s="156">
        <v>870.48</v>
      </c>
      <c r="DI42" s="156">
        <v>870.48</v>
      </c>
      <c r="DJ42" s="156">
        <v>870.48</v>
      </c>
    </row>
    <row r="43" spans="1:114" ht="14.65" thickBot="1">
      <c r="A43" s="1">
        <v>39</v>
      </c>
      <c r="B43" s="1">
        <v>39</v>
      </c>
      <c r="C43" s="1">
        <v>720</v>
      </c>
      <c r="D43" s="1">
        <v>4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156">
        <v>1107.6000000000001</v>
      </c>
      <c r="Q43" s="156">
        <v>1107.6000000000001</v>
      </c>
      <c r="R43" s="156">
        <v>1107.6000000000001</v>
      </c>
      <c r="S43" s="156">
        <v>1107.6000000000001</v>
      </c>
      <c r="T43" s="156"/>
      <c r="U43" s="156">
        <v>1008.8000000000001</v>
      </c>
      <c r="V43" s="156">
        <v>1008.8000000000001</v>
      </c>
      <c r="W43" s="156">
        <v>1008.8000000000001</v>
      </c>
      <c r="X43" s="156">
        <v>1008.8000000000001</v>
      </c>
      <c r="Y43" s="156">
        <v>1008.8000000000001</v>
      </c>
      <c r="Z43" s="156">
        <v>1008.8000000000001</v>
      </c>
      <c r="AA43" s="156">
        <v>1008.8000000000001</v>
      </c>
      <c r="AB43" s="156">
        <v>1008.8000000000001</v>
      </c>
      <c r="AC43" s="156">
        <v>1008.8000000000001</v>
      </c>
      <c r="AD43" s="156">
        <v>1107.6000000000001</v>
      </c>
      <c r="AE43" s="156">
        <v>1107.6000000000001</v>
      </c>
      <c r="AF43" s="156">
        <v>1206.4000000000001</v>
      </c>
      <c r="AG43" s="156">
        <v>1206.4000000000001</v>
      </c>
      <c r="AH43" s="156">
        <v>1008.8000000000001</v>
      </c>
      <c r="AI43" s="156">
        <v>764.4</v>
      </c>
      <c r="AJ43" s="156">
        <v>764.4</v>
      </c>
      <c r="AK43" s="156">
        <v>764.4</v>
      </c>
      <c r="AL43" s="156">
        <v>826.80000000000007</v>
      </c>
      <c r="AM43" s="156">
        <v>826.80000000000007</v>
      </c>
      <c r="AN43" s="156">
        <v>826.80000000000007</v>
      </c>
      <c r="AO43" s="156">
        <v>598</v>
      </c>
      <c r="AP43" s="156">
        <v>598</v>
      </c>
      <c r="AQ43" s="156">
        <v>598</v>
      </c>
      <c r="AR43" s="156">
        <v>702</v>
      </c>
      <c r="AS43" s="156">
        <v>702</v>
      </c>
      <c r="AT43" s="156">
        <v>702</v>
      </c>
      <c r="AU43" s="156">
        <v>598</v>
      </c>
      <c r="AV43" s="156">
        <v>598</v>
      </c>
      <c r="AW43" s="156">
        <v>702</v>
      </c>
      <c r="AX43" s="156">
        <v>702</v>
      </c>
      <c r="AY43" s="156">
        <v>702</v>
      </c>
      <c r="AZ43" s="156">
        <v>764.4</v>
      </c>
      <c r="BA43" s="156">
        <v>764.4</v>
      </c>
      <c r="BB43" s="156">
        <v>1008.8000000000001</v>
      </c>
      <c r="BC43" s="156">
        <v>421.2</v>
      </c>
      <c r="BD43" s="156">
        <v>421.2</v>
      </c>
      <c r="BE43" s="156">
        <v>421.2</v>
      </c>
      <c r="BF43" s="156"/>
      <c r="BG43" s="156">
        <v>421.2</v>
      </c>
      <c r="BH43" s="156">
        <v>421.2</v>
      </c>
      <c r="BI43" s="156">
        <v>421.2</v>
      </c>
      <c r="BJ43" s="156">
        <v>421.2</v>
      </c>
      <c r="BK43" s="156">
        <v>421.2</v>
      </c>
      <c r="BL43" s="156">
        <v>598</v>
      </c>
      <c r="BM43" s="156">
        <v>509.6</v>
      </c>
      <c r="BN43" s="156">
        <v>509.6</v>
      </c>
      <c r="BO43" s="156">
        <v>509.6</v>
      </c>
      <c r="BP43" s="156">
        <v>509.6</v>
      </c>
      <c r="BQ43" s="156">
        <v>702</v>
      </c>
      <c r="BR43" s="156">
        <v>702</v>
      </c>
      <c r="BS43" s="156">
        <v>702</v>
      </c>
      <c r="BT43" s="156">
        <v>509.6</v>
      </c>
      <c r="BU43" s="156">
        <v>509.6</v>
      </c>
      <c r="BV43" s="156">
        <v>509.6</v>
      </c>
      <c r="BW43" s="156">
        <v>702</v>
      </c>
      <c r="BX43" s="156">
        <v>702</v>
      </c>
      <c r="BY43" s="156"/>
      <c r="BZ43" s="156">
        <v>702</v>
      </c>
      <c r="CA43" s="156">
        <v>702</v>
      </c>
      <c r="CB43" s="156">
        <v>702</v>
      </c>
      <c r="CC43" s="156">
        <v>764.4</v>
      </c>
      <c r="CD43" s="156">
        <v>764.4</v>
      </c>
      <c r="CE43" s="156">
        <v>764.4</v>
      </c>
      <c r="CF43" s="156">
        <v>764.4</v>
      </c>
      <c r="CG43" s="156">
        <v>826.80000000000007</v>
      </c>
      <c r="CH43" s="156">
        <v>826.80000000000007</v>
      </c>
      <c r="CI43" s="156">
        <v>884</v>
      </c>
      <c r="CJ43" s="156">
        <v>884</v>
      </c>
      <c r="CK43" s="156">
        <v>826.80000000000007</v>
      </c>
      <c r="CL43" s="156">
        <v>826.80000000000007</v>
      </c>
      <c r="CM43" s="156">
        <v>826.80000000000007</v>
      </c>
      <c r="CN43" s="156">
        <v>884</v>
      </c>
      <c r="CO43" s="156">
        <v>1008.8000000000001</v>
      </c>
      <c r="CP43" s="156">
        <v>1008.8000000000001</v>
      </c>
      <c r="CQ43" s="156">
        <v>1107.6000000000001</v>
      </c>
      <c r="CR43" s="156">
        <v>1107.6000000000001</v>
      </c>
      <c r="CS43" s="156">
        <v>1107.6000000000001</v>
      </c>
      <c r="CT43" s="156">
        <v>1107.6000000000001</v>
      </c>
      <c r="CU43" s="156">
        <v>1107.6000000000001</v>
      </c>
      <c r="CV43" s="156">
        <v>1008.8000000000001</v>
      </c>
      <c r="CW43" s="156">
        <v>1008.8000000000001</v>
      </c>
      <c r="CX43" s="156">
        <v>1008.8000000000001</v>
      </c>
      <c r="CY43" s="156">
        <v>1008.8000000000001</v>
      </c>
      <c r="CZ43" s="156">
        <v>884</v>
      </c>
      <c r="DA43" s="156">
        <v>884</v>
      </c>
      <c r="DB43" s="156">
        <v>884</v>
      </c>
      <c r="DC43" s="156">
        <v>1008.8000000000001</v>
      </c>
      <c r="DD43" s="156">
        <v>1008.8000000000001</v>
      </c>
      <c r="DE43" s="156">
        <v>1107.6000000000001</v>
      </c>
      <c r="DF43" s="156">
        <v>884</v>
      </c>
      <c r="DG43" s="156">
        <v>884</v>
      </c>
      <c r="DH43" s="156">
        <v>884</v>
      </c>
      <c r="DI43" s="156">
        <v>884</v>
      </c>
      <c r="DJ43" s="156">
        <v>884</v>
      </c>
    </row>
    <row r="44" spans="1:114" ht="14.65" thickBot="1">
      <c r="A44" s="1">
        <v>40</v>
      </c>
      <c r="B44" s="1">
        <v>40</v>
      </c>
      <c r="C44" s="1">
        <v>150</v>
      </c>
      <c r="D44" s="1">
        <v>1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156">
        <v>1121.1200000000001</v>
      </c>
      <c r="Q44" s="156">
        <v>1121.1200000000001</v>
      </c>
      <c r="R44" s="156">
        <v>1121.1200000000001</v>
      </c>
      <c r="S44" s="156">
        <v>1121.1200000000001</v>
      </c>
      <c r="T44" s="156"/>
      <c r="U44" s="156">
        <v>1024.4000000000001</v>
      </c>
      <c r="V44" s="156">
        <v>1024.4000000000001</v>
      </c>
      <c r="W44" s="156">
        <v>1024.4000000000001</v>
      </c>
      <c r="X44" s="156">
        <v>1024.4000000000001</v>
      </c>
      <c r="Y44" s="156">
        <v>1024.4000000000001</v>
      </c>
      <c r="Z44" s="156">
        <v>1024.4000000000001</v>
      </c>
      <c r="AA44" s="156">
        <v>1024.4000000000001</v>
      </c>
      <c r="AB44" s="156">
        <v>1024.4000000000001</v>
      </c>
      <c r="AC44" s="156">
        <v>1024.4000000000001</v>
      </c>
      <c r="AD44" s="156">
        <v>1121.1200000000001</v>
      </c>
      <c r="AE44" s="156">
        <v>1121.1200000000001</v>
      </c>
      <c r="AF44" s="156">
        <v>1216.8</v>
      </c>
      <c r="AG44" s="156">
        <v>1216.8</v>
      </c>
      <c r="AH44" s="156">
        <v>1024.4000000000001</v>
      </c>
      <c r="AI44" s="156">
        <v>774.80000000000007</v>
      </c>
      <c r="AJ44" s="156">
        <v>774.80000000000007</v>
      </c>
      <c r="AK44" s="156">
        <v>774.80000000000007</v>
      </c>
      <c r="AL44" s="156">
        <v>837.2</v>
      </c>
      <c r="AM44" s="156">
        <v>837.2</v>
      </c>
      <c r="AN44" s="156">
        <v>837.2</v>
      </c>
      <c r="AO44" s="156">
        <v>605.28</v>
      </c>
      <c r="AP44" s="156">
        <v>605.28</v>
      </c>
      <c r="AQ44" s="156">
        <v>605.28</v>
      </c>
      <c r="AR44" s="156">
        <v>712.4</v>
      </c>
      <c r="AS44" s="156">
        <v>712.4</v>
      </c>
      <c r="AT44" s="156">
        <v>712.4</v>
      </c>
      <c r="AU44" s="156">
        <v>605.28</v>
      </c>
      <c r="AV44" s="156">
        <v>605.28</v>
      </c>
      <c r="AW44" s="156">
        <v>712.4</v>
      </c>
      <c r="AX44" s="156">
        <v>712.4</v>
      </c>
      <c r="AY44" s="156">
        <v>712.4</v>
      </c>
      <c r="AZ44" s="156">
        <v>774.80000000000007</v>
      </c>
      <c r="BA44" s="156">
        <v>774.80000000000007</v>
      </c>
      <c r="BB44" s="156">
        <v>1024.4000000000001</v>
      </c>
      <c r="BC44" s="156">
        <v>426.40000000000003</v>
      </c>
      <c r="BD44" s="156">
        <v>426.40000000000003</v>
      </c>
      <c r="BE44" s="156">
        <v>426.40000000000003</v>
      </c>
      <c r="BF44" s="156"/>
      <c r="BG44" s="156">
        <v>426.40000000000003</v>
      </c>
      <c r="BH44" s="156">
        <v>426.40000000000003</v>
      </c>
      <c r="BI44" s="156">
        <v>426.40000000000003</v>
      </c>
      <c r="BJ44" s="156">
        <v>426.40000000000003</v>
      </c>
      <c r="BK44" s="156">
        <v>426.40000000000003</v>
      </c>
      <c r="BL44" s="156">
        <v>605.28</v>
      </c>
      <c r="BM44" s="156">
        <v>517.92000000000007</v>
      </c>
      <c r="BN44" s="156">
        <v>517.92000000000007</v>
      </c>
      <c r="BO44" s="156">
        <v>517.92000000000007</v>
      </c>
      <c r="BP44" s="156">
        <v>517.92000000000007</v>
      </c>
      <c r="BQ44" s="156">
        <v>712.4</v>
      </c>
      <c r="BR44" s="156">
        <v>712.4</v>
      </c>
      <c r="BS44" s="156">
        <v>712.4</v>
      </c>
      <c r="BT44" s="156">
        <v>517.92000000000007</v>
      </c>
      <c r="BU44" s="156">
        <v>517.92000000000007</v>
      </c>
      <c r="BV44" s="156">
        <v>517.92000000000007</v>
      </c>
      <c r="BW44" s="156">
        <v>712.4</v>
      </c>
      <c r="BX44" s="156">
        <v>712.4</v>
      </c>
      <c r="BY44" s="156"/>
      <c r="BZ44" s="156">
        <v>712.4</v>
      </c>
      <c r="CA44" s="156">
        <v>712.4</v>
      </c>
      <c r="CB44" s="156">
        <v>712.4</v>
      </c>
      <c r="CC44" s="156">
        <v>774.80000000000007</v>
      </c>
      <c r="CD44" s="156">
        <v>774.80000000000007</v>
      </c>
      <c r="CE44" s="156">
        <v>774.80000000000007</v>
      </c>
      <c r="CF44" s="156">
        <v>774.80000000000007</v>
      </c>
      <c r="CG44" s="156">
        <v>837.2</v>
      </c>
      <c r="CH44" s="156">
        <v>837.2</v>
      </c>
      <c r="CI44" s="156">
        <v>894.4</v>
      </c>
      <c r="CJ44" s="156">
        <v>894.4</v>
      </c>
      <c r="CK44" s="156">
        <v>837.2</v>
      </c>
      <c r="CL44" s="156">
        <v>837.2</v>
      </c>
      <c r="CM44" s="156">
        <v>837.2</v>
      </c>
      <c r="CN44" s="156">
        <v>894.4</v>
      </c>
      <c r="CO44" s="156">
        <v>1024.4000000000001</v>
      </c>
      <c r="CP44" s="156">
        <v>1024.4000000000001</v>
      </c>
      <c r="CQ44" s="156">
        <v>1121.1200000000001</v>
      </c>
      <c r="CR44" s="156">
        <v>1121.1200000000001</v>
      </c>
      <c r="CS44" s="156">
        <v>1121.1200000000001</v>
      </c>
      <c r="CT44" s="156">
        <v>1121.1200000000001</v>
      </c>
      <c r="CU44" s="156">
        <v>1121.1200000000001</v>
      </c>
      <c r="CV44" s="156">
        <v>1024.4000000000001</v>
      </c>
      <c r="CW44" s="156">
        <v>1024.4000000000001</v>
      </c>
      <c r="CX44" s="156">
        <v>1024.4000000000001</v>
      </c>
      <c r="CY44" s="156">
        <v>1024.4000000000001</v>
      </c>
      <c r="CZ44" s="156">
        <v>894.4</v>
      </c>
      <c r="DA44" s="156">
        <v>894.4</v>
      </c>
      <c r="DB44" s="156">
        <v>894.4</v>
      </c>
      <c r="DC44" s="156">
        <v>1024.4000000000001</v>
      </c>
      <c r="DD44" s="156">
        <v>1024.4000000000001</v>
      </c>
      <c r="DE44" s="156">
        <v>1121.1200000000001</v>
      </c>
      <c r="DF44" s="156">
        <v>894.4</v>
      </c>
      <c r="DG44" s="156">
        <v>894.4</v>
      </c>
      <c r="DH44" s="156">
        <v>894.4</v>
      </c>
      <c r="DI44" s="156">
        <v>894.4</v>
      </c>
      <c r="DJ44" s="156">
        <v>894.4</v>
      </c>
    </row>
    <row r="45" spans="1:114" ht="14.65" thickBot="1">
      <c r="A45" s="1">
        <v>41</v>
      </c>
      <c r="B45" s="1">
        <v>41</v>
      </c>
      <c r="C45" s="1">
        <v>160</v>
      </c>
      <c r="D45" s="1">
        <v>1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156">
        <v>1133.6000000000001</v>
      </c>
      <c r="Q45" s="156">
        <v>1133.6000000000001</v>
      </c>
      <c r="R45" s="156">
        <v>1133.6000000000001</v>
      </c>
      <c r="S45" s="156">
        <v>1133.6000000000001</v>
      </c>
      <c r="T45" s="156"/>
      <c r="U45" s="156">
        <v>1040</v>
      </c>
      <c r="V45" s="156">
        <v>1040</v>
      </c>
      <c r="W45" s="156">
        <v>1040</v>
      </c>
      <c r="X45" s="156">
        <v>1040</v>
      </c>
      <c r="Y45" s="156">
        <v>1040</v>
      </c>
      <c r="Z45" s="156">
        <v>1040</v>
      </c>
      <c r="AA45" s="156">
        <v>1040</v>
      </c>
      <c r="AB45" s="156">
        <v>1040</v>
      </c>
      <c r="AC45" s="156">
        <v>1040</v>
      </c>
      <c r="AD45" s="156">
        <v>1133.6000000000001</v>
      </c>
      <c r="AE45" s="156">
        <v>1133.6000000000001</v>
      </c>
      <c r="AF45" s="156">
        <v>1222</v>
      </c>
      <c r="AG45" s="156">
        <v>1222</v>
      </c>
      <c r="AH45" s="156">
        <v>1040</v>
      </c>
      <c r="AI45" s="156">
        <v>780</v>
      </c>
      <c r="AJ45" s="156">
        <v>780</v>
      </c>
      <c r="AK45" s="156">
        <v>780</v>
      </c>
      <c r="AL45" s="156">
        <v>847.6</v>
      </c>
      <c r="AM45" s="156">
        <v>847.6</v>
      </c>
      <c r="AN45" s="156">
        <v>847.6</v>
      </c>
      <c r="AO45" s="156">
        <v>612.56000000000006</v>
      </c>
      <c r="AP45" s="156">
        <v>612.56000000000006</v>
      </c>
      <c r="AQ45" s="156">
        <v>612.56000000000006</v>
      </c>
      <c r="AR45" s="156">
        <v>722.80000000000007</v>
      </c>
      <c r="AS45" s="156">
        <v>722.80000000000007</v>
      </c>
      <c r="AT45" s="156">
        <v>722.80000000000007</v>
      </c>
      <c r="AU45" s="156">
        <v>612.56000000000006</v>
      </c>
      <c r="AV45" s="156">
        <v>612.56000000000006</v>
      </c>
      <c r="AW45" s="156">
        <v>722.80000000000007</v>
      </c>
      <c r="AX45" s="156">
        <v>722.80000000000007</v>
      </c>
      <c r="AY45" s="156">
        <v>722.80000000000007</v>
      </c>
      <c r="AZ45" s="156">
        <v>780</v>
      </c>
      <c r="BA45" s="156">
        <v>780</v>
      </c>
      <c r="BB45" s="156">
        <v>1040</v>
      </c>
      <c r="BC45" s="156">
        <v>431.6</v>
      </c>
      <c r="BD45" s="156">
        <v>431.6</v>
      </c>
      <c r="BE45" s="156">
        <v>431.6</v>
      </c>
      <c r="BF45" s="156"/>
      <c r="BG45" s="156">
        <v>431.6</v>
      </c>
      <c r="BH45" s="156">
        <v>431.6</v>
      </c>
      <c r="BI45" s="156">
        <v>431.6</v>
      </c>
      <c r="BJ45" s="156">
        <v>431.6</v>
      </c>
      <c r="BK45" s="156">
        <v>431.6</v>
      </c>
      <c r="BL45" s="156">
        <v>612.56000000000006</v>
      </c>
      <c r="BM45" s="156">
        <v>522.08000000000004</v>
      </c>
      <c r="BN45" s="156">
        <v>522.08000000000004</v>
      </c>
      <c r="BO45" s="156">
        <v>522.08000000000004</v>
      </c>
      <c r="BP45" s="156">
        <v>522.08000000000004</v>
      </c>
      <c r="BQ45" s="156">
        <v>722.80000000000007</v>
      </c>
      <c r="BR45" s="156">
        <v>722.80000000000007</v>
      </c>
      <c r="BS45" s="156">
        <v>722.80000000000007</v>
      </c>
      <c r="BT45" s="156">
        <v>522.08000000000004</v>
      </c>
      <c r="BU45" s="156">
        <v>522.08000000000004</v>
      </c>
      <c r="BV45" s="156">
        <v>522.08000000000004</v>
      </c>
      <c r="BW45" s="156">
        <v>722.80000000000007</v>
      </c>
      <c r="BX45" s="156">
        <v>722.80000000000007</v>
      </c>
      <c r="BY45" s="156"/>
      <c r="BZ45" s="156">
        <v>722.80000000000007</v>
      </c>
      <c r="CA45" s="156">
        <v>722.80000000000007</v>
      </c>
      <c r="CB45" s="156">
        <v>722.80000000000007</v>
      </c>
      <c r="CC45" s="156">
        <v>780</v>
      </c>
      <c r="CD45" s="156">
        <v>780</v>
      </c>
      <c r="CE45" s="156">
        <v>780</v>
      </c>
      <c r="CF45" s="156">
        <v>780</v>
      </c>
      <c r="CG45" s="156">
        <v>847.6</v>
      </c>
      <c r="CH45" s="156">
        <v>847.6</v>
      </c>
      <c r="CI45" s="156">
        <v>904.80000000000007</v>
      </c>
      <c r="CJ45" s="156">
        <v>904.80000000000007</v>
      </c>
      <c r="CK45" s="156">
        <v>847.6</v>
      </c>
      <c r="CL45" s="156">
        <v>847.6</v>
      </c>
      <c r="CM45" s="156">
        <v>847.6</v>
      </c>
      <c r="CN45" s="156">
        <v>904.80000000000007</v>
      </c>
      <c r="CO45" s="156">
        <v>1040</v>
      </c>
      <c r="CP45" s="156">
        <v>1040</v>
      </c>
      <c r="CQ45" s="156">
        <v>1133.6000000000001</v>
      </c>
      <c r="CR45" s="156">
        <v>1133.6000000000001</v>
      </c>
      <c r="CS45" s="156">
        <v>1133.6000000000001</v>
      </c>
      <c r="CT45" s="156">
        <v>1133.6000000000001</v>
      </c>
      <c r="CU45" s="156">
        <v>1133.6000000000001</v>
      </c>
      <c r="CV45" s="156">
        <v>1040</v>
      </c>
      <c r="CW45" s="156">
        <v>1040</v>
      </c>
      <c r="CX45" s="156">
        <v>1040</v>
      </c>
      <c r="CY45" s="156">
        <v>1040</v>
      </c>
      <c r="CZ45" s="156">
        <v>904.80000000000007</v>
      </c>
      <c r="DA45" s="156">
        <v>904.80000000000007</v>
      </c>
      <c r="DB45" s="156">
        <v>904.80000000000007</v>
      </c>
      <c r="DC45" s="156">
        <v>1040</v>
      </c>
      <c r="DD45" s="156">
        <v>1040</v>
      </c>
      <c r="DE45" s="156">
        <v>1133.6000000000001</v>
      </c>
      <c r="DF45" s="156">
        <v>904.80000000000007</v>
      </c>
      <c r="DG45" s="156">
        <v>904.80000000000007</v>
      </c>
      <c r="DH45" s="156">
        <v>904.80000000000007</v>
      </c>
      <c r="DI45" s="156">
        <v>904.80000000000007</v>
      </c>
      <c r="DJ45" s="156">
        <v>904.80000000000007</v>
      </c>
    </row>
    <row r="46" spans="1:114" ht="14.65" thickBot="1">
      <c r="A46" s="1">
        <v>42</v>
      </c>
      <c r="B46" s="1">
        <v>42</v>
      </c>
      <c r="C46" s="1">
        <v>180</v>
      </c>
      <c r="D46" s="1">
        <v>1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156">
        <v>1146.08</v>
      </c>
      <c r="Q46" s="156">
        <v>1146.08</v>
      </c>
      <c r="R46" s="156">
        <v>1146.08</v>
      </c>
      <c r="S46" s="156">
        <v>1146.08</v>
      </c>
      <c r="T46" s="156"/>
      <c r="U46" s="156">
        <v>1051.44</v>
      </c>
      <c r="V46" s="156">
        <v>1051.44</v>
      </c>
      <c r="W46" s="156">
        <v>1051.44</v>
      </c>
      <c r="X46" s="156">
        <v>1051.44</v>
      </c>
      <c r="Y46" s="156">
        <v>1051.44</v>
      </c>
      <c r="Z46" s="156">
        <v>1051.44</v>
      </c>
      <c r="AA46" s="156">
        <v>1051.44</v>
      </c>
      <c r="AB46" s="156">
        <v>1051.44</v>
      </c>
      <c r="AC46" s="156">
        <v>1051.44</v>
      </c>
      <c r="AD46" s="156">
        <v>1146.08</v>
      </c>
      <c r="AE46" s="156">
        <v>1146.08</v>
      </c>
      <c r="AF46" s="156">
        <v>1232.4000000000001</v>
      </c>
      <c r="AG46" s="156">
        <v>1232.4000000000001</v>
      </c>
      <c r="AH46" s="156">
        <v>1051.44</v>
      </c>
      <c r="AI46" s="156">
        <v>789.36</v>
      </c>
      <c r="AJ46" s="156">
        <v>789.36</v>
      </c>
      <c r="AK46" s="156">
        <v>789.36</v>
      </c>
      <c r="AL46" s="156">
        <v>854.88</v>
      </c>
      <c r="AM46" s="156">
        <v>854.88</v>
      </c>
      <c r="AN46" s="156">
        <v>854.88</v>
      </c>
      <c r="AO46" s="156">
        <v>619.84</v>
      </c>
      <c r="AP46" s="156">
        <v>619.84</v>
      </c>
      <c r="AQ46" s="156">
        <v>619.84</v>
      </c>
      <c r="AR46" s="156">
        <v>731.12</v>
      </c>
      <c r="AS46" s="156">
        <v>731.12</v>
      </c>
      <c r="AT46" s="156">
        <v>731.12</v>
      </c>
      <c r="AU46" s="156">
        <v>619.84</v>
      </c>
      <c r="AV46" s="156">
        <v>619.84</v>
      </c>
      <c r="AW46" s="156">
        <v>731.12</v>
      </c>
      <c r="AX46" s="156">
        <v>731.12</v>
      </c>
      <c r="AY46" s="156">
        <v>731.12</v>
      </c>
      <c r="AZ46" s="156">
        <v>789.36</v>
      </c>
      <c r="BA46" s="156">
        <v>789.36</v>
      </c>
      <c r="BB46" s="156">
        <v>1051.44</v>
      </c>
      <c r="BC46" s="156">
        <v>436.8</v>
      </c>
      <c r="BD46" s="156">
        <v>436.8</v>
      </c>
      <c r="BE46" s="156">
        <v>436.8</v>
      </c>
      <c r="BF46" s="156"/>
      <c r="BG46" s="156">
        <v>436.8</v>
      </c>
      <c r="BH46" s="156">
        <v>436.8</v>
      </c>
      <c r="BI46" s="156">
        <v>436.8</v>
      </c>
      <c r="BJ46" s="156">
        <v>436.8</v>
      </c>
      <c r="BK46" s="156">
        <v>436.8</v>
      </c>
      <c r="BL46" s="156">
        <v>619.84</v>
      </c>
      <c r="BM46" s="156">
        <v>528.32000000000005</v>
      </c>
      <c r="BN46" s="156">
        <v>528.32000000000005</v>
      </c>
      <c r="BO46" s="156">
        <v>528.32000000000005</v>
      </c>
      <c r="BP46" s="156">
        <v>528.32000000000005</v>
      </c>
      <c r="BQ46" s="156">
        <v>731.12</v>
      </c>
      <c r="BR46" s="156">
        <v>731.12</v>
      </c>
      <c r="BS46" s="156">
        <v>731.12</v>
      </c>
      <c r="BT46" s="156">
        <v>528.32000000000005</v>
      </c>
      <c r="BU46" s="156">
        <v>528.32000000000005</v>
      </c>
      <c r="BV46" s="156">
        <v>528.32000000000005</v>
      </c>
      <c r="BW46" s="156">
        <v>731.12</v>
      </c>
      <c r="BX46" s="156">
        <v>731.12</v>
      </c>
      <c r="BY46" s="156"/>
      <c r="BZ46" s="156">
        <v>731.12</v>
      </c>
      <c r="CA46" s="156">
        <v>731.12</v>
      </c>
      <c r="CB46" s="156">
        <v>731.12</v>
      </c>
      <c r="CC46" s="156">
        <v>789.36</v>
      </c>
      <c r="CD46" s="156">
        <v>789.36</v>
      </c>
      <c r="CE46" s="156">
        <v>789.36</v>
      </c>
      <c r="CF46" s="156">
        <v>789.36</v>
      </c>
      <c r="CG46" s="156">
        <v>854.88</v>
      </c>
      <c r="CH46" s="156">
        <v>854.88</v>
      </c>
      <c r="CI46" s="156">
        <v>913.12</v>
      </c>
      <c r="CJ46" s="156">
        <v>913.12</v>
      </c>
      <c r="CK46" s="156">
        <v>854.88</v>
      </c>
      <c r="CL46" s="156">
        <v>854.88</v>
      </c>
      <c r="CM46" s="156">
        <v>854.88</v>
      </c>
      <c r="CN46" s="156">
        <v>913.12</v>
      </c>
      <c r="CO46" s="156">
        <v>1051.44</v>
      </c>
      <c r="CP46" s="156">
        <v>1051.44</v>
      </c>
      <c r="CQ46" s="156">
        <v>1146.08</v>
      </c>
      <c r="CR46" s="156">
        <v>1146.08</v>
      </c>
      <c r="CS46" s="156">
        <v>1146.08</v>
      </c>
      <c r="CT46" s="156">
        <v>1146.08</v>
      </c>
      <c r="CU46" s="156">
        <v>1146.08</v>
      </c>
      <c r="CV46" s="156">
        <v>1051.44</v>
      </c>
      <c r="CW46" s="156">
        <v>1051.44</v>
      </c>
      <c r="CX46" s="156">
        <v>1051.44</v>
      </c>
      <c r="CY46" s="156">
        <v>1051.44</v>
      </c>
      <c r="CZ46" s="156">
        <v>913.12</v>
      </c>
      <c r="DA46" s="156">
        <v>913.12</v>
      </c>
      <c r="DB46" s="156">
        <v>913.12</v>
      </c>
      <c r="DC46" s="156">
        <v>1051.44</v>
      </c>
      <c r="DD46" s="156">
        <v>1051.44</v>
      </c>
      <c r="DE46" s="156">
        <v>1146.08</v>
      </c>
      <c r="DF46" s="156">
        <v>913.12</v>
      </c>
      <c r="DG46" s="156">
        <v>913.12</v>
      </c>
      <c r="DH46" s="156">
        <v>913.12</v>
      </c>
      <c r="DI46" s="156">
        <v>913.12</v>
      </c>
      <c r="DJ46" s="156">
        <v>913.12</v>
      </c>
    </row>
    <row r="47" spans="1:114" ht="14.65" thickBot="1">
      <c r="A47" s="1">
        <v>44</v>
      </c>
      <c r="B47" s="1">
        <v>44</v>
      </c>
      <c r="C47" s="1">
        <v>200</v>
      </c>
      <c r="D47" s="1">
        <v>1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156">
        <v>1175.2</v>
      </c>
      <c r="Q47" s="156">
        <v>1175.2</v>
      </c>
      <c r="R47" s="156">
        <v>1175.2</v>
      </c>
      <c r="S47" s="156">
        <v>1175.2</v>
      </c>
      <c r="T47" s="156"/>
      <c r="U47" s="156">
        <v>1076.4000000000001</v>
      </c>
      <c r="V47" s="156">
        <v>1076.4000000000001</v>
      </c>
      <c r="W47" s="156">
        <v>1076.4000000000001</v>
      </c>
      <c r="X47" s="156">
        <v>1076.4000000000001</v>
      </c>
      <c r="Y47" s="156">
        <v>1076.4000000000001</v>
      </c>
      <c r="Z47" s="156">
        <v>1076.4000000000001</v>
      </c>
      <c r="AA47" s="156">
        <v>1076.4000000000001</v>
      </c>
      <c r="AB47" s="156">
        <v>1076.4000000000001</v>
      </c>
      <c r="AC47" s="156">
        <v>1076.4000000000001</v>
      </c>
      <c r="AD47" s="156">
        <v>1175.2</v>
      </c>
      <c r="AE47" s="156">
        <v>1175.2</v>
      </c>
      <c r="AF47" s="156">
        <v>1242.8</v>
      </c>
      <c r="AG47" s="156">
        <v>1242.8</v>
      </c>
      <c r="AH47" s="156">
        <v>1076.4000000000001</v>
      </c>
      <c r="AI47" s="156">
        <v>811.2</v>
      </c>
      <c r="AJ47" s="156">
        <v>811.2</v>
      </c>
      <c r="AK47" s="156">
        <v>811.2</v>
      </c>
      <c r="AL47" s="156">
        <v>878.80000000000007</v>
      </c>
      <c r="AM47" s="156">
        <v>878.80000000000007</v>
      </c>
      <c r="AN47" s="156">
        <v>878.80000000000007</v>
      </c>
      <c r="AO47" s="156">
        <v>629.20000000000005</v>
      </c>
      <c r="AP47" s="156">
        <v>629.20000000000005</v>
      </c>
      <c r="AQ47" s="156">
        <v>629.20000000000005</v>
      </c>
      <c r="AR47" s="156">
        <v>748.80000000000007</v>
      </c>
      <c r="AS47" s="156">
        <v>748.80000000000007</v>
      </c>
      <c r="AT47" s="156">
        <v>748.80000000000007</v>
      </c>
      <c r="AU47" s="156">
        <v>629.20000000000005</v>
      </c>
      <c r="AV47" s="156">
        <v>629.20000000000005</v>
      </c>
      <c r="AW47" s="156">
        <v>748.80000000000007</v>
      </c>
      <c r="AX47" s="156">
        <v>748.80000000000007</v>
      </c>
      <c r="AY47" s="156">
        <v>748.80000000000007</v>
      </c>
      <c r="AZ47" s="156">
        <v>811.2</v>
      </c>
      <c r="BA47" s="156">
        <v>811.2</v>
      </c>
      <c r="BB47" s="156">
        <v>1076.4000000000001</v>
      </c>
      <c r="BC47" s="156">
        <v>452.40000000000003</v>
      </c>
      <c r="BD47" s="156">
        <v>452.40000000000003</v>
      </c>
      <c r="BE47" s="156">
        <v>452.40000000000003</v>
      </c>
      <c r="BF47" s="156"/>
      <c r="BG47" s="156">
        <v>452.40000000000003</v>
      </c>
      <c r="BH47" s="156">
        <v>452.40000000000003</v>
      </c>
      <c r="BI47" s="156">
        <v>452.40000000000003</v>
      </c>
      <c r="BJ47" s="156">
        <v>452.40000000000003</v>
      </c>
      <c r="BK47" s="156">
        <v>452.40000000000003</v>
      </c>
      <c r="BL47" s="156">
        <v>629.20000000000005</v>
      </c>
      <c r="BM47" s="156">
        <v>535.6</v>
      </c>
      <c r="BN47" s="156">
        <v>535.6</v>
      </c>
      <c r="BO47" s="156">
        <v>535.6</v>
      </c>
      <c r="BP47" s="156">
        <v>535.6</v>
      </c>
      <c r="BQ47" s="156">
        <v>748.80000000000007</v>
      </c>
      <c r="BR47" s="156">
        <v>748.80000000000007</v>
      </c>
      <c r="BS47" s="156">
        <v>748.80000000000007</v>
      </c>
      <c r="BT47" s="156">
        <v>535.6</v>
      </c>
      <c r="BU47" s="156">
        <v>535.6</v>
      </c>
      <c r="BV47" s="156">
        <v>535.6</v>
      </c>
      <c r="BW47" s="156">
        <v>748.80000000000007</v>
      </c>
      <c r="BX47" s="156">
        <v>748.80000000000007</v>
      </c>
      <c r="BY47" s="156"/>
      <c r="BZ47" s="156">
        <v>748.80000000000007</v>
      </c>
      <c r="CA47" s="156">
        <v>748.80000000000007</v>
      </c>
      <c r="CB47" s="156">
        <v>748.80000000000007</v>
      </c>
      <c r="CC47" s="156">
        <v>811.2</v>
      </c>
      <c r="CD47" s="156">
        <v>811.2</v>
      </c>
      <c r="CE47" s="156">
        <v>811.2</v>
      </c>
      <c r="CF47" s="156">
        <v>811.2</v>
      </c>
      <c r="CG47" s="156">
        <v>878.80000000000007</v>
      </c>
      <c r="CH47" s="156">
        <v>878.80000000000007</v>
      </c>
      <c r="CI47" s="156">
        <v>936</v>
      </c>
      <c r="CJ47" s="156">
        <v>936</v>
      </c>
      <c r="CK47" s="156">
        <v>878.80000000000007</v>
      </c>
      <c r="CL47" s="156">
        <v>878.80000000000007</v>
      </c>
      <c r="CM47" s="156">
        <v>878.80000000000007</v>
      </c>
      <c r="CN47" s="156">
        <v>936</v>
      </c>
      <c r="CO47" s="156">
        <v>1076.4000000000001</v>
      </c>
      <c r="CP47" s="156">
        <v>1076.4000000000001</v>
      </c>
      <c r="CQ47" s="156">
        <v>1175.2</v>
      </c>
      <c r="CR47" s="156">
        <v>1175.2</v>
      </c>
      <c r="CS47" s="156">
        <v>1175.2</v>
      </c>
      <c r="CT47" s="156">
        <v>1175.2</v>
      </c>
      <c r="CU47" s="156">
        <v>1175.2</v>
      </c>
      <c r="CV47" s="156">
        <v>1076.4000000000001</v>
      </c>
      <c r="CW47" s="156">
        <v>1076.4000000000001</v>
      </c>
      <c r="CX47" s="156">
        <v>1076.4000000000001</v>
      </c>
      <c r="CY47" s="156">
        <v>1076.4000000000001</v>
      </c>
      <c r="CZ47" s="156">
        <v>936</v>
      </c>
      <c r="DA47" s="156">
        <v>936</v>
      </c>
      <c r="DB47" s="156">
        <v>936</v>
      </c>
      <c r="DC47" s="156">
        <v>1076.4000000000001</v>
      </c>
      <c r="DD47" s="156">
        <v>1076.4000000000001</v>
      </c>
      <c r="DE47" s="156">
        <v>1175.2</v>
      </c>
      <c r="DF47" s="156">
        <v>936</v>
      </c>
      <c r="DG47" s="156">
        <v>936</v>
      </c>
      <c r="DH47" s="156">
        <v>936</v>
      </c>
      <c r="DI47" s="156">
        <v>936</v>
      </c>
      <c r="DJ47" s="156">
        <v>936</v>
      </c>
    </row>
    <row r="48" spans="1:114" ht="14.65" thickBot="1">
      <c r="A48" s="1">
        <v>45</v>
      </c>
      <c r="B48" s="1">
        <v>45</v>
      </c>
      <c r="C48" s="1">
        <v>190</v>
      </c>
      <c r="D48" s="1">
        <v>1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156">
        <v>1196</v>
      </c>
      <c r="Q48" s="156">
        <v>1196</v>
      </c>
      <c r="R48" s="156">
        <v>1196</v>
      </c>
      <c r="S48" s="156">
        <v>1196</v>
      </c>
      <c r="T48" s="156"/>
      <c r="U48" s="156">
        <v>1102.4000000000001</v>
      </c>
      <c r="V48" s="156">
        <v>1102.4000000000001</v>
      </c>
      <c r="W48" s="156">
        <v>1102.4000000000001</v>
      </c>
      <c r="X48" s="156">
        <v>1102.4000000000001</v>
      </c>
      <c r="Y48" s="156">
        <v>1102.4000000000001</v>
      </c>
      <c r="Z48" s="156">
        <v>1102.4000000000001</v>
      </c>
      <c r="AA48" s="156">
        <v>1102.4000000000001</v>
      </c>
      <c r="AB48" s="156">
        <v>1102.4000000000001</v>
      </c>
      <c r="AC48" s="156">
        <v>1102.4000000000001</v>
      </c>
      <c r="AD48" s="156">
        <v>1196</v>
      </c>
      <c r="AE48" s="156">
        <v>1196</v>
      </c>
      <c r="AF48" s="156">
        <v>1248</v>
      </c>
      <c r="AG48" s="156">
        <v>1248</v>
      </c>
      <c r="AH48" s="156">
        <v>1102.4000000000001</v>
      </c>
      <c r="AI48" s="156">
        <v>832</v>
      </c>
      <c r="AJ48" s="156">
        <v>832</v>
      </c>
      <c r="AK48" s="156">
        <v>832</v>
      </c>
      <c r="AL48" s="156">
        <v>894.4</v>
      </c>
      <c r="AM48" s="156">
        <v>894.4</v>
      </c>
      <c r="AN48" s="156">
        <v>894.4</v>
      </c>
      <c r="AO48" s="156">
        <v>637.52</v>
      </c>
      <c r="AP48" s="156">
        <v>637.52</v>
      </c>
      <c r="AQ48" s="156">
        <v>637.52</v>
      </c>
      <c r="AR48" s="156">
        <v>764.4</v>
      </c>
      <c r="AS48" s="156">
        <v>764.4</v>
      </c>
      <c r="AT48" s="156">
        <v>764.4</v>
      </c>
      <c r="AU48" s="156">
        <v>637.52</v>
      </c>
      <c r="AV48" s="156">
        <v>637.52</v>
      </c>
      <c r="AW48" s="156">
        <v>764.4</v>
      </c>
      <c r="AX48" s="156">
        <v>764.4</v>
      </c>
      <c r="AY48" s="156">
        <v>764.4</v>
      </c>
      <c r="AZ48" s="156">
        <v>832</v>
      </c>
      <c r="BA48" s="156">
        <v>832</v>
      </c>
      <c r="BB48" s="156">
        <v>1102.4000000000001</v>
      </c>
      <c r="BC48" s="156">
        <v>468</v>
      </c>
      <c r="BD48" s="156">
        <v>468</v>
      </c>
      <c r="BE48" s="156">
        <v>468</v>
      </c>
      <c r="BF48" s="156"/>
      <c r="BG48" s="156">
        <v>468</v>
      </c>
      <c r="BH48" s="156">
        <v>468</v>
      </c>
      <c r="BI48" s="156">
        <v>468</v>
      </c>
      <c r="BJ48" s="156">
        <v>468</v>
      </c>
      <c r="BK48" s="156">
        <v>468</v>
      </c>
      <c r="BL48" s="156">
        <v>637.52</v>
      </c>
      <c r="BM48" s="156">
        <v>546</v>
      </c>
      <c r="BN48" s="156">
        <v>546</v>
      </c>
      <c r="BO48" s="156">
        <v>546</v>
      </c>
      <c r="BP48" s="156">
        <v>546</v>
      </c>
      <c r="BQ48" s="156">
        <v>764.4</v>
      </c>
      <c r="BR48" s="156">
        <v>764.4</v>
      </c>
      <c r="BS48" s="156">
        <v>764.4</v>
      </c>
      <c r="BT48" s="156">
        <v>546</v>
      </c>
      <c r="BU48" s="156">
        <v>546</v>
      </c>
      <c r="BV48" s="156">
        <v>546</v>
      </c>
      <c r="BW48" s="156">
        <v>764.4</v>
      </c>
      <c r="BX48" s="156">
        <v>764.4</v>
      </c>
      <c r="BY48" s="156"/>
      <c r="BZ48" s="156">
        <v>764.4</v>
      </c>
      <c r="CA48" s="156">
        <v>764.4</v>
      </c>
      <c r="CB48" s="156">
        <v>764.4</v>
      </c>
      <c r="CC48" s="156">
        <v>832</v>
      </c>
      <c r="CD48" s="156">
        <v>832</v>
      </c>
      <c r="CE48" s="156">
        <v>832</v>
      </c>
      <c r="CF48" s="156">
        <v>832</v>
      </c>
      <c r="CG48" s="156">
        <v>894.4</v>
      </c>
      <c r="CH48" s="156">
        <v>894.4</v>
      </c>
      <c r="CI48" s="156">
        <v>946.4</v>
      </c>
      <c r="CJ48" s="156">
        <v>946.4</v>
      </c>
      <c r="CK48" s="156">
        <v>894.4</v>
      </c>
      <c r="CL48" s="156">
        <v>894.4</v>
      </c>
      <c r="CM48" s="156">
        <v>894.4</v>
      </c>
      <c r="CN48" s="156">
        <v>946.4</v>
      </c>
      <c r="CO48" s="156">
        <v>1102.4000000000001</v>
      </c>
      <c r="CP48" s="156">
        <v>1102.4000000000001</v>
      </c>
      <c r="CQ48" s="156">
        <v>1196</v>
      </c>
      <c r="CR48" s="156">
        <v>1196</v>
      </c>
      <c r="CS48" s="156">
        <v>1196</v>
      </c>
      <c r="CT48" s="156">
        <v>1196</v>
      </c>
      <c r="CU48" s="156">
        <v>1196</v>
      </c>
      <c r="CV48" s="156">
        <v>1102.4000000000001</v>
      </c>
      <c r="CW48" s="156">
        <v>1102.4000000000001</v>
      </c>
      <c r="CX48" s="156">
        <v>1102.4000000000001</v>
      </c>
      <c r="CY48" s="156">
        <v>1102.4000000000001</v>
      </c>
      <c r="CZ48" s="156">
        <v>946.4</v>
      </c>
      <c r="DA48" s="156">
        <v>946.4</v>
      </c>
      <c r="DB48" s="156">
        <v>946.4</v>
      </c>
      <c r="DC48" s="156">
        <v>1102.4000000000001</v>
      </c>
      <c r="DD48" s="156">
        <v>1102.4000000000001</v>
      </c>
      <c r="DE48" s="156">
        <v>1196</v>
      </c>
      <c r="DF48" s="156">
        <v>946.4</v>
      </c>
      <c r="DG48" s="156">
        <v>946.4</v>
      </c>
      <c r="DH48" s="156">
        <v>946.4</v>
      </c>
      <c r="DI48" s="156">
        <v>946.4</v>
      </c>
      <c r="DJ48" s="156">
        <v>946.4</v>
      </c>
    </row>
    <row r="49" spans="1:114" ht="14.65" thickBot="1">
      <c r="A49" s="1">
        <v>46</v>
      </c>
      <c r="B49" s="1">
        <v>46</v>
      </c>
      <c r="C49" s="1">
        <v>170</v>
      </c>
      <c r="D49" s="1">
        <v>1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156">
        <v>1206.4000000000001</v>
      </c>
      <c r="Q49" s="156">
        <v>1206.4000000000001</v>
      </c>
      <c r="R49" s="156">
        <v>1206.4000000000001</v>
      </c>
      <c r="S49" s="156">
        <v>1206.4000000000001</v>
      </c>
      <c r="T49" s="156"/>
      <c r="U49" s="156">
        <v>1118</v>
      </c>
      <c r="V49" s="156">
        <v>1118</v>
      </c>
      <c r="W49" s="156">
        <v>1118</v>
      </c>
      <c r="X49" s="156">
        <v>1118</v>
      </c>
      <c r="Y49" s="156">
        <v>1118</v>
      </c>
      <c r="Z49" s="156">
        <v>1118</v>
      </c>
      <c r="AA49" s="156">
        <v>1118</v>
      </c>
      <c r="AB49" s="156">
        <v>1118</v>
      </c>
      <c r="AC49" s="156">
        <v>1118</v>
      </c>
      <c r="AD49" s="156">
        <v>1206.4000000000001</v>
      </c>
      <c r="AE49" s="156">
        <v>1206.4000000000001</v>
      </c>
      <c r="AF49" s="156">
        <v>1258.4000000000001</v>
      </c>
      <c r="AG49" s="156">
        <v>1258.4000000000001</v>
      </c>
      <c r="AH49" s="156">
        <v>1118</v>
      </c>
      <c r="AI49" s="156">
        <v>842.4</v>
      </c>
      <c r="AJ49" s="156">
        <v>842.4</v>
      </c>
      <c r="AK49" s="156">
        <v>842.4</v>
      </c>
      <c r="AL49" s="156">
        <v>910</v>
      </c>
      <c r="AM49" s="156">
        <v>910</v>
      </c>
      <c r="AN49" s="156">
        <v>910</v>
      </c>
      <c r="AO49" s="156">
        <v>643.76</v>
      </c>
      <c r="AP49" s="156">
        <v>643.76</v>
      </c>
      <c r="AQ49" s="156">
        <v>643.76</v>
      </c>
      <c r="AR49" s="156">
        <v>780</v>
      </c>
      <c r="AS49" s="156">
        <v>780</v>
      </c>
      <c r="AT49" s="156">
        <v>780</v>
      </c>
      <c r="AU49" s="156">
        <v>643.76</v>
      </c>
      <c r="AV49" s="156">
        <v>643.76</v>
      </c>
      <c r="AW49" s="156">
        <v>780</v>
      </c>
      <c r="AX49" s="156">
        <v>780</v>
      </c>
      <c r="AY49" s="156">
        <v>780</v>
      </c>
      <c r="AZ49" s="156">
        <v>842.4</v>
      </c>
      <c r="BA49" s="156">
        <v>842.4</v>
      </c>
      <c r="BB49" s="156">
        <v>1118</v>
      </c>
      <c r="BC49" s="156">
        <v>483.6</v>
      </c>
      <c r="BD49" s="156">
        <v>483.6</v>
      </c>
      <c r="BE49" s="156">
        <v>483.6</v>
      </c>
      <c r="BF49" s="156"/>
      <c r="BG49" s="156">
        <v>483.6</v>
      </c>
      <c r="BH49" s="156">
        <v>483.6</v>
      </c>
      <c r="BI49" s="156">
        <v>483.6</v>
      </c>
      <c r="BJ49" s="156">
        <v>483.6</v>
      </c>
      <c r="BK49" s="156">
        <v>483.6</v>
      </c>
      <c r="BL49" s="156">
        <v>643.76</v>
      </c>
      <c r="BM49" s="156">
        <v>551.20000000000005</v>
      </c>
      <c r="BN49" s="156">
        <v>551.20000000000005</v>
      </c>
      <c r="BO49" s="156">
        <v>551.20000000000005</v>
      </c>
      <c r="BP49" s="156">
        <v>551.20000000000005</v>
      </c>
      <c r="BQ49" s="156">
        <v>780</v>
      </c>
      <c r="BR49" s="156">
        <v>780</v>
      </c>
      <c r="BS49" s="156">
        <v>780</v>
      </c>
      <c r="BT49" s="156">
        <v>551.20000000000005</v>
      </c>
      <c r="BU49" s="156">
        <v>551.20000000000005</v>
      </c>
      <c r="BV49" s="156">
        <v>551.20000000000005</v>
      </c>
      <c r="BW49" s="156">
        <v>780</v>
      </c>
      <c r="BX49" s="156">
        <v>780</v>
      </c>
      <c r="BY49" s="156"/>
      <c r="BZ49" s="156">
        <v>780</v>
      </c>
      <c r="CA49" s="156">
        <v>780</v>
      </c>
      <c r="CB49" s="156">
        <v>780</v>
      </c>
      <c r="CC49" s="156">
        <v>842.4</v>
      </c>
      <c r="CD49" s="156">
        <v>842.4</v>
      </c>
      <c r="CE49" s="156">
        <v>842.4</v>
      </c>
      <c r="CF49" s="156">
        <v>842.4</v>
      </c>
      <c r="CG49" s="156">
        <v>910</v>
      </c>
      <c r="CH49" s="156">
        <v>910</v>
      </c>
      <c r="CI49" s="156">
        <v>962</v>
      </c>
      <c r="CJ49" s="156">
        <v>962</v>
      </c>
      <c r="CK49" s="156">
        <v>910</v>
      </c>
      <c r="CL49" s="156">
        <v>910</v>
      </c>
      <c r="CM49" s="156">
        <v>910</v>
      </c>
      <c r="CN49" s="156">
        <v>962</v>
      </c>
      <c r="CO49" s="156">
        <v>1118</v>
      </c>
      <c r="CP49" s="156">
        <v>1118</v>
      </c>
      <c r="CQ49" s="156">
        <v>1206.4000000000001</v>
      </c>
      <c r="CR49" s="156">
        <v>1206.4000000000001</v>
      </c>
      <c r="CS49" s="156">
        <v>1206.4000000000001</v>
      </c>
      <c r="CT49" s="156">
        <v>1206.4000000000001</v>
      </c>
      <c r="CU49" s="156">
        <v>1206.4000000000001</v>
      </c>
      <c r="CV49" s="156">
        <v>1118</v>
      </c>
      <c r="CW49" s="156">
        <v>1118</v>
      </c>
      <c r="CX49" s="156">
        <v>1118</v>
      </c>
      <c r="CY49" s="156">
        <v>1118</v>
      </c>
      <c r="CZ49" s="156">
        <v>962</v>
      </c>
      <c r="DA49" s="156">
        <v>962</v>
      </c>
      <c r="DB49" s="156">
        <v>962</v>
      </c>
      <c r="DC49" s="156">
        <v>1118</v>
      </c>
      <c r="DD49" s="156">
        <v>1118</v>
      </c>
      <c r="DE49" s="156">
        <v>1206.4000000000001</v>
      </c>
      <c r="DF49" s="156">
        <v>962</v>
      </c>
      <c r="DG49" s="156">
        <v>962</v>
      </c>
      <c r="DH49" s="156">
        <v>962</v>
      </c>
      <c r="DI49" s="156">
        <v>962</v>
      </c>
      <c r="DJ49" s="156">
        <v>962</v>
      </c>
    </row>
    <row r="50" spans="1:114" ht="14.65" thickBot="1">
      <c r="A50" s="1">
        <v>47</v>
      </c>
      <c r="B50" s="1">
        <v>47</v>
      </c>
      <c r="C50" s="1">
        <v>140</v>
      </c>
      <c r="D50" s="1">
        <v>1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156">
        <v>1222</v>
      </c>
      <c r="Q50" s="156">
        <v>1222</v>
      </c>
      <c r="R50" s="156">
        <v>1222</v>
      </c>
      <c r="S50" s="156">
        <v>1222</v>
      </c>
      <c r="T50" s="156"/>
      <c r="U50" s="156">
        <v>1135.68</v>
      </c>
      <c r="V50" s="156">
        <v>1135.68</v>
      </c>
      <c r="W50" s="156">
        <v>1135.68</v>
      </c>
      <c r="X50" s="156">
        <v>1135.68</v>
      </c>
      <c r="Y50" s="156">
        <v>1135.68</v>
      </c>
      <c r="Z50" s="156">
        <v>1135.68</v>
      </c>
      <c r="AA50" s="156">
        <v>1135.68</v>
      </c>
      <c r="AB50" s="156">
        <v>1135.68</v>
      </c>
      <c r="AC50" s="156">
        <v>1135.68</v>
      </c>
      <c r="AD50" s="156">
        <v>1222</v>
      </c>
      <c r="AE50" s="156">
        <v>1222</v>
      </c>
      <c r="AF50" s="156">
        <v>1268.8</v>
      </c>
      <c r="AG50" s="156">
        <v>1268.8</v>
      </c>
      <c r="AH50" s="156">
        <v>1135.68</v>
      </c>
      <c r="AI50" s="156">
        <v>849.68000000000006</v>
      </c>
      <c r="AJ50" s="156">
        <v>849.68000000000006</v>
      </c>
      <c r="AK50" s="156">
        <v>849.68000000000006</v>
      </c>
      <c r="AL50" s="156">
        <v>922.48</v>
      </c>
      <c r="AM50" s="156">
        <v>922.48</v>
      </c>
      <c r="AN50" s="156">
        <v>922.48</v>
      </c>
      <c r="AO50" s="156">
        <v>651.04000000000008</v>
      </c>
      <c r="AP50" s="156">
        <v>651.04000000000008</v>
      </c>
      <c r="AQ50" s="156">
        <v>651.04000000000008</v>
      </c>
      <c r="AR50" s="156">
        <v>788.32</v>
      </c>
      <c r="AS50" s="156">
        <v>788.32</v>
      </c>
      <c r="AT50" s="156">
        <v>788.32</v>
      </c>
      <c r="AU50" s="156">
        <v>651.04000000000008</v>
      </c>
      <c r="AV50" s="156">
        <v>651.04000000000008</v>
      </c>
      <c r="AW50" s="156">
        <v>788.32</v>
      </c>
      <c r="AX50" s="156">
        <v>788.32</v>
      </c>
      <c r="AY50" s="156">
        <v>788.32</v>
      </c>
      <c r="AZ50" s="156">
        <v>849.68000000000006</v>
      </c>
      <c r="BA50" s="156">
        <v>849.68000000000006</v>
      </c>
      <c r="BB50" s="156">
        <v>1135.68</v>
      </c>
      <c r="BC50" s="156">
        <v>491.92</v>
      </c>
      <c r="BD50" s="156">
        <v>491.92</v>
      </c>
      <c r="BE50" s="156">
        <v>491.92</v>
      </c>
      <c r="BF50" s="156"/>
      <c r="BG50" s="156">
        <v>491.92</v>
      </c>
      <c r="BH50" s="156">
        <v>491.92</v>
      </c>
      <c r="BI50" s="156">
        <v>491.92</v>
      </c>
      <c r="BJ50" s="156">
        <v>491.92</v>
      </c>
      <c r="BK50" s="156">
        <v>491.92</v>
      </c>
      <c r="BL50" s="156">
        <v>651.04000000000008</v>
      </c>
      <c r="BM50" s="156">
        <v>558.48</v>
      </c>
      <c r="BN50" s="156">
        <v>558.48</v>
      </c>
      <c r="BO50" s="156">
        <v>558.48</v>
      </c>
      <c r="BP50" s="156">
        <v>558.48</v>
      </c>
      <c r="BQ50" s="156">
        <v>788.32</v>
      </c>
      <c r="BR50" s="156">
        <v>788.32</v>
      </c>
      <c r="BS50" s="156">
        <v>788.32</v>
      </c>
      <c r="BT50" s="156">
        <v>558.48</v>
      </c>
      <c r="BU50" s="156">
        <v>558.48</v>
      </c>
      <c r="BV50" s="156">
        <v>558.48</v>
      </c>
      <c r="BW50" s="156">
        <v>788.32</v>
      </c>
      <c r="BX50" s="156">
        <v>788.32</v>
      </c>
      <c r="BY50" s="156"/>
      <c r="BZ50" s="156">
        <v>788.32</v>
      </c>
      <c r="CA50" s="156">
        <v>788.32</v>
      </c>
      <c r="CB50" s="156">
        <v>788.32</v>
      </c>
      <c r="CC50" s="156">
        <v>849.68000000000006</v>
      </c>
      <c r="CD50" s="156">
        <v>849.68000000000006</v>
      </c>
      <c r="CE50" s="156">
        <v>849.68000000000006</v>
      </c>
      <c r="CF50" s="156">
        <v>849.68000000000006</v>
      </c>
      <c r="CG50" s="156">
        <v>922.48</v>
      </c>
      <c r="CH50" s="156">
        <v>922.48</v>
      </c>
      <c r="CI50" s="156">
        <v>980.72</v>
      </c>
      <c r="CJ50" s="156">
        <v>980.72</v>
      </c>
      <c r="CK50" s="156">
        <v>922.48</v>
      </c>
      <c r="CL50" s="156">
        <v>922.48</v>
      </c>
      <c r="CM50" s="156">
        <v>922.48</v>
      </c>
      <c r="CN50" s="156">
        <v>980.72</v>
      </c>
      <c r="CO50" s="156">
        <v>1135.68</v>
      </c>
      <c r="CP50" s="156">
        <v>1135.68</v>
      </c>
      <c r="CQ50" s="156">
        <v>1222</v>
      </c>
      <c r="CR50" s="156">
        <v>1222</v>
      </c>
      <c r="CS50" s="156">
        <v>1222</v>
      </c>
      <c r="CT50" s="156">
        <v>1222</v>
      </c>
      <c r="CU50" s="156">
        <v>1222</v>
      </c>
      <c r="CV50" s="156">
        <v>1135.68</v>
      </c>
      <c r="CW50" s="156">
        <v>1135.68</v>
      </c>
      <c r="CX50" s="156">
        <v>1135.68</v>
      </c>
      <c r="CY50" s="156">
        <v>1135.68</v>
      </c>
      <c r="CZ50" s="156">
        <v>980.72</v>
      </c>
      <c r="DA50" s="156">
        <v>980.72</v>
      </c>
      <c r="DB50" s="156">
        <v>980.72</v>
      </c>
      <c r="DC50" s="156">
        <v>1135.68</v>
      </c>
      <c r="DD50" s="156">
        <v>1135.68</v>
      </c>
      <c r="DE50" s="156">
        <v>1222</v>
      </c>
      <c r="DF50" s="156">
        <v>980.72</v>
      </c>
      <c r="DG50" s="156">
        <v>980.72</v>
      </c>
      <c r="DH50" s="156">
        <v>980.72</v>
      </c>
      <c r="DI50" s="156">
        <v>980.72</v>
      </c>
      <c r="DJ50" s="156">
        <v>980.72</v>
      </c>
    </row>
    <row r="51" spans="1:114" ht="14.65" thickBot="1">
      <c r="A51" s="1">
        <v>48</v>
      </c>
      <c r="B51" s="1">
        <v>48</v>
      </c>
      <c r="C51" s="1">
        <v>220</v>
      </c>
      <c r="D51" s="1">
        <v>1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156">
        <v>1226.1600000000001</v>
      </c>
      <c r="Q51" s="156">
        <v>1226.1600000000001</v>
      </c>
      <c r="R51" s="156">
        <v>1226.1600000000001</v>
      </c>
      <c r="S51" s="156">
        <v>1226.1600000000001</v>
      </c>
      <c r="T51" s="156"/>
      <c r="U51" s="156">
        <v>1147.1200000000001</v>
      </c>
      <c r="V51" s="156">
        <v>1147.1200000000001</v>
      </c>
      <c r="W51" s="156">
        <v>1147.1200000000001</v>
      </c>
      <c r="X51" s="156">
        <v>1147.1200000000001</v>
      </c>
      <c r="Y51" s="156">
        <v>1147.1200000000001</v>
      </c>
      <c r="Z51" s="156">
        <v>1147.1200000000001</v>
      </c>
      <c r="AA51" s="156">
        <v>1147.1200000000001</v>
      </c>
      <c r="AB51" s="156">
        <v>1147.1200000000001</v>
      </c>
      <c r="AC51" s="156">
        <v>1147.1200000000001</v>
      </c>
      <c r="AD51" s="156">
        <v>1226.1600000000001</v>
      </c>
      <c r="AE51" s="156">
        <v>1226.1600000000001</v>
      </c>
      <c r="AF51" s="156">
        <v>1279.2</v>
      </c>
      <c r="AG51" s="156">
        <v>1279.2</v>
      </c>
      <c r="AH51" s="156">
        <v>1147.1200000000001</v>
      </c>
      <c r="AI51" s="156">
        <v>858</v>
      </c>
      <c r="AJ51" s="156">
        <v>858</v>
      </c>
      <c r="AK51" s="156">
        <v>858</v>
      </c>
      <c r="AL51" s="156">
        <v>926.64</v>
      </c>
      <c r="AM51" s="156">
        <v>926.64</v>
      </c>
      <c r="AN51" s="156">
        <v>926.64</v>
      </c>
      <c r="AO51" s="156">
        <v>658.32</v>
      </c>
      <c r="AP51" s="156">
        <v>658.32</v>
      </c>
      <c r="AQ51" s="156">
        <v>658.32</v>
      </c>
      <c r="AR51" s="156">
        <v>796.64</v>
      </c>
      <c r="AS51" s="156">
        <v>796.64</v>
      </c>
      <c r="AT51" s="156">
        <v>796.64</v>
      </c>
      <c r="AU51" s="156">
        <v>658.32</v>
      </c>
      <c r="AV51" s="156">
        <v>658.32</v>
      </c>
      <c r="AW51" s="156">
        <v>796.64</v>
      </c>
      <c r="AX51" s="156">
        <v>796.64</v>
      </c>
      <c r="AY51" s="156">
        <v>796.64</v>
      </c>
      <c r="AZ51" s="156">
        <v>858</v>
      </c>
      <c r="BA51" s="156">
        <v>858</v>
      </c>
      <c r="BB51" s="156">
        <v>1147.1200000000001</v>
      </c>
      <c r="BC51" s="156">
        <v>494</v>
      </c>
      <c r="BD51" s="156">
        <v>494</v>
      </c>
      <c r="BE51" s="156">
        <v>494</v>
      </c>
      <c r="BF51" s="156"/>
      <c r="BG51" s="156">
        <v>494</v>
      </c>
      <c r="BH51" s="156">
        <v>494</v>
      </c>
      <c r="BI51" s="156">
        <v>494</v>
      </c>
      <c r="BJ51" s="156">
        <v>494</v>
      </c>
      <c r="BK51" s="156">
        <v>494</v>
      </c>
      <c r="BL51" s="156">
        <v>658.32</v>
      </c>
      <c r="BM51" s="156">
        <v>562.64</v>
      </c>
      <c r="BN51" s="156">
        <v>562.64</v>
      </c>
      <c r="BO51" s="156">
        <v>562.64</v>
      </c>
      <c r="BP51" s="156">
        <v>562.64</v>
      </c>
      <c r="BQ51" s="156">
        <v>796.64</v>
      </c>
      <c r="BR51" s="156">
        <v>796.64</v>
      </c>
      <c r="BS51" s="156">
        <v>796.64</v>
      </c>
      <c r="BT51" s="156">
        <v>562.64</v>
      </c>
      <c r="BU51" s="156">
        <v>562.64</v>
      </c>
      <c r="BV51" s="156">
        <v>562.64</v>
      </c>
      <c r="BW51" s="156">
        <v>796.64</v>
      </c>
      <c r="BX51" s="156">
        <v>796.64</v>
      </c>
      <c r="BY51" s="156"/>
      <c r="BZ51" s="156">
        <v>796.64</v>
      </c>
      <c r="CA51" s="156">
        <v>796.64</v>
      </c>
      <c r="CB51" s="156">
        <v>796.64</v>
      </c>
      <c r="CC51" s="156">
        <v>858</v>
      </c>
      <c r="CD51" s="156">
        <v>858</v>
      </c>
      <c r="CE51" s="156">
        <v>858</v>
      </c>
      <c r="CF51" s="156">
        <v>858</v>
      </c>
      <c r="CG51" s="156">
        <v>926.64</v>
      </c>
      <c r="CH51" s="156">
        <v>926.64</v>
      </c>
      <c r="CI51" s="156">
        <v>984.88</v>
      </c>
      <c r="CJ51" s="156">
        <v>984.88</v>
      </c>
      <c r="CK51" s="156">
        <v>926.64</v>
      </c>
      <c r="CL51" s="156">
        <v>926.64</v>
      </c>
      <c r="CM51" s="156">
        <v>926.64</v>
      </c>
      <c r="CN51" s="156">
        <v>984.88</v>
      </c>
      <c r="CO51" s="156">
        <v>1147.1200000000001</v>
      </c>
      <c r="CP51" s="156">
        <v>1147.1200000000001</v>
      </c>
      <c r="CQ51" s="156">
        <v>1226.1600000000001</v>
      </c>
      <c r="CR51" s="156">
        <v>1226.1600000000001</v>
      </c>
      <c r="CS51" s="156">
        <v>1226.1600000000001</v>
      </c>
      <c r="CT51" s="156">
        <v>1226.1600000000001</v>
      </c>
      <c r="CU51" s="156">
        <v>1226.1600000000001</v>
      </c>
      <c r="CV51" s="156">
        <v>1147.1200000000001</v>
      </c>
      <c r="CW51" s="156">
        <v>1147.1200000000001</v>
      </c>
      <c r="CX51" s="156">
        <v>1147.1200000000001</v>
      </c>
      <c r="CY51" s="156">
        <v>1147.1200000000001</v>
      </c>
      <c r="CZ51" s="156">
        <v>984.88</v>
      </c>
      <c r="DA51" s="156">
        <v>984.88</v>
      </c>
      <c r="DB51" s="156">
        <v>984.88</v>
      </c>
      <c r="DC51" s="156">
        <v>1147.1200000000001</v>
      </c>
      <c r="DD51" s="156">
        <v>1147.1200000000001</v>
      </c>
      <c r="DE51" s="156">
        <v>1226.1600000000001</v>
      </c>
      <c r="DF51" s="156">
        <v>984.88</v>
      </c>
      <c r="DG51" s="156">
        <v>984.88</v>
      </c>
      <c r="DH51" s="156">
        <v>984.88</v>
      </c>
      <c r="DI51" s="156">
        <v>984.88</v>
      </c>
      <c r="DJ51" s="156">
        <v>984.88</v>
      </c>
    </row>
    <row r="52" spans="1:114" ht="14.65" thickBot="1">
      <c r="A52" s="1">
        <v>49</v>
      </c>
      <c r="B52" s="1">
        <v>49</v>
      </c>
      <c r="C52" s="1">
        <v>220</v>
      </c>
      <c r="D52" s="1">
        <v>2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156">
        <v>1226.1600000000001</v>
      </c>
      <c r="Q52" s="156">
        <v>1226.1600000000001</v>
      </c>
      <c r="R52" s="156">
        <v>1226.1600000000001</v>
      </c>
      <c r="S52" s="156">
        <v>1226.1600000000001</v>
      </c>
      <c r="T52" s="156"/>
      <c r="U52" s="156">
        <v>1147.1200000000001</v>
      </c>
      <c r="V52" s="156">
        <v>1147.1200000000001</v>
      </c>
      <c r="W52" s="156">
        <v>1147.1200000000001</v>
      </c>
      <c r="X52" s="156">
        <v>1147.1200000000001</v>
      </c>
      <c r="Y52" s="156">
        <v>1147.1200000000001</v>
      </c>
      <c r="Z52" s="156">
        <v>1147.1200000000001</v>
      </c>
      <c r="AA52" s="156">
        <v>1147.1200000000001</v>
      </c>
      <c r="AB52" s="156">
        <v>1147.1200000000001</v>
      </c>
      <c r="AC52" s="156">
        <v>1147.1200000000001</v>
      </c>
      <c r="AD52" s="156">
        <v>1226.1600000000001</v>
      </c>
      <c r="AE52" s="156">
        <v>1226.1600000000001</v>
      </c>
      <c r="AF52" s="156">
        <v>1289.6000000000001</v>
      </c>
      <c r="AG52" s="156">
        <v>1289.6000000000001</v>
      </c>
      <c r="AH52" s="156">
        <v>1147.1200000000001</v>
      </c>
      <c r="AI52" s="156">
        <v>858</v>
      </c>
      <c r="AJ52" s="156">
        <v>858</v>
      </c>
      <c r="AK52" s="156">
        <v>858</v>
      </c>
      <c r="AL52" s="156">
        <v>926.64</v>
      </c>
      <c r="AM52" s="156">
        <v>926.64</v>
      </c>
      <c r="AN52" s="156">
        <v>926.64</v>
      </c>
      <c r="AO52" s="156">
        <v>658.32</v>
      </c>
      <c r="AP52" s="156">
        <v>658.32</v>
      </c>
      <c r="AQ52" s="156">
        <v>658.32</v>
      </c>
      <c r="AR52" s="156">
        <v>796.64</v>
      </c>
      <c r="AS52" s="156">
        <v>796.64</v>
      </c>
      <c r="AT52" s="156">
        <v>796.64</v>
      </c>
      <c r="AU52" s="156">
        <v>658.32</v>
      </c>
      <c r="AV52" s="156">
        <v>658.32</v>
      </c>
      <c r="AW52" s="156">
        <v>796.64</v>
      </c>
      <c r="AX52" s="156">
        <v>796.64</v>
      </c>
      <c r="AY52" s="156">
        <v>796.64</v>
      </c>
      <c r="AZ52" s="156">
        <v>858</v>
      </c>
      <c r="BA52" s="156">
        <v>858</v>
      </c>
      <c r="BB52" s="156">
        <v>1147.1200000000001</v>
      </c>
      <c r="BC52" s="156">
        <v>494</v>
      </c>
      <c r="BD52" s="156">
        <v>494</v>
      </c>
      <c r="BE52" s="156">
        <v>494</v>
      </c>
      <c r="BF52" s="156"/>
      <c r="BG52" s="156">
        <v>494</v>
      </c>
      <c r="BH52" s="156">
        <v>494</v>
      </c>
      <c r="BI52" s="156">
        <v>494</v>
      </c>
      <c r="BJ52" s="156">
        <v>494</v>
      </c>
      <c r="BK52" s="156">
        <v>494</v>
      </c>
      <c r="BL52" s="156">
        <v>658.32</v>
      </c>
      <c r="BM52" s="156">
        <v>562.64</v>
      </c>
      <c r="BN52" s="156">
        <v>562.64</v>
      </c>
      <c r="BO52" s="156">
        <v>562.64</v>
      </c>
      <c r="BP52" s="156">
        <v>562.64</v>
      </c>
      <c r="BQ52" s="156">
        <v>796.64</v>
      </c>
      <c r="BR52" s="156">
        <v>796.64</v>
      </c>
      <c r="BS52" s="156">
        <v>796.64</v>
      </c>
      <c r="BT52" s="156">
        <v>562.64</v>
      </c>
      <c r="BU52" s="156">
        <v>562.64</v>
      </c>
      <c r="BV52" s="156">
        <v>562.64</v>
      </c>
      <c r="BW52" s="156">
        <v>796.64</v>
      </c>
      <c r="BX52" s="156">
        <v>796.64</v>
      </c>
      <c r="BY52" s="156"/>
      <c r="BZ52" s="156">
        <v>796.64</v>
      </c>
      <c r="CA52" s="156">
        <v>796.64</v>
      </c>
      <c r="CB52" s="156">
        <v>796.64</v>
      </c>
      <c r="CC52" s="156">
        <v>858</v>
      </c>
      <c r="CD52" s="156">
        <v>858</v>
      </c>
      <c r="CE52" s="156">
        <v>858</v>
      </c>
      <c r="CF52" s="156">
        <v>858</v>
      </c>
      <c r="CG52" s="156">
        <v>926.64</v>
      </c>
      <c r="CH52" s="156">
        <v>926.64</v>
      </c>
      <c r="CI52" s="156">
        <v>984.88</v>
      </c>
      <c r="CJ52" s="156">
        <v>984.88</v>
      </c>
      <c r="CK52" s="156">
        <v>926.64</v>
      </c>
      <c r="CL52" s="156">
        <v>926.64</v>
      </c>
      <c r="CM52" s="156">
        <v>926.64</v>
      </c>
      <c r="CN52" s="156">
        <v>984.88</v>
      </c>
      <c r="CO52" s="156">
        <v>1147.1200000000001</v>
      </c>
      <c r="CP52" s="156">
        <v>1147.1200000000001</v>
      </c>
      <c r="CQ52" s="156">
        <v>1226.1600000000001</v>
      </c>
      <c r="CR52" s="156">
        <v>1226.1600000000001</v>
      </c>
      <c r="CS52" s="156">
        <v>1226.1600000000001</v>
      </c>
      <c r="CT52" s="156">
        <v>1226.1600000000001</v>
      </c>
      <c r="CU52" s="156">
        <v>1226.1600000000001</v>
      </c>
      <c r="CV52" s="156">
        <v>1147.1200000000001</v>
      </c>
      <c r="CW52" s="156">
        <v>1147.1200000000001</v>
      </c>
      <c r="CX52" s="156">
        <v>1147.1200000000001</v>
      </c>
      <c r="CY52" s="156">
        <v>1147.1200000000001</v>
      </c>
      <c r="CZ52" s="156">
        <v>984.88</v>
      </c>
      <c r="DA52" s="156">
        <v>984.88</v>
      </c>
      <c r="DB52" s="156">
        <v>984.88</v>
      </c>
      <c r="DC52" s="156">
        <v>1147.1200000000001</v>
      </c>
      <c r="DD52" s="156">
        <v>1147.1200000000001</v>
      </c>
      <c r="DE52" s="156">
        <v>1226.1600000000001</v>
      </c>
      <c r="DF52" s="156">
        <v>984.88</v>
      </c>
      <c r="DG52" s="156">
        <v>984.88</v>
      </c>
      <c r="DH52" s="156">
        <v>984.88</v>
      </c>
      <c r="DI52" s="156">
        <v>984.88</v>
      </c>
      <c r="DJ52" s="156">
        <v>984.88</v>
      </c>
    </row>
    <row r="53" spans="1:114" ht="14.65" thickBot="1">
      <c r="A53" s="1">
        <v>50</v>
      </c>
      <c r="B53" s="1">
        <v>50</v>
      </c>
      <c r="C53" s="1">
        <v>210</v>
      </c>
      <c r="D53" s="1">
        <v>2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156">
        <v>1226.1600000000001</v>
      </c>
      <c r="Q53" s="156">
        <v>1226.1600000000001</v>
      </c>
      <c r="R53" s="156">
        <v>1226.1600000000001</v>
      </c>
      <c r="S53" s="156">
        <v>1226.1600000000001</v>
      </c>
      <c r="T53" s="156"/>
      <c r="U53" s="156">
        <v>1147.1200000000001</v>
      </c>
      <c r="V53" s="156">
        <v>1147.1200000000001</v>
      </c>
      <c r="W53" s="156">
        <v>1147.1200000000001</v>
      </c>
      <c r="X53" s="156">
        <v>1147.1200000000001</v>
      </c>
      <c r="Y53" s="156">
        <v>1147.1200000000001</v>
      </c>
      <c r="Z53" s="156">
        <v>1147.1200000000001</v>
      </c>
      <c r="AA53" s="156">
        <v>1147.1200000000001</v>
      </c>
      <c r="AB53" s="156">
        <v>1147.1200000000001</v>
      </c>
      <c r="AC53" s="156">
        <v>1147.1200000000001</v>
      </c>
      <c r="AD53" s="156">
        <v>1226.1600000000001</v>
      </c>
      <c r="AE53" s="156">
        <v>1226.1600000000001</v>
      </c>
      <c r="AF53" s="156">
        <v>1300</v>
      </c>
      <c r="AG53" s="156">
        <v>1300</v>
      </c>
      <c r="AH53" s="156">
        <v>1147.1200000000001</v>
      </c>
      <c r="AI53" s="156">
        <v>858</v>
      </c>
      <c r="AJ53" s="156">
        <v>858</v>
      </c>
      <c r="AK53" s="156">
        <v>858</v>
      </c>
      <c r="AL53" s="156">
        <v>926.64</v>
      </c>
      <c r="AM53" s="156">
        <v>926.64</v>
      </c>
      <c r="AN53" s="156">
        <v>926.64</v>
      </c>
      <c r="AO53" s="156">
        <v>658.32</v>
      </c>
      <c r="AP53" s="156">
        <v>658.32</v>
      </c>
      <c r="AQ53" s="156">
        <v>658.32</v>
      </c>
      <c r="AR53" s="156">
        <v>796.64</v>
      </c>
      <c r="AS53" s="156">
        <v>796.64</v>
      </c>
      <c r="AT53" s="156">
        <v>796.64</v>
      </c>
      <c r="AU53" s="156">
        <v>658.32</v>
      </c>
      <c r="AV53" s="156">
        <v>658.32</v>
      </c>
      <c r="AW53" s="156">
        <v>796.64</v>
      </c>
      <c r="AX53" s="156">
        <v>796.64</v>
      </c>
      <c r="AY53" s="156">
        <v>796.64</v>
      </c>
      <c r="AZ53" s="156">
        <v>858</v>
      </c>
      <c r="BA53" s="156">
        <v>858</v>
      </c>
      <c r="BB53" s="156">
        <v>1147.1200000000001</v>
      </c>
      <c r="BC53" s="156">
        <v>494</v>
      </c>
      <c r="BD53" s="156">
        <v>494</v>
      </c>
      <c r="BE53" s="156">
        <v>494</v>
      </c>
      <c r="BF53" s="156"/>
      <c r="BG53" s="156">
        <v>494</v>
      </c>
      <c r="BH53" s="156">
        <v>494</v>
      </c>
      <c r="BI53" s="156">
        <v>494</v>
      </c>
      <c r="BJ53" s="156">
        <v>494</v>
      </c>
      <c r="BK53" s="156">
        <v>494</v>
      </c>
      <c r="BL53" s="156">
        <v>658.32</v>
      </c>
      <c r="BM53" s="156">
        <v>562.64</v>
      </c>
      <c r="BN53" s="156">
        <v>562.64</v>
      </c>
      <c r="BO53" s="156">
        <v>562.64</v>
      </c>
      <c r="BP53" s="156">
        <v>562.64</v>
      </c>
      <c r="BQ53" s="156">
        <v>796.64</v>
      </c>
      <c r="BR53" s="156">
        <v>796.64</v>
      </c>
      <c r="BS53" s="156">
        <v>796.64</v>
      </c>
      <c r="BT53" s="156">
        <v>562.64</v>
      </c>
      <c r="BU53" s="156">
        <v>562.64</v>
      </c>
      <c r="BV53" s="156">
        <v>562.64</v>
      </c>
      <c r="BW53" s="156">
        <v>796.64</v>
      </c>
      <c r="BX53" s="156">
        <v>796.64</v>
      </c>
      <c r="BY53" s="156"/>
      <c r="BZ53" s="156">
        <v>796.64</v>
      </c>
      <c r="CA53" s="156">
        <v>796.64</v>
      </c>
      <c r="CB53" s="156">
        <v>796.64</v>
      </c>
      <c r="CC53" s="156">
        <v>858</v>
      </c>
      <c r="CD53" s="156">
        <v>858</v>
      </c>
      <c r="CE53" s="156">
        <v>858</v>
      </c>
      <c r="CF53" s="156">
        <v>858</v>
      </c>
      <c r="CG53" s="156">
        <v>926.64</v>
      </c>
      <c r="CH53" s="156">
        <v>926.64</v>
      </c>
      <c r="CI53" s="156">
        <v>984.88</v>
      </c>
      <c r="CJ53" s="156">
        <v>984.88</v>
      </c>
      <c r="CK53" s="156">
        <v>926.64</v>
      </c>
      <c r="CL53" s="156">
        <v>926.64</v>
      </c>
      <c r="CM53" s="156">
        <v>926.64</v>
      </c>
      <c r="CN53" s="156">
        <v>984.88</v>
      </c>
      <c r="CO53" s="156">
        <v>1147.1200000000001</v>
      </c>
      <c r="CP53" s="156">
        <v>1147.1200000000001</v>
      </c>
      <c r="CQ53" s="156">
        <v>1226.1600000000001</v>
      </c>
      <c r="CR53" s="156">
        <v>1226.1600000000001</v>
      </c>
      <c r="CS53" s="156">
        <v>1226.1600000000001</v>
      </c>
      <c r="CT53" s="156">
        <v>1226.1600000000001</v>
      </c>
      <c r="CU53" s="156">
        <v>1226.1600000000001</v>
      </c>
      <c r="CV53" s="156">
        <v>1147.1200000000001</v>
      </c>
      <c r="CW53" s="156">
        <v>1147.1200000000001</v>
      </c>
      <c r="CX53" s="156">
        <v>1147.1200000000001</v>
      </c>
      <c r="CY53" s="156">
        <v>1147.1200000000001</v>
      </c>
      <c r="CZ53" s="156">
        <v>984.88</v>
      </c>
      <c r="DA53" s="156">
        <v>984.88</v>
      </c>
      <c r="DB53" s="156">
        <v>984.88</v>
      </c>
      <c r="DC53" s="156">
        <v>1147.1200000000001</v>
      </c>
      <c r="DD53" s="156">
        <v>1147.1200000000001</v>
      </c>
      <c r="DE53" s="156">
        <v>1226.1600000000001</v>
      </c>
      <c r="DF53" s="156">
        <v>984.88</v>
      </c>
      <c r="DG53" s="156">
        <v>984.88</v>
      </c>
      <c r="DH53" s="156">
        <v>984.88</v>
      </c>
      <c r="DI53" s="156">
        <v>984.88</v>
      </c>
      <c r="DJ53" s="156">
        <v>984.88</v>
      </c>
    </row>
    <row r="54" spans="1:114" ht="14.65" thickBot="1">
      <c r="A54" s="1">
        <v>51</v>
      </c>
      <c r="B54" s="1">
        <v>51</v>
      </c>
      <c r="C54" s="1">
        <v>220</v>
      </c>
      <c r="D54" s="1">
        <v>2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156">
        <v>1226.1600000000001</v>
      </c>
      <c r="Q54" s="156">
        <v>1226.1600000000001</v>
      </c>
      <c r="R54" s="156">
        <v>1226.1600000000001</v>
      </c>
      <c r="S54" s="156">
        <v>1226.1600000000001</v>
      </c>
      <c r="T54" s="156"/>
      <c r="U54" s="156">
        <v>1147.1200000000001</v>
      </c>
      <c r="V54" s="156">
        <v>1147.1200000000001</v>
      </c>
      <c r="W54" s="156">
        <v>1147.1200000000001</v>
      </c>
      <c r="X54" s="156">
        <v>1147.1200000000001</v>
      </c>
      <c r="Y54" s="156">
        <v>1147.1200000000001</v>
      </c>
      <c r="Z54" s="156">
        <v>1147.1200000000001</v>
      </c>
      <c r="AA54" s="156">
        <v>1147.1200000000001</v>
      </c>
      <c r="AB54" s="156">
        <v>1147.1200000000001</v>
      </c>
      <c r="AC54" s="156">
        <v>1147.1200000000001</v>
      </c>
      <c r="AD54" s="156">
        <v>1226.1600000000001</v>
      </c>
      <c r="AE54" s="156">
        <v>1226.1600000000001</v>
      </c>
      <c r="AF54" s="156">
        <v>1300</v>
      </c>
      <c r="AG54" s="156">
        <v>1300</v>
      </c>
      <c r="AH54" s="156">
        <v>1147.1200000000001</v>
      </c>
      <c r="AI54" s="156">
        <v>858</v>
      </c>
      <c r="AJ54" s="156">
        <v>858</v>
      </c>
      <c r="AK54" s="156">
        <v>858</v>
      </c>
      <c r="AL54" s="156">
        <v>926.64</v>
      </c>
      <c r="AM54" s="156">
        <v>926.64</v>
      </c>
      <c r="AN54" s="156">
        <v>926.64</v>
      </c>
      <c r="AO54" s="156">
        <v>658.32</v>
      </c>
      <c r="AP54" s="156">
        <v>658.32</v>
      </c>
      <c r="AQ54" s="156">
        <v>658.32</v>
      </c>
      <c r="AR54" s="156">
        <v>796.64</v>
      </c>
      <c r="AS54" s="156">
        <v>796.64</v>
      </c>
      <c r="AT54" s="156">
        <v>796.64</v>
      </c>
      <c r="AU54" s="156">
        <v>658.32</v>
      </c>
      <c r="AV54" s="156">
        <v>658.32</v>
      </c>
      <c r="AW54" s="156">
        <v>796.64</v>
      </c>
      <c r="AX54" s="156">
        <v>796.64</v>
      </c>
      <c r="AY54" s="156">
        <v>796.64</v>
      </c>
      <c r="AZ54" s="156">
        <v>858</v>
      </c>
      <c r="BA54" s="156">
        <v>858</v>
      </c>
      <c r="BB54" s="156">
        <v>1147.1200000000001</v>
      </c>
      <c r="BC54" s="156">
        <v>494</v>
      </c>
      <c r="BD54" s="156">
        <v>494</v>
      </c>
      <c r="BE54" s="156">
        <v>494</v>
      </c>
      <c r="BF54" s="156"/>
      <c r="BG54" s="156">
        <v>494</v>
      </c>
      <c r="BH54" s="156">
        <v>494</v>
      </c>
      <c r="BI54" s="156">
        <v>494</v>
      </c>
      <c r="BJ54" s="156">
        <v>494</v>
      </c>
      <c r="BK54" s="156">
        <v>494</v>
      </c>
      <c r="BL54" s="156">
        <v>658.32</v>
      </c>
      <c r="BM54" s="156">
        <v>562.64</v>
      </c>
      <c r="BN54" s="156">
        <v>562.64</v>
      </c>
      <c r="BO54" s="156">
        <v>562.64</v>
      </c>
      <c r="BP54" s="156">
        <v>562.64</v>
      </c>
      <c r="BQ54" s="156">
        <v>796.64</v>
      </c>
      <c r="BR54" s="156">
        <v>796.64</v>
      </c>
      <c r="BS54" s="156">
        <v>796.64</v>
      </c>
      <c r="BT54" s="156">
        <v>562.64</v>
      </c>
      <c r="BU54" s="156">
        <v>562.64</v>
      </c>
      <c r="BV54" s="156">
        <v>562.64</v>
      </c>
      <c r="BW54" s="156">
        <v>796.64</v>
      </c>
      <c r="BX54" s="156">
        <v>796.64</v>
      </c>
      <c r="BY54" s="156"/>
      <c r="BZ54" s="156">
        <v>796.64</v>
      </c>
      <c r="CA54" s="156">
        <v>796.64</v>
      </c>
      <c r="CB54" s="156">
        <v>796.64</v>
      </c>
      <c r="CC54" s="156">
        <v>858</v>
      </c>
      <c r="CD54" s="156">
        <v>858</v>
      </c>
      <c r="CE54" s="156">
        <v>858</v>
      </c>
      <c r="CF54" s="156">
        <v>858</v>
      </c>
      <c r="CG54" s="156">
        <v>926.64</v>
      </c>
      <c r="CH54" s="156">
        <v>926.64</v>
      </c>
      <c r="CI54" s="156">
        <v>984.88</v>
      </c>
      <c r="CJ54" s="156">
        <v>984.88</v>
      </c>
      <c r="CK54" s="156">
        <v>926.64</v>
      </c>
      <c r="CL54" s="156">
        <v>926.64</v>
      </c>
      <c r="CM54" s="156">
        <v>926.64</v>
      </c>
      <c r="CN54" s="156">
        <v>984.88</v>
      </c>
      <c r="CO54" s="156">
        <v>1147.1200000000001</v>
      </c>
      <c r="CP54" s="156">
        <v>1147.1200000000001</v>
      </c>
      <c r="CQ54" s="156">
        <v>1226.1600000000001</v>
      </c>
      <c r="CR54" s="156">
        <v>1226.1600000000001</v>
      </c>
      <c r="CS54" s="156">
        <v>1226.1600000000001</v>
      </c>
      <c r="CT54" s="156">
        <v>1226.1600000000001</v>
      </c>
      <c r="CU54" s="156">
        <v>1226.1600000000001</v>
      </c>
      <c r="CV54" s="156">
        <v>1147.1200000000001</v>
      </c>
      <c r="CW54" s="156">
        <v>1147.1200000000001</v>
      </c>
      <c r="CX54" s="156">
        <v>1147.1200000000001</v>
      </c>
      <c r="CY54" s="156">
        <v>1147.1200000000001</v>
      </c>
      <c r="CZ54" s="156">
        <v>984.88</v>
      </c>
      <c r="DA54" s="156">
        <v>984.88</v>
      </c>
      <c r="DB54" s="156">
        <v>984.88</v>
      </c>
      <c r="DC54" s="156">
        <v>1147.1200000000001</v>
      </c>
      <c r="DD54" s="156">
        <v>1147.1200000000001</v>
      </c>
      <c r="DE54" s="156">
        <v>1226.1600000000001</v>
      </c>
      <c r="DF54" s="156">
        <v>984.88</v>
      </c>
      <c r="DG54" s="156">
        <v>984.88</v>
      </c>
      <c r="DH54" s="156">
        <v>984.88</v>
      </c>
      <c r="DI54" s="156">
        <v>984.88</v>
      </c>
      <c r="DJ54" s="156">
        <v>984.88</v>
      </c>
    </row>
    <row r="55" spans="1:114" ht="14.65" thickBot="1">
      <c r="A55" s="1">
        <v>52</v>
      </c>
      <c r="B55" s="1">
        <v>52</v>
      </c>
      <c r="C55" s="1">
        <v>170</v>
      </c>
      <c r="D55" s="1">
        <v>2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156">
        <v>1226.1600000000001</v>
      </c>
      <c r="Q55" s="156">
        <v>1226.1600000000001</v>
      </c>
      <c r="R55" s="156">
        <v>1226.1600000000001</v>
      </c>
      <c r="S55" s="156">
        <v>1226.1600000000001</v>
      </c>
      <c r="T55" s="156"/>
      <c r="U55" s="156">
        <v>1147.1200000000001</v>
      </c>
      <c r="V55" s="156">
        <v>1147.1200000000001</v>
      </c>
      <c r="W55" s="156">
        <v>1147.1200000000001</v>
      </c>
      <c r="X55" s="156">
        <v>1147.1200000000001</v>
      </c>
      <c r="Y55" s="156">
        <v>1147.1200000000001</v>
      </c>
      <c r="Z55" s="156">
        <v>1147.1200000000001</v>
      </c>
      <c r="AA55" s="156">
        <v>1147.1200000000001</v>
      </c>
      <c r="AB55" s="156">
        <v>1147.1200000000001</v>
      </c>
      <c r="AC55" s="156">
        <v>1147.1200000000001</v>
      </c>
      <c r="AD55" s="156">
        <v>1226.1600000000001</v>
      </c>
      <c r="AE55" s="156">
        <v>1226.1600000000001</v>
      </c>
      <c r="AF55" s="156">
        <v>1300</v>
      </c>
      <c r="AG55" s="156">
        <v>1300</v>
      </c>
      <c r="AH55" s="156">
        <v>1147.1200000000001</v>
      </c>
      <c r="AI55" s="156">
        <v>858</v>
      </c>
      <c r="AJ55" s="156">
        <v>858</v>
      </c>
      <c r="AK55" s="156">
        <v>858</v>
      </c>
      <c r="AL55" s="156">
        <v>926.64</v>
      </c>
      <c r="AM55" s="156">
        <v>926.64</v>
      </c>
      <c r="AN55" s="156">
        <v>926.64</v>
      </c>
      <c r="AO55" s="156">
        <v>658.32</v>
      </c>
      <c r="AP55" s="156">
        <v>658.32</v>
      </c>
      <c r="AQ55" s="156">
        <v>658.32</v>
      </c>
      <c r="AR55" s="156">
        <v>796.64</v>
      </c>
      <c r="AS55" s="156">
        <v>796.64</v>
      </c>
      <c r="AT55" s="156">
        <v>796.64</v>
      </c>
      <c r="AU55" s="156">
        <v>658.32</v>
      </c>
      <c r="AV55" s="156">
        <v>658.32</v>
      </c>
      <c r="AW55" s="156">
        <v>796.64</v>
      </c>
      <c r="AX55" s="156">
        <v>796.64</v>
      </c>
      <c r="AY55" s="156">
        <v>796.64</v>
      </c>
      <c r="AZ55" s="156">
        <v>858</v>
      </c>
      <c r="BA55" s="156">
        <v>858</v>
      </c>
      <c r="BB55" s="156">
        <v>1147.1200000000001</v>
      </c>
      <c r="BC55" s="156">
        <v>494</v>
      </c>
      <c r="BD55" s="156">
        <v>494</v>
      </c>
      <c r="BE55" s="156">
        <v>494</v>
      </c>
      <c r="BF55" s="156"/>
      <c r="BG55" s="156">
        <v>494</v>
      </c>
      <c r="BH55" s="156">
        <v>494</v>
      </c>
      <c r="BI55" s="156">
        <v>494</v>
      </c>
      <c r="BJ55" s="156">
        <v>494</v>
      </c>
      <c r="BK55" s="156">
        <v>494</v>
      </c>
      <c r="BL55" s="156">
        <v>658.32</v>
      </c>
      <c r="BM55" s="156">
        <v>562.64</v>
      </c>
      <c r="BN55" s="156">
        <v>562.64</v>
      </c>
      <c r="BO55" s="156">
        <v>562.64</v>
      </c>
      <c r="BP55" s="156">
        <v>562.64</v>
      </c>
      <c r="BQ55" s="156">
        <v>796.64</v>
      </c>
      <c r="BR55" s="156">
        <v>796.64</v>
      </c>
      <c r="BS55" s="156">
        <v>796.64</v>
      </c>
      <c r="BT55" s="156">
        <v>562.64</v>
      </c>
      <c r="BU55" s="156">
        <v>562.64</v>
      </c>
      <c r="BV55" s="156">
        <v>562.64</v>
      </c>
      <c r="BW55" s="156">
        <v>796.64</v>
      </c>
      <c r="BX55" s="156">
        <v>796.64</v>
      </c>
      <c r="BY55" s="156"/>
      <c r="BZ55" s="156">
        <v>796.64</v>
      </c>
      <c r="CA55" s="156">
        <v>796.64</v>
      </c>
      <c r="CB55" s="156">
        <v>796.64</v>
      </c>
      <c r="CC55" s="156">
        <v>858</v>
      </c>
      <c r="CD55" s="156">
        <v>858</v>
      </c>
      <c r="CE55" s="156">
        <v>858</v>
      </c>
      <c r="CF55" s="156">
        <v>858</v>
      </c>
      <c r="CG55" s="156">
        <v>926.64</v>
      </c>
      <c r="CH55" s="156">
        <v>926.64</v>
      </c>
      <c r="CI55" s="156">
        <v>984.88</v>
      </c>
      <c r="CJ55" s="156">
        <v>984.88</v>
      </c>
      <c r="CK55" s="156">
        <v>926.64</v>
      </c>
      <c r="CL55" s="156">
        <v>926.64</v>
      </c>
      <c r="CM55" s="156">
        <v>926.64</v>
      </c>
      <c r="CN55" s="156">
        <v>984.88</v>
      </c>
      <c r="CO55" s="156">
        <v>1147.1200000000001</v>
      </c>
      <c r="CP55" s="156">
        <v>1147.1200000000001</v>
      </c>
      <c r="CQ55" s="156">
        <v>1226.1600000000001</v>
      </c>
      <c r="CR55" s="156">
        <v>1226.1600000000001</v>
      </c>
      <c r="CS55" s="156">
        <v>1226.1600000000001</v>
      </c>
      <c r="CT55" s="156">
        <v>1226.1600000000001</v>
      </c>
      <c r="CU55" s="156">
        <v>1226.1600000000001</v>
      </c>
      <c r="CV55" s="156">
        <v>1147.1200000000001</v>
      </c>
      <c r="CW55" s="156">
        <v>1147.1200000000001</v>
      </c>
      <c r="CX55" s="156">
        <v>1147.1200000000001</v>
      </c>
      <c r="CY55" s="156">
        <v>1147.1200000000001</v>
      </c>
      <c r="CZ55" s="156">
        <v>984.88</v>
      </c>
      <c r="DA55" s="156">
        <v>984.88</v>
      </c>
      <c r="DB55" s="156">
        <v>984.88</v>
      </c>
      <c r="DC55" s="156">
        <v>1147.1200000000001</v>
      </c>
      <c r="DD55" s="156">
        <v>1147.1200000000001</v>
      </c>
      <c r="DE55" s="156">
        <v>1226.1600000000001</v>
      </c>
      <c r="DF55" s="156">
        <v>984.88</v>
      </c>
      <c r="DG55" s="156">
        <v>984.88</v>
      </c>
      <c r="DH55" s="156">
        <v>984.88</v>
      </c>
      <c r="DI55" s="156">
        <v>984.88</v>
      </c>
      <c r="DJ55" s="156">
        <v>984.88</v>
      </c>
    </row>
    <row r="56" spans="1:114" ht="14.65" thickBot="1">
      <c r="A56" s="1">
        <v>53</v>
      </c>
      <c r="B56" s="1">
        <v>53</v>
      </c>
      <c r="C56" s="1">
        <v>290</v>
      </c>
      <c r="D56" s="1">
        <v>2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156">
        <v>1226.1600000000001</v>
      </c>
      <c r="Q56" s="156">
        <v>1226.1600000000001</v>
      </c>
      <c r="R56" s="156">
        <v>1226.1600000000001</v>
      </c>
      <c r="S56" s="156">
        <v>1226.1600000000001</v>
      </c>
      <c r="T56" s="156"/>
      <c r="U56" s="156">
        <v>1147.1200000000001</v>
      </c>
      <c r="V56" s="156">
        <v>1147.1200000000001</v>
      </c>
      <c r="W56" s="156">
        <v>1147.1200000000001</v>
      </c>
      <c r="X56" s="156">
        <v>1147.1200000000001</v>
      </c>
      <c r="Y56" s="156">
        <v>1147.1200000000001</v>
      </c>
      <c r="Z56" s="156">
        <v>1147.1200000000001</v>
      </c>
      <c r="AA56" s="156">
        <v>1147.1200000000001</v>
      </c>
      <c r="AB56" s="156">
        <v>1147.1200000000001</v>
      </c>
      <c r="AC56" s="156">
        <v>1147.1200000000001</v>
      </c>
      <c r="AD56" s="156">
        <v>1226.1600000000001</v>
      </c>
      <c r="AE56" s="156">
        <v>1226.1600000000001</v>
      </c>
      <c r="AF56" s="156">
        <v>1300</v>
      </c>
      <c r="AG56" s="156">
        <v>1300</v>
      </c>
      <c r="AH56" s="156">
        <v>1147.1200000000001</v>
      </c>
      <c r="AI56" s="156">
        <v>858</v>
      </c>
      <c r="AJ56" s="156">
        <v>858</v>
      </c>
      <c r="AK56" s="156">
        <v>858</v>
      </c>
      <c r="AL56" s="156">
        <v>926.64</v>
      </c>
      <c r="AM56" s="156">
        <v>926.64</v>
      </c>
      <c r="AN56" s="156">
        <v>926.64</v>
      </c>
      <c r="AO56" s="156">
        <v>658.32</v>
      </c>
      <c r="AP56" s="156">
        <v>658.32</v>
      </c>
      <c r="AQ56" s="156">
        <v>658.32</v>
      </c>
      <c r="AR56" s="156">
        <v>796.64</v>
      </c>
      <c r="AS56" s="156">
        <v>796.64</v>
      </c>
      <c r="AT56" s="156">
        <v>796.64</v>
      </c>
      <c r="AU56" s="156">
        <v>658.32</v>
      </c>
      <c r="AV56" s="156">
        <v>658.32</v>
      </c>
      <c r="AW56" s="156">
        <v>796.64</v>
      </c>
      <c r="AX56" s="156">
        <v>796.64</v>
      </c>
      <c r="AY56" s="156">
        <v>796.64</v>
      </c>
      <c r="AZ56" s="156">
        <v>858</v>
      </c>
      <c r="BA56" s="156">
        <v>858</v>
      </c>
      <c r="BB56" s="156">
        <v>1147.1200000000001</v>
      </c>
      <c r="BC56" s="156">
        <v>494</v>
      </c>
      <c r="BD56" s="156">
        <v>494</v>
      </c>
      <c r="BE56" s="156">
        <v>494</v>
      </c>
      <c r="BF56" s="156"/>
      <c r="BG56" s="156">
        <v>494</v>
      </c>
      <c r="BH56" s="156">
        <v>494</v>
      </c>
      <c r="BI56" s="156">
        <v>494</v>
      </c>
      <c r="BJ56" s="156">
        <v>494</v>
      </c>
      <c r="BK56" s="156">
        <v>494</v>
      </c>
      <c r="BL56" s="156">
        <v>658.32</v>
      </c>
      <c r="BM56" s="156">
        <v>562.64</v>
      </c>
      <c r="BN56" s="156">
        <v>562.64</v>
      </c>
      <c r="BO56" s="156">
        <v>562.64</v>
      </c>
      <c r="BP56" s="156">
        <v>562.64</v>
      </c>
      <c r="BQ56" s="156">
        <v>796.64</v>
      </c>
      <c r="BR56" s="156">
        <v>796.64</v>
      </c>
      <c r="BS56" s="156">
        <v>796.64</v>
      </c>
      <c r="BT56" s="156">
        <v>562.64</v>
      </c>
      <c r="BU56" s="156">
        <v>562.64</v>
      </c>
      <c r="BV56" s="156">
        <v>562.64</v>
      </c>
      <c r="BW56" s="156">
        <v>796.64</v>
      </c>
      <c r="BX56" s="156">
        <v>796.64</v>
      </c>
      <c r="BY56" s="156"/>
      <c r="BZ56" s="156">
        <v>796.64</v>
      </c>
      <c r="CA56" s="156">
        <v>796.64</v>
      </c>
      <c r="CB56" s="156">
        <v>796.64</v>
      </c>
      <c r="CC56" s="156">
        <v>858</v>
      </c>
      <c r="CD56" s="156">
        <v>858</v>
      </c>
      <c r="CE56" s="156">
        <v>858</v>
      </c>
      <c r="CF56" s="156">
        <v>858</v>
      </c>
      <c r="CG56" s="156">
        <v>926.64</v>
      </c>
      <c r="CH56" s="156">
        <v>926.64</v>
      </c>
      <c r="CI56" s="156">
        <v>984.88</v>
      </c>
      <c r="CJ56" s="156">
        <v>984.88</v>
      </c>
      <c r="CK56" s="156">
        <v>926.64</v>
      </c>
      <c r="CL56" s="156">
        <v>926.64</v>
      </c>
      <c r="CM56" s="156">
        <v>926.64</v>
      </c>
      <c r="CN56" s="156">
        <v>984.88</v>
      </c>
      <c r="CO56" s="156">
        <v>1147.1200000000001</v>
      </c>
      <c r="CP56" s="156">
        <v>1147.1200000000001</v>
      </c>
      <c r="CQ56" s="156">
        <v>1226.1600000000001</v>
      </c>
      <c r="CR56" s="156">
        <v>1226.1600000000001</v>
      </c>
      <c r="CS56" s="156">
        <v>1226.1600000000001</v>
      </c>
      <c r="CT56" s="156">
        <v>1226.1600000000001</v>
      </c>
      <c r="CU56" s="156">
        <v>1226.1600000000001</v>
      </c>
      <c r="CV56" s="156">
        <v>1147.1200000000001</v>
      </c>
      <c r="CW56" s="156">
        <v>1147.1200000000001</v>
      </c>
      <c r="CX56" s="156">
        <v>1147.1200000000001</v>
      </c>
      <c r="CY56" s="156">
        <v>1147.1200000000001</v>
      </c>
      <c r="CZ56" s="156">
        <v>984.88</v>
      </c>
      <c r="DA56" s="156">
        <v>984.88</v>
      </c>
      <c r="DB56" s="156">
        <v>984.88</v>
      </c>
      <c r="DC56" s="156">
        <v>1147.1200000000001</v>
      </c>
      <c r="DD56" s="156">
        <v>1147.1200000000001</v>
      </c>
      <c r="DE56" s="156">
        <v>1226.1600000000001</v>
      </c>
      <c r="DF56" s="156">
        <v>984.88</v>
      </c>
      <c r="DG56" s="156">
        <v>984.88</v>
      </c>
      <c r="DH56" s="156">
        <v>984.88</v>
      </c>
      <c r="DI56" s="156">
        <v>984.88</v>
      </c>
      <c r="DJ56" s="156">
        <v>984.88</v>
      </c>
    </row>
    <row r="57" spans="1:114" ht="14.65" thickBot="1">
      <c r="A57" s="1">
        <v>54</v>
      </c>
      <c r="B57" s="1">
        <v>54</v>
      </c>
      <c r="C57" s="1">
        <v>450</v>
      </c>
      <c r="D57" s="1">
        <v>2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156">
        <v>1226.1600000000001</v>
      </c>
      <c r="Q57" s="156">
        <v>1226.1600000000001</v>
      </c>
      <c r="R57" s="156">
        <v>1226.1600000000001</v>
      </c>
      <c r="S57" s="156">
        <v>1226.1600000000001</v>
      </c>
      <c r="T57" s="156"/>
      <c r="U57" s="156">
        <v>1147.1200000000001</v>
      </c>
      <c r="V57" s="156">
        <v>1147.1200000000001</v>
      </c>
      <c r="W57" s="156">
        <v>1147.1200000000001</v>
      </c>
      <c r="X57" s="156">
        <v>1147.1200000000001</v>
      </c>
      <c r="Y57" s="156">
        <v>1147.1200000000001</v>
      </c>
      <c r="Z57" s="156">
        <v>1147.1200000000001</v>
      </c>
      <c r="AA57" s="156">
        <v>1147.1200000000001</v>
      </c>
      <c r="AB57" s="156">
        <v>1147.1200000000001</v>
      </c>
      <c r="AC57" s="156">
        <v>1147.1200000000001</v>
      </c>
      <c r="AD57" s="156">
        <v>1226.1600000000001</v>
      </c>
      <c r="AE57" s="156">
        <v>1226.1600000000001</v>
      </c>
      <c r="AF57" s="156">
        <v>1300</v>
      </c>
      <c r="AG57" s="156">
        <v>1300</v>
      </c>
      <c r="AH57" s="156">
        <v>1147.1200000000001</v>
      </c>
      <c r="AI57" s="156">
        <v>858</v>
      </c>
      <c r="AJ57" s="156">
        <v>858</v>
      </c>
      <c r="AK57" s="156">
        <v>858</v>
      </c>
      <c r="AL57" s="156">
        <v>926.64</v>
      </c>
      <c r="AM57" s="156">
        <v>926.64</v>
      </c>
      <c r="AN57" s="156">
        <v>926.64</v>
      </c>
      <c r="AO57" s="156">
        <v>658.32</v>
      </c>
      <c r="AP57" s="156">
        <v>658.32</v>
      </c>
      <c r="AQ57" s="156">
        <v>658.32</v>
      </c>
      <c r="AR57" s="156">
        <v>796.64</v>
      </c>
      <c r="AS57" s="156">
        <v>796.64</v>
      </c>
      <c r="AT57" s="156">
        <v>796.64</v>
      </c>
      <c r="AU57" s="156">
        <v>658.32</v>
      </c>
      <c r="AV57" s="156">
        <v>658.32</v>
      </c>
      <c r="AW57" s="156">
        <v>796.64</v>
      </c>
      <c r="AX57" s="156">
        <v>796.64</v>
      </c>
      <c r="AY57" s="156">
        <v>796.64</v>
      </c>
      <c r="AZ57" s="156">
        <v>858</v>
      </c>
      <c r="BA57" s="156">
        <v>858</v>
      </c>
      <c r="BB57" s="156">
        <v>1147.1200000000001</v>
      </c>
      <c r="BC57" s="156">
        <v>494</v>
      </c>
      <c r="BD57" s="156">
        <v>494</v>
      </c>
      <c r="BE57" s="156">
        <v>494</v>
      </c>
      <c r="BF57" s="156"/>
      <c r="BG57" s="156">
        <v>494</v>
      </c>
      <c r="BH57" s="156">
        <v>494</v>
      </c>
      <c r="BI57" s="156">
        <v>494</v>
      </c>
      <c r="BJ57" s="156">
        <v>494</v>
      </c>
      <c r="BK57" s="156">
        <v>494</v>
      </c>
      <c r="BL57" s="156">
        <v>658.32</v>
      </c>
      <c r="BM57" s="156">
        <v>562.64</v>
      </c>
      <c r="BN57" s="156">
        <v>562.64</v>
      </c>
      <c r="BO57" s="156">
        <v>562.64</v>
      </c>
      <c r="BP57" s="156">
        <v>562.64</v>
      </c>
      <c r="BQ57" s="156">
        <v>796.64</v>
      </c>
      <c r="BR57" s="156">
        <v>796.64</v>
      </c>
      <c r="BS57" s="156">
        <v>796.64</v>
      </c>
      <c r="BT57" s="156">
        <v>562.64</v>
      </c>
      <c r="BU57" s="156">
        <v>562.64</v>
      </c>
      <c r="BV57" s="156">
        <v>562.64</v>
      </c>
      <c r="BW57" s="156">
        <v>796.64</v>
      </c>
      <c r="BX57" s="156">
        <v>796.64</v>
      </c>
      <c r="BY57" s="156"/>
      <c r="BZ57" s="156">
        <v>796.64</v>
      </c>
      <c r="CA57" s="156">
        <v>796.64</v>
      </c>
      <c r="CB57" s="156">
        <v>796.64</v>
      </c>
      <c r="CC57" s="156">
        <v>858</v>
      </c>
      <c r="CD57" s="156">
        <v>858</v>
      </c>
      <c r="CE57" s="156">
        <v>858</v>
      </c>
      <c r="CF57" s="156">
        <v>858</v>
      </c>
      <c r="CG57" s="156">
        <v>926.64</v>
      </c>
      <c r="CH57" s="156">
        <v>926.64</v>
      </c>
      <c r="CI57" s="156">
        <v>984.88</v>
      </c>
      <c r="CJ57" s="156">
        <v>984.88</v>
      </c>
      <c r="CK57" s="156">
        <v>926.64</v>
      </c>
      <c r="CL57" s="156">
        <v>926.64</v>
      </c>
      <c r="CM57" s="156">
        <v>926.64</v>
      </c>
      <c r="CN57" s="156">
        <v>984.88</v>
      </c>
      <c r="CO57" s="156">
        <v>1147.1200000000001</v>
      </c>
      <c r="CP57" s="156">
        <v>1147.1200000000001</v>
      </c>
      <c r="CQ57" s="156">
        <v>1226.1600000000001</v>
      </c>
      <c r="CR57" s="156">
        <v>1226.1600000000001</v>
      </c>
      <c r="CS57" s="156">
        <v>1226.1600000000001</v>
      </c>
      <c r="CT57" s="156">
        <v>1226.1600000000001</v>
      </c>
      <c r="CU57" s="156">
        <v>1226.1600000000001</v>
      </c>
      <c r="CV57" s="156">
        <v>1147.1200000000001</v>
      </c>
      <c r="CW57" s="156">
        <v>1147.1200000000001</v>
      </c>
      <c r="CX57" s="156">
        <v>1147.1200000000001</v>
      </c>
      <c r="CY57" s="156">
        <v>1147.1200000000001</v>
      </c>
      <c r="CZ57" s="156">
        <v>984.88</v>
      </c>
      <c r="DA57" s="156">
        <v>984.88</v>
      </c>
      <c r="DB57" s="156">
        <v>984.88</v>
      </c>
      <c r="DC57" s="156">
        <v>1147.1200000000001</v>
      </c>
      <c r="DD57" s="156">
        <v>1147.1200000000001</v>
      </c>
      <c r="DE57" s="156">
        <v>1226.1600000000001</v>
      </c>
      <c r="DF57" s="156">
        <v>984.88</v>
      </c>
      <c r="DG57" s="156">
        <v>984.88</v>
      </c>
      <c r="DH57" s="156">
        <v>984.88</v>
      </c>
      <c r="DI57" s="156">
        <v>984.88</v>
      </c>
      <c r="DJ57" s="156">
        <v>984.88</v>
      </c>
    </row>
    <row r="58" spans="1:114">
      <c r="A58" s="1">
        <v>55</v>
      </c>
      <c r="B58" s="1">
        <v>55</v>
      </c>
      <c r="C58" s="1">
        <v>410</v>
      </c>
      <c r="D58" s="1">
        <v>2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23">
        <v>25000</v>
      </c>
      <c r="P58" s="156">
        <v>1226.1600000000001</v>
      </c>
      <c r="Q58" s="156">
        <v>1226.1600000000001</v>
      </c>
      <c r="R58" s="156">
        <v>1226.1600000000001</v>
      </c>
      <c r="S58" s="156">
        <v>1226.1600000000001</v>
      </c>
      <c r="T58" s="156"/>
      <c r="U58" s="156">
        <v>1147.1200000000001</v>
      </c>
      <c r="V58" s="156">
        <v>1147.1200000000001</v>
      </c>
      <c r="W58" s="156">
        <v>1147.1200000000001</v>
      </c>
      <c r="X58" s="156">
        <v>1147.1200000000001</v>
      </c>
      <c r="Y58" s="156">
        <v>1147.1200000000001</v>
      </c>
      <c r="Z58" s="156">
        <v>1147.1200000000001</v>
      </c>
      <c r="AA58" s="156">
        <v>1147.1200000000001</v>
      </c>
      <c r="AB58" s="156">
        <v>1147.1200000000001</v>
      </c>
      <c r="AC58" s="156">
        <v>1147.1200000000001</v>
      </c>
      <c r="AD58" s="156">
        <v>1226.1600000000001</v>
      </c>
      <c r="AE58" s="156">
        <v>1226.1600000000001</v>
      </c>
      <c r="AF58" s="156">
        <v>1300</v>
      </c>
      <c r="AG58" s="156">
        <v>1300</v>
      </c>
      <c r="AH58" s="156">
        <v>1147.1200000000001</v>
      </c>
      <c r="AI58" s="156">
        <v>858</v>
      </c>
      <c r="AJ58" s="156">
        <v>858</v>
      </c>
      <c r="AK58" s="156">
        <v>858</v>
      </c>
      <c r="AL58" s="156">
        <v>926.64</v>
      </c>
      <c r="AM58" s="156">
        <v>926.64</v>
      </c>
      <c r="AN58" s="156">
        <v>926.64</v>
      </c>
      <c r="AO58" s="156">
        <v>658.32</v>
      </c>
      <c r="AP58" s="156">
        <v>658.32</v>
      </c>
      <c r="AQ58" s="156">
        <v>658.32</v>
      </c>
      <c r="AR58" s="156">
        <v>796.64</v>
      </c>
      <c r="AS58" s="156">
        <v>796.64</v>
      </c>
      <c r="AT58" s="156">
        <v>796.64</v>
      </c>
      <c r="AU58" s="156">
        <v>658.32</v>
      </c>
      <c r="AV58" s="156">
        <v>658.32</v>
      </c>
      <c r="AW58" s="156">
        <v>796.64</v>
      </c>
      <c r="AX58" s="156">
        <v>796.64</v>
      </c>
      <c r="AY58" s="156">
        <v>796.64</v>
      </c>
      <c r="AZ58" s="156">
        <v>858</v>
      </c>
      <c r="BA58" s="156">
        <v>858</v>
      </c>
      <c r="BB58" s="156">
        <v>1147.1200000000001</v>
      </c>
      <c r="BC58" s="156">
        <v>494</v>
      </c>
      <c r="BD58" s="156">
        <v>494</v>
      </c>
      <c r="BE58" s="156">
        <v>494</v>
      </c>
      <c r="BF58" s="156"/>
      <c r="BG58" s="156">
        <v>494</v>
      </c>
      <c r="BH58" s="156">
        <v>494</v>
      </c>
      <c r="BI58" s="156">
        <v>494</v>
      </c>
      <c r="BJ58" s="156">
        <v>494</v>
      </c>
      <c r="BK58" s="156">
        <v>494</v>
      </c>
      <c r="BL58" s="156">
        <v>658.32</v>
      </c>
      <c r="BM58" s="156">
        <v>562.64</v>
      </c>
      <c r="BN58" s="156">
        <v>562.64</v>
      </c>
      <c r="BO58" s="156">
        <v>562.64</v>
      </c>
      <c r="BP58" s="156">
        <v>562.64</v>
      </c>
      <c r="BQ58" s="156">
        <v>796.64</v>
      </c>
      <c r="BR58" s="156">
        <v>796.64</v>
      </c>
      <c r="BS58" s="156">
        <v>796.64</v>
      </c>
      <c r="BT58" s="156">
        <v>562.64</v>
      </c>
      <c r="BU58" s="156">
        <v>562.64</v>
      </c>
      <c r="BV58" s="156">
        <v>562.64</v>
      </c>
      <c r="BW58" s="156">
        <v>796.64</v>
      </c>
      <c r="BX58" s="156">
        <v>796.64</v>
      </c>
      <c r="BY58" s="156"/>
      <c r="BZ58" s="156">
        <v>796.64</v>
      </c>
      <c r="CA58" s="156">
        <v>796.64</v>
      </c>
      <c r="CB58" s="156">
        <v>796.64</v>
      </c>
      <c r="CC58" s="156">
        <v>858</v>
      </c>
      <c r="CD58" s="156">
        <v>858</v>
      </c>
      <c r="CE58" s="156">
        <v>858</v>
      </c>
      <c r="CF58" s="156">
        <v>858</v>
      </c>
      <c r="CG58" s="156">
        <v>926.64</v>
      </c>
      <c r="CH58" s="156">
        <v>926.64</v>
      </c>
      <c r="CI58" s="156">
        <v>984.88</v>
      </c>
      <c r="CJ58" s="156">
        <v>984.88</v>
      </c>
      <c r="CK58" s="156">
        <v>926.64</v>
      </c>
      <c r="CL58" s="156">
        <v>926.64</v>
      </c>
      <c r="CM58" s="156">
        <v>926.64</v>
      </c>
      <c r="CN58" s="156">
        <v>984.88</v>
      </c>
      <c r="CO58" s="156">
        <v>1147.1200000000001</v>
      </c>
      <c r="CP58" s="156">
        <v>1147.1200000000001</v>
      </c>
      <c r="CQ58" s="156">
        <v>1226.1600000000001</v>
      </c>
      <c r="CR58" s="156">
        <v>1226.1600000000001</v>
      </c>
      <c r="CS58" s="156">
        <v>1226.1600000000001</v>
      </c>
      <c r="CT58" s="156">
        <v>1226.1600000000001</v>
      </c>
      <c r="CU58" s="156">
        <v>1226.1600000000001</v>
      </c>
      <c r="CV58" s="156">
        <v>1147.1200000000001</v>
      </c>
      <c r="CW58" s="156">
        <v>1147.1200000000001</v>
      </c>
      <c r="CX58" s="156">
        <v>1147.1200000000001</v>
      </c>
      <c r="CY58" s="156">
        <v>1147.1200000000001</v>
      </c>
      <c r="CZ58" s="156">
        <v>984.88</v>
      </c>
      <c r="DA58" s="156">
        <v>984.88</v>
      </c>
      <c r="DB58" s="156">
        <v>984.88</v>
      </c>
      <c r="DC58" s="156">
        <v>1147.1200000000001</v>
      </c>
      <c r="DD58" s="156">
        <v>1147.1200000000001</v>
      </c>
      <c r="DE58" s="156">
        <v>1226.1600000000001</v>
      </c>
      <c r="DF58" s="156">
        <v>984.88</v>
      </c>
      <c r="DG58" s="156">
        <v>984.88</v>
      </c>
      <c r="DH58" s="156">
        <v>984.88</v>
      </c>
      <c r="DI58" s="156">
        <v>984.88</v>
      </c>
      <c r="DJ58" s="156">
        <v>984.88</v>
      </c>
    </row>
    <row r="59" spans="1:114">
      <c r="A59" s="1">
        <v>56</v>
      </c>
      <c r="B59" s="1">
        <v>56</v>
      </c>
      <c r="C59" s="1">
        <v>420</v>
      </c>
      <c r="D59" s="1">
        <v>2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4">
      <c r="A60" s="1">
        <v>57</v>
      </c>
      <c r="B60" s="1">
        <v>57</v>
      </c>
      <c r="C60" s="1">
        <v>250</v>
      </c>
      <c r="D60" s="1">
        <v>2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4">
      <c r="A61" s="1">
        <v>58</v>
      </c>
      <c r="B61" s="1">
        <v>58</v>
      </c>
      <c r="C61" s="1">
        <v>200</v>
      </c>
      <c r="D61" s="1">
        <v>2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4">
      <c r="A62" s="1">
        <v>59</v>
      </c>
      <c r="B62" s="1">
        <v>59</v>
      </c>
      <c r="C62" s="1">
        <v>230</v>
      </c>
      <c r="D62" s="1">
        <v>2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4">
      <c r="A63" s="1">
        <v>60</v>
      </c>
      <c r="B63" s="1">
        <v>60</v>
      </c>
      <c r="C63" s="1">
        <v>430</v>
      </c>
      <c r="D63" s="1">
        <v>2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4">
      <c r="A64" s="1">
        <v>61</v>
      </c>
      <c r="B64" s="1">
        <v>61</v>
      </c>
      <c r="C64" s="1">
        <v>450</v>
      </c>
      <c r="D64" s="1">
        <v>2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63</v>
      </c>
      <c r="B65" s="1">
        <v>63</v>
      </c>
      <c r="C65" s="1">
        <v>530</v>
      </c>
      <c r="D65" s="1">
        <v>2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64</v>
      </c>
      <c r="B66" s="1">
        <v>64</v>
      </c>
      <c r="C66" s="1">
        <v>440</v>
      </c>
      <c r="D66" s="1">
        <v>2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65</v>
      </c>
      <c r="B67" s="1">
        <v>65</v>
      </c>
      <c r="C67" s="1">
        <v>530</v>
      </c>
      <c r="D67" s="1">
        <v>2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66</v>
      </c>
      <c r="B68" s="1">
        <v>66</v>
      </c>
      <c r="C68" s="1">
        <v>600</v>
      </c>
      <c r="D68" s="1">
        <v>3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67</v>
      </c>
      <c r="B69" s="1">
        <v>67</v>
      </c>
      <c r="C69" s="1">
        <v>530</v>
      </c>
      <c r="D69" s="1">
        <v>3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68</v>
      </c>
      <c r="B70" s="1">
        <v>68</v>
      </c>
      <c r="C70" s="1">
        <v>640</v>
      </c>
      <c r="D70" s="1">
        <v>3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69</v>
      </c>
      <c r="B71" s="1">
        <v>69</v>
      </c>
      <c r="C71" s="1">
        <v>590</v>
      </c>
      <c r="D71" s="1">
        <v>3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70</v>
      </c>
      <c r="B72" s="1">
        <v>70</v>
      </c>
      <c r="C72" s="1">
        <v>540</v>
      </c>
      <c r="D72" s="1">
        <v>3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71</v>
      </c>
      <c r="B73" s="1">
        <v>71</v>
      </c>
      <c r="C73" s="1">
        <v>600</v>
      </c>
      <c r="D73" s="1">
        <v>3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72</v>
      </c>
      <c r="B74" s="1">
        <v>72</v>
      </c>
      <c r="C74" s="1">
        <v>640</v>
      </c>
      <c r="D74" s="1">
        <v>4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73</v>
      </c>
      <c r="B75" s="1">
        <v>73</v>
      </c>
      <c r="C75" s="1">
        <v>710</v>
      </c>
      <c r="D75" s="1">
        <v>4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74</v>
      </c>
      <c r="B76" s="1">
        <v>74</v>
      </c>
      <c r="C76" s="1">
        <v>590</v>
      </c>
      <c r="D76" s="1">
        <v>3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75</v>
      </c>
      <c r="B77" s="1">
        <v>75</v>
      </c>
      <c r="C77" s="1">
        <v>700</v>
      </c>
      <c r="D77" s="1">
        <v>3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76</v>
      </c>
      <c r="B78" s="1">
        <v>76</v>
      </c>
      <c r="C78" s="1">
        <v>670</v>
      </c>
      <c r="D78" s="1">
        <v>3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77</v>
      </c>
      <c r="B79" s="1">
        <v>77</v>
      </c>
      <c r="C79" s="1">
        <v>730</v>
      </c>
      <c r="D79" s="1">
        <v>4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78</v>
      </c>
      <c r="B80" s="1">
        <v>78</v>
      </c>
      <c r="C80" s="1">
        <v>700</v>
      </c>
      <c r="D80" s="1">
        <v>4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79</v>
      </c>
      <c r="B81" s="1">
        <v>79</v>
      </c>
      <c r="C81" s="1">
        <v>640</v>
      </c>
      <c r="D81" s="1">
        <v>4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80</v>
      </c>
      <c r="B82" s="1">
        <v>80</v>
      </c>
      <c r="C82" s="1">
        <v>720</v>
      </c>
      <c r="D82" s="1">
        <v>4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81</v>
      </c>
      <c r="B83" s="1">
        <v>81</v>
      </c>
      <c r="C83" s="1">
        <v>700</v>
      </c>
      <c r="D83" s="1">
        <v>4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82</v>
      </c>
      <c r="B84" s="1">
        <v>82</v>
      </c>
      <c r="C84" s="1">
        <v>640</v>
      </c>
      <c r="D84" s="1">
        <v>4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83</v>
      </c>
      <c r="B85" s="1">
        <v>83</v>
      </c>
      <c r="C85" s="1">
        <v>750</v>
      </c>
      <c r="D85" s="1">
        <v>4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84</v>
      </c>
      <c r="B86" s="1">
        <v>84</v>
      </c>
      <c r="C86" s="1">
        <v>720</v>
      </c>
      <c r="D86" s="1">
        <v>4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85</v>
      </c>
      <c r="B87" s="1">
        <v>85</v>
      </c>
      <c r="C87" s="1">
        <v>750</v>
      </c>
      <c r="D87" s="1">
        <v>4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86</v>
      </c>
      <c r="B88" s="1">
        <v>86</v>
      </c>
      <c r="C88" s="1">
        <v>720</v>
      </c>
      <c r="D88" s="1">
        <v>4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>
        <v>87</v>
      </c>
      <c r="B89" s="1">
        <v>87</v>
      </c>
      <c r="C89" s="1">
        <v>780</v>
      </c>
      <c r="D89" s="1">
        <v>4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">
        <v>88</v>
      </c>
      <c r="B90" s="1">
        <v>88</v>
      </c>
      <c r="C90" s="1">
        <v>700</v>
      </c>
      <c r="D90" s="1">
        <v>4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">
        <v>89</v>
      </c>
      <c r="B91" s="1">
        <v>89</v>
      </c>
      <c r="C91" s="1">
        <v>540</v>
      </c>
      <c r="D91" s="1">
        <v>4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">
        <v>90</v>
      </c>
      <c r="B92" s="1">
        <v>90</v>
      </c>
      <c r="C92" s="1">
        <v>580</v>
      </c>
      <c r="D92" s="1">
        <v>4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">
        <v>91</v>
      </c>
      <c r="B93" s="1">
        <v>91</v>
      </c>
      <c r="C93" s="1">
        <v>500</v>
      </c>
      <c r="D93" s="1">
        <v>4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">
        <v>92</v>
      </c>
      <c r="B94" s="1">
        <v>92</v>
      </c>
      <c r="C94" s="1">
        <v>710</v>
      </c>
      <c r="D94" s="1">
        <v>4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">
        <v>93</v>
      </c>
      <c r="B95" s="1">
        <v>93</v>
      </c>
      <c r="D95" s="1">
        <v>4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>
      <c r="A96" s="1">
        <v>94</v>
      </c>
      <c r="B96" s="1">
        <v>94</v>
      </c>
      <c r="C96" s="1">
        <v>780</v>
      </c>
      <c r="D96" s="1">
        <v>4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>
      <c r="A97" s="1">
        <v>95</v>
      </c>
      <c r="B97" s="1">
        <v>95</v>
      </c>
      <c r="C97" s="1">
        <v>620</v>
      </c>
      <c r="D97" s="1">
        <v>4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>
      <c r="A98" s="1">
        <v>96</v>
      </c>
      <c r="B98" s="1">
        <v>96</v>
      </c>
      <c r="C98" s="1">
        <v>650</v>
      </c>
      <c r="D98" s="1">
        <v>4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>
      <c r="A99" s="1">
        <v>97</v>
      </c>
      <c r="B99" s="1">
        <v>97</v>
      </c>
      <c r="C99" s="1">
        <v>760</v>
      </c>
      <c r="D99" s="1">
        <v>4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  <row r="100" spans="1:10">
      <c r="A100" s="1">
        <v>98</v>
      </c>
      <c r="B100" s="1">
        <v>98</v>
      </c>
      <c r="C100" s="1">
        <v>710</v>
      </c>
      <c r="D100" s="1">
        <v>4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</row>
    <row r="101" spans="1:10">
      <c r="A101" s="1">
        <v>99</v>
      </c>
      <c r="B101" s="1">
        <v>99</v>
      </c>
      <c r="C101" s="1">
        <v>680</v>
      </c>
      <c r="D101" s="1">
        <v>4</v>
      </c>
      <c r="F101" t="s">
        <v>96</v>
      </c>
      <c r="G101" t="s">
        <v>96</v>
      </c>
      <c r="H101" t="s">
        <v>96</v>
      </c>
      <c r="I101" t="s">
        <v>96</v>
      </c>
      <c r="J101" t="s">
        <v>96</v>
      </c>
    </row>
  </sheetData>
  <sheetProtection algorithmName="SHA-512" hashValue="SDf4ukwHW9OwUMgYA56uyRVYxqyk3hH+IHThptAxpwcJsJ4pa1ya2OLlTpU0Uf4i4XDyag+fJCGI5uMVN4lsLA==" saltValue="mJAda4BZTYdL/V+ZpfLtAA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4125-CB06-4D5A-8442-E78E566EF1D8}">
  <sheetPr codeName="Blad39"/>
  <dimension ref="A5:DJ100"/>
  <sheetViews>
    <sheetView workbookViewId="0">
      <pane xSplit="24" ySplit="6" topLeftCell="Y7" activePane="bottomRight" state="frozen"/>
      <selection pane="bottomRight" activeCell="AI23" sqref="AI23"/>
      <selection pane="bottomLeft" activeCell="AY2" sqref="AY2"/>
      <selection pane="topRight" activeCell="AY2" sqref="AY2"/>
    </sheetView>
  </sheetViews>
  <sheetFormatPr defaultRowHeight="14.45"/>
  <cols>
    <col min="1" max="2" width="8.85546875" hidden="1" customWidth="1"/>
    <col min="3" max="3" width="6.42578125" hidden="1" customWidth="1"/>
    <col min="4" max="4" width="6.140625" hidden="1" customWidth="1"/>
    <col min="5" max="5" width="12.5703125" hidden="1" customWidth="1"/>
    <col min="6" max="6" width="12.140625" hidden="1" customWidth="1"/>
    <col min="7" max="7" width="11.5703125" hidden="1" customWidth="1"/>
    <col min="8" max="8" width="14.140625" hidden="1" customWidth="1"/>
    <col min="9" max="9" width="12.42578125" hidden="1" customWidth="1"/>
    <col min="10" max="10" width="14.5703125" hidden="1" customWidth="1"/>
    <col min="11" max="13" width="8.85546875" hidden="1" customWidth="1"/>
    <col min="14" max="14" width="10.28515625" bestFit="1" customWidth="1"/>
    <col min="15" max="15" width="10.140625" customWidth="1"/>
    <col min="16" max="23" width="0" hidden="1" customWidth="1"/>
    <col min="24" max="24" width="1" hidden="1" customWidth="1"/>
    <col min="29" max="34" width="8.85546875" hidden="1" customWidth="1"/>
    <col min="44" max="44" width="8.85546875" hidden="1" customWidth="1"/>
    <col min="74" max="75" width="8.85546875" hidden="1" customWidth="1"/>
    <col min="92" max="95" width="8.85546875" hidden="1" customWidth="1"/>
  </cols>
  <sheetData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/>
      <c r="Q5" s="184"/>
      <c r="R5" s="184"/>
      <c r="S5" s="184"/>
      <c r="T5" s="184"/>
      <c r="U5" s="184"/>
      <c r="V5" s="184"/>
      <c r="W5" s="184"/>
      <c r="X5" s="184"/>
      <c r="Y5" s="184">
        <v>10</v>
      </c>
      <c r="Z5" s="184">
        <v>11</v>
      </c>
      <c r="AA5" s="184">
        <v>12</v>
      </c>
      <c r="AB5" s="184">
        <v>13</v>
      </c>
      <c r="AC5" s="184"/>
      <c r="AD5" s="184"/>
      <c r="AE5" s="184"/>
      <c r="AF5" s="184"/>
      <c r="AG5" s="184"/>
      <c r="AH5" s="184"/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/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>
        <v>55</v>
      </c>
      <c r="BS5" s="184">
        <v>56</v>
      </c>
      <c r="BT5" s="184">
        <v>57</v>
      </c>
      <c r="BU5" s="184">
        <v>60</v>
      </c>
      <c r="BV5" s="184"/>
      <c r="BW5" s="184"/>
      <c r="BX5" s="184">
        <v>61</v>
      </c>
      <c r="BY5" s="184">
        <v>62</v>
      </c>
      <c r="BZ5" s="184">
        <v>63</v>
      </c>
      <c r="CA5" s="184">
        <v>64</v>
      </c>
      <c r="CB5" s="184">
        <v>65</v>
      </c>
      <c r="CC5" s="184">
        <v>66</v>
      </c>
      <c r="CD5" s="184">
        <v>67</v>
      </c>
      <c r="CE5" s="184">
        <v>68</v>
      </c>
      <c r="CF5" s="184">
        <v>69</v>
      </c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80</v>
      </c>
      <c r="CN5" s="184"/>
      <c r="CO5" s="184"/>
      <c r="CP5" s="184"/>
      <c r="CQ5" s="184"/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  <c r="DA5" s="184">
        <v>90</v>
      </c>
      <c r="DB5" s="184">
        <v>91</v>
      </c>
      <c r="DC5" s="184">
        <v>92</v>
      </c>
      <c r="DD5" s="184">
        <v>93</v>
      </c>
      <c r="DE5" s="184">
        <v>94</v>
      </c>
      <c r="DF5" s="184">
        <v>95</v>
      </c>
      <c r="DG5" s="184">
        <v>96</v>
      </c>
      <c r="DH5" s="184">
        <v>97</v>
      </c>
      <c r="DI5" s="184">
        <v>98</v>
      </c>
      <c r="DJ5" s="184">
        <v>99</v>
      </c>
    </row>
    <row r="6" spans="1:114" ht="14.65" thickBot="1">
      <c r="A6" s="1">
        <v>10</v>
      </c>
      <c r="B6" s="1">
        <v>10</v>
      </c>
      <c r="C6" s="1"/>
      <c r="D6" s="1">
        <v>3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183"/>
      <c r="Q6" s="183"/>
      <c r="R6" s="183"/>
      <c r="S6" s="183"/>
      <c r="T6" s="183"/>
      <c r="U6" s="183"/>
      <c r="V6" s="183"/>
      <c r="W6" s="183"/>
      <c r="X6" s="183"/>
      <c r="Y6" s="29" t="s">
        <v>517</v>
      </c>
      <c r="Z6" s="27" t="s">
        <v>517</v>
      </c>
      <c r="AA6" s="27" t="s">
        <v>517</v>
      </c>
      <c r="AB6" s="27" t="s">
        <v>517</v>
      </c>
      <c r="AC6" s="183"/>
      <c r="AD6" s="183"/>
      <c r="AE6" s="183"/>
      <c r="AF6" s="183"/>
      <c r="AG6" s="183"/>
      <c r="AH6" s="183"/>
      <c r="AI6" s="27" t="s">
        <v>518</v>
      </c>
      <c r="AJ6" s="27" t="s">
        <v>519</v>
      </c>
      <c r="AK6" s="27" t="s">
        <v>520</v>
      </c>
      <c r="AL6" s="27" t="s">
        <v>521</v>
      </c>
      <c r="AM6" s="27" t="s">
        <v>522</v>
      </c>
      <c r="AN6" s="27" t="s">
        <v>523</v>
      </c>
      <c r="AO6" s="27" t="s">
        <v>524</v>
      </c>
      <c r="AP6" s="27" t="s">
        <v>525</v>
      </c>
      <c r="AQ6" s="27" t="s">
        <v>526</v>
      </c>
      <c r="AR6" s="183"/>
      <c r="AS6" s="27" t="s">
        <v>527</v>
      </c>
      <c r="AT6" s="27" t="s">
        <v>528</v>
      </c>
      <c r="AU6" s="27" t="s">
        <v>529</v>
      </c>
      <c r="AV6" s="27" t="s">
        <v>530</v>
      </c>
      <c r="AW6" s="27" t="s">
        <v>531</v>
      </c>
      <c r="AX6" s="27" t="s">
        <v>532</v>
      </c>
      <c r="AY6" s="27" t="s">
        <v>533</v>
      </c>
      <c r="AZ6" s="27" t="s">
        <v>534</v>
      </c>
      <c r="BA6" s="27" t="s">
        <v>535</v>
      </c>
      <c r="BB6" s="27" t="s">
        <v>536</v>
      </c>
      <c r="BC6" s="27" t="s">
        <v>537</v>
      </c>
      <c r="BD6" s="27" t="s">
        <v>538</v>
      </c>
      <c r="BE6" s="27" t="s">
        <v>539</v>
      </c>
      <c r="BF6" s="27" t="s">
        <v>540</v>
      </c>
      <c r="BG6" s="27" t="s">
        <v>541</v>
      </c>
      <c r="BH6" s="27" t="s">
        <v>542</v>
      </c>
      <c r="BI6" s="27" t="s">
        <v>543</v>
      </c>
      <c r="BJ6" s="27" t="s">
        <v>544</v>
      </c>
      <c r="BK6" s="27" t="s">
        <v>545</v>
      </c>
      <c r="BL6" s="27" t="s">
        <v>546</v>
      </c>
      <c r="BM6" s="27" t="s">
        <v>547</v>
      </c>
      <c r="BN6" s="27" t="s">
        <v>548</v>
      </c>
      <c r="BO6" s="27" t="s">
        <v>549</v>
      </c>
      <c r="BP6" s="27" t="s">
        <v>550</v>
      </c>
      <c r="BQ6" s="27" t="s">
        <v>551</v>
      </c>
      <c r="BR6" s="27" t="s">
        <v>552</v>
      </c>
      <c r="BS6" s="27" t="s">
        <v>553</v>
      </c>
      <c r="BT6" s="27" t="s">
        <v>554</v>
      </c>
      <c r="BU6" s="27" t="s">
        <v>555</v>
      </c>
      <c r="BV6" s="252"/>
      <c r="BW6" s="183"/>
      <c r="BX6" s="27" t="s">
        <v>556</v>
      </c>
      <c r="BY6" s="27" t="s">
        <v>557</v>
      </c>
      <c r="BZ6" s="27" t="s">
        <v>558</v>
      </c>
      <c r="CA6" s="27" t="s">
        <v>559</v>
      </c>
      <c r="CB6" s="27" t="s">
        <v>560</v>
      </c>
      <c r="CC6" s="27" t="s">
        <v>561</v>
      </c>
      <c r="CD6" s="27" t="s">
        <v>562</v>
      </c>
      <c r="CE6" s="27" t="s">
        <v>563</v>
      </c>
      <c r="CF6" s="27" t="s">
        <v>564</v>
      </c>
      <c r="CG6" s="27" t="s">
        <v>565</v>
      </c>
      <c r="CH6" s="27" t="s">
        <v>566</v>
      </c>
      <c r="CI6" s="27" t="s">
        <v>567</v>
      </c>
      <c r="CJ6" s="27" t="s">
        <v>568</v>
      </c>
      <c r="CK6" s="27" t="s">
        <v>569</v>
      </c>
      <c r="CL6" s="27" t="s">
        <v>570</v>
      </c>
      <c r="CM6" s="27" t="s">
        <v>571</v>
      </c>
      <c r="CN6" s="183"/>
      <c r="CO6" s="183"/>
      <c r="CP6" s="183"/>
      <c r="CQ6" s="183"/>
      <c r="CR6" s="27" t="s">
        <v>571</v>
      </c>
      <c r="CS6" s="27" t="s">
        <v>572</v>
      </c>
      <c r="CT6" s="27" t="s">
        <v>573</v>
      </c>
      <c r="CU6" s="27" t="s">
        <v>574</v>
      </c>
      <c r="CV6" s="27" t="s">
        <v>575</v>
      </c>
      <c r="CW6" s="27" t="s">
        <v>576</v>
      </c>
      <c r="CX6" s="27" t="s">
        <v>577</v>
      </c>
      <c r="CY6" s="27" t="s">
        <v>578</v>
      </c>
      <c r="CZ6" s="27" t="s">
        <v>579</v>
      </c>
      <c r="DA6" s="27" t="s">
        <v>580</v>
      </c>
      <c r="DB6" s="27" t="s">
        <v>581</v>
      </c>
      <c r="DC6" s="27" t="s">
        <v>582</v>
      </c>
      <c r="DD6" s="27" t="s">
        <v>583</v>
      </c>
      <c r="DE6" s="27" t="s">
        <v>584</v>
      </c>
      <c r="DF6" s="27" t="s">
        <v>585</v>
      </c>
      <c r="DG6" s="27" t="s">
        <v>586</v>
      </c>
      <c r="DH6" s="27" t="s">
        <v>587</v>
      </c>
      <c r="DI6" s="27" t="s">
        <v>588</v>
      </c>
      <c r="DJ6" s="28" t="s">
        <v>589</v>
      </c>
    </row>
    <row r="7" spans="1:114">
      <c r="A7" s="1">
        <v>11</v>
      </c>
      <c r="B7" s="1">
        <v>11</v>
      </c>
      <c r="C7" s="1"/>
      <c r="D7" s="1">
        <v>3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8">
        <v>0.4</v>
      </c>
      <c r="O7" s="186">
        <v>700</v>
      </c>
      <c r="Y7" s="157">
        <f>'AT-Imp (O)'!Y7*(1+Toeslagen!$Q$27)</f>
        <v>249.60000000000002</v>
      </c>
      <c r="Z7" s="157">
        <f>'AT-Imp (O)'!Z7*(1+Toeslagen!$Q$27)</f>
        <v>249.60000000000002</v>
      </c>
      <c r="AA7" s="157">
        <f>'AT-Imp (O)'!AA7*(1+Toeslagen!$Q$27)</f>
        <v>249.60000000000002</v>
      </c>
      <c r="AB7" s="157">
        <f>'AT-Imp (O)'!AB7*(1+Toeslagen!$Q$27)</f>
        <v>249.60000000000002</v>
      </c>
      <c r="AC7" s="157">
        <f>'AT-Imp (O)'!AC7*(1+Toeslagen!$Q$27)</f>
        <v>0</v>
      </c>
      <c r="AD7" s="157">
        <f>'AT-Imp (O)'!AD7*(1+Toeslagen!$Q$27)</f>
        <v>0</v>
      </c>
      <c r="AE7" s="157">
        <f>'AT-Imp (O)'!AE7*(1+Toeslagen!$Q$27)</f>
        <v>0</v>
      </c>
      <c r="AF7" s="157">
        <f>'AT-Imp (O)'!AF7*(1+Toeslagen!$Q$27)</f>
        <v>0</v>
      </c>
      <c r="AG7" s="157">
        <f>'AT-Imp (O)'!AG7*(1+Toeslagen!$Q$27)</f>
        <v>0</v>
      </c>
      <c r="AH7" s="157">
        <f>'AT-Imp (O)'!AH7*(1+Toeslagen!$Q$27)</f>
        <v>0</v>
      </c>
      <c r="AI7" s="157">
        <f>'AT-Imp (O)'!AI7*(1+Toeslagen!$Q$27)</f>
        <v>249.60000000000002</v>
      </c>
      <c r="AJ7" s="157">
        <f>'AT-Imp (O)'!AJ7*(1+Toeslagen!$Q$27)</f>
        <v>249.60000000000002</v>
      </c>
      <c r="AK7" s="157">
        <f>'AT-Imp (O)'!AK7*(1+Toeslagen!$Q$27)</f>
        <v>249.60000000000002</v>
      </c>
      <c r="AL7" s="157">
        <f>'AT-Imp (O)'!AL7*(1+Toeslagen!$Q$27)</f>
        <v>249.60000000000002</v>
      </c>
      <c r="AM7" s="157">
        <f>'AT-Imp (O)'!AM7*(1+Toeslagen!$Q$27)</f>
        <v>249.60000000000002</v>
      </c>
      <c r="AN7" s="157">
        <f>'AT-Imp (O)'!AN7*(1+Toeslagen!$Q$27)</f>
        <v>249.60000000000002</v>
      </c>
      <c r="AO7" s="157">
        <f>'AT-Imp (O)'!AO7*(1+Toeslagen!$Q$27)</f>
        <v>249.60000000000002</v>
      </c>
      <c r="AP7" s="157">
        <f>'AT-Imp (O)'!AP7*(1+Toeslagen!$Q$27)</f>
        <v>249.60000000000002</v>
      </c>
      <c r="AQ7" s="157">
        <f>'AT-Imp (O)'!AQ7*(1+Toeslagen!$Q$27)</f>
        <v>249.60000000000002</v>
      </c>
      <c r="AR7" s="157">
        <f>'AT-Imp (O)'!AR7*(1+Toeslagen!$Q$27)</f>
        <v>0</v>
      </c>
      <c r="AS7" s="157">
        <f>'AT-Imp (O)'!AS7*(1+Toeslagen!$Q$27)</f>
        <v>249.60000000000002</v>
      </c>
      <c r="AT7" s="157">
        <f>'AT-Imp (O)'!AT7*(1+Toeslagen!$Q$27)</f>
        <v>249.60000000000002</v>
      </c>
      <c r="AU7" s="157">
        <f>'AT-Imp (O)'!AU7*(1+Toeslagen!$Q$27)</f>
        <v>249.60000000000002</v>
      </c>
      <c r="AV7" s="157">
        <f>'AT-Imp (O)'!AV7*(1+Toeslagen!$Q$27)</f>
        <v>249.60000000000002</v>
      </c>
      <c r="AW7" s="157">
        <f>'AT-Imp (O)'!AW7*(1+Toeslagen!$Q$27)</f>
        <v>249.60000000000002</v>
      </c>
      <c r="AX7" s="157">
        <f>'AT-Imp (O)'!AX7*(1+Toeslagen!$Q$27)</f>
        <v>249.60000000000002</v>
      </c>
      <c r="AY7" s="157">
        <f>'AT-Imp (O)'!AY7*(1+Toeslagen!$Q$27)</f>
        <v>249.60000000000002</v>
      </c>
      <c r="AZ7" s="157">
        <f>'AT-Imp (O)'!AZ7*(1+Toeslagen!$Q$27)</f>
        <v>249.60000000000002</v>
      </c>
      <c r="BA7" s="157">
        <f>'AT-Imp (O)'!BA7*(1+Toeslagen!$Q$27)</f>
        <v>249.60000000000002</v>
      </c>
      <c r="BB7" s="157">
        <f>'AT-Imp (O)'!BB7*(1+Toeslagen!$Q$27)</f>
        <v>249.60000000000002</v>
      </c>
      <c r="BC7" s="157">
        <f>'AT-Imp (O)'!BC7*(1+Toeslagen!$Q$27)</f>
        <v>249.60000000000002</v>
      </c>
      <c r="BD7" s="157">
        <f>'AT-Imp (O)'!BD7*(1+Toeslagen!$Q$27)</f>
        <v>249.60000000000002</v>
      </c>
      <c r="BE7" s="157">
        <f>'AT-Imp (O)'!BE7*(1+Toeslagen!$Q$27)</f>
        <v>249.60000000000002</v>
      </c>
      <c r="BF7" s="157">
        <f>'AT-Imp (O)'!BF7*(1+Toeslagen!$Q$27)</f>
        <v>249.60000000000002</v>
      </c>
      <c r="BG7" s="157">
        <f>'AT-Imp (O)'!BG7*(1+Toeslagen!$Q$27)</f>
        <v>249.60000000000002</v>
      </c>
      <c r="BH7" s="157">
        <f>'AT-Imp (O)'!BH7*(1+Toeslagen!$Q$27)</f>
        <v>249.60000000000002</v>
      </c>
      <c r="BI7" s="157">
        <f>'AT-Imp (O)'!BI7*(1+Toeslagen!$Q$27)</f>
        <v>249.60000000000002</v>
      </c>
      <c r="BJ7" s="157">
        <f>'AT-Imp (O)'!BJ7*(1+Toeslagen!$Q$27)</f>
        <v>249.60000000000002</v>
      </c>
      <c r="BK7" s="157">
        <f>'AT-Imp (O)'!BK7*(1+Toeslagen!$Q$27)</f>
        <v>249.60000000000002</v>
      </c>
      <c r="BL7" s="157">
        <f>'AT-Imp (O)'!BL7*(1+Toeslagen!$Q$27)</f>
        <v>249.60000000000002</v>
      </c>
      <c r="BM7" s="157">
        <f>'AT-Imp (O)'!BM7*(1+Toeslagen!$Q$27)</f>
        <v>249.60000000000002</v>
      </c>
      <c r="BN7" s="157">
        <f>'AT-Imp (O)'!BN7*(1+Toeslagen!$Q$27)</f>
        <v>249.60000000000002</v>
      </c>
      <c r="BO7" s="157">
        <f>'AT-Imp (O)'!BO7*(1+Toeslagen!$Q$27)</f>
        <v>249.60000000000002</v>
      </c>
      <c r="BP7" s="157">
        <f>'AT-Imp (O)'!BP7*(1+Toeslagen!$Q$27)</f>
        <v>249.60000000000002</v>
      </c>
      <c r="BQ7" s="157">
        <f>'AT-Imp (O)'!BQ7*(1+Toeslagen!$Q$27)</f>
        <v>249.60000000000002</v>
      </c>
      <c r="BR7" s="157">
        <f>'AT-Imp (O)'!BR7*(1+Toeslagen!$Q$27)</f>
        <v>249.60000000000002</v>
      </c>
      <c r="BS7" s="157">
        <f>'AT-Imp (O)'!BS7*(1+Toeslagen!$Q$27)</f>
        <v>249.60000000000002</v>
      </c>
      <c r="BT7" s="157">
        <f>'AT-Imp (O)'!BT7*(1+Toeslagen!$Q$27)</f>
        <v>249.60000000000002</v>
      </c>
      <c r="BU7" s="157">
        <f>'AT-Imp (O)'!BU7*(1+Toeslagen!$Q$27)</f>
        <v>234</v>
      </c>
      <c r="BV7" s="157">
        <f>'AT-Imp (O)'!BV7*(1+Toeslagen!$Q$27)</f>
        <v>0</v>
      </c>
      <c r="BW7" s="157">
        <f>'AT-Imp (O)'!BW7*(1+Toeslagen!$Q$27)</f>
        <v>0</v>
      </c>
      <c r="BX7" s="157">
        <f>'AT-Imp (O)'!BX7*(1+Toeslagen!$Q$27)</f>
        <v>234</v>
      </c>
      <c r="BY7" s="157">
        <f>'AT-Imp (O)'!BY7*(1+Toeslagen!$Q$27)</f>
        <v>234</v>
      </c>
      <c r="BZ7" s="157">
        <f>'AT-Imp (O)'!BZ7*(1+Toeslagen!$Q$27)</f>
        <v>234</v>
      </c>
      <c r="CA7" s="157">
        <f>'AT-Imp (O)'!CA7*(1+Toeslagen!$Q$27)</f>
        <v>234</v>
      </c>
      <c r="CB7" s="157">
        <f>'AT-Imp (O)'!CB7*(1+Toeslagen!$Q$27)</f>
        <v>234</v>
      </c>
      <c r="CC7" s="157">
        <f>'AT-Imp (O)'!CC7*(1+Toeslagen!$Q$27)</f>
        <v>234</v>
      </c>
      <c r="CD7" s="157">
        <f>'AT-Imp (O)'!CD7*(1+Toeslagen!$Q$27)</f>
        <v>234</v>
      </c>
      <c r="CE7" s="157">
        <f>'AT-Imp (O)'!CE7*(1+Toeslagen!$Q$27)</f>
        <v>234</v>
      </c>
      <c r="CF7" s="157">
        <f>'AT-Imp (O)'!CF7*(1+Toeslagen!$Q$27)</f>
        <v>234</v>
      </c>
      <c r="CG7" s="157">
        <f>'AT-Imp (O)'!CG7*(1+Toeslagen!$Q$27)</f>
        <v>260</v>
      </c>
      <c r="CH7" s="157">
        <f>'AT-Imp (O)'!CH7*(1+Toeslagen!$Q$27)</f>
        <v>260</v>
      </c>
      <c r="CI7" s="157">
        <f>'AT-Imp (O)'!CI7*(1+Toeslagen!$Q$27)</f>
        <v>260</v>
      </c>
      <c r="CJ7" s="157">
        <f>'AT-Imp (O)'!CJ7*(1+Toeslagen!$Q$27)</f>
        <v>260</v>
      </c>
      <c r="CK7" s="157">
        <f>'AT-Imp (O)'!CK7*(1+Toeslagen!$Q$27)</f>
        <v>260</v>
      </c>
      <c r="CL7" s="157">
        <f>'AT-Imp (O)'!CL7*(1+Toeslagen!$Q$27)</f>
        <v>260</v>
      </c>
      <c r="CM7" s="157">
        <f>'AT-Imp (O)'!CM7*(1+Toeslagen!$Q$27)</f>
        <v>260</v>
      </c>
      <c r="CN7" s="157">
        <f>'AT-Imp (O)'!CN7*(1+Toeslagen!$Q$27)</f>
        <v>0</v>
      </c>
      <c r="CO7" s="157">
        <f>'AT-Imp (O)'!CO7*(1+Toeslagen!$Q$27)</f>
        <v>0</v>
      </c>
      <c r="CP7" s="157">
        <f>'AT-Imp (O)'!CP7*(1+Toeslagen!$Q$27)</f>
        <v>0</v>
      </c>
      <c r="CQ7" s="157">
        <f>'AT-Imp (O)'!CQ7*(1+Toeslagen!$Q$27)</f>
        <v>0</v>
      </c>
      <c r="CR7" s="157">
        <f>'AT-Imp (O)'!CR7*(1+Toeslagen!$Q$27)</f>
        <v>260</v>
      </c>
      <c r="CS7" s="157">
        <f>'AT-Imp (O)'!CS7*(1+Toeslagen!$Q$27)</f>
        <v>260</v>
      </c>
      <c r="CT7" s="157">
        <f>'AT-Imp (O)'!CT7*(1+Toeslagen!$Q$27)</f>
        <v>260</v>
      </c>
      <c r="CU7" s="157">
        <f>'AT-Imp (O)'!CU7*(1+Toeslagen!$Q$27)</f>
        <v>260</v>
      </c>
      <c r="CV7" s="157">
        <f>'AT-Imp (O)'!CV7*(1+Toeslagen!$Q$27)</f>
        <v>260</v>
      </c>
      <c r="CW7" s="157">
        <f>'AT-Imp (O)'!CW7*(1+Toeslagen!$Q$27)</f>
        <v>260</v>
      </c>
      <c r="CX7" s="157">
        <f>'AT-Imp (O)'!CX7*(1+Toeslagen!$Q$27)</f>
        <v>260</v>
      </c>
      <c r="CY7" s="157">
        <f>'AT-Imp (O)'!CY7*(1+Toeslagen!$Q$27)</f>
        <v>260</v>
      </c>
      <c r="CZ7" s="157">
        <f>'AT-Imp (O)'!CZ7*(1+Toeslagen!$Q$27)</f>
        <v>260</v>
      </c>
      <c r="DA7" s="157">
        <f>'AT-Imp (O)'!DA7*(1+Toeslagen!$Q$27)</f>
        <v>280.8</v>
      </c>
      <c r="DB7" s="157">
        <f>'AT-Imp (O)'!DB7*(1+Toeslagen!$Q$27)</f>
        <v>280.8</v>
      </c>
      <c r="DC7" s="157">
        <f>'AT-Imp (O)'!DC7*(1+Toeslagen!$Q$27)</f>
        <v>280.8</v>
      </c>
      <c r="DD7" s="157">
        <f>'AT-Imp (O)'!DD7*(1+Toeslagen!$Q$27)</f>
        <v>280.8</v>
      </c>
      <c r="DE7" s="157">
        <f>'AT-Imp (O)'!DE7*(1+Toeslagen!$Q$27)</f>
        <v>280.8</v>
      </c>
      <c r="DF7" s="157">
        <f>'AT-Imp (O)'!DF7*(1+Toeslagen!$Q$27)</f>
        <v>280.8</v>
      </c>
      <c r="DG7" s="157">
        <f>'AT-Imp (O)'!DG7*(1+Toeslagen!$Q$27)</f>
        <v>280.8</v>
      </c>
      <c r="DH7" s="157">
        <f>'AT-Imp (O)'!DH7*(1+Toeslagen!$Q$27)</f>
        <v>280.8</v>
      </c>
      <c r="DI7" s="157">
        <f>'AT-Imp (O)'!DI7*(1+Toeslagen!$Q$27)</f>
        <v>280.8</v>
      </c>
      <c r="DJ7" s="157">
        <f>'AT-Imp (O)'!DJ7*(1+Toeslagen!$Q$27)</f>
        <v>280.8</v>
      </c>
    </row>
    <row r="8" spans="1:114">
      <c r="A8" s="1">
        <v>12</v>
      </c>
      <c r="B8" s="1">
        <v>12</v>
      </c>
      <c r="C8" s="1"/>
      <c r="D8" s="1">
        <v>3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8">
        <v>0.5</v>
      </c>
      <c r="O8" s="186">
        <v>875</v>
      </c>
      <c r="Y8" s="157">
        <f>'AT-Imp (O)'!Y8*(1+Toeslagen!$Q$27)</f>
        <v>291.2</v>
      </c>
      <c r="Z8" s="157">
        <f>'AT-Imp (O)'!Z8*(1+Toeslagen!$Q$27)</f>
        <v>291.2</v>
      </c>
      <c r="AA8" s="157">
        <f>'AT-Imp (O)'!AA8*(1+Toeslagen!$Q$27)</f>
        <v>291.2</v>
      </c>
      <c r="AB8" s="157">
        <f>'AT-Imp (O)'!AB8*(1+Toeslagen!$Q$27)</f>
        <v>291.2</v>
      </c>
      <c r="AC8" s="157">
        <f>'AT-Imp (O)'!AC8*(1+Toeslagen!$Q$27)</f>
        <v>0</v>
      </c>
      <c r="AD8" s="157">
        <f>'AT-Imp (O)'!AD8*(1+Toeslagen!$Q$27)</f>
        <v>0</v>
      </c>
      <c r="AE8" s="157">
        <f>'AT-Imp (O)'!AE8*(1+Toeslagen!$Q$27)</f>
        <v>0</v>
      </c>
      <c r="AF8" s="157">
        <f>'AT-Imp (O)'!AF8*(1+Toeslagen!$Q$27)</f>
        <v>0</v>
      </c>
      <c r="AG8" s="157">
        <f>'AT-Imp (O)'!AG8*(1+Toeslagen!$Q$27)</f>
        <v>0</v>
      </c>
      <c r="AH8" s="157">
        <f>'AT-Imp (O)'!AH8*(1+Toeslagen!$Q$27)</f>
        <v>0</v>
      </c>
      <c r="AI8" s="157">
        <f>'AT-Imp (O)'!AI8*(1+Toeslagen!$Q$27)</f>
        <v>291.2</v>
      </c>
      <c r="AJ8" s="157">
        <f>'AT-Imp (O)'!AJ8*(1+Toeslagen!$Q$27)</f>
        <v>291.2</v>
      </c>
      <c r="AK8" s="157">
        <f>'AT-Imp (O)'!AK8*(1+Toeslagen!$Q$27)</f>
        <v>291.2</v>
      </c>
      <c r="AL8" s="157">
        <f>'AT-Imp (O)'!AL8*(1+Toeslagen!$Q$27)</f>
        <v>291.2</v>
      </c>
      <c r="AM8" s="157">
        <f>'AT-Imp (O)'!AM8*(1+Toeslagen!$Q$27)</f>
        <v>291.2</v>
      </c>
      <c r="AN8" s="157">
        <f>'AT-Imp (O)'!AN8*(1+Toeslagen!$Q$27)</f>
        <v>291.2</v>
      </c>
      <c r="AO8" s="157">
        <f>'AT-Imp (O)'!AO8*(1+Toeslagen!$Q$27)</f>
        <v>291.2</v>
      </c>
      <c r="AP8" s="157">
        <f>'AT-Imp (O)'!AP8*(1+Toeslagen!$Q$27)</f>
        <v>291.2</v>
      </c>
      <c r="AQ8" s="157">
        <f>'AT-Imp (O)'!AQ8*(1+Toeslagen!$Q$27)</f>
        <v>291.2</v>
      </c>
      <c r="AR8" s="157">
        <f>'AT-Imp (O)'!AR8*(1+Toeslagen!$Q$27)</f>
        <v>0</v>
      </c>
      <c r="AS8" s="157">
        <f>'AT-Imp (O)'!AS8*(1+Toeslagen!$Q$27)</f>
        <v>291.2</v>
      </c>
      <c r="AT8" s="157">
        <f>'AT-Imp (O)'!AT8*(1+Toeslagen!$Q$27)</f>
        <v>291.2</v>
      </c>
      <c r="AU8" s="157">
        <f>'AT-Imp (O)'!AU8*(1+Toeslagen!$Q$27)</f>
        <v>291.2</v>
      </c>
      <c r="AV8" s="157">
        <f>'AT-Imp (O)'!AV8*(1+Toeslagen!$Q$27)</f>
        <v>291.2</v>
      </c>
      <c r="AW8" s="157">
        <f>'AT-Imp (O)'!AW8*(1+Toeslagen!$Q$27)</f>
        <v>291.2</v>
      </c>
      <c r="AX8" s="157">
        <f>'AT-Imp (O)'!AX8*(1+Toeslagen!$Q$27)</f>
        <v>291.2</v>
      </c>
      <c r="AY8" s="157">
        <f>'AT-Imp (O)'!AY8*(1+Toeslagen!$Q$27)</f>
        <v>291.2</v>
      </c>
      <c r="AZ8" s="157">
        <f>'AT-Imp (O)'!AZ8*(1+Toeslagen!$Q$27)</f>
        <v>291.2</v>
      </c>
      <c r="BA8" s="157">
        <f>'AT-Imp (O)'!BA8*(1+Toeslagen!$Q$27)</f>
        <v>291.2</v>
      </c>
      <c r="BB8" s="157">
        <f>'AT-Imp (O)'!BB8*(1+Toeslagen!$Q$27)</f>
        <v>291.2</v>
      </c>
      <c r="BC8" s="157">
        <f>'AT-Imp (O)'!BC8*(1+Toeslagen!$Q$27)</f>
        <v>280.8</v>
      </c>
      <c r="BD8" s="157">
        <f>'AT-Imp (O)'!BD8*(1+Toeslagen!$Q$27)</f>
        <v>280.8</v>
      </c>
      <c r="BE8" s="157">
        <f>'AT-Imp (O)'!BE8*(1+Toeslagen!$Q$27)</f>
        <v>280.8</v>
      </c>
      <c r="BF8" s="157">
        <f>'AT-Imp (O)'!BF8*(1+Toeslagen!$Q$27)</f>
        <v>280.8</v>
      </c>
      <c r="BG8" s="157">
        <f>'AT-Imp (O)'!BG8*(1+Toeslagen!$Q$27)</f>
        <v>280.8</v>
      </c>
      <c r="BH8" s="157">
        <f>'AT-Imp (O)'!BH8*(1+Toeslagen!$Q$27)</f>
        <v>280.8</v>
      </c>
      <c r="BI8" s="157">
        <f>'AT-Imp (O)'!BI8*(1+Toeslagen!$Q$27)</f>
        <v>280.8</v>
      </c>
      <c r="BJ8" s="157">
        <f>'AT-Imp (O)'!BJ8*(1+Toeslagen!$Q$27)</f>
        <v>280.8</v>
      </c>
      <c r="BK8" s="157">
        <f>'AT-Imp (O)'!BK8*(1+Toeslagen!$Q$27)</f>
        <v>280.8</v>
      </c>
      <c r="BL8" s="157">
        <f>'AT-Imp (O)'!BL8*(1+Toeslagen!$Q$27)</f>
        <v>280.8</v>
      </c>
      <c r="BM8" s="157">
        <f>'AT-Imp (O)'!BM8*(1+Toeslagen!$Q$27)</f>
        <v>280.8</v>
      </c>
      <c r="BN8" s="157">
        <f>'AT-Imp (O)'!BN8*(1+Toeslagen!$Q$27)</f>
        <v>280.8</v>
      </c>
      <c r="BO8" s="157">
        <f>'AT-Imp (O)'!BO8*(1+Toeslagen!$Q$27)</f>
        <v>280.8</v>
      </c>
      <c r="BP8" s="157">
        <f>'AT-Imp (O)'!BP8*(1+Toeslagen!$Q$27)</f>
        <v>280.8</v>
      </c>
      <c r="BQ8" s="157">
        <f>'AT-Imp (O)'!BQ8*(1+Toeslagen!$Q$27)</f>
        <v>280.8</v>
      </c>
      <c r="BR8" s="157">
        <f>'AT-Imp (O)'!BR8*(1+Toeslagen!$Q$27)</f>
        <v>280.8</v>
      </c>
      <c r="BS8" s="157">
        <f>'AT-Imp (O)'!BS8*(1+Toeslagen!$Q$27)</f>
        <v>280.8</v>
      </c>
      <c r="BT8" s="157">
        <f>'AT-Imp (O)'!BT8*(1+Toeslagen!$Q$27)</f>
        <v>280.8</v>
      </c>
      <c r="BU8" s="157">
        <f>'AT-Imp (O)'!BU8*(1+Toeslagen!$Q$27)</f>
        <v>260</v>
      </c>
      <c r="BV8" s="157">
        <f>'AT-Imp (O)'!BV8*(1+Toeslagen!$Q$27)</f>
        <v>0</v>
      </c>
      <c r="BW8" s="157">
        <f>'AT-Imp (O)'!BW8*(1+Toeslagen!$Q$27)</f>
        <v>0</v>
      </c>
      <c r="BX8" s="157">
        <f>'AT-Imp (O)'!BX8*(1+Toeslagen!$Q$27)</f>
        <v>260</v>
      </c>
      <c r="BY8" s="157">
        <f>'AT-Imp (O)'!BY8*(1+Toeslagen!$Q$27)</f>
        <v>260</v>
      </c>
      <c r="BZ8" s="157">
        <f>'AT-Imp (O)'!BZ8*(1+Toeslagen!$Q$27)</f>
        <v>260</v>
      </c>
      <c r="CA8" s="157">
        <f>'AT-Imp (O)'!CA8*(1+Toeslagen!$Q$27)</f>
        <v>260</v>
      </c>
      <c r="CB8" s="157">
        <f>'AT-Imp (O)'!CB8*(1+Toeslagen!$Q$27)</f>
        <v>260</v>
      </c>
      <c r="CC8" s="157">
        <f>'AT-Imp (O)'!CC8*(1+Toeslagen!$Q$27)</f>
        <v>260</v>
      </c>
      <c r="CD8" s="157">
        <f>'AT-Imp (O)'!CD8*(1+Toeslagen!$Q$27)</f>
        <v>260</v>
      </c>
      <c r="CE8" s="157">
        <f>'AT-Imp (O)'!CE8*(1+Toeslagen!$Q$27)</f>
        <v>260</v>
      </c>
      <c r="CF8" s="157">
        <f>'AT-Imp (O)'!CF8*(1+Toeslagen!$Q$27)</f>
        <v>260</v>
      </c>
      <c r="CG8" s="157">
        <f>'AT-Imp (O)'!CG8*(1+Toeslagen!$Q$27)</f>
        <v>301.60000000000002</v>
      </c>
      <c r="CH8" s="157">
        <f>'AT-Imp (O)'!CH8*(1+Toeslagen!$Q$27)</f>
        <v>301.60000000000002</v>
      </c>
      <c r="CI8" s="157">
        <f>'AT-Imp (O)'!CI8*(1+Toeslagen!$Q$27)</f>
        <v>301.60000000000002</v>
      </c>
      <c r="CJ8" s="157">
        <f>'AT-Imp (O)'!CJ8*(1+Toeslagen!$Q$27)</f>
        <v>301.60000000000002</v>
      </c>
      <c r="CK8" s="157">
        <f>'AT-Imp (O)'!CK8*(1+Toeslagen!$Q$27)</f>
        <v>301.60000000000002</v>
      </c>
      <c r="CL8" s="157">
        <f>'AT-Imp (O)'!CL8*(1+Toeslagen!$Q$27)</f>
        <v>301.60000000000002</v>
      </c>
      <c r="CM8" s="157">
        <f>'AT-Imp (O)'!CM8*(1+Toeslagen!$Q$27)</f>
        <v>301.60000000000002</v>
      </c>
      <c r="CN8" s="157">
        <f>'AT-Imp (O)'!CN8*(1+Toeslagen!$Q$27)</f>
        <v>0</v>
      </c>
      <c r="CO8" s="157">
        <f>'AT-Imp (O)'!CO8*(1+Toeslagen!$Q$27)</f>
        <v>0</v>
      </c>
      <c r="CP8" s="157">
        <f>'AT-Imp (O)'!CP8*(1+Toeslagen!$Q$27)</f>
        <v>0</v>
      </c>
      <c r="CQ8" s="157">
        <f>'AT-Imp (O)'!CQ8*(1+Toeslagen!$Q$27)</f>
        <v>0</v>
      </c>
      <c r="CR8" s="157">
        <f>'AT-Imp (O)'!CR8*(1+Toeslagen!$Q$27)</f>
        <v>301.60000000000002</v>
      </c>
      <c r="CS8" s="157">
        <f>'AT-Imp (O)'!CS8*(1+Toeslagen!$Q$27)</f>
        <v>301.60000000000002</v>
      </c>
      <c r="CT8" s="157">
        <f>'AT-Imp (O)'!CT8*(1+Toeslagen!$Q$27)</f>
        <v>301.60000000000002</v>
      </c>
      <c r="CU8" s="157">
        <f>'AT-Imp (O)'!CU8*(1+Toeslagen!$Q$27)</f>
        <v>301.60000000000002</v>
      </c>
      <c r="CV8" s="157">
        <f>'AT-Imp (O)'!CV8*(1+Toeslagen!$Q$27)</f>
        <v>301.60000000000002</v>
      </c>
      <c r="CW8" s="157">
        <f>'AT-Imp (O)'!CW8*(1+Toeslagen!$Q$27)</f>
        <v>301.60000000000002</v>
      </c>
      <c r="CX8" s="157">
        <f>'AT-Imp (O)'!CX8*(1+Toeslagen!$Q$27)</f>
        <v>301.60000000000002</v>
      </c>
      <c r="CY8" s="157">
        <f>'AT-Imp (O)'!CY8*(1+Toeslagen!$Q$27)</f>
        <v>301.60000000000002</v>
      </c>
      <c r="CZ8" s="157">
        <f>'AT-Imp (O)'!CZ8*(1+Toeslagen!$Q$27)</f>
        <v>301.60000000000002</v>
      </c>
      <c r="DA8" s="157">
        <f>'AT-Imp (O)'!DA8*(1+Toeslagen!$Q$27)</f>
        <v>312</v>
      </c>
      <c r="DB8" s="157">
        <f>'AT-Imp (O)'!DB8*(1+Toeslagen!$Q$27)</f>
        <v>312</v>
      </c>
      <c r="DC8" s="157">
        <f>'AT-Imp (O)'!DC8*(1+Toeslagen!$Q$27)</f>
        <v>312</v>
      </c>
      <c r="DD8" s="157">
        <f>'AT-Imp (O)'!DD8*(1+Toeslagen!$Q$27)</f>
        <v>312</v>
      </c>
      <c r="DE8" s="157">
        <f>'AT-Imp (O)'!DE8*(1+Toeslagen!$Q$27)</f>
        <v>312</v>
      </c>
      <c r="DF8" s="157">
        <f>'AT-Imp (O)'!DF8*(1+Toeslagen!$Q$27)</f>
        <v>312</v>
      </c>
      <c r="DG8" s="157">
        <f>'AT-Imp (O)'!DG8*(1+Toeslagen!$Q$27)</f>
        <v>312</v>
      </c>
      <c r="DH8" s="157">
        <f>'AT-Imp (O)'!DH8*(1+Toeslagen!$Q$27)</f>
        <v>312</v>
      </c>
      <c r="DI8" s="157">
        <f>'AT-Imp (O)'!DI8*(1+Toeslagen!$Q$27)</f>
        <v>312</v>
      </c>
      <c r="DJ8" s="157">
        <f>'AT-Imp (O)'!DJ8*(1+Toeslagen!$Q$27)</f>
        <v>312</v>
      </c>
    </row>
    <row r="9" spans="1:114">
      <c r="A9" s="1">
        <v>13</v>
      </c>
      <c r="B9" s="1">
        <v>13</v>
      </c>
      <c r="C9" s="1"/>
      <c r="D9" s="1">
        <v>3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8">
        <v>0.8</v>
      </c>
      <c r="O9" s="186">
        <v>1400</v>
      </c>
      <c r="Y9" s="157">
        <f>'AT-Imp (O)'!Y9*(1+Toeslagen!$Q$27)</f>
        <v>379.6</v>
      </c>
      <c r="Z9" s="157">
        <f>'AT-Imp (O)'!Z9*(1+Toeslagen!$Q$27)</f>
        <v>379.6</v>
      </c>
      <c r="AA9" s="157">
        <f>'AT-Imp (O)'!AA9*(1+Toeslagen!$Q$27)</f>
        <v>379.6</v>
      </c>
      <c r="AB9" s="157">
        <f>'AT-Imp (O)'!AB9*(1+Toeslagen!$Q$27)</f>
        <v>379.6</v>
      </c>
      <c r="AC9" s="157">
        <f>'AT-Imp (O)'!AC9*(1+Toeslagen!$Q$27)</f>
        <v>0</v>
      </c>
      <c r="AD9" s="157">
        <f>'AT-Imp (O)'!AD9*(1+Toeslagen!$Q$27)</f>
        <v>0</v>
      </c>
      <c r="AE9" s="157">
        <f>'AT-Imp (O)'!AE9*(1+Toeslagen!$Q$27)</f>
        <v>0</v>
      </c>
      <c r="AF9" s="157">
        <f>'AT-Imp (O)'!AF9*(1+Toeslagen!$Q$27)</f>
        <v>0</v>
      </c>
      <c r="AG9" s="157">
        <f>'AT-Imp (O)'!AG9*(1+Toeslagen!$Q$27)</f>
        <v>0</v>
      </c>
      <c r="AH9" s="157">
        <f>'AT-Imp (O)'!AH9*(1+Toeslagen!$Q$27)</f>
        <v>0</v>
      </c>
      <c r="AI9" s="157">
        <f>'AT-Imp (O)'!AI9*(1+Toeslagen!$Q$27)</f>
        <v>379.6</v>
      </c>
      <c r="AJ9" s="157">
        <f>'AT-Imp (O)'!AJ9*(1+Toeslagen!$Q$27)</f>
        <v>379.6</v>
      </c>
      <c r="AK9" s="157">
        <f>'AT-Imp (O)'!AK9*(1+Toeslagen!$Q$27)</f>
        <v>379.6</v>
      </c>
      <c r="AL9" s="157">
        <f>'AT-Imp (O)'!AL9*(1+Toeslagen!$Q$27)</f>
        <v>379.6</v>
      </c>
      <c r="AM9" s="157">
        <f>'AT-Imp (O)'!AM9*(1+Toeslagen!$Q$27)</f>
        <v>379.6</v>
      </c>
      <c r="AN9" s="157">
        <f>'AT-Imp (O)'!AN9*(1+Toeslagen!$Q$27)</f>
        <v>379.6</v>
      </c>
      <c r="AO9" s="157">
        <f>'AT-Imp (O)'!AO9*(1+Toeslagen!$Q$27)</f>
        <v>379.6</v>
      </c>
      <c r="AP9" s="157">
        <f>'AT-Imp (O)'!AP9*(1+Toeslagen!$Q$27)</f>
        <v>379.6</v>
      </c>
      <c r="AQ9" s="157">
        <f>'AT-Imp (O)'!AQ9*(1+Toeslagen!$Q$27)</f>
        <v>379.6</v>
      </c>
      <c r="AR9" s="157">
        <f>'AT-Imp (O)'!AR9*(1+Toeslagen!$Q$27)</f>
        <v>0</v>
      </c>
      <c r="AS9" s="157">
        <f>'AT-Imp (O)'!AS9*(1+Toeslagen!$Q$27)</f>
        <v>379.6</v>
      </c>
      <c r="AT9" s="157">
        <f>'AT-Imp (O)'!AT9*(1+Toeslagen!$Q$27)</f>
        <v>379.6</v>
      </c>
      <c r="AU9" s="157">
        <f>'AT-Imp (O)'!AU9*(1+Toeslagen!$Q$27)</f>
        <v>379.6</v>
      </c>
      <c r="AV9" s="157">
        <f>'AT-Imp (O)'!AV9*(1+Toeslagen!$Q$27)</f>
        <v>379.6</v>
      </c>
      <c r="AW9" s="157">
        <f>'AT-Imp (O)'!AW9*(1+Toeslagen!$Q$27)</f>
        <v>379.6</v>
      </c>
      <c r="AX9" s="157">
        <f>'AT-Imp (O)'!AX9*(1+Toeslagen!$Q$27)</f>
        <v>379.6</v>
      </c>
      <c r="AY9" s="157">
        <f>'AT-Imp (O)'!AY9*(1+Toeslagen!$Q$27)</f>
        <v>379.6</v>
      </c>
      <c r="AZ9" s="157">
        <f>'AT-Imp (O)'!AZ9*(1+Toeslagen!$Q$27)</f>
        <v>379.6</v>
      </c>
      <c r="BA9" s="157">
        <f>'AT-Imp (O)'!BA9*(1+Toeslagen!$Q$27)</f>
        <v>379.6</v>
      </c>
      <c r="BB9" s="157">
        <f>'AT-Imp (O)'!BB9*(1+Toeslagen!$Q$27)</f>
        <v>379.6</v>
      </c>
      <c r="BC9" s="157">
        <f>'AT-Imp (O)'!BC9*(1+Toeslagen!$Q$27)</f>
        <v>348.40000000000003</v>
      </c>
      <c r="BD9" s="157">
        <f>'AT-Imp (O)'!BD9*(1+Toeslagen!$Q$27)</f>
        <v>348.40000000000003</v>
      </c>
      <c r="BE9" s="157">
        <f>'AT-Imp (O)'!BE9*(1+Toeslagen!$Q$27)</f>
        <v>348.40000000000003</v>
      </c>
      <c r="BF9" s="157">
        <f>'AT-Imp (O)'!BF9*(1+Toeslagen!$Q$27)</f>
        <v>348.40000000000003</v>
      </c>
      <c r="BG9" s="157">
        <f>'AT-Imp (O)'!BG9*(1+Toeslagen!$Q$27)</f>
        <v>348.40000000000003</v>
      </c>
      <c r="BH9" s="157">
        <f>'AT-Imp (O)'!BH9*(1+Toeslagen!$Q$27)</f>
        <v>348.40000000000003</v>
      </c>
      <c r="BI9" s="157">
        <f>'AT-Imp (O)'!BI9*(1+Toeslagen!$Q$27)</f>
        <v>348.40000000000003</v>
      </c>
      <c r="BJ9" s="157">
        <f>'AT-Imp (O)'!BJ9*(1+Toeslagen!$Q$27)</f>
        <v>348.40000000000003</v>
      </c>
      <c r="BK9" s="157">
        <f>'AT-Imp (O)'!BK9*(1+Toeslagen!$Q$27)</f>
        <v>348.40000000000003</v>
      </c>
      <c r="BL9" s="157">
        <f>'AT-Imp (O)'!BL9*(1+Toeslagen!$Q$27)</f>
        <v>348.40000000000003</v>
      </c>
      <c r="BM9" s="157">
        <f>'AT-Imp (O)'!BM9*(1+Toeslagen!$Q$27)</f>
        <v>348.40000000000003</v>
      </c>
      <c r="BN9" s="157">
        <f>'AT-Imp (O)'!BN9*(1+Toeslagen!$Q$27)</f>
        <v>348.40000000000003</v>
      </c>
      <c r="BO9" s="157">
        <f>'AT-Imp (O)'!BO9*(1+Toeslagen!$Q$27)</f>
        <v>348.40000000000003</v>
      </c>
      <c r="BP9" s="157">
        <f>'AT-Imp (O)'!BP9*(1+Toeslagen!$Q$27)</f>
        <v>348.40000000000003</v>
      </c>
      <c r="BQ9" s="157">
        <f>'AT-Imp (O)'!BQ9*(1+Toeslagen!$Q$27)</f>
        <v>348.40000000000003</v>
      </c>
      <c r="BR9" s="157">
        <f>'AT-Imp (O)'!BR9*(1+Toeslagen!$Q$27)</f>
        <v>348.40000000000003</v>
      </c>
      <c r="BS9" s="157">
        <f>'AT-Imp (O)'!BS9*(1+Toeslagen!$Q$27)</f>
        <v>348.40000000000003</v>
      </c>
      <c r="BT9" s="157">
        <f>'AT-Imp (O)'!BT9*(1+Toeslagen!$Q$27)</f>
        <v>348.40000000000003</v>
      </c>
      <c r="BU9" s="157">
        <f>'AT-Imp (O)'!BU9*(1+Toeslagen!$Q$27)</f>
        <v>401.55390475200005</v>
      </c>
      <c r="BV9" s="157">
        <f>'AT-Imp (O)'!BV9*(1+Toeslagen!$Q$27)</f>
        <v>0</v>
      </c>
      <c r="BW9" s="157">
        <f>'AT-Imp (O)'!BW9*(1+Toeslagen!$Q$27)</f>
        <v>0</v>
      </c>
      <c r="BX9" s="157">
        <f>'AT-Imp (O)'!BX9*(1+Toeslagen!$Q$27)</f>
        <v>401.55390475200005</v>
      </c>
      <c r="BY9" s="157">
        <f>'AT-Imp (O)'!BY9*(1+Toeslagen!$Q$27)</f>
        <v>401.55390475200005</v>
      </c>
      <c r="BZ9" s="157">
        <f>'AT-Imp (O)'!BZ9*(1+Toeslagen!$Q$27)</f>
        <v>401.55390475200005</v>
      </c>
      <c r="CA9" s="157">
        <f>'AT-Imp (O)'!CA9*(1+Toeslagen!$Q$27)</f>
        <v>401.55390475200005</v>
      </c>
      <c r="CB9" s="157">
        <f>'AT-Imp (O)'!CB9*(1+Toeslagen!$Q$27)</f>
        <v>401.55390475200005</v>
      </c>
      <c r="CC9" s="157">
        <f>'AT-Imp (O)'!CC9*(1+Toeslagen!$Q$27)</f>
        <v>401.55390475200005</v>
      </c>
      <c r="CD9" s="157">
        <f>'AT-Imp (O)'!CD9*(1+Toeslagen!$Q$27)</f>
        <v>401.55390475200005</v>
      </c>
      <c r="CE9" s="157">
        <f>'AT-Imp (O)'!CE9*(1+Toeslagen!$Q$27)</f>
        <v>401.55390475200005</v>
      </c>
      <c r="CF9" s="157">
        <f>'AT-Imp (O)'!CF9*(1+Toeslagen!$Q$27)</f>
        <v>401.55390475200005</v>
      </c>
      <c r="CG9" s="157">
        <f>'AT-Imp (O)'!CG9*(1+Toeslagen!$Q$27)</f>
        <v>416.06786707200001</v>
      </c>
      <c r="CH9" s="157">
        <f>'AT-Imp (O)'!CH9*(1+Toeslagen!$Q$27)</f>
        <v>416.06786707200001</v>
      </c>
      <c r="CI9" s="157">
        <f>'AT-Imp (O)'!CI9*(1+Toeslagen!$Q$27)</f>
        <v>416.06786707200001</v>
      </c>
      <c r="CJ9" s="157">
        <f>'AT-Imp (O)'!CJ9*(1+Toeslagen!$Q$27)</f>
        <v>416.06786707200001</v>
      </c>
      <c r="CK9" s="157">
        <f>'AT-Imp (O)'!CK9*(1+Toeslagen!$Q$27)</f>
        <v>416.06786707200001</v>
      </c>
      <c r="CL9" s="157">
        <f>'AT-Imp (O)'!CL9*(1+Toeslagen!$Q$27)</f>
        <v>416.06786707200001</v>
      </c>
      <c r="CM9" s="157">
        <f>'AT-Imp (O)'!CM9*(1+Toeslagen!$Q$27)</f>
        <v>416.06786707200001</v>
      </c>
      <c r="CN9" s="157">
        <f>'AT-Imp (O)'!CN9*(1+Toeslagen!$Q$27)</f>
        <v>0</v>
      </c>
      <c r="CO9" s="157">
        <f>'AT-Imp (O)'!CO9*(1+Toeslagen!$Q$27)</f>
        <v>0</v>
      </c>
      <c r="CP9" s="157">
        <f>'AT-Imp (O)'!CP9*(1+Toeslagen!$Q$27)</f>
        <v>0</v>
      </c>
      <c r="CQ9" s="157">
        <f>'AT-Imp (O)'!CQ9*(1+Toeslagen!$Q$27)</f>
        <v>0</v>
      </c>
      <c r="CR9" s="157">
        <f>'AT-Imp (O)'!CR9*(1+Toeslagen!$Q$27)</f>
        <v>416.06786707200001</v>
      </c>
      <c r="CS9" s="157">
        <f>'AT-Imp (O)'!CS9*(1+Toeslagen!$Q$27)</f>
        <v>416.06786707200001</v>
      </c>
      <c r="CT9" s="157">
        <f>'AT-Imp (O)'!CT9*(1+Toeslagen!$Q$27)</f>
        <v>416.06786707200001</v>
      </c>
      <c r="CU9" s="157">
        <f>'AT-Imp (O)'!CU9*(1+Toeslagen!$Q$27)</f>
        <v>416.06786707200001</v>
      </c>
      <c r="CV9" s="157">
        <f>'AT-Imp (O)'!CV9*(1+Toeslagen!$Q$27)</f>
        <v>416.06786707200001</v>
      </c>
      <c r="CW9" s="157">
        <f>'AT-Imp (O)'!CW9*(1+Toeslagen!$Q$27)</f>
        <v>416.06786707200001</v>
      </c>
      <c r="CX9" s="157">
        <f>'AT-Imp (O)'!CX9*(1+Toeslagen!$Q$27)</f>
        <v>416.06786707200001</v>
      </c>
      <c r="CY9" s="157">
        <f>'AT-Imp (O)'!CY9*(1+Toeslagen!$Q$27)</f>
        <v>416.06786707200001</v>
      </c>
      <c r="CZ9" s="157">
        <f>'AT-Imp (O)'!CZ9*(1+Toeslagen!$Q$27)</f>
        <v>416.06786707200001</v>
      </c>
      <c r="DA9" s="157">
        <f>'AT-Imp (O)'!DA9*(1+Toeslagen!$Q$27)</f>
        <v>445.10857934400002</v>
      </c>
      <c r="DB9" s="157">
        <f>'AT-Imp (O)'!DB9*(1+Toeslagen!$Q$27)</f>
        <v>445.10857934400002</v>
      </c>
      <c r="DC9" s="157">
        <f>'AT-Imp (O)'!DC9*(1+Toeslagen!$Q$27)</f>
        <v>445.10857934400002</v>
      </c>
      <c r="DD9" s="157">
        <f>'AT-Imp (O)'!DD9*(1+Toeslagen!$Q$27)</f>
        <v>445.10857934400002</v>
      </c>
      <c r="DE9" s="157">
        <f>'AT-Imp (O)'!DE9*(1+Toeslagen!$Q$27)</f>
        <v>445.10857934400002</v>
      </c>
      <c r="DF9" s="157">
        <f>'AT-Imp (O)'!DF9*(1+Toeslagen!$Q$27)</f>
        <v>445.10857934400002</v>
      </c>
      <c r="DG9" s="157">
        <f>'AT-Imp (O)'!DG9*(1+Toeslagen!$Q$27)</f>
        <v>445.10857934400002</v>
      </c>
      <c r="DH9" s="157">
        <f>'AT-Imp (O)'!DH9*(1+Toeslagen!$Q$27)</f>
        <v>445.10857934400002</v>
      </c>
      <c r="DI9" s="157">
        <f>'AT-Imp (O)'!DI9*(1+Toeslagen!$Q$27)</f>
        <v>445.10857934400002</v>
      </c>
      <c r="DJ9" s="157">
        <f>'AT-Imp (O)'!DJ9*(1+Toeslagen!$Q$27)</f>
        <v>445.10857934400002</v>
      </c>
    </row>
    <row r="10" spans="1:114">
      <c r="A10" s="1">
        <v>14</v>
      </c>
      <c r="B10" s="1">
        <v>14</v>
      </c>
      <c r="C10" s="1"/>
      <c r="D10" s="1">
        <v>3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8">
        <v>1</v>
      </c>
      <c r="O10" s="186">
        <v>1750</v>
      </c>
      <c r="Y10" s="157">
        <f>'AT-Imp (O)'!Y10*(1+Toeslagen!$Q$27)</f>
        <v>447.47665934399998</v>
      </c>
      <c r="Z10" s="157">
        <f>'AT-Imp (O)'!Z10*(1+Toeslagen!$Q$27)</f>
        <v>447.47665934399998</v>
      </c>
      <c r="AA10" s="157">
        <f>'AT-Imp (O)'!AA10*(1+Toeslagen!$Q$27)</f>
        <v>447.47665934399998</v>
      </c>
      <c r="AB10" s="157">
        <f>'AT-Imp (O)'!AB10*(1+Toeslagen!$Q$27)</f>
        <v>447.47665934399998</v>
      </c>
      <c r="AC10" s="157">
        <f>'AT-Imp (O)'!AC10*(1+Toeslagen!$Q$27)</f>
        <v>0</v>
      </c>
      <c r="AD10" s="157">
        <f>'AT-Imp (O)'!AD10*(1+Toeslagen!$Q$27)</f>
        <v>0</v>
      </c>
      <c r="AE10" s="157">
        <f>'AT-Imp (O)'!AE10*(1+Toeslagen!$Q$27)</f>
        <v>0</v>
      </c>
      <c r="AF10" s="157">
        <f>'AT-Imp (O)'!AF10*(1+Toeslagen!$Q$27)</f>
        <v>0</v>
      </c>
      <c r="AG10" s="157">
        <f>'AT-Imp (O)'!AG10*(1+Toeslagen!$Q$27)</f>
        <v>0</v>
      </c>
      <c r="AH10" s="157">
        <f>'AT-Imp (O)'!AH10*(1+Toeslagen!$Q$27)</f>
        <v>0</v>
      </c>
      <c r="AI10" s="157">
        <f>'AT-Imp (O)'!AI10*(1+Toeslagen!$Q$27)</f>
        <v>447.47665934399998</v>
      </c>
      <c r="AJ10" s="157">
        <f>'AT-Imp (O)'!AJ10*(1+Toeslagen!$Q$27)</f>
        <v>447.47665934399998</v>
      </c>
      <c r="AK10" s="157">
        <f>'AT-Imp (O)'!AK10*(1+Toeslagen!$Q$27)</f>
        <v>447.47665934399998</v>
      </c>
      <c r="AL10" s="157">
        <f>'AT-Imp (O)'!AL10*(1+Toeslagen!$Q$27)</f>
        <v>447.47665934399998</v>
      </c>
      <c r="AM10" s="157">
        <f>'AT-Imp (O)'!AM10*(1+Toeslagen!$Q$27)</f>
        <v>447.47665934399998</v>
      </c>
      <c r="AN10" s="157">
        <f>'AT-Imp (O)'!AN10*(1+Toeslagen!$Q$27)</f>
        <v>447.47665934399998</v>
      </c>
      <c r="AO10" s="157">
        <f>'AT-Imp (O)'!AO10*(1+Toeslagen!$Q$27)</f>
        <v>447.47665934399998</v>
      </c>
      <c r="AP10" s="157">
        <f>'AT-Imp (O)'!AP10*(1+Toeslagen!$Q$27)</f>
        <v>447.47665934399998</v>
      </c>
      <c r="AQ10" s="157">
        <f>'AT-Imp (O)'!AQ10*(1+Toeslagen!$Q$27)</f>
        <v>447.47665934399998</v>
      </c>
      <c r="AR10" s="157">
        <f>'AT-Imp (O)'!AR10*(1+Toeslagen!$Q$27)</f>
        <v>0</v>
      </c>
      <c r="AS10" s="157">
        <f>'AT-Imp (O)'!AS10*(1+Toeslagen!$Q$27)</f>
        <v>447.47665934399998</v>
      </c>
      <c r="AT10" s="157">
        <f>'AT-Imp (O)'!AT10*(1+Toeslagen!$Q$27)</f>
        <v>447.47665934399998</v>
      </c>
      <c r="AU10" s="157">
        <f>'AT-Imp (O)'!AU10*(1+Toeslagen!$Q$27)</f>
        <v>447.47665934399998</v>
      </c>
      <c r="AV10" s="157">
        <f>'AT-Imp (O)'!AV10*(1+Toeslagen!$Q$27)</f>
        <v>447.47665934399998</v>
      </c>
      <c r="AW10" s="157">
        <f>'AT-Imp (O)'!AW10*(1+Toeslagen!$Q$27)</f>
        <v>447.47665934399998</v>
      </c>
      <c r="AX10" s="157">
        <f>'AT-Imp (O)'!AX10*(1+Toeslagen!$Q$27)</f>
        <v>447.47665934399998</v>
      </c>
      <c r="AY10" s="157">
        <f>'AT-Imp (O)'!AY10*(1+Toeslagen!$Q$27)</f>
        <v>447.47665934399998</v>
      </c>
      <c r="AZ10" s="157">
        <f>'AT-Imp (O)'!AZ10*(1+Toeslagen!$Q$27)</f>
        <v>447.47665934399998</v>
      </c>
      <c r="BA10" s="157">
        <f>'AT-Imp (O)'!BA10*(1+Toeslagen!$Q$27)</f>
        <v>447.47665934399998</v>
      </c>
      <c r="BB10" s="157">
        <f>'AT-Imp (O)'!BB10*(1+Toeslagen!$Q$27)</f>
        <v>447.47665934399998</v>
      </c>
      <c r="BC10" s="157">
        <f>'AT-Imp (O)'!BC10*(1+Toeslagen!$Q$27)</f>
        <v>403.92198475200007</v>
      </c>
      <c r="BD10" s="157">
        <f>'AT-Imp (O)'!BD10*(1+Toeslagen!$Q$27)</f>
        <v>403.92198475200007</v>
      </c>
      <c r="BE10" s="157">
        <f>'AT-Imp (O)'!BE10*(1+Toeslagen!$Q$27)</f>
        <v>403.92198475200007</v>
      </c>
      <c r="BF10" s="157">
        <f>'AT-Imp (O)'!BF10*(1+Toeslagen!$Q$27)</f>
        <v>403.92198475200007</v>
      </c>
      <c r="BG10" s="157">
        <f>'AT-Imp (O)'!BG10*(1+Toeslagen!$Q$27)</f>
        <v>403.92198475200007</v>
      </c>
      <c r="BH10" s="157">
        <f>'AT-Imp (O)'!BH10*(1+Toeslagen!$Q$27)</f>
        <v>403.92198475200007</v>
      </c>
      <c r="BI10" s="157">
        <f>'AT-Imp (O)'!BI10*(1+Toeslagen!$Q$27)</f>
        <v>403.92198475200007</v>
      </c>
      <c r="BJ10" s="157">
        <f>'AT-Imp (O)'!BJ10*(1+Toeslagen!$Q$27)</f>
        <v>403.92198475200007</v>
      </c>
      <c r="BK10" s="157">
        <f>'AT-Imp (O)'!BK10*(1+Toeslagen!$Q$27)</f>
        <v>403.92198475200007</v>
      </c>
      <c r="BL10" s="157">
        <f>'AT-Imp (O)'!BL10*(1+Toeslagen!$Q$27)</f>
        <v>403.92198475200007</v>
      </c>
      <c r="BM10" s="157">
        <f>'AT-Imp (O)'!BM10*(1+Toeslagen!$Q$27)</f>
        <v>403.92198475200007</v>
      </c>
      <c r="BN10" s="157">
        <f>'AT-Imp (O)'!BN10*(1+Toeslagen!$Q$27)</f>
        <v>403.92198475200007</v>
      </c>
      <c r="BO10" s="157">
        <f>'AT-Imp (O)'!BO10*(1+Toeslagen!$Q$27)</f>
        <v>403.92198475200007</v>
      </c>
      <c r="BP10" s="157">
        <f>'AT-Imp (O)'!BP10*(1+Toeslagen!$Q$27)</f>
        <v>403.92198475200007</v>
      </c>
      <c r="BQ10" s="157">
        <f>'AT-Imp (O)'!BQ10*(1+Toeslagen!$Q$27)</f>
        <v>403.92198475200007</v>
      </c>
      <c r="BR10" s="157">
        <f>'AT-Imp (O)'!BR10*(1+Toeslagen!$Q$27)</f>
        <v>403.92198475200007</v>
      </c>
      <c r="BS10" s="157">
        <f>'AT-Imp (O)'!BS10*(1+Toeslagen!$Q$27)</f>
        <v>403.92198475200007</v>
      </c>
      <c r="BT10" s="157">
        <f>'AT-Imp (O)'!BT10*(1+Toeslagen!$Q$27)</f>
        <v>403.92198475200007</v>
      </c>
      <c r="BU10" s="157">
        <f>'AT-Imp (O)'!BU10*(1+Toeslagen!$Q$27)</f>
        <v>447.47665934399998</v>
      </c>
      <c r="BV10" s="157">
        <f>'AT-Imp (O)'!BV10*(1+Toeslagen!$Q$27)</f>
        <v>0</v>
      </c>
      <c r="BW10" s="157">
        <f>'AT-Imp (O)'!BW10*(1+Toeslagen!$Q$27)</f>
        <v>0</v>
      </c>
      <c r="BX10" s="157">
        <f>'AT-Imp (O)'!BX10*(1+Toeslagen!$Q$27)</f>
        <v>447.47665934399998</v>
      </c>
      <c r="BY10" s="157">
        <f>'AT-Imp (O)'!BY10*(1+Toeslagen!$Q$27)</f>
        <v>447.47665934399998</v>
      </c>
      <c r="BZ10" s="157">
        <f>'AT-Imp (O)'!BZ10*(1+Toeslagen!$Q$27)</f>
        <v>447.47665934399998</v>
      </c>
      <c r="CA10" s="157">
        <f>'AT-Imp (O)'!CA10*(1+Toeslagen!$Q$27)</f>
        <v>447.47665934399998</v>
      </c>
      <c r="CB10" s="157">
        <f>'AT-Imp (O)'!CB10*(1+Toeslagen!$Q$27)</f>
        <v>447.47665934399998</v>
      </c>
      <c r="CC10" s="157">
        <f>'AT-Imp (O)'!CC10*(1+Toeslagen!$Q$27)</f>
        <v>447.47665934399998</v>
      </c>
      <c r="CD10" s="157">
        <f>'AT-Imp (O)'!CD10*(1+Toeslagen!$Q$27)</f>
        <v>447.47665934399998</v>
      </c>
      <c r="CE10" s="157">
        <f>'AT-Imp (O)'!CE10*(1+Toeslagen!$Q$27)</f>
        <v>447.47665934399998</v>
      </c>
      <c r="CF10" s="157">
        <f>'AT-Imp (O)'!CF10*(1+Toeslagen!$Q$27)</f>
        <v>447.47665934399998</v>
      </c>
      <c r="CG10" s="157">
        <f>'AT-Imp (O)'!CG10*(1+Toeslagen!$Q$27)</f>
        <v>476.51737161600005</v>
      </c>
      <c r="CH10" s="157">
        <f>'AT-Imp (O)'!CH10*(1+Toeslagen!$Q$27)</f>
        <v>476.51737161600005</v>
      </c>
      <c r="CI10" s="157">
        <f>'AT-Imp (O)'!CI10*(1+Toeslagen!$Q$27)</f>
        <v>476.51737161600005</v>
      </c>
      <c r="CJ10" s="157">
        <f>'AT-Imp (O)'!CJ10*(1+Toeslagen!$Q$27)</f>
        <v>476.51737161600005</v>
      </c>
      <c r="CK10" s="157">
        <f>'AT-Imp (O)'!CK10*(1+Toeslagen!$Q$27)</f>
        <v>476.51737161600005</v>
      </c>
      <c r="CL10" s="157">
        <f>'AT-Imp (O)'!CL10*(1+Toeslagen!$Q$27)</f>
        <v>476.51737161600005</v>
      </c>
      <c r="CM10" s="157">
        <f>'AT-Imp (O)'!CM10*(1+Toeslagen!$Q$27)</f>
        <v>476.51737161600005</v>
      </c>
      <c r="CN10" s="157">
        <f>'AT-Imp (O)'!CN10*(1+Toeslagen!$Q$27)</f>
        <v>0</v>
      </c>
      <c r="CO10" s="157">
        <f>'AT-Imp (O)'!CO10*(1+Toeslagen!$Q$27)</f>
        <v>0</v>
      </c>
      <c r="CP10" s="157">
        <f>'AT-Imp (O)'!CP10*(1+Toeslagen!$Q$27)</f>
        <v>0</v>
      </c>
      <c r="CQ10" s="157">
        <f>'AT-Imp (O)'!CQ10*(1+Toeslagen!$Q$27)</f>
        <v>0</v>
      </c>
      <c r="CR10" s="157">
        <f>'AT-Imp (O)'!CR10*(1+Toeslagen!$Q$27)</f>
        <v>476.51737161600005</v>
      </c>
      <c r="CS10" s="157">
        <f>'AT-Imp (O)'!CS10*(1+Toeslagen!$Q$27)</f>
        <v>476.51737161600005</v>
      </c>
      <c r="CT10" s="157">
        <f>'AT-Imp (O)'!CT10*(1+Toeslagen!$Q$27)</f>
        <v>476.51737161600005</v>
      </c>
      <c r="CU10" s="157">
        <f>'AT-Imp (O)'!CU10*(1+Toeslagen!$Q$27)</f>
        <v>476.51737161600005</v>
      </c>
      <c r="CV10" s="157">
        <f>'AT-Imp (O)'!CV10*(1+Toeslagen!$Q$27)</f>
        <v>476.51737161600005</v>
      </c>
      <c r="CW10" s="157">
        <f>'AT-Imp (O)'!CW10*(1+Toeslagen!$Q$27)</f>
        <v>476.51737161600005</v>
      </c>
      <c r="CX10" s="157">
        <f>'AT-Imp (O)'!CX10*(1+Toeslagen!$Q$27)</f>
        <v>476.51737161600005</v>
      </c>
      <c r="CY10" s="157">
        <f>'AT-Imp (O)'!CY10*(1+Toeslagen!$Q$27)</f>
        <v>476.51737161600005</v>
      </c>
      <c r="CZ10" s="157">
        <f>'AT-Imp (O)'!CZ10*(1+Toeslagen!$Q$27)</f>
        <v>476.51737161600005</v>
      </c>
      <c r="DA10" s="157">
        <f>'AT-Imp (O)'!DA10*(1+Toeslagen!$Q$27)</f>
        <v>491.04412156800004</v>
      </c>
      <c r="DB10" s="157">
        <f>'AT-Imp (O)'!DB10*(1+Toeslagen!$Q$27)</f>
        <v>491.04412156800004</v>
      </c>
      <c r="DC10" s="157">
        <f>'AT-Imp (O)'!DC10*(1+Toeslagen!$Q$27)</f>
        <v>491.04412156800004</v>
      </c>
      <c r="DD10" s="157">
        <f>'AT-Imp (O)'!DD10*(1+Toeslagen!$Q$27)</f>
        <v>491.04412156800004</v>
      </c>
      <c r="DE10" s="157">
        <f>'AT-Imp (O)'!DE10*(1+Toeslagen!$Q$27)</f>
        <v>491.04412156800004</v>
      </c>
      <c r="DF10" s="157">
        <f>'AT-Imp (O)'!DF10*(1+Toeslagen!$Q$27)</f>
        <v>491.04412156800004</v>
      </c>
      <c r="DG10" s="157">
        <f>'AT-Imp (O)'!DG10*(1+Toeslagen!$Q$27)</f>
        <v>491.04412156800004</v>
      </c>
      <c r="DH10" s="157">
        <f>'AT-Imp (O)'!DH10*(1+Toeslagen!$Q$27)</f>
        <v>491.04412156800004</v>
      </c>
      <c r="DI10" s="157">
        <f>'AT-Imp (O)'!DI10*(1+Toeslagen!$Q$27)</f>
        <v>491.04412156800004</v>
      </c>
      <c r="DJ10" s="157">
        <f>'AT-Imp (O)'!DJ10*(1+Toeslagen!$Q$27)</f>
        <v>491.04412156800004</v>
      </c>
    </row>
    <row r="11" spans="1:114">
      <c r="A11" s="1">
        <v>15</v>
      </c>
      <c r="B11" s="1">
        <v>15</v>
      </c>
      <c r="C11" s="1"/>
      <c r="D11" s="1">
        <v>3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8">
        <v>1.2</v>
      </c>
      <c r="O11" s="186">
        <v>2100</v>
      </c>
      <c r="Y11" s="157">
        <f>'AT-Imp (O)'!Y11*(1+Toeslagen!$Q$27)</f>
        <v>507.9389515200001</v>
      </c>
      <c r="Z11" s="157">
        <f>'AT-Imp (O)'!Z11*(1+Toeslagen!$Q$27)</f>
        <v>507.9389515200001</v>
      </c>
      <c r="AA11" s="157">
        <f>'AT-Imp (O)'!AA11*(1+Toeslagen!$Q$27)</f>
        <v>507.9389515200001</v>
      </c>
      <c r="AB11" s="157">
        <f>'AT-Imp (O)'!AB11*(1+Toeslagen!$Q$27)</f>
        <v>507.9389515200001</v>
      </c>
      <c r="AC11" s="157">
        <f>'AT-Imp (O)'!AC11*(1+Toeslagen!$Q$27)</f>
        <v>0</v>
      </c>
      <c r="AD11" s="157">
        <f>'AT-Imp (O)'!AD11*(1+Toeslagen!$Q$27)</f>
        <v>0</v>
      </c>
      <c r="AE11" s="157">
        <f>'AT-Imp (O)'!AE11*(1+Toeslagen!$Q$27)</f>
        <v>0</v>
      </c>
      <c r="AF11" s="157">
        <f>'AT-Imp (O)'!AF11*(1+Toeslagen!$Q$27)</f>
        <v>0</v>
      </c>
      <c r="AG11" s="157">
        <f>'AT-Imp (O)'!AG11*(1+Toeslagen!$Q$27)</f>
        <v>0</v>
      </c>
      <c r="AH11" s="157">
        <f>'AT-Imp (O)'!AH11*(1+Toeslagen!$Q$27)</f>
        <v>0</v>
      </c>
      <c r="AI11" s="157">
        <f>'AT-Imp (O)'!AI11*(1+Toeslagen!$Q$27)</f>
        <v>507.9389515200001</v>
      </c>
      <c r="AJ11" s="157">
        <f>'AT-Imp (O)'!AJ11*(1+Toeslagen!$Q$27)</f>
        <v>507.9389515200001</v>
      </c>
      <c r="AK11" s="157">
        <f>'AT-Imp (O)'!AK11*(1+Toeslagen!$Q$27)</f>
        <v>507.9389515200001</v>
      </c>
      <c r="AL11" s="157">
        <f>'AT-Imp (O)'!AL11*(1+Toeslagen!$Q$27)</f>
        <v>507.9389515200001</v>
      </c>
      <c r="AM11" s="157">
        <f>'AT-Imp (O)'!AM11*(1+Toeslagen!$Q$27)</f>
        <v>507.9389515200001</v>
      </c>
      <c r="AN11" s="157">
        <f>'AT-Imp (O)'!AN11*(1+Toeslagen!$Q$27)</f>
        <v>507.9389515200001</v>
      </c>
      <c r="AO11" s="157">
        <f>'AT-Imp (O)'!AO11*(1+Toeslagen!$Q$27)</f>
        <v>507.9389515200001</v>
      </c>
      <c r="AP11" s="157">
        <f>'AT-Imp (O)'!AP11*(1+Toeslagen!$Q$27)</f>
        <v>507.9389515200001</v>
      </c>
      <c r="AQ11" s="157">
        <f>'AT-Imp (O)'!AQ11*(1+Toeslagen!$Q$27)</f>
        <v>507.93895151999999</v>
      </c>
      <c r="AR11" s="157">
        <f>'AT-Imp (O)'!AR11*(1+Toeslagen!$Q$27)</f>
        <v>0</v>
      </c>
      <c r="AS11" s="157">
        <f>'AT-Imp (O)'!AS11*(1+Toeslagen!$Q$27)</f>
        <v>507.93895151999999</v>
      </c>
      <c r="AT11" s="157">
        <f>'AT-Imp (O)'!AT11*(1+Toeslagen!$Q$27)</f>
        <v>507.93895151999999</v>
      </c>
      <c r="AU11" s="157">
        <f>'AT-Imp (O)'!AU11*(1+Toeslagen!$Q$27)</f>
        <v>507.93895151999999</v>
      </c>
      <c r="AV11" s="157">
        <f>'AT-Imp (O)'!AV11*(1+Toeslagen!$Q$27)</f>
        <v>507.93895151999999</v>
      </c>
      <c r="AW11" s="157">
        <f>'AT-Imp (O)'!AW11*(1+Toeslagen!$Q$27)</f>
        <v>507.93895151999999</v>
      </c>
      <c r="AX11" s="157">
        <f>'AT-Imp (O)'!AX11*(1+Toeslagen!$Q$27)</f>
        <v>507.93895151999999</v>
      </c>
      <c r="AY11" s="157">
        <f>'AT-Imp (O)'!AY11*(1+Toeslagen!$Q$27)</f>
        <v>507.93895151999999</v>
      </c>
      <c r="AZ11" s="157">
        <f>'AT-Imp (O)'!AZ11*(1+Toeslagen!$Q$27)</f>
        <v>507.93895151999999</v>
      </c>
      <c r="BA11" s="157">
        <f>'AT-Imp (O)'!BA11*(1+Toeslagen!$Q$27)</f>
        <v>507.93895151999999</v>
      </c>
      <c r="BB11" s="157">
        <f>'AT-Imp (O)'!BB11*(1+Toeslagen!$Q$27)</f>
        <v>507.93895151999999</v>
      </c>
      <c r="BC11" s="157">
        <f>'AT-Imp (O)'!BC11*(1+Toeslagen!$Q$27)</f>
        <v>449.84473934400006</v>
      </c>
      <c r="BD11" s="157">
        <f>'AT-Imp (O)'!BD11*(1+Toeslagen!$Q$27)</f>
        <v>449.84473934400006</v>
      </c>
      <c r="BE11" s="157">
        <f>'AT-Imp (O)'!BE11*(1+Toeslagen!$Q$27)</f>
        <v>449.84473934400006</v>
      </c>
      <c r="BF11" s="157">
        <f>'AT-Imp (O)'!BF11*(1+Toeslagen!$Q$27)</f>
        <v>449.84473934400006</v>
      </c>
      <c r="BG11" s="157">
        <f>'AT-Imp (O)'!BG11*(1+Toeslagen!$Q$27)</f>
        <v>449.84473934400006</v>
      </c>
      <c r="BH11" s="157">
        <f>'AT-Imp (O)'!BH11*(1+Toeslagen!$Q$27)</f>
        <v>449.84473934400006</v>
      </c>
      <c r="BI11" s="157">
        <f>'AT-Imp (O)'!BI11*(1+Toeslagen!$Q$27)</f>
        <v>449.84473934400006</v>
      </c>
      <c r="BJ11" s="157">
        <f>'AT-Imp (O)'!BJ11*(1+Toeslagen!$Q$27)</f>
        <v>449.84473934400006</v>
      </c>
      <c r="BK11" s="157">
        <f>'AT-Imp (O)'!BK11*(1+Toeslagen!$Q$27)</f>
        <v>449.84473934400006</v>
      </c>
      <c r="BL11" s="157">
        <f>'AT-Imp (O)'!BL11*(1+Toeslagen!$Q$27)</f>
        <v>449.84473934400006</v>
      </c>
      <c r="BM11" s="157">
        <f>'AT-Imp (O)'!BM11*(1+Toeslagen!$Q$27)</f>
        <v>449.84473934400006</v>
      </c>
      <c r="BN11" s="157">
        <f>'AT-Imp (O)'!BN11*(1+Toeslagen!$Q$27)</f>
        <v>449.84473934400006</v>
      </c>
      <c r="BO11" s="157">
        <f>'AT-Imp (O)'!BO11*(1+Toeslagen!$Q$27)</f>
        <v>449.84473934400006</v>
      </c>
      <c r="BP11" s="157">
        <f>'AT-Imp (O)'!BP11*(1+Toeslagen!$Q$27)</f>
        <v>449.84473934400006</v>
      </c>
      <c r="BQ11" s="157">
        <f>'AT-Imp (O)'!BQ11*(1+Toeslagen!$Q$27)</f>
        <v>449.84473934400006</v>
      </c>
      <c r="BR11" s="157">
        <f>'AT-Imp (O)'!BR11*(1+Toeslagen!$Q$27)</f>
        <v>449.84473934400006</v>
      </c>
      <c r="BS11" s="157">
        <f>'AT-Imp (O)'!BS11*(1+Toeslagen!$Q$27)</f>
        <v>449.84473934400006</v>
      </c>
      <c r="BT11" s="157">
        <f>'AT-Imp (O)'!BT11*(1+Toeslagen!$Q$27)</f>
        <v>449.84473934400006</v>
      </c>
      <c r="BU11" s="157">
        <f>'AT-Imp (O)'!BU11*(1+Toeslagen!$Q$27)</f>
        <v>507.9389515200001</v>
      </c>
      <c r="BV11" s="157">
        <f>'AT-Imp (O)'!BV11*(1+Toeslagen!$Q$27)</f>
        <v>0</v>
      </c>
      <c r="BW11" s="157">
        <f>'AT-Imp (O)'!BW11*(1+Toeslagen!$Q$27)</f>
        <v>0</v>
      </c>
      <c r="BX11" s="157">
        <f>'AT-Imp (O)'!BX11*(1+Toeslagen!$Q$27)</f>
        <v>507.9389515200001</v>
      </c>
      <c r="BY11" s="157">
        <f>'AT-Imp (O)'!BY11*(1+Toeslagen!$Q$27)</f>
        <v>507.9389515200001</v>
      </c>
      <c r="BZ11" s="157">
        <f>'AT-Imp (O)'!BZ11*(1+Toeslagen!$Q$27)</f>
        <v>507.9389515200001</v>
      </c>
      <c r="CA11" s="157">
        <f>'AT-Imp (O)'!CA11*(1+Toeslagen!$Q$27)</f>
        <v>507.9389515200001</v>
      </c>
      <c r="CB11" s="157">
        <f>'AT-Imp (O)'!CB11*(1+Toeslagen!$Q$27)</f>
        <v>507.9389515200001</v>
      </c>
      <c r="CC11" s="157">
        <f>'AT-Imp (O)'!CC11*(1+Toeslagen!$Q$27)</f>
        <v>507.9389515200001</v>
      </c>
      <c r="CD11" s="157">
        <f>'AT-Imp (O)'!CD11*(1+Toeslagen!$Q$27)</f>
        <v>507.9389515200001</v>
      </c>
      <c r="CE11" s="157">
        <f>'AT-Imp (O)'!CE11*(1+Toeslagen!$Q$27)</f>
        <v>507.9389515200001</v>
      </c>
      <c r="CF11" s="157">
        <f>'AT-Imp (O)'!CF11*(1+Toeslagen!$Q$27)</f>
        <v>507.9389515200001</v>
      </c>
      <c r="CG11" s="157">
        <f>'AT-Imp (O)'!CG11*(1+Toeslagen!$Q$27)</f>
        <v>522.45291384000006</v>
      </c>
      <c r="CH11" s="157">
        <f>'AT-Imp (O)'!CH11*(1+Toeslagen!$Q$27)</f>
        <v>522.45291384000006</v>
      </c>
      <c r="CI11" s="157">
        <f>'AT-Imp (O)'!CI11*(1+Toeslagen!$Q$27)</f>
        <v>522.45291384000006</v>
      </c>
      <c r="CJ11" s="157">
        <f>'AT-Imp (O)'!CJ11*(1+Toeslagen!$Q$27)</f>
        <v>522.45291384000006</v>
      </c>
      <c r="CK11" s="157">
        <f>'AT-Imp (O)'!CK11*(1+Toeslagen!$Q$27)</f>
        <v>522.45291383999995</v>
      </c>
      <c r="CL11" s="157">
        <f>'AT-Imp (O)'!CL11*(1+Toeslagen!$Q$27)</f>
        <v>522.45291383999995</v>
      </c>
      <c r="CM11" s="157">
        <f>'AT-Imp (O)'!CM11*(1+Toeslagen!$Q$27)</f>
        <v>522.45291383999995</v>
      </c>
      <c r="CN11" s="157">
        <f>'AT-Imp (O)'!CN11*(1+Toeslagen!$Q$27)</f>
        <v>0</v>
      </c>
      <c r="CO11" s="157">
        <f>'AT-Imp (O)'!CO11*(1+Toeslagen!$Q$27)</f>
        <v>0</v>
      </c>
      <c r="CP11" s="157">
        <f>'AT-Imp (O)'!CP11*(1+Toeslagen!$Q$27)</f>
        <v>0</v>
      </c>
      <c r="CQ11" s="157">
        <f>'AT-Imp (O)'!CQ11*(1+Toeslagen!$Q$27)</f>
        <v>0</v>
      </c>
      <c r="CR11" s="157">
        <f>'AT-Imp (O)'!CR11*(1+Toeslagen!$Q$27)</f>
        <v>522.45291383999995</v>
      </c>
      <c r="CS11" s="157">
        <f>'AT-Imp (O)'!CS11*(1+Toeslagen!$Q$27)</f>
        <v>522.45291383999995</v>
      </c>
      <c r="CT11" s="157">
        <f>'AT-Imp (O)'!CT11*(1+Toeslagen!$Q$27)</f>
        <v>522.45291383999995</v>
      </c>
      <c r="CU11" s="157">
        <f>'AT-Imp (O)'!CU11*(1+Toeslagen!$Q$27)</f>
        <v>522.45291383999995</v>
      </c>
      <c r="CV11" s="157">
        <f>'AT-Imp (O)'!CV11*(1+Toeslagen!$Q$27)</f>
        <v>522.45291383999995</v>
      </c>
      <c r="CW11" s="157">
        <f>'AT-Imp (O)'!CW11*(1+Toeslagen!$Q$27)</f>
        <v>522.45291383999995</v>
      </c>
      <c r="CX11" s="157">
        <f>'AT-Imp (O)'!CX11*(1+Toeslagen!$Q$27)</f>
        <v>522.45291383999995</v>
      </c>
      <c r="CY11" s="157">
        <f>'AT-Imp (O)'!CY11*(1+Toeslagen!$Q$27)</f>
        <v>522.45291383999995</v>
      </c>
      <c r="CZ11" s="157">
        <f>'AT-Imp (O)'!CZ11*(1+Toeslagen!$Q$27)</f>
        <v>522.45291383999995</v>
      </c>
      <c r="DA11" s="157">
        <f>'AT-Imp (O)'!DA11*(1+Toeslagen!$Q$27)</f>
        <v>536.97966379200011</v>
      </c>
      <c r="DB11" s="157">
        <f>'AT-Imp (O)'!DB11*(1+Toeslagen!$Q$27)</f>
        <v>536.97966379200011</v>
      </c>
      <c r="DC11" s="157">
        <f>'AT-Imp (O)'!DC11*(1+Toeslagen!$Q$27)</f>
        <v>536.97966379200011</v>
      </c>
      <c r="DD11" s="157">
        <f>'AT-Imp (O)'!DD11*(1+Toeslagen!$Q$27)</f>
        <v>536.97966379200011</v>
      </c>
      <c r="DE11" s="157">
        <f>'AT-Imp (O)'!DE11*(1+Toeslagen!$Q$27)</f>
        <v>536.97966379200011</v>
      </c>
      <c r="DF11" s="157">
        <f>'AT-Imp (O)'!DF11*(1+Toeslagen!$Q$27)</f>
        <v>536.97966379200011</v>
      </c>
      <c r="DG11" s="157">
        <f>'AT-Imp (O)'!DG11*(1+Toeslagen!$Q$27)</f>
        <v>536.97966379200011</v>
      </c>
      <c r="DH11" s="157">
        <f>'AT-Imp (O)'!DH11*(1+Toeslagen!$Q$27)</f>
        <v>536.97966379200011</v>
      </c>
      <c r="DI11" s="157">
        <f>'AT-Imp (O)'!DI11*(1+Toeslagen!$Q$27)</f>
        <v>536.97966379200011</v>
      </c>
      <c r="DJ11" s="157">
        <f>'AT-Imp (O)'!DJ11*(1+Toeslagen!$Q$27)</f>
        <v>536.97966379200011</v>
      </c>
    </row>
    <row r="12" spans="1:114">
      <c r="A12" s="1">
        <v>16</v>
      </c>
      <c r="B12" s="1">
        <v>16</v>
      </c>
      <c r="C12" s="1"/>
      <c r="D12" s="1">
        <v>3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8">
        <v>1.5</v>
      </c>
      <c r="O12" s="186">
        <v>2625</v>
      </c>
      <c r="Y12" s="157">
        <f>'AT-Imp (O)'!Y12*(1+Toeslagen!$Q$27)</f>
        <v>526.00503384000001</v>
      </c>
      <c r="Z12" s="157">
        <f>'AT-Imp (O)'!Z12*(1+Toeslagen!$Q$27)</f>
        <v>526.00503384000001</v>
      </c>
      <c r="AA12" s="157">
        <f>'AT-Imp (O)'!AA12*(1+Toeslagen!$Q$27)</f>
        <v>526.00503384000001</v>
      </c>
      <c r="AB12" s="157">
        <f>'AT-Imp (O)'!AB12*(1+Toeslagen!$Q$27)</f>
        <v>526.00503384000001</v>
      </c>
      <c r="AC12" s="157">
        <f>'AT-Imp (O)'!AC12*(1+Toeslagen!$Q$27)</f>
        <v>0</v>
      </c>
      <c r="AD12" s="157">
        <f>'AT-Imp (O)'!AD12*(1+Toeslagen!$Q$27)</f>
        <v>0</v>
      </c>
      <c r="AE12" s="157">
        <f>'AT-Imp (O)'!AE12*(1+Toeslagen!$Q$27)</f>
        <v>0</v>
      </c>
      <c r="AF12" s="157">
        <f>'AT-Imp (O)'!AF12*(1+Toeslagen!$Q$27)</f>
        <v>0</v>
      </c>
      <c r="AG12" s="157">
        <f>'AT-Imp (O)'!AG12*(1+Toeslagen!$Q$27)</f>
        <v>0</v>
      </c>
      <c r="AH12" s="157">
        <f>'AT-Imp (O)'!AH12*(1+Toeslagen!$Q$27)</f>
        <v>0</v>
      </c>
      <c r="AI12" s="157">
        <f>'AT-Imp (O)'!AI12*(1+Toeslagen!$Q$27)</f>
        <v>526.00503384000001</v>
      </c>
      <c r="AJ12" s="157">
        <f>'AT-Imp (O)'!AJ12*(1+Toeslagen!$Q$27)</f>
        <v>526.00503384000001</v>
      </c>
      <c r="AK12" s="157">
        <f>'AT-Imp (O)'!AK12*(1+Toeslagen!$Q$27)</f>
        <v>526.00503384000001</v>
      </c>
      <c r="AL12" s="157">
        <f>'AT-Imp (O)'!AL12*(1+Toeslagen!$Q$27)</f>
        <v>526.00503384000001</v>
      </c>
      <c r="AM12" s="157">
        <f>'AT-Imp (O)'!AM12*(1+Toeslagen!$Q$27)</f>
        <v>526.00503384000001</v>
      </c>
      <c r="AN12" s="157">
        <f>'AT-Imp (O)'!AN12*(1+Toeslagen!$Q$27)</f>
        <v>526.00503384000001</v>
      </c>
      <c r="AO12" s="157">
        <f>'AT-Imp (O)'!AO12*(1+Toeslagen!$Q$27)</f>
        <v>526.00503384000001</v>
      </c>
      <c r="AP12" s="157">
        <f>'AT-Imp (O)'!AP12*(1+Toeslagen!$Q$27)</f>
        <v>526.00503384000001</v>
      </c>
      <c r="AQ12" s="157">
        <f>'AT-Imp (O)'!AQ12*(1+Toeslagen!$Q$27)</f>
        <v>526.00503384000001</v>
      </c>
      <c r="AR12" s="157">
        <f>'AT-Imp (O)'!AR12*(1+Toeslagen!$Q$27)</f>
        <v>0</v>
      </c>
      <c r="AS12" s="157">
        <f>'AT-Imp (O)'!AS12*(1+Toeslagen!$Q$27)</f>
        <v>526.00503384000001</v>
      </c>
      <c r="AT12" s="157">
        <f>'AT-Imp (O)'!AT12*(1+Toeslagen!$Q$27)</f>
        <v>526.00503384000001</v>
      </c>
      <c r="AU12" s="157">
        <f>'AT-Imp (O)'!AU12*(1+Toeslagen!$Q$27)</f>
        <v>526.00503384000001</v>
      </c>
      <c r="AV12" s="157">
        <f>'AT-Imp (O)'!AV12*(1+Toeslagen!$Q$27)</f>
        <v>526.00503384000001</v>
      </c>
      <c r="AW12" s="157">
        <f>'AT-Imp (O)'!AW12*(1+Toeslagen!$Q$27)</f>
        <v>526.00503384000001</v>
      </c>
      <c r="AX12" s="157">
        <f>'AT-Imp (O)'!AX12*(1+Toeslagen!$Q$27)</f>
        <v>526.00503384000001</v>
      </c>
      <c r="AY12" s="157">
        <f>'AT-Imp (O)'!AY12*(1+Toeslagen!$Q$27)</f>
        <v>526.00503384000001</v>
      </c>
      <c r="AZ12" s="157">
        <f>'AT-Imp (O)'!AZ12*(1+Toeslagen!$Q$27)</f>
        <v>526.00503384000001</v>
      </c>
      <c r="BA12" s="157">
        <f>'AT-Imp (O)'!BA12*(1+Toeslagen!$Q$27)</f>
        <v>526.00503384000001</v>
      </c>
      <c r="BB12" s="157">
        <f>'AT-Imp (O)'!BB12*(1+Toeslagen!$Q$27)</f>
        <v>526.00503384000001</v>
      </c>
      <c r="BC12" s="157">
        <f>'AT-Imp (O)'!BC12*(1+Toeslagen!$Q$27)</f>
        <v>482.43757161600001</v>
      </c>
      <c r="BD12" s="157">
        <f>'AT-Imp (O)'!BD12*(1+Toeslagen!$Q$27)</f>
        <v>482.43757161600001</v>
      </c>
      <c r="BE12" s="157">
        <f>'AT-Imp (O)'!BE12*(1+Toeslagen!$Q$27)</f>
        <v>482.43757161600001</v>
      </c>
      <c r="BF12" s="157">
        <f>'AT-Imp (O)'!BF12*(1+Toeslagen!$Q$27)</f>
        <v>482.43757161600001</v>
      </c>
      <c r="BG12" s="157">
        <f>'AT-Imp (O)'!BG12*(1+Toeslagen!$Q$27)</f>
        <v>482.43757161600001</v>
      </c>
      <c r="BH12" s="157">
        <f>'AT-Imp (O)'!BH12*(1+Toeslagen!$Q$27)</f>
        <v>482.43757161600001</v>
      </c>
      <c r="BI12" s="157">
        <f>'AT-Imp (O)'!BI12*(1+Toeslagen!$Q$27)</f>
        <v>482.43757161600001</v>
      </c>
      <c r="BJ12" s="157">
        <f>'AT-Imp (O)'!BJ12*(1+Toeslagen!$Q$27)</f>
        <v>482.43757161600001</v>
      </c>
      <c r="BK12" s="157">
        <f>'AT-Imp (O)'!BK12*(1+Toeslagen!$Q$27)</f>
        <v>482.43757161600001</v>
      </c>
      <c r="BL12" s="157">
        <f>'AT-Imp (O)'!BL12*(1+Toeslagen!$Q$27)</f>
        <v>482.43757161600001</v>
      </c>
      <c r="BM12" s="157">
        <f>'AT-Imp (O)'!BM12*(1+Toeslagen!$Q$27)</f>
        <v>482.43757161600001</v>
      </c>
      <c r="BN12" s="157">
        <f>'AT-Imp (O)'!BN12*(1+Toeslagen!$Q$27)</f>
        <v>482.43757161600001</v>
      </c>
      <c r="BO12" s="157">
        <f>'AT-Imp (O)'!BO12*(1+Toeslagen!$Q$27)</f>
        <v>482.43757161600001</v>
      </c>
      <c r="BP12" s="157">
        <f>'AT-Imp (O)'!BP12*(1+Toeslagen!$Q$27)</f>
        <v>482.43757161600001</v>
      </c>
      <c r="BQ12" s="157">
        <f>'AT-Imp (O)'!BQ12*(1+Toeslagen!$Q$27)</f>
        <v>482.43757161600001</v>
      </c>
      <c r="BR12" s="157">
        <f>'AT-Imp (O)'!BR12*(1+Toeslagen!$Q$27)</f>
        <v>482.43757161600001</v>
      </c>
      <c r="BS12" s="157">
        <f>'AT-Imp (O)'!BS12*(1+Toeslagen!$Q$27)</f>
        <v>482.43757161600001</v>
      </c>
      <c r="BT12" s="157">
        <f>'AT-Imp (O)'!BT12*(1+Toeslagen!$Q$27)</f>
        <v>482.43757161600001</v>
      </c>
      <c r="BU12" s="157">
        <f>'AT-Imp (O)'!BU12*(1+Toeslagen!$Q$27)</f>
        <v>555.04574611200019</v>
      </c>
      <c r="BV12" s="157">
        <f>'AT-Imp (O)'!BV12*(1+Toeslagen!$Q$27)</f>
        <v>0</v>
      </c>
      <c r="BW12" s="157">
        <f>'AT-Imp (O)'!BW12*(1+Toeslagen!$Q$27)</f>
        <v>0</v>
      </c>
      <c r="BX12" s="157">
        <f>'AT-Imp (O)'!BX12*(1+Toeslagen!$Q$27)</f>
        <v>555.04574611200019</v>
      </c>
      <c r="BY12" s="157">
        <f>'AT-Imp (O)'!BY12*(1+Toeslagen!$Q$27)</f>
        <v>555.04574611200019</v>
      </c>
      <c r="BZ12" s="157">
        <f>'AT-Imp (O)'!BZ12*(1+Toeslagen!$Q$27)</f>
        <v>555.04574611200019</v>
      </c>
      <c r="CA12" s="157">
        <f>'AT-Imp (O)'!CA12*(1+Toeslagen!$Q$27)</f>
        <v>555.04574611200019</v>
      </c>
      <c r="CB12" s="157">
        <f>'AT-Imp (O)'!CB12*(1+Toeslagen!$Q$27)</f>
        <v>555.04574611200019</v>
      </c>
      <c r="CC12" s="157">
        <f>'AT-Imp (O)'!CC12*(1+Toeslagen!$Q$27)</f>
        <v>555.04574611200019</v>
      </c>
      <c r="CD12" s="157">
        <f>'AT-Imp (O)'!CD12*(1+Toeslagen!$Q$27)</f>
        <v>555.04574611200019</v>
      </c>
      <c r="CE12" s="157">
        <f>'AT-Imp (O)'!CE12*(1+Toeslagen!$Q$27)</f>
        <v>555.04574611200019</v>
      </c>
      <c r="CF12" s="157">
        <f>'AT-Imp (O)'!CF12*(1+Toeslagen!$Q$27)</f>
        <v>555.04574611200019</v>
      </c>
      <c r="CG12" s="157">
        <f>'AT-Imp (O)'!CG12*(1+Toeslagen!$Q$27)</f>
        <v>555.04574611200019</v>
      </c>
      <c r="CH12" s="157">
        <f>'AT-Imp (O)'!CH12*(1+Toeslagen!$Q$27)</f>
        <v>555.04574611200019</v>
      </c>
      <c r="CI12" s="157">
        <f>'AT-Imp (O)'!CI12*(1+Toeslagen!$Q$27)</f>
        <v>555.04574611200019</v>
      </c>
      <c r="CJ12" s="157">
        <f>'AT-Imp (O)'!CJ12*(1+Toeslagen!$Q$27)</f>
        <v>555.04574611200019</v>
      </c>
      <c r="CK12" s="157">
        <f>'AT-Imp (O)'!CK12*(1+Toeslagen!$Q$27)</f>
        <v>555.04574611200007</v>
      </c>
      <c r="CL12" s="157">
        <f>'AT-Imp (O)'!CL12*(1+Toeslagen!$Q$27)</f>
        <v>555.04574611200007</v>
      </c>
      <c r="CM12" s="157">
        <f>'AT-Imp (O)'!CM12*(1+Toeslagen!$Q$27)</f>
        <v>555.04574611200007</v>
      </c>
      <c r="CN12" s="157">
        <f>'AT-Imp (O)'!CN12*(1+Toeslagen!$Q$27)</f>
        <v>0</v>
      </c>
      <c r="CO12" s="157">
        <f>'AT-Imp (O)'!CO12*(1+Toeslagen!$Q$27)</f>
        <v>0</v>
      </c>
      <c r="CP12" s="157">
        <f>'AT-Imp (O)'!CP12*(1+Toeslagen!$Q$27)</f>
        <v>0</v>
      </c>
      <c r="CQ12" s="157">
        <f>'AT-Imp (O)'!CQ12*(1+Toeslagen!$Q$27)</f>
        <v>0</v>
      </c>
      <c r="CR12" s="157">
        <f>'AT-Imp (O)'!CR12*(1+Toeslagen!$Q$27)</f>
        <v>555.04574611200007</v>
      </c>
      <c r="CS12" s="157">
        <f>'AT-Imp (O)'!CS12*(1+Toeslagen!$Q$27)</f>
        <v>555.04574611200007</v>
      </c>
      <c r="CT12" s="157">
        <f>'AT-Imp (O)'!CT12*(1+Toeslagen!$Q$27)</f>
        <v>555.04574611200007</v>
      </c>
      <c r="CU12" s="157">
        <f>'AT-Imp (O)'!CU12*(1+Toeslagen!$Q$27)</f>
        <v>555.04574611200007</v>
      </c>
      <c r="CV12" s="157">
        <f>'AT-Imp (O)'!CV12*(1+Toeslagen!$Q$27)</f>
        <v>555.04574611200007</v>
      </c>
      <c r="CW12" s="157">
        <f>'AT-Imp (O)'!CW12*(1+Toeslagen!$Q$27)</f>
        <v>555.04574611200007</v>
      </c>
      <c r="CX12" s="157">
        <f>'AT-Imp (O)'!CX12*(1+Toeslagen!$Q$27)</f>
        <v>555.04574611200007</v>
      </c>
      <c r="CY12" s="157">
        <f>'AT-Imp (O)'!CY12*(1+Toeslagen!$Q$27)</f>
        <v>555.04574611200007</v>
      </c>
      <c r="CZ12" s="157">
        <f>'AT-Imp (O)'!CZ12*(1+Toeslagen!$Q$27)</f>
        <v>555.04574611200007</v>
      </c>
      <c r="DA12" s="157">
        <f>'AT-Imp (O)'!DA12*(1+Toeslagen!$Q$27)</f>
        <v>569.57249606400001</v>
      </c>
      <c r="DB12" s="157">
        <f>'AT-Imp (O)'!DB12*(1+Toeslagen!$Q$27)</f>
        <v>569.57249606400001</v>
      </c>
      <c r="DC12" s="157">
        <f>'AT-Imp (O)'!DC12*(1+Toeslagen!$Q$27)</f>
        <v>569.57249606400001</v>
      </c>
      <c r="DD12" s="157">
        <f>'AT-Imp (O)'!DD12*(1+Toeslagen!$Q$27)</f>
        <v>569.57249606400001</v>
      </c>
      <c r="DE12" s="157">
        <f>'AT-Imp (O)'!DE12*(1+Toeslagen!$Q$27)</f>
        <v>569.57249606400001</v>
      </c>
      <c r="DF12" s="157">
        <f>'AT-Imp (O)'!DF12*(1+Toeslagen!$Q$27)</f>
        <v>569.57249606400001</v>
      </c>
      <c r="DG12" s="157">
        <f>'AT-Imp (O)'!DG12*(1+Toeslagen!$Q$27)</f>
        <v>569.57249606400001</v>
      </c>
      <c r="DH12" s="157">
        <f>'AT-Imp (O)'!DH12*(1+Toeslagen!$Q$27)</f>
        <v>569.57249606400001</v>
      </c>
      <c r="DI12" s="157">
        <f>'AT-Imp (O)'!DI12*(1+Toeslagen!$Q$27)</f>
        <v>569.57249606400001</v>
      </c>
      <c r="DJ12" s="157">
        <f>'AT-Imp (O)'!DJ12*(1+Toeslagen!$Q$27)</f>
        <v>569.57249606400001</v>
      </c>
    </row>
    <row r="13" spans="1:114">
      <c r="A13" s="1">
        <v>17</v>
      </c>
      <c r="B13" s="1">
        <v>17</v>
      </c>
      <c r="C13" s="1"/>
      <c r="D13" s="1">
        <v>3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8">
        <v>1.6</v>
      </c>
      <c r="O13" s="186">
        <v>2800</v>
      </c>
      <c r="Y13" s="157">
        <f>'AT-Imp (O)'!Y13*(1+Toeslagen!$Q$27)</f>
        <v>556.22978611200006</v>
      </c>
      <c r="Z13" s="157">
        <f>'AT-Imp (O)'!Z13*(1+Toeslagen!$Q$27)</f>
        <v>556.22978611200006</v>
      </c>
      <c r="AA13" s="157">
        <f>'AT-Imp (O)'!AA13*(1+Toeslagen!$Q$27)</f>
        <v>556.22978611200006</v>
      </c>
      <c r="AB13" s="157">
        <f>'AT-Imp (O)'!AB13*(1+Toeslagen!$Q$27)</f>
        <v>556.22978611200006</v>
      </c>
      <c r="AC13" s="157">
        <f>'AT-Imp (O)'!AC13*(1+Toeslagen!$Q$27)</f>
        <v>0</v>
      </c>
      <c r="AD13" s="157">
        <f>'AT-Imp (O)'!AD13*(1+Toeslagen!$Q$27)</f>
        <v>0</v>
      </c>
      <c r="AE13" s="157">
        <f>'AT-Imp (O)'!AE13*(1+Toeslagen!$Q$27)</f>
        <v>0</v>
      </c>
      <c r="AF13" s="157">
        <f>'AT-Imp (O)'!AF13*(1+Toeslagen!$Q$27)</f>
        <v>0</v>
      </c>
      <c r="AG13" s="157">
        <f>'AT-Imp (O)'!AG13*(1+Toeslagen!$Q$27)</f>
        <v>0</v>
      </c>
      <c r="AH13" s="157">
        <f>'AT-Imp (O)'!AH13*(1+Toeslagen!$Q$27)</f>
        <v>0</v>
      </c>
      <c r="AI13" s="157">
        <f>'AT-Imp (O)'!AI13*(1+Toeslagen!$Q$27)</f>
        <v>556.22978611200006</v>
      </c>
      <c r="AJ13" s="157">
        <f>'AT-Imp (O)'!AJ13*(1+Toeslagen!$Q$27)</f>
        <v>556.22978611200006</v>
      </c>
      <c r="AK13" s="157">
        <f>'AT-Imp (O)'!AK13*(1+Toeslagen!$Q$27)</f>
        <v>556.22978611200006</v>
      </c>
      <c r="AL13" s="157">
        <f>'AT-Imp (O)'!AL13*(1+Toeslagen!$Q$27)</f>
        <v>556.22978611200006</v>
      </c>
      <c r="AM13" s="157">
        <f>'AT-Imp (O)'!AM13*(1+Toeslagen!$Q$27)</f>
        <v>556.22978611200006</v>
      </c>
      <c r="AN13" s="157">
        <f>'AT-Imp (O)'!AN13*(1+Toeslagen!$Q$27)</f>
        <v>556.22978611200006</v>
      </c>
      <c r="AO13" s="157">
        <f>'AT-Imp (O)'!AO13*(1+Toeslagen!$Q$27)</f>
        <v>556.22978611200006</v>
      </c>
      <c r="AP13" s="157">
        <f>'AT-Imp (O)'!AP13*(1+Toeslagen!$Q$27)</f>
        <v>556.22978611200006</v>
      </c>
      <c r="AQ13" s="157">
        <f>'AT-Imp (O)'!AQ13*(1+Toeslagen!$Q$27)</f>
        <v>556.22978611200006</v>
      </c>
      <c r="AR13" s="157">
        <f>'AT-Imp (O)'!AR13*(1+Toeslagen!$Q$27)</f>
        <v>0</v>
      </c>
      <c r="AS13" s="157">
        <f>'AT-Imp (O)'!AS13*(1+Toeslagen!$Q$27)</f>
        <v>556.22978611200006</v>
      </c>
      <c r="AT13" s="157">
        <f>'AT-Imp (O)'!AT13*(1+Toeslagen!$Q$27)</f>
        <v>556.22978611200006</v>
      </c>
      <c r="AU13" s="157">
        <f>'AT-Imp (O)'!AU13*(1+Toeslagen!$Q$27)</f>
        <v>556.22978611200006</v>
      </c>
      <c r="AV13" s="157">
        <f>'AT-Imp (O)'!AV13*(1+Toeslagen!$Q$27)</f>
        <v>556.22978611200006</v>
      </c>
      <c r="AW13" s="157">
        <f>'AT-Imp (O)'!AW13*(1+Toeslagen!$Q$27)</f>
        <v>556.22978611200006</v>
      </c>
      <c r="AX13" s="157">
        <f>'AT-Imp (O)'!AX13*(1+Toeslagen!$Q$27)</f>
        <v>556.22978611200006</v>
      </c>
      <c r="AY13" s="157">
        <f>'AT-Imp (O)'!AY13*(1+Toeslagen!$Q$27)</f>
        <v>556.22978611200006</v>
      </c>
      <c r="AZ13" s="157">
        <f>'AT-Imp (O)'!AZ13*(1+Toeslagen!$Q$27)</f>
        <v>556.22978611200006</v>
      </c>
      <c r="BA13" s="157">
        <f>'AT-Imp (O)'!BA13*(1+Toeslagen!$Q$27)</f>
        <v>556.22978611200006</v>
      </c>
      <c r="BB13" s="157">
        <f>'AT-Imp (O)'!BB13*(1+Toeslagen!$Q$27)</f>
        <v>556.22978611200006</v>
      </c>
      <c r="BC13" s="157">
        <f>'AT-Imp (O)'!BC13*(1+Toeslagen!$Q$27)</f>
        <v>527.18907384000011</v>
      </c>
      <c r="BD13" s="157">
        <f>'AT-Imp (O)'!BD13*(1+Toeslagen!$Q$27)</f>
        <v>527.18907384000011</v>
      </c>
      <c r="BE13" s="157">
        <f>'AT-Imp (O)'!BE13*(1+Toeslagen!$Q$27)</f>
        <v>527.18907384000011</v>
      </c>
      <c r="BF13" s="157">
        <f>'AT-Imp (O)'!BF13*(1+Toeslagen!$Q$27)</f>
        <v>527.18907384000011</v>
      </c>
      <c r="BG13" s="157">
        <f>'AT-Imp (O)'!BG13*(1+Toeslagen!$Q$27)</f>
        <v>527.18907384000011</v>
      </c>
      <c r="BH13" s="157">
        <f>'AT-Imp (O)'!BH13*(1+Toeslagen!$Q$27)</f>
        <v>527.18907384000011</v>
      </c>
      <c r="BI13" s="157">
        <f>'AT-Imp (O)'!BI13*(1+Toeslagen!$Q$27)</f>
        <v>527.18907384000011</v>
      </c>
      <c r="BJ13" s="157">
        <f>'AT-Imp (O)'!BJ13*(1+Toeslagen!$Q$27)</f>
        <v>527.18907384000011</v>
      </c>
      <c r="BK13" s="157">
        <f>'AT-Imp (O)'!BK13*(1+Toeslagen!$Q$27)</f>
        <v>527.18907384000011</v>
      </c>
      <c r="BL13" s="157">
        <f>'AT-Imp (O)'!BL13*(1+Toeslagen!$Q$27)</f>
        <v>527.18907384000011</v>
      </c>
      <c r="BM13" s="157">
        <f>'AT-Imp (O)'!BM13*(1+Toeslagen!$Q$27)</f>
        <v>527.18907384000011</v>
      </c>
      <c r="BN13" s="157">
        <f>'AT-Imp (O)'!BN13*(1+Toeslagen!$Q$27)</f>
        <v>527.18907384000011</v>
      </c>
      <c r="BO13" s="157">
        <f>'AT-Imp (O)'!BO13*(1+Toeslagen!$Q$27)</f>
        <v>527.18907384000011</v>
      </c>
      <c r="BP13" s="157">
        <f>'AT-Imp (O)'!BP13*(1+Toeslagen!$Q$27)</f>
        <v>527.18907384000011</v>
      </c>
      <c r="BQ13" s="157">
        <f>'AT-Imp (O)'!BQ13*(1+Toeslagen!$Q$27)</f>
        <v>527.18907384000011</v>
      </c>
      <c r="BR13" s="157">
        <f>'AT-Imp (O)'!BR13*(1+Toeslagen!$Q$27)</f>
        <v>527.18907384000011</v>
      </c>
      <c r="BS13" s="157">
        <f>'AT-Imp (O)'!BS13*(1+Toeslagen!$Q$27)</f>
        <v>527.18907384000011</v>
      </c>
      <c r="BT13" s="157">
        <f>'AT-Imp (O)'!BT13*(1+Toeslagen!$Q$27)</f>
        <v>527.18907384000011</v>
      </c>
      <c r="BU13" s="157">
        <f>'AT-Imp (O)'!BU13*(1+Toeslagen!$Q$27)</f>
        <v>585.27049838400012</v>
      </c>
      <c r="BV13" s="157">
        <f>'AT-Imp (O)'!BV13*(1+Toeslagen!$Q$27)</f>
        <v>0</v>
      </c>
      <c r="BW13" s="157">
        <f>'AT-Imp (O)'!BW13*(1+Toeslagen!$Q$27)</f>
        <v>0</v>
      </c>
      <c r="BX13" s="157">
        <f>'AT-Imp (O)'!BX13*(1+Toeslagen!$Q$27)</f>
        <v>585.27049838400012</v>
      </c>
      <c r="BY13" s="157">
        <f>'AT-Imp (O)'!BY13*(1+Toeslagen!$Q$27)</f>
        <v>585.27049838400012</v>
      </c>
      <c r="BZ13" s="157">
        <f>'AT-Imp (O)'!BZ13*(1+Toeslagen!$Q$27)</f>
        <v>585.27049838400012</v>
      </c>
      <c r="CA13" s="157">
        <f>'AT-Imp (O)'!CA13*(1+Toeslagen!$Q$27)</f>
        <v>585.27049838400012</v>
      </c>
      <c r="CB13" s="157">
        <f>'AT-Imp (O)'!CB13*(1+Toeslagen!$Q$27)</f>
        <v>585.27049838400012</v>
      </c>
      <c r="CC13" s="157">
        <f>'AT-Imp (O)'!CC13*(1+Toeslagen!$Q$27)</f>
        <v>585.27049838400012</v>
      </c>
      <c r="CD13" s="157">
        <f>'AT-Imp (O)'!CD13*(1+Toeslagen!$Q$27)</f>
        <v>585.27049838400012</v>
      </c>
      <c r="CE13" s="157">
        <f>'AT-Imp (O)'!CE13*(1+Toeslagen!$Q$27)</f>
        <v>585.27049838400012</v>
      </c>
      <c r="CF13" s="157">
        <f>'AT-Imp (O)'!CF13*(1+Toeslagen!$Q$27)</f>
        <v>585.27049838400012</v>
      </c>
      <c r="CG13" s="157">
        <f>'AT-Imp (O)'!CG13*(1+Toeslagen!$Q$27)</f>
        <v>585.27049838400012</v>
      </c>
      <c r="CH13" s="157">
        <f>'AT-Imp (O)'!CH13*(1+Toeslagen!$Q$27)</f>
        <v>585.27049838400012</v>
      </c>
      <c r="CI13" s="157">
        <f>'AT-Imp (O)'!CI13*(1+Toeslagen!$Q$27)</f>
        <v>585.27049838400012</v>
      </c>
      <c r="CJ13" s="157">
        <f>'AT-Imp (O)'!CJ13*(1+Toeslagen!$Q$27)</f>
        <v>585.27049838400012</v>
      </c>
      <c r="CK13" s="157">
        <f>'AT-Imp (O)'!CK13*(1+Toeslagen!$Q$27)</f>
        <v>585.27049838400001</v>
      </c>
      <c r="CL13" s="157">
        <f>'AT-Imp (O)'!CL13*(1+Toeslagen!$Q$27)</f>
        <v>585.27049838400001</v>
      </c>
      <c r="CM13" s="157">
        <f>'AT-Imp (O)'!CM13*(1+Toeslagen!$Q$27)</f>
        <v>585.27049838400001</v>
      </c>
      <c r="CN13" s="157">
        <f>'AT-Imp (O)'!CN13*(1+Toeslagen!$Q$27)</f>
        <v>0</v>
      </c>
      <c r="CO13" s="157">
        <f>'AT-Imp (O)'!CO13*(1+Toeslagen!$Q$27)</f>
        <v>0</v>
      </c>
      <c r="CP13" s="157">
        <f>'AT-Imp (O)'!CP13*(1+Toeslagen!$Q$27)</f>
        <v>0</v>
      </c>
      <c r="CQ13" s="157">
        <f>'AT-Imp (O)'!CQ13*(1+Toeslagen!$Q$27)</f>
        <v>0</v>
      </c>
      <c r="CR13" s="157">
        <f>'AT-Imp (O)'!CR13*(1+Toeslagen!$Q$27)</f>
        <v>585.27049838400001</v>
      </c>
      <c r="CS13" s="157">
        <f>'AT-Imp (O)'!CS13*(1+Toeslagen!$Q$27)</f>
        <v>585.27049838400001</v>
      </c>
      <c r="CT13" s="157">
        <f>'AT-Imp (O)'!CT13*(1+Toeslagen!$Q$27)</f>
        <v>585.27049838400001</v>
      </c>
      <c r="CU13" s="157">
        <f>'AT-Imp (O)'!CU13*(1+Toeslagen!$Q$27)</f>
        <v>585.27049838400001</v>
      </c>
      <c r="CV13" s="157">
        <f>'AT-Imp (O)'!CV13*(1+Toeslagen!$Q$27)</f>
        <v>585.27049838400001</v>
      </c>
      <c r="CW13" s="157">
        <f>'AT-Imp (O)'!CW13*(1+Toeslagen!$Q$27)</f>
        <v>585.27049838400001</v>
      </c>
      <c r="CX13" s="157">
        <f>'AT-Imp (O)'!CX13*(1+Toeslagen!$Q$27)</f>
        <v>585.27049838400001</v>
      </c>
      <c r="CY13" s="157">
        <f>'AT-Imp (O)'!CY13*(1+Toeslagen!$Q$27)</f>
        <v>585.27049838400001</v>
      </c>
      <c r="CZ13" s="157">
        <f>'AT-Imp (O)'!CZ13*(1+Toeslagen!$Q$27)</f>
        <v>585.27049838400001</v>
      </c>
      <c r="DA13" s="157">
        <f>'AT-Imp (O)'!DA13*(1+Toeslagen!$Q$27)</f>
        <v>614.32399828799998</v>
      </c>
      <c r="DB13" s="157">
        <f>'AT-Imp (O)'!DB13*(1+Toeslagen!$Q$27)</f>
        <v>614.32399828799998</v>
      </c>
      <c r="DC13" s="157">
        <f>'AT-Imp (O)'!DC13*(1+Toeslagen!$Q$27)</f>
        <v>614.32399828799998</v>
      </c>
      <c r="DD13" s="157">
        <f>'AT-Imp (O)'!DD13*(1+Toeslagen!$Q$27)</f>
        <v>614.32399828799998</v>
      </c>
      <c r="DE13" s="157">
        <f>'AT-Imp (O)'!DE13*(1+Toeslagen!$Q$27)</f>
        <v>614.32399828799998</v>
      </c>
      <c r="DF13" s="157">
        <f>'AT-Imp (O)'!DF13*(1+Toeslagen!$Q$27)</f>
        <v>614.32399828799998</v>
      </c>
      <c r="DG13" s="157">
        <f>'AT-Imp (O)'!DG13*(1+Toeslagen!$Q$27)</f>
        <v>614.32399828799998</v>
      </c>
      <c r="DH13" s="157">
        <f>'AT-Imp (O)'!DH13*(1+Toeslagen!$Q$27)</f>
        <v>614.32399828799998</v>
      </c>
      <c r="DI13" s="157">
        <f>'AT-Imp (O)'!DI13*(1+Toeslagen!$Q$27)</f>
        <v>614.32399828799998</v>
      </c>
      <c r="DJ13" s="157">
        <f>'AT-Imp (O)'!DJ13*(1+Toeslagen!$Q$27)</f>
        <v>614.32399828799998</v>
      </c>
    </row>
    <row r="14" spans="1:114">
      <c r="A14" s="1">
        <v>18</v>
      </c>
      <c r="B14" s="1">
        <v>18</v>
      </c>
      <c r="C14" s="1"/>
      <c r="D14" s="1">
        <v>3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8">
        <v>2</v>
      </c>
      <c r="O14" s="186">
        <v>3500</v>
      </c>
      <c r="Y14" s="157">
        <f>'AT-Imp (O)'!Y14*(1+Toeslagen!$Q$27)</f>
        <v>604.53340833600009</v>
      </c>
      <c r="Z14" s="157">
        <f>'AT-Imp (O)'!Z14*(1+Toeslagen!$Q$27)</f>
        <v>604.53340833600009</v>
      </c>
      <c r="AA14" s="157">
        <f>'AT-Imp (O)'!AA14*(1+Toeslagen!$Q$27)</f>
        <v>604.53340833600009</v>
      </c>
      <c r="AB14" s="157">
        <f>'AT-Imp (O)'!AB14*(1+Toeslagen!$Q$27)</f>
        <v>604.53340833600009</v>
      </c>
      <c r="AC14" s="157">
        <f>'AT-Imp (O)'!AC14*(1+Toeslagen!$Q$27)</f>
        <v>0</v>
      </c>
      <c r="AD14" s="157">
        <f>'AT-Imp (O)'!AD14*(1+Toeslagen!$Q$27)</f>
        <v>0</v>
      </c>
      <c r="AE14" s="157">
        <f>'AT-Imp (O)'!AE14*(1+Toeslagen!$Q$27)</f>
        <v>0</v>
      </c>
      <c r="AF14" s="157">
        <f>'AT-Imp (O)'!AF14*(1+Toeslagen!$Q$27)</f>
        <v>0</v>
      </c>
      <c r="AG14" s="157">
        <f>'AT-Imp (O)'!AG14*(1+Toeslagen!$Q$27)</f>
        <v>0</v>
      </c>
      <c r="AH14" s="157">
        <f>'AT-Imp (O)'!AH14*(1+Toeslagen!$Q$27)</f>
        <v>0</v>
      </c>
      <c r="AI14" s="157">
        <f>'AT-Imp (O)'!AI14*(1+Toeslagen!$Q$27)</f>
        <v>604.53340833600009</v>
      </c>
      <c r="AJ14" s="157">
        <f>'AT-Imp (O)'!AJ14*(1+Toeslagen!$Q$27)</f>
        <v>604.53340833600009</v>
      </c>
      <c r="AK14" s="157">
        <f>'AT-Imp (O)'!AK14*(1+Toeslagen!$Q$27)</f>
        <v>604.53340833600009</v>
      </c>
      <c r="AL14" s="157">
        <f>'AT-Imp (O)'!AL14*(1+Toeslagen!$Q$27)</f>
        <v>604.53340833600009</v>
      </c>
      <c r="AM14" s="157">
        <f>'AT-Imp (O)'!AM14*(1+Toeslagen!$Q$27)</f>
        <v>604.53340833600009</v>
      </c>
      <c r="AN14" s="157">
        <f>'AT-Imp (O)'!AN14*(1+Toeslagen!$Q$27)</f>
        <v>604.53340833600009</v>
      </c>
      <c r="AO14" s="157">
        <f>'AT-Imp (O)'!AO14*(1+Toeslagen!$Q$27)</f>
        <v>604.53340833600009</v>
      </c>
      <c r="AP14" s="157">
        <f>'AT-Imp (O)'!AP14*(1+Toeslagen!$Q$27)</f>
        <v>604.53340833600009</v>
      </c>
      <c r="AQ14" s="157">
        <f>'AT-Imp (O)'!AQ14*(1+Toeslagen!$Q$27)</f>
        <v>604.53340833600009</v>
      </c>
      <c r="AR14" s="157">
        <f>'AT-Imp (O)'!AR14*(1+Toeslagen!$Q$27)</f>
        <v>0</v>
      </c>
      <c r="AS14" s="157">
        <f>'AT-Imp (O)'!AS14*(1+Toeslagen!$Q$27)</f>
        <v>604.53340833600009</v>
      </c>
      <c r="AT14" s="157">
        <f>'AT-Imp (O)'!AT14*(1+Toeslagen!$Q$27)</f>
        <v>604.53340833600009</v>
      </c>
      <c r="AU14" s="157">
        <f>'AT-Imp (O)'!AU14*(1+Toeslagen!$Q$27)</f>
        <v>604.53340833600009</v>
      </c>
      <c r="AV14" s="157">
        <f>'AT-Imp (O)'!AV14*(1+Toeslagen!$Q$27)</f>
        <v>604.53340833600009</v>
      </c>
      <c r="AW14" s="157">
        <f>'AT-Imp (O)'!AW14*(1+Toeslagen!$Q$27)</f>
        <v>604.53340833600009</v>
      </c>
      <c r="AX14" s="157">
        <f>'AT-Imp (O)'!AX14*(1+Toeslagen!$Q$27)</f>
        <v>604.53340833600009</v>
      </c>
      <c r="AY14" s="157">
        <f>'AT-Imp (O)'!AY14*(1+Toeslagen!$Q$27)</f>
        <v>604.53340833600009</v>
      </c>
      <c r="AZ14" s="157">
        <f>'AT-Imp (O)'!AZ14*(1+Toeslagen!$Q$27)</f>
        <v>604.53340833600009</v>
      </c>
      <c r="BA14" s="157">
        <f>'AT-Imp (O)'!BA14*(1+Toeslagen!$Q$27)</f>
        <v>604.53340833600009</v>
      </c>
      <c r="BB14" s="157">
        <f>'AT-Imp (O)'!BB14*(1+Toeslagen!$Q$27)</f>
        <v>604.53340833600009</v>
      </c>
      <c r="BC14" s="157">
        <f>'AT-Imp (O)'!BC14*(1+Toeslagen!$Q$27)</f>
        <v>575.49269606400003</v>
      </c>
      <c r="BD14" s="157">
        <f>'AT-Imp (O)'!BD14*(1+Toeslagen!$Q$27)</f>
        <v>575.49269606400003</v>
      </c>
      <c r="BE14" s="157">
        <f>'AT-Imp (O)'!BE14*(1+Toeslagen!$Q$27)</f>
        <v>575.49269606400003</v>
      </c>
      <c r="BF14" s="157">
        <f>'AT-Imp (O)'!BF14*(1+Toeslagen!$Q$27)</f>
        <v>575.49269606400003</v>
      </c>
      <c r="BG14" s="157">
        <f>'AT-Imp (O)'!BG14*(1+Toeslagen!$Q$27)</f>
        <v>575.49269606400003</v>
      </c>
      <c r="BH14" s="157">
        <f>'AT-Imp (O)'!BH14*(1+Toeslagen!$Q$27)</f>
        <v>575.49269606400003</v>
      </c>
      <c r="BI14" s="157">
        <f>'AT-Imp (O)'!BI14*(1+Toeslagen!$Q$27)</f>
        <v>575.49269606400003</v>
      </c>
      <c r="BJ14" s="157">
        <f>'AT-Imp (O)'!BJ14*(1+Toeslagen!$Q$27)</f>
        <v>575.49269606400003</v>
      </c>
      <c r="BK14" s="157">
        <f>'AT-Imp (O)'!BK14*(1+Toeslagen!$Q$27)</f>
        <v>575.49269606400003</v>
      </c>
      <c r="BL14" s="157">
        <f>'AT-Imp (O)'!BL14*(1+Toeslagen!$Q$27)</f>
        <v>575.49269606400003</v>
      </c>
      <c r="BM14" s="157">
        <f>'AT-Imp (O)'!BM14*(1+Toeslagen!$Q$27)</f>
        <v>575.49269606400003</v>
      </c>
      <c r="BN14" s="157">
        <f>'AT-Imp (O)'!BN14*(1+Toeslagen!$Q$27)</f>
        <v>575.49269606400003</v>
      </c>
      <c r="BO14" s="157">
        <f>'AT-Imp (O)'!BO14*(1+Toeslagen!$Q$27)</f>
        <v>575.49269606400003</v>
      </c>
      <c r="BP14" s="157">
        <f>'AT-Imp (O)'!BP14*(1+Toeslagen!$Q$27)</f>
        <v>575.49269606400003</v>
      </c>
      <c r="BQ14" s="157">
        <f>'AT-Imp (O)'!BQ14*(1+Toeslagen!$Q$27)</f>
        <v>575.49269606400003</v>
      </c>
      <c r="BR14" s="157">
        <f>'AT-Imp (O)'!BR14*(1+Toeslagen!$Q$27)</f>
        <v>575.49269606400003</v>
      </c>
      <c r="BS14" s="157">
        <f>'AT-Imp (O)'!BS14*(1+Toeslagen!$Q$27)</f>
        <v>575.49269606400003</v>
      </c>
      <c r="BT14" s="157">
        <f>'AT-Imp (O)'!BT14*(1+Toeslagen!$Q$27)</f>
        <v>575.49269606400003</v>
      </c>
      <c r="BU14" s="157">
        <f>'AT-Imp (O)'!BU14*(1+Toeslagen!$Q$27)</f>
        <v>662.61483287999999</v>
      </c>
      <c r="BV14" s="157">
        <f>'AT-Imp (O)'!BV14*(1+Toeslagen!$Q$27)</f>
        <v>0</v>
      </c>
      <c r="BW14" s="157">
        <f>'AT-Imp (O)'!BW14*(1+Toeslagen!$Q$27)</f>
        <v>0</v>
      </c>
      <c r="BX14" s="157">
        <f>'AT-Imp (O)'!BX14*(1+Toeslagen!$Q$27)</f>
        <v>662.61483287999999</v>
      </c>
      <c r="BY14" s="157">
        <f>'AT-Imp (O)'!BY14*(1+Toeslagen!$Q$27)</f>
        <v>662.61483287999999</v>
      </c>
      <c r="BZ14" s="157">
        <f>'AT-Imp (O)'!BZ14*(1+Toeslagen!$Q$27)</f>
        <v>662.61483287999999</v>
      </c>
      <c r="CA14" s="157">
        <f>'AT-Imp (O)'!CA14*(1+Toeslagen!$Q$27)</f>
        <v>662.61483287999999</v>
      </c>
      <c r="CB14" s="157">
        <f>'AT-Imp (O)'!CB14*(1+Toeslagen!$Q$27)</f>
        <v>662.61483287999999</v>
      </c>
      <c r="CC14" s="157">
        <f>'AT-Imp (O)'!CC14*(1+Toeslagen!$Q$27)</f>
        <v>662.61483287999999</v>
      </c>
      <c r="CD14" s="157">
        <f>'AT-Imp (O)'!CD14*(1+Toeslagen!$Q$27)</f>
        <v>662.61483287999999</v>
      </c>
      <c r="CE14" s="157">
        <f>'AT-Imp (O)'!CE14*(1+Toeslagen!$Q$27)</f>
        <v>662.61483287999999</v>
      </c>
      <c r="CF14" s="157">
        <f>'AT-Imp (O)'!CF14*(1+Toeslagen!$Q$27)</f>
        <v>662.61483287999999</v>
      </c>
      <c r="CG14" s="157">
        <f>'AT-Imp (O)'!CG14*(1+Toeslagen!$Q$27)</f>
        <v>662.61483287999999</v>
      </c>
      <c r="CH14" s="157">
        <f>'AT-Imp (O)'!CH14*(1+Toeslagen!$Q$27)</f>
        <v>662.61483287999999</v>
      </c>
      <c r="CI14" s="157">
        <f>'AT-Imp (O)'!CI14*(1+Toeslagen!$Q$27)</f>
        <v>662.61483287999999</v>
      </c>
      <c r="CJ14" s="157">
        <f>'AT-Imp (O)'!CJ14*(1+Toeslagen!$Q$27)</f>
        <v>662.61483287999999</v>
      </c>
      <c r="CK14" s="157">
        <f>'AT-Imp (O)'!CK14*(1+Toeslagen!$Q$27)</f>
        <v>662.61483287999999</v>
      </c>
      <c r="CL14" s="157">
        <f>'AT-Imp (O)'!CL14*(1+Toeslagen!$Q$27)</f>
        <v>662.61483287999999</v>
      </c>
      <c r="CM14" s="157">
        <f>'AT-Imp (O)'!CM14*(1+Toeslagen!$Q$27)</f>
        <v>662.61483287999999</v>
      </c>
      <c r="CN14" s="157">
        <f>'AT-Imp (O)'!CN14*(1+Toeslagen!$Q$27)</f>
        <v>0</v>
      </c>
      <c r="CO14" s="157">
        <f>'AT-Imp (O)'!CO14*(1+Toeslagen!$Q$27)</f>
        <v>0</v>
      </c>
      <c r="CP14" s="157">
        <f>'AT-Imp (O)'!CP14*(1+Toeslagen!$Q$27)</f>
        <v>0</v>
      </c>
      <c r="CQ14" s="157">
        <f>'AT-Imp (O)'!CQ14*(1+Toeslagen!$Q$27)</f>
        <v>0</v>
      </c>
      <c r="CR14" s="157">
        <f>'AT-Imp (O)'!CR14*(1+Toeslagen!$Q$27)</f>
        <v>662.61483287999999</v>
      </c>
      <c r="CS14" s="157">
        <f>'AT-Imp (O)'!CS14*(1+Toeslagen!$Q$27)</f>
        <v>662.61483287999999</v>
      </c>
      <c r="CT14" s="157">
        <f>'AT-Imp (O)'!CT14*(1+Toeslagen!$Q$27)</f>
        <v>662.61483287999999</v>
      </c>
      <c r="CU14" s="157">
        <f>'AT-Imp (O)'!CU14*(1+Toeslagen!$Q$27)</f>
        <v>662.61483287999999</v>
      </c>
      <c r="CV14" s="157">
        <f>'AT-Imp (O)'!CV14*(1+Toeslagen!$Q$27)</f>
        <v>662.61483287999999</v>
      </c>
      <c r="CW14" s="157">
        <f>'AT-Imp (O)'!CW14*(1+Toeslagen!$Q$27)</f>
        <v>662.61483287999999</v>
      </c>
      <c r="CX14" s="157">
        <f>'AT-Imp (O)'!CX14*(1+Toeslagen!$Q$27)</f>
        <v>662.61483287999999</v>
      </c>
      <c r="CY14" s="157">
        <f>'AT-Imp (O)'!CY14*(1+Toeslagen!$Q$27)</f>
        <v>662.61483287999999</v>
      </c>
      <c r="CZ14" s="157">
        <f>'AT-Imp (O)'!CZ14*(1+Toeslagen!$Q$27)</f>
        <v>662.61483287999999</v>
      </c>
      <c r="DA14" s="157">
        <f>'AT-Imp (O)'!DA14*(1+Toeslagen!$Q$27)</f>
        <v>691.65554515200006</v>
      </c>
      <c r="DB14" s="157">
        <f>'AT-Imp (O)'!DB14*(1+Toeslagen!$Q$27)</f>
        <v>691.65554515200006</v>
      </c>
      <c r="DC14" s="157">
        <f>'AT-Imp (O)'!DC14*(1+Toeslagen!$Q$27)</f>
        <v>691.65554515200006</v>
      </c>
      <c r="DD14" s="157">
        <f>'AT-Imp (O)'!DD14*(1+Toeslagen!$Q$27)</f>
        <v>691.65554515200006</v>
      </c>
      <c r="DE14" s="157">
        <f>'AT-Imp (O)'!DE14*(1+Toeslagen!$Q$27)</f>
        <v>691.65554515200006</v>
      </c>
      <c r="DF14" s="157">
        <f>'AT-Imp (O)'!DF14*(1+Toeslagen!$Q$27)</f>
        <v>691.65554515200006</v>
      </c>
      <c r="DG14" s="157">
        <f>'AT-Imp (O)'!DG14*(1+Toeslagen!$Q$27)</f>
        <v>691.65554515200006</v>
      </c>
      <c r="DH14" s="157">
        <f>'AT-Imp (O)'!DH14*(1+Toeslagen!$Q$27)</f>
        <v>691.65554515200006</v>
      </c>
      <c r="DI14" s="157">
        <f>'AT-Imp (O)'!DI14*(1+Toeslagen!$Q$27)</f>
        <v>691.65554515200006</v>
      </c>
      <c r="DJ14" s="157">
        <f>'AT-Imp (O)'!DJ14*(1+Toeslagen!$Q$27)</f>
        <v>691.65554515200006</v>
      </c>
    </row>
    <row r="15" spans="1:114">
      <c r="A15" s="1">
        <v>19</v>
      </c>
      <c r="B15" s="1">
        <v>19</v>
      </c>
      <c r="C15" s="1"/>
      <c r="D15" s="1">
        <v>3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8">
        <v>2.4</v>
      </c>
      <c r="O15" s="186">
        <v>4200</v>
      </c>
      <c r="Y15" s="157">
        <f>'AT-Imp (O)'!Y15*(1+Toeslagen!$Q$27)</f>
        <v>652.83703056000013</v>
      </c>
      <c r="Z15" s="157">
        <f>'AT-Imp (O)'!Z15*(1+Toeslagen!$Q$27)</f>
        <v>652.83703056000013</v>
      </c>
      <c r="AA15" s="157">
        <f>'AT-Imp (O)'!AA15*(1+Toeslagen!$Q$27)</f>
        <v>652.83703056000013</v>
      </c>
      <c r="AB15" s="157">
        <f>'AT-Imp (O)'!AB15*(1+Toeslagen!$Q$27)</f>
        <v>652.83703056000013</v>
      </c>
      <c r="AC15" s="157">
        <f>'AT-Imp (O)'!AC15*(1+Toeslagen!$Q$27)</f>
        <v>0</v>
      </c>
      <c r="AD15" s="157">
        <f>'AT-Imp (O)'!AD15*(1+Toeslagen!$Q$27)</f>
        <v>0</v>
      </c>
      <c r="AE15" s="157">
        <f>'AT-Imp (O)'!AE15*(1+Toeslagen!$Q$27)</f>
        <v>0</v>
      </c>
      <c r="AF15" s="157">
        <f>'AT-Imp (O)'!AF15*(1+Toeslagen!$Q$27)</f>
        <v>0</v>
      </c>
      <c r="AG15" s="157">
        <f>'AT-Imp (O)'!AG15*(1+Toeslagen!$Q$27)</f>
        <v>0</v>
      </c>
      <c r="AH15" s="157">
        <f>'AT-Imp (O)'!AH15*(1+Toeslagen!$Q$27)</f>
        <v>0</v>
      </c>
      <c r="AI15" s="157">
        <f>'AT-Imp (O)'!AI15*(1+Toeslagen!$Q$27)</f>
        <v>652.83703056000013</v>
      </c>
      <c r="AJ15" s="157">
        <f>'AT-Imp (O)'!AJ15*(1+Toeslagen!$Q$27)</f>
        <v>652.83703056000013</v>
      </c>
      <c r="AK15" s="157">
        <f>'AT-Imp (O)'!AK15*(1+Toeslagen!$Q$27)</f>
        <v>652.83703056000013</v>
      </c>
      <c r="AL15" s="157">
        <f>'AT-Imp (O)'!AL15*(1+Toeslagen!$Q$27)</f>
        <v>652.83703056000013</v>
      </c>
      <c r="AM15" s="157">
        <f>'AT-Imp (O)'!AM15*(1+Toeslagen!$Q$27)</f>
        <v>652.83703056000013</v>
      </c>
      <c r="AN15" s="157">
        <f>'AT-Imp (O)'!AN15*(1+Toeslagen!$Q$27)</f>
        <v>652.83703056000013</v>
      </c>
      <c r="AO15" s="157">
        <f>'AT-Imp (O)'!AO15*(1+Toeslagen!$Q$27)</f>
        <v>652.83703056000013</v>
      </c>
      <c r="AP15" s="157">
        <f>'AT-Imp (O)'!AP15*(1+Toeslagen!$Q$27)</f>
        <v>652.83703056000013</v>
      </c>
      <c r="AQ15" s="157">
        <f>'AT-Imp (O)'!AQ15*(1+Toeslagen!$Q$27)</f>
        <v>652.83703056000013</v>
      </c>
      <c r="AR15" s="157">
        <f>'AT-Imp (O)'!AR15*(1+Toeslagen!$Q$27)</f>
        <v>0</v>
      </c>
      <c r="AS15" s="157">
        <f>'AT-Imp (O)'!AS15*(1+Toeslagen!$Q$27)</f>
        <v>652.83703056000013</v>
      </c>
      <c r="AT15" s="157">
        <f>'AT-Imp (O)'!AT15*(1+Toeslagen!$Q$27)</f>
        <v>652.83703056000013</v>
      </c>
      <c r="AU15" s="157">
        <f>'AT-Imp (O)'!AU15*(1+Toeslagen!$Q$27)</f>
        <v>652.83703056000013</v>
      </c>
      <c r="AV15" s="157">
        <f>'AT-Imp (O)'!AV15*(1+Toeslagen!$Q$27)</f>
        <v>652.83703056000013</v>
      </c>
      <c r="AW15" s="157">
        <f>'AT-Imp (O)'!AW15*(1+Toeslagen!$Q$27)</f>
        <v>652.83703056000013</v>
      </c>
      <c r="AX15" s="157">
        <f>'AT-Imp (O)'!AX15*(1+Toeslagen!$Q$27)</f>
        <v>652.83703056000013</v>
      </c>
      <c r="AY15" s="157">
        <f>'AT-Imp (O)'!AY15*(1+Toeslagen!$Q$27)</f>
        <v>652.83703056000013</v>
      </c>
      <c r="AZ15" s="157">
        <f>'AT-Imp (O)'!AZ15*(1+Toeslagen!$Q$27)</f>
        <v>652.83703056000013</v>
      </c>
      <c r="BA15" s="157">
        <f>'AT-Imp (O)'!BA15*(1+Toeslagen!$Q$27)</f>
        <v>652.83703056000013</v>
      </c>
      <c r="BB15" s="157">
        <f>'AT-Imp (O)'!BB15*(1+Toeslagen!$Q$27)</f>
        <v>652.83703056000013</v>
      </c>
      <c r="BC15" s="157">
        <f>'AT-Imp (O)'!BC15*(1+Toeslagen!$Q$27)</f>
        <v>623.79631828799995</v>
      </c>
      <c r="BD15" s="157">
        <f>'AT-Imp (O)'!BD15*(1+Toeslagen!$Q$27)</f>
        <v>623.79631828799995</v>
      </c>
      <c r="BE15" s="157">
        <f>'AT-Imp (O)'!BE15*(1+Toeslagen!$Q$27)</f>
        <v>623.79631828799995</v>
      </c>
      <c r="BF15" s="157">
        <f>'AT-Imp (O)'!BF15*(1+Toeslagen!$Q$27)</f>
        <v>623.79631828799995</v>
      </c>
      <c r="BG15" s="157">
        <f>'AT-Imp (O)'!BG15*(1+Toeslagen!$Q$27)</f>
        <v>623.79631828799995</v>
      </c>
      <c r="BH15" s="157">
        <f>'AT-Imp (O)'!BH15*(1+Toeslagen!$Q$27)</f>
        <v>623.79631828799995</v>
      </c>
      <c r="BI15" s="157">
        <f>'AT-Imp (O)'!BI15*(1+Toeslagen!$Q$27)</f>
        <v>623.79631828799995</v>
      </c>
      <c r="BJ15" s="157">
        <f>'AT-Imp (O)'!BJ15*(1+Toeslagen!$Q$27)</f>
        <v>623.79631828799995</v>
      </c>
      <c r="BK15" s="157">
        <f>'AT-Imp (O)'!BK15*(1+Toeslagen!$Q$27)</f>
        <v>623.79631828799995</v>
      </c>
      <c r="BL15" s="157">
        <f>'AT-Imp (O)'!BL15*(1+Toeslagen!$Q$27)</f>
        <v>623.79631828799995</v>
      </c>
      <c r="BM15" s="157">
        <f>'AT-Imp (O)'!BM15*(1+Toeslagen!$Q$27)</f>
        <v>623.79631828799995</v>
      </c>
      <c r="BN15" s="157">
        <f>'AT-Imp (O)'!BN15*(1+Toeslagen!$Q$27)</f>
        <v>623.79631828799995</v>
      </c>
      <c r="BO15" s="157">
        <f>'AT-Imp (O)'!BO15*(1+Toeslagen!$Q$27)</f>
        <v>623.79631828799995</v>
      </c>
      <c r="BP15" s="157">
        <f>'AT-Imp (O)'!BP15*(1+Toeslagen!$Q$27)</f>
        <v>623.79631828799995</v>
      </c>
      <c r="BQ15" s="157">
        <f>'AT-Imp (O)'!BQ15*(1+Toeslagen!$Q$27)</f>
        <v>623.79631828799995</v>
      </c>
      <c r="BR15" s="157">
        <f>'AT-Imp (O)'!BR15*(1+Toeslagen!$Q$27)</f>
        <v>623.79631828799995</v>
      </c>
      <c r="BS15" s="157">
        <f>'AT-Imp (O)'!BS15*(1+Toeslagen!$Q$27)</f>
        <v>623.79631828799995</v>
      </c>
      <c r="BT15" s="157">
        <f>'AT-Imp (O)'!BT15*(1+Toeslagen!$Q$27)</f>
        <v>623.79631828799995</v>
      </c>
      <c r="BU15" s="157">
        <f>'AT-Imp (O)'!BU15*(1+Toeslagen!$Q$27)</f>
        <v>696.3917051520001</v>
      </c>
      <c r="BV15" s="157">
        <f>'AT-Imp (O)'!BV15*(1+Toeslagen!$Q$27)</f>
        <v>0</v>
      </c>
      <c r="BW15" s="157">
        <f>'AT-Imp (O)'!BW15*(1+Toeslagen!$Q$27)</f>
        <v>0</v>
      </c>
      <c r="BX15" s="157">
        <f>'AT-Imp (O)'!BX15*(1+Toeslagen!$Q$27)</f>
        <v>696.3917051520001</v>
      </c>
      <c r="BY15" s="157">
        <f>'AT-Imp (O)'!BY15*(1+Toeslagen!$Q$27)</f>
        <v>696.3917051520001</v>
      </c>
      <c r="BZ15" s="157">
        <f>'AT-Imp (O)'!BZ15*(1+Toeslagen!$Q$27)</f>
        <v>696.3917051520001</v>
      </c>
      <c r="CA15" s="157">
        <f>'AT-Imp (O)'!CA15*(1+Toeslagen!$Q$27)</f>
        <v>696.3917051520001</v>
      </c>
      <c r="CB15" s="157">
        <f>'AT-Imp (O)'!CB15*(1+Toeslagen!$Q$27)</f>
        <v>696.3917051520001</v>
      </c>
      <c r="CC15" s="157">
        <f>'AT-Imp (O)'!CC15*(1+Toeslagen!$Q$27)</f>
        <v>696.3917051520001</v>
      </c>
      <c r="CD15" s="157">
        <f>'AT-Imp (O)'!CD15*(1+Toeslagen!$Q$27)</f>
        <v>696.3917051520001</v>
      </c>
      <c r="CE15" s="157">
        <f>'AT-Imp (O)'!CE15*(1+Toeslagen!$Q$27)</f>
        <v>696.3917051520001</v>
      </c>
      <c r="CF15" s="157">
        <f>'AT-Imp (O)'!CF15*(1+Toeslagen!$Q$27)</f>
        <v>696.3917051520001</v>
      </c>
      <c r="CG15" s="157">
        <f>'AT-Imp (O)'!CG15*(1+Toeslagen!$Q$27)</f>
        <v>696.3917051520001</v>
      </c>
      <c r="CH15" s="157">
        <f>'AT-Imp (O)'!CH15*(1+Toeslagen!$Q$27)</f>
        <v>696.3917051520001</v>
      </c>
      <c r="CI15" s="157">
        <f>'AT-Imp (O)'!CI15*(1+Toeslagen!$Q$27)</f>
        <v>696.3917051520001</v>
      </c>
      <c r="CJ15" s="157">
        <f>'AT-Imp (O)'!CJ15*(1+Toeslagen!$Q$27)</f>
        <v>696.3917051520001</v>
      </c>
      <c r="CK15" s="157">
        <f>'AT-Imp (O)'!CK15*(1+Toeslagen!$Q$27)</f>
        <v>696.3917051520001</v>
      </c>
      <c r="CL15" s="157">
        <f>'AT-Imp (O)'!CL15*(1+Toeslagen!$Q$27)</f>
        <v>696.3917051520001</v>
      </c>
      <c r="CM15" s="157">
        <f>'AT-Imp (O)'!CM15*(1+Toeslagen!$Q$27)</f>
        <v>696.3917051520001</v>
      </c>
      <c r="CN15" s="157">
        <f>'AT-Imp (O)'!CN15*(1+Toeslagen!$Q$27)</f>
        <v>0</v>
      </c>
      <c r="CO15" s="157">
        <f>'AT-Imp (O)'!CO15*(1+Toeslagen!$Q$27)</f>
        <v>0</v>
      </c>
      <c r="CP15" s="157">
        <f>'AT-Imp (O)'!CP15*(1+Toeslagen!$Q$27)</f>
        <v>0</v>
      </c>
      <c r="CQ15" s="157">
        <f>'AT-Imp (O)'!CQ15*(1+Toeslagen!$Q$27)</f>
        <v>0</v>
      </c>
      <c r="CR15" s="157">
        <f>'AT-Imp (O)'!CR15*(1+Toeslagen!$Q$27)</f>
        <v>696.3917051520001</v>
      </c>
      <c r="CS15" s="157">
        <f>'AT-Imp (O)'!CS15*(1+Toeslagen!$Q$27)</f>
        <v>696.3917051520001</v>
      </c>
      <c r="CT15" s="157">
        <f>'AT-Imp (O)'!CT15*(1+Toeslagen!$Q$27)</f>
        <v>696.3917051520001</v>
      </c>
      <c r="CU15" s="157">
        <f>'AT-Imp (O)'!CU15*(1+Toeslagen!$Q$27)</f>
        <v>696.3917051520001</v>
      </c>
      <c r="CV15" s="157">
        <f>'AT-Imp (O)'!CV15*(1+Toeslagen!$Q$27)</f>
        <v>696.3917051520001</v>
      </c>
      <c r="CW15" s="157">
        <f>'AT-Imp (O)'!CW15*(1+Toeslagen!$Q$27)</f>
        <v>696.3917051520001</v>
      </c>
      <c r="CX15" s="157">
        <f>'AT-Imp (O)'!CX15*(1+Toeslagen!$Q$27)</f>
        <v>696.3917051520001</v>
      </c>
      <c r="CY15" s="157">
        <f>'AT-Imp (O)'!CY15*(1+Toeslagen!$Q$27)</f>
        <v>696.3917051520001</v>
      </c>
      <c r="CZ15" s="157">
        <f>'AT-Imp (O)'!CZ15*(1+Toeslagen!$Q$27)</f>
        <v>696.3917051520001</v>
      </c>
      <c r="DA15" s="157">
        <f>'AT-Imp (O)'!DA15*(1+Toeslagen!$Q$27)</f>
        <v>739.95916737599998</v>
      </c>
      <c r="DB15" s="157">
        <f>'AT-Imp (O)'!DB15*(1+Toeslagen!$Q$27)</f>
        <v>739.95916737599998</v>
      </c>
      <c r="DC15" s="157">
        <f>'AT-Imp (O)'!DC15*(1+Toeslagen!$Q$27)</f>
        <v>739.95916737599998</v>
      </c>
      <c r="DD15" s="157">
        <f>'AT-Imp (O)'!DD15*(1+Toeslagen!$Q$27)</f>
        <v>739.95916737599998</v>
      </c>
      <c r="DE15" s="157">
        <f>'AT-Imp (O)'!DE15*(1+Toeslagen!$Q$27)</f>
        <v>739.95916737599998</v>
      </c>
      <c r="DF15" s="157">
        <f>'AT-Imp (O)'!DF15*(1+Toeslagen!$Q$27)</f>
        <v>739.95916737599998</v>
      </c>
      <c r="DG15" s="157">
        <f>'AT-Imp (O)'!DG15*(1+Toeslagen!$Q$27)</f>
        <v>739.95916737599998</v>
      </c>
      <c r="DH15" s="157">
        <f>'AT-Imp (O)'!DH15*(1+Toeslagen!$Q$27)</f>
        <v>739.95916737599998</v>
      </c>
      <c r="DI15" s="157">
        <f>'AT-Imp (O)'!DI15*(1+Toeslagen!$Q$27)</f>
        <v>739.95916737599998</v>
      </c>
      <c r="DJ15" s="157">
        <f>'AT-Imp (O)'!DJ15*(1+Toeslagen!$Q$27)</f>
        <v>739.95916737599998</v>
      </c>
    </row>
    <row r="16" spans="1:114">
      <c r="A16" s="1">
        <v>20</v>
      </c>
      <c r="B16" s="1">
        <v>20</v>
      </c>
      <c r="C16" s="1"/>
      <c r="D16" s="1">
        <v>3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8">
        <v>2.5</v>
      </c>
      <c r="O16" s="186">
        <v>4375</v>
      </c>
      <c r="Y16" s="157">
        <f>'AT-Imp (O)'!Y16*(1+Toeslagen!$Q$27)</f>
        <v>668.53503288000002</v>
      </c>
      <c r="Z16" s="157">
        <f>'AT-Imp (O)'!Z16*(1+Toeslagen!$Q$27)</f>
        <v>668.53503288000002</v>
      </c>
      <c r="AA16" s="157">
        <f>'AT-Imp (O)'!AA16*(1+Toeslagen!$Q$27)</f>
        <v>668.53503288000002</v>
      </c>
      <c r="AB16" s="157">
        <f>'AT-Imp (O)'!AB16*(1+Toeslagen!$Q$27)</f>
        <v>668.53503288000002</v>
      </c>
      <c r="AC16" s="157">
        <f>'AT-Imp (O)'!AC16*(1+Toeslagen!$Q$27)</f>
        <v>0</v>
      </c>
      <c r="AD16" s="157">
        <f>'AT-Imp (O)'!AD16*(1+Toeslagen!$Q$27)</f>
        <v>0</v>
      </c>
      <c r="AE16" s="157">
        <f>'AT-Imp (O)'!AE16*(1+Toeslagen!$Q$27)</f>
        <v>0</v>
      </c>
      <c r="AF16" s="157">
        <f>'AT-Imp (O)'!AF16*(1+Toeslagen!$Q$27)</f>
        <v>0</v>
      </c>
      <c r="AG16" s="157">
        <f>'AT-Imp (O)'!AG16*(1+Toeslagen!$Q$27)</f>
        <v>0</v>
      </c>
      <c r="AH16" s="157">
        <f>'AT-Imp (O)'!AH16*(1+Toeslagen!$Q$27)</f>
        <v>0</v>
      </c>
      <c r="AI16" s="157">
        <f>'AT-Imp (O)'!AI16*(1+Toeslagen!$Q$27)</f>
        <v>668.53503288000002</v>
      </c>
      <c r="AJ16" s="157">
        <f>'AT-Imp (O)'!AJ16*(1+Toeslagen!$Q$27)</f>
        <v>668.53503288000002</v>
      </c>
      <c r="AK16" s="157">
        <f>'AT-Imp (O)'!AK16*(1+Toeslagen!$Q$27)</f>
        <v>668.53503288000002</v>
      </c>
      <c r="AL16" s="157">
        <f>'AT-Imp (O)'!AL16*(1+Toeslagen!$Q$27)</f>
        <v>668.53503288000002</v>
      </c>
      <c r="AM16" s="157">
        <f>'AT-Imp (O)'!AM16*(1+Toeslagen!$Q$27)</f>
        <v>668.53503288000002</v>
      </c>
      <c r="AN16" s="157">
        <f>'AT-Imp (O)'!AN16*(1+Toeslagen!$Q$27)</f>
        <v>668.53503288000002</v>
      </c>
      <c r="AO16" s="157">
        <f>'AT-Imp (O)'!AO16*(1+Toeslagen!$Q$27)</f>
        <v>668.53503288000002</v>
      </c>
      <c r="AP16" s="157">
        <f>'AT-Imp (O)'!AP16*(1+Toeslagen!$Q$27)</f>
        <v>668.53503288000002</v>
      </c>
      <c r="AQ16" s="157">
        <f>'AT-Imp (O)'!AQ16*(1+Toeslagen!$Q$27)</f>
        <v>668.53503288000002</v>
      </c>
      <c r="AR16" s="157">
        <f>'AT-Imp (O)'!AR16*(1+Toeslagen!$Q$27)</f>
        <v>0</v>
      </c>
      <c r="AS16" s="157">
        <f>'AT-Imp (O)'!AS16*(1+Toeslagen!$Q$27)</f>
        <v>668.53503288000002</v>
      </c>
      <c r="AT16" s="157">
        <f>'AT-Imp (O)'!AT16*(1+Toeslagen!$Q$27)</f>
        <v>668.53503288000002</v>
      </c>
      <c r="AU16" s="157">
        <f>'AT-Imp (O)'!AU16*(1+Toeslagen!$Q$27)</f>
        <v>668.53503288000002</v>
      </c>
      <c r="AV16" s="157">
        <f>'AT-Imp (O)'!AV16*(1+Toeslagen!$Q$27)</f>
        <v>668.53503288000002</v>
      </c>
      <c r="AW16" s="157">
        <f>'AT-Imp (O)'!AW16*(1+Toeslagen!$Q$27)</f>
        <v>668.53503288000002</v>
      </c>
      <c r="AX16" s="157">
        <f>'AT-Imp (O)'!AX16*(1+Toeslagen!$Q$27)</f>
        <v>668.53503288000002</v>
      </c>
      <c r="AY16" s="157">
        <f>'AT-Imp (O)'!AY16*(1+Toeslagen!$Q$27)</f>
        <v>668.53503288000002</v>
      </c>
      <c r="AZ16" s="157">
        <f>'AT-Imp (O)'!AZ16*(1+Toeslagen!$Q$27)</f>
        <v>668.53503288000002</v>
      </c>
      <c r="BA16" s="157">
        <f>'AT-Imp (O)'!BA16*(1+Toeslagen!$Q$27)</f>
        <v>668.53503288000002</v>
      </c>
      <c r="BB16" s="157">
        <f>'AT-Imp (O)'!BB16*(1+Toeslagen!$Q$27)</f>
        <v>668.53503288000002</v>
      </c>
      <c r="BC16" s="157">
        <f>'AT-Imp (O)'!BC16*(1+Toeslagen!$Q$27)</f>
        <v>639.49432060800007</v>
      </c>
      <c r="BD16" s="157">
        <f>'AT-Imp (O)'!BD16*(1+Toeslagen!$Q$27)</f>
        <v>639.49432060800007</v>
      </c>
      <c r="BE16" s="157">
        <f>'AT-Imp (O)'!BE16*(1+Toeslagen!$Q$27)</f>
        <v>639.49432060800007</v>
      </c>
      <c r="BF16" s="157">
        <f>'AT-Imp (O)'!BF16*(1+Toeslagen!$Q$27)</f>
        <v>639.49432060800007</v>
      </c>
      <c r="BG16" s="157">
        <f>'AT-Imp (O)'!BG16*(1+Toeslagen!$Q$27)</f>
        <v>639.49432060800007</v>
      </c>
      <c r="BH16" s="157">
        <f>'AT-Imp (O)'!BH16*(1+Toeslagen!$Q$27)</f>
        <v>639.49432060800007</v>
      </c>
      <c r="BI16" s="157">
        <f>'AT-Imp (O)'!BI16*(1+Toeslagen!$Q$27)</f>
        <v>639.49432060800007</v>
      </c>
      <c r="BJ16" s="157">
        <f>'AT-Imp (O)'!BJ16*(1+Toeslagen!$Q$27)</f>
        <v>639.49432060800007</v>
      </c>
      <c r="BK16" s="157">
        <f>'AT-Imp (O)'!BK16*(1+Toeslagen!$Q$27)</f>
        <v>639.49432060800007</v>
      </c>
      <c r="BL16" s="157">
        <f>'AT-Imp (O)'!BL16*(1+Toeslagen!$Q$27)</f>
        <v>639.49432060800007</v>
      </c>
      <c r="BM16" s="157">
        <f>'AT-Imp (O)'!BM16*(1+Toeslagen!$Q$27)</f>
        <v>639.49432060800007</v>
      </c>
      <c r="BN16" s="157">
        <f>'AT-Imp (O)'!BN16*(1+Toeslagen!$Q$27)</f>
        <v>639.49432060800007</v>
      </c>
      <c r="BO16" s="157">
        <f>'AT-Imp (O)'!BO16*(1+Toeslagen!$Q$27)</f>
        <v>639.49432060800007</v>
      </c>
      <c r="BP16" s="157">
        <f>'AT-Imp (O)'!BP16*(1+Toeslagen!$Q$27)</f>
        <v>639.49432060800007</v>
      </c>
      <c r="BQ16" s="157">
        <f>'AT-Imp (O)'!BQ16*(1+Toeslagen!$Q$27)</f>
        <v>639.49432060800007</v>
      </c>
      <c r="BR16" s="157">
        <f>'AT-Imp (O)'!BR16*(1+Toeslagen!$Q$27)</f>
        <v>639.49432060800007</v>
      </c>
      <c r="BS16" s="157">
        <f>'AT-Imp (O)'!BS16*(1+Toeslagen!$Q$27)</f>
        <v>639.49432060800007</v>
      </c>
      <c r="BT16" s="157">
        <f>'AT-Imp (O)'!BT16*(1+Toeslagen!$Q$27)</f>
        <v>639.49432060800007</v>
      </c>
      <c r="BU16" s="157">
        <f>'AT-Imp (O)'!BU16*(1+Toeslagen!$Q$27)</f>
        <v>712.10249510400001</v>
      </c>
      <c r="BV16" s="157">
        <f>'AT-Imp (O)'!BV16*(1+Toeslagen!$Q$27)</f>
        <v>0</v>
      </c>
      <c r="BW16" s="157">
        <f>'AT-Imp (O)'!BW16*(1+Toeslagen!$Q$27)</f>
        <v>0</v>
      </c>
      <c r="BX16" s="157">
        <f>'AT-Imp (O)'!BX16*(1+Toeslagen!$Q$27)</f>
        <v>712.10249510400001</v>
      </c>
      <c r="BY16" s="157">
        <f>'AT-Imp (O)'!BY16*(1+Toeslagen!$Q$27)</f>
        <v>712.10249510400001</v>
      </c>
      <c r="BZ16" s="157">
        <f>'AT-Imp (O)'!BZ16*(1+Toeslagen!$Q$27)</f>
        <v>712.10249510400001</v>
      </c>
      <c r="CA16" s="157">
        <f>'AT-Imp (O)'!CA16*(1+Toeslagen!$Q$27)</f>
        <v>712.10249510400001</v>
      </c>
      <c r="CB16" s="157">
        <f>'AT-Imp (O)'!CB16*(1+Toeslagen!$Q$27)</f>
        <v>712.10249510400001</v>
      </c>
      <c r="CC16" s="157">
        <f>'AT-Imp (O)'!CC16*(1+Toeslagen!$Q$27)</f>
        <v>712.10249510400001</v>
      </c>
      <c r="CD16" s="157">
        <f>'AT-Imp (O)'!CD16*(1+Toeslagen!$Q$27)</f>
        <v>712.10249510400001</v>
      </c>
      <c r="CE16" s="157">
        <f>'AT-Imp (O)'!CE16*(1+Toeslagen!$Q$27)</f>
        <v>712.10249510400001</v>
      </c>
      <c r="CF16" s="157">
        <f>'AT-Imp (O)'!CF16*(1+Toeslagen!$Q$27)</f>
        <v>712.10249510400001</v>
      </c>
      <c r="CG16" s="157">
        <f>'AT-Imp (O)'!CG16*(1+Toeslagen!$Q$27)</f>
        <v>712.10249510400001</v>
      </c>
      <c r="CH16" s="157">
        <f>'AT-Imp (O)'!CH16*(1+Toeslagen!$Q$27)</f>
        <v>712.10249510400001</v>
      </c>
      <c r="CI16" s="157">
        <f>'AT-Imp (O)'!CI16*(1+Toeslagen!$Q$27)</f>
        <v>712.10249510400001</v>
      </c>
      <c r="CJ16" s="157">
        <f>'AT-Imp (O)'!CJ16*(1+Toeslagen!$Q$27)</f>
        <v>712.10249510400001</v>
      </c>
      <c r="CK16" s="157">
        <f>'AT-Imp (O)'!CK16*(1+Toeslagen!$Q$27)</f>
        <v>712.10249510400001</v>
      </c>
      <c r="CL16" s="157">
        <f>'AT-Imp (O)'!CL16*(1+Toeslagen!$Q$27)</f>
        <v>712.10249510400001</v>
      </c>
      <c r="CM16" s="157">
        <f>'AT-Imp (O)'!CM16*(1+Toeslagen!$Q$27)</f>
        <v>712.10249510400001</v>
      </c>
      <c r="CN16" s="157">
        <f>'AT-Imp (O)'!CN16*(1+Toeslagen!$Q$27)</f>
        <v>0</v>
      </c>
      <c r="CO16" s="157">
        <f>'AT-Imp (O)'!CO16*(1+Toeslagen!$Q$27)</f>
        <v>0</v>
      </c>
      <c r="CP16" s="157">
        <f>'AT-Imp (O)'!CP16*(1+Toeslagen!$Q$27)</f>
        <v>0</v>
      </c>
      <c r="CQ16" s="157">
        <f>'AT-Imp (O)'!CQ16*(1+Toeslagen!$Q$27)</f>
        <v>0</v>
      </c>
      <c r="CR16" s="157">
        <f>'AT-Imp (O)'!CR16*(1+Toeslagen!$Q$27)</f>
        <v>712.10249510400001</v>
      </c>
      <c r="CS16" s="157">
        <f>'AT-Imp (O)'!CS16*(1+Toeslagen!$Q$27)</f>
        <v>712.10249510400001</v>
      </c>
      <c r="CT16" s="157">
        <f>'AT-Imp (O)'!CT16*(1+Toeslagen!$Q$27)</f>
        <v>712.10249510400001</v>
      </c>
      <c r="CU16" s="157">
        <f>'AT-Imp (O)'!CU16*(1+Toeslagen!$Q$27)</f>
        <v>712.10249510400001</v>
      </c>
      <c r="CV16" s="157">
        <f>'AT-Imp (O)'!CV16*(1+Toeslagen!$Q$27)</f>
        <v>712.10249510400001</v>
      </c>
      <c r="CW16" s="157">
        <f>'AT-Imp (O)'!CW16*(1+Toeslagen!$Q$27)</f>
        <v>712.10249510400001</v>
      </c>
      <c r="CX16" s="157">
        <f>'AT-Imp (O)'!CX16*(1+Toeslagen!$Q$27)</f>
        <v>712.10249510400001</v>
      </c>
      <c r="CY16" s="157">
        <f>'AT-Imp (O)'!CY16*(1+Toeslagen!$Q$27)</f>
        <v>712.10249510400001</v>
      </c>
      <c r="CZ16" s="157">
        <f>'AT-Imp (O)'!CZ16*(1+Toeslagen!$Q$27)</f>
        <v>712.10249510400001</v>
      </c>
      <c r="DA16" s="157">
        <f>'AT-Imp (O)'!DA16*(1+Toeslagen!$Q$27)</f>
        <v>755.66995732800012</v>
      </c>
      <c r="DB16" s="157">
        <f>'AT-Imp (O)'!DB16*(1+Toeslagen!$Q$27)</f>
        <v>755.66995732800012</v>
      </c>
      <c r="DC16" s="157">
        <f>'AT-Imp (O)'!DC16*(1+Toeslagen!$Q$27)</f>
        <v>755.66995732800012</v>
      </c>
      <c r="DD16" s="157">
        <f>'AT-Imp (O)'!DD16*(1+Toeslagen!$Q$27)</f>
        <v>755.66995732800012</v>
      </c>
      <c r="DE16" s="157">
        <f>'AT-Imp (O)'!DE16*(1+Toeslagen!$Q$27)</f>
        <v>755.66995732800012</v>
      </c>
      <c r="DF16" s="157">
        <f>'AT-Imp (O)'!DF16*(1+Toeslagen!$Q$27)</f>
        <v>755.66995732800012</v>
      </c>
      <c r="DG16" s="157">
        <f>'AT-Imp (O)'!DG16*(1+Toeslagen!$Q$27)</f>
        <v>755.66995732800012</v>
      </c>
      <c r="DH16" s="157">
        <f>'AT-Imp (O)'!DH16*(1+Toeslagen!$Q$27)</f>
        <v>755.66995732800012</v>
      </c>
      <c r="DI16" s="157">
        <f>'AT-Imp (O)'!DI16*(1+Toeslagen!$Q$27)</f>
        <v>755.66995732800012</v>
      </c>
      <c r="DJ16" s="157">
        <f>'AT-Imp (O)'!DJ16*(1+Toeslagen!$Q$27)</f>
        <v>755.66995732800012</v>
      </c>
    </row>
    <row r="17" spans="1:114">
      <c r="A17" s="1">
        <v>21</v>
      </c>
      <c r="B17" s="1">
        <v>21</v>
      </c>
      <c r="C17" s="1"/>
      <c r="D17" s="1">
        <v>3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8">
        <v>2.8</v>
      </c>
      <c r="O17" s="186">
        <v>4900</v>
      </c>
      <c r="Y17" s="157">
        <f>'AT-Imp (O)'!Y17*(1+Toeslagen!$Q$27)</f>
        <v>701.12786515200003</v>
      </c>
      <c r="Z17" s="157">
        <f>'AT-Imp (O)'!Z17*(1+Toeslagen!$Q$27)</f>
        <v>701.12786515200003</v>
      </c>
      <c r="AA17" s="157">
        <f>'AT-Imp (O)'!AA17*(1+Toeslagen!$Q$27)</f>
        <v>701.12786515200003</v>
      </c>
      <c r="AB17" s="157">
        <f>'AT-Imp (O)'!AB17*(1+Toeslagen!$Q$27)</f>
        <v>701.12786515200003</v>
      </c>
      <c r="AC17" s="157">
        <f>'AT-Imp (O)'!AC17*(1+Toeslagen!$Q$27)</f>
        <v>0</v>
      </c>
      <c r="AD17" s="157">
        <f>'AT-Imp (O)'!AD17*(1+Toeslagen!$Q$27)</f>
        <v>0</v>
      </c>
      <c r="AE17" s="157">
        <f>'AT-Imp (O)'!AE17*(1+Toeslagen!$Q$27)</f>
        <v>0</v>
      </c>
      <c r="AF17" s="157">
        <f>'AT-Imp (O)'!AF17*(1+Toeslagen!$Q$27)</f>
        <v>0</v>
      </c>
      <c r="AG17" s="157">
        <f>'AT-Imp (O)'!AG17*(1+Toeslagen!$Q$27)</f>
        <v>0</v>
      </c>
      <c r="AH17" s="157">
        <f>'AT-Imp (O)'!AH17*(1+Toeslagen!$Q$27)</f>
        <v>0</v>
      </c>
      <c r="AI17" s="157">
        <f>'AT-Imp (O)'!AI17*(1+Toeslagen!$Q$27)</f>
        <v>701.12786515200003</v>
      </c>
      <c r="AJ17" s="157">
        <f>'AT-Imp (O)'!AJ17*(1+Toeslagen!$Q$27)</f>
        <v>701.12786515200003</v>
      </c>
      <c r="AK17" s="157">
        <f>'AT-Imp (O)'!AK17*(1+Toeslagen!$Q$27)</f>
        <v>701.12786515200003</v>
      </c>
      <c r="AL17" s="157">
        <f>'AT-Imp (O)'!AL17*(1+Toeslagen!$Q$27)</f>
        <v>701.12786515200003</v>
      </c>
      <c r="AM17" s="157">
        <f>'AT-Imp (O)'!AM17*(1+Toeslagen!$Q$27)</f>
        <v>701.12786515200003</v>
      </c>
      <c r="AN17" s="157">
        <f>'AT-Imp (O)'!AN17*(1+Toeslagen!$Q$27)</f>
        <v>701.12786515200003</v>
      </c>
      <c r="AO17" s="157">
        <f>'AT-Imp (O)'!AO17*(1+Toeslagen!$Q$27)</f>
        <v>701.12786515200003</v>
      </c>
      <c r="AP17" s="157">
        <f>'AT-Imp (O)'!AP17*(1+Toeslagen!$Q$27)</f>
        <v>701.12786515200003</v>
      </c>
      <c r="AQ17" s="157">
        <f>'AT-Imp (O)'!AQ17*(1+Toeslagen!$Q$27)</f>
        <v>701.12786515200003</v>
      </c>
      <c r="AR17" s="157">
        <f>'AT-Imp (O)'!AR17*(1+Toeslagen!$Q$27)</f>
        <v>0</v>
      </c>
      <c r="AS17" s="157">
        <f>'AT-Imp (O)'!AS17*(1+Toeslagen!$Q$27)</f>
        <v>701.12786515200003</v>
      </c>
      <c r="AT17" s="157">
        <f>'AT-Imp (O)'!AT17*(1+Toeslagen!$Q$27)</f>
        <v>701.12786515200003</v>
      </c>
      <c r="AU17" s="157">
        <f>'AT-Imp (O)'!AU17*(1+Toeslagen!$Q$27)</f>
        <v>701.12786515200003</v>
      </c>
      <c r="AV17" s="157">
        <f>'AT-Imp (O)'!AV17*(1+Toeslagen!$Q$27)</f>
        <v>701.12786515200003</v>
      </c>
      <c r="AW17" s="157">
        <f>'AT-Imp (O)'!AW17*(1+Toeslagen!$Q$27)</f>
        <v>701.12786515200003</v>
      </c>
      <c r="AX17" s="157">
        <f>'AT-Imp (O)'!AX17*(1+Toeslagen!$Q$27)</f>
        <v>701.12786515200003</v>
      </c>
      <c r="AY17" s="157">
        <f>'AT-Imp (O)'!AY17*(1+Toeslagen!$Q$27)</f>
        <v>701.12786515200003</v>
      </c>
      <c r="AZ17" s="157">
        <f>'AT-Imp (O)'!AZ17*(1+Toeslagen!$Q$27)</f>
        <v>701.12786515200003</v>
      </c>
      <c r="BA17" s="157">
        <f>'AT-Imp (O)'!BA17*(1+Toeslagen!$Q$27)</f>
        <v>701.12786515200003</v>
      </c>
      <c r="BB17" s="157">
        <f>'AT-Imp (O)'!BB17*(1+Toeslagen!$Q$27)</f>
        <v>701.12786515200003</v>
      </c>
      <c r="BC17" s="157">
        <f>'AT-Imp (O)'!BC17*(1+Toeslagen!$Q$27)</f>
        <v>672.08715287999996</v>
      </c>
      <c r="BD17" s="157">
        <f>'AT-Imp (O)'!BD17*(1+Toeslagen!$Q$27)</f>
        <v>672.08715287999996</v>
      </c>
      <c r="BE17" s="157">
        <f>'AT-Imp (O)'!BE17*(1+Toeslagen!$Q$27)</f>
        <v>672.08715287999996</v>
      </c>
      <c r="BF17" s="157">
        <f>'AT-Imp (O)'!BF17*(1+Toeslagen!$Q$27)</f>
        <v>672.08715287999996</v>
      </c>
      <c r="BG17" s="157">
        <f>'AT-Imp (O)'!BG17*(1+Toeslagen!$Q$27)</f>
        <v>672.08715287999996</v>
      </c>
      <c r="BH17" s="157">
        <f>'AT-Imp (O)'!BH17*(1+Toeslagen!$Q$27)</f>
        <v>672.08715287999996</v>
      </c>
      <c r="BI17" s="157">
        <f>'AT-Imp (O)'!BI17*(1+Toeslagen!$Q$27)</f>
        <v>672.08715287999996</v>
      </c>
      <c r="BJ17" s="157">
        <f>'AT-Imp (O)'!BJ17*(1+Toeslagen!$Q$27)</f>
        <v>672.08715287999996</v>
      </c>
      <c r="BK17" s="157">
        <f>'AT-Imp (O)'!BK17*(1+Toeslagen!$Q$27)</f>
        <v>672.08715287999996</v>
      </c>
      <c r="BL17" s="157">
        <f>'AT-Imp (O)'!BL17*(1+Toeslagen!$Q$27)</f>
        <v>672.08715287999996</v>
      </c>
      <c r="BM17" s="157">
        <f>'AT-Imp (O)'!BM17*(1+Toeslagen!$Q$27)</f>
        <v>672.08715287999996</v>
      </c>
      <c r="BN17" s="157">
        <f>'AT-Imp (O)'!BN17*(1+Toeslagen!$Q$27)</f>
        <v>672.08715287999996</v>
      </c>
      <c r="BO17" s="157">
        <f>'AT-Imp (O)'!BO17*(1+Toeslagen!$Q$27)</f>
        <v>672.08715287999996</v>
      </c>
      <c r="BP17" s="157">
        <f>'AT-Imp (O)'!BP17*(1+Toeslagen!$Q$27)</f>
        <v>672.08715287999996</v>
      </c>
      <c r="BQ17" s="157">
        <f>'AT-Imp (O)'!BQ17*(1+Toeslagen!$Q$27)</f>
        <v>672.08715287999996</v>
      </c>
      <c r="BR17" s="157">
        <f>'AT-Imp (O)'!BR17*(1+Toeslagen!$Q$27)</f>
        <v>672.08715287999996</v>
      </c>
      <c r="BS17" s="157">
        <f>'AT-Imp (O)'!BS17*(1+Toeslagen!$Q$27)</f>
        <v>672.08715287999996</v>
      </c>
      <c r="BT17" s="157">
        <f>'AT-Imp (O)'!BT17*(1+Toeslagen!$Q$27)</f>
        <v>672.08715287999996</v>
      </c>
      <c r="BU17" s="157">
        <f>'AT-Imp (O)'!BU17*(1+Toeslagen!$Q$27)</f>
        <v>730.18136505600012</v>
      </c>
      <c r="BV17" s="157">
        <f>'AT-Imp (O)'!BV17*(1+Toeslagen!$Q$27)</f>
        <v>0</v>
      </c>
      <c r="BW17" s="157">
        <f>'AT-Imp (O)'!BW17*(1+Toeslagen!$Q$27)</f>
        <v>0</v>
      </c>
      <c r="BX17" s="157">
        <f>'AT-Imp (O)'!BX17*(1+Toeslagen!$Q$27)</f>
        <v>730.18136505600012</v>
      </c>
      <c r="BY17" s="157">
        <f>'AT-Imp (O)'!BY17*(1+Toeslagen!$Q$27)</f>
        <v>730.18136505600012</v>
      </c>
      <c r="BZ17" s="157">
        <f>'AT-Imp (O)'!BZ17*(1+Toeslagen!$Q$27)</f>
        <v>730.18136505600012</v>
      </c>
      <c r="CA17" s="157">
        <f>'AT-Imp (O)'!CA17*(1+Toeslagen!$Q$27)</f>
        <v>730.18136505600012</v>
      </c>
      <c r="CB17" s="157">
        <f>'AT-Imp (O)'!CB17*(1+Toeslagen!$Q$27)</f>
        <v>730.18136505600012</v>
      </c>
      <c r="CC17" s="157">
        <f>'AT-Imp (O)'!CC17*(1+Toeslagen!$Q$27)</f>
        <v>730.18136505600012</v>
      </c>
      <c r="CD17" s="157">
        <f>'AT-Imp (O)'!CD17*(1+Toeslagen!$Q$27)</f>
        <v>730.18136505600012</v>
      </c>
      <c r="CE17" s="157">
        <f>'AT-Imp (O)'!CE17*(1+Toeslagen!$Q$27)</f>
        <v>730.18136505600012</v>
      </c>
      <c r="CF17" s="157">
        <f>'AT-Imp (O)'!CF17*(1+Toeslagen!$Q$27)</f>
        <v>730.18136505600012</v>
      </c>
      <c r="CG17" s="157">
        <f>'AT-Imp (O)'!CG17*(1+Toeslagen!$Q$27)</f>
        <v>730.18136505600012</v>
      </c>
      <c r="CH17" s="157">
        <f>'AT-Imp (O)'!CH17*(1+Toeslagen!$Q$27)</f>
        <v>730.18136505600012</v>
      </c>
      <c r="CI17" s="157">
        <f>'AT-Imp (O)'!CI17*(1+Toeslagen!$Q$27)</f>
        <v>730.18136505600012</v>
      </c>
      <c r="CJ17" s="157">
        <f>'AT-Imp (O)'!CJ17*(1+Toeslagen!$Q$27)</f>
        <v>730.18136505600012</v>
      </c>
      <c r="CK17" s="157">
        <f>'AT-Imp (O)'!CK17*(1+Toeslagen!$Q$27)</f>
        <v>730.181365056</v>
      </c>
      <c r="CL17" s="157">
        <f>'AT-Imp (O)'!CL17*(1+Toeslagen!$Q$27)</f>
        <v>730.181365056</v>
      </c>
      <c r="CM17" s="157">
        <f>'AT-Imp (O)'!CM17*(1+Toeslagen!$Q$27)</f>
        <v>730.181365056</v>
      </c>
      <c r="CN17" s="157">
        <f>'AT-Imp (O)'!CN17*(1+Toeslagen!$Q$27)</f>
        <v>0</v>
      </c>
      <c r="CO17" s="157">
        <f>'AT-Imp (O)'!CO17*(1+Toeslagen!$Q$27)</f>
        <v>0</v>
      </c>
      <c r="CP17" s="157">
        <f>'AT-Imp (O)'!CP17*(1+Toeslagen!$Q$27)</f>
        <v>0</v>
      </c>
      <c r="CQ17" s="157">
        <f>'AT-Imp (O)'!CQ17*(1+Toeslagen!$Q$27)</f>
        <v>0</v>
      </c>
      <c r="CR17" s="157">
        <f>'AT-Imp (O)'!CR17*(1+Toeslagen!$Q$27)</f>
        <v>730.181365056</v>
      </c>
      <c r="CS17" s="157">
        <f>'AT-Imp (O)'!CS17*(1+Toeslagen!$Q$27)</f>
        <v>730.181365056</v>
      </c>
      <c r="CT17" s="157">
        <f>'AT-Imp (O)'!CT17*(1+Toeslagen!$Q$27)</f>
        <v>730.181365056</v>
      </c>
      <c r="CU17" s="157">
        <f>'AT-Imp (O)'!CU17*(1+Toeslagen!$Q$27)</f>
        <v>730.181365056</v>
      </c>
      <c r="CV17" s="157">
        <f>'AT-Imp (O)'!CV17*(1+Toeslagen!$Q$27)</f>
        <v>730.181365056</v>
      </c>
      <c r="CW17" s="157">
        <f>'AT-Imp (O)'!CW17*(1+Toeslagen!$Q$27)</f>
        <v>730.181365056</v>
      </c>
      <c r="CX17" s="157">
        <f>'AT-Imp (O)'!CX17*(1+Toeslagen!$Q$27)</f>
        <v>730.181365056</v>
      </c>
      <c r="CY17" s="157">
        <f>'AT-Imp (O)'!CY17*(1+Toeslagen!$Q$27)</f>
        <v>730.181365056</v>
      </c>
      <c r="CZ17" s="157">
        <f>'AT-Imp (O)'!CZ17*(1+Toeslagen!$Q$27)</f>
        <v>730.181365056</v>
      </c>
      <c r="DA17" s="157">
        <f>'AT-Imp (O)'!DA17*(1+Toeslagen!$Q$27)</f>
        <v>788.26278960000013</v>
      </c>
      <c r="DB17" s="157">
        <f>'AT-Imp (O)'!DB17*(1+Toeslagen!$Q$27)</f>
        <v>788.26278960000013</v>
      </c>
      <c r="DC17" s="157">
        <f>'AT-Imp (O)'!DC17*(1+Toeslagen!$Q$27)</f>
        <v>788.26278960000013</v>
      </c>
      <c r="DD17" s="157">
        <f>'AT-Imp (O)'!DD17*(1+Toeslagen!$Q$27)</f>
        <v>788.26278960000013</v>
      </c>
      <c r="DE17" s="157">
        <f>'AT-Imp (O)'!DE17*(1+Toeslagen!$Q$27)</f>
        <v>788.26278960000013</v>
      </c>
      <c r="DF17" s="157">
        <f>'AT-Imp (O)'!DF17*(1+Toeslagen!$Q$27)</f>
        <v>788.26278960000013</v>
      </c>
      <c r="DG17" s="157">
        <f>'AT-Imp (O)'!DG17*(1+Toeslagen!$Q$27)</f>
        <v>788.26278960000013</v>
      </c>
      <c r="DH17" s="157">
        <f>'AT-Imp (O)'!DH17*(1+Toeslagen!$Q$27)</f>
        <v>788.26278960000013</v>
      </c>
      <c r="DI17" s="157">
        <f>'AT-Imp (O)'!DI17*(1+Toeslagen!$Q$27)</f>
        <v>788.26278960000013</v>
      </c>
      <c r="DJ17" s="157">
        <f>'AT-Imp (O)'!DJ17*(1+Toeslagen!$Q$27)</f>
        <v>788.26278960000013</v>
      </c>
    </row>
    <row r="18" spans="1:114">
      <c r="A18" s="1">
        <v>22</v>
      </c>
      <c r="B18" s="1">
        <v>22</v>
      </c>
      <c r="C18" s="1"/>
      <c r="D18" s="1">
        <v>3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8">
        <v>3</v>
      </c>
      <c r="O18" s="186">
        <v>5250</v>
      </c>
      <c r="Y18" s="157">
        <f>'AT-Imp (O)'!Y18*(1+Toeslagen!$Q$27)</f>
        <v>718.02269510400015</v>
      </c>
      <c r="Z18" s="157">
        <f>'AT-Imp (O)'!Z18*(1+Toeslagen!$Q$27)</f>
        <v>718.02269510400015</v>
      </c>
      <c r="AA18" s="157">
        <f>'AT-Imp (O)'!AA18*(1+Toeslagen!$Q$27)</f>
        <v>718.02269510400015</v>
      </c>
      <c r="AB18" s="157">
        <f>'AT-Imp (O)'!AB18*(1+Toeslagen!$Q$27)</f>
        <v>718.02269510400015</v>
      </c>
      <c r="AC18" s="157">
        <f>'AT-Imp (O)'!AC18*(1+Toeslagen!$Q$27)</f>
        <v>0</v>
      </c>
      <c r="AD18" s="157">
        <f>'AT-Imp (O)'!AD18*(1+Toeslagen!$Q$27)</f>
        <v>0</v>
      </c>
      <c r="AE18" s="157">
        <f>'AT-Imp (O)'!AE18*(1+Toeslagen!$Q$27)</f>
        <v>0</v>
      </c>
      <c r="AF18" s="157">
        <f>'AT-Imp (O)'!AF18*(1+Toeslagen!$Q$27)</f>
        <v>0</v>
      </c>
      <c r="AG18" s="157">
        <f>'AT-Imp (O)'!AG18*(1+Toeslagen!$Q$27)</f>
        <v>0</v>
      </c>
      <c r="AH18" s="157">
        <f>'AT-Imp (O)'!AH18*(1+Toeslagen!$Q$27)</f>
        <v>0</v>
      </c>
      <c r="AI18" s="157">
        <f>'AT-Imp (O)'!AI18*(1+Toeslagen!$Q$27)</f>
        <v>718.02269510400015</v>
      </c>
      <c r="AJ18" s="157">
        <f>'AT-Imp (O)'!AJ18*(1+Toeslagen!$Q$27)</f>
        <v>718.02269510400015</v>
      </c>
      <c r="AK18" s="157">
        <f>'AT-Imp (O)'!AK18*(1+Toeslagen!$Q$27)</f>
        <v>718.02269510400015</v>
      </c>
      <c r="AL18" s="157">
        <f>'AT-Imp (O)'!AL18*(1+Toeslagen!$Q$27)</f>
        <v>718.02269510400015</v>
      </c>
      <c r="AM18" s="157">
        <f>'AT-Imp (O)'!AM18*(1+Toeslagen!$Q$27)</f>
        <v>718.02269510400015</v>
      </c>
      <c r="AN18" s="157">
        <f>'AT-Imp (O)'!AN18*(1+Toeslagen!$Q$27)</f>
        <v>718.02269510400015</v>
      </c>
      <c r="AO18" s="157">
        <f>'AT-Imp (O)'!AO18*(1+Toeslagen!$Q$27)</f>
        <v>718.02269510400015</v>
      </c>
      <c r="AP18" s="157">
        <f>'AT-Imp (O)'!AP18*(1+Toeslagen!$Q$27)</f>
        <v>718.02269510400015</v>
      </c>
      <c r="AQ18" s="157">
        <f>'AT-Imp (O)'!AQ18*(1+Toeslagen!$Q$27)</f>
        <v>718.02269510400004</v>
      </c>
      <c r="AR18" s="157">
        <f>'AT-Imp (O)'!AR18*(1+Toeslagen!$Q$27)</f>
        <v>0</v>
      </c>
      <c r="AS18" s="157">
        <f>'AT-Imp (O)'!AS18*(1+Toeslagen!$Q$27)</f>
        <v>718.02269510400004</v>
      </c>
      <c r="AT18" s="157">
        <f>'AT-Imp (O)'!AT18*(1+Toeslagen!$Q$27)</f>
        <v>718.02269510400004</v>
      </c>
      <c r="AU18" s="157">
        <f>'AT-Imp (O)'!AU18*(1+Toeslagen!$Q$27)</f>
        <v>718.02269510400004</v>
      </c>
      <c r="AV18" s="157">
        <f>'AT-Imp (O)'!AV18*(1+Toeslagen!$Q$27)</f>
        <v>718.02269510400004</v>
      </c>
      <c r="AW18" s="157">
        <f>'AT-Imp (O)'!AW18*(1+Toeslagen!$Q$27)</f>
        <v>718.02269510400004</v>
      </c>
      <c r="AX18" s="157">
        <f>'AT-Imp (O)'!AX18*(1+Toeslagen!$Q$27)</f>
        <v>718.02269510400004</v>
      </c>
      <c r="AY18" s="157">
        <f>'AT-Imp (O)'!AY18*(1+Toeslagen!$Q$27)</f>
        <v>718.02269510400004</v>
      </c>
      <c r="AZ18" s="157">
        <f>'AT-Imp (O)'!AZ18*(1+Toeslagen!$Q$27)</f>
        <v>718.02269510400004</v>
      </c>
      <c r="BA18" s="157">
        <f>'AT-Imp (O)'!BA18*(1+Toeslagen!$Q$27)</f>
        <v>718.02269510400004</v>
      </c>
      <c r="BB18" s="157">
        <f>'AT-Imp (O)'!BB18*(1+Toeslagen!$Q$27)</f>
        <v>718.02269510400004</v>
      </c>
      <c r="BC18" s="157">
        <f>'AT-Imp (O)'!BC18*(1+Toeslagen!$Q$27)</f>
        <v>688.98198283200009</v>
      </c>
      <c r="BD18" s="157">
        <f>'AT-Imp (O)'!BD18*(1+Toeslagen!$Q$27)</f>
        <v>688.98198283200009</v>
      </c>
      <c r="BE18" s="157">
        <f>'AT-Imp (O)'!BE18*(1+Toeslagen!$Q$27)</f>
        <v>688.98198283200009</v>
      </c>
      <c r="BF18" s="157">
        <f>'AT-Imp (O)'!BF18*(1+Toeslagen!$Q$27)</f>
        <v>688.98198283200009</v>
      </c>
      <c r="BG18" s="157">
        <f>'AT-Imp (O)'!BG18*(1+Toeslagen!$Q$27)</f>
        <v>688.98198283200009</v>
      </c>
      <c r="BH18" s="157">
        <f>'AT-Imp (O)'!BH18*(1+Toeslagen!$Q$27)</f>
        <v>688.98198283200009</v>
      </c>
      <c r="BI18" s="157">
        <f>'AT-Imp (O)'!BI18*(1+Toeslagen!$Q$27)</f>
        <v>688.98198283200009</v>
      </c>
      <c r="BJ18" s="157">
        <f>'AT-Imp (O)'!BJ18*(1+Toeslagen!$Q$27)</f>
        <v>688.98198283200009</v>
      </c>
      <c r="BK18" s="157">
        <f>'AT-Imp (O)'!BK18*(1+Toeslagen!$Q$27)</f>
        <v>688.98198283200009</v>
      </c>
      <c r="BL18" s="157">
        <f>'AT-Imp (O)'!BL18*(1+Toeslagen!$Q$27)</f>
        <v>688.98198283200009</v>
      </c>
      <c r="BM18" s="157">
        <f>'AT-Imp (O)'!BM18*(1+Toeslagen!$Q$27)</f>
        <v>688.98198283200009</v>
      </c>
      <c r="BN18" s="157">
        <f>'AT-Imp (O)'!BN18*(1+Toeslagen!$Q$27)</f>
        <v>688.98198283200009</v>
      </c>
      <c r="BO18" s="157">
        <f>'AT-Imp (O)'!BO18*(1+Toeslagen!$Q$27)</f>
        <v>688.98198283200009</v>
      </c>
      <c r="BP18" s="157">
        <f>'AT-Imp (O)'!BP18*(1+Toeslagen!$Q$27)</f>
        <v>688.98198283200009</v>
      </c>
      <c r="BQ18" s="157">
        <f>'AT-Imp (O)'!BQ18*(1+Toeslagen!$Q$27)</f>
        <v>688.98198283200009</v>
      </c>
      <c r="BR18" s="157">
        <f>'AT-Imp (O)'!BR18*(1+Toeslagen!$Q$27)</f>
        <v>688.98198283200009</v>
      </c>
      <c r="BS18" s="157">
        <f>'AT-Imp (O)'!BS18*(1+Toeslagen!$Q$27)</f>
        <v>688.98198283200009</v>
      </c>
      <c r="BT18" s="157">
        <f>'AT-Imp (O)'!BT18*(1+Toeslagen!$Q$27)</f>
        <v>688.98198283200009</v>
      </c>
      <c r="BU18" s="157">
        <f>'AT-Imp (O)'!BU18*(1+Toeslagen!$Q$27)</f>
        <v>747.06340737599999</v>
      </c>
      <c r="BV18" s="157">
        <f>'AT-Imp (O)'!BV18*(1+Toeslagen!$Q$27)</f>
        <v>0</v>
      </c>
      <c r="BW18" s="157">
        <f>'AT-Imp (O)'!BW18*(1+Toeslagen!$Q$27)</f>
        <v>0</v>
      </c>
      <c r="BX18" s="157">
        <f>'AT-Imp (O)'!BX18*(1+Toeslagen!$Q$27)</f>
        <v>747.06340737599999</v>
      </c>
      <c r="BY18" s="157">
        <f>'AT-Imp (O)'!BY18*(1+Toeslagen!$Q$27)</f>
        <v>747.06340737599999</v>
      </c>
      <c r="BZ18" s="157">
        <f>'AT-Imp (O)'!BZ18*(1+Toeslagen!$Q$27)</f>
        <v>747.06340737599999</v>
      </c>
      <c r="CA18" s="157">
        <f>'AT-Imp (O)'!CA18*(1+Toeslagen!$Q$27)</f>
        <v>747.06340737599999</v>
      </c>
      <c r="CB18" s="157">
        <f>'AT-Imp (O)'!CB18*(1+Toeslagen!$Q$27)</f>
        <v>747.06340737599999</v>
      </c>
      <c r="CC18" s="157">
        <f>'AT-Imp (O)'!CC18*(1+Toeslagen!$Q$27)</f>
        <v>747.06340737599999</v>
      </c>
      <c r="CD18" s="157">
        <f>'AT-Imp (O)'!CD18*(1+Toeslagen!$Q$27)</f>
        <v>747.06340737599999</v>
      </c>
      <c r="CE18" s="157">
        <f>'AT-Imp (O)'!CE18*(1+Toeslagen!$Q$27)</f>
        <v>747.06340737599999</v>
      </c>
      <c r="CF18" s="157">
        <f>'AT-Imp (O)'!CF18*(1+Toeslagen!$Q$27)</f>
        <v>747.06340737599999</v>
      </c>
      <c r="CG18" s="157">
        <f>'AT-Imp (O)'!CG18*(1+Toeslagen!$Q$27)</f>
        <v>761.59015732800003</v>
      </c>
      <c r="CH18" s="157">
        <f>'AT-Imp (O)'!CH18*(1+Toeslagen!$Q$27)</f>
        <v>761.59015732800003</v>
      </c>
      <c r="CI18" s="157">
        <f>'AT-Imp (O)'!CI18*(1+Toeslagen!$Q$27)</f>
        <v>761.59015732800003</v>
      </c>
      <c r="CJ18" s="157">
        <f>'AT-Imp (O)'!CJ18*(1+Toeslagen!$Q$27)</f>
        <v>761.59015732800003</v>
      </c>
      <c r="CK18" s="157">
        <f>'AT-Imp (O)'!CK18*(1+Toeslagen!$Q$27)</f>
        <v>761.59015732800003</v>
      </c>
      <c r="CL18" s="157">
        <f>'AT-Imp (O)'!CL18*(1+Toeslagen!$Q$27)</f>
        <v>761.59015732800003</v>
      </c>
      <c r="CM18" s="157">
        <f>'AT-Imp (O)'!CM18*(1+Toeslagen!$Q$27)</f>
        <v>761.59015732800003</v>
      </c>
      <c r="CN18" s="157">
        <f>'AT-Imp (O)'!CN18*(1+Toeslagen!$Q$27)</f>
        <v>0</v>
      </c>
      <c r="CO18" s="157">
        <f>'AT-Imp (O)'!CO18*(1+Toeslagen!$Q$27)</f>
        <v>0</v>
      </c>
      <c r="CP18" s="157">
        <f>'AT-Imp (O)'!CP18*(1+Toeslagen!$Q$27)</f>
        <v>0</v>
      </c>
      <c r="CQ18" s="157">
        <f>'AT-Imp (O)'!CQ18*(1+Toeslagen!$Q$27)</f>
        <v>0</v>
      </c>
      <c r="CR18" s="157">
        <f>'AT-Imp (O)'!CR18*(1+Toeslagen!$Q$27)</f>
        <v>761.59015732800003</v>
      </c>
      <c r="CS18" s="157">
        <f>'AT-Imp (O)'!CS18*(1+Toeslagen!$Q$27)</f>
        <v>761.59015732800003</v>
      </c>
      <c r="CT18" s="157">
        <f>'AT-Imp (O)'!CT18*(1+Toeslagen!$Q$27)</f>
        <v>761.59015732800003</v>
      </c>
      <c r="CU18" s="157">
        <f>'AT-Imp (O)'!CU18*(1+Toeslagen!$Q$27)</f>
        <v>761.59015732800003</v>
      </c>
      <c r="CV18" s="157">
        <f>'AT-Imp (O)'!CV18*(1+Toeslagen!$Q$27)</f>
        <v>761.59015732800003</v>
      </c>
      <c r="CW18" s="157">
        <f>'AT-Imp (O)'!CW18*(1+Toeslagen!$Q$27)</f>
        <v>761.59015732800003</v>
      </c>
      <c r="CX18" s="157">
        <f>'AT-Imp (O)'!CX18*(1+Toeslagen!$Q$27)</f>
        <v>761.59015732800003</v>
      </c>
      <c r="CY18" s="157">
        <f>'AT-Imp (O)'!CY18*(1+Toeslagen!$Q$27)</f>
        <v>761.59015732800003</v>
      </c>
      <c r="CZ18" s="157">
        <f>'AT-Imp (O)'!CZ18*(1+Toeslagen!$Q$27)</f>
        <v>761.59015732800003</v>
      </c>
      <c r="DA18" s="157">
        <f>'AT-Imp (O)'!DA18*(1+Toeslagen!$Q$27)</f>
        <v>819.67158187200027</v>
      </c>
      <c r="DB18" s="157">
        <f>'AT-Imp (O)'!DB18*(1+Toeslagen!$Q$27)</f>
        <v>819.67158187200027</v>
      </c>
      <c r="DC18" s="157">
        <f>'AT-Imp (O)'!DC18*(1+Toeslagen!$Q$27)</f>
        <v>819.67158187200027</v>
      </c>
      <c r="DD18" s="157">
        <f>'AT-Imp (O)'!DD18*(1+Toeslagen!$Q$27)</f>
        <v>819.67158187200027</v>
      </c>
      <c r="DE18" s="157">
        <f>'AT-Imp (O)'!DE18*(1+Toeslagen!$Q$27)</f>
        <v>819.67158187200027</v>
      </c>
      <c r="DF18" s="157">
        <f>'AT-Imp (O)'!DF18*(1+Toeslagen!$Q$27)</f>
        <v>819.67158187200027</v>
      </c>
      <c r="DG18" s="157">
        <f>'AT-Imp (O)'!DG18*(1+Toeslagen!$Q$27)</f>
        <v>819.67158187200027</v>
      </c>
      <c r="DH18" s="157">
        <f>'AT-Imp (O)'!DH18*(1+Toeslagen!$Q$27)</f>
        <v>819.67158187200027</v>
      </c>
      <c r="DI18" s="157">
        <f>'AT-Imp (O)'!DI18*(1+Toeslagen!$Q$27)</f>
        <v>819.67158187200027</v>
      </c>
      <c r="DJ18" s="157">
        <f>'AT-Imp (O)'!DJ18*(1+Toeslagen!$Q$27)</f>
        <v>819.67158187200027</v>
      </c>
    </row>
    <row r="19" spans="1:114">
      <c r="A19" s="1">
        <v>23</v>
      </c>
      <c r="B19" s="1">
        <v>23</v>
      </c>
      <c r="C19" s="1"/>
      <c r="D19" s="1">
        <v>3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8">
        <v>3.2</v>
      </c>
      <c r="O19" s="186">
        <v>5600</v>
      </c>
      <c r="Y19" s="157">
        <f>'AT-Imp (O)'!Y19*(1+Toeslagen!$Q$27)</f>
        <v>749.43148737600006</v>
      </c>
      <c r="Z19" s="157">
        <f>'AT-Imp (O)'!Z19*(1+Toeslagen!$Q$27)</f>
        <v>749.43148737600006</v>
      </c>
      <c r="AA19" s="157">
        <f>'AT-Imp (O)'!AA19*(1+Toeslagen!$Q$27)</f>
        <v>749.43148737600006</v>
      </c>
      <c r="AB19" s="157">
        <f>'AT-Imp (O)'!AB19*(1+Toeslagen!$Q$27)</f>
        <v>749.43148737600006</v>
      </c>
      <c r="AC19" s="157">
        <f>'AT-Imp (O)'!AC19*(1+Toeslagen!$Q$27)</f>
        <v>0</v>
      </c>
      <c r="AD19" s="157">
        <f>'AT-Imp (O)'!AD19*(1+Toeslagen!$Q$27)</f>
        <v>0</v>
      </c>
      <c r="AE19" s="157">
        <f>'AT-Imp (O)'!AE19*(1+Toeslagen!$Q$27)</f>
        <v>0</v>
      </c>
      <c r="AF19" s="157">
        <f>'AT-Imp (O)'!AF19*(1+Toeslagen!$Q$27)</f>
        <v>0</v>
      </c>
      <c r="AG19" s="157">
        <f>'AT-Imp (O)'!AG19*(1+Toeslagen!$Q$27)</f>
        <v>0</v>
      </c>
      <c r="AH19" s="157">
        <f>'AT-Imp (O)'!AH19*(1+Toeslagen!$Q$27)</f>
        <v>0</v>
      </c>
      <c r="AI19" s="157">
        <f>'AT-Imp (O)'!AI19*(1+Toeslagen!$Q$27)</f>
        <v>749.43148737600006</v>
      </c>
      <c r="AJ19" s="157">
        <f>'AT-Imp (O)'!AJ19*(1+Toeslagen!$Q$27)</f>
        <v>749.43148737600006</v>
      </c>
      <c r="AK19" s="157">
        <f>'AT-Imp (O)'!AK19*(1+Toeslagen!$Q$27)</f>
        <v>749.43148737600006</v>
      </c>
      <c r="AL19" s="157">
        <f>'AT-Imp (O)'!AL19*(1+Toeslagen!$Q$27)</f>
        <v>749.43148737600006</v>
      </c>
      <c r="AM19" s="157">
        <f>'AT-Imp (O)'!AM19*(1+Toeslagen!$Q$27)</f>
        <v>749.43148737600006</v>
      </c>
      <c r="AN19" s="157">
        <f>'AT-Imp (O)'!AN19*(1+Toeslagen!$Q$27)</f>
        <v>749.43148737600006</v>
      </c>
      <c r="AO19" s="157">
        <f>'AT-Imp (O)'!AO19*(1+Toeslagen!$Q$27)</f>
        <v>749.43148737600006</v>
      </c>
      <c r="AP19" s="157">
        <f>'AT-Imp (O)'!AP19*(1+Toeslagen!$Q$27)</f>
        <v>749.43148737600006</v>
      </c>
      <c r="AQ19" s="157">
        <f>'AT-Imp (O)'!AQ19*(1+Toeslagen!$Q$27)</f>
        <v>749.43148737600006</v>
      </c>
      <c r="AR19" s="157">
        <f>'AT-Imp (O)'!AR19*(1+Toeslagen!$Q$27)</f>
        <v>0</v>
      </c>
      <c r="AS19" s="157">
        <f>'AT-Imp (O)'!AS19*(1+Toeslagen!$Q$27)</f>
        <v>749.43148737600006</v>
      </c>
      <c r="AT19" s="157">
        <f>'AT-Imp (O)'!AT19*(1+Toeslagen!$Q$27)</f>
        <v>749.43148737600006</v>
      </c>
      <c r="AU19" s="157">
        <f>'AT-Imp (O)'!AU19*(1+Toeslagen!$Q$27)</f>
        <v>749.43148737600006</v>
      </c>
      <c r="AV19" s="157">
        <f>'AT-Imp (O)'!AV19*(1+Toeslagen!$Q$27)</f>
        <v>749.43148737600006</v>
      </c>
      <c r="AW19" s="157">
        <f>'AT-Imp (O)'!AW19*(1+Toeslagen!$Q$27)</f>
        <v>749.43148737600006</v>
      </c>
      <c r="AX19" s="157">
        <f>'AT-Imp (O)'!AX19*(1+Toeslagen!$Q$27)</f>
        <v>749.43148737600006</v>
      </c>
      <c r="AY19" s="157">
        <f>'AT-Imp (O)'!AY19*(1+Toeslagen!$Q$27)</f>
        <v>749.43148737600006</v>
      </c>
      <c r="AZ19" s="157">
        <f>'AT-Imp (O)'!AZ19*(1+Toeslagen!$Q$27)</f>
        <v>749.43148737600006</v>
      </c>
      <c r="BA19" s="157">
        <f>'AT-Imp (O)'!BA19*(1+Toeslagen!$Q$27)</f>
        <v>749.43148737600006</v>
      </c>
      <c r="BB19" s="157">
        <f>'AT-Imp (O)'!BB19*(1+Toeslagen!$Q$27)</f>
        <v>749.43148737600006</v>
      </c>
      <c r="BC19" s="157">
        <f>'AT-Imp (O)'!BC19*(1+Toeslagen!$Q$27)</f>
        <v>705.86402515200007</v>
      </c>
      <c r="BD19" s="157">
        <f>'AT-Imp (O)'!BD19*(1+Toeslagen!$Q$27)</f>
        <v>705.86402515200007</v>
      </c>
      <c r="BE19" s="157">
        <f>'AT-Imp (O)'!BE19*(1+Toeslagen!$Q$27)</f>
        <v>705.86402515200007</v>
      </c>
      <c r="BF19" s="157">
        <f>'AT-Imp (O)'!BF19*(1+Toeslagen!$Q$27)</f>
        <v>705.86402515200007</v>
      </c>
      <c r="BG19" s="157">
        <f>'AT-Imp (O)'!BG19*(1+Toeslagen!$Q$27)</f>
        <v>705.86402515200007</v>
      </c>
      <c r="BH19" s="157">
        <f>'AT-Imp (O)'!BH19*(1+Toeslagen!$Q$27)</f>
        <v>705.86402515200007</v>
      </c>
      <c r="BI19" s="157">
        <f>'AT-Imp (O)'!BI19*(1+Toeslagen!$Q$27)</f>
        <v>705.86402515200007</v>
      </c>
      <c r="BJ19" s="157">
        <f>'AT-Imp (O)'!BJ19*(1+Toeslagen!$Q$27)</f>
        <v>705.86402515200007</v>
      </c>
      <c r="BK19" s="157">
        <f>'AT-Imp (O)'!BK19*(1+Toeslagen!$Q$27)</f>
        <v>705.86402515200007</v>
      </c>
      <c r="BL19" s="157">
        <f>'AT-Imp (O)'!BL19*(1+Toeslagen!$Q$27)</f>
        <v>705.86402515200007</v>
      </c>
      <c r="BM19" s="157">
        <f>'AT-Imp (O)'!BM19*(1+Toeslagen!$Q$27)</f>
        <v>705.86402515200007</v>
      </c>
      <c r="BN19" s="157">
        <f>'AT-Imp (O)'!BN19*(1+Toeslagen!$Q$27)</f>
        <v>705.86402515200007</v>
      </c>
      <c r="BO19" s="157">
        <f>'AT-Imp (O)'!BO19*(1+Toeslagen!$Q$27)</f>
        <v>705.86402515200007</v>
      </c>
      <c r="BP19" s="157">
        <f>'AT-Imp (O)'!BP19*(1+Toeslagen!$Q$27)</f>
        <v>705.86402515200007</v>
      </c>
      <c r="BQ19" s="157">
        <f>'AT-Imp (O)'!BQ19*(1+Toeslagen!$Q$27)</f>
        <v>705.86402515200007</v>
      </c>
      <c r="BR19" s="157">
        <f>'AT-Imp (O)'!BR19*(1+Toeslagen!$Q$27)</f>
        <v>705.86402515200007</v>
      </c>
      <c r="BS19" s="157">
        <f>'AT-Imp (O)'!BS19*(1+Toeslagen!$Q$27)</f>
        <v>705.86402515200007</v>
      </c>
      <c r="BT19" s="157">
        <f>'AT-Imp (O)'!BT19*(1+Toeslagen!$Q$27)</f>
        <v>705.86402515200007</v>
      </c>
      <c r="BU19" s="157">
        <f>'AT-Imp (O)'!BU19*(1+Toeslagen!$Q$27)</f>
        <v>763.95823732800011</v>
      </c>
      <c r="BV19" s="157">
        <f>'AT-Imp (O)'!BV19*(1+Toeslagen!$Q$27)</f>
        <v>0</v>
      </c>
      <c r="BW19" s="157">
        <f>'AT-Imp (O)'!BW19*(1+Toeslagen!$Q$27)</f>
        <v>0</v>
      </c>
      <c r="BX19" s="157">
        <f>'AT-Imp (O)'!BX19*(1+Toeslagen!$Q$27)</f>
        <v>763.95823732800011</v>
      </c>
      <c r="BY19" s="157">
        <f>'AT-Imp (O)'!BY19*(1+Toeslagen!$Q$27)</f>
        <v>763.95823732800011</v>
      </c>
      <c r="BZ19" s="157">
        <f>'AT-Imp (O)'!BZ19*(1+Toeslagen!$Q$27)</f>
        <v>763.95823732800011</v>
      </c>
      <c r="CA19" s="157">
        <f>'AT-Imp (O)'!CA19*(1+Toeslagen!$Q$27)</f>
        <v>763.95823732800011</v>
      </c>
      <c r="CB19" s="157">
        <f>'AT-Imp (O)'!CB19*(1+Toeslagen!$Q$27)</f>
        <v>763.95823732800011</v>
      </c>
      <c r="CC19" s="157">
        <f>'AT-Imp (O)'!CC19*(1+Toeslagen!$Q$27)</f>
        <v>763.95823732800011</v>
      </c>
      <c r="CD19" s="157">
        <f>'AT-Imp (O)'!CD19*(1+Toeslagen!$Q$27)</f>
        <v>763.95823732800011</v>
      </c>
      <c r="CE19" s="157">
        <f>'AT-Imp (O)'!CE19*(1+Toeslagen!$Q$27)</f>
        <v>763.95823732800011</v>
      </c>
      <c r="CF19" s="157">
        <f>'AT-Imp (O)'!CF19*(1+Toeslagen!$Q$27)</f>
        <v>763.95823732800011</v>
      </c>
      <c r="CG19" s="157">
        <f>'AT-Imp (O)'!CG19*(1+Toeslagen!$Q$27)</f>
        <v>792.99894960000006</v>
      </c>
      <c r="CH19" s="157">
        <f>'AT-Imp (O)'!CH19*(1+Toeslagen!$Q$27)</f>
        <v>792.99894960000006</v>
      </c>
      <c r="CI19" s="157">
        <f>'AT-Imp (O)'!CI19*(1+Toeslagen!$Q$27)</f>
        <v>792.99894960000006</v>
      </c>
      <c r="CJ19" s="157">
        <f>'AT-Imp (O)'!CJ19*(1+Toeslagen!$Q$27)</f>
        <v>792.99894960000006</v>
      </c>
      <c r="CK19" s="157">
        <f>'AT-Imp (O)'!CK19*(1+Toeslagen!$Q$27)</f>
        <v>792.99894960000006</v>
      </c>
      <c r="CL19" s="157">
        <f>'AT-Imp (O)'!CL19*(1+Toeslagen!$Q$27)</f>
        <v>792.99894960000006</v>
      </c>
      <c r="CM19" s="157">
        <f>'AT-Imp (O)'!CM19*(1+Toeslagen!$Q$27)</f>
        <v>792.99894960000006</v>
      </c>
      <c r="CN19" s="157">
        <f>'AT-Imp (O)'!CN19*(1+Toeslagen!$Q$27)</f>
        <v>0</v>
      </c>
      <c r="CO19" s="157">
        <f>'AT-Imp (O)'!CO19*(1+Toeslagen!$Q$27)</f>
        <v>0</v>
      </c>
      <c r="CP19" s="157">
        <f>'AT-Imp (O)'!CP19*(1+Toeslagen!$Q$27)</f>
        <v>0</v>
      </c>
      <c r="CQ19" s="157">
        <f>'AT-Imp (O)'!CQ19*(1+Toeslagen!$Q$27)</f>
        <v>0</v>
      </c>
      <c r="CR19" s="157">
        <f>'AT-Imp (O)'!CR19*(1+Toeslagen!$Q$27)</f>
        <v>792.99894960000006</v>
      </c>
      <c r="CS19" s="157">
        <f>'AT-Imp (O)'!CS19*(1+Toeslagen!$Q$27)</f>
        <v>792.99894960000006</v>
      </c>
      <c r="CT19" s="157">
        <f>'AT-Imp (O)'!CT19*(1+Toeslagen!$Q$27)</f>
        <v>792.99894960000006</v>
      </c>
      <c r="CU19" s="157">
        <f>'AT-Imp (O)'!CU19*(1+Toeslagen!$Q$27)</f>
        <v>792.99894960000006</v>
      </c>
      <c r="CV19" s="157">
        <f>'AT-Imp (O)'!CV19*(1+Toeslagen!$Q$27)</f>
        <v>792.99894960000006</v>
      </c>
      <c r="CW19" s="157">
        <f>'AT-Imp (O)'!CW19*(1+Toeslagen!$Q$27)</f>
        <v>792.99894960000006</v>
      </c>
      <c r="CX19" s="157">
        <f>'AT-Imp (O)'!CX19*(1+Toeslagen!$Q$27)</f>
        <v>792.99894960000006</v>
      </c>
      <c r="CY19" s="157">
        <f>'AT-Imp (O)'!CY19*(1+Toeslagen!$Q$27)</f>
        <v>792.99894960000006</v>
      </c>
      <c r="CZ19" s="157">
        <f>'AT-Imp (O)'!CZ19*(1+Toeslagen!$Q$27)</f>
        <v>792.99894960000006</v>
      </c>
      <c r="DA19" s="157">
        <f>'AT-Imp (O)'!DA19*(1+Toeslagen!$Q$27)</f>
        <v>836.56641182400017</v>
      </c>
      <c r="DB19" s="157">
        <f>'AT-Imp (O)'!DB19*(1+Toeslagen!$Q$27)</f>
        <v>836.56641182400017</v>
      </c>
      <c r="DC19" s="157">
        <f>'AT-Imp (O)'!DC19*(1+Toeslagen!$Q$27)</f>
        <v>836.56641182400017</v>
      </c>
      <c r="DD19" s="157">
        <f>'AT-Imp (O)'!DD19*(1+Toeslagen!$Q$27)</f>
        <v>836.56641182400017</v>
      </c>
      <c r="DE19" s="157">
        <f>'AT-Imp (O)'!DE19*(1+Toeslagen!$Q$27)</f>
        <v>836.56641182400017</v>
      </c>
      <c r="DF19" s="157">
        <f>'AT-Imp (O)'!DF19*(1+Toeslagen!$Q$27)</f>
        <v>836.56641182400017</v>
      </c>
      <c r="DG19" s="157">
        <f>'AT-Imp (O)'!DG19*(1+Toeslagen!$Q$27)</f>
        <v>836.56641182400017</v>
      </c>
      <c r="DH19" s="157">
        <f>'AT-Imp (O)'!DH19*(1+Toeslagen!$Q$27)</f>
        <v>836.56641182400017</v>
      </c>
      <c r="DI19" s="157">
        <f>'AT-Imp (O)'!DI19*(1+Toeslagen!$Q$27)</f>
        <v>836.56641182400017</v>
      </c>
      <c r="DJ19" s="157">
        <f>'AT-Imp (O)'!DJ19*(1+Toeslagen!$Q$27)</f>
        <v>836.56641182400017</v>
      </c>
    </row>
    <row r="20" spans="1:114">
      <c r="A20" s="1">
        <v>24</v>
      </c>
      <c r="B20" s="1">
        <v>24</v>
      </c>
      <c r="C20" s="1"/>
      <c r="D20" s="1">
        <v>3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8">
        <v>3.5</v>
      </c>
      <c r="O20" s="186">
        <v>6125</v>
      </c>
      <c r="Y20" s="157">
        <f>'AT-Imp (O)'!Y20*(1+Toeslagen!$Q$27)</f>
        <v>767.51035732800005</v>
      </c>
      <c r="Z20" s="157">
        <f>'AT-Imp (O)'!Z20*(1+Toeslagen!$Q$27)</f>
        <v>767.51035732800005</v>
      </c>
      <c r="AA20" s="157">
        <f>'AT-Imp (O)'!AA20*(1+Toeslagen!$Q$27)</f>
        <v>767.51035732800005</v>
      </c>
      <c r="AB20" s="157">
        <f>'AT-Imp (O)'!AB20*(1+Toeslagen!$Q$27)</f>
        <v>767.51035732800005</v>
      </c>
      <c r="AC20" s="157">
        <f>'AT-Imp (O)'!AC20*(1+Toeslagen!$Q$27)</f>
        <v>0</v>
      </c>
      <c r="AD20" s="157">
        <f>'AT-Imp (O)'!AD20*(1+Toeslagen!$Q$27)</f>
        <v>0</v>
      </c>
      <c r="AE20" s="157">
        <f>'AT-Imp (O)'!AE20*(1+Toeslagen!$Q$27)</f>
        <v>0</v>
      </c>
      <c r="AF20" s="157">
        <f>'AT-Imp (O)'!AF20*(1+Toeslagen!$Q$27)</f>
        <v>0</v>
      </c>
      <c r="AG20" s="157">
        <f>'AT-Imp (O)'!AG20*(1+Toeslagen!$Q$27)</f>
        <v>0</v>
      </c>
      <c r="AH20" s="157">
        <f>'AT-Imp (O)'!AH20*(1+Toeslagen!$Q$27)</f>
        <v>0</v>
      </c>
      <c r="AI20" s="157">
        <f>'AT-Imp (O)'!AI20*(1+Toeslagen!$Q$27)</f>
        <v>767.51035732800005</v>
      </c>
      <c r="AJ20" s="157">
        <f>'AT-Imp (O)'!AJ20*(1+Toeslagen!$Q$27)</f>
        <v>767.51035732800005</v>
      </c>
      <c r="AK20" s="157">
        <f>'AT-Imp (O)'!AK20*(1+Toeslagen!$Q$27)</f>
        <v>767.51035732800005</v>
      </c>
      <c r="AL20" s="157">
        <f>'AT-Imp (O)'!AL20*(1+Toeslagen!$Q$27)</f>
        <v>767.51035732800005</v>
      </c>
      <c r="AM20" s="157">
        <f>'AT-Imp (O)'!AM20*(1+Toeslagen!$Q$27)</f>
        <v>767.51035732800005</v>
      </c>
      <c r="AN20" s="157">
        <f>'AT-Imp (O)'!AN20*(1+Toeslagen!$Q$27)</f>
        <v>767.51035732800005</v>
      </c>
      <c r="AO20" s="157">
        <f>'AT-Imp (O)'!AO20*(1+Toeslagen!$Q$27)</f>
        <v>767.51035732800005</v>
      </c>
      <c r="AP20" s="157">
        <f>'AT-Imp (O)'!AP20*(1+Toeslagen!$Q$27)</f>
        <v>767.51035732800005</v>
      </c>
      <c r="AQ20" s="157">
        <f>'AT-Imp (O)'!AQ20*(1+Toeslagen!$Q$27)</f>
        <v>767.51035732800005</v>
      </c>
      <c r="AR20" s="157">
        <f>'AT-Imp (O)'!AR20*(1+Toeslagen!$Q$27)</f>
        <v>0</v>
      </c>
      <c r="AS20" s="157">
        <f>'AT-Imp (O)'!AS20*(1+Toeslagen!$Q$27)</f>
        <v>767.51035732800005</v>
      </c>
      <c r="AT20" s="157">
        <f>'AT-Imp (O)'!AT20*(1+Toeslagen!$Q$27)</f>
        <v>767.51035732800005</v>
      </c>
      <c r="AU20" s="157">
        <f>'AT-Imp (O)'!AU20*(1+Toeslagen!$Q$27)</f>
        <v>767.51035732800005</v>
      </c>
      <c r="AV20" s="157">
        <f>'AT-Imp (O)'!AV20*(1+Toeslagen!$Q$27)</f>
        <v>767.51035732800005</v>
      </c>
      <c r="AW20" s="157">
        <f>'AT-Imp (O)'!AW20*(1+Toeslagen!$Q$27)</f>
        <v>767.51035732800005</v>
      </c>
      <c r="AX20" s="157">
        <f>'AT-Imp (O)'!AX20*(1+Toeslagen!$Q$27)</f>
        <v>767.51035732800005</v>
      </c>
      <c r="AY20" s="157">
        <f>'AT-Imp (O)'!AY20*(1+Toeslagen!$Q$27)</f>
        <v>767.51035732800005</v>
      </c>
      <c r="AZ20" s="157">
        <f>'AT-Imp (O)'!AZ20*(1+Toeslagen!$Q$27)</f>
        <v>767.51035732800005</v>
      </c>
      <c r="BA20" s="157">
        <f>'AT-Imp (O)'!BA20*(1+Toeslagen!$Q$27)</f>
        <v>767.51035732800005</v>
      </c>
      <c r="BB20" s="157">
        <f>'AT-Imp (O)'!BB20*(1+Toeslagen!$Q$27)</f>
        <v>767.51035732800005</v>
      </c>
      <c r="BC20" s="157">
        <f>'AT-Imp (O)'!BC20*(1+Toeslagen!$Q$27)</f>
        <v>723.94289510400017</v>
      </c>
      <c r="BD20" s="157">
        <f>'AT-Imp (O)'!BD20*(1+Toeslagen!$Q$27)</f>
        <v>723.94289510400017</v>
      </c>
      <c r="BE20" s="157">
        <f>'AT-Imp (O)'!BE20*(1+Toeslagen!$Q$27)</f>
        <v>723.94289510400017</v>
      </c>
      <c r="BF20" s="157">
        <f>'AT-Imp (O)'!BF20*(1+Toeslagen!$Q$27)</f>
        <v>723.94289510400017</v>
      </c>
      <c r="BG20" s="157">
        <f>'AT-Imp (O)'!BG20*(1+Toeslagen!$Q$27)</f>
        <v>723.94289510400017</v>
      </c>
      <c r="BH20" s="157">
        <f>'AT-Imp (O)'!BH20*(1+Toeslagen!$Q$27)</f>
        <v>723.94289510400017</v>
      </c>
      <c r="BI20" s="157">
        <f>'AT-Imp (O)'!BI20*(1+Toeslagen!$Q$27)</f>
        <v>723.94289510400017</v>
      </c>
      <c r="BJ20" s="157">
        <f>'AT-Imp (O)'!BJ20*(1+Toeslagen!$Q$27)</f>
        <v>723.94289510400017</v>
      </c>
      <c r="BK20" s="157">
        <f>'AT-Imp (O)'!BK20*(1+Toeslagen!$Q$27)</f>
        <v>723.94289510400017</v>
      </c>
      <c r="BL20" s="157">
        <f>'AT-Imp (O)'!BL20*(1+Toeslagen!$Q$27)</f>
        <v>723.94289510400017</v>
      </c>
      <c r="BM20" s="157">
        <f>'AT-Imp (O)'!BM20*(1+Toeslagen!$Q$27)</f>
        <v>723.94289510400017</v>
      </c>
      <c r="BN20" s="157">
        <f>'AT-Imp (O)'!BN20*(1+Toeslagen!$Q$27)</f>
        <v>723.94289510400017</v>
      </c>
      <c r="BO20" s="157">
        <f>'AT-Imp (O)'!BO20*(1+Toeslagen!$Q$27)</f>
        <v>723.94289510400017</v>
      </c>
      <c r="BP20" s="157">
        <f>'AT-Imp (O)'!BP20*(1+Toeslagen!$Q$27)</f>
        <v>723.94289510400017</v>
      </c>
      <c r="BQ20" s="157">
        <f>'AT-Imp (O)'!BQ20*(1+Toeslagen!$Q$27)</f>
        <v>723.94289510400017</v>
      </c>
      <c r="BR20" s="157">
        <f>'AT-Imp (O)'!BR20*(1+Toeslagen!$Q$27)</f>
        <v>723.94289510400017</v>
      </c>
      <c r="BS20" s="157">
        <f>'AT-Imp (O)'!BS20*(1+Toeslagen!$Q$27)</f>
        <v>723.94289510400017</v>
      </c>
      <c r="BT20" s="157">
        <f>'AT-Imp (O)'!BT20*(1+Toeslagen!$Q$27)</f>
        <v>723.94289510400017</v>
      </c>
      <c r="BU20" s="157">
        <f>'AT-Imp (O)'!BU20*(1+Toeslagen!$Q$27)</f>
        <v>796.55106960000001</v>
      </c>
      <c r="BV20" s="157">
        <f>'AT-Imp (O)'!BV20*(1+Toeslagen!$Q$27)</f>
        <v>0</v>
      </c>
      <c r="BW20" s="157">
        <f>'AT-Imp (O)'!BW20*(1+Toeslagen!$Q$27)</f>
        <v>0</v>
      </c>
      <c r="BX20" s="157">
        <f>'AT-Imp (O)'!BX20*(1+Toeslagen!$Q$27)</f>
        <v>796.55106960000001</v>
      </c>
      <c r="BY20" s="157">
        <f>'AT-Imp (O)'!BY20*(1+Toeslagen!$Q$27)</f>
        <v>796.55106960000001</v>
      </c>
      <c r="BZ20" s="157">
        <f>'AT-Imp (O)'!BZ20*(1+Toeslagen!$Q$27)</f>
        <v>796.55106960000001</v>
      </c>
      <c r="CA20" s="157">
        <f>'AT-Imp (O)'!CA20*(1+Toeslagen!$Q$27)</f>
        <v>796.55106960000001</v>
      </c>
      <c r="CB20" s="157">
        <f>'AT-Imp (O)'!CB20*(1+Toeslagen!$Q$27)</f>
        <v>796.55106960000001</v>
      </c>
      <c r="CC20" s="157">
        <f>'AT-Imp (O)'!CC20*(1+Toeslagen!$Q$27)</f>
        <v>796.55106960000001</v>
      </c>
      <c r="CD20" s="157">
        <f>'AT-Imp (O)'!CD20*(1+Toeslagen!$Q$27)</f>
        <v>796.55106960000001</v>
      </c>
      <c r="CE20" s="157">
        <f>'AT-Imp (O)'!CE20*(1+Toeslagen!$Q$27)</f>
        <v>796.55106960000001</v>
      </c>
      <c r="CF20" s="157">
        <f>'AT-Imp (O)'!CF20*(1+Toeslagen!$Q$27)</f>
        <v>796.55106960000001</v>
      </c>
      <c r="CG20" s="157">
        <f>'AT-Imp (O)'!CG20*(1+Toeslagen!$Q$27)</f>
        <v>825.59178187200007</v>
      </c>
      <c r="CH20" s="157">
        <f>'AT-Imp (O)'!CH20*(1+Toeslagen!$Q$27)</f>
        <v>825.59178187200007</v>
      </c>
      <c r="CI20" s="157">
        <f>'AT-Imp (O)'!CI20*(1+Toeslagen!$Q$27)</f>
        <v>825.59178187200007</v>
      </c>
      <c r="CJ20" s="157">
        <f>'AT-Imp (O)'!CJ20*(1+Toeslagen!$Q$27)</f>
        <v>825.59178187200007</v>
      </c>
      <c r="CK20" s="157">
        <f>'AT-Imp (O)'!CK20*(1+Toeslagen!$Q$27)</f>
        <v>825.59178187199996</v>
      </c>
      <c r="CL20" s="157">
        <f>'AT-Imp (O)'!CL20*(1+Toeslagen!$Q$27)</f>
        <v>825.59178187199996</v>
      </c>
      <c r="CM20" s="157">
        <f>'AT-Imp (O)'!CM20*(1+Toeslagen!$Q$27)</f>
        <v>825.59178187199996</v>
      </c>
      <c r="CN20" s="157">
        <f>'AT-Imp (O)'!CN20*(1+Toeslagen!$Q$27)</f>
        <v>0</v>
      </c>
      <c r="CO20" s="157">
        <f>'AT-Imp (O)'!CO20*(1+Toeslagen!$Q$27)</f>
        <v>0</v>
      </c>
      <c r="CP20" s="157">
        <f>'AT-Imp (O)'!CP20*(1+Toeslagen!$Q$27)</f>
        <v>0</v>
      </c>
      <c r="CQ20" s="157">
        <f>'AT-Imp (O)'!CQ20*(1+Toeslagen!$Q$27)</f>
        <v>0</v>
      </c>
      <c r="CR20" s="157">
        <f>'AT-Imp (O)'!CR20*(1+Toeslagen!$Q$27)</f>
        <v>825.59178187199996</v>
      </c>
      <c r="CS20" s="157">
        <f>'AT-Imp (O)'!CS20*(1+Toeslagen!$Q$27)</f>
        <v>825.59178187199996</v>
      </c>
      <c r="CT20" s="157">
        <f>'AT-Imp (O)'!CT20*(1+Toeslagen!$Q$27)</f>
        <v>825.59178187199996</v>
      </c>
      <c r="CU20" s="157">
        <f>'AT-Imp (O)'!CU20*(1+Toeslagen!$Q$27)</f>
        <v>825.59178187199996</v>
      </c>
      <c r="CV20" s="157">
        <f>'AT-Imp (O)'!CV20*(1+Toeslagen!$Q$27)</f>
        <v>825.59178187199996</v>
      </c>
      <c r="CW20" s="157">
        <f>'AT-Imp (O)'!CW20*(1+Toeslagen!$Q$27)</f>
        <v>825.59178187199996</v>
      </c>
      <c r="CX20" s="157">
        <f>'AT-Imp (O)'!CX20*(1+Toeslagen!$Q$27)</f>
        <v>825.59178187199996</v>
      </c>
      <c r="CY20" s="157">
        <f>'AT-Imp (O)'!CY20*(1+Toeslagen!$Q$27)</f>
        <v>825.59178187199996</v>
      </c>
      <c r="CZ20" s="157">
        <f>'AT-Imp (O)'!CZ20*(1+Toeslagen!$Q$27)</f>
        <v>825.59178187199996</v>
      </c>
      <c r="DA20" s="157">
        <f>'AT-Imp (O)'!DA20*(1+Toeslagen!$Q$27)</f>
        <v>854.63249414399991</v>
      </c>
      <c r="DB20" s="157">
        <f>'AT-Imp (O)'!DB20*(1+Toeslagen!$Q$27)</f>
        <v>854.63249414399991</v>
      </c>
      <c r="DC20" s="157">
        <f>'AT-Imp (O)'!DC20*(1+Toeslagen!$Q$27)</f>
        <v>854.63249414399991</v>
      </c>
      <c r="DD20" s="157">
        <f>'AT-Imp (O)'!DD20*(1+Toeslagen!$Q$27)</f>
        <v>854.63249414399991</v>
      </c>
      <c r="DE20" s="157">
        <f>'AT-Imp (O)'!DE20*(1+Toeslagen!$Q$27)</f>
        <v>854.63249414399991</v>
      </c>
      <c r="DF20" s="157">
        <f>'AT-Imp (O)'!DF20*(1+Toeslagen!$Q$27)</f>
        <v>854.63249414399991</v>
      </c>
      <c r="DG20" s="157">
        <f>'AT-Imp (O)'!DG20*(1+Toeslagen!$Q$27)</f>
        <v>854.63249414399991</v>
      </c>
      <c r="DH20" s="157">
        <f>'AT-Imp (O)'!DH20*(1+Toeslagen!$Q$27)</f>
        <v>854.63249414399991</v>
      </c>
      <c r="DI20" s="157">
        <f>'AT-Imp (O)'!DI20*(1+Toeslagen!$Q$27)</f>
        <v>854.63249414399991</v>
      </c>
      <c r="DJ20" s="157">
        <f>'AT-Imp (O)'!DJ20*(1+Toeslagen!$Q$27)</f>
        <v>854.63249414399991</v>
      </c>
    </row>
    <row r="21" spans="1:114">
      <c r="A21" s="1">
        <v>25</v>
      </c>
      <c r="B21" s="1">
        <v>25</v>
      </c>
      <c r="C21" s="1"/>
      <c r="D21" s="1">
        <v>3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8">
        <v>3.6</v>
      </c>
      <c r="O21" s="186">
        <v>6300</v>
      </c>
      <c r="Y21" s="157">
        <f>'AT-Imp (O)'!Y21*(1+Toeslagen!$Q$27)</f>
        <v>797.7351096000001</v>
      </c>
      <c r="Z21" s="157">
        <f>'AT-Imp (O)'!Z21*(1+Toeslagen!$Q$27)</f>
        <v>797.7351096000001</v>
      </c>
      <c r="AA21" s="157">
        <f>'AT-Imp (O)'!AA21*(1+Toeslagen!$Q$27)</f>
        <v>797.7351096000001</v>
      </c>
      <c r="AB21" s="157">
        <f>'AT-Imp (O)'!AB21*(1+Toeslagen!$Q$27)</f>
        <v>797.7351096000001</v>
      </c>
      <c r="AC21" s="157">
        <f>'AT-Imp (O)'!AC21*(1+Toeslagen!$Q$27)</f>
        <v>0</v>
      </c>
      <c r="AD21" s="157">
        <f>'AT-Imp (O)'!AD21*(1+Toeslagen!$Q$27)</f>
        <v>0</v>
      </c>
      <c r="AE21" s="157">
        <f>'AT-Imp (O)'!AE21*(1+Toeslagen!$Q$27)</f>
        <v>0</v>
      </c>
      <c r="AF21" s="157">
        <f>'AT-Imp (O)'!AF21*(1+Toeslagen!$Q$27)</f>
        <v>0</v>
      </c>
      <c r="AG21" s="157">
        <f>'AT-Imp (O)'!AG21*(1+Toeslagen!$Q$27)</f>
        <v>0</v>
      </c>
      <c r="AH21" s="157">
        <f>'AT-Imp (O)'!AH21*(1+Toeslagen!$Q$27)</f>
        <v>0</v>
      </c>
      <c r="AI21" s="157">
        <f>'AT-Imp (O)'!AI21*(1+Toeslagen!$Q$27)</f>
        <v>797.7351096000001</v>
      </c>
      <c r="AJ21" s="157">
        <f>'AT-Imp (O)'!AJ21*(1+Toeslagen!$Q$27)</f>
        <v>797.7351096000001</v>
      </c>
      <c r="AK21" s="157">
        <f>'AT-Imp (O)'!AK21*(1+Toeslagen!$Q$27)</f>
        <v>797.7351096000001</v>
      </c>
      <c r="AL21" s="157">
        <f>'AT-Imp (O)'!AL21*(1+Toeslagen!$Q$27)</f>
        <v>797.7351096000001</v>
      </c>
      <c r="AM21" s="157">
        <f>'AT-Imp (O)'!AM21*(1+Toeslagen!$Q$27)</f>
        <v>797.7351096000001</v>
      </c>
      <c r="AN21" s="157">
        <f>'AT-Imp (O)'!AN21*(1+Toeslagen!$Q$27)</f>
        <v>797.7351096000001</v>
      </c>
      <c r="AO21" s="157">
        <f>'AT-Imp (O)'!AO21*(1+Toeslagen!$Q$27)</f>
        <v>797.7351096000001</v>
      </c>
      <c r="AP21" s="157">
        <f>'AT-Imp (O)'!AP21*(1+Toeslagen!$Q$27)</f>
        <v>797.7351096000001</v>
      </c>
      <c r="AQ21" s="157">
        <f>'AT-Imp (O)'!AQ21*(1+Toeslagen!$Q$27)</f>
        <v>797.7351096000001</v>
      </c>
      <c r="AR21" s="157">
        <f>'AT-Imp (O)'!AR21*(1+Toeslagen!$Q$27)</f>
        <v>0</v>
      </c>
      <c r="AS21" s="157">
        <f>'AT-Imp (O)'!AS21*(1+Toeslagen!$Q$27)</f>
        <v>797.7351096000001</v>
      </c>
      <c r="AT21" s="157">
        <f>'AT-Imp (O)'!AT21*(1+Toeslagen!$Q$27)</f>
        <v>797.7351096000001</v>
      </c>
      <c r="AU21" s="157">
        <f>'AT-Imp (O)'!AU21*(1+Toeslagen!$Q$27)</f>
        <v>797.7351096000001</v>
      </c>
      <c r="AV21" s="157">
        <f>'AT-Imp (O)'!AV21*(1+Toeslagen!$Q$27)</f>
        <v>797.7351096000001</v>
      </c>
      <c r="AW21" s="157">
        <f>'AT-Imp (O)'!AW21*(1+Toeslagen!$Q$27)</f>
        <v>797.7351096000001</v>
      </c>
      <c r="AX21" s="157">
        <f>'AT-Imp (O)'!AX21*(1+Toeslagen!$Q$27)</f>
        <v>797.7351096000001</v>
      </c>
      <c r="AY21" s="157">
        <f>'AT-Imp (O)'!AY21*(1+Toeslagen!$Q$27)</f>
        <v>797.7351096000001</v>
      </c>
      <c r="AZ21" s="157">
        <f>'AT-Imp (O)'!AZ21*(1+Toeslagen!$Q$27)</f>
        <v>797.7351096000001</v>
      </c>
      <c r="BA21" s="157">
        <f>'AT-Imp (O)'!BA21*(1+Toeslagen!$Q$27)</f>
        <v>797.7351096000001</v>
      </c>
      <c r="BB21" s="157">
        <f>'AT-Imp (O)'!BB21*(1+Toeslagen!$Q$27)</f>
        <v>797.7351096000001</v>
      </c>
      <c r="BC21" s="157">
        <f>'AT-Imp (O)'!BC21*(1+Toeslagen!$Q$27)</f>
        <v>739.65368505600009</v>
      </c>
      <c r="BD21" s="157">
        <f>'AT-Imp (O)'!BD21*(1+Toeslagen!$Q$27)</f>
        <v>739.65368505600009</v>
      </c>
      <c r="BE21" s="157">
        <f>'AT-Imp (O)'!BE21*(1+Toeslagen!$Q$27)</f>
        <v>739.65368505600009</v>
      </c>
      <c r="BF21" s="157">
        <f>'AT-Imp (O)'!BF21*(1+Toeslagen!$Q$27)</f>
        <v>739.65368505600009</v>
      </c>
      <c r="BG21" s="157">
        <f>'AT-Imp (O)'!BG21*(1+Toeslagen!$Q$27)</f>
        <v>739.65368505600009</v>
      </c>
      <c r="BH21" s="157">
        <f>'AT-Imp (O)'!BH21*(1+Toeslagen!$Q$27)</f>
        <v>739.65368505600009</v>
      </c>
      <c r="BI21" s="157">
        <f>'AT-Imp (O)'!BI21*(1+Toeslagen!$Q$27)</f>
        <v>739.65368505600009</v>
      </c>
      <c r="BJ21" s="157">
        <f>'AT-Imp (O)'!BJ21*(1+Toeslagen!$Q$27)</f>
        <v>739.65368505600009</v>
      </c>
      <c r="BK21" s="157">
        <f>'AT-Imp (O)'!BK21*(1+Toeslagen!$Q$27)</f>
        <v>739.65368505600009</v>
      </c>
      <c r="BL21" s="157">
        <f>'AT-Imp (O)'!BL21*(1+Toeslagen!$Q$27)</f>
        <v>739.65368505600009</v>
      </c>
      <c r="BM21" s="157">
        <f>'AT-Imp (O)'!BM21*(1+Toeslagen!$Q$27)</f>
        <v>739.65368505600009</v>
      </c>
      <c r="BN21" s="157">
        <f>'AT-Imp (O)'!BN21*(1+Toeslagen!$Q$27)</f>
        <v>739.65368505600009</v>
      </c>
      <c r="BO21" s="157">
        <f>'AT-Imp (O)'!BO21*(1+Toeslagen!$Q$27)</f>
        <v>739.65368505600009</v>
      </c>
      <c r="BP21" s="157">
        <f>'AT-Imp (O)'!BP21*(1+Toeslagen!$Q$27)</f>
        <v>739.65368505600009</v>
      </c>
      <c r="BQ21" s="157">
        <f>'AT-Imp (O)'!BQ21*(1+Toeslagen!$Q$27)</f>
        <v>739.65368505600009</v>
      </c>
      <c r="BR21" s="157">
        <f>'AT-Imp (O)'!BR21*(1+Toeslagen!$Q$27)</f>
        <v>739.65368505600009</v>
      </c>
      <c r="BS21" s="157">
        <f>'AT-Imp (O)'!BS21*(1+Toeslagen!$Q$27)</f>
        <v>739.65368505600009</v>
      </c>
      <c r="BT21" s="157">
        <f>'AT-Imp (O)'!BT21*(1+Toeslagen!$Q$27)</f>
        <v>739.65368505600009</v>
      </c>
      <c r="BU21" s="157">
        <f>'AT-Imp (O)'!BU21*(1+Toeslagen!$Q$27)</f>
        <v>826.77582187200017</v>
      </c>
      <c r="BV21" s="157">
        <f>'AT-Imp (O)'!BV21*(1+Toeslagen!$Q$27)</f>
        <v>0</v>
      </c>
      <c r="BW21" s="157">
        <f>'AT-Imp (O)'!BW21*(1+Toeslagen!$Q$27)</f>
        <v>0</v>
      </c>
      <c r="BX21" s="157">
        <f>'AT-Imp (O)'!BX21*(1+Toeslagen!$Q$27)</f>
        <v>826.77582187200017</v>
      </c>
      <c r="BY21" s="157">
        <f>'AT-Imp (O)'!BY21*(1+Toeslagen!$Q$27)</f>
        <v>826.77582187200017</v>
      </c>
      <c r="BZ21" s="157">
        <f>'AT-Imp (O)'!BZ21*(1+Toeslagen!$Q$27)</f>
        <v>826.77582187200017</v>
      </c>
      <c r="CA21" s="157">
        <f>'AT-Imp (O)'!CA21*(1+Toeslagen!$Q$27)</f>
        <v>826.77582187200017</v>
      </c>
      <c r="CB21" s="157">
        <f>'AT-Imp (O)'!CB21*(1+Toeslagen!$Q$27)</f>
        <v>826.77582187200017</v>
      </c>
      <c r="CC21" s="157">
        <f>'AT-Imp (O)'!CC21*(1+Toeslagen!$Q$27)</f>
        <v>826.77582187200017</v>
      </c>
      <c r="CD21" s="157">
        <f>'AT-Imp (O)'!CD21*(1+Toeslagen!$Q$27)</f>
        <v>826.77582187200017</v>
      </c>
      <c r="CE21" s="157">
        <f>'AT-Imp (O)'!CE21*(1+Toeslagen!$Q$27)</f>
        <v>826.77582187200017</v>
      </c>
      <c r="CF21" s="157">
        <f>'AT-Imp (O)'!CF21*(1+Toeslagen!$Q$27)</f>
        <v>826.77582187200017</v>
      </c>
      <c r="CG21" s="157">
        <f>'AT-Imp (O)'!CG21*(1+Toeslagen!$Q$27)</f>
        <v>855.816534144</v>
      </c>
      <c r="CH21" s="157">
        <f>'AT-Imp (O)'!CH21*(1+Toeslagen!$Q$27)</f>
        <v>855.816534144</v>
      </c>
      <c r="CI21" s="157">
        <f>'AT-Imp (O)'!CI21*(1+Toeslagen!$Q$27)</f>
        <v>855.816534144</v>
      </c>
      <c r="CJ21" s="157">
        <f>'AT-Imp (O)'!CJ21*(1+Toeslagen!$Q$27)</f>
        <v>855.816534144</v>
      </c>
      <c r="CK21" s="157">
        <f>'AT-Imp (O)'!CK21*(1+Toeslagen!$Q$27)</f>
        <v>855.816534144</v>
      </c>
      <c r="CL21" s="157">
        <f>'AT-Imp (O)'!CL21*(1+Toeslagen!$Q$27)</f>
        <v>855.816534144</v>
      </c>
      <c r="CM21" s="157">
        <f>'AT-Imp (O)'!CM21*(1+Toeslagen!$Q$27)</f>
        <v>855.816534144</v>
      </c>
      <c r="CN21" s="157">
        <f>'AT-Imp (O)'!CN21*(1+Toeslagen!$Q$27)</f>
        <v>0</v>
      </c>
      <c r="CO21" s="157">
        <f>'AT-Imp (O)'!CO21*(1+Toeslagen!$Q$27)</f>
        <v>0</v>
      </c>
      <c r="CP21" s="157">
        <f>'AT-Imp (O)'!CP21*(1+Toeslagen!$Q$27)</f>
        <v>0</v>
      </c>
      <c r="CQ21" s="157">
        <f>'AT-Imp (O)'!CQ21*(1+Toeslagen!$Q$27)</f>
        <v>0</v>
      </c>
      <c r="CR21" s="157">
        <f>'AT-Imp (O)'!CR21*(1+Toeslagen!$Q$27)</f>
        <v>855.816534144</v>
      </c>
      <c r="CS21" s="157">
        <f>'AT-Imp (O)'!CS21*(1+Toeslagen!$Q$27)</f>
        <v>855.816534144</v>
      </c>
      <c r="CT21" s="157">
        <f>'AT-Imp (O)'!CT21*(1+Toeslagen!$Q$27)</f>
        <v>855.816534144</v>
      </c>
      <c r="CU21" s="157">
        <f>'AT-Imp (O)'!CU21*(1+Toeslagen!$Q$27)</f>
        <v>855.816534144</v>
      </c>
      <c r="CV21" s="157">
        <f>'AT-Imp (O)'!CV21*(1+Toeslagen!$Q$27)</f>
        <v>855.816534144</v>
      </c>
      <c r="CW21" s="157">
        <f>'AT-Imp (O)'!CW21*(1+Toeslagen!$Q$27)</f>
        <v>855.816534144</v>
      </c>
      <c r="CX21" s="157">
        <f>'AT-Imp (O)'!CX21*(1+Toeslagen!$Q$27)</f>
        <v>855.816534144</v>
      </c>
      <c r="CY21" s="157">
        <f>'AT-Imp (O)'!CY21*(1+Toeslagen!$Q$27)</f>
        <v>855.816534144</v>
      </c>
      <c r="CZ21" s="157">
        <f>'AT-Imp (O)'!CZ21*(1+Toeslagen!$Q$27)</f>
        <v>855.816534144</v>
      </c>
      <c r="DA21" s="157">
        <f>'AT-Imp (O)'!DA21*(1+Toeslagen!$Q$27)</f>
        <v>884.85724641600018</v>
      </c>
      <c r="DB21" s="157">
        <f>'AT-Imp (O)'!DB21*(1+Toeslagen!$Q$27)</f>
        <v>884.85724641600018</v>
      </c>
      <c r="DC21" s="157">
        <f>'AT-Imp (O)'!DC21*(1+Toeslagen!$Q$27)</f>
        <v>884.85724641600018</v>
      </c>
      <c r="DD21" s="157">
        <f>'AT-Imp (O)'!DD21*(1+Toeslagen!$Q$27)</f>
        <v>884.85724641600018</v>
      </c>
      <c r="DE21" s="157">
        <f>'AT-Imp (O)'!DE21*(1+Toeslagen!$Q$27)</f>
        <v>884.85724641600018</v>
      </c>
      <c r="DF21" s="157">
        <f>'AT-Imp (O)'!DF21*(1+Toeslagen!$Q$27)</f>
        <v>884.85724641600018</v>
      </c>
      <c r="DG21" s="157">
        <f>'AT-Imp (O)'!DG21*(1+Toeslagen!$Q$27)</f>
        <v>884.85724641600018</v>
      </c>
      <c r="DH21" s="157">
        <f>'AT-Imp (O)'!DH21*(1+Toeslagen!$Q$27)</f>
        <v>884.85724641600018</v>
      </c>
      <c r="DI21" s="157">
        <f>'AT-Imp (O)'!DI21*(1+Toeslagen!$Q$27)</f>
        <v>884.85724641600018</v>
      </c>
      <c r="DJ21" s="157">
        <f>'AT-Imp (O)'!DJ21*(1+Toeslagen!$Q$27)</f>
        <v>884.85724641600018</v>
      </c>
    </row>
    <row r="22" spans="1:114">
      <c r="A22" s="1">
        <v>26</v>
      </c>
      <c r="B22" s="1">
        <v>26</v>
      </c>
      <c r="C22" s="1"/>
      <c r="D22" s="1">
        <v>3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8">
        <v>4</v>
      </c>
      <c r="O22" s="186">
        <v>7000</v>
      </c>
      <c r="Y22" s="157">
        <f>'AT-Imp (O)'!Y22*(1+Toeslagen!$Q$27)</f>
        <v>846.03873182400002</v>
      </c>
      <c r="Z22" s="157">
        <f>'AT-Imp (O)'!Z22*(1+Toeslagen!$Q$27)</f>
        <v>846.03873182400002</v>
      </c>
      <c r="AA22" s="157">
        <f>'AT-Imp (O)'!AA22*(1+Toeslagen!$Q$27)</f>
        <v>846.03873182400002</v>
      </c>
      <c r="AB22" s="157">
        <f>'AT-Imp (O)'!AB22*(1+Toeslagen!$Q$27)</f>
        <v>846.03873182400002</v>
      </c>
      <c r="AC22" s="157">
        <f>'AT-Imp (O)'!AC22*(1+Toeslagen!$Q$27)</f>
        <v>0</v>
      </c>
      <c r="AD22" s="157">
        <f>'AT-Imp (O)'!AD22*(1+Toeslagen!$Q$27)</f>
        <v>0</v>
      </c>
      <c r="AE22" s="157">
        <f>'AT-Imp (O)'!AE22*(1+Toeslagen!$Q$27)</f>
        <v>0</v>
      </c>
      <c r="AF22" s="157">
        <f>'AT-Imp (O)'!AF22*(1+Toeslagen!$Q$27)</f>
        <v>0</v>
      </c>
      <c r="AG22" s="157">
        <f>'AT-Imp (O)'!AG22*(1+Toeslagen!$Q$27)</f>
        <v>0</v>
      </c>
      <c r="AH22" s="157">
        <f>'AT-Imp (O)'!AH22*(1+Toeslagen!$Q$27)</f>
        <v>0</v>
      </c>
      <c r="AI22" s="157">
        <f>'AT-Imp (O)'!AI22*(1+Toeslagen!$Q$27)</f>
        <v>846.03873182400002</v>
      </c>
      <c r="AJ22" s="157">
        <f>'AT-Imp (O)'!AJ22*(1+Toeslagen!$Q$27)</f>
        <v>846.03873182400002</v>
      </c>
      <c r="AK22" s="157">
        <f>'AT-Imp (O)'!AK22*(1+Toeslagen!$Q$27)</f>
        <v>846.03873182400002</v>
      </c>
      <c r="AL22" s="157">
        <f>'AT-Imp (O)'!AL22*(1+Toeslagen!$Q$27)</f>
        <v>846.03873182400002</v>
      </c>
      <c r="AM22" s="157">
        <f>'AT-Imp (O)'!AM22*(1+Toeslagen!$Q$27)</f>
        <v>846.03873182400002</v>
      </c>
      <c r="AN22" s="157">
        <f>'AT-Imp (O)'!AN22*(1+Toeslagen!$Q$27)</f>
        <v>846.03873182400002</v>
      </c>
      <c r="AO22" s="157">
        <f>'AT-Imp (O)'!AO22*(1+Toeslagen!$Q$27)</f>
        <v>846.03873182400002</v>
      </c>
      <c r="AP22" s="157">
        <f>'AT-Imp (O)'!AP22*(1+Toeslagen!$Q$27)</f>
        <v>846.03873182400002</v>
      </c>
      <c r="AQ22" s="157">
        <f>'AT-Imp (O)'!AQ22*(1+Toeslagen!$Q$27)</f>
        <v>846.03873182400002</v>
      </c>
      <c r="AR22" s="157">
        <f>'AT-Imp (O)'!AR22*(1+Toeslagen!$Q$27)</f>
        <v>0</v>
      </c>
      <c r="AS22" s="157">
        <f>'AT-Imp (O)'!AS22*(1+Toeslagen!$Q$27)</f>
        <v>846.03873182400002</v>
      </c>
      <c r="AT22" s="157">
        <f>'AT-Imp (O)'!AT22*(1+Toeslagen!$Q$27)</f>
        <v>846.03873182400002</v>
      </c>
      <c r="AU22" s="157">
        <f>'AT-Imp (O)'!AU22*(1+Toeslagen!$Q$27)</f>
        <v>846.03873182400002</v>
      </c>
      <c r="AV22" s="157">
        <f>'AT-Imp (O)'!AV22*(1+Toeslagen!$Q$27)</f>
        <v>846.03873182400002</v>
      </c>
      <c r="AW22" s="157">
        <f>'AT-Imp (O)'!AW22*(1+Toeslagen!$Q$27)</f>
        <v>846.03873182400002</v>
      </c>
      <c r="AX22" s="157">
        <f>'AT-Imp (O)'!AX22*(1+Toeslagen!$Q$27)</f>
        <v>846.03873182400002</v>
      </c>
      <c r="AY22" s="157">
        <f>'AT-Imp (O)'!AY22*(1+Toeslagen!$Q$27)</f>
        <v>846.03873182400002</v>
      </c>
      <c r="AZ22" s="157">
        <f>'AT-Imp (O)'!AZ22*(1+Toeslagen!$Q$27)</f>
        <v>846.03873182400002</v>
      </c>
      <c r="BA22" s="157">
        <f>'AT-Imp (O)'!BA22*(1+Toeslagen!$Q$27)</f>
        <v>846.03873182400002</v>
      </c>
      <c r="BB22" s="157">
        <f>'AT-Imp (O)'!BB22*(1+Toeslagen!$Q$27)</f>
        <v>846.03873182400002</v>
      </c>
      <c r="BC22" s="157">
        <f>'AT-Imp (O)'!BC22*(1+Toeslagen!$Q$27)</f>
        <v>773.43055732800008</v>
      </c>
      <c r="BD22" s="157">
        <f>'AT-Imp (O)'!BD22*(1+Toeslagen!$Q$27)</f>
        <v>773.43055732800008</v>
      </c>
      <c r="BE22" s="157">
        <f>'AT-Imp (O)'!BE22*(1+Toeslagen!$Q$27)</f>
        <v>773.43055732800008</v>
      </c>
      <c r="BF22" s="157">
        <f>'AT-Imp (O)'!BF22*(1+Toeslagen!$Q$27)</f>
        <v>773.43055732800008</v>
      </c>
      <c r="BG22" s="157">
        <f>'AT-Imp (O)'!BG22*(1+Toeslagen!$Q$27)</f>
        <v>773.43055732800008</v>
      </c>
      <c r="BH22" s="157">
        <f>'AT-Imp (O)'!BH22*(1+Toeslagen!$Q$27)</f>
        <v>773.43055732800008</v>
      </c>
      <c r="BI22" s="157">
        <f>'AT-Imp (O)'!BI22*(1+Toeslagen!$Q$27)</f>
        <v>773.43055732800008</v>
      </c>
      <c r="BJ22" s="157">
        <f>'AT-Imp (O)'!BJ22*(1+Toeslagen!$Q$27)</f>
        <v>773.43055732800008</v>
      </c>
      <c r="BK22" s="157">
        <f>'AT-Imp (O)'!BK22*(1+Toeslagen!$Q$27)</f>
        <v>773.43055732800008</v>
      </c>
      <c r="BL22" s="157">
        <f>'AT-Imp (O)'!BL22*(1+Toeslagen!$Q$27)</f>
        <v>773.43055732800008</v>
      </c>
      <c r="BM22" s="157">
        <f>'AT-Imp (O)'!BM22*(1+Toeslagen!$Q$27)</f>
        <v>773.43055732800008</v>
      </c>
      <c r="BN22" s="157">
        <f>'AT-Imp (O)'!BN22*(1+Toeslagen!$Q$27)</f>
        <v>773.43055732800008</v>
      </c>
      <c r="BO22" s="157">
        <f>'AT-Imp (O)'!BO22*(1+Toeslagen!$Q$27)</f>
        <v>773.43055732800008</v>
      </c>
      <c r="BP22" s="157">
        <f>'AT-Imp (O)'!BP22*(1+Toeslagen!$Q$27)</f>
        <v>773.43055732800008</v>
      </c>
      <c r="BQ22" s="157">
        <f>'AT-Imp (O)'!BQ22*(1+Toeslagen!$Q$27)</f>
        <v>773.43055732800008</v>
      </c>
      <c r="BR22" s="157">
        <f>'AT-Imp (O)'!BR22*(1+Toeslagen!$Q$27)</f>
        <v>773.43055732800008</v>
      </c>
      <c r="BS22" s="157">
        <f>'AT-Imp (O)'!BS22*(1+Toeslagen!$Q$27)</f>
        <v>773.43055732800008</v>
      </c>
      <c r="BT22" s="157">
        <f>'AT-Imp (O)'!BT22*(1+Toeslagen!$Q$27)</f>
        <v>773.43055732800008</v>
      </c>
      <c r="BU22" s="157">
        <f>'AT-Imp (O)'!BU22*(1+Toeslagen!$Q$27)</f>
        <v>875.07944409599997</v>
      </c>
      <c r="BV22" s="157">
        <f>'AT-Imp (O)'!BV22*(1+Toeslagen!$Q$27)</f>
        <v>0</v>
      </c>
      <c r="BW22" s="157">
        <f>'AT-Imp (O)'!BW22*(1+Toeslagen!$Q$27)</f>
        <v>0</v>
      </c>
      <c r="BX22" s="157">
        <f>'AT-Imp (O)'!BX22*(1+Toeslagen!$Q$27)</f>
        <v>875.07944409599997</v>
      </c>
      <c r="BY22" s="157">
        <f>'AT-Imp (O)'!BY22*(1+Toeslagen!$Q$27)</f>
        <v>875.07944409599997</v>
      </c>
      <c r="BZ22" s="157">
        <f>'AT-Imp (O)'!BZ22*(1+Toeslagen!$Q$27)</f>
        <v>875.07944409599997</v>
      </c>
      <c r="CA22" s="157">
        <f>'AT-Imp (O)'!CA22*(1+Toeslagen!$Q$27)</f>
        <v>875.07944409599997</v>
      </c>
      <c r="CB22" s="157">
        <f>'AT-Imp (O)'!CB22*(1+Toeslagen!$Q$27)</f>
        <v>875.07944409599997</v>
      </c>
      <c r="CC22" s="157">
        <f>'AT-Imp (O)'!CC22*(1+Toeslagen!$Q$27)</f>
        <v>875.07944409599997</v>
      </c>
      <c r="CD22" s="157">
        <f>'AT-Imp (O)'!CD22*(1+Toeslagen!$Q$27)</f>
        <v>875.07944409599997</v>
      </c>
      <c r="CE22" s="157">
        <f>'AT-Imp (O)'!CE22*(1+Toeslagen!$Q$27)</f>
        <v>875.07944409599997</v>
      </c>
      <c r="CF22" s="157">
        <f>'AT-Imp (O)'!CF22*(1+Toeslagen!$Q$27)</f>
        <v>875.07944409599997</v>
      </c>
      <c r="CG22" s="157">
        <f>'AT-Imp (O)'!CG22*(1+Toeslagen!$Q$27)</f>
        <v>889.59340641600011</v>
      </c>
      <c r="CH22" s="157">
        <f>'AT-Imp (O)'!CH22*(1+Toeslagen!$Q$27)</f>
        <v>889.59340641600011</v>
      </c>
      <c r="CI22" s="157">
        <f>'AT-Imp (O)'!CI22*(1+Toeslagen!$Q$27)</f>
        <v>889.59340641600011</v>
      </c>
      <c r="CJ22" s="157">
        <f>'AT-Imp (O)'!CJ22*(1+Toeslagen!$Q$27)</f>
        <v>889.59340641600011</v>
      </c>
      <c r="CK22" s="157">
        <f>'AT-Imp (O)'!CK22*(1+Toeslagen!$Q$27)</f>
        <v>889.59340641599999</v>
      </c>
      <c r="CL22" s="157">
        <f>'AT-Imp (O)'!CL22*(1+Toeslagen!$Q$27)</f>
        <v>889.59340641599999</v>
      </c>
      <c r="CM22" s="157">
        <f>'AT-Imp (O)'!CM22*(1+Toeslagen!$Q$27)</f>
        <v>889.59340641599999</v>
      </c>
      <c r="CN22" s="157">
        <f>'AT-Imp (O)'!CN22*(1+Toeslagen!$Q$27)</f>
        <v>0</v>
      </c>
      <c r="CO22" s="157">
        <f>'AT-Imp (O)'!CO22*(1+Toeslagen!$Q$27)</f>
        <v>0</v>
      </c>
      <c r="CP22" s="157">
        <f>'AT-Imp (O)'!CP22*(1+Toeslagen!$Q$27)</f>
        <v>0</v>
      </c>
      <c r="CQ22" s="157">
        <f>'AT-Imp (O)'!CQ22*(1+Toeslagen!$Q$27)</f>
        <v>0</v>
      </c>
      <c r="CR22" s="157">
        <f>'AT-Imp (O)'!CR22*(1+Toeslagen!$Q$27)</f>
        <v>889.59340641599999</v>
      </c>
      <c r="CS22" s="157">
        <f>'AT-Imp (O)'!CS22*(1+Toeslagen!$Q$27)</f>
        <v>889.59340641599999</v>
      </c>
      <c r="CT22" s="157">
        <f>'AT-Imp (O)'!CT22*(1+Toeslagen!$Q$27)</f>
        <v>889.59340641599999</v>
      </c>
      <c r="CU22" s="157">
        <f>'AT-Imp (O)'!CU22*(1+Toeslagen!$Q$27)</f>
        <v>889.59340641599999</v>
      </c>
      <c r="CV22" s="157">
        <f>'AT-Imp (O)'!CV22*(1+Toeslagen!$Q$27)</f>
        <v>889.59340641599999</v>
      </c>
      <c r="CW22" s="157">
        <f>'AT-Imp (O)'!CW22*(1+Toeslagen!$Q$27)</f>
        <v>889.59340641599999</v>
      </c>
      <c r="CX22" s="157">
        <f>'AT-Imp (O)'!CX22*(1+Toeslagen!$Q$27)</f>
        <v>889.59340641599999</v>
      </c>
      <c r="CY22" s="157">
        <f>'AT-Imp (O)'!CY22*(1+Toeslagen!$Q$27)</f>
        <v>889.59340641599999</v>
      </c>
      <c r="CZ22" s="157">
        <f>'AT-Imp (O)'!CZ22*(1+Toeslagen!$Q$27)</f>
        <v>889.59340641599999</v>
      </c>
      <c r="DA22" s="157">
        <f>'AT-Imp (O)'!DA22*(1+Toeslagen!$Q$27)</f>
        <v>933.1608686400001</v>
      </c>
      <c r="DB22" s="157">
        <f>'AT-Imp (O)'!DB22*(1+Toeslagen!$Q$27)</f>
        <v>933.1608686400001</v>
      </c>
      <c r="DC22" s="157">
        <f>'AT-Imp (O)'!DC22*(1+Toeslagen!$Q$27)</f>
        <v>933.1608686400001</v>
      </c>
      <c r="DD22" s="157">
        <f>'AT-Imp (O)'!DD22*(1+Toeslagen!$Q$27)</f>
        <v>933.1608686400001</v>
      </c>
      <c r="DE22" s="157">
        <f>'AT-Imp (O)'!DE22*(1+Toeslagen!$Q$27)</f>
        <v>933.1608686400001</v>
      </c>
      <c r="DF22" s="157">
        <f>'AT-Imp (O)'!DF22*(1+Toeslagen!$Q$27)</f>
        <v>933.1608686400001</v>
      </c>
      <c r="DG22" s="157">
        <f>'AT-Imp (O)'!DG22*(1+Toeslagen!$Q$27)</f>
        <v>933.1608686400001</v>
      </c>
      <c r="DH22" s="157">
        <f>'AT-Imp (O)'!DH22*(1+Toeslagen!$Q$27)</f>
        <v>933.1608686400001</v>
      </c>
      <c r="DI22" s="157">
        <f>'AT-Imp (O)'!DI22*(1+Toeslagen!$Q$27)</f>
        <v>933.1608686400001</v>
      </c>
      <c r="DJ22" s="157">
        <f>'AT-Imp (O)'!DJ22*(1+Toeslagen!$Q$27)</f>
        <v>933.1608686400001</v>
      </c>
    </row>
    <row r="23" spans="1:114">
      <c r="A23" s="1">
        <v>27</v>
      </c>
      <c r="B23" s="1">
        <v>27</v>
      </c>
      <c r="C23" s="1"/>
      <c r="D23" s="1">
        <v>3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8">
        <v>4.4000000000000004</v>
      </c>
      <c r="O23" s="186">
        <v>7700</v>
      </c>
      <c r="Y23" s="157">
        <f>'AT-Imp (O)'!Y23*(1+Toeslagen!$Q$27)</f>
        <v>894.32956641600015</v>
      </c>
      <c r="Z23" s="157">
        <f>'AT-Imp (O)'!Z23*(1+Toeslagen!$Q$27)</f>
        <v>894.32956641600015</v>
      </c>
      <c r="AA23" s="157">
        <f>'AT-Imp (O)'!AA23*(1+Toeslagen!$Q$27)</f>
        <v>894.32956641600015</v>
      </c>
      <c r="AB23" s="157">
        <f>'AT-Imp (O)'!AB23*(1+Toeslagen!$Q$27)</f>
        <v>894.32956641600015</v>
      </c>
      <c r="AC23" s="157">
        <f>'AT-Imp (O)'!AC23*(1+Toeslagen!$Q$27)</f>
        <v>0</v>
      </c>
      <c r="AD23" s="157">
        <f>'AT-Imp (O)'!AD23*(1+Toeslagen!$Q$27)</f>
        <v>0</v>
      </c>
      <c r="AE23" s="157">
        <f>'AT-Imp (O)'!AE23*(1+Toeslagen!$Q$27)</f>
        <v>0</v>
      </c>
      <c r="AF23" s="157">
        <f>'AT-Imp (O)'!AF23*(1+Toeslagen!$Q$27)</f>
        <v>0</v>
      </c>
      <c r="AG23" s="157">
        <f>'AT-Imp (O)'!AG23*(1+Toeslagen!$Q$27)</f>
        <v>0</v>
      </c>
      <c r="AH23" s="157">
        <f>'AT-Imp (O)'!AH23*(1+Toeslagen!$Q$27)</f>
        <v>0</v>
      </c>
      <c r="AI23" s="157">
        <f>'AT-Imp (O)'!AI23*(1+Toeslagen!$Q$27)</f>
        <v>894.32956641600015</v>
      </c>
      <c r="AJ23" s="157">
        <f>'AT-Imp (O)'!AJ23*(1+Toeslagen!$Q$27)</f>
        <v>894.32956641600015</v>
      </c>
      <c r="AK23" s="157">
        <f>'AT-Imp (O)'!AK23*(1+Toeslagen!$Q$27)</f>
        <v>894.32956641600015</v>
      </c>
      <c r="AL23" s="157">
        <f>'AT-Imp (O)'!AL23*(1+Toeslagen!$Q$27)</f>
        <v>894.32956641600015</v>
      </c>
      <c r="AM23" s="157">
        <f>'AT-Imp (O)'!AM23*(1+Toeslagen!$Q$27)</f>
        <v>894.32956641600015</v>
      </c>
      <c r="AN23" s="157">
        <f>'AT-Imp (O)'!AN23*(1+Toeslagen!$Q$27)</f>
        <v>894.32956641600015</v>
      </c>
      <c r="AO23" s="157">
        <f>'AT-Imp (O)'!AO23*(1+Toeslagen!$Q$27)</f>
        <v>894.32956641600015</v>
      </c>
      <c r="AP23" s="157">
        <f>'AT-Imp (O)'!AP23*(1+Toeslagen!$Q$27)</f>
        <v>894.32956641600015</v>
      </c>
      <c r="AQ23" s="157">
        <f>'AT-Imp (O)'!AQ23*(1+Toeslagen!$Q$27)</f>
        <v>894.32956641600003</v>
      </c>
      <c r="AR23" s="157">
        <f>'AT-Imp (O)'!AR23*(1+Toeslagen!$Q$27)</f>
        <v>0</v>
      </c>
      <c r="AS23" s="157">
        <f>'AT-Imp (O)'!AS23*(1+Toeslagen!$Q$27)</f>
        <v>894.32956641600003</v>
      </c>
      <c r="AT23" s="157">
        <f>'AT-Imp (O)'!AT23*(1+Toeslagen!$Q$27)</f>
        <v>894.32956641600003</v>
      </c>
      <c r="AU23" s="157">
        <f>'AT-Imp (O)'!AU23*(1+Toeslagen!$Q$27)</f>
        <v>894.32956641600003</v>
      </c>
      <c r="AV23" s="157">
        <f>'AT-Imp (O)'!AV23*(1+Toeslagen!$Q$27)</f>
        <v>894.32956641600003</v>
      </c>
      <c r="AW23" s="157">
        <f>'AT-Imp (O)'!AW23*(1+Toeslagen!$Q$27)</f>
        <v>894.32956641600003</v>
      </c>
      <c r="AX23" s="157">
        <f>'AT-Imp (O)'!AX23*(1+Toeslagen!$Q$27)</f>
        <v>894.32956641600003</v>
      </c>
      <c r="AY23" s="157">
        <f>'AT-Imp (O)'!AY23*(1+Toeslagen!$Q$27)</f>
        <v>894.32956641600003</v>
      </c>
      <c r="AZ23" s="157">
        <f>'AT-Imp (O)'!AZ23*(1+Toeslagen!$Q$27)</f>
        <v>894.32956641600003</v>
      </c>
      <c r="BA23" s="157">
        <f>'AT-Imp (O)'!BA23*(1+Toeslagen!$Q$27)</f>
        <v>894.32956641600003</v>
      </c>
      <c r="BB23" s="157">
        <f>'AT-Imp (O)'!BB23*(1+Toeslagen!$Q$27)</f>
        <v>894.32956641600003</v>
      </c>
      <c r="BC23" s="157">
        <f>'AT-Imp (O)'!BC23*(1+Toeslagen!$Q$27)</f>
        <v>807.20742959999995</v>
      </c>
      <c r="BD23" s="157">
        <f>'AT-Imp (O)'!BD23*(1+Toeslagen!$Q$27)</f>
        <v>807.20742959999995</v>
      </c>
      <c r="BE23" s="157">
        <f>'AT-Imp (O)'!BE23*(1+Toeslagen!$Q$27)</f>
        <v>807.20742959999995</v>
      </c>
      <c r="BF23" s="157">
        <f>'AT-Imp (O)'!BF23*(1+Toeslagen!$Q$27)</f>
        <v>807.20742959999995</v>
      </c>
      <c r="BG23" s="157">
        <f>'AT-Imp (O)'!BG23*(1+Toeslagen!$Q$27)</f>
        <v>807.20742959999995</v>
      </c>
      <c r="BH23" s="157">
        <f>'AT-Imp (O)'!BH23*(1+Toeslagen!$Q$27)</f>
        <v>807.20742959999995</v>
      </c>
      <c r="BI23" s="157">
        <f>'AT-Imp (O)'!BI23*(1+Toeslagen!$Q$27)</f>
        <v>807.20742959999995</v>
      </c>
      <c r="BJ23" s="157">
        <f>'AT-Imp (O)'!BJ23*(1+Toeslagen!$Q$27)</f>
        <v>807.20742959999995</v>
      </c>
      <c r="BK23" s="157">
        <f>'AT-Imp (O)'!BK23*(1+Toeslagen!$Q$27)</f>
        <v>807.20742959999995</v>
      </c>
      <c r="BL23" s="157">
        <f>'AT-Imp (O)'!BL23*(1+Toeslagen!$Q$27)</f>
        <v>807.20742959999995</v>
      </c>
      <c r="BM23" s="157">
        <f>'AT-Imp (O)'!BM23*(1+Toeslagen!$Q$27)</f>
        <v>807.20742959999995</v>
      </c>
      <c r="BN23" s="157">
        <f>'AT-Imp (O)'!BN23*(1+Toeslagen!$Q$27)</f>
        <v>807.20742959999995</v>
      </c>
      <c r="BO23" s="157">
        <f>'AT-Imp (O)'!BO23*(1+Toeslagen!$Q$27)</f>
        <v>807.20742959999995</v>
      </c>
      <c r="BP23" s="157">
        <f>'AT-Imp (O)'!BP23*(1+Toeslagen!$Q$27)</f>
        <v>807.20742959999995</v>
      </c>
      <c r="BQ23" s="157">
        <f>'AT-Imp (O)'!BQ23*(1+Toeslagen!$Q$27)</f>
        <v>807.20742959999995</v>
      </c>
      <c r="BR23" s="157">
        <f>'AT-Imp (O)'!BR23*(1+Toeslagen!$Q$27)</f>
        <v>807.20742959999995</v>
      </c>
      <c r="BS23" s="157">
        <f>'AT-Imp (O)'!BS23*(1+Toeslagen!$Q$27)</f>
        <v>807.20742959999995</v>
      </c>
      <c r="BT23" s="157">
        <f>'AT-Imp (O)'!BT23*(1+Toeslagen!$Q$27)</f>
        <v>807.20742959999995</v>
      </c>
      <c r="BU23" s="157">
        <f>'AT-Imp (O)'!BU23*(1+Toeslagen!$Q$27)</f>
        <v>908.85631636799997</v>
      </c>
      <c r="BV23" s="157">
        <f>'AT-Imp (O)'!BV23*(1+Toeslagen!$Q$27)</f>
        <v>0</v>
      </c>
      <c r="BW23" s="157">
        <f>'AT-Imp (O)'!BW23*(1+Toeslagen!$Q$27)</f>
        <v>0</v>
      </c>
      <c r="BX23" s="157">
        <f>'AT-Imp (O)'!BX23*(1+Toeslagen!$Q$27)</f>
        <v>908.85631636799997</v>
      </c>
      <c r="BY23" s="157">
        <f>'AT-Imp (O)'!BY23*(1+Toeslagen!$Q$27)</f>
        <v>908.85631636799997</v>
      </c>
      <c r="BZ23" s="157">
        <f>'AT-Imp (O)'!BZ23*(1+Toeslagen!$Q$27)</f>
        <v>908.85631636799997</v>
      </c>
      <c r="CA23" s="157">
        <f>'AT-Imp (O)'!CA23*(1+Toeslagen!$Q$27)</f>
        <v>908.85631636799997</v>
      </c>
      <c r="CB23" s="157">
        <f>'AT-Imp (O)'!CB23*(1+Toeslagen!$Q$27)</f>
        <v>908.85631636799997</v>
      </c>
      <c r="CC23" s="157">
        <f>'AT-Imp (O)'!CC23*(1+Toeslagen!$Q$27)</f>
        <v>908.85631636799997</v>
      </c>
      <c r="CD23" s="157">
        <f>'AT-Imp (O)'!CD23*(1+Toeslagen!$Q$27)</f>
        <v>908.85631636799997</v>
      </c>
      <c r="CE23" s="157">
        <f>'AT-Imp (O)'!CE23*(1+Toeslagen!$Q$27)</f>
        <v>908.85631636799997</v>
      </c>
      <c r="CF23" s="157">
        <f>'AT-Imp (O)'!CF23*(1+Toeslagen!$Q$27)</f>
        <v>908.85631636799997</v>
      </c>
      <c r="CG23" s="157">
        <f>'AT-Imp (O)'!CG23*(1+Toeslagen!$Q$27)</f>
        <v>923.38306632000001</v>
      </c>
      <c r="CH23" s="157">
        <f>'AT-Imp (O)'!CH23*(1+Toeslagen!$Q$27)</f>
        <v>923.38306632000001</v>
      </c>
      <c r="CI23" s="157">
        <f>'AT-Imp (O)'!CI23*(1+Toeslagen!$Q$27)</f>
        <v>923.38306632000001</v>
      </c>
      <c r="CJ23" s="157">
        <f>'AT-Imp (O)'!CJ23*(1+Toeslagen!$Q$27)</f>
        <v>923.38306632000001</v>
      </c>
      <c r="CK23" s="157">
        <f>'AT-Imp (O)'!CK23*(1+Toeslagen!$Q$27)</f>
        <v>923.38306632000001</v>
      </c>
      <c r="CL23" s="157">
        <f>'AT-Imp (O)'!CL23*(1+Toeslagen!$Q$27)</f>
        <v>923.38306632000001</v>
      </c>
      <c r="CM23" s="157">
        <f>'AT-Imp (O)'!CM23*(1+Toeslagen!$Q$27)</f>
        <v>923.38306632000001</v>
      </c>
      <c r="CN23" s="157">
        <f>'AT-Imp (O)'!CN23*(1+Toeslagen!$Q$27)</f>
        <v>0</v>
      </c>
      <c r="CO23" s="157">
        <f>'AT-Imp (O)'!CO23*(1+Toeslagen!$Q$27)</f>
        <v>0</v>
      </c>
      <c r="CP23" s="157">
        <f>'AT-Imp (O)'!CP23*(1+Toeslagen!$Q$27)</f>
        <v>0</v>
      </c>
      <c r="CQ23" s="157">
        <f>'AT-Imp (O)'!CQ23*(1+Toeslagen!$Q$27)</f>
        <v>0</v>
      </c>
      <c r="CR23" s="157">
        <f>'AT-Imp (O)'!CR23*(1+Toeslagen!$Q$27)</f>
        <v>923.38306632000001</v>
      </c>
      <c r="CS23" s="157">
        <f>'AT-Imp (O)'!CS23*(1+Toeslagen!$Q$27)</f>
        <v>923.38306632000001</v>
      </c>
      <c r="CT23" s="157">
        <f>'AT-Imp (O)'!CT23*(1+Toeslagen!$Q$27)</f>
        <v>923.38306632000001</v>
      </c>
      <c r="CU23" s="157">
        <f>'AT-Imp (O)'!CU23*(1+Toeslagen!$Q$27)</f>
        <v>923.38306632000001</v>
      </c>
      <c r="CV23" s="157">
        <f>'AT-Imp (O)'!CV23*(1+Toeslagen!$Q$27)</f>
        <v>923.38306632000001</v>
      </c>
      <c r="CW23" s="157">
        <f>'AT-Imp (O)'!CW23*(1+Toeslagen!$Q$27)</f>
        <v>923.38306632000001</v>
      </c>
      <c r="CX23" s="157">
        <f>'AT-Imp (O)'!CX23*(1+Toeslagen!$Q$27)</f>
        <v>923.38306632000001</v>
      </c>
      <c r="CY23" s="157">
        <f>'AT-Imp (O)'!CY23*(1+Toeslagen!$Q$27)</f>
        <v>923.38306632000001</v>
      </c>
      <c r="CZ23" s="157">
        <f>'AT-Imp (O)'!CZ23*(1+Toeslagen!$Q$27)</f>
        <v>923.38306632000001</v>
      </c>
      <c r="DA23" s="157">
        <f>'AT-Imp (O)'!DA23*(1+Toeslagen!$Q$27)</f>
        <v>981.46449086400014</v>
      </c>
      <c r="DB23" s="157">
        <f>'AT-Imp (O)'!DB23*(1+Toeslagen!$Q$27)</f>
        <v>981.46449086400014</v>
      </c>
      <c r="DC23" s="157">
        <f>'AT-Imp (O)'!DC23*(1+Toeslagen!$Q$27)</f>
        <v>981.46449086400014</v>
      </c>
      <c r="DD23" s="157">
        <f>'AT-Imp (O)'!DD23*(1+Toeslagen!$Q$27)</f>
        <v>981.46449086400014</v>
      </c>
      <c r="DE23" s="157">
        <f>'AT-Imp (O)'!DE23*(1+Toeslagen!$Q$27)</f>
        <v>981.46449086400014</v>
      </c>
      <c r="DF23" s="157">
        <f>'AT-Imp (O)'!DF23*(1+Toeslagen!$Q$27)</f>
        <v>981.46449086400014</v>
      </c>
      <c r="DG23" s="157">
        <f>'AT-Imp (O)'!DG23*(1+Toeslagen!$Q$27)</f>
        <v>981.46449086400014</v>
      </c>
      <c r="DH23" s="157">
        <f>'AT-Imp (O)'!DH23*(1+Toeslagen!$Q$27)</f>
        <v>981.46449086400014</v>
      </c>
      <c r="DI23" s="157">
        <f>'AT-Imp (O)'!DI23*(1+Toeslagen!$Q$27)</f>
        <v>981.46449086400014</v>
      </c>
      <c r="DJ23" s="157">
        <f>'AT-Imp (O)'!DJ23*(1+Toeslagen!$Q$27)</f>
        <v>981.46449086400014</v>
      </c>
    </row>
    <row r="24" spans="1:114">
      <c r="A24" s="1">
        <v>28</v>
      </c>
      <c r="B24" s="1">
        <v>28</v>
      </c>
      <c r="C24" s="1"/>
      <c r="D24" s="1">
        <v>3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8">
        <v>4.5</v>
      </c>
      <c r="O24" s="186">
        <v>7875</v>
      </c>
      <c r="Y24" s="157">
        <f>'AT-Imp (O)'!Y24*(1+Toeslagen!$Q$27)</f>
        <v>924.56710632000022</v>
      </c>
      <c r="Z24" s="157">
        <f>'AT-Imp (O)'!Z24*(1+Toeslagen!$Q$27)</f>
        <v>924.56710632000022</v>
      </c>
      <c r="AA24" s="157">
        <f>'AT-Imp (O)'!AA24*(1+Toeslagen!$Q$27)</f>
        <v>924.56710632000022</v>
      </c>
      <c r="AB24" s="157">
        <f>'AT-Imp (O)'!AB24*(1+Toeslagen!$Q$27)</f>
        <v>924.56710632000022</v>
      </c>
      <c r="AC24" s="157">
        <f>'AT-Imp (O)'!AC24*(1+Toeslagen!$Q$27)</f>
        <v>0</v>
      </c>
      <c r="AD24" s="157">
        <f>'AT-Imp (O)'!AD24*(1+Toeslagen!$Q$27)</f>
        <v>0</v>
      </c>
      <c r="AE24" s="157">
        <f>'AT-Imp (O)'!AE24*(1+Toeslagen!$Q$27)</f>
        <v>0</v>
      </c>
      <c r="AF24" s="157">
        <f>'AT-Imp (O)'!AF24*(1+Toeslagen!$Q$27)</f>
        <v>0</v>
      </c>
      <c r="AG24" s="157">
        <f>'AT-Imp (O)'!AG24*(1+Toeslagen!$Q$27)</f>
        <v>0</v>
      </c>
      <c r="AH24" s="157">
        <f>'AT-Imp (O)'!AH24*(1+Toeslagen!$Q$27)</f>
        <v>0</v>
      </c>
      <c r="AI24" s="157">
        <f>'AT-Imp (O)'!AI24*(1+Toeslagen!$Q$27)</f>
        <v>924.56710632000022</v>
      </c>
      <c r="AJ24" s="157">
        <f>'AT-Imp (O)'!AJ24*(1+Toeslagen!$Q$27)</f>
        <v>924.56710632000022</v>
      </c>
      <c r="AK24" s="157">
        <f>'AT-Imp (O)'!AK24*(1+Toeslagen!$Q$27)</f>
        <v>924.56710632000022</v>
      </c>
      <c r="AL24" s="157">
        <f>'AT-Imp (O)'!AL24*(1+Toeslagen!$Q$27)</f>
        <v>924.56710632000022</v>
      </c>
      <c r="AM24" s="157">
        <f>'AT-Imp (O)'!AM24*(1+Toeslagen!$Q$27)</f>
        <v>924.56710632000022</v>
      </c>
      <c r="AN24" s="157">
        <f>'AT-Imp (O)'!AN24*(1+Toeslagen!$Q$27)</f>
        <v>924.56710632000022</v>
      </c>
      <c r="AO24" s="157">
        <f>'AT-Imp (O)'!AO24*(1+Toeslagen!$Q$27)</f>
        <v>924.56710632000022</v>
      </c>
      <c r="AP24" s="157">
        <f>'AT-Imp (O)'!AP24*(1+Toeslagen!$Q$27)</f>
        <v>924.56710632000022</v>
      </c>
      <c r="AQ24" s="157">
        <f>'AT-Imp (O)'!AQ24*(1+Toeslagen!$Q$27)</f>
        <v>924.56710632000011</v>
      </c>
      <c r="AR24" s="157">
        <f>'AT-Imp (O)'!AR24*(1+Toeslagen!$Q$27)</f>
        <v>0</v>
      </c>
      <c r="AS24" s="157">
        <f>'AT-Imp (O)'!AS24*(1+Toeslagen!$Q$27)</f>
        <v>924.56710632000011</v>
      </c>
      <c r="AT24" s="157">
        <f>'AT-Imp (O)'!AT24*(1+Toeslagen!$Q$27)</f>
        <v>924.56710632000011</v>
      </c>
      <c r="AU24" s="157">
        <f>'AT-Imp (O)'!AU24*(1+Toeslagen!$Q$27)</f>
        <v>924.56710632000011</v>
      </c>
      <c r="AV24" s="157">
        <f>'AT-Imp (O)'!AV24*(1+Toeslagen!$Q$27)</f>
        <v>924.56710632000011</v>
      </c>
      <c r="AW24" s="157">
        <f>'AT-Imp (O)'!AW24*(1+Toeslagen!$Q$27)</f>
        <v>924.56710632000011</v>
      </c>
      <c r="AX24" s="157">
        <f>'AT-Imp (O)'!AX24*(1+Toeslagen!$Q$27)</f>
        <v>924.56710632000011</v>
      </c>
      <c r="AY24" s="157">
        <f>'AT-Imp (O)'!AY24*(1+Toeslagen!$Q$27)</f>
        <v>924.56710632000011</v>
      </c>
      <c r="AZ24" s="157">
        <f>'AT-Imp (O)'!AZ24*(1+Toeslagen!$Q$27)</f>
        <v>924.56710632000011</v>
      </c>
      <c r="BA24" s="157">
        <f>'AT-Imp (O)'!BA24*(1+Toeslagen!$Q$27)</f>
        <v>924.56710632000011</v>
      </c>
      <c r="BB24" s="157">
        <f>'AT-Imp (O)'!BB24*(1+Toeslagen!$Q$27)</f>
        <v>924.56710632000011</v>
      </c>
      <c r="BC24" s="157">
        <f>'AT-Imp (O)'!BC24*(1+Toeslagen!$Q$27)</f>
        <v>822.90543192000018</v>
      </c>
      <c r="BD24" s="157">
        <f>'AT-Imp (O)'!BD24*(1+Toeslagen!$Q$27)</f>
        <v>822.90543192000018</v>
      </c>
      <c r="BE24" s="157">
        <f>'AT-Imp (O)'!BE24*(1+Toeslagen!$Q$27)</f>
        <v>822.90543192000018</v>
      </c>
      <c r="BF24" s="157">
        <f>'AT-Imp (O)'!BF24*(1+Toeslagen!$Q$27)</f>
        <v>822.90543192000018</v>
      </c>
      <c r="BG24" s="157">
        <f>'AT-Imp (O)'!BG24*(1+Toeslagen!$Q$27)</f>
        <v>822.90543192000018</v>
      </c>
      <c r="BH24" s="157">
        <f>'AT-Imp (O)'!BH24*(1+Toeslagen!$Q$27)</f>
        <v>822.90543192000018</v>
      </c>
      <c r="BI24" s="157">
        <f>'AT-Imp (O)'!BI24*(1+Toeslagen!$Q$27)</f>
        <v>822.90543192000018</v>
      </c>
      <c r="BJ24" s="157">
        <f>'AT-Imp (O)'!BJ24*(1+Toeslagen!$Q$27)</f>
        <v>822.90543192000018</v>
      </c>
      <c r="BK24" s="157">
        <f>'AT-Imp (O)'!BK24*(1+Toeslagen!$Q$27)</f>
        <v>822.90543192000018</v>
      </c>
      <c r="BL24" s="157">
        <f>'AT-Imp (O)'!BL24*(1+Toeslagen!$Q$27)</f>
        <v>822.90543192000018</v>
      </c>
      <c r="BM24" s="157">
        <f>'AT-Imp (O)'!BM24*(1+Toeslagen!$Q$27)</f>
        <v>822.90543192000018</v>
      </c>
      <c r="BN24" s="157">
        <f>'AT-Imp (O)'!BN24*(1+Toeslagen!$Q$27)</f>
        <v>822.90543192000018</v>
      </c>
      <c r="BO24" s="157">
        <f>'AT-Imp (O)'!BO24*(1+Toeslagen!$Q$27)</f>
        <v>822.90543192000018</v>
      </c>
      <c r="BP24" s="157">
        <f>'AT-Imp (O)'!BP24*(1+Toeslagen!$Q$27)</f>
        <v>822.90543192000018</v>
      </c>
      <c r="BQ24" s="157">
        <f>'AT-Imp (O)'!BQ24*(1+Toeslagen!$Q$27)</f>
        <v>822.90543192000018</v>
      </c>
      <c r="BR24" s="157">
        <f>'AT-Imp (O)'!BR24*(1+Toeslagen!$Q$27)</f>
        <v>822.90543192000018</v>
      </c>
      <c r="BS24" s="157">
        <f>'AT-Imp (O)'!BS24*(1+Toeslagen!$Q$27)</f>
        <v>822.90543192000018</v>
      </c>
      <c r="BT24" s="157">
        <f>'AT-Imp (O)'!BT24*(1+Toeslagen!$Q$27)</f>
        <v>822.90543192000018</v>
      </c>
      <c r="BU24" s="157">
        <f>'AT-Imp (O)'!BU24*(1+Toeslagen!$Q$27)</f>
        <v>924.56710632000022</v>
      </c>
      <c r="BV24" s="157">
        <f>'AT-Imp (O)'!BV24*(1+Toeslagen!$Q$27)</f>
        <v>0</v>
      </c>
      <c r="BW24" s="157">
        <f>'AT-Imp (O)'!BW24*(1+Toeslagen!$Q$27)</f>
        <v>0</v>
      </c>
      <c r="BX24" s="157">
        <f>'AT-Imp (O)'!BX24*(1+Toeslagen!$Q$27)</f>
        <v>924.56710632000022</v>
      </c>
      <c r="BY24" s="157">
        <f>'AT-Imp (O)'!BY24*(1+Toeslagen!$Q$27)</f>
        <v>924.56710632000022</v>
      </c>
      <c r="BZ24" s="157">
        <f>'AT-Imp (O)'!BZ24*(1+Toeslagen!$Q$27)</f>
        <v>924.56710632000022</v>
      </c>
      <c r="CA24" s="157">
        <f>'AT-Imp (O)'!CA24*(1+Toeslagen!$Q$27)</f>
        <v>924.56710632000022</v>
      </c>
      <c r="CB24" s="157">
        <f>'AT-Imp (O)'!CB24*(1+Toeslagen!$Q$27)</f>
        <v>924.56710632000022</v>
      </c>
      <c r="CC24" s="157">
        <f>'AT-Imp (O)'!CC24*(1+Toeslagen!$Q$27)</f>
        <v>924.56710632000022</v>
      </c>
      <c r="CD24" s="157">
        <f>'AT-Imp (O)'!CD24*(1+Toeslagen!$Q$27)</f>
        <v>924.56710632000022</v>
      </c>
      <c r="CE24" s="157">
        <f>'AT-Imp (O)'!CE24*(1+Toeslagen!$Q$27)</f>
        <v>924.56710632000022</v>
      </c>
      <c r="CF24" s="157">
        <f>'AT-Imp (O)'!CF24*(1+Toeslagen!$Q$27)</f>
        <v>924.56710632000022</v>
      </c>
      <c r="CG24" s="157">
        <f>'AT-Imp (O)'!CG24*(1+Toeslagen!$Q$27)</f>
        <v>953.60781859200017</v>
      </c>
      <c r="CH24" s="157">
        <f>'AT-Imp (O)'!CH24*(1+Toeslagen!$Q$27)</f>
        <v>953.60781859200017</v>
      </c>
      <c r="CI24" s="157">
        <f>'AT-Imp (O)'!CI24*(1+Toeslagen!$Q$27)</f>
        <v>953.60781859200017</v>
      </c>
      <c r="CJ24" s="157">
        <f>'AT-Imp (O)'!CJ24*(1+Toeslagen!$Q$27)</f>
        <v>953.60781859200017</v>
      </c>
      <c r="CK24" s="157">
        <f>'AT-Imp (O)'!CK24*(1+Toeslagen!$Q$27)</f>
        <v>953.60781859200006</v>
      </c>
      <c r="CL24" s="157">
        <f>'AT-Imp (O)'!CL24*(1+Toeslagen!$Q$27)</f>
        <v>953.60781859200006</v>
      </c>
      <c r="CM24" s="157">
        <f>'AT-Imp (O)'!CM24*(1+Toeslagen!$Q$27)</f>
        <v>953.60781859200006</v>
      </c>
      <c r="CN24" s="157">
        <f>'AT-Imp (O)'!CN24*(1+Toeslagen!$Q$27)</f>
        <v>0</v>
      </c>
      <c r="CO24" s="157">
        <f>'AT-Imp (O)'!CO24*(1+Toeslagen!$Q$27)</f>
        <v>0</v>
      </c>
      <c r="CP24" s="157">
        <f>'AT-Imp (O)'!CP24*(1+Toeslagen!$Q$27)</f>
        <v>0</v>
      </c>
      <c r="CQ24" s="157">
        <f>'AT-Imp (O)'!CQ24*(1+Toeslagen!$Q$27)</f>
        <v>0</v>
      </c>
      <c r="CR24" s="157">
        <f>'AT-Imp (O)'!CR24*(1+Toeslagen!$Q$27)</f>
        <v>953.60781859200006</v>
      </c>
      <c r="CS24" s="157">
        <f>'AT-Imp (O)'!CS24*(1+Toeslagen!$Q$27)</f>
        <v>953.60781859200006</v>
      </c>
      <c r="CT24" s="157">
        <f>'AT-Imp (O)'!CT24*(1+Toeslagen!$Q$27)</f>
        <v>953.60781859200006</v>
      </c>
      <c r="CU24" s="157">
        <f>'AT-Imp (O)'!CU24*(1+Toeslagen!$Q$27)</f>
        <v>953.60781859200006</v>
      </c>
      <c r="CV24" s="157">
        <f>'AT-Imp (O)'!CV24*(1+Toeslagen!$Q$27)</f>
        <v>953.60781859200006</v>
      </c>
      <c r="CW24" s="157">
        <f>'AT-Imp (O)'!CW24*(1+Toeslagen!$Q$27)</f>
        <v>953.60781859200006</v>
      </c>
      <c r="CX24" s="157">
        <f>'AT-Imp (O)'!CX24*(1+Toeslagen!$Q$27)</f>
        <v>953.60781859200006</v>
      </c>
      <c r="CY24" s="157">
        <f>'AT-Imp (O)'!CY24*(1+Toeslagen!$Q$27)</f>
        <v>953.60781859200006</v>
      </c>
      <c r="CZ24" s="157">
        <f>'AT-Imp (O)'!CZ24*(1+Toeslagen!$Q$27)</f>
        <v>953.60781859200006</v>
      </c>
      <c r="DA24" s="157">
        <f>'AT-Imp (O)'!DA24*(1+Toeslagen!$Q$27)</f>
        <v>997.16249318400014</v>
      </c>
      <c r="DB24" s="157">
        <f>'AT-Imp (O)'!DB24*(1+Toeslagen!$Q$27)</f>
        <v>997.16249318400014</v>
      </c>
      <c r="DC24" s="157">
        <f>'AT-Imp (O)'!DC24*(1+Toeslagen!$Q$27)</f>
        <v>997.16249318400014</v>
      </c>
      <c r="DD24" s="157">
        <f>'AT-Imp (O)'!DD24*(1+Toeslagen!$Q$27)</f>
        <v>997.16249318400014</v>
      </c>
      <c r="DE24" s="157">
        <f>'AT-Imp (O)'!DE24*(1+Toeslagen!$Q$27)</f>
        <v>997.16249318400014</v>
      </c>
      <c r="DF24" s="157">
        <f>'AT-Imp (O)'!DF24*(1+Toeslagen!$Q$27)</f>
        <v>997.16249318400014</v>
      </c>
      <c r="DG24" s="157">
        <f>'AT-Imp (O)'!DG24*(1+Toeslagen!$Q$27)</f>
        <v>997.16249318400014</v>
      </c>
      <c r="DH24" s="157">
        <f>'AT-Imp (O)'!DH24*(1+Toeslagen!$Q$27)</f>
        <v>997.16249318400014</v>
      </c>
      <c r="DI24" s="157">
        <f>'AT-Imp (O)'!DI24*(1+Toeslagen!$Q$27)</f>
        <v>997.16249318400014</v>
      </c>
      <c r="DJ24" s="157">
        <f>'AT-Imp (O)'!DJ24*(1+Toeslagen!$Q$27)</f>
        <v>997.16249318400014</v>
      </c>
    </row>
    <row r="25" spans="1:114">
      <c r="A25" s="1">
        <v>30</v>
      </c>
      <c r="B25" s="1">
        <v>30</v>
      </c>
      <c r="C25" s="1"/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8">
        <v>4.8</v>
      </c>
      <c r="O25" s="186">
        <v>8400</v>
      </c>
      <c r="Y25" s="157">
        <f>'AT-Imp (O)'!Y25*(1+Toeslagen!$Q$27)</f>
        <v>942.6331886400003</v>
      </c>
      <c r="Z25" s="157">
        <f>'AT-Imp (O)'!Z25*(1+Toeslagen!$Q$27)</f>
        <v>942.6331886400003</v>
      </c>
      <c r="AA25" s="157">
        <f>'AT-Imp (O)'!AA25*(1+Toeslagen!$Q$27)</f>
        <v>942.6331886400003</v>
      </c>
      <c r="AB25" s="157">
        <f>'AT-Imp (O)'!AB25*(1+Toeslagen!$Q$27)</f>
        <v>942.6331886400003</v>
      </c>
      <c r="AC25" s="157">
        <f>'AT-Imp (O)'!AC25*(1+Toeslagen!$Q$27)</f>
        <v>0</v>
      </c>
      <c r="AD25" s="157">
        <f>'AT-Imp (O)'!AD25*(1+Toeslagen!$Q$27)</f>
        <v>0</v>
      </c>
      <c r="AE25" s="157">
        <f>'AT-Imp (O)'!AE25*(1+Toeslagen!$Q$27)</f>
        <v>0</v>
      </c>
      <c r="AF25" s="157">
        <f>'AT-Imp (O)'!AF25*(1+Toeslagen!$Q$27)</f>
        <v>0</v>
      </c>
      <c r="AG25" s="157">
        <f>'AT-Imp (O)'!AG25*(1+Toeslagen!$Q$27)</f>
        <v>0</v>
      </c>
      <c r="AH25" s="157">
        <f>'AT-Imp (O)'!AH25*(1+Toeslagen!$Q$27)</f>
        <v>0</v>
      </c>
      <c r="AI25" s="157">
        <f>'AT-Imp (O)'!AI25*(1+Toeslagen!$Q$27)</f>
        <v>942.6331886400003</v>
      </c>
      <c r="AJ25" s="157">
        <f>'AT-Imp (O)'!AJ25*(1+Toeslagen!$Q$27)</f>
        <v>942.6331886400003</v>
      </c>
      <c r="AK25" s="157">
        <f>'AT-Imp (O)'!AK25*(1+Toeslagen!$Q$27)</f>
        <v>942.6331886400003</v>
      </c>
      <c r="AL25" s="157">
        <f>'AT-Imp (O)'!AL25*(1+Toeslagen!$Q$27)</f>
        <v>942.6331886400003</v>
      </c>
      <c r="AM25" s="157">
        <f>'AT-Imp (O)'!AM25*(1+Toeslagen!$Q$27)</f>
        <v>942.6331886400003</v>
      </c>
      <c r="AN25" s="157">
        <f>'AT-Imp (O)'!AN25*(1+Toeslagen!$Q$27)</f>
        <v>942.6331886400003</v>
      </c>
      <c r="AO25" s="157">
        <f>'AT-Imp (O)'!AO25*(1+Toeslagen!$Q$27)</f>
        <v>942.6331886400003</v>
      </c>
      <c r="AP25" s="157">
        <f>'AT-Imp (O)'!AP25*(1+Toeslagen!$Q$27)</f>
        <v>942.6331886400003</v>
      </c>
      <c r="AQ25" s="157">
        <f>'AT-Imp (O)'!AQ25*(1+Toeslagen!$Q$27)</f>
        <v>942.63318864000007</v>
      </c>
      <c r="AR25" s="157">
        <f>'AT-Imp (O)'!AR25*(1+Toeslagen!$Q$27)</f>
        <v>0</v>
      </c>
      <c r="AS25" s="157">
        <f>'AT-Imp (O)'!AS25*(1+Toeslagen!$Q$27)</f>
        <v>942.63318864000007</v>
      </c>
      <c r="AT25" s="157">
        <f>'AT-Imp (O)'!AT25*(1+Toeslagen!$Q$27)</f>
        <v>942.63318864000007</v>
      </c>
      <c r="AU25" s="157">
        <f>'AT-Imp (O)'!AU25*(1+Toeslagen!$Q$27)</f>
        <v>942.63318864000007</v>
      </c>
      <c r="AV25" s="157">
        <f>'AT-Imp (O)'!AV25*(1+Toeslagen!$Q$27)</f>
        <v>942.63318864000007</v>
      </c>
      <c r="AW25" s="157">
        <f>'AT-Imp (O)'!AW25*(1+Toeslagen!$Q$27)</f>
        <v>942.63318864000007</v>
      </c>
      <c r="AX25" s="157">
        <f>'AT-Imp (O)'!AX25*(1+Toeslagen!$Q$27)</f>
        <v>942.63318864000007</v>
      </c>
      <c r="AY25" s="157">
        <f>'AT-Imp (O)'!AY25*(1+Toeslagen!$Q$27)</f>
        <v>942.63318864000007</v>
      </c>
      <c r="AZ25" s="157">
        <f>'AT-Imp (O)'!AZ25*(1+Toeslagen!$Q$27)</f>
        <v>942.63318864000007</v>
      </c>
      <c r="BA25" s="157">
        <f>'AT-Imp (O)'!BA25*(1+Toeslagen!$Q$27)</f>
        <v>942.63318864000007</v>
      </c>
      <c r="BB25" s="157">
        <f>'AT-Imp (O)'!BB25*(1+Toeslagen!$Q$27)</f>
        <v>942.63318864000007</v>
      </c>
      <c r="BC25" s="157">
        <f>'AT-Imp (O)'!BC25*(1+Toeslagen!$Q$27)</f>
        <v>840.98430187200017</v>
      </c>
      <c r="BD25" s="157">
        <f>'AT-Imp (O)'!BD25*(1+Toeslagen!$Q$27)</f>
        <v>840.98430187200017</v>
      </c>
      <c r="BE25" s="157">
        <f>'AT-Imp (O)'!BE25*(1+Toeslagen!$Q$27)</f>
        <v>840.98430187200017</v>
      </c>
      <c r="BF25" s="157">
        <f>'AT-Imp (O)'!BF25*(1+Toeslagen!$Q$27)</f>
        <v>840.98430187200017</v>
      </c>
      <c r="BG25" s="157">
        <f>'AT-Imp (O)'!BG25*(1+Toeslagen!$Q$27)</f>
        <v>840.98430187200017</v>
      </c>
      <c r="BH25" s="157">
        <f>'AT-Imp (O)'!BH25*(1+Toeslagen!$Q$27)</f>
        <v>840.98430187200017</v>
      </c>
      <c r="BI25" s="157">
        <f>'AT-Imp (O)'!BI25*(1+Toeslagen!$Q$27)</f>
        <v>840.98430187200017</v>
      </c>
      <c r="BJ25" s="157">
        <f>'AT-Imp (O)'!BJ25*(1+Toeslagen!$Q$27)</f>
        <v>840.98430187200017</v>
      </c>
      <c r="BK25" s="157">
        <f>'AT-Imp (O)'!BK25*(1+Toeslagen!$Q$27)</f>
        <v>840.98430187200017</v>
      </c>
      <c r="BL25" s="157">
        <f>'AT-Imp (O)'!BL25*(1+Toeslagen!$Q$27)</f>
        <v>840.98430187200017</v>
      </c>
      <c r="BM25" s="157">
        <f>'AT-Imp (O)'!BM25*(1+Toeslagen!$Q$27)</f>
        <v>840.98430187200017</v>
      </c>
      <c r="BN25" s="157">
        <f>'AT-Imp (O)'!BN25*(1+Toeslagen!$Q$27)</f>
        <v>840.98430187200017</v>
      </c>
      <c r="BO25" s="157">
        <f>'AT-Imp (O)'!BO25*(1+Toeslagen!$Q$27)</f>
        <v>840.98430187200017</v>
      </c>
      <c r="BP25" s="157">
        <f>'AT-Imp (O)'!BP25*(1+Toeslagen!$Q$27)</f>
        <v>840.98430187200017</v>
      </c>
      <c r="BQ25" s="157">
        <f>'AT-Imp (O)'!BQ25*(1+Toeslagen!$Q$27)</f>
        <v>840.98430187200017</v>
      </c>
      <c r="BR25" s="157">
        <f>'AT-Imp (O)'!BR25*(1+Toeslagen!$Q$27)</f>
        <v>840.98430187200017</v>
      </c>
      <c r="BS25" s="157">
        <f>'AT-Imp (O)'!BS25*(1+Toeslagen!$Q$27)</f>
        <v>840.98430187200017</v>
      </c>
      <c r="BT25" s="157">
        <f>'AT-Imp (O)'!BT25*(1+Toeslagen!$Q$27)</f>
        <v>840.98430187200017</v>
      </c>
      <c r="BU25" s="157">
        <f>'AT-Imp (O)'!BU25*(1+Toeslagen!$Q$27)</f>
        <v>942.6331886400003</v>
      </c>
      <c r="BV25" s="157">
        <f>'AT-Imp (O)'!BV25*(1+Toeslagen!$Q$27)</f>
        <v>0</v>
      </c>
      <c r="BW25" s="157">
        <f>'AT-Imp (O)'!BW25*(1+Toeslagen!$Q$27)</f>
        <v>0</v>
      </c>
      <c r="BX25" s="157">
        <f>'AT-Imp (O)'!BX25*(1+Toeslagen!$Q$27)</f>
        <v>942.6331886400003</v>
      </c>
      <c r="BY25" s="157">
        <f>'AT-Imp (O)'!BY25*(1+Toeslagen!$Q$27)</f>
        <v>942.6331886400003</v>
      </c>
      <c r="BZ25" s="157">
        <f>'AT-Imp (O)'!BZ25*(1+Toeslagen!$Q$27)</f>
        <v>942.6331886400003</v>
      </c>
      <c r="CA25" s="157">
        <f>'AT-Imp (O)'!CA25*(1+Toeslagen!$Q$27)</f>
        <v>942.6331886400003</v>
      </c>
      <c r="CB25" s="157">
        <f>'AT-Imp (O)'!CB25*(1+Toeslagen!$Q$27)</f>
        <v>942.6331886400003</v>
      </c>
      <c r="CC25" s="157">
        <f>'AT-Imp (O)'!CC25*(1+Toeslagen!$Q$27)</f>
        <v>942.6331886400003</v>
      </c>
      <c r="CD25" s="157">
        <f>'AT-Imp (O)'!CD25*(1+Toeslagen!$Q$27)</f>
        <v>942.6331886400003</v>
      </c>
      <c r="CE25" s="157">
        <f>'AT-Imp (O)'!CE25*(1+Toeslagen!$Q$27)</f>
        <v>942.6331886400003</v>
      </c>
      <c r="CF25" s="157">
        <f>'AT-Imp (O)'!CF25*(1+Toeslagen!$Q$27)</f>
        <v>942.6331886400003</v>
      </c>
      <c r="CG25" s="157">
        <f>'AT-Imp (O)'!CG25*(1+Toeslagen!$Q$27)</f>
        <v>978.59200982400012</v>
      </c>
      <c r="CH25" s="157">
        <f>'AT-Imp (O)'!CH25*(1+Toeslagen!$Q$27)</f>
        <v>978.59200982400012</v>
      </c>
      <c r="CI25" s="157">
        <f>'AT-Imp (O)'!CI25*(1+Toeslagen!$Q$27)</f>
        <v>978.59200982400012</v>
      </c>
      <c r="CJ25" s="157">
        <f>'AT-Imp (O)'!CJ25*(1+Toeslagen!$Q$27)</f>
        <v>978.59200982400012</v>
      </c>
      <c r="CK25" s="157">
        <f>'AT-Imp (O)'!CK25*(1+Toeslagen!$Q$27)</f>
        <v>978.592009824</v>
      </c>
      <c r="CL25" s="157">
        <f>'AT-Imp (O)'!CL25*(1+Toeslagen!$Q$27)</f>
        <v>978.592009824</v>
      </c>
      <c r="CM25" s="157">
        <f>'AT-Imp (O)'!CM25*(1+Toeslagen!$Q$27)</f>
        <v>978.592009824</v>
      </c>
      <c r="CN25" s="157">
        <f>'AT-Imp (O)'!CN25*(1+Toeslagen!$Q$27)</f>
        <v>0</v>
      </c>
      <c r="CO25" s="157">
        <f>'AT-Imp (O)'!CO25*(1+Toeslagen!$Q$27)</f>
        <v>0</v>
      </c>
      <c r="CP25" s="157">
        <f>'AT-Imp (O)'!CP25*(1+Toeslagen!$Q$27)</f>
        <v>0</v>
      </c>
      <c r="CQ25" s="157">
        <f>'AT-Imp (O)'!CQ25*(1+Toeslagen!$Q$27)</f>
        <v>0</v>
      </c>
      <c r="CR25" s="157">
        <f>'AT-Imp (O)'!CR25*(1+Toeslagen!$Q$27)</f>
        <v>978.592009824</v>
      </c>
      <c r="CS25" s="157">
        <f>'AT-Imp (O)'!CS25*(1+Toeslagen!$Q$27)</f>
        <v>978.592009824</v>
      </c>
      <c r="CT25" s="157">
        <f>'AT-Imp (O)'!CT25*(1+Toeslagen!$Q$27)</f>
        <v>978.592009824</v>
      </c>
      <c r="CU25" s="157">
        <f>'AT-Imp (O)'!CU25*(1+Toeslagen!$Q$27)</f>
        <v>978.592009824</v>
      </c>
      <c r="CV25" s="157">
        <f>'AT-Imp (O)'!CV25*(1+Toeslagen!$Q$27)</f>
        <v>978.592009824</v>
      </c>
      <c r="CW25" s="157">
        <f>'AT-Imp (O)'!CW25*(1+Toeslagen!$Q$27)</f>
        <v>978.592009824</v>
      </c>
      <c r="CX25" s="157">
        <f>'AT-Imp (O)'!CX25*(1+Toeslagen!$Q$27)</f>
        <v>978.592009824</v>
      </c>
      <c r="CY25" s="157">
        <f>'AT-Imp (O)'!CY25*(1+Toeslagen!$Q$27)</f>
        <v>978.592009824</v>
      </c>
      <c r="CZ25" s="157">
        <f>'AT-Imp (O)'!CZ25*(1+Toeslagen!$Q$27)</f>
        <v>978.592009824</v>
      </c>
      <c r="DA25" s="157">
        <f>'AT-Imp (O)'!DA25*(1+Toeslagen!$Q$27)</f>
        <v>1029.7681130880001</v>
      </c>
      <c r="DB25" s="157">
        <f>'AT-Imp (O)'!DB25*(1+Toeslagen!$Q$27)</f>
        <v>1029.7681130880001</v>
      </c>
      <c r="DC25" s="157">
        <f>'AT-Imp (O)'!DC25*(1+Toeslagen!$Q$27)</f>
        <v>1029.7681130880001</v>
      </c>
      <c r="DD25" s="157">
        <f>'AT-Imp (O)'!DD25*(1+Toeslagen!$Q$27)</f>
        <v>1029.7681130880001</v>
      </c>
      <c r="DE25" s="157">
        <f>'AT-Imp (O)'!DE25*(1+Toeslagen!$Q$27)</f>
        <v>1029.7681130880001</v>
      </c>
      <c r="DF25" s="157">
        <f>'AT-Imp (O)'!DF25*(1+Toeslagen!$Q$27)</f>
        <v>1029.7681130880001</v>
      </c>
      <c r="DG25" s="157">
        <f>'AT-Imp (O)'!DG25*(1+Toeslagen!$Q$27)</f>
        <v>1029.7681130880001</v>
      </c>
      <c r="DH25" s="157">
        <f>'AT-Imp (O)'!DH25*(1+Toeslagen!$Q$27)</f>
        <v>1029.7681130880001</v>
      </c>
      <c r="DI25" s="157">
        <f>'AT-Imp (O)'!DI25*(1+Toeslagen!$Q$27)</f>
        <v>1029.7681130880001</v>
      </c>
      <c r="DJ25" s="157">
        <f>'AT-Imp (O)'!DJ25*(1+Toeslagen!$Q$27)</f>
        <v>1029.7681130880001</v>
      </c>
    </row>
    <row r="26" spans="1:114">
      <c r="A26" s="1">
        <v>31</v>
      </c>
      <c r="B26" s="1">
        <v>31</v>
      </c>
      <c r="C26" s="1"/>
      <c r="D26" s="1">
        <v>3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8">
        <v>5</v>
      </c>
      <c r="O26" s="186">
        <v>8750</v>
      </c>
      <c r="Y26" s="157">
        <f>'AT-Imp (O)'!Y26*(1+Toeslagen!$Q$27)</f>
        <v>959.52801859199997</v>
      </c>
      <c r="Z26" s="157">
        <f>'AT-Imp (O)'!Z26*(1+Toeslagen!$Q$27)</f>
        <v>959.52801859199997</v>
      </c>
      <c r="AA26" s="157">
        <f>'AT-Imp (O)'!AA26*(1+Toeslagen!$Q$27)</f>
        <v>959.52801859199997</v>
      </c>
      <c r="AB26" s="157">
        <f>'AT-Imp (O)'!AB26*(1+Toeslagen!$Q$27)</f>
        <v>959.52801859199997</v>
      </c>
      <c r="AC26" s="157">
        <f>'AT-Imp (O)'!AC26*(1+Toeslagen!$Q$27)</f>
        <v>0</v>
      </c>
      <c r="AD26" s="157">
        <f>'AT-Imp (O)'!AD26*(1+Toeslagen!$Q$27)</f>
        <v>0</v>
      </c>
      <c r="AE26" s="157">
        <f>'AT-Imp (O)'!AE26*(1+Toeslagen!$Q$27)</f>
        <v>0</v>
      </c>
      <c r="AF26" s="157">
        <f>'AT-Imp (O)'!AF26*(1+Toeslagen!$Q$27)</f>
        <v>0</v>
      </c>
      <c r="AG26" s="157">
        <f>'AT-Imp (O)'!AG26*(1+Toeslagen!$Q$27)</f>
        <v>0</v>
      </c>
      <c r="AH26" s="157">
        <f>'AT-Imp (O)'!AH26*(1+Toeslagen!$Q$27)</f>
        <v>0</v>
      </c>
      <c r="AI26" s="157">
        <f>'AT-Imp (O)'!AI26*(1+Toeslagen!$Q$27)</f>
        <v>959.52801859199997</v>
      </c>
      <c r="AJ26" s="157">
        <f>'AT-Imp (O)'!AJ26*(1+Toeslagen!$Q$27)</f>
        <v>959.52801859199997</v>
      </c>
      <c r="AK26" s="157">
        <f>'AT-Imp (O)'!AK26*(1+Toeslagen!$Q$27)</f>
        <v>959.52801859199997</v>
      </c>
      <c r="AL26" s="157">
        <f>'AT-Imp (O)'!AL26*(1+Toeslagen!$Q$27)</f>
        <v>959.52801859199997</v>
      </c>
      <c r="AM26" s="157">
        <f>'AT-Imp (O)'!AM26*(1+Toeslagen!$Q$27)</f>
        <v>959.52801859199997</v>
      </c>
      <c r="AN26" s="157">
        <f>'AT-Imp (O)'!AN26*(1+Toeslagen!$Q$27)</f>
        <v>959.52801859199997</v>
      </c>
      <c r="AO26" s="157">
        <f>'AT-Imp (O)'!AO26*(1+Toeslagen!$Q$27)</f>
        <v>959.52801859199997</v>
      </c>
      <c r="AP26" s="157">
        <f>'AT-Imp (O)'!AP26*(1+Toeslagen!$Q$27)</f>
        <v>959.52801859199997</v>
      </c>
      <c r="AQ26" s="157">
        <f>'AT-Imp (O)'!AQ26*(1+Toeslagen!$Q$27)</f>
        <v>959.52801859199997</v>
      </c>
      <c r="AR26" s="157">
        <f>'AT-Imp (O)'!AR26*(1+Toeslagen!$Q$27)</f>
        <v>0</v>
      </c>
      <c r="AS26" s="157">
        <f>'AT-Imp (O)'!AS26*(1+Toeslagen!$Q$27)</f>
        <v>959.52801859199997</v>
      </c>
      <c r="AT26" s="157">
        <f>'AT-Imp (O)'!AT26*(1+Toeslagen!$Q$27)</f>
        <v>959.52801859199997</v>
      </c>
      <c r="AU26" s="157">
        <f>'AT-Imp (O)'!AU26*(1+Toeslagen!$Q$27)</f>
        <v>959.52801859199997</v>
      </c>
      <c r="AV26" s="157">
        <f>'AT-Imp (O)'!AV26*(1+Toeslagen!$Q$27)</f>
        <v>959.52801859199997</v>
      </c>
      <c r="AW26" s="157">
        <f>'AT-Imp (O)'!AW26*(1+Toeslagen!$Q$27)</f>
        <v>959.52801859199997</v>
      </c>
      <c r="AX26" s="157">
        <f>'AT-Imp (O)'!AX26*(1+Toeslagen!$Q$27)</f>
        <v>959.52801859199997</v>
      </c>
      <c r="AY26" s="157">
        <f>'AT-Imp (O)'!AY26*(1+Toeslagen!$Q$27)</f>
        <v>959.52801859199997</v>
      </c>
      <c r="AZ26" s="157">
        <f>'AT-Imp (O)'!AZ26*(1+Toeslagen!$Q$27)</f>
        <v>959.52801859199997</v>
      </c>
      <c r="BA26" s="157">
        <f>'AT-Imp (O)'!BA26*(1+Toeslagen!$Q$27)</f>
        <v>959.52801859199997</v>
      </c>
      <c r="BB26" s="157">
        <f>'AT-Imp (O)'!BB26*(1+Toeslagen!$Q$27)</f>
        <v>959.52801859199997</v>
      </c>
      <c r="BC26" s="157">
        <f>'AT-Imp (O)'!BC26*(1+Toeslagen!$Q$27)</f>
        <v>857.87913182400018</v>
      </c>
      <c r="BD26" s="157">
        <f>'AT-Imp (O)'!BD26*(1+Toeslagen!$Q$27)</f>
        <v>857.87913182400018</v>
      </c>
      <c r="BE26" s="157">
        <f>'AT-Imp (O)'!BE26*(1+Toeslagen!$Q$27)</f>
        <v>857.87913182400018</v>
      </c>
      <c r="BF26" s="157">
        <f>'AT-Imp (O)'!BF26*(1+Toeslagen!$Q$27)</f>
        <v>857.87913182400018</v>
      </c>
      <c r="BG26" s="157">
        <f>'AT-Imp (O)'!BG26*(1+Toeslagen!$Q$27)</f>
        <v>857.87913182400018</v>
      </c>
      <c r="BH26" s="157">
        <f>'AT-Imp (O)'!BH26*(1+Toeslagen!$Q$27)</f>
        <v>857.87913182400018</v>
      </c>
      <c r="BI26" s="157">
        <f>'AT-Imp (O)'!BI26*(1+Toeslagen!$Q$27)</f>
        <v>857.87913182400018</v>
      </c>
      <c r="BJ26" s="157">
        <f>'AT-Imp (O)'!BJ26*(1+Toeslagen!$Q$27)</f>
        <v>857.87913182400018</v>
      </c>
      <c r="BK26" s="157">
        <f>'AT-Imp (O)'!BK26*(1+Toeslagen!$Q$27)</f>
        <v>857.87913182400018</v>
      </c>
      <c r="BL26" s="157">
        <f>'AT-Imp (O)'!BL26*(1+Toeslagen!$Q$27)</f>
        <v>857.87913182400018</v>
      </c>
      <c r="BM26" s="157">
        <f>'AT-Imp (O)'!BM26*(1+Toeslagen!$Q$27)</f>
        <v>857.87913182400018</v>
      </c>
      <c r="BN26" s="157">
        <f>'AT-Imp (O)'!BN26*(1+Toeslagen!$Q$27)</f>
        <v>857.87913182400018</v>
      </c>
      <c r="BO26" s="157">
        <f>'AT-Imp (O)'!BO26*(1+Toeslagen!$Q$27)</f>
        <v>857.87913182400018</v>
      </c>
      <c r="BP26" s="157">
        <f>'AT-Imp (O)'!BP26*(1+Toeslagen!$Q$27)</f>
        <v>857.87913182400018</v>
      </c>
      <c r="BQ26" s="157">
        <f>'AT-Imp (O)'!BQ26*(1+Toeslagen!$Q$27)</f>
        <v>857.87913182400018</v>
      </c>
      <c r="BR26" s="157">
        <f>'AT-Imp (O)'!BR26*(1+Toeslagen!$Q$27)</f>
        <v>857.87913182400018</v>
      </c>
      <c r="BS26" s="157">
        <f>'AT-Imp (O)'!BS26*(1+Toeslagen!$Q$27)</f>
        <v>857.87913182400018</v>
      </c>
      <c r="BT26" s="157">
        <f>'AT-Imp (O)'!BT26*(1+Toeslagen!$Q$27)</f>
        <v>857.87913182400018</v>
      </c>
      <c r="BU26" s="157">
        <f>'AT-Imp (O)'!BU26*(1+Toeslagen!$Q$27)</f>
        <v>959.52801859199997</v>
      </c>
      <c r="BV26" s="157">
        <f>'AT-Imp (O)'!BV26*(1+Toeslagen!$Q$27)</f>
        <v>0</v>
      </c>
      <c r="BW26" s="157">
        <f>'AT-Imp (O)'!BW26*(1+Toeslagen!$Q$27)</f>
        <v>0</v>
      </c>
      <c r="BX26" s="157">
        <f>'AT-Imp (O)'!BX26*(1+Toeslagen!$Q$27)</f>
        <v>959.52801859199997</v>
      </c>
      <c r="BY26" s="157">
        <f>'AT-Imp (O)'!BY26*(1+Toeslagen!$Q$27)</f>
        <v>959.52801859199997</v>
      </c>
      <c r="BZ26" s="157">
        <f>'AT-Imp (O)'!BZ26*(1+Toeslagen!$Q$27)</f>
        <v>959.52801859199997</v>
      </c>
      <c r="CA26" s="157">
        <f>'AT-Imp (O)'!CA26*(1+Toeslagen!$Q$27)</f>
        <v>959.52801859199997</v>
      </c>
      <c r="CB26" s="157">
        <f>'AT-Imp (O)'!CB26*(1+Toeslagen!$Q$27)</f>
        <v>959.52801859199997</v>
      </c>
      <c r="CC26" s="157">
        <f>'AT-Imp (O)'!CC26*(1+Toeslagen!$Q$27)</f>
        <v>959.52801859199997</v>
      </c>
      <c r="CD26" s="157">
        <f>'AT-Imp (O)'!CD26*(1+Toeslagen!$Q$27)</f>
        <v>959.52801859199997</v>
      </c>
      <c r="CE26" s="157">
        <f>'AT-Imp (O)'!CE26*(1+Toeslagen!$Q$27)</f>
        <v>959.52801859199997</v>
      </c>
      <c r="CF26" s="157">
        <f>'AT-Imp (O)'!CF26*(1+Toeslagen!$Q$27)</f>
        <v>959.52801859199997</v>
      </c>
      <c r="CG26" s="157">
        <f>'AT-Imp (O)'!CG26*(1+Toeslagen!$Q$27)</f>
        <v>1003.082693184</v>
      </c>
      <c r="CH26" s="157">
        <f>'AT-Imp (O)'!CH26*(1+Toeslagen!$Q$27)</f>
        <v>1003.082693184</v>
      </c>
      <c r="CI26" s="157">
        <f>'AT-Imp (O)'!CI26*(1+Toeslagen!$Q$27)</f>
        <v>1003.082693184</v>
      </c>
      <c r="CJ26" s="157">
        <f>'AT-Imp (O)'!CJ26*(1+Toeslagen!$Q$27)</f>
        <v>1003.082693184</v>
      </c>
      <c r="CK26" s="157">
        <f>'AT-Imp (O)'!CK26*(1+Toeslagen!$Q$27)</f>
        <v>1003.082693184</v>
      </c>
      <c r="CL26" s="157">
        <f>'AT-Imp (O)'!CL26*(1+Toeslagen!$Q$27)</f>
        <v>1003.082693184</v>
      </c>
      <c r="CM26" s="157">
        <f>'AT-Imp (O)'!CM26*(1+Toeslagen!$Q$27)</f>
        <v>1003.082693184</v>
      </c>
      <c r="CN26" s="157">
        <f>'AT-Imp (O)'!CN26*(1+Toeslagen!$Q$27)</f>
        <v>0</v>
      </c>
      <c r="CO26" s="157">
        <f>'AT-Imp (O)'!CO26*(1+Toeslagen!$Q$27)</f>
        <v>0</v>
      </c>
      <c r="CP26" s="157">
        <f>'AT-Imp (O)'!CP26*(1+Toeslagen!$Q$27)</f>
        <v>0</v>
      </c>
      <c r="CQ26" s="157">
        <f>'AT-Imp (O)'!CQ26*(1+Toeslagen!$Q$27)</f>
        <v>0</v>
      </c>
      <c r="CR26" s="157">
        <f>'AT-Imp (O)'!CR26*(1+Toeslagen!$Q$27)</f>
        <v>1003.082693184</v>
      </c>
      <c r="CS26" s="157">
        <f>'AT-Imp (O)'!CS26*(1+Toeslagen!$Q$27)</f>
        <v>1003.082693184</v>
      </c>
      <c r="CT26" s="157">
        <f>'AT-Imp (O)'!CT26*(1+Toeslagen!$Q$27)</f>
        <v>1003.082693184</v>
      </c>
      <c r="CU26" s="157">
        <f>'AT-Imp (O)'!CU26*(1+Toeslagen!$Q$27)</f>
        <v>1003.082693184</v>
      </c>
      <c r="CV26" s="157">
        <f>'AT-Imp (O)'!CV26*(1+Toeslagen!$Q$27)</f>
        <v>1003.082693184</v>
      </c>
      <c r="CW26" s="157">
        <f>'AT-Imp (O)'!CW26*(1+Toeslagen!$Q$27)</f>
        <v>1003.082693184</v>
      </c>
      <c r="CX26" s="157">
        <f>'AT-Imp (O)'!CX26*(1+Toeslagen!$Q$27)</f>
        <v>1003.082693184</v>
      </c>
      <c r="CY26" s="157">
        <f>'AT-Imp (O)'!CY26*(1+Toeslagen!$Q$27)</f>
        <v>1003.082693184</v>
      </c>
      <c r="CZ26" s="157">
        <f>'AT-Imp (O)'!CZ26*(1+Toeslagen!$Q$27)</f>
        <v>1003.082693184</v>
      </c>
      <c r="DA26" s="157">
        <f>'AT-Imp (O)'!DA26*(1+Toeslagen!$Q$27)</f>
        <v>1061.1769053600001</v>
      </c>
      <c r="DB26" s="157">
        <f>'AT-Imp (O)'!DB26*(1+Toeslagen!$Q$27)</f>
        <v>1061.1769053600001</v>
      </c>
      <c r="DC26" s="157">
        <f>'AT-Imp (O)'!DC26*(1+Toeslagen!$Q$27)</f>
        <v>1061.1769053600001</v>
      </c>
      <c r="DD26" s="157">
        <f>'AT-Imp (O)'!DD26*(1+Toeslagen!$Q$27)</f>
        <v>1061.1769053600001</v>
      </c>
      <c r="DE26" s="157">
        <f>'AT-Imp (O)'!DE26*(1+Toeslagen!$Q$27)</f>
        <v>1061.1769053600001</v>
      </c>
      <c r="DF26" s="157">
        <f>'AT-Imp (O)'!DF26*(1+Toeslagen!$Q$27)</f>
        <v>1061.1769053600001</v>
      </c>
      <c r="DG26" s="157">
        <f>'AT-Imp (O)'!DG26*(1+Toeslagen!$Q$27)</f>
        <v>1061.1769053600001</v>
      </c>
      <c r="DH26" s="157">
        <f>'AT-Imp (O)'!DH26*(1+Toeslagen!$Q$27)</f>
        <v>1061.1769053600001</v>
      </c>
      <c r="DI26" s="157">
        <f>'AT-Imp (O)'!DI26*(1+Toeslagen!$Q$27)</f>
        <v>1061.1769053600001</v>
      </c>
      <c r="DJ26" s="157">
        <f>'AT-Imp (O)'!DJ26*(1+Toeslagen!$Q$27)</f>
        <v>1061.1769053600001</v>
      </c>
    </row>
    <row r="27" spans="1:114">
      <c r="A27" s="1">
        <v>32</v>
      </c>
      <c r="B27" s="1">
        <v>32</v>
      </c>
      <c r="C27" s="1"/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8">
        <v>5.2</v>
      </c>
      <c r="O27" s="186">
        <v>9100</v>
      </c>
      <c r="Y27" s="157">
        <f>'AT-Imp (O)'!Y27*(1+Toeslagen!$Q$27)</f>
        <v>990.93681086399999</v>
      </c>
      <c r="Z27" s="157">
        <f>'AT-Imp (O)'!Z27*(1+Toeslagen!$Q$27)</f>
        <v>990.93681086399999</v>
      </c>
      <c r="AA27" s="157">
        <f>'AT-Imp (O)'!AA27*(1+Toeslagen!$Q$27)</f>
        <v>990.93681086399999</v>
      </c>
      <c r="AB27" s="157">
        <f>'AT-Imp (O)'!AB27*(1+Toeslagen!$Q$27)</f>
        <v>990.93681086399999</v>
      </c>
      <c r="AC27" s="157">
        <f>'AT-Imp (O)'!AC27*(1+Toeslagen!$Q$27)</f>
        <v>0</v>
      </c>
      <c r="AD27" s="157">
        <f>'AT-Imp (O)'!AD27*(1+Toeslagen!$Q$27)</f>
        <v>0</v>
      </c>
      <c r="AE27" s="157">
        <f>'AT-Imp (O)'!AE27*(1+Toeslagen!$Q$27)</f>
        <v>0</v>
      </c>
      <c r="AF27" s="157">
        <f>'AT-Imp (O)'!AF27*(1+Toeslagen!$Q$27)</f>
        <v>0</v>
      </c>
      <c r="AG27" s="157">
        <f>'AT-Imp (O)'!AG27*(1+Toeslagen!$Q$27)</f>
        <v>0</v>
      </c>
      <c r="AH27" s="157">
        <f>'AT-Imp (O)'!AH27*(1+Toeslagen!$Q$27)</f>
        <v>0</v>
      </c>
      <c r="AI27" s="157">
        <f>'AT-Imp (O)'!AI27*(1+Toeslagen!$Q$27)</f>
        <v>990.93681086399999</v>
      </c>
      <c r="AJ27" s="157">
        <f>'AT-Imp (O)'!AJ27*(1+Toeslagen!$Q$27)</f>
        <v>990.93681086399999</v>
      </c>
      <c r="AK27" s="157">
        <f>'AT-Imp (O)'!AK27*(1+Toeslagen!$Q$27)</f>
        <v>990.93681086399999</v>
      </c>
      <c r="AL27" s="157">
        <f>'AT-Imp (O)'!AL27*(1+Toeslagen!$Q$27)</f>
        <v>990.93681086399999</v>
      </c>
      <c r="AM27" s="157">
        <f>'AT-Imp (O)'!AM27*(1+Toeslagen!$Q$27)</f>
        <v>990.93681086399999</v>
      </c>
      <c r="AN27" s="157">
        <f>'AT-Imp (O)'!AN27*(1+Toeslagen!$Q$27)</f>
        <v>990.93681086399999</v>
      </c>
      <c r="AO27" s="157">
        <f>'AT-Imp (O)'!AO27*(1+Toeslagen!$Q$27)</f>
        <v>990.93681086399999</v>
      </c>
      <c r="AP27" s="157">
        <f>'AT-Imp (O)'!AP27*(1+Toeslagen!$Q$27)</f>
        <v>990.93681086399999</v>
      </c>
      <c r="AQ27" s="157">
        <f>'AT-Imp (O)'!AQ27*(1+Toeslagen!$Q$27)</f>
        <v>990.93681086399999</v>
      </c>
      <c r="AR27" s="157">
        <f>'AT-Imp (O)'!AR27*(1+Toeslagen!$Q$27)</f>
        <v>0</v>
      </c>
      <c r="AS27" s="157">
        <f>'AT-Imp (O)'!AS27*(1+Toeslagen!$Q$27)</f>
        <v>990.93681086399999</v>
      </c>
      <c r="AT27" s="157">
        <f>'AT-Imp (O)'!AT27*(1+Toeslagen!$Q$27)</f>
        <v>990.93681086399999</v>
      </c>
      <c r="AU27" s="157">
        <f>'AT-Imp (O)'!AU27*(1+Toeslagen!$Q$27)</f>
        <v>990.93681086399999</v>
      </c>
      <c r="AV27" s="157">
        <f>'AT-Imp (O)'!AV27*(1+Toeslagen!$Q$27)</f>
        <v>990.93681086399999</v>
      </c>
      <c r="AW27" s="157">
        <f>'AT-Imp (O)'!AW27*(1+Toeslagen!$Q$27)</f>
        <v>990.93681086399999</v>
      </c>
      <c r="AX27" s="157">
        <f>'AT-Imp (O)'!AX27*(1+Toeslagen!$Q$27)</f>
        <v>990.93681086399999</v>
      </c>
      <c r="AY27" s="157">
        <f>'AT-Imp (O)'!AY27*(1+Toeslagen!$Q$27)</f>
        <v>990.93681086399999</v>
      </c>
      <c r="AZ27" s="157">
        <f>'AT-Imp (O)'!AZ27*(1+Toeslagen!$Q$27)</f>
        <v>990.93681086399999</v>
      </c>
      <c r="BA27" s="157">
        <f>'AT-Imp (O)'!BA27*(1+Toeslagen!$Q$27)</f>
        <v>990.93681086399999</v>
      </c>
      <c r="BB27" s="157">
        <f>'AT-Imp (O)'!BB27*(1+Toeslagen!$Q$27)</f>
        <v>990.93681086399999</v>
      </c>
      <c r="BC27" s="157">
        <f>'AT-Imp (O)'!BC27*(1+Toeslagen!$Q$27)</f>
        <v>889.2879240960001</v>
      </c>
      <c r="BD27" s="157">
        <f>'AT-Imp (O)'!BD27*(1+Toeslagen!$Q$27)</f>
        <v>889.2879240960001</v>
      </c>
      <c r="BE27" s="157">
        <f>'AT-Imp (O)'!BE27*(1+Toeslagen!$Q$27)</f>
        <v>889.2879240960001</v>
      </c>
      <c r="BF27" s="157">
        <f>'AT-Imp (O)'!BF27*(1+Toeslagen!$Q$27)</f>
        <v>889.2879240960001</v>
      </c>
      <c r="BG27" s="157">
        <f>'AT-Imp (O)'!BG27*(1+Toeslagen!$Q$27)</f>
        <v>889.2879240960001</v>
      </c>
      <c r="BH27" s="157">
        <f>'AT-Imp (O)'!BH27*(1+Toeslagen!$Q$27)</f>
        <v>889.2879240960001</v>
      </c>
      <c r="BI27" s="157">
        <f>'AT-Imp (O)'!BI27*(1+Toeslagen!$Q$27)</f>
        <v>889.2879240960001</v>
      </c>
      <c r="BJ27" s="157">
        <f>'AT-Imp (O)'!BJ27*(1+Toeslagen!$Q$27)</f>
        <v>889.2879240960001</v>
      </c>
      <c r="BK27" s="157">
        <f>'AT-Imp (O)'!BK27*(1+Toeslagen!$Q$27)</f>
        <v>889.2879240960001</v>
      </c>
      <c r="BL27" s="157">
        <f>'AT-Imp (O)'!BL27*(1+Toeslagen!$Q$27)</f>
        <v>889.2879240960001</v>
      </c>
      <c r="BM27" s="157">
        <f>'AT-Imp (O)'!BM27*(1+Toeslagen!$Q$27)</f>
        <v>889.2879240960001</v>
      </c>
      <c r="BN27" s="157">
        <f>'AT-Imp (O)'!BN27*(1+Toeslagen!$Q$27)</f>
        <v>889.2879240960001</v>
      </c>
      <c r="BO27" s="157">
        <f>'AT-Imp (O)'!BO27*(1+Toeslagen!$Q$27)</f>
        <v>889.2879240960001</v>
      </c>
      <c r="BP27" s="157">
        <f>'AT-Imp (O)'!BP27*(1+Toeslagen!$Q$27)</f>
        <v>889.2879240960001</v>
      </c>
      <c r="BQ27" s="157">
        <f>'AT-Imp (O)'!BQ27*(1+Toeslagen!$Q$27)</f>
        <v>889.2879240960001</v>
      </c>
      <c r="BR27" s="157">
        <f>'AT-Imp (O)'!BR27*(1+Toeslagen!$Q$27)</f>
        <v>889.2879240960001</v>
      </c>
      <c r="BS27" s="157">
        <f>'AT-Imp (O)'!BS27*(1+Toeslagen!$Q$27)</f>
        <v>889.2879240960001</v>
      </c>
      <c r="BT27" s="157">
        <f>'AT-Imp (O)'!BT27*(1+Toeslagen!$Q$27)</f>
        <v>889.2879240960001</v>
      </c>
      <c r="BU27" s="157">
        <f>'AT-Imp (O)'!BU27*(1+Toeslagen!$Q$27)</f>
        <v>990.93681086399999</v>
      </c>
      <c r="BV27" s="157">
        <f>'AT-Imp (O)'!BV27*(1+Toeslagen!$Q$27)</f>
        <v>0</v>
      </c>
      <c r="BW27" s="157">
        <f>'AT-Imp (O)'!BW27*(1+Toeslagen!$Q$27)</f>
        <v>0</v>
      </c>
      <c r="BX27" s="157">
        <f>'AT-Imp (O)'!BX27*(1+Toeslagen!$Q$27)</f>
        <v>990.93681086399999</v>
      </c>
      <c r="BY27" s="157">
        <f>'AT-Imp (O)'!BY27*(1+Toeslagen!$Q$27)</f>
        <v>990.93681086399999</v>
      </c>
      <c r="BZ27" s="157">
        <f>'AT-Imp (O)'!BZ27*(1+Toeslagen!$Q$27)</f>
        <v>990.93681086399999</v>
      </c>
      <c r="CA27" s="157">
        <f>'AT-Imp (O)'!CA27*(1+Toeslagen!$Q$27)</f>
        <v>990.93681086399999</v>
      </c>
      <c r="CB27" s="157">
        <f>'AT-Imp (O)'!CB27*(1+Toeslagen!$Q$27)</f>
        <v>990.93681086399999</v>
      </c>
      <c r="CC27" s="157">
        <f>'AT-Imp (O)'!CC27*(1+Toeslagen!$Q$27)</f>
        <v>990.93681086399999</v>
      </c>
      <c r="CD27" s="157">
        <f>'AT-Imp (O)'!CD27*(1+Toeslagen!$Q$27)</f>
        <v>990.93681086399999</v>
      </c>
      <c r="CE27" s="157">
        <f>'AT-Imp (O)'!CE27*(1+Toeslagen!$Q$27)</f>
        <v>990.93681086399999</v>
      </c>
      <c r="CF27" s="157">
        <f>'AT-Imp (O)'!CF27*(1+Toeslagen!$Q$27)</f>
        <v>990.93681086399999</v>
      </c>
      <c r="CG27" s="157">
        <f>'AT-Imp (O)'!CG27*(1+Toeslagen!$Q$27)</f>
        <v>1019.9775231360002</v>
      </c>
      <c r="CH27" s="157">
        <f>'AT-Imp (O)'!CH27*(1+Toeslagen!$Q$27)</f>
        <v>1019.9775231360002</v>
      </c>
      <c r="CI27" s="157">
        <f>'AT-Imp (O)'!CI27*(1+Toeslagen!$Q$27)</f>
        <v>1019.9775231360002</v>
      </c>
      <c r="CJ27" s="157">
        <f>'AT-Imp (O)'!CJ27*(1+Toeslagen!$Q$27)</f>
        <v>1019.9775231360002</v>
      </c>
      <c r="CK27" s="157">
        <f>'AT-Imp (O)'!CK27*(1+Toeslagen!$Q$27)</f>
        <v>1019.9775231359999</v>
      </c>
      <c r="CL27" s="157">
        <f>'AT-Imp (O)'!CL27*(1+Toeslagen!$Q$27)</f>
        <v>1019.9775231359999</v>
      </c>
      <c r="CM27" s="157">
        <f>'AT-Imp (O)'!CM27*(1+Toeslagen!$Q$27)</f>
        <v>1019.9775231359999</v>
      </c>
      <c r="CN27" s="157">
        <f>'AT-Imp (O)'!CN27*(1+Toeslagen!$Q$27)</f>
        <v>0</v>
      </c>
      <c r="CO27" s="157">
        <f>'AT-Imp (O)'!CO27*(1+Toeslagen!$Q$27)</f>
        <v>0</v>
      </c>
      <c r="CP27" s="157">
        <f>'AT-Imp (O)'!CP27*(1+Toeslagen!$Q$27)</f>
        <v>0</v>
      </c>
      <c r="CQ27" s="157">
        <f>'AT-Imp (O)'!CQ27*(1+Toeslagen!$Q$27)</f>
        <v>0</v>
      </c>
      <c r="CR27" s="157">
        <f>'AT-Imp (O)'!CR27*(1+Toeslagen!$Q$27)</f>
        <v>1019.9775231359999</v>
      </c>
      <c r="CS27" s="157">
        <f>'AT-Imp (O)'!CS27*(1+Toeslagen!$Q$27)</f>
        <v>1019.9775231359999</v>
      </c>
      <c r="CT27" s="157">
        <f>'AT-Imp (O)'!CT27*(1+Toeslagen!$Q$27)</f>
        <v>1019.9775231359999</v>
      </c>
      <c r="CU27" s="157">
        <f>'AT-Imp (O)'!CU27*(1+Toeslagen!$Q$27)</f>
        <v>1019.9775231359999</v>
      </c>
      <c r="CV27" s="157">
        <f>'AT-Imp (O)'!CV27*(1+Toeslagen!$Q$27)</f>
        <v>1019.9775231359999</v>
      </c>
      <c r="CW27" s="157">
        <f>'AT-Imp (O)'!CW27*(1+Toeslagen!$Q$27)</f>
        <v>1019.9775231359999</v>
      </c>
      <c r="CX27" s="157">
        <f>'AT-Imp (O)'!CX27*(1+Toeslagen!$Q$27)</f>
        <v>1019.9775231359999</v>
      </c>
      <c r="CY27" s="157">
        <f>'AT-Imp (O)'!CY27*(1+Toeslagen!$Q$27)</f>
        <v>1019.9775231359999</v>
      </c>
      <c r="CZ27" s="157">
        <f>'AT-Imp (O)'!CZ27*(1+Toeslagen!$Q$27)</f>
        <v>1019.9775231359999</v>
      </c>
      <c r="DA27" s="157">
        <f>'AT-Imp (O)'!DA27*(1+Toeslagen!$Q$27)</f>
        <v>1092.5856976320001</v>
      </c>
      <c r="DB27" s="157">
        <f>'AT-Imp (O)'!DB27*(1+Toeslagen!$Q$27)</f>
        <v>1092.5856976320001</v>
      </c>
      <c r="DC27" s="157">
        <f>'AT-Imp (O)'!DC27*(1+Toeslagen!$Q$27)</f>
        <v>1092.5856976320001</v>
      </c>
      <c r="DD27" s="157">
        <f>'AT-Imp (O)'!DD27*(1+Toeslagen!$Q$27)</f>
        <v>1092.5856976320001</v>
      </c>
      <c r="DE27" s="157">
        <f>'AT-Imp (O)'!DE27*(1+Toeslagen!$Q$27)</f>
        <v>1092.5856976320001</v>
      </c>
      <c r="DF27" s="157">
        <f>'AT-Imp (O)'!DF27*(1+Toeslagen!$Q$27)</f>
        <v>1092.5856976320001</v>
      </c>
      <c r="DG27" s="157">
        <f>'AT-Imp (O)'!DG27*(1+Toeslagen!$Q$27)</f>
        <v>1092.5856976320001</v>
      </c>
      <c r="DH27" s="157">
        <f>'AT-Imp (O)'!DH27*(1+Toeslagen!$Q$27)</f>
        <v>1092.5856976320001</v>
      </c>
      <c r="DI27" s="157">
        <f>'AT-Imp (O)'!DI27*(1+Toeslagen!$Q$27)</f>
        <v>1092.5856976320001</v>
      </c>
      <c r="DJ27" s="157">
        <f>'AT-Imp (O)'!DJ27*(1+Toeslagen!$Q$27)</f>
        <v>1092.5856976320001</v>
      </c>
    </row>
    <row r="28" spans="1:114">
      <c r="A28" s="1">
        <v>33</v>
      </c>
      <c r="B28" s="1">
        <v>33</v>
      </c>
      <c r="C28" s="1"/>
      <c r="D28" s="1">
        <v>3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8">
        <v>5.5</v>
      </c>
      <c r="O28" s="186">
        <v>9625</v>
      </c>
      <c r="Y28" s="157">
        <f>'AT-Imp (O)'!Y28*(1+Toeslagen!$Q$27)</f>
        <v>1009.0028931840001</v>
      </c>
      <c r="Z28" s="157">
        <f>'AT-Imp (O)'!Z28*(1+Toeslagen!$Q$27)</f>
        <v>1009.0028931840001</v>
      </c>
      <c r="AA28" s="157">
        <f>'AT-Imp (O)'!AA28*(1+Toeslagen!$Q$27)</f>
        <v>1009.0028931840001</v>
      </c>
      <c r="AB28" s="157">
        <f>'AT-Imp (O)'!AB28*(1+Toeslagen!$Q$27)</f>
        <v>1009.0028931840001</v>
      </c>
      <c r="AC28" s="157">
        <f>'AT-Imp (O)'!AC28*(1+Toeslagen!$Q$27)</f>
        <v>0</v>
      </c>
      <c r="AD28" s="157">
        <f>'AT-Imp (O)'!AD28*(1+Toeslagen!$Q$27)</f>
        <v>0</v>
      </c>
      <c r="AE28" s="157">
        <f>'AT-Imp (O)'!AE28*(1+Toeslagen!$Q$27)</f>
        <v>0</v>
      </c>
      <c r="AF28" s="157">
        <f>'AT-Imp (O)'!AF28*(1+Toeslagen!$Q$27)</f>
        <v>0</v>
      </c>
      <c r="AG28" s="157">
        <f>'AT-Imp (O)'!AG28*(1+Toeslagen!$Q$27)</f>
        <v>0</v>
      </c>
      <c r="AH28" s="157">
        <f>'AT-Imp (O)'!AH28*(1+Toeslagen!$Q$27)</f>
        <v>0</v>
      </c>
      <c r="AI28" s="157">
        <f>'AT-Imp (O)'!AI28*(1+Toeslagen!$Q$27)</f>
        <v>1009.0028931840001</v>
      </c>
      <c r="AJ28" s="157">
        <f>'AT-Imp (O)'!AJ28*(1+Toeslagen!$Q$27)</f>
        <v>1009.0028931840001</v>
      </c>
      <c r="AK28" s="157">
        <f>'AT-Imp (O)'!AK28*(1+Toeslagen!$Q$27)</f>
        <v>1009.0028931840001</v>
      </c>
      <c r="AL28" s="157">
        <f>'AT-Imp (O)'!AL28*(1+Toeslagen!$Q$27)</f>
        <v>1009.0028931840001</v>
      </c>
      <c r="AM28" s="157">
        <f>'AT-Imp (O)'!AM28*(1+Toeslagen!$Q$27)</f>
        <v>1009.0028931840001</v>
      </c>
      <c r="AN28" s="157">
        <f>'AT-Imp (O)'!AN28*(1+Toeslagen!$Q$27)</f>
        <v>1009.0028931840001</v>
      </c>
      <c r="AO28" s="157">
        <f>'AT-Imp (O)'!AO28*(1+Toeslagen!$Q$27)</f>
        <v>1009.0028931840001</v>
      </c>
      <c r="AP28" s="157">
        <f>'AT-Imp (O)'!AP28*(1+Toeslagen!$Q$27)</f>
        <v>1009.0028931840001</v>
      </c>
      <c r="AQ28" s="157">
        <f>'AT-Imp (O)'!AQ28*(1+Toeslagen!$Q$27)</f>
        <v>1009.002893184</v>
      </c>
      <c r="AR28" s="157">
        <f>'AT-Imp (O)'!AR28*(1+Toeslagen!$Q$27)</f>
        <v>0</v>
      </c>
      <c r="AS28" s="157">
        <f>'AT-Imp (O)'!AS28*(1+Toeslagen!$Q$27)</f>
        <v>1009.002893184</v>
      </c>
      <c r="AT28" s="157">
        <f>'AT-Imp (O)'!AT28*(1+Toeslagen!$Q$27)</f>
        <v>1009.002893184</v>
      </c>
      <c r="AU28" s="157">
        <f>'AT-Imp (O)'!AU28*(1+Toeslagen!$Q$27)</f>
        <v>1009.002893184</v>
      </c>
      <c r="AV28" s="157">
        <f>'AT-Imp (O)'!AV28*(1+Toeslagen!$Q$27)</f>
        <v>1009.002893184</v>
      </c>
      <c r="AW28" s="157">
        <f>'AT-Imp (O)'!AW28*(1+Toeslagen!$Q$27)</f>
        <v>1009.002893184</v>
      </c>
      <c r="AX28" s="157">
        <f>'AT-Imp (O)'!AX28*(1+Toeslagen!$Q$27)</f>
        <v>1009.002893184</v>
      </c>
      <c r="AY28" s="157">
        <f>'AT-Imp (O)'!AY28*(1+Toeslagen!$Q$27)</f>
        <v>1009.002893184</v>
      </c>
      <c r="AZ28" s="157">
        <f>'AT-Imp (O)'!AZ28*(1+Toeslagen!$Q$27)</f>
        <v>1009.002893184</v>
      </c>
      <c r="BA28" s="157">
        <f>'AT-Imp (O)'!BA28*(1+Toeslagen!$Q$27)</f>
        <v>1009.002893184</v>
      </c>
      <c r="BB28" s="157">
        <f>'AT-Imp (O)'!BB28*(1+Toeslagen!$Q$27)</f>
        <v>1009.002893184</v>
      </c>
      <c r="BC28" s="157">
        <f>'AT-Imp (O)'!BC28*(1+Toeslagen!$Q$27)</f>
        <v>907.35400641600017</v>
      </c>
      <c r="BD28" s="157">
        <f>'AT-Imp (O)'!BD28*(1+Toeslagen!$Q$27)</f>
        <v>907.35400641600017</v>
      </c>
      <c r="BE28" s="157">
        <f>'AT-Imp (O)'!BE28*(1+Toeslagen!$Q$27)</f>
        <v>907.35400641600017</v>
      </c>
      <c r="BF28" s="157">
        <f>'AT-Imp (O)'!BF28*(1+Toeslagen!$Q$27)</f>
        <v>907.35400641600017</v>
      </c>
      <c r="BG28" s="157">
        <f>'AT-Imp (O)'!BG28*(1+Toeslagen!$Q$27)</f>
        <v>907.35400641600017</v>
      </c>
      <c r="BH28" s="157">
        <f>'AT-Imp (O)'!BH28*(1+Toeslagen!$Q$27)</f>
        <v>907.35400641600017</v>
      </c>
      <c r="BI28" s="157">
        <f>'AT-Imp (O)'!BI28*(1+Toeslagen!$Q$27)</f>
        <v>907.35400641600017</v>
      </c>
      <c r="BJ28" s="157">
        <f>'AT-Imp (O)'!BJ28*(1+Toeslagen!$Q$27)</f>
        <v>907.35400641600017</v>
      </c>
      <c r="BK28" s="157">
        <f>'AT-Imp (O)'!BK28*(1+Toeslagen!$Q$27)</f>
        <v>907.35400641600017</v>
      </c>
      <c r="BL28" s="157">
        <f>'AT-Imp (O)'!BL28*(1+Toeslagen!$Q$27)</f>
        <v>907.35400641600017</v>
      </c>
      <c r="BM28" s="157">
        <f>'AT-Imp (O)'!BM28*(1+Toeslagen!$Q$27)</f>
        <v>907.35400641600017</v>
      </c>
      <c r="BN28" s="157">
        <f>'AT-Imp (O)'!BN28*(1+Toeslagen!$Q$27)</f>
        <v>907.35400641600017</v>
      </c>
      <c r="BO28" s="157">
        <f>'AT-Imp (O)'!BO28*(1+Toeslagen!$Q$27)</f>
        <v>907.35400641600017</v>
      </c>
      <c r="BP28" s="157">
        <f>'AT-Imp (O)'!BP28*(1+Toeslagen!$Q$27)</f>
        <v>907.35400641600017</v>
      </c>
      <c r="BQ28" s="157">
        <f>'AT-Imp (O)'!BQ28*(1+Toeslagen!$Q$27)</f>
        <v>907.35400641600017</v>
      </c>
      <c r="BR28" s="157">
        <f>'AT-Imp (O)'!BR28*(1+Toeslagen!$Q$27)</f>
        <v>907.35400641600017</v>
      </c>
      <c r="BS28" s="157">
        <f>'AT-Imp (O)'!BS28*(1+Toeslagen!$Q$27)</f>
        <v>907.35400641600017</v>
      </c>
      <c r="BT28" s="157">
        <f>'AT-Imp (O)'!BT28*(1+Toeslagen!$Q$27)</f>
        <v>907.35400641600017</v>
      </c>
      <c r="BU28" s="157">
        <f>'AT-Imp (O)'!BU28*(1+Toeslagen!$Q$27)</f>
        <v>1023.5296431360002</v>
      </c>
      <c r="BV28" s="157">
        <f>'AT-Imp (O)'!BV28*(1+Toeslagen!$Q$27)</f>
        <v>0</v>
      </c>
      <c r="BW28" s="157">
        <f>'AT-Imp (O)'!BW28*(1+Toeslagen!$Q$27)</f>
        <v>0</v>
      </c>
      <c r="BX28" s="157">
        <f>'AT-Imp (O)'!BX28*(1+Toeslagen!$Q$27)</f>
        <v>1023.5296431360002</v>
      </c>
      <c r="BY28" s="157">
        <f>'AT-Imp (O)'!BY28*(1+Toeslagen!$Q$27)</f>
        <v>1023.5296431360002</v>
      </c>
      <c r="BZ28" s="157">
        <f>'AT-Imp (O)'!BZ28*(1+Toeslagen!$Q$27)</f>
        <v>1023.5296431360002</v>
      </c>
      <c r="CA28" s="157">
        <f>'AT-Imp (O)'!CA28*(1+Toeslagen!$Q$27)</f>
        <v>1023.5296431360002</v>
      </c>
      <c r="CB28" s="157">
        <f>'AT-Imp (O)'!CB28*(1+Toeslagen!$Q$27)</f>
        <v>1023.5296431360002</v>
      </c>
      <c r="CC28" s="157">
        <f>'AT-Imp (O)'!CC28*(1+Toeslagen!$Q$27)</f>
        <v>1023.5296431360002</v>
      </c>
      <c r="CD28" s="157">
        <f>'AT-Imp (O)'!CD28*(1+Toeslagen!$Q$27)</f>
        <v>1023.5296431360002</v>
      </c>
      <c r="CE28" s="157">
        <f>'AT-Imp (O)'!CE28*(1+Toeslagen!$Q$27)</f>
        <v>1023.5296431360002</v>
      </c>
      <c r="CF28" s="157">
        <f>'AT-Imp (O)'!CF28*(1+Toeslagen!$Q$27)</f>
        <v>1023.5296431360002</v>
      </c>
      <c r="CG28" s="157">
        <f>'AT-Imp (O)'!CG28*(1+Toeslagen!$Q$27)</f>
        <v>1052.5703554080001</v>
      </c>
      <c r="CH28" s="157">
        <f>'AT-Imp (O)'!CH28*(1+Toeslagen!$Q$27)</f>
        <v>1052.5703554080001</v>
      </c>
      <c r="CI28" s="157">
        <f>'AT-Imp (O)'!CI28*(1+Toeslagen!$Q$27)</f>
        <v>1052.5703554080001</v>
      </c>
      <c r="CJ28" s="157">
        <f>'AT-Imp (O)'!CJ28*(1+Toeslagen!$Q$27)</f>
        <v>1052.5703554080001</v>
      </c>
      <c r="CK28" s="157">
        <f>'AT-Imp (O)'!CK28*(1+Toeslagen!$Q$27)</f>
        <v>1052.5703554080001</v>
      </c>
      <c r="CL28" s="157">
        <f>'AT-Imp (O)'!CL28*(1+Toeslagen!$Q$27)</f>
        <v>1052.5703554080001</v>
      </c>
      <c r="CM28" s="157">
        <f>'AT-Imp (O)'!CM28*(1+Toeslagen!$Q$27)</f>
        <v>1052.5703554080001</v>
      </c>
      <c r="CN28" s="157">
        <f>'AT-Imp (O)'!CN28*(1+Toeslagen!$Q$27)</f>
        <v>0</v>
      </c>
      <c r="CO28" s="157">
        <f>'AT-Imp (O)'!CO28*(1+Toeslagen!$Q$27)</f>
        <v>0</v>
      </c>
      <c r="CP28" s="157">
        <f>'AT-Imp (O)'!CP28*(1+Toeslagen!$Q$27)</f>
        <v>0</v>
      </c>
      <c r="CQ28" s="157">
        <f>'AT-Imp (O)'!CQ28*(1+Toeslagen!$Q$27)</f>
        <v>0</v>
      </c>
      <c r="CR28" s="157">
        <f>'AT-Imp (O)'!CR28*(1+Toeslagen!$Q$27)</f>
        <v>1052.5703554080001</v>
      </c>
      <c r="CS28" s="157">
        <f>'AT-Imp (O)'!CS28*(1+Toeslagen!$Q$27)</f>
        <v>1052.5703554080001</v>
      </c>
      <c r="CT28" s="157">
        <f>'AT-Imp (O)'!CT28*(1+Toeslagen!$Q$27)</f>
        <v>1052.5703554080001</v>
      </c>
      <c r="CU28" s="157">
        <f>'AT-Imp (O)'!CU28*(1+Toeslagen!$Q$27)</f>
        <v>1052.5703554080001</v>
      </c>
      <c r="CV28" s="157">
        <f>'AT-Imp (O)'!CV28*(1+Toeslagen!$Q$27)</f>
        <v>1052.5703554080001</v>
      </c>
      <c r="CW28" s="157">
        <f>'AT-Imp (O)'!CW28*(1+Toeslagen!$Q$27)</f>
        <v>1052.5703554080001</v>
      </c>
      <c r="CX28" s="157">
        <f>'AT-Imp (O)'!CX28*(1+Toeslagen!$Q$27)</f>
        <v>1052.5703554080001</v>
      </c>
      <c r="CY28" s="157">
        <f>'AT-Imp (O)'!CY28*(1+Toeslagen!$Q$27)</f>
        <v>1052.5703554080001</v>
      </c>
      <c r="CZ28" s="157">
        <f>'AT-Imp (O)'!CZ28*(1+Toeslagen!$Q$27)</f>
        <v>1052.5703554080001</v>
      </c>
      <c r="DA28" s="157">
        <f>'AT-Imp (O)'!DA28*(1+Toeslagen!$Q$27)</f>
        <v>1125.1785299040002</v>
      </c>
      <c r="DB28" s="157">
        <f>'AT-Imp (O)'!DB28*(1+Toeslagen!$Q$27)</f>
        <v>1125.1785299040002</v>
      </c>
      <c r="DC28" s="157">
        <f>'AT-Imp (O)'!DC28*(1+Toeslagen!$Q$27)</f>
        <v>1125.1785299040002</v>
      </c>
      <c r="DD28" s="157">
        <f>'AT-Imp (O)'!DD28*(1+Toeslagen!$Q$27)</f>
        <v>1125.1785299040002</v>
      </c>
      <c r="DE28" s="157">
        <f>'AT-Imp (O)'!DE28*(1+Toeslagen!$Q$27)</f>
        <v>1125.1785299040002</v>
      </c>
      <c r="DF28" s="157">
        <f>'AT-Imp (O)'!DF28*(1+Toeslagen!$Q$27)</f>
        <v>1125.1785299040002</v>
      </c>
      <c r="DG28" s="157">
        <f>'AT-Imp (O)'!DG28*(1+Toeslagen!$Q$27)</f>
        <v>1125.1785299040002</v>
      </c>
      <c r="DH28" s="157">
        <f>'AT-Imp (O)'!DH28*(1+Toeslagen!$Q$27)</f>
        <v>1125.1785299040002</v>
      </c>
      <c r="DI28" s="157">
        <f>'AT-Imp (O)'!DI28*(1+Toeslagen!$Q$27)</f>
        <v>1125.1785299040002</v>
      </c>
      <c r="DJ28" s="157">
        <f>'AT-Imp (O)'!DJ28*(1+Toeslagen!$Q$27)</f>
        <v>1125.1785299040002</v>
      </c>
    </row>
    <row r="29" spans="1:114">
      <c r="A29" s="1">
        <v>34</v>
      </c>
      <c r="B29" s="1">
        <v>34</v>
      </c>
      <c r="C29" s="1"/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8">
        <v>5.6</v>
      </c>
      <c r="O29" s="186">
        <v>9800</v>
      </c>
      <c r="Y29" s="157">
        <f>'AT-Imp (O)'!Y29*(1+Toeslagen!$Q$27)</f>
        <v>1039.2404330880001</v>
      </c>
      <c r="Z29" s="157">
        <f>'AT-Imp (O)'!Z29*(1+Toeslagen!$Q$27)</f>
        <v>1039.2404330880001</v>
      </c>
      <c r="AA29" s="157">
        <f>'AT-Imp (O)'!AA29*(1+Toeslagen!$Q$27)</f>
        <v>1039.2404330880001</v>
      </c>
      <c r="AB29" s="157">
        <f>'AT-Imp (O)'!AB29*(1+Toeslagen!$Q$27)</f>
        <v>1039.2404330880001</v>
      </c>
      <c r="AC29" s="157">
        <f>'AT-Imp (O)'!AC29*(1+Toeslagen!$Q$27)</f>
        <v>0</v>
      </c>
      <c r="AD29" s="157">
        <f>'AT-Imp (O)'!AD29*(1+Toeslagen!$Q$27)</f>
        <v>0</v>
      </c>
      <c r="AE29" s="157">
        <f>'AT-Imp (O)'!AE29*(1+Toeslagen!$Q$27)</f>
        <v>0</v>
      </c>
      <c r="AF29" s="157">
        <f>'AT-Imp (O)'!AF29*(1+Toeslagen!$Q$27)</f>
        <v>0</v>
      </c>
      <c r="AG29" s="157">
        <f>'AT-Imp (O)'!AG29*(1+Toeslagen!$Q$27)</f>
        <v>0</v>
      </c>
      <c r="AH29" s="157">
        <f>'AT-Imp (O)'!AH29*(1+Toeslagen!$Q$27)</f>
        <v>0</v>
      </c>
      <c r="AI29" s="157">
        <f>'AT-Imp (O)'!AI29*(1+Toeslagen!$Q$27)</f>
        <v>1039.2404330880001</v>
      </c>
      <c r="AJ29" s="157">
        <f>'AT-Imp (O)'!AJ29*(1+Toeslagen!$Q$27)</f>
        <v>1039.2404330880001</v>
      </c>
      <c r="AK29" s="157">
        <f>'AT-Imp (O)'!AK29*(1+Toeslagen!$Q$27)</f>
        <v>1039.2404330880001</v>
      </c>
      <c r="AL29" s="157">
        <f>'AT-Imp (O)'!AL29*(1+Toeslagen!$Q$27)</f>
        <v>1039.2404330880001</v>
      </c>
      <c r="AM29" s="157">
        <f>'AT-Imp (O)'!AM29*(1+Toeslagen!$Q$27)</f>
        <v>1039.2404330880001</v>
      </c>
      <c r="AN29" s="157">
        <f>'AT-Imp (O)'!AN29*(1+Toeslagen!$Q$27)</f>
        <v>1039.2404330880001</v>
      </c>
      <c r="AO29" s="157">
        <f>'AT-Imp (O)'!AO29*(1+Toeslagen!$Q$27)</f>
        <v>1039.2404330880001</v>
      </c>
      <c r="AP29" s="157">
        <f>'AT-Imp (O)'!AP29*(1+Toeslagen!$Q$27)</f>
        <v>1039.2404330880001</v>
      </c>
      <c r="AQ29" s="157">
        <f>'AT-Imp (O)'!AQ29*(1+Toeslagen!$Q$27)</f>
        <v>1039.2404330880001</v>
      </c>
      <c r="AR29" s="157">
        <f>'AT-Imp (O)'!AR29*(1+Toeslagen!$Q$27)</f>
        <v>0</v>
      </c>
      <c r="AS29" s="157">
        <f>'AT-Imp (O)'!AS29*(1+Toeslagen!$Q$27)</f>
        <v>1039.2404330880001</v>
      </c>
      <c r="AT29" s="157">
        <f>'AT-Imp (O)'!AT29*(1+Toeslagen!$Q$27)</f>
        <v>1039.2404330880001</v>
      </c>
      <c r="AU29" s="157">
        <f>'AT-Imp (O)'!AU29*(1+Toeslagen!$Q$27)</f>
        <v>1039.2404330880001</v>
      </c>
      <c r="AV29" s="157">
        <f>'AT-Imp (O)'!AV29*(1+Toeslagen!$Q$27)</f>
        <v>1039.2404330880001</v>
      </c>
      <c r="AW29" s="157">
        <f>'AT-Imp (O)'!AW29*(1+Toeslagen!$Q$27)</f>
        <v>1039.2404330880001</v>
      </c>
      <c r="AX29" s="157">
        <f>'AT-Imp (O)'!AX29*(1+Toeslagen!$Q$27)</f>
        <v>1039.2404330880001</v>
      </c>
      <c r="AY29" s="157">
        <f>'AT-Imp (O)'!AY29*(1+Toeslagen!$Q$27)</f>
        <v>1039.2404330880001</v>
      </c>
      <c r="AZ29" s="157">
        <f>'AT-Imp (O)'!AZ29*(1+Toeslagen!$Q$27)</f>
        <v>1039.2404330880001</v>
      </c>
      <c r="BA29" s="157">
        <f>'AT-Imp (O)'!BA29*(1+Toeslagen!$Q$27)</f>
        <v>1039.2404330880001</v>
      </c>
      <c r="BB29" s="157">
        <f>'AT-Imp (O)'!BB29*(1+Toeslagen!$Q$27)</f>
        <v>1039.2404330880001</v>
      </c>
      <c r="BC29" s="157">
        <f>'AT-Imp (O)'!BC29*(1+Toeslagen!$Q$27)</f>
        <v>937.59154632000002</v>
      </c>
      <c r="BD29" s="157">
        <f>'AT-Imp (O)'!BD29*(1+Toeslagen!$Q$27)</f>
        <v>937.59154632000002</v>
      </c>
      <c r="BE29" s="157">
        <f>'AT-Imp (O)'!BE29*(1+Toeslagen!$Q$27)</f>
        <v>937.59154632000002</v>
      </c>
      <c r="BF29" s="157">
        <f>'AT-Imp (O)'!BF29*(1+Toeslagen!$Q$27)</f>
        <v>937.59154632000002</v>
      </c>
      <c r="BG29" s="157">
        <f>'AT-Imp (O)'!BG29*(1+Toeslagen!$Q$27)</f>
        <v>937.59154632000002</v>
      </c>
      <c r="BH29" s="157">
        <f>'AT-Imp (O)'!BH29*(1+Toeslagen!$Q$27)</f>
        <v>937.59154632000002</v>
      </c>
      <c r="BI29" s="157">
        <f>'AT-Imp (O)'!BI29*(1+Toeslagen!$Q$27)</f>
        <v>937.59154632000002</v>
      </c>
      <c r="BJ29" s="157">
        <f>'AT-Imp (O)'!BJ29*(1+Toeslagen!$Q$27)</f>
        <v>937.59154632000002</v>
      </c>
      <c r="BK29" s="157">
        <f>'AT-Imp (O)'!BK29*(1+Toeslagen!$Q$27)</f>
        <v>937.59154632000002</v>
      </c>
      <c r="BL29" s="157">
        <f>'AT-Imp (O)'!BL29*(1+Toeslagen!$Q$27)</f>
        <v>937.59154632000002</v>
      </c>
      <c r="BM29" s="157">
        <f>'AT-Imp (O)'!BM29*(1+Toeslagen!$Q$27)</f>
        <v>937.59154632000002</v>
      </c>
      <c r="BN29" s="157">
        <f>'AT-Imp (O)'!BN29*(1+Toeslagen!$Q$27)</f>
        <v>937.59154632000002</v>
      </c>
      <c r="BO29" s="157">
        <f>'AT-Imp (O)'!BO29*(1+Toeslagen!$Q$27)</f>
        <v>937.59154632000002</v>
      </c>
      <c r="BP29" s="157">
        <f>'AT-Imp (O)'!BP29*(1+Toeslagen!$Q$27)</f>
        <v>937.59154632000002</v>
      </c>
      <c r="BQ29" s="157">
        <f>'AT-Imp (O)'!BQ29*(1+Toeslagen!$Q$27)</f>
        <v>937.59154632000002</v>
      </c>
      <c r="BR29" s="157">
        <f>'AT-Imp (O)'!BR29*(1+Toeslagen!$Q$27)</f>
        <v>937.59154632000002</v>
      </c>
      <c r="BS29" s="157">
        <f>'AT-Imp (O)'!BS29*(1+Toeslagen!$Q$27)</f>
        <v>937.59154632000002</v>
      </c>
      <c r="BT29" s="157">
        <f>'AT-Imp (O)'!BT29*(1+Toeslagen!$Q$27)</f>
        <v>937.59154632000002</v>
      </c>
      <c r="BU29" s="157">
        <f>'AT-Imp (O)'!BU29*(1+Toeslagen!$Q$27)</f>
        <v>1068.28114536</v>
      </c>
      <c r="BV29" s="157">
        <f>'AT-Imp (O)'!BV29*(1+Toeslagen!$Q$27)</f>
        <v>0</v>
      </c>
      <c r="BW29" s="157">
        <f>'AT-Imp (O)'!BW29*(1+Toeslagen!$Q$27)</f>
        <v>0</v>
      </c>
      <c r="BX29" s="157">
        <f>'AT-Imp (O)'!BX29*(1+Toeslagen!$Q$27)</f>
        <v>1068.28114536</v>
      </c>
      <c r="BY29" s="157">
        <f>'AT-Imp (O)'!BY29*(1+Toeslagen!$Q$27)</f>
        <v>1068.28114536</v>
      </c>
      <c r="BZ29" s="157">
        <f>'AT-Imp (O)'!BZ29*(1+Toeslagen!$Q$27)</f>
        <v>1068.28114536</v>
      </c>
      <c r="CA29" s="157">
        <f>'AT-Imp (O)'!CA29*(1+Toeslagen!$Q$27)</f>
        <v>1068.28114536</v>
      </c>
      <c r="CB29" s="157">
        <f>'AT-Imp (O)'!CB29*(1+Toeslagen!$Q$27)</f>
        <v>1068.28114536</v>
      </c>
      <c r="CC29" s="157">
        <f>'AT-Imp (O)'!CC29*(1+Toeslagen!$Q$27)</f>
        <v>1068.28114536</v>
      </c>
      <c r="CD29" s="157">
        <f>'AT-Imp (O)'!CD29*(1+Toeslagen!$Q$27)</f>
        <v>1068.28114536</v>
      </c>
      <c r="CE29" s="157">
        <f>'AT-Imp (O)'!CE29*(1+Toeslagen!$Q$27)</f>
        <v>1068.28114536</v>
      </c>
      <c r="CF29" s="157">
        <f>'AT-Imp (O)'!CF29*(1+Toeslagen!$Q$27)</f>
        <v>1068.28114536</v>
      </c>
      <c r="CG29" s="157">
        <f>'AT-Imp (O)'!CG29*(1+Toeslagen!$Q$27)</f>
        <v>1082.7951076800002</v>
      </c>
      <c r="CH29" s="157">
        <f>'AT-Imp (O)'!CH29*(1+Toeslagen!$Q$27)</f>
        <v>1082.7951076800002</v>
      </c>
      <c r="CI29" s="157">
        <f>'AT-Imp (O)'!CI29*(1+Toeslagen!$Q$27)</f>
        <v>1082.7951076800002</v>
      </c>
      <c r="CJ29" s="157">
        <f>'AT-Imp (O)'!CJ29*(1+Toeslagen!$Q$27)</f>
        <v>1082.7951076800002</v>
      </c>
      <c r="CK29" s="157">
        <f>'AT-Imp (O)'!CK29*(1+Toeslagen!$Q$27)</f>
        <v>1082.79510768</v>
      </c>
      <c r="CL29" s="157">
        <f>'AT-Imp (O)'!CL29*(1+Toeslagen!$Q$27)</f>
        <v>1082.79510768</v>
      </c>
      <c r="CM29" s="157">
        <f>'AT-Imp (O)'!CM29*(1+Toeslagen!$Q$27)</f>
        <v>1082.79510768</v>
      </c>
      <c r="CN29" s="157">
        <f>'AT-Imp (O)'!CN29*(1+Toeslagen!$Q$27)</f>
        <v>0</v>
      </c>
      <c r="CO29" s="157">
        <f>'AT-Imp (O)'!CO29*(1+Toeslagen!$Q$27)</f>
        <v>0</v>
      </c>
      <c r="CP29" s="157">
        <f>'AT-Imp (O)'!CP29*(1+Toeslagen!$Q$27)</f>
        <v>0</v>
      </c>
      <c r="CQ29" s="157">
        <f>'AT-Imp (O)'!CQ29*(1+Toeslagen!$Q$27)</f>
        <v>0</v>
      </c>
      <c r="CR29" s="157">
        <f>'AT-Imp (O)'!CR29*(1+Toeslagen!$Q$27)</f>
        <v>1082.79510768</v>
      </c>
      <c r="CS29" s="157">
        <f>'AT-Imp (O)'!CS29*(1+Toeslagen!$Q$27)</f>
        <v>1082.79510768</v>
      </c>
      <c r="CT29" s="157">
        <f>'AT-Imp (O)'!CT29*(1+Toeslagen!$Q$27)</f>
        <v>1082.79510768</v>
      </c>
      <c r="CU29" s="157">
        <f>'AT-Imp (O)'!CU29*(1+Toeslagen!$Q$27)</f>
        <v>1082.79510768</v>
      </c>
      <c r="CV29" s="157">
        <f>'AT-Imp (O)'!CV29*(1+Toeslagen!$Q$27)</f>
        <v>1082.79510768</v>
      </c>
      <c r="CW29" s="157">
        <f>'AT-Imp (O)'!CW29*(1+Toeslagen!$Q$27)</f>
        <v>1082.79510768</v>
      </c>
      <c r="CX29" s="157">
        <f>'AT-Imp (O)'!CX29*(1+Toeslagen!$Q$27)</f>
        <v>1082.79510768</v>
      </c>
      <c r="CY29" s="157">
        <f>'AT-Imp (O)'!CY29*(1+Toeslagen!$Q$27)</f>
        <v>1082.79510768</v>
      </c>
      <c r="CZ29" s="157">
        <f>'AT-Imp (O)'!CZ29*(1+Toeslagen!$Q$27)</f>
        <v>1082.79510768</v>
      </c>
      <c r="DA29" s="157">
        <f>'AT-Imp (O)'!DA29*(1+Toeslagen!$Q$27)</f>
        <v>1140.8893198560002</v>
      </c>
      <c r="DB29" s="157">
        <f>'AT-Imp (O)'!DB29*(1+Toeslagen!$Q$27)</f>
        <v>1140.8893198560002</v>
      </c>
      <c r="DC29" s="157">
        <f>'AT-Imp (O)'!DC29*(1+Toeslagen!$Q$27)</f>
        <v>1140.8893198560002</v>
      </c>
      <c r="DD29" s="157">
        <f>'AT-Imp (O)'!DD29*(1+Toeslagen!$Q$27)</f>
        <v>1140.8893198560002</v>
      </c>
      <c r="DE29" s="157">
        <f>'AT-Imp (O)'!DE29*(1+Toeslagen!$Q$27)</f>
        <v>1140.8893198560002</v>
      </c>
      <c r="DF29" s="157">
        <f>'AT-Imp (O)'!DF29*(1+Toeslagen!$Q$27)</f>
        <v>1140.8893198560002</v>
      </c>
      <c r="DG29" s="157">
        <f>'AT-Imp (O)'!DG29*(1+Toeslagen!$Q$27)</f>
        <v>1140.8893198560002</v>
      </c>
      <c r="DH29" s="157">
        <f>'AT-Imp (O)'!DH29*(1+Toeslagen!$Q$27)</f>
        <v>1140.8893198560002</v>
      </c>
      <c r="DI29" s="157">
        <f>'AT-Imp (O)'!DI29*(1+Toeslagen!$Q$27)</f>
        <v>1140.8893198560002</v>
      </c>
      <c r="DJ29" s="157">
        <f>'AT-Imp (O)'!DJ29*(1+Toeslagen!$Q$27)</f>
        <v>1140.8893198560002</v>
      </c>
    </row>
    <row r="30" spans="1:114">
      <c r="A30" s="1">
        <v>35</v>
      </c>
      <c r="B30" s="1">
        <v>35</v>
      </c>
      <c r="C30" s="1"/>
      <c r="D30" s="1">
        <v>3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8">
        <v>6</v>
      </c>
      <c r="O30" s="186">
        <v>10500</v>
      </c>
      <c r="Y30" s="157">
        <f>'AT-Imp (O)'!Y30*(1+Toeslagen!$Q$27)</f>
        <v>1087.5312676800002</v>
      </c>
      <c r="Z30" s="157">
        <f>'AT-Imp (O)'!Z30*(1+Toeslagen!$Q$27)</f>
        <v>1087.5312676800002</v>
      </c>
      <c r="AA30" s="157">
        <f>'AT-Imp (O)'!AA30*(1+Toeslagen!$Q$27)</f>
        <v>1087.5312676800002</v>
      </c>
      <c r="AB30" s="157">
        <f>'AT-Imp (O)'!AB30*(1+Toeslagen!$Q$27)</f>
        <v>1087.5312676800002</v>
      </c>
      <c r="AC30" s="157">
        <f>'AT-Imp (O)'!AC30*(1+Toeslagen!$Q$27)</f>
        <v>0</v>
      </c>
      <c r="AD30" s="157">
        <f>'AT-Imp (O)'!AD30*(1+Toeslagen!$Q$27)</f>
        <v>0</v>
      </c>
      <c r="AE30" s="157">
        <f>'AT-Imp (O)'!AE30*(1+Toeslagen!$Q$27)</f>
        <v>0</v>
      </c>
      <c r="AF30" s="157">
        <f>'AT-Imp (O)'!AF30*(1+Toeslagen!$Q$27)</f>
        <v>0</v>
      </c>
      <c r="AG30" s="157">
        <f>'AT-Imp (O)'!AG30*(1+Toeslagen!$Q$27)</f>
        <v>0</v>
      </c>
      <c r="AH30" s="157">
        <f>'AT-Imp (O)'!AH30*(1+Toeslagen!$Q$27)</f>
        <v>0</v>
      </c>
      <c r="AI30" s="157">
        <f>'AT-Imp (O)'!AI30*(1+Toeslagen!$Q$27)</f>
        <v>1087.5312676800002</v>
      </c>
      <c r="AJ30" s="157">
        <f>'AT-Imp (O)'!AJ30*(1+Toeslagen!$Q$27)</f>
        <v>1087.5312676800002</v>
      </c>
      <c r="AK30" s="157">
        <f>'AT-Imp (O)'!AK30*(1+Toeslagen!$Q$27)</f>
        <v>1087.5312676800002</v>
      </c>
      <c r="AL30" s="157">
        <f>'AT-Imp (O)'!AL30*(1+Toeslagen!$Q$27)</f>
        <v>1087.5312676800002</v>
      </c>
      <c r="AM30" s="157">
        <f>'AT-Imp (O)'!AM30*(1+Toeslagen!$Q$27)</f>
        <v>1087.5312676800002</v>
      </c>
      <c r="AN30" s="157">
        <f>'AT-Imp (O)'!AN30*(1+Toeslagen!$Q$27)</f>
        <v>1087.5312676800002</v>
      </c>
      <c r="AO30" s="157">
        <f>'AT-Imp (O)'!AO30*(1+Toeslagen!$Q$27)</f>
        <v>1087.5312676800002</v>
      </c>
      <c r="AP30" s="157">
        <f>'AT-Imp (O)'!AP30*(1+Toeslagen!$Q$27)</f>
        <v>1087.5312676800002</v>
      </c>
      <c r="AQ30" s="157">
        <f>'AT-Imp (O)'!AQ30*(1+Toeslagen!$Q$27)</f>
        <v>1087.5312676800002</v>
      </c>
      <c r="AR30" s="157">
        <f>'AT-Imp (O)'!AR30*(1+Toeslagen!$Q$27)</f>
        <v>0</v>
      </c>
      <c r="AS30" s="157">
        <f>'AT-Imp (O)'!AS30*(1+Toeslagen!$Q$27)</f>
        <v>1087.5312676800002</v>
      </c>
      <c r="AT30" s="157">
        <f>'AT-Imp (O)'!AT30*(1+Toeslagen!$Q$27)</f>
        <v>1087.5312676800002</v>
      </c>
      <c r="AU30" s="157">
        <f>'AT-Imp (O)'!AU30*(1+Toeslagen!$Q$27)</f>
        <v>1087.5312676800002</v>
      </c>
      <c r="AV30" s="157">
        <f>'AT-Imp (O)'!AV30*(1+Toeslagen!$Q$27)</f>
        <v>1087.5312676800002</v>
      </c>
      <c r="AW30" s="157">
        <f>'AT-Imp (O)'!AW30*(1+Toeslagen!$Q$27)</f>
        <v>1087.5312676800002</v>
      </c>
      <c r="AX30" s="157">
        <f>'AT-Imp (O)'!AX30*(1+Toeslagen!$Q$27)</f>
        <v>1087.5312676800002</v>
      </c>
      <c r="AY30" s="157">
        <f>'AT-Imp (O)'!AY30*(1+Toeslagen!$Q$27)</f>
        <v>1087.5312676800002</v>
      </c>
      <c r="AZ30" s="157">
        <f>'AT-Imp (O)'!AZ30*(1+Toeslagen!$Q$27)</f>
        <v>1087.5312676800002</v>
      </c>
      <c r="BA30" s="157">
        <f>'AT-Imp (O)'!BA30*(1+Toeslagen!$Q$27)</f>
        <v>1087.5312676800002</v>
      </c>
      <c r="BB30" s="157">
        <f>'AT-Imp (O)'!BB30*(1+Toeslagen!$Q$27)</f>
        <v>1087.5312676800002</v>
      </c>
      <c r="BC30" s="157">
        <f>'AT-Imp (O)'!BC30*(1+Toeslagen!$Q$27)</f>
        <v>985.88238091200003</v>
      </c>
      <c r="BD30" s="157">
        <f>'AT-Imp (O)'!BD30*(1+Toeslagen!$Q$27)</f>
        <v>985.88238091200003</v>
      </c>
      <c r="BE30" s="157">
        <f>'AT-Imp (O)'!BE30*(1+Toeslagen!$Q$27)</f>
        <v>985.88238091200003</v>
      </c>
      <c r="BF30" s="157">
        <f>'AT-Imp (O)'!BF30*(1+Toeslagen!$Q$27)</f>
        <v>985.88238091200003</v>
      </c>
      <c r="BG30" s="157">
        <f>'AT-Imp (O)'!BG30*(1+Toeslagen!$Q$27)</f>
        <v>985.88238091200003</v>
      </c>
      <c r="BH30" s="157">
        <f>'AT-Imp (O)'!BH30*(1+Toeslagen!$Q$27)</f>
        <v>985.88238091200003</v>
      </c>
      <c r="BI30" s="157">
        <f>'AT-Imp (O)'!BI30*(1+Toeslagen!$Q$27)</f>
        <v>985.88238091200003</v>
      </c>
      <c r="BJ30" s="157">
        <f>'AT-Imp (O)'!BJ30*(1+Toeslagen!$Q$27)</f>
        <v>985.88238091200003</v>
      </c>
      <c r="BK30" s="157">
        <f>'AT-Imp (O)'!BK30*(1+Toeslagen!$Q$27)</f>
        <v>985.88238091200003</v>
      </c>
      <c r="BL30" s="157">
        <f>'AT-Imp (O)'!BL30*(1+Toeslagen!$Q$27)</f>
        <v>985.88238091200003</v>
      </c>
      <c r="BM30" s="157">
        <f>'AT-Imp (O)'!BM30*(1+Toeslagen!$Q$27)</f>
        <v>985.88238091200003</v>
      </c>
      <c r="BN30" s="157">
        <f>'AT-Imp (O)'!BN30*(1+Toeslagen!$Q$27)</f>
        <v>985.88238091200003</v>
      </c>
      <c r="BO30" s="157">
        <f>'AT-Imp (O)'!BO30*(1+Toeslagen!$Q$27)</f>
        <v>985.88238091200003</v>
      </c>
      <c r="BP30" s="157">
        <f>'AT-Imp (O)'!BP30*(1+Toeslagen!$Q$27)</f>
        <v>985.88238091200003</v>
      </c>
      <c r="BQ30" s="157">
        <f>'AT-Imp (O)'!BQ30*(1+Toeslagen!$Q$27)</f>
        <v>985.88238091200003</v>
      </c>
      <c r="BR30" s="157">
        <f>'AT-Imp (O)'!BR30*(1+Toeslagen!$Q$27)</f>
        <v>985.88238091200003</v>
      </c>
      <c r="BS30" s="157">
        <f>'AT-Imp (O)'!BS30*(1+Toeslagen!$Q$27)</f>
        <v>985.88238091200003</v>
      </c>
      <c r="BT30" s="157">
        <f>'AT-Imp (O)'!BT30*(1+Toeslagen!$Q$27)</f>
        <v>985.88238091200003</v>
      </c>
      <c r="BU30" s="157">
        <f>'AT-Imp (O)'!BU30*(1+Toeslagen!$Q$27)</f>
        <v>1131.098729904</v>
      </c>
      <c r="BV30" s="157">
        <f>'AT-Imp (O)'!BV30*(1+Toeslagen!$Q$27)</f>
        <v>0</v>
      </c>
      <c r="BW30" s="157">
        <f>'AT-Imp (O)'!BW30*(1+Toeslagen!$Q$27)</f>
        <v>0</v>
      </c>
      <c r="BX30" s="157">
        <f>'AT-Imp (O)'!BX30*(1+Toeslagen!$Q$27)</f>
        <v>1131.098729904</v>
      </c>
      <c r="BY30" s="157">
        <f>'AT-Imp (O)'!BY30*(1+Toeslagen!$Q$27)</f>
        <v>1131.098729904</v>
      </c>
      <c r="BZ30" s="157">
        <f>'AT-Imp (O)'!BZ30*(1+Toeslagen!$Q$27)</f>
        <v>1131.098729904</v>
      </c>
      <c r="CA30" s="157">
        <f>'AT-Imp (O)'!CA30*(1+Toeslagen!$Q$27)</f>
        <v>1131.098729904</v>
      </c>
      <c r="CB30" s="157">
        <f>'AT-Imp (O)'!CB30*(1+Toeslagen!$Q$27)</f>
        <v>1131.098729904</v>
      </c>
      <c r="CC30" s="157">
        <f>'AT-Imp (O)'!CC30*(1+Toeslagen!$Q$27)</f>
        <v>1131.098729904</v>
      </c>
      <c r="CD30" s="157">
        <f>'AT-Imp (O)'!CD30*(1+Toeslagen!$Q$27)</f>
        <v>1131.098729904</v>
      </c>
      <c r="CE30" s="157">
        <f>'AT-Imp (O)'!CE30*(1+Toeslagen!$Q$27)</f>
        <v>1131.098729904</v>
      </c>
      <c r="CF30" s="157">
        <f>'AT-Imp (O)'!CF30*(1+Toeslagen!$Q$27)</f>
        <v>1131.098729904</v>
      </c>
      <c r="CG30" s="157">
        <f>'AT-Imp (O)'!CG30*(1+Toeslagen!$Q$27)</f>
        <v>1131.098729904</v>
      </c>
      <c r="CH30" s="157">
        <f>'AT-Imp (O)'!CH30*(1+Toeslagen!$Q$27)</f>
        <v>1131.098729904</v>
      </c>
      <c r="CI30" s="157">
        <f>'AT-Imp (O)'!CI30*(1+Toeslagen!$Q$27)</f>
        <v>1131.098729904</v>
      </c>
      <c r="CJ30" s="157">
        <f>'AT-Imp (O)'!CJ30*(1+Toeslagen!$Q$27)</f>
        <v>1131.098729904</v>
      </c>
      <c r="CK30" s="157">
        <f>'AT-Imp (O)'!CK30*(1+Toeslagen!$Q$27)</f>
        <v>1131.098729904</v>
      </c>
      <c r="CL30" s="157">
        <f>'AT-Imp (O)'!CL30*(1+Toeslagen!$Q$27)</f>
        <v>1131.098729904</v>
      </c>
      <c r="CM30" s="157">
        <f>'AT-Imp (O)'!CM30*(1+Toeslagen!$Q$27)</f>
        <v>1131.098729904</v>
      </c>
      <c r="CN30" s="157">
        <f>'AT-Imp (O)'!CN30*(1+Toeslagen!$Q$27)</f>
        <v>0</v>
      </c>
      <c r="CO30" s="157">
        <f>'AT-Imp (O)'!CO30*(1+Toeslagen!$Q$27)</f>
        <v>0</v>
      </c>
      <c r="CP30" s="157">
        <f>'AT-Imp (O)'!CP30*(1+Toeslagen!$Q$27)</f>
        <v>0</v>
      </c>
      <c r="CQ30" s="157">
        <f>'AT-Imp (O)'!CQ30*(1+Toeslagen!$Q$27)</f>
        <v>0</v>
      </c>
      <c r="CR30" s="157">
        <f>'AT-Imp (O)'!CR30*(1+Toeslagen!$Q$27)</f>
        <v>1131.098729904</v>
      </c>
      <c r="CS30" s="157">
        <f>'AT-Imp (O)'!CS30*(1+Toeslagen!$Q$27)</f>
        <v>1131.098729904</v>
      </c>
      <c r="CT30" s="157">
        <f>'AT-Imp (O)'!CT30*(1+Toeslagen!$Q$27)</f>
        <v>1131.098729904</v>
      </c>
      <c r="CU30" s="157">
        <f>'AT-Imp (O)'!CU30*(1+Toeslagen!$Q$27)</f>
        <v>1131.098729904</v>
      </c>
      <c r="CV30" s="157">
        <f>'AT-Imp (O)'!CV30*(1+Toeslagen!$Q$27)</f>
        <v>1131.098729904</v>
      </c>
      <c r="CW30" s="157">
        <f>'AT-Imp (O)'!CW30*(1+Toeslagen!$Q$27)</f>
        <v>1131.098729904</v>
      </c>
      <c r="CX30" s="157">
        <f>'AT-Imp (O)'!CX30*(1+Toeslagen!$Q$27)</f>
        <v>1131.098729904</v>
      </c>
      <c r="CY30" s="157">
        <f>'AT-Imp (O)'!CY30*(1+Toeslagen!$Q$27)</f>
        <v>1131.098729904</v>
      </c>
      <c r="CZ30" s="157">
        <f>'AT-Imp (O)'!CZ30*(1+Toeslagen!$Q$27)</f>
        <v>1131.098729904</v>
      </c>
      <c r="DA30" s="157">
        <f>'AT-Imp (O)'!DA30*(1+Toeslagen!$Q$27)</f>
        <v>1174.6661921280001</v>
      </c>
      <c r="DB30" s="157">
        <f>'AT-Imp (O)'!DB30*(1+Toeslagen!$Q$27)</f>
        <v>1174.6661921280001</v>
      </c>
      <c r="DC30" s="157">
        <f>'AT-Imp (O)'!DC30*(1+Toeslagen!$Q$27)</f>
        <v>1174.6661921280001</v>
      </c>
      <c r="DD30" s="157">
        <f>'AT-Imp (O)'!DD30*(1+Toeslagen!$Q$27)</f>
        <v>1174.6661921280001</v>
      </c>
      <c r="DE30" s="157">
        <f>'AT-Imp (O)'!DE30*(1+Toeslagen!$Q$27)</f>
        <v>1174.6661921280001</v>
      </c>
      <c r="DF30" s="157">
        <f>'AT-Imp (O)'!DF30*(1+Toeslagen!$Q$27)</f>
        <v>1174.6661921280001</v>
      </c>
      <c r="DG30" s="157">
        <f>'AT-Imp (O)'!DG30*(1+Toeslagen!$Q$27)</f>
        <v>1174.6661921280001</v>
      </c>
      <c r="DH30" s="157">
        <f>'AT-Imp (O)'!DH30*(1+Toeslagen!$Q$27)</f>
        <v>1174.6661921280001</v>
      </c>
      <c r="DI30" s="157">
        <f>'AT-Imp (O)'!DI30*(1+Toeslagen!$Q$27)</f>
        <v>1174.6661921280001</v>
      </c>
      <c r="DJ30" s="157">
        <f>'AT-Imp (O)'!DJ30*(1+Toeslagen!$Q$27)</f>
        <v>1174.6661921280001</v>
      </c>
    </row>
    <row r="31" spans="1:114">
      <c r="A31" s="1">
        <v>36</v>
      </c>
      <c r="B31" s="1">
        <v>36</v>
      </c>
      <c r="C31" s="1"/>
      <c r="D31" s="1">
        <v>3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8">
        <v>6.4</v>
      </c>
      <c r="O31" s="186">
        <v>11200</v>
      </c>
      <c r="Y31" s="157">
        <f>'AT-Imp (O)'!Y31*(1+Toeslagen!$Q$27)</f>
        <v>1150.361639856</v>
      </c>
      <c r="Z31" s="157">
        <f>'AT-Imp (O)'!Z31*(1+Toeslagen!$Q$27)</f>
        <v>1150.361639856</v>
      </c>
      <c r="AA31" s="157">
        <f>'AT-Imp (O)'!AA31*(1+Toeslagen!$Q$27)</f>
        <v>1150.361639856</v>
      </c>
      <c r="AB31" s="157">
        <f>'AT-Imp (O)'!AB31*(1+Toeslagen!$Q$27)</f>
        <v>1150.361639856</v>
      </c>
      <c r="AC31" s="157">
        <f>'AT-Imp (O)'!AC31*(1+Toeslagen!$Q$27)</f>
        <v>0</v>
      </c>
      <c r="AD31" s="157">
        <f>'AT-Imp (O)'!AD31*(1+Toeslagen!$Q$27)</f>
        <v>0</v>
      </c>
      <c r="AE31" s="157">
        <f>'AT-Imp (O)'!AE31*(1+Toeslagen!$Q$27)</f>
        <v>0</v>
      </c>
      <c r="AF31" s="157">
        <f>'AT-Imp (O)'!AF31*(1+Toeslagen!$Q$27)</f>
        <v>0</v>
      </c>
      <c r="AG31" s="157">
        <f>'AT-Imp (O)'!AG31*(1+Toeslagen!$Q$27)</f>
        <v>0</v>
      </c>
      <c r="AH31" s="157">
        <f>'AT-Imp (O)'!AH31*(1+Toeslagen!$Q$27)</f>
        <v>0</v>
      </c>
      <c r="AI31" s="157">
        <f>'AT-Imp (O)'!AI31*(1+Toeslagen!$Q$27)</f>
        <v>1150.361639856</v>
      </c>
      <c r="AJ31" s="157">
        <f>'AT-Imp (O)'!AJ31*(1+Toeslagen!$Q$27)</f>
        <v>1150.361639856</v>
      </c>
      <c r="AK31" s="157">
        <f>'AT-Imp (O)'!AK31*(1+Toeslagen!$Q$27)</f>
        <v>1150.361639856</v>
      </c>
      <c r="AL31" s="157">
        <f>'AT-Imp (O)'!AL31*(1+Toeslagen!$Q$27)</f>
        <v>1150.361639856</v>
      </c>
      <c r="AM31" s="157">
        <f>'AT-Imp (O)'!AM31*(1+Toeslagen!$Q$27)</f>
        <v>1150.361639856</v>
      </c>
      <c r="AN31" s="157">
        <f>'AT-Imp (O)'!AN31*(1+Toeslagen!$Q$27)</f>
        <v>1150.361639856</v>
      </c>
      <c r="AO31" s="157">
        <f>'AT-Imp (O)'!AO31*(1+Toeslagen!$Q$27)</f>
        <v>1150.361639856</v>
      </c>
      <c r="AP31" s="157">
        <f>'AT-Imp (O)'!AP31*(1+Toeslagen!$Q$27)</f>
        <v>1150.361639856</v>
      </c>
      <c r="AQ31" s="157">
        <f>'AT-Imp (O)'!AQ31*(1+Toeslagen!$Q$27)</f>
        <v>1150.361639856</v>
      </c>
      <c r="AR31" s="157">
        <f>'AT-Imp (O)'!AR31*(1+Toeslagen!$Q$27)</f>
        <v>0</v>
      </c>
      <c r="AS31" s="157">
        <f>'AT-Imp (O)'!AS31*(1+Toeslagen!$Q$27)</f>
        <v>1150.361639856</v>
      </c>
      <c r="AT31" s="157">
        <f>'AT-Imp (O)'!AT31*(1+Toeslagen!$Q$27)</f>
        <v>1150.361639856</v>
      </c>
      <c r="AU31" s="157">
        <f>'AT-Imp (O)'!AU31*(1+Toeslagen!$Q$27)</f>
        <v>1150.361639856</v>
      </c>
      <c r="AV31" s="157">
        <f>'AT-Imp (O)'!AV31*(1+Toeslagen!$Q$27)</f>
        <v>1150.361639856</v>
      </c>
      <c r="AW31" s="157">
        <f>'AT-Imp (O)'!AW31*(1+Toeslagen!$Q$27)</f>
        <v>1150.361639856</v>
      </c>
      <c r="AX31" s="157">
        <f>'AT-Imp (O)'!AX31*(1+Toeslagen!$Q$27)</f>
        <v>1150.361639856</v>
      </c>
      <c r="AY31" s="157">
        <f>'AT-Imp (O)'!AY31*(1+Toeslagen!$Q$27)</f>
        <v>1150.361639856</v>
      </c>
      <c r="AZ31" s="157">
        <f>'AT-Imp (O)'!AZ31*(1+Toeslagen!$Q$27)</f>
        <v>1150.361639856</v>
      </c>
      <c r="BA31" s="157">
        <f>'AT-Imp (O)'!BA31*(1+Toeslagen!$Q$27)</f>
        <v>1150.361639856</v>
      </c>
      <c r="BB31" s="157">
        <f>'AT-Imp (O)'!BB31*(1+Toeslagen!$Q$27)</f>
        <v>1150.361639856</v>
      </c>
      <c r="BC31" s="157">
        <f>'AT-Imp (O)'!BC31*(1+Toeslagen!$Q$27)</f>
        <v>1034.1860031360002</v>
      </c>
      <c r="BD31" s="157">
        <f>'AT-Imp (O)'!BD31*(1+Toeslagen!$Q$27)</f>
        <v>1034.1860031360002</v>
      </c>
      <c r="BE31" s="157">
        <f>'AT-Imp (O)'!BE31*(1+Toeslagen!$Q$27)</f>
        <v>1034.1860031360002</v>
      </c>
      <c r="BF31" s="157">
        <f>'AT-Imp (O)'!BF31*(1+Toeslagen!$Q$27)</f>
        <v>1034.1860031360002</v>
      </c>
      <c r="BG31" s="157">
        <f>'AT-Imp (O)'!BG31*(1+Toeslagen!$Q$27)</f>
        <v>1034.1860031360002</v>
      </c>
      <c r="BH31" s="157">
        <f>'AT-Imp (O)'!BH31*(1+Toeslagen!$Q$27)</f>
        <v>1034.1860031360002</v>
      </c>
      <c r="BI31" s="157">
        <f>'AT-Imp (O)'!BI31*(1+Toeslagen!$Q$27)</f>
        <v>1034.1860031360002</v>
      </c>
      <c r="BJ31" s="157">
        <f>'AT-Imp (O)'!BJ31*(1+Toeslagen!$Q$27)</f>
        <v>1034.1860031360002</v>
      </c>
      <c r="BK31" s="157">
        <f>'AT-Imp (O)'!BK31*(1+Toeslagen!$Q$27)</f>
        <v>1034.1860031360002</v>
      </c>
      <c r="BL31" s="157">
        <f>'AT-Imp (O)'!BL31*(1+Toeslagen!$Q$27)</f>
        <v>1034.1860031360002</v>
      </c>
      <c r="BM31" s="157">
        <f>'AT-Imp (O)'!BM31*(1+Toeslagen!$Q$27)</f>
        <v>1034.1860031360002</v>
      </c>
      <c r="BN31" s="157">
        <f>'AT-Imp (O)'!BN31*(1+Toeslagen!$Q$27)</f>
        <v>1034.1860031360002</v>
      </c>
      <c r="BO31" s="157">
        <f>'AT-Imp (O)'!BO31*(1+Toeslagen!$Q$27)</f>
        <v>1034.1860031360002</v>
      </c>
      <c r="BP31" s="157">
        <f>'AT-Imp (O)'!BP31*(1+Toeslagen!$Q$27)</f>
        <v>1034.1860031360002</v>
      </c>
      <c r="BQ31" s="157">
        <f>'AT-Imp (O)'!BQ31*(1+Toeslagen!$Q$27)</f>
        <v>1034.1860031360002</v>
      </c>
      <c r="BR31" s="157">
        <f>'AT-Imp (O)'!BR31*(1+Toeslagen!$Q$27)</f>
        <v>1034.1860031360002</v>
      </c>
      <c r="BS31" s="157">
        <f>'AT-Imp (O)'!BS31*(1+Toeslagen!$Q$27)</f>
        <v>1034.1860031360002</v>
      </c>
      <c r="BT31" s="157">
        <f>'AT-Imp (O)'!BT31*(1+Toeslagen!$Q$27)</f>
        <v>1034.1860031360002</v>
      </c>
      <c r="BU31" s="157">
        <f>'AT-Imp (O)'!BU31*(1+Toeslagen!$Q$27)</f>
        <v>1180.0928842560002</v>
      </c>
      <c r="BV31" s="157">
        <f>'AT-Imp (O)'!BV31*(1+Toeslagen!$Q$27)</f>
        <v>0</v>
      </c>
      <c r="BW31" s="157">
        <f>'AT-Imp (O)'!BW31*(1+Toeslagen!$Q$27)</f>
        <v>0</v>
      </c>
      <c r="BX31" s="157">
        <f>'AT-Imp (O)'!BX31*(1+Toeslagen!$Q$27)</f>
        <v>1180.0928842560002</v>
      </c>
      <c r="BY31" s="157">
        <f>'AT-Imp (O)'!BY31*(1+Toeslagen!$Q$27)</f>
        <v>1180.0928842560002</v>
      </c>
      <c r="BZ31" s="157">
        <f>'AT-Imp (O)'!BZ31*(1+Toeslagen!$Q$27)</f>
        <v>1180.0928842560002</v>
      </c>
      <c r="CA31" s="157">
        <f>'AT-Imp (O)'!CA31*(1+Toeslagen!$Q$27)</f>
        <v>1180.0928842560002</v>
      </c>
      <c r="CB31" s="157">
        <f>'AT-Imp (O)'!CB31*(1+Toeslagen!$Q$27)</f>
        <v>1180.0928842560002</v>
      </c>
      <c r="CC31" s="157">
        <f>'AT-Imp (O)'!CC31*(1+Toeslagen!$Q$27)</f>
        <v>1180.0928842560002</v>
      </c>
      <c r="CD31" s="157">
        <f>'AT-Imp (O)'!CD31*(1+Toeslagen!$Q$27)</f>
        <v>1180.0928842560002</v>
      </c>
      <c r="CE31" s="157">
        <f>'AT-Imp (O)'!CE31*(1+Toeslagen!$Q$27)</f>
        <v>1180.0928842560002</v>
      </c>
      <c r="CF31" s="157">
        <f>'AT-Imp (O)'!CF31*(1+Toeslagen!$Q$27)</f>
        <v>1180.0928842560002</v>
      </c>
      <c r="CG31" s="157">
        <f>'AT-Imp (O)'!CG31*(1+Toeslagen!$Q$27)</f>
        <v>1193.9163144480001</v>
      </c>
      <c r="CH31" s="157">
        <f>'AT-Imp (O)'!CH31*(1+Toeslagen!$Q$27)</f>
        <v>1193.9163144480001</v>
      </c>
      <c r="CI31" s="157">
        <f>'AT-Imp (O)'!CI31*(1+Toeslagen!$Q$27)</f>
        <v>1193.9163144480001</v>
      </c>
      <c r="CJ31" s="157">
        <f>'AT-Imp (O)'!CJ31*(1+Toeslagen!$Q$27)</f>
        <v>1193.9163144480001</v>
      </c>
      <c r="CK31" s="157">
        <f>'AT-Imp (O)'!CK31*(1+Toeslagen!$Q$27)</f>
        <v>1193.9163144480001</v>
      </c>
      <c r="CL31" s="157">
        <f>'AT-Imp (O)'!CL31*(1+Toeslagen!$Q$27)</f>
        <v>1193.9163144480001</v>
      </c>
      <c r="CM31" s="157">
        <f>'AT-Imp (O)'!CM31*(1+Toeslagen!$Q$27)</f>
        <v>1193.9163144480001</v>
      </c>
      <c r="CN31" s="157">
        <f>'AT-Imp (O)'!CN31*(1+Toeslagen!$Q$27)</f>
        <v>0</v>
      </c>
      <c r="CO31" s="157">
        <f>'AT-Imp (O)'!CO31*(1+Toeslagen!$Q$27)</f>
        <v>0</v>
      </c>
      <c r="CP31" s="157">
        <f>'AT-Imp (O)'!CP31*(1+Toeslagen!$Q$27)</f>
        <v>0</v>
      </c>
      <c r="CQ31" s="157">
        <f>'AT-Imp (O)'!CQ31*(1+Toeslagen!$Q$27)</f>
        <v>0</v>
      </c>
      <c r="CR31" s="157">
        <f>'AT-Imp (O)'!CR31*(1+Toeslagen!$Q$27)</f>
        <v>1193.9163144480001</v>
      </c>
      <c r="CS31" s="157">
        <f>'AT-Imp (O)'!CS31*(1+Toeslagen!$Q$27)</f>
        <v>1193.9163144480001</v>
      </c>
      <c r="CT31" s="157">
        <f>'AT-Imp (O)'!CT31*(1+Toeslagen!$Q$27)</f>
        <v>1193.9163144480001</v>
      </c>
      <c r="CU31" s="157">
        <f>'AT-Imp (O)'!CU31*(1+Toeslagen!$Q$27)</f>
        <v>1193.9163144480001</v>
      </c>
      <c r="CV31" s="157">
        <f>'AT-Imp (O)'!CV31*(1+Toeslagen!$Q$27)</f>
        <v>1193.9163144480001</v>
      </c>
      <c r="CW31" s="157">
        <f>'AT-Imp (O)'!CW31*(1+Toeslagen!$Q$27)</f>
        <v>1193.9163144480001</v>
      </c>
      <c r="CX31" s="157">
        <f>'AT-Imp (O)'!CX31*(1+Toeslagen!$Q$27)</f>
        <v>1193.9163144480001</v>
      </c>
      <c r="CY31" s="157">
        <f>'AT-Imp (O)'!CY31*(1+Toeslagen!$Q$27)</f>
        <v>1193.9163144480001</v>
      </c>
      <c r="CZ31" s="157">
        <f>'AT-Imp (O)'!CZ31*(1+Toeslagen!$Q$27)</f>
        <v>1193.9163144480001</v>
      </c>
      <c r="DA31" s="157">
        <f>'AT-Imp (O)'!DA31*(1+Toeslagen!$Q$27)</f>
        <v>1222.9570267199997</v>
      </c>
      <c r="DB31" s="157">
        <f>'AT-Imp (O)'!DB31*(1+Toeslagen!$Q$27)</f>
        <v>1222.9570267199997</v>
      </c>
      <c r="DC31" s="157">
        <f>'AT-Imp (O)'!DC31*(1+Toeslagen!$Q$27)</f>
        <v>1222.9570267199997</v>
      </c>
      <c r="DD31" s="157">
        <f>'AT-Imp (O)'!DD31*(1+Toeslagen!$Q$27)</f>
        <v>1222.9570267199997</v>
      </c>
      <c r="DE31" s="157">
        <f>'AT-Imp (O)'!DE31*(1+Toeslagen!$Q$27)</f>
        <v>1222.9570267199997</v>
      </c>
      <c r="DF31" s="157">
        <f>'AT-Imp (O)'!DF31*(1+Toeslagen!$Q$27)</f>
        <v>1222.9570267199997</v>
      </c>
      <c r="DG31" s="157">
        <f>'AT-Imp (O)'!DG31*(1+Toeslagen!$Q$27)</f>
        <v>1222.9570267199997</v>
      </c>
      <c r="DH31" s="157">
        <f>'AT-Imp (O)'!DH31*(1+Toeslagen!$Q$27)</f>
        <v>1222.9570267199997</v>
      </c>
      <c r="DI31" s="157">
        <f>'AT-Imp (O)'!DI31*(1+Toeslagen!$Q$27)</f>
        <v>1222.9570267199997</v>
      </c>
      <c r="DJ31" s="157">
        <f>'AT-Imp (O)'!DJ31*(1+Toeslagen!$Q$27)</f>
        <v>1222.9570267199997</v>
      </c>
    </row>
    <row r="32" spans="1:114">
      <c r="A32" s="1">
        <v>37</v>
      </c>
      <c r="B32" s="1">
        <v>37</v>
      </c>
      <c r="C32" s="1"/>
      <c r="D32" s="1">
        <v>3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8">
        <v>6.5</v>
      </c>
      <c r="O32" s="186">
        <v>11375</v>
      </c>
      <c r="Y32" s="157">
        <f>'AT-Imp (O)'!Y32*(1+Toeslagen!$Q$27)</f>
        <v>1180.5863921280002</v>
      </c>
      <c r="Z32" s="157">
        <f>'AT-Imp (O)'!Z32*(1+Toeslagen!$Q$27)</f>
        <v>1180.5863921280002</v>
      </c>
      <c r="AA32" s="157">
        <f>'AT-Imp (O)'!AA32*(1+Toeslagen!$Q$27)</f>
        <v>1180.5863921280002</v>
      </c>
      <c r="AB32" s="157">
        <f>'AT-Imp (O)'!AB32*(1+Toeslagen!$Q$27)</f>
        <v>1180.5863921280002</v>
      </c>
      <c r="AC32" s="157">
        <f>'AT-Imp (O)'!AC32*(1+Toeslagen!$Q$27)</f>
        <v>0</v>
      </c>
      <c r="AD32" s="157">
        <f>'AT-Imp (O)'!AD32*(1+Toeslagen!$Q$27)</f>
        <v>0</v>
      </c>
      <c r="AE32" s="157">
        <f>'AT-Imp (O)'!AE32*(1+Toeslagen!$Q$27)</f>
        <v>0</v>
      </c>
      <c r="AF32" s="157">
        <f>'AT-Imp (O)'!AF32*(1+Toeslagen!$Q$27)</f>
        <v>0</v>
      </c>
      <c r="AG32" s="157">
        <f>'AT-Imp (O)'!AG32*(1+Toeslagen!$Q$27)</f>
        <v>0</v>
      </c>
      <c r="AH32" s="157">
        <f>'AT-Imp (O)'!AH32*(1+Toeslagen!$Q$27)</f>
        <v>0</v>
      </c>
      <c r="AI32" s="157">
        <f>'AT-Imp (O)'!AI32*(1+Toeslagen!$Q$27)</f>
        <v>1180.5863921280002</v>
      </c>
      <c r="AJ32" s="157">
        <f>'AT-Imp (O)'!AJ32*(1+Toeslagen!$Q$27)</f>
        <v>1180.5863921280002</v>
      </c>
      <c r="AK32" s="157">
        <f>'AT-Imp (O)'!AK32*(1+Toeslagen!$Q$27)</f>
        <v>1180.5863921280002</v>
      </c>
      <c r="AL32" s="157">
        <f>'AT-Imp (O)'!AL32*(1+Toeslagen!$Q$27)</f>
        <v>1180.5863921280002</v>
      </c>
      <c r="AM32" s="157">
        <f>'AT-Imp (O)'!AM32*(1+Toeslagen!$Q$27)</f>
        <v>1180.5863921280002</v>
      </c>
      <c r="AN32" s="157">
        <f>'AT-Imp (O)'!AN32*(1+Toeslagen!$Q$27)</f>
        <v>1180.5863921280002</v>
      </c>
      <c r="AO32" s="157">
        <f>'AT-Imp (O)'!AO32*(1+Toeslagen!$Q$27)</f>
        <v>1180.5863921280002</v>
      </c>
      <c r="AP32" s="157">
        <f>'AT-Imp (O)'!AP32*(1+Toeslagen!$Q$27)</f>
        <v>1180.5863921280002</v>
      </c>
      <c r="AQ32" s="157">
        <f>'AT-Imp (O)'!AQ32*(1+Toeslagen!$Q$27)</f>
        <v>1180.5863921280002</v>
      </c>
      <c r="AR32" s="157">
        <f>'AT-Imp (O)'!AR32*(1+Toeslagen!$Q$27)</f>
        <v>0</v>
      </c>
      <c r="AS32" s="157">
        <f>'AT-Imp (O)'!AS32*(1+Toeslagen!$Q$27)</f>
        <v>1180.5863921280002</v>
      </c>
      <c r="AT32" s="157">
        <f>'AT-Imp (O)'!AT32*(1+Toeslagen!$Q$27)</f>
        <v>1180.5863921280002</v>
      </c>
      <c r="AU32" s="157">
        <f>'AT-Imp (O)'!AU32*(1+Toeslagen!$Q$27)</f>
        <v>1180.5863921280002</v>
      </c>
      <c r="AV32" s="157">
        <f>'AT-Imp (O)'!AV32*(1+Toeslagen!$Q$27)</f>
        <v>1180.5863921280002</v>
      </c>
      <c r="AW32" s="157">
        <f>'AT-Imp (O)'!AW32*(1+Toeslagen!$Q$27)</f>
        <v>1180.5863921280002</v>
      </c>
      <c r="AX32" s="157">
        <f>'AT-Imp (O)'!AX32*(1+Toeslagen!$Q$27)</f>
        <v>1180.5863921280002</v>
      </c>
      <c r="AY32" s="157">
        <f>'AT-Imp (O)'!AY32*(1+Toeslagen!$Q$27)</f>
        <v>1180.5863921280002</v>
      </c>
      <c r="AZ32" s="157">
        <f>'AT-Imp (O)'!AZ32*(1+Toeslagen!$Q$27)</f>
        <v>1180.5863921280002</v>
      </c>
      <c r="BA32" s="157">
        <f>'AT-Imp (O)'!BA32*(1+Toeslagen!$Q$27)</f>
        <v>1180.5863921280002</v>
      </c>
      <c r="BB32" s="157">
        <f>'AT-Imp (O)'!BB32*(1+Toeslagen!$Q$27)</f>
        <v>1180.5863921280002</v>
      </c>
      <c r="BC32" s="157">
        <f>'AT-Imp (O)'!BC32*(1+Toeslagen!$Q$27)</f>
        <v>1064.4107554080001</v>
      </c>
      <c r="BD32" s="157">
        <f>'AT-Imp (O)'!BD32*(1+Toeslagen!$Q$27)</f>
        <v>1064.4107554080001</v>
      </c>
      <c r="BE32" s="157">
        <f>'AT-Imp (O)'!BE32*(1+Toeslagen!$Q$27)</f>
        <v>1064.4107554080001</v>
      </c>
      <c r="BF32" s="157">
        <f>'AT-Imp (O)'!BF32*(1+Toeslagen!$Q$27)</f>
        <v>1064.4107554080001</v>
      </c>
      <c r="BG32" s="157">
        <f>'AT-Imp (O)'!BG32*(1+Toeslagen!$Q$27)</f>
        <v>1064.4107554080001</v>
      </c>
      <c r="BH32" s="157">
        <f>'AT-Imp (O)'!BH32*(1+Toeslagen!$Q$27)</f>
        <v>1064.4107554080001</v>
      </c>
      <c r="BI32" s="157">
        <f>'AT-Imp (O)'!BI32*(1+Toeslagen!$Q$27)</f>
        <v>1064.4107554080001</v>
      </c>
      <c r="BJ32" s="157">
        <f>'AT-Imp (O)'!BJ32*(1+Toeslagen!$Q$27)</f>
        <v>1064.4107554080001</v>
      </c>
      <c r="BK32" s="157">
        <f>'AT-Imp (O)'!BK32*(1+Toeslagen!$Q$27)</f>
        <v>1064.4107554080001</v>
      </c>
      <c r="BL32" s="157">
        <f>'AT-Imp (O)'!BL32*(1+Toeslagen!$Q$27)</f>
        <v>1064.4107554080001</v>
      </c>
      <c r="BM32" s="157">
        <f>'AT-Imp (O)'!BM32*(1+Toeslagen!$Q$27)</f>
        <v>1064.4107554080001</v>
      </c>
      <c r="BN32" s="157">
        <f>'AT-Imp (O)'!BN32*(1+Toeslagen!$Q$27)</f>
        <v>1064.4107554080001</v>
      </c>
      <c r="BO32" s="157">
        <f>'AT-Imp (O)'!BO32*(1+Toeslagen!$Q$27)</f>
        <v>1064.4107554080001</v>
      </c>
      <c r="BP32" s="157">
        <f>'AT-Imp (O)'!BP32*(1+Toeslagen!$Q$27)</f>
        <v>1064.4107554080001</v>
      </c>
      <c r="BQ32" s="157">
        <f>'AT-Imp (O)'!BQ32*(1+Toeslagen!$Q$27)</f>
        <v>1064.4107554080001</v>
      </c>
      <c r="BR32" s="157">
        <f>'AT-Imp (O)'!BR32*(1+Toeslagen!$Q$27)</f>
        <v>1064.4107554080001</v>
      </c>
      <c r="BS32" s="157">
        <f>'AT-Imp (O)'!BS32*(1+Toeslagen!$Q$27)</f>
        <v>1064.4107554080001</v>
      </c>
      <c r="BT32" s="157">
        <f>'AT-Imp (O)'!BT32*(1+Toeslagen!$Q$27)</f>
        <v>1064.4107554080001</v>
      </c>
      <c r="BU32" s="157">
        <f>'AT-Imp (O)'!BU32*(1+Toeslagen!$Q$27)</f>
        <v>1209.6271044000002</v>
      </c>
      <c r="BV32" s="157">
        <f>'AT-Imp (O)'!BV32*(1+Toeslagen!$Q$27)</f>
        <v>0</v>
      </c>
      <c r="BW32" s="157">
        <f>'AT-Imp (O)'!BW32*(1+Toeslagen!$Q$27)</f>
        <v>0</v>
      </c>
      <c r="BX32" s="157">
        <f>'AT-Imp (O)'!BX32*(1+Toeslagen!$Q$27)</f>
        <v>1209.6271044000002</v>
      </c>
      <c r="BY32" s="157">
        <f>'AT-Imp (O)'!BY32*(1+Toeslagen!$Q$27)</f>
        <v>1209.6271044000002</v>
      </c>
      <c r="BZ32" s="157">
        <f>'AT-Imp (O)'!BZ32*(1+Toeslagen!$Q$27)</f>
        <v>1209.6271044000002</v>
      </c>
      <c r="CA32" s="157">
        <f>'AT-Imp (O)'!CA32*(1+Toeslagen!$Q$27)</f>
        <v>1209.6271044000002</v>
      </c>
      <c r="CB32" s="157">
        <f>'AT-Imp (O)'!CB32*(1+Toeslagen!$Q$27)</f>
        <v>1209.6271044000002</v>
      </c>
      <c r="CC32" s="157">
        <f>'AT-Imp (O)'!CC32*(1+Toeslagen!$Q$27)</f>
        <v>1209.6271044000002</v>
      </c>
      <c r="CD32" s="157">
        <f>'AT-Imp (O)'!CD32*(1+Toeslagen!$Q$27)</f>
        <v>1209.6271044000002</v>
      </c>
      <c r="CE32" s="157">
        <f>'AT-Imp (O)'!CE32*(1+Toeslagen!$Q$27)</f>
        <v>1209.6271044000002</v>
      </c>
      <c r="CF32" s="157">
        <f>'AT-Imp (O)'!CF32*(1+Toeslagen!$Q$27)</f>
        <v>1209.6271044000002</v>
      </c>
      <c r="CG32" s="157">
        <f>'AT-Imp (O)'!CG32*(1+Toeslagen!$Q$27)</f>
        <v>1209.6271044000002</v>
      </c>
      <c r="CH32" s="157">
        <f>'AT-Imp (O)'!CH32*(1+Toeslagen!$Q$27)</f>
        <v>1209.6271044000002</v>
      </c>
      <c r="CI32" s="157">
        <f>'AT-Imp (O)'!CI32*(1+Toeslagen!$Q$27)</f>
        <v>1209.6271044000002</v>
      </c>
      <c r="CJ32" s="157">
        <f>'AT-Imp (O)'!CJ32*(1+Toeslagen!$Q$27)</f>
        <v>1209.6271044000002</v>
      </c>
      <c r="CK32" s="157">
        <f>'AT-Imp (O)'!CK32*(1+Toeslagen!$Q$27)</f>
        <v>1209.6271044</v>
      </c>
      <c r="CL32" s="157">
        <f>'AT-Imp (O)'!CL32*(1+Toeslagen!$Q$27)</f>
        <v>1209.6271044</v>
      </c>
      <c r="CM32" s="157">
        <f>'AT-Imp (O)'!CM32*(1+Toeslagen!$Q$27)</f>
        <v>1209.6271044</v>
      </c>
      <c r="CN32" s="157">
        <f>'AT-Imp (O)'!CN32*(1+Toeslagen!$Q$27)</f>
        <v>0</v>
      </c>
      <c r="CO32" s="157">
        <f>'AT-Imp (O)'!CO32*(1+Toeslagen!$Q$27)</f>
        <v>0</v>
      </c>
      <c r="CP32" s="157">
        <f>'AT-Imp (O)'!CP32*(1+Toeslagen!$Q$27)</f>
        <v>0</v>
      </c>
      <c r="CQ32" s="157">
        <f>'AT-Imp (O)'!CQ32*(1+Toeslagen!$Q$27)</f>
        <v>0</v>
      </c>
      <c r="CR32" s="157">
        <f>'AT-Imp (O)'!CR32*(1+Toeslagen!$Q$27)</f>
        <v>1209.6271044</v>
      </c>
      <c r="CS32" s="157">
        <f>'AT-Imp (O)'!CS32*(1+Toeslagen!$Q$27)</f>
        <v>1209.6271044</v>
      </c>
      <c r="CT32" s="157">
        <f>'AT-Imp (O)'!CT32*(1+Toeslagen!$Q$27)</f>
        <v>1209.6271044</v>
      </c>
      <c r="CU32" s="157">
        <f>'AT-Imp (O)'!CU32*(1+Toeslagen!$Q$27)</f>
        <v>1209.6271044</v>
      </c>
      <c r="CV32" s="157">
        <f>'AT-Imp (O)'!CV32*(1+Toeslagen!$Q$27)</f>
        <v>1209.6271044</v>
      </c>
      <c r="CW32" s="157">
        <f>'AT-Imp (O)'!CW32*(1+Toeslagen!$Q$27)</f>
        <v>1209.6271044</v>
      </c>
      <c r="CX32" s="157">
        <f>'AT-Imp (O)'!CX32*(1+Toeslagen!$Q$27)</f>
        <v>1209.6271044</v>
      </c>
      <c r="CY32" s="157">
        <f>'AT-Imp (O)'!CY32*(1+Toeslagen!$Q$27)</f>
        <v>1209.6271044</v>
      </c>
      <c r="CZ32" s="157">
        <f>'AT-Imp (O)'!CZ32*(1+Toeslagen!$Q$27)</f>
        <v>1209.6271044</v>
      </c>
      <c r="DA32" s="157">
        <f>'AT-Imp (O)'!DA32*(1+Toeslagen!$Q$27)</f>
        <v>1253.1945666239999</v>
      </c>
      <c r="DB32" s="157">
        <f>'AT-Imp (O)'!DB32*(1+Toeslagen!$Q$27)</f>
        <v>1253.1945666239999</v>
      </c>
      <c r="DC32" s="157">
        <f>'AT-Imp (O)'!DC32*(1+Toeslagen!$Q$27)</f>
        <v>1253.1945666239999</v>
      </c>
      <c r="DD32" s="157">
        <f>'AT-Imp (O)'!DD32*(1+Toeslagen!$Q$27)</f>
        <v>1253.1945666239999</v>
      </c>
      <c r="DE32" s="157">
        <f>'AT-Imp (O)'!DE32*(1+Toeslagen!$Q$27)</f>
        <v>1253.1945666239999</v>
      </c>
      <c r="DF32" s="157">
        <f>'AT-Imp (O)'!DF32*(1+Toeslagen!$Q$27)</f>
        <v>1253.1945666239999</v>
      </c>
      <c r="DG32" s="157">
        <f>'AT-Imp (O)'!DG32*(1+Toeslagen!$Q$27)</f>
        <v>1253.1945666239999</v>
      </c>
      <c r="DH32" s="157">
        <f>'AT-Imp (O)'!DH32*(1+Toeslagen!$Q$27)</f>
        <v>1253.1945666239999</v>
      </c>
      <c r="DI32" s="157">
        <f>'AT-Imp (O)'!DI32*(1+Toeslagen!$Q$27)</f>
        <v>1253.1945666239999</v>
      </c>
      <c r="DJ32" s="157">
        <f>'AT-Imp (O)'!DJ32*(1+Toeslagen!$Q$27)</f>
        <v>1253.1945666239999</v>
      </c>
    </row>
    <row r="33" spans="1:114">
      <c r="A33" s="1">
        <v>38</v>
      </c>
      <c r="B33" s="1">
        <v>38</v>
      </c>
      <c r="C33" s="1"/>
      <c r="D33" s="1">
        <v>3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8">
        <v>6.8</v>
      </c>
      <c r="O33" s="186">
        <v>11900</v>
      </c>
      <c r="Y33" s="157">
        <f>'AT-Imp (O)'!Y33*(1+Toeslagen!$Q$27)</f>
        <v>1213.1792244000001</v>
      </c>
      <c r="Z33" s="157">
        <f>'AT-Imp (O)'!Z33*(1+Toeslagen!$Q$27)</f>
        <v>1213.1792244000001</v>
      </c>
      <c r="AA33" s="157">
        <f>'AT-Imp (O)'!AA33*(1+Toeslagen!$Q$27)</f>
        <v>1213.1792244000001</v>
      </c>
      <c r="AB33" s="157">
        <f>'AT-Imp (O)'!AB33*(1+Toeslagen!$Q$27)</f>
        <v>1213.1792244000001</v>
      </c>
      <c r="AC33" s="157">
        <f>'AT-Imp (O)'!AC33*(1+Toeslagen!$Q$27)</f>
        <v>0</v>
      </c>
      <c r="AD33" s="157">
        <f>'AT-Imp (O)'!AD33*(1+Toeslagen!$Q$27)</f>
        <v>0</v>
      </c>
      <c r="AE33" s="157">
        <f>'AT-Imp (O)'!AE33*(1+Toeslagen!$Q$27)</f>
        <v>0</v>
      </c>
      <c r="AF33" s="157">
        <f>'AT-Imp (O)'!AF33*(1+Toeslagen!$Q$27)</f>
        <v>0</v>
      </c>
      <c r="AG33" s="157">
        <f>'AT-Imp (O)'!AG33*(1+Toeslagen!$Q$27)</f>
        <v>0</v>
      </c>
      <c r="AH33" s="157">
        <f>'AT-Imp (O)'!AH33*(1+Toeslagen!$Q$27)</f>
        <v>0</v>
      </c>
      <c r="AI33" s="157">
        <f>'AT-Imp (O)'!AI33*(1+Toeslagen!$Q$27)</f>
        <v>1213.1792244000001</v>
      </c>
      <c r="AJ33" s="157">
        <f>'AT-Imp (O)'!AJ33*(1+Toeslagen!$Q$27)</f>
        <v>1213.1792244000001</v>
      </c>
      <c r="AK33" s="157">
        <f>'AT-Imp (O)'!AK33*(1+Toeslagen!$Q$27)</f>
        <v>1213.1792244000001</v>
      </c>
      <c r="AL33" s="157">
        <f>'AT-Imp (O)'!AL33*(1+Toeslagen!$Q$27)</f>
        <v>1213.1792244000001</v>
      </c>
      <c r="AM33" s="157">
        <f>'AT-Imp (O)'!AM33*(1+Toeslagen!$Q$27)</f>
        <v>1213.1792244000001</v>
      </c>
      <c r="AN33" s="157">
        <f>'AT-Imp (O)'!AN33*(1+Toeslagen!$Q$27)</f>
        <v>1213.1792244000001</v>
      </c>
      <c r="AO33" s="157">
        <f>'AT-Imp (O)'!AO33*(1+Toeslagen!$Q$27)</f>
        <v>1213.1792244000001</v>
      </c>
      <c r="AP33" s="157">
        <f>'AT-Imp (O)'!AP33*(1+Toeslagen!$Q$27)</f>
        <v>1213.1792244000001</v>
      </c>
      <c r="AQ33" s="157">
        <f>'AT-Imp (O)'!AQ33*(1+Toeslagen!$Q$27)</f>
        <v>1213.1792244000001</v>
      </c>
      <c r="AR33" s="157">
        <f>'AT-Imp (O)'!AR33*(1+Toeslagen!$Q$27)</f>
        <v>0</v>
      </c>
      <c r="AS33" s="157">
        <f>'AT-Imp (O)'!AS33*(1+Toeslagen!$Q$27)</f>
        <v>1213.1792244000001</v>
      </c>
      <c r="AT33" s="157">
        <f>'AT-Imp (O)'!AT33*(1+Toeslagen!$Q$27)</f>
        <v>1213.1792244000001</v>
      </c>
      <c r="AU33" s="157">
        <f>'AT-Imp (O)'!AU33*(1+Toeslagen!$Q$27)</f>
        <v>1213.1792244000001</v>
      </c>
      <c r="AV33" s="157">
        <f>'AT-Imp (O)'!AV33*(1+Toeslagen!$Q$27)</f>
        <v>1213.1792244000001</v>
      </c>
      <c r="AW33" s="157">
        <f>'AT-Imp (O)'!AW33*(1+Toeslagen!$Q$27)</f>
        <v>1213.1792244000001</v>
      </c>
      <c r="AX33" s="157">
        <f>'AT-Imp (O)'!AX33*(1+Toeslagen!$Q$27)</f>
        <v>1213.1792244000001</v>
      </c>
      <c r="AY33" s="157">
        <f>'AT-Imp (O)'!AY33*(1+Toeslagen!$Q$27)</f>
        <v>1213.1792244000001</v>
      </c>
      <c r="AZ33" s="157">
        <f>'AT-Imp (O)'!AZ33*(1+Toeslagen!$Q$27)</f>
        <v>1213.1792244000001</v>
      </c>
      <c r="BA33" s="157">
        <f>'AT-Imp (O)'!BA33*(1+Toeslagen!$Q$27)</f>
        <v>1213.1792244000001</v>
      </c>
      <c r="BB33" s="157">
        <f>'AT-Imp (O)'!BB33*(1+Toeslagen!$Q$27)</f>
        <v>1213.1792244000001</v>
      </c>
      <c r="BC33" s="157">
        <f>'AT-Imp (O)'!BC33*(1+Toeslagen!$Q$27)</f>
        <v>1097.00358768</v>
      </c>
      <c r="BD33" s="157">
        <f>'AT-Imp (O)'!BD33*(1+Toeslagen!$Q$27)</f>
        <v>1097.00358768</v>
      </c>
      <c r="BE33" s="157">
        <f>'AT-Imp (O)'!BE33*(1+Toeslagen!$Q$27)</f>
        <v>1097.00358768</v>
      </c>
      <c r="BF33" s="157">
        <f>'AT-Imp (O)'!BF33*(1+Toeslagen!$Q$27)</f>
        <v>1097.00358768</v>
      </c>
      <c r="BG33" s="157">
        <f>'AT-Imp (O)'!BG33*(1+Toeslagen!$Q$27)</f>
        <v>1097.00358768</v>
      </c>
      <c r="BH33" s="157">
        <f>'AT-Imp (O)'!BH33*(1+Toeslagen!$Q$27)</f>
        <v>1097.00358768</v>
      </c>
      <c r="BI33" s="157">
        <f>'AT-Imp (O)'!BI33*(1+Toeslagen!$Q$27)</f>
        <v>1097.00358768</v>
      </c>
      <c r="BJ33" s="157">
        <f>'AT-Imp (O)'!BJ33*(1+Toeslagen!$Q$27)</f>
        <v>1097.00358768</v>
      </c>
      <c r="BK33" s="157">
        <f>'AT-Imp (O)'!BK33*(1+Toeslagen!$Q$27)</f>
        <v>1097.00358768</v>
      </c>
      <c r="BL33" s="157">
        <f>'AT-Imp (O)'!BL33*(1+Toeslagen!$Q$27)</f>
        <v>1097.00358768</v>
      </c>
      <c r="BM33" s="157">
        <f>'AT-Imp (O)'!BM33*(1+Toeslagen!$Q$27)</f>
        <v>1097.00358768</v>
      </c>
      <c r="BN33" s="157">
        <f>'AT-Imp (O)'!BN33*(1+Toeslagen!$Q$27)</f>
        <v>1097.00358768</v>
      </c>
      <c r="BO33" s="157">
        <f>'AT-Imp (O)'!BO33*(1+Toeslagen!$Q$27)</f>
        <v>1097.00358768</v>
      </c>
      <c r="BP33" s="157">
        <f>'AT-Imp (O)'!BP33*(1+Toeslagen!$Q$27)</f>
        <v>1097.00358768</v>
      </c>
      <c r="BQ33" s="157">
        <f>'AT-Imp (O)'!BQ33*(1+Toeslagen!$Q$27)</f>
        <v>1097.00358768</v>
      </c>
      <c r="BR33" s="157">
        <f>'AT-Imp (O)'!BR33*(1+Toeslagen!$Q$27)</f>
        <v>1097.00358768</v>
      </c>
      <c r="BS33" s="157">
        <f>'AT-Imp (O)'!BS33*(1+Toeslagen!$Q$27)</f>
        <v>1097.00358768</v>
      </c>
      <c r="BT33" s="157">
        <f>'AT-Imp (O)'!BT33*(1+Toeslagen!$Q$27)</f>
        <v>1097.00358768</v>
      </c>
      <c r="BU33" s="157">
        <f>'AT-Imp (O)'!BU33*(1+Toeslagen!$Q$27)</f>
        <v>1242.2199366720004</v>
      </c>
      <c r="BV33" s="157">
        <f>'AT-Imp (O)'!BV33*(1+Toeslagen!$Q$27)</f>
        <v>0</v>
      </c>
      <c r="BW33" s="157">
        <f>'AT-Imp (O)'!BW33*(1+Toeslagen!$Q$27)</f>
        <v>0</v>
      </c>
      <c r="BX33" s="157">
        <f>'AT-Imp (O)'!BX33*(1+Toeslagen!$Q$27)</f>
        <v>1242.2199366720004</v>
      </c>
      <c r="BY33" s="157">
        <f>'AT-Imp (O)'!BY33*(1+Toeslagen!$Q$27)</f>
        <v>1242.2199366720004</v>
      </c>
      <c r="BZ33" s="157">
        <f>'AT-Imp (O)'!BZ33*(1+Toeslagen!$Q$27)</f>
        <v>1242.2199366720004</v>
      </c>
      <c r="CA33" s="157">
        <f>'AT-Imp (O)'!CA33*(1+Toeslagen!$Q$27)</f>
        <v>1242.2199366720004</v>
      </c>
      <c r="CB33" s="157">
        <f>'AT-Imp (O)'!CB33*(1+Toeslagen!$Q$27)</f>
        <v>1242.2199366720004</v>
      </c>
      <c r="CC33" s="157">
        <f>'AT-Imp (O)'!CC33*(1+Toeslagen!$Q$27)</f>
        <v>1242.2199366720004</v>
      </c>
      <c r="CD33" s="157">
        <f>'AT-Imp (O)'!CD33*(1+Toeslagen!$Q$27)</f>
        <v>1242.2199366720004</v>
      </c>
      <c r="CE33" s="157">
        <f>'AT-Imp (O)'!CE33*(1+Toeslagen!$Q$27)</f>
        <v>1242.2199366720004</v>
      </c>
      <c r="CF33" s="157">
        <f>'AT-Imp (O)'!CF33*(1+Toeslagen!$Q$27)</f>
        <v>1242.2199366720004</v>
      </c>
      <c r="CG33" s="157">
        <f>'AT-Imp (O)'!CG33*(1+Toeslagen!$Q$27)</f>
        <v>1242.2199366720004</v>
      </c>
      <c r="CH33" s="157">
        <f>'AT-Imp (O)'!CH33*(1+Toeslagen!$Q$27)</f>
        <v>1242.2199366720004</v>
      </c>
      <c r="CI33" s="157">
        <f>'AT-Imp (O)'!CI33*(1+Toeslagen!$Q$27)</f>
        <v>1242.2199366720004</v>
      </c>
      <c r="CJ33" s="157">
        <f>'AT-Imp (O)'!CJ33*(1+Toeslagen!$Q$27)</f>
        <v>1242.2199366720004</v>
      </c>
      <c r="CK33" s="157">
        <f>'AT-Imp (O)'!CK33*(1+Toeslagen!$Q$27)</f>
        <v>1242.2199366720001</v>
      </c>
      <c r="CL33" s="157">
        <f>'AT-Imp (O)'!CL33*(1+Toeslagen!$Q$27)</f>
        <v>1242.2199366720001</v>
      </c>
      <c r="CM33" s="157">
        <f>'AT-Imp (O)'!CM33*(1+Toeslagen!$Q$27)</f>
        <v>1242.2199366720001</v>
      </c>
      <c r="CN33" s="157">
        <f>'AT-Imp (O)'!CN33*(1+Toeslagen!$Q$27)</f>
        <v>0</v>
      </c>
      <c r="CO33" s="157">
        <f>'AT-Imp (O)'!CO33*(1+Toeslagen!$Q$27)</f>
        <v>0</v>
      </c>
      <c r="CP33" s="157">
        <f>'AT-Imp (O)'!CP33*(1+Toeslagen!$Q$27)</f>
        <v>0</v>
      </c>
      <c r="CQ33" s="157">
        <f>'AT-Imp (O)'!CQ33*(1+Toeslagen!$Q$27)</f>
        <v>0</v>
      </c>
      <c r="CR33" s="157">
        <f>'AT-Imp (O)'!CR33*(1+Toeslagen!$Q$27)</f>
        <v>1242.2199366720001</v>
      </c>
      <c r="CS33" s="157">
        <f>'AT-Imp (O)'!CS33*(1+Toeslagen!$Q$27)</f>
        <v>1242.2199366720001</v>
      </c>
      <c r="CT33" s="157">
        <f>'AT-Imp (O)'!CT33*(1+Toeslagen!$Q$27)</f>
        <v>1242.2199366720001</v>
      </c>
      <c r="CU33" s="157">
        <f>'AT-Imp (O)'!CU33*(1+Toeslagen!$Q$27)</f>
        <v>1242.2199366720001</v>
      </c>
      <c r="CV33" s="157">
        <f>'AT-Imp (O)'!CV33*(1+Toeslagen!$Q$27)</f>
        <v>1242.2199366720001</v>
      </c>
      <c r="CW33" s="157">
        <f>'AT-Imp (O)'!CW33*(1+Toeslagen!$Q$27)</f>
        <v>1242.2199366720001</v>
      </c>
      <c r="CX33" s="157">
        <f>'AT-Imp (O)'!CX33*(1+Toeslagen!$Q$27)</f>
        <v>1242.2199366720001</v>
      </c>
      <c r="CY33" s="157">
        <f>'AT-Imp (O)'!CY33*(1+Toeslagen!$Q$27)</f>
        <v>1242.2199366720001</v>
      </c>
      <c r="CZ33" s="157">
        <f>'AT-Imp (O)'!CZ33*(1+Toeslagen!$Q$27)</f>
        <v>1242.2199366720001</v>
      </c>
      <c r="DA33" s="157">
        <f>'AT-Imp (O)'!DA33*(1+Toeslagen!$Q$27)</f>
        <v>1285.7873988960002</v>
      </c>
      <c r="DB33" s="157">
        <f>'AT-Imp (O)'!DB33*(1+Toeslagen!$Q$27)</f>
        <v>1285.7873988960002</v>
      </c>
      <c r="DC33" s="157">
        <f>'AT-Imp (O)'!DC33*(1+Toeslagen!$Q$27)</f>
        <v>1285.7873988960002</v>
      </c>
      <c r="DD33" s="157">
        <f>'AT-Imp (O)'!DD33*(1+Toeslagen!$Q$27)</f>
        <v>1285.7873988960002</v>
      </c>
      <c r="DE33" s="157">
        <f>'AT-Imp (O)'!DE33*(1+Toeslagen!$Q$27)</f>
        <v>1285.7873988960002</v>
      </c>
      <c r="DF33" s="157">
        <f>'AT-Imp (O)'!DF33*(1+Toeslagen!$Q$27)</f>
        <v>1285.7873988960002</v>
      </c>
      <c r="DG33" s="157">
        <f>'AT-Imp (O)'!DG33*(1+Toeslagen!$Q$27)</f>
        <v>1285.7873988960002</v>
      </c>
      <c r="DH33" s="157">
        <f>'AT-Imp (O)'!DH33*(1+Toeslagen!$Q$27)</f>
        <v>1285.7873988960002</v>
      </c>
      <c r="DI33" s="157">
        <f>'AT-Imp (O)'!DI33*(1+Toeslagen!$Q$27)</f>
        <v>1285.7873988960002</v>
      </c>
      <c r="DJ33" s="157">
        <f>'AT-Imp (O)'!DJ33*(1+Toeslagen!$Q$27)</f>
        <v>1285.7873988960002</v>
      </c>
    </row>
    <row r="34" spans="1:114">
      <c r="A34" s="1">
        <v>39</v>
      </c>
      <c r="B34" s="1">
        <v>39</v>
      </c>
      <c r="C34" s="1"/>
      <c r="D34" s="1">
        <v>3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8">
        <v>7</v>
      </c>
      <c r="O34" s="186">
        <v>12250</v>
      </c>
      <c r="Y34" s="157">
        <f>'AT-Imp (O)'!Y34*(1+Toeslagen!$Q$27)</f>
        <v>1244.5880166720001</v>
      </c>
      <c r="Z34" s="157">
        <f>'AT-Imp (O)'!Z34*(1+Toeslagen!$Q$27)</f>
        <v>1244.5880166720001</v>
      </c>
      <c r="AA34" s="157">
        <f>'AT-Imp (O)'!AA34*(1+Toeslagen!$Q$27)</f>
        <v>1244.5880166720001</v>
      </c>
      <c r="AB34" s="157">
        <f>'AT-Imp (O)'!AB34*(1+Toeslagen!$Q$27)</f>
        <v>1244.5880166720001</v>
      </c>
      <c r="AC34" s="157">
        <f>'AT-Imp (O)'!AC34*(1+Toeslagen!$Q$27)</f>
        <v>0</v>
      </c>
      <c r="AD34" s="157">
        <f>'AT-Imp (O)'!AD34*(1+Toeslagen!$Q$27)</f>
        <v>0</v>
      </c>
      <c r="AE34" s="157">
        <f>'AT-Imp (O)'!AE34*(1+Toeslagen!$Q$27)</f>
        <v>0</v>
      </c>
      <c r="AF34" s="157">
        <f>'AT-Imp (O)'!AF34*(1+Toeslagen!$Q$27)</f>
        <v>0</v>
      </c>
      <c r="AG34" s="157">
        <f>'AT-Imp (O)'!AG34*(1+Toeslagen!$Q$27)</f>
        <v>0</v>
      </c>
      <c r="AH34" s="157">
        <f>'AT-Imp (O)'!AH34*(1+Toeslagen!$Q$27)</f>
        <v>0</v>
      </c>
      <c r="AI34" s="157">
        <f>'AT-Imp (O)'!AI34*(1+Toeslagen!$Q$27)</f>
        <v>1244.5880166720001</v>
      </c>
      <c r="AJ34" s="157">
        <f>'AT-Imp (O)'!AJ34*(1+Toeslagen!$Q$27)</f>
        <v>1244.5880166720001</v>
      </c>
      <c r="AK34" s="157">
        <f>'AT-Imp (O)'!AK34*(1+Toeslagen!$Q$27)</f>
        <v>1244.5880166720001</v>
      </c>
      <c r="AL34" s="157">
        <f>'AT-Imp (O)'!AL34*(1+Toeslagen!$Q$27)</f>
        <v>1244.5880166720001</v>
      </c>
      <c r="AM34" s="157">
        <f>'AT-Imp (O)'!AM34*(1+Toeslagen!$Q$27)</f>
        <v>1244.5880166720001</v>
      </c>
      <c r="AN34" s="157">
        <f>'AT-Imp (O)'!AN34*(1+Toeslagen!$Q$27)</f>
        <v>1244.5880166720001</v>
      </c>
      <c r="AO34" s="157">
        <f>'AT-Imp (O)'!AO34*(1+Toeslagen!$Q$27)</f>
        <v>1244.5880166720001</v>
      </c>
      <c r="AP34" s="157">
        <f>'AT-Imp (O)'!AP34*(1+Toeslagen!$Q$27)</f>
        <v>1244.5880166720001</v>
      </c>
      <c r="AQ34" s="157">
        <f>'AT-Imp (O)'!AQ34*(1+Toeslagen!$Q$27)</f>
        <v>1244.5880166720001</v>
      </c>
      <c r="AR34" s="157">
        <f>'AT-Imp (O)'!AR34*(1+Toeslagen!$Q$27)</f>
        <v>0</v>
      </c>
      <c r="AS34" s="157">
        <f>'AT-Imp (O)'!AS34*(1+Toeslagen!$Q$27)</f>
        <v>1244.5880166720001</v>
      </c>
      <c r="AT34" s="157">
        <f>'AT-Imp (O)'!AT34*(1+Toeslagen!$Q$27)</f>
        <v>1244.5880166720001</v>
      </c>
      <c r="AU34" s="157">
        <f>'AT-Imp (O)'!AU34*(1+Toeslagen!$Q$27)</f>
        <v>1244.5880166720001</v>
      </c>
      <c r="AV34" s="157">
        <f>'AT-Imp (O)'!AV34*(1+Toeslagen!$Q$27)</f>
        <v>1244.5880166720001</v>
      </c>
      <c r="AW34" s="157">
        <f>'AT-Imp (O)'!AW34*(1+Toeslagen!$Q$27)</f>
        <v>1244.5880166720001</v>
      </c>
      <c r="AX34" s="157">
        <f>'AT-Imp (O)'!AX34*(1+Toeslagen!$Q$27)</f>
        <v>1244.5880166720001</v>
      </c>
      <c r="AY34" s="157">
        <f>'AT-Imp (O)'!AY34*(1+Toeslagen!$Q$27)</f>
        <v>1244.5880166720001</v>
      </c>
      <c r="AZ34" s="157">
        <f>'AT-Imp (O)'!AZ34*(1+Toeslagen!$Q$27)</f>
        <v>1244.5880166720001</v>
      </c>
      <c r="BA34" s="157">
        <f>'AT-Imp (O)'!BA34*(1+Toeslagen!$Q$27)</f>
        <v>1244.5880166720001</v>
      </c>
      <c r="BB34" s="157">
        <f>'AT-Imp (O)'!BB34*(1+Toeslagen!$Q$27)</f>
        <v>1244.5880166720001</v>
      </c>
      <c r="BC34" s="157">
        <f>'AT-Imp (O)'!BC34*(1+Toeslagen!$Q$27)</f>
        <v>1113.898417632</v>
      </c>
      <c r="BD34" s="157">
        <f>'AT-Imp (O)'!BD34*(1+Toeslagen!$Q$27)</f>
        <v>1113.898417632</v>
      </c>
      <c r="BE34" s="157">
        <f>'AT-Imp (O)'!BE34*(1+Toeslagen!$Q$27)</f>
        <v>1113.898417632</v>
      </c>
      <c r="BF34" s="157">
        <f>'AT-Imp (O)'!BF34*(1+Toeslagen!$Q$27)</f>
        <v>1113.898417632</v>
      </c>
      <c r="BG34" s="157">
        <f>'AT-Imp (O)'!BG34*(1+Toeslagen!$Q$27)</f>
        <v>1113.898417632</v>
      </c>
      <c r="BH34" s="157">
        <f>'AT-Imp (O)'!BH34*(1+Toeslagen!$Q$27)</f>
        <v>1113.898417632</v>
      </c>
      <c r="BI34" s="157">
        <f>'AT-Imp (O)'!BI34*(1+Toeslagen!$Q$27)</f>
        <v>1113.898417632</v>
      </c>
      <c r="BJ34" s="157">
        <f>'AT-Imp (O)'!BJ34*(1+Toeslagen!$Q$27)</f>
        <v>1113.898417632</v>
      </c>
      <c r="BK34" s="157">
        <f>'AT-Imp (O)'!BK34*(1+Toeslagen!$Q$27)</f>
        <v>1113.898417632</v>
      </c>
      <c r="BL34" s="157">
        <f>'AT-Imp (O)'!BL34*(1+Toeslagen!$Q$27)</f>
        <v>1113.898417632</v>
      </c>
      <c r="BM34" s="157">
        <f>'AT-Imp (O)'!BM34*(1+Toeslagen!$Q$27)</f>
        <v>1113.898417632</v>
      </c>
      <c r="BN34" s="157">
        <f>'AT-Imp (O)'!BN34*(1+Toeslagen!$Q$27)</f>
        <v>1113.898417632</v>
      </c>
      <c r="BO34" s="157">
        <f>'AT-Imp (O)'!BO34*(1+Toeslagen!$Q$27)</f>
        <v>1113.898417632</v>
      </c>
      <c r="BP34" s="157">
        <f>'AT-Imp (O)'!BP34*(1+Toeslagen!$Q$27)</f>
        <v>1113.898417632</v>
      </c>
      <c r="BQ34" s="157">
        <f>'AT-Imp (O)'!BQ34*(1+Toeslagen!$Q$27)</f>
        <v>1113.898417632</v>
      </c>
      <c r="BR34" s="157">
        <f>'AT-Imp (O)'!BR34*(1+Toeslagen!$Q$27)</f>
        <v>1113.898417632</v>
      </c>
      <c r="BS34" s="157">
        <f>'AT-Imp (O)'!BS34*(1+Toeslagen!$Q$27)</f>
        <v>1113.898417632</v>
      </c>
      <c r="BT34" s="157">
        <f>'AT-Imp (O)'!BT34*(1+Toeslagen!$Q$27)</f>
        <v>1113.898417632</v>
      </c>
      <c r="BU34" s="157">
        <f>'AT-Imp (O)'!BU34*(1+Toeslagen!$Q$27)</f>
        <v>1259.1147666240004</v>
      </c>
      <c r="BV34" s="157">
        <f>'AT-Imp (O)'!BV34*(1+Toeslagen!$Q$27)</f>
        <v>0</v>
      </c>
      <c r="BW34" s="157">
        <f>'AT-Imp (O)'!BW34*(1+Toeslagen!$Q$27)</f>
        <v>0</v>
      </c>
      <c r="BX34" s="157">
        <f>'AT-Imp (O)'!BX34*(1+Toeslagen!$Q$27)</f>
        <v>1259.1147666240004</v>
      </c>
      <c r="BY34" s="157">
        <f>'AT-Imp (O)'!BY34*(1+Toeslagen!$Q$27)</f>
        <v>1259.1147666240004</v>
      </c>
      <c r="BZ34" s="157">
        <f>'AT-Imp (O)'!BZ34*(1+Toeslagen!$Q$27)</f>
        <v>1259.1147666240004</v>
      </c>
      <c r="CA34" s="157">
        <f>'AT-Imp (O)'!CA34*(1+Toeslagen!$Q$27)</f>
        <v>1259.1147666240004</v>
      </c>
      <c r="CB34" s="157">
        <f>'AT-Imp (O)'!CB34*(1+Toeslagen!$Q$27)</f>
        <v>1259.1147666240004</v>
      </c>
      <c r="CC34" s="157">
        <f>'AT-Imp (O)'!CC34*(1+Toeslagen!$Q$27)</f>
        <v>1259.1147666240004</v>
      </c>
      <c r="CD34" s="157">
        <f>'AT-Imp (O)'!CD34*(1+Toeslagen!$Q$27)</f>
        <v>1259.1147666240004</v>
      </c>
      <c r="CE34" s="157">
        <f>'AT-Imp (O)'!CE34*(1+Toeslagen!$Q$27)</f>
        <v>1259.1147666240004</v>
      </c>
      <c r="CF34" s="157">
        <f>'AT-Imp (O)'!CF34*(1+Toeslagen!$Q$27)</f>
        <v>1259.1147666240004</v>
      </c>
      <c r="CG34" s="157">
        <f>'AT-Imp (O)'!CG34*(1+Toeslagen!$Q$27)</f>
        <v>1273.6287289440002</v>
      </c>
      <c r="CH34" s="157">
        <f>'AT-Imp (O)'!CH34*(1+Toeslagen!$Q$27)</f>
        <v>1273.6287289440002</v>
      </c>
      <c r="CI34" s="157">
        <f>'AT-Imp (O)'!CI34*(1+Toeslagen!$Q$27)</f>
        <v>1273.6287289440002</v>
      </c>
      <c r="CJ34" s="157">
        <f>'AT-Imp (O)'!CJ34*(1+Toeslagen!$Q$27)</f>
        <v>1273.6287289440002</v>
      </c>
      <c r="CK34" s="157">
        <f>'AT-Imp (O)'!CK34*(1+Toeslagen!$Q$27)</f>
        <v>1273.6287289440002</v>
      </c>
      <c r="CL34" s="157">
        <f>'AT-Imp (O)'!CL34*(1+Toeslagen!$Q$27)</f>
        <v>1273.6287289440002</v>
      </c>
      <c r="CM34" s="157">
        <f>'AT-Imp (O)'!CM34*(1+Toeslagen!$Q$27)</f>
        <v>1273.6287289440002</v>
      </c>
      <c r="CN34" s="157">
        <f>'AT-Imp (O)'!CN34*(1+Toeslagen!$Q$27)</f>
        <v>0</v>
      </c>
      <c r="CO34" s="157">
        <f>'AT-Imp (O)'!CO34*(1+Toeslagen!$Q$27)</f>
        <v>0</v>
      </c>
      <c r="CP34" s="157">
        <f>'AT-Imp (O)'!CP34*(1+Toeslagen!$Q$27)</f>
        <v>0</v>
      </c>
      <c r="CQ34" s="157">
        <f>'AT-Imp (O)'!CQ34*(1+Toeslagen!$Q$27)</f>
        <v>0</v>
      </c>
      <c r="CR34" s="157">
        <f>'AT-Imp (O)'!CR34*(1+Toeslagen!$Q$27)</f>
        <v>1273.6287289440002</v>
      </c>
      <c r="CS34" s="157">
        <f>'AT-Imp (O)'!CS34*(1+Toeslagen!$Q$27)</f>
        <v>1273.6287289440002</v>
      </c>
      <c r="CT34" s="157">
        <f>'AT-Imp (O)'!CT34*(1+Toeslagen!$Q$27)</f>
        <v>1273.6287289440002</v>
      </c>
      <c r="CU34" s="157">
        <f>'AT-Imp (O)'!CU34*(1+Toeslagen!$Q$27)</f>
        <v>1273.6287289440002</v>
      </c>
      <c r="CV34" s="157">
        <f>'AT-Imp (O)'!CV34*(1+Toeslagen!$Q$27)</f>
        <v>1273.6287289440002</v>
      </c>
      <c r="CW34" s="157">
        <f>'AT-Imp (O)'!CW34*(1+Toeslagen!$Q$27)</f>
        <v>1273.6287289440002</v>
      </c>
      <c r="CX34" s="157">
        <f>'AT-Imp (O)'!CX34*(1+Toeslagen!$Q$27)</f>
        <v>1273.6287289440002</v>
      </c>
      <c r="CY34" s="157">
        <f>'AT-Imp (O)'!CY34*(1+Toeslagen!$Q$27)</f>
        <v>1273.6287289440002</v>
      </c>
      <c r="CZ34" s="157">
        <f>'AT-Imp (O)'!CZ34*(1+Toeslagen!$Q$27)</f>
        <v>1273.6287289440002</v>
      </c>
      <c r="DA34" s="157">
        <f>'AT-Imp (O)'!DA34*(1+Toeslagen!$Q$27)</f>
        <v>1302.669441216</v>
      </c>
      <c r="DB34" s="157">
        <f>'AT-Imp (O)'!DB34*(1+Toeslagen!$Q$27)</f>
        <v>1302.669441216</v>
      </c>
      <c r="DC34" s="157">
        <f>'AT-Imp (O)'!DC34*(1+Toeslagen!$Q$27)</f>
        <v>1302.669441216</v>
      </c>
      <c r="DD34" s="157">
        <f>'AT-Imp (O)'!DD34*(1+Toeslagen!$Q$27)</f>
        <v>1302.669441216</v>
      </c>
      <c r="DE34" s="157">
        <f>'AT-Imp (O)'!DE34*(1+Toeslagen!$Q$27)</f>
        <v>1302.669441216</v>
      </c>
      <c r="DF34" s="157">
        <f>'AT-Imp (O)'!DF34*(1+Toeslagen!$Q$27)</f>
        <v>1302.669441216</v>
      </c>
      <c r="DG34" s="157">
        <f>'AT-Imp (O)'!DG34*(1+Toeslagen!$Q$27)</f>
        <v>1302.669441216</v>
      </c>
      <c r="DH34" s="157">
        <f>'AT-Imp (O)'!DH34*(1+Toeslagen!$Q$27)</f>
        <v>1302.669441216</v>
      </c>
      <c r="DI34" s="157">
        <f>'AT-Imp (O)'!DI34*(1+Toeslagen!$Q$27)</f>
        <v>1302.669441216</v>
      </c>
      <c r="DJ34" s="157">
        <f>'AT-Imp (O)'!DJ34*(1+Toeslagen!$Q$27)</f>
        <v>1302.669441216</v>
      </c>
    </row>
    <row r="35" spans="1:114">
      <c r="A35" s="1">
        <v>40</v>
      </c>
      <c r="B35" s="1">
        <v>40</v>
      </c>
      <c r="C35" s="1"/>
      <c r="D35" s="1">
        <v>3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8">
        <v>7.2</v>
      </c>
      <c r="O35" s="186">
        <v>12600</v>
      </c>
      <c r="Y35" s="157">
        <f>'AT-Imp (O)'!Y35*(1+Toeslagen!$Q$27)</f>
        <v>1275.9968089439999</v>
      </c>
      <c r="Z35" s="157">
        <f>'AT-Imp (O)'!Z35*(1+Toeslagen!$Q$27)</f>
        <v>1275.9968089439999</v>
      </c>
      <c r="AA35" s="157">
        <f>'AT-Imp (O)'!AA35*(1+Toeslagen!$Q$27)</f>
        <v>1275.9968089439999</v>
      </c>
      <c r="AB35" s="157">
        <f>'AT-Imp (O)'!AB35*(1+Toeslagen!$Q$27)</f>
        <v>1275.9968089439999</v>
      </c>
      <c r="AC35" s="157">
        <f>'AT-Imp (O)'!AC35*(1+Toeslagen!$Q$27)</f>
        <v>0</v>
      </c>
      <c r="AD35" s="157">
        <f>'AT-Imp (O)'!AD35*(1+Toeslagen!$Q$27)</f>
        <v>0</v>
      </c>
      <c r="AE35" s="157">
        <f>'AT-Imp (O)'!AE35*(1+Toeslagen!$Q$27)</f>
        <v>0</v>
      </c>
      <c r="AF35" s="157">
        <f>'AT-Imp (O)'!AF35*(1+Toeslagen!$Q$27)</f>
        <v>0</v>
      </c>
      <c r="AG35" s="157">
        <f>'AT-Imp (O)'!AG35*(1+Toeslagen!$Q$27)</f>
        <v>0</v>
      </c>
      <c r="AH35" s="157">
        <f>'AT-Imp (O)'!AH35*(1+Toeslagen!$Q$27)</f>
        <v>0</v>
      </c>
      <c r="AI35" s="157">
        <f>'AT-Imp (O)'!AI35*(1+Toeslagen!$Q$27)</f>
        <v>1275.9968089439999</v>
      </c>
      <c r="AJ35" s="157">
        <f>'AT-Imp (O)'!AJ35*(1+Toeslagen!$Q$27)</f>
        <v>1275.9968089439999</v>
      </c>
      <c r="AK35" s="157">
        <f>'AT-Imp (O)'!AK35*(1+Toeslagen!$Q$27)</f>
        <v>1275.9968089439999</v>
      </c>
      <c r="AL35" s="157">
        <f>'AT-Imp (O)'!AL35*(1+Toeslagen!$Q$27)</f>
        <v>1275.9968089439999</v>
      </c>
      <c r="AM35" s="157">
        <f>'AT-Imp (O)'!AM35*(1+Toeslagen!$Q$27)</f>
        <v>1275.9968089439999</v>
      </c>
      <c r="AN35" s="157">
        <f>'AT-Imp (O)'!AN35*(1+Toeslagen!$Q$27)</f>
        <v>1275.9968089439999</v>
      </c>
      <c r="AO35" s="157">
        <f>'AT-Imp (O)'!AO35*(1+Toeslagen!$Q$27)</f>
        <v>1275.9968089439999</v>
      </c>
      <c r="AP35" s="157">
        <f>'AT-Imp (O)'!AP35*(1+Toeslagen!$Q$27)</f>
        <v>1275.9968089439999</v>
      </c>
      <c r="AQ35" s="157">
        <f>'AT-Imp (O)'!AQ35*(1+Toeslagen!$Q$27)</f>
        <v>1275.9968089440001</v>
      </c>
      <c r="AR35" s="157">
        <f>'AT-Imp (O)'!AR35*(1+Toeslagen!$Q$27)</f>
        <v>0</v>
      </c>
      <c r="AS35" s="157">
        <f>'AT-Imp (O)'!AS35*(1+Toeslagen!$Q$27)</f>
        <v>1275.9968089440001</v>
      </c>
      <c r="AT35" s="157">
        <f>'AT-Imp (O)'!AT35*(1+Toeslagen!$Q$27)</f>
        <v>1275.9968089440001</v>
      </c>
      <c r="AU35" s="157">
        <f>'AT-Imp (O)'!AU35*(1+Toeslagen!$Q$27)</f>
        <v>1275.9968089440001</v>
      </c>
      <c r="AV35" s="157">
        <f>'AT-Imp (O)'!AV35*(1+Toeslagen!$Q$27)</f>
        <v>1275.9968089440001</v>
      </c>
      <c r="AW35" s="157">
        <f>'AT-Imp (O)'!AW35*(1+Toeslagen!$Q$27)</f>
        <v>1275.9968089440001</v>
      </c>
      <c r="AX35" s="157">
        <f>'AT-Imp (O)'!AX35*(1+Toeslagen!$Q$27)</f>
        <v>1275.9968089440001</v>
      </c>
      <c r="AY35" s="157">
        <f>'AT-Imp (O)'!AY35*(1+Toeslagen!$Q$27)</f>
        <v>1275.9968089440001</v>
      </c>
      <c r="AZ35" s="157">
        <f>'AT-Imp (O)'!AZ35*(1+Toeslagen!$Q$27)</f>
        <v>1275.9968089440001</v>
      </c>
      <c r="BA35" s="157">
        <f>'AT-Imp (O)'!BA35*(1+Toeslagen!$Q$27)</f>
        <v>1275.9968089440001</v>
      </c>
      <c r="BB35" s="157">
        <f>'AT-Imp (O)'!BB35*(1+Toeslagen!$Q$27)</f>
        <v>1275.9968089440001</v>
      </c>
      <c r="BC35" s="157">
        <f>'AT-Imp (O)'!BC35*(1+Toeslagen!$Q$27)</f>
        <v>1145.3072099040003</v>
      </c>
      <c r="BD35" s="157">
        <f>'AT-Imp (O)'!BD35*(1+Toeslagen!$Q$27)</f>
        <v>1145.3072099040003</v>
      </c>
      <c r="BE35" s="157">
        <f>'AT-Imp (O)'!BE35*(1+Toeslagen!$Q$27)</f>
        <v>1145.3072099040003</v>
      </c>
      <c r="BF35" s="157">
        <f>'AT-Imp (O)'!BF35*(1+Toeslagen!$Q$27)</f>
        <v>1145.3072099040003</v>
      </c>
      <c r="BG35" s="157">
        <f>'AT-Imp (O)'!BG35*(1+Toeslagen!$Q$27)</f>
        <v>1145.3072099040003</v>
      </c>
      <c r="BH35" s="157">
        <f>'AT-Imp (O)'!BH35*(1+Toeslagen!$Q$27)</f>
        <v>1145.3072099040003</v>
      </c>
      <c r="BI35" s="157">
        <f>'AT-Imp (O)'!BI35*(1+Toeslagen!$Q$27)</f>
        <v>1145.3072099040003</v>
      </c>
      <c r="BJ35" s="157">
        <f>'AT-Imp (O)'!BJ35*(1+Toeslagen!$Q$27)</f>
        <v>1145.3072099040003</v>
      </c>
      <c r="BK35" s="157">
        <f>'AT-Imp (O)'!BK35*(1+Toeslagen!$Q$27)</f>
        <v>1145.3072099040003</v>
      </c>
      <c r="BL35" s="157">
        <f>'AT-Imp (O)'!BL35*(1+Toeslagen!$Q$27)</f>
        <v>1145.3072099040003</v>
      </c>
      <c r="BM35" s="157">
        <f>'AT-Imp (O)'!BM35*(1+Toeslagen!$Q$27)</f>
        <v>1145.3072099040003</v>
      </c>
      <c r="BN35" s="157">
        <f>'AT-Imp (O)'!BN35*(1+Toeslagen!$Q$27)</f>
        <v>1145.3072099040003</v>
      </c>
      <c r="BO35" s="157">
        <f>'AT-Imp (O)'!BO35*(1+Toeslagen!$Q$27)</f>
        <v>1145.3072099040003</v>
      </c>
      <c r="BP35" s="157">
        <f>'AT-Imp (O)'!BP35*(1+Toeslagen!$Q$27)</f>
        <v>1145.3072099040003</v>
      </c>
      <c r="BQ35" s="157">
        <f>'AT-Imp (O)'!BQ35*(1+Toeslagen!$Q$27)</f>
        <v>1145.3072099040003</v>
      </c>
      <c r="BR35" s="157">
        <f>'AT-Imp (O)'!BR35*(1+Toeslagen!$Q$27)</f>
        <v>1145.3072099040003</v>
      </c>
      <c r="BS35" s="157">
        <f>'AT-Imp (O)'!BS35*(1+Toeslagen!$Q$27)</f>
        <v>1145.3072099040003</v>
      </c>
      <c r="BT35" s="157">
        <f>'AT-Imp (O)'!BT35*(1+Toeslagen!$Q$27)</f>
        <v>1145.3072099040003</v>
      </c>
      <c r="BU35" s="157">
        <f>'AT-Imp (O)'!BU35*(1+Toeslagen!$Q$27)</f>
        <v>1290.5235588960004</v>
      </c>
      <c r="BV35" s="157">
        <f>'AT-Imp (O)'!BV35*(1+Toeslagen!$Q$27)</f>
        <v>0</v>
      </c>
      <c r="BW35" s="157">
        <f>'AT-Imp (O)'!BW35*(1+Toeslagen!$Q$27)</f>
        <v>0</v>
      </c>
      <c r="BX35" s="157">
        <f>'AT-Imp (O)'!BX35*(1+Toeslagen!$Q$27)</f>
        <v>1290.5235588960004</v>
      </c>
      <c r="BY35" s="157">
        <f>'AT-Imp (O)'!BY35*(1+Toeslagen!$Q$27)</f>
        <v>1290.5235588960004</v>
      </c>
      <c r="BZ35" s="157">
        <f>'AT-Imp (O)'!BZ35*(1+Toeslagen!$Q$27)</f>
        <v>1290.5235588960004</v>
      </c>
      <c r="CA35" s="157">
        <f>'AT-Imp (O)'!CA35*(1+Toeslagen!$Q$27)</f>
        <v>1290.5235588960004</v>
      </c>
      <c r="CB35" s="157">
        <f>'AT-Imp (O)'!CB35*(1+Toeslagen!$Q$27)</f>
        <v>1290.5235588960004</v>
      </c>
      <c r="CC35" s="157">
        <f>'AT-Imp (O)'!CC35*(1+Toeslagen!$Q$27)</f>
        <v>1290.5235588960004</v>
      </c>
      <c r="CD35" s="157">
        <f>'AT-Imp (O)'!CD35*(1+Toeslagen!$Q$27)</f>
        <v>1290.5235588960004</v>
      </c>
      <c r="CE35" s="157">
        <f>'AT-Imp (O)'!CE35*(1+Toeslagen!$Q$27)</f>
        <v>1290.5235588960004</v>
      </c>
      <c r="CF35" s="157">
        <f>'AT-Imp (O)'!CF35*(1+Toeslagen!$Q$27)</f>
        <v>1290.5235588960004</v>
      </c>
      <c r="CG35" s="157">
        <f>'AT-Imp (O)'!CG35*(1+Toeslagen!$Q$27)</f>
        <v>1305.0375212160002</v>
      </c>
      <c r="CH35" s="157">
        <f>'AT-Imp (O)'!CH35*(1+Toeslagen!$Q$27)</f>
        <v>1305.0375212160002</v>
      </c>
      <c r="CI35" s="157">
        <f>'AT-Imp (O)'!CI35*(1+Toeslagen!$Q$27)</f>
        <v>1305.0375212160002</v>
      </c>
      <c r="CJ35" s="157">
        <f>'AT-Imp (O)'!CJ35*(1+Toeslagen!$Q$27)</f>
        <v>1305.0375212160002</v>
      </c>
      <c r="CK35" s="157">
        <f>'AT-Imp (O)'!CK35*(1+Toeslagen!$Q$27)</f>
        <v>1305.0375212160002</v>
      </c>
      <c r="CL35" s="157">
        <f>'AT-Imp (O)'!CL35*(1+Toeslagen!$Q$27)</f>
        <v>1305.0375212160002</v>
      </c>
      <c r="CM35" s="157">
        <f>'AT-Imp (O)'!CM35*(1+Toeslagen!$Q$27)</f>
        <v>1305.0375212160002</v>
      </c>
      <c r="CN35" s="157">
        <f>'AT-Imp (O)'!CN35*(1+Toeslagen!$Q$27)</f>
        <v>0</v>
      </c>
      <c r="CO35" s="157">
        <f>'AT-Imp (O)'!CO35*(1+Toeslagen!$Q$27)</f>
        <v>0</v>
      </c>
      <c r="CP35" s="157">
        <f>'AT-Imp (O)'!CP35*(1+Toeslagen!$Q$27)</f>
        <v>0</v>
      </c>
      <c r="CQ35" s="157">
        <f>'AT-Imp (O)'!CQ35*(1+Toeslagen!$Q$27)</f>
        <v>0</v>
      </c>
      <c r="CR35" s="157">
        <f>'AT-Imp (O)'!CR35*(1+Toeslagen!$Q$27)</f>
        <v>1305.0375212160002</v>
      </c>
      <c r="CS35" s="157">
        <f>'AT-Imp (O)'!CS35*(1+Toeslagen!$Q$27)</f>
        <v>1305.0375212160002</v>
      </c>
      <c r="CT35" s="157">
        <f>'AT-Imp (O)'!CT35*(1+Toeslagen!$Q$27)</f>
        <v>1305.0375212160002</v>
      </c>
      <c r="CU35" s="157">
        <f>'AT-Imp (O)'!CU35*(1+Toeslagen!$Q$27)</f>
        <v>1305.0375212160002</v>
      </c>
      <c r="CV35" s="157">
        <f>'AT-Imp (O)'!CV35*(1+Toeslagen!$Q$27)</f>
        <v>1305.0375212160002</v>
      </c>
      <c r="CW35" s="157">
        <f>'AT-Imp (O)'!CW35*(1+Toeslagen!$Q$27)</f>
        <v>1305.0375212160002</v>
      </c>
      <c r="CX35" s="157">
        <f>'AT-Imp (O)'!CX35*(1+Toeslagen!$Q$27)</f>
        <v>1305.0375212160002</v>
      </c>
      <c r="CY35" s="157">
        <f>'AT-Imp (O)'!CY35*(1+Toeslagen!$Q$27)</f>
        <v>1305.0375212160002</v>
      </c>
      <c r="CZ35" s="157">
        <f>'AT-Imp (O)'!CZ35*(1+Toeslagen!$Q$27)</f>
        <v>1305.0375212160002</v>
      </c>
      <c r="DA35" s="157">
        <f>'AT-Imp (O)'!DA35*(1+Toeslagen!$Q$27)</f>
        <v>1319.564271168</v>
      </c>
      <c r="DB35" s="157">
        <f>'AT-Imp (O)'!DB35*(1+Toeslagen!$Q$27)</f>
        <v>1319.564271168</v>
      </c>
      <c r="DC35" s="157">
        <f>'AT-Imp (O)'!DC35*(1+Toeslagen!$Q$27)</f>
        <v>1319.564271168</v>
      </c>
      <c r="DD35" s="157">
        <f>'AT-Imp (O)'!DD35*(1+Toeslagen!$Q$27)</f>
        <v>1319.564271168</v>
      </c>
      <c r="DE35" s="157">
        <f>'AT-Imp (O)'!DE35*(1+Toeslagen!$Q$27)</f>
        <v>1319.564271168</v>
      </c>
      <c r="DF35" s="157">
        <f>'AT-Imp (O)'!DF35*(1+Toeslagen!$Q$27)</f>
        <v>1319.564271168</v>
      </c>
      <c r="DG35" s="157">
        <f>'AT-Imp (O)'!DG35*(1+Toeslagen!$Q$27)</f>
        <v>1319.564271168</v>
      </c>
      <c r="DH35" s="157">
        <f>'AT-Imp (O)'!DH35*(1+Toeslagen!$Q$27)</f>
        <v>1319.564271168</v>
      </c>
      <c r="DI35" s="157">
        <f>'AT-Imp (O)'!DI35*(1+Toeslagen!$Q$27)</f>
        <v>1319.564271168</v>
      </c>
      <c r="DJ35" s="157">
        <f>'AT-Imp (O)'!DJ35*(1+Toeslagen!$Q$27)</f>
        <v>1319.564271168</v>
      </c>
    </row>
    <row r="36" spans="1:114">
      <c r="A36" s="1">
        <v>41</v>
      </c>
      <c r="B36" s="1">
        <v>41</v>
      </c>
      <c r="C36" s="1"/>
      <c r="D36" s="1">
        <v>3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8">
        <v>7.5</v>
      </c>
      <c r="O36" s="186">
        <v>13125</v>
      </c>
      <c r="Y36" s="157">
        <f>'AT-Imp (O)'!Y36*(1+Toeslagen!$Q$27)</f>
        <v>1294.0756788960002</v>
      </c>
      <c r="Z36" s="157">
        <f>'AT-Imp (O)'!Z36*(1+Toeslagen!$Q$27)</f>
        <v>1294.0756788960002</v>
      </c>
      <c r="AA36" s="157">
        <f>'AT-Imp (O)'!AA36*(1+Toeslagen!$Q$27)</f>
        <v>1294.0756788960002</v>
      </c>
      <c r="AB36" s="157">
        <f>'AT-Imp (O)'!AB36*(1+Toeslagen!$Q$27)</f>
        <v>1294.0756788960002</v>
      </c>
      <c r="AC36" s="157">
        <f>'AT-Imp (O)'!AC36*(1+Toeslagen!$Q$27)</f>
        <v>0</v>
      </c>
      <c r="AD36" s="157">
        <f>'AT-Imp (O)'!AD36*(1+Toeslagen!$Q$27)</f>
        <v>0</v>
      </c>
      <c r="AE36" s="157">
        <f>'AT-Imp (O)'!AE36*(1+Toeslagen!$Q$27)</f>
        <v>0</v>
      </c>
      <c r="AF36" s="157">
        <f>'AT-Imp (O)'!AF36*(1+Toeslagen!$Q$27)</f>
        <v>0</v>
      </c>
      <c r="AG36" s="157">
        <f>'AT-Imp (O)'!AG36*(1+Toeslagen!$Q$27)</f>
        <v>0</v>
      </c>
      <c r="AH36" s="157">
        <f>'AT-Imp (O)'!AH36*(1+Toeslagen!$Q$27)</f>
        <v>0</v>
      </c>
      <c r="AI36" s="157">
        <f>'AT-Imp (O)'!AI36*(1+Toeslagen!$Q$27)</f>
        <v>1294.0756788960002</v>
      </c>
      <c r="AJ36" s="157">
        <f>'AT-Imp (O)'!AJ36*(1+Toeslagen!$Q$27)</f>
        <v>1294.0756788960002</v>
      </c>
      <c r="AK36" s="157">
        <f>'AT-Imp (O)'!AK36*(1+Toeslagen!$Q$27)</f>
        <v>1294.0756788960002</v>
      </c>
      <c r="AL36" s="157">
        <f>'AT-Imp (O)'!AL36*(1+Toeslagen!$Q$27)</f>
        <v>1294.0756788960002</v>
      </c>
      <c r="AM36" s="157">
        <f>'AT-Imp (O)'!AM36*(1+Toeslagen!$Q$27)</f>
        <v>1294.0756788960002</v>
      </c>
      <c r="AN36" s="157">
        <f>'AT-Imp (O)'!AN36*(1+Toeslagen!$Q$27)</f>
        <v>1294.0756788960002</v>
      </c>
      <c r="AO36" s="157">
        <f>'AT-Imp (O)'!AO36*(1+Toeslagen!$Q$27)</f>
        <v>1294.0756788960002</v>
      </c>
      <c r="AP36" s="157">
        <f>'AT-Imp (O)'!AP36*(1+Toeslagen!$Q$27)</f>
        <v>1294.0756788960002</v>
      </c>
      <c r="AQ36" s="157">
        <f>'AT-Imp (O)'!AQ36*(1+Toeslagen!$Q$27)</f>
        <v>1294.0756788960002</v>
      </c>
      <c r="AR36" s="157">
        <f>'AT-Imp (O)'!AR36*(1+Toeslagen!$Q$27)</f>
        <v>0</v>
      </c>
      <c r="AS36" s="157">
        <f>'AT-Imp (O)'!AS36*(1+Toeslagen!$Q$27)</f>
        <v>1294.0756788960002</v>
      </c>
      <c r="AT36" s="157">
        <f>'AT-Imp (O)'!AT36*(1+Toeslagen!$Q$27)</f>
        <v>1294.0756788960002</v>
      </c>
      <c r="AU36" s="157">
        <f>'AT-Imp (O)'!AU36*(1+Toeslagen!$Q$27)</f>
        <v>1294.0756788960002</v>
      </c>
      <c r="AV36" s="157">
        <f>'AT-Imp (O)'!AV36*(1+Toeslagen!$Q$27)</f>
        <v>1294.0756788960002</v>
      </c>
      <c r="AW36" s="157">
        <f>'AT-Imp (O)'!AW36*(1+Toeslagen!$Q$27)</f>
        <v>1294.0756788960002</v>
      </c>
      <c r="AX36" s="157">
        <f>'AT-Imp (O)'!AX36*(1+Toeslagen!$Q$27)</f>
        <v>1294.0756788960002</v>
      </c>
      <c r="AY36" s="157">
        <f>'AT-Imp (O)'!AY36*(1+Toeslagen!$Q$27)</f>
        <v>1294.0756788960002</v>
      </c>
      <c r="AZ36" s="157">
        <f>'AT-Imp (O)'!AZ36*(1+Toeslagen!$Q$27)</f>
        <v>1294.0756788960002</v>
      </c>
      <c r="BA36" s="157">
        <f>'AT-Imp (O)'!BA36*(1+Toeslagen!$Q$27)</f>
        <v>1294.0756788960002</v>
      </c>
      <c r="BB36" s="157">
        <f>'AT-Imp (O)'!BB36*(1+Toeslagen!$Q$27)</f>
        <v>1294.0756788960002</v>
      </c>
      <c r="BC36" s="157">
        <f>'AT-Imp (O)'!BC36*(1+Toeslagen!$Q$27)</f>
        <v>1177.9000421759999</v>
      </c>
      <c r="BD36" s="157">
        <f>'AT-Imp (O)'!BD36*(1+Toeslagen!$Q$27)</f>
        <v>1177.9000421759999</v>
      </c>
      <c r="BE36" s="157">
        <f>'AT-Imp (O)'!BE36*(1+Toeslagen!$Q$27)</f>
        <v>1177.9000421759999</v>
      </c>
      <c r="BF36" s="157">
        <f>'AT-Imp (O)'!BF36*(1+Toeslagen!$Q$27)</f>
        <v>1177.9000421759999</v>
      </c>
      <c r="BG36" s="157">
        <f>'AT-Imp (O)'!BG36*(1+Toeslagen!$Q$27)</f>
        <v>1177.9000421759999</v>
      </c>
      <c r="BH36" s="157">
        <f>'AT-Imp (O)'!BH36*(1+Toeslagen!$Q$27)</f>
        <v>1177.9000421759999</v>
      </c>
      <c r="BI36" s="157">
        <f>'AT-Imp (O)'!BI36*(1+Toeslagen!$Q$27)</f>
        <v>1177.9000421759999</v>
      </c>
      <c r="BJ36" s="157">
        <f>'AT-Imp (O)'!BJ36*(1+Toeslagen!$Q$27)</f>
        <v>1177.9000421759999</v>
      </c>
      <c r="BK36" s="157">
        <f>'AT-Imp (O)'!BK36*(1+Toeslagen!$Q$27)</f>
        <v>1177.9000421759999</v>
      </c>
      <c r="BL36" s="157">
        <f>'AT-Imp (O)'!BL36*(1+Toeslagen!$Q$27)</f>
        <v>1177.9000421759999</v>
      </c>
      <c r="BM36" s="157">
        <f>'AT-Imp (O)'!BM36*(1+Toeslagen!$Q$27)</f>
        <v>1177.9000421759999</v>
      </c>
      <c r="BN36" s="157">
        <f>'AT-Imp (O)'!BN36*(1+Toeslagen!$Q$27)</f>
        <v>1177.9000421759999</v>
      </c>
      <c r="BO36" s="157">
        <f>'AT-Imp (O)'!BO36*(1+Toeslagen!$Q$27)</f>
        <v>1177.9000421759999</v>
      </c>
      <c r="BP36" s="157">
        <f>'AT-Imp (O)'!BP36*(1+Toeslagen!$Q$27)</f>
        <v>1177.9000421759999</v>
      </c>
      <c r="BQ36" s="157">
        <f>'AT-Imp (O)'!BQ36*(1+Toeslagen!$Q$27)</f>
        <v>1177.9000421759999</v>
      </c>
      <c r="BR36" s="157">
        <f>'AT-Imp (O)'!BR36*(1+Toeslagen!$Q$27)</f>
        <v>1177.9000421759999</v>
      </c>
      <c r="BS36" s="157">
        <f>'AT-Imp (O)'!BS36*(1+Toeslagen!$Q$27)</f>
        <v>1177.9000421759999</v>
      </c>
      <c r="BT36" s="157">
        <f>'AT-Imp (O)'!BT36*(1+Toeslagen!$Q$27)</f>
        <v>1177.9000421759999</v>
      </c>
      <c r="BU36" s="157">
        <f>'AT-Imp (O)'!BU36*(1+Toeslagen!$Q$27)</f>
        <v>1308.5896412160002</v>
      </c>
      <c r="BV36" s="157">
        <f>'AT-Imp (O)'!BV36*(1+Toeslagen!$Q$27)</f>
        <v>0</v>
      </c>
      <c r="BW36" s="157">
        <f>'AT-Imp (O)'!BW36*(1+Toeslagen!$Q$27)</f>
        <v>0</v>
      </c>
      <c r="BX36" s="157">
        <f>'AT-Imp (O)'!BX36*(1+Toeslagen!$Q$27)</f>
        <v>1308.5896412160002</v>
      </c>
      <c r="BY36" s="157">
        <f>'AT-Imp (O)'!BY36*(1+Toeslagen!$Q$27)</f>
        <v>1308.5896412160002</v>
      </c>
      <c r="BZ36" s="157">
        <f>'AT-Imp (O)'!BZ36*(1+Toeslagen!$Q$27)</f>
        <v>1308.5896412160002</v>
      </c>
      <c r="CA36" s="157">
        <f>'AT-Imp (O)'!CA36*(1+Toeslagen!$Q$27)</f>
        <v>1308.5896412160002</v>
      </c>
      <c r="CB36" s="157">
        <f>'AT-Imp (O)'!CB36*(1+Toeslagen!$Q$27)</f>
        <v>1308.5896412160002</v>
      </c>
      <c r="CC36" s="157">
        <f>'AT-Imp (O)'!CC36*(1+Toeslagen!$Q$27)</f>
        <v>1308.5896412160002</v>
      </c>
      <c r="CD36" s="157">
        <f>'AT-Imp (O)'!CD36*(1+Toeslagen!$Q$27)</f>
        <v>1308.5896412160002</v>
      </c>
      <c r="CE36" s="157">
        <f>'AT-Imp (O)'!CE36*(1+Toeslagen!$Q$27)</f>
        <v>1308.5896412160002</v>
      </c>
      <c r="CF36" s="157">
        <f>'AT-Imp (O)'!CF36*(1+Toeslagen!$Q$27)</f>
        <v>1308.5896412160002</v>
      </c>
      <c r="CG36" s="157">
        <f>'AT-Imp (O)'!CG36*(1+Toeslagen!$Q$27)</f>
        <v>1337.6303534880001</v>
      </c>
      <c r="CH36" s="157">
        <f>'AT-Imp (O)'!CH36*(1+Toeslagen!$Q$27)</f>
        <v>1337.6303534880001</v>
      </c>
      <c r="CI36" s="157">
        <f>'AT-Imp (O)'!CI36*(1+Toeslagen!$Q$27)</f>
        <v>1337.6303534880001</v>
      </c>
      <c r="CJ36" s="157">
        <f>'AT-Imp (O)'!CJ36*(1+Toeslagen!$Q$27)</f>
        <v>1337.6303534880001</v>
      </c>
      <c r="CK36" s="157">
        <f>'AT-Imp (O)'!CK36*(1+Toeslagen!$Q$27)</f>
        <v>1337.6303534880001</v>
      </c>
      <c r="CL36" s="157">
        <f>'AT-Imp (O)'!CL36*(1+Toeslagen!$Q$27)</f>
        <v>1337.6303534880001</v>
      </c>
      <c r="CM36" s="157">
        <f>'AT-Imp (O)'!CM36*(1+Toeslagen!$Q$27)</f>
        <v>1337.6303534880001</v>
      </c>
      <c r="CN36" s="157">
        <f>'AT-Imp (O)'!CN36*(1+Toeslagen!$Q$27)</f>
        <v>0</v>
      </c>
      <c r="CO36" s="157">
        <f>'AT-Imp (O)'!CO36*(1+Toeslagen!$Q$27)</f>
        <v>0</v>
      </c>
      <c r="CP36" s="157">
        <f>'AT-Imp (O)'!CP36*(1+Toeslagen!$Q$27)</f>
        <v>0</v>
      </c>
      <c r="CQ36" s="157">
        <f>'AT-Imp (O)'!CQ36*(1+Toeslagen!$Q$27)</f>
        <v>0</v>
      </c>
      <c r="CR36" s="157">
        <f>'AT-Imp (O)'!CR36*(1+Toeslagen!$Q$27)</f>
        <v>1337.6303534880001</v>
      </c>
      <c r="CS36" s="157">
        <f>'AT-Imp (O)'!CS36*(1+Toeslagen!$Q$27)</f>
        <v>1337.6303534880001</v>
      </c>
      <c r="CT36" s="157">
        <f>'AT-Imp (O)'!CT36*(1+Toeslagen!$Q$27)</f>
        <v>1337.6303534880001</v>
      </c>
      <c r="CU36" s="157">
        <f>'AT-Imp (O)'!CU36*(1+Toeslagen!$Q$27)</f>
        <v>1337.6303534880001</v>
      </c>
      <c r="CV36" s="157">
        <f>'AT-Imp (O)'!CV36*(1+Toeslagen!$Q$27)</f>
        <v>1337.6303534880001</v>
      </c>
      <c r="CW36" s="157">
        <f>'AT-Imp (O)'!CW36*(1+Toeslagen!$Q$27)</f>
        <v>1337.6303534880001</v>
      </c>
      <c r="CX36" s="157">
        <f>'AT-Imp (O)'!CX36*(1+Toeslagen!$Q$27)</f>
        <v>1337.6303534880001</v>
      </c>
      <c r="CY36" s="157">
        <f>'AT-Imp (O)'!CY36*(1+Toeslagen!$Q$27)</f>
        <v>1337.6303534880001</v>
      </c>
      <c r="CZ36" s="157">
        <f>'AT-Imp (O)'!CZ36*(1+Toeslagen!$Q$27)</f>
        <v>1337.6303534880001</v>
      </c>
      <c r="DA36" s="157">
        <f>'AT-Imp (O)'!DA36*(1+Toeslagen!$Q$27)</f>
        <v>1337.6303534880001</v>
      </c>
      <c r="DB36" s="157">
        <f>'AT-Imp (O)'!DB36*(1+Toeslagen!$Q$27)</f>
        <v>1337.6303534880001</v>
      </c>
      <c r="DC36" s="157">
        <f>'AT-Imp (O)'!DC36*(1+Toeslagen!$Q$27)</f>
        <v>1337.6303534880001</v>
      </c>
      <c r="DD36" s="157">
        <f>'AT-Imp (O)'!DD36*(1+Toeslagen!$Q$27)</f>
        <v>1337.6303534880001</v>
      </c>
      <c r="DE36" s="157">
        <f>'AT-Imp (O)'!DE36*(1+Toeslagen!$Q$27)</f>
        <v>1337.6303534880001</v>
      </c>
      <c r="DF36" s="157">
        <f>'AT-Imp (O)'!DF36*(1+Toeslagen!$Q$27)</f>
        <v>1337.6303534880001</v>
      </c>
      <c r="DG36" s="157">
        <f>'AT-Imp (O)'!DG36*(1+Toeslagen!$Q$27)</f>
        <v>1337.6303534880001</v>
      </c>
      <c r="DH36" s="157">
        <f>'AT-Imp (O)'!DH36*(1+Toeslagen!$Q$27)</f>
        <v>1337.6303534880001</v>
      </c>
      <c r="DI36" s="157">
        <f>'AT-Imp (O)'!DI36*(1+Toeslagen!$Q$27)</f>
        <v>1337.6303534880001</v>
      </c>
      <c r="DJ36" s="157">
        <f>'AT-Imp (O)'!DJ36*(1+Toeslagen!$Q$27)</f>
        <v>1337.6303534880001</v>
      </c>
    </row>
    <row r="37" spans="1:114">
      <c r="A37" s="1">
        <v>42</v>
      </c>
      <c r="B37" s="1">
        <v>42</v>
      </c>
      <c r="C37" s="1"/>
      <c r="D37" s="1">
        <v>3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8">
        <v>7.6</v>
      </c>
      <c r="O37" s="186">
        <v>13300</v>
      </c>
      <c r="Y37" s="157">
        <f>'AT-Imp (O)'!Y37*(1+Toeslagen!$Q$27)</f>
        <v>1324.3004311680002</v>
      </c>
      <c r="Z37" s="157">
        <f>'AT-Imp (O)'!Z37*(1+Toeslagen!$Q$27)</f>
        <v>1324.3004311680002</v>
      </c>
      <c r="AA37" s="157">
        <f>'AT-Imp (O)'!AA37*(1+Toeslagen!$Q$27)</f>
        <v>1324.3004311680002</v>
      </c>
      <c r="AB37" s="157">
        <f>'AT-Imp (O)'!AB37*(1+Toeslagen!$Q$27)</f>
        <v>1324.3004311680002</v>
      </c>
      <c r="AC37" s="157">
        <f>'AT-Imp (O)'!AC37*(1+Toeslagen!$Q$27)</f>
        <v>0</v>
      </c>
      <c r="AD37" s="157">
        <f>'AT-Imp (O)'!AD37*(1+Toeslagen!$Q$27)</f>
        <v>0</v>
      </c>
      <c r="AE37" s="157">
        <f>'AT-Imp (O)'!AE37*(1+Toeslagen!$Q$27)</f>
        <v>0</v>
      </c>
      <c r="AF37" s="157">
        <f>'AT-Imp (O)'!AF37*(1+Toeslagen!$Q$27)</f>
        <v>0</v>
      </c>
      <c r="AG37" s="157">
        <f>'AT-Imp (O)'!AG37*(1+Toeslagen!$Q$27)</f>
        <v>0</v>
      </c>
      <c r="AH37" s="157">
        <f>'AT-Imp (O)'!AH37*(1+Toeslagen!$Q$27)</f>
        <v>0</v>
      </c>
      <c r="AI37" s="157">
        <f>'AT-Imp (O)'!AI37*(1+Toeslagen!$Q$27)</f>
        <v>1324.3004311680002</v>
      </c>
      <c r="AJ37" s="157">
        <f>'AT-Imp (O)'!AJ37*(1+Toeslagen!$Q$27)</f>
        <v>1324.3004311680002</v>
      </c>
      <c r="AK37" s="157">
        <f>'AT-Imp (O)'!AK37*(1+Toeslagen!$Q$27)</f>
        <v>1324.3004311680002</v>
      </c>
      <c r="AL37" s="157">
        <f>'AT-Imp (O)'!AL37*(1+Toeslagen!$Q$27)</f>
        <v>1324.3004311680002</v>
      </c>
      <c r="AM37" s="157">
        <f>'AT-Imp (O)'!AM37*(1+Toeslagen!$Q$27)</f>
        <v>1324.3004311680002</v>
      </c>
      <c r="AN37" s="157">
        <f>'AT-Imp (O)'!AN37*(1+Toeslagen!$Q$27)</f>
        <v>1324.3004311680002</v>
      </c>
      <c r="AO37" s="157">
        <f>'AT-Imp (O)'!AO37*(1+Toeslagen!$Q$27)</f>
        <v>1324.3004311680002</v>
      </c>
      <c r="AP37" s="157">
        <f>'AT-Imp (O)'!AP37*(1+Toeslagen!$Q$27)</f>
        <v>1324.3004311680002</v>
      </c>
      <c r="AQ37" s="157">
        <f>'AT-Imp (O)'!AQ37*(1+Toeslagen!$Q$27)</f>
        <v>1324.3004311680002</v>
      </c>
      <c r="AR37" s="157">
        <f>'AT-Imp (O)'!AR37*(1+Toeslagen!$Q$27)</f>
        <v>0</v>
      </c>
      <c r="AS37" s="157">
        <f>'AT-Imp (O)'!AS37*(1+Toeslagen!$Q$27)</f>
        <v>1324.3004311680002</v>
      </c>
      <c r="AT37" s="157">
        <f>'AT-Imp (O)'!AT37*(1+Toeslagen!$Q$27)</f>
        <v>1324.3004311680002</v>
      </c>
      <c r="AU37" s="157">
        <f>'AT-Imp (O)'!AU37*(1+Toeslagen!$Q$27)</f>
        <v>1324.3004311680002</v>
      </c>
      <c r="AV37" s="157">
        <f>'AT-Imp (O)'!AV37*(1+Toeslagen!$Q$27)</f>
        <v>1324.3004311680002</v>
      </c>
      <c r="AW37" s="157">
        <f>'AT-Imp (O)'!AW37*(1+Toeslagen!$Q$27)</f>
        <v>1324.3004311680002</v>
      </c>
      <c r="AX37" s="157">
        <f>'AT-Imp (O)'!AX37*(1+Toeslagen!$Q$27)</f>
        <v>1324.3004311680002</v>
      </c>
      <c r="AY37" s="157">
        <f>'AT-Imp (O)'!AY37*(1+Toeslagen!$Q$27)</f>
        <v>1324.3004311680002</v>
      </c>
      <c r="AZ37" s="157">
        <f>'AT-Imp (O)'!AZ37*(1+Toeslagen!$Q$27)</f>
        <v>1324.3004311680002</v>
      </c>
      <c r="BA37" s="157">
        <f>'AT-Imp (O)'!BA37*(1+Toeslagen!$Q$27)</f>
        <v>1324.3004311680002</v>
      </c>
      <c r="BB37" s="157">
        <f>'AT-Imp (O)'!BB37*(1+Toeslagen!$Q$27)</f>
        <v>1324.3004311680002</v>
      </c>
      <c r="BC37" s="157">
        <f>'AT-Imp (O)'!BC37*(1+Toeslagen!$Q$27)</f>
        <v>1208.1247944480001</v>
      </c>
      <c r="BD37" s="157">
        <f>'AT-Imp (O)'!BD37*(1+Toeslagen!$Q$27)</f>
        <v>1208.1247944480001</v>
      </c>
      <c r="BE37" s="157">
        <f>'AT-Imp (O)'!BE37*(1+Toeslagen!$Q$27)</f>
        <v>1208.1247944480001</v>
      </c>
      <c r="BF37" s="157">
        <f>'AT-Imp (O)'!BF37*(1+Toeslagen!$Q$27)</f>
        <v>1208.1247944480001</v>
      </c>
      <c r="BG37" s="157">
        <f>'AT-Imp (O)'!BG37*(1+Toeslagen!$Q$27)</f>
        <v>1208.1247944480001</v>
      </c>
      <c r="BH37" s="157">
        <f>'AT-Imp (O)'!BH37*(1+Toeslagen!$Q$27)</f>
        <v>1208.1247944480001</v>
      </c>
      <c r="BI37" s="157">
        <f>'AT-Imp (O)'!BI37*(1+Toeslagen!$Q$27)</f>
        <v>1208.1247944480001</v>
      </c>
      <c r="BJ37" s="157">
        <f>'AT-Imp (O)'!BJ37*(1+Toeslagen!$Q$27)</f>
        <v>1208.1247944480001</v>
      </c>
      <c r="BK37" s="157">
        <f>'AT-Imp (O)'!BK37*(1+Toeslagen!$Q$27)</f>
        <v>1208.1247944480001</v>
      </c>
      <c r="BL37" s="157">
        <f>'AT-Imp (O)'!BL37*(1+Toeslagen!$Q$27)</f>
        <v>1208.1247944480001</v>
      </c>
      <c r="BM37" s="157">
        <f>'AT-Imp (O)'!BM37*(1+Toeslagen!$Q$27)</f>
        <v>1208.1247944480001</v>
      </c>
      <c r="BN37" s="157">
        <f>'AT-Imp (O)'!BN37*(1+Toeslagen!$Q$27)</f>
        <v>1208.1247944480001</v>
      </c>
      <c r="BO37" s="157">
        <f>'AT-Imp (O)'!BO37*(1+Toeslagen!$Q$27)</f>
        <v>1208.1247944480001</v>
      </c>
      <c r="BP37" s="157">
        <f>'AT-Imp (O)'!BP37*(1+Toeslagen!$Q$27)</f>
        <v>1208.1247944480001</v>
      </c>
      <c r="BQ37" s="157">
        <f>'AT-Imp (O)'!BQ37*(1+Toeslagen!$Q$27)</f>
        <v>1208.1247944480001</v>
      </c>
      <c r="BR37" s="157">
        <f>'AT-Imp (O)'!BR37*(1+Toeslagen!$Q$27)</f>
        <v>1208.1247944480001</v>
      </c>
      <c r="BS37" s="157">
        <f>'AT-Imp (O)'!BS37*(1+Toeslagen!$Q$27)</f>
        <v>1208.1247944480001</v>
      </c>
      <c r="BT37" s="157">
        <f>'AT-Imp (O)'!BT37*(1+Toeslagen!$Q$27)</f>
        <v>1208.1247944480001</v>
      </c>
      <c r="BU37" s="157">
        <f>'AT-Imp (O)'!BU37*(1+Toeslagen!$Q$27)</f>
        <v>1338.8143934880002</v>
      </c>
      <c r="BV37" s="157">
        <f>'AT-Imp (O)'!BV37*(1+Toeslagen!$Q$27)</f>
        <v>0</v>
      </c>
      <c r="BW37" s="157">
        <f>'AT-Imp (O)'!BW37*(1+Toeslagen!$Q$27)</f>
        <v>0</v>
      </c>
      <c r="BX37" s="157">
        <f>'AT-Imp (O)'!BX37*(1+Toeslagen!$Q$27)</f>
        <v>1338.8143934880002</v>
      </c>
      <c r="BY37" s="157">
        <f>'AT-Imp (O)'!BY37*(1+Toeslagen!$Q$27)</f>
        <v>1338.8143934880002</v>
      </c>
      <c r="BZ37" s="157">
        <f>'AT-Imp (O)'!BZ37*(1+Toeslagen!$Q$27)</f>
        <v>1338.8143934880002</v>
      </c>
      <c r="CA37" s="157">
        <f>'AT-Imp (O)'!CA37*(1+Toeslagen!$Q$27)</f>
        <v>1338.8143934880002</v>
      </c>
      <c r="CB37" s="157">
        <f>'AT-Imp (O)'!CB37*(1+Toeslagen!$Q$27)</f>
        <v>1338.8143934880002</v>
      </c>
      <c r="CC37" s="157">
        <f>'AT-Imp (O)'!CC37*(1+Toeslagen!$Q$27)</f>
        <v>1338.8143934880002</v>
      </c>
      <c r="CD37" s="157">
        <f>'AT-Imp (O)'!CD37*(1+Toeslagen!$Q$27)</f>
        <v>1338.8143934880002</v>
      </c>
      <c r="CE37" s="157">
        <f>'AT-Imp (O)'!CE37*(1+Toeslagen!$Q$27)</f>
        <v>1338.8143934880002</v>
      </c>
      <c r="CF37" s="157">
        <f>'AT-Imp (O)'!CF37*(1+Toeslagen!$Q$27)</f>
        <v>1338.8143934880002</v>
      </c>
      <c r="CG37" s="157">
        <f>'AT-Imp (O)'!CG37*(1+Toeslagen!$Q$27)</f>
        <v>1367.867893392</v>
      </c>
      <c r="CH37" s="157">
        <f>'AT-Imp (O)'!CH37*(1+Toeslagen!$Q$27)</f>
        <v>1367.867893392</v>
      </c>
      <c r="CI37" s="157">
        <f>'AT-Imp (O)'!CI37*(1+Toeslagen!$Q$27)</f>
        <v>1367.867893392</v>
      </c>
      <c r="CJ37" s="157">
        <f>'AT-Imp (O)'!CJ37*(1+Toeslagen!$Q$27)</f>
        <v>1367.867893392</v>
      </c>
      <c r="CK37" s="157">
        <f>'AT-Imp (O)'!CK37*(1+Toeslagen!$Q$27)</f>
        <v>1367.867893392</v>
      </c>
      <c r="CL37" s="157">
        <f>'AT-Imp (O)'!CL37*(1+Toeslagen!$Q$27)</f>
        <v>1367.867893392</v>
      </c>
      <c r="CM37" s="157">
        <f>'AT-Imp (O)'!CM37*(1+Toeslagen!$Q$27)</f>
        <v>1367.867893392</v>
      </c>
      <c r="CN37" s="157">
        <f>'AT-Imp (O)'!CN37*(1+Toeslagen!$Q$27)</f>
        <v>0</v>
      </c>
      <c r="CO37" s="157">
        <f>'AT-Imp (O)'!CO37*(1+Toeslagen!$Q$27)</f>
        <v>0</v>
      </c>
      <c r="CP37" s="157">
        <f>'AT-Imp (O)'!CP37*(1+Toeslagen!$Q$27)</f>
        <v>0</v>
      </c>
      <c r="CQ37" s="157">
        <f>'AT-Imp (O)'!CQ37*(1+Toeslagen!$Q$27)</f>
        <v>0</v>
      </c>
      <c r="CR37" s="157">
        <f>'AT-Imp (O)'!CR37*(1+Toeslagen!$Q$27)</f>
        <v>1367.867893392</v>
      </c>
      <c r="CS37" s="157">
        <f>'AT-Imp (O)'!CS37*(1+Toeslagen!$Q$27)</f>
        <v>1367.867893392</v>
      </c>
      <c r="CT37" s="157">
        <f>'AT-Imp (O)'!CT37*(1+Toeslagen!$Q$27)</f>
        <v>1367.867893392</v>
      </c>
      <c r="CU37" s="157">
        <f>'AT-Imp (O)'!CU37*(1+Toeslagen!$Q$27)</f>
        <v>1367.867893392</v>
      </c>
      <c r="CV37" s="157">
        <f>'AT-Imp (O)'!CV37*(1+Toeslagen!$Q$27)</f>
        <v>1367.867893392</v>
      </c>
      <c r="CW37" s="157">
        <f>'AT-Imp (O)'!CW37*(1+Toeslagen!$Q$27)</f>
        <v>1367.867893392</v>
      </c>
      <c r="CX37" s="157">
        <f>'AT-Imp (O)'!CX37*(1+Toeslagen!$Q$27)</f>
        <v>1367.867893392</v>
      </c>
      <c r="CY37" s="157">
        <f>'AT-Imp (O)'!CY37*(1+Toeslagen!$Q$27)</f>
        <v>1367.867893392</v>
      </c>
      <c r="CZ37" s="157">
        <f>'AT-Imp (O)'!CZ37*(1+Toeslagen!$Q$27)</f>
        <v>1367.867893392</v>
      </c>
      <c r="DA37" s="157">
        <f>'AT-Imp (O)'!DA37*(1+Toeslagen!$Q$27)</f>
        <v>1367.867893392</v>
      </c>
      <c r="DB37" s="157">
        <f>'AT-Imp (O)'!DB37*(1+Toeslagen!$Q$27)</f>
        <v>1367.867893392</v>
      </c>
      <c r="DC37" s="157">
        <f>'AT-Imp (O)'!DC37*(1+Toeslagen!$Q$27)</f>
        <v>1367.867893392</v>
      </c>
      <c r="DD37" s="157">
        <f>'AT-Imp (O)'!DD37*(1+Toeslagen!$Q$27)</f>
        <v>1367.867893392</v>
      </c>
      <c r="DE37" s="157">
        <f>'AT-Imp (O)'!DE37*(1+Toeslagen!$Q$27)</f>
        <v>1367.867893392</v>
      </c>
      <c r="DF37" s="157">
        <f>'AT-Imp (O)'!DF37*(1+Toeslagen!$Q$27)</f>
        <v>1367.867893392</v>
      </c>
      <c r="DG37" s="157">
        <f>'AT-Imp (O)'!DG37*(1+Toeslagen!$Q$27)</f>
        <v>1367.867893392</v>
      </c>
      <c r="DH37" s="157">
        <f>'AT-Imp (O)'!DH37*(1+Toeslagen!$Q$27)</f>
        <v>1367.867893392</v>
      </c>
      <c r="DI37" s="157">
        <f>'AT-Imp (O)'!DI37*(1+Toeslagen!$Q$27)</f>
        <v>1367.867893392</v>
      </c>
      <c r="DJ37" s="157">
        <f>'AT-Imp (O)'!DJ37*(1+Toeslagen!$Q$27)</f>
        <v>1367.867893392</v>
      </c>
    </row>
    <row r="38" spans="1:114">
      <c r="A38" s="1">
        <v>43</v>
      </c>
      <c r="B38" s="1">
        <v>43</v>
      </c>
      <c r="C38" s="1"/>
      <c r="D38" s="1">
        <v>3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8">
        <v>8</v>
      </c>
      <c r="O38" s="186">
        <v>14000</v>
      </c>
      <c r="Y38" s="157">
        <f>'AT-Imp (O)'!Y38*(1+Toeslagen!$Q$27)</f>
        <v>1372.604053392</v>
      </c>
      <c r="Z38" s="157">
        <f>'AT-Imp (O)'!Z38*(1+Toeslagen!$Q$27)</f>
        <v>1372.604053392</v>
      </c>
      <c r="AA38" s="157">
        <f>'AT-Imp (O)'!AA38*(1+Toeslagen!$Q$27)</f>
        <v>1372.604053392</v>
      </c>
      <c r="AB38" s="157">
        <f>'AT-Imp (O)'!AB38*(1+Toeslagen!$Q$27)</f>
        <v>1372.604053392</v>
      </c>
      <c r="AC38" s="157">
        <f>'AT-Imp (O)'!AC38*(1+Toeslagen!$Q$27)</f>
        <v>0</v>
      </c>
      <c r="AD38" s="157">
        <f>'AT-Imp (O)'!AD38*(1+Toeslagen!$Q$27)</f>
        <v>0</v>
      </c>
      <c r="AE38" s="157">
        <f>'AT-Imp (O)'!AE38*(1+Toeslagen!$Q$27)</f>
        <v>0</v>
      </c>
      <c r="AF38" s="157">
        <f>'AT-Imp (O)'!AF38*(1+Toeslagen!$Q$27)</f>
        <v>0</v>
      </c>
      <c r="AG38" s="157">
        <f>'AT-Imp (O)'!AG38*(1+Toeslagen!$Q$27)</f>
        <v>0</v>
      </c>
      <c r="AH38" s="157">
        <f>'AT-Imp (O)'!AH38*(1+Toeslagen!$Q$27)</f>
        <v>0</v>
      </c>
      <c r="AI38" s="157">
        <f>'AT-Imp (O)'!AI38*(1+Toeslagen!$Q$27)</f>
        <v>1372.604053392</v>
      </c>
      <c r="AJ38" s="157">
        <f>'AT-Imp (O)'!AJ38*(1+Toeslagen!$Q$27)</f>
        <v>1372.604053392</v>
      </c>
      <c r="AK38" s="157">
        <f>'AT-Imp (O)'!AK38*(1+Toeslagen!$Q$27)</f>
        <v>1372.604053392</v>
      </c>
      <c r="AL38" s="157">
        <f>'AT-Imp (O)'!AL38*(1+Toeslagen!$Q$27)</f>
        <v>1372.604053392</v>
      </c>
      <c r="AM38" s="157">
        <f>'AT-Imp (O)'!AM38*(1+Toeslagen!$Q$27)</f>
        <v>1372.604053392</v>
      </c>
      <c r="AN38" s="157">
        <f>'AT-Imp (O)'!AN38*(1+Toeslagen!$Q$27)</f>
        <v>1372.604053392</v>
      </c>
      <c r="AO38" s="157">
        <f>'AT-Imp (O)'!AO38*(1+Toeslagen!$Q$27)</f>
        <v>1372.604053392</v>
      </c>
      <c r="AP38" s="157">
        <f>'AT-Imp (O)'!AP38*(1+Toeslagen!$Q$27)</f>
        <v>1372.604053392</v>
      </c>
      <c r="AQ38" s="157">
        <f>'AT-Imp (O)'!AQ38*(1+Toeslagen!$Q$27)</f>
        <v>1372.6040533920002</v>
      </c>
      <c r="AR38" s="157">
        <f>'AT-Imp (O)'!AR38*(1+Toeslagen!$Q$27)</f>
        <v>0</v>
      </c>
      <c r="AS38" s="157">
        <f>'AT-Imp (O)'!AS38*(1+Toeslagen!$Q$27)</f>
        <v>1372.6040533920002</v>
      </c>
      <c r="AT38" s="157">
        <f>'AT-Imp (O)'!AT38*(1+Toeslagen!$Q$27)</f>
        <v>1372.6040533920002</v>
      </c>
      <c r="AU38" s="157">
        <f>'AT-Imp (O)'!AU38*(1+Toeslagen!$Q$27)</f>
        <v>1372.6040533920002</v>
      </c>
      <c r="AV38" s="157">
        <f>'AT-Imp (O)'!AV38*(1+Toeslagen!$Q$27)</f>
        <v>1372.6040533920002</v>
      </c>
      <c r="AW38" s="157">
        <f>'AT-Imp (O)'!AW38*(1+Toeslagen!$Q$27)</f>
        <v>1372.6040533920002</v>
      </c>
      <c r="AX38" s="157">
        <f>'AT-Imp (O)'!AX38*(1+Toeslagen!$Q$27)</f>
        <v>1372.6040533920002</v>
      </c>
      <c r="AY38" s="157">
        <f>'AT-Imp (O)'!AY38*(1+Toeslagen!$Q$27)</f>
        <v>1372.6040533920002</v>
      </c>
      <c r="AZ38" s="157">
        <f>'AT-Imp (O)'!AZ38*(1+Toeslagen!$Q$27)</f>
        <v>1372.6040533920002</v>
      </c>
      <c r="BA38" s="157">
        <f>'AT-Imp (O)'!BA38*(1+Toeslagen!$Q$27)</f>
        <v>1372.6040533920002</v>
      </c>
      <c r="BB38" s="157">
        <f>'AT-Imp (O)'!BB38*(1+Toeslagen!$Q$27)</f>
        <v>1372.6040533920002</v>
      </c>
      <c r="BC38" s="157">
        <f>'AT-Imp (O)'!BC38*(1+Toeslagen!$Q$27)</f>
        <v>1241.9016667200001</v>
      </c>
      <c r="BD38" s="157">
        <f>'AT-Imp (O)'!BD38*(1+Toeslagen!$Q$27)</f>
        <v>1241.9016667200001</v>
      </c>
      <c r="BE38" s="157">
        <f>'AT-Imp (O)'!BE38*(1+Toeslagen!$Q$27)</f>
        <v>1241.9016667200001</v>
      </c>
      <c r="BF38" s="157">
        <f>'AT-Imp (O)'!BF38*(1+Toeslagen!$Q$27)</f>
        <v>1241.9016667200001</v>
      </c>
      <c r="BG38" s="157">
        <f>'AT-Imp (O)'!BG38*(1+Toeslagen!$Q$27)</f>
        <v>1241.9016667200001</v>
      </c>
      <c r="BH38" s="157">
        <f>'AT-Imp (O)'!BH38*(1+Toeslagen!$Q$27)</f>
        <v>1241.9016667200001</v>
      </c>
      <c r="BI38" s="157">
        <f>'AT-Imp (O)'!BI38*(1+Toeslagen!$Q$27)</f>
        <v>1241.9016667200001</v>
      </c>
      <c r="BJ38" s="157">
        <f>'AT-Imp (O)'!BJ38*(1+Toeslagen!$Q$27)</f>
        <v>1241.9016667200001</v>
      </c>
      <c r="BK38" s="157">
        <f>'AT-Imp (O)'!BK38*(1+Toeslagen!$Q$27)</f>
        <v>1241.9016667200001</v>
      </c>
      <c r="BL38" s="157">
        <f>'AT-Imp (O)'!BL38*(1+Toeslagen!$Q$27)</f>
        <v>1241.9016667200001</v>
      </c>
      <c r="BM38" s="157">
        <f>'AT-Imp (O)'!BM38*(1+Toeslagen!$Q$27)</f>
        <v>1241.9016667200001</v>
      </c>
      <c r="BN38" s="157">
        <f>'AT-Imp (O)'!BN38*(1+Toeslagen!$Q$27)</f>
        <v>1241.9016667200001</v>
      </c>
      <c r="BO38" s="157">
        <f>'AT-Imp (O)'!BO38*(1+Toeslagen!$Q$27)</f>
        <v>1241.9016667200001</v>
      </c>
      <c r="BP38" s="157">
        <f>'AT-Imp (O)'!BP38*(1+Toeslagen!$Q$27)</f>
        <v>1241.9016667200001</v>
      </c>
      <c r="BQ38" s="157">
        <f>'AT-Imp (O)'!BQ38*(1+Toeslagen!$Q$27)</f>
        <v>1241.9016667200001</v>
      </c>
      <c r="BR38" s="157">
        <f>'AT-Imp (O)'!BR38*(1+Toeslagen!$Q$27)</f>
        <v>1241.9016667200001</v>
      </c>
      <c r="BS38" s="157">
        <f>'AT-Imp (O)'!BS38*(1+Toeslagen!$Q$27)</f>
        <v>1241.9016667200001</v>
      </c>
      <c r="BT38" s="157">
        <f>'AT-Imp (O)'!BT38*(1+Toeslagen!$Q$27)</f>
        <v>1241.9016667200001</v>
      </c>
      <c r="BU38" s="157">
        <f>'AT-Imp (O)'!BU38*(1+Toeslagen!$Q$27)</f>
        <v>1387.118015712</v>
      </c>
      <c r="BV38" s="157">
        <f>'AT-Imp (O)'!BV38*(1+Toeslagen!$Q$27)</f>
        <v>0</v>
      </c>
      <c r="BW38" s="157">
        <f>'AT-Imp (O)'!BW38*(1+Toeslagen!$Q$27)</f>
        <v>0</v>
      </c>
      <c r="BX38" s="157">
        <f>'AT-Imp (O)'!BX38*(1+Toeslagen!$Q$27)</f>
        <v>1387.118015712</v>
      </c>
      <c r="BY38" s="157">
        <f>'AT-Imp (O)'!BY38*(1+Toeslagen!$Q$27)</f>
        <v>1387.118015712</v>
      </c>
      <c r="BZ38" s="157">
        <f>'AT-Imp (O)'!BZ38*(1+Toeslagen!$Q$27)</f>
        <v>1387.118015712</v>
      </c>
      <c r="CA38" s="157">
        <f>'AT-Imp (O)'!CA38*(1+Toeslagen!$Q$27)</f>
        <v>1387.118015712</v>
      </c>
      <c r="CB38" s="157">
        <f>'AT-Imp (O)'!CB38*(1+Toeslagen!$Q$27)</f>
        <v>1387.118015712</v>
      </c>
      <c r="CC38" s="157">
        <f>'AT-Imp (O)'!CC38*(1+Toeslagen!$Q$27)</f>
        <v>1387.118015712</v>
      </c>
      <c r="CD38" s="157">
        <f>'AT-Imp (O)'!CD38*(1+Toeslagen!$Q$27)</f>
        <v>1387.118015712</v>
      </c>
      <c r="CE38" s="157">
        <f>'AT-Imp (O)'!CE38*(1+Toeslagen!$Q$27)</f>
        <v>1387.118015712</v>
      </c>
      <c r="CF38" s="157">
        <f>'AT-Imp (O)'!CF38*(1+Toeslagen!$Q$27)</f>
        <v>1387.118015712</v>
      </c>
      <c r="CG38" s="157">
        <f>'AT-Imp (O)'!CG38*(1+Toeslagen!$Q$27)</f>
        <v>1387.118015712</v>
      </c>
      <c r="CH38" s="157">
        <f>'AT-Imp (O)'!CH38*(1+Toeslagen!$Q$27)</f>
        <v>1387.118015712</v>
      </c>
      <c r="CI38" s="157">
        <f>'AT-Imp (O)'!CI38*(1+Toeslagen!$Q$27)</f>
        <v>1387.118015712</v>
      </c>
      <c r="CJ38" s="157">
        <f>'AT-Imp (O)'!CJ38*(1+Toeslagen!$Q$27)</f>
        <v>1387.118015712</v>
      </c>
      <c r="CK38" s="157">
        <f>'AT-Imp (O)'!CK38*(1+Toeslagen!$Q$27)</f>
        <v>1387.1180157120002</v>
      </c>
      <c r="CL38" s="157">
        <f>'AT-Imp (O)'!CL38*(1+Toeslagen!$Q$27)</f>
        <v>1387.1180157120002</v>
      </c>
      <c r="CM38" s="157">
        <f>'AT-Imp (O)'!CM38*(1+Toeslagen!$Q$27)</f>
        <v>1387.1180157120002</v>
      </c>
      <c r="CN38" s="157">
        <f>'AT-Imp (O)'!CN38*(1+Toeslagen!$Q$27)</f>
        <v>0</v>
      </c>
      <c r="CO38" s="157">
        <f>'AT-Imp (O)'!CO38*(1+Toeslagen!$Q$27)</f>
        <v>0</v>
      </c>
      <c r="CP38" s="157">
        <f>'AT-Imp (O)'!CP38*(1+Toeslagen!$Q$27)</f>
        <v>0</v>
      </c>
      <c r="CQ38" s="157">
        <f>'AT-Imp (O)'!CQ38*(1+Toeslagen!$Q$27)</f>
        <v>0</v>
      </c>
      <c r="CR38" s="157">
        <f>'AT-Imp (O)'!CR38*(1+Toeslagen!$Q$27)</f>
        <v>1387.1180157120002</v>
      </c>
      <c r="CS38" s="157">
        <f>'AT-Imp (O)'!CS38*(1+Toeslagen!$Q$27)</f>
        <v>1387.1180157120002</v>
      </c>
      <c r="CT38" s="157">
        <f>'AT-Imp (O)'!CT38*(1+Toeslagen!$Q$27)</f>
        <v>1387.1180157120002</v>
      </c>
      <c r="CU38" s="157">
        <f>'AT-Imp (O)'!CU38*(1+Toeslagen!$Q$27)</f>
        <v>1387.1180157120002</v>
      </c>
      <c r="CV38" s="157">
        <f>'AT-Imp (O)'!CV38*(1+Toeslagen!$Q$27)</f>
        <v>1387.1180157120002</v>
      </c>
      <c r="CW38" s="157">
        <f>'AT-Imp (O)'!CW38*(1+Toeslagen!$Q$27)</f>
        <v>1387.1180157120002</v>
      </c>
      <c r="CX38" s="157">
        <f>'AT-Imp (O)'!CX38*(1+Toeslagen!$Q$27)</f>
        <v>1387.1180157120002</v>
      </c>
      <c r="CY38" s="157">
        <f>'AT-Imp (O)'!CY38*(1+Toeslagen!$Q$27)</f>
        <v>1387.1180157120002</v>
      </c>
      <c r="CZ38" s="157">
        <f>'AT-Imp (O)'!CZ38*(1+Toeslagen!$Q$27)</f>
        <v>1387.1180157120002</v>
      </c>
      <c r="DA38" s="157">
        <f>'AT-Imp (O)'!DA38*(1+Toeslagen!$Q$27)</f>
        <v>1416.1587279840001</v>
      </c>
      <c r="DB38" s="157">
        <f>'AT-Imp (O)'!DB38*(1+Toeslagen!$Q$27)</f>
        <v>1416.1587279840001</v>
      </c>
      <c r="DC38" s="157">
        <f>'AT-Imp (O)'!DC38*(1+Toeslagen!$Q$27)</f>
        <v>1416.1587279840001</v>
      </c>
      <c r="DD38" s="157">
        <f>'AT-Imp (O)'!DD38*(1+Toeslagen!$Q$27)</f>
        <v>1416.1587279840001</v>
      </c>
      <c r="DE38" s="157">
        <f>'AT-Imp (O)'!DE38*(1+Toeslagen!$Q$27)</f>
        <v>1416.1587279840001</v>
      </c>
      <c r="DF38" s="157">
        <f>'AT-Imp (O)'!DF38*(1+Toeslagen!$Q$27)</f>
        <v>1416.1587279840001</v>
      </c>
      <c r="DG38" s="157">
        <f>'AT-Imp (O)'!DG38*(1+Toeslagen!$Q$27)</f>
        <v>1416.1587279840001</v>
      </c>
      <c r="DH38" s="157">
        <f>'AT-Imp (O)'!DH38*(1+Toeslagen!$Q$27)</f>
        <v>1416.1587279840001</v>
      </c>
      <c r="DI38" s="157">
        <f>'AT-Imp (O)'!DI38*(1+Toeslagen!$Q$27)</f>
        <v>1416.1587279840001</v>
      </c>
      <c r="DJ38" s="157">
        <f>'AT-Imp (O)'!DJ38*(1+Toeslagen!$Q$27)</f>
        <v>1416.1587279840001</v>
      </c>
    </row>
    <row r="39" spans="1:114">
      <c r="A39" s="1">
        <v>44</v>
      </c>
      <c r="B39" s="1">
        <v>44</v>
      </c>
      <c r="C39" s="1"/>
      <c r="D39" s="1">
        <v>3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8">
        <v>8.4</v>
      </c>
      <c r="O39" s="186">
        <v>14700</v>
      </c>
      <c r="Y39" s="157">
        <f>'AT-Imp (O)'!Y39*(1+Toeslagen!$Q$27)</f>
        <v>1420.8948879840002</v>
      </c>
      <c r="Z39" s="157">
        <f>'AT-Imp (O)'!Z39*(1+Toeslagen!$Q$27)</f>
        <v>1420.8948879840002</v>
      </c>
      <c r="AA39" s="157">
        <f>'AT-Imp (O)'!AA39*(1+Toeslagen!$Q$27)</f>
        <v>1420.8948879840002</v>
      </c>
      <c r="AB39" s="157">
        <f>'AT-Imp (O)'!AB39*(1+Toeslagen!$Q$27)</f>
        <v>1420.8948879840002</v>
      </c>
      <c r="AC39" s="157">
        <f>'AT-Imp (O)'!AC39*(1+Toeslagen!$Q$27)</f>
        <v>0</v>
      </c>
      <c r="AD39" s="157">
        <f>'AT-Imp (O)'!AD39*(1+Toeslagen!$Q$27)</f>
        <v>0</v>
      </c>
      <c r="AE39" s="157">
        <f>'AT-Imp (O)'!AE39*(1+Toeslagen!$Q$27)</f>
        <v>0</v>
      </c>
      <c r="AF39" s="157">
        <f>'AT-Imp (O)'!AF39*(1+Toeslagen!$Q$27)</f>
        <v>0</v>
      </c>
      <c r="AG39" s="157">
        <f>'AT-Imp (O)'!AG39*(1+Toeslagen!$Q$27)</f>
        <v>0</v>
      </c>
      <c r="AH39" s="157">
        <f>'AT-Imp (O)'!AH39*(1+Toeslagen!$Q$27)</f>
        <v>0</v>
      </c>
      <c r="AI39" s="157">
        <f>'AT-Imp (O)'!AI39*(1+Toeslagen!$Q$27)</f>
        <v>1420.8948879840002</v>
      </c>
      <c r="AJ39" s="157">
        <f>'AT-Imp (O)'!AJ39*(1+Toeslagen!$Q$27)</f>
        <v>1420.8948879840002</v>
      </c>
      <c r="AK39" s="157">
        <f>'AT-Imp (O)'!AK39*(1+Toeslagen!$Q$27)</f>
        <v>1420.8948879840002</v>
      </c>
      <c r="AL39" s="157">
        <f>'AT-Imp (O)'!AL39*(1+Toeslagen!$Q$27)</f>
        <v>1420.8948879840002</v>
      </c>
      <c r="AM39" s="157">
        <f>'AT-Imp (O)'!AM39*(1+Toeslagen!$Q$27)</f>
        <v>1420.8948879840002</v>
      </c>
      <c r="AN39" s="157">
        <f>'AT-Imp (O)'!AN39*(1+Toeslagen!$Q$27)</f>
        <v>1420.8948879840002</v>
      </c>
      <c r="AO39" s="157">
        <f>'AT-Imp (O)'!AO39*(1+Toeslagen!$Q$27)</f>
        <v>1420.8948879840002</v>
      </c>
      <c r="AP39" s="157">
        <f>'AT-Imp (O)'!AP39*(1+Toeslagen!$Q$27)</f>
        <v>1420.8948879840002</v>
      </c>
      <c r="AQ39" s="157">
        <f>'AT-Imp (O)'!AQ39*(1+Toeslagen!$Q$27)</f>
        <v>1420.894887984</v>
      </c>
      <c r="AR39" s="157">
        <f>'AT-Imp (O)'!AR39*(1+Toeslagen!$Q$27)</f>
        <v>0</v>
      </c>
      <c r="AS39" s="157">
        <f>'AT-Imp (O)'!AS39*(1+Toeslagen!$Q$27)</f>
        <v>1420.894887984</v>
      </c>
      <c r="AT39" s="157">
        <f>'AT-Imp (O)'!AT39*(1+Toeslagen!$Q$27)</f>
        <v>1420.894887984</v>
      </c>
      <c r="AU39" s="157">
        <f>'AT-Imp (O)'!AU39*(1+Toeslagen!$Q$27)</f>
        <v>1420.894887984</v>
      </c>
      <c r="AV39" s="157">
        <f>'AT-Imp (O)'!AV39*(1+Toeslagen!$Q$27)</f>
        <v>1420.894887984</v>
      </c>
      <c r="AW39" s="157">
        <f>'AT-Imp (O)'!AW39*(1+Toeslagen!$Q$27)</f>
        <v>1420.894887984</v>
      </c>
      <c r="AX39" s="157">
        <f>'AT-Imp (O)'!AX39*(1+Toeslagen!$Q$27)</f>
        <v>1420.894887984</v>
      </c>
      <c r="AY39" s="157">
        <f>'AT-Imp (O)'!AY39*(1+Toeslagen!$Q$27)</f>
        <v>1420.894887984</v>
      </c>
      <c r="AZ39" s="157">
        <f>'AT-Imp (O)'!AZ39*(1+Toeslagen!$Q$27)</f>
        <v>1420.894887984</v>
      </c>
      <c r="BA39" s="157">
        <f>'AT-Imp (O)'!BA39*(1+Toeslagen!$Q$27)</f>
        <v>1420.894887984</v>
      </c>
      <c r="BB39" s="157">
        <f>'AT-Imp (O)'!BB39*(1+Toeslagen!$Q$27)</f>
        <v>1420.894887984</v>
      </c>
      <c r="BC39" s="157">
        <f>'AT-Imp (O)'!BC39*(1+Toeslagen!$Q$27)</f>
        <v>1290.8958210720002</v>
      </c>
      <c r="BD39" s="157">
        <f>'AT-Imp (O)'!BD39*(1+Toeslagen!$Q$27)</f>
        <v>1290.8958210720002</v>
      </c>
      <c r="BE39" s="157">
        <f>'AT-Imp (O)'!BE39*(1+Toeslagen!$Q$27)</f>
        <v>1290.8958210720002</v>
      </c>
      <c r="BF39" s="157">
        <f>'AT-Imp (O)'!BF39*(1+Toeslagen!$Q$27)</f>
        <v>1290.8958210720002</v>
      </c>
      <c r="BG39" s="157">
        <f>'AT-Imp (O)'!BG39*(1+Toeslagen!$Q$27)</f>
        <v>1290.8958210720002</v>
      </c>
      <c r="BH39" s="157">
        <f>'AT-Imp (O)'!BH39*(1+Toeslagen!$Q$27)</f>
        <v>1290.8958210720002</v>
      </c>
      <c r="BI39" s="157">
        <f>'AT-Imp (O)'!BI39*(1+Toeslagen!$Q$27)</f>
        <v>1290.8958210720002</v>
      </c>
      <c r="BJ39" s="157">
        <f>'AT-Imp (O)'!BJ39*(1+Toeslagen!$Q$27)</f>
        <v>1290.8958210720002</v>
      </c>
      <c r="BK39" s="157">
        <f>'AT-Imp (O)'!BK39*(1+Toeslagen!$Q$27)</f>
        <v>1290.8958210720002</v>
      </c>
      <c r="BL39" s="157">
        <f>'AT-Imp (O)'!BL39*(1+Toeslagen!$Q$27)</f>
        <v>1290.8958210720002</v>
      </c>
      <c r="BM39" s="157">
        <f>'AT-Imp (O)'!BM39*(1+Toeslagen!$Q$27)</f>
        <v>1290.8958210720002</v>
      </c>
      <c r="BN39" s="157">
        <f>'AT-Imp (O)'!BN39*(1+Toeslagen!$Q$27)</f>
        <v>1290.8958210720002</v>
      </c>
      <c r="BO39" s="157">
        <f>'AT-Imp (O)'!BO39*(1+Toeslagen!$Q$27)</f>
        <v>1290.8958210720002</v>
      </c>
      <c r="BP39" s="157">
        <f>'AT-Imp (O)'!BP39*(1+Toeslagen!$Q$27)</f>
        <v>1290.8958210720002</v>
      </c>
      <c r="BQ39" s="157">
        <f>'AT-Imp (O)'!BQ39*(1+Toeslagen!$Q$27)</f>
        <v>1290.8958210720002</v>
      </c>
      <c r="BR39" s="157">
        <f>'AT-Imp (O)'!BR39*(1+Toeslagen!$Q$27)</f>
        <v>1290.8958210720002</v>
      </c>
      <c r="BS39" s="157">
        <f>'AT-Imp (O)'!BS39*(1+Toeslagen!$Q$27)</f>
        <v>1290.8958210720002</v>
      </c>
      <c r="BT39" s="157">
        <f>'AT-Imp (O)'!BT39*(1+Toeslagen!$Q$27)</f>
        <v>1290.8958210720002</v>
      </c>
      <c r="BU39" s="157">
        <f>'AT-Imp (O)'!BU39*(1+Toeslagen!$Q$27)</f>
        <v>1413.989566704</v>
      </c>
      <c r="BV39" s="157">
        <f>'AT-Imp (O)'!BV39*(1+Toeslagen!$Q$27)</f>
        <v>0</v>
      </c>
      <c r="BW39" s="157">
        <f>'AT-Imp (O)'!BW39*(1+Toeslagen!$Q$27)</f>
        <v>0</v>
      </c>
      <c r="BX39" s="157">
        <f>'AT-Imp (O)'!BX39*(1+Toeslagen!$Q$27)</f>
        <v>1413.989566704</v>
      </c>
      <c r="BY39" s="157">
        <f>'AT-Imp (O)'!BY39*(1+Toeslagen!$Q$27)</f>
        <v>1413.989566704</v>
      </c>
      <c r="BZ39" s="157">
        <f>'AT-Imp (O)'!BZ39*(1+Toeslagen!$Q$27)</f>
        <v>1413.989566704</v>
      </c>
      <c r="CA39" s="157">
        <f>'AT-Imp (O)'!CA39*(1+Toeslagen!$Q$27)</f>
        <v>1413.989566704</v>
      </c>
      <c r="CB39" s="157">
        <f>'AT-Imp (O)'!CB39*(1+Toeslagen!$Q$27)</f>
        <v>1413.989566704</v>
      </c>
      <c r="CC39" s="157">
        <f>'AT-Imp (O)'!CC39*(1+Toeslagen!$Q$27)</f>
        <v>1413.989566704</v>
      </c>
      <c r="CD39" s="157">
        <f>'AT-Imp (O)'!CD39*(1+Toeslagen!$Q$27)</f>
        <v>1413.989566704</v>
      </c>
      <c r="CE39" s="157">
        <f>'AT-Imp (O)'!CE39*(1+Toeslagen!$Q$27)</f>
        <v>1413.989566704</v>
      </c>
      <c r="CF39" s="157">
        <f>'AT-Imp (O)'!CF39*(1+Toeslagen!$Q$27)</f>
        <v>1413.989566704</v>
      </c>
      <c r="CG39" s="157">
        <f>'AT-Imp (O)'!CG39*(1+Toeslagen!$Q$27)</f>
        <v>1420.8948879840002</v>
      </c>
      <c r="CH39" s="157">
        <f>'AT-Imp (O)'!CH39*(1+Toeslagen!$Q$27)</f>
        <v>1420.8948879840002</v>
      </c>
      <c r="CI39" s="157">
        <f>'AT-Imp (O)'!CI39*(1+Toeslagen!$Q$27)</f>
        <v>1420.8948879840002</v>
      </c>
      <c r="CJ39" s="157">
        <f>'AT-Imp (O)'!CJ39*(1+Toeslagen!$Q$27)</f>
        <v>1420.8948879840002</v>
      </c>
      <c r="CK39" s="157">
        <f>'AT-Imp (O)'!CK39*(1+Toeslagen!$Q$27)</f>
        <v>1420.894887984</v>
      </c>
      <c r="CL39" s="157">
        <f>'AT-Imp (O)'!CL39*(1+Toeslagen!$Q$27)</f>
        <v>1420.894887984</v>
      </c>
      <c r="CM39" s="157">
        <f>'AT-Imp (O)'!CM39*(1+Toeslagen!$Q$27)</f>
        <v>1420.894887984</v>
      </c>
      <c r="CN39" s="157">
        <f>'AT-Imp (O)'!CN39*(1+Toeslagen!$Q$27)</f>
        <v>0</v>
      </c>
      <c r="CO39" s="157">
        <f>'AT-Imp (O)'!CO39*(1+Toeslagen!$Q$27)</f>
        <v>0</v>
      </c>
      <c r="CP39" s="157">
        <f>'AT-Imp (O)'!CP39*(1+Toeslagen!$Q$27)</f>
        <v>0</v>
      </c>
      <c r="CQ39" s="157">
        <f>'AT-Imp (O)'!CQ39*(1+Toeslagen!$Q$27)</f>
        <v>0</v>
      </c>
      <c r="CR39" s="157">
        <f>'AT-Imp (O)'!CR39*(1+Toeslagen!$Q$27)</f>
        <v>1420.894887984</v>
      </c>
      <c r="CS39" s="157">
        <f>'AT-Imp (O)'!CS39*(1+Toeslagen!$Q$27)</f>
        <v>1420.894887984</v>
      </c>
      <c r="CT39" s="157">
        <f>'AT-Imp (O)'!CT39*(1+Toeslagen!$Q$27)</f>
        <v>1420.894887984</v>
      </c>
      <c r="CU39" s="157">
        <f>'AT-Imp (O)'!CU39*(1+Toeslagen!$Q$27)</f>
        <v>1420.894887984</v>
      </c>
      <c r="CV39" s="157">
        <f>'AT-Imp (O)'!CV39*(1+Toeslagen!$Q$27)</f>
        <v>1420.894887984</v>
      </c>
      <c r="CW39" s="157">
        <f>'AT-Imp (O)'!CW39*(1+Toeslagen!$Q$27)</f>
        <v>1420.894887984</v>
      </c>
      <c r="CX39" s="157">
        <f>'AT-Imp (O)'!CX39*(1+Toeslagen!$Q$27)</f>
        <v>1420.894887984</v>
      </c>
      <c r="CY39" s="157">
        <f>'AT-Imp (O)'!CY39*(1+Toeslagen!$Q$27)</f>
        <v>1420.894887984</v>
      </c>
      <c r="CZ39" s="157">
        <f>'AT-Imp (O)'!CZ39*(1+Toeslagen!$Q$27)</f>
        <v>1420.894887984</v>
      </c>
      <c r="DA39" s="157">
        <f>'AT-Imp (O)'!DA39*(1+Toeslagen!$Q$27)</f>
        <v>1435.4216379360003</v>
      </c>
      <c r="DB39" s="157">
        <f>'AT-Imp (O)'!DB39*(1+Toeslagen!$Q$27)</f>
        <v>1435.4216379360003</v>
      </c>
      <c r="DC39" s="157">
        <f>'AT-Imp (O)'!DC39*(1+Toeslagen!$Q$27)</f>
        <v>1435.4216379360003</v>
      </c>
      <c r="DD39" s="157">
        <f>'AT-Imp (O)'!DD39*(1+Toeslagen!$Q$27)</f>
        <v>1435.4216379360003</v>
      </c>
      <c r="DE39" s="157">
        <f>'AT-Imp (O)'!DE39*(1+Toeslagen!$Q$27)</f>
        <v>1435.4216379360003</v>
      </c>
      <c r="DF39" s="157">
        <f>'AT-Imp (O)'!DF39*(1+Toeslagen!$Q$27)</f>
        <v>1435.4216379360003</v>
      </c>
      <c r="DG39" s="157">
        <f>'AT-Imp (O)'!DG39*(1+Toeslagen!$Q$27)</f>
        <v>1435.4216379360003</v>
      </c>
      <c r="DH39" s="157">
        <f>'AT-Imp (O)'!DH39*(1+Toeslagen!$Q$27)</f>
        <v>1435.4216379360003</v>
      </c>
      <c r="DI39" s="157">
        <f>'AT-Imp (O)'!DI39*(1+Toeslagen!$Q$27)</f>
        <v>1435.4216379360003</v>
      </c>
      <c r="DJ39" s="157">
        <f>'AT-Imp (O)'!DJ39*(1+Toeslagen!$Q$27)</f>
        <v>1435.4216379360003</v>
      </c>
    </row>
    <row r="40" spans="1:114">
      <c r="A40" s="1">
        <v>45</v>
      </c>
      <c r="B40" s="1">
        <v>45</v>
      </c>
      <c r="C40" s="1"/>
      <c r="D40" s="1">
        <v>3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8">
        <v>8.5</v>
      </c>
      <c r="O40" s="186">
        <v>14875</v>
      </c>
      <c r="Y40" s="157">
        <f>'AT-Imp (O)'!Y40*(1+Toeslagen!$Q$27)</f>
        <v>1436.6056779360001</v>
      </c>
      <c r="Z40" s="157">
        <f>'AT-Imp (O)'!Z40*(1+Toeslagen!$Q$27)</f>
        <v>1436.6056779360001</v>
      </c>
      <c r="AA40" s="157">
        <f>'AT-Imp (O)'!AA40*(1+Toeslagen!$Q$27)</f>
        <v>1436.6056779360001</v>
      </c>
      <c r="AB40" s="157">
        <f>'AT-Imp (O)'!AB40*(1+Toeslagen!$Q$27)</f>
        <v>1436.6056779360001</v>
      </c>
      <c r="AC40" s="157">
        <f>'AT-Imp (O)'!AC40*(1+Toeslagen!$Q$27)</f>
        <v>0</v>
      </c>
      <c r="AD40" s="157">
        <f>'AT-Imp (O)'!AD40*(1+Toeslagen!$Q$27)</f>
        <v>0</v>
      </c>
      <c r="AE40" s="157">
        <f>'AT-Imp (O)'!AE40*(1+Toeslagen!$Q$27)</f>
        <v>0</v>
      </c>
      <c r="AF40" s="157">
        <f>'AT-Imp (O)'!AF40*(1+Toeslagen!$Q$27)</f>
        <v>0</v>
      </c>
      <c r="AG40" s="157">
        <f>'AT-Imp (O)'!AG40*(1+Toeslagen!$Q$27)</f>
        <v>0</v>
      </c>
      <c r="AH40" s="157">
        <f>'AT-Imp (O)'!AH40*(1+Toeslagen!$Q$27)</f>
        <v>0</v>
      </c>
      <c r="AI40" s="157">
        <f>'AT-Imp (O)'!AI40*(1+Toeslagen!$Q$27)</f>
        <v>1436.6056779360001</v>
      </c>
      <c r="AJ40" s="157">
        <f>'AT-Imp (O)'!AJ40*(1+Toeslagen!$Q$27)</f>
        <v>1436.6056779360001</v>
      </c>
      <c r="AK40" s="157">
        <f>'AT-Imp (O)'!AK40*(1+Toeslagen!$Q$27)</f>
        <v>1436.6056779360001</v>
      </c>
      <c r="AL40" s="157">
        <f>'AT-Imp (O)'!AL40*(1+Toeslagen!$Q$27)</f>
        <v>1436.6056779360001</v>
      </c>
      <c r="AM40" s="157">
        <f>'AT-Imp (O)'!AM40*(1+Toeslagen!$Q$27)</f>
        <v>1436.6056779360001</v>
      </c>
      <c r="AN40" s="157">
        <f>'AT-Imp (O)'!AN40*(1+Toeslagen!$Q$27)</f>
        <v>1436.6056779360001</v>
      </c>
      <c r="AO40" s="157">
        <f>'AT-Imp (O)'!AO40*(1+Toeslagen!$Q$27)</f>
        <v>1436.6056779360001</v>
      </c>
      <c r="AP40" s="157">
        <f>'AT-Imp (O)'!AP40*(1+Toeslagen!$Q$27)</f>
        <v>1436.6056779360001</v>
      </c>
      <c r="AQ40" s="157">
        <f>'AT-Imp (O)'!AQ40*(1+Toeslagen!$Q$27)</f>
        <v>1436.6056779359999</v>
      </c>
      <c r="AR40" s="157">
        <f>'AT-Imp (O)'!AR40*(1+Toeslagen!$Q$27)</f>
        <v>0</v>
      </c>
      <c r="AS40" s="157">
        <f>'AT-Imp (O)'!AS40*(1+Toeslagen!$Q$27)</f>
        <v>1436.6056779359999</v>
      </c>
      <c r="AT40" s="157">
        <f>'AT-Imp (O)'!AT40*(1+Toeslagen!$Q$27)</f>
        <v>1436.6056779359999</v>
      </c>
      <c r="AU40" s="157">
        <f>'AT-Imp (O)'!AU40*(1+Toeslagen!$Q$27)</f>
        <v>1436.6056779359999</v>
      </c>
      <c r="AV40" s="157">
        <f>'AT-Imp (O)'!AV40*(1+Toeslagen!$Q$27)</f>
        <v>1436.6056779359999</v>
      </c>
      <c r="AW40" s="157">
        <f>'AT-Imp (O)'!AW40*(1+Toeslagen!$Q$27)</f>
        <v>1436.6056779359999</v>
      </c>
      <c r="AX40" s="157">
        <f>'AT-Imp (O)'!AX40*(1+Toeslagen!$Q$27)</f>
        <v>1436.6056779359999</v>
      </c>
      <c r="AY40" s="157">
        <f>'AT-Imp (O)'!AY40*(1+Toeslagen!$Q$27)</f>
        <v>1436.6056779359999</v>
      </c>
      <c r="AZ40" s="157">
        <f>'AT-Imp (O)'!AZ40*(1+Toeslagen!$Q$27)</f>
        <v>1436.6056779359999</v>
      </c>
      <c r="BA40" s="157">
        <f>'AT-Imp (O)'!BA40*(1+Toeslagen!$Q$27)</f>
        <v>1436.6056779359999</v>
      </c>
      <c r="BB40" s="157">
        <f>'AT-Imp (O)'!BB40*(1+Toeslagen!$Q$27)</f>
        <v>1436.6056779359999</v>
      </c>
      <c r="BC40" s="157">
        <f>'AT-Imp (O)'!BC40*(1+Toeslagen!$Q$27)</f>
        <v>1320.4300412159998</v>
      </c>
      <c r="BD40" s="157">
        <f>'AT-Imp (O)'!BD40*(1+Toeslagen!$Q$27)</f>
        <v>1320.4300412159998</v>
      </c>
      <c r="BE40" s="157">
        <f>'AT-Imp (O)'!BE40*(1+Toeslagen!$Q$27)</f>
        <v>1320.4300412159998</v>
      </c>
      <c r="BF40" s="157">
        <f>'AT-Imp (O)'!BF40*(1+Toeslagen!$Q$27)</f>
        <v>1320.4300412159998</v>
      </c>
      <c r="BG40" s="157">
        <f>'AT-Imp (O)'!BG40*(1+Toeslagen!$Q$27)</f>
        <v>1320.4300412159998</v>
      </c>
      <c r="BH40" s="157">
        <f>'AT-Imp (O)'!BH40*(1+Toeslagen!$Q$27)</f>
        <v>1320.4300412159998</v>
      </c>
      <c r="BI40" s="157">
        <f>'AT-Imp (O)'!BI40*(1+Toeslagen!$Q$27)</f>
        <v>1320.4300412159998</v>
      </c>
      <c r="BJ40" s="157">
        <f>'AT-Imp (O)'!BJ40*(1+Toeslagen!$Q$27)</f>
        <v>1320.4300412159998</v>
      </c>
      <c r="BK40" s="157">
        <f>'AT-Imp (O)'!BK40*(1+Toeslagen!$Q$27)</f>
        <v>1320.4300412159998</v>
      </c>
      <c r="BL40" s="157">
        <f>'AT-Imp (O)'!BL40*(1+Toeslagen!$Q$27)</f>
        <v>1320.4300412159998</v>
      </c>
      <c r="BM40" s="157">
        <f>'AT-Imp (O)'!BM40*(1+Toeslagen!$Q$27)</f>
        <v>1320.4300412159998</v>
      </c>
      <c r="BN40" s="157">
        <f>'AT-Imp (O)'!BN40*(1+Toeslagen!$Q$27)</f>
        <v>1320.4300412159998</v>
      </c>
      <c r="BO40" s="157">
        <f>'AT-Imp (O)'!BO40*(1+Toeslagen!$Q$27)</f>
        <v>1320.4300412159998</v>
      </c>
      <c r="BP40" s="157">
        <f>'AT-Imp (O)'!BP40*(1+Toeslagen!$Q$27)</f>
        <v>1320.4300412159998</v>
      </c>
      <c r="BQ40" s="157">
        <f>'AT-Imp (O)'!BQ40*(1+Toeslagen!$Q$27)</f>
        <v>1320.4300412159998</v>
      </c>
      <c r="BR40" s="157">
        <f>'AT-Imp (O)'!BR40*(1+Toeslagen!$Q$27)</f>
        <v>1320.4300412159998</v>
      </c>
      <c r="BS40" s="157">
        <f>'AT-Imp (O)'!BS40*(1+Toeslagen!$Q$27)</f>
        <v>1320.4300412159998</v>
      </c>
      <c r="BT40" s="157">
        <f>'AT-Imp (O)'!BT40*(1+Toeslagen!$Q$27)</f>
        <v>1320.4300412159998</v>
      </c>
      <c r="BU40" s="157">
        <f>'AT-Imp (O)'!BU40*(1+Toeslagen!$Q$27)</f>
        <v>1436.6056779360001</v>
      </c>
      <c r="BV40" s="157">
        <f>'AT-Imp (O)'!BV40*(1+Toeslagen!$Q$27)</f>
        <v>0</v>
      </c>
      <c r="BW40" s="157">
        <f>'AT-Imp (O)'!BW40*(1+Toeslagen!$Q$27)</f>
        <v>0</v>
      </c>
      <c r="BX40" s="157">
        <f>'AT-Imp (O)'!BX40*(1+Toeslagen!$Q$27)</f>
        <v>1436.6056779360001</v>
      </c>
      <c r="BY40" s="157">
        <f>'AT-Imp (O)'!BY40*(1+Toeslagen!$Q$27)</f>
        <v>1436.6056779360001</v>
      </c>
      <c r="BZ40" s="157">
        <f>'AT-Imp (O)'!BZ40*(1+Toeslagen!$Q$27)</f>
        <v>1436.6056779360001</v>
      </c>
      <c r="CA40" s="157">
        <f>'AT-Imp (O)'!CA40*(1+Toeslagen!$Q$27)</f>
        <v>1436.6056779360001</v>
      </c>
      <c r="CB40" s="157">
        <f>'AT-Imp (O)'!CB40*(1+Toeslagen!$Q$27)</f>
        <v>1436.6056779360001</v>
      </c>
      <c r="CC40" s="157">
        <f>'AT-Imp (O)'!CC40*(1+Toeslagen!$Q$27)</f>
        <v>1436.6056779360001</v>
      </c>
      <c r="CD40" s="157">
        <f>'AT-Imp (O)'!CD40*(1+Toeslagen!$Q$27)</f>
        <v>1436.6056779360001</v>
      </c>
      <c r="CE40" s="157">
        <f>'AT-Imp (O)'!CE40*(1+Toeslagen!$Q$27)</f>
        <v>1436.6056779360001</v>
      </c>
      <c r="CF40" s="157">
        <f>'AT-Imp (O)'!CF40*(1+Toeslagen!$Q$27)</f>
        <v>1436.6056779360001</v>
      </c>
      <c r="CG40" s="157">
        <f>'AT-Imp (O)'!CG40*(1+Toeslagen!$Q$27)</f>
        <v>1436.6056779360001</v>
      </c>
      <c r="CH40" s="157">
        <f>'AT-Imp (O)'!CH40*(1+Toeslagen!$Q$27)</f>
        <v>1436.6056779360001</v>
      </c>
      <c r="CI40" s="157">
        <f>'AT-Imp (O)'!CI40*(1+Toeslagen!$Q$27)</f>
        <v>1436.6056779360001</v>
      </c>
      <c r="CJ40" s="157">
        <f>'AT-Imp (O)'!CJ40*(1+Toeslagen!$Q$27)</f>
        <v>1436.6056779360001</v>
      </c>
      <c r="CK40" s="157">
        <f>'AT-Imp (O)'!CK40*(1+Toeslagen!$Q$27)</f>
        <v>1436.6056779359999</v>
      </c>
      <c r="CL40" s="157">
        <f>'AT-Imp (O)'!CL40*(1+Toeslagen!$Q$27)</f>
        <v>1436.6056779359999</v>
      </c>
      <c r="CM40" s="157">
        <f>'AT-Imp (O)'!CM40*(1+Toeslagen!$Q$27)</f>
        <v>1436.6056779359999</v>
      </c>
      <c r="CN40" s="157">
        <f>'AT-Imp (O)'!CN40*(1+Toeslagen!$Q$27)</f>
        <v>0</v>
      </c>
      <c r="CO40" s="157">
        <f>'AT-Imp (O)'!CO40*(1+Toeslagen!$Q$27)</f>
        <v>0</v>
      </c>
      <c r="CP40" s="157">
        <f>'AT-Imp (O)'!CP40*(1+Toeslagen!$Q$27)</f>
        <v>0</v>
      </c>
      <c r="CQ40" s="157">
        <f>'AT-Imp (O)'!CQ40*(1+Toeslagen!$Q$27)</f>
        <v>0</v>
      </c>
      <c r="CR40" s="157">
        <f>'AT-Imp (O)'!CR40*(1+Toeslagen!$Q$27)</f>
        <v>1436.6056779359999</v>
      </c>
      <c r="CS40" s="157">
        <f>'AT-Imp (O)'!CS40*(1+Toeslagen!$Q$27)</f>
        <v>1436.6056779359999</v>
      </c>
      <c r="CT40" s="157">
        <f>'AT-Imp (O)'!CT40*(1+Toeslagen!$Q$27)</f>
        <v>1436.6056779359999</v>
      </c>
      <c r="CU40" s="157">
        <f>'AT-Imp (O)'!CU40*(1+Toeslagen!$Q$27)</f>
        <v>1436.6056779359999</v>
      </c>
      <c r="CV40" s="157">
        <f>'AT-Imp (O)'!CV40*(1+Toeslagen!$Q$27)</f>
        <v>1436.6056779359999</v>
      </c>
      <c r="CW40" s="157">
        <f>'AT-Imp (O)'!CW40*(1+Toeslagen!$Q$27)</f>
        <v>1436.6056779359999</v>
      </c>
      <c r="CX40" s="157">
        <f>'AT-Imp (O)'!CX40*(1+Toeslagen!$Q$27)</f>
        <v>1436.6056779359999</v>
      </c>
      <c r="CY40" s="157">
        <f>'AT-Imp (O)'!CY40*(1+Toeslagen!$Q$27)</f>
        <v>1436.6056779359999</v>
      </c>
      <c r="CZ40" s="157">
        <f>'AT-Imp (O)'!CZ40*(1+Toeslagen!$Q$27)</f>
        <v>1436.6056779359999</v>
      </c>
      <c r="DA40" s="157">
        <f>'AT-Imp (O)'!DA40*(1+Toeslagen!$Q$27)</f>
        <v>1451.1196402559999</v>
      </c>
      <c r="DB40" s="157">
        <f>'AT-Imp (O)'!DB40*(1+Toeslagen!$Q$27)</f>
        <v>1451.1196402559999</v>
      </c>
      <c r="DC40" s="157">
        <f>'AT-Imp (O)'!DC40*(1+Toeslagen!$Q$27)</f>
        <v>1451.1196402559999</v>
      </c>
      <c r="DD40" s="157">
        <f>'AT-Imp (O)'!DD40*(1+Toeslagen!$Q$27)</f>
        <v>1451.1196402559999</v>
      </c>
      <c r="DE40" s="157">
        <f>'AT-Imp (O)'!DE40*(1+Toeslagen!$Q$27)</f>
        <v>1451.1196402559999</v>
      </c>
      <c r="DF40" s="157">
        <f>'AT-Imp (O)'!DF40*(1+Toeslagen!$Q$27)</f>
        <v>1451.1196402559999</v>
      </c>
      <c r="DG40" s="157">
        <f>'AT-Imp (O)'!DG40*(1+Toeslagen!$Q$27)</f>
        <v>1451.1196402559999</v>
      </c>
      <c r="DH40" s="157">
        <f>'AT-Imp (O)'!DH40*(1+Toeslagen!$Q$27)</f>
        <v>1451.1196402559999</v>
      </c>
      <c r="DI40" s="157">
        <f>'AT-Imp (O)'!DI40*(1+Toeslagen!$Q$27)</f>
        <v>1451.1196402559999</v>
      </c>
      <c r="DJ40" s="157">
        <f>'AT-Imp (O)'!DJ40*(1+Toeslagen!$Q$27)</f>
        <v>1451.1196402559999</v>
      </c>
    </row>
    <row r="41" spans="1:114">
      <c r="A41" s="1">
        <v>46</v>
      </c>
      <c r="B41" s="1">
        <v>46</v>
      </c>
      <c r="C41" s="1"/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8">
        <v>8.8000000000000007</v>
      </c>
      <c r="O41" s="186">
        <v>15400</v>
      </c>
      <c r="Y41" s="157">
        <f>'AT-Imp (O)'!Y41*(1+Toeslagen!$Q$27)</f>
        <v>1454.671760256</v>
      </c>
      <c r="Z41" s="157">
        <f>'AT-Imp (O)'!Z41*(1+Toeslagen!$Q$27)</f>
        <v>1454.671760256</v>
      </c>
      <c r="AA41" s="157">
        <f>'AT-Imp (O)'!AA41*(1+Toeslagen!$Q$27)</f>
        <v>1454.671760256</v>
      </c>
      <c r="AB41" s="157">
        <f>'AT-Imp (O)'!AB41*(1+Toeslagen!$Q$27)</f>
        <v>1454.671760256</v>
      </c>
      <c r="AC41" s="157">
        <f>'AT-Imp (O)'!AC41*(1+Toeslagen!$Q$27)</f>
        <v>0</v>
      </c>
      <c r="AD41" s="157">
        <f>'AT-Imp (O)'!AD41*(1+Toeslagen!$Q$27)</f>
        <v>0</v>
      </c>
      <c r="AE41" s="157">
        <f>'AT-Imp (O)'!AE41*(1+Toeslagen!$Q$27)</f>
        <v>0</v>
      </c>
      <c r="AF41" s="157">
        <f>'AT-Imp (O)'!AF41*(1+Toeslagen!$Q$27)</f>
        <v>0</v>
      </c>
      <c r="AG41" s="157">
        <f>'AT-Imp (O)'!AG41*(1+Toeslagen!$Q$27)</f>
        <v>0</v>
      </c>
      <c r="AH41" s="157">
        <f>'AT-Imp (O)'!AH41*(1+Toeslagen!$Q$27)</f>
        <v>0</v>
      </c>
      <c r="AI41" s="157">
        <f>'AT-Imp (O)'!AI41*(1+Toeslagen!$Q$27)</f>
        <v>1454.671760256</v>
      </c>
      <c r="AJ41" s="157">
        <f>'AT-Imp (O)'!AJ41*(1+Toeslagen!$Q$27)</f>
        <v>1454.671760256</v>
      </c>
      <c r="AK41" s="157">
        <f>'AT-Imp (O)'!AK41*(1+Toeslagen!$Q$27)</f>
        <v>1454.671760256</v>
      </c>
      <c r="AL41" s="157">
        <f>'AT-Imp (O)'!AL41*(1+Toeslagen!$Q$27)</f>
        <v>1454.671760256</v>
      </c>
      <c r="AM41" s="157">
        <f>'AT-Imp (O)'!AM41*(1+Toeslagen!$Q$27)</f>
        <v>1454.671760256</v>
      </c>
      <c r="AN41" s="157">
        <f>'AT-Imp (O)'!AN41*(1+Toeslagen!$Q$27)</f>
        <v>1454.671760256</v>
      </c>
      <c r="AO41" s="157">
        <f>'AT-Imp (O)'!AO41*(1+Toeslagen!$Q$27)</f>
        <v>1454.671760256</v>
      </c>
      <c r="AP41" s="157">
        <f>'AT-Imp (O)'!AP41*(1+Toeslagen!$Q$27)</f>
        <v>1454.671760256</v>
      </c>
      <c r="AQ41" s="157">
        <f>'AT-Imp (O)'!AQ41*(1+Toeslagen!$Q$27)</f>
        <v>1454.671760256</v>
      </c>
      <c r="AR41" s="157">
        <f>'AT-Imp (O)'!AR41*(1+Toeslagen!$Q$27)</f>
        <v>0</v>
      </c>
      <c r="AS41" s="157">
        <f>'AT-Imp (O)'!AS41*(1+Toeslagen!$Q$27)</f>
        <v>1454.671760256</v>
      </c>
      <c r="AT41" s="157">
        <f>'AT-Imp (O)'!AT41*(1+Toeslagen!$Q$27)</f>
        <v>1454.671760256</v>
      </c>
      <c r="AU41" s="157">
        <f>'AT-Imp (O)'!AU41*(1+Toeslagen!$Q$27)</f>
        <v>1454.671760256</v>
      </c>
      <c r="AV41" s="157">
        <f>'AT-Imp (O)'!AV41*(1+Toeslagen!$Q$27)</f>
        <v>1454.671760256</v>
      </c>
      <c r="AW41" s="157">
        <f>'AT-Imp (O)'!AW41*(1+Toeslagen!$Q$27)</f>
        <v>1454.671760256</v>
      </c>
      <c r="AX41" s="157">
        <f>'AT-Imp (O)'!AX41*(1+Toeslagen!$Q$27)</f>
        <v>1454.671760256</v>
      </c>
      <c r="AY41" s="157">
        <f>'AT-Imp (O)'!AY41*(1+Toeslagen!$Q$27)</f>
        <v>1454.671760256</v>
      </c>
      <c r="AZ41" s="157">
        <f>'AT-Imp (O)'!AZ41*(1+Toeslagen!$Q$27)</f>
        <v>1454.671760256</v>
      </c>
      <c r="BA41" s="157">
        <f>'AT-Imp (O)'!BA41*(1+Toeslagen!$Q$27)</f>
        <v>1454.671760256</v>
      </c>
      <c r="BB41" s="157">
        <f>'AT-Imp (O)'!BB41*(1+Toeslagen!$Q$27)</f>
        <v>1454.671760256</v>
      </c>
      <c r="BC41" s="157">
        <f>'AT-Imp (O)'!BC41*(1+Toeslagen!$Q$27)</f>
        <v>1353.022873488</v>
      </c>
      <c r="BD41" s="157">
        <f>'AT-Imp (O)'!BD41*(1+Toeslagen!$Q$27)</f>
        <v>1353.022873488</v>
      </c>
      <c r="BE41" s="157">
        <f>'AT-Imp (O)'!BE41*(1+Toeslagen!$Q$27)</f>
        <v>1353.022873488</v>
      </c>
      <c r="BF41" s="157">
        <f>'AT-Imp (O)'!BF41*(1+Toeslagen!$Q$27)</f>
        <v>1353.022873488</v>
      </c>
      <c r="BG41" s="157">
        <f>'AT-Imp (O)'!BG41*(1+Toeslagen!$Q$27)</f>
        <v>1353.022873488</v>
      </c>
      <c r="BH41" s="157">
        <f>'AT-Imp (O)'!BH41*(1+Toeslagen!$Q$27)</f>
        <v>1353.022873488</v>
      </c>
      <c r="BI41" s="157">
        <f>'AT-Imp (O)'!BI41*(1+Toeslagen!$Q$27)</f>
        <v>1353.022873488</v>
      </c>
      <c r="BJ41" s="157">
        <f>'AT-Imp (O)'!BJ41*(1+Toeslagen!$Q$27)</f>
        <v>1353.022873488</v>
      </c>
      <c r="BK41" s="157">
        <f>'AT-Imp (O)'!BK41*(1+Toeslagen!$Q$27)</f>
        <v>1353.022873488</v>
      </c>
      <c r="BL41" s="157">
        <f>'AT-Imp (O)'!BL41*(1+Toeslagen!$Q$27)</f>
        <v>1353.022873488</v>
      </c>
      <c r="BM41" s="157">
        <f>'AT-Imp (O)'!BM41*(1+Toeslagen!$Q$27)</f>
        <v>1353.022873488</v>
      </c>
      <c r="BN41" s="157">
        <f>'AT-Imp (O)'!BN41*(1+Toeslagen!$Q$27)</f>
        <v>1353.022873488</v>
      </c>
      <c r="BO41" s="157">
        <f>'AT-Imp (O)'!BO41*(1+Toeslagen!$Q$27)</f>
        <v>1353.022873488</v>
      </c>
      <c r="BP41" s="157">
        <f>'AT-Imp (O)'!BP41*(1+Toeslagen!$Q$27)</f>
        <v>1353.022873488</v>
      </c>
      <c r="BQ41" s="157">
        <f>'AT-Imp (O)'!BQ41*(1+Toeslagen!$Q$27)</f>
        <v>1353.022873488</v>
      </c>
      <c r="BR41" s="157">
        <f>'AT-Imp (O)'!BR41*(1+Toeslagen!$Q$27)</f>
        <v>1353.022873488</v>
      </c>
      <c r="BS41" s="157">
        <f>'AT-Imp (O)'!BS41*(1+Toeslagen!$Q$27)</f>
        <v>1353.022873488</v>
      </c>
      <c r="BT41" s="157">
        <f>'AT-Imp (O)'!BT41*(1+Toeslagen!$Q$27)</f>
        <v>1353.022873488</v>
      </c>
      <c r="BU41" s="157">
        <f>'AT-Imp (O)'!BU41*(1+Toeslagen!$Q$27)</f>
        <v>1454.671760256</v>
      </c>
      <c r="BV41" s="157">
        <f>'AT-Imp (O)'!BV41*(1+Toeslagen!$Q$27)</f>
        <v>0</v>
      </c>
      <c r="BW41" s="157">
        <f>'AT-Imp (O)'!BW41*(1+Toeslagen!$Q$27)</f>
        <v>0</v>
      </c>
      <c r="BX41" s="157">
        <f>'AT-Imp (O)'!BX41*(1+Toeslagen!$Q$27)</f>
        <v>1454.671760256</v>
      </c>
      <c r="BY41" s="157">
        <f>'AT-Imp (O)'!BY41*(1+Toeslagen!$Q$27)</f>
        <v>1454.671760256</v>
      </c>
      <c r="BZ41" s="157">
        <f>'AT-Imp (O)'!BZ41*(1+Toeslagen!$Q$27)</f>
        <v>1454.671760256</v>
      </c>
      <c r="CA41" s="157">
        <f>'AT-Imp (O)'!CA41*(1+Toeslagen!$Q$27)</f>
        <v>1454.671760256</v>
      </c>
      <c r="CB41" s="157">
        <f>'AT-Imp (O)'!CB41*(1+Toeslagen!$Q$27)</f>
        <v>1454.671760256</v>
      </c>
      <c r="CC41" s="157">
        <f>'AT-Imp (O)'!CC41*(1+Toeslagen!$Q$27)</f>
        <v>1454.671760256</v>
      </c>
      <c r="CD41" s="157">
        <f>'AT-Imp (O)'!CD41*(1+Toeslagen!$Q$27)</f>
        <v>1454.671760256</v>
      </c>
      <c r="CE41" s="157">
        <f>'AT-Imp (O)'!CE41*(1+Toeslagen!$Q$27)</f>
        <v>1454.671760256</v>
      </c>
      <c r="CF41" s="157">
        <f>'AT-Imp (O)'!CF41*(1+Toeslagen!$Q$27)</f>
        <v>1454.671760256</v>
      </c>
      <c r="CG41" s="157">
        <f>'AT-Imp (O)'!CG41*(1+Toeslagen!$Q$27)</f>
        <v>1469.1985102080005</v>
      </c>
      <c r="CH41" s="157">
        <f>'AT-Imp (O)'!CH41*(1+Toeslagen!$Q$27)</f>
        <v>1469.1985102080005</v>
      </c>
      <c r="CI41" s="157">
        <f>'AT-Imp (O)'!CI41*(1+Toeslagen!$Q$27)</f>
        <v>1469.1985102080005</v>
      </c>
      <c r="CJ41" s="157">
        <f>'AT-Imp (O)'!CJ41*(1+Toeslagen!$Q$27)</f>
        <v>1469.1985102080005</v>
      </c>
      <c r="CK41" s="157">
        <f>'AT-Imp (O)'!CK41*(1+Toeslagen!$Q$27)</f>
        <v>1469.198510208</v>
      </c>
      <c r="CL41" s="157">
        <f>'AT-Imp (O)'!CL41*(1+Toeslagen!$Q$27)</f>
        <v>1469.198510208</v>
      </c>
      <c r="CM41" s="157">
        <f>'AT-Imp (O)'!CM41*(1+Toeslagen!$Q$27)</f>
        <v>1469.198510208</v>
      </c>
      <c r="CN41" s="157">
        <f>'AT-Imp (O)'!CN41*(1+Toeslagen!$Q$27)</f>
        <v>0</v>
      </c>
      <c r="CO41" s="157">
        <f>'AT-Imp (O)'!CO41*(1+Toeslagen!$Q$27)</f>
        <v>0</v>
      </c>
      <c r="CP41" s="157">
        <f>'AT-Imp (O)'!CP41*(1+Toeslagen!$Q$27)</f>
        <v>0</v>
      </c>
      <c r="CQ41" s="157">
        <f>'AT-Imp (O)'!CQ41*(1+Toeslagen!$Q$27)</f>
        <v>0</v>
      </c>
      <c r="CR41" s="157">
        <f>'AT-Imp (O)'!CR41*(1+Toeslagen!$Q$27)</f>
        <v>1469.198510208</v>
      </c>
      <c r="CS41" s="157">
        <f>'AT-Imp (O)'!CS41*(1+Toeslagen!$Q$27)</f>
        <v>1469.198510208</v>
      </c>
      <c r="CT41" s="157">
        <f>'AT-Imp (O)'!CT41*(1+Toeslagen!$Q$27)</f>
        <v>1469.198510208</v>
      </c>
      <c r="CU41" s="157">
        <f>'AT-Imp (O)'!CU41*(1+Toeslagen!$Q$27)</f>
        <v>1469.198510208</v>
      </c>
      <c r="CV41" s="157">
        <f>'AT-Imp (O)'!CV41*(1+Toeslagen!$Q$27)</f>
        <v>1469.198510208</v>
      </c>
      <c r="CW41" s="157">
        <f>'AT-Imp (O)'!CW41*(1+Toeslagen!$Q$27)</f>
        <v>1469.198510208</v>
      </c>
      <c r="CX41" s="157">
        <f>'AT-Imp (O)'!CX41*(1+Toeslagen!$Q$27)</f>
        <v>1469.198510208</v>
      </c>
      <c r="CY41" s="157">
        <f>'AT-Imp (O)'!CY41*(1+Toeslagen!$Q$27)</f>
        <v>1469.198510208</v>
      </c>
      <c r="CZ41" s="157">
        <f>'AT-Imp (O)'!CZ41*(1+Toeslagen!$Q$27)</f>
        <v>1469.198510208</v>
      </c>
      <c r="DA41" s="157">
        <f>'AT-Imp (O)'!DA41*(1+Toeslagen!$Q$27)</f>
        <v>1483.7252601600003</v>
      </c>
      <c r="DB41" s="157">
        <f>'AT-Imp (O)'!DB41*(1+Toeslagen!$Q$27)</f>
        <v>1483.7252601600003</v>
      </c>
      <c r="DC41" s="157">
        <f>'AT-Imp (O)'!DC41*(1+Toeslagen!$Q$27)</f>
        <v>1483.7252601600003</v>
      </c>
      <c r="DD41" s="157">
        <f>'AT-Imp (O)'!DD41*(1+Toeslagen!$Q$27)</f>
        <v>1483.7252601600003</v>
      </c>
      <c r="DE41" s="157">
        <f>'AT-Imp (O)'!DE41*(1+Toeslagen!$Q$27)</f>
        <v>1483.7252601600003</v>
      </c>
      <c r="DF41" s="157">
        <f>'AT-Imp (O)'!DF41*(1+Toeslagen!$Q$27)</f>
        <v>1483.7252601600003</v>
      </c>
      <c r="DG41" s="157">
        <f>'AT-Imp (O)'!DG41*(1+Toeslagen!$Q$27)</f>
        <v>1483.7252601600003</v>
      </c>
      <c r="DH41" s="157">
        <f>'AT-Imp (O)'!DH41*(1+Toeslagen!$Q$27)</f>
        <v>1483.7252601600003</v>
      </c>
      <c r="DI41" s="157">
        <f>'AT-Imp (O)'!DI41*(1+Toeslagen!$Q$27)</f>
        <v>1483.7252601600003</v>
      </c>
      <c r="DJ41" s="157">
        <f>'AT-Imp (O)'!DJ41*(1+Toeslagen!$Q$27)</f>
        <v>1483.7252601600003</v>
      </c>
    </row>
    <row r="42" spans="1:114">
      <c r="A42" s="1">
        <v>47</v>
      </c>
      <c r="B42" s="1">
        <v>47</v>
      </c>
      <c r="C42" s="1"/>
      <c r="D42" s="1">
        <v>3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8">
        <v>9</v>
      </c>
      <c r="O42" s="186">
        <v>15750</v>
      </c>
      <c r="Y42" s="157">
        <f>'AT-Imp (O)'!Y42*(1+Toeslagen!$Q$27)</f>
        <v>1471.5665902080002</v>
      </c>
      <c r="Z42" s="157">
        <f>'AT-Imp (O)'!Z42*(1+Toeslagen!$Q$27)</f>
        <v>1471.5665902080002</v>
      </c>
      <c r="AA42" s="157">
        <f>'AT-Imp (O)'!AA42*(1+Toeslagen!$Q$27)</f>
        <v>1471.5665902080002</v>
      </c>
      <c r="AB42" s="157">
        <f>'AT-Imp (O)'!AB42*(1+Toeslagen!$Q$27)</f>
        <v>1471.5665902080002</v>
      </c>
      <c r="AC42" s="157">
        <f>'AT-Imp (O)'!AC42*(1+Toeslagen!$Q$27)</f>
        <v>0</v>
      </c>
      <c r="AD42" s="157">
        <f>'AT-Imp (O)'!AD42*(1+Toeslagen!$Q$27)</f>
        <v>0</v>
      </c>
      <c r="AE42" s="157">
        <f>'AT-Imp (O)'!AE42*(1+Toeslagen!$Q$27)</f>
        <v>0</v>
      </c>
      <c r="AF42" s="157">
        <f>'AT-Imp (O)'!AF42*(1+Toeslagen!$Q$27)</f>
        <v>0</v>
      </c>
      <c r="AG42" s="157">
        <f>'AT-Imp (O)'!AG42*(1+Toeslagen!$Q$27)</f>
        <v>0</v>
      </c>
      <c r="AH42" s="157">
        <f>'AT-Imp (O)'!AH42*(1+Toeslagen!$Q$27)</f>
        <v>0</v>
      </c>
      <c r="AI42" s="157">
        <f>'AT-Imp (O)'!AI42*(1+Toeslagen!$Q$27)</f>
        <v>1471.5665902080002</v>
      </c>
      <c r="AJ42" s="157">
        <f>'AT-Imp (O)'!AJ42*(1+Toeslagen!$Q$27)</f>
        <v>1471.5665902080002</v>
      </c>
      <c r="AK42" s="157">
        <f>'AT-Imp (O)'!AK42*(1+Toeslagen!$Q$27)</f>
        <v>1471.5665902080002</v>
      </c>
      <c r="AL42" s="157">
        <f>'AT-Imp (O)'!AL42*(1+Toeslagen!$Q$27)</f>
        <v>1471.5665902080002</v>
      </c>
      <c r="AM42" s="157">
        <f>'AT-Imp (O)'!AM42*(1+Toeslagen!$Q$27)</f>
        <v>1471.5665902080002</v>
      </c>
      <c r="AN42" s="157">
        <f>'AT-Imp (O)'!AN42*(1+Toeslagen!$Q$27)</f>
        <v>1471.5665902080002</v>
      </c>
      <c r="AO42" s="157">
        <f>'AT-Imp (O)'!AO42*(1+Toeslagen!$Q$27)</f>
        <v>1471.5665902080002</v>
      </c>
      <c r="AP42" s="157">
        <f>'AT-Imp (O)'!AP42*(1+Toeslagen!$Q$27)</f>
        <v>1471.5665902080002</v>
      </c>
      <c r="AQ42" s="157">
        <f>'AT-Imp (O)'!AQ42*(1+Toeslagen!$Q$27)</f>
        <v>1471.566590208</v>
      </c>
      <c r="AR42" s="157">
        <f>'AT-Imp (O)'!AR42*(1+Toeslagen!$Q$27)</f>
        <v>0</v>
      </c>
      <c r="AS42" s="157">
        <f>'AT-Imp (O)'!AS42*(1+Toeslagen!$Q$27)</f>
        <v>1471.566590208</v>
      </c>
      <c r="AT42" s="157">
        <f>'AT-Imp (O)'!AT42*(1+Toeslagen!$Q$27)</f>
        <v>1471.566590208</v>
      </c>
      <c r="AU42" s="157">
        <f>'AT-Imp (O)'!AU42*(1+Toeslagen!$Q$27)</f>
        <v>1471.566590208</v>
      </c>
      <c r="AV42" s="157">
        <f>'AT-Imp (O)'!AV42*(1+Toeslagen!$Q$27)</f>
        <v>1471.566590208</v>
      </c>
      <c r="AW42" s="157">
        <f>'AT-Imp (O)'!AW42*(1+Toeslagen!$Q$27)</f>
        <v>1471.566590208</v>
      </c>
      <c r="AX42" s="157">
        <f>'AT-Imp (O)'!AX42*(1+Toeslagen!$Q$27)</f>
        <v>1471.566590208</v>
      </c>
      <c r="AY42" s="157">
        <f>'AT-Imp (O)'!AY42*(1+Toeslagen!$Q$27)</f>
        <v>1471.566590208</v>
      </c>
      <c r="AZ42" s="157">
        <f>'AT-Imp (O)'!AZ42*(1+Toeslagen!$Q$27)</f>
        <v>1471.566590208</v>
      </c>
      <c r="BA42" s="157">
        <f>'AT-Imp (O)'!BA42*(1+Toeslagen!$Q$27)</f>
        <v>1471.566590208</v>
      </c>
      <c r="BB42" s="157">
        <f>'AT-Imp (O)'!BB42*(1+Toeslagen!$Q$27)</f>
        <v>1471.566590208</v>
      </c>
      <c r="BC42" s="157">
        <f>'AT-Imp (O)'!BC42*(1+Toeslagen!$Q$27)</f>
        <v>1369.9177034400002</v>
      </c>
      <c r="BD42" s="157">
        <f>'AT-Imp (O)'!BD42*(1+Toeslagen!$Q$27)</f>
        <v>1369.9177034400002</v>
      </c>
      <c r="BE42" s="157">
        <f>'AT-Imp (O)'!BE42*(1+Toeslagen!$Q$27)</f>
        <v>1369.9177034400002</v>
      </c>
      <c r="BF42" s="157">
        <f>'AT-Imp (O)'!BF42*(1+Toeslagen!$Q$27)</f>
        <v>1369.9177034400002</v>
      </c>
      <c r="BG42" s="157">
        <f>'AT-Imp (O)'!BG42*(1+Toeslagen!$Q$27)</f>
        <v>1369.9177034400002</v>
      </c>
      <c r="BH42" s="157">
        <f>'AT-Imp (O)'!BH42*(1+Toeslagen!$Q$27)</f>
        <v>1369.9177034400002</v>
      </c>
      <c r="BI42" s="157">
        <f>'AT-Imp (O)'!BI42*(1+Toeslagen!$Q$27)</f>
        <v>1369.9177034400002</v>
      </c>
      <c r="BJ42" s="157">
        <f>'AT-Imp (O)'!BJ42*(1+Toeslagen!$Q$27)</f>
        <v>1369.9177034400002</v>
      </c>
      <c r="BK42" s="157">
        <f>'AT-Imp (O)'!BK42*(1+Toeslagen!$Q$27)</f>
        <v>1369.9177034400002</v>
      </c>
      <c r="BL42" s="157">
        <f>'AT-Imp (O)'!BL42*(1+Toeslagen!$Q$27)</f>
        <v>1369.9177034400002</v>
      </c>
      <c r="BM42" s="157">
        <f>'AT-Imp (O)'!BM42*(1+Toeslagen!$Q$27)</f>
        <v>1369.9177034400002</v>
      </c>
      <c r="BN42" s="157">
        <f>'AT-Imp (O)'!BN42*(1+Toeslagen!$Q$27)</f>
        <v>1369.9177034400002</v>
      </c>
      <c r="BO42" s="157">
        <f>'AT-Imp (O)'!BO42*(1+Toeslagen!$Q$27)</f>
        <v>1369.9177034400002</v>
      </c>
      <c r="BP42" s="157">
        <f>'AT-Imp (O)'!BP42*(1+Toeslagen!$Q$27)</f>
        <v>1369.9177034400002</v>
      </c>
      <c r="BQ42" s="157">
        <f>'AT-Imp (O)'!BQ42*(1+Toeslagen!$Q$27)</f>
        <v>1369.9177034400002</v>
      </c>
      <c r="BR42" s="157">
        <f>'AT-Imp (O)'!BR42*(1+Toeslagen!$Q$27)</f>
        <v>1369.9177034400002</v>
      </c>
      <c r="BS42" s="157">
        <f>'AT-Imp (O)'!BS42*(1+Toeslagen!$Q$27)</f>
        <v>1369.9177034400002</v>
      </c>
      <c r="BT42" s="157">
        <f>'AT-Imp (O)'!BT42*(1+Toeslagen!$Q$27)</f>
        <v>1369.9177034400002</v>
      </c>
      <c r="BU42" s="157">
        <f>'AT-Imp (O)'!BU42*(1+Toeslagen!$Q$27)</f>
        <v>1471.5665902080002</v>
      </c>
      <c r="BV42" s="157">
        <f>'AT-Imp (O)'!BV42*(1+Toeslagen!$Q$27)</f>
        <v>0</v>
      </c>
      <c r="BW42" s="157">
        <f>'AT-Imp (O)'!BW42*(1+Toeslagen!$Q$27)</f>
        <v>0</v>
      </c>
      <c r="BX42" s="157">
        <f>'AT-Imp (O)'!BX42*(1+Toeslagen!$Q$27)</f>
        <v>1471.5665902080002</v>
      </c>
      <c r="BY42" s="157">
        <f>'AT-Imp (O)'!BY42*(1+Toeslagen!$Q$27)</f>
        <v>1471.5665902080002</v>
      </c>
      <c r="BZ42" s="157">
        <f>'AT-Imp (O)'!BZ42*(1+Toeslagen!$Q$27)</f>
        <v>1471.5665902080002</v>
      </c>
      <c r="CA42" s="157">
        <f>'AT-Imp (O)'!CA42*(1+Toeslagen!$Q$27)</f>
        <v>1471.5665902080002</v>
      </c>
      <c r="CB42" s="157">
        <f>'AT-Imp (O)'!CB42*(1+Toeslagen!$Q$27)</f>
        <v>1471.5665902080002</v>
      </c>
      <c r="CC42" s="157">
        <f>'AT-Imp (O)'!CC42*(1+Toeslagen!$Q$27)</f>
        <v>1471.5665902080002</v>
      </c>
      <c r="CD42" s="157">
        <f>'AT-Imp (O)'!CD42*(1+Toeslagen!$Q$27)</f>
        <v>1471.5665902080002</v>
      </c>
      <c r="CE42" s="157">
        <f>'AT-Imp (O)'!CE42*(1+Toeslagen!$Q$27)</f>
        <v>1471.5665902080002</v>
      </c>
      <c r="CF42" s="157">
        <f>'AT-Imp (O)'!CF42*(1+Toeslagen!$Q$27)</f>
        <v>1471.5665902080002</v>
      </c>
      <c r="CG42" s="157">
        <f>'AT-Imp (O)'!CG42*(1+Toeslagen!$Q$27)</f>
        <v>1486.09334016</v>
      </c>
      <c r="CH42" s="157">
        <f>'AT-Imp (O)'!CH42*(1+Toeslagen!$Q$27)</f>
        <v>1486.09334016</v>
      </c>
      <c r="CI42" s="157">
        <f>'AT-Imp (O)'!CI42*(1+Toeslagen!$Q$27)</f>
        <v>1486.09334016</v>
      </c>
      <c r="CJ42" s="157">
        <f>'AT-Imp (O)'!CJ42*(1+Toeslagen!$Q$27)</f>
        <v>1486.09334016</v>
      </c>
      <c r="CK42" s="157">
        <f>'AT-Imp (O)'!CK42*(1+Toeslagen!$Q$27)</f>
        <v>1486.09334016</v>
      </c>
      <c r="CL42" s="157">
        <f>'AT-Imp (O)'!CL42*(1+Toeslagen!$Q$27)</f>
        <v>1486.09334016</v>
      </c>
      <c r="CM42" s="157">
        <f>'AT-Imp (O)'!CM42*(1+Toeslagen!$Q$27)</f>
        <v>1486.09334016</v>
      </c>
      <c r="CN42" s="157">
        <f>'AT-Imp (O)'!CN42*(1+Toeslagen!$Q$27)</f>
        <v>0</v>
      </c>
      <c r="CO42" s="157">
        <f>'AT-Imp (O)'!CO42*(1+Toeslagen!$Q$27)</f>
        <v>0</v>
      </c>
      <c r="CP42" s="157">
        <f>'AT-Imp (O)'!CP42*(1+Toeslagen!$Q$27)</f>
        <v>0</v>
      </c>
      <c r="CQ42" s="157">
        <f>'AT-Imp (O)'!CQ42*(1+Toeslagen!$Q$27)</f>
        <v>0</v>
      </c>
      <c r="CR42" s="157">
        <f>'AT-Imp (O)'!CR42*(1+Toeslagen!$Q$27)</f>
        <v>1486.09334016</v>
      </c>
      <c r="CS42" s="157">
        <f>'AT-Imp (O)'!CS42*(1+Toeslagen!$Q$27)</f>
        <v>1486.09334016</v>
      </c>
      <c r="CT42" s="157">
        <f>'AT-Imp (O)'!CT42*(1+Toeslagen!$Q$27)</f>
        <v>1486.09334016</v>
      </c>
      <c r="CU42" s="157">
        <f>'AT-Imp (O)'!CU42*(1+Toeslagen!$Q$27)</f>
        <v>1486.09334016</v>
      </c>
      <c r="CV42" s="157">
        <f>'AT-Imp (O)'!CV42*(1+Toeslagen!$Q$27)</f>
        <v>1486.09334016</v>
      </c>
      <c r="CW42" s="157">
        <f>'AT-Imp (O)'!CW42*(1+Toeslagen!$Q$27)</f>
        <v>1486.09334016</v>
      </c>
      <c r="CX42" s="157">
        <f>'AT-Imp (O)'!CX42*(1+Toeslagen!$Q$27)</f>
        <v>1486.09334016</v>
      </c>
      <c r="CY42" s="157">
        <f>'AT-Imp (O)'!CY42*(1+Toeslagen!$Q$27)</f>
        <v>1486.09334016</v>
      </c>
      <c r="CZ42" s="157">
        <f>'AT-Imp (O)'!CZ42*(1+Toeslagen!$Q$27)</f>
        <v>1486.09334016</v>
      </c>
      <c r="DA42" s="157">
        <f>'AT-Imp (O)'!DA42*(1+Toeslagen!$Q$27)</f>
        <v>1515.1340524320001</v>
      </c>
      <c r="DB42" s="157">
        <f>'AT-Imp (O)'!DB42*(1+Toeslagen!$Q$27)</f>
        <v>1515.1340524320001</v>
      </c>
      <c r="DC42" s="157">
        <f>'AT-Imp (O)'!DC42*(1+Toeslagen!$Q$27)</f>
        <v>1515.1340524320001</v>
      </c>
      <c r="DD42" s="157">
        <f>'AT-Imp (O)'!DD42*(1+Toeslagen!$Q$27)</f>
        <v>1515.1340524320001</v>
      </c>
      <c r="DE42" s="157">
        <f>'AT-Imp (O)'!DE42*(1+Toeslagen!$Q$27)</f>
        <v>1515.1340524320001</v>
      </c>
      <c r="DF42" s="157">
        <f>'AT-Imp (O)'!DF42*(1+Toeslagen!$Q$27)</f>
        <v>1515.1340524320001</v>
      </c>
      <c r="DG42" s="157">
        <f>'AT-Imp (O)'!DG42*(1+Toeslagen!$Q$27)</f>
        <v>1515.1340524320001</v>
      </c>
      <c r="DH42" s="157">
        <f>'AT-Imp (O)'!DH42*(1+Toeslagen!$Q$27)</f>
        <v>1515.1340524320001</v>
      </c>
      <c r="DI42" s="157">
        <f>'AT-Imp (O)'!DI42*(1+Toeslagen!$Q$27)</f>
        <v>1515.1340524320001</v>
      </c>
      <c r="DJ42" s="157">
        <f>'AT-Imp (O)'!DJ42*(1+Toeslagen!$Q$27)</f>
        <v>1515.1340524320001</v>
      </c>
    </row>
    <row r="43" spans="1:114">
      <c r="A43" s="1">
        <v>48</v>
      </c>
      <c r="B43" s="1">
        <v>48</v>
      </c>
      <c r="C43" s="1"/>
      <c r="D43" s="1">
        <v>3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8">
        <v>9.1999999999999993</v>
      </c>
      <c r="O43" s="186">
        <v>16100</v>
      </c>
      <c r="Y43" s="157">
        <f>'AT-Imp (O)'!Y43*(1+Toeslagen!$Q$27)</f>
        <v>1482</v>
      </c>
      <c r="Z43" s="157">
        <f>'AT-Imp (O)'!Z43*(1+Toeslagen!$Q$27)</f>
        <v>1482</v>
      </c>
      <c r="AA43" s="157">
        <f>'AT-Imp (O)'!AA43*(1+Toeslagen!$Q$27)</f>
        <v>1482</v>
      </c>
      <c r="AB43" s="157">
        <f>'AT-Imp (O)'!AB43*(1+Toeslagen!$Q$27)</f>
        <v>1482</v>
      </c>
      <c r="AC43" s="157">
        <f>'AT-Imp (O)'!AC43*(1+Toeslagen!$Q$27)</f>
        <v>0</v>
      </c>
      <c r="AD43" s="157">
        <f>'AT-Imp (O)'!AD43*(1+Toeslagen!$Q$27)</f>
        <v>0</v>
      </c>
      <c r="AE43" s="157">
        <f>'AT-Imp (O)'!AE43*(1+Toeslagen!$Q$27)</f>
        <v>0</v>
      </c>
      <c r="AF43" s="157">
        <f>'AT-Imp (O)'!AF43*(1+Toeslagen!$Q$27)</f>
        <v>0</v>
      </c>
      <c r="AG43" s="157">
        <f>'AT-Imp (O)'!AG43*(1+Toeslagen!$Q$27)</f>
        <v>0</v>
      </c>
      <c r="AH43" s="157">
        <f>'AT-Imp (O)'!AH43*(1+Toeslagen!$Q$27)</f>
        <v>0</v>
      </c>
      <c r="AI43" s="157">
        <f>'AT-Imp (O)'!AI43*(1+Toeslagen!$Q$27)</f>
        <v>1482</v>
      </c>
      <c r="AJ43" s="157">
        <f>'AT-Imp (O)'!AJ43*(1+Toeslagen!$Q$27)</f>
        <v>1482</v>
      </c>
      <c r="AK43" s="157">
        <f>'AT-Imp (O)'!AK43*(1+Toeslagen!$Q$27)</f>
        <v>1482</v>
      </c>
      <c r="AL43" s="157">
        <f>'AT-Imp (O)'!AL43*(1+Toeslagen!$Q$27)</f>
        <v>1482</v>
      </c>
      <c r="AM43" s="157">
        <f>'AT-Imp (O)'!AM43*(1+Toeslagen!$Q$27)</f>
        <v>1482</v>
      </c>
      <c r="AN43" s="157">
        <f>'AT-Imp (O)'!AN43*(1+Toeslagen!$Q$27)</f>
        <v>1482</v>
      </c>
      <c r="AO43" s="157">
        <f>'AT-Imp (O)'!AO43*(1+Toeslagen!$Q$27)</f>
        <v>1482</v>
      </c>
      <c r="AP43" s="157">
        <f>'AT-Imp (O)'!AP43*(1+Toeslagen!$Q$27)</f>
        <v>1482</v>
      </c>
      <c r="AQ43" s="157">
        <f>'AT-Imp (O)'!AQ43*(1+Toeslagen!$Q$27)</f>
        <v>1482</v>
      </c>
      <c r="AR43" s="157">
        <f>'AT-Imp (O)'!AR43*(1+Toeslagen!$Q$27)</f>
        <v>0</v>
      </c>
      <c r="AS43" s="157">
        <f>'AT-Imp (O)'!AS43*(1+Toeslagen!$Q$27)</f>
        <v>1482</v>
      </c>
      <c r="AT43" s="157">
        <f>'AT-Imp (O)'!AT43*(1+Toeslagen!$Q$27)</f>
        <v>1482</v>
      </c>
      <c r="AU43" s="157">
        <f>'AT-Imp (O)'!AU43*(1+Toeslagen!$Q$27)</f>
        <v>1482</v>
      </c>
      <c r="AV43" s="157">
        <f>'AT-Imp (O)'!AV43*(1+Toeslagen!$Q$27)</f>
        <v>1482</v>
      </c>
      <c r="AW43" s="157">
        <f>'AT-Imp (O)'!AW43*(1+Toeslagen!$Q$27)</f>
        <v>1482</v>
      </c>
      <c r="AX43" s="157">
        <f>'AT-Imp (O)'!AX43*(1+Toeslagen!$Q$27)</f>
        <v>1482</v>
      </c>
      <c r="AY43" s="157">
        <f>'AT-Imp (O)'!AY43*(1+Toeslagen!$Q$27)</f>
        <v>1482</v>
      </c>
      <c r="AZ43" s="157">
        <f>'AT-Imp (O)'!AZ43*(1+Toeslagen!$Q$27)</f>
        <v>1482</v>
      </c>
      <c r="BA43" s="157">
        <f>'AT-Imp (O)'!BA43*(1+Toeslagen!$Q$27)</f>
        <v>1482</v>
      </c>
      <c r="BB43" s="157">
        <f>'AT-Imp (O)'!BB43*(1+Toeslagen!$Q$27)</f>
        <v>1482</v>
      </c>
      <c r="BC43" s="157">
        <f>'AT-Imp (O)'!BC43*(1+Toeslagen!$Q$27)</f>
        <v>1378</v>
      </c>
      <c r="BD43" s="157">
        <f>'AT-Imp (O)'!BD43*(1+Toeslagen!$Q$27)</f>
        <v>1378</v>
      </c>
      <c r="BE43" s="157">
        <f>'AT-Imp (O)'!BE43*(1+Toeslagen!$Q$27)</f>
        <v>1378</v>
      </c>
      <c r="BF43" s="157">
        <f>'AT-Imp (O)'!BF43*(1+Toeslagen!$Q$27)</f>
        <v>1378</v>
      </c>
      <c r="BG43" s="157">
        <f>'AT-Imp (O)'!BG43*(1+Toeslagen!$Q$27)</f>
        <v>1378</v>
      </c>
      <c r="BH43" s="157">
        <f>'AT-Imp (O)'!BH43*(1+Toeslagen!$Q$27)</f>
        <v>1378</v>
      </c>
      <c r="BI43" s="157">
        <f>'AT-Imp (O)'!BI43*(1+Toeslagen!$Q$27)</f>
        <v>1378</v>
      </c>
      <c r="BJ43" s="157">
        <f>'AT-Imp (O)'!BJ43*(1+Toeslagen!$Q$27)</f>
        <v>1378</v>
      </c>
      <c r="BK43" s="157">
        <f>'AT-Imp (O)'!BK43*(1+Toeslagen!$Q$27)</f>
        <v>1378</v>
      </c>
      <c r="BL43" s="157">
        <f>'AT-Imp (O)'!BL43*(1+Toeslagen!$Q$27)</f>
        <v>1378</v>
      </c>
      <c r="BM43" s="157">
        <f>'AT-Imp (O)'!BM43*(1+Toeslagen!$Q$27)</f>
        <v>1378</v>
      </c>
      <c r="BN43" s="157">
        <f>'AT-Imp (O)'!BN43*(1+Toeslagen!$Q$27)</f>
        <v>1378</v>
      </c>
      <c r="BO43" s="157">
        <f>'AT-Imp (O)'!BO43*(1+Toeslagen!$Q$27)</f>
        <v>1378</v>
      </c>
      <c r="BP43" s="157">
        <f>'AT-Imp (O)'!BP43*(1+Toeslagen!$Q$27)</f>
        <v>1378</v>
      </c>
      <c r="BQ43" s="157">
        <f>'AT-Imp (O)'!BQ43*(1+Toeslagen!$Q$27)</f>
        <v>1378</v>
      </c>
      <c r="BR43" s="157">
        <f>'AT-Imp (O)'!BR43*(1+Toeslagen!$Q$27)</f>
        <v>1378</v>
      </c>
      <c r="BS43" s="157">
        <f>'AT-Imp (O)'!BS43*(1+Toeslagen!$Q$27)</f>
        <v>1378</v>
      </c>
      <c r="BT43" s="157">
        <f>'AT-Imp (O)'!BT43*(1+Toeslagen!$Q$27)</f>
        <v>1378</v>
      </c>
      <c r="BU43" s="157">
        <f>'AT-Imp (O)'!BU43*(1+Toeslagen!$Q$27)</f>
        <v>1488.46142016</v>
      </c>
      <c r="BV43" s="157">
        <f>'AT-Imp (O)'!BV43*(1+Toeslagen!$Q$27)</f>
        <v>0</v>
      </c>
      <c r="BW43" s="157">
        <f>'AT-Imp (O)'!BW43*(1+Toeslagen!$Q$27)</f>
        <v>0</v>
      </c>
      <c r="BX43" s="157">
        <f>'AT-Imp (O)'!BX43*(1+Toeslagen!$Q$27)</f>
        <v>1488.46142016</v>
      </c>
      <c r="BY43" s="157">
        <f>'AT-Imp (O)'!BY43*(1+Toeslagen!$Q$27)</f>
        <v>1488.46142016</v>
      </c>
      <c r="BZ43" s="157">
        <f>'AT-Imp (O)'!BZ43*(1+Toeslagen!$Q$27)</f>
        <v>1488.46142016</v>
      </c>
      <c r="CA43" s="157">
        <f>'AT-Imp (O)'!CA43*(1+Toeslagen!$Q$27)</f>
        <v>1488.46142016</v>
      </c>
      <c r="CB43" s="157">
        <f>'AT-Imp (O)'!CB43*(1+Toeslagen!$Q$27)</f>
        <v>1488.46142016</v>
      </c>
      <c r="CC43" s="157">
        <f>'AT-Imp (O)'!CC43*(1+Toeslagen!$Q$27)</f>
        <v>1488.46142016</v>
      </c>
      <c r="CD43" s="157">
        <f>'AT-Imp (O)'!CD43*(1+Toeslagen!$Q$27)</f>
        <v>1488.46142016</v>
      </c>
      <c r="CE43" s="157">
        <f>'AT-Imp (O)'!CE43*(1+Toeslagen!$Q$27)</f>
        <v>1488.46142016</v>
      </c>
      <c r="CF43" s="157">
        <f>'AT-Imp (O)'!CF43*(1+Toeslagen!$Q$27)</f>
        <v>1488.46142016</v>
      </c>
      <c r="CG43" s="157">
        <f>'AT-Imp (O)'!CG43*(1+Toeslagen!$Q$27)</f>
        <v>1517.5021324320003</v>
      </c>
      <c r="CH43" s="157">
        <f>'AT-Imp (O)'!CH43*(1+Toeslagen!$Q$27)</f>
        <v>1517.5021324320003</v>
      </c>
      <c r="CI43" s="157">
        <f>'AT-Imp (O)'!CI43*(1+Toeslagen!$Q$27)</f>
        <v>1517.5021324320003</v>
      </c>
      <c r="CJ43" s="157">
        <f>'AT-Imp (O)'!CJ43*(1+Toeslagen!$Q$27)</f>
        <v>1517.5021324320003</v>
      </c>
      <c r="CK43" s="157">
        <f>'AT-Imp (O)'!CK43*(1+Toeslagen!$Q$27)</f>
        <v>1517.5021324320001</v>
      </c>
      <c r="CL43" s="157">
        <f>'AT-Imp (O)'!CL43*(1+Toeslagen!$Q$27)</f>
        <v>1517.5021324320001</v>
      </c>
      <c r="CM43" s="157">
        <f>'AT-Imp (O)'!CM43*(1+Toeslagen!$Q$27)</f>
        <v>1517.5021324320001</v>
      </c>
      <c r="CN43" s="157">
        <f>'AT-Imp (O)'!CN43*(1+Toeslagen!$Q$27)</f>
        <v>0</v>
      </c>
      <c r="CO43" s="157">
        <f>'AT-Imp (O)'!CO43*(1+Toeslagen!$Q$27)</f>
        <v>0</v>
      </c>
      <c r="CP43" s="157">
        <f>'AT-Imp (O)'!CP43*(1+Toeslagen!$Q$27)</f>
        <v>0</v>
      </c>
      <c r="CQ43" s="157">
        <f>'AT-Imp (O)'!CQ43*(1+Toeslagen!$Q$27)</f>
        <v>0</v>
      </c>
      <c r="CR43" s="157">
        <f>'AT-Imp (O)'!CR43*(1+Toeslagen!$Q$27)</f>
        <v>1517.5021324320001</v>
      </c>
      <c r="CS43" s="157">
        <f>'AT-Imp (O)'!CS43*(1+Toeslagen!$Q$27)</f>
        <v>1517.5021324320001</v>
      </c>
      <c r="CT43" s="157">
        <f>'AT-Imp (O)'!CT43*(1+Toeslagen!$Q$27)</f>
        <v>1517.5021324320001</v>
      </c>
      <c r="CU43" s="157">
        <f>'AT-Imp (O)'!CU43*(1+Toeslagen!$Q$27)</f>
        <v>1517.5021324320001</v>
      </c>
      <c r="CV43" s="157">
        <f>'AT-Imp (O)'!CV43*(1+Toeslagen!$Q$27)</f>
        <v>1517.5021324320001</v>
      </c>
      <c r="CW43" s="157">
        <f>'AT-Imp (O)'!CW43*(1+Toeslagen!$Q$27)</f>
        <v>1517.5021324320001</v>
      </c>
      <c r="CX43" s="157">
        <f>'AT-Imp (O)'!CX43*(1+Toeslagen!$Q$27)</f>
        <v>1517.5021324320001</v>
      </c>
      <c r="CY43" s="157">
        <f>'AT-Imp (O)'!CY43*(1+Toeslagen!$Q$27)</f>
        <v>1517.5021324320001</v>
      </c>
      <c r="CZ43" s="157">
        <f>'AT-Imp (O)'!CZ43*(1+Toeslagen!$Q$27)</f>
        <v>1517.5021324320001</v>
      </c>
      <c r="DA43" s="157">
        <f>'AT-Imp (O)'!DA43*(1+Toeslagen!$Q$27)</f>
        <v>1546.5428447040001</v>
      </c>
      <c r="DB43" s="157">
        <f>'AT-Imp (O)'!DB43*(1+Toeslagen!$Q$27)</f>
        <v>1546.5428447040001</v>
      </c>
      <c r="DC43" s="157">
        <f>'AT-Imp (O)'!DC43*(1+Toeslagen!$Q$27)</f>
        <v>1546.5428447040001</v>
      </c>
      <c r="DD43" s="157">
        <f>'AT-Imp (O)'!DD43*(1+Toeslagen!$Q$27)</f>
        <v>1546.5428447040001</v>
      </c>
      <c r="DE43" s="157">
        <f>'AT-Imp (O)'!DE43*(1+Toeslagen!$Q$27)</f>
        <v>1546.5428447040001</v>
      </c>
      <c r="DF43" s="157">
        <f>'AT-Imp (O)'!DF43*(1+Toeslagen!$Q$27)</f>
        <v>1546.5428447040001</v>
      </c>
      <c r="DG43" s="157">
        <f>'AT-Imp (O)'!DG43*(1+Toeslagen!$Q$27)</f>
        <v>1546.5428447040001</v>
      </c>
      <c r="DH43" s="157">
        <f>'AT-Imp (O)'!DH43*(1+Toeslagen!$Q$27)</f>
        <v>1546.5428447040001</v>
      </c>
      <c r="DI43" s="157">
        <f>'AT-Imp (O)'!DI43*(1+Toeslagen!$Q$27)</f>
        <v>1546.5428447040001</v>
      </c>
      <c r="DJ43" s="157">
        <f>'AT-Imp (O)'!DJ43*(1+Toeslagen!$Q$27)</f>
        <v>1546.5428447040001</v>
      </c>
    </row>
    <row r="44" spans="1:114">
      <c r="A44" s="1">
        <v>49</v>
      </c>
      <c r="B44" s="1">
        <v>49</v>
      </c>
      <c r="C44" s="1"/>
      <c r="D44" s="1">
        <v>3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8">
        <v>9.5</v>
      </c>
      <c r="O44" s="186">
        <v>16625</v>
      </c>
      <c r="Y44" s="157">
        <f>'AT-Imp (O)'!Y44*(1+Toeslagen!$Q$27)</f>
        <v>1502.8</v>
      </c>
      <c r="Z44" s="157">
        <f>'AT-Imp (O)'!Z44*(1+Toeslagen!$Q$27)</f>
        <v>1502.8</v>
      </c>
      <c r="AA44" s="157">
        <f>'AT-Imp (O)'!AA44*(1+Toeslagen!$Q$27)</f>
        <v>1502.8</v>
      </c>
      <c r="AB44" s="157">
        <f>'AT-Imp (O)'!AB44*(1+Toeslagen!$Q$27)</f>
        <v>1502.8</v>
      </c>
      <c r="AC44" s="157">
        <f>'AT-Imp (O)'!AC44*(1+Toeslagen!$Q$27)</f>
        <v>0</v>
      </c>
      <c r="AD44" s="157">
        <f>'AT-Imp (O)'!AD44*(1+Toeslagen!$Q$27)</f>
        <v>0</v>
      </c>
      <c r="AE44" s="157">
        <f>'AT-Imp (O)'!AE44*(1+Toeslagen!$Q$27)</f>
        <v>0</v>
      </c>
      <c r="AF44" s="157">
        <f>'AT-Imp (O)'!AF44*(1+Toeslagen!$Q$27)</f>
        <v>0</v>
      </c>
      <c r="AG44" s="157">
        <f>'AT-Imp (O)'!AG44*(1+Toeslagen!$Q$27)</f>
        <v>0</v>
      </c>
      <c r="AH44" s="157">
        <f>'AT-Imp (O)'!AH44*(1+Toeslagen!$Q$27)</f>
        <v>0</v>
      </c>
      <c r="AI44" s="157">
        <f>'AT-Imp (O)'!AI44*(1+Toeslagen!$Q$27)</f>
        <v>1502.8</v>
      </c>
      <c r="AJ44" s="157">
        <f>'AT-Imp (O)'!AJ44*(1+Toeslagen!$Q$27)</f>
        <v>1502.8</v>
      </c>
      <c r="AK44" s="157">
        <f>'AT-Imp (O)'!AK44*(1+Toeslagen!$Q$27)</f>
        <v>1502.8</v>
      </c>
      <c r="AL44" s="157">
        <f>'AT-Imp (O)'!AL44*(1+Toeslagen!$Q$27)</f>
        <v>1502.8</v>
      </c>
      <c r="AM44" s="157">
        <f>'AT-Imp (O)'!AM44*(1+Toeslagen!$Q$27)</f>
        <v>1502.8</v>
      </c>
      <c r="AN44" s="157">
        <f>'AT-Imp (O)'!AN44*(1+Toeslagen!$Q$27)</f>
        <v>1502.8</v>
      </c>
      <c r="AO44" s="157">
        <f>'AT-Imp (O)'!AO44*(1+Toeslagen!$Q$27)</f>
        <v>1502.8</v>
      </c>
      <c r="AP44" s="157">
        <f>'AT-Imp (O)'!AP44*(1+Toeslagen!$Q$27)</f>
        <v>1502.8</v>
      </c>
      <c r="AQ44" s="157">
        <f>'AT-Imp (O)'!AQ44*(1+Toeslagen!$Q$27)</f>
        <v>1502.8</v>
      </c>
      <c r="AR44" s="157">
        <f>'AT-Imp (O)'!AR44*(1+Toeslagen!$Q$27)</f>
        <v>0</v>
      </c>
      <c r="AS44" s="157">
        <f>'AT-Imp (O)'!AS44*(1+Toeslagen!$Q$27)</f>
        <v>1502.8</v>
      </c>
      <c r="AT44" s="157">
        <f>'AT-Imp (O)'!AT44*(1+Toeslagen!$Q$27)</f>
        <v>1502.8</v>
      </c>
      <c r="AU44" s="157">
        <f>'AT-Imp (O)'!AU44*(1+Toeslagen!$Q$27)</f>
        <v>1502.8</v>
      </c>
      <c r="AV44" s="157">
        <f>'AT-Imp (O)'!AV44*(1+Toeslagen!$Q$27)</f>
        <v>1502.8</v>
      </c>
      <c r="AW44" s="157">
        <f>'AT-Imp (O)'!AW44*(1+Toeslagen!$Q$27)</f>
        <v>1502.8</v>
      </c>
      <c r="AX44" s="157">
        <f>'AT-Imp (O)'!AX44*(1+Toeslagen!$Q$27)</f>
        <v>1502.8</v>
      </c>
      <c r="AY44" s="157">
        <f>'AT-Imp (O)'!AY44*(1+Toeslagen!$Q$27)</f>
        <v>1502.8</v>
      </c>
      <c r="AZ44" s="157">
        <f>'AT-Imp (O)'!AZ44*(1+Toeslagen!$Q$27)</f>
        <v>1502.8</v>
      </c>
      <c r="BA44" s="157">
        <f>'AT-Imp (O)'!BA44*(1+Toeslagen!$Q$27)</f>
        <v>1502.8</v>
      </c>
      <c r="BB44" s="157">
        <f>'AT-Imp (O)'!BB44*(1+Toeslagen!$Q$27)</f>
        <v>1502.8</v>
      </c>
      <c r="BC44" s="157">
        <f>'AT-Imp (O)'!BC44*(1+Toeslagen!$Q$27)</f>
        <v>1404</v>
      </c>
      <c r="BD44" s="157">
        <f>'AT-Imp (O)'!BD44*(1+Toeslagen!$Q$27)</f>
        <v>1404</v>
      </c>
      <c r="BE44" s="157">
        <f>'AT-Imp (O)'!BE44*(1+Toeslagen!$Q$27)</f>
        <v>1404</v>
      </c>
      <c r="BF44" s="157">
        <f>'AT-Imp (O)'!BF44*(1+Toeslagen!$Q$27)</f>
        <v>1404</v>
      </c>
      <c r="BG44" s="157">
        <f>'AT-Imp (O)'!BG44*(1+Toeslagen!$Q$27)</f>
        <v>1404</v>
      </c>
      <c r="BH44" s="157">
        <f>'AT-Imp (O)'!BH44*(1+Toeslagen!$Q$27)</f>
        <v>1404</v>
      </c>
      <c r="BI44" s="157">
        <f>'AT-Imp (O)'!BI44*(1+Toeslagen!$Q$27)</f>
        <v>1404</v>
      </c>
      <c r="BJ44" s="157">
        <f>'AT-Imp (O)'!BJ44*(1+Toeslagen!$Q$27)</f>
        <v>1404</v>
      </c>
      <c r="BK44" s="157">
        <f>'AT-Imp (O)'!BK44*(1+Toeslagen!$Q$27)</f>
        <v>1404</v>
      </c>
      <c r="BL44" s="157">
        <f>'AT-Imp (O)'!BL44*(1+Toeslagen!$Q$27)</f>
        <v>1404</v>
      </c>
      <c r="BM44" s="157">
        <f>'AT-Imp (O)'!BM44*(1+Toeslagen!$Q$27)</f>
        <v>1404</v>
      </c>
      <c r="BN44" s="157">
        <f>'AT-Imp (O)'!BN44*(1+Toeslagen!$Q$27)</f>
        <v>1404</v>
      </c>
      <c r="BO44" s="157">
        <f>'AT-Imp (O)'!BO44*(1+Toeslagen!$Q$27)</f>
        <v>1404</v>
      </c>
      <c r="BP44" s="157">
        <f>'AT-Imp (O)'!BP44*(1+Toeslagen!$Q$27)</f>
        <v>1404</v>
      </c>
      <c r="BQ44" s="157">
        <f>'AT-Imp (O)'!BQ44*(1+Toeslagen!$Q$27)</f>
        <v>1404</v>
      </c>
      <c r="BR44" s="157">
        <f>'AT-Imp (O)'!BR44*(1+Toeslagen!$Q$27)</f>
        <v>1404</v>
      </c>
      <c r="BS44" s="157">
        <f>'AT-Imp (O)'!BS44*(1+Toeslagen!$Q$27)</f>
        <v>1404</v>
      </c>
      <c r="BT44" s="157">
        <f>'AT-Imp (O)'!BT44*(1+Toeslagen!$Q$27)</f>
        <v>1404</v>
      </c>
      <c r="BU44" s="157">
        <f>'AT-Imp (O)'!BU44*(1+Toeslagen!$Q$27)</f>
        <v>1501.0032454560001</v>
      </c>
      <c r="BV44" s="157">
        <f>'AT-Imp (O)'!BV44*(1+Toeslagen!$Q$27)</f>
        <v>0</v>
      </c>
      <c r="BW44" s="157">
        <f>'AT-Imp (O)'!BW44*(1+Toeslagen!$Q$27)</f>
        <v>0</v>
      </c>
      <c r="BX44" s="157">
        <f>'AT-Imp (O)'!BX44*(1+Toeslagen!$Q$27)</f>
        <v>1501.0032454560001</v>
      </c>
      <c r="BY44" s="157">
        <f>'AT-Imp (O)'!BY44*(1+Toeslagen!$Q$27)</f>
        <v>1501.0032454560001</v>
      </c>
      <c r="BZ44" s="157">
        <f>'AT-Imp (O)'!BZ44*(1+Toeslagen!$Q$27)</f>
        <v>1501.0032454560001</v>
      </c>
      <c r="CA44" s="157">
        <f>'AT-Imp (O)'!CA44*(1+Toeslagen!$Q$27)</f>
        <v>1501.0032454560001</v>
      </c>
      <c r="CB44" s="157">
        <f>'AT-Imp (O)'!CB44*(1+Toeslagen!$Q$27)</f>
        <v>1501.0032454560001</v>
      </c>
      <c r="CC44" s="157">
        <f>'AT-Imp (O)'!CC44*(1+Toeslagen!$Q$27)</f>
        <v>1501.0032454560001</v>
      </c>
      <c r="CD44" s="157">
        <f>'AT-Imp (O)'!CD44*(1+Toeslagen!$Q$27)</f>
        <v>1501.0032454560001</v>
      </c>
      <c r="CE44" s="157">
        <f>'AT-Imp (O)'!CE44*(1+Toeslagen!$Q$27)</f>
        <v>1501.0032454560001</v>
      </c>
      <c r="CF44" s="157">
        <f>'AT-Imp (O)'!CF44*(1+Toeslagen!$Q$27)</f>
        <v>1501.0032454560001</v>
      </c>
      <c r="CG44" s="157">
        <f>'AT-Imp (O)'!CG44*(1+Toeslagen!$Q$27)</f>
        <v>1543.8673879199998</v>
      </c>
      <c r="CH44" s="157">
        <f>'AT-Imp (O)'!CH44*(1+Toeslagen!$Q$27)</f>
        <v>1543.8673879199998</v>
      </c>
      <c r="CI44" s="157">
        <f>'AT-Imp (O)'!CI44*(1+Toeslagen!$Q$27)</f>
        <v>1543.8673879199998</v>
      </c>
      <c r="CJ44" s="157">
        <f>'AT-Imp (O)'!CJ44*(1+Toeslagen!$Q$27)</f>
        <v>1543.8673879199998</v>
      </c>
      <c r="CK44" s="157">
        <f>'AT-Imp (O)'!CK44*(1+Toeslagen!$Q$27)</f>
        <v>1543.8673879200001</v>
      </c>
      <c r="CL44" s="157">
        <f>'AT-Imp (O)'!CL44*(1+Toeslagen!$Q$27)</f>
        <v>1543.8673879200001</v>
      </c>
      <c r="CM44" s="157">
        <f>'AT-Imp (O)'!CM44*(1+Toeslagen!$Q$27)</f>
        <v>1543.8673879200001</v>
      </c>
      <c r="CN44" s="157">
        <f>'AT-Imp (O)'!CN44*(1+Toeslagen!$Q$27)</f>
        <v>0</v>
      </c>
      <c r="CO44" s="157">
        <f>'AT-Imp (O)'!CO44*(1+Toeslagen!$Q$27)</f>
        <v>0</v>
      </c>
      <c r="CP44" s="157">
        <f>'AT-Imp (O)'!CP44*(1+Toeslagen!$Q$27)</f>
        <v>0</v>
      </c>
      <c r="CQ44" s="157">
        <f>'AT-Imp (O)'!CQ44*(1+Toeslagen!$Q$27)</f>
        <v>0</v>
      </c>
      <c r="CR44" s="157">
        <f>'AT-Imp (O)'!CR44*(1+Toeslagen!$Q$27)</f>
        <v>1543.8673879200001</v>
      </c>
      <c r="CS44" s="157">
        <f>'AT-Imp (O)'!CS44*(1+Toeslagen!$Q$27)</f>
        <v>1543.8673879200001</v>
      </c>
      <c r="CT44" s="157">
        <f>'AT-Imp (O)'!CT44*(1+Toeslagen!$Q$27)</f>
        <v>1543.8673879200001</v>
      </c>
      <c r="CU44" s="157">
        <f>'AT-Imp (O)'!CU44*(1+Toeslagen!$Q$27)</f>
        <v>1543.8673879200001</v>
      </c>
      <c r="CV44" s="157">
        <f>'AT-Imp (O)'!CV44*(1+Toeslagen!$Q$27)</f>
        <v>1543.8673879200001</v>
      </c>
      <c r="CW44" s="157">
        <f>'AT-Imp (O)'!CW44*(1+Toeslagen!$Q$27)</f>
        <v>1543.8673879200001</v>
      </c>
      <c r="CX44" s="157">
        <f>'AT-Imp (O)'!CX44*(1+Toeslagen!$Q$27)</f>
        <v>1543.8673879200001</v>
      </c>
      <c r="CY44" s="157">
        <f>'AT-Imp (O)'!CY44*(1+Toeslagen!$Q$27)</f>
        <v>1543.8673879200001</v>
      </c>
      <c r="CZ44" s="157">
        <f>'AT-Imp (O)'!CZ44*(1+Toeslagen!$Q$27)</f>
        <v>1543.8673879200001</v>
      </c>
      <c r="DA44" s="157">
        <f>'AT-Imp (O)'!DA44*(1+Toeslagen!$Q$27)</f>
        <v>1579.1356769760002</v>
      </c>
      <c r="DB44" s="157">
        <f>'AT-Imp (O)'!DB44*(1+Toeslagen!$Q$27)</f>
        <v>1579.1356769760002</v>
      </c>
      <c r="DC44" s="157">
        <f>'AT-Imp (O)'!DC44*(1+Toeslagen!$Q$27)</f>
        <v>1579.1356769760002</v>
      </c>
      <c r="DD44" s="157">
        <f>'AT-Imp (O)'!DD44*(1+Toeslagen!$Q$27)</f>
        <v>1579.1356769760002</v>
      </c>
      <c r="DE44" s="157">
        <f>'AT-Imp (O)'!DE44*(1+Toeslagen!$Q$27)</f>
        <v>1579.1356769760002</v>
      </c>
      <c r="DF44" s="157">
        <f>'AT-Imp (O)'!DF44*(1+Toeslagen!$Q$27)</f>
        <v>1579.1356769760002</v>
      </c>
      <c r="DG44" s="157">
        <f>'AT-Imp (O)'!DG44*(1+Toeslagen!$Q$27)</f>
        <v>1579.1356769760002</v>
      </c>
      <c r="DH44" s="157">
        <f>'AT-Imp (O)'!DH44*(1+Toeslagen!$Q$27)</f>
        <v>1579.1356769760002</v>
      </c>
      <c r="DI44" s="157">
        <f>'AT-Imp (O)'!DI44*(1+Toeslagen!$Q$27)</f>
        <v>1579.1356769760002</v>
      </c>
      <c r="DJ44" s="157">
        <f>'AT-Imp (O)'!DJ44*(1+Toeslagen!$Q$27)</f>
        <v>1579.1356769760002</v>
      </c>
    </row>
    <row r="45" spans="1:114">
      <c r="A45" s="1">
        <v>50</v>
      </c>
      <c r="B45" s="1">
        <v>50</v>
      </c>
      <c r="C45" s="1"/>
      <c r="D45" s="1">
        <v>3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8">
        <v>9.6</v>
      </c>
      <c r="O45" s="186">
        <v>16800</v>
      </c>
      <c r="Y45" s="157">
        <f>'AT-Imp (O)'!Y45*(1+Toeslagen!$Q$27)</f>
        <v>1528.8</v>
      </c>
      <c r="Z45" s="157">
        <f>'AT-Imp (O)'!Z45*(1+Toeslagen!$Q$27)</f>
        <v>1528.8</v>
      </c>
      <c r="AA45" s="157">
        <f>'AT-Imp (O)'!AA45*(1+Toeslagen!$Q$27)</f>
        <v>1528.8</v>
      </c>
      <c r="AB45" s="157">
        <f>'AT-Imp (O)'!AB45*(1+Toeslagen!$Q$27)</f>
        <v>1528.8</v>
      </c>
      <c r="AC45" s="157">
        <f>'AT-Imp (O)'!AC45*(1+Toeslagen!$Q$27)</f>
        <v>0</v>
      </c>
      <c r="AD45" s="157">
        <f>'AT-Imp (O)'!AD45*(1+Toeslagen!$Q$27)</f>
        <v>0</v>
      </c>
      <c r="AE45" s="157">
        <f>'AT-Imp (O)'!AE45*(1+Toeslagen!$Q$27)</f>
        <v>0</v>
      </c>
      <c r="AF45" s="157">
        <f>'AT-Imp (O)'!AF45*(1+Toeslagen!$Q$27)</f>
        <v>0</v>
      </c>
      <c r="AG45" s="157">
        <f>'AT-Imp (O)'!AG45*(1+Toeslagen!$Q$27)</f>
        <v>0</v>
      </c>
      <c r="AH45" s="157">
        <f>'AT-Imp (O)'!AH45*(1+Toeslagen!$Q$27)</f>
        <v>0</v>
      </c>
      <c r="AI45" s="157">
        <f>'AT-Imp (O)'!AI45*(1+Toeslagen!$Q$27)</f>
        <v>1528.8</v>
      </c>
      <c r="AJ45" s="157">
        <f>'AT-Imp (O)'!AJ45*(1+Toeslagen!$Q$27)</f>
        <v>1528.8</v>
      </c>
      <c r="AK45" s="157">
        <f>'AT-Imp (O)'!AK45*(1+Toeslagen!$Q$27)</f>
        <v>1528.8</v>
      </c>
      <c r="AL45" s="157">
        <f>'AT-Imp (O)'!AL45*(1+Toeslagen!$Q$27)</f>
        <v>1528.8</v>
      </c>
      <c r="AM45" s="157">
        <f>'AT-Imp (O)'!AM45*(1+Toeslagen!$Q$27)</f>
        <v>1528.8</v>
      </c>
      <c r="AN45" s="157">
        <f>'AT-Imp (O)'!AN45*(1+Toeslagen!$Q$27)</f>
        <v>1528.8</v>
      </c>
      <c r="AO45" s="157">
        <f>'AT-Imp (O)'!AO45*(1+Toeslagen!$Q$27)</f>
        <v>1528.8</v>
      </c>
      <c r="AP45" s="157">
        <f>'AT-Imp (O)'!AP45*(1+Toeslagen!$Q$27)</f>
        <v>1528.8</v>
      </c>
      <c r="AQ45" s="157">
        <f>'AT-Imp (O)'!AQ45*(1+Toeslagen!$Q$27)</f>
        <v>1528.8</v>
      </c>
      <c r="AR45" s="157">
        <f>'AT-Imp (O)'!AR45*(1+Toeslagen!$Q$27)</f>
        <v>0</v>
      </c>
      <c r="AS45" s="157">
        <f>'AT-Imp (O)'!AS45*(1+Toeslagen!$Q$27)</f>
        <v>1528.8</v>
      </c>
      <c r="AT45" s="157">
        <f>'AT-Imp (O)'!AT45*(1+Toeslagen!$Q$27)</f>
        <v>1528.8</v>
      </c>
      <c r="AU45" s="157">
        <f>'AT-Imp (O)'!AU45*(1+Toeslagen!$Q$27)</f>
        <v>1528.8</v>
      </c>
      <c r="AV45" s="157">
        <f>'AT-Imp (O)'!AV45*(1+Toeslagen!$Q$27)</f>
        <v>1528.8</v>
      </c>
      <c r="AW45" s="157">
        <f>'AT-Imp (O)'!AW45*(1+Toeslagen!$Q$27)</f>
        <v>1528.8</v>
      </c>
      <c r="AX45" s="157">
        <f>'AT-Imp (O)'!AX45*(1+Toeslagen!$Q$27)</f>
        <v>1528.8</v>
      </c>
      <c r="AY45" s="157">
        <f>'AT-Imp (O)'!AY45*(1+Toeslagen!$Q$27)</f>
        <v>1528.8</v>
      </c>
      <c r="AZ45" s="157">
        <f>'AT-Imp (O)'!AZ45*(1+Toeslagen!$Q$27)</f>
        <v>1528.8</v>
      </c>
      <c r="BA45" s="157">
        <f>'AT-Imp (O)'!BA45*(1+Toeslagen!$Q$27)</f>
        <v>1528.8</v>
      </c>
      <c r="BB45" s="157">
        <f>'AT-Imp (O)'!BB45*(1+Toeslagen!$Q$27)</f>
        <v>1528.8</v>
      </c>
      <c r="BC45" s="157">
        <f>'AT-Imp (O)'!BC45*(1+Toeslagen!$Q$27)</f>
        <v>1430</v>
      </c>
      <c r="BD45" s="157">
        <f>'AT-Imp (O)'!BD45*(1+Toeslagen!$Q$27)</f>
        <v>1430</v>
      </c>
      <c r="BE45" s="157">
        <f>'AT-Imp (O)'!BE45*(1+Toeslagen!$Q$27)</f>
        <v>1430</v>
      </c>
      <c r="BF45" s="157">
        <f>'AT-Imp (O)'!BF45*(1+Toeslagen!$Q$27)</f>
        <v>1430</v>
      </c>
      <c r="BG45" s="157">
        <f>'AT-Imp (O)'!BG45*(1+Toeslagen!$Q$27)</f>
        <v>1430</v>
      </c>
      <c r="BH45" s="157">
        <f>'AT-Imp (O)'!BH45*(1+Toeslagen!$Q$27)</f>
        <v>1430</v>
      </c>
      <c r="BI45" s="157">
        <f>'AT-Imp (O)'!BI45*(1+Toeslagen!$Q$27)</f>
        <v>1430</v>
      </c>
      <c r="BJ45" s="157">
        <f>'AT-Imp (O)'!BJ45*(1+Toeslagen!$Q$27)</f>
        <v>1430</v>
      </c>
      <c r="BK45" s="157">
        <f>'AT-Imp (O)'!BK45*(1+Toeslagen!$Q$27)</f>
        <v>1430</v>
      </c>
      <c r="BL45" s="157">
        <f>'AT-Imp (O)'!BL45*(1+Toeslagen!$Q$27)</f>
        <v>1430</v>
      </c>
      <c r="BM45" s="157">
        <f>'AT-Imp (O)'!BM45*(1+Toeslagen!$Q$27)</f>
        <v>1430</v>
      </c>
      <c r="BN45" s="157">
        <f>'AT-Imp (O)'!BN45*(1+Toeslagen!$Q$27)</f>
        <v>1430</v>
      </c>
      <c r="BO45" s="157">
        <f>'AT-Imp (O)'!BO45*(1+Toeslagen!$Q$27)</f>
        <v>1430</v>
      </c>
      <c r="BP45" s="157">
        <f>'AT-Imp (O)'!BP45*(1+Toeslagen!$Q$27)</f>
        <v>1430</v>
      </c>
      <c r="BQ45" s="157">
        <f>'AT-Imp (O)'!BQ45*(1+Toeslagen!$Q$27)</f>
        <v>1430</v>
      </c>
      <c r="BR45" s="157">
        <f>'AT-Imp (O)'!BR45*(1+Toeslagen!$Q$27)</f>
        <v>1430</v>
      </c>
      <c r="BS45" s="157">
        <f>'AT-Imp (O)'!BS45*(1+Toeslagen!$Q$27)</f>
        <v>1430</v>
      </c>
      <c r="BT45" s="157">
        <f>'AT-Imp (O)'!BT45*(1+Toeslagen!$Q$27)</f>
        <v>1430</v>
      </c>
      <c r="BU45" s="157">
        <f>'AT-Imp (O)'!BU45*(1+Toeslagen!$Q$27)</f>
        <v>1507.7115424800002</v>
      </c>
      <c r="BV45" s="157">
        <f>'AT-Imp (O)'!BV45*(1+Toeslagen!$Q$27)</f>
        <v>0</v>
      </c>
      <c r="BW45" s="157">
        <f>'AT-Imp (O)'!BW45*(1+Toeslagen!$Q$27)</f>
        <v>0</v>
      </c>
      <c r="BX45" s="157">
        <f>'AT-Imp (O)'!BX45*(1+Toeslagen!$Q$27)</f>
        <v>1507.7115424800002</v>
      </c>
      <c r="BY45" s="157">
        <f>'AT-Imp (O)'!BY45*(1+Toeslagen!$Q$27)</f>
        <v>1507.7115424800002</v>
      </c>
      <c r="BZ45" s="157">
        <f>'AT-Imp (O)'!BZ45*(1+Toeslagen!$Q$27)</f>
        <v>1507.7115424800002</v>
      </c>
      <c r="CA45" s="157">
        <f>'AT-Imp (O)'!CA45*(1+Toeslagen!$Q$27)</f>
        <v>1507.7115424800002</v>
      </c>
      <c r="CB45" s="157">
        <f>'AT-Imp (O)'!CB45*(1+Toeslagen!$Q$27)</f>
        <v>1507.7115424800002</v>
      </c>
      <c r="CC45" s="157">
        <f>'AT-Imp (O)'!CC45*(1+Toeslagen!$Q$27)</f>
        <v>1507.7115424800002</v>
      </c>
      <c r="CD45" s="157">
        <f>'AT-Imp (O)'!CD45*(1+Toeslagen!$Q$27)</f>
        <v>1507.7115424800002</v>
      </c>
      <c r="CE45" s="157">
        <f>'AT-Imp (O)'!CE45*(1+Toeslagen!$Q$27)</f>
        <v>1507.7115424800002</v>
      </c>
      <c r="CF45" s="157">
        <f>'AT-Imp (O)'!CF45*(1+Toeslagen!$Q$27)</f>
        <v>1507.7115424800002</v>
      </c>
      <c r="CG45" s="157">
        <f>'AT-Imp (O)'!CG45*(1+Toeslagen!$Q$27)</f>
        <v>1578.2481205919999</v>
      </c>
      <c r="CH45" s="157">
        <f>'AT-Imp (O)'!CH45*(1+Toeslagen!$Q$27)</f>
        <v>1578.2481205919999</v>
      </c>
      <c r="CI45" s="157">
        <f>'AT-Imp (O)'!CI45*(1+Toeslagen!$Q$27)</f>
        <v>1578.2481205919999</v>
      </c>
      <c r="CJ45" s="157">
        <f>'AT-Imp (O)'!CJ45*(1+Toeslagen!$Q$27)</f>
        <v>1578.2481205919999</v>
      </c>
      <c r="CK45" s="157">
        <f>'AT-Imp (O)'!CK45*(1+Toeslagen!$Q$27)</f>
        <v>1578.2481205919999</v>
      </c>
      <c r="CL45" s="157">
        <f>'AT-Imp (O)'!CL45*(1+Toeslagen!$Q$27)</f>
        <v>1578.2481205919999</v>
      </c>
      <c r="CM45" s="157">
        <f>'AT-Imp (O)'!CM45*(1+Toeslagen!$Q$27)</f>
        <v>1578.2481205919999</v>
      </c>
      <c r="CN45" s="157">
        <f>'AT-Imp (O)'!CN45*(1+Toeslagen!$Q$27)</f>
        <v>0</v>
      </c>
      <c r="CO45" s="157">
        <f>'AT-Imp (O)'!CO45*(1+Toeslagen!$Q$27)</f>
        <v>0</v>
      </c>
      <c r="CP45" s="157">
        <f>'AT-Imp (O)'!CP45*(1+Toeslagen!$Q$27)</f>
        <v>0</v>
      </c>
      <c r="CQ45" s="157">
        <f>'AT-Imp (O)'!CQ45*(1+Toeslagen!$Q$27)</f>
        <v>0</v>
      </c>
      <c r="CR45" s="157">
        <f>'AT-Imp (O)'!CR45*(1+Toeslagen!$Q$27)</f>
        <v>1578.2481205919999</v>
      </c>
      <c r="CS45" s="157">
        <f>'AT-Imp (O)'!CS45*(1+Toeslagen!$Q$27)</f>
        <v>1578.2481205919999</v>
      </c>
      <c r="CT45" s="157">
        <f>'AT-Imp (O)'!CT45*(1+Toeslagen!$Q$27)</f>
        <v>1578.2481205919999</v>
      </c>
      <c r="CU45" s="157">
        <f>'AT-Imp (O)'!CU45*(1+Toeslagen!$Q$27)</f>
        <v>1578.2481205919999</v>
      </c>
      <c r="CV45" s="157">
        <f>'AT-Imp (O)'!CV45*(1+Toeslagen!$Q$27)</f>
        <v>1578.2481205919999</v>
      </c>
      <c r="CW45" s="157">
        <f>'AT-Imp (O)'!CW45*(1+Toeslagen!$Q$27)</f>
        <v>1578.2481205919999</v>
      </c>
      <c r="CX45" s="157">
        <f>'AT-Imp (O)'!CX45*(1+Toeslagen!$Q$27)</f>
        <v>1578.2481205919999</v>
      </c>
      <c r="CY45" s="157">
        <f>'AT-Imp (O)'!CY45*(1+Toeslagen!$Q$27)</f>
        <v>1578.2481205919999</v>
      </c>
      <c r="CZ45" s="157">
        <f>'AT-Imp (O)'!CZ45*(1+Toeslagen!$Q$27)</f>
        <v>1578.2481205919999</v>
      </c>
      <c r="DA45" s="157">
        <f>'AT-Imp (O)'!DA45*(1+Toeslagen!$Q$27)</f>
        <v>1609.3604292480002</v>
      </c>
      <c r="DB45" s="157">
        <f>'AT-Imp (O)'!DB45*(1+Toeslagen!$Q$27)</f>
        <v>1609.3604292480002</v>
      </c>
      <c r="DC45" s="157">
        <f>'AT-Imp (O)'!DC45*(1+Toeslagen!$Q$27)</f>
        <v>1609.3604292480002</v>
      </c>
      <c r="DD45" s="157">
        <f>'AT-Imp (O)'!DD45*(1+Toeslagen!$Q$27)</f>
        <v>1609.3604292480002</v>
      </c>
      <c r="DE45" s="157">
        <f>'AT-Imp (O)'!DE45*(1+Toeslagen!$Q$27)</f>
        <v>1609.3604292480002</v>
      </c>
      <c r="DF45" s="157">
        <f>'AT-Imp (O)'!DF45*(1+Toeslagen!$Q$27)</f>
        <v>1609.3604292480002</v>
      </c>
      <c r="DG45" s="157">
        <f>'AT-Imp (O)'!DG45*(1+Toeslagen!$Q$27)</f>
        <v>1609.3604292480002</v>
      </c>
      <c r="DH45" s="157">
        <f>'AT-Imp (O)'!DH45*(1+Toeslagen!$Q$27)</f>
        <v>1609.3604292480002</v>
      </c>
      <c r="DI45" s="157">
        <f>'AT-Imp (O)'!DI45*(1+Toeslagen!$Q$27)</f>
        <v>1609.3604292480002</v>
      </c>
      <c r="DJ45" s="157">
        <f>'AT-Imp (O)'!DJ45*(1+Toeslagen!$Q$27)</f>
        <v>1609.3604292480002</v>
      </c>
    </row>
    <row r="46" spans="1:114">
      <c r="A46" s="1">
        <v>51</v>
      </c>
      <c r="B46" s="1">
        <v>51</v>
      </c>
      <c r="C46" s="1"/>
      <c r="D46" s="1">
        <v>3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8">
        <v>10</v>
      </c>
      <c r="O46" s="186">
        <v>17500</v>
      </c>
      <c r="Y46" s="157">
        <f>'AT-Imp (O)'!Y46*(1+Toeslagen!$Q$27)</f>
        <v>1549.6000000000001</v>
      </c>
      <c r="Z46" s="157">
        <f>'AT-Imp (O)'!Z46*(1+Toeslagen!$Q$27)</f>
        <v>1549.6000000000001</v>
      </c>
      <c r="AA46" s="157">
        <f>'AT-Imp (O)'!AA46*(1+Toeslagen!$Q$27)</f>
        <v>1549.6000000000001</v>
      </c>
      <c r="AB46" s="157">
        <f>'AT-Imp (O)'!AB46*(1+Toeslagen!$Q$27)</f>
        <v>1549.6000000000001</v>
      </c>
      <c r="AC46" s="157">
        <f>'AT-Imp (O)'!AC46*(1+Toeslagen!$Q$27)</f>
        <v>0</v>
      </c>
      <c r="AD46" s="157">
        <f>'AT-Imp (O)'!AD46*(1+Toeslagen!$Q$27)</f>
        <v>0</v>
      </c>
      <c r="AE46" s="157">
        <f>'AT-Imp (O)'!AE46*(1+Toeslagen!$Q$27)</f>
        <v>0</v>
      </c>
      <c r="AF46" s="157">
        <f>'AT-Imp (O)'!AF46*(1+Toeslagen!$Q$27)</f>
        <v>0</v>
      </c>
      <c r="AG46" s="157">
        <f>'AT-Imp (O)'!AG46*(1+Toeslagen!$Q$27)</f>
        <v>0</v>
      </c>
      <c r="AH46" s="157">
        <f>'AT-Imp (O)'!AH46*(1+Toeslagen!$Q$27)</f>
        <v>0</v>
      </c>
      <c r="AI46" s="157">
        <f>'AT-Imp (O)'!AI46*(1+Toeslagen!$Q$27)</f>
        <v>1549.6000000000001</v>
      </c>
      <c r="AJ46" s="157">
        <f>'AT-Imp (O)'!AJ46*(1+Toeslagen!$Q$27)</f>
        <v>1549.6000000000001</v>
      </c>
      <c r="AK46" s="157">
        <f>'AT-Imp (O)'!AK46*(1+Toeslagen!$Q$27)</f>
        <v>1549.6000000000001</v>
      </c>
      <c r="AL46" s="157">
        <f>'AT-Imp (O)'!AL46*(1+Toeslagen!$Q$27)</f>
        <v>1549.6000000000001</v>
      </c>
      <c r="AM46" s="157">
        <f>'AT-Imp (O)'!AM46*(1+Toeslagen!$Q$27)</f>
        <v>1549.6000000000001</v>
      </c>
      <c r="AN46" s="157">
        <f>'AT-Imp (O)'!AN46*(1+Toeslagen!$Q$27)</f>
        <v>1549.6000000000001</v>
      </c>
      <c r="AO46" s="157">
        <f>'AT-Imp (O)'!AO46*(1+Toeslagen!$Q$27)</f>
        <v>1549.6000000000001</v>
      </c>
      <c r="AP46" s="157">
        <f>'AT-Imp (O)'!AP46*(1+Toeslagen!$Q$27)</f>
        <v>1549.6000000000001</v>
      </c>
      <c r="AQ46" s="157">
        <f>'AT-Imp (O)'!AQ46*(1+Toeslagen!$Q$27)</f>
        <v>1549.6000000000001</v>
      </c>
      <c r="AR46" s="157">
        <f>'AT-Imp (O)'!AR46*(1+Toeslagen!$Q$27)</f>
        <v>0</v>
      </c>
      <c r="AS46" s="157">
        <f>'AT-Imp (O)'!AS46*(1+Toeslagen!$Q$27)</f>
        <v>1549.6000000000001</v>
      </c>
      <c r="AT46" s="157">
        <f>'AT-Imp (O)'!AT46*(1+Toeslagen!$Q$27)</f>
        <v>1549.6000000000001</v>
      </c>
      <c r="AU46" s="157">
        <f>'AT-Imp (O)'!AU46*(1+Toeslagen!$Q$27)</f>
        <v>1549.6000000000001</v>
      </c>
      <c r="AV46" s="157">
        <f>'AT-Imp (O)'!AV46*(1+Toeslagen!$Q$27)</f>
        <v>1549.6000000000001</v>
      </c>
      <c r="AW46" s="157">
        <f>'AT-Imp (O)'!AW46*(1+Toeslagen!$Q$27)</f>
        <v>1549.6000000000001</v>
      </c>
      <c r="AX46" s="157">
        <f>'AT-Imp (O)'!AX46*(1+Toeslagen!$Q$27)</f>
        <v>1549.6000000000001</v>
      </c>
      <c r="AY46" s="157">
        <f>'AT-Imp (O)'!AY46*(1+Toeslagen!$Q$27)</f>
        <v>1549.6000000000001</v>
      </c>
      <c r="AZ46" s="157">
        <f>'AT-Imp (O)'!AZ46*(1+Toeslagen!$Q$27)</f>
        <v>1549.6000000000001</v>
      </c>
      <c r="BA46" s="157">
        <f>'AT-Imp (O)'!BA46*(1+Toeslagen!$Q$27)</f>
        <v>1549.6000000000001</v>
      </c>
      <c r="BB46" s="157">
        <f>'AT-Imp (O)'!BB46*(1+Toeslagen!$Q$27)</f>
        <v>1549.6000000000001</v>
      </c>
      <c r="BC46" s="157">
        <f>'AT-Imp (O)'!BC46*(1+Toeslagen!$Q$27)</f>
        <v>1456</v>
      </c>
      <c r="BD46" s="157">
        <f>'AT-Imp (O)'!BD46*(1+Toeslagen!$Q$27)</f>
        <v>1456</v>
      </c>
      <c r="BE46" s="157">
        <f>'AT-Imp (O)'!BE46*(1+Toeslagen!$Q$27)</f>
        <v>1456</v>
      </c>
      <c r="BF46" s="157">
        <f>'AT-Imp (O)'!BF46*(1+Toeslagen!$Q$27)</f>
        <v>1456</v>
      </c>
      <c r="BG46" s="157">
        <f>'AT-Imp (O)'!BG46*(1+Toeslagen!$Q$27)</f>
        <v>1456</v>
      </c>
      <c r="BH46" s="157">
        <f>'AT-Imp (O)'!BH46*(1+Toeslagen!$Q$27)</f>
        <v>1456</v>
      </c>
      <c r="BI46" s="157">
        <f>'AT-Imp (O)'!BI46*(1+Toeslagen!$Q$27)</f>
        <v>1456</v>
      </c>
      <c r="BJ46" s="157">
        <f>'AT-Imp (O)'!BJ46*(1+Toeslagen!$Q$27)</f>
        <v>1456</v>
      </c>
      <c r="BK46" s="157">
        <f>'AT-Imp (O)'!BK46*(1+Toeslagen!$Q$27)</f>
        <v>1456</v>
      </c>
      <c r="BL46" s="157">
        <f>'AT-Imp (O)'!BL46*(1+Toeslagen!$Q$27)</f>
        <v>1456</v>
      </c>
      <c r="BM46" s="157">
        <f>'AT-Imp (O)'!BM46*(1+Toeslagen!$Q$27)</f>
        <v>1456</v>
      </c>
      <c r="BN46" s="157">
        <f>'AT-Imp (O)'!BN46*(1+Toeslagen!$Q$27)</f>
        <v>1456</v>
      </c>
      <c r="BO46" s="157">
        <f>'AT-Imp (O)'!BO46*(1+Toeslagen!$Q$27)</f>
        <v>1456</v>
      </c>
      <c r="BP46" s="157">
        <f>'AT-Imp (O)'!BP46*(1+Toeslagen!$Q$27)</f>
        <v>1456</v>
      </c>
      <c r="BQ46" s="157">
        <f>'AT-Imp (O)'!BQ46*(1+Toeslagen!$Q$27)</f>
        <v>1456</v>
      </c>
      <c r="BR46" s="157">
        <f>'AT-Imp (O)'!BR46*(1+Toeslagen!$Q$27)</f>
        <v>1456</v>
      </c>
      <c r="BS46" s="157">
        <f>'AT-Imp (O)'!BS46*(1+Toeslagen!$Q$27)</f>
        <v>1456</v>
      </c>
      <c r="BT46" s="157">
        <f>'AT-Imp (O)'!BT46*(1+Toeslagen!$Q$27)</f>
        <v>1456</v>
      </c>
      <c r="BU46" s="157">
        <f>'AT-Imp (O)'!BU46*(1+Toeslagen!$Q$27)</f>
        <v>1526.9744524320004</v>
      </c>
      <c r="BV46" s="157">
        <f>'AT-Imp (O)'!BV46*(1+Toeslagen!$Q$27)</f>
        <v>0</v>
      </c>
      <c r="BW46" s="157">
        <f>'AT-Imp (O)'!BW46*(1+Toeslagen!$Q$27)</f>
        <v>0</v>
      </c>
      <c r="BX46" s="157">
        <f>'AT-Imp (O)'!BX46*(1+Toeslagen!$Q$27)</f>
        <v>1526.9744524320004</v>
      </c>
      <c r="BY46" s="157">
        <f>'AT-Imp (O)'!BY46*(1+Toeslagen!$Q$27)</f>
        <v>1526.9744524320004</v>
      </c>
      <c r="BZ46" s="157">
        <f>'AT-Imp (O)'!BZ46*(1+Toeslagen!$Q$27)</f>
        <v>1526.9744524320004</v>
      </c>
      <c r="CA46" s="157">
        <f>'AT-Imp (O)'!CA46*(1+Toeslagen!$Q$27)</f>
        <v>1526.9744524320004</v>
      </c>
      <c r="CB46" s="157">
        <f>'AT-Imp (O)'!CB46*(1+Toeslagen!$Q$27)</f>
        <v>1526.9744524320004</v>
      </c>
      <c r="CC46" s="157">
        <f>'AT-Imp (O)'!CC46*(1+Toeslagen!$Q$27)</f>
        <v>1526.9744524320004</v>
      </c>
      <c r="CD46" s="157">
        <f>'AT-Imp (O)'!CD46*(1+Toeslagen!$Q$27)</f>
        <v>1526.9744524320004</v>
      </c>
      <c r="CE46" s="157">
        <f>'AT-Imp (O)'!CE46*(1+Toeslagen!$Q$27)</f>
        <v>1526.9744524320004</v>
      </c>
      <c r="CF46" s="157">
        <f>'AT-Imp (O)'!CF46*(1+Toeslagen!$Q$27)</f>
        <v>1526.9744524320004</v>
      </c>
      <c r="CG46" s="157">
        <f>'AT-Imp (O)'!CG46*(1+Toeslagen!$Q$27)</f>
        <v>1614.0965892480003</v>
      </c>
      <c r="CH46" s="157">
        <f>'AT-Imp (O)'!CH46*(1+Toeslagen!$Q$27)</f>
        <v>1614.0965892480003</v>
      </c>
      <c r="CI46" s="157">
        <f>'AT-Imp (O)'!CI46*(1+Toeslagen!$Q$27)</f>
        <v>1614.0965892480003</v>
      </c>
      <c r="CJ46" s="157">
        <f>'AT-Imp (O)'!CJ46*(1+Toeslagen!$Q$27)</f>
        <v>1614.0965892480003</v>
      </c>
      <c r="CK46" s="157">
        <f>'AT-Imp (O)'!CK46*(1+Toeslagen!$Q$27)</f>
        <v>1614.0965892480001</v>
      </c>
      <c r="CL46" s="157">
        <f>'AT-Imp (O)'!CL46*(1+Toeslagen!$Q$27)</f>
        <v>1614.0965892480001</v>
      </c>
      <c r="CM46" s="157">
        <f>'AT-Imp (O)'!CM46*(1+Toeslagen!$Q$27)</f>
        <v>1614.0965892480001</v>
      </c>
      <c r="CN46" s="157">
        <f>'AT-Imp (O)'!CN46*(1+Toeslagen!$Q$27)</f>
        <v>0</v>
      </c>
      <c r="CO46" s="157">
        <f>'AT-Imp (O)'!CO46*(1+Toeslagen!$Q$27)</f>
        <v>0</v>
      </c>
      <c r="CP46" s="157">
        <f>'AT-Imp (O)'!CP46*(1+Toeslagen!$Q$27)</f>
        <v>0</v>
      </c>
      <c r="CQ46" s="157">
        <f>'AT-Imp (O)'!CQ46*(1+Toeslagen!$Q$27)</f>
        <v>0</v>
      </c>
      <c r="CR46" s="157">
        <f>'AT-Imp (O)'!CR46*(1+Toeslagen!$Q$27)</f>
        <v>1614.0965892480001</v>
      </c>
      <c r="CS46" s="157">
        <f>'AT-Imp (O)'!CS46*(1+Toeslagen!$Q$27)</f>
        <v>1614.0965892480001</v>
      </c>
      <c r="CT46" s="157">
        <f>'AT-Imp (O)'!CT46*(1+Toeslagen!$Q$27)</f>
        <v>1614.0965892480001</v>
      </c>
      <c r="CU46" s="157">
        <f>'AT-Imp (O)'!CU46*(1+Toeslagen!$Q$27)</f>
        <v>1614.0965892480001</v>
      </c>
      <c r="CV46" s="157">
        <f>'AT-Imp (O)'!CV46*(1+Toeslagen!$Q$27)</f>
        <v>1614.0965892480001</v>
      </c>
      <c r="CW46" s="157">
        <f>'AT-Imp (O)'!CW46*(1+Toeslagen!$Q$27)</f>
        <v>1614.0965892480001</v>
      </c>
      <c r="CX46" s="157">
        <f>'AT-Imp (O)'!CX46*(1+Toeslagen!$Q$27)</f>
        <v>1614.0965892480001</v>
      </c>
      <c r="CY46" s="157">
        <f>'AT-Imp (O)'!CY46*(1+Toeslagen!$Q$27)</f>
        <v>1614.0965892480001</v>
      </c>
      <c r="CZ46" s="157">
        <f>'AT-Imp (O)'!CZ46*(1+Toeslagen!$Q$27)</f>
        <v>1614.0965892480001</v>
      </c>
      <c r="DA46" s="157">
        <f>'AT-Imp (O)'!DA46*(1+Toeslagen!$Q$27)</f>
        <v>1657.6640514720002</v>
      </c>
      <c r="DB46" s="157">
        <f>'AT-Imp (O)'!DB46*(1+Toeslagen!$Q$27)</f>
        <v>1657.6640514720002</v>
      </c>
      <c r="DC46" s="157">
        <f>'AT-Imp (O)'!DC46*(1+Toeslagen!$Q$27)</f>
        <v>1657.6640514720002</v>
      </c>
      <c r="DD46" s="157">
        <f>'AT-Imp (O)'!DD46*(1+Toeslagen!$Q$27)</f>
        <v>1657.6640514720002</v>
      </c>
      <c r="DE46" s="157">
        <f>'AT-Imp (O)'!DE46*(1+Toeslagen!$Q$27)</f>
        <v>1657.6640514720002</v>
      </c>
      <c r="DF46" s="157">
        <f>'AT-Imp (O)'!DF46*(1+Toeslagen!$Q$27)</f>
        <v>1657.6640514720002</v>
      </c>
      <c r="DG46" s="157">
        <f>'AT-Imp (O)'!DG46*(1+Toeslagen!$Q$27)</f>
        <v>1657.6640514720002</v>
      </c>
      <c r="DH46" s="157">
        <f>'AT-Imp (O)'!DH46*(1+Toeslagen!$Q$27)</f>
        <v>1657.6640514720002</v>
      </c>
      <c r="DI46" s="157">
        <f>'AT-Imp (O)'!DI46*(1+Toeslagen!$Q$27)</f>
        <v>1657.6640514720002</v>
      </c>
      <c r="DJ46" s="157">
        <f>'AT-Imp (O)'!DJ46*(1+Toeslagen!$Q$27)</f>
        <v>1657.6640514720002</v>
      </c>
    </row>
    <row r="47" spans="1:114">
      <c r="A47" s="1">
        <v>52</v>
      </c>
      <c r="B47" s="1">
        <v>52</v>
      </c>
      <c r="C47" s="1"/>
      <c r="D47" s="1">
        <v>3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8">
        <v>10.4</v>
      </c>
      <c r="O47" s="186">
        <v>18200</v>
      </c>
      <c r="Y47" s="157">
        <f>'AT-Imp (O)'!Y47*(1+Toeslagen!$Q$27)</f>
        <v>1575.6000000000001</v>
      </c>
      <c r="Z47" s="157">
        <f>'AT-Imp (O)'!Z47*(1+Toeslagen!$Q$27)</f>
        <v>1575.6000000000001</v>
      </c>
      <c r="AA47" s="157">
        <f>'AT-Imp (O)'!AA47*(1+Toeslagen!$Q$27)</f>
        <v>1575.6000000000001</v>
      </c>
      <c r="AB47" s="157">
        <f>'AT-Imp (O)'!AB47*(1+Toeslagen!$Q$27)</f>
        <v>1575.6000000000001</v>
      </c>
      <c r="AC47" s="157">
        <f>'AT-Imp (O)'!AC47*(1+Toeslagen!$Q$27)</f>
        <v>0</v>
      </c>
      <c r="AD47" s="157">
        <f>'AT-Imp (O)'!AD47*(1+Toeslagen!$Q$27)</f>
        <v>0</v>
      </c>
      <c r="AE47" s="157">
        <f>'AT-Imp (O)'!AE47*(1+Toeslagen!$Q$27)</f>
        <v>0</v>
      </c>
      <c r="AF47" s="157">
        <f>'AT-Imp (O)'!AF47*(1+Toeslagen!$Q$27)</f>
        <v>0</v>
      </c>
      <c r="AG47" s="157">
        <f>'AT-Imp (O)'!AG47*(1+Toeslagen!$Q$27)</f>
        <v>0</v>
      </c>
      <c r="AH47" s="157">
        <f>'AT-Imp (O)'!AH47*(1+Toeslagen!$Q$27)</f>
        <v>0</v>
      </c>
      <c r="AI47" s="157">
        <f>'AT-Imp (O)'!AI47*(1+Toeslagen!$Q$27)</f>
        <v>1575.6000000000001</v>
      </c>
      <c r="AJ47" s="157">
        <f>'AT-Imp (O)'!AJ47*(1+Toeslagen!$Q$27)</f>
        <v>1575.6000000000001</v>
      </c>
      <c r="AK47" s="157">
        <f>'AT-Imp (O)'!AK47*(1+Toeslagen!$Q$27)</f>
        <v>1575.6000000000001</v>
      </c>
      <c r="AL47" s="157">
        <f>'AT-Imp (O)'!AL47*(1+Toeslagen!$Q$27)</f>
        <v>1575.6000000000001</v>
      </c>
      <c r="AM47" s="157">
        <f>'AT-Imp (O)'!AM47*(1+Toeslagen!$Q$27)</f>
        <v>1575.6000000000001</v>
      </c>
      <c r="AN47" s="157">
        <f>'AT-Imp (O)'!AN47*(1+Toeslagen!$Q$27)</f>
        <v>1575.6000000000001</v>
      </c>
      <c r="AO47" s="157">
        <f>'AT-Imp (O)'!AO47*(1+Toeslagen!$Q$27)</f>
        <v>1575.6000000000001</v>
      </c>
      <c r="AP47" s="157">
        <f>'AT-Imp (O)'!AP47*(1+Toeslagen!$Q$27)</f>
        <v>1575.6000000000001</v>
      </c>
      <c r="AQ47" s="157">
        <f>'AT-Imp (O)'!AQ47*(1+Toeslagen!$Q$27)</f>
        <v>1575.6000000000001</v>
      </c>
      <c r="AR47" s="157">
        <f>'AT-Imp (O)'!AR47*(1+Toeslagen!$Q$27)</f>
        <v>0</v>
      </c>
      <c r="AS47" s="157">
        <f>'AT-Imp (O)'!AS47*(1+Toeslagen!$Q$27)</f>
        <v>1575.6000000000001</v>
      </c>
      <c r="AT47" s="157">
        <f>'AT-Imp (O)'!AT47*(1+Toeslagen!$Q$27)</f>
        <v>1575.6000000000001</v>
      </c>
      <c r="AU47" s="157">
        <f>'AT-Imp (O)'!AU47*(1+Toeslagen!$Q$27)</f>
        <v>1575.6000000000001</v>
      </c>
      <c r="AV47" s="157">
        <f>'AT-Imp (O)'!AV47*(1+Toeslagen!$Q$27)</f>
        <v>1575.6000000000001</v>
      </c>
      <c r="AW47" s="157">
        <f>'AT-Imp (O)'!AW47*(1+Toeslagen!$Q$27)</f>
        <v>1575.6000000000001</v>
      </c>
      <c r="AX47" s="157">
        <f>'AT-Imp (O)'!AX47*(1+Toeslagen!$Q$27)</f>
        <v>1575.6000000000001</v>
      </c>
      <c r="AY47" s="157">
        <f>'AT-Imp (O)'!AY47*(1+Toeslagen!$Q$27)</f>
        <v>1575.6000000000001</v>
      </c>
      <c r="AZ47" s="157">
        <f>'AT-Imp (O)'!AZ47*(1+Toeslagen!$Q$27)</f>
        <v>1575.6000000000001</v>
      </c>
      <c r="BA47" s="157">
        <f>'AT-Imp (O)'!BA47*(1+Toeslagen!$Q$27)</f>
        <v>1575.6000000000001</v>
      </c>
      <c r="BB47" s="157">
        <f>'AT-Imp (O)'!BB47*(1+Toeslagen!$Q$27)</f>
        <v>1575.6000000000001</v>
      </c>
      <c r="BC47" s="157">
        <f>'AT-Imp (O)'!BC47*(1+Toeslagen!$Q$27)</f>
        <v>1466.4</v>
      </c>
      <c r="BD47" s="157">
        <f>'AT-Imp (O)'!BD47*(1+Toeslagen!$Q$27)</f>
        <v>1466.4</v>
      </c>
      <c r="BE47" s="157">
        <f>'AT-Imp (O)'!BE47*(1+Toeslagen!$Q$27)</f>
        <v>1466.4</v>
      </c>
      <c r="BF47" s="157">
        <f>'AT-Imp (O)'!BF47*(1+Toeslagen!$Q$27)</f>
        <v>1466.4</v>
      </c>
      <c r="BG47" s="157">
        <f>'AT-Imp (O)'!BG47*(1+Toeslagen!$Q$27)</f>
        <v>1466.4</v>
      </c>
      <c r="BH47" s="157">
        <f>'AT-Imp (O)'!BH47*(1+Toeslagen!$Q$27)</f>
        <v>1466.4</v>
      </c>
      <c r="BI47" s="157">
        <f>'AT-Imp (O)'!BI47*(1+Toeslagen!$Q$27)</f>
        <v>1466.4</v>
      </c>
      <c r="BJ47" s="157">
        <f>'AT-Imp (O)'!BJ47*(1+Toeslagen!$Q$27)</f>
        <v>1466.4</v>
      </c>
      <c r="BK47" s="157">
        <f>'AT-Imp (O)'!BK47*(1+Toeslagen!$Q$27)</f>
        <v>1466.4</v>
      </c>
      <c r="BL47" s="157">
        <f>'AT-Imp (O)'!BL47*(1+Toeslagen!$Q$27)</f>
        <v>1466.4</v>
      </c>
      <c r="BM47" s="157">
        <f>'AT-Imp (O)'!BM47*(1+Toeslagen!$Q$27)</f>
        <v>1466.4</v>
      </c>
      <c r="BN47" s="157">
        <f>'AT-Imp (O)'!BN47*(1+Toeslagen!$Q$27)</f>
        <v>1466.4</v>
      </c>
      <c r="BO47" s="157">
        <f>'AT-Imp (O)'!BO47*(1+Toeslagen!$Q$27)</f>
        <v>1466.4</v>
      </c>
      <c r="BP47" s="157">
        <f>'AT-Imp (O)'!BP47*(1+Toeslagen!$Q$27)</f>
        <v>1466.4</v>
      </c>
      <c r="BQ47" s="157">
        <f>'AT-Imp (O)'!BQ47*(1+Toeslagen!$Q$27)</f>
        <v>1466.4</v>
      </c>
      <c r="BR47" s="157">
        <f>'AT-Imp (O)'!BR47*(1+Toeslagen!$Q$27)</f>
        <v>1466.4</v>
      </c>
      <c r="BS47" s="157">
        <f>'AT-Imp (O)'!BS47*(1+Toeslagen!$Q$27)</f>
        <v>1466.4</v>
      </c>
      <c r="BT47" s="157">
        <f>'AT-Imp (O)'!BT47*(1+Toeslagen!$Q$27)</f>
        <v>1466.4</v>
      </c>
      <c r="BU47" s="157">
        <f>'AT-Imp (O)'!BU47*(1+Toeslagen!$Q$27)</f>
        <v>1546.2245747520001</v>
      </c>
      <c r="BV47" s="157">
        <f>'AT-Imp (O)'!BV47*(1+Toeslagen!$Q$27)</f>
        <v>0</v>
      </c>
      <c r="BW47" s="157">
        <f>'AT-Imp (O)'!BW47*(1+Toeslagen!$Q$27)</f>
        <v>0</v>
      </c>
      <c r="BX47" s="157">
        <f>'AT-Imp (O)'!BX47*(1+Toeslagen!$Q$27)</f>
        <v>1546.2245747520001</v>
      </c>
      <c r="BY47" s="157">
        <f>'AT-Imp (O)'!BY47*(1+Toeslagen!$Q$27)</f>
        <v>1546.2245747520001</v>
      </c>
      <c r="BZ47" s="157">
        <f>'AT-Imp (O)'!BZ47*(1+Toeslagen!$Q$27)</f>
        <v>1546.2245747520001</v>
      </c>
      <c r="CA47" s="157">
        <f>'AT-Imp (O)'!CA47*(1+Toeslagen!$Q$27)</f>
        <v>1546.2245747520001</v>
      </c>
      <c r="CB47" s="157">
        <f>'AT-Imp (O)'!CB47*(1+Toeslagen!$Q$27)</f>
        <v>1546.2245747520001</v>
      </c>
      <c r="CC47" s="157">
        <f>'AT-Imp (O)'!CC47*(1+Toeslagen!$Q$27)</f>
        <v>1546.2245747520001</v>
      </c>
      <c r="CD47" s="157">
        <f>'AT-Imp (O)'!CD47*(1+Toeslagen!$Q$27)</f>
        <v>1546.2245747520001</v>
      </c>
      <c r="CE47" s="157">
        <f>'AT-Imp (O)'!CE47*(1+Toeslagen!$Q$27)</f>
        <v>1546.2245747520001</v>
      </c>
      <c r="CF47" s="157">
        <f>'AT-Imp (O)'!CF47*(1+Toeslagen!$Q$27)</f>
        <v>1546.2245747520001</v>
      </c>
      <c r="CG47" s="157">
        <f>'AT-Imp (O)'!CG47*(1+Toeslagen!$Q$27)</f>
        <v>1648.563993648</v>
      </c>
      <c r="CH47" s="157">
        <f>'AT-Imp (O)'!CH47*(1+Toeslagen!$Q$27)</f>
        <v>1648.563993648</v>
      </c>
      <c r="CI47" s="157">
        <f>'AT-Imp (O)'!CI47*(1+Toeslagen!$Q$27)</f>
        <v>1648.563993648</v>
      </c>
      <c r="CJ47" s="157">
        <f>'AT-Imp (O)'!CJ47*(1+Toeslagen!$Q$27)</f>
        <v>1648.563993648</v>
      </c>
      <c r="CK47" s="157">
        <f>'AT-Imp (O)'!CK47*(1+Toeslagen!$Q$27)</f>
        <v>1648.563993648</v>
      </c>
      <c r="CL47" s="157">
        <f>'AT-Imp (O)'!CL47*(1+Toeslagen!$Q$27)</f>
        <v>1648.563993648</v>
      </c>
      <c r="CM47" s="157">
        <f>'AT-Imp (O)'!CM47*(1+Toeslagen!$Q$27)</f>
        <v>1648.563993648</v>
      </c>
      <c r="CN47" s="157">
        <f>'AT-Imp (O)'!CN47*(1+Toeslagen!$Q$27)</f>
        <v>0</v>
      </c>
      <c r="CO47" s="157">
        <f>'AT-Imp (O)'!CO47*(1+Toeslagen!$Q$27)</f>
        <v>0</v>
      </c>
      <c r="CP47" s="157">
        <f>'AT-Imp (O)'!CP47*(1+Toeslagen!$Q$27)</f>
        <v>0</v>
      </c>
      <c r="CQ47" s="157">
        <f>'AT-Imp (O)'!CQ47*(1+Toeslagen!$Q$27)</f>
        <v>0</v>
      </c>
      <c r="CR47" s="157">
        <f>'AT-Imp (O)'!CR47*(1+Toeslagen!$Q$27)</f>
        <v>1648.563993648</v>
      </c>
      <c r="CS47" s="157">
        <f>'AT-Imp (O)'!CS47*(1+Toeslagen!$Q$27)</f>
        <v>1648.563993648</v>
      </c>
      <c r="CT47" s="157">
        <f>'AT-Imp (O)'!CT47*(1+Toeslagen!$Q$27)</f>
        <v>1648.563993648</v>
      </c>
      <c r="CU47" s="157">
        <f>'AT-Imp (O)'!CU47*(1+Toeslagen!$Q$27)</f>
        <v>1648.563993648</v>
      </c>
      <c r="CV47" s="157">
        <f>'AT-Imp (O)'!CV47*(1+Toeslagen!$Q$27)</f>
        <v>1648.563993648</v>
      </c>
      <c r="CW47" s="157">
        <f>'AT-Imp (O)'!CW47*(1+Toeslagen!$Q$27)</f>
        <v>1648.563993648</v>
      </c>
      <c r="CX47" s="157">
        <f>'AT-Imp (O)'!CX47*(1+Toeslagen!$Q$27)</f>
        <v>1648.563993648</v>
      </c>
      <c r="CY47" s="157">
        <f>'AT-Imp (O)'!CY47*(1+Toeslagen!$Q$27)</f>
        <v>1648.563993648</v>
      </c>
      <c r="CZ47" s="157">
        <f>'AT-Imp (O)'!CZ47*(1+Toeslagen!$Q$27)</f>
        <v>1648.563993648</v>
      </c>
      <c r="DA47" s="157">
        <f>'AT-Imp (O)'!DA47*(1+Toeslagen!$Q$27)</f>
        <v>1705.967673696</v>
      </c>
      <c r="DB47" s="157">
        <f>'AT-Imp (O)'!DB47*(1+Toeslagen!$Q$27)</f>
        <v>1705.967673696</v>
      </c>
      <c r="DC47" s="157">
        <f>'AT-Imp (O)'!DC47*(1+Toeslagen!$Q$27)</f>
        <v>1705.967673696</v>
      </c>
      <c r="DD47" s="157">
        <f>'AT-Imp (O)'!DD47*(1+Toeslagen!$Q$27)</f>
        <v>1705.967673696</v>
      </c>
      <c r="DE47" s="157">
        <f>'AT-Imp (O)'!DE47*(1+Toeslagen!$Q$27)</f>
        <v>1705.967673696</v>
      </c>
      <c r="DF47" s="157">
        <f>'AT-Imp (O)'!DF47*(1+Toeslagen!$Q$27)</f>
        <v>1705.967673696</v>
      </c>
      <c r="DG47" s="157">
        <f>'AT-Imp (O)'!DG47*(1+Toeslagen!$Q$27)</f>
        <v>1705.967673696</v>
      </c>
      <c r="DH47" s="157">
        <f>'AT-Imp (O)'!DH47*(1+Toeslagen!$Q$27)</f>
        <v>1705.967673696</v>
      </c>
      <c r="DI47" s="157">
        <f>'AT-Imp (O)'!DI47*(1+Toeslagen!$Q$27)</f>
        <v>1705.967673696</v>
      </c>
      <c r="DJ47" s="157">
        <f>'AT-Imp (O)'!DJ47*(1+Toeslagen!$Q$27)</f>
        <v>1705.967673696</v>
      </c>
    </row>
    <row r="48" spans="1:114">
      <c r="A48" s="1">
        <v>53</v>
      </c>
      <c r="B48" s="1">
        <v>53</v>
      </c>
      <c r="C48" s="1"/>
      <c r="D48" s="1">
        <v>3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8">
        <v>10.5</v>
      </c>
      <c r="O48" s="186">
        <v>18375</v>
      </c>
      <c r="Y48" s="157">
        <f>'AT-Imp (O)'!Y48*(1+Toeslagen!$Q$27)</f>
        <v>1612</v>
      </c>
      <c r="Z48" s="157">
        <f>'AT-Imp (O)'!Z48*(1+Toeslagen!$Q$27)</f>
        <v>1612</v>
      </c>
      <c r="AA48" s="157">
        <f>'AT-Imp (O)'!AA48*(1+Toeslagen!$Q$27)</f>
        <v>1612</v>
      </c>
      <c r="AB48" s="157">
        <f>'AT-Imp (O)'!AB48*(1+Toeslagen!$Q$27)</f>
        <v>1612</v>
      </c>
      <c r="AC48" s="157">
        <f>'AT-Imp (O)'!AC48*(1+Toeslagen!$Q$27)</f>
        <v>0</v>
      </c>
      <c r="AD48" s="157">
        <f>'AT-Imp (O)'!AD48*(1+Toeslagen!$Q$27)</f>
        <v>0</v>
      </c>
      <c r="AE48" s="157">
        <f>'AT-Imp (O)'!AE48*(1+Toeslagen!$Q$27)</f>
        <v>0</v>
      </c>
      <c r="AF48" s="157">
        <f>'AT-Imp (O)'!AF48*(1+Toeslagen!$Q$27)</f>
        <v>0</v>
      </c>
      <c r="AG48" s="157">
        <f>'AT-Imp (O)'!AG48*(1+Toeslagen!$Q$27)</f>
        <v>0</v>
      </c>
      <c r="AH48" s="157">
        <f>'AT-Imp (O)'!AH48*(1+Toeslagen!$Q$27)</f>
        <v>0</v>
      </c>
      <c r="AI48" s="157">
        <f>'AT-Imp (O)'!AI48*(1+Toeslagen!$Q$27)</f>
        <v>1612</v>
      </c>
      <c r="AJ48" s="157">
        <f>'AT-Imp (O)'!AJ48*(1+Toeslagen!$Q$27)</f>
        <v>1612</v>
      </c>
      <c r="AK48" s="157">
        <f>'AT-Imp (O)'!AK48*(1+Toeslagen!$Q$27)</f>
        <v>1612</v>
      </c>
      <c r="AL48" s="157">
        <f>'AT-Imp (O)'!AL48*(1+Toeslagen!$Q$27)</f>
        <v>1612</v>
      </c>
      <c r="AM48" s="157">
        <f>'AT-Imp (O)'!AM48*(1+Toeslagen!$Q$27)</f>
        <v>1612</v>
      </c>
      <c r="AN48" s="157">
        <f>'AT-Imp (O)'!AN48*(1+Toeslagen!$Q$27)</f>
        <v>1612</v>
      </c>
      <c r="AO48" s="157">
        <f>'AT-Imp (O)'!AO48*(1+Toeslagen!$Q$27)</f>
        <v>1612</v>
      </c>
      <c r="AP48" s="157">
        <f>'AT-Imp (O)'!AP48*(1+Toeslagen!$Q$27)</f>
        <v>1612</v>
      </c>
      <c r="AQ48" s="157">
        <f>'AT-Imp (O)'!AQ48*(1+Toeslagen!$Q$27)</f>
        <v>1612</v>
      </c>
      <c r="AR48" s="157">
        <f>'AT-Imp (O)'!AR48*(1+Toeslagen!$Q$27)</f>
        <v>0</v>
      </c>
      <c r="AS48" s="157">
        <f>'AT-Imp (O)'!AS48*(1+Toeslagen!$Q$27)</f>
        <v>1612</v>
      </c>
      <c r="AT48" s="157">
        <f>'AT-Imp (O)'!AT48*(1+Toeslagen!$Q$27)</f>
        <v>1612</v>
      </c>
      <c r="AU48" s="157">
        <f>'AT-Imp (O)'!AU48*(1+Toeslagen!$Q$27)</f>
        <v>1612</v>
      </c>
      <c r="AV48" s="157">
        <f>'AT-Imp (O)'!AV48*(1+Toeslagen!$Q$27)</f>
        <v>1612</v>
      </c>
      <c r="AW48" s="157">
        <f>'AT-Imp (O)'!AW48*(1+Toeslagen!$Q$27)</f>
        <v>1612</v>
      </c>
      <c r="AX48" s="157">
        <f>'AT-Imp (O)'!AX48*(1+Toeslagen!$Q$27)</f>
        <v>1612</v>
      </c>
      <c r="AY48" s="157">
        <f>'AT-Imp (O)'!AY48*(1+Toeslagen!$Q$27)</f>
        <v>1612</v>
      </c>
      <c r="AZ48" s="157">
        <f>'AT-Imp (O)'!AZ48*(1+Toeslagen!$Q$27)</f>
        <v>1612</v>
      </c>
      <c r="BA48" s="157">
        <f>'AT-Imp (O)'!BA48*(1+Toeslagen!$Q$27)</f>
        <v>1612</v>
      </c>
      <c r="BB48" s="157">
        <f>'AT-Imp (O)'!BB48*(1+Toeslagen!$Q$27)</f>
        <v>1612</v>
      </c>
      <c r="BC48" s="157">
        <f>'AT-Imp (O)'!BC48*(1+Toeslagen!$Q$27)</f>
        <v>1476.8</v>
      </c>
      <c r="BD48" s="157">
        <f>'AT-Imp (O)'!BD48*(1+Toeslagen!$Q$27)</f>
        <v>1476.8</v>
      </c>
      <c r="BE48" s="157">
        <f>'AT-Imp (O)'!BE48*(1+Toeslagen!$Q$27)</f>
        <v>1476.8</v>
      </c>
      <c r="BF48" s="157">
        <f>'AT-Imp (O)'!BF48*(1+Toeslagen!$Q$27)</f>
        <v>1476.8</v>
      </c>
      <c r="BG48" s="157">
        <f>'AT-Imp (O)'!BG48*(1+Toeslagen!$Q$27)</f>
        <v>1476.8</v>
      </c>
      <c r="BH48" s="157">
        <f>'AT-Imp (O)'!BH48*(1+Toeslagen!$Q$27)</f>
        <v>1476.8</v>
      </c>
      <c r="BI48" s="157">
        <f>'AT-Imp (O)'!BI48*(1+Toeslagen!$Q$27)</f>
        <v>1476.8</v>
      </c>
      <c r="BJ48" s="157">
        <f>'AT-Imp (O)'!BJ48*(1+Toeslagen!$Q$27)</f>
        <v>1476.8</v>
      </c>
      <c r="BK48" s="157">
        <f>'AT-Imp (O)'!BK48*(1+Toeslagen!$Q$27)</f>
        <v>1476.8</v>
      </c>
      <c r="BL48" s="157">
        <f>'AT-Imp (O)'!BL48*(1+Toeslagen!$Q$27)</f>
        <v>1476.8</v>
      </c>
      <c r="BM48" s="157">
        <f>'AT-Imp (O)'!BM48*(1+Toeslagen!$Q$27)</f>
        <v>1476.8</v>
      </c>
      <c r="BN48" s="157">
        <f>'AT-Imp (O)'!BN48*(1+Toeslagen!$Q$27)</f>
        <v>1476.8</v>
      </c>
      <c r="BO48" s="157">
        <f>'AT-Imp (O)'!BO48*(1+Toeslagen!$Q$27)</f>
        <v>1476.8</v>
      </c>
      <c r="BP48" s="157">
        <f>'AT-Imp (O)'!BP48*(1+Toeslagen!$Q$27)</f>
        <v>1476.8</v>
      </c>
      <c r="BQ48" s="157">
        <f>'AT-Imp (O)'!BQ48*(1+Toeslagen!$Q$27)</f>
        <v>1476.8</v>
      </c>
      <c r="BR48" s="157">
        <f>'AT-Imp (O)'!BR48*(1+Toeslagen!$Q$27)</f>
        <v>1476.8</v>
      </c>
      <c r="BS48" s="157">
        <f>'AT-Imp (O)'!BS48*(1+Toeslagen!$Q$27)</f>
        <v>1476.8</v>
      </c>
      <c r="BT48" s="157">
        <f>'AT-Imp (O)'!BT48*(1+Toeslagen!$Q$27)</f>
        <v>1476.8</v>
      </c>
      <c r="BU48" s="157">
        <f>'AT-Imp (O)'!BU48*(1+Toeslagen!$Q$27)</f>
        <v>1561.935364704</v>
      </c>
      <c r="BV48" s="157">
        <f>'AT-Imp (O)'!BV48*(1+Toeslagen!$Q$27)</f>
        <v>0</v>
      </c>
      <c r="BW48" s="157">
        <f>'AT-Imp (O)'!BW48*(1+Toeslagen!$Q$27)</f>
        <v>0</v>
      </c>
      <c r="BX48" s="157">
        <f>'AT-Imp (O)'!BX48*(1+Toeslagen!$Q$27)</f>
        <v>1561.935364704</v>
      </c>
      <c r="BY48" s="157">
        <f>'AT-Imp (O)'!BY48*(1+Toeslagen!$Q$27)</f>
        <v>1561.935364704</v>
      </c>
      <c r="BZ48" s="157">
        <f>'AT-Imp (O)'!BZ48*(1+Toeslagen!$Q$27)</f>
        <v>1561.935364704</v>
      </c>
      <c r="CA48" s="157">
        <f>'AT-Imp (O)'!CA48*(1+Toeslagen!$Q$27)</f>
        <v>1561.935364704</v>
      </c>
      <c r="CB48" s="157">
        <f>'AT-Imp (O)'!CB48*(1+Toeslagen!$Q$27)</f>
        <v>1561.935364704</v>
      </c>
      <c r="CC48" s="157">
        <f>'AT-Imp (O)'!CC48*(1+Toeslagen!$Q$27)</f>
        <v>1561.935364704</v>
      </c>
      <c r="CD48" s="157">
        <f>'AT-Imp (O)'!CD48*(1+Toeslagen!$Q$27)</f>
        <v>1561.935364704</v>
      </c>
      <c r="CE48" s="157">
        <f>'AT-Imp (O)'!CE48*(1+Toeslagen!$Q$27)</f>
        <v>1561.935364704</v>
      </c>
      <c r="CF48" s="157">
        <f>'AT-Imp (O)'!CF48*(1+Toeslagen!$Q$27)</f>
        <v>1561.935364704</v>
      </c>
      <c r="CG48" s="157">
        <f>'AT-Imp (O)'!CG48*(1+Toeslagen!$Q$27)</f>
        <v>1678.1110014239998</v>
      </c>
      <c r="CH48" s="157">
        <f>'AT-Imp (O)'!CH48*(1+Toeslagen!$Q$27)</f>
        <v>1678.1110014239998</v>
      </c>
      <c r="CI48" s="157">
        <f>'AT-Imp (O)'!CI48*(1+Toeslagen!$Q$27)</f>
        <v>1678.1110014239998</v>
      </c>
      <c r="CJ48" s="157">
        <f>'AT-Imp (O)'!CJ48*(1+Toeslagen!$Q$27)</f>
        <v>1678.1110014239998</v>
      </c>
      <c r="CK48" s="157">
        <f>'AT-Imp (O)'!CK48*(1+Toeslagen!$Q$27)</f>
        <v>1678.1110014240001</v>
      </c>
      <c r="CL48" s="157">
        <f>'AT-Imp (O)'!CL48*(1+Toeslagen!$Q$27)</f>
        <v>1678.1110014240001</v>
      </c>
      <c r="CM48" s="157">
        <f>'AT-Imp (O)'!CM48*(1+Toeslagen!$Q$27)</f>
        <v>1678.1110014240001</v>
      </c>
      <c r="CN48" s="157">
        <f>'AT-Imp (O)'!CN48*(1+Toeslagen!$Q$27)</f>
        <v>0</v>
      </c>
      <c r="CO48" s="157">
        <f>'AT-Imp (O)'!CO48*(1+Toeslagen!$Q$27)</f>
        <v>0</v>
      </c>
      <c r="CP48" s="157">
        <f>'AT-Imp (O)'!CP48*(1+Toeslagen!$Q$27)</f>
        <v>0</v>
      </c>
      <c r="CQ48" s="157">
        <f>'AT-Imp (O)'!CQ48*(1+Toeslagen!$Q$27)</f>
        <v>0</v>
      </c>
      <c r="CR48" s="157">
        <f>'AT-Imp (O)'!CR48*(1+Toeslagen!$Q$27)</f>
        <v>1678.1110014240001</v>
      </c>
      <c r="CS48" s="157">
        <f>'AT-Imp (O)'!CS48*(1+Toeslagen!$Q$27)</f>
        <v>1678.1110014240001</v>
      </c>
      <c r="CT48" s="157">
        <f>'AT-Imp (O)'!CT48*(1+Toeslagen!$Q$27)</f>
        <v>1678.1110014240001</v>
      </c>
      <c r="CU48" s="157">
        <f>'AT-Imp (O)'!CU48*(1+Toeslagen!$Q$27)</f>
        <v>1678.1110014240001</v>
      </c>
      <c r="CV48" s="157">
        <f>'AT-Imp (O)'!CV48*(1+Toeslagen!$Q$27)</f>
        <v>1678.1110014240001</v>
      </c>
      <c r="CW48" s="157">
        <f>'AT-Imp (O)'!CW48*(1+Toeslagen!$Q$27)</f>
        <v>1678.1110014240001</v>
      </c>
      <c r="CX48" s="157">
        <f>'AT-Imp (O)'!CX48*(1+Toeslagen!$Q$27)</f>
        <v>1678.1110014240001</v>
      </c>
      <c r="CY48" s="157">
        <f>'AT-Imp (O)'!CY48*(1+Toeslagen!$Q$27)</f>
        <v>1678.1110014240001</v>
      </c>
      <c r="CZ48" s="157">
        <f>'AT-Imp (O)'!CZ48*(1+Toeslagen!$Q$27)</f>
        <v>1678.1110014240001</v>
      </c>
      <c r="DA48" s="157">
        <f>'AT-Imp (O)'!DA48*(1+Toeslagen!$Q$27)</f>
        <v>1736.1924259680002</v>
      </c>
      <c r="DB48" s="157">
        <f>'AT-Imp (O)'!DB48*(1+Toeslagen!$Q$27)</f>
        <v>1736.1924259680002</v>
      </c>
      <c r="DC48" s="157">
        <f>'AT-Imp (O)'!DC48*(1+Toeslagen!$Q$27)</f>
        <v>1736.1924259680002</v>
      </c>
      <c r="DD48" s="157">
        <f>'AT-Imp (O)'!DD48*(1+Toeslagen!$Q$27)</f>
        <v>1736.1924259680002</v>
      </c>
      <c r="DE48" s="157">
        <f>'AT-Imp (O)'!DE48*(1+Toeslagen!$Q$27)</f>
        <v>1736.1924259680002</v>
      </c>
      <c r="DF48" s="157">
        <f>'AT-Imp (O)'!DF48*(1+Toeslagen!$Q$27)</f>
        <v>1736.1924259680002</v>
      </c>
      <c r="DG48" s="157">
        <f>'AT-Imp (O)'!DG48*(1+Toeslagen!$Q$27)</f>
        <v>1736.1924259680002</v>
      </c>
      <c r="DH48" s="157">
        <f>'AT-Imp (O)'!DH48*(1+Toeslagen!$Q$27)</f>
        <v>1736.1924259680002</v>
      </c>
      <c r="DI48" s="157">
        <f>'AT-Imp (O)'!DI48*(1+Toeslagen!$Q$27)</f>
        <v>1736.1924259680002</v>
      </c>
      <c r="DJ48" s="157">
        <f>'AT-Imp (O)'!DJ48*(1+Toeslagen!$Q$27)</f>
        <v>1736.1924259680002</v>
      </c>
    </row>
    <row r="49" spans="1:114">
      <c r="A49" s="1">
        <v>54</v>
      </c>
      <c r="B49" s="1">
        <v>54</v>
      </c>
      <c r="C49" s="1"/>
      <c r="D49" s="1">
        <v>3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8">
        <v>10.8</v>
      </c>
      <c r="O49" s="186">
        <v>18900</v>
      </c>
      <c r="Y49" s="157">
        <f>'AT-Imp (O)'!Y49*(1+Toeslagen!$Q$27)</f>
        <v>1648.4</v>
      </c>
      <c r="Z49" s="157">
        <f>'AT-Imp (O)'!Z49*(1+Toeslagen!$Q$27)</f>
        <v>1648.4</v>
      </c>
      <c r="AA49" s="157">
        <f>'AT-Imp (O)'!AA49*(1+Toeslagen!$Q$27)</f>
        <v>1648.4</v>
      </c>
      <c r="AB49" s="157">
        <f>'AT-Imp (O)'!AB49*(1+Toeslagen!$Q$27)</f>
        <v>1648.4</v>
      </c>
      <c r="AC49" s="157">
        <f>'AT-Imp (O)'!AC49*(1+Toeslagen!$Q$27)</f>
        <v>0</v>
      </c>
      <c r="AD49" s="157">
        <f>'AT-Imp (O)'!AD49*(1+Toeslagen!$Q$27)</f>
        <v>0</v>
      </c>
      <c r="AE49" s="157">
        <f>'AT-Imp (O)'!AE49*(1+Toeslagen!$Q$27)</f>
        <v>0</v>
      </c>
      <c r="AF49" s="157">
        <f>'AT-Imp (O)'!AF49*(1+Toeslagen!$Q$27)</f>
        <v>0</v>
      </c>
      <c r="AG49" s="157">
        <f>'AT-Imp (O)'!AG49*(1+Toeslagen!$Q$27)</f>
        <v>0</v>
      </c>
      <c r="AH49" s="157">
        <f>'AT-Imp (O)'!AH49*(1+Toeslagen!$Q$27)</f>
        <v>0</v>
      </c>
      <c r="AI49" s="157">
        <f>'AT-Imp (O)'!AI49*(1+Toeslagen!$Q$27)</f>
        <v>1648.4</v>
      </c>
      <c r="AJ49" s="157">
        <f>'AT-Imp (O)'!AJ49*(1+Toeslagen!$Q$27)</f>
        <v>1648.4</v>
      </c>
      <c r="AK49" s="157">
        <f>'AT-Imp (O)'!AK49*(1+Toeslagen!$Q$27)</f>
        <v>1648.4</v>
      </c>
      <c r="AL49" s="157">
        <f>'AT-Imp (O)'!AL49*(1+Toeslagen!$Q$27)</f>
        <v>1648.4</v>
      </c>
      <c r="AM49" s="157">
        <f>'AT-Imp (O)'!AM49*(1+Toeslagen!$Q$27)</f>
        <v>1648.4</v>
      </c>
      <c r="AN49" s="157">
        <f>'AT-Imp (O)'!AN49*(1+Toeslagen!$Q$27)</f>
        <v>1648.4</v>
      </c>
      <c r="AO49" s="157">
        <f>'AT-Imp (O)'!AO49*(1+Toeslagen!$Q$27)</f>
        <v>1648.4</v>
      </c>
      <c r="AP49" s="157">
        <f>'AT-Imp (O)'!AP49*(1+Toeslagen!$Q$27)</f>
        <v>1648.4</v>
      </c>
      <c r="AQ49" s="157">
        <f>'AT-Imp (O)'!AQ49*(1+Toeslagen!$Q$27)</f>
        <v>1648.4</v>
      </c>
      <c r="AR49" s="157">
        <f>'AT-Imp (O)'!AR49*(1+Toeslagen!$Q$27)</f>
        <v>0</v>
      </c>
      <c r="AS49" s="157">
        <f>'AT-Imp (O)'!AS49*(1+Toeslagen!$Q$27)</f>
        <v>1648.4</v>
      </c>
      <c r="AT49" s="157">
        <f>'AT-Imp (O)'!AT49*(1+Toeslagen!$Q$27)</f>
        <v>1648.4</v>
      </c>
      <c r="AU49" s="157">
        <f>'AT-Imp (O)'!AU49*(1+Toeslagen!$Q$27)</f>
        <v>1648.4</v>
      </c>
      <c r="AV49" s="157">
        <f>'AT-Imp (O)'!AV49*(1+Toeslagen!$Q$27)</f>
        <v>1648.4</v>
      </c>
      <c r="AW49" s="157">
        <f>'AT-Imp (O)'!AW49*(1+Toeslagen!$Q$27)</f>
        <v>1648.4</v>
      </c>
      <c r="AX49" s="157">
        <f>'AT-Imp (O)'!AX49*(1+Toeslagen!$Q$27)</f>
        <v>1648.4</v>
      </c>
      <c r="AY49" s="157">
        <f>'AT-Imp (O)'!AY49*(1+Toeslagen!$Q$27)</f>
        <v>1648.4</v>
      </c>
      <c r="AZ49" s="157">
        <f>'AT-Imp (O)'!AZ49*(1+Toeslagen!$Q$27)</f>
        <v>1648.4</v>
      </c>
      <c r="BA49" s="157">
        <f>'AT-Imp (O)'!BA49*(1+Toeslagen!$Q$27)</f>
        <v>1648.4</v>
      </c>
      <c r="BB49" s="157">
        <f>'AT-Imp (O)'!BB49*(1+Toeslagen!$Q$27)</f>
        <v>1648.4</v>
      </c>
      <c r="BC49" s="157">
        <f>'AT-Imp (O)'!BC49*(1+Toeslagen!$Q$27)</f>
        <v>1487.2</v>
      </c>
      <c r="BD49" s="157">
        <f>'AT-Imp (O)'!BD49*(1+Toeslagen!$Q$27)</f>
        <v>1487.2</v>
      </c>
      <c r="BE49" s="157">
        <f>'AT-Imp (O)'!BE49*(1+Toeslagen!$Q$27)</f>
        <v>1487.2</v>
      </c>
      <c r="BF49" s="157">
        <f>'AT-Imp (O)'!BF49*(1+Toeslagen!$Q$27)</f>
        <v>1487.2</v>
      </c>
      <c r="BG49" s="157">
        <f>'AT-Imp (O)'!BG49*(1+Toeslagen!$Q$27)</f>
        <v>1487.2</v>
      </c>
      <c r="BH49" s="157">
        <f>'AT-Imp (O)'!BH49*(1+Toeslagen!$Q$27)</f>
        <v>1487.2</v>
      </c>
      <c r="BI49" s="157">
        <f>'AT-Imp (O)'!BI49*(1+Toeslagen!$Q$27)</f>
        <v>1487.2</v>
      </c>
      <c r="BJ49" s="157">
        <f>'AT-Imp (O)'!BJ49*(1+Toeslagen!$Q$27)</f>
        <v>1487.2</v>
      </c>
      <c r="BK49" s="157">
        <f>'AT-Imp (O)'!BK49*(1+Toeslagen!$Q$27)</f>
        <v>1487.2</v>
      </c>
      <c r="BL49" s="157">
        <f>'AT-Imp (O)'!BL49*(1+Toeslagen!$Q$27)</f>
        <v>1487.2</v>
      </c>
      <c r="BM49" s="157">
        <f>'AT-Imp (O)'!BM49*(1+Toeslagen!$Q$27)</f>
        <v>1487.2</v>
      </c>
      <c r="BN49" s="157">
        <f>'AT-Imp (O)'!BN49*(1+Toeslagen!$Q$27)</f>
        <v>1487.2</v>
      </c>
      <c r="BO49" s="157">
        <f>'AT-Imp (O)'!BO49*(1+Toeslagen!$Q$27)</f>
        <v>1487.2</v>
      </c>
      <c r="BP49" s="157">
        <f>'AT-Imp (O)'!BP49*(1+Toeslagen!$Q$27)</f>
        <v>1487.2</v>
      </c>
      <c r="BQ49" s="157">
        <f>'AT-Imp (O)'!BQ49*(1+Toeslagen!$Q$27)</f>
        <v>1487.2</v>
      </c>
      <c r="BR49" s="157">
        <f>'AT-Imp (O)'!BR49*(1+Toeslagen!$Q$27)</f>
        <v>1487.2</v>
      </c>
      <c r="BS49" s="157">
        <f>'AT-Imp (O)'!BS49*(1+Toeslagen!$Q$27)</f>
        <v>1487.2</v>
      </c>
      <c r="BT49" s="157">
        <f>'AT-Imp (O)'!BT49*(1+Toeslagen!$Q$27)</f>
        <v>1487.2</v>
      </c>
      <c r="BU49" s="157">
        <f>'AT-Imp (O)'!BU49*(1+Toeslagen!$Q$27)</f>
        <v>1612</v>
      </c>
      <c r="BV49" s="157">
        <f>'AT-Imp (O)'!BV49*(1+Toeslagen!$Q$27)</f>
        <v>0</v>
      </c>
      <c r="BW49" s="157">
        <f>'AT-Imp (O)'!BW49*(1+Toeslagen!$Q$27)</f>
        <v>0</v>
      </c>
      <c r="BX49" s="157">
        <f>'AT-Imp (O)'!BX49*(1+Toeslagen!$Q$27)</f>
        <v>1612</v>
      </c>
      <c r="BY49" s="157">
        <f>'AT-Imp (O)'!BY49*(1+Toeslagen!$Q$27)</f>
        <v>1612</v>
      </c>
      <c r="BZ49" s="157">
        <f>'AT-Imp (O)'!BZ49*(1+Toeslagen!$Q$27)</f>
        <v>1612</v>
      </c>
      <c r="CA49" s="157">
        <f>'AT-Imp (O)'!CA49*(1+Toeslagen!$Q$27)</f>
        <v>1612</v>
      </c>
      <c r="CB49" s="157">
        <f>'AT-Imp (O)'!CB49*(1+Toeslagen!$Q$27)</f>
        <v>1612</v>
      </c>
      <c r="CC49" s="157">
        <f>'AT-Imp (O)'!CC49*(1+Toeslagen!$Q$27)</f>
        <v>1612</v>
      </c>
      <c r="CD49" s="157">
        <f>'AT-Imp (O)'!CD49*(1+Toeslagen!$Q$27)</f>
        <v>1612</v>
      </c>
      <c r="CE49" s="157">
        <f>'AT-Imp (O)'!CE49*(1+Toeslagen!$Q$27)</f>
        <v>1612</v>
      </c>
      <c r="CF49" s="157">
        <f>'AT-Imp (O)'!CF49*(1+Toeslagen!$Q$27)</f>
        <v>1612</v>
      </c>
      <c r="CG49" s="157">
        <f>'AT-Imp (O)'!CG49*(1+Toeslagen!$Q$27)</f>
        <v>1710.7038336960004</v>
      </c>
      <c r="CH49" s="157">
        <f>'AT-Imp (O)'!CH49*(1+Toeslagen!$Q$27)</f>
        <v>1710.7038336960004</v>
      </c>
      <c r="CI49" s="157">
        <f>'AT-Imp (O)'!CI49*(1+Toeslagen!$Q$27)</f>
        <v>1710.7038336960004</v>
      </c>
      <c r="CJ49" s="157">
        <f>'AT-Imp (O)'!CJ49*(1+Toeslagen!$Q$27)</f>
        <v>1710.7038336960004</v>
      </c>
      <c r="CK49" s="157">
        <f>'AT-Imp (O)'!CK49*(1+Toeslagen!$Q$27)</f>
        <v>1710.7038336960002</v>
      </c>
      <c r="CL49" s="157">
        <f>'AT-Imp (O)'!CL49*(1+Toeslagen!$Q$27)</f>
        <v>1710.7038336960002</v>
      </c>
      <c r="CM49" s="157">
        <f>'AT-Imp (O)'!CM49*(1+Toeslagen!$Q$27)</f>
        <v>1710.7038336960002</v>
      </c>
      <c r="CN49" s="157">
        <f>'AT-Imp (O)'!CN49*(1+Toeslagen!$Q$27)</f>
        <v>0</v>
      </c>
      <c r="CO49" s="157">
        <f>'AT-Imp (O)'!CO49*(1+Toeslagen!$Q$27)</f>
        <v>0</v>
      </c>
      <c r="CP49" s="157">
        <f>'AT-Imp (O)'!CP49*(1+Toeslagen!$Q$27)</f>
        <v>0</v>
      </c>
      <c r="CQ49" s="157">
        <f>'AT-Imp (O)'!CQ49*(1+Toeslagen!$Q$27)</f>
        <v>0</v>
      </c>
      <c r="CR49" s="157">
        <f>'AT-Imp (O)'!CR49*(1+Toeslagen!$Q$27)</f>
        <v>1710.7038336960002</v>
      </c>
      <c r="CS49" s="157">
        <f>'AT-Imp (O)'!CS49*(1+Toeslagen!$Q$27)</f>
        <v>1710.7038336960002</v>
      </c>
      <c r="CT49" s="157">
        <f>'AT-Imp (O)'!CT49*(1+Toeslagen!$Q$27)</f>
        <v>1710.7038336960002</v>
      </c>
      <c r="CU49" s="157">
        <f>'AT-Imp (O)'!CU49*(1+Toeslagen!$Q$27)</f>
        <v>1710.7038336960002</v>
      </c>
      <c r="CV49" s="157">
        <f>'AT-Imp (O)'!CV49*(1+Toeslagen!$Q$27)</f>
        <v>1710.7038336960002</v>
      </c>
      <c r="CW49" s="157">
        <f>'AT-Imp (O)'!CW49*(1+Toeslagen!$Q$27)</f>
        <v>1710.7038336960002</v>
      </c>
      <c r="CX49" s="157">
        <f>'AT-Imp (O)'!CX49*(1+Toeslagen!$Q$27)</f>
        <v>1710.7038336960002</v>
      </c>
      <c r="CY49" s="157">
        <f>'AT-Imp (O)'!CY49*(1+Toeslagen!$Q$27)</f>
        <v>1710.7038336960002</v>
      </c>
      <c r="CZ49" s="157">
        <f>'AT-Imp (O)'!CZ49*(1+Toeslagen!$Q$27)</f>
        <v>1710.7038336960002</v>
      </c>
      <c r="DA49" s="157">
        <f>'AT-Imp (O)'!DA49*(1+Toeslagen!$Q$27)</f>
        <v>1768.7852582400005</v>
      </c>
      <c r="DB49" s="157">
        <f>'AT-Imp (O)'!DB49*(1+Toeslagen!$Q$27)</f>
        <v>1768.7852582400005</v>
      </c>
      <c r="DC49" s="157">
        <f>'AT-Imp (O)'!DC49*(1+Toeslagen!$Q$27)</f>
        <v>1768.7852582400005</v>
      </c>
      <c r="DD49" s="157">
        <f>'AT-Imp (O)'!DD49*(1+Toeslagen!$Q$27)</f>
        <v>1768.7852582400005</v>
      </c>
      <c r="DE49" s="157">
        <f>'AT-Imp (O)'!DE49*(1+Toeslagen!$Q$27)</f>
        <v>1768.7852582400005</v>
      </c>
      <c r="DF49" s="157">
        <f>'AT-Imp (O)'!DF49*(1+Toeslagen!$Q$27)</f>
        <v>1768.7852582400005</v>
      </c>
      <c r="DG49" s="157">
        <f>'AT-Imp (O)'!DG49*(1+Toeslagen!$Q$27)</f>
        <v>1768.7852582400005</v>
      </c>
      <c r="DH49" s="157">
        <f>'AT-Imp (O)'!DH49*(1+Toeslagen!$Q$27)</f>
        <v>1768.7852582400005</v>
      </c>
      <c r="DI49" s="157">
        <f>'AT-Imp (O)'!DI49*(1+Toeslagen!$Q$27)</f>
        <v>1768.7852582400005</v>
      </c>
      <c r="DJ49" s="157">
        <f>'AT-Imp (O)'!DJ49*(1+Toeslagen!$Q$27)</f>
        <v>1768.7852582400005</v>
      </c>
    </row>
    <row r="50" spans="1:114">
      <c r="A50" s="1">
        <v>55</v>
      </c>
      <c r="B50" s="1">
        <v>55</v>
      </c>
      <c r="C50" s="1"/>
      <c r="D50" s="1">
        <v>3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8">
        <v>11</v>
      </c>
      <c r="O50" s="186">
        <v>19250</v>
      </c>
      <c r="Y50" s="157">
        <f>'AT-Imp (O)'!Y50*(1+Toeslagen!$Q$27)</f>
        <v>1664</v>
      </c>
      <c r="Z50" s="157">
        <f>'AT-Imp (O)'!Z50*(1+Toeslagen!$Q$27)</f>
        <v>1664</v>
      </c>
      <c r="AA50" s="157">
        <f>'AT-Imp (O)'!AA50*(1+Toeslagen!$Q$27)</f>
        <v>1664</v>
      </c>
      <c r="AB50" s="157">
        <f>'AT-Imp (O)'!AB50*(1+Toeslagen!$Q$27)</f>
        <v>1664</v>
      </c>
      <c r="AC50" s="157">
        <f>'AT-Imp (O)'!AC50*(1+Toeslagen!$Q$27)</f>
        <v>0</v>
      </c>
      <c r="AD50" s="157">
        <f>'AT-Imp (O)'!AD50*(1+Toeslagen!$Q$27)</f>
        <v>0</v>
      </c>
      <c r="AE50" s="157">
        <f>'AT-Imp (O)'!AE50*(1+Toeslagen!$Q$27)</f>
        <v>0</v>
      </c>
      <c r="AF50" s="157">
        <f>'AT-Imp (O)'!AF50*(1+Toeslagen!$Q$27)</f>
        <v>0</v>
      </c>
      <c r="AG50" s="157">
        <f>'AT-Imp (O)'!AG50*(1+Toeslagen!$Q$27)</f>
        <v>0</v>
      </c>
      <c r="AH50" s="157">
        <f>'AT-Imp (O)'!AH50*(1+Toeslagen!$Q$27)</f>
        <v>0</v>
      </c>
      <c r="AI50" s="157">
        <f>'AT-Imp (O)'!AI50*(1+Toeslagen!$Q$27)</f>
        <v>1664</v>
      </c>
      <c r="AJ50" s="157">
        <f>'AT-Imp (O)'!AJ50*(1+Toeslagen!$Q$27)</f>
        <v>1664</v>
      </c>
      <c r="AK50" s="157">
        <f>'AT-Imp (O)'!AK50*(1+Toeslagen!$Q$27)</f>
        <v>1664</v>
      </c>
      <c r="AL50" s="157">
        <f>'AT-Imp (O)'!AL50*(1+Toeslagen!$Q$27)</f>
        <v>1664</v>
      </c>
      <c r="AM50" s="157">
        <f>'AT-Imp (O)'!AM50*(1+Toeslagen!$Q$27)</f>
        <v>1664</v>
      </c>
      <c r="AN50" s="157">
        <f>'AT-Imp (O)'!AN50*(1+Toeslagen!$Q$27)</f>
        <v>1664</v>
      </c>
      <c r="AO50" s="157">
        <f>'AT-Imp (O)'!AO50*(1+Toeslagen!$Q$27)</f>
        <v>1664</v>
      </c>
      <c r="AP50" s="157">
        <f>'AT-Imp (O)'!AP50*(1+Toeslagen!$Q$27)</f>
        <v>1664</v>
      </c>
      <c r="AQ50" s="157">
        <f>'AT-Imp (O)'!AQ50*(1+Toeslagen!$Q$27)</f>
        <v>1664</v>
      </c>
      <c r="AR50" s="157">
        <f>'AT-Imp (O)'!AR50*(1+Toeslagen!$Q$27)</f>
        <v>0</v>
      </c>
      <c r="AS50" s="157">
        <f>'AT-Imp (O)'!AS50*(1+Toeslagen!$Q$27)</f>
        <v>1664</v>
      </c>
      <c r="AT50" s="157">
        <f>'AT-Imp (O)'!AT50*(1+Toeslagen!$Q$27)</f>
        <v>1664</v>
      </c>
      <c r="AU50" s="157">
        <f>'AT-Imp (O)'!AU50*(1+Toeslagen!$Q$27)</f>
        <v>1664</v>
      </c>
      <c r="AV50" s="157">
        <f>'AT-Imp (O)'!AV50*(1+Toeslagen!$Q$27)</f>
        <v>1664</v>
      </c>
      <c r="AW50" s="157">
        <f>'AT-Imp (O)'!AW50*(1+Toeslagen!$Q$27)</f>
        <v>1664</v>
      </c>
      <c r="AX50" s="157">
        <f>'AT-Imp (O)'!AX50*(1+Toeslagen!$Q$27)</f>
        <v>1664</v>
      </c>
      <c r="AY50" s="157">
        <f>'AT-Imp (O)'!AY50*(1+Toeslagen!$Q$27)</f>
        <v>1664</v>
      </c>
      <c r="AZ50" s="157">
        <f>'AT-Imp (O)'!AZ50*(1+Toeslagen!$Q$27)</f>
        <v>1664</v>
      </c>
      <c r="BA50" s="157">
        <f>'AT-Imp (O)'!BA50*(1+Toeslagen!$Q$27)</f>
        <v>1664</v>
      </c>
      <c r="BB50" s="157">
        <f>'AT-Imp (O)'!BB50*(1+Toeslagen!$Q$27)</f>
        <v>1664</v>
      </c>
      <c r="BC50" s="157">
        <f>'AT-Imp (O)'!BC50*(1+Toeslagen!$Q$27)</f>
        <v>1497.6000000000001</v>
      </c>
      <c r="BD50" s="157">
        <f>'AT-Imp (O)'!BD50*(1+Toeslagen!$Q$27)</f>
        <v>1497.6000000000001</v>
      </c>
      <c r="BE50" s="157">
        <f>'AT-Imp (O)'!BE50*(1+Toeslagen!$Q$27)</f>
        <v>1497.6000000000001</v>
      </c>
      <c r="BF50" s="157">
        <f>'AT-Imp (O)'!BF50*(1+Toeslagen!$Q$27)</f>
        <v>1497.6000000000001</v>
      </c>
      <c r="BG50" s="157">
        <f>'AT-Imp (O)'!BG50*(1+Toeslagen!$Q$27)</f>
        <v>1497.6000000000001</v>
      </c>
      <c r="BH50" s="157">
        <f>'AT-Imp (O)'!BH50*(1+Toeslagen!$Q$27)</f>
        <v>1497.6000000000001</v>
      </c>
      <c r="BI50" s="157">
        <f>'AT-Imp (O)'!BI50*(1+Toeslagen!$Q$27)</f>
        <v>1497.6000000000001</v>
      </c>
      <c r="BJ50" s="157">
        <f>'AT-Imp (O)'!BJ50*(1+Toeslagen!$Q$27)</f>
        <v>1497.6000000000001</v>
      </c>
      <c r="BK50" s="157">
        <f>'AT-Imp (O)'!BK50*(1+Toeslagen!$Q$27)</f>
        <v>1497.6000000000001</v>
      </c>
      <c r="BL50" s="157">
        <f>'AT-Imp (O)'!BL50*(1+Toeslagen!$Q$27)</f>
        <v>1497.6000000000001</v>
      </c>
      <c r="BM50" s="157">
        <f>'AT-Imp (O)'!BM50*(1+Toeslagen!$Q$27)</f>
        <v>1497.6000000000001</v>
      </c>
      <c r="BN50" s="157">
        <f>'AT-Imp (O)'!BN50*(1+Toeslagen!$Q$27)</f>
        <v>1497.6000000000001</v>
      </c>
      <c r="BO50" s="157">
        <f>'AT-Imp (O)'!BO50*(1+Toeslagen!$Q$27)</f>
        <v>1497.6000000000001</v>
      </c>
      <c r="BP50" s="157">
        <f>'AT-Imp (O)'!BP50*(1+Toeslagen!$Q$27)</f>
        <v>1497.6000000000001</v>
      </c>
      <c r="BQ50" s="157">
        <f>'AT-Imp (O)'!BQ50*(1+Toeslagen!$Q$27)</f>
        <v>1497.6000000000001</v>
      </c>
      <c r="BR50" s="157">
        <f>'AT-Imp (O)'!BR50*(1+Toeslagen!$Q$27)</f>
        <v>1497.6000000000001</v>
      </c>
      <c r="BS50" s="157">
        <f>'AT-Imp (O)'!BS50*(1+Toeslagen!$Q$27)</f>
        <v>1497.6000000000001</v>
      </c>
      <c r="BT50" s="157">
        <f>'AT-Imp (O)'!BT50*(1+Toeslagen!$Q$27)</f>
        <v>1497.6000000000001</v>
      </c>
      <c r="BU50" s="157">
        <f>'AT-Imp (O)'!BU50*(1+Toeslagen!$Q$27)</f>
        <v>1716</v>
      </c>
      <c r="BV50" s="157">
        <f>'AT-Imp (O)'!BV50*(1+Toeslagen!$Q$27)</f>
        <v>0</v>
      </c>
      <c r="BW50" s="157">
        <f>'AT-Imp (O)'!BW50*(1+Toeslagen!$Q$27)</f>
        <v>0</v>
      </c>
      <c r="BX50" s="157">
        <f>'AT-Imp (O)'!BX50*(1+Toeslagen!$Q$27)</f>
        <v>1716</v>
      </c>
      <c r="BY50" s="157">
        <f>'AT-Imp (O)'!BY50*(1+Toeslagen!$Q$27)</f>
        <v>1716</v>
      </c>
      <c r="BZ50" s="157">
        <f>'AT-Imp (O)'!BZ50*(1+Toeslagen!$Q$27)</f>
        <v>1716</v>
      </c>
      <c r="CA50" s="157">
        <f>'AT-Imp (O)'!CA50*(1+Toeslagen!$Q$27)</f>
        <v>1716</v>
      </c>
      <c r="CB50" s="157">
        <f>'AT-Imp (O)'!CB50*(1+Toeslagen!$Q$27)</f>
        <v>1716</v>
      </c>
      <c r="CC50" s="157">
        <f>'AT-Imp (O)'!CC50*(1+Toeslagen!$Q$27)</f>
        <v>1716</v>
      </c>
      <c r="CD50" s="157">
        <f>'AT-Imp (O)'!CD50*(1+Toeslagen!$Q$27)</f>
        <v>1716</v>
      </c>
      <c r="CE50" s="157">
        <f>'AT-Imp (O)'!CE50*(1+Toeslagen!$Q$27)</f>
        <v>1716</v>
      </c>
      <c r="CF50" s="157">
        <f>'AT-Imp (O)'!CF50*(1+Toeslagen!$Q$27)</f>
        <v>1716</v>
      </c>
      <c r="CG50" s="157">
        <f>'AT-Imp (O)'!CG50*(1+Toeslagen!$Q$27)</f>
        <v>1727.5858760160004</v>
      </c>
      <c r="CH50" s="157">
        <f>'AT-Imp (O)'!CH50*(1+Toeslagen!$Q$27)</f>
        <v>1727.5858760160004</v>
      </c>
      <c r="CI50" s="157">
        <f>'AT-Imp (O)'!CI50*(1+Toeslagen!$Q$27)</f>
        <v>1727.5858760160004</v>
      </c>
      <c r="CJ50" s="157">
        <f>'AT-Imp (O)'!CJ50*(1+Toeslagen!$Q$27)</f>
        <v>1727.5858760160004</v>
      </c>
      <c r="CK50" s="157">
        <f>'AT-Imp (O)'!CK50*(1+Toeslagen!$Q$27)</f>
        <v>1727.5858760160002</v>
      </c>
      <c r="CL50" s="157">
        <f>'AT-Imp (O)'!CL50*(1+Toeslagen!$Q$27)</f>
        <v>1727.5858760160002</v>
      </c>
      <c r="CM50" s="157">
        <f>'AT-Imp (O)'!CM50*(1+Toeslagen!$Q$27)</f>
        <v>1727.5858760160002</v>
      </c>
      <c r="CN50" s="157">
        <f>'AT-Imp (O)'!CN50*(1+Toeslagen!$Q$27)</f>
        <v>0</v>
      </c>
      <c r="CO50" s="157">
        <f>'AT-Imp (O)'!CO50*(1+Toeslagen!$Q$27)</f>
        <v>0</v>
      </c>
      <c r="CP50" s="157">
        <f>'AT-Imp (O)'!CP50*(1+Toeslagen!$Q$27)</f>
        <v>0</v>
      </c>
      <c r="CQ50" s="157">
        <f>'AT-Imp (O)'!CQ50*(1+Toeslagen!$Q$27)</f>
        <v>0</v>
      </c>
      <c r="CR50" s="157">
        <f>'AT-Imp (O)'!CR50*(1+Toeslagen!$Q$27)</f>
        <v>1727.5858760160002</v>
      </c>
      <c r="CS50" s="157">
        <f>'AT-Imp (O)'!CS50*(1+Toeslagen!$Q$27)</f>
        <v>1727.5858760160002</v>
      </c>
      <c r="CT50" s="157">
        <f>'AT-Imp (O)'!CT50*(1+Toeslagen!$Q$27)</f>
        <v>1727.5858760160002</v>
      </c>
      <c r="CU50" s="157">
        <f>'AT-Imp (O)'!CU50*(1+Toeslagen!$Q$27)</f>
        <v>1727.5858760160002</v>
      </c>
      <c r="CV50" s="157">
        <f>'AT-Imp (O)'!CV50*(1+Toeslagen!$Q$27)</f>
        <v>1727.5858760160002</v>
      </c>
      <c r="CW50" s="157">
        <f>'AT-Imp (O)'!CW50*(1+Toeslagen!$Q$27)</f>
        <v>1727.5858760160002</v>
      </c>
      <c r="CX50" s="157">
        <f>'AT-Imp (O)'!CX50*(1+Toeslagen!$Q$27)</f>
        <v>1727.5858760160002</v>
      </c>
      <c r="CY50" s="157">
        <f>'AT-Imp (O)'!CY50*(1+Toeslagen!$Q$27)</f>
        <v>1727.5858760160002</v>
      </c>
      <c r="CZ50" s="157">
        <f>'AT-Imp (O)'!CZ50*(1+Toeslagen!$Q$27)</f>
        <v>1727.5858760160002</v>
      </c>
      <c r="DA50" s="157">
        <f>'AT-Imp (O)'!DA50*(1+Toeslagen!$Q$27)</f>
        <v>1785.6800881920001</v>
      </c>
      <c r="DB50" s="157">
        <f>'AT-Imp (O)'!DB50*(1+Toeslagen!$Q$27)</f>
        <v>1785.6800881920001</v>
      </c>
      <c r="DC50" s="157">
        <f>'AT-Imp (O)'!DC50*(1+Toeslagen!$Q$27)</f>
        <v>1785.6800881920001</v>
      </c>
      <c r="DD50" s="157">
        <f>'AT-Imp (O)'!DD50*(1+Toeslagen!$Q$27)</f>
        <v>1785.6800881920001</v>
      </c>
      <c r="DE50" s="157">
        <f>'AT-Imp (O)'!DE50*(1+Toeslagen!$Q$27)</f>
        <v>1785.6800881920001</v>
      </c>
      <c r="DF50" s="157">
        <f>'AT-Imp (O)'!DF50*(1+Toeslagen!$Q$27)</f>
        <v>1785.6800881920001</v>
      </c>
      <c r="DG50" s="157">
        <f>'AT-Imp (O)'!DG50*(1+Toeslagen!$Q$27)</f>
        <v>1785.6800881920001</v>
      </c>
      <c r="DH50" s="157">
        <f>'AT-Imp (O)'!DH50*(1+Toeslagen!$Q$27)</f>
        <v>1785.6800881920001</v>
      </c>
      <c r="DI50" s="157">
        <f>'AT-Imp (O)'!DI50*(1+Toeslagen!$Q$27)</f>
        <v>1785.6800881920001</v>
      </c>
      <c r="DJ50" s="157">
        <f>'AT-Imp (O)'!DJ50*(1+Toeslagen!$Q$27)</f>
        <v>1785.6800881920001</v>
      </c>
    </row>
    <row r="51" spans="1:114">
      <c r="A51" s="1">
        <v>56</v>
      </c>
      <c r="B51" s="1">
        <v>56</v>
      </c>
      <c r="C51" s="1"/>
      <c r="D51" s="1">
        <v>3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8">
        <v>11.2</v>
      </c>
      <c r="O51" s="186">
        <v>19600</v>
      </c>
      <c r="Y51" s="157">
        <f>'AT-Imp (O)'!Y51*(1+Toeslagen!$Q$27)</f>
        <v>1716</v>
      </c>
      <c r="Z51" s="157">
        <f>'AT-Imp (O)'!Z51*(1+Toeslagen!$Q$27)</f>
        <v>1716</v>
      </c>
      <c r="AA51" s="157">
        <f>'AT-Imp (O)'!AA51*(1+Toeslagen!$Q$27)</f>
        <v>1716</v>
      </c>
      <c r="AB51" s="157">
        <f>'AT-Imp (O)'!AB51*(1+Toeslagen!$Q$27)</f>
        <v>1716</v>
      </c>
      <c r="AC51" s="157">
        <f>'AT-Imp (O)'!AC51*(1+Toeslagen!$Q$27)</f>
        <v>0</v>
      </c>
      <c r="AD51" s="157">
        <f>'AT-Imp (O)'!AD51*(1+Toeslagen!$Q$27)</f>
        <v>0</v>
      </c>
      <c r="AE51" s="157">
        <f>'AT-Imp (O)'!AE51*(1+Toeslagen!$Q$27)</f>
        <v>0</v>
      </c>
      <c r="AF51" s="157">
        <f>'AT-Imp (O)'!AF51*(1+Toeslagen!$Q$27)</f>
        <v>0</v>
      </c>
      <c r="AG51" s="157">
        <f>'AT-Imp (O)'!AG51*(1+Toeslagen!$Q$27)</f>
        <v>0</v>
      </c>
      <c r="AH51" s="157">
        <f>'AT-Imp (O)'!AH51*(1+Toeslagen!$Q$27)</f>
        <v>0</v>
      </c>
      <c r="AI51" s="157">
        <f>'AT-Imp (O)'!AI51*(1+Toeslagen!$Q$27)</f>
        <v>1716</v>
      </c>
      <c r="AJ51" s="157">
        <f>'AT-Imp (O)'!AJ51*(1+Toeslagen!$Q$27)</f>
        <v>1716</v>
      </c>
      <c r="AK51" s="157">
        <f>'AT-Imp (O)'!AK51*(1+Toeslagen!$Q$27)</f>
        <v>1716</v>
      </c>
      <c r="AL51" s="157">
        <f>'AT-Imp (O)'!AL51*(1+Toeslagen!$Q$27)</f>
        <v>1716</v>
      </c>
      <c r="AM51" s="157">
        <f>'AT-Imp (O)'!AM51*(1+Toeslagen!$Q$27)</f>
        <v>1716</v>
      </c>
      <c r="AN51" s="157">
        <f>'AT-Imp (O)'!AN51*(1+Toeslagen!$Q$27)</f>
        <v>1716</v>
      </c>
      <c r="AO51" s="157">
        <f>'AT-Imp (O)'!AO51*(1+Toeslagen!$Q$27)</f>
        <v>1716</v>
      </c>
      <c r="AP51" s="157">
        <f>'AT-Imp (O)'!AP51*(1+Toeslagen!$Q$27)</f>
        <v>1716</v>
      </c>
      <c r="AQ51" s="157">
        <f>'AT-Imp (O)'!AQ51*(1+Toeslagen!$Q$27)</f>
        <v>1716</v>
      </c>
      <c r="AR51" s="157">
        <f>'AT-Imp (O)'!AR51*(1+Toeslagen!$Q$27)</f>
        <v>0</v>
      </c>
      <c r="AS51" s="157">
        <f>'AT-Imp (O)'!AS51*(1+Toeslagen!$Q$27)</f>
        <v>1716</v>
      </c>
      <c r="AT51" s="157">
        <f>'AT-Imp (O)'!AT51*(1+Toeslagen!$Q$27)</f>
        <v>1716</v>
      </c>
      <c r="AU51" s="157">
        <f>'AT-Imp (O)'!AU51*(1+Toeslagen!$Q$27)</f>
        <v>1716</v>
      </c>
      <c r="AV51" s="157">
        <f>'AT-Imp (O)'!AV51*(1+Toeslagen!$Q$27)</f>
        <v>1716</v>
      </c>
      <c r="AW51" s="157">
        <f>'AT-Imp (O)'!AW51*(1+Toeslagen!$Q$27)</f>
        <v>1716</v>
      </c>
      <c r="AX51" s="157">
        <f>'AT-Imp (O)'!AX51*(1+Toeslagen!$Q$27)</f>
        <v>1716</v>
      </c>
      <c r="AY51" s="157">
        <f>'AT-Imp (O)'!AY51*(1+Toeslagen!$Q$27)</f>
        <v>1716</v>
      </c>
      <c r="AZ51" s="157">
        <f>'AT-Imp (O)'!AZ51*(1+Toeslagen!$Q$27)</f>
        <v>1716</v>
      </c>
      <c r="BA51" s="157">
        <f>'AT-Imp (O)'!BA51*(1+Toeslagen!$Q$27)</f>
        <v>1716</v>
      </c>
      <c r="BB51" s="157">
        <f>'AT-Imp (O)'!BB51*(1+Toeslagen!$Q$27)</f>
        <v>1716</v>
      </c>
      <c r="BC51" s="157">
        <f>'AT-Imp (O)'!BC51*(1+Toeslagen!$Q$27)</f>
        <v>1508</v>
      </c>
      <c r="BD51" s="157">
        <f>'AT-Imp (O)'!BD51*(1+Toeslagen!$Q$27)</f>
        <v>1508</v>
      </c>
      <c r="BE51" s="157">
        <f>'AT-Imp (O)'!BE51*(1+Toeslagen!$Q$27)</f>
        <v>1508</v>
      </c>
      <c r="BF51" s="157">
        <f>'AT-Imp (O)'!BF51*(1+Toeslagen!$Q$27)</f>
        <v>1508</v>
      </c>
      <c r="BG51" s="157">
        <f>'AT-Imp (O)'!BG51*(1+Toeslagen!$Q$27)</f>
        <v>1508</v>
      </c>
      <c r="BH51" s="157">
        <f>'AT-Imp (O)'!BH51*(1+Toeslagen!$Q$27)</f>
        <v>1508</v>
      </c>
      <c r="BI51" s="157">
        <f>'AT-Imp (O)'!BI51*(1+Toeslagen!$Q$27)</f>
        <v>1508</v>
      </c>
      <c r="BJ51" s="157">
        <f>'AT-Imp (O)'!BJ51*(1+Toeslagen!$Q$27)</f>
        <v>1508</v>
      </c>
      <c r="BK51" s="157">
        <f>'AT-Imp (O)'!BK51*(1+Toeslagen!$Q$27)</f>
        <v>1508</v>
      </c>
      <c r="BL51" s="157">
        <f>'AT-Imp (O)'!BL51*(1+Toeslagen!$Q$27)</f>
        <v>1508</v>
      </c>
      <c r="BM51" s="157">
        <f>'AT-Imp (O)'!BM51*(1+Toeslagen!$Q$27)</f>
        <v>1508</v>
      </c>
      <c r="BN51" s="157">
        <f>'AT-Imp (O)'!BN51*(1+Toeslagen!$Q$27)</f>
        <v>1508</v>
      </c>
      <c r="BO51" s="157">
        <f>'AT-Imp (O)'!BO51*(1+Toeslagen!$Q$27)</f>
        <v>1508</v>
      </c>
      <c r="BP51" s="157">
        <f>'AT-Imp (O)'!BP51*(1+Toeslagen!$Q$27)</f>
        <v>1508</v>
      </c>
      <c r="BQ51" s="157">
        <f>'AT-Imp (O)'!BQ51*(1+Toeslagen!$Q$27)</f>
        <v>1508</v>
      </c>
      <c r="BR51" s="157">
        <f>'AT-Imp (O)'!BR51*(1+Toeslagen!$Q$27)</f>
        <v>1508</v>
      </c>
      <c r="BS51" s="157">
        <f>'AT-Imp (O)'!BS51*(1+Toeslagen!$Q$27)</f>
        <v>1508</v>
      </c>
      <c r="BT51" s="157">
        <f>'AT-Imp (O)'!BT51*(1+Toeslagen!$Q$27)</f>
        <v>1508</v>
      </c>
      <c r="BU51" s="157">
        <f>'AT-Imp (O)'!BU51*(1+Toeslagen!$Q$27)</f>
        <v>1820</v>
      </c>
      <c r="BV51" s="157">
        <f>'AT-Imp (O)'!BV51*(1+Toeslagen!$Q$27)</f>
        <v>0</v>
      </c>
      <c r="BW51" s="157">
        <f>'AT-Imp (O)'!BW51*(1+Toeslagen!$Q$27)</f>
        <v>0</v>
      </c>
      <c r="BX51" s="157">
        <f>'AT-Imp (O)'!BX51*(1+Toeslagen!$Q$27)</f>
        <v>1820</v>
      </c>
      <c r="BY51" s="157">
        <f>'AT-Imp (O)'!BY51*(1+Toeslagen!$Q$27)</f>
        <v>1820</v>
      </c>
      <c r="BZ51" s="157">
        <f>'AT-Imp (O)'!BZ51*(1+Toeslagen!$Q$27)</f>
        <v>1820</v>
      </c>
      <c r="CA51" s="157">
        <f>'AT-Imp (O)'!CA51*(1+Toeslagen!$Q$27)</f>
        <v>1820</v>
      </c>
      <c r="CB51" s="157">
        <f>'AT-Imp (O)'!CB51*(1+Toeslagen!$Q$27)</f>
        <v>1820</v>
      </c>
      <c r="CC51" s="157">
        <f>'AT-Imp (O)'!CC51*(1+Toeslagen!$Q$27)</f>
        <v>1820</v>
      </c>
      <c r="CD51" s="157">
        <f>'AT-Imp (O)'!CD51*(1+Toeslagen!$Q$27)</f>
        <v>1820</v>
      </c>
      <c r="CE51" s="157">
        <f>'AT-Imp (O)'!CE51*(1+Toeslagen!$Q$27)</f>
        <v>1820</v>
      </c>
      <c r="CF51" s="157">
        <f>'AT-Imp (O)'!CF51*(1+Toeslagen!$Q$27)</f>
        <v>1820</v>
      </c>
      <c r="CG51" s="157">
        <f>'AT-Imp (O)'!CG51*(1+Toeslagen!$Q$27)</f>
        <v>1762.8</v>
      </c>
      <c r="CH51" s="157">
        <f>'AT-Imp (O)'!CH51*(1+Toeslagen!$Q$27)</f>
        <v>1762.8</v>
      </c>
      <c r="CI51" s="157">
        <f>'AT-Imp (O)'!CI51*(1+Toeslagen!$Q$27)</f>
        <v>1762.8</v>
      </c>
      <c r="CJ51" s="157">
        <f>'AT-Imp (O)'!CJ51*(1+Toeslagen!$Q$27)</f>
        <v>1762.8</v>
      </c>
      <c r="CK51" s="157">
        <f>'AT-Imp (O)'!CK51*(1+Toeslagen!$Q$27)</f>
        <v>1762.8</v>
      </c>
      <c r="CL51" s="157">
        <f>'AT-Imp (O)'!CL51*(1+Toeslagen!$Q$27)</f>
        <v>1762.8</v>
      </c>
      <c r="CM51" s="157">
        <f>'AT-Imp (O)'!CM51*(1+Toeslagen!$Q$27)</f>
        <v>1762.8</v>
      </c>
      <c r="CN51" s="157">
        <f>'AT-Imp (O)'!CN51*(1+Toeslagen!$Q$27)</f>
        <v>0</v>
      </c>
      <c r="CO51" s="157">
        <f>'AT-Imp (O)'!CO51*(1+Toeslagen!$Q$27)</f>
        <v>0</v>
      </c>
      <c r="CP51" s="157">
        <f>'AT-Imp (O)'!CP51*(1+Toeslagen!$Q$27)</f>
        <v>0</v>
      </c>
      <c r="CQ51" s="157">
        <f>'AT-Imp (O)'!CQ51*(1+Toeslagen!$Q$27)</f>
        <v>0</v>
      </c>
      <c r="CR51" s="157">
        <f>'AT-Imp (O)'!CR51*(1+Toeslagen!$Q$27)</f>
        <v>1762.8</v>
      </c>
      <c r="CS51" s="157">
        <f>'AT-Imp (O)'!CS51*(1+Toeslagen!$Q$27)</f>
        <v>1762.8</v>
      </c>
      <c r="CT51" s="157">
        <f>'AT-Imp (O)'!CT51*(1+Toeslagen!$Q$27)</f>
        <v>1762.8</v>
      </c>
      <c r="CU51" s="157">
        <f>'AT-Imp (O)'!CU51*(1+Toeslagen!$Q$27)</f>
        <v>1762.8</v>
      </c>
      <c r="CV51" s="157">
        <f>'AT-Imp (O)'!CV51*(1+Toeslagen!$Q$27)</f>
        <v>1762.8</v>
      </c>
      <c r="CW51" s="157">
        <f>'AT-Imp (O)'!CW51*(1+Toeslagen!$Q$27)</f>
        <v>1762.8</v>
      </c>
      <c r="CX51" s="157">
        <f>'AT-Imp (O)'!CX51*(1+Toeslagen!$Q$27)</f>
        <v>1762.8</v>
      </c>
      <c r="CY51" s="157">
        <f>'AT-Imp (O)'!CY51*(1+Toeslagen!$Q$27)</f>
        <v>1762.8</v>
      </c>
      <c r="CZ51" s="157">
        <f>'AT-Imp (O)'!CZ51*(1+Toeslagen!$Q$27)</f>
        <v>1762.8</v>
      </c>
      <c r="DA51" s="157">
        <f>'AT-Imp (O)'!DA51*(1+Toeslagen!$Q$27)</f>
        <v>1820</v>
      </c>
      <c r="DB51" s="157">
        <f>'AT-Imp (O)'!DB51*(1+Toeslagen!$Q$27)</f>
        <v>1820</v>
      </c>
      <c r="DC51" s="157">
        <f>'AT-Imp (O)'!DC51*(1+Toeslagen!$Q$27)</f>
        <v>1820</v>
      </c>
      <c r="DD51" s="157">
        <f>'AT-Imp (O)'!DD51*(1+Toeslagen!$Q$27)</f>
        <v>1820</v>
      </c>
      <c r="DE51" s="157">
        <f>'AT-Imp (O)'!DE51*(1+Toeslagen!$Q$27)</f>
        <v>1820</v>
      </c>
      <c r="DF51" s="157">
        <f>'AT-Imp (O)'!DF51*(1+Toeslagen!$Q$27)</f>
        <v>1820</v>
      </c>
      <c r="DG51" s="157">
        <f>'AT-Imp (O)'!DG51*(1+Toeslagen!$Q$27)</f>
        <v>1820</v>
      </c>
      <c r="DH51" s="157">
        <f>'AT-Imp (O)'!DH51*(1+Toeslagen!$Q$27)</f>
        <v>1820</v>
      </c>
      <c r="DI51" s="157">
        <f>'AT-Imp (O)'!DI51*(1+Toeslagen!$Q$27)</f>
        <v>1820</v>
      </c>
      <c r="DJ51" s="157">
        <f>'AT-Imp (O)'!DJ51*(1+Toeslagen!$Q$27)</f>
        <v>1820</v>
      </c>
    </row>
    <row r="52" spans="1:114">
      <c r="A52" s="1">
        <v>57</v>
      </c>
      <c r="B52" s="1">
        <v>57</v>
      </c>
      <c r="C52" s="1"/>
      <c r="D52" s="1">
        <v>3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8">
        <v>11.5</v>
      </c>
      <c r="O52" s="186">
        <v>20125</v>
      </c>
      <c r="Y52" s="157">
        <f>'AT-Imp (O)'!Y52*(1+Toeslagen!$Q$27)</f>
        <v>1716</v>
      </c>
      <c r="Z52" s="157">
        <f>'AT-Imp (O)'!Z52*(1+Toeslagen!$Q$27)</f>
        <v>1716</v>
      </c>
      <c r="AA52" s="157">
        <f>'AT-Imp (O)'!AA52*(1+Toeslagen!$Q$27)</f>
        <v>1716</v>
      </c>
      <c r="AB52" s="157">
        <f>'AT-Imp (O)'!AB52*(1+Toeslagen!$Q$27)</f>
        <v>1716</v>
      </c>
      <c r="AC52" s="157">
        <f>'AT-Imp (O)'!AC52*(1+Toeslagen!$Q$27)</f>
        <v>0</v>
      </c>
      <c r="AD52" s="157">
        <f>'AT-Imp (O)'!AD52*(1+Toeslagen!$Q$27)</f>
        <v>0</v>
      </c>
      <c r="AE52" s="157">
        <f>'AT-Imp (O)'!AE52*(1+Toeslagen!$Q$27)</f>
        <v>0</v>
      </c>
      <c r="AF52" s="157">
        <f>'AT-Imp (O)'!AF52*(1+Toeslagen!$Q$27)</f>
        <v>0</v>
      </c>
      <c r="AG52" s="157">
        <f>'AT-Imp (O)'!AG52*(1+Toeslagen!$Q$27)</f>
        <v>0</v>
      </c>
      <c r="AH52" s="157">
        <f>'AT-Imp (O)'!AH52*(1+Toeslagen!$Q$27)</f>
        <v>0</v>
      </c>
      <c r="AI52" s="157">
        <f>'AT-Imp (O)'!AI52*(1+Toeslagen!$Q$27)</f>
        <v>1716</v>
      </c>
      <c r="AJ52" s="157">
        <f>'AT-Imp (O)'!AJ52*(1+Toeslagen!$Q$27)</f>
        <v>1716</v>
      </c>
      <c r="AK52" s="157">
        <f>'AT-Imp (O)'!AK52*(1+Toeslagen!$Q$27)</f>
        <v>1716</v>
      </c>
      <c r="AL52" s="157">
        <f>'AT-Imp (O)'!AL52*(1+Toeslagen!$Q$27)</f>
        <v>1716</v>
      </c>
      <c r="AM52" s="157">
        <f>'AT-Imp (O)'!AM52*(1+Toeslagen!$Q$27)</f>
        <v>1716</v>
      </c>
      <c r="AN52" s="157">
        <f>'AT-Imp (O)'!AN52*(1+Toeslagen!$Q$27)</f>
        <v>1716</v>
      </c>
      <c r="AO52" s="157">
        <f>'AT-Imp (O)'!AO52*(1+Toeslagen!$Q$27)</f>
        <v>1716</v>
      </c>
      <c r="AP52" s="157">
        <f>'AT-Imp (O)'!AP52*(1+Toeslagen!$Q$27)</f>
        <v>1716</v>
      </c>
      <c r="AQ52" s="157">
        <f>'AT-Imp (O)'!AQ52*(1+Toeslagen!$Q$27)</f>
        <v>1716</v>
      </c>
      <c r="AR52" s="157">
        <f>'AT-Imp (O)'!AR52*(1+Toeslagen!$Q$27)</f>
        <v>0</v>
      </c>
      <c r="AS52" s="157">
        <f>'AT-Imp (O)'!AS52*(1+Toeslagen!$Q$27)</f>
        <v>1716</v>
      </c>
      <c r="AT52" s="157">
        <f>'AT-Imp (O)'!AT52*(1+Toeslagen!$Q$27)</f>
        <v>1716</v>
      </c>
      <c r="AU52" s="157">
        <f>'AT-Imp (O)'!AU52*(1+Toeslagen!$Q$27)</f>
        <v>1716</v>
      </c>
      <c r="AV52" s="157">
        <f>'AT-Imp (O)'!AV52*(1+Toeslagen!$Q$27)</f>
        <v>1716</v>
      </c>
      <c r="AW52" s="157">
        <f>'AT-Imp (O)'!AW52*(1+Toeslagen!$Q$27)</f>
        <v>1716</v>
      </c>
      <c r="AX52" s="157">
        <f>'AT-Imp (O)'!AX52*(1+Toeslagen!$Q$27)</f>
        <v>1716</v>
      </c>
      <c r="AY52" s="157">
        <f>'AT-Imp (O)'!AY52*(1+Toeslagen!$Q$27)</f>
        <v>1716</v>
      </c>
      <c r="AZ52" s="157">
        <f>'AT-Imp (O)'!AZ52*(1+Toeslagen!$Q$27)</f>
        <v>1716</v>
      </c>
      <c r="BA52" s="157">
        <f>'AT-Imp (O)'!BA52*(1+Toeslagen!$Q$27)</f>
        <v>1716</v>
      </c>
      <c r="BB52" s="157">
        <f>'AT-Imp (O)'!BB52*(1+Toeslagen!$Q$27)</f>
        <v>1716</v>
      </c>
      <c r="BC52" s="157">
        <f>'AT-Imp (O)'!BC52*(1+Toeslagen!$Q$27)</f>
        <v>1508</v>
      </c>
      <c r="BD52" s="157">
        <f>'AT-Imp (O)'!BD52*(1+Toeslagen!$Q$27)</f>
        <v>1508</v>
      </c>
      <c r="BE52" s="157">
        <f>'AT-Imp (O)'!BE52*(1+Toeslagen!$Q$27)</f>
        <v>1508</v>
      </c>
      <c r="BF52" s="157">
        <f>'AT-Imp (O)'!BF52*(1+Toeslagen!$Q$27)</f>
        <v>1508</v>
      </c>
      <c r="BG52" s="157">
        <f>'AT-Imp (O)'!BG52*(1+Toeslagen!$Q$27)</f>
        <v>1508</v>
      </c>
      <c r="BH52" s="157">
        <f>'AT-Imp (O)'!BH52*(1+Toeslagen!$Q$27)</f>
        <v>1508</v>
      </c>
      <c r="BI52" s="157">
        <f>'AT-Imp (O)'!BI52*(1+Toeslagen!$Q$27)</f>
        <v>1508</v>
      </c>
      <c r="BJ52" s="157">
        <f>'AT-Imp (O)'!BJ52*(1+Toeslagen!$Q$27)</f>
        <v>1508</v>
      </c>
      <c r="BK52" s="157">
        <f>'AT-Imp (O)'!BK52*(1+Toeslagen!$Q$27)</f>
        <v>1508</v>
      </c>
      <c r="BL52" s="157">
        <f>'AT-Imp (O)'!BL52*(1+Toeslagen!$Q$27)</f>
        <v>1508</v>
      </c>
      <c r="BM52" s="157">
        <f>'AT-Imp (O)'!BM52*(1+Toeslagen!$Q$27)</f>
        <v>1508</v>
      </c>
      <c r="BN52" s="157">
        <f>'AT-Imp (O)'!BN52*(1+Toeslagen!$Q$27)</f>
        <v>1508</v>
      </c>
      <c r="BO52" s="157">
        <f>'AT-Imp (O)'!BO52*(1+Toeslagen!$Q$27)</f>
        <v>1508</v>
      </c>
      <c r="BP52" s="157">
        <f>'AT-Imp (O)'!BP52*(1+Toeslagen!$Q$27)</f>
        <v>1508</v>
      </c>
      <c r="BQ52" s="157">
        <f>'AT-Imp (O)'!BQ52*(1+Toeslagen!$Q$27)</f>
        <v>1508</v>
      </c>
      <c r="BR52" s="157">
        <f>'AT-Imp (O)'!BR52*(1+Toeslagen!$Q$27)</f>
        <v>1508</v>
      </c>
      <c r="BS52" s="157">
        <f>'AT-Imp (O)'!BS52*(1+Toeslagen!$Q$27)</f>
        <v>1508</v>
      </c>
      <c r="BT52" s="157">
        <f>'AT-Imp (O)'!BT52*(1+Toeslagen!$Q$27)</f>
        <v>1508</v>
      </c>
      <c r="BU52" s="157">
        <f>'AT-Imp (O)'!BU52*(1+Toeslagen!$Q$27)</f>
        <v>1820</v>
      </c>
      <c r="BV52" s="157">
        <f>'AT-Imp (O)'!BV52*(1+Toeslagen!$Q$27)</f>
        <v>0</v>
      </c>
      <c r="BW52" s="157">
        <f>'AT-Imp (O)'!BW52*(1+Toeslagen!$Q$27)</f>
        <v>0</v>
      </c>
      <c r="BX52" s="157">
        <f>'AT-Imp (O)'!BX52*(1+Toeslagen!$Q$27)</f>
        <v>1820</v>
      </c>
      <c r="BY52" s="157">
        <f>'AT-Imp (O)'!BY52*(1+Toeslagen!$Q$27)</f>
        <v>1820</v>
      </c>
      <c r="BZ52" s="157">
        <f>'AT-Imp (O)'!BZ52*(1+Toeslagen!$Q$27)</f>
        <v>1820</v>
      </c>
      <c r="CA52" s="157">
        <f>'AT-Imp (O)'!CA52*(1+Toeslagen!$Q$27)</f>
        <v>1820</v>
      </c>
      <c r="CB52" s="157">
        <f>'AT-Imp (O)'!CB52*(1+Toeslagen!$Q$27)</f>
        <v>1820</v>
      </c>
      <c r="CC52" s="157">
        <f>'AT-Imp (O)'!CC52*(1+Toeslagen!$Q$27)</f>
        <v>1820</v>
      </c>
      <c r="CD52" s="157">
        <f>'AT-Imp (O)'!CD52*(1+Toeslagen!$Q$27)</f>
        <v>1820</v>
      </c>
      <c r="CE52" s="157">
        <f>'AT-Imp (O)'!CE52*(1+Toeslagen!$Q$27)</f>
        <v>1820</v>
      </c>
      <c r="CF52" s="157">
        <f>'AT-Imp (O)'!CF52*(1+Toeslagen!$Q$27)</f>
        <v>1820</v>
      </c>
      <c r="CG52" s="157">
        <f>'AT-Imp (O)'!CG52*(1+Toeslagen!$Q$27)</f>
        <v>1762.8</v>
      </c>
      <c r="CH52" s="157">
        <f>'AT-Imp (O)'!CH52*(1+Toeslagen!$Q$27)</f>
        <v>1762.8</v>
      </c>
      <c r="CI52" s="157">
        <f>'AT-Imp (O)'!CI52*(1+Toeslagen!$Q$27)</f>
        <v>1762.8</v>
      </c>
      <c r="CJ52" s="157">
        <f>'AT-Imp (O)'!CJ52*(1+Toeslagen!$Q$27)</f>
        <v>1762.8</v>
      </c>
      <c r="CK52" s="157">
        <f>'AT-Imp (O)'!CK52*(1+Toeslagen!$Q$27)</f>
        <v>1762.8</v>
      </c>
      <c r="CL52" s="157">
        <f>'AT-Imp (O)'!CL52*(1+Toeslagen!$Q$27)</f>
        <v>1762.8</v>
      </c>
      <c r="CM52" s="157">
        <f>'AT-Imp (O)'!CM52*(1+Toeslagen!$Q$27)</f>
        <v>1762.8</v>
      </c>
      <c r="CN52" s="157">
        <f>'AT-Imp (O)'!CN52*(1+Toeslagen!$Q$27)</f>
        <v>0</v>
      </c>
      <c r="CO52" s="157">
        <f>'AT-Imp (O)'!CO52*(1+Toeslagen!$Q$27)</f>
        <v>0</v>
      </c>
      <c r="CP52" s="157">
        <f>'AT-Imp (O)'!CP52*(1+Toeslagen!$Q$27)</f>
        <v>0</v>
      </c>
      <c r="CQ52" s="157">
        <f>'AT-Imp (O)'!CQ52*(1+Toeslagen!$Q$27)</f>
        <v>0</v>
      </c>
      <c r="CR52" s="157">
        <f>'AT-Imp (O)'!CR52*(1+Toeslagen!$Q$27)</f>
        <v>1762.8</v>
      </c>
      <c r="CS52" s="157">
        <f>'AT-Imp (O)'!CS52*(1+Toeslagen!$Q$27)</f>
        <v>1762.8</v>
      </c>
      <c r="CT52" s="157">
        <f>'AT-Imp (O)'!CT52*(1+Toeslagen!$Q$27)</f>
        <v>1762.8</v>
      </c>
      <c r="CU52" s="157">
        <f>'AT-Imp (O)'!CU52*(1+Toeslagen!$Q$27)</f>
        <v>1762.8</v>
      </c>
      <c r="CV52" s="157">
        <f>'AT-Imp (O)'!CV52*(1+Toeslagen!$Q$27)</f>
        <v>1762.8</v>
      </c>
      <c r="CW52" s="157">
        <f>'AT-Imp (O)'!CW52*(1+Toeslagen!$Q$27)</f>
        <v>1762.8</v>
      </c>
      <c r="CX52" s="157">
        <f>'AT-Imp (O)'!CX52*(1+Toeslagen!$Q$27)</f>
        <v>1762.8</v>
      </c>
      <c r="CY52" s="157">
        <f>'AT-Imp (O)'!CY52*(1+Toeslagen!$Q$27)</f>
        <v>1762.8</v>
      </c>
      <c r="CZ52" s="157">
        <f>'AT-Imp (O)'!CZ52*(1+Toeslagen!$Q$27)</f>
        <v>1762.8</v>
      </c>
      <c r="DA52" s="157">
        <f>'AT-Imp (O)'!DA52*(1+Toeslagen!$Q$27)</f>
        <v>1820</v>
      </c>
      <c r="DB52" s="157">
        <f>'AT-Imp (O)'!DB52*(1+Toeslagen!$Q$27)</f>
        <v>1820</v>
      </c>
      <c r="DC52" s="157">
        <f>'AT-Imp (O)'!DC52*(1+Toeslagen!$Q$27)</f>
        <v>1820</v>
      </c>
      <c r="DD52" s="157">
        <f>'AT-Imp (O)'!DD52*(1+Toeslagen!$Q$27)</f>
        <v>1820</v>
      </c>
      <c r="DE52" s="157">
        <f>'AT-Imp (O)'!DE52*(1+Toeslagen!$Q$27)</f>
        <v>1820</v>
      </c>
      <c r="DF52" s="157">
        <f>'AT-Imp (O)'!DF52*(1+Toeslagen!$Q$27)</f>
        <v>1820</v>
      </c>
      <c r="DG52" s="157">
        <f>'AT-Imp (O)'!DG52*(1+Toeslagen!$Q$27)</f>
        <v>1820</v>
      </c>
      <c r="DH52" s="157">
        <f>'AT-Imp (O)'!DH52*(1+Toeslagen!$Q$27)</f>
        <v>1820</v>
      </c>
      <c r="DI52" s="157">
        <f>'AT-Imp (O)'!DI52*(1+Toeslagen!$Q$27)</f>
        <v>1820</v>
      </c>
      <c r="DJ52" s="157">
        <f>'AT-Imp (O)'!DJ52*(1+Toeslagen!$Q$27)</f>
        <v>1820</v>
      </c>
    </row>
    <row r="53" spans="1:114">
      <c r="A53" s="1">
        <v>60</v>
      </c>
      <c r="B53" s="1">
        <v>60</v>
      </c>
      <c r="C53" s="1"/>
      <c r="D53" s="1">
        <v>3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8">
        <v>11.6</v>
      </c>
      <c r="O53" s="186">
        <v>20300</v>
      </c>
      <c r="Y53" s="157">
        <f>'AT-Imp (O)'!Y53*(1+Toeslagen!$Q$27)</f>
        <v>1716</v>
      </c>
      <c r="Z53" s="157">
        <f>'AT-Imp (O)'!Z53*(1+Toeslagen!$Q$27)</f>
        <v>1716</v>
      </c>
      <c r="AA53" s="157">
        <f>'AT-Imp (O)'!AA53*(1+Toeslagen!$Q$27)</f>
        <v>1716</v>
      </c>
      <c r="AB53" s="157">
        <f>'AT-Imp (O)'!AB53*(1+Toeslagen!$Q$27)</f>
        <v>1716</v>
      </c>
      <c r="AC53" s="157">
        <f>'AT-Imp (O)'!AC53*(1+Toeslagen!$Q$27)</f>
        <v>0</v>
      </c>
      <c r="AD53" s="157">
        <f>'AT-Imp (O)'!AD53*(1+Toeslagen!$Q$27)</f>
        <v>0</v>
      </c>
      <c r="AE53" s="157">
        <f>'AT-Imp (O)'!AE53*(1+Toeslagen!$Q$27)</f>
        <v>0</v>
      </c>
      <c r="AF53" s="157">
        <f>'AT-Imp (O)'!AF53*(1+Toeslagen!$Q$27)</f>
        <v>0</v>
      </c>
      <c r="AG53" s="157">
        <f>'AT-Imp (O)'!AG53*(1+Toeslagen!$Q$27)</f>
        <v>0</v>
      </c>
      <c r="AH53" s="157">
        <f>'AT-Imp (O)'!AH53*(1+Toeslagen!$Q$27)</f>
        <v>0</v>
      </c>
      <c r="AI53" s="157">
        <f>'AT-Imp (O)'!AI53*(1+Toeslagen!$Q$27)</f>
        <v>1716</v>
      </c>
      <c r="AJ53" s="157">
        <f>'AT-Imp (O)'!AJ53*(1+Toeslagen!$Q$27)</f>
        <v>1716</v>
      </c>
      <c r="AK53" s="157">
        <f>'AT-Imp (O)'!AK53*(1+Toeslagen!$Q$27)</f>
        <v>1716</v>
      </c>
      <c r="AL53" s="157">
        <f>'AT-Imp (O)'!AL53*(1+Toeslagen!$Q$27)</f>
        <v>1716</v>
      </c>
      <c r="AM53" s="157">
        <f>'AT-Imp (O)'!AM53*(1+Toeslagen!$Q$27)</f>
        <v>1716</v>
      </c>
      <c r="AN53" s="157">
        <f>'AT-Imp (O)'!AN53*(1+Toeslagen!$Q$27)</f>
        <v>1716</v>
      </c>
      <c r="AO53" s="157">
        <f>'AT-Imp (O)'!AO53*(1+Toeslagen!$Q$27)</f>
        <v>1716</v>
      </c>
      <c r="AP53" s="157">
        <f>'AT-Imp (O)'!AP53*(1+Toeslagen!$Q$27)</f>
        <v>1716</v>
      </c>
      <c r="AQ53" s="157">
        <f>'AT-Imp (O)'!AQ53*(1+Toeslagen!$Q$27)</f>
        <v>1716</v>
      </c>
      <c r="AR53" s="157">
        <f>'AT-Imp (O)'!AR53*(1+Toeslagen!$Q$27)</f>
        <v>0</v>
      </c>
      <c r="AS53" s="157">
        <f>'AT-Imp (O)'!AS53*(1+Toeslagen!$Q$27)</f>
        <v>1716</v>
      </c>
      <c r="AT53" s="157">
        <f>'AT-Imp (O)'!AT53*(1+Toeslagen!$Q$27)</f>
        <v>1716</v>
      </c>
      <c r="AU53" s="157">
        <f>'AT-Imp (O)'!AU53*(1+Toeslagen!$Q$27)</f>
        <v>1716</v>
      </c>
      <c r="AV53" s="157">
        <f>'AT-Imp (O)'!AV53*(1+Toeslagen!$Q$27)</f>
        <v>1716</v>
      </c>
      <c r="AW53" s="157">
        <f>'AT-Imp (O)'!AW53*(1+Toeslagen!$Q$27)</f>
        <v>1716</v>
      </c>
      <c r="AX53" s="157">
        <f>'AT-Imp (O)'!AX53*(1+Toeslagen!$Q$27)</f>
        <v>1716</v>
      </c>
      <c r="AY53" s="157">
        <f>'AT-Imp (O)'!AY53*(1+Toeslagen!$Q$27)</f>
        <v>1716</v>
      </c>
      <c r="AZ53" s="157">
        <f>'AT-Imp (O)'!AZ53*(1+Toeslagen!$Q$27)</f>
        <v>1716</v>
      </c>
      <c r="BA53" s="157">
        <f>'AT-Imp (O)'!BA53*(1+Toeslagen!$Q$27)</f>
        <v>1716</v>
      </c>
      <c r="BB53" s="157">
        <f>'AT-Imp (O)'!BB53*(1+Toeslagen!$Q$27)</f>
        <v>1716</v>
      </c>
      <c r="BC53" s="157">
        <f>'AT-Imp (O)'!BC53*(1+Toeslagen!$Q$27)</f>
        <v>1508</v>
      </c>
      <c r="BD53" s="157">
        <f>'AT-Imp (O)'!BD53*(1+Toeslagen!$Q$27)</f>
        <v>1508</v>
      </c>
      <c r="BE53" s="157">
        <f>'AT-Imp (O)'!BE53*(1+Toeslagen!$Q$27)</f>
        <v>1508</v>
      </c>
      <c r="BF53" s="157">
        <f>'AT-Imp (O)'!BF53*(1+Toeslagen!$Q$27)</f>
        <v>1508</v>
      </c>
      <c r="BG53" s="157">
        <f>'AT-Imp (O)'!BG53*(1+Toeslagen!$Q$27)</f>
        <v>1508</v>
      </c>
      <c r="BH53" s="157">
        <f>'AT-Imp (O)'!BH53*(1+Toeslagen!$Q$27)</f>
        <v>1508</v>
      </c>
      <c r="BI53" s="157">
        <f>'AT-Imp (O)'!BI53*(1+Toeslagen!$Q$27)</f>
        <v>1508</v>
      </c>
      <c r="BJ53" s="157">
        <f>'AT-Imp (O)'!BJ53*(1+Toeslagen!$Q$27)</f>
        <v>1508</v>
      </c>
      <c r="BK53" s="157">
        <f>'AT-Imp (O)'!BK53*(1+Toeslagen!$Q$27)</f>
        <v>1508</v>
      </c>
      <c r="BL53" s="157">
        <f>'AT-Imp (O)'!BL53*(1+Toeslagen!$Q$27)</f>
        <v>1508</v>
      </c>
      <c r="BM53" s="157">
        <f>'AT-Imp (O)'!BM53*(1+Toeslagen!$Q$27)</f>
        <v>1508</v>
      </c>
      <c r="BN53" s="157">
        <f>'AT-Imp (O)'!BN53*(1+Toeslagen!$Q$27)</f>
        <v>1508</v>
      </c>
      <c r="BO53" s="157">
        <f>'AT-Imp (O)'!BO53*(1+Toeslagen!$Q$27)</f>
        <v>1508</v>
      </c>
      <c r="BP53" s="157">
        <f>'AT-Imp (O)'!BP53*(1+Toeslagen!$Q$27)</f>
        <v>1508</v>
      </c>
      <c r="BQ53" s="157">
        <f>'AT-Imp (O)'!BQ53*(1+Toeslagen!$Q$27)</f>
        <v>1508</v>
      </c>
      <c r="BR53" s="157">
        <f>'AT-Imp (O)'!BR53*(1+Toeslagen!$Q$27)</f>
        <v>1508</v>
      </c>
      <c r="BS53" s="157">
        <f>'AT-Imp (O)'!BS53*(1+Toeslagen!$Q$27)</f>
        <v>1508</v>
      </c>
      <c r="BT53" s="157">
        <f>'AT-Imp (O)'!BT53*(1+Toeslagen!$Q$27)</f>
        <v>1508</v>
      </c>
      <c r="BU53" s="157">
        <f>'AT-Imp (O)'!BU53*(1+Toeslagen!$Q$27)</f>
        <v>1820</v>
      </c>
      <c r="BV53" s="157">
        <f>'AT-Imp (O)'!BV53*(1+Toeslagen!$Q$27)</f>
        <v>0</v>
      </c>
      <c r="BW53" s="157">
        <f>'AT-Imp (O)'!BW53*(1+Toeslagen!$Q$27)</f>
        <v>0</v>
      </c>
      <c r="BX53" s="157">
        <f>'AT-Imp (O)'!BX53*(1+Toeslagen!$Q$27)</f>
        <v>1820</v>
      </c>
      <c r="BY53" s="157">
        <f>'AT-Imp (O)'!BY53*(1+Toeslagen!$Q$27)</f>
        <v>1820</v>
      </c>
      <c r="BZ53" s="157">
        <f>'AT-Imp (O)'!BZ53*(1+Toeslagen!$Q$27)</f>
        <v>1820</v>
      </c>
      <c r="CA53" s="157">
        <f>'AT-Imp (O)'!CA53*(1+Toeslagen!$Q$27)</f>
        <v>1820</v>
      </c>
      <c r="CB53" s="157">
        <f>'AT-Imp (O)'!CB53*(1+Toeslagen!$Q$27)</f>
        <v>1820</v>
      </c>
      <c r="CC53" s="157">
        <f>'AT-Imp (O)'!CC53*(1+Toeslagen!$Q$27)</f>
        <v>1820</v>
      </c>
      <c r="CD53" s="157">
        <f>'AT-Imp (O)'!CD53*(1+Toeslagen!$Q$27)</f>
        <v>1820</v>
      </c>
      <c r="CE53" s="157">
        <f>'AT-Imp (O)'!CE53*(1+Toeslagen!$Q$27)</f>
        <v>1820</v>
      </c>
      <c r="CF53" s="157">
        <f>'AT-Imp (O)'!CF53*(1+Toeslagen!$Q$27)</f>
        <v>1820</v>
      </c>
      <c r="CG53" s="157">
        <f>'AT-Imp (O)'!CG53*(1+Toeslagen!$Q$27)</f>
        <v>1762.8</v>
      </c>
      <c r="CH53" s="157">
        <f>'AT-Imp (O)'!CH53*(1+Toeslagen!$Q$27)</f>
        <v>1762.8</v>
      </c>
      <c r="CI53" s="157">
        <f>'AT-Imp (O)'!CI53*(1+Toeslagen!$Q$27)</f>
        <v>1762.8</v>
      </c>
      <c r="CJ53" s="157">
        <f>'AT-Imp (O)'!CJ53*(1+Toeslagen!$Q$27)</f>
        <v>1762.8</v>
      </c>
      <c r="CK53" s="157">
        <f>'AT-Imp (O)'!CK53*(1+Toeslagen!$Q$27)</f>
        <v>1762.8</v>
      </c>
      <c r="CL53" s="157">
        <f>'AT-Imp (O)'!CL53*(1+Toeslagen!$Q$27)</f>
        <v>1762.8</v>
      </c>
      <c r="CM53" s="157">
        <f>'AT-Imp (O)'!CM53*(1+Toeslagen!$Q$27)</f>
        <v>1762.8</v>
      </c>
      <c r="CN53" s="157">
        <f>'AT-Imp (O)'!CN53*(1+Toeslagen!$Q$27)</f>
        <v>0</v>
      </c>
      <c r="CO53" s="157">
        <f>'AT-Imp (O)'!CO53*(1+Toeslagen!$Q$27)</f>
        <v>0</v>
      </c>
      <c r="CP53" s="157">
        <f>'AT-Imp (O)'!CP53*(1+Toeslagen!$Q$27)</f>
        <v>0</v>
      </c>
      <c r="CQ53" s="157">
        <f>'AT-Imp (O)'!CQ53*(1+Toeslagen!$Q$27)</f>
        <v>0</v>
      </c>
      <c r="CR53" s="157">
        <f>'AT-Imp (O)'!CR53*(1+Toeslagen!$Q$27)</f>
        <v>1762.8</v>
      </c>
      <c r="CS53" s="157">
        <f>'AT-Imp (O)'!CS53*(1+Toeslagen!$Q$27)</f>
        <v>1762.8</v>
      </c>
      <c r="CT53" s="157">
        <f>'AT-Imp (O)'!CT53*(1+Toeslagen!$Q$27)</f>
        <v>1762.8</v>
      </c>
      <c r="CU53" s="157">
        <f>'AT-Imp (O)'!CU53*(1+Toeslagen!$Q$27)</f>
        <v>1762.8</v>
      </c>
      <c r="CV53" s="157">
        <f>'AT-Imp (O)'!CV53*(1+Toeslagen!$Q$27)</f>
        <v>1762.8</v>
      </c>
      <c r="CW53" s="157">
        <f>'AT-Imp (O)'!CW53*(1+Toeslagen!$Q$27)</f>
        <v>1762.8</v>
      </c>
      <c r="CX53" s="157">
        <f>'AT-Imp (O)'!CX53*(1+Toeslagen!$Q$27)</f>
        <v>1762.8</v>
      </c>
      <c r="CY53" s="157">
        <f>'AT-Imp (O)'!CY53*(1+Toeslagen!$Q$27)</f>
        <v>1762.8</v>
      </c>
      <c r="CZ53" s="157">
        <f>'AT-Imp (O)'!CZ53*(1+Toeslagen!$Q$27)</f>
        <v>1762.8</v>
      </c>
      <c r="DA53" s="157">
        <f>'AT-Imp (O)'!DA53*(1+Toeslagen!$Q$27)</f>
        <v>1820</v>
      </c>
      <c r="DB53" s="157">
        <f>'AT-Imp (O)'!DB53*(1+Toeslagen!$Q$27)</f>
        <v>1820</v>
      </c>
      <c r="DC53" s="157">
        <f>'AT-Imp (O)'!DC53*(1+Toeslagen!$Q$27)</f>
        <v>1820</v>
      </c>
      <c r="DD53" s="157">
        <f>'AT-Imp (O)'!DD53*(1+Toeslagen!$Q$27)</f>
        <v>1820</v>
      </c>
      <c r="DE53" s="157">
        <f>'AT-Imp (O)'!DE53*(1+Toeslagen!$Q$27)</f>
        <v>1820</v>
      </c>
      <c r="DF53" s="157">
        <f>'AT-Imp (O)'!DF53*(1+Toeslagen!$Q$27)</f>
        <v>1820</v>
      </c>
      <c r="DG53" s="157">
        <f>'AT-Imp (O)'!DG53*(1+Toeslagen!$Q$27)</f>
        <v>1820</v>
      </c>
      <c r="DH53" s="157">
        <f>'AT-Imp (O)'!DH53*(1+Toeslagen!$Q$27)</f>
        <v>1820</v>
      </c>
      <c r="DI53" s="157">
        <f>'AT-Imp (O)'!DI53*(1+Toeslagen!$Q$27)</f>
        <v>1820</v>
      </c>
      <c r="DJ53" s="157">
        <f>'AT-Imp (O)'!DJ53*(1+Toeslagen!$Q$27)</f>
        <v>1820</v>
      </c>
    </row>
    <row r="54" spans="1:114">
      <c r="A54" s="1">
        <v>61</v>
      </c>
      <c r="B54" s="1">
        <v>61</v>
      </c>
      <c r="C54" s="1"/>
      <c r="D54" s="1">
        <v>3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8">
        <v>12</v>
      </c>
      <c r="O54" s="186">
        <v>21000</v>
      </c>
      <c r="Y54" s="157">
        <f>'AT-Imp (O)'!Y54*(1+Toeslagen!$Q$27)</f>
        <v>1716</v>
      </c>
      <c r="Z54" s="157">
        <f>'AT-Imp (O)'!Z54*(1+Toeslagen!$Q$27)</f>
        <v>1716</v>
      </c>
      <c r="AA54" s="157">
        <f>'AT-Imp (O)'!AA54*(1+Toeslagen!$Q$27)</f>
        <v>1716</v>
      </c>
      <c r="AB54" s="157">
        <f>'AT-Imp (O)'!AB54*(1+Toeslagen!$Q$27)</f>
        <v>1716</v>
      </c>
      <c r="AC54" s="157">
        <f>'AT-Imp (O)'!AC54*(1+Toeslagen!$Q$27)</f>
        <v>0</v>
      </c>
      <c r="AD54" s="157">
        <f>'AT-Imp (O)'!AD54*(1+Toeslagen!$Q$27)</f>
        <v>0</v>
      </c>
      <c r="AE54" s="157">
        <f>'AT-Imp (O)'!AE54*(1+Toeslagen!$Q$27)</f>
        <v>0</v>
      </c>
      <c r="AF54" s="157">
        <f>'AT-Imp (O)'!AF54*(1+Toeslagen!$Q$27)</f>
        <v>0</v>
      </c>
      <c r="AG54" s="157">
        <f>'AT-Imp (O)'!AG54*(1+Toeslagen!$Q$27)</f>
        <v>0</v>
      </c>
      <c r="AH54" s="157">
        <f>'AT-Imp (O)'!AH54*(1+Toeslagen!$Q$27)</f>
        <v>0</v>
      </c>
      <c r="AI54" s="157">
        <f>'AT-Imp (O)'!AI54*(1+Toeslagen!$Q$27)</f>
        <v>1716</v>
      </c>
      <c r="AJ54" s="157">
        <f>'AT-Imp (O)'!AJ54*(1+Toeslagen!$Q$27)</f>
        <v>1716</v>
      </c>
      <c r="AK54" s="157">
        <f>'AT-Imp (O)'!AK54*(1+Toeslagen!$Q$27)</f>
        <v>1716</v>
      </c>
      <c r="AL54" s="157">
        <f>'AT-Imp (O)'!AL54*(1+Toeslagen!$Q$27)</f>
        <v>1716</v>
      </c>
      <c r="AM54" s="157">
        <f>'AT-Imp (O)'!AM54*(1+Toeslagen!$Q$27)</f>
        <v>1716</v>
      </c>
      <c r="AN54" s="157">
        <f>'AT-Imp (O)'!AN54*(1+Toeslagen!$Q$27)</f>
        <v>1716</v>
      </c>
      <c r="AO54" s="157">
        <f>'AT-Imp (O)'!AO54*(1+Toeslagen!$Q$27)</f>
        <v>1716</v>
      </c>
      <c r="AP54" s="157">
        <f>'AT-Imp (O)'!AP54*(1+Toeslagen!$Q$27)</f>
        <v>1716</v>
      </c>
      <c r="AQ54" s="157">
        <f>'AT-Imp (O)'!AQ54*(1+Toeslagen!$Q$27)</f>
        <v>1716</v>
      </c>
      <c r="AR54" s="157">
        <f>'AT-Imp (O)'!AR54*(1+Toeslagen!$Q$27)</f>
        <v>0</v>
      </c>
      <c r="AS54" s="157">
        <f>'AT-Imp (O)'!AS54*(1+Toeslagen!$Q$27)</f>
        <v>1716</v>
      </c>
      <c r="AT54" s="157">
        <f>'AT-Imp (O)'!AT54*(1+Toeslagen!$Q$27)</f>
        <v>1716</v>
      </c>
      <c r="AU54" s="157">
        <f>'AT-Imp (O)'!AU54*(1+Toeslagen!$Q$27)</f>
        <v>1716</v>
      </c>
      <c r="AV54" s="157">
        <f>'AT-Imp (O)'!AV54*(1+Toeslagen!$Q$27)</f>
        <v>1716</v>
      </c>
      <c r="AW54" s="157">
        <f>'AT-Imp (O)'!AW54*(1+Toeslagen!$Q$27)</f>
        <v>1716</v>
      </c>
      <c r="AX54" s="157">
        <f>'AT-Imp (O)'!AX54*(1+Toeslagen!$Q$27)</f>
        <v>1716</v>
      </c>
      <c r="AY54" s="157">
        <f>'AT-Imp (O)'!AY54*(1+Toeslagen!$Q$27)</f>
        <v>1716</v>
      </c>
      <c r="AZ54" s="157">
        <f>'AT-Imp (O)'!AZ54*(1+Toeslagen!$Q$27)</f>
        <v>1716</v>
      </c>
      <c r="BA54" s="157">
        <f>'AT-Imp (O)'!BA54*(1+Toeslagen!$Q$27)</f>
        <v>1716</v>
      </c>
      <c r="BB54" s="157">
        <f>'AT-Imp (O)'!BB54*(1+Toeslagen!$Q$27)</f>
        <v>1716</v>
      </c>
      <c r="BC54" s="157">
        <f>'AT-Imp (O)'!BC54*(1+Toeslagen!$Q$27)</f>
        <v>1508</v>
      </c>
      <c r="BD54" s="157">
        <f>'AT-Imp (O)'!BD54*(1+Toeslagen!$Q$27)</f>
        <v>1508</v>
      </c>
      <c r="BE54" s="157">
        <f>'AT-Imp (O)'!BE54*(1+Toeslagen!$Q$27)</f>
        <v>1508</v>
      </c>
      <c r="BF54" s="157">
        <f>'AT-Imp (O)'!BF54*(1+Toeslagen!$Q$27)</f>
        <v>1508</v>
      </c>
      <c r="BG54" s="157">
        <f>'AT-Imp (O)'!BG54*(1+Toeslagen!$Q$27)</f>
        <v>1508</v>
      </c>
      <c r="BH54" s="157">
        <f>'AT-Imp (O)'!BH54*(1+Toeslagen!$Q$27)</f>
        <v>1508</v>
      </c>
      <c r="BI54" s="157">
        <f>'AT-Imp (O)'!BI54*(1+Toeslagen!$Q$27)</f>
        <v>1508</v>
      </c>
      <c r="BJ54" s="157">
        <f>'AT-Imp (O)'!BJ54*(1+Toeslagen!$Q$27)</f>
        <v>1508</v>
      </c>
      <c r="BK54" s="157">
        <f>'AT-Imp (O)'!BK54*(1+Toeslagen!$Q$27)</f>
        <v>1508</v>
      </c>
      <c r="BL54" s="157">
        <f>'AT-Imp (O)'!BL54*(1+Toeslagen!$Q$27)</f>
        <v>1508</v>
      </c>
      <c r="BM54" s="157">
        <f>'AT-Imp (O)'!BM54*(1+Toeslagen!$Q$27)</f>
        <v>1508</v>
      </c>
      <c r="BN54" s="157">
        <f>'AT-Imp (O)'!BN54*(1+Toeslagen!$Q$27)</f>
        <v>1508</v>
      </c>
      <c r="BO54" s="157">
        <f>'AT-Imp (O)'!BO54*(1+Toeslagen!$Q$27)</f>
        <v>1508</v>
      </c>
      <c r="BP54" s="157">
        <f>'AT-Imp (O)'!BP54*(1+Toeslagen!$Q$27)</f>
        <v>1508</v>
      </c>
      <c r="BQ54" s="157">
        <f>'AT-Imp (O)'!BQ54*(1+Toeslagen!$Q$27)</f>
        <v>1508</v>
      </c>
      <c r="BR54" s="157">
        <f>'AT-Imp (O)'!BR54*(1+Toeslagen!$Q$27)</f>
        <v>1508</v>
      </c>
      <c r="BS54" s="157">
        <f>'AT-Imp (O)'!BS54*(1+Toeslagen!$Q$27)</f>
        <v>1508</v>
      </c>
      <c r="BT54" s="157">
        <f>'AT-Imp (O)'!BT54*(1+Toeslagen!$Q$27)</f>
        <v>1508</v>
      </c>
      <c r="BU54" s="157">
        <f>'AT-Imp (O)'!BU54*(1+Toeslagen!$Q$27)</f>
        <v>1820</v>
      </c>
      <c r="BV54" s="157">
        <f>'AT-Imp (O)'!BV54*(1+Toeslagen!$Q$27)</f>
        <v>0</v>
      </c>
      <c r="BW54" s="157">
        <f>'AT-Imp (O)'!BW54*(1+Toeslagen!$Q$27)</f>
        <v>0</v>
      </c>
      <c r="BX54" s="157">
        <f>'AT-Imp (O)'!BX54*(1+Toeslagen!$Q$27)</f>
        <v>1820</v>
      </c>
      <c r="BY54" s="157">
        <f>'AT-Imp (O)'!BY54*(1+Toeslagen!$Q$27)</f>
        <v>1820</v>
      </c>
      <c r="BZ54" s="157">
        <f>'AT-Imp (O)'!BZ54*(1+Toeslagen!$Q$27)</f>
        <v>1820</v>
      </c>
      <c r="CA54" s="157">
        <f>'AT-Imp (O)'!CA54*(1+Toeslagen!$Q$27)</f>
        <v>1820</v>
      </c>
      <c r="CB54" s="157">
        <f>'AT-Imp (O)'!CB54*(1+Toeslagen!$Q$27)</f>
        <v>1820</v>
      </c>
      <c r="CC54" s="157">
        <f>'AT-Imp (O)'!CC54*(1+Toeslagen!$Q$27)</f>
        <v>1820</v>
      </c>
      <c r="CD54" s="157">
        <f>'AT-Imp (O)'!CD54*(1+Toeslagen!$Q$27)</f>
        <v>1820</v>
      </c>
      <c r="CE54" s="157">
        <f>'AT-Imp (O)'!CE54*(1+Toeslagen!$Q$27)</f>
        <v>1820</v>
      </c>
      <c r="CF54" s="157">
        <f>'AT-Imp (O)'!CF54*(1+Toeslagen!$Q$27)</f>
        <v>1820</v>
      </c>
      <c r="CG54" s="157">
        <f>'AT-Imp (O)'!CG54*(1+Toeslagen!$Q$27)</f>
        <v>1762.8</v>
      </c>
      <c r="CH54" s="157">
        <f>'AT-Imp (O)'!CH54*(1+Toeslagen!$Q$27)</f>
        <v>1762.8</v>
      </c>
      <c r="CI54" s="157">
        <f>'AT-Imp (O)'!CI54*(1+Toeslagen!$Q$27)</f>
        <v>1762.8</v>
      </c>
      <c r="CJ54" s="157">
        <f>'AT-Imp (O)'!CJ54*(1+Toeslagen!$Q$27)</f>
        <v>1762.8</v>
      </c>
      <c r="CK54" s="157">
        <f>'AT-Imp (O)'!CK54*(1+Toeslagen!$Q$27)</f>
        <v>1762.8</v>
      </c>
      <c r="CL54" s="157">
        <f>'AT-Imp (O)'!CL54*(1+Toeslagen!$Q$27)</f>
        <v>1762.8</v>
      </c>
      <c r="CM54" s="157">
        <f>'AT-Imp (O)'!CM54*(1+Toeslagen!$Q$27)</f>
        <v>1762.8</v>
      </c>
      <c r="CN54" s="157">
        <f>'AT-Imp (O)'!CN54*(1+Toeslagen!$Q$27)</f>
        <v>0</v>
      </c>
      <c r="CO54" s="157">
        <f>'AT-Imp (O)'!CO54*(1+Toeslagen!$Q$27)</f>
        <v>0</v>
      </c>
      <c r="CP54" s="157">
        <f>'AT-Imp (O)'!CP54*(1+Toeslagen!$Q$27)</f>
        <v>0</v>
      </c>
      <c r="CQ54" s="157">
        <f>'AT-Imp (O)'!CQ54*(1+Toeslagen!$Q$27)</f>
        <v>0</v>
      </c>
      <c r="CR54" s="157">
        <f>'AT-Imp (O)'!CR54*(1+Toeslagen!$Q$27)</f>
        <v>1762.8</v>
      </c>
      <c r="CS54" s="157">
        <f>'AT-Imp (O)'!CS54*(1+Toeslagen!$Q$27)</f>
        <v>1762.8</v>
      </c>
      <c r="CT54" s="157">
        <f>'AT-Imp (O)'!CT54*(1+Toeslagen!$Q$27)</f>
        <v>1762.8</v>
      </c>
      <c r="CU54" s="157">
        <f>'AT-Imp (O)'!CU54*(1+Toeslagen!$Q$27)</f>
        <v>1762.8</v>
      </c>
      <c r="CV54" s="157">
        <f>'AT-Imp (O)'!CV54*(1+Toeslagen!$Q$27)</f>
        <v>1762.8</v>
      </c>
      <c r="CW54" s="157">
        <f>'AT-Imp (O)'!CW54*(1+Toeslagen!$Q$27)</f>
        <v>1762.8</v>
      </c>
      <c r="CX54" s="157">
        <f>'AT-Imp (O)'!CX54*(1+Toeslagen!$Q$27)</f>
        <v>1762.8</v>
      </c>
      <c r="CY54" s="157">
        <f>'AT-Imp (O)'!CY54*(1+Toeslagen!$Q$27)</f>
        <v>1762.8</v>
      </c>
      <c r="CZ54" s="157">
        <f>'AT-Imp (O)'!CZ54*(1+Toeslagen!$Q$27)</f>
        <v>1762.8</v>
      </c>
      <c r="DA54" s="157">
        <f>'AT-Imp (O)'!DA54*(1+Toeslagen!$Q$27)</f>
        <v>1820</v>
      </c>
      <c r="DB54" s="157">
        <f>'AT-Imp (O)'!DB54*(1+Toeslagen!$Q$27)</f>
        <v>1820</v>
      </c>
      <c r="DC54" s="157">
        <f>'AT-Imp (O)'!DC54*(1+Toeslagen!$Q$27)</f>
        <v>1820</v>
      </c>
      <c r="DD54" s="157">
        <f>'AT-Imp (O)'!DD54*(1+Toeslagen!$Q$27)</f>
        <v>1820</v>
      </c>
      <c r="DE54" s="157">
        <f>'AT-Imp (O)'!DE54*(1+Toeslagen!$Q$27)</f>
        <v>1820</v>
      </c>
      <c r="DF54" s="157">
        <f>'AT-Imp (O)'!DF54*(1+Toeslagen!$Q$27)</f>
        <v>1820</v>
      </c>
      <c r="DG54" s="157">
        <f>'AT-Imp (O)'!DG54*(1+Toeslagen!$Q$27)</f>
        <v>1820</v>
      </c>
      <c r="DH54" s="157">
        <f>'AT-Imp (O)'!DH54*(1+Toeslagen!$Q$27)</f>
        <v>1820</v>
      </c>
      <c r="DI54" s="157">
        <f>'AT-Imp (O)'!DI54*(1+Toeslagen!$Q$27)</f>
        <v>1820</v>
      </c>
      <c r="DJ54" s="157">
        <f>'AT-Imp (O)'!DJ54*(1+Toeslagen!$Q$27)</f>
        <v>1820</v>
      </c>
    </row>
    <row r="55" spans="1:114">
      <c r="A55" s="1">
        <v>62</v>
      </c>
      <c r="B55" s="1">
        <v>62</v>
      </c>
      <c r="C55" s="1"/>
      <c r="D55" s="1">
        <v>3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8">
        <v>12.4</v>
      </c>
      <c r="O55" s="186">
        <v>21700</v>
      </c>
      <c r="Y55" s="157">
        <f>'AT-Imp (O)'!Y55*(1+Toeslagen!$Q$27)</f>
        <v>1716</v>
      </c>
      <c r="Z55" s="157">
        <f>'AT-Imp (O)'!Z55*(1+Toeslagen!$Q$27)</f>
        <v>1716</v>
      </c>
      <c r="AA55" s="157">
        <f>'AT-Imp (O)'!AA55*(1+Toeslagen!$Q$27)</f>
        <v>1716</v>
      </c>
      <c r="AB55" s="157">
        <f>'AT-Imp (O)'!AB55*(1+Toeslagen!$Q$27)</f>
        <v>1716</v>
      </c>
      <c r="AC55" s="157">
        <f>'AT-Imp (O)'!AC55*(1+Toeslagen!$Q$27)</f>
        <v>0</v>
      </c>
      <c r="AD55" s="157">
        <f>'AT-Imp (O)'!AD55*(1+Toeslagen!$Q$27)</f>
        <v>0</v>
      </c>
      <c r="AE55" s="157">
        <f>'AT-Imp (O)'!AE55*(1+Toeslagen!$Q$27)</f>
        <v>0</v>
      </c>
      <c r="AF55" s="157">
        <f>'AT-Imp (O)'!AF55*(1+Toeslagen!$Q$27)</f>
        <v>0</v>
      </c>
      <c r="AG55" s="157">
        <f>'AT-Imp (O)'!AG55*(1+Toeslagen!$Q$27)</f>
        <v>0</v>
      </c>
      <c r="AH55" s="157">
        <f>'AT-Imp (O)'!AH55*(1+Toeslagen!$Q$27)</f>
        <v>0</v>
      </c>
      <c r="AI55" s="157">
        <f>'AT-Imp (O)'!AI55*(1+Toeslagen!$Q$27)</f>
        <v>1716</v>
      </c>
      <c r="AJ55" s="157">
        <f>'AT-Imp (O)'!AJ55*(1+Toeslagen!$Q$27)</f>
        <v>1716</v>
      </c>
      <c r="AK55" s="157">
        <f>'AT-Imp (O)'!AK55*(1+Toeslagen!$Q$27)</f>
        <v>1716</v>
      </c>
      <c r="AL55" s="157">
        <f>'AT-Imp (O)'!AL55*(1+Toeslagen!$Q$27)</f>
        <v>1716</v>
      </c>
      <c r="AM55" s="157">
        <f>'AT-Imp (O)'!AM55*(1+Toeslagen!$Q$27)</f>
        <v>1716</v>
      </c>
      <c r="AN55" s="157">
        <f>'AT-Imp (O)'!AN55*(1+Toeslagen!$Q$27)</f>
        <v>1716</v>
      </c>
      <c r="AO55" s="157">
        <f>'AT-Imp (O)'!AO55*(1+Toeslagen!$Q$27)</f>
        <v>1716</v>
      </c>
      <c r="AP55" s="157">
        <f>'AT-Imp (O)'!AP55*(1+Toeslagen!$Q$27)</f>
        <v>1716</v>
      </c>
      <c r="AQ55" s="157">
        <f>'AT-Imp (O)'!AQ55*(1+Toeslagen!$Q$27)</f>
        <v>1716</v>
      </c>
      <c r="AR55" s="157">
        <f>'AT-Imp (O)'!AR55*(1+Toeslagen!$Q$27)</f>
        <v>0</v>
      </c>
      <c r="AS55" s="157">
        <f>'AT-Imp (O)'!AS55*(1+Toeslagen!$Q$27)</f>
        <v>1716</v>
      </c>
      <c r="AT55" s="157">
        <f>'AT-Imp (O)'!AT55*(1+Toeslagen!$Q$27)</f>
        <v>1716</v>
      </c>
      <c r="AU55" s="157">
        <f>'AT-Imp (O)'!AU55*(1+Toeslagen!$Q$27)</f>
        <v>1716</v>
      </c>
      <c r="AV55" s="157">
        <f>'AT-Imp (O)'!AV55*(1+Toeslagen!$Q$27)</f>
        <v>1716</v>
      </c>
      <c r="AW55" s="157">
        <f>'AT-Imp (O)'!AW55*(1+Toeslagen!$Q$27)</f>
        <v>1716</v>
      </c>
      <c r="AX55" s="157">
        <f>'AT-Imp (O)'!AX55*(1+Toeslagen!$Q$27)</f>
        <v>1716</v>
      </c>
      <c r="AY55" s="157">
        <f>'AT-Imp (O)'!AY55*(1+Toeslagen!$Q$27)</f>
        <v>1716</v>
      </c>
      <c r="AZ55" s="157">
        <f>'AT-Imp (O)'!AZ55*(1+Toeslagen!$Q$27)</f>
        <v>1716</v>
      </c>
      <c r="BA55" s="157">
        <f>'AT-Imp (O)'!BA55*(1+Toeslagen!$Q$27)</f>
        <v>1716</v>
      </c>
      <c r="BB55" s="157">
        <f>'AT-Imp (O)'!BB55*(1+Toeslagen!$Q$27)</f>
        <v>1716</v>
      </c>
      <c r="BC55" s="157">
        <f>'AT-Imp (O)'!BC55*(1+Toeslagen!$Q$27)</f>
        <v>1508</v>
      </c>
      <c r="BD55" s="157">
        <f>'AT-Imp (O)'!BD55*(1+Toeslagen!$Q$27)</f>
        <v>1508</v>
      </c>
      <c r="BE55" s="157">
        <f>'AT-Imp (O)'!BE55*(1+Toeslagen!$Q$27)</f>
        <v>1508</v>
      </c>
      <c r="BF55" s="157">
        <f>'AT-Imp (O)'!BF55*(1+Toeslagen!$Q$27)</f>
        <v>1508</v>
      </c>
      <c r="BG55" s="157">
        <f>'AT-Imp (O)'!BG55*(1+Toeslagen!$Q$27)</f>
        <v>1508</v>
      </c>
      <c r="BH55" s="157">
        <f>'AT-Imp (O)'!BH55*(1+Toeslagen!$Q$27)</f>
        <v>1508</v>
      </c>
      <c r="BI55" s="157">
        <f>'AT-Imp (O)'!BI55*(1+Toeslagen!$Q$27)</f>
        <v>1508</v>
      </c>
      <c r="BJ55" s="157">
        <f>'AT-Imp (O)'!BJ55*(1+Toeslagen!$Q$27)</f>
        <v>1508</v>
      </c>
      <c r="BK55" s="157">
        <f>'AT-Imp (O)'!BK55*(1+Toeslagen!$Q$27)</f>
        <v>1508</v>
      </c>
      <c r="BL55" s="157">
        <f>'AT-Imp (O)'!BL55*(1+Toeslagen!$Q$27)</f>
        <v>1508</v>
      </c>
      <c r="BM55" s="157">
        <f>'AT-Imp (O)'!BM55*(1+Toeslagen!$Q$27)</f>
        <v>1508</v>
      </c>
      <c r="BN55" s="157">
        <f>'AT-Imp (O)'!BN55*(1+Toeslagen!$Q$27)</f>
        <v>1508</v>
      </c>
      <c r="BO55" s="157">
        <f>'AT-Imp (O)'!BO55*(1+Toeslagen!$Q$27)</f>
        <v>1508</v>
      </c>
      <c r="BP55" s="157">
        <f>'AT-Imp (O)'!BP55*(1+Toeslagen!$Q$27)</f>
        <v>1508</v>
      </c>
      <c r="BQ55" s="157">
        <f>'AT-Imp (O)'!BQ55*(1+Toeslagen!$Q$27)</f>
        <v>1508</v>
      </c>
      <c r="BR55" s="157">
        <f>'AT-Imp (O)'!BR55*(1+Toeslagen!$Q$27)</f>
        <v>1508</v>
      </c>
      <c r="BS55" s="157">
        <f>'AT-Imp (O)'!BS55*(1+Toeslagen!$Q$27)</f>
        <v>1508</v>
      </c>
      <c r="BT55" s="157">
        <f>'AT-Imp (O)'!BT55*(1+Toeslagen!$Q$27)</f>
        <v>1508</v>
      </c>
      <c r="BU55" s="157">
        <f>'AT-Imp (O)'!BU55*(1+Toeslagen!$Q$27)</f>
        <v>1820</v>
      </c>
      <c r="BV55" s="157">
        <f>'AT-Imp (O)'!BV55*(1+Toeslagen!$Q$27)</f>
        <v>0</v>
      </c>
      <c r="BW55" s="157">
        <f>'AT-Imp (O)'!BW55*(1+Toeslagen!$Q$27)</f>
        <v>0</v>
      </c>
      <c r="BX55" s="157">
        <f>'AT-Imp (O)'!BX55*(1+Toeslagen!$Q$27)</f>
        <v>1820</v>
      </c>
      <c r="BY55" s="157">
        <f>'AT-Imp (O)'!BY55*(1+Toeslagen!$Q$27)</f>
        <v>1820</v>
      </c>
      <c r="BZ55" s="157">
        <f>'AT-Imp (O)'!BZ55*(1+Toeslagen!$Q$27)</f>
        <v>1820</v>
      </c>
      <c r="CA55" s="157">
        <f>'AT-Imp (O)'!CA55*(1+Toeslagen!$Q$27)</f>
        <v>1820</v>
      </c>
      <c r="CB55" s="157">
        <f>'AT-Imp (O)'!CB55*(1+Toeslagen!$Q$27)</f>
        <v>1820</v>
      </c>
      <c r="CC55" s="157">
        <f>'AT-Imp (O)'!CC55*(1+Toeslagen!$Q$27)</f>
        <v>1820</v>
      </c>
      <c r="CD55" s="157">
        <f>'AT-Imp (O)'!CD55*(1+Toeslagen!$Q$27)</f>
        <v>1820</v>
      </c>
      <c r="CE55" s="157">
        <f>'AT-Imp (O)'!CE55*(1+Toeslagen!$Q$27)</f>
        <v>1820</v>
      </c>
      <c r="CF55" s="157">
        <f>'AT-Imp (O)'!CF55*(1+Toeslagen!$Q$27)</f>
        <v>1820</v>
      </c>
      <c r="CG55" s="157">
        <f>'AT-Imp (O)'!CG55*(1+Toeslagen!$Q$27)</f>
        <v>1762.8</v>
      </c>
      <c r="CH55" s="157">
        <f>'AT-Imp (O)'!CH55*(1+Toeslagen!$Q$27)</f>
        <v>1762.8</v>
      </c>
      <c r="CI55" s="157">
        <f>'AT-Imp (O)'!CI55*(1+Toeslagen!$Q$27)</f>
        <v>1762.8</v>
      </c>
      <c r="CJ55" s="157">
        <f>'AT-Imp (O)'!CJ55*(1+Toeslagen!$Q$27)</f>
        <v>1762.8</v>
      </c>
      <c r="CK55" s="157">
        <f>'AT-Imp (O)'!CK55*(1+Toeslagen!$Q$27)</f>
        <v>1762.8</v>
      </c>
      <c r="CL55" s="157">
        <f>'AT-Imp (O)'!CL55*(1+Toeslagen!$Q$27)</f>
        <v>1762.8</v>
      </c>
      <c r="CM55" s="157">
        <f>'AT-Imp (O)'!CM55*(1+Toeslagen!$Q$27)</f>
        <v>1762.8</v>
      </c>
      <c r="CN55" s="157">
        <f>'AT-Imp (O)'!CN55*(1+Toeslagen!$Q$27)</f>
        <v>0</v>
      </c>
      <c r="CO55" s="157">
        <f>'AT-Imp (O)'!CO55*(1+Toeslagen!$Q$27)</f>
        <v>0</v>
      </c>
      <c r="CP55" s="157">
        <f>'AT-Imp (O)'!CP55*(1+Toeslagen!$Q$27)</f>
        <v>0</v>
      </c>
      <c r="CQ55" s="157">
        <f>'AT-Imp (O)'!CQ55*(1+Toeslagen!$Q$27)</f>
        <v>0</v>
      </c>
      <c r="CR55" s="157">
        <f>'AT-Imp (O)'!CR55*(1+Toeslagen!$Q$27)</f>
        <v>1762.8</v>
      </c>
      <c r="CS55" s="157">
        <f>'AT-Imp (O)'!CS55*(1+Toeslagen!$Q$27)</f>
        <v>1762.8</v>
      </c>
      <c r="CT55" s="157">
        <f>'AT-Imp (O)'!CT55*(1+Toeslagen!$Q$27)</f>
        <v>1762.8</v>
      </c>
      <c r="CU55" s="157">
        <f>'AT-Imp (O)'!CU55*(1+Toeslagen!$Q$27)</f>
        <v>1762.8</v>
      </c>
      <c r="CV55" s="157">
        <f>'AT-Imp (O)'!CV55*(1+Toeslagen!$Q$27)</f>
        <v>1762.8</v>
      </c>
      <c r="CW55" s="157">
        <f>'AT-Imp (O)'!CW55*(1+Toeslagen!$Q$27)</f>
        <v>1762.8</v>
      </c>
      <c r="CX55" s="157">
        <f>'AT-Imp (O)'!CX55*(1+Toeslagen!$Q$27)</f>
        <v>1762.8</v>
      </c>
      <c r="CY55" s="157">
        <f>'AT-Imp (O)'!CY55*(1+Toeslagen!$Q$27)</f>
        <v>1762.8</v>
      </c>
      <c r="CZ55" s="157">
        <f>'AT-Imp (O)'!CZ55*(1+Toeslagen!$Q$27)</f>
        <v>1762.8</v>
      </c>
      <c r="DA55" s="157">
        <f>'AT-Imp (O)'!DA55*(1+Toeslagen!$Q$27)</f>
        <v>1820</v>
      </c>
      <c r="DB55" s="157">
        <f>'AT-Imp (O)'!DB55*(1+Toeslagen!$Q$27)</f>
        <v>1820</v>
      </c>
      <c r="DC55" s="157">
        <f>'AT-Imp (O)'!DC55*(1+Toeslagen!$Q$27)</f>
        <v>1820</v>
      </c>
      <c r="DD55" s="157">
        <f>'AT-Imp (O)'!DD55*(1+Toeslagen!$Q$27)</f>
        <v>1820</v>
      </c>
      <c r="DE55" s="157">
        <f>'AT-Imp (O)'!DE55*(1+Toeslagen!$Q$27)</f>
        <v>1820</v>
      </c>
      <c r="DF55" s="157">
        <f>'AT-Imp (O)'!DF55*(1+Toeslagen!$Q$27)</f>
        <v>1820</v>
      </c>
      <c r="DG55" s="157">
        <f>'AT-Imp (O)'!DG55*(1+Toeslagen!$Q$27)</f>
        <v>1820</v>
      </c>
      <c r="DH55" s="157">
        <f>'AT-Imp (O)'!DH55*(1+Toeslagen!$Q$27)</f>
        <v>1820</v>
      </c>
      <c r="DI55" s="157">
        <f>'AT-Imp (O)'!DI55*(1+Toeslagen!$Q$27)</f>
        <v>1820</v>
      </c>
      <c r="DJ55" s="157">
        <f>'AT-Imp (O)'!DJ55*(1+Toeslagen!$Q$27)</f>
        <v>1820</v>
      </c>
    </row>
    <row r="56" spans="1:114">
      <c r="A56" s="1">
        <v>63</v>
      </c>
      <c r="B56" s="1">
        <v>63</v>
      </c>
      <c r="C56" s="1"/>
      <c r="D56" s="1">
        <v>3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8">
        <v>12.5</v>
      </c>
      <c r="O56" s="186">
        <v>21875</v>
      </c>
      <c r="Y56" s="157">
        <f>'AT-Imp (O)'!Y56*(1+Toeslagen!$Q$27)</f>
        <v>1716</v>
      </c>
      <c r="Z56" s="157">
        <f>'AT-Imp (O)'!Z56*(1+Toeslagen!$Q$27)</f>
        <v>1716</v>
      </c>
      <c r="AA56" s="157">
        <f>'AT-Imp (O)'!AA56*(1+Toeslagen!$Q$27)</f>
        <v>1716</v>
      </c>
      <c r="AB56" s="157">
        <f>'AT-Imp (O)'!AB56*(1+Toeslagen!$Q$27)</f>
        <v>1716</v>
      </c>
      <c r="AC56" s="157">
        <f>'AT-Imp (O)'!AC56*(1+Toeslagen!$Q$27)</f>
        <v>0</v>
      </c>
      <c r="AD56" s="157">
        <f>'AT-Imp (O)'!AD56*(1+Toeslagen!$Q$27)</f>
        <v>0</v>
      </c>
      <c r="AE56" s="157">
        <f>'AT-Imp (O)'!AE56*(1+Toeslagen!$Q$27)</f>
        <v>0</v>
      </c>
      <c r="AF56" s="157">
        <f>'AT-Imp (O)'!AF56*(1+Toeslagen!$Q$27)</f>
        <v>0</v>
      </c>
      <c r="AG56" s="157">
        <f>'AT-Imp (O)'!AG56*(1+Toeslagen!$Q$27)</f>
        <v>0</v>
      </c>
      <c r="AH56" s="157">
        <f>'AT-Imp (O)'!AH56*(1+Toeslagen!$Q$27)</f>
        <v>0</v>
      </c>
      <c r="AI56" s="157">
        <f>'AT-Imp (O)'!AI56*(1+Toeslagen!$Q$27)</f>
        <v>1716</v>
      </c>
      <c r="AJ56" s="157">
        <f>'AT-Imp (O)'!AJ56*(1+Toeslagen!$Q$27)</f>
        <v>1716</v>
      </c>
      <c r="AK56" s="157">
        <f>'AT-Imp (O)'!AK56*(1+Toeslagen!$Q$27)</f>
        <v>1716</v>
      </c>
      <c r="AL56" s="157">
        <f>'AT-Imp (O)'!AL56*(1+Toeslagen!$Q$27)</f>
        <v>1716</v>
      </c>
      <c r="AM56" s="157">
        <f>'AT-Imp (O)'!AM56*(1+Toeslagen!$Q$27)</f>
        <v>1716</v>
      </c>
      <c r="AN56" s="157">
        <f>'AT-Imp (O)'!AN56*(1+Toeslagen!$Q$27)</f>
        <v>1716</v>
      </c>
      <c r="AO56" s="157">
        <f>'AT-Imp (O)'!AO56*(1+Toeslagen!$Q$27)</f>
        <v>1716</v>
      </c>
      <c r="AP56" s="157">
        <f>'AT-Imp (O)'!AP56*(1+Toeslagen!$Q$27)</f>
        <v>1716</v>
      </c>
      <c r="AQ56" s="157">
        <f>'AT-Imp (O)'!AQ56*(1+Toeslagen!$Q$27)</f>
        <v>1716</v>
      </c>
      <c r="AR56" s="157">
        <f>'AT-Imp (O)'!AR56*(1+Toeslagen!$Q$27)</f>
        <v>0</v>
      </c>
      <c r="AS56" s="157">
        <f>'AT-Imp (O)'!AS56*(1+Toeslagen!$Q$27)</f>
        <v>1716</v>
      </c>
      <c r="AT56" s="157">
        <f>'AT-Imp (O)'!AT56*(1+Toeslagen!$Q$27)</f>
        <v>1716</v>
      </c>
      <c r="AU56" s="157">
        <f>'AT-Imp (O)'!AU56*(1+Toeslagen!$Q$27)</f>
        <v>1716</v>
      </c>
      <c r="AV56" s="157">
        <f>'AT-Imp (O)'!AV56*(1+Toeslagen!$Q$27)</f>
        <v>1716</v>
      </c>
      <c r="AW56" s="157">
        <f>'AT-Imp (O)'!AW56*(1+Toeslagen!$Q$27)</f>
        <v>1716</v>
      </c>
      <c r="AX56" s="157">
        <f>'AT-Imp (O)'!AX56*(1+Toeslagen!$Q$27)</f>
        <v>1716</v>
      </c>
      <c r="AY56" s="157">
        <f>'AT-Imp (O)'!AY56*(1+Toeslagen!$Q$27)</f>
        <v>1716</v>
      </c>
      <c r="AZ56" s="157">
        <f>'AT-Imp (O)'!AZ56*(1+Toeslagen!$Q$27)</f>
        <v>1716</v>
      </c>
      <c r="BA56" s="157">
        <f>'AT-Imp (O)'!BA56*(1+Toeslagen!$Q$27)</f>
        <v>1716</v>
      </c>
      <c r="BB56" s="157">
        <f>'AT-Imp (O)'!BB56*(1+Toeslagen!$Q$27)</f>
        <v>1716</v>
      </c>
      <c r="BC56" s="157">
        <f>'AT-Imp (O)'!BC56*(1+Toeslagen!$Q$27)</f>
        <v>1508</v>
      </c>
      <c r="BD56" s="157">
        <f>'AT-Imp (O)'!BD56*(1+Toeslagen!$Q$27)</f>
        <v>1508</v>
      </c>
      <c r="BE56" s="157">
        <f>'AT-Imp (O)'!BE56*(1+Toeslagen!$Q$27)</f>
        <v>1508</v>
      </c>
      <c r="BF56" s="157">
        <f>'AT-Imp (O)'!BF56*(1+Toeslagen!$Q$27)</f>
        <v>1508</v>
      </c>
      <c r="BG56" s="157">
        <f>'AT-Imp (O)'!BG56*(1+Toeslagen!$Q$27)</f>
        <v>1508</v>
      </c>
      <c r="BH56" s="157">
        <f>'AT-Imp (O)'!BH56*(1+Toeslagen!$Q$27)</f>
        <v>1508</v>
      </c>
      <c r="BI56" s="157">
        <f>'AT-Imp (O)'!BI56*(1+Toeslagen!$Q$27)</f>
        <v>1508</v>
      </c>
      <c r="BJ56" s="157">
        <f>'AT-Imp (O)'!BJ56*(1+Toeslagen!$Q$27)</f>
        <v>1508</v>
      </c>
      <c r="BK56" s="157">
        <f>'AT-Imp (O)'!BK56*(1+Toeslagen!$Q$27)</f>
        <v>1508</v>
      </c>
      <c r="BL56" s="157">
        <f>'AT-Imp (O)'!BL56*(1+Toeslagen!$Q$27)</f>
        <v>1508</v>
      </c>
      <c r="BM56" s="157">
        <f>'AT-Imp (O)'!BM56*(1+Toeslagen!$Q$27)</f>
        <v>1508</v>
      </c>
      <c r="BN56" s="157">
        <f>'AT-Imp (O)'!BN56*(1+Toeslagen!$Q$27)</f>
        <v>1508</v>
      </c>
      <c r="BO56" s="157">
        <f>'AT-Imp (O)'!BO56*(1+Toeslagen!$Q$27)</f>
        <v>1508</v>
      </c>
      <c r="BP56" s="157">
        <f>'AT-Imp (O)'!BP56*(1+Toeslagen!$Q$27)</f>
        <v>1508</v>
      </c>
      <c r="BQ56" s="157">
        <f>'AT-Imp (O)'!BQ56*(1+Toeslagen!$Q$27)</f>
        <v>1508</v>
      </c>
      <c r="BR56" s="157">
        <f>'AT-Imp (O)'!BR56*(1+Toeslagen!$Q$27)</f>
        <v>1508</v>
      </c>
      <c r="BS56" s="157">
        <f>'AT-Imp (O)'!BS56*(1+Toeslagen!$Q$27)</f>
        <v>1508</v>
      </c>
      <c r="BT56" s="157">
        <f>'AT-Imp (O)'!BT56*(1+Toeslagen!$Q$27)</f>
        <v>1508</v>
      </c>
      <c r="BU56" s="157">
        <f>'AT-Imp (O)'!BU56*(1+Toeslagen!$Q$27)</f>
        <v>1820</v>
      </c>
      <c r="BV56" s="157">
        <f>'AT-Imp (O)'!BV56*(1+Toeslagen!$Q$27)</f>
        <v>0</v>
      </c>
      <c r="BW56" s="157">
        <f>'AT-Imp (O)'!BW56*(1+Toeslagen!$Q$27)</f>
        <v>0</v>
      </c>
      <c r="BX56" s="157">
        <f>'AT-Imp (O)'!BX56*(1+Toeslagen!$Q$27)</f>
        <v>1820</v>
      </c>
      <c r="BY56" s="157">
        <f>'AT-Imp (O)'!BY56*(1+Toeslagen!$Q$27)</f>
        <v>1820</v>
      </c>
      <c r="BZ56" s="157">
        <f>'AT-Imp (O)'!BZ56*(1+Toeslagen!$Q$27)</f>
        <v>1820</v>
      </c>
      <c r="CA56" s="157">
        <f>'AT-Imp (O)'!CA56*(1+Toeslagen!$Q$27)</f>
        <v>1820</v>
      </c>
      <c r="CB56" s="157">
        <f>'AT-Imp (O)'!CB56*(1+Toeslagen!$Q$27)</f>
        <v>1820</v>
      </c>
      <c r="CC56" s="157">
        <f>'AT-Imp (O)'!CC56*(1+Toeslagen!$Q$27)</f>
        <v>1820</v>
      </c>
      <c r="CD56" s="157">
        <f>'AT-Imp (O)'!CD56*(1+Toeslagen!$Q$27)</f>
        <v>1820</v>
      </c>
      <c r="CE56" s="157">
        <f>'AT-Imp (O)'!CE56*(1+Toeslagen!$Q$27)</f>
        <v>1820</v>
      </c>
      <c r="CF56" s="157">
        <f>'AT-Imp (O)'!CF56*(1+Toeslagen!$Q$27)</f>
        <v>1820</v>
      </c>
      <c r="CG56" s="157">
        <f>'AT-Imp (O)'!CG56*(1+Toeslagen!$Q$27)</f>
        <v>1762.8</v>
      </c>
      <c r="CH56" s="157">
        <f>'AT-Imp (O)'!CH56*(1+Toeslagen!$Q$27)</f>
        <v>1762.8</v>
      </c>
      <c r="CI56" s="157">
        <f>'AT-Imp (O)'!CI56*(1+Toeslagen!$Q$27)</f>
        <v>1762.8</v>
      </c>
      <c r="CJ56" s="157">
        <f>'AT-Imp (O)'!CJ56*(1+Toeslagen!$Q$27)</f>
        <v>1762.8</v>
      </c>
      <c r="CK56" s="157">
        <f>'AT-Imp (O)'!CK56*(1+Toeslagen!$Q$27)</f>
        <v>1762.8</v>
      </c>
      <c r="CL56" s="157">
        <f>'AT-Imp (O)'!CL56*(1+Toeslagen!$Q$27)</f>
        <v>1762.8</v>
      </c>
      <c r="CM56" s="157">
        <f>'AT-Imp (O)'!CM56*(1+Toeslagen!$Q$27)</f>
        <v>1762.8</v>
      </c>
      <c r="CN56" s="157">
        <f>'AT-Imp (O)'!CN56*(1+Toeslagen!$Q$27)</f>
        <v>0</v>
      </c>
      <c r="CO56" s="157">
        <f>'AT-Imp (O)'!CO56*(1+Toeslagen!$Q$27)</f>
        <v>0</v>
      </c>
      <c r="CP56" s="157">
        <f>'AT-Imp (O)'!CP56*(1+Toeslagen!$Q$27)</f>
        <v>0</v>
      </c>
      <c r="CQ56" s="157">
        <f>'AT-Imp (O)'!CQ56*(1+Toeslagen!$Q$27)</f>
        <v>0</v>
      </c>
      <c r="CR56" s="157">
        <f>'AT-Imp (O)'!CR56*(1+Toeslagen!$Q$27)</f>
        <v>1762.8</v>
      </c>
      <c r="CS56" s="157">
        <f>'AT-Imp (O)'!CS56*(1+Toeslagen!$Q$27)</f>
        <v>1762.8</v>
      </c>
      <c r="CT56" s="157">
        <f>'AT-Imp (O)'!CT56*(1+Toeslagen!$Q$27)</f>
        <v>1762.8</v>
      </c>
      <c r="CU56" s="157">
        <f>'AT-Imp (O)'!CU56*(1+Toeslagen!$Q$27)</f>
        <v>1762.8</v>
      </c>
      <c r="CV56" s="157">
        <f>'AT-Imp (O)'!CV56*(1+Toeslagen!$Q$27)</f>
        <v>1762.8</v>
      </c>
      <c r="CW56" s="157">
        <f>'AT-Imp (O)'!CW56*(1+Toeslagen!$Q$27)</f>
        <v>1762.8</v>
      </c>
      <c r="CX56" s="157">
        <f>'AT-Imp (O)'!CX56*(1+Toeslagen!$Q$27)</f>
        <v>1762.8</v>
      </c>
      <c r="CY56" s="157">
        <f>'AT-Imp (O)'!CY56*(1+Toeslagen!$Q$27)</f>
        <v>1762.8</v>
      </c>
      <c r="CZ56" s="157">
        <f>'AT-Imp (O)'!CZ56*(1+Toeslagen!$Q$27)</f>
        <v>1762.8</v>
      </c>
      <c r="DA56" s="157">
        <f>'AT-Imp (O)'!DA56*(1+Toeslagen!$Q$27)</f>
        <v>1820</v>
      </c>
      <c r="DB56" s="157">
        <f>'AT-Imp (O)'!DB56*(1+Toeslagen!$Q$27)</f>
        <v>1820</v>
      </c>
      <c r="DC56" s="157">
        <f>'AT-Imp (O)'!DC56*(1+Toeslagen!$Q$27)</f>
        <v>1820</v>
      </c>
      <c r="DD56" s="157">
        <f>'AT-Imp (O)'!DD56*(1+Toeslagen!$Q$27)</f>
        <v>1820</v>
      </c>
      <c r="DE56" s="157">
        <f>'AT-Imp (O)'!DE56*(1+Toeslagen!$Q$27)</f>
        <v>1820</v>
      </c>
      <c r="DF56" s="157">
        <f>'AT-Imp (O)'!DF56*(1+Toeslagen!$Q$27)</f>
        <v>1820</v>
      </c>
      <c r="DG56" s="157">
        <f>'AT-Imp (O)'!DG56*(1+Toeslagen!$Q$27)</f>
        <v>1820</v>
      </c>
      <c r="DH56" s="157">
        <f>'AT-Imp (O)'!DH56*(1+Toeslagen!$Q$27)</f>
        <v>1820</v>
      </c>
      <c r="DI56" s="157">
        <f>'AT-Imp (O)'!DI56*(1+Toeslagen!$Q$27)</f>
        <v>1820</v>
      </c>
      <c r="DJ56" s="157">
        <f>'AT-Imp (O)'!DJ56*(1+Toeslagen!$Q$27)</f>
        <v>1820</v>
      </c>
    </row>
    <row r="57" spans="1:114">
      <c r="A57" s="1">
        <v>64</v>
      </c>
      <c r="B57" s="1">
        <v>64</v>
      </c>
      <c r="C57" s="1"/>
      <c r="D57" s="1">
        <v>3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18">
        <v>12.8</v>
      </c>
      <c r="O57" s="186">
        <v>22400</v>
      </c>
      <c r="Y57" s="157">
        <f>'AT-Imp (O)'!Y57*(1+Toeslagen!$Q$27)</f>
        <v>1716</v>
      </c>
      <c r="Z57" s="157">
        <f>'AT-Imp (O)'!Z57*(1+Toeslagen!$Q$27)</f>
        <v>1716</v>
      </c>
      <c r="AA57" s="157">
        <f>'AT-Imp (O)'!AA57*(1+Toeslagen!$Q$27)</f>
        <v>1716</v>
      </c>
      <c r="AB57" s="157">
        <f>'AT-Imp (O)'!AB57*(1+Toeslagen!$Q$27)</f>
        <v>1716</v>
      </c>
      <c r="AC57" s="157">
        <f>'AT-Imp (O)'!AC57*(1+Toeslagen!$Q$27)</f>
        <v>0</v>
      </c>
      <c r="AD57" s="157">
        <f>'AT-Imp (O)'!AD57*(1+Toeslagen!$Q$27)</f>
        <v>0</v>
      </c>
      <c r="AE57" s="157">
        <f>'AT-Imp (O)'!AE57*(1+Toeslagen!$Q$27)</f>
        <v>0</v>
      </c>
      <c r="AF57" s="157">
        <f>'AT-Imp (O)'!AF57*(1+Toeslagen!$Q$27)</f>
        <v>0</v>
      </c>
      <c r="AG57" s="157">
        <f>'AT-Imp (O)'!AG57*(1+Toeslagen!$Q$27)</f>
        <v>0</v>
      </c>
      <c r="AH57" s="157">
        <f>'AT-Imp (O)'!AH57*(1+Toeslagen!$Q$27)</f>
        <v>0</v>
      </c>
      <c r="AI57" s="157">
        <f>'AT-Imp (O)'!AI57*(1+Toeslagen!$Q$27)</f>
        <v>1716</v>
      </c>
      <c r="AJ57" s="157">
        <f>'AT-Imp (O)'!AJ57*(1+Toeslagen!$Q$27)</f>
        <v>1716</v>
      </c>
      <c r="AK57" s="157">
        <f>'AT-Imp (O)'!AK57*(1+Toeslagen!$Q$27)</f>
        <v>1716</v>
      </c>
      <c r="AL57" s="157">
        <f>'AT-Imp (O)'!AL57*(1+Toeslagen!$Q$27)</f>
        <v>1716</v>
      </c>
      <c r="AM57" s="157">
        <f>'AT-Imp (O)'!AM57*(1+Toeslagen!$Q$27)</f>
        <v>1716</v>
      </c>
      <c r="AN57" s="157">
        <f>'AT-Imp (O)'!AN57*(1+Toeslagen!$Q$27)</f>
        <v>1716</v>
      </c>
      <c r="AO57" s="157">
        <f>'AT-Imp (O)'!AO57*(1+Toeslagen!$Q$27)</f>
        <v>1716</v>
      </c>
      <c r="AP57" s="157">
        <f>'AT-Imp (O)'!AP57*(1+Toeslagen!$Q$27)</f>
        <v>1716</v>
      </c>
      <c r="AQ57" s="157">
        <f>'AT-Imp (O)'!AQ57*(1+Toeslagen!$Q$27)</f>
        <v>1716</v>
      </c>
      <c r="AR57" s="157">
        <f>'AT-Imp (O)'!AR57*(1+Toeslagen!$Q$27)</f>
        <v>0</v>
      </c>
      <c r="AS57" s="157">
        <f>'AT-Imp (O)'!AS57*(1+Toeslagen!$Q$27)</f>
        <v>1716</v>
      </c>
      <c r="AT57" s="157">
        <f>'AT-Imp (O)'!AT57*(1+Toeslagen!$Q$27)</f>
        <v>1716</v>
      </c>
      <c r="AU57" s="157">
        <f>'AT-Imp (O)'!AU57*(1+Toeslagen!$Q$27)</f>
        <v>1716</v>
      </c>
      <c r="AV57" s="157">
        <f>'AT-Imp (O)'!AV57*(1+Toeslagen!$Q$27)</f>
        <v>1716</v>
      </c>
      <c r="AW57" s="157">
        <f>'AT-Imp (O)'!AW57*(1+Toeslagen!$Q$27)</f>
        <v>1716</v>
      </c>
      <c r="AX57" s="157">
        <f>'AT-Imp (O)'!AX57*(1+Toeslagen!$Q$27)</f>
        <v>1716</v>
      </c>
      <c r="AY57" s="157">
        <f>'AT-Imp (O)'!AY57*(1+Toeslagen!$Q$27)</f>
        <v>1716</v>
      </c>
      <c r="AZ57" s="157">
        <f>'AT-Imp (O)'!AZ57*(1+Toeslagen!$Q$27)</f>
        <v>1716</v>
      </c>
      <c r="BA57" s="157">
        <f>'AT-Imp (O)'!BA57*(1+Toeslagen!$Q$27)</f>
        <v>1716</v>
      </c>
      <c r="BB57" s="157">
        <f>'AT-Imp (O)'!BB57*(1+Toeslagen!$Q$27)</f>
        <v>1716</v>
      </c>
      <c r="BC57" s="157">
        <f>'AT-Imp (O)'!BC57*(1+Toeslagen!$Q$27)</f>
        <v>1508</v>
      </c>
      <c r="BD57" s="157">
        <f>'AT-Imp (O)'!BD57*(1+Toeslagen!$Q$27)</f>
        <v>1508</v>
      </c>
      <c r="BE57" s="157">
        <f>'AT-Imp (O)'!BE57*(1+Toeslagen!$Q$27)</f>
        <v>1508</v>
      </c>
      <c r="BF57" s="157">
        <f>'AT-Imp (O)'!BF57*(1+Toeslagen!$Q$27)</f>
        <v>1508</v>
      </c>
      <c r="BG57" s="157">
        <f>'AT-Imp (O)'!BG57*(1+Toeslagen!$Q$27)</f>
        <v>1508</v>
      </c>
      <c r="BH57" s="157">
        <f>'AT-Imp (O)'!BH57*(1+Toeslagen!$Q$27)</f>
        <v>1508</v>
      </c>
      <c r="BI57" s="157">
        <f>'AT-Imp (O)'!BI57*(1+Toeslagen!$Q$27)</f>
        <v>1508</v>
      </c>
      <c r="BJ57" s="157">
        <f>'AT-Imp (O)'!BJ57*(1+Toeslagen!$Q$27)</f>
        <v>1508</v>
      </c>
      <c r="BK57" s="157">
        <f>'AT-Imp (O)'!BK57*(1+Toeslagen!$Q$27)</f>
        <v>1508</v>
      </c>
      <c r="BL57" s="157">
        <f>'AT-Imp (O)'!BL57*(1+Toeslagen!$Q$27)</f>
        <v>1508</v>
      </c>
      <c r="BM57" s="157">
        <f>'AT-Imp (O)'!BM57*(1+Toeslagen!$Q$27)</f>
        <v>1508</v>
      </c>
      <c r="BN57" s="157">
        <f>'AT-Imp (O)'!BN57*(1+Toeslagen!$Q$27)</f>
        <v>1508</v>
      </c>
      <c r="BO57" s="157">
        <f>'AT-Imp (O)'!BO57*(1+Toeslagen!$Q$27)</f>
        <v>1508</v>
      </c>
      <c r="BP57" s="157">
        <f>'AT-Imp (O)'!BP57*(1+Toeslagen!$Q$27)</f>
        <v>1508</v>
      </c>
      <c r="BQ57" s="157">
        <f>'AT-Imp (O)'!BQ57*(1+Toeslagen!$Q$27)</f>
        <v>1508</v>
      </c>
      <c r="BR57" s="157">
        <f>'AT-Imp (O)'!BR57*(1+Toeslagen!$Q$27)</f>
        <v>1508</v>
      </c>
      <c r="BS57" s="157">
        <f>'AT-Imp (O)'!BS57*(1+Toeslagen!$Q$27)</f>
        <v>1508</v>
      </c>
      <c r="BT57" s="157">
        <f>'AT-Imp (O)'!BT57*(1+Toeslagen!$Q$27)</f>
        <v>1508</v>
      </c>
      <c r="BU57" s="157">
        <f>'AT-Imp (O)'!BU57*(1+Toeslagen!$Q$27)</f>
        <v>1820</v>
      </c>
      <c r="BV57" s="157">
        <f>'AT-Imp (O)'!BV57*(1+Toeslagen!$Q$27)</f>
        <v>0</v>
      </c>
      <c r="BW57" s="157">
        <f>'AT-Imp (O)'!BW57*(1+Toeslagen!$Q$27)</f>
        <v>0</v>
      </c>
      <c r="BX57" s="157">
        <f>'AT-Imp (O)'!BX57*(1+Toeslagen!$Q$27)</f>
        <v>1820</v>
      </c>
      <c r="BY57" s="157">
        <f>'AT-Imp (O)'!BY57*(1+Toeslagen!$Q$27)</f>
        <v>1820</v>
      </c>
      <c r="BZ57" s="157">
        <f>'AT-Imp (O)'!BZ57*(1+Toeslagen!$Q$27)</f>
        <v>1820</v>
      </c>
      <c r="CA57" s="157">
        <f>'AT-Imp (O)'!CA57*(1+Toeslagen!$Q$27)</f>
        <v>1820</v>
      </c>
      <c r="CB57" s="157">
        <f>'AT-Imp (O)'!CB57*(1+Toeslagen!$Q$27)</f>
        <v>1820</v>
      </c>
      <c r="CC57" s="157">
        <f>'AT-Imp (O)'!CC57*(1+Toeslagen!$Q$27)</f>
        <v>1820</v>
      </c>
      <c r="CD57" s="157">
        <f>'AT-Imp (O)'!CD57*(1+Toeslagen!$Q$27)</f>
        <v>1820</v>
      </c>
      <c r="CE57" s="157">
        <f>'AT-Imp (O)'!CE57*(1+Toeslagen!$Q$27)</f>
        <v>1820</v>
      </c>
      <c r="CF57" s="157">
        <f>'AT-Imp (O)'!CF57*(1+Toeslagen!$Q$27)</f>
        <v>1820</v>
      </c>
      <c r="CG57" s="157">
        <f>'AT-Imp (O)'!CG57*(1+Toeslagen!$Q$27)</f>
        <v>1762.8</v>
      </c>
      <c r="CH57" s="157">
        <f>'AT-Imp (O)'!CH57*(1+Toeslagen!$Q$27)</f>
        <v>1762.8</v>
      </c>
      <c r="CI57" s="157">
        <f>'AT-Imp (O)'!CI57*(1+Toeslagen!$Q$27)</f>
        <v>1762.8</v>
      </c>
      <c r="CJ57" s="157">
        <f>'AT-Imp (O)'!CJ57*(1+Toeslagen!$Q$27)</f>
        <v>1762.8</v>
      </c>
      <c r="CK57" s="157">
        <f>'AT-Imp (O)'!CK57*(1+Toeslagen!$Q$27)</f>
        <v>1762.8</v>
      </c>
      <c r="CL57" s="157">
        <f>'AT-Imp (O)'!CL57*(1+Toeslagen!$Q$27)</f>
        <v>1762.8</v>
      </c>
      <c r="CM57" s="157">
        <f>'AT-Imp (O)'!CM57*(1+Toeslagen!$Q$27)</f>
        <v>1762.8</v>
      </c>
      <c r="CN57" s="157">
        <f>'AT-Imp (O)'!CN57*(1+Toeslagen!$Q$27)</f>
        <v>0</v>
      </c>
      <c r="CO57" s="157">
        <f>'AT-Imp (O)'!CO57*(1+Toeslagen!$Q$27)</f>
        <v>0</v>
      </c>
      <c r="CP57" s="157">
        <f>'AT-Imp (O)'!CP57*(1+Toeslagen!$Q$27)</f>
        <v>0</v>
      </c>
      <c r="CQ57" s="157">
        <f>'AT-Imp (O)'!CQ57*(1+Toeslagen!$Q$27)</f>
        <v>0</v>
      </c>
      <c r="CR57" s="157">
        <f>'AT-Imp (O)'!CR57*(1+Toeslagen!$Q$27)</f>
        <v>1762.8</v>
      </c>
      <c r="CS57" s="157">
        <f>'AT-Imp (O)'!CS57*(1+Toeslagen!$Q$27)</f>
        <v>1762.8</v>
      </c>
      <c r="CT57" s="157">
        <f>'AT-Imp (O)'!CT57*(1+Toeslagen!$Q$27)</f>
        <v>1762.8</v>
      </c>
      <c r="CU57" s="157">
        <f>'AT-Imp (O)'!CU57*(1+Toeslagen!$Q$27)</f>
        <v>1762.8</v>
      </c>
      <c r="CV57" s="157">
        <f>'AT-Imp (O)'!CV57*(1+Toeslagen!$Q$27)</f>
        <v>1762.8</v>
      </c>
      <c r="CW57" s="157">
        <f>'AT-Imp (O)'!CW57*(1+Toeslagen!$Q$27)</f>
        <v>1762.8</v>
      </c>
      <c r="CX57" s="157">
        <f>'AT-Imp (O)'!CX57*(1+Toeslagen!$Q$27)</f>
        <v>1762.8</v>
      </c>
      <c r="CY57" s="157">
        <f>'AT-Imp (O)'!CY57*(1+Toeslagen!$Q$27)</f>
        <v>1762.8</v>
      </c>
      <c r="CZ57" s="157">
        <f>'AT-Imp (O)'!CZ57*(1+Toeslagen!$Q$27)</f>
        <v>1762.8</v>
      </c>
      <c r="DA57" s="157">
        <f>'AT-Imp (O)'!DA57*(1+Toeslagen!$Q$27)</f>
        <v>1820</v>
      </c>
      <c r="DB57" s="157">
        <f>'AT-Imp (O)'!DB57*(1+Toeslagen!$Q$27)</f>
        <v>1820</v>
      </c>
      <c r="DC57" s="157">
        <f>'AT-Imp (O)'!DC57*(1+Toeslagen!$Q$27)</f>
        <v>1820</v>
      </c>
      <c r="DD57" s="157">
        <f>'AT-Imp (O)'!DD57*(1+Toeslagen!$Q$27)</f>
        <v>1820</v>
      </c>
      <c r="DE57" s="157">
        <f>'AT-Imp (O)'!DE57*(1+Toeslagen!$Q$27)</f>
        <v>1820</v>
      </c>
      <c r="DF57" s="157">
        <f>'AT-Imp (O)'!DF57*(1+Toeslagen!$Q$27)</f>
        <v>1820</v>
      </c>
      <c r="DG57" s="157">
        <f>'AT-Imp (O)'!DG57*(1+Toeslagen!$Q$27)</f>
        <v>1820</v>
      </c>
      <c r="DH57" s="157">
        <f>'AT-Imp (O)'!DH57*(1+Toeslagen!$Q$27)</f>
        <v>1820</v>
      </c>
      <c r="DI57" s="157">
        <f>'AT-Imp (O)'!DI57*(1+Toeslagen!$Q$27)</f>
        <v>1820</v>
      </c>
      <c r="DJ57" s="157">
        <f>'AT-Imp (O)'!DJ57*(1+Toeslagen!$Q$27)</f>
        <v>1820</v>
      </c>
    </row>
    <row r="58" spans="1:114">
      <c r="A58" s="1">
        <v>65</v>
      </c>
      <c r="B58" s="1">
        <v>65</v>
      </c>
      <c r="C58" s="1"/>
      <c r="D58" s="1">
        <v>3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249">
        <v>13.6</v>
      </c>
      <c r="O58" s="186">
        <v>25000</v>
      </c>
      <c r="Y58" s="157">
        <f>'AT-Imp (O)'!Y58*(1+Toeslagen!$Q$27)</f>
        <v>1716</v>
      </c>
      <c r="Z58" s="157">
        <f>'AT-Imp (O)'!Z58*(1+Toeslagen!$Q$27)</f>
        <v>1716</v>
      </c>
      <c r="AA58" s="157">
        <f>'AT-Imp (O)'!AA58*(1+Toeslagen!$Q$27)</f>
        <v>1716</v>
      </c>
      <c r="AB58" s="157">
        <f>'AT-Imp (O)'!AB58*(1+Toeslagen!$Q$27)</f>
        <v>1716</v>
      </c>
      <c r="AC58" s="157">
        <f>'AT-Imp (O)'!AC58*(1+Toeslagen!$Q$27)</f>
        <v>0</v>
      </c>
      <c r="AD58" s="157">
        <f>'AT-Imp (O)'!AD58*(1+Toeslagen!$Q$27)</f>
        <v>0</v>
      </c>
      <c r="AE58" s="157">
        <f>'AT-Imp (O)'!AE58*(1+Toeslagen!$Q$27)</f>
        <v>0</v>
      </c>
      <c r="AF58" s="157">
        <f>'AT-Imp (O)'!AF58*(1+Toeslagen!$Q$27)</f>
        <v>0</v>
      </c>
      <c r="AG58" s="157">
        <f>'AT-Imp (O)'!AG58*(1+Toeslagen!$Q$27)</f>
        <v>0</v>
      </c>
      <c r="AH58" s="157">
        <f>'AT-Imp (O)'!AH58*(1+Toeslagen!$Q$27)</f>
        <v>0</v>
      </c>
      <c r="AI58" s="157">
        <f>'AT-Imp (O)'!AI58*(1+Toeslagen!$Q$27)</f>
        <v>1716</v>
      </c>
      <c r="AJ58" s="157">
        <f>'AT-Imp (O)'!AJ58*(1+Toeslagen!$Q$27)</f>
        <v>1716</v>
      </c>
      <c r="AK58" s="157">
        <f>'AT-Imp (O)'!AK58*(1+Toeslagen!$Q$27)</f>
        <v>1716</v>
      </c>
      <c r="AL58" s="157">
        <f>'AT-Imp (O)'!AL58*(1+Toeslagen!$Q$27)</f>
        <v>1716</v>
      </c>
      <c r="AM58" s="157">
        <f>'AT-Imp (O)'!AM58*(1+Toeslagen!$Q$27)</f>
        <v>1716</v>
      </c>
      <c r="AN58" s="157">
        <f>'AT-Imp (O)'!AN58*(1+Toeslagen!$Q$27)</f>
        <v>1716</v>
      </c>
      <c r="AO58" s="157">
        <f>'AT-Imp (O)'!AO58*(1+Toeslagen!$Q$27)</f>
        <v>1716</v>
      </c>
      <c r="AP58" s="157">
        <f>'AT-Imp (O)'!AP58*(1+Toeslagen!$Q$27)</f>
        <v>1716</v>
      </c>
      <c r="AQ58" s="157">
        <f>'AT-Imp (O)'!AQ58*(1+Toeslagen!$Q$27)</f>
        <v>1716</v>
      </c>
      <c r="AR58" s="157">
        <f>'AT-Imp (O)'!AR58*(1+Toeslagen!$Q$27)</f>
        <v>0</v>
      </c>
      <c r="AS58" s="157">
        <f>'AT-Imp (O)'!AS58*(1+Toeslagen!$Q$27)</f>
        <v>1716</v>
      </c>
      <c r="AT58" s="157">
        <f>'AT-Imp (O)'!AT58*(1+Toeslagen!$Q$27)</f>
        <v>1716</v>
      </c>
      <c r="AU58" s="157">
        <f>'AT-Imp (O)'!AU58*(1+Toeslagen!$Q$27)</f>
        <v>1716</v>
      </c>
      <c r="AV58" s="157">
        <f>'AT-Imp (O)'!AV58*(1+Toeslagen!$Q$27)</f>
        <v>1716</v>
      </c>
      <c r="AW58" s="157">
        <f>'AT-Imp (O)'!AW58*(1+Toeslagen!$Q$27)</f>
        <v>1716</v>
      </c>
      <c r="AX58" s="157">
        <f>'AT-Imp (O)'!AX58*(1+Toeslagen!$Q$27)</f>
        <v>1716</v>
      </c>
      <c r="AY58" s="157">
        <f>'AT-Imp (O)'!AY58*(1+Toeslagen!$Q$27)</f>
        <v>1716</v>
      </c>
      <c r="AZ58" s="157">
        <f>'AT-Imp (O)'!AZ58*(1+Toeslagen!$Q$27)</f>
        <v>1716</v>
      </c>
      <c r="BA58" s="157">
        <f>'AT-Imp (O)'!BA58*(1+Toeslagen!$Q$27)</f>
        <v>1716</v>
      </c>
      <c r="BB58" s="157">
        <f>'AT-Imp (O)'!BB58*(1+Toeslagen!$Q$27)</f>
        <v>1716</v>
      </c>
      <c r="BC58" s="157">
        <f>'AT-Imp (O)'!BC58*(1+Toeslagen!$Q$27)</f>
        <v>1508</v>
      </c>
      <c r="BD58" s="157">
        <f>'AT-Imp (O)'!BD58*(1+Toeslagen!$Q$27)</f>
        <v>1508</v>
      </c>
      <c r="BE58" s="157">
        <f>'AT-Imp (O)'!BE58*(1+Toeslagen!$Q$27)</f>
        <v>1508</v>
      </c>
      <c r="BF58" s="157">
        <f>'AT-Imp (O)'!BF58*(1+Toeslagen!$Q$27)</f>
        <v>1508</v>
      </c>
      <c r="BG58" s="157">
        <f>'AT-Imp (O)'!BG58*(1+Toeslagen!$Q$27)</f>
        <v>1508</v>
      </c>
      <c r="BH58" s="157">
        <f>'AT-Imp (O)'!BH58*(1+Toeslagen!$Q$27)</f>
        <v>1508</v>
      </c>
      <c r="BI58" s="157">
        <f>'AT-Imp (O)'!BI58*(1+Toeslagen!$Q$27)</f>
        <v>1508</v>
      </c>
      <c r="BJ58" s="157">
        <f>'AT-Imp (O)'!BJ58*(1+Toeslagen!$Q$27)</f>
        <v>1508</v>
      </c>
      <c r="BK58" s="157">
        <f>'AT-Imp (O)'!BK58*(1+Toeslagen!$Q$27)</f>
        <v>1508</v>
      </c>
      <c r="BL58" s="157">
        <f>'AT-Imp (O)'!BL58*(1+Toeslagen!$Q$27)</f>
        <v>1508</v>
      </c>
      <c r="BM58" s="157">
        <f>'AT-Imp (O)'!BM58*(1+Toeslagen!$Q$27)</f>
        <v>1508</v>
      </c>
      <c r="BN58" s="157">
        <f>'AT-Imp (O)'!BN58*(1+Toeslagen!$Q$27)</f>
        <v>1508</v>
      </c>
      <c r="BO58" s="157">
        <f>'AT-Imp (O)'!BO58*(1+Toeslagen!$Q$27)</f>
        <v>1508</v>
      </c>
      <c r="BP58" s="157">
        <f>'AT-Imp (O)'!BP58*(1+Toeslagen!$Q$27)</f>
        <v>1508</v>
      </c>
      <c r="BQ58" s="157">
        <f>'AT-Imp (O)'!BQ58*(1+Toeslagen!$Q$27)</f>
        <v>1508</v>
      </c>
      <c r="BR58" s="157">
        <f>'AT-Imp (O)'!BR58*(1+Toeslagen!$Q$27)</f>
        <v>1508</v>
      </c>
      <c r="BS58" s="157">
        <f>'AT-Imp (O)'!BS58*(1+Toeslagen!$Q$27)</f>
        <v>1508</v>
      </c>
      <c r="BT58" s="157">
        <f>'AT-Imp (O)'!BT58*(1+Toeslagen!$Q$27)</f>
        <v>1508</v>
      </c>
      <c r="BU58" s="157">
        <f>'AT-Imp (O)'!BU58*(1+Toeslagen!$Q$27)</f>
        <v>1820</v>
      </c>
      <c r="BV58" s="157">
        <f>'AT-Imp (O)'!BV58*(1+Toeslagen!$Q$27)</f>
        <v>0</v>
      </c>
      <c r="BW58" s="157">
        <f>'AT-Imp (O)'!BW58*(1+Toeslagen!$Q$27)</f>
        <v>0</v>
      </c>
      <c r="BX58" s="157">
        <f>'AT-Imp (O)'!BX58*(1+Toeslagen!$Q$27)</f>
        <v>1820</v>
      </c>
      <c r="BY58" s="157">
        <f>'AT-Imp (O)'!BY58*(1+Toeslagen!$Q$27)</f>
        <v>1820</v>
      </c>
      <c r="BZ58" s="157">
        <f>'AT-Imp (O)'!BZ58*(1+Toeslagen!$Q$27)</f>
        <v>1820</v>
      </c>
      <c r="CA58" s="157">
        <f>'AT-Imp (O)'!CA58*(1+Toeslagen!$Q$27)</f>
        <v>1820</v>
      </c>
      <c r="CB58" s="157">
        <f>'AT-Imp (O)'!CB58*(1+Toeslagen!$Q$27)</f>
        <v>1820</v>
      </c>
      <c r="CC58" s="157">
        <f>'AT-Imp (O)'!CC58*(1+Toeslagen!$Q$27)</f>
        <v>1820</v>
      </c>
      <c r="CD58" s="157">
        <f>'AT-Imp (O)'!CD58*(1+Toeslagen!$Q$27)</f>
        <v>1820</v>
      </c>
      <c r="CE58" s="157">
        <f>'AT-Imp (O)'!CE58*(1+Toeslagen!$Q$27)</f>
        <v>1820</v>
      </c>
      <c r="CF58" s="157">
        <f>'AT-Imp (O)'!CF58*(1+Toeslagen!$Q$27)</f>
        <v>1820</v>
      </c>
      <c r="CG58" s="157">
        <f>'AT-Imp (O)'!CG58*(1+Toeslagen!$Q$27)</f>
        <v>1762.8</v>
      </c>
      <c r="CH58" s="157">
        <f>'AT-Imp (O)'!CH58*(1+Toeslagen!$Q$27)</f>
        <v>1762.8</v>
      </c>
      <c r="CI58" s="157">
        <f>'AT-Imp (O)'!CI58*(1+Toeslagen!$Q$27)</f>
        <v>1762.8</v>
      </c>
      <c r="CJ58" s="157">
        <f>'AT-Imp (O)'!CJ58*(1+Toeslagen!$Q$27)</f>
        <v>1762.8</v>
      </c>
      <c r="CK58" s="157">
        <f>'AT-Imp (O)'!CK58*(1+Toeslagen!$Q$27)</f>
        <v>1762.8</v>
      </c>
      <c r="CL58" s="157">
        <f>'AT-Imp (O)'!CL58*(1+Toeslagen!$Q$27)</f>
        <v>1762.8</v>
      </c>
      <c r="CM58" s="157">
        <f>'AT-Imp (O)'!CM58*(1+Toeslagen!$Q$27)</f>
        <v>1762.8</v>
      </c>
      <c r="CN58" s="157">
        <f>'AT-Imp (O)'!CN58*(1+Toeslagen!$Q$27)</f>
        <v>0</v>
      </c>
      <c r="CO58" s="157">
        <f>'AT-Imp (O)'!CO58*(1+Toeslagen!$Q$27)</f>
        <v>0</v>
      </c>
      <c r="CP58" s="157">
        <f>'AT-Imp (O)'!CP58*(1+Toeslagen!$Q$27)</f>
        <v>0</v>
      </c>
      <c r="CQ58" s="157">
        <f>'AT-Imp (O)'!CQ58*(1+Toeslagen!$Q$27)</f>
        <v>0</v>
      </c>
      <c r="CR58" s="157">
        <f>'AT-Imp (O)'!CR58*(1+Toeslagen!$Q$27)</f>
        <v>1762.8</v>
      </c>
      <c r="CS58" s="157">
        <f>'AT-Imp (O)'!CS58*(1+Toeslagen!$Q$27)</f>
        <v>1762.8</v>
      </c>
      <c r="CT58" s="157">
        <f>'AT-Imp (O)'!CT58*(1+Toeslagen!$Q$27)</f>
        <v>1762.8</v>
      </c>
      <c r="CU58" s="157">
        <f>'AT-Imp (O)'!CU58*(1+Toeslagen!$Q$27)</f>
        <v>1762.8</v>
      </c>
      <c r="CV58" s="157">
        <f>'AT-Imp (O)'!CV58*(1+Toeslagen!$Q$27)</f>
        <v>1762.8</v>
      </c>
      <c r="CW58" s="157">
        <f>'AT-Imp (O)'!CW58*(1+Toeslagen!$Q$27)</f>
        <v>1762.8</v>
      </c>
      <c r="CX58" s="157">
        <f>'AT-Imp (O)'!CX58*(1+Toeslagen!$Q$27)</f>
        <v>1762.8</v>
      </c>
      <c r="CY58" s="157">
        <f>'AT-Imp (O)'!CY58*(1+Toeslagen!$Q$27)</f>
        <v>1762.8</v>
      </c>
      <c r="CZ58" s="157">
        <f>'AT-Imp (O)'!CZ58*(1+Toeslagen!$Q$27)</f>
        <v>1762.8</v>
      </c>
      <c r="DA58" s="157">
        <f>'AT-Imp (O)'!DA58*(1+Toeslagen!$Q$27)</f>
        <v>1820</v>
      </c>
      <c r="DB58" s="157">
        <f>'AT-Imp (O)'!DB58*(1+Toeslagen!$Q$27)</f>
        <v>1820</v>
      </c>
      <c r="DC58" s="157">
        <f>'AT-Imp (O)'!DC58*(1+Toeslagen!$Q$27)</f>
        <v>1820</v>
      </c>
      <c r="DD58" s="157">
        <f>'AT-Imp (O)'!DD58*(1+Toeslagen!$Q$27)</f>
        <v>1820</v>
      </c>
      <c r="DE58" s="157">
        <f>'AT-Imp (O)'!DE58*(1+Toeslagen!$Q$27)</f>
        <v>1820</v>
      </c>
      <c r="DF58" s="157">
        <f>'AT-Imp (O)'!DF58*(1+Toeslagen!$Q$27)</f>
        <v>1820</v>
      </c>
      <c r="DG58" s="157">
        <f>'AT-Imp (O)'!DG58*(1+Toeslagen!$Q$27)</f>
        <v>1820</v>
      </c>
      <c r="DH58" s="157">
        <f>'AT-Imp (O)'!DH58*(1+Toeslagen!$Q$27)</f>
        <v>1820</v>
      </c>
      <c r="DI58" s="157">
        <f>'AT-Imp (O)'!DI58*(1+Toeslagen!$Q$27)</f>
        <v>1820</v>
      </c>
      <c r="DJ58" s="157">
        <f>'AT-Imp (O)'!DJ58*(1+Toeslagen!$Q$27)</f>
        <v>1820</v>
      </c>
    </row>
    <row r="59" spans="1:114">
      <c r="A59" s="1">
        <v>66</v>
      </c>
      <c r="B59" s="1">
        <v>66</v>
      </c>
      <c r="C59" s="1"/>
      <c r="D59" s="1">
        <v>3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4">
      <c r="A60" s="1">
        <v>67</v>
      </c>
      <c r="B60" s="1">
        <v>67</v>
      </c>
      <c r="C60" s="1"/>
      <c r="D60" s="1">
        <v>3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4">
      <c r="A61" s="1">
        <v>68</v>
      </c>
      <c r="B61" s="1">
        <v>68</v>
      </c>
      <c r="C61" s="1"/>
      <c r="D61" s="1">
        <v>3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4">
      <c r="A62" s="1">
        <v>69</v>
      </c>
      <c r="B62" s="1">
        <v>69</v>
      </c>
      <c r="C62" s="1"/>
      <c r="D62" s="1">
        <v>3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4">
      <c r="A63" s="1">
        <v>70</v>
      </c>
      <c r="B63" s="1">
        <v>70</v>
      </c>
      <c r="C63" s="1"/>
      <c r="D63" s="1">
        <v>4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4">
      <c r="A64" s="1">
        <v>71</v>
      </c>
      <c r="B64" s="1">
        <v>71</v>
      </c>
      <c r="C64" s="1"/>
      <c r="D64" s="1">
        <v>4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72</v>
      </c>
      <c r="B65" s="1">
        <v>72</v>
      </c>
      <c r="C65" s="1"/>
      <c r="D65" s="1">
        <v>4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73</v>
      </c>
      <c r="B66" s="1">
        <v>73</v>
      </c>
      <c r="C66" s="1"/>
      <c r="D66" s="1">
        <v>4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74</v>
      </c>
      <c r="B67" s="1">
        <v>74</v>
      </c>
      <c r="C67" s="1"/>
      <c r="D67" s="1">
        <v>4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75</v>
      </c>
      <c r="B68" s="1">
        <v>75</v>
      </c>
      <c r="C68" s="1"/>
      <c r="D68" s="1">
        <v>4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80</v>
      </c>
      <c r="B69" s="1">
        <v>80</v>
      </c>
      <c r="C69" s="1"/>
      <c r="D69" s="1">
        <v>4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81</v>
      </c>
      <c r="B70" s="1">
        <v>81</v>
      </c>
      <c r="C70" s="1"/>
      <c r="D70" s="1">
        <v>4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82</v>
      </c>
      <c r="B71" s="1">
        <v>82</v>
      </c>
      <c r="C71" s="1"/>
      <c r="D71" s="1">
        <v>4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83</v>
      </c>
      <c r="B72" s="1">
        <v>83</v>
      </c>
      <c r="C72" s="1"/>
      <c r="D72" s="1">
        <v>4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84</v>
      </c>
      <c r="B73" s="1">
        <v>84</v>
      </c>
      <c r="C73" s="1"/>
      <c r="D73" s="1">
        <v>4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85</v>
      </c>
      <c r="B74" s="1">
        <v>85</v>
      </c>
      <c r="C74" s="1"/>
      <c r="D74" s="1">
        <v>4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86</v>
      </c>
      <c r="B75" s="1">
        <v>86</v>
      </c>
      <c r="C75" s="1"/>
      <c r="D75" s="1">
        <v>4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87</v>
      </c>
      <c r="B76" s="1">
        <v>87</v>
      </c>
      <c r="C76" s="1"/>
      <c r="D76" s="1">
        <v>4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88</v>
      </c>
      <c r="B77" s="1">
        <v>88</v>
      </c>
      <c r="C77" s="1"/>
      <c r="D77" s="1">
        <v>4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89</v>
      </c>
      <c r="B78" s="1">
        <v>89</v>
      </c>
      <c r="C78" s="1"/>
      <c r="D78" s="1">
        <v>4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90</v>
      </c>
      <c r="B79" s="1">
        <v>90</v>
      </c>
      <c r="C79" s="1"/>
      <c r="D79" s="1">
        <v>4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91</v>
      </c>
      <c r="B80" s="1">
        <v>91</v>
      </c>
      <c r="C80" s="1"/>
      <c r="D80" s="1">
        <v>4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92</v>
      </c>
      <c r="B81" s="1">
        <v>92</v>
      </c>
      <c r="C81" s="1"/>
      <c r="D81" s="1">
        <v>4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93</v>
      </c>
      <c r="B82" s="1">
        <v>93</v>
      </c>
      <c r="C82" s="1"/>
      <c r="D82" s="1">
        <v>4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94</v>
      </c>
      <c r="B83" s="1">
        <v>94</v>
      </c>
      <c r="C83" s="1"/>
      <c r="D83" s="1">
        <v>4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95</v>
      </c>
      <c r="B84" s="1">
        <v>95</v>
      </c>
      <c r="C84" s="1"/>
      <c r="D84" s="1">
        <v>4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96</v>
      </c>
      <c r="B85" s="1">
        <v>96</v>
      </c>
      <c r="C85" s="1"/>
      <c r="D85" s="1">
        <v>4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97</v>
      </c>
      <c r="B86" s="1">
        <v>97</v>
      </c>
      <c r="C86" s="1"/>
      <c r="D86" s="1">
        <v>4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98</v>
      </c>
      <c r="B87" s="1">
        <v>98</v>
      </c>
      <c r="C87" s="1"/>
      <c r="D87" s="1">
        <v>4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99</v>
      </c>
      <c r="B88" s="1">
        <v>99</v>
      </c>
      <c r="C88" s="1"/>
      <c r="D88" s="1">
        <v>4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/>
      <c r="B89" s="1"/>
      <c r="C89" s="1"/>
      <c r="D89" s="1"/>
    </row>
    <row r="90" spans="1:10">
      <c r="A90" s="1"/>
      <c r="B90" s="1"/>
      <c r="C90" s="1"/>
      <c r="D90" s="1"/>
    </row>
    <row r="91" spans="1:10">
      <c r="A91" s="1"/>
      <c r="B91" s="1"/>
      <c r="C91" s="1"/>
      <c r="D91" s="1"/>
    </row>
    <row r="92" spans="1:10">
      <c r="A92" s="1"/>
      <c r="B92" s="1"/>
      <c r="C92" s="1"/>
      <c r="D92" s="1"/>
    </row>
    <row r="93" spans="1:10">
      <c r="A93" s="1"/>
      <c r="B93" s="1"/>
      <c r="C93" s="1"/>
      <c r="D93" s="1"/>
    </row>
    <row r="94" spans="1:10">
      <c r="A94" s="1"/>
      <c r="B94" s="1"/>
      <c r="C94" s="1"/>
      <c r="D94" s="1"/>
    </row>
    <row r="95" spans="1:10">
      <c r="A95" s="1"/>
      <c r="B95" s="1"/>
      <c r="C95" s="1"/>
      <c r="D95" s="1"/>
    </row>
    <row r="96" spans="1:10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algorithmName="SHA-512" hashValue="AwRwJ/ku9rxDHHet6C4786EJmDOCTzjZ13DTEqf9cGg6FHNIIGMnv5QAJcahU0UajeorAOgWdTnf1p6gb2o3HQ==" saltValue="dACLAevFUsVB0Cg8sfP2Fg==" spinCount="100000" sheet="1" objects="1" scenarios="1"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5BF9-B58E-45EE-93C0-8C2EA046BF5C}">
  <sheetPr codeName="Blad26"/>
  <dimension ref="A5:DJ100"/>
  <sheetViews>
    <sheetView workbookViewId="0">
      <pane xSplit="24" ySplit="6" topLeftCell="Y7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2" width="8.85546875" hidden="1" customWidth="1"/>
    <col min="3" max="3" width="6.42578125" hidden="1" customWidth="1"/>
    <col min="4" max="4" width="6.140625" hidden="1" customWidth="1"/>
    <col min="5" max="5" width="12.5703125" hidden="1" customWidth="1"/>
    <col min="6" max="6" width="12.140625" hidden="1" customWidth="1"/>
    <col min="7" max="7" width="11.5703125" hidden="1" customWidth="1"/>
    <col min="8" max="8" width="14.140625" hidden="1" customWidth="1"/>
    <col min="9" max="9" width="12.42578125" hidden="1" customWidth="1"/>
    <col min="10" max="10" width="14.5703125" hidden="1" customWidth="1"/>
    <col min="11" max="13" width="8.85546875" hidden="1" customWidth="1"/>
    <col min="14" max="14" width="10.28515625" bestFit="1" customWidth="1"/>
    <col min="15" max="15" width="10.140625" customWidth="1"/>
    <col min="16" max="23" width="0" hidden="1" customWidth="1"/>
    <col min="24" max="24" width="1" hidden="1" customWidth="1"/>
    <col min="29" max="34" width="8.85546875" hidden="1" customWidth="1"/>
    <col min="44" max="44" width="8.85546875" hidden="1" customWidth="1"/>
    <col min="74" max="75" width="8.85546875" hidden="1" customWidth="1"/>
    <col min="92" max="95" width="8.85546875" hidden="1" customWidth="1"/>
  </cols>
  <sheetData>
    <row r="5" spans="1:114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/>
      <c r="Q5" s="184"/>
      <c r="R5" s="184"/>
      <c r="S5" s="184"/>
      <c r="T5" s="184"/>
      <c r="U5" s="184"/>
      <c r="V5" s="184"/>
      <c r="W5" s="184"/>
      <c r="X5" s="184"/>
      <c r="Y5" s="184">
        <v>10</v>
      </c>
      <c r="Z5" s="184">
        <v>11</v>
      </c>
      <c r="AA5" s="184">
        <v>12</v>
      </c>
      <c r="AB5" s="184">
        <v>13</v>
      </c>
      <c r="AC5" s="184"/>
      <c r="AD5" s="184"/>
      <c r="AE5" s="184"/>
      <c r="AF5" s="184"/>
      <c r="AG5" s="184"/>
      <c r="AH5" s="184"/>
      <c r="AI5" s="184">
        <v>20</v>
      </c>
      <c r="AJ5" s="184">
        <v>21</v>
      </c>
      <c r="AK5" s="184">
        <v>22</v>
      </c>
      <c r="AL5" s="184">
        <v>23</v>
      </c>
      <c r="AM5" s="184">
        <v>24</v>
      </c>
      <c r="AN5" s="184">
        <v>25</v>
      </c>
      <c r="AO5" s="184">
        <v>26</v>
      </c>
      <c r="AP5" s="184">
        <v>27</v>
      </c>
      <c r="AQ5" s="184">
        <v>28</v>
      </c>
      <c r="AR5" s="184"/>
      <c r="AS5" s="184">
        <v>30</v>
      </c>
      <c r="AT5" s="184">
        <v>31</v>
      </c>
      <c r="AU5" s="184">
        <v>32</v>
      </c>
      <c r="AV5" s="184">
        <v>33</v>
      </c>
      <c r="AW5" s="184">
        <v>34</v>
      </c>
      <c r="AX5" s="184">
        <v>35</v>
      </c>
      <c r="AY5" s="184">
        <v>36</v>
      </c>
      <c r="AZ5" s="184">
        <v>37</v>
      </c>
      <c r="BA5" s="184">
        <v>38</v>
      </c>
      <c r="BB5" s="184">
        <v>39</v>
      </c>
      <c r="BC5" s="184">
        <v>40</v>
      </c>
      <c r="BD5" s="184">
        <v>41</v>
      </c>
      <c r="BE5" s="184">
        <v>42</v>
      </c>
      <c r="BF5" s="184">
        <v>43</v>
      </c>
      <c r="BG5" s="184">
        <v>44</v>
      </c>
      <c r="BH5" s="184">
        <v>45</v>
      </c>
      <c r="BI5" s="184">
        <v>46</v>
      </c>
      <c r="BJ5" s="184">
        <v>47</v>
      </c>
      <c r="BK5" s="184">
        <v>48</v>
      </c>
      <c r="BL5" s="184">
        <v>49</v>
      </c>
      <c r="BM5" s="184">
        <v>50</v>
      </c>
      <c r="BN5" s="184">
        <v>51</v>
      </c>
      <c r="BO5" s="184">
        <v>52</v>
      </c>
      <c r="BP5" s="184">
        <v>53</v>
      </c>
      <c r="BQ5" s="184">
        <v>54</v>
      </c>
      <c r="BR5" s="184">
        <v>55</v>
      </c>
      <c r="BS5" s="184">
        <v>56</v>
      </c>
      <c r="BT5" s="184">
        <v>57</v>
      </c>
      <c r="BU5" s="184">
        <v>60</v>
      </c>
      <c r="BV5" s="184"/>
      <c r="BW5" s="184"/>
      <c r="BX5" s="184">
        <v>61</v>
      </c>
      <c r="BY5" s="184">
        <v>62</v>
      </c>
      <c r="BZ5" s="184">
        <v>63</v>
      </c>
      <c r="CA5" s="184">
        <v>64</v>
      </c>
      <c r="CB5" s="184">
        <v>65</v>
      </c>
      <c r="CC5" s="184">
        <v>66</v>
      </c>
      <c r="CD5" s="184">
        <v>67</v>
      </c>
      <c r="CE5" s="184">
        <v>68</v>
      </c>
      <c r="CF5" s="184">
        <v>69</v>
      </c>
      <c r="CG5" s="184">
        <v>70</v>
      </c>
      <c r="CH5" s="184">
        <v>71</v>
      </c>
      <c r="CI5" s="184">
        <v>72</v>
      </c>
      <c r="CJ5" s="184">
        <v>73</v>
      </c>
      <c r="CK5" s="184">
        <v>74</v>
      </c>
      <c r="CL5" s="184">
        <v>75</v>
      </c>
      <c r="CM5" s="184">
        <v>80</v>
      </c>
      <c r="CN5" s="184"/>
      <c r="CO5" s="184"/>
      <c r="CP5" s="184"/>
      <c r="CQ5" s="184"/>
      <c r="CR5" s="184">
        <v>81</v>
      </c>
      <c r="CS5" s="184">
        <v>82</v>
      </c>
      <c r="CT5" s="184">
        <v>83</v>
      </c>
      <c r="CU5" s="184">
        <v>84</v>
      </c>
      <c r="CV5" s="184">
        <v>85</v>
      </c>
      <c r="CW5" s="184">
        <v>86</v>
      </c>
      <c r="CX5" s="184">
        <v>87</v>
      </c>
      <c r="CY5" s="184">
        <v>88</v>
      </c>
      <c r="CZ5" s="184">
        <v>89</v>
      </c>
      <c r="DA5" s="184">
        <v>90</v>
      </c>
      <c r="DB5" s="184">
        <v>91</v>
      </c>
      <c r="DC5" s="184">
        <v>92</v>
      </c>
      <c r="DD5" s="184">
        <v>93</v>
      </c>
      <c r="DE5" s="184">
        <v>94</v>
      </c>
      <c r="DF5" s="184">
        <v>95</v>
      </c>
      <c r="DG5" s="184">
        <v>96</v>
      </c>
      <c r="DH5" s="184">
        <v>97</v>
      </c>
      <c r="DI5" s="184">
        <v>98</v>
      </c>
      <c r="DJ5" s="184">
        <v>99</v>
      </c>
    </row>
    <row r="6" spans="1:114" ht="14.65" thickBot="1">
      <c r="A6" s="1">
        <v>10</v>
      </c>
      <c r="B6" s="1">
        <v>10</v>
      </c>
      <c r="C6" s="1"/>
      <c r="D6" s="1">
        <v>3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6">
        <v>0</v>
      </c>
      <c r="O6" s="182">
        <v>0</v>
      </c>
      <c r="P6" s="183"/>
      <c r="Q6" s="183"/>
      <c r="R6" s="183"/>
      <c r="S6" s="183"/>
      <c r="T6" s="183"/>
      <c r="U6" s="183"/>
      <c r="V6" s="183"/>
      <c r="W6" s="183"/>
      <c r="X6" s="183"/>
      <c r="Y6" s="29" t="s">
        <v>517</v>
      </c>
      <c r="Z6" s="27" t="s">
        <v>517</v>
      </c>
      <c r="AA6" s="27" t="s">
        <v>517</v>
      </c>
      <c r="AB6" s="27" t="s">
        <v>517</v>
      </c>
      <c r="AC6" s="183"/>
      <c r="AD6" s="183"/>
      <c r="AE6" s="183"/>
      <c r="AF6" s="183"/>
      <c r="AG6" s="183"/>
      <c r="AH6" s="183"/>
      <c r="AI6" s="27" t="s">
        <v>518</v>
      </c>
      <c r="AJ6" s="27" t="s">
        <v>519</v>
      </c>
      <c r="AK6" s="27" t="s">
        <v>520</v>
      </c>
      <c r="AL6" s="27" t="s">
        <v>521</v>
      </c>
      <c r="AM6" s="27" t="s">
        <v>522</v>
      </c>
      <c r="AN6" s="27" t="s">
        <v>523</v>
      </c>
      <c r="AO6" s="27" t="s">
        <v>524</v>
      </c>
      <c r="AP6" s="27" t="s">
        <v>525</v>
      </c>
      <c r="AQ6" s="27" t="s">
        <v>526</v>
      </c>
      <c r="AR6" s="183"/>
      <c r="AS6" s="27" t="s">
        <v>527</v>
      </c>
      <c r="AT6" s="27" t="s">
        <v>528</v>
      </c>
      <c r="AU6" s="27" t="s">
        <v>529</v>
      </c>
      <c r="AV6" s="27" t="s">
        <v>530</v>
      </c>
      <c r="AW6" s="27" t="s">
        <v>531</v>
      </c>
      <c r="AX6" s="27" t="s">
        <v>532</v>
      </c>
      <c r="AY6" s="27" t="s">
        <v>533</v>
      </c>
      <c r="AZ6" s="27" t="s">
        <v>534</v>
      </c>
      <c r="BA6" s="27" t="s">
        <v>535</v>
      </c>
      <c r="BB6" s="27" t="s">
        <v>536</v>
      </c>
      <c r="BC6" s="27" t="s">
        <v>537</v>
      </c>
      <c r="BD6" s="27" t="s">
        <v>538</v>
      </c>
      <c r="BE6" s="27" t="s">
        <v>539</v>
      </c>
      <c r="BF6" s="27" t="s">
        <v>540</v>
      </c>
      <c r="BG6" s="27" t="s">
        <v>541</v>
      </c>
      <c r="BH6" s="27" t="s">
        <v>542</v>
      </c>
      <c r="BI6" s="27" t="s">
        <v>543</v>
      </c>
      <c r="BJ6" s="27" t="s">
        <v>544</v>
      </c>
      <c r="BK6" s="27" t="s">
        <v>545</v>
      </c>
      <c r="BL6" s="27" t="s">
        <v>546</v>
      </c>
      <c r="BM6" s="27" t="s">
        <v>547</v>
      </c>
      <c r="BN6" s="27" t="s">
        <v>548</v>
      </c>
      <c r="BO6" s="27" t="s">
        <v>549</v>
      </c>
      <c r="BP6" s="27" t="s">
        <v>550</v>
      </c>
      <c r="BQ6" s="27" t="s">
        <v>551</v>
      </c>
      <c r="BR6" s="27" t="s">
        <v>552</v>
      </c>
      <c r="BS6" s="27" t="s">
        <v>553</v>
      </c>
      <c r="BT6" s="27" t="s">
        <v>554</v>
      </c>
      <c r="BU6" s="27" t="s">
        <v>555</v>
      </c>
      <c r="BV6" s="219"/>
      <c r="BW6" s="183"/>
      <c r="BX6" s="27" t="s">
        <v>556</v>
      </c>
      <c r="BY6" s="27" t="s">
        <v>557</v>
      </c>
      <c r="BZ6" s="27" t="s">
        <v>558</v>
      </c>
      <c r="CA6" s="27" t="s">
        <v>559</v>
      </c>
      <c r="CB6" s="27" t="s">
        <v>560</v>
      </c>
      <c r="CC6" s="27" t="s">
        <v>561</v>
      </c>
      <c r="CD6" s="27" t="s">
        <v>562</v>
      </c>
      <c r="CE6" s="27" t="s">
        <v>563</v>
      </c>
      <c r="CF6" s="27" t="s">
        <v>564</v>
      </c>
      <c r="CG6" s="27" t="s">
        <v>565</v>
      </c>
      <c r="CH6" s="27" t="s">
        <v>566</v>
      </c>
      <c r="CI6" s="27" t="s">
        <v>567</v>
      </c>
      <c r="CJ6" s="27" t="s">
        <v>568</v>
      </c>
      <c r="CK6" s="27" t="s">
        <v>569</v>
      </c>
      <c r="CL6" s="27" t="s">
        <v>570</v>
      </c>
      <c r="CM6" s="27" t="s">
        <v>571</v>
      </c>
      <c r="CN6" s="183"/>
      <c r="CO6" s="183"/>
      <c r="CP6" s="183"/>
      <c r="CQ6" s="183"/>
      <c r="CR6" s="27" t="s">
        <v>571</v>
      </c>
      <c r="CS6" s="27" t="s">
        <v>572</v>
      </c>
      <c r="CT6" s="27" t="s">
        <v>573</v>
      </c>
      <c r="CU6" s="27" t="s">
        <v>574</v>
      </c>
      <c r="CV6" s="27" t="s">
        <v>575</v>
      </c>
      <c r="CW6" s="27" t="s">
        <v>576</v>
      </c>
      <c r="CX6" s="27" t="s">
        <v>577</v>
      </c>
      <c r="CY6" s="27" t="s">
        <v>578</v>
      </c>
      <c r="CZ6" s="27" t="s">
        <v>579</v>
      </c>
      <c r="DA6" s="27" t="s">
        <v>580</v>
      </c>
      <c r="DB6" s="27" t="s">
        <v>581</v>
      </c>
      <c r="DC6" s="27" t="s">
        <v>582</v>
      </c>
      <c r="DD6" s="27" t="s">
        <v>583</v>
      </c>
      <c r="DE6" s="27" t="s">
        <v>584</v>
      </c>
      <c r="DF6" s="27" t="s">
        <v>585</v>
      </c>
      <c r="DG6" s="27" t="s">
        <v>586</v>
      </c>
      <c r="DH6" s="27" t="s">
        <v>587</v>
      </c>
      <c r="DI6" s="27" t="s">
        <v>588</v>
      </c>
      <c r="DJ6" s="28" t="s">
        <v>589</v>
      </c>
    </row>
    <row r="7" spans="1:114">
      <c r="A7" s="1">
        <v>11</v>
      </c>
      <c r="B7" s="1">
        <v>11</v>
      </c>
      <c r="C7" s="1"/>
      <c r="D7" s="1">
        <v>3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8">
        <v>0.4</v>
      </c>
      <c r="O7" s="186">
        <v>700</v>
      </c>
      <c r="Y7" s="157">
        <v>249.60000000000002</v>
      </c>
      <c r="Z7" s="157">
        <v>249.60000000000002</v>
      </c>
      <c r="AA7" s="157">
        <v>249.60000000000002</v>
      </c>
      <c r="AB7" s="157">
        <v>249.60000000000002</v>
      </c>
      <c r="AC7" s="157"/>
      <c r="AD7" s="157"/>
      <c r="AE7" s="157"/>
      <c r="AF7" s="157"/>
      <c r="AG7" s="157"/>
      <c r="AH7" s="157"/>
      <c r="AI7" s="157">
        <v>249.60000000000002</v>
      </c>
      <c r="AJ7" s="157">
        <v>249.60000000000002</v>
      </c>
      <c r="AK7" s="157">
        <v>249.60000000000002</v>
      </c>
      <c r="AL7" s="157">
        <v>249.60000000000002</v>
      </c>
      <c r="AM7" s="157">
        <v>249.60000000000002</v>
      </c>
      <c r="AN7" s="157">
        <v>249.60000000000002</v>
      </c>
      <c r="AO7" s="157">
        <v>249.60000000000002</v>
      </c>
      <c r="AP7" s="157">
        <v>249.60000000000002</v>
      </c>
      <c r="AQ7" s="157">
        <v>249.60000000000002</v>
      </c>
      <c r="AR7" s="157"/>
      <c r="AS7" s="157">
        <v>249.60000000000002</v>
      </c>
      <c r="AT7" s="157">
        <v>249.60000000000002</v>
      </c>
      <c r="AU7" s="157">
        <v>249.60000000000002</v>
      </c>
      <c r="AV7" s="157">
        <v>249.60000000000002</v>
      </c>
      <c r="AW7" s="157">
        <v>249.60000000000002</v>
      </c>
      <c r="AX7" s="157">
        <v>249.60000000000002</v>
      </c>
      <c r="AY7" s="157">
        <v>249.60000000000002</v>
      </c>
      <c r="AZ7" s="157">
        <v>249.60000000000002</v>
      </c>
      <c r="BA7" s="157">
        <v>249.60000000000002</v>
      </c>
      <c r="BB7" s="157">
        <v>249.60000000000002</v>
      </c>
      <c r="BC7" s="157">
        <v>249.60000000000002</v>
      </c>
      <c r="BD7" s="157">
        <v>249.60000000000002</v>
      </c>
      <c r="BE7" s="157">
        <v>249.60000000000002</v>
      </c>
      <c r="BF7" s="157">
        <v>249.60000000000002</v>
      </c>
      <c r="BG7" s="157">
        <v>249.60000000000002</v>
      </c>
      <c r="BH7" s="157">
        <v>249.60000000000002</v>
      </c>
      <c r="BI7" s="157">
        <v>249.60000000000002</v>
      </c>
      <c r="BJ7" s="157">
        <v>249.60000000000002</v>
      </c>
      <c r="BK7" s="157">
        <v>249.60000000000002</v>
      </c>
      <c r="BL7" s="157">
        <v>249.60000000000002</v>
      </c>
      <c r="BM7" s="157">
        <v>249.60000000000002</v>
      </c>
      <c r="BN7" s="157">
        <v>249.60000000000002</v>
      </c>
      <c r="BO7" s="157">
        <v>249.60000000000002</v>
      </c>
      <c r="BP7" s="157">
        <v>249.60000000000002</v>
      </c>
      <c r="BQ7" s="157">
        <v>249.60000000000002</v>
      </c>
      <c r="BR7" s="157">
        <v>249.60000000000002</v>
      </c>
      <c r="BS7" s="157">
        <v>249.60000000000002</v>
      </c>
      <c r="BT7" s="157">
        <v>249.60000000000002</v>
      </c>
      <c r="BU7" s="157">
        <v>234</v>
      </c>
      <c r="BV7" s="157"/>
      <c r="BW7" s="157"/>
      <c r="BX7" s="157">
        <v>234</v>
      </c>
      <c r="BY7" s="157">
        <v>234</v>
      </c>
      <c r="BZ7" s="157">
        <v>234</v>
      </c>
      <c r="CA7" s="157">
        <v>234</v>
      </c>
      <c r="CB7" s="157">
        <v>234</v>
      </c>
      <c r="CC7" s="157">
        <v>234</v>
      </c>
      <c r="CD7" s="157">
        <v>234</v>
      </c>
      <c r="CE7" s="157">
        <v>234</v>
      </c>
      <c r="CF7" s="157">
        <v>234</v>
      </c>
      <c r="CG7" s="157">
        <v>260</v>
      </c>
      <c r="CH7" s="157">
        <v>260</v>
      </c>
      <c r="CI7" s="157">
        <v>260</v>
      </c>
      <c r="CJ7" s="157">
        <v>260</v>
      </c>
      <c r="CK7" s="157">
        <v>260</v>
      </c>
      <c r="CL7" s="157">
        <v>260</v>
      </c>
      <c r="CM7" s="157">
        <v>260</v>
      </c>
      <c r="CN7" s="157"/>
      <c r="CO7" s="157"/>
      <c r="CP7" s="157"/>
      <c r="CQ7" s="157"/>
      <c r="CR7" s="157">
        <v>260</v>
      </c>
      <c r="CS7" s="157">
        <v>260</v>
      </c>
      <c r="CT7" s="157">
        <v>260</v>
      </c>
      <c r="CU7" s="157">
        <v>260</v>
      </c>
      <c r="CV7" s="157">
        <v>260</v>
      </c>
      <c r="CW7" s="157">
        <v>260</v>
      </c>
      <c r="CX7" s="157">
        <v>260</v>
      </c>
      <c r="CY7" s="157">
        <v>260</v>
      </c>
      <c r="CZ7" s="157">
        <v>260</v>
      </c>
      <c r="DA7" s="157">
        <v>280.8</v>
      </c>
      <c r="DB7" s="157">
        <v>280.8</v>
      </c>
      <c r="DC7" s="157">
        <v>280.8</v>
      </c>
      <c r="DD7" s="157">
        <v>280.8</v>
      </c>
      <c r="DE7" s="157">
        <v>280.8</v>
      </c>
      <c r="DF7" s="157">
        <v>280.8</v>
      </c>
      <c r="DG7" s="157">
        <v>280.8</v>
      </c>
      <c r="DH7" s="157">
        <v>280.8</v>
      </c>
      <c r="DI7" s="157">
        <v>280.8</v>
      </c>
      <c r="DJ7" s="157">
        <v>280.8</v>
      </c>
    </row>
    <row r="8" spans="1:114">
      <c r="A8" s="1">
        <v>12</v>
      </c>
      <c r="B8" s="1">
        <v>12</v>
      </c>
      <c r="C8" s="1"/>
      <c r="D8" s="1">
        <v>3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8">
        <v>0.5</v>
      </c>
      <c r="O8" s="186">
        <v>875</v>
      </c>
      <c r="Y8" s="157">
        <v>291.2</v>
      </c>
      <c r="Z8" s="157">
        <v>291.2</v>
      </c>
      <c r="AA8" s="157">
        <v>291.2</v>
      </c>
      <c r="AB8" s="157">
        <v>291.2</v>
      </c>
      <c r="AC8" s="157"/>
      <c r="AD8" s="157"/>
      <c r="AE8" s="157"/>
      <c r="AF8" s="157"/>
      <c r="AG8" s="157"/>
      <c r="AH8" s="157"/>
      <c r="AI8" s="157">
        <v>291.2</v>
      </c>
      <c r="AJ8" s="157">
        <v>291.2</v>
      </c>
      <c r="AK8" s="157">
        <v>291.2</v>
      </c>
      <c r="AL8" s="157">
        <v>291.2</v>
      </c>
      <c r="AM8" s="157">
        <v>291.2</v>
      </c>
      <c r="AN8" s="157">
        <v>291.2</v>
      </c>
      <c r="AO8" s="157">
        <v>291.2</v>
      </c>
      <c r="AP8" s="157">
        <v>291.2</v>
      </c>
      <c r="AQ8" s="157">
        <v>291.2</v>
      </c>
      <c r="AR8" s="157"/>
      <c r="AS8" s="157">
        <v>291.2</v>
      </c>
      <c r="AT8" s="157">
        <v>291.2</v>
      </c>
      <c r="AU8" s="157">
        <v>291.2</v>
      </c>
      <c r="AV8" s="157">
        <v>291.2</v>
      </c>
      <c r="AW8" s="157">
        <v>291.2</v>
      </c>
      <c r="AX8" s="157">
        <v>291.2</v>
      </c>
      <c r="AY8" s="157">
        <v>291.2</v>
      </c>
      <c r="AZ8" s="157">
        <v>291.2</v>
      </c>
      <c r="BA8" s="157">
        <v>291.2</v>
      </c>
      <c r="BB8" s="157">
        <v>291.2</v>
      </c>
      <c r="BC8" s="157">
        <v>280.8</v>
      </c>
      <c r="BD8" s="157">
        <v>280.8</v>
      </c>
      <c r="BE8" s="157">
        <v>280.8</v>
      </c>
      <c r="BF8" s="157">
        <v>280.8</v>
      </c>
      <c r="BG8" s="157">
        <v>280.8</v>
      </c>
      <c r="BH8" s="157">
        <v>280.8</v>
      </c>
      <c r="BI8" s="157">
        <v>280.8</v>
      </c>
      <c r="BJ8" s="157">
        <v>280.8</v>
      </c>
      <c r="BK8" s="157">
        <v>280.8</v>
      </c>
      <c r="BL8" s="157">
        <v>280.8</v>
      </c>
      <c r="BM8" s="157">
        <v>280.8</v>
      </c>
      <c r="BN8" s="157">
        <v>280.8</v>
      </c>
      <c r="BO8" s="157">
        <v>280.8</v>
      </c>
      <c r="BP8" s="157">
        <v>280.8</v>
      </c>
      <c r="BQ8" s="157">
        <v>280.8</v>
      </c>
      <c r="BR8" s="157">
        <v>280.8</v>
      </c>
      <c r="BS8" s="157">
        <v>280.8</v>
      </c>
      <c r="BT8" s="157">
        <v>280.8</v>
      </c>
      <c r="BU8" s="157">
        <v>260</v>
      </c>
      <c r="BV8" s="157"/>
      <c r="BW8" s="157"/>
      <c r="BX8" s="157">
        <v>260</v>
      </c>
      <c r="BY8" s="157">
        <v>260</v>
      </c>
      <c r="BZ8" s="157">
        <v>260</v>
      </c>
      <c r="CA8" s="157">
        <v>260</v>
      </c>
      <c r="CB8" s="157">
        <v>260</v>
      </c>
      <c r="CC8" s="157">
        <v>260</v>
      </c>
      <c r="CD8" s="157">
        <v>260</v>
      </c>
      <c r="CE8" s="157">
        <v>260</v>
      </c>
      <c r="CF8" s="157">
        <v>260</v>
      </c>
      <c r="CG8" s="157">
        <v>301.60000000000002</v>
      </c>
      <c r="CH8" s="157">
        <v>301.60000000000002</v>
      </c>
      <c r="CI8" s="157">
        <v>301.60000000000002</v>
      </c>
      <c r="CJ8" s="157">
        <v>301.60000000000002</v>
      </c>
      <c r="CK8" s="157">
        <v>301.60000000000002</v>
      </c>
      <c r="CL8" s="157">
        <v>301.60000000000002</v>
      </c>
      <c r="CM8" s="157">
        <v>301.60000000000002</v>
      </c>
      <c r="CN8" s="157"/>
      <c r="CO8" s="157"/>
      <c r="CP8" s="157"/>
      <c r="CQ8" s="157"/>
      <c r="CR8" s="157">
        <v>301.60000000000002</v>
      </c>
      <c r="CS8" s="157">
        <v>301.60000000000002</v>
      </c>
      <c r="CT8" s="157">
        <v>301.60000000000002</v>
      </c>
      <c r="CU8" s="157">
        <v>301.60000000000002</v>
      </c>
      <c r="CV8" s="157">
        <v>301.60000000000002</v>
      </c>
      <c r="CW8" s="157">
        <v>301.60000000000002</v>
      </c>
      <c r="CX8" s="157">
        <v>301.60000000000002</v>
      </c>
      <c r="CY8" s="157">
        <v>301.60000000000002</v>
      </c>
      <c r="CZ8" s="157">
        <v>301.60000000000002</v>
      </c>
      <c r="DA8" s="157">
        <v>312</v>
      </c>
      <c r="DB8" s="157">
        <v>312</v>
      </c>
      <c r="DC8" s="157">
        <v>312</v>
      </c>
      <c r="DD8" s="157">
        <v>312</v>
      </c>
      <c r="DE8" s="157">
        <v>312</v>
      </c>
      <c r="DF8" s="157">
        <v>312</v>
      </c>
      <c r="DG8" s="157">
        <v>312</v>
      </c>
      <c r="DH8" s="157">
        <v>312</v>
      </c>
      <c r="DI8" s="157">
        <v>312</v>
      </c>
      <c r="DJ8" s="157">
        <v>312</v>
      </c>
    </row>
    <row r="9" spans="1:114">
      <c r="A9" s="1">
        <v>13</v>
      </c>
      <c r="B9" s="1">
        <v>13</v>
      </c>
      <c r="C9" s="1"/>
      <c r="D9" s="1">
        <v>3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8">
        <v>0.8</v>
      </c>
      <c r="O9" s="186">
        <v>1400</v>
      </c>
      <c r="Y9" s="157">
        <v>379.6</v>
      </c>
      <c r="Z9" s="157">
        <v>379.6</v>
      </c>
      <c r="AA9" s="157">
        <v>379.6</v>
      </c>
      <c r="AB9" s="157">
        <v>379.6</v>
      </c>
      <c r="AC9" s="157"/>
      <c r="AD9" s="157"/>
      <c r="AE9" s="157"/>
      <c r="AF9" s="157"/>
      <c r="AG9" s="157"/>
      <c r="AH9" s="157"/>
      <c r="AI9" s="157">
        <v>379.6</v>
      </c>
      <c r="AJ9" s="157">
        <v>379.6</v>
      </c>
      <c r="AK9" s="157">
        <v>379.6</v>
      </c>
      <c r="AL9" s="157">
        <v>379.6</v>
      </c>
      <c r="AM9" s="157">
        <v>379.6</v>
      </c>
      <c r="AN9" s="157">
        <v>379.6</v>
      </c>
      <c r="AO9" s="157">
        <v>379.6</v>
      </c>
      <c r="AP9" s="157">
        <v>379.6</v>
      </c>
      <c r="AQ9" s="157">
        <v>379.6</v>
      </c>
      <c r="AR9" s="157"/>
      <c r="AS9" s="157">
        <v>379.6</v>
      </c>
      <c r="AT9" s="157">
        <v>379.6</v>
      </c>
      <c r="AU9" s="157">
        <v>379.6</v>
      </c>
      <c r="AV9" s="157">
        <v>379.6</v>
      </c>
      <c r="AW9" s="157">
        <v>379.6</v>
      </c>
      <c r="AX9" s="157">
        <v>379.6</v>
      </c>
      <c r="AY9" s="157">
        <v>379.6</v>
      </c>
      <c r="AZ9" s="157">
        <v>379.6</v>
      </c>
      <c r="BA9" s="157">
        <v>379.6</v>
      </c>
      <c r="BB9" s="157">
        <v>379.6</v>
      </c>
      <c r="BC9" s="157">
        <v>348.40000000000003</v>
      </c>
      <c r="BD9" s="157">
        <v>348.40000000000003</v>
      </c>
      <c r="BE9" s="157">
        <v>348.40000000000003</v>
      </c>
      <c r="BF9" s="157">
        <v>348.40000000000003</v>
      </c>
      <c r="BG9" s="157">
        <v>348.40000000000003</v>
      </c>
      <c r="BH9" s="157">
        <v>348.40000000000003</v>
      </c>
      <c r="BI9" s="157">
        <v>348.40000000000003</v>
      </c>
      <c r="BJ9" s="157">
        <v>348.40000000000003</v>
      </c>
      <c r="BK9" s="157">
        <v>348.40000000000003</v>
      </c>
      <c r="BL9" s="157">
        <v>348.40000000000003</v>
      </c>
      <c r="BM9" s="157">
        <v>348.40000000000003</v>
      </c>
      <c r="BN9" s="157">
        <v>348.40000000000003</v>
      </c>
      <c r="BO9" s="157">
        <v>348.40000000000003</v>
      </c>
      <c r="BP9" s="157">
        <v>348.40000000000003</v>
      </c>
      <c r="BQ9" s="157">
        <v>348.40000000000003</v>
      </c>
      <c r="BR9" s="157">
        <v>348.40000000000003</v>
      </c>
      <c r="BS9" s="157">
        <v>348.40000000000003</v>
      </c>
      <c r="BT9" s="157">
        <v>348.40000000000003</v>
      </c>
      <c r="BU9" s="157">
        <v>401.55390475200005</v>
      </c>
      <c r="BV9" s="157"/>
      <c r="BW9" s="157"/>
      <c r="BX9" s="157">
        <v>401.55390475200005</v>
      </c>
      <c r="BY9" s="157">
        <v>401.55390475200005</v>
      </c>
      <c r="BZ9" s="157">
        <v>401.55390475200005</v>
      </c>
      <c r="CA9" s="157">
        <v>401.55390475200005</v>
      </c>
      <c r="CB9" s="157">
        <v>401.55390475200005</v>
      </c>
      <c r="CC9" s="157">
        <v>401.55390475200005</v>
      </c>
      <c r="CD9" s="157">
        <v>401.55390475200005</v>
      </c>
      <c r="CE9" s="157">
        <v>401.55390475200005</v>
      </c>
      <c r="CF9" s="157">
        <v>401.55390475200005</v>
      </c>
      <c r="CG9" s="157">
        <v>416.06786707200001</v>
      </c>
      <c r="CH9" s="157">
        <v>416.06786707200001</v>
      </c>
      <c r="CI9" s="157">
        <v>416.06786707200001</v>
      </c>
      <c r="CJ9" s="157">
        <v>416.06786707200001</v>
      </c>
      <c r="CK9" s="157">
        <v>416.06786707200001</v>
      </c>
      <c r="CL9" s="157">
        <v>416.06786707200001</v>
      </c>
      <c r="CM9" s="157">
        <v>416.06786707200001</v>
      </c>
      <c r="CN9" s="157"/>
      <c r="CO9" s="157"/>
      <c r="CP9" s="157"/>
      <c r="CQ9" s="157"/>
      <c r="CR9" s="157">
        <v>416.06786707200001</v>
      </c>
      <c r="CS9" s="157">
        <v>416.06786707200001</v>
      </c>
      <c r="CT9" s="157">
        <v>416.06786707200001</v>
      </c>
      <c r="CU9" s="157">
        <v>416.06786707200001</v>
      </c>
      <c r="CV9" s="157">
        <v>416.06786707200001</v>
      </c>
      <c r="CW9" s="157">
        <v>416.06786707200001</v>
      </c>
      <c r="CX9" s="157">
        <v>416.06786707200001</v>
      </c>
      <c r="CY9" s="157">
        <v>416.06786707200001</v>
      </c>
      <c r="CZ9" s="157">
        <v>416.06786707200001</v>
      </c>
      <c r="DA9" s="157">
        <v>445.10857934400002</v>
      </c>
      <c r="DB9" s="157">
        <v>445.10857934400002</v>
      </c>
      <c r="DC9" s="157">
        <v>445.10857934400002</v>
      </c>
      <c r="DD9" s="157">
        <v>445.10857934400002</v>
      </c>
      <c r="DE9" s="157">
        <v>445.10857934400002</v>
      </c>
      <c r="DF9" s="157">
        <v>445.10857934400002</v>
      </c>
      <c r="DG9" s="157">
        <v>445.10857934400002</v>
      </c>
      <c r="DH9" s="157">
        <v>445.10857934400002</v>
      </c>
      <c r="DI9" s="157">
        <v>445.10857934400002</v>
      </c>
      <c r="DJ9" s="157">
        <v>445.10857934400002</v>
      </c>
    </row>
    <row r="10" spans="1:114">
      <c r="A10" s="1">
        <v>14</v>
      </c>
      <c r="B10" s="1">
        <v>14</v>
      </c>
      <c r="C10" s="1"/>
      <c r="D10" s="1">
        <v>3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8">
        <v>1</v>
      </c>
      <c r="O10" s="186">
        <v>1750</v>
      </c>
      <c r="Y10" s="157">
        <v>447.47665934399998</v>
      </c>
      <c r="Z10" s="157">
        <v>447.47665934399998</v>
      </c>
      <c r="AA10" s="157">
        <v>447.47665934399998</v>
      </c>
      <c r="AB10" s="157">
        <v>447.47665934399998</v>
      </c>
      <c r="AC10" s="157"/>
      <c r="AD10" s="157"/>
      <c r="AE10" s="157"/>
      <c r="AF10" s="157"/>
      <c r="AG10" s="157"/>
      <c r="AH10" s="157"/>
      <c r="AI10" s="157">
        <v>447.47665934399998</v>
      </c>
      <c r="AJ10" s="157">
        <v>447.47665934399998</v>
      </c>
      <c r="AK10" s="157">
        <v>447.47665934399998</v>
      </c>
      <c r="AL10" s="157">
        <v>447.47665934399998</v>
      </c>
      <c r="AM10" s="157">
        <v>447.47665934399998</v>
      </c>
      <c r="AN10" s="157">
        <v>447.47665934399998</v>
      </c>
      <c r="AO10" s="157">
        <v>447.47665934399998</v>
      </c>
      <c r="AP10" s="157">
        <v>447.47665934399998</v>
      </c>
      <c r="AQ10" s="157">
        <v>447.47665934399998</v>
      </c>
      <c r="AR10" s="157"/>
      <c r="AS10" s="157">
        <v>447.47665934399998</v>
      </c>
      <c r="AT10" s="157">
        <v>447.47665934399998</v>
      </c>
      <c r="AU10" s="157">
        <v>447.47665934399998</v>
      </c>
      <c r="AV10" s="157">
        <v>447.47665934399998</v>
      </c>
      <c r="AW10" s="157">
        <v>447.47665934399998</v>
      </c>
      <c r="AX10" s="157">
        <v>447.47665934399998</v>
      </c>
      <c r="AY10" s="157">
        <v>447.47665934399998</v>
      </c>
      <c r="AZ10" s="157">
        <v>447.47665934399998</v>
      </c>
      <c r="BA10" s="157">
        <v>447.47665934399998</v>
      </c>
      <c r="BB10" s="157">
        <v>447.47665934399998</v>
      </c>
      <c r="BC10" s="157">
        <v>403.92198475200007</v>
      </c>
      <c r="BD10" s="157">
        <v>403.92198475200007</v>
      </c>
      <c r="BE10" s="157">
        <v>403.92198475200007</v>
      </c>
      <c r="BF10" s="157">
        <v>403.92198475200007</v>
      </c>
      <c r="BG10" s="157">
        <v>403.92198475200007</v>
      </c>
      <c r="BH10" s="157">
        <v>403.92198475200007</v>
      </c>
      <c r="BI10" s="157">
        <v>403.92198475200007</v>
      </c>
      <c r="BJ10" s="157">
        <v>403.92198475200007</v>
      </c>
      <c r="BK10" s="157">
        <v>403.92198475200007</v>
      </c>
      <c r="BL10" s="157">
        <v>403.92198475200007</v>
      </c>
      <c r="BM10" s="157">
        <v>403.92198475200007</v>
      </c>
      <c r="BN10" s="157">
        <v>403.92198475200007</v>
      </c>
      <c r="BO10" s="157">
        <v>403.92198475200007</v>
      </c>
      <c r="BP10" s="157">
        <v>403.92198475200007</v>
      </c>
      <c r="BQ10" s="157">
        <v>403.92198475200007</v>
      </c>
      <c r="BR10" s="157">
        <v>403.92198475200007</v>
      </c>
      <c r="BS10" s="157">
        <v>403.92198475200007</v>
      </c>
      <c r="BT10" s="157">
        <v>403.92198475200007</v>
      </c>
      <c r="BU10" s="157">
        <v>447.47665934399998</v>
      </c>
      <c r="BV10" s="157"/>
      <c r="BW10" s="157"/>
      <c r="BX10" s="157">
        <v>447.47665934399998</v>
      </c>
      <c r="BY10" s="157">
        <v>447.47665934399998</v>
      </c>
      <c r="BZ10" s="157">
        <v>447.47665934399998</v>
      </c>
      <c r="CA10" s="157">
        <v>447.47665934399998</v>
      </c>
      <c r="CB10" s="157">
        <v>447.47665934399998</v>
      </c>
      <c r="CC10" s="157">
        <v>447.47665934399998</v>
      </c>
      <c r="CD10" s="157">
        <v>447.47665934399998</v>
      </c>
      <c r="CE10" s="157">
        <v>447.47665934399998</v>
      </c>
      <c r="CF10" s="157">
        <v>447.47665934399998</v>
      </c>
      <c r="CG10" s="157">
        <v>476.51737161600005</v>
      </c>
      <c r="CH10" s="157">
        <v>476.51737161600005</v>
      </c>
      <c r="CI10" s="157">
        <v>476.51737161600005</v>
      </c>
      <c r="CJ10" s="157">
        <v>476.51737161600005</v>
      </c>
      <c r="CK10" s="157">
        <v>476.51737161600005</v>
      </c>
      <c r="CL10" s="157">
        <v>476.51737161600005</v>
      </c>
      <c r="CM10" s="157">
        <v>476.51737161600005</v>
      </c>
      <c r="CN10" s="157"/>
      <c r="CO10" s="157"/>
      <c r="CP10" s="157"/>
      <c r="CQ10" s="157"/>
      <c r="CR10" s="157">
        <v>476.51737161600005</v>
      </c>
      <c r="CS10" s="157">
        <v>476.51737161600005</v>
      </c>
      <c r="CT10" s="157">
        <v>476.51737161600005</v>
      </c>
      <c r="CU10" s="157">
        <v>476.51737161600005</v>
      </c>
      <c r="CV10" s="157">
        <v>476.51737161600005</v>
      </c>
      <c r="CW10" s="157">
        <v>476.51737161600005</v>
      </c>
      <c r="CX10" s="157">
        <v>476.51737161600005</v>
      </c>
      <c r="CY10" s="157">
        <v>476.51737161600005</v>
      </c>
      <c r="CZ10" s="157">
        <v>476.51737161600005</v>
      </c>
      <c r="DA10" s="157">
        <v>491.04412156800004</v>
      </c>
      <c r="DB10" s="157">
        <v>491.04412156800004</v>
      </c>
      <c r="DC10" s="157">
        <v>491.04412156800004</v>
      </c>
      <c r="DD10" s="157">
        <v>491.04412156800004</v>
      </c>
      <c r="DE10" s="157">
        <v>491.04412156800004</v>
      </c>
      <c r="DF10" s="157">
        <v>491.04412156800004</v>
      </c>
      <c r="DG10" s="157">
        <v>491.04412156800004</v>
      </c>
      <c r="DH10" s="157">
        <v>491.04412156800004</v>
      </c>
      <c r="DI10" s="157">
        <v>491.04412156800004</v>
      </c>
      <c r="DJ10" s="157">
        <v>491.04412156800004</v>
      </c>
    </row>
    <row r="11" spans="1:114">
      <c r="A11" s="1">
        <v>15</v>
      </c>
      <c r="B11" s="1">
        <v>15</v>
      </c>
      <c r="C11" s="1"/>
      <c r="D11" s="1">
        <v>3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8">
        <v>1.2</v>
      </c>
      <c r="O11" s="186">
        <v>2100</v>
      </c>
      <c r="Y11" s="157">
        <v>507.9389515200001</v>
      </c>
      <c r="Z11" s="157">
        <v>507.9389515200001</v>
      </c>
      <c r="AA11" s="157">
        <v>507.9389515200001</v>
      </c>
      <c r="AB11" s="157">
        <v>507.9389515200001</v>
      </c>
      <c r="AC11" s="157"/>
      <c r="AD11" s="157"/>
      <c r="AE11" s="157"/>
      <c r="AF11" s="157"/>
      <c r="AG11" s="157"/>
      <c r="AH11" s="157"/>
      <c r="AI11" s="157">
        <v>507.9389515200001</v>
      </c>
      <c r="AJ11" s="157">
        <v>507.9389515200001</v>
      </c>
      <c r="AK11" s="157">
        <v>507.9389515200001</v>
      </c>
      <c r="AL11" s="157">
        <v>507.9389515200001</v>
      </c>
      <c r="AM11" s="157">
        <v>507.9389515200001</v>
      </c>
      <c r="AN11" s="157">
        <v>507.9389515200001</v>
      </c>
      <c r="AO11" s="157">
        <v>507.9389515200001</v>
      </c>
      <c r="AP11" s="157">
        <v>507.9389515200001</v>
      </c>
      <c r="AQ11" s="157">
        <v>507.93895151999999</v>
      </c>
      <c r="AR11" s="157"/>
      <c r="AS11" s="157">
        <v>507.93895151999999</v>
      </c>
      <c r="AT11" s="157">
        <v>507.93895151999999</v>
      </c>
      <c r="AU11" s="157">
        <v>507.93895151999999</v>
      </c>
      <c r="AV11" s="157">
        <v>507.93895151999999</v>
      </c>
      <c r="AW11" s="157">
        <v>507.93895151999999</v>
      </c>
      <c r="AX11" s="157">
        <v>507.93895151999999</v>
      </c>
      <c r="AY11" s="157">
        <v>507.93895151999999</v>
      </c>
      <c r="AZ11" s="157">
        <v>507.93895151999999</v>
      </c>
      <c r="BA11" s="157">
        <v>507.93895151999999</v>
      </c>
      <c r="BB11" s="157">
        <v>507.93895151999999</v>
      </c>
      <c r="BC11" s="157">
        <v>449.84473934400006</v>
      </c>
      <c r="BD11" s="157">
        <v>449.84473934400006</v>
      </c>
      <c r="BE11" s="157">
        <v>449.84473934400006</v>
      </c>
      <c r="BF11" s="157">
        <v>449.84473934400006</v>
      </c>
      <c r="BG11" s="157">
        <v>449.84473934400006</v>
      </c>
      <c r="BH11" s="157">
        <v>449.84473934400006</v>
      </c>
      <c r="BI11" s="157">
        <v>449.84473934400006</v>
      </c>
      <c r="BJ11" s="157">
        <v>449.84473934400006</v>
      </c>
      <c r="BK11" s="157">
        <v>449.84473934400006</v>
      </c>
      <c r="BL11" s="157">
        <v>449.84473934400006</v>
      </c>
      <c r="BM11" s="157">
        <v>449.84473934400006</v>
      </c>
      <c r="BN11" s="157">
        <v>449.84473934400006</v>
      </c>
      <c r="BO11" s="157">
        <v>449.84473934400006</v>
      </c>
      <c r="BP11" s="157">
        <v>449.84473934400006</v>
      </c>
      <c r="BQ11" s="157">
        <v>449.84473934400006</v>
      </c>
      <c r="BR11" s="157">
        <v>449.84473934400006</v>
      </c>
      <c r="BS11" s="157">
        <v>449.84473934400006</v>
      </c>
      <c r="BT11" s="157">
        <v>449.84473934400006</v>
      </c>
      <c r="BU11" s="157">
        <v>507.9389515200001</v>
      </c>
      <c r="BV11" s="157"/>
      <c r="BW11" s="157"/>
      <c r="BX11" s="157">
        <v>507.9389515200001</v>
      </c>
      <c r="BY11" s="157">
        <v>507.9389515200001</v>
      </c>
      <c r="BZ11" s="157">
        <v>507.9389515200001</v>
      </c>
      <c r="CA11" s="157">
        <v>507.9389515200001</v>
      </c>
      <c r="CB11" s="157">
        <v>507.9389515200001</v>
      </c>
      <c r="CC11" s="157">
        <v>507.9389515200001</v>
      </c>
      <c r="CD11" s="157">
        <v>507.9389515200001</v>
      </c>
      <c r="CE11" s="157">
        <v>507.9389515200001</v>
      </c>
      <c r="CF11" s="157">
        <v>507.9389515200001</v>
      </c>
      <c r="CG11" s="157">
        <v>522.45291384000006</v>
      </c>
      <c r="CH11" s="157">
        <v>522.45291384000006</v>
      </c>
      <c r="CI11" s="157">
        <v>522.45291384000006</v>
      </c>
      <c r="CJ11" s="157">
        <v>522.45291384000006</v>
      </c>
      <c r="CK11" s="157">
        <v>522.45291383999995</v>
      </c>
      <c r="CL11" s="157">
        <v>522.45291383999995</v>
      </c>
      <c r="CM11" s="157">
        <v>522.45291383999995</v>
      </c>
      <c r="CN11" s="157"/>
      <c r="CO11" s="157"/>
      <c r="CP11" s="157"/>
      <c r="CQ11" s="157"/>
      <c r="CR11" s="157">
        <v>522.45291383999995</v>
      </c>
      <c r="CS11" s="157">
        <v>522.45291383999995</v>
      </c>
      <c r="CT11" s="157">
        <v>522.45291383999995</v>
      </c>
      <c r="CU11" s="157">
        <v>522.45291383999995</v>
      </c>
      <c r="CV11" s="157">
        <v>522.45291383999995</v>
      </c>
      <c r="CW11" s="157">
        <v>522.45291383999995</v>
      </c>
      <c r="CX11" s="157">
        <v>522.45291383999995</v>
      </c>
      <c r="CY11" s="157">
        <v>522.45291383999995</v>
      </c>
      <c r="CZ11" s="157">
        <v>522.45291383999995</v>
      </c>
      <c r="DA11" s="157">
        <v>536.97966379200011</v>
      </c>
      <c r="DB11" s="157">
        <v>536.97966379200011</v>
      </c>
      <c r="DC11" s="157">
        <v>536.97966379200011</v>
      </c>
      <c r="DD11" s="157">
        <v>536.97966379200011</v>
      </c>
      <c r="DE11" s="157">
        <v>536.97966379200011</v>
      </c>
      <c r="DF11" s="157">
        <v>536.97966379200011</v>
      </c>
      <c r="DG11" s="157">
        <v>536.97966379200011</v>
      </c>
      <c r="DH11" s="157">
        <v>536.97966379200011</v>
      </c>
      <c r="DI11" s="157">
        <v>536.97966379200011</v>
      </c>
      <c r="DJ11" s="157">
        <v>536.97966379200011</v>
      </c>
    </row>
    <row r="12" spans="1:114">
      <c r="A12" s="1">
        <v>16</v>
      </c>
      <c r="B12" s="1">
        <v>16</v>
      </c>
      <c r="C12" s="1"/>
      <c r="D12" s="1">
        <v>3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8">
        <v>1.5</v>
      </c>
      <c r="O12" s="186">
        <v>2625</v>
      </c>
      <c r="Y12" s="157">
        <v>526.00503384000001</v>
      </c>
      <c r="Z12" s="157">
        <v>526.00503384000001</v>
      </c>
      <c r="AA12" s="157">
        <v>526.00503384000001</v>
      </c>
      <c r="AB12" s="157">
        <v>526.00503384000001</v>
      </c>
      <c r="AC12" s="157"/>
      <c r="AD12" s="157"/>
      <c r="AE12" s="157"/>
      <c r="AF12" s="157"/>
      <c r="AG12" s="157"/>
      <c r="AH12" s="157"/>
      <c r="AI12" s="157">
        <v>526.00503384000001</v>
      </c>
      <c r="AJ12" s="157">
        <v>526.00503384000001</v>
      </c>
      <c r="AK12" s="157">
        <v>526.00503384000001</v>
      </c>
      <c r="AL12" s="157">
        <v>526.00503384000001</v>
      </c>
      <c r="AM12" s="157">
        <v>526.00503384000001</v>
      </c>
      <c r="AN12" s="157">
        <v>526.00503384000001</v>
      </c>
      <c r="AO12" s="157">
        <v>526.00503384000001</v>
      </c>
      <c r="AP12" s="157">
        <v>526.00503384000001</v>
      </c>
      <c r="AQ12" s="157">
        <v>526.00503384000001</v>
      </c>
      <c r="AR12" s="157"/>
      <c r="AS12" s="157">
        <v>526.00503384000001</v>
      </c>
      <c r="AT12" s="157">
        <v>526.00503384000001</v>
      </c>
      <c r="AU12" s="157">
        <v>526.00503384000001</v>
      </c>
      <c r="AV12" s="157">
        <v>526.00503384000001</v>
      </c>
      <c r="AW12" s="157">
        <v>526.00503384000001</v>
      </c>
      <c r="AX12" s="157">
        <v>526.00503384000001</v>
      </c>
      <c r="AY12" s="157">
        <v>526.00503384000001</v>
      </c>
      <c r="AZ12" s="157">
        <v>526.00503384000001</v>
      </c>
      <c r="BA12" s="157">
        <v>526.00503384000001</v>
      </c>
      <c r="BB12" s="157">
        <v>526.00503384000001</v>
      </c>
      <c r="BC12" s="157">
        <v>482.43757161600001</v>
      </c>
      <c r="BD12" s="157">
        <v>482.43757161600001</v>
      </c>
      <c r="BE12" s="157">
        <v>482.43757161600001</v>
      </c>
      <c r="BF12" s="157">
        <v>482.43757161600001</v>
      </c>
      <c r="BG12" s="157">
        <v>482.43757161600001</v>
      </c>
      <c r="BH12" s="157">
        <v>482.43757161600001</v>
      </c>
      <c r="BI12" s="157">
        <v>482.43757161600001</v>
      </c>
      <c r="BJ12" s="157">
        <v>482.43757161600001</v>
      </c>
      <c r="BK12" s="157">
        <v>482.43757161600001</v>
      </c>
      <c r="BL12" s="157">
        <v>482.43757161600001</v>
      </c>
      <c r="BM12" s="157">
        <v>482.43757161600001</v>
      </c>
      <c r="BN12" s="157">
        <v>482.43757161600001</v>
      </c>
      <c r="BO12" s="157">
        <v>482.43757161600001</v>
      </c>
      <c r="BP12" s="157">
        <v>482.43757161600001</v>
      </c>
      <c r="BQ12" s="157">
        <v>482.43757161600001</v>
      </c>
      <c r="BR12" s="157">
        <v>482.43757161600001</v>
      </c>
      <c r="BS12" s="157">
        <v>482.43757161600001</v>
      </c>
      <c r="BT12" s="157">
        <v>482.43757161600001</v>
      </c>
      <c r="BU12" s="157">
        <v>555.04574611200019</v>
      </c>
      <c r="BV12" s="157"/>
      <c r="BW12" s="157"/>
      <c r="BX12" s="157">
        <v>555.04574611200019</v>
      </c>
      <c r="BY12" s="157">
        <v>555.04574611200019</v>
      </c>
      <c r="BZ12" s="157">
        <v>555.04574611200019</v>
      </c>
      <c r="CA12" s="157">
        <v>555.04574611200019</v>
      </c>
      <c r="CB12" s="157">
        <v>555.04574611200019</v>
      </c>
      <c r="CC12" s="157">
        <v>555.04574611200019</v>
      </c>
      <c r="CD12" s="157">
        <v>555.04574611200019</v>
      </c>
      <c r="CE12" s="157">
        <v>555.04574611200019</v>
      </c>
      <c r="CF12" s="157">
        <v>555.04574611200019</v>
      </c>
      <c r="CG12" s="157">
        <v>555.04574611200019</v>
      </c>
      <c r="CH12" s="157">
        <v>555.04574611200019</v>
      </c>
      <c r="CI12" s="157">
        <v>555.04574611200019</v>
      </c>
      <c r="CJ12" s="157">
        <v>555.04574611200019</v>
      </c>
      <c r="CK12" s="157">
        <v>555.04574611200007</v>
      </c>
      <c r="CL12" s="157">
        <v>555.04574611200007</v>
      </c>
      <c r="CM12" s="157">
        <v>555.04574611200007</v>
      </c>
      <c r="CN12" s="157"/>
      <c r="CO12" s="157"/>
      <c r="CP12" s="157"/>
      <c r="CQ12" s="157"/>
      <c r="CR12" s="157">
        <v>555.04574611200007</v>
      </c>
      <c r="CS12" s="157">
        <v>555.04574611200007</v>
      </c>
      <c r="CT12" s="157">
        <v>555.04574611200007</v>
      </c>
      <c r="CU12" s="157">
        <v>555.04574611200007</v>
      </c>
      <c r="CV12" s="157">
        <v>555.04574611200007</v>
      </c>
      <c r="CW12" s="157">
        <v>555.04574611200007</v>
      </c>
      <c r="CX12" s="157">
        <v>555.04574611200007</v>
      </c>
      <c r="CY12" s="157">
        <v>555.04574611200007</v>
      </c>
      <c r="CZ12" s="157">
        <v>555.04574611200007</v>
      </c>
      <c r="DA12" s="157">
        <v>569.57249606400001</v>
      </c>
      <c r="DB12" s="157">
        <v>569.57249606400001</v>
      </c>
      <c r="DC12" s="157">
        <v>569.57249606400001</v>
      </c>
      <c r="DD12" s="157">
        <v>569.57249606400001</v>
      </c>
      <c r="DE12" s="157">
        <v>569.57249606400001</v>
      </c>
      <c r="DF12" s="157">
        <v>569.57249606400001</v>
      </c>
      <c r="DG12" s="157">
        <v>569.57249606400001</v>
      </c>
      <c r="DH12" s="157">
        <v>569.57249606400001</v>
      </c>
      <c r="DI12" s="157">
        <v>569.57249606400001</v>
      </c>
      <c r="DJ12" s="157">
        <v>569.57249606400001</v>
      </c>
    </row>
    <row r="13" spans="1:114">
      <c r="A13" s="1">
        <v>17</v>
      </c>
      <c r="B13" s="1">
        <v>17</v>
      </c>
      <c r="C13" s="1"/>
      <c r="D13" s="1">
        <v>3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8">
        <v>1.6</v>
      </c>
      <c r="O13" s="186">
        <v>2800</v>
      </c>
      <c r="Y13" s="157">
        <v>556.22978611200006</v>
      </c>
      <c r="Z13" s="157">
        <v>556.22978611200006</v>
      </c>
      <c r="AA13" s="157">
        <v>556.22978611200006</v>
      </c>
      <c r="AB13" s="157">
        <v>556.22978611200006</v>
      </c>
      <c r="AC13" s="157"/>
      <c r="AD13" s="157"/>
      <c r="AE13" s="157"/>
      <c r="AF13" s="157"/>
      <c r="AG13" s="157"/>
      <c r="AH13" s="157"/>
      <c r="AI13" s="157">
        <v>556.22978611200006</v>
      </c>
      <c r="AJ13" s="157">
        <v>556.22978611200006</v>
      </c>
      <c r="AK13" s="157">
        <v>556.22978611200006</v>
      </c>
      <c r="AL13" s="157">
        <v>556.22978611200006</v>
      </c>
      <c r="AM13" s="157">
        <v>556.22978611200006</v>
      </c>
      <c r="AN13" s="157">
        <v>556.22978611200006</v>
      </c>
      <c r="AO13" s="157">
        <v>556.22978611200006</v>
      </c>
      <c r="AP13" s="157">
        <v>556.22978611200006</v>
      </c>
      <c r="AQ13" s="157">
        <v>556.22978611200006</v>
      </c>
      <c r="AR13" s="157"/>
      <c r="AS13" s="157">
        <v>556.22978611200006</v>
      </c>
      <c r="AT13" s="157">
        <v>556.22978611200006</v>
      </c>
      <c r="AU13" s="157">
        <v>556.22978611200006</v>
      </c>
      <c r="AV13" s="157">
        <v>556.22978611200006</v>
      </c>
      <c r="AW13" s="157">
        <v>556.22978611200006</v>
      </c>
      <c r="AX13" s="157">
        <v>556.22978611200006</v>
      </c>
      <c r="AY13" s="157">
        <v>556.22978611200006</v>
      </c>
      <c r="AZ13" s="157">
        <v>556.22978611200006</v>
      </c>
      <c r="BA13" s="157">
        <v>556.22978611200006</v>
      </c>
      <c r="BB13" s="157">
        <v>556.22978611200006</v>
      </c>
      <c r="BC13" s="157">
        <v>527.18907384000011</v>
      </c>
      <c r="BD13" s="157">
        <v>527.18907384000011</v>
      </c>
      <c r="BE13" s="157">
        <v>527.18907384000011</v>
      </c>
      <c r="BF13" s="157">
        <v>527.18907384000011</v>
      </c>
      <c r="BG13" s="157">
        <v>527.18907384000011</v>
      </c>
      <c r="BH13" s="157">
        <v>527.18907384000011</v>
      </c>
      <c r="BI13" s="157">
        <v>527.18907384000011</v>
      </c>
      <c r="BJ13" s="157">
        <v>527.18907384000011</v>
      </c>
      <c r="BK13" s="157">
        <v>527.18907384000011</v>
      </c>
      <c r="BL13" s="157">
        <v>527.18907384000011</v>
      </c>
      <c r="BM13" s="157">
        <v>527.18907384000011</v>
      </c>
      <c r="BN13" s="157">
        <v>527.18907384000011</v>
      </c>
      <c r="BO13" s="157">
        <v>527.18907384000011</v>
      </c>
      <c r="BP13" s="157">
        <v>527.18907384000011</v>
      </c>
      <c r="BQ13" s="157">
        <v>527.18907384000011</v>
      </c>
      <c r="BR13" s="157">
        <v>527.18907384000011</v>
      </c>
      <c r="BS13" s="157">
        <v>527.18907384000011</v>
      </c>
      <c r="BT13" s="157">
        <v>527.18907384000011</v>
      </c>
      <c r="BU13" s="157">
        <v>585.27049838400012</v>
      </c>
      <c r="BV13" s="157"/>
      <c r="BW13" s="157"/>
      <c r="BX13" s="157">
        <v>585.27049838400012</v>
      </c>
      <c r="BY13" s="157">
        <v>585.27049838400012</v>
      </c>
      <c r="BZ13" s="157">
        <v>585.27049838400012</v>
      </c>
      <c r="CA13" s="157">
        <v>585.27049838400012</v>
      </c>
      <c r="CB13" s="157">
        <v>585.27049838400012</v>
      </c>
      <c r="CC13" s="157">
        <v>585.27049838400012</v>
      </c>
      <c r="CD13" s="157">
        <v>585.27049838400012</v>
      </c>
      <c r="CE13" s="157">
        <v>585.27049838400012</v>
      </c>
      <c r="CF13" s="157">
        <v>585.27049838400012</v>
      </c>
      <c r="CG13" s="157">
        <v>585.27049838400012</v>
      </c>
      <c r="CH13" s="157">
        <v>585.27049838400012</v>
      </c>
      <c r="CI13" s="157">
        <v>585.27049838400012</v>
      </c>
      <c r="CJ13" s="157">
        <v>585.27049838400012</v>
      </c>
      <c r="CK13" s="157">
        <v>585.27049838400001</v>
      </c>
      <c r="CL13" s="157">
        <v>585.27049838400001</v>
      </c>
      <c r="CM13" s="157">
        <v>585.27049838400001</v>
      </c>
      <c r="CN13" s="157"/>
      <c r="CO13" s="157"/>
      <c r="CP13" s="157"/>
      <c r="CQ13" s="157"/>
      <c r="CR13" s="157">
        <v>585.27049838400001</v>
      </c>
      <c r="CS13" s="157">
        <v>585.27049838400001</v>
      </c>
      <c r="CT13" s="157">
        <v>585.27049838400001</v>
      </c>
      <c r="CU13" s="157">
        <v>585.27049838400001</v>
      </c>
      <c r="CV13" s="157">
        <v>585.27049838400001</v>
      </c>
      <c r="CW13" s="157">
        <v>585.27049838400001</v>
      </c>
      <c r="CX13" s="157">
        <v>585.27049838400001</v>
      </c>
      <c r="CY13" s="157">
        <v>585.27049838400001</v>
      </c>
      <c r="CZ13" s="157">
        <v>585.27049838400001</v>
      </c>
      <c r="DA13" s="157">
        <v>614.32399828799998</v>
      </c>
      <c r="DB13" s="157">
        <v>614.32399828799998</v>
      </c>
      <c r="DC13" s="157">
        <v>614.32399828799998</v>
      </c>
      <c r="DD13" s="157">
        <v>614.32399828799998</v>
      </c>
      <c r="DE13" s="157">
        <v>614.32399828799998</v>
      </c>
      <c r="DF13" s="157">
        <v>614.32399828799998</v>
      </c>
      <c r="DG13" s="157">
        <v>614.32399828799998</v>
      </c>
      <c r="DH13" s="157">
        <v>614.32399828799998</v>
      </c>
      <c r="DI13" s="157">
        <v>614.32399828799998</v>
      </c>
      <c r="DJ13" s="157">
        <v>614.32399828799998</v>
      </c>
    </row>
    <row r="14" spans="1:114">
      <c r="A14" s="1">
        <v>18</v>
      </c>
      <c r="B14" s="1">
        <v>18</v>
      </c>
      <c r="C14" s="1"/>
      <c r="D14" s="1">
        <v>3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8">
        <v>2</v>
      </c>
      <c r="O14" s="186">
        <v>3500</v>
      </c>
      <c r="Y14" s="157">
        <v>604.53340833600009</v>
      </c>
      <c r="Z14" s="157">
        <v>604.53340833600009</v>
      </c>
      <c r="AA14" s="157">
        <v>604.53340833600009</v>
      </c>
      <c r="AB14" s="157">
        <v>604.53340833600009</v>
      </c>
      <c r="AC14" s="157"/>
      <c r="AD14" s="157"/>
      <c r="AE14" s="157"/>
      <c r="AF14" s="157"/>
      <c r="AG14" s="157"/>
      <c r="AH14" s="157"/>
      <c r="AI14" s="157">
        <v>604.53340833600009</v>
      </c>
      <c r="AJ14" s="157">
        <v>604.53340833600009</v>
      </c>
      <c r="AK14" s="157">
        <v>604.53340833600009</v>
      </c>
      <c r="AL14" s="157">
        <v>604.53340833600009</v>
      </c>
      <c r="AM14" s="157">
        <v>604.53340833600009</v>
      </c>
      <c r="AN14" s="157">
        <v>604.53340833600009</v>
      </c>
      <c r="AO14" s="157">
        <v>604.53340833600009</v>
      </c>
      <c r="AP14" s="157">
        <v>604.53340833600009</v>
      </c>
      <c r="AQ14" s="157">
        <v>604.53340833600009</v>
      </c>
      <c r="AR14" s="157"/>
      <c r="AS14" s="157">
        <v>604.53340833600009</v>
      </c>
      <c r="AT14" s="157">
        <v>604.53340833600009</v>
      </c>
      <c r="AU14" s="157">
        <v>604.53340833600009</v>
      </c>
      <c r="AV14" s="157">
        <v>604.53340833600009</v>
      </c>
      <c r="AW14" s="157">
        <v>604.53340833600009</v>
      </c>
      <c r="AX14" s="157">
        <v>604.53340833600009</v>
      </c>
      <c r="AY14" s="157">
        <v>604.53340833600009</v>
      </c>
      <c r="AZ14" s="157">
        <v>604.53340833600009</v>
      </c>
      <c r="BA14" s="157">
        <v>604.53340833600009</v>
      </c>
      <c r="BB14" s="157">
        <v>604.53340833600009</v>
      </c>
      <c r="BC14" s="157">
        <v>575.49269606400003</v>
      </c>
      <c r="BD14" s="157">
        <v>575.49269606400003</v>
      </c>
      <c r="BE14" s="157">
        <v>575.49269606400003</v>
      </c>
      <c r="BF14" s="157">
        <v>575.49269606400003</v>
      </c>
      <c r="BG14" s="157">
        <v>575.49269606400003</v>
      </c>
      <c r="BH14" s="157">
        <v>575.49269606400003</v>
      </c>
      <c r="BI14" s="157">
        <v>575.49269606400003</v>
      </c>
      <c r="BJ14" s="157">
        <v>575.49269606400003</v>
      </c>
      <c r="BK14" s="157">
        <v>575.49269606400003</v>
      </c>
      <c r="BL14" s="157">
        <v>575.49269606400003</v>
      </c>
      <c r="BM14" s="157">
        <v>575.49269606400003</v>
      </c>
      <c r="BN14" s="157">
        <v>575.49269606400003</v>
      </c>
      <c r="BO14" s="157">
        <v>575.49269606400003</v>
      </c>
      <c r="BP14" s="157">
        <v>575.49269606400003</v>
      </c>
      <c r="BQ14" s="157">
        <v>575.49269606400003</v>
      </c>
      <c r="BR14" s="157">
        <v>575.49269606400003</v>
      </c>
      <c r="BS14" s="157">
        <v>575.49269606400003</v>
      </c>
      <c r="BT14" s="157">
        <v>575.49269606400003</v>
      </c>
      <c r="BU14" s="157">
        <v>662.61483287999999</v>
      </c>
      <c r="BV14" s="157"/>
      <c r="BW14" s="157"/>
      <c r="BX14" s="157">
        <v>662.61483287999999</v>
      </c>
      <c r="BY14" s="157">
        <v>662.61483287999999</v>
      </c>
      <c r="BZ14" s="157">
        <v>662.61483287999999</v>
      </c>
      <c r="CA14" s="157">
        <v>662.61483287999999</v>
      </c>
      <c r="CB14" s="157">
        <v>662.61483287999999</v>
      </c>
      <c r="CC14" s="157">
        <v>662.61483287999999</v>
      </c>
      <c r="CD14" s="157">
        <v>662.61483287999999</v>
      </c>
      <c r="CE14" s="157">
        <v>662.61483287999999</v>
      </c>
      <c r="CF14" s="157">
        <v>662.61483287999999</v>
      </c>
      <c r="CG14" s="157">
        <v>662.61483287999999</v>
      </c>
      <c r="CH14" s="157">
        <v>662.61483287999999</v>
      </c>
      <c r="CI14" s="157">
        <v>662.61483287999999</v>
      </c>
      <c r="CJ14" s="157">
        <v>662.61483287999999</v>
      </c>
      <c r="CK14" s="157">
        <v>662.61483287999999</v>
      </c>
      <c r="CL14" s="157">
        <v>662.61483287999999</v>
      </c>
      <c r="CM14" s="157">
        <v>662.61483287999999</v>
      </c>
      <c r="CN14" s="157"/>
      <c r="CO14" s="157"/>
      <c r="CP14" s="157"/>
      <c r="CQ14" s="157"/>
      <c r="CR14" s="157">
        <v>662.61483287999999</v>
      </c>
      <c r="CS14" s="157">
        <v>662.61483287999999</v>
      </c>
      <c r="CT14" s="157">
        <v>662.61483287999999</v>
      </c>
      <c r="CU14" s="157">
        <v>662.61483287999999</v>
      </c>
      <c r="CV14" s="157">
        <v>662.61483287999999</v>
      </c>
      <c r="CW14" s="157">
        <v>662.61483287999999</v>
      </c>
      <c r="CX14" s="157">
        <v>662.61483287999999</v>
      </c>
      <c r="CY14" s="157">
        <v>662.61483287999999</v>
      </c>
      <c r="CZ14" s="157">
        <v>662.61483287999999</v>
      </c>
      <c r="DA14" s="157">
        <v>691.65554515200006</v>
      </c>
      <c r="DB14" s="157">
        <v>691.65554515200006</v>
      </c>
      <c r="DC14" s="157">
        <v>691.65554515200006</v>
      </c>
      <c r="DD14" s="157">
        <v>691.65554515200006</v>
      </c>
      <c r="DE14" s="157">
        <v>691.65554515200006</v>
      </c>
      <c r="DF14" s="157">
        <v>691.65554515200006</v>
      </c>
      <c r="DG14" s="157">
        <v>691.65554515200006</v>
      </c>
      <c r="DH14" s="157">
        <v>691.65554515200006</v>
      </c>
      <c r="DI14" s="157">
        <v>691.65554515200006</v>
      </c>
      <c r="DJ14" s="157">
        <v>691.65554515200006</v>
      </c>
    </row>
    <row r="15" spans="1:114">
      <c r="A15" s="1">
        <v>19</v>
      </c>
      <c r="B15" s="1">
        <v>19</v>
      </c>
      <c r="C15" s="1"/>
      <c r="D15" s="1">
        <v>3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8">
        <v>2.4</v>
      </c>
      <c r="O15" s="186">
        <v>4200</v>
      </c>
      <c r="Y15" s="157">
        <v>652.83703056000013</v>
      </c>
      <c r="Z15" s="157">
        <v>652.83703056000013</v>
      </c>
      <c r="AA15" s="157">
        <v>652.83703056000013</v>
      </c>
      <c r="AB15" s="157">
        <v>652.83703056000013</v>
      </c>
      <c r="AC15" s="157"/>
      <c r="AD15" s="157"/>
      <c r="AE15" s="157"/>
      <c r="AF15" s="157"/>
      <c r="AG15" s="157"/>
      <c r="AH15" s="157"/>
      <c r="AI15" s="157">
        <v>652.83703056000013</v>
      </c>
      <c r="AJ15" s="157">
        <v>652.83703056000013</v>
      </c>
      <c r="AK15" s="157">
        <v>652.83703056000013</v>
      </c>
      <c r="AL15" s="157">
        <v>652.83703056000013</v>
      </c>
      <c r="AM15" s="157">
        <v>652.83703056000013</v>
      </c>
      <c r="AN15" s="157">
        <v>652.83703056000013</v>
      </c>
      <c r="AO15" s="157">
        <v>652.83703056000013</v>
      </c>
      <c r="AP15" s="157">
        <v>652.83703056000013</v>
      </c>
      <c r="AQ15" s="157">
        <v>652.83703056000013</v>
      </c>
      <c r="AR15" s="157"/>
      <c r="AS15" s="157">
        <v>652.83703056000013</v>
      </c>
      <c r="AT15" s="157">
        <v>652.83703056000013</v>
      </c>
      <c r="AU15" s="157">
        <v>652.83703056000013</v>
      </c>
      <c r="AV15" s="157">
        <v>652.83703056000013</v>
      </c>
      <c r="AW15" s="157">
        <v>652.83703056000013</v>
      </c>
      <c r="AX15" s="157">
        <v>652.83703056000013</v>
      </c>
      <c r="AY15" s="157">
        <v>652.83703056000013</v>
      </c>
      <c r="AZ15" s="157">
        <v>652.83703056000013</v>
      </c>
      <c r="BA15" s="157">
        <v>652.83703056000013</v>
      </c>
      <c r="BB15" s="157">
        <v>652.83703056000013</v>
      </c>
      <c r="BC15" s="157">
        <v>623.79631828799995</v>
      </c>
      <c r="BD15" s="157">
        <v>623.79631828799995</v>
      </c>
      <c r="BE15" s="157">
        <v>623.79631828799995</v>
      </c>
      <c r="BF15" s="157">
        <v>623.79631828799995</v>
      </c>
      <c r="BG15" s="157">
        <v>623.79631828799995</v>
      </c>
      <c r="BH15" s="157">
        <v>623.79631828799995</v>
      </c>
      <c r="BI15" s="157">
        <v>623.79631828799995</v>
      </c>
      <c r="BJ15" s="157">
        <v>623.79631828799995</v>
      </c>
      <c r="BK15" s="157">
        <v>623.79631828799995</v>
      </c>
      <c r="BL15" s="157">
        <v>623.79631828799995</v>
      </c>
      <c r="BM15" s="157">
        <v>623.79631828799995</v>
      </c>
      <c r="BN15" s="157">
        <v>623.79631828799995</v>
      </c>
      <c r="BO15" s="157">
        <v>623.79631828799995</v>
      </c>
      <c r="BP15" s="157">
        <v>623.79631828799995</v>
      </c>
      <c r="BQ15" s="157">
        <v>623.79631828799995</v>
      </c>
      <c r="BR15" s="157">
        <v>623.79631828799995</v>
      </c>
      <c r="BS15" s="157">
        <v>623.79631828799995</v>
      </c>
      <c r="BT15" s="157">
        <v>623.79631828799995</v>
      </c>
      <c r="BU15" s="157">
        <v>696.3917051520001</v>
      </c>
      <c r="BV15" s="157"/>
      <c r="BW15" s="157"/>
      <c r="BX15" s="157">
        <v>696.3917051520001</v>
      </c>
      <c r="BY15" s="157">
        <v>696.3917051520001</v>
      </c>
      <c r="BZ15" s="157">
        <v>696.3917051520001</v>
      </c>
      <c r="CA15" s="157">
        <v>696.3917051520001</v>
      </c>
      <c r="CB15" s="157">
        <v>696.3917051520001</v>
      </c>
      <c r="CC15" s="157">
        <v>696.3917051520001</v>
      </c>
      <c r="CD15" s="157">
        <v>696.3917051520001</v>
      </c>
      <c r="CE15" s="157">
        <v>696.3917051520001</v>
      </c>
      <c r="CF15" s="157">
        <v>696.3917051520001</v>
      </c>
      <c r="CG15" s="157">
        <v>696.3917051520001</v>
      </c>
      <c r="CH15" s="157">
        <v>696.3917051520001</v>
      </c>
      <c r="CI15" s="157">
        <v>696.3917051520001</v>
      </c>
      <c r="CJ15" s="157">
        <v>696.3917051520001</v>
      </c>
      <c r="CK15" s="157">
        <v>696.3917051520001</v>
      </c>
      <c r="CL15" s="157">
        <v>696.3917051520001</v>
      </c>
      <c r="CM15" s="157">
        <v>696.3917051520001</v>
      </c>
      <c r="CN15" s="157"/>
      <c r="CO15" s="157"/>
      <c r="CP15" s="157"/>
      <c r="CQ15" s="157"/>
      <c r="CR15" s="157">
        <v>696.3917051520001</v>
      </c>
      <c r="CS15" s="157">
        <v>696.3917051520001</v>
      </c>
      <c r="CT15" s="157">
        <v>696.3917051520001</v>
      </c>
      <c r="CU15" s="157">
        <v>696.3917051520001</v>
      </c>
      <c r="CV15" s="157">
        <v>696.3917051520001</v>
      </c>
      <c r="CW15" s="157">
        <v>696.3917051520001</v>
      </c>
      <c r="CX15" s="157">
        <v>696.3917051520001</v>
      </c>
      <c r="CY15" s="157">
        <v>696.3917051520001</v>
      </c>
      <c r="CZ15" s="157">
        <v>696.3917051520001</v>
      </c>
      <c r="DA15" s="157">
        <v>739.95916737599998</v>
      </c>
      <c r="DB15" s="157">
        <v>739.95916737599998</v>
      </c>
      <c r="DC15" s="157">
        <v>739.95916737599998</v>
      </c>
      <c r="DD15" s="157">
        <v>739.95916737599998</v>
      </c>
      <c r="DE15" s="157">
        <v>739.95916737599998</v>
      </c>
      <c r="DF15" s="157">
        <v>739.95916737599998</v>
      </c>
      <c r="DG15" s="157">
        <v>739.95916737599998</v>
      </c>
      <c r="DH15" s="157">
        <v>739.95916737599998</v>
      </c>
      <c r="DI15" s="157">
        <v>739.95916737599998</v>
      </c>
      <c r="DJ15" s="157">
        <v>739.95916737599998</v>
      </c>
    </row>
    <row r="16" spans="1:114">
      <c r="A16" s="1">
        <v>20</v>
      </c>
      <c r="B16" s="1">
        <v>20</v>
      </c>
      <c r="C16" s="1"/>
      <c r="D16" s="1">
        <v>3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8">
        <v>2.5</v>
      </c>
      <c r="O16" s="186">
        <v>4375</v>
      </c>
      <c r="Y16" s="157">
        <v>668.53503288000002</v>
      </c>
      <c r="Z16" s="157">
        <v>668.53503288000002</v>
      </c>
      <c r="AA16" s="157">
        <v>668.53503288000002</v>
      </c>
      <c r="AB16" s="157">
        <v>668.53503288000002</v>
      </c>
      <c r="AC16" s="157"/>
      <c r="AD16" s="157"/>
      <c r="AE16" s="157"/>
      <c r="AF16" s="157"/>
      <c r="AG16" s="157"/>
      <c r="AH16" s="157"/>
      <c r="AI16" s="157">
        <v>668.53503288000002</v>
      </c>
      <c r="AJ16" s="157">
        <v>668.53503288000002</v>
      </c>
      <c r="AK16" s="157">
        <v>668.53503288000002</v>
      </c>
      <c r="AL16" s="157">
        <v>668.53503288000002</v>
      </c>
      <c r="AM16" s="157">
        <v>668.53503288000002</v>
      </c>
      <c r="AN16" s="157">
        <v>668.53503288000002</v>
      </c>
      <c r="AO16" s="157">
        <v>668.53503288000002</v>
      </c>
      <c r="AP16" s="157">
        <v>668.53503288000002</v>
      </c>
      <c r="AQ16" s="157">
        <v>668.53503288000002</v>
      </c>
      <c r="AR16" s="157"/>
      <c r="AS16" s="157">
        <v>668.53503288000002</v>
      </c>
      <c r="AT16" s="157">
        <v>668.53503288000002</v>
      </c>
      <c r="AU16" s="157">
        <v>668.53503288000002</v>
      </c>
      <c r="AV16" s="157">
        <v>668.53503288000002</v>
      </c>
      <c r="AW16" s="157">
        <v>668.53503288000002</v>
      </c>
      <c r="AX16" s="157">
        <v>668.53503288000002</v>
      </c>
      <c r="AY16" s="157">
        <v>668.53503288000002</v>
      </c>
      <c r="AZ16" s="157">
        <v>668.53503288000002</v>
      </c>
      <c r="BA16" s="157">
        <v>668.53503288000002</v>
      </c>
      <c r="BB16" s="157">
        <v>668.53503288000002</v>
      </c>
      <c r="BC16" s="157">
        <v>639.49432060800007</v>
      </c>
      <c r="BD16" s="157">
        <v>639.49432060800007</v>
      </c>
      <c r="BE16" s="157">
        <v>639.49432060800007</v>
      </c>
      <c r="BF16" s="157">
        <v>639.49432060800007</v>
      </c>
      <c r="BG16" s="157">
        <v>639.49432060800007</v>
      </c>
      <c r="BH16" s="157">
        <v>639.49432060800007</v>
      </c>
      <c r="BI16" s="157">
        <v>639.49432060800007</v>
      </c>
      <c r="BJ16" s="157">
        <v>639.49432060800007</v>
      </c>
      <c r="BK16" s="157">
        <v>639.49432060800007</v>
      </c>
      <c r="BL16" s="157">
        <v>639.49432060800007</v>
      </c>
      <c r="BM16" s="157">
        <v>639.49432060800007</v>
      </c>
      <c r="BN16" s="157">
        <v>639.49432060800007</v>
      </c>
      <c r="BO16" s="157">
        <v>639.49432060800007</v>
      </c>
      <c r="BP16" s="157">
        <v>639.49432060800007</v>
      </c>
      <c r="BQ16" s="157">
        <v>639.49432060800007</v>
      </c>
      <c r="BR16" s="157">
        <v>639.49432060800007</v>
      </c>
      <c r="BS16" s="157">
        <v>639.49432060800007</v>
      </c>
      <c r="BT16" s="157">
        <v>639.49432060800007</v>
      </c>
      <c r="BU16" s="157">
        <v>712.10249510400001</v>
      </c>
      <c r="BV16" s="157"/>
      <c r="BW16" s="157"/>
      <c r="BX16" s="157">
        <v>712.10249510400001</v>
      </c>
      <c r="BY16" s="157">
        <v>712.10249510400001</v>
      </c>
      <c r="BZ16" s="157">
        <v>712.10249510400001</v>
      </c>
      <c r="CA16" s="157">
        <v>712.10249510400001</v>
      </c>
      <c r="CB16" s="157">
        <v>712.10249510400001</v>
      </c>
      <c r="CC16" s="157">
        <v>712.10249510400001</v>
      </c>
      <c r="CD16" s="157">
        <v>712.10249510400001</v>
      </c>
      <c r="CE16" s="157">
        <v>712.10249510400001</v>
      </c>
      <c r="CF16" s="157">
        <v>712.10249510400001</v>
      </c>
      <c r="CG16" s="157">
        <v>712.10249510400001</v>
      </c>
      <c r="CH16" s="157">
        <v>712.10249510400001</v>
      </c>
      <c r="CI16" s="157">
        <v>712.10249510400001</v>
      </c>
      <c r="CJ16" s="157">
        <v>712.10249510400001</v>
      </c>
      <c r="CK16" s="157">
        <v>712.10249510400001</v>
      </c>
      <c r="CL16" s="157">
        <v>712.10249510400001</v>
      </c>
      <c r="CM16" s="157">
        <v>712.10249510400001</v>
      </c>
      <c r="CN16" s="157"/>
      <c r="CO16" s="157"/>
      <c r="CP16" s="157"/>
      <c r="CQ16" s="157"/>
      <c r="CR16" s="157">
        <v>712.10249510400001</v>
      </c>
      <c r="CS16" s="157">
        <v>712.10249510400001</v>
      </c>
      <c r="CT16" s="157">
        <v>712.10249510400001</v>
      </c>
      <c r="CU16" s="157">
        <v>712.10249510400001</v>
      </c>
      <c r="CV16" s="157">
        <v>712.10249510400001</v>
      </c>
      <c r="CW16" s="157">
        <v>712.10249510400001</v>
      </c>
      <c r="CX16" s="157">
        <v>712.10249510400001</v>
      </c>
      <c r="CY16" s="157">
        <v>712.10249510400001</v>
      </c>
      <c r="CZ16" s="157">
        <v>712.10249510400001</v>
      </c>
      <c r="DA16" s="157">
        <v>755.66995732800012</v>
      </c>
      <c r="DB16" s="157">
        <v>755.66995732800012</v>
      </c>
      <c r="DC16" s="157">
        <v>755.66995732800012</v>
      </c>
      <c r="DD16" s="157">
        <v>755.66995732800012</v>
      </c>
      <c r="DE16" s="157">
        <v>755.66995732800012</v>
      </c>
      <c r="DF16" s="157">
        <v>755.66995732800012</v>
      </c>
      <c r="DG16" s="157">
        <v>755.66995732800012</v>
      </c>
      <c r="DH16" s="157">
        <v>755.66995732800012</v>
      </c>
      <c r="DI16" s="157">
        <v>755.66995732800012</v>
      </c>
      <c r="DJ16" s="157">
        <v>755.66995732800012</v>
      </c>
    </row>
    <row r="17" spans="1:114">
      <c r="A17" s="1">
        <v>21</v>
      </c>
      <c r="B17" s="1">
        <v>21</v>
      </c>
      <c r="C17" s="1"/>
      <c r="D17" s="1">
        <v>3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8">
        <v>2.8</v>
      </c>
      <c r="O17" s="186">
        <v>4900</v>
      </c>
      <c r="Y17" s="157">
        <v>701.12786515200003</v>
      </c>
      <c r="Z17" s="157">
        <v>701.12786515200003</v>
      </c>
      <c r="AA17" s="157">
        <v>701.12786515200003</v>
      </c>
      <c r="AB17" s="157">
        <v>701.12786515200003</v>
      </c>
      <c r="AC17" s="157"/>
      <c r="AD17" s="157"/>
      <c r="AE17" s="157"/>
      <c r="AF17" s="157"/>
      <c r="AG17" s="157"/>
      <c r="AH17" s="157"/>
      <c r="AI17" s="157">
        <v>701.12786515200003</v>
      </c>
      <c r="AJ17" s="157">
        <v>701.12786515200003</v>
      </c>
      <c r="AK17" s="157">
        <v>701.12786515200003</v>
      </c>
      <c r="AL17" s="157">
        <v>701.12786515200003</v>
      </c>
      <c r="AM17" s="157">
        <v>701.12786515200003</v>
      </c>
      <c r="AN17" s="157">
        <v>701.12786515200003</v>
      </c>
      <c r="AO17" s="157">
        <v>701.12786515200003</v>
      </c>
      <c r="AP17" s="157">
        <v>701.12786515200003</v>
      </c>
      <c r="AQ17" s="157">
        <v>701.12786515200003</v>
      </c>
      <c r="AR17" s="157"/>
      <c r="AS17" s="157">
        <v>701.12786515200003</v>
      </c>
      <c r="AT17" s="157">
        <v>701.12786515200003</v>
      </c>
      <c r="AU17" s="157">
        <v>701.12786515200003</v>
      </c>
      <c r="AV17" s="157">
        <v>701.12786515200003</v>
      </c>
      <c r="AW17" s="157">
        <v>701.12786515200003</v>
      </c>
      <c r="AX17" s="157">
        <v>701.12786515200003</v>
      </c>
      <c r="AY17" s="157">
        <v>701.12786515200003</v>
      </c>
      <c r="AZ17" s="157">
        <v>701.12786515200003</v>
      </c>
      <c r="BA17" s="157">
        <v>701.12786515200003</v>
      </c>
      <c r="BB17" s="157">
        <v>701.12786515200003</v>
      </c>
      <c r="BC17" s="157">
        <v>672.08715287999996</v>
      </c>
      <c r="BD17" s="157">
        <v>672.08715287999996</v>
      </c>
      <c r="BE17" s="157">
        <v>672.08715287999996</v>
      </c>
      <c r="BF17" s="157">
        <v>672.08715287999996</v>
      </c>
      <c r="BG17" s="157">
        <v>672.08715287999996</v>
      </c>
      <c r="BH17" s="157">
        <v>672.08715287999996</v>
      </c>
      <c r="BI17" s="157">
        <v>672.08715287999996</v>
      </c>
      <c r="BJ17" s="157">
        <v>672.08715287999996</v>
      </c>
      <c r="BK17" s="157">
        <v>672.08715287999996</v>
      </c>
      <c r="BL17" s="157">
        <v>672.08715287999996</v>
      </c>
      <c r="BM17" s="157">
        <v>672.08715287999996</v>
      </c>
      <c r="BN17" s="157">
        <v>672.08715287999996</v>
      </c>
      <c r="BO17" s="157">
        <v>672.08715287999996</v>
      </c>
      <c r="BP17" s="157">
        <v>672.08715287999996</v>
      </c>
      <c r="BQ17" s="157">
        <v>672.08715287999996</v>
      </c>
      <c r="BR17" s="157">
        <v>672.08715287999996</v>
      </c>
      <c r="BS17" s="157">
        <v>672.08715287999996</v>
      </c>
      <c r="BT17" s="157">
        <v>672.08715287999996</v>
      </c>
      <c r="BU17" s="157">
        <v>730.18136505600012</v>
      </c>
      <c r="BV17" s="157"/>
      <c r="BW17" s="157"/>
      <c r="BX17" s="157">
        <v>730.18136505600012</v>
      </c>
      <c r="BY17" s="157">
        <v>730.18136505600012</v>
      </c>
      <c r="BZ17" s="157">
        <v>730.18136505600012</v>
      </c>
      <c r="CA17" s="157">
        <v>730.18136505600012</v>
      </c>
      <c r="CB17" s="157">
        <v>730.18136505600012</v>
      </c>
      <c r="CC17" s="157">
        <v>730.18136505600012</v>
      </c>
      <c r="CD17" s="157">
        <v>730.18136505600012</v>
      </c>
      <c r="CE17" s="157">
        <v>730.18136505600012</v>
      </c>
      <c r="CF17" s="157">
        <v>730.18136505600012</v>
      </c>
      <c r="CG17" s="157">
        <v>730.18136505600012</v>
      </c>
      <c r="CH17" s="157">
        <v>730.18136505600012</v>
      </c>
      <c r="CI17" s="157">
        <v>730.18136505600012</v>
      </c>
      <c r="CJ17" s="157">
        <v>730.18136505600012</v>
      </c>
      <c r="CK17" s="157">
        <v>730.181365056</v>
      </c>
      <c r="CL17" s="157">
        <v>730.181365056</v>
      </c>
      <c r="CM17" s="157">
        <v>730.181365056</v>
      </c>
      <c r="CN17" s="157"/>
      <c r="CO17" s="157"/>
      <c r="CP17" s="157"/>
      <c r="CQ17" s="157"/>
      <c r="CR17" s="157">
        <v>730.181365056</v>
      </c>
      <c r="CS17" s="157">
        <v>730.181365056</v>
      </c>
      <c r="CT17" s="157">
        <v>730.181365056</v>
      </c>
      <c r="CU17" s="157">
        <v>730.181365056</v>
      </c>
      <c r="CV17" s="157">
        <v>730.181365056</v>
      </c>
      <c r="CW17" s="157">
        <v>730.181365056</v>
      </c>
      <c r="CX17" s="157">
        <v>730.181365056</v>
      </c>
      <c r="CY17" s="157">
        <v>730.181365056</v>
      </c>
      <c r="CZ17" s="157">
        <v>730.181365056</v>
      </c>
      <c r="DA17" s="157">
        <v>788.26278960000013</v>
      </c>
      <c r="DB17" s="157">
        <v>788.26278960000013</v>
      </c>
      <c r="DC17" s="157">
        <v>788.26278960000013</v>
      </c>
      <c r="DD17" s="157">
        <v>788.26278960000013</v>
      </c>
      <c r="DE17" s="157">
        <v>788.26278960000013</v>
      </c>
      <c r="DF17" s="157">
        <v>788.26278960000013</v>
      </c>
      <c r="DG17" s="157">
        <v>788.26278960000013</v>
      </c>
      <c r="DH17" s="157">
        <v>788.26278960000013</v>
      </c>
      <c r="DI17" s="157">
        <v>788.26278960000013</v>
      </c>
      <c r="DJ17" s="157">
        <v>788.26278960000013</v>
      </c>
    </row>
    <row r="18" spans="1:114">
      <c r="A18" s="1">
        <v>22</v>
      </c>
      <c r="B18" s="1">
        <v>22</v>
      </c>
      <c r="C18" s="1"/>
      <c r="D18" s="1">
        <v>3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8">
        <v>3</v>
      </c>
      <c r="O18" s="186">
        <v>5250</v>
      </c>
      <c r="Y18" s="157">
        <v>718.02269510400015</v>
      </c>
      <c r="Z18" s="157">
        <v>718.02269510400015</v>
      </c>
      <c r="AA18" s="157">
        <v>718.02269510400015</v>
      </c>
      <c r="AB18" s="157">
        <v>718.02269510400015</v>
      </c>
      <c r="AC18" s="157"/>
      <c r="AD18" s="157"/>
      <c r="AE18" s="157"/>
      <c r="AF18" s="157"/>
      <c r="AG18" s="157"/>
      <c r="AH18" s="157"/>
      <c r="AI18" s="157">
        <v>718.02269510400015</v>
      </c>
      <c r="AJ18" s="157">
        <v>718.02269510400015</v>
      </c>
      <c r="AK18" s="157">
        <v>718.02269510400015</v>
      </c>
      <c r="AL18" s="157">
        <v>718.02269510400015</v>
      </c>
      <c r="AM18" s="157">
        <v>718.02269510400015</v>
      </c>
      <c r="AN18" s="157">
        <v>718.02269510400015</v>
      </c>
      <c r="AO18" s="157">
        <v>718.02269510400015</v>
      </c>
      <c r="AP18" s="157">
        <v>718.02269510400015</v>
      </c>
      <c r="AQ18" s="157">
        <v>718.02269510400004</v>
      </c>
      <c r="AR18" s="157"/>
      <c r="AS18" s="157">
        <v>718.02269510400004</v>
      </c>
      <c r="AT18" s="157">
        <v>718.02269510400004</v>
      </c>
      <c r="AU18" s="157">
        <v>718.02269510400004</v>
      </c>
      <c r="AV18" s="157">
        <v>718.02269510400004</v>
      </c>
      <c r="AW18" s="157">
        <v>718.02269510400004</v>
      </c>
      <c r="AX18" s="157">
        <v>718.02269510400004</v>
      </c>
      <c r="AY18" s="157">
        <v>718.02269510400004</v>
      </c>
      <c r="AZ18" s="157">
        <v>718.02269510400004</v>
      </c>
      <c r="BA18" s="157">
        <v>718.02269510400004</v>
      </c>
      <c r="BB18" s="157">
        <v>718.02269510400004</v>
      </c>
      <c r="BC18" s="157">
        <v>688.98198283200009</v>
      </c>
      <c r="BD18" s="157">
        <v>688.98198283200009</v>
      </c>
      <c r="BE18" s="157">
        <v>688.98198283200009</v>
      </c>
      <c r="BF18" s="157">
        <v>688.98198283200009</v>
      </c>
      <c r="BG18" s="157">
        <v>688.98198283200009</v>
      </c>
      <c r="BH18" s="157">
        <v>688.98198283200009</v>
      </c>
      <c r="BI18" s="157">
        <v>688.98198283200009</v>
      </c>
      <c r="BJ18" s="157">
        <v>688.98198283200009</v>
      </c>
      <c r="BK18" s="157">
        <v>688.98198283200009</v>
      </c>
      <c r="BL18" s="157">
        <v>688.98198283200009</v>
      </c>
      <c r="BM18" s="157">
        <v>688.98198283200009</v>
      </c>
      <c r="BN18" s="157">
        <v>688.98198283200009</v>
      </c>
      <c r="BO18" s="157">
        <v>688.98198283200009</v>
      </c>
      <c r="BP18" s="157">
        <v>688.98198283200009</v>
      </c>
      <c r="BQ18" s="157">
        <v>688.98198283200009</v>
      </c>
      <c r="BR18" s="157">
        <v>688.98198283200009</v>
      </c>
      <c r="BS18" s="157">
        <v>688.98198283200009</v>
      </c>
      <c r="BT18" s="157">
        <v>688.98198283200009</v>
      </c>
      <c r="BU18" s="157">
        <v>747.06340737599999</v>
      </c>
      <c r="BV18" s="157"/>
      <c r="BW18" s="157"/>
      <c r="BX18" s="157">
        <v>747.06340737599999</v>
      </c>
      <c r="BY18" s="157">
        <v>747.06340737599999</v>
      </c>
      <c r="BZ18" s="157">
        <v>747.06340737599999</v>
      </c>
      <c r="CA18" s="157">
        <v>747.06340737599999</v>
      </c>
      <c r="CB18" s="157">
        <v>747.06340737599999</v>
      </c>
      <c r="CC18" s="157">
        <v>747.06340737599999</v>
      </c>
      <c r="CD18" s="157">
        <v>747.06340737599999</v>
      </c>
      <c r="CE18" s="157">
        <v>747.06340737599999</v>
      </c>
      <c r="CF18" s="157">
        <v>747.06340737599999</v>
      </c>
      <c r="CG18" s="157">
        <v>761.59015732800003</v>
      </c>
      <c r="CH18" s="157">
        <v>761.59015732800003</v>
      </c>
      <c r="CI18" s="157">
        <v>761.59015732800003</v>
      </c>
      <c r="CJ18" s="157">
        <v>761.59015732800003</v>
      </c>
      <c r="CK18" s="157">
        <v>761.59015732800003</v>
      </c>
      <c r="CL18" s="157">
        <v>761.59015732800003</v>
      </c>
      <c r="CM18" s="157">
        <v>761.59015732800003</v>
      </c>
      <c r="CN18" s="157"/>
      <c r="CO18" s="157"/>
      <c r="CP18" s="157"/>
      <c r="CQ18" s="157"/>
      <c r="CR18" s="157">
        <v>761.59015732800003</v>
      </c>
      <c r="CS18" s="157">
        <v>761.59015732800003</v>
      </c>
      <c r="CT18" s="157">
        <v>761.59015732800003</v>
      </c>
      <c r="CU18" s="157">
        <v>761.59015732800003</v>
      </c>
      <c r="CV18" s="157">
        <v>761.59015732800003</v>
      </c>
      <c r="CW18" s="157">
        <v>761.59015732800003</v>
      </c>
      <c r="CX18" s="157">
        <v>761.59015732800003</v>
      </c>
      <c r="CY18" s="157">
        <v>761.59015732800003</v>
      </c>
      <c r="CZ18" s="157">
        <v>761.59015732800003</v>
      </c>
      <c r="DA18" s="157">
        <v>819.67158187200027</v>
      </c>
      <c r="DB18" s="157">
        <v>819.67158187200027</v>
      </c>
      <c r="DC18" s="157">
        <v>819.67158187200027</v>
      </c>
      <c r="DD18" s="157">
        <v>819.67158187200027</v>
      </c>
      <c r="DE18" s="157">
        <v>819.67158187200027</v>
      </c>
      <c r="DF18" s="157">
        <v>819.67158187200027</v>
      </c>
      <c r="DG18" s="157">
        <v>819.67158187200027</v>
      </c>
      <c r="DH18" s="157">
        <v>819.67158187200027</v>
      </c>
      <c r="DI18" s="157">
        <v>819.67158187200027</v>
      </c>
      <c r="DJ18" s="157">
        <v>819.67158187200027</v>
      </c>
    </row>
    <row r="19" spans="1:114">
      <c r="A19" s="1">
        <v>23</v>
      </c>
      <c r="B19" s="1">
        <v>23</v>
      </c>
      <c r="C19" s="1"/>
      <c r="D19" s="1">
        <v>3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8">
        <v>3.2</v>
      </c>
      <c r="O19" s="186">
        <v>5600</v>
      </c>
      <c r="Y19" s="157">
        <v>749.43148737600006</v>
      </c>
      <c r="Z19" s="157">
        <v>749.43148737600006</v>
      </c>
      <c r="AA19" s="157">
        <v>749.43148737600006</v>
      </c>
      <c r="AB19" s="157">
        <v>749.43148737600006</v>
      </c>
      <c r="AC19" s="157"/>
      <c r="AD19" s="157"/>
      <c r="AE19" s="157"/>
      <c r="AF19" s="157"/>
      <c r="AG19" s="157"/>
      <c r="AH19" s="157"/>
      <c r="AI19" s="157">
        <v>749.43148737600006</v>
      </c>
      <c r="AJ19" s="157">
        <v>749.43148737600006</v>
      </c>
      <c r="AK19" s="157">
        <v>749.43148737600006</v>
      </c>
      <c r="AL19" s="157">
        <v>749.43148737600006</v>
      </c>
      <c r="AM19" s="157">
        <v>749.43148737600006</v>
      </c>
      <c r="AN19" s="157">
        <v>749.43148737600006</v>
      </c>
      <c r="AO19" s="157">
        <v>749.43148737600006</v>
      </c>
      <c r="AP19" s="157">
        <v>749.43148737600006</v>
      </c>
      <c r="AQ19" s="157">
        <v>749.43148737600006</v>
      </c>
      <c r="AR19" s="157"/>
      <c r="AS19" s="157">
        <v>749.43148737600006</v>
      </c>
      <c r="AT19" s="157">
        <v>749.43148737600006</v>
      </c>
      <c r="AU19" s="157">
        <v>749.43148737600006</v>
      </c>
      <c r="AV19" s="157">
        <v>749.43148737600006</v>
      </c>
      <c r="AW19" s="157">
        <v>749.43148737600006</v>
      </c>
      <c r="AX19" s="157">
        <v>749.43148737600006</v>
      </c>
      <c r="AY19" s="157">
        <v>749.43148737600006</v>
      </c>
      <c r="AZ19" s="157">
        <v>749.43148737600006</v>
      </c>
      <c r="BA19" s="157">
        <v>749.43148737600006</v>
      </c>
      <c r="BB19" s="157">
        <v>749.43148737600006</v>
      </c>
      <c r="BC19" s="157">
        <v>705.86402515200007</v>
      </c>
      <c r="BD19" s="157">
        <v>705.86402515200007</v>
      </c>
      <c r="BE19" s="157">
        <v>705.86402515200007</v>
      </c>
      <c r="BF19" s="157">
        <v>705.86402515200007</v>
      </c>
      <c r="BG19" s="157">
        <v>705.86402515200007</v>
      </c>
      <c r="BH19" s="157">
        <v>705.86402515200007</v>
      </c>
      <c r="BI19" s="157">
        <v>705.86402515200007</v>
      </c>
      <c r="BJ19" s="157">
        <v>705.86402515200007</v>
      </c>
      <c r="BK19" s="157">
        <v>705.86402515200007</v>
      </c>
      <c r="BL19" s="157">
        <v>705.86402515200007</v>
      </c>
      <c r="BM19" s="157">
        <v>705.86402515200007</v>
      </c>
      <c r="BN19" s="157">
        <v>705.86402515200007</v>
      </c>
      <c r="BO19" s="157">
        <v>705.86402515200007</v>
      </c>
      <c r="BP19" s="157">
        <v>705.86402515200007</v>
      </c>
      <c r="BQ19" s="157">
        <v>705.86402515200007</v>
      </c>
      <c r="BR19" s="157">
        <v>705.86402515200007</v>
      </c>
      <c r="BS19" s="157">
        <v>705.86402515200007</v>
      </c>
      <c r="BT19" s="157">
        <v>705.86402515200007</v>
      </c>
      <c r="BU19" s="157">
        <v>763.95823732800011</v>
      </c>
      <c r="BV19" s="157"/>
      <c r="BW19" s="157"/>
      <c r="BX19" s="157">
        <v>763.95823732800011</v>
      </c>
      <c r="BY19" s="157">
        <v>763.95823732800011</v>
      </c>
      <c r="BZ19" s="157">
        <v>763.95823732800011</v>
      </c>
      <c r="CA19" s="157">
        <v>763.95823732800011</v>
      </c>
      <c r="CB19" s="157">
        <v>763.95823732800011</v>
      </c>
      <c r="CC19" s="157">
        <v>763.95823732800011</v>
      </c>
      <c r="CD19" s="157">
        <v>763.95823732800011</v>
      </c>
      <c r="CE19" s="157">
        <v>763.95823732800011</v>
      </c>
      <c r="CF19" s="157">
        <v>763.95823732800011</v>
      </c>
      <c r="CG19" s="157">
        <v>792.99894960000006</v>
      </c>
      <c r="CH19" s="157">
        <v>792.99894960000006</v>
      </c>
      <c r="CI19" s="157">
        <v>792.99894960000006</v>
      </c>
      <c r="CJ19" s="157">
        <v>792.99894960000006</v>
      </c>
      <c r="CK19" s="157">
        <v>792.99894960000006</v>
      </c>
      <c r="CL19" s="157">
        <v>792.99894960000006</v>
      </c>
      <c r="CM19" s="157">
        <v>792.99894960000006</v>
      </c>
      <c r="CN19" s="157"/>
      <c r="CO19" s="157"/>
      <c r="CP19" s="157"/>
      <c r="CQ19" s="157"/>
      <c r="CR19" s="157">
        <v>792.99894960000006</v>
      </c>
      <c r="CS19" s="157">
        <v>792.99894960000006</v>
      </c>
      <c r="CT19" s="157">
        <v>792.99894960000006</v>
      </c>
      <c r="CU19" s="157">
        <v>792.99894960000006</v>
      </c>
      <c r="CV19" s="157">
        <v>792.99894960000006</v>
      </c>
      <c r="CW19" s="157">
        <v>792.99894960000006</v>
      </c>
      <c r="CX19" s="157">
        <v>792.99894960000006</v>
      </c>
      <c r="CY19" s="157">
        <v>792.99894960000006</v>
      </c>
      <c r="CZ19" s="157">
        <v>792.99894960000006</v>
      </c>
      <c r="DA19" s="157">
        <v>836.56641182400017</v>
      </c>
      <c r="DB19" s="157">
        <v>836.56641182400017</v>
      </c>
      <c r="DC19" s="157">
        <v>836.56641182400017</v>
      </c>
      <c r="DD19" s="157">
        <v>836.56641182400017</v>
      </c>
      <c r="DE19" s="157">
        <v>836.56641182400017</v>
      </c>
      <c r="DF19" s="157">
        <v>836.56641182400017</v>
      </c>
      <c r="DG19" s="157">
        <v>836.56641182400017</v>
      </c>
      <c r="DH19" s="157">
        <v>836.56641182400017</v>
      </c>
      <c r="DI19" s="157">
        <v>836.56641182400017</v>
      </c>
      <c r="DJ19" s="157">
        <v>836.56641182400017</v>
      </c>
    </row>
    <row r="20" spans="1:114">
      <c r="A20" s="1">
        <v>24</v>
      </c>
      <c r="B20" s="1">
        <v>24</v>
      </c>
      <c r="C20" s="1"/>
      <c r="D20" s="1">
        <v>3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8">
        <v>3.5</v>
      </c>
      <c r="O20" s="186">
        <v>6125</v>
      </c>
      <c r="Y20" s="157">
        <v>767.51035732800005</v>
      </c>
      <c r="Z20" s="157">
        <v>767.51035732800005</v>
      </c>
      <c r="AA20" s="157">
        <v>767.51035732800005</v>
      </c>
      <c r="AB20" s="157">
        <v>767.51035732800005</v>
      </c>
      <c r="AC20" s="157"/>
      <c r="AD20" s="157"/>
      <c r="AE20" s="157"/>
      <c r="AF20" s="157"/>
      <c r="AG20" s="157"/>
      <c r="AH20" s="157"/>
      <c r="AI20" s="157">
        <v>767.51035732800005</v>
      </c>
      <c r="AJ20" s="157">
        <v>767.51035732800005</v>
      </c>
      <c r="AK20" s="157">
        <v>767.51035732800005</v>
      </c>
      <c r="AL20" s="157">
        <v>767.51035732800005</v>
      </c>
      <c r="AM20" s="157">
        <v>767.51035732800005</v>
      </c>
      <c r="AN20" s="157">
        <v>767.51035732800005</v>
      </c>
      <c r="AO20" s="157">
        <v>767.51035732800005</v>
      </c>
      <c r="AP20" s="157">
        <v>767.51035732800005</v>
      </c>
      <c r="AQ20" s="157">
        <v>767.51035732800005</v>
      </c>
      <c r="AR20" s="157"/>
      <c r="AS20" s="157">
        <v>767.51035732800005</v>
      </c>
      <c r="AT20" s="157">
        <v>767.51035732800005</v>
      </c>
      <c r="AU20" s="157">
        <v>767.51035732800005</v>
      </c>
      <c r="AV20" s="157">
        <v>767.51035732800005</v>
      </c>
      <c r="AW20" s="157">
        <v>767.51035732800005</v>
      </c>
      <c r="AX20" s="157">
        <v>767.51035732800005</v>
      </c>
      <c r="AY20" s="157">
        <v>767.51035732800005</v>
      </c>
      <c r="AZ20" s="157">
        <v>767.51035732800005</v>
      </c>
      <c r="BA20" s="157">
        <v>767.51035732800005</v>
      </c>
      <c r="BB20" s="157">
        <v>767.51035732800005</v>
      </c>
      <c r="BC20" s="157">
        <v>723.94289510400017</v>
      </c>
      <c r="BD20" s="157">
        <v>723.94289510400017</v>
      </c>
      <c r="BE20" s="157">
        <v>723.94289510400017</v>
      </c>
      <c r="BF20" s="157">
        <v>723.94289510400017</v>
      </c>
      <c r="BG20" s="157">
        <v>723.94289510400017</v>
      </c>
      <c r="BH20" s="157">
        <v>723.94289510400017</v>
      </c>
      <c r="BI20" s="157">
        <v>723.94289510400017</v>
      </c>
      <c r="BJ20" s="157">
        <v>723.94289510400017</v>
      </c>
      <c r="BK20" s="157">
        <v>723.94289510400017</v>
      </c>
      <c r="BL20" s="157">
        <v>723.94289510400017</v>
      </c>
      <c r="BM20" s="157">
        <v>723.94289510400017</v>
      </c>
      <c r="BN20" s="157">
        <v>723.94289510400017</v>
      </c>
      <c r="BO20" s="157">
        <v>723.94289510400017</v>
      </c>
      <c r="BP20" s="157">
        <v>723.94289510400017</v>
      </c>
      <c r="BQ20" s="157">
        <v>723.94289510400017</v>
      </c>
      <c r="BR20" s="157">
        <v>723.94289510400017</v>
      </c>
      <c r="BS20" s="157">
        <v>723.94289510400017</v>
      </c>
      <c r="BT20" s="157">
        <v>723.94289510400017</v>
      </c>
      <c r="BU20" s="157">
        <v>796.55106960000001</v>
      </c>
      <c r="BV20" s="157"/>
      <c r="BW20" s="157"/>
      <c r="BX20" s="157">
        <v>796.55106960000001</v>
      </c>
      <c r="BY20" s="157">
        <v>796.55106960000001</v>
      </c>
      <c r="BZ20" s="157">
        <v>796.55106960000001</v>
      </c>
      <c r="CA20" s="157">
        <v>796.55106960000001</v>
      </c>
      <c r="CB20" s="157">
        <v>796.55106960000001</v>
      </c>
      <c r="CC20" s="157">
        <v>796.55106960000001</v>
      </c>
      <c r="CD20" s="157">
        <v>796.55106960000001</v>
      </c>
      <c r="CE20" s="157">
        <v>796.55106960000001</v>
      </c>
      <c r="CF20" s="157">
        <v>796.55106960000001</v>
      </c>
      <c r="CG20" s="157">
        <v>825.59178187200007</v>
      </c>
      <c r="CH20" s="157">
        <v>825.59178187200007</v>
      </c>
      <c r="CI20" s="157">
        <v>825.59178187200007</v>
      </c>
      <c r="CJ20" s="157">
        <v>825.59178187200007</v>
      </c>
      <c r="CK20" s="157">
        <v>825.59178187199996</v>
      </c>
      <c r="CL20" s="157">
        <v>825.59178187199996</v>
      </c>
      <c r="CM20" s="157">
        <v>825.59178187199996</v>
      </c>
      <c r="CN20" s="157"/>
      <c r="CO20" s="157"/>
      <c r="CP20" s="157"/>
      <c r="CQ20" s="157"/>
      <c r="CR20" s="157">
        <v>825.59178187199996</v>
      </c>
      <c r="CS20" s="157">
        <v>825.59178187199996</v>
      </c>
      <c r="CT20" s="157">
        <v>825.59178187199996</v>
      </c>
      <c r="CU20" s="157">
        <v>825.59178187199996</v>
      </c>
      <c r="CV20" s="157">
        <v>825.59178187199996</v>
      </c>
      <c r="CW20" s="157">
        <v>825.59178187199996</v>
      </c>
      <c r="CX20" s="157">
        <v>825.59178187199996</v>
      </c>
      <c r="CY20" s="157">
        <v>825.59178187199996</v>
      </c>
      <c r="CZ20" s="157">
        <v>825.59178187199996</v>
      </c>
      <c r="DA20" s="157">
        <v>854.63249414399991</v>
      </c>
      <c r="DB20" s="157">
        <v>854.63249414399991</v>
      </c>
      <c r="DC20" s="157">
        <v>854.63249414399991</v>
      </c>
      <c r="DD20" s="157">
        <v>854.63249414399991</v>
      </c>
      <c r="DE20" s="157">
        <v>854.63249414399991</v>
      </c>
      <c r="DF20" s="157">
        <v>854.63249414399991</v>
      </c>
      <c r="DG20" s="157">
        <v>854.63249414399991</v>
      </c>
      <c r="DH20" s="157">
        <v>854.63249414399991</v>
      </c>
      <c r="DI20" s="157">
        <v>854.63249414399991</v>
      </c>
      <c r="DJ20" s="157">
        <v>854.63249414399991</v>
      </c>
    </row>
    <row r="21" spans="1:114">
      <c r="A21" s="1">
        <v>25</v>
      </c>
      <c r="B21" s="1">
        <v>25</v>
      </c>
      <c r="C21" s="1"/>
      <c r="D21" s="1">
        <v>3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8">
        <v>3.6</v>
      </c>
      <c r="O21" s="186">
        <v>6300</v>
      </c>
      <c r="Y21" s="157">
        <v>797.7351096000001</v>
      </c>
      <c r="Z21" s="157">
        <v>797.7351096000001</v>
      </c>
      <c r="AA21" s="157">
        <v>797.7351096000001</v>
      </c>
      <c r="AB21" s="157">
        <v>797.7351096000001</v>
      </c>
      <c r="AC21" s="157"/>
      <c r="AD21" s="157"/>
      <c r="AE21" s="157"/>
      <c r="AF21" s="157"/>
      <c r="AG21" s="157"/>
      <c r="AH21" s="157"/>
      <c r="AI21" s="157">
        <v>797.7351096000001</v>
      </c>
      <c r="AJ21" s="157">
        <v>797.7351096000001</v>
      </c>
      <c r="AK21" s="157">
        <v>797.7351096000001</v>
      </c>
      <c r="AL21" s="157">
        <v>797.7351096000001</v>
      </c>
      <c r="AM21" s="157">
        <v>797.7351096000001</v>
      </c>
      <c r="AN21" s="157">
        <v>797.7351096000001</v>
      </c>
      <c r="AO21" s="157">
        <v>797.7351096000001</v>
      </c>
      <c r="AP21" s="157">
        <v>797.7351096000001</v>
      </c>
      <c r="AQ21" s="157">
        <v>797.7351096000001</v>
      </c>
      <c r="AR21" s="157"/>
      <c r="AS21" s="157">
        <v>797.7351096000001</v>
      </c>
      <c r="AT21" s="157">
        <v>797.7351096000001</v>
      </c>
      <c r="AU21" s="157">
        <v>797.7351096000001</v>
      </c>
      <c r="AV21" s="157">
        <v>797.7351096000001</v>
      </c>
      <c r="AW21" s="157">
        <v>797.7351096000001</v>
      </c>
      <c r="AX21" s="157">
        <v>797.7351096000001</v>
      </c>
      <c r="AY21" s="157">
        <v>797.7351096000001</v>
      </c>
      <c r="AZ21" s="157">
        <v>797.7351096000001</v>
      </c>
      <c r="BA21" s="157">
        <v>797.7351096000001</v>
      </c>
      <c r="BB21" s="157">
        <v>797.7351096000001</v>
      </c>
      <c r="BC21" s="157">
        <v>739.65368505600009</v>
      </c>
      <c r="BD21" s="157">
        <v>739.65368505600009</v>
      </c>
      <c r="BE21" s="157">
        <v>739.65368505600009</v>
      </c>
      <c r="BF21" s="157">
        <v>739.65368505600009</v>
      </c>
      <c r="BG21" s="157">
        <v>739.65368505600009</v>
      </c>
      <c r="BH21" s="157">
        <v>739.65368505600009</v>
      </c>
      <c r="BI21" s="157">
        <v>739.65368505600009</v>
      </c>
      <c r="BJ21" s="157">
        <v>739.65368505600009</v>
      </c>
      <c r="BK21" s="157">
        <v>739.65368505600009</v>
      </c>
      <c r="BL21" s="157">
        <v>739.65368505600009</v>
      </c>
      <c r="BM21" s="157">
        <v>739.65368505600009</v>
      </c>
      <c r="BN21" s="157">
        <v>739.65368505600009</v>
      </c>
      <c r="BO21" s="157">
        <v>739.65368505600009</v>
      </c>
      <c r="BP21" s="157">
        <v>739.65368505600009</v>
      </c>
      <c r="BQ21" s="157">
        <v>739.65368505600009</v>
      </c>
      <c r="BR21" s="157">
        <v>739.65368505600009</v>
      </c>
      <c r="BS21" s="157">
        <v>739.65368505600009</v>
      </c>
      <c r="BT21" s="157">
        <v>739.65368505600009</v>
      </c>
      <c r="BU21" s="157">
        <v>826.77582187200017</v>
      </c>
      <c r="BV21" s="157"/>
      <c r="BW21" s="157"/>
      <c r="BX21" s="157">
        <v>826.77582187200017</v>
      </c>
      <c r="BY21" s="157">
        <v>826.77582187200017</v>
      </c>
      <c r="BZ21" s="157">
        <v>826.77582187200017</v>
      </c>
      <c r="CA21" s="157">
        <v>826.77582187200017</v>
      </c>
      <c r="CB21" s="157">
        <v>826.77582187200017</v>
      </c>
      <c r="CC21" s="157">
        <v>826.77582187200017</v>
      </c>
      <c r="CD21" s="157">
        <v>826.77582187200017</v>
      </c>
      <c r="CE21" s="157">
        <v>826.77582187200017</v>
      </c>
      <c r="CF21" s="157">
        <v>826.77582187200017</v>
      </c>
      <c r="CG21" s="157">
        <v>855.816534144</v>
      </c>
      <c r="CH21" s="157">
        <v>855.816534144</v>
      </c>
      <c r="CI21" s="157">
        <v>855.816534144</v>
      </c>
      <c r="CJ21" s="157">
        <v>855.816534144</v>
      </c>
      <c r="CK21" s="157">
        <v>855.816534144</v>
      </c>
      <c r="CL21" s="157">
        <v>855.816534144</v>
      </c>
      <c r="CM21" s="157">
        <v>855.816534144</v>
      </c>
      <c r="CN21" s="157"/>
      <c r="CO21" s="157"/>
      <c r="CP21" s="157"/>
      <c r="CQ21" s="157"/>
      <c r="CR21" s="157">
        <v>855.816534144</v>
      </c>
      <c r="CS21" s="157">
        <v>855.816534144</v>
      </c>
      <c r="CT21" s="157">
        <v>855.816534144</v>
      </c>
      <c r="CU21" s="157">
        <v>855.816534144</v>
      </c>
      <c r="CV21" s="157">
        <v>855.816534144</v>
      </c>
      <c r="CW21" s="157">
        <v>855.816534144</v>
      </c>
      <c r="CX21" s="157">
        <v>855.816534144</v>
      </c>
      <c r="CY21" s="157">
        <v>855.816534144</v>
      </c>
      <c r="CZ21" s="157">
        <v>855.816534144</v>
      </c>
      <c r="DA21" s="157">
        <v>884.85724641600018</v>
      </c>
      <c r="DB21" s="157">
        <v>884.85724641600018</v>
      </c>
      <c r="DC21" s="157">
        <v>884.85724641600018</v>
      </c>
      <c r="DD21" s="157">
        <v>884.85724641600018</v>
      </c>
      <c r="DE21" s="157">
        <v>884.85724641600018</v>
      </c>
      <c r="DF21" s="157">
        <v>884.85724641600018</v>
      </c>
      <c r="DG21" s="157">
        <v>884.85724641600018</v>
      </c>
      <c r="DH21" s="157">
        <v>884.85724641600018</v>
      </c>
      <c r="DI21" s="157">
        <v>884.85724641600018</v>
      </c>
      <c r="DJ21" s="157">
        <v>884.85724641600018</v>
      </c>
    </row>
    <row r="22" spans="1:114">
      <c r="A22" s="1">
        <v>26</v>
      </c>
      <c r="B22" s="1">
        <v>26</v>
      </c>
      <c r="C22" s="1"/>
      <c r="D22" s="1">
        <v>3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8">
        <v>4</v>
      </c>
      <c r="O22" s="186">
        <v>7000</v>
      </c>
      <c r="Y22" s="157">
        <v>846.03873182400002</v>
      </c>
      <c r="Z22" s="157">
        <v>846.03873182400002</v>
      </c>
      <c r="AA22" s="157">
        <v>846.03873182400002</v>
      </c>
      <c r="AB22" s="157">
        <v>846.03873182400002</v>
      </c>
      <c r="AC22" s="157"/>
      <c r="AD22" s="157"/>
      <c r="AE22" s="157"/>
      <c r="AF22" s="157"/>
      <c r="AG22" s="157"/>
      <c r="AH22" s="157"/>
      <c r="AI22" s="157">
        <v>846.03873182400002</v>
      </c>
      <c r="AJ22" s="157">
        <v>846.03873182400002</v>
      </c>
      <c r="AK22" s="157">
        <v>846.03873182400002</v>
      </c>
      <c r="AL22" s="157">
        <v>846.03873182400002</v>
      </c>
      <c r="AM22" s="157">
        <v>846.03873182400002</v>
      </c>
      <c r="AN22" s="157">
        <v>846.03873182400002</v>
      </c>
      <c r="AO22" s="157">
        <v>846.03873182400002</v>
      </c>
      <c r="AP22" s="157">
        <v>846.03873182400002</v>
      </c>
      <c r="AQ22" s="157">
        <v>846.03873182400002</v>
      </c>
      <c r="AR22" s="157"/>
      <c r="AS22" s="157">
        <v>846.03873182400002</v>
      </c>
      <c r="AT22" s="157">
        <v>846.03873182400002</v>
      </c>
      <c r="AU22" s="157">
        <v>846.03873182400002</v>
      </c>
      <c r="AV22" s="157">
        <v>846.03873182400002</v>
      </c>
      <c r="AW22" s="157">
        <v>846.03873182400002</v>
      </c>
      <c r="AX22" s="157">
        <v>846.03873182400002</v>
      </c>
      <c r="AY22" s="157">
        <v>846.03873182400002</v>
      </c>
      <c r="AZ22" s="157">
        <v>846.03873182400002</v>
      </c>
      <c r="BA22" s="157">
        <v>846.03873182400002</v>
      </c>
      <c r="BB22" s="157">
        <v>846.03873182400002</v>
      </c>
      <c r="BC22" s="157">
        <v>773.43055732800008</v>
      </c>
      <c r="BD22" s="157">
        <v>773.43055732800008</v>
      </c>
      <c r="BE22" s="157">
        <v>773.43055732800008</v>
      </c>
      <c r="BF22" s="157">
        <v>773.43055732800008</v>
      </c>
      <c r="BG22" s="157">
        <v>773.43055732800008</v>
      </c>
      <c r="BH22" s="157">
        <v>773.43055732800008</v>
      </c>
      <c r="BI22" s="157">
        <v>773.43055732800008</v>
      </c>
      <c r="BJ22" s="157">
        <v>773.43055732800008</v>
      </c>
      <c r="BK22" s="157">
        <v>773.43055732800008</v>
      </c>
      <c r="BL22" s="157">
        <v>773.43055732800008</v>
      </c>
      <c r="BM22" s="157">
        <v>773.43055732800008</v>
      </c>
      <c r="BN22" s="157">
        <v>773.43055732800008</v>
      </c>
      <c r="BO22" s="157">
        <v>773.43055732800008</v>
      </c>
      <c r="BP22" s="157">
        <v>773.43055732800008</v>
      </c>
      <c r="BQ22" s="157">
        <v>773.43055732800008</v>
      </c>
      <c r="BR22" s="157">
        <v>773.43055732800008</v>
      </c>
      <c r="BS22" s="157">
        <v>773.43055732800008</v>
      </c>
      <c r="BT22" s="157">
        <v>773.43055732800008</v>
      </c>
      <c r="BU22" s="157">
        <v>875.07944409599997</v>
      </c>
      <c r="BV22" s="157"/>
      <c r="BW22" s="157"/>
      <c r="BX22" s="157">
        <v>875.07944409599997</v>
      </c>
      <c r="BY22" s="157">
        <v>875.07944409599997</v>
      </c>
      <c r="BZ22" s="157">
        <v>875.07944409599997</v>
      </c>
      <c r="CA22" s="157">
        <v>875.07944409599997</v>
      </c>
      <c r="CB22" s="157">
        <v>875.07944409599997</v>
      </c>
      <c r="CC22" s="157">
        <v>875.07944409599997</v>
      </c>
      <c r="CD22" s="157">
        <v>875.07944409599997</v>
      </c>
      <c r="CE22" s="157">
        <v>875.07944409599997</v>
      </c>
      <c r="CF22" s="157">
        <v>875.07944409599997</v>
      </c>
      <c r="CG22" s="157">
        <v>889.59340641600011</v>
      </c>
      <c r="CH22" s="157">
        <v>889.59340641600011</v>
      </c>
      <c r="CI22" s="157">
        <v>889.59340641600011</v>
      </c>
      <c r="CJ22" s="157">
        <v>889.59340641600011</v>
      </c>
      <c r="CK22" s="157">
        <v>889.59340641599999</v>
      </c>
      <c r="CL22" s="157">
        <v>889.59340641599999</v>
      </c>
      <c r="CM22" s="157">
        <v>889.59340641599999</v>
      </c>
      <c r="CN22" s="157"/>
      <c r="CO22" s="157"/>
      <c r="CP22" s="157"/>
      <c r="CQ22" s="157"/>
      <c r="CR22" s="157">
        <v>889.59340641599999</v>
      </c>
      <c r="CS22" s="157">
        <v>889.59340641599999</v>
      </c>
      <c r="CT22" s="157">
        <v>889.59340641599999</v>
      </c>
      <c r="CU22" s="157">
        <v>889.59340641599999</v>
      </c>
      <c r="CV22" s="157">
        <v>889.59340641599999</v>
      </c>
      <c r="CW22" s="157">
        <v>889.59340641599999</v>
      </c>
      <c r="CX22" s="157">
        <v>889.59340641599999</v>
      </c>
      <c r="CY22" s="157">
        <v>889.59340641599999</v>
      </c>
      <c r="CZ22" s="157">
        <v>889.59340641599999</v>
      </c>
      <c r="DA22" s="157">
        <v>933.1608686400001</v>
      </c>
      <c r="DB22" s="157">
        <v>933.1608686400001</v>
      </c>
      <c r="DC22" s="157">
        <v>933.1608686400001</v>
      </c>
      <c r="DD22" s="157">
        <v>933.1608686400001</v>
      </c>
      <c r="DE22" s="157">
        <v>933.1608686400001</v>
      </c>
      <c r="DF22" s="157">
        <v>933.1608686400001</v>
      </c>
      <c r="DG22" s="157">
        <v>933.1608686400001</v>
      </c>
      <c r="DH22" s="157">
        <v>933.1608686400001</v>
      </c>
      <c r="DI22" s="157">
        <v>933.1608686400001</v>
      </c>
      <c r="DJ22" s="157">
        <v>933.1608686400001</v>
      </c>
    </row>
    <row r="23" spans="1:114">
      <c r="A23" s="1">
        <v>27</v>
      </c>
      <c r="B23" s="1">
        <v>27</v>
      </c>
      <c r="C23" s="1"/>
      <c r="D23" s="1">
        <v>3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8">
        <v>4.4000000000000004</v>
      </c>
      <c r="O23" s="186">
        <v>7700</v>
      </c>
      <c r="Y23" s="157">
        <v>894.32956641600015</v>
      </c>
      <c r="Z23" s="157">
        <v>894.32956641600015</v>
      </c>
      <c r="AA23" s="157">
        <v>894.32956641600015</v>
      </c>
      <c r="AB23" s="157">
        <v>894.32956641600015</v>
      </c>
      <c r="AC23" s="157"/>
      <c r="AD23" s="157"/>
      <c r="AE23" s="157"/>
      <c r="AF23" s="157"/>
      <c r="AG23" s="157"/>
      <c r="AH23" s="157"/>
      <c r="AI23" s="157">
        <v>894.32956641600015</v>
      </c>
      <c r="AJ23" s="157">
        <v>894.32956641600015</v>
      </c>
      <c r="AK23" s="157">
        <v>894.32956641600015</v>
      </c>
      <c r="AL23" s="157">
        <v>894.32956641600015</v>
      </c>
      <c r="AM23" s="157">
        <v>894.32956641600015</v>
      </c>
      <c r="AN23" s="157">
        <v>894.32956641600015</v>
      </c>
      <c r="AO23" s="157">
        <v>894.32956641600015</v>
      </c>
      <c r="AP23" s="157">
        <v>894.32956641600015</v>
      </c>
      <c r="AQ23" s="157">
        <v>894.32956641600003</v>
      </c>
      <c r="AR23" s="157"/>
      <c r="AS23" s="157">
        <v>894.32956641600003</v>
      </c>
      <c r="AT23" s="157">
        <v>894.32956641600003</v>
      </c>
      <c r="AU23" s="157">
        <v>894.32956641600003</v>
      </c>
      <c r="AV23" s="157">
        <v>894.32956641600003</v>
      </c>
      <c r="AW23" s="157">
        <v>894.32956641600003</v>
      </c>
      <c r="AX23" s="157">
        <v>894.32956641600003</v>
      </c>
      <c r="AY23" s="157">
        <v>894.32956641600003</v>
      </c>
      <c r="AZ23" s="157">
        <v>894.32956641600003</v>
      </c>
      <c r="BA23" s="157">
        <v>894.32956641600003</v>
      </c>
      <c r="BB23" s="157">
        <v>894.32956641600003</v>
      </c>
      <c r="BC23" s="157">
        <v>807.20742959999995</v>
      </c>
      <c r="BD23" s="157">
        <v>807.20742959999995</v>
      </c>
      <c r="BE23" s="157">
        <v>807.20742959999995</v>
      </c>
      <c r="BF23" s="157">
        <v>807.20742959999995</v>
      </c>
      <c r="BG23" s="157">
        <v>807.20742959999995</v>
      </c>
      <c r="BH23" s="157">
        <v>807.20742959999995</v>
      </c>
      <c r="BI23" s="157">
        <v>807.20742959999995</v>
      </c>
      <c r="BJ23" s="157">
        <v>807.20742959999995</v>
      </c>
      <c r="BK23" s="157">
        <v>807.20742959999995</v>
      </c>
      <c r="BL23" s="157">
        <v>807.20742959999995</v>
      </c>
      <c r="BM23" s="157">
        <v>807.20742959999995</v>
      </c>
      <c r="BN23" s="157">
        <v>807.20742959999995</v>
      </c>
      <c r="BO23" s="157">
        <v>807.20742959999995</v>
      </c>
      <c r="BP23" s="157">
        <v>807.20742959999995</v>
      </c>
      <c r="BQ23" s="157">
        <v>807.20742959999995</v>
      </c>
      <c r="BR23" s="157">
        <v>807.20742959999995</v>
      </c>
      <c r="BS23" s="157">
        <v>807.20742959999995</v>
      </c>
      <c r="BT23" s="157">
        <v>807.20742959999995</v>
      </c>
      <c r="BU23" s="157">
        <v>908.85631636799997</v>
      </c>
      <c r="BV23" s="157"/>
      <c r="BW23" s="157"/>
      <c r="BX23" s="157">
        <v>908.85631636799997</v>
      </c>
      <c r="BY23" s="157">
        <v>908.85631636799997</v>
      </c>
      <c r="BZ23" s="157">
        <v>908.85631636799997</v>
      </c>
      <c r="CA23" s="157">
        <v>908.85631636799997</v>
      </c>
      <c r="CB23" s="157">
        <v>908.85631636799997</v>
      </c>
      <c r="CC23" s="157">
        <v>908.85631636799997</v>
      </c>
      <c r="CD23" s="157">
        <v>908.85631636799997</v>
      </c>
      <c r="CE23" s="157">
        <v>908.85631636799997</v>
      </c>
      <c r="CF23" s="157">
        <v>908.85631636799997</v>
      </c>
      <c r="CG23" s="157">
        <v>923.38306632000001</v>
      </c>
      <c r="CH23" s="157">
        <v>923.38306632000001</v>
      </c>
      <c r="CI23" s="157">
        <v>923.38306632000001</v>
      </c>
      <c r="CJ23" s="157">
        <v>923.38306632000001</v>
      </c>
      <c r="CK23" s="157">
        <v>923.38306632000001</v>
      </c>
      <c r="CL23" s="157">
        <v>923.38306632000001</v>
      </c>
      <c r="CM23" s="157">
        <v>923.38306632000001</v>
      </c>
      <c r="CN23" s="157"/>
      <c r="CO23" s="157"/>
      <c r="CP23" s="157"/>
      <c r="CQ23" s="157"/>
      <c r="CR23" s="157">
        <v>923.38306632000001</v>
      </c>
      <c r="CS23" s="157">
        <v>923.38306632000001</v>
      </c>
      <c r="CT23" s="157">
        <v>923.38306632000001</v>
      </c>
      <c r="CU23" s="157">
        <v>923.38306632000001</v>
      </c>
      <c r="CV23" s="157">
        <v>923.38306632000001</v>
      </c>
      <c r="CW23" s="157">
        <v>923.38306632000001</v>
      </c>
      <c r="CX23" s="157">
        <v>923.38306632000001</v>
      </c>
      <c r="CY23" s="157">
        <v>923.38306632000001</v>
      </c>
      <c r="CZ23" s="157">
        <v>923.38306632000001</v>
      </c>
      <c r="DA23" s="157">
        <v>981.46449086400014</v>
      </c>
      <c r="DB23" s="157">
        <v>981.46449086400014</v>
      </c>
      <c r="DC23" s="157">
        <v>981.46449086400014</v>
      </c>
      <c r="DD23" s="157">
        <v>981.46449086400014</v>
      </c>
      <c r="DE23" s="157">
        <v>981.46449086400014</v>
      </c>
      <c r="DF23" s="157">
        <v>981.46449086400014</v>
      </c>
      <c r="DG23" s="157">
        <v>981.46449086400014</v>
      </c>
      <c r="DH23" s="157">
        <v>981.46449086400014</v>
      </c>
      <c r="DI23" s="157">
        <v>981.46449086400014</v>
      </c>
      <c r="DJ23" s="157">
        <v>981.46449086400014</v>
      </c>
    </row>
    <row r="24" spans="1:114">
      <c r="A24" s="1">
        <v>28</v>
      </c>
      <c r="B24" s="1">
        <v>28</v>
      </c>
      <c r="C24" s="1"/>
      <c r="D24" s="1">
        <v>3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8">
        <v>4.5</v>
      </c>
      <c r="O24" s="186">
        <v>7875</v>
      </c>
      <c r="Y24" s="157">
        <v>924.56710632000022</v>
      </c>
      <c r="Z24" s="157">
        <v>924.56710632000022</v>
      </c>
      <c r="AA24" s="157">
        <v>924.56710632000022</v>
      </c>
      <c r="AB24" s="157">
        <v>924.56710632000022</v>
      </c>
      <c r="AC24" s="157"/>
      <c r="AD24" s="157"/>
      <c r="AE24" s="157"/>
      <c r="AF24" s="157"/>
      <c r="AG24" s="157"/>
      <c r="AH24" s="157"/>
      <c r="AI24" s="157">
        <v>924.56710632000022</v>
      </c>
      <c r="AJ24" s="157">
        <v>924.56710632000022</v>
      </c>
      <c r="AK24" s="157">
        <v>924.56710632000022</v>
      </c>
      <c r="AL24" s="157">
        <v>924.56710632000022</v>
      </c>
      <c r="AM24" s="157">
        <v>924.56710632000022</v>
      </c>
      <c r="AN24" s="157">
        <v>924.56710632000022</v>
      </c>
      <c r="AO24" s="157">
        <v>924.56710632000022</v>
      </c>
      <c r="AP24" s="157">
        <v>924.56710632000022</v>
      </c>
      <c r="AQ24" s="157">
        <v>924.56710632000011</v>
      </c>
      <c r="AR24" s="157"/>
      <c r="AS24" s="157">
        <v>924.56710632000011</v>
      </c>
      <c r="AT24" s="157">
        <v>924.56710632000011</v>
      </c>
      <c r="AU24" s="157">
        <v>924.56710632000011</v>
      </c>
      <c r="AV24" s="157">
        <v>924.56710632000011</v>
      </c>
      <c r="AW24" s="157">
        <v>924.56710632000011</v>
      </c>
      <c r="AX24" s="157">
        <v>924.56710632000011</v>
      </c>
      <c r="AY24" s="157">
        <v>924.56710632000011</v>
      </c>
      <c r="AZ24" s="157">
        <v>924.56710632000011</v>
      </c>
      <c r="BA24" s="157">
        <v>924.56710632000011</v>
      </c>
      <c r="BB24" s="157">
        <v>924.56710632000011</v>
      </c>
      <c r="BC24" s="157">
        <v>822.90543192000018</v>
      </c>
      <c r="BD24" s="157">
        <v>822.90543192000018</v>
      </c>
      <c r="BE24" s="157">
        <v>822.90543192000018</v>
      </c>
      <c r="BF24" s="157">
        <v>822.90543192000018</v>
      </c>
      <c r="BG24" s="157">
        <v>822.90543192000018</v>
      </c>
      <c r="BH24" s="157">
        <v>822.90543192000018</v>
      </c>
      <c r="BI24" s="157">
        <v>822.90543192000018</v>
      </c>
      <c r="BJ24" s="157">
        <v>822.90543192000018</v>
      </c>
      <c r="BK24" s="157">
        <v>822.90543192000018</v>
      </c>
      <c r="BL24" s="157">
        <v>822.90543192000018</v>
      </c>
      <c r="BM24" s="157">
        <v>822.90543192000018</v>
      </c>
      <c r="BN24" s="157">
        <v>822.90543192000018</v>
      </c>
      <c r="BO24" s="157">
        <v>822.90543192000018</v>
      </c>
      <c r="BP24" s="157">
        <v>822.90543192000018</v>
      </c>
      <c r="BQ24" s="157">
        <v>822.90543192000018</v>
      </c>
      <c r="BR24" s="157">
        <v>822.90543192000018</v>
      </c>
      <c r="BS24" s="157">
        <v>822.90543192000018</v>
      </c>
      <c r="BT24" s="157">
        <v>822.90543192000018</v>
      </c>
      <c r="BU24" s="157">
        <v>924.56710632000022</v>
      </c>
      <c r="BV24" s="157"/>
      <c r="BW24" s="157"/>
      <c r="BX24" s="157">
        <v>924.56710632000022</v>
      </c>
      <c r="BY24" s="157">
        <v>924.56710632000022</v>
      </c>
      <c r="BZ24" s="157">
        <v>924.56710632000022</v>
      </c>
      <c r="CA24" s="157">
        <v>924.56710632000022</v>
      </c>
      <c r="CB24" s="157">
        <v>924.56710632000022</v>
      </c>
      <c r="CC24" s="157">
        <v>924.56710632000022</v>
      </c>
      <c r="CD24" s="157">
        <v>924.56710632000022</v>
      </c>
      <c r="CE24" s="157">
        <v>924.56710632000022</v>
      </c>
      <c r="CF24" s="157">
        <v>924.56710632000022</v>
      </c>
      <c r="CG24" s="157">
        <v>953.60781859200017</v>
      </c>
      <c r="CH24" s="157">
        <v>953.60781859200017</v>
      </c>
      <c r="CI24" s="157">
        <v>953.60781859200017</v>
      </c>
      <c r="CJ24" s="157">
        <v>953.60781859200017</v>
      </c>
      <c r="CK24" s="157">
        <v>953.60781859200006</v>
      </c>
      <c r="CL24" s="157">
        <v>953.60781859200006</v>
      </c>
      <c r="CM24" s="157">
        <v>953.60781859200006</v>
      </c>
      <c r="CN24" s="157"/>
      <c r="CO24" s="157"/>
      <c r="CP24" s="157"/>
      <c r="CQ24" s="157"/>
      <c r="CR24" s="157">
        <v>953.60781859200006</v>
      </c>
      <c r="CS24" s="157">
        <v>953.60781859200006</v>
      </c>
      <c r="CT24" s="157">
        <v>953.60781859200006</v>
      </c>
      <c r="CU24" s="157">
        <v>953.60781859200006</v>
      </c>
      <c r="CV24" s="157">
        <v>953.60781859200006</v>
      </c>
      <c r="CW24" s="157">
        <v>953.60781859200006</v>
      </c>
      <c r="CX24" s="157">
        <v>953.60781859200006</v>
      </c>
      <c r="CY24" s="157">
        <v>953.60781859200006</v>
      </c>
      <c r="CZ24" s="157">
        <v>953.60781859200006</v>
      </c>
      <c r="DA24" s="157">
        <v>997.16249318400014</v>
      </c>
      <c r="DB24" s="157">
        <v>997.16249318400014</v>
      </c>
      <c r="DC24" s="157">
        <v>997.16249318400014</v>
      </c>
      <c r="DD24" s="157">
        <v>997.16249318400014</v>
      </c>
      <c r="DE24" s="157">
        <v>997.16249318400014</v>
      </c>
      <c r="DF24" s="157">
        <v>997.16249318400014</v>
      </c>
      <c r="DG24" s="157">
        <v>997.16249318400014</v>
      </c>
      <c r="DH24" s="157">
        <v>997.16249318400014</v>
      </c>
      <c r="DI24" s="157">
        <v>997.16249318400014</v>
      </c>
      <c r="DJ24" s="157">
        <v>997.16249318400014</v>
      </c>
    </row>
    <row r="25" spans="1:114">
      <c r="A25" s="1">
        <v>30</v>
      </c>
      <c r="B25" s="1">
        <v>30</v>
      </c>
      <c r="C25" s="1"/>
      <c r="D25" s="1">
        <v>3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8">
        <v>4.8</v>
      </c>
      <c r="O25" s="186">
        <v>8400</v>
      </c>
      <c r="Y25" s="157">
        <v>942.6331886400003</v>
      </c>
      <c r="Z25" s="157">
        <v>942.6331886400003</v>
      </c>
      <c r="AA25" s="157">
        <v>942.6331886400003</v>
      </c>
      <c r="AB25" s="157">
        <v>942.6331886400003</v>
      </c>
      <c r="AC25" s="157"/>
      <c r="AD25" s="157"/>
      <c r="AE25" s="157"/>
      <c r="AF25" s="157"/>
      <c r="AG25" s="157"/>
      <c r="AH25" s="157"/>
      <c r="AI25" s="157">
        <v>942.6331886400003</v>
      </c>
      <c r="AJ25" s="157">
        <v>942.6331886400003</v>
      </c>
      <c r="AK25" s="157">
        <v>942.6331886400003</v>
      </c>
      <c r="AL25" s="157">
        <v>942.6331886400003</v>
      </c>
      <c r="AM25" s="157">
        <v>942.6331886400003</v>
      </c>
      <c r="AN25" s="157">
        <v>942.6331886400003</v>
      </c>
      <c r="AO25" s="157">
        <v>942.6331886400003</v>
      </c>
      <c r="AP25" s="157">
        <v>942.6331886400003</v>
      </c>
      <c r="AQ25" s="157">
        <v>942.63318864000007</v>
      </c>
      <c r="AR25" s="157"/>
      <c r="AS25" s="157">
        <v>942.63318864000007</v>
      </c>
      <c r="AT25" s="157">
        <v>942.63318864000007</v>
      </c>
      <c r="AU25" s="157">
        <v>942.63318864000007</v>
      </c>
      <c r="AV25" s="157">
        <v>942.63318864000007</v>
      </c>
      <c r="AW25" s="157">
        <v>942.63318864000007</v>
      </c>
      <c r="AX25" s="157">
        <v>942.63318864000007</v>
      </c>
      <c r="AY25" s="157">
        <v>942.63318864000007</v>
      </c>
      <c r="AZ25" s="157">
        <v>942.63318864000007</v>
      </c>
      <c r="BA25" s="157">
        <v>942.63318864000007</v>
      </c>
      <c r="BB25" s="157">
        <v>942.63318864000007</v>
      </c>
      <c r="BC25" s="157">
        <v>840.98430187200017</v>
      </c>
      <c r="BD25" s="157">
        <v>840.98430187200017</v>
      </c>
      <c r="BE25" s="157">
        <v>840.98430187200017</v>
      </c>
      <c r="BF25" s="157">
        <v>840.98430187200017</v>
      </c>
      <c r="BG25" s="157">
        <v>840.98430187200017</v>
      </c>
      <c r="BH25" s="157">
        <v>840.98430187200017</v>
      </c>
      <c r="BI25" s="157">
        <v>840.98430187200017</v>
      </c>
      <c r="BJ25" s="157">
        <v>840.98430187200017</v>
      </c>
      <c r="BK25" s="157">
        <v>840.98430187200017</v>
      </c>
      <c r="BL25" s="157">
        <v>840.98430187200017</v>
      </c>
      <c r="BM25" s="157">
        <v>840.98430187200017</v>
      </c>
      <c r="BN25" s="157">
        <v>840.98430187200017</v>
      </c>
      <c r="BO25" s="157">
        <v>840.98430187200017</v>
      </c>
      <c r="BP25" s="157">
        <v>840.98430187200017</v>
      </c>
      <c r="BQ25" s="157">
        <v>840.98430187200017</v>
      </c>
      <c r="BR25" s="157">
        <v>840.98430187200017</v>
      </c>
      <c r="BS25" s="157">
        <v>840.98430187200017</v>
      </c>
      <c r="BT25" s="157">
        <v>840.98430187200017</v>
      </c>
      <c r="BU25" s="157">
        <v>942.6331886400003</v>
      </c>
      <c r="BV25" s="157"/>
      <c r="BW25" s="157"/>
      <c r="BX25" s="157">
        <v>942.6331886400003</v>
      </c>
      <c r="BY25" s="157">
        <v>942.6331886400003</v>
      </c>
      <c r="BZ25" s="157">
        <v>942.6331886400003</v>
      </c>
      <c r="CA25" s="157">
        <v>942.6331886400003</v>
      </c>
      <c r="CB25" s="157">
        <v>942.6331886400003</v>
      </c>
      <c r="CC25" s="157">
        <v>942.6331886400003</v>
      </c>
      <c r="CD25" s="157">
        <v>942.6331886400003</v>
      </c>
      <c r="CE25" s="157">
        <v>942.6331886400003</v>
      </c>
      <c r="CF25" s="157">
        <v>942.6331886400003</v>
      </c>
      <c r="CG25" s="157">
        <v>978.59200982400012</v>
      </c>
      <c r="CH25" s="157">
        <v>978.59200982400012</v>
      </c>
      <c r="CI25" s="157">
        <v>978.59200982400012</v>
      </c>
      <c r="CJ25" s="157">
        <v>978.59200982400012</v>
      </c>
      <c r="CK25" s="157">
        <v>978.592009824</v>
      </c>
      <c r="CL25" s="157">
        <v>978.592009824</v>
      </c>
      <c r="CM25" s="157">
        <v>978.592009824</v>
      </c>
      <c r="CN25" s="157"/>
      <c r="CO25" s="157"/>
      <c r="CP25" s="157"/>
      <c r="CQ25" s="157"/>
      <c r="CR25" s="157">
        <v>978.592009824</v>
      </c>
      <c r="CS25" s="157">
        <v>978.592009824</v>
      </c>
      <c r="CT25" s="157">
        <v>978.592009824</v>
      </c>
      <c r="CU25" s="157">
        <v>978.592009824</v>
      </c>
      <c r="CV25" s="157">
        <v>978.592009824</v>
      </c>
      <c r="CW25" s="157">
        <v>978.592009824</v>
      </c>
      <c r="CX25" s="157">
        <v>978.592009824</v>
      </c>
      <c r="CY25" s="157">
        <v>978.592009824</v>
      </c>
      <c r="CZ25" s="157">
        <v>978.592009824</v>
      </c>
      <c r="DA25" s="157">
        <v>1029.7681130880001</v>
      </c>
      <c r="DB25" s="157">
        <v>1029.7681130880001</v>
      </c>
      <c r="DC25" s="157">
        <v>1029.7681130880001</v>
      </c>
      <c r="DD25" s="157">
        <v>1029.7681130880001</v>
      </c>
      <c r="DE25" s="157">
        <v>1029.7681130880001</v>
      </c>
      <c r="DF25" s="157">
        <v>1029.7681130880001</v>
      </c>
      <c r="DG25" s="157">
        <v>1029.7681130880001</v>
      </c>
      <c r="DH25" s="157">
        <v>1029.7681130880001</v>
      </c>
      <c r="DI25" s="157">
        <v>1029.7681130880001</v>
      </c>
      <c r="DJ25" s="157">
        <v>1029.7681130880001</v>
      </c>
    </row>
    <row r="26" spans="1:114">
      <c r="A26" s="1">
        <v>31</v>
      </c>
      <c r="B26" s="1">
        <v>31</v>
      </c>
      <c r="C26" s="1"/>
      <c r="D26" s="1">
        <v>3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8">
        <v>5</v>
      </c>
      <c r="O26" s="186">
        <v>8750</v>
      </c>
      <c r="Y26" s="157">
        <v>959.52801859199997</v>
      </c>
      <c r="Z26" s="157">
        <v>959.52801859199997</v>
      </c>
      <c r="AA26" s="157">
        <v>959.52801859199997</v>
      </c>
      <c r="AB26" s="157">
        <v>959.52801859199997</v>
      </c>
      <c r="AC26" s="157"/>
      <c r="AD26" s="157"/>
      <c r="AE26" s="157"/>
      <c r="AF26" s="157"/>
      <c r="AG26" s="157"/>
      <c r="AH26" s="157"/>
      <c r="AI26" s="157">
        <v>959.52801859199997</v>
      </c>
      <c r="AJ26" s="157">
        <v>959.52801859199997</v>
      </c>
      <c r="AK26" s="157">
        <v>959.52801859199997</v>
      </c>
      <c r="AL26" s="157">
        <v>959.52801859199997</v>
      </c>
      <c r="AM26" s="157">
        <v>959.52801859199997</v>
      </c>
      <c r="AN26" s="157">
        <v>959.52801859199997</v>
      </c>
      <c r="AO26" s="157">
        <v>959.52801859199997</v>
      </c>
      <c r="AP26" s="157">
        <v>959.52801859199997</v>
      </c>
      <c r="AQ26" s="157">
        <v>959.52801859199997</v>
      </c>
      <c r="AR26" s="157"/>
      <c r="AS26" s="157">
        <v>959.52801859199997</v>
      </c>
      <c r="AT26" s="157">
        <v>959.52801859199997</v>
      </c>
      <c r="AU26" s="157">
        <v>959.52801859199997</v>
      </c>
      <c r="AV26" s="157">
        <v>959.52801859199997</v>
      </c>
      <c r="AW26" s="157">
        <v>959.52801859199997</v>
      </c>
      <c r="AX26" s="157">
        <v>959.52801859199997</v>
      </c>
      <c r="AY26" s="157">
        <v>959.52801859199997</v>
      </c>
      <c r="AZ26" s="157">
        <v>959.52801859199997</v>
      </c>
      <c r="BA26" s="157">
        <v>959.52801859199997</v>
      </c>
      <c r="BB26" s="157">
        <v>959.52801859199997</v>
      </c>
      <c r="BC26" s="157">
        <v>857.87913182400018</v>
      </c>
      <c r="BD26" s="157">
        <v>857.87913182400018</v>
      </c>
      <c r="BE26" s="157">
        <v>857.87913182400018</v>
      </c>
      <c r="BF26" s="157">
        <v>857.87913182400018</v>
      </c>
      <c r="BG26" s="157">
        <v>857.87913182400018</v>
      </c>
      <c r="BH26" s="157">
        <v>857.87913182400018</v>
      </c>
      <c r="BI26" s="157">
        <v>857.87913182400018</v>
      </c>
      <c r="BJ26" s="157">
        <v>857.87913182400018</v>
      </c>
      <c r="BK26" s="157">
        <v>857.87913182400018</v>
      </c>
      <c r="BL26" s="157">
        <v>857.87913182400018</v>
      </c>
      <c r="BM26" s="157">
        <v>857.87913182400018</v>
      </c>
      <c r="BN26" s="157">
        <v>857.87913182400018</v>
      </c>
      <c r="BO26" s="157">
        <v>857.87913182400018</v>
      </c>
      <c r="BP26" s="157">
        <v>857.87913182400018</v>
      </c>
      <c r="BQ26" s="157">
        <v>857.87913182400018</v>
      </c>
      <c r="BR26" s="157">
        <v>857.87913182400018</v>
      </c>
      <c r="BS26" s="157">
        <v>857.87913182400018</v>
      </c>
      <c r="BT26" s="157">
        <v>857.87913182400018</v>
      </c>
      <c r="BU26" s="157">
        <v>959.52801859199997</v>
      </c>
      <c r="BV26" s="157"/>
      <c r="BW26" s="157"/>
      <c r="BX26" s="157">
        <v>959.52801859199997</v>
      </c>
      <c r="BY26" s="157">
        <v>959.52801859199997</v>
      </c>
      <c r="BZ26" s="157">
        <v>959.52801859199997</v>
      </c>
      <c r="CA26" s="157">
        <v>959.52801859199997</v>
      </c>
      <c r="CB26" s="157">
        <v>959.52801859199997</v>
      </c>
      <c r="CC26" s="157">
        <v>959.52801859199997</v>
      </c>
      <c r="CD26" s="157">
        <v>959.52801859199997</v>
      </c>
      <c r="CE26" s="157">
        <v>959.52801859199997</v>
      </c>
      <c r="CF26" s="157">
        <v>959.52801859199997</v>
      </c>
      <c r="CG26" s="157">
        <v>1003.082693184</v>
      </c>
      <c r="CH26" s="157">
        <v>1003.082693184</v>
      </c>
      <c r="CI26" s="157">
        <v>1003.082693184</v>
      </c>
      <c r="CJ26" s="157">
        <v>1003.082693184</v>
      </c>
      <c r="CK26" s="157">
        <v>1003.082693184</v>
      </c>
      <c r="CL26" s="157">
        <v>1003.082693184</v>
      </c>
      <c r="CM26" s="157">
        <v>1003.082693184</v>
      </c>
      <c r="CN26" s="157"/>
      <c r="CO26" s="157"/>
      <c r="CP26" s="157"/>
      <c r="CQ26" s="157"/>
      <c r="CR26" s="157">
        <v>1003.082693184</v>
      </c>
      <c r="CS26" s="157">
        <v>1003.082693184</v>
      </c>
      <c r="CT26" s="157">
        <v>1003.082693184</v>
      </c>
      <c r="CU26" s="157">
        <v>1003.082693184</v>
      </c>
      <c r="CV26" s="157">
        <v>1003.082693184</v>
      </c>
      <c r="CW26" s="157">
        <v>1003.082693184</v>
      </c>
      <c r="CX26" s="157">
        <v>1003.082693184</v>
      </c>
      <c r="CY26" s="157">
        <v>1003.082693184</v>
      </c>
      <c r="CZ26" s="157">
        <v>1003.082693184</v>
      </c>
      <c r="DA26" s="157">
        <v>1061.1769053600001</v>
      </c>
      <c r="DB26" s="157">
        <v>1061.1769053600001</v>
      </c>
      <c r="DC26" s="157">
        <v>1061.1769053600001</v>
      </c>
      <c r="DD26" s="157">
        <v>1061.1769053600001</v>
      </c>
      <c r="DE26" s="157">
        <v>1061.1769053600001</v>
      </c>
      <c r="DF26" s="157">
        <v>1061.1769053600001</v>
      </c>
      <c r="DG26" s="157">
        <v>1061.1769053600001</v>
      </c>
      <c r="DH26" s="157">
        <v>1061.1769053600001</v>
      </c>
      <c r="DI26" s="157">
        <v>1061.1769053600001</v>
      </c>
      <c r="DJ26" s="157">
        <v>1061.1769053600001</v>
      </c>
    </row>
    <row r="27" spans="1:114">
      <c r="A27" s="1">
        <v>32</v>
      </c>
      <c r="B27" s="1">
        <v>32</v>
      </c>
      <c r="C27" s="1"/>
      <c r="D27" s="1">
        <v>3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8">
        <v>5.2</v>
      </c>
      <c r="O27" s="186">
        <v>9100</v>
      </c>
      <c r="Y27" s="157">
        <v>990.93681086399999</v>
      </c>
      <c r="Z27" s="157">
        <v>990.93681086399999</v>
      </c>
      <c r="AA27" s="157">
        <v>990.93681086399999</v>
      </c>
      <c r="AB27" s="157">
        <v>990.93681086399999</v>
      </c>
      <c r="AC27" s="157"/>
      <c r="AD27" s="157"/>
      <c r="AE27" s="157"/>
      <c r="AF27" s="157"/>
      <c r="AG27" s="157"/>
      <c r="AH27" s="157"/>
      <c r="AI27" s="157">
        <v>990.93681086399999</v>
      </c>
      <c r="AJ27" s="157">
        <v>990.93681086399999</v>
      </c>
      <c r="AK27" s="157">
        <v>990.93681086399999</v>
      </c>
      <c r="AL27" s="157">
        <v>990.93681086399999</v>
      </c>
      <c r="AM27" s="157">
        <v>990.93681086399999</v>
      </c>
      <c r="AN27" s="157">
        <v>990.93681086399999</v>
      </c>
      <c r="AO27" s="157">
        <v>990.93681086399999</v>
      </c>
      <c r="AP27" s="157">
        <v>990.93681086399999</v>
      </c>
      <c r="AQ27" s="157">
        <v>990.93681086399999</v>
      </c>
      <c r="AR27" s="157"/>
      <c r="AS27" s="157">
        <v>990.93681086399999</v>
      </c>
      <c r="AT27" s="157">
        <v>990.93681086399999</v>
      </c>
      <c r="AU27" s="157">
        <v>990.93681086399999</v>
      </c>
      <c r="AV27" s="157">
        <v>990.93681086399999</v>
      </c>
      <c r="AW27" s="157">
        <v>990.93681086399999</v>
      </c>
      <c r="AX27" s="157">
        <v>990.93681086399999</v>
      </c>
      <c r="AY27" s="157">
        <v>990.93681086399999</v>
      </c>
      <c r="AZ27" s="157">
        <v>990.93681086399999</v>
      </c>
      <c r="BA27" s="157">
        <v>990.93681086399999</v>
      </c>
      <c r="BB27" s="157">
        <v>990.93681086399999</v>
      </c>
      <c r="BC27" s="157">
        <v>889.2879240960001</v>
      </c>
      <c r="BD27" s="157">
        <v>889.2879240960001</v>
      </c>
      <c r="BE27" s="157">
        <v>889.2879240960001</v>
      </c>
      <c r="BF27" s="157">
        <v>889.2879240960001</v>
      </c>
      <c r="BG27" s="157">
        <v>889.2879240960001</v>
      </c>
      <c r="BH27" s="157">
        <v>889.2879240960001</v>
      </c>
      <c r="BI27" s="157">
        <v>889.2879240960001</v>
      </c>
      <c r="BJ27" s="157">
        <v>889.2879240960001</v>
      </c>
      <c r="BK27" s="157">
        <v>889.2879240960001</v>
      </c>
      <c r="BL27" s="157">
        <v>889.2879240960001</v>
      </c>
      <c r="BM27" s="157">
        <v>889.2879240960001</v>
      </c>
      <c r="BN27" s="157">
        <v>889.2879240960001</v>
      </c>
      <c r="BO27" s="157">
        <v>889.2879240960001</v>
      </c>
      <c r="BP27" s="157">
        <v>889.2879240960001</v>
      </c>
      <c r="BQ27" s="157">
        <v>889.2879240960001</v>
      </c>
      <c r="BR27" s="157">
        <v>889.2879240960001</v>
      </c>
      <c r="BS27" s="157">
        <v>889.2879240960001</v>
      </c>
      <c r="BT27" s="157">
        <v>889.2879240960001</v>
      </c>
      <c r="BU27" s="157">
        <v>990.93681086399999</v>
      </c>
      <c r="BV27" s="157"/>
      <c r="BW27" s="157"/>
      <c r="BX27" s="157">
        <v>990.93681086399999</v>
      </c>
      <c r="BY27" s="157">
        <v>990.93681086399999</v>
      </c>
      <c r="BZ27" s="157">
        <v>990.93681086399999</v>
      </c>
      <c r="CA27" s="157">
        <v>990.93681086399999</v>
      </c>
      <c r="CB27" s="157">
        <v>990.93681086399999</v>
      </c>
      <c r="CC27" s="157">
        <v>990.93681086399999</v>
      </c>
      <c r="CD27" s="157">
        <v>990.93681086399999</v>
      </c>
      <c r="CE27" s="157">
        <v>990.93681086399999</v>
      </c>
      <c r="CF27" s="157">
        <v>990.93681086399999</v>
      </c>
      <c r="CG27" s="157">
        <v>1019.9775231360002</v>
      </c>
      <c r="CH27" s="157">
        <v>1019.9775231360002</v>
      </c>
      <c r="CI27" s="157">
        <v>1019.9775231360002</v>
      </c>
      <c r="CJ27" s="157">
        <v>1019.9775231360002</v>
      </c>
      <c r="CK27" s="157">
        <v>1019.9775231359999</v>
      </c>
      <c r="CL27" s="157">
        <v>1019.9775231359999</v>
      </c>
      <c r="CM27" s="157">
        <v>1019.9775231359999</v>
      </c>
      <c r="CN27" s="157"/>
      <c r="CO27" s="157"/>
      <c r="CP27" s="157"/>
      <c r="CQ27" s="157"/>
      <c r="CR27" s="157">
        <v>1019.9775231359999</v>
      </c>
      <c r="CS27" s="157">
        <v>1019.9775231359999</v>
      </c>
      <c r="CT27" s="157">
        <v>1019.9775231359999</v>
      </c>
      <c r="CU27" s="157">
        <v>1019.9775231359999</v>
      </c>
      <c r="CV27" s="157">
        <v>1019.9775231359999</v>
      </c>
      <c r="CW27" s="157">
        <v>1019.9775231359999</v>
      </c>
      <c r="CX27" s="157">
        <v>1019.9775231359999</v>
      </c>
      <c r="CY27" s="157">
        <v>1019.9775231359999</v>
      </c>
      <c r="CZ27" s="157">
        <v>1019.9775231359999</v>
      </c>
      <c r="DA27" s="157">
        <v>1092.5856976320001</v>
      </c>
      <c r="DB27" s="157">
        <v>1092.5856976320001</v>
      </c>
      <c r="DC27" s="157">
        <v>1092.5856976320001</v>
      </c>
      <c r="DD27" s="157">
        <v>1092.5856976320001</v>
      </c>
      <c r="DE27" s="157">
        <v>1092.5856976320001</v>
      </c>
      <c r="DF27" s="157">
        <v>1092.5856976320001</v>
      </c>
      <c r="DG27" s="157">
        <v>1092.5856976320001</v>
      </c>
      <c r="DH27" s="157">
        <v>1092.5856976320001</v>
      </c>
      <c r="DI27" s="157">
        <v>1092.5856976320001</v>
      </c>
      <c r="DJ27" s="157">
        <v>1092.5856976320001</v>
      </c>
    </row>
    <row r="28" spans="1:114">
      <c r="A28" s="1">
        <v>33</v>
      </c>
      <c r="B28" s="1">
        <v>33</v>
      </c>
      <c r="C28" s="1"/>
      <c r="D28" s="1">
        <v>3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8">
        <v>5.5</v>
      </c>
      <c r="O28" s="186">
        <v>9625</v>
      </c>
      <c r="Y28" s="157">
        <v>1009.0028931840001</v>
      </c>
      <c r="Z28" s="157">
        <v>1009.0028931840001</v>
      </c>
      <c r="AA28" s="157">
        <v>1009.0028931840001</v>
      </c>
      <c r="AB28" s="157">
        <v>1009.0028931840001</v>
      </c>
      <c r="AC28" s="157"/>
      <c r="AD28" s="157"/>
      <c r="AE28" s="157"/>
      <c r="AF28" s="157"/>
      <c r="AG28" s="157"/>
      <c r="AH28" s="157"/>
      <c r="AI28" s="157">
        <v>1009.0028931840001</v>
      </c>
      <c r="AJ28" s="157">
        <v>1009.0028931840001</v>
      </c>
      <c r="AK28" s="157">
        <v>1009.0028931840001</v>
      </c>
      <c r="AL28" s="157">
        <v>1009.0028931840001</v>
      </c>
      <c r="AM28" s="157">
        <v>1009.0028931840001</v>
      </c>
      <c r="AN28" s="157">
        <v>1009.0028931840001</v>
      </c>
      <c r="AO28" s="157">
        <v>1009.0028931840001</v>
      </c>
      <c r="AP28" s="157">
        <v>1009.0028931840001</v>
      </c>
      <c r="AQ28" s="157">
        <v>1009.002893184</v>
      </c>
      <c r="AR28" s="157"/>
      <c r="AS28" s="157">
        <v>1009.002893184</v>
      </c>
      <c r="AT28" s="157">
        <v>1009.002893184</v>
      </c>
      <c r="AU28" s="157">
        <v>1009.002893184</v>
      </c>
      <c r="AV28" s="157">
        <v>1009.002893184</v>
      </c>
      <c r="AW28" s="157">
        <v>1009.002893184</v>
      </c>
      <c r="AX28" s="157">
        <v>1009.002893184</v>
      </c>
      <c r="AY28" s="157">
        <v>1009.002893184</v>
      </c>
      <c r="AZ28" s="157">
        <v>1009.002893184</v>
      </c>
      <c r="BA28" s="157">
        <v>1009.002893184</v>
      </c>
      <c r="BB28" s="157">
        <v>1009.002893184</v>
      </c>
      <c r="BC28" s="157">
        <v>907.35400641600017</v>
      </c>
      <c r="BD28" s="157">
        <v>907.35400641600017</v>
      </c>
      <c r="BE28" s="157">
        <v>907.35400641600017</v>
      </c>
      <c r="BF28" s="157">
        <v>907.35400641600017</v>
      </c>
      <c r="BG28" s="157">
        <v>907.35400641600017</v>
      </c>
      <c r="BH28" s="157">
        <v>907.35400641600017</v>
      </c>
      <c r="BI28" s="157">
        <v>907.35400641600017</v>
      </c>
      <c r="BJ28" s="157">
        <v>907.35400641600017</v>
      </c>
      <c r="BK28" s="157">
        <v>907.35400641600017</v>
      </c>
      <c r="BL28" s="157">
        <v>907.35400641600017</v>
      </c>
      <c r="BM28" s="157">
        <v>907.35400641600017</v>
      </c>
      <c r="BN28" s="157">
        <v>907.35400641600017</v>
      </c>
      <c r="BO28" s="157">
        <v>907.35400641600017</v>
      </c>
      <c r="BP28" s="157">
        <v>907.35400641600017</v>
      </c>
      <c r="BQ28" s="157">
        <v>907.35400641600017</v>
      </c>
      <c r="BR28" s="157">
        <v>907.35400641600017</v>
      </c>
      <c r="BS28" s="157">
        <v>907.35400641600017</v>
      </c>
      <c r="BT28" s="157">
        <v>907.35400641600017</v>
      </c>
      <c r="BU28" s="157">
        <v>1023.5296431360002</v>
      </c>
      <c r="BV28" s="157"/>
      <c r="BW28" s="157"/>
      <c r="BX28" s="157">
        <v>1023.5296431360002</v>
      </c>
      <c r="BY28" s="157">
        <v>1023.5296431360002</v>
      </c>
      <c r="BZ28" s="157">
        <v>1023.5296431360002</v>
      </c>
      <c r="CA28" s="157">
        <v>1023.5296431360002</v>
      </c>
      <c r="CB28" s="157">
        <v>1023.5296431360002</v>
      </c>
      <c r="CC28" s="157">
        <v>1023.5296431360002</v>
      </c>
      <c r="CD28" s="157">
        <v>1023.5296431360002</v>
      </c>
      <c r="CE28" s="157">
        <v>1023.5296431360002</v>
      </c>
      <c r="CF28" s="157">
        <v>1023.5296431360002</v>
      </c>
      <c r="CG28" s="157">
        <v>1052.5703554080001</v>
      </c>
      <c r="CH28" s="157">
        <v>1052.5703554080001</v>
      </c>
      <c r="CI28" s="157">
        <v>1052.5703554080001</v>
      </c>
      <c r="CJ28" s="157">
        <v>1052.5703554080001</v>
      </c>
      <c r="CK28" s="157">
        <v>1052.5703554080001</v>
      </c>
      <c r="CL28" s="157">
        <v>1052.5703554080001</v>
      </c>
      <c r="CM28" s="157">
        <v>1052.5703554080001</v>
      </c>
      <c r="CN28" s="157"/>
      <c r="CO28" s="157"/>
      <c r="CP28" s="157"/>
      <c r="CQ28" s="157"/>
      <c r="CR28" s="157">
        <v>1052.5703554080001</v>
      </c>
      <c r="CS28" s="157">
        <v>1052.5703554080001</v>
      </c>
      <c r="CT28" s="157">
        <v>1052.5703554080001</v>
      </c>
      <c r="CU28" s="157">
        <v>1052.5703554080001</v>
      </c>
      <c r="CV28" s="157">
        <v>1052.5703554080001</v>
      </c>
      <c r="CW28" s="157">
        <v>1052.5703554080001</v>
      </c>
      <c r="CX28" s="157">
        <v>1052.5703554080001</v>
      </c>
      <c r="CY28" s="157">
        <v>1052.5703554080001</v>
      </c>
      <c r="CZ28" s="157">
        <v>1052.5703554080001</v>
      </c>
      <c r="DA28" s="157">
        <v>1125.1785299040002</v>
      </c>
      <c r="DB28" s="157">
        <v>1125.1785299040002</v>
      </c>
      <c r="DC28" s="157">
        <v>1125.1785299040002</v>
      </c>
      <c r="DD28" s="157">
        <v>1125.1785299040002</v>
      </c>
      <c r="DE28" s="157">
        <v>1125.1785299040002</v>
      </c>
      <c r="DF28" s="157">
        <v>1125.1785299040002</v>
      </c>
      <c r="DG28" s="157">
        <v>1125.1785299040002</v>
      </c>
      <c r="DH28" s="157">
        <v>1125.1785299040002</v>
      </c>
      <c r="DI28" s="157">
        <v>1125.1785299040002</v>
      </c>
      <c r="DJ28" s="157">
        <v>1125.1785299040002</v>
      </c>
    </row>
    <row r="29" spans="1:114">
      <c r="A29" s="1">
        <v>34</v>
      </c>
      <c r="B29" s="1">
        <v>34</v>
      </c>
      <c r="C29" s="1"/>
      <c r="D29" s="1">
        <v>3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8">
        <v>5.6</v>
      </c>
      <c r="O29" s="186">
        <v>9800</v>
      </c>
      <c r="Y29" s="157">
        <v>1039.2404330880001</v>
      </c>
      <c r="Z29" s="157">
        <v>1039.2404330880001</v>
      </c>
      <c r="AA29" s="157">
        <v>1039.2404330880001</v>
      </c>
      <c r="AB29" s="157">
        <v>1039.2404330880001</v>
      </c>
      <c r="AC29" s="157"/>
      <c r="AD29" s="157"/>
      <c r="AE29" s="157"/>
      <c r="AF29" s="157"/>
      <c r="AG29" s="157"/>
      <c r="AH29" s="157"/>
      <c r="AI29" s="157">
        <v>1039.2404330880001</v>
      </c>
      <c r="AJ29" s="157">
        <v>1039.2404330880001</v>
      </c>
      <c r="AK29" s="157">
        <v>1039.2404330880001</v>
      </c>
      <c r="AL29" s="157">
        <v>1039.2404330880001</v>
      </c>
      <c r="AM29" s="157">
        <v>1039.2404330880001</v>
      </c>
      <c r="AN29" s="157">
        <v>1039.2404330880001</v>
      </c>
      <c r="AO29" s="157">
        <v>1039.2404330880001</v>
      </c>
      <c r="AP29" s="157">
        <v>1039.2404330880001</v>
      </c>
      <c r="AQ29" s="157">
        <v>1039.2404330880001</v>
      </c>
      <c r="AR29" s="157"/>
      <c r="AS29" s="157">
        <v>1039.2404330880001</v>
      </c>
      <c r="AT29" s="157">
        <v>1039.2404330880001</v>
      </c>
      <c r="AU29" s="157">
        <v>1039.2404330880001</v>
      </c>
      <c r="AV29" s="157">
        <v>1039.2404330880001</v>
      </c>
      <c r="AW29" s="157">
        <v>1039.2404330880001</v>
      </c>
      <c r="AX29" s="157">
        <v>1039.2404330880001</v>
      </c>
      <c r="AY29" s="157">
        <v>1039.2404330880001</v>
      </c>
      <c r="AZ29" s="157">
        <v>1039.2404330880001</v>
      </c>
      <c r="BA29" s="157">
        <v>1039.2404330880001</v>
      </c>
      <c r="BB29" s="157">
        <v>1039.2404330880001</v>
      </c>
      <c r="BC29" s="157">
        <v>937.59154632000002</v>
      </c>
      <c r="BD29" s="157">
        <v>937.59154632000002</v>
      </c>
      <c r="BE29" s="157">
        <v>937.59154632000002</v>
      </c>
      <c r="BF29" s="157">
        <v>937.59154632000002</v>
      </c>
      <c r="BG29" s="157">
        <v>937.59154632000002</v>
      </c>
      <c r="BH29" s="157">
        <v>937.59154632000002</v>
      </c>
      <c r="BI29" s="157">
        <v>937.59154632000002</v>
      </c>
      <c r="BJ29" s="157">
        <v>937.59154632000002</v>
      </c>
      <c r="BK29" s="157">
        <v>937.59154632000002</v>
      </c>
      <c r="BL29" s="157">
        <v>937.59154632000002</v>
      </c>
      <c r="BM29" s="157">
        <v>937.59154632000002</v>
      </c>
      <c r="BN29" s="157">
        <v>937.59154632000002</v>
      </c>
      <c r="BO29" s="157">
        <v>937.59154632000002</v>
      </c>
      <c r="BP29" s="157">
        <v>937.59154632000002</v>
      </c>
      <c r="BQ29" s="157">
        <v>937.59154632000002</v>
      </c>
      <c r="BR29" s="157">
        <v>937.59154632000002</v>
      </c>
      <c r="BS29" s="157">
        <v>937.59154632000002</v>
      </c>
      <c r="BT29" s="157">
        <v>937.59154632000002</v>
      </c>
      <c r="BU29" s="157">
        <v>1068.28114536</v>
      </c>
      <c r="BV29" s="157"/>
      <c r="BW29" s="157"/>
      <c r="BX29" s="157">
        <v>1068.28114536</v>
      </c>
      <c r="BY29" s="157">
        <v>1068.28114536</v>
      </c>
      <c r="BZ29" s="157">
        <v>1068.28114536</v>
      </c>
      <c r="CA29" s="157">
        <v>1068.28114536</v>
      </c>
      <c r="CB29" s="157">
        <v>1068.28114536</v>
      </c>
      <c r="CC29" s="157">
        <v>1068.28114536</v>
      </c>
      <c r="CD29" s="157">
        <v>1068.28114536</v>
      </c>
      <c r="CE29" s="157">
        <v>1068.28114536</v>
      </c>
      <c r="CF29" s="157">
        <v>1068.28114536</v>
      </c>
      <c r="CG29" s="157">
        <v>1082.7951076800002</v>
      </c>
      <c r="CH29" s="157">
        <v>1082.7951076800002</v>
      </c>
      <c r="CI29" s="157">
        <v>1082.7951076800002</v>
      </c>
      <c r="CJ29" s="157">
        <v>1082.7951076800002</v>
      </c>
      <c r="CK29" s="157">
        <v>1082.79510768</v>
      </c>
      <c r="CL29" s="157">
        <v>1082.79510768</v>
      </c>
      <c r="CM29" s="157">
        <v>1082.79510768</v>
      </c>
      <c r="CN29" s="157"/>
      <c r="CO29" s="157"/>
      <c r="CP29" s="157"/>
      <c r="CQ29" s="157"/>
      <c r="CR29" s="157">
        <v>1082.79510768</v>
      </c>
      <c r="CS29" s="157">
        <v>1082.79510768</v>
      </c>
      <c r="CT29" s="157">
        <v>1082.79510768</v>
      </c>
      <c r="CU29" s="157">
        <v>1082.79510768</v>
      </c>
      <c r="CV29" s="157">
        <v>1082.79510768</v>
      </c>
      <c r="CW29" s="157">
        <v>1082.79510768</v>
      </c>
      <c r="CX29" s="157">
        <v>1082.79510768</v>
      </c>
      <c r="CY29" s="157">
        <v>1082.79510768</v>
      </c>
      <c r="CZ29" s="157">
        <v>1082.79510768</v>
      </c>
      <c r="DA29" s="157">
        <v>1140.8893198560002</v>
      </c>
      <c r="DB29" s="157">
        <v>1140.8893198560002</v>
      </c>
      <c r="DC29" s="157">
        <v>1140.8893198560002</v>
      </c>
      <c r="DD29" s="157">
        <v>1140.8893198560002</v>
      </c>
      <c r="DE29" s="157">
        <v>1140.8893198560002</v>
      </c>
      <c r="DF29" s="157">
        <v>1140.8893198560002</v>
      </c>
      <c r="DG29" s="157">
        <v>1140.8893198560002</v>
      </c>
      <c r="DH29" s="157">
        <v>1140.8893198560002</v>
      </c>
      <c r="DI29" s="157">
        <v>1140.8893198560002</v>
      </c>
      <c r="DJ29" s="157">
        <v>1140.8893198560002</v>
      </c>
    </row>
    <row r="30" spans="1:114">
      <c r="A30" s="1">
        <v>35</v>
      </c>
      <c r="B30" s="1">
        <v>35</v>
      </c>
      <c r="C30" s="1"/>
      <c r="D30" s="1">
        <v>3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8">
        <v>6</v>
      </c>
      <c r="O30" s="186">
        <v>10500</v>
      </c>
      <c r="Y30" s="157">
        <v>1087.5312676800002</v>
      </c>
      <c r="Z30" s="157">
        <v>1087.5312676800002</v>
      </c>
      <c r="AA30" s="157">
        <v>1087.5312676800002</v>
      </c>
      <c r="AB30" s="157">
        <v>1087.5312676800002</v>
      </c>
      <c r="AC30" s="157"/>
      <c r="AD30" s="157"/>
      <c r="AE30" s="157"/>
      <c r="AF30" s="157"/>
      <c r="AG30" s="157"/>
      <c r="AH30" s="157"/>
      <c r="AI30" s="157">
        <v>1087.5312676800002</v>
      </c>
      <c r="AJ30" s="157">
        <v>1087.5312676800002</v>
      </c>
      <c r="AK30" s="157">
        <v>1087.5312676800002</v>
      </c>
      <c r="AL30" s="157">
        <v>1087.5312676800002</v>
      </c>
      <c r="AM30" s="157">
        <v>1087.5312676800002</v>
      </c>
      <c r="AN30" s="157">
        <v>1087.5312676800002</v>
      </c>
      <c r="AO30" s="157">
        <v>1087.5312676800002</v>
      </c>
      <c r="AP30" s="157">
        <v>1087.5312676800002</v>
      </c>
      <c r="AQ30" s="157">
        <v>1087.5312676800002</v>
      </c>
      <c r="AR30" s="157"/>
      <c r="AS30" s="157">
        <v>1087.5312676800002</v>
      </c>
      <c r="AT30" s="157">
        <v>1087.5312676800002</v>
      </c>
      <c r="AU30" s="157">
        <v>1087.5312676800002</v>
      </c>
      <c r="AV30" s="157">
        <v>1087.5312676800002</v>
      </c>
      <c r="AW30" s="157">
        <v>1087.5312676800002</v>
      </c>
      <c r="AX30" s="157">
        <v>1087.5312676800002</v>
      </c>
      <c r="AY30" s="157">
        <v>1087.5312676800002</v>
      </c>
      <c r="AZ30" s="157">
        <v>1087.5312676800002</v>
      </c>
      <c r="BA30" s="157">
        <v>1087.5312676800002</v>
      </c>
      <c r="BB30" s="157">
        <v>1087.5312676800002</v>
      </c>
      <c r="BC30" s="157">
        <v>985.88238091200003</v>
      </c>
      <c r="BD30" s="157">
        <v>985.88238091200003</v>
      </c>
      <c r="BE30" s="157">
        <v>985.88238091200003</v>
      </c>
      <c r="BF30" s="157">
        <v>985.88238091200003</v>
      </c>
      <c r="BG30" s="157">
        <v>985.88238091200003</v>
      </c>
      <c r="BH30" s="157">
        <v>985.88238091200003</v>
      </c>
      <c r="BI30" s="157">
        <v>985.88238091200003</v>
      </c>
      <c r="BJ30" s="157">
        <v>985.88238091200003</v>
      </c>
      <c r="BK30" s="157">
        <v>985.88238091200003</v>
      </c>
      <c r="BL30" s="157">
        <v>985.88238091200003</v>
      </c>
      <c r="BM30" s="157">
        <v>985.88238091200003</v>
      </c>
      <c r="BN30" s="157">
        <v>985.88238091200003</v>
      </c>
      <c r="BO30" s="157">
        <v>985.88238091200003</v>
      </c>
      <c r="BP30" s="157">
        <v>985.88238091200003</v>
      </c>
      <c r="BQ30" s="157">
        <v>985.88238091200003</v>
      </c>
      <c r="BR30" s="157">
        <v>985.88238091200003</v>
      </c>
      <c r="BS30" s="157">
        <v>985.88238091200003</v>
      </c>
      <c r="BT30" s="157">
        <v>985.88238091200003</v>
      </c>
      <c r="BU30" s="157">
        <v>1131.098729904</v>
      </c>
      <c r="BV30" s="157"/>
      <c r="BW30" s="157"/>
      <c r="BX30" s="157">
        <v>1131.098729904</v>
      </c>
      <c r="BY30" s="157">
        <v>1131.098729904</v>
      </c>
      <c r="BZ30" s="157">
        <v>1131.098729904</v>
      </c>
      <c r="CA30" s="157">
        <v>1131.098729904</v>
      </c>
      <c r="CB30" s="157">
        <v>1131.098729904</v>
      </c>
      <c r="CC30" s="157">
        <v>1131.098729904</v>
      </c>
      <c r="CD30" s="157">
        <v>1131.098729904</v>
      </c>
      <c r="CE30" s="157">
        <v>1131.098729904</v>
      </c>
      <c r="CF30" s="157">
        <v>1131.098729904</v>
      </c>
      <c r="CG30" s="157">
        <v>1131.098729904</v>
      </c>
      <c r="CH30" s="157">
        <v>1131.098729904</v>
      </c>
      <c r="CI30" s="157">
        <v>1131.098729904</v>
      </c>
      <c r="CJ30" s="157">
        <v>1131.098729904</v>
      </c>
      <c r="CK30" s="157">
        <v>1131.098729904</v>
      </c>
      <c r="CL30" s="157">
        <v>1131.098729904</v>
      </c>
      <c r="CM30" s="157">
        <v>1131.098729904</v>
      </c>
      <c r="CN30" s="157"/>
      <c r="CO30" s="157"/>
      <c r="CP30" s="157"/>
      <c r="CQ30" s="157"/>
      <c r="CR30" s="157">
        <v>1131.098729904</v>
      </c>
      <c r="CS30" s="157">
        <v>1131.098729904</v>
      </c>
      <c r="CT30" s="157">
        <v>1131.098729904</v>
      </c>
      <c r="CU30" s="157">
        <v>1131.098729904</v>
      </c>
      <c r="CV30" s="157">
        <v>1131.098729904</v>
      </c>
      <c r="CW30" s="157">
        <v>1131.098729904</v>
      </c>
      <c r="CX30" s="157">
        <v>1131.098729904</v>
      </c>
      <c r="CY30" s="157">
        <v>1131.098729904</v>
      </c>
      <c r="CZ30" s="157">
        <v>1131.098729904</v>
      </c>
      <c r="DA30" s="157">
        <v>1174.6661921280001</v>
      </c>
      <c r="DB30" s="157">
        <v>1174.6661921280001</v>
      </c>
      <c r="DC30" s="157">
        <v>1174.6661921280001</v>
      </c>
      <c r="DD30" s="157">
        <v>1174.6661921280001</v>
      </c>
      <c r="DE30" s="157">
        <v>1174.6661921280001</v>
      </c>
      <c r="DF30" s="157">
        <v>1174.6661921280001</v>
      </c>
      <c r="DG30" s="157">
        <v>1174.6661921280001</v>
      </c>
      <c r="DH30" s="157">
        <v>1174.6661921280001</v>
      </c>
      <c r="DI30" s="157">
        <v>1174.6661921280001</v>
      </c>
      <c r="DJ30" s="157">
        <v>1174.6661921280001</v>
      </c>
    </row>
    <row r="31" spans="1:114">
      <c r="A31" s="1">
        <v>36</v>
      </c>
      <c r="B31" s="1">
        <v>36</v>
      </c>
      <c r="C31" s="1"/>
      <c r="D31" s="1">
        <v>3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8">
        <v>6.4</v>
      </c>
      <c r="O31" s="186">
        <v>11200</v>
      </c>
      <c r="Y31" s="157">
        <v>1150.361639856</v>
      </c>
      <c r="Z31" s="157">
        <v>1150.361639856</v>
      </c>
      <c r="AA31" s="157">
        <v>1150.361639856</v>
      </c>
      <c r="AB31" s="157">
        <v>1150.361639856</v>
      </c>
      <c r="AC31" s="157"/>
      <c r="AD31" s="157"/>
      <c r="AE31" s="157"/>
      <c r="AF31" s="157"/>
      <c r="AG31" s="157"/>
      <c r="AH31" s="157"/>
      <c r="AI31" s="157">
        <v>1150.361639856</v>
      </c>
      <c r="AJ31" s="157">
        <v>1150.361639856</v>
      </c>
      <c r="AK31" s="157">
        <v>1150.361639856</v>
      </c>
      <c r="AL31" s="157">
        <v>1150.361639856</v>
      </c>
      <c r="AM31" s="157">
        <v>1150.361639856</v>
      </c>
      <c r="AN31" s="157">
        <v>1150.361639856</v>
      </c>
      <c r="AO31" s="157">
        <v>1150.361639856</v>
      </c>
      <c r="AP31" s="157">
        <v>1150.361639856</v>
      </c>
      <c r="AQ31" s="157">
        <v>1150.361639856</v>
      </c>
      <c r="AR31" s="157"/>
      <c r="AS31" s="157">
        <v>1150.361639856</v>
      </c>
      <c r="AT31" s="157">
        <v>1150.361639856</v>
      </c>
      <c r="AU31" s="157">
        <v>1150.361639856</v>
      </c>
      <c r="AV31" s="157">
        <v>1150.361639856</v>
      </c>
      <c r="AW31" s="157">
        <v>1150.361639856</v>
      </c>
      <c r="AX31" s="157">
        <v>1150.361639856</v>
      </c>
      <c r="AY31" s="157">
        <v>1150.361639856</v>
      </c>
      <c r="AZ31" s="157">
        <v>1150.361639856</v>
      </c>
      <c r="BA31" s="157">
        <v>1150.361639856</v>
      </c>
      <c r="BB31" s="157">
        <v>1150.361639856</v>
      </c>
      <c r="BC31" s="157">
        <v>1034.1860031360002</v>
      </c>
      <c r="BD31" s="157">
        <v>1034.1860031360002</v>
      </c>
      <c r="BE31" s="157">
        <v>1034.1860031360002</v>
      </c>
      <c r="BF31" s="157">
        <v>1034.1860031360002</v>
      </c>
      <c r="BG31" s="157">
        <v>1034.1860031360002</v>
      </c>
      <c r="BH31" s="157">
        <v>1034.1860031360002</v>
      </c>
      <c r="BI31" s="157">
        <v>1034.1860031360002</v>
      </c>
      <c r="BJ31" s="157">
        <v>1034.1860031360002</v>
      </c>
      <c r="BK31" s="157">
        <v>1034.1860031360002</v>
      </c>
      <c r="BL31" s="157">
        <v>1034.1860031360002</v>
      </c>
      <c r="BM31" s="157">
        <v>1034.1860031360002</v>
      </c>
      <c r="BN31" s="157">
        <v>1034.1860031360002</v>
      </c>
      <c r="BO31" s="157">
        <v>1034.1860031360002</v>
      </c>
      <c r="BP31" s="157">
        <v>1034.1860031360002</v>
      </c>
      <c r="BQ31" s="157">
        <v>1034.1860031360002</v>
      </c>
      <c r="BR31" s="157">
        <v>1034.1860031360002</v>
      </c>
      <c r="BS31" s="157">
        <v>1034.1860031360002</v>
      </c>
      <c r="BT31" s="157">
        <v>1034.1860031360002</v>
      </c>
      <c r="BU31" s="157">
        <v>1180.0928842560002</v>
      </c>
      <c r="BV31" s="157"/>
      <c r="BW31" s="157"/>
      <c r="BX31" s="157">
        <v>1180.0928842560002</v>
      </c>
      <c r="BY31" s="157">
        <v>1180.0928842560002</v>
      </c>
      <c r="BZ31" s="157">
        <v>1180.0928842560002</v>
      </c>
      <c r="CA31" s="157">
        <v>1180.0928842560002</v>
      </c>
      <c r="CB31" s="157">
        <v>1180.0928842560002</v>
      </c>
      <c r="CC31" s="157">
        <v>1180.0928842560002</v>
      </c>
      <c r="CD31" s="157">
        <v>1180.0928842560002</v>
      </c>
      <c r="CE31" s="157">
        <v>1180.0928842560002</v>
      </c>
      <c r="CF31" s="157">
        <v>1180.0928842560002</v>
      </c>
      <c r="CG31" s="157">
        <v>1193.9163144480001</v>
      </c>
      <c r="CH31" s="157">
        <v>1193.9163144480001</v>
      </c>
      <c r="CI31" s="157">
        <v>1193.9163144480001</v>
      </c>
      <c r="CJ31" s="157">
        <v>1193.9163144480001</v>
      </c>
      <c r="CK31" s="157">
        <v>1193.9163144480001</v>
      </c>
      <c r="CL31" s="157">
        <v>1193.9163144480001</v>
      </c>
      <c r="CM31" s="157">
        <v>1193.9163144480001</v>
      </c>
      <c r="CN31" s="157"/>
      <c r="CO31" s="157"/>
      <c r="CP31" s="157"/>
      <c r="CQ31" s="157"/>
      <c r="CR31" s="157">
        <v>1193.9163144480001</v>
      </c>
      <c r="CS31" s="157">
        <v>1193.9163144480001</v>
      </c>
      <c r="CT31" s="157">
        <v>1193.9163144480001</v>
      </c>
      <c r="CU31" s="157">
        <v>1193.9163144480001</v>
      </c>
      <c r="CV31" s="157">
        <v>1193.9163144480001</v>
      </c>
      <c r="CW31" s="157">
        <v>1193.9163144480001</v>
      </c>
      <c r="CX31" s="157">
        <v>1193.9163144480001</v>
      </c>
      <c r="CY31" s="157">
        <v>1193.9163144480001</v>
      </c>
      <c r="CZ31" s="157">
        <v>1193.9163144480001</v>
      </c>
      <c r="DA31" s="157">
        <v>1222.9570267199997</v>
      </c>
      <c r="DB31" s="157">
        <v>1222.9570267199997</v>
      </c>
      <c r="DC31" s="157">
        <v>1222.9570267199997</v>
      </c>
      <c r="DD31" s="157">
        <v>1222.9570267199997</v>
      </c>
      <c r="DE31" s="157">
        <v>1222.9570267199997</v>
      </c>
      <c r="DF31" s="157">
        <v>1222.9570267199997</v>
      </c>
      <c r="DG31" s="157">
        <v>1222.9570267199997</v>
      </c>
      <c r="DH31" s="157">
        <v>1222.9570267199997</v>
      </c>
      <c r="DI31" s="157">
        <v>1222.9570267199997</v>
      </c>
      <c r="DJ31" s="157">
        <v>1222.9570267199997</v>
      </c>
    </row>
    <row r="32" spans="1:114">
      <c r="A32" s="1">
        <v>37</v>
      </c>
      <c r="B32" s="1">
        <v>37</v>
      </c>
      <c r="C32" s="1"/>
      <c r="D32" s="1">
        <v>3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8">
        <v>6.5</v>
      </c>
      <c r="O32" s="186">
        <v>11375</v>
      </c>
      <c r="Y32" s="157">
        <v>1180.5863921280002</v>
      </c>
      <c r="Z32" s="157">
        <v>1180.5863921280002</v>
      </c>
      <c r="AA32" s="157">
        <v>1180.5863921280002</v>
      </c>
      <c r="AB32" s="157">
        <v>1180.5863921280002</v>
      </c>
      <c r="AC32" s="157"/>
      <c r="AD32" s="157"/>
      <c r="AE32" s="157"/>
      <c r="AF32" s="157"/>
      <c r="AG32" s="157"/>
      <c r="AH32" s="157"/>
      <c r="AI32" s="157">
        <v>1180.5863921280002</v>
      </c>
      <c r="AJ32" s="157">
        <v>1180.5863921280002</v>
      </c>
      <c r="AK32" s="157">
        <v>1180.5863921280002</v>
      </c>
      <c r="AL32" s="157">
        <v>1180.5863921280002</v>
      </c>
      <c r="AM32" s="157">
        <v>1180.5863921280002</v>
      </c>
      <c r="AN32" s="157">
        <v>1180.5863921280002</v>
      </c>
      <c r="AO32" s="157">
        <v>1180.5863921280002</v>
      </c>
      <c r="AP32" s="157">
        <v>1180.5863921280002</v>
      </c>
      <c r="AQ32" s="157">
        <v>1180.5863921280002</v>
      </c>
      <c r="AR32" s="157"/>
      <c r="AS32" s="157">
        <v>1180.5863921280002</v>
      </c>
      <c r="AT32" s="157">
        <v>1180.5863921280002</v>
      </c>
      <c r="AU32" s="157">
        <v>1180.5863921280002</v>
      </c>
      <c r="AV32" s="157">
        <v>1180.5863921280002</v>
      </c>
      <c r="AW32" s="157">
        <v>1180.5863921280002</v>
      </c>
      <c r="AX32" s="157">
        <v>1180.5863921280002</v>
      </c>
      <c r="AY32" s="157">
        <v>1180.5863921280002</v>
      </c>
      <c r="AZ32" s="157">
        <v>1180.5863921280002</v>
      </c>
      <c r="BA32" s="157">
        <v>1180.5863921280002</v>
      </c>
      <c r="BB32" s="157">
        <v>1180.5863921280002</v>
      </c>
      <c r="BC32" s="157">
        <v>1064.4107554080001</v>
      </c>
      <c r="BD32" s="157">
        <v>1064.4107554080001</v>
      </c>
      <c r="BE32" s="157">
        <v>1064.4107554080001</v>
      </c>
      <c r="BF32" s="157">
        <v>1064.4107554080001</v>
      </c>
      <c r="BG32" s="157">
        <v>1064.4107554080001</v>
      </c>
      <c r="BH32" s="157">
        <v>1064.4107554080001</v>
      </c>
      <c r="BI32" s="157">
        <v>1064.4107554080001</v>
      </c>
      <c r="BJ32" s="157">
        <v>1064.4107554080001</v>
      </c>
      <c r="BK32" s="157">
        <v>1064.4107554080001</v>
      </c>
      <c r="BL32" s="157">
        <v>1064.4107554080001</v>
      </c>
      <c r="BM32" s="157">
        <v>1064.4107554080001</v>
      </c>
      <c r="BN32" s="157">
        <v>1064.4107554080001</v>
      </c>
      <c r="BO32" s="157">
        <v>1064.4107554080001</v>
      </c>
      <c r="BP32" s="157">
        <v>1064.4107554080001</v>
      </c>
      <c r="BQ32" s="157">
        <v>1064.4107554080001</v>
      </c>
      <c r="BR32" s="157">
        <v>1064.4107554080001</v>
      </c>
      <c r="BS32" s="157">
        <v>1064.4107554080001</v>
      </c>
      <c r="BT32" s="157">
        <v>1064.4107554080001</v>
      </c>
      <c r="BU32" s="157">
        <v>1209.6271044000002</v>
      </c>
      <c r="BV32" s="157"/>
      <c r="BW32" s="157"/>
      <c r="BX32" s="157">
        <v>1209.6271044000002</v>
      </c>
      <c r="BY32" s="157">
        <v>1209.6271044000002</v>
      </c>
      <c r="BZ32" s="157">
        <v>1209.6271044000002</v>
      </c>
      <c r="CA32" s="157">
        <v>1209.6271044000002</v>
      </c>
      <c r="CB32" s="157">
        <v>1209.6271044000002</v>
      </c>
      <c r="CC32" s="157">
        <v>1209.6271044000002</v>
      </c>
      <c r="CD32" s="157">
        <v>1209.6271044000002</v>
      </c>
      <c r="CE32" s="157">
        <v>1209.6271044000002</v>
      </c>
      <c r="CF32" s="157">
        <v>1209.6271044000002</v>
      </c>
      <c r="CG32" s="157">
        <v>1209.6271044000002</v>
      </c>
      <c r="CH32" s="157">
        <v>1209.6271044000002</v>
      </c>
      <c r="CI32" s="157">
        <v>1209.6271044000002</v>
      </c>
      <c r="CJ32" s="157">
        <v>1209.6271044000002</v>
      </c>
      <c r="CK32" s="157">
        <v>1209.6271044</v>
      </c>
      <c r="CL32" s="157">
        <v>1209.6271044</v>
      </c>
      <c r="CM32" s="157">
        <v>1209.6271044</v>
      </c>
      <c r="CN32" s="157"/>
      <c r="CO32" s="157"/>
      <c r="CP32" s="157"/>
      <c r="CQ32" s="157"/>
      <c r="CR32" s="157">
        <v>1209.6271044</v>
      </c>
      <c r="CS32" s="157">
        <v>1209.6271044</v>
      </c>
      <c r="CT32" s="157">
        <v>1209.6271044</v>
      </c>
      <c r="CU32" s="157">
        <v>1209.6271044</v>
      </c>
      <c r="CV32" s="157">
        <v>1209.6271044</v>
      </c>
      <c r="CW32" s="157">
        <v>1209.6271044</v>
      </c>
      <c r="CX32" s="157">
        <v>1209.6271044</v>
      </c>
      <c r="CY32" s="157">
        <v>1209.6271044</v>
      </c>
      <c r="CZ32" s="157">
        <v>1209.6271044</v>
      </c>
      <c r="DA32" s="157">
        <v>1253.1945666239999</v>
      </c>
      <c r="DB32" s="157">
        <v>1253.1945666239999</v>
      </c>
      <c r="DC32" s="157">
        <v>1253.1945666239999</v>
      </c>
      <c r="DD32" s="157">
        <v>1253.1945666239999</v>
      </c>
      <c r="DE32" s="157">
        <v>1253.1945666239999</v>
      </c>
      <c r="DF32" s="157">
        <v>1253.1945666239999</v>
      </c>
      <c r="DG32" s="157">
        <v>1253.1945666239999</v>
      </c>
      <c r="DH32" s="157">
        <v>1253.1945666239999</v>
      </c>
      <c r="DI32" s="157">
        <v>1253.1945666239999</v>
      </c>
      <c r="DJ32" s="157">
        <v>1253.1945666239999</v>
      </c>
    </row>
    <row r="33" spans="1:114">
      <c r="A33" s="1">
        <v>38</v>
      </c>
      <c r="B33" s="1">
        <v>38</v>
      </c>
      <c r="C33" s="1"/>
      <c r="D33" s="1">
        <v>3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8">
        <v>6.8</v>
      </c>
      <c r="O33" s="186">
        <v>11900</v>
      </c>
      <c r="Y33" s="157">
        <v>1213.1792244000001</v>
      </c>
      <c r="Z33" s="157">
        <v>1213.1792244000001</v>
      </c>
      <c r="AA33" s="157">
        <v>1213.1792244000001</v>
      </c>
      <c r="AB33" s="157">
        <v>1213.1792244000001</v>
      </c>
      <c r="AC33" s="157"/>
      <c r="AD33" s="157"/>
      <c r="AE33" s="157"/>
      <c r="AF33" s="157"/>
      <c r="AG33" s="157"/>
      <c r="AH33" s="157"/>
      <c r="AI33" s="157">
        <v>1213.1792244000001</v>
      </c>
      <c r="AJ33" s="157">
        <v>1213.1792244000001</v>
      </c>
      <c r="AK33" s="157">
        <v>1213.1792244000001</v>
      </c>
      <c r="AL33" s="157">
        <v>1213.1792244000001</v>
      </c>
      <c r="AM33" s="157">
        <v>1213.1792244000001</v>
      </c>
      <c r="AN33" s="157">
        <v>1213.1792244000001</v>
      </c>
      <c r="AO33" s="157">
        <v>1213.1792244000001</v>
      </c>
      <c r="AP33" s="157">
        <v>1213.1792244000001</v>
      </c>
      <c r="AQ33" s="157">
        <v>1213.1792244000001</v>
      </c>
      <c r="AR33" s="157"/>
      <c r="AS33" s="157">
        <v>1213.1792244000001</v>
      </c>
      <c r="AT33" s="157">
        <v>1213.1792244000001</v>
      </c>
      <c r="AU33" s="157">
        <v>1213.1792244000001</v>
      </c>
      <c r="AV33" s="157">
        <v>1213.1792244000001</v>
      </c>
      <c r="AW33" s="157">
        <v>1213.1792244000001</v>
      </c>
      <c r="AX33" s="157">
        <v>1213.1792244000001</v>
      </c>
      <c r="AY33" s="157">
        <v>1213.1792244000001</v>
      </c>
      <c r="AZ33" s="157">
        <v>1213.1792244000001</v>
      </c>
      <c r="BA33" s="157">
        <v>1213.1792244000001</v>
      </c>
      <c r="BB33" s="157">
        <v>1213.1792244000001</v>
      </c>
      <c r="BC33" s="157">
        <v>1097.00358768</v>
      </c>
      <c r="BD33" s="157">
        <v>1097.00358768</v>
      </c>
      <c r="BE33" s="157">
        <v>1097.00358768</v>
      </c>
      <c r="BF33" s="157">
        <v>1097.00358768</v>
      </c>
      <c r="BG33" s="157">
        <v>1097.00358768</v>
      </c>
      <c r="BH33" s="157">
        <v>1097.00358768</v>
      </c>
      <c r="BI33" s="157">
        <v>1097.00358768</v>
      </c>
      <c r="BJ33" s="157">
        <v>1097.00358768</v>
      </c>
      <c r="BK33" s="157">
        <v>1097.00358768</v>
      </c>
      <c r="BL33" s="157">
        <v>1097.00358768</v>
      </c>
      <c r="BM33" s="157">
        <v>1097.00358768</v>
      </c>
      <c r="BN33" s="157">
        <v>1097.00358768</v>
      </c>
      <c r="BO33" s="157">
        <v>1097.00358768</v>
      </c>
      <c r="BP33" s="157">
        <v>1097.00358768</v>
      </c>
      <c r="BQ33" s="157">
        <v>1097.00358768</v>
      </c>
      <c r="BR33" s="157">
        <v>1097.00358768</v>
      </c>
      <c r="BS33" s="157">
        <v>1097.00358768</v>
      </c>
      <c r="BT33" s="157">
        <v>1097.00358768</v>
      </c>
      <c r="BU33" s="157">
        <v>1242.2199366720004</v>
      </c>
      <c r="BV33" s="157"/>
      <c r="BW33" s="157"/>
      <c r="BX33" s="157">
        <v>1242.2199366720004</v>
      </c>
      <c r="BY33" s="157">
        <v>1242.2199366720004</v>
      </c>
      <c r="BZ33" s="157">
        <v>1242.2199366720004</v>
      </c>
      <c r="CA33" s="157">
        <v>1242.2199366720004</v>
      </c>
      <c r="CB33" s="157">
        <v>1242.2199366720004</v>
      </c>
      <c r="CC33" s="157">
        <v>1242.2199366720004</v>
      </c>
      <c r="CD33" s="157">
        <v>1242.2199366720004</v>
      </c>
      <c r="CE33" s="157">
        <v>1242.2199366720004</v>
      </c>
      <c r="CF33" s="157">
        <v>1242.2199366720004</v>
      </c>
      <c r="CG33" s="157">
        <v>1242.2199366720004</v>
      </c>
      <c r="CH33" s="157">
        <v>1242.2199366720004</v>
      </c>
      <c r="CI33" s="157">
        <v>1242.2199366720004</v>
      </c>
      <c r="CJ33" s="157">
        <v>1242.2199366720004</v>
      </c>
      <c r="CK33" s="157">
        <v>1242.2199366720001</v>
      </c>
      <c r="CL33" s="157">
        <v>1242.2199366720001</v>
      </c>
      <c r="CM33" s="157">
        <v>1242.2199366720001</v>
      </c>
      <c r="CN33" s="157"/>
      <c r="CO33" s="157"/>
      <c r="CP33" s="157"/>
      <c r="CQ33" s="157"/>
      <c r="CR33" s="157">
        <v>1242.2199366720001</v>
      </c>
      <c r="CS33" s="157">
        <v>1242.2199366720001</v>
      </c>
      <c r="CT33" s="157">
        <v>1242.2199366720001</v>
      </c>
      <c r="CU33" s="157">
        <v>1242.2199366720001</v>
      </c>
      <c r="CV33" s="157">
        <v>1242.2199366720001</v>
      </c>
      <c r="CW33" s="157">
        <v>1242.2199366720001</v>
      </c>
      <c r="CX33" s="157">
        <v>1242.2199366720001</v>
      </c>
      <c r="CY33" s="157">
        <v>1242.2199366720001</v>
      </c>
      <c r="CZ33" s="157">
        <v>1242.2199366720001</v>
      </c>
      <c r="DA33" s="157">
        <v>1285.7873988960002</v>
      </c>
      <c r="DB33" s="157">
        <v>1285.7873988960002</v>
      </c>
      <c r="DC33" s="157">
        <v>1285.7873988960002</v>
      </c>
      <c r="DD33" s="157">
        <v>1285.7873988960002</v>
      </c>
      <c r="DE33" s="157">
        <v>1285.7873988960002</v>
      </c>
      <c r="DF33" s="157">
        <v>1285.7873988960002</v>
      </c>
      <c r="DG33" s="157">
        <v>1285.7873988960002</v>
      </c>
      <c r="DH33" s="157">
        <v>1285.7873988960002</v>
      </c>
      <c r="DI33" s="157">
        <v>1285.7873988960002</v>
      </c>
      <c r="DJ33" s="157">
        <v>1285.7873988960002</v>
      </c>
    </row>
    <row r="34" spans="1:114">
      <c r="A34" s="1">
        <v>39</v>
      </c>
      <c r="B34" s="1">
        <v>39</v>
      </c>
      <c r="C34" s="1"/>
      <c r="D34" s="1">
        <v>3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8">
        <v>7</v>
      </c>
      <c r="O34" s="186">
        <v>12250</v>
      </c>
      <c r="Y34" s="157">
        <v>1244.5880166720001</v>
      </c>
      <c r="Z34" s="157">
        <v>1244.5880166720001</v>
      </c>
      <c r="AA34" s="157">
        <v>1244.5880166720001</v>
      </c>
      <c r="AB34" s="157">
        <v>1244.5880166720001</v>
      </c>
      <c r="AC34" s="157"/>
      <c r="AD34" s="157"/>
      <c r="AE34" s="157"/>
      <c r="AF34" s="157"/>
      <c r="AG34" s="157"/>
      <c r="AH34" s="157"/>
      <c r="AI34" s="157">
        <v>1244.5880166720001</v>
      </c>
      <c r="AJ34" s="157">
        <v>1244.5880166720001</v>
      </c>
      <c r="AK34" s="157">
        <v>1244.5880166720001</v>
      </c>
      <c r="AL34" s="157">
        <v>1244.5880166720001</v>
      </c>
      <c r="AM34" s="157">
        <v>1244.5880166720001</v>
      </c>
      <c r="AN34" s="157">
        <v>1244.5880166720001</v>
      </c>
      <c r="AO34" s="157">
        <v>1244.5880166720001</v>
      </c>
      <c r="AP34" s="157">
        <v>1244.5880166720001</v>
      </c>
      <c r="AQ34" s="157">
        <v>1244.5880166720001</v>
      </c>
      <c r="AR34" s="157"/>
      <c r="AS34" s="157">
        <v>1244.5880166720001</v>
      </c>
      <c r="AT34" s="157">
        <v>1244.5880166720001</v>
      </c>
      <c r="AU34" s="157">
        <v>1244.5880166720001</v>
      </c>
      <c r="AV34" s="157">
        <v>1244.5880166720001</v>
      </c>
      <c r="AW34" s="157">
        <v>1244.5880166720001</v>
      </c>
      <c r="AX34" s="157">
        <v>1244.5880166720001</v>
      </c>
      <c r="AY34" s="157">
        <v>1244.5880166720001</v>
      </c>
      <c r="AZ34" s="157">
        <v>1244.5880166720001</v>
      </c>
      <c r="BA34" s="157">
        <v>1244.5880166720001</v>
      </c>
      <c r="BB34" s="157">
        <v>1244.5880166720001</v>
      </c>
      <c r="BC34" s="157">
        <v>1113.898417632</v>
      </c>
      <c r="BD34" s="157">
        <v>1113.898417632</v>
      </c>
      <c r="BE34" s="157">
        <v>1113.898417632</v>
      </c>
      <c r="BF34" s="157">
        <v>1113.898417632</v>
      </c>
      <c r="BG34" s="157">
        <v>1113.898417632</v>
      </c>
      <c r="BH34" s="157">
        <v>1113.898417632</v>
      </c>
      <c r="BI34" s="157">
        <v>1113.898417632</v>
      </c>
      <c r="BJ34" s="157">
        <v>1113.898417632</v>
      </c>
      <c r="BK34" s="157">
        <v>1113.898417632</v>
      </c>
      <c r="BL34" s="157">
        <v>1113.898417632</v>
      </c>
      <c r="BM34" s="157">
        <v>1113.898417632</v>
      </c>
      <c r="BN34" s="157">
        <v>1113.898417632</v>
      </c>
      <c r="BO34" s="157">
        <v>1113.898417632</v>
      </c>
      <c r="BP34" s="157">
        <v>1113.898417632</v>
      </c>
      <c r="BQ34" s="157">
        <v>1113.898417632</v>
      </c>
      <c r="BR34" s="157">
        <v>1113.898417632</v>
      </c>
      <c r="BS34" s="157">
        <v>1113.898417632</v>
      </c>
      <c r="BT34" s="157">
        <v>1113.898417632</v>
      </c>
      <c r="BU34" s="157">
        <v>1259.1147666240004</v>
      </c>
      <c r="BV34" s="157"/>
      <c r="BW34" s="157"/>
      <c r="BX34" s="157">
        <v>1259.1147666240004</v>
      </c>
      <c r="BY34" s="157">
        <v>1259.1147666240004</v>
      </c>
      <c r="BZ34" s="157">
        <v>1259.1147666240004</v>
      </c>
      <c r="CA34" s="157">
        <v>1259.1147666240004</v>
      </c>
      <c r="CB34" s="157">
        <v>1259.1147666240004</v>
      </c>
      <c r="CC34" s="157">
        <v>1259.1147666240004</v>
      </c>
      <c r="CD34" s="157">
        <v>1259.1147666240004</v>
      </c>
      <c r="CE34" s="157">
        <v>1259.1147666240004</v>
      </c>
      <c r="CF34" s="157">
        <v>1259.1147666240004</v>
      </c>
      <c r="CG34" s="157">
        <v>1273.6287289440002</v>
      </c>
      <c r="CH34" s="157">
        <v>1273.6287289440002</v>
      </c>
      <c r="CI34" s="157">
        <v>1273.6287289440002</v>
      </c>
      <c r="CJ34" s="157">
        <v>1273.6287289440002</v>
      </c>
      <c r="CK34" s="157">
        <v>1273.6287289440002</v>
      </c>
      <c r="CL34" s="157">
        <v>1273.6287289440002</v>
      </c>
      <c r="CM34" s="157">
        <v>1273.6287289440002</v>
      </c>
      <c r="CN34" s="157"/>
      <c r="CO34" s="157"/>
      <c r="CP34" s="157"/>
      <c r="CQ34" s="157"/>
      <c r="CR34" s="157">
        <v>1273.6287289440002</v>
      </c>
      <c r="CS34" s="157">
        <v>1273.6287289440002</v>
      </c>
      <c r="CT34" s="157">
        <v>1273.6287289440002</v>
      </c>
      <c r="CU34" s="157">
        <v>1273.6287289440002</v>
      </c>
      <c r="CV34" s="157">
        <v>1273.6287289440002</v>
      </c>
      <c r="CW34" s="157">
        <v>1273.6287289440002</v>
      </c>
      <c r="CX34" s="157">
        <v>1273.6287289440002</v>
      </c>
      <c r="CY34" s="157">
        <v>1273.6287289440002</v>
      </c>
      <c r="CZ34" s="157">
        <v>1273.6287289440002</v>
      </c>
      <c r="DA34" s="157">
        <v>1302.669441216</v>
      </c>
      <c r="DB34" s="157">
        <v>1302.669441216</v>
      </c>
      <c r="DC34" s="157">
        <v>1302.669441216</v>
      </c>
      <c r="DD34" s="157">
        <v>1302.669441216</v>
      </c>
      <c r="DE34" s="157">
        <v>1302.669441216</v>
      </c>
      <c r="DF34" s="157">
        <v>1302.669441216</v>
      </c>
      <c r="DG34" s="157">
        <v>1302.669441216</v>
      </c>
      <c r="DH34" s="157">
        <v>1302.669441216</v>
      </c>
      <c r="DI34" s="157">
        <v>1302.669441216</v>
      </c>
      <c r="DJ34" s="157">
        <v>1302.669441216</v>
      </c>
    </row>
    <row r="35" spans="1:114">
      <c r="A35" s="1">
        <v>40</v>
      </c>
      <c r="B35" s="1">
        <v>40</v>
      </c>
      <c r="C35" s="1"/>
      <c r="D35" s="1">
        <v>3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8">
        <v>7.2</v>
      </c>
      <c r="O35" s="186">
        <v>12600</v>
      </c>
      <c r="Y35" s="157">
        <v>1275.9968089439999</v>
      </c>
      <c r="Z35" s="157">
        <v>1275.9968089439999</v>
      </c>
      <c r="AA35" s="157">
        <v>1275.9968089439999</v>
      </c>
      <c r="AB35" s="157">
        <v>1275.9968089439999</v>
      </c>
      <c r="AC35" s="157"/>
      <c r="AD35" s="157"/>
      <c r="AE35" s="157"/>
      <c r="AF35" s="157"/>
      <c r="AG35" s="157"/>
      <c r="AH35" s="157"/>
      <c r="AI35" s="157">
        <v>1275.9968089439999</v>
      </c>
      <c r="AJ35" s="157">
        <v>1275.9968089439999</v>
      </c>
      <c r="AK35" s="157">
        <v>1275.9968089439999</v>
      </c>
      <c r="AL35" s="157">
        <v>1275.9968089439999</v>
      </c>
      <c r="AM35" s="157">
        <v>1275.9968089439999</v>
      </c>
      <c r="AN35" s="157">
        <v>1275.9968089439999</v>
      </c>
      <c r="AO35" s="157">
        <v>1275.9968089439999</v>
      </c>
      <c r="AP35" s="157">
        <v>1275.9968089439999</v>
      </c>
      <c r="AQ35" s="157">
        <v>1275.9968089440001</v>
      </c>
      <c r="AR35" s="157"/>
      <c r="AS35" s="157">
        <v>1275.9968089440001</v>
      </c>
      <c r="AT35" s="157">
        <v>1275.9968089440001</v>
      </c>
      <c r="AU35" s="157">
        <v>1275.9968089440001</v>
      </c>
      <c r="AV35" s="157">
        <v>1275.9968089440001</v>
      </c>
      <c r="AW35" s="157">
        <v>1275.9968089440001</v>
      </c>
      <c r="AX35" s="157">
        <v>1275.9968089440001</v>
      </c>
      <c r="AY35" s="157">
        <v>1275.9968089440001</v>
      </c>
      <c r="AZ35" s="157">
        <v>1275.9968089440001</v>
      </c>
      <c r="BA35" s="157">
        <v>1275.9968089440001</v>
      </c>
      <c r="BB35" s="157">
        <v>1275.9968089440001</v>
      </c>
      <c r="BC35" s="157">
        <v>1145.3072099040003</v>
      </c>
      <c r="BD35" s="157">
        <v>1145.3072099040003</v>
      </c>
      <c r="BE35" s="157">
        <v>1145.3072099040003</v>
      </c>
      <c r="BF35" s="157">
        <v>1145.3072099040003</v>
      </c>
      <c r="BG35" s="157">
        <v>1145.3072099040003</v>
      </c>
      <c r="BH35" s="157">
        <v>1145.3072099040003</v>
      </c>
      <c r="BI35" s="157">
        <v>1145.3072099040003</v>
      </c>
      <c r="BJ35" s="157">
        <v>1145.3072099040003</v>
      </c>
      <c r="BK35" s="157">
        <v>1145.3072099040003</v>
      </c>
      <c r="BL35" s="157">
        <v>1145.3072099040003</v>
      </c>
      <c r="BM35" s="157">
        <v>1145.3072099040003</v>
      </c>
      <c r="BN35" s="157">
        <v>1145.3072099040003</v>
      </c>
      <c r="BO35" s="157">
        <v>1145.3072099040003</v>
      </c>
      <c r="BP35" s="157">
        <v>1145.3072099040003</v>
      </c>
      <c r="BQ35" s="157">
        <v>1145.3072099040003</v>
      </c>
      <c r="BR35" s="157">
        <v>1145.3072099040003</v>
      </c>
      <c r="BS35" s="157">
        <v>1145.3072099040003</v>
      </c>
      <c r="BT35" s="157">
        <v>1145.3072099040003</v>
      </c>
      <c r="BU35" s="157">
        <v>1290.5235588960004</v>
      </c>
      <c r="BV35" s="157"/>
      <c r="BW35" s="157"/>
      <c r="BX35" s="157">
        <v>1290.5235588960004</v>
      </c>
      <c r="BY35" s="157">
        <v>1290.5235588960004</v>
      </c>
      <c r="BZ35" s="157">
        <v>1290.5235588960004</v>
      </c>
      <c r="CA35" s="157">
        <v>1290.5235588960004</v>
      </c>
      <c r="CB35" s="157">
        <v>1290.5235588960004</v>
      </c>
      <c r="CC35" s="157">
        <v>1290.5235588960004</v>
      </c>
      <c r="CD35" s="157">
        <v>1290.5235588960004</v>
      </c>
      <c r="CE35" s="157">
        <v>1290.5235588960004</v>
      </c>
      <c r="CF35" s="157">
        <v>1290.5235588960004</v>
      </c>
      <c r="CG35" s="157">
        <v>1305.0375212160002</v>
      </c>
      <c r="CH35" s="157">
        <v>1305.0375212160002</v>
      </c>
      <c r="CI35" s="157">
        <v>1305.0375212160002</v>
      </c>
      <c r="CJ35" s="157">
        <v>1305.0375212160002</v>
      </c>
      <c r="CK35" s="157">
        <v>1305.0375212160002</v>
      </c>
      <c r="CL35" s="157">
        <v>1305.0375212160002</v>
      </c>
      <c r="CM35" s="157">
        <v>1305.0375212160002</v>
      </c>
      <c r="CN35" s="157"/>
      <c r="CO35" s="157"/>
      <c r="CP35" s="157"/>
      <c r="CQ35" s="157"/>
      <c r="CR35" s="157">
        <v>1305.0375212160002</v>
      </c>
      <c r="CS35" s="157">
        <v>1305.0375212160002</v>
      </c>
      <c r="CT35" s="157">
        <v>1305.0375212160002</v>
      </c>
      <c r="CU35" s="157">
        <v>1305.0375212160002</v>
      </c>
      <c r="CV35" s="157">
        <v>1305.0375212160002</v>
      </c>
      <c r="CW35" s="157">
        <v>1305.0375212160002</v>
      </c>
      <c r="CX35" s="157">
        <v>1305.0375212160002</v>
      </c>
      <c r="CY35" s="157">
        <v>1305.0375212160002</v>
      </c>
      <c r="CZ35" s="157">
        <v>1305.0375212160002</v>
      </c>
      <c r="DA35" s="157">
        <v>1319.564271168</v>
      </c>
      <c r="DB35" s="157">
        <v>1319.564271168</v>
      </c>
      <c r="DC35" s="157">
        <v>1319.564271168</v>
      </c>
      <c r="DD35" s="157">
        <v>1319.564271168</v>
      </c>
      <c r="DE35" s="157">
        <v>1319.564271168</v>
      </c>
      <c r="DF35" s="157">
        <v>1319.564271168</v>
      </c>
      <c r="DG35" s="157">
        <v>1319.564271168</v>
      </c>
      <c r="DH35" s="157">
        <v>1319.564271168</v>
      </c>
      <c r="DI35" s="157">
        <v>1319.564271168</v>
      </c>
      <c r="DJ35" s="157">
        <v>1319.564271168</v>
      </c>
    </row>
    <row r="36" spans="1:114">
      <c r="A36" s="1">
        <v>41</v>
      </c>
      <c r="B36" s="1">
        <v>41</v>
      </c>
      <c r="C36" s="1"/>
      <c r="D36" s="1">
        <v>3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8">
        <v>7.5</v>
      </c>
      <c r="O36" s="186">
        <v>13125</v>
      </c>
      <c r="Y36" s="157">
        <v>1294.0756788960002</v>
      </c>
      <c r="Z36" s="157">
        <v>1294.0756788960002</v>
      </c>
      <c r="AA36" s="157">
        <v>1294.0756788960002</v>
      </c>
      <c r="AB36" s="157">
        <v>1294.0756788960002</v>
      </c>
      <c r="AC36" s="157"/>
      <c r="AD36" s="157"/>
      <c r="AE36" s="157"/>
      <c r="AF36" s="157"/>
      <c r="AG36" s="157"/>
      <c r="AH36" s="157"/>
      <c r="AI36" s="157">
        <v>1294.0756788960002</v>
      </c>
      <c r="AJ36" s="157">
        <v>1294.0756788960002</v>
      </c>
      <c r="AK36" s="157">
        <v>1294.0756788960002</v>
      </c>
      <c r="AL36" s="157">
        <v>1294.0756788960002</v>
      </c>
      <c r="AM36" s="157">
        <v>1294.0756788960002</v>
      </c>
      <c r="AN36" s="157">
        <v>1294.0756788960002</v>
      </c>
      <c r="AO36" s="157">
        <v>1294.0756788960002</v>
      </c>
      <c r="AP36" s="157">
        <v>1294.0756788960002</v>
      </c>
      <c r="AQ36" s="157">
        <v>1294.0756788960002</v>
      </c>
      <c r="AR36" s="157"/>
      <c r="AS36" s="157">
        <v>1294.0756788960002</v>
      </c>
      <c r="AT36" s="157">
        <v>1294.0756788960002</v>
      </c>
      <c r="AU36" s="157">
        <v>1294.0756788960002</v>
      </c>
      <c r="AV36" s="157">
        <v>1294.0756788960002</v>
      </c>
      <c r="AW36" s="157">
        <v>1294.0756788960002</v>
      </c>
      <c r="AX36" s="157">
        <v>1294.0756788960002</v>
      </c>
      <c r="AY36" s="157">
        <v>1294.0756788960002</v>
      </c>
      <c r="AZ36" s="157">
        <v>1294.0756788960002</v>
      </c>
      <c r="BA36" s="157">
        <v>1294.0756788960002</v>
      </c>
      <c r="BB36" s="157">
        <v>1294.0756788960002</v>
      </c>
      <c r="BC36" s="157">
        <v>1177.9000421759999</v>
      </c>
      <c r="BD36" s="157">
        <v>1177.9000421759999</v>
      </c>
      <c r="BE36" s="157">
        <v>1177.9000421759999</v>
      </c>
      <c r="BF36" s="157">
        <v>1177.9000421759999</v>
      </c>
      <c r="BG36" s="157">
        <v>1177.9000421759999</v>
      </c>
      <c r="BH36" s="157">
        <v>1177.9000421759999</v>
      </c>
      <c r="BI36" s="157">
        <v>1177.9000421759999</v>
      </c>
      <c r="BJ36" s="157">
        <v>1177.9000421759999</v>
      </c>
      <c r="BK36" s="157">
        <v>1177.9000421759999</v>
      </c>
      <c r="BL36" s="157">
        <v>1177.9000421759999</v>
      </c>
      <c r="BM36" s="157">
        <v>1177.9000421759999</v>
      </c>
      <c r="BN36" s="157">
        <v>1177.9000421759999</v>
      </c>
      <c r="BO36" s="157">
        <v>1177.9000421759999</v>
      </c>
      <c r="BP36" s="157">
        <v>1177.9000421759999</v>
      </c>
      <c r="BQ36" s="157">
        <v>1177.9000421759999</v>
      </c>
      <c r="BR36" s="157">
        <v>1177.9000421759999</v>
      </c>
      <c r="BS36" s="157">
        <v>1177.9000421759999</v>
      </c>
      <c r="BT36" s="157">
        <v>1177.9000421759999</v>
      </c>
      <c r="BU36" s="157">
        <v>1308.5896412160002</v>
      </c>
      <c r="BV36" s="157"/>
      <c r="BW36" s="157"/>
      <c r="BX36" s="157">
        <v>1308.5896412160002</v>
      </c>
      <c r="BY36" s="157">
        <v>1308.5896412160002</v>
      </c>
      <c r="BZ36" s="157">
        <v>1308.5896412160002</v>
      </c>
      <c r="CA36" s="157">
        <v>1308.5896412160002</v>
      </c>
      <c r="CB36" s="157">
        <v>1308.5896412160002</v>
      </c>
      <c r="CC36" s="157">
        <v>1308.5896412160002</v>
      </c>
      <c r="CD36" s="157">
        <v>1308.5896412160002</v>
      </c>
      <c r="CE36" s="157">
        <v>1308.5896412160002</v>
      </c>
      <c r="CF36" s="157">
        <v>1308.5896412160002</v>
      </c>
      <c r="CG36" s="157">
        <v>1337.6303534880001</v>
      </c>
      <c r="CH36" s="157">
        <v>1337.6303534880001</v>
      </c>
      <c r="CI36" s="157">
        <v>1337.6303534880001</v>
      </c>
      <c r="CJ36" s="157">
        <v>1337.6303534880001</v>
      </c>
      <c r="CK36" s="157">
        <v>1337.6303534880001</v>
      </c>
      <c r="CL36" s="157">
        <v>1337.6303534880001</v>
      </c>
      <c r="CM36" s="157">
        <v>1337.6303534880001</v>
      </c>
      <c r="CN36" s="157"/>
      <c r="CO36" s="157"/>
      <c r="CP36" s="157"/>
      <c r="CQ36" s="157"/>
      <c r="CR36" s="157">
        <v>1337.6303534880001</v>
      </c>
      <c r="CS36" s="157">
        <v>1337.6303534880001</v>
      </c>
      <c r="CT36" s="157">
        <v>1337.6303534880001</v>
      </c>
      <c r="CU36" s="157">
        <v>1337.6303534880001</v>
      </c>
      <c r="CV36" s="157">
        <v>1337.6303534880001</v>
      </c>
      <c r="CW36" s="157">
        <v>1337.6303534880001</v>
      </c>
      <c r="CX36" s="157">
        <v>1337.6303534880001</v>
      </c>
      <c r="CY36" s="157">
        <v>1337.6303534880001</v>
      </c>
      <c r="CZ36" s="157">
        <v>1337.6303534880001</v>
      </c>
      <c r="DA36" s="157">
        <v>1337.6303534880001</v>
      </c>
      <c r="DB36" s="157">
        <v>1337.6303534880001</v>
      </c>
      <c r="DC36" s="157">
        <v>1337.6303534880001</v>
      </c>
      <c r="DD36" s="157">
        <v>1337.6303534880001</v>
      </c>
      <c r="DE36" s="157">
        <v>1337.6303534880001</v>
      </c>
      <c r="DF36" s="157">
        <v>1337.6303534880001</v>
      </c>
      <c r="DG36" s="157">
        <v>1337.6303534880001</v>
      </c>
      <c r="DH36" s="157">
        <v>1337.6303534880001</v>
      </c>
      <c r="DI36" s="157">
        <v>1337.6303534880001</v>
      </c>
      <c r="DJ36" s="157">
        <v>1337.6303534880001</v>
      </c>
    </row>
    <row r="37" spans="1:114">
      <c r="A37" s="1">
        <v>42</v>
      </c>
      <c r="B37" s="1">
        <v>42</v>
      </c>
      <c r="C37" s="1"/>
      <c r="D37" s="1">
        <v>3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8">
        <v>7.6</v>
      </c>
      <c r="O37" s="186">
        <v>13300</v>
      </c>
      <c r="Y37" s="157">
        <v>1324.3004311680002</v>
      </c>
      <c r="Z37" s="157">
        <v>1324.3004311680002</v>
      </c>
      <c r="AA37" s="157">
        <v>1324.3004311680002</v>
      </c>
      <c r="AB37" s="157">
        <v>1324.3004311680002</v>
      </c>
      <c r="AC37" s="157"/>
      <c r="AD37" s="157"/>
      <c r="AE37" s="157"/>
      <c r="AF37" s="157"/>
      <c r="AG37" s="157"/>
      <c r="AH37" s="157"/>
      <c r="AI37" s="157">
        <v>1324.3004311680002</v>
      </c>
      <c r="AJ37" s="157">
        <v>1324.3004311680002</v>
      </c>
      <c r="AK37" s="157">
        <v>1324.3004311680002</v>
      </c>
      <c r="AL37" s="157">
        <v>1324.3004311680002</v>
      </c>
      <c r="AM37" s="157">
        <v>1324.3004311680002</v>
      </c>
      <c r="AN37" s="157">
        <v>1324.3004311680002</v>
      </c>
      <c r="AO37" s="157">
        <v>1324.3004311680002</v>
      </c>
      <c r="AP37" s="157">
        <v>1324.3004311680002</v>
      </c>
      <c r="AQ37" s="157">
        <v>1324.3004311680002</v>
      </c>
      <c r="AR37" s="157"/>
      <c r="AS37" s="157">
        <v>1324.3004311680002</v>
      </c>
      <c r="AT37" s="157">
        <v>1324.3004311680002</v>
      </c>
      <c r="AU37" s="157">
        <v>1324.3004311680002</v>
      </c>
      <c r="AV37" s="157">
        <v>1324.3004311680002</v>
      </c>
      <c r="AW37" s="157">
        <v>1324.3004311680002</v>
      </c>
      <c r="AX37" s="157">
        <v>1324.3004311680002</v>
      </c>
      <c r="AY37" s="157">
        <v>1324.3004311680002</v>
      </c>
      <c r="AZ37" s="157">
        <v>1324.3004311680002</v>
      </c>
      <c r="BA37" s="157">
        <v>1324.3004311680002</v>
      </c>
      <c r="BB37" s="157">
        <v>1324.3004311680002</v>
      </c>
      <c r="BC37" s="157">
        <v>1208.1247944480001</v>
      </c>
      <c r="BD37" s="157">
        <v>1208.1247944480001</v>
      </c>
      <c r="BE37" s="157">
        <v>1208.1247944480001</v>
      </c>
      <c r="BF37" s="157">
        <v>1208.1247944480001</v>
      </c>
      <c r="BG37" s="157">
        <v>1208.1247944480001</v>
      </c>
      <c r="BH37" s="157">
        <v>1208.1247944480001</v>
      </c>
      <c r="BI37" s="157">
        <v>1208.1247944480001</v>
      </c>
      <c r="BJ37" s="157">
        <v>1208.1247944480001</v>
      </c>
      <c r="BK37" s="157">
        <v>1208.1247944480001</v>
      </c>
      <c r="BL37" s="157">
        <v>1208.1247944480001</v>
      </c>
      <c r="BM37" s="157">
        <v>1208.1247944480001</v>
      </c>
      <c r="BN37" s="157">
        <v>1208.1247944480001</v>
      </c>
      <c r="BO37" s="157">
        <v>1208.1247944480001</v>
      </c>
      <c r="BP37" s="157">
        <v>1208.1247944480001</v>
      </c>
      <c r="BQ37" s="157">
        <v>1208.1247944480001</v>
      </c>
      <c r="BR37" s="157">
        <v>1208.1247944480001</v>
      </c>
      <c r="BS37" s="157">
        <v>1208.1247944480001</v>
      </c>
      <c r="BT37" s="157">
        <v>1208.1247944480001</v>
      </c>
      <c r="BU37" s="157">
        <v>1338.8143934880002</v>
      </c>
      <c r="BV37" s="157"/>
      <c r="BW37" s="157"/>
      <c r="BX37" s="157">
        <v>1338.8143934880002</v>
      </c>
      <c r="BY37" s="157">
        <v>1338.8143934880002</v>
      </c>
      <c r="BZ37" s="157">
        <v>1338.8143934880002</v>
      </c>
      <c r="CA37" s="157">
        <v>1338.8143934880002</v>
      </c>
      <c r="CB37" s="157">
        <v>1338.8143934880002</v>
      </c>
      <c r="CC37" s="157">
        <v>1338.8143934880002</v>
      </c>
      <c r="CD37" s="157">
        <v>1338.8143934880002</v>
      </c>
      <c r="CE37" s="157">
        <v>1338.8143934880002</v>
      </c>
      <c r="CF37" s="157">
        <v>1338.8143934880002</v>
      </c>
      <c r="CG37" s="157">
        <v>1367.867893392</v>
      </c>
      <c r="CH37" s="157">
        <v>1367.867893392</v>
      </c>
      <c r="CI37" s="157">
        <v>1367.867893392</v>
      </c>
      <c r="CJ37" s="157">
        <v>1367.867893392</v>
      </c>
      <c r="CK37" s="157">
        <v>1367.867893392</v>
      </c>
      <c r="CL37" s="157">
        <v>1367.867893392</v>
      </c>
      <c r="CM37" s="157">
        <v>1367.867893392</v>
      </c>
      <c r="CN37" s="157"/>
      <c r="CO37" s="157"/>
      <c r="CP37" s="157"/>
      <c r="CQ37" s="157"/>
      <c r="CR37" s="157">
        <v>1367.867893392</v>
      </c>
      <c r="CS37" s="157">
        <v>1367.867893392</v>
      </c>
      <c r="CT37" s="157">
        <v>1367.867893392</v>
      </c>
      <c r="CU37" s="157">
        <v>1367.867893392</v>
      </c>
      <c r="CV37" s="157">
        <v>1367.867893392</v>
      </c>
      <c r="CW37" s="157">
        <v>1367.867893392</v>
      </c>
      <c r="CX37" s="157">
        <v>1367.867893392</v>
      </c>
      <c r="CY37" s="157">
        <v>1367.867893392</v>
      </c>
      <c r="CZ37" s="157">
        <v>1367.867893392</v>
      </c>
      <c r="DA37" s="157">
        <v>1367.867893392</v>
      </c>
      <c r="DB37" s="157">
        <v>1367.867893392</v>
      </c>
      <c r="DC37" s="157">
        <v>1367.867893392</v>
      </c>
      <c r="DD37" s="157">
        <v>1367.867893392</v>
      </c>
      <c r="DE37" s="157">
        <v>1367.867893392</v>
      </c>
      <c r="DF37" s="157">
        <v>1367.867893392</v>
      </c>
      <c r="DG37" s="157">
        <v>1367.867893392</v>
      </c>
      <c r="DH37" s="157">
        <v>1367.867893392</v>
      </c>
      <c r="DI37" s="157">
        <v>1367.867893392</v>
      </c>
      <c r="DJ37" s="157">
        <v>1367.867893392</v>
      </c>
    </row>
    <row r="38" spans="1:114">
      <c r="A38" s="1">
        <v>43</v>
      </c>
      <c r="B38" s="1">
        <v>43</v>
      </c>
      <c r="C38" s="1"/>
      <c r="D38" s="1">
        <v>3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8">
        <v>8</v>
      </c>
      <c r="O38" s="186">
        <v>14000</v>
      </c>
      <c r="Y38" s="157">
        <v>1372.604053392</v>
      </c>
      <c r="Z38" s="157">
        <v>1372.604053392</v>
      </c>
      <c r="AA38" s="157">
        <v>1372.604053392</v>
      </c>
      <c r="AB38" s="157">
        <v>1372.604053392</v>
      </c>
      <c r="AC38" s="157"/>
      <c r="AD38" s="157"/>
      <c r="AE38" s="157"/>
      <c r="AF38" s="157"/>
      <c r="AG38" s="157"/>
      <c r="AH38" s="157"/>
      <c r="AI38" s="157">
        <v>1372.604053392</v>
      </c>
      <c r="AJ38" s="157">
        <v>1372.604053392</v>
      </c>
      <c r="AK38" s="157">
        <v>1372.604053392</v>
      </c>
      <c r="AL38" s="157">
        <v>1372.604053392</v>
      </c>
      <c r="AM38" s="157">
        <v>1372.604053392</v>
      </c>
      <c r="AN38" s="157">
        <v>1372.604053392</v>
      </c>
      <c r="AO38" s="157">
        <v>1372.604053392</v>
      </c>
      <c r="AP38" s="157">
        <v>1372.604053392</v>
      </c>
      <c r="AQ38" s="157">
        <v>1372.6040533920002</v>
      </c>
      <c r="AR38" s="157"/>
      <c r="AS38" s="157">
        <v>1372.6040533920002</v>
      </c>
      <c r="AT38" s="157">
        <v>1372.6040533920002</v>
      </c>
      <c r="AU38" s="157">
        <v>1372.6040533920002</v>
      </c>
      <c r="AV38" s="157">
        <v>1372.6040533920002</v>
      </c>
      <c r="AW38" s="157">
        <v>1372.6040533920002</v>
      </c>
      <c r="AX38" s="157">
        <v>1372.6040533920002</v>
      </c>
      <c r="AY38" s="157">
        <v>1372.6040533920002</v>
      </c>
      <c r="AZ38" s="157">
        <v>1372.6040533920002</v>
      </c>
      <c r="BA38" s="157">
        <v>1372.6040533920002</v>
      </c>
      <c r="BB38" s="157">
        <v>1372.6040533920002</v>
      </c>
      <c r="BC38" s="157">
        <v>1241.9016667200001</v>
      </c>
      <c r="BD38" s="157">
        <v>1241.9016667200001</v>
      </c>
      <c r="BE38" s="157">
        <v>1241.9016667200001</v>
      </c>
      <c r="BF38" s="157">
        <v>1241.9016667200001</v>
      </c>
      <c r="BG38" s="157">
        <v>1241.9016667200001</v>
      </c>
      <c r="BH38" s="157">
        <v>1241.9016667200001</v>
      </c>
      <c r="BI38" s="157">
        <v>1241.9016667200001</v>
      </c>
      <c r="BJ38" s="157">
        <v>1241.9016667200001</v>
      </c>
      <c r="BK38" s="157">
        <v>1241.9016667200001</v>
      </c>
      <c r="BL38" s="157">
        <v>1241.9016667200001</v>
      </c>
      <c r="BM38" s="157">
        <v>1241.9016667200001</v>
      </c>
      <c r="BN38" s="157">
        <v>1241.9016667200001</v>
      </c>
      <c r="BO38" s="157">
        <v>1241.9016667200001</v>
      </c>
      <c r="BP38" s="157">
        <v>1241.9016667200001</v>
      </c>
      <c r="BQ38" s="157">
        <v>1241.9016667200001</v>
      </c>
      <c r="BR38" s="157">
        <v>1241.9016667200001</v>
      </c>
      <c r="BS38" s="157">
        <v>1241.9016667200001</v>
      </c>
      <c r="BT38" s="157">
        <v>1241.9016667200001</v>
      </c>
      <c r="BU38" s="157">
        <v>1387.118015712</v>
      </c>
      <c r="BV38" s="157"/>
      <c r="BW38" s="157"/>
      <c r="BX38" s="157">
        <v>1387.118015712</v>
      </c>
      <c r="BY38" s="157">
        <v>1387.118015712</v>
      </c>
      <c r="BZ38" s="157">
        <v>1387.118015712</v>
      </c>
      <c r="CA38" s="157">
        <v>1387.118015712</v>
      </c>
      <c r="CB38" s="157">
        <v>1387.118015712</v>
      </c>
      <c r="CC38" s="157">
        <v>1387.118015712</v>
      </c>
      <c r="CD38" s="157">
        <v>1387.118015712</v>
      </c>
      <c r="CE38" s="157">
        <v>1387.118015712</v>
      </c>
      <c r="CF38" s="157">
        <v>1387.118015712</v>
      </c>
      <c r="CG38" s="157">
        <v>1387.118015712</v>
      </c>
      <c r="CH38" s="157">
        <v>1387.118015712</v>
      </c>
      <c r="CI38" s="157">
        <v>1387.118015712</v>
      </c>
      <c r="CJ38" s="157">
        <v>1387.118015712</v>
      </c>
      <c r="CK38" s="157">
        <v>1387.1180157120002</v>
      </c>
      <c r="CL38" s="157">
        <v>1387.1180157120002</v>
      </c>
      <c r="CM38" s="157">
        <v>1387.1180157120002</v>
      </c>
      <c r="CN38" s="157"/>
      <c r="CO38" s="157"/>
      <c r="CP38" s="157"/>
      <c r="CQ38" s="157"/>
      <c r="CR38" s="157">
        <v>1387.1180157120002</v>
      </c>
      <c r="CS38" s="157">
        <v>1387.1180157120002</v>
      </c>
      <c r="CT38" s="157">
        <v>1387.1180157120002</v>
      </c>
      <c r="CU38" s="157">
        <v>1387.1180157120002</v>
      </c>
      <c r="CV38" s="157">
        <v>1387.1180157120002</v>
      </c>
      <c r="CW38" s="157">
        <v>1387.1180157120002</v>
      </c>
      <c r="CX38" s="157">
        <v>1387.1180157120002</v>
      </c>
      <c r="CY38" s="157">
        <v>1387.1180157120002</v>
      </c>
      <c r="CZ38" s="157">
        <v>1387.1180157120002</v>
      </c>
      <c r="DA38" s="157">
        <v>1416.1587279840001</v>
      </c>
      <c r="DB38" s="157">
        <v>1416.1587279840001</v>
      </c>
      <c r="DC38" s="157">
        <v>1416.1587279840001</v>
      </c>
      <c r="DD38" s="157">
        <v>1416.1587279840001</v>
      </c>
      <c r="DE38" s="157">
        <v>1416.1587279840001</v>
      </c>
      <c r="DF38" s="157">
        <v>1416.1587279840001</v>
      </c>
      <c r="DG38" s="157">
        <v>1416.1587279840001</v>
      </c>
      <c r="DH38" s="157">
        <v>1416.1587279840001</v>
      </c>
      <c r="DI38" s="157">
        <v>1416.1587279840001</v>
      </c>
      <c r="DJ38" s="157">
        <v>1416.1587279840001</v>
      </c>
    </row>
    <row r="39" spans="1:114">
      <c r="A39" s="1">
        <v>44</v>
      </c>
      <c r="B39" s="1">
        <v>44</v>
      </c>
      <c r="C39" s="1"/>
      <c r="D39" s="1">
        <v>3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8">
        <v>8.4</v>
      </c>
      <c r="O39" s="186">
        <v>14700</v>
      </c>
      <c r="Y39" s="157">
        <v>1420.8948879840002</v>
      </c>
      <c r="Z39" s="157">
        <v>1420.8948879840002</v>
      </c>
      <c r="AA39" s="157">
        <v>1420.8948879840002</v>
      </c>
      <c r="AB39" s="157">
        <v>1420.8948879840002</v>
      </c>
      <c r="AC39" s="157"/>
      <c r="AD39" s="157"/>
      <c r="AE39" s="157"/>
      <c r="AF39" s="157"/>
      <c r="AG39" s="157"/>
      <c r="AH39" s="157"/>
      <c r="AI39" s="157">
        <v>1420.8948879840002</v>
      </c>
      <c r="AJ39" s="157">
        <v>1420.8948879840002</v>
      </c>
      <c r="AK39" s="157">
        <v>1420.8948879840002</v>
      </c>
      <c r="AL39" s="157">
        <v>1420.8948879840002</v>
      </c>
      <c r="AM39" s="157">
        <v>1420.8948879840002</v>
      </c>
      <c r="AN39" s="157">
        <v>1420.8948879840002</v>
      </c>
      <c r="AO39" s="157">
        <v>1420.8948879840002</v>
      </c>
      <c r="AP39" s="157">
        <v>1420.8948879840002</v>
      </c>
      <c r="AQ39" s="157">
        <v>1420.894887984</v>
      </c>
      <c r="AR39" s="157"/>
      <c r="AS39" s="157">
        <v>1420.894887984</v>
      </c>
      <c r="AT39" s="157">
        <v>1420.894887984</v>
      </c>
      <c r="AU39" s="157">
        <v>1420.894887984</v>
      </c>
      <c r="AV39" s="157">
        <v>1420.894887984</v>
      </c>
      <c r="AW39" s="157">
        <v>1420.894887984</v>
      </c>
      <c r="AX39" s="157">
        <v>1420.894887984</v>
      </c>
      <c r="AY39" s="157">
        <v>1420.894887984</v>
      </c>
      <c r="AZ39" s="157">
        <v>1420.894887984</v>
      </c>
      <c r="BA39" s="157">
        <v>1420.894887984</v>
      </c>
      <c r="BB39" s="157">
        <v>1420.894887984</v>
      </c>
      <c r="BC39" s="157">
        <v>1290.8958210720002</v>
      </c>
      <c r="BD39" s="157">
        <v>1290.8958210720002</v>
      </c>
      <c r="BE39" s="157">
        <v>1290.8958210720002</v>
      </c>
      <c r="BF39" s="157">
        <v>1290.8958210720002</v>
      </c>
      <c r="BG39" s="157">
        <v>1290.8958210720002</v>
      </c>
      <c r="BH39" s="157">
        <v>1290.8958210720002</v>
      </c>
      <c r="BI39" s="157">
        <v>1290.8958210720002</v>
      </c>
      <c r="BJ39" s="157">
        <v>1290.8958210720002</v>
      </c>
      <c r="BK39" s="157">
        <v>1290.8958210720002</v>
      </c>
      <c r="BL39" s="157">
        <v>1290.8958210720002</v>
      </c>
      <c r="BM39" s="157">
        <v>1290.8958210720002</v>
      </c>
      <c r="BN39" s="157">
        <v>1290.8958210720002</v>
      </c>
      <c r="BO39" s="157">
        <v>1290.8958210720002</v>
      </c>
      <c r="BP39" s="157">
        <v>1290.8958210720002</v>
      </c>
      <c r="BQ39" s="157">
        <v>1290.8958210720002</v>
      </c>
      <c r="BR39" s="157">
        <v>1290.8958210720002</v>
      </c>
      <c r="BS39" s="157">
        <v>1290.8958210720002</v>
      </c>
      <c r="BT39" s="157">
        <v>1290.8958210720002</v>
      </c>
      <c r="BU39" s="157">
        <v>1413.989566704</v>
      </c>
      <c r="BV39" s="157"/>
      <c r="BW39" s="157"/>
      <c r="BX39" s="157">
        <v>1413.989566704</v>
      </c>
      <c r="BY39" s="157">
        <v>1413.989566704</v>
      </c>
      <c r="BZ39" s="157">
        <v>1413.989566704</v>
      </c>
      <c r="CA39" s="157">
        <v>1413.989566704</v>
      </c>
      <c r="CB39" s="157">
        <v>1413.989566704</v>
      </c>
      <c r="CC39" s="157">
        <v>1413.989566704</v>
      </c>
      <c r="CD39" s="157">
        <v>1413.989566704</v>
      </c>
      <c r="CE39" s="157">
        <v>1413.989566704</v>
      </c>
      <c r="CF39" s="157">
        <v>1413.989566704</v>
      </c>
      <c r="CG39" s="157">
        <v>1420.8948879840002</v>
      </c>
      <c r="CH39" s="157">
        <v>1420.8948879840002</v>
      </c>
      <c r="CI39" s="157">
        <v>1420.8948879840002</v>
      </c>
      <c r="CJ39" s="157">
        <v>1420.8948879840002</v>
      </c>
      <c r="CK39" s="157">
        <v>1420.894887984</v>
      </c>
      <c r="CL39" s="157">
        <v>1420.894887984</v>
      </c>
      <c r="CM39" s="157">
        <v>1420.894887984</v>
      </c>
      <c r="CN39" s="157"/>
      <c r="CO39" s="157"/>
      <c r="CP39" s="157"/>
      <c r="CQ39" s="157"/>
      <c r="CR39" s="157">
        <v>1420.894887984</v>
      </c>
      <c r="CS39" s="157">
        <v>1420.894887984</v>
      </c>
      <c r="CT39" s="157">
        <v>1420.894887984</v>
      </c>
      <c r="CU39" s="157">
        <v>1420.894887984</v>
      </c>
      <c r="CV39" s="157">
        <v>1420.894887984</v>
      </c>
      <c r="CW39" s="157">
        <v>1420.894887984</v>
      </c>
      <c r="CX39" s="157">
        <v>1420.894887984</v>
      </c>
      <c r="CY39" s="157">
        <v>1420.894887984</v>
      </c>
      <c r="CZ39" s="157">
        <v>1420.894887984</v>
      </c>
      <c r="DA39" s="157">
        <v>1435.4216379360003</v>
      </c>
      <c r="DB39" s="157">
        <v>1435.4216379360003</v>
      </c>
      <c r="DC39" s="157">
        <v>1435.4216379360003</v>
      </c>
      <c r="DD39" s="157">
        <v>1435.4216379360003</v>
      </c>
      <c r="DE39" s="157">
        <v>1435.4216379360003</v>
      </c>
      <c r="DF39" s="157">
        <v>1435.4216379360003</v>
      </c>
      <c r="DG39" s="157">
        <v>1435.4216379360003</v>
      </c>
      <c r="DH39" s="157">
        <v>1435.4216379360003</v>
      </c>
      <c r="DI39" s="157">
        <v>1435.4216379360003</v>
      </c>
      <c r="DJ39" s="157">
        <v>1435.4216379360003</v>
      </c>
    </row>
    <row r="40" spans="1:114">
      <c r="A40" s="1">
        <v>45</v>
      </c>
      <c r="B40" s="1">
        <v>45</v>
      </c>
      <c r="C40" s="1"/>
      <c r="D40" s="1">
        <v>3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8">
        <v>8.5</v>
      </c>
      <c r="O40" s="186">
        <v>14875</v>
      </c>
      <c r="Y40" s="157">
        <v>1436.6056779360001</v>
      </c>
      <c r="Z40" s="157">
        <v>1436.6056779360001</v>
      </c>
      <c r="AA40" s="157">
        <v>1436.6056779360001</v>
      </c>
      <c r="AB40" s="157">
        <v>1436.6056779360001</v>
      </c>
      <c r="AC40" s="157"/>
      <c r="AD40" s="157"/>
      <c r="AE40" s="157"/>
      <c r="AF40" s="157"/>
      <c r="AG40" s="157"/>
      <c r="AH40" s="157"/>
      <c r="AI40" s="157">
        <v>1436.6056779360001</v>
      </c>
      <c r="AJ40" s="157">
        <v>1436.6056779360001</v>
      </c>
      <c r="AK40" s="157">
        <v>1436.6056779360001</v>
      </c>
      <c r="AL40" s="157">
        <v>1436.6056779360001</v>
      </c>
      <c r="AM40" s="157">
        <v>1436.6056779360001</v>
      </c>
      <c r="AN40" s="157">
        <v>1436.6056779360001</v>
      </c>
      <c r="AO40" s="157">
        <v>1436.6056779360001</v>
      </c>
      <c r="AP40" s="157">
        <v>1436.6056779360001</v>
      </c>
      <c r="AQ40" s="157">
        <v>1436.6056779359999</v>
      </c>
      <c r="AR40" s="157"/>
      <c r="AS40" s="157">
        <v>1436.6056779359999</v>
      </c>
      <c r="AT40" s="157">
        <v>1436.6056779359999</v>
      </c>
      <c r="AU40" s="157">
        <v>1436.6056779359999</v>
      </c>
      <c r="AV40" s="157">
        <v>1436.6056779359999</v>
      </c>
      <c r="AW40" s="157">
        <v>1436.6056779359999</v>
      </c>
      <c r="AX40" s="157">
        <v>1436.6056779359999</v>
      </c>
      <c r="AY40" s="157">
        <v>1436.6056779359999</v>
      </c>
      <c r="AZ40" s="157">
        <v>1436.6056779359999</v>
      </c>
      <c r="BA40" s="157">
        <v>1436.6056779359999</v>
      </c>
      <c r="BB40" s="157">
        <v>1436.6056779359999</v>
      </c>
      <c r="BC40" s="157">
        <v>1320.4300412159998</v>
      </c>
      <c r="BD40" s="157">
        <v>1320.4300412159998</v>
      </c>
      <c r="BE40" s="157">
        <v>1320.4300412159998</v>
      </c>
      <c r="BF40" s="157">
        <v>1320.4300412159998</v>
      </c>
      <c r="BG40" s="157">
        <v>1320.4300412159998</v>
      </c>
      <c r="BH40" s="157">
        <v>1320.4300412159998</v>
      </c>
      <c r="BI40" s="157">
        <v>1320.4300412159998</v>
      </c>
      <c r="BJ40" s="157">
        <v>1320.4300412159998</v>
      </c>
      <c r="BK40" s="157">
        <v>1320.4300412159998</v>
      </c>
      <c r="BL40" s="157">
        <v>1320.4300412159998</v>
      </c>
      <c r="BM40" s="157">
        <v>1320.4300412159998</v>
      </c>
      <c r="BN40" s="157">
        <v>1320.4300412159998</v>
      </c>
      <c r="BO40" s="157">
        <v>1320.4300412159998</v>
      </c>
      <c r="BP40" s="157">
        <v>1320.4300412159998</v>
      </c>
      <c r="BQ40" s="157">
        <v>1320.4300412159998</v>
      </c>
      <c r="BR40" s="157">
        <v>1320.4300412159998</v>
      </c>
      <c r="BS40" s="157">
        <v>1320.4300412159998</v>
      </c>
      <c r="BT40" s="157">
        <v>1320.4300412159998</v>
      </c>
      <c r="BU40" s="157">
        <v>1436.6056779360001</v>
      </c>
      <c r="BV40" s="157"/>
      <c r="BW40" s="157"/>
      <c r="BX40" s="157">
        <v>1436.6056779360001</v>
      </c>
      <c r="BY40" s="157">
        <v>1436.6056779360001</v>
      </c>
      <c r="BZ40" s="157">
        <v>1436.6056779360001</v>
      </c>
      <c r="CA40" s="157">
        <v>1436.6056779360001</v>
      </c>
      <c r="CB40" s="157">
        <v>1436.6056779360001</v>
      </c>
      <c r="CC40" s="157">
        <v>1436.6056779360001</v>
      </c>
      <c r="CD40" s="157">
        <v>1436.6056779360001</v>
      </c>
      <c r="CE40" s="157">
        <v>1436.6056779360001</v>
      </c>
      <c r="CF40" s="157">
        <v>1436.6056779360001</v>
      </c>
      <c r="CG40" s="157">
        <v>1436.6056779360001</v>
      </c>
      <c r="CH40" s="157">
        <v>1436.6056779360001</v>
      </c>
      <c r="CI40" s="157">
        <v>1436.6056779360001</v>
      </c>
      <c r="CJ40" s="157">
        <v>1436.6056779360001</v>
      </c>
      <c r="CK40" s="157">
        <v>1436.6056779359999</v>
      </c>
      <c r="CL40" s="157">
        <v>1436.6056779359999</v>
      </c>
      <c r="CM40" s="157">
        <v>1436.6056779359999</v>
      </c>
      <c r="CN40" s="157"/>
      <c r="CO40" s="157"/>
      <c r="CP40" s="157"/>
      <c r="CQ40" s="157"/>
      <c r="CR40" s="157">
        <v>1436.6056779359999</v>
      </c>
      <c r="CS40" s="157">
        <v>1436.6056779359999</v>
      </c>
      <c r="CT40" s="157">
        <v>1436.6056779359999</v>
      </c>
      <c r="CU40" s="157">
        <v>1436.6056779359999</v>
      </c>
      <c r="CV40" s="157">
        <v>1436.6056779359999</v>
      </c>
      <c r="CW40" s="157">
        <v>1436.6056779359999</v>
      </c>
      <c r="CX40" s="157">
        <v>1436.6056779359999</v>
      </c>
      <c r="CY40" s="157">
        <v>1436.6056779359999</v>
      </c>
      <c r="CZ40" s="157">
        <v>1436.6056779359999</v>
      </c>
      <c r="DA40" s="157">
        <v>1451.1196402559999</v>
      </c>
      <c r="DB40" s="157">
        <v>1451.1196402559999</v>
      </c>
      <c r="DC40" s="157">
        <v>1451.1196402559999</v>
      </c>
      <c r="DD40" s="157">
        <v>1451.1196402559999</v>
      </c>
      <c r="DE40" s="157">
        <v>1451.1196402559999</v>
      </c>
      <c r="DF40" s="157">
        <v>1451.1196402559999</v>
      </c>
      <c r="DG40" s="157">
        <v>1451.1196402559999</v>
      </c>
      <c r="DH40" s="157">
        <v>1451.1196402559999</v>
      </c>
      <c r="DI40" s="157">
        <v>1451.1196402559999</v>
      </c>
      <c r="DJ40" s="157">
        <v>1451.1196402559999</v>
      </c>
    </row>
    <row r="41" spans="1:114">
      <c r="A41" s="1">
        <v>46</v>
      </c>
      <c r="B41" s="1">
        <v>46</v>
      </c>
      <c r="C41" s="1"/>
      <c r="D41" s="1">
        <v>3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8">
        <v>8.8000000000000007</v>
      </c>
      <c r="O41" s="186">
        <v>15400</v>
      </c>
      <c r="Y41" s="157">
        <v>1454.671760256</v>
      </c>
      <c r="Z41" s="157">
        <v>1454.671760256</v>
      </c>
      <c r="AA41" s="157">
        <v>1454.671760256</v>
      </c>
      <c r="AB41" s="157">
        <v>1454.671760256</v>
      </c>
      <c r="AC41" s="157"/>
      <c r="AD41" s="157"/>
      <c r="AE41" s="157"/>
      <c r="AF41" s="157"/>
      <c r="AG41" s="157"/>
      <c r="AH41" s="157"/>
      <c r="AI41" s="157">
        <v>1454.671760256</v>
      </c>
      <c r="AJ41" s="157">
        <v>1454.671760256</v>
      </c>
      <c r="AK41" s="157">
        <v>1454.671760256</v>
      </c>
      <c r="AL41" s="157">
        <v>1454.671760256</v>
      </c>
      <c r="AM41" s="157">
        <v>1454.671760256</v>
      </c>
      <c r="AN41" s="157">
        <v>1454.671760256</v>
      </c>
      <c r="AO41" s="157">
        <v>1454.671760256</v>
      </c>
      <c r="AP41" s="157">
        <v>1454.671760256</v>
      </c>
      <c r="AQ41" s="157">
        <v>1454.671760256</v>
      </c>
      <c r="AR41" s="157"/>
      <c r="AS41" s="157">
        <v>1454.671760256</v>
      </c>
      <c r="AT41" s="157">
        <v>1454.671760256</v>
      </c>
      <c r="AU41" s="157">
        <v>1454.671760256</v>
      </c>
      <c r="AV41" s="157">
        <v>1454.671760256</v>
      </c>
      <c r="AW41" s="157">
        <v>1454.671760256</v>
      </c>
      <c r="AX41" s="157">
        <v>1454.671760256</v>
      </c>
      <c r="AY41" s="157">
        <v>1454.671760256</v>
      </c>
      <c r="AZ41" s="157">
        <v>1454.671760256</v>
      </c>
      <c r="BA41" s="157">
        <v>1454.671760256</v>
      </c>
      <c r="BB41" s="157">
        <v>1454.671760256</v>
      </c>
      <c r="BC41" s="157">
        <v>1353.022873488</v>
      </c>
      <c r="BD41" s="157">
        <v>1353.022873488</v>
      </c>
      <c r="BE41" s="157">
        <v>1353.022873488</v>
      </c>
      <c r="BF41" s="157">
        <v>1353.022873488</v>
      </c>
      <c r="BG41" s="157">
        <v>1353.022873488</v>
      </c>
      <c r="BH41" s="157">
        <v>1353.022873488</v>
      </c>
      <c r="BI41" s="157">
        <v>1353.022873488</v>
      </c>
      <c r="BJ41" s="157">
        <v>1353.022873488</v>
      </c>
      <c r="BK41" s="157">
        <v>1353.022873488</v>
      </c>
      <c r="BL41" s="157">
        <v>1353.022873488</v>
      </c>
      <c r="BM41" s="157">
        <v>1353.022873488</v>
      </c>
      <c r="BN41" s="157">
        <v>1353.022873488</v>
      </c>
      <c r="BO41" s="157">
        <v>1353.022873488</v>
      </c>
      <c r="BP41" s="157">
        <v>1353.022873488</v>
      </c>
      <c r="BQ41" s="157">
        <v>1353.022873488</v>
      </c>
      <c r="BR41" s="157">
        <v>1353.022873488</v>
      </c>
      <c r="BS41" s="157">
        <v>1353.022873488</v>
      </c>
      <c r="BT41" s="157">
        <v>1353.022873488</v>
      </c>
      <c r="BU41" s="157">
        <v>1454.671760256</v>
      </c>
      <c r="BV41" s="157"/>
      <c r="BW41" s="157"/>
      <c r="BX41" s="157">
        <v>1454.671760256</v>
      </c>
      <c r="BY41" s="157">
        <v>1454.671760256</v>
      </c>
      <c r="BZ41" s="157">
        <v>1454.671760256</v>
      </c>
      <c r="CA41" s="157">
        <v>1454.671760256</v>
      </c>
      <c r="CB41" s="157">
        <v>1454.671760256</v>
      </c>
      <c r="CC41" s="157">
        <v>1454.671760256</v>
      </c>
      <c r="CD41" s="157">
        <v>1454.671760256</v>
      </c>
      <c r="CE41" s="157">
        <v>1454.671760256</v>
      </c>
      <c r="CF41" s="157">
        <v>1454.671760256</v>
      </c>
      <c r="CG41" s="157">
        <v>1469.1985102080005</v>
      </c>
      <c r="CH41" s="157">
        <v>1469.1985102080005</v>
      </c>
      <c r="CI41" s="157">
        <v>1469.1985102080005</v>
      </c>
      <c r="CJ41" s="157">
        <v>1469.1985102080005</v>
      </c>
      <c r="CK41" s="157">
        <v>1469.198510208</v>
      </c>
      <c r="CL41" s="157">
        <v>1469.198510208</v>
      </c>
      <c r="CM41" s="157">
        <v>1469.198510208</v>
      </c>
      <c r="CN41" s="157"/>
      <c r="CO41" s="157"/>
      <c r="CP41" s="157"/>
      <c r="CQ41" s="157"/>
      <c r="CR41" s="157">
        <v>1469.198510208</v>
      </c>
      <c r="CS41" s="157">
        <v>1469.198510208</v>
      </c>
      <c r="CT41" s="157">
        <v>1469.198510208</v>
      </c>
      <c r="CU41" s="157">
        <v>1469.198510208</v>
      </c>
      <c r="CV41" s="157">
        <v>1469.198510208</v>
      </c>
      <c r="CW41" s="157">
        <v>1469.198510208</v>
      </c>
      <c r="CX41" s="157">
        <v>1469.198510208</v>
      </c>
      <c r="CY41" s="157">
        <v>1469.198510208</v>
      </c>
      <c r="CZ41" s="157">
        <v>1469.198510208</v>
      </c>
      <c r="DA41" s="157">
        <v>1483.7252601600003</v>
      </c>
      <c r="DB41" s="157">
        <v>1483.7252601600003</v>
      </c>
      <c r="DC41" s="157">
        <v>1483.7252601600003</v>
      </c>
      <c r="DD41" s="157">
        <v>1483.7252601600003</v>
      </c>
      <c r="DE41" s="157">
        <v>1483.7252601600003</v>
      </c>
      <c r="DF41" s="157">
        <v>1483.7252601600003</v>
      </c>
      <c r="DG41" s="157">
        <v>1483.7252601600003</v>
      </c>
      <c r="DH41" s="157">
        <v>1483.7252601600003</v>
      </c>
      <c r="DI41" s="157">
        <v>1483.7252601600003</v>
      </c>
      <c r="DJ41" s="157">
        <v>1483.7252601600003</v>
      </c>
    </row>
    <row r="42" spans="1:114">
      <c r="A42" s="1">
        <v>47</v>
      </c>
      <c r="B42" s="1">
        <v>47</v>
      </c>
      <c r="C42" s="1"/>
      <c r="D42" s="1">
        <v>3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8">
        <v>9</v>
      </c>
      <c r="O42" s="186">
        <v>15750</v>
      </c>
      <c r="Y42" s="157">
        <v>1471.5665902080002</v>
      </c>
      <c r="Z42" s="157">
        <v>1471.5665902080002</v>
      </c>
      <c r="AA42" s="157">
        <v>1471.5665902080002</v>
      </c>
      <c r="AB42" s="157">
        <v>1471.5665902080002</v>
      </c>
      <c r="AC42" s="157"/>
      <c r="AD42" s="157"/>
      <c r="AE42" s="157"/>
      <c r="AF42" s="157"/>
      <c r="AG42" s="157"/>
      <c r="AH42" s="157"/>
      <c r="AI42" s="157">
        <v>1471.5665902080002</v>
      </c>
      <c r="AJ42" s="157">
        <v>1471.5665902080002</v>
      </c>
      <c r="AK42" s="157">
        <v>1471.5665902080002</v>
      </c>
      <c r="AL42" s="157">
        <v>1471.5665902080002</v>
      </c>
      <c r="AM42" s="157">
        <v>1471.5665902080002</v>
      </c>
      <c r="AN42" s="157">
        <v>1471.5665902080002</v>
      </c>
      <c r="AO42" s="157">
        <v>1471.5665902080002</v>
      </c>
      <c r="AP42" s="157">
        <v>1471.5665902080002</v>
      </c>
      <c r="AQ42" s="157">
        <v>1471.566590208</v>
      </c>
      <c r="AR42" s="157"/>
      <c r="AS42" s="157">
        <v>1471.566590208</v>
      </c>
      <c r="AT42" s="157">
        <v>1471.566590208</v>
      </c>
      <c r="AU42" s="157">
        <v>1471.566590208</v>
      </c>
      <c r="AV42" s="157">
        <v>1471.566590208</v>
      </c>
      <c r="AW42" s="157">
        <v>1471.566590208</v>
      </c>
      <c r="AX42" s="157">
        <v>1471.566590208</v>
      </c>
      <c r="AY42" s="157">
        <v>1471.566590208</v>
      </c>
      <c r="AZ42" s="157">
        <v>1471.566590208</v>
      </c>
      <c r="BA42" s="157">
        <v>1471.566590208</v>
      </c>
      <c r="BB42" s="157">
        <v>1471.566590208</v>
      </c>
      <c r="BC42" s="157">
        <v>1369.9177034400002</v>
      </c>
      <c r="BD42" s="157">
        <v>1369.9177034400002</v>
      </c>
      <c r="BE42" s="157">
        <v>1369.9177034400002</v>
      </c>
      <c r="BF42" s="157">
        <v>1369.9177034400002</v>
      </c>
      <c r="BG42" s="157">
        <v>1369.9177034400002</v>
      </c>
      <c r="BH42" s="157">
        <v>1369.9177034400002</v>
      </c>
      <c r="BI42" s="157">
        <v>1369.9177034400002</v>
      </c>
      <c r="BJ42" s="157">
        <v>1369.9177034400002</v>
      </c>
      <c r="BK42" s="157">
        <v>1369.9177034400002</v>
      </c>
      <c r="BL42" s="157">
        <v>1369.9177034400002</v>
      </c>
      <c r="BM42" s="157">
        <v>1369.9177034400002</v>
      </c>
      <c r="BN42" s="157">
        <v>1369.9177034400002</v>
      </c>
      <c r="BO42" s="157">
        <v>1369.9177034400002</v>
      </c>
      <c r="BP42" s="157">
        <v>1369.9177034400002</v>
      </c>
      <c r="BQ42" s="157">
        <v>1369.9177034400002</v>
      </c>
      <c r="BR42" s="157">
        <v>1369.9177034400002</v>
      </c>
      <c r="BS42" s="157">
        <v>1369.9177034400002</v>
      </c>
      <c r="BT42" s="157">
        <v>1369.9177034400002</v>
      </c>
      <c r="BU42" s="157">
        <v>1471.5665902080002</v>
      </c>
      <c r="BV42" s="157"/>
      <c r="BW42" s="157"/>
      <c r="BX42" s="157">
        <v>1471.5665902080002</v>
      </c>
      <c r="BY42" s="157">
        <v>1471.5665902080002</v>
      </c>
      <c r="BZ42" s="157">
        <v>1471.5665902080002</v>
      </c>
      <c r="CA42" s="157">
        <v>1471.5665902080002</v>
      </c>
      <c r="CB42" s="157">
        <v>1471.5665902080002</v>
      </c>
      <c r="CC42" s="157">
        <v>1471.5665902080002</v>
      </c>
      <c r="CD42" s="157">
        <v>1471.5665902080002</v>
      </c>
      <c r="CE42" s="157">
        <v>1471.5665902080002</v>
      </c>
      <c r="CF42" s="157">
        <v>1471.5665902080002</v>
      </c>
      <c r="CG42" s="157">
        <v>1486.09334016</v>
      </c>
      <c r="CH42" s="157">
        <v>1486.09334016</v>
      </c>
      <c r="CI42" s="157">
        <v>1486.09334016</v>
      </c>
      <c r="CJ42" s="157">
        <v>1486.09334016</v>
      </c>
      <c r="CK42" s="157">
        <v>1486.09334016</v>
      </c>
      <c r="CL42" s="157">
        <v>1486.09334016</v>
      </c>
      <c r="CM42" s="157">
        <v>1486.09334016</v>
      </c>
      <c r="CN42" s="157"/>
      <c r="CO42" s="157"/>
      <c r="CP42" s="157"/>
      <c r="CQ42" s="157"/>
      <c r="CR42" s="157">
        <v>1486.09334016</v>
      </c>
      <c r="CS42" s="157">
        <v>1486.09334016</v>
      </c>
      <c r="CT42" s="157">
        <v>1486.09334016</v>
      </c>
      <c r="CU42" s="157">
        <v>1486.09334016</v>
      </c>
      <c r="CV42" s="157">
        <v>1486.09334016</v>
      </c>
      <c r="CW42" s="157">
        <v>1486.09334016</v>
      </c>
      <c r="CX42" s="157">
        <v>1486.09334016</v>
      </c>
      <c r="CY42" s="157">
        <v>1486.09334016</v>
      </c>
      <c r="CZ42" s="157">
        <v>1486.09334016</v>
      </c>
      <c r="DA42" s="157">
        <v>1515.1340524320001</v>
      </c>
      <c r="DB42" s="157">
        <v>1515.1340524320001</v>
      </c>
      <c r="DC42" s="157">
        <v>1515.1340524320001</v>
      </c>
      <c r="DD42" s="157">
        <v>1515.1340524320001</v>
      </c>
      <c r="DE42" s="157">
        <v>1515.1340524320001</v>
      </c>
      <c r="DF42" s="157">
        <v>1515.1340524320001</v>
      </c>
      <c r="DG42" s="157">
        <v>1515.1340524320001</v>
      </c>
      <c r="DH42" s="157">
        <v>1515.1340524320001</v>
      </c>
      <c r="DI42" s="157">
        <v>1515.1340524320001</v>
      </c>
      <c r="DJ42" s="157">
        <v>1515.1340524320001</v>
      </c>
    </row>
    <row r="43" spans="1:114">
      <c r="A43" s="1">
        <v>48</v>
      </c>
      <c r="B43" s="1">
        <v>48</v>
      </c>
      <c r="C43" s="1"/>
      <c r="D43" s="1">
        <v>3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8">
        <v>9.1999999999999993</v>
      </c>
      <c r="O43" s="186">
        <v>16100</v>
      </c>
      <c r="Y43" s="157">
        <v>1482</v>
      </c>
      <c r="Z43" s="157">
        <v>1482</v>
      </c>
      <c r="AA43" s="157">
        <v>1482</v>
      </c>
      <c r="AB43" s="157">
        <v>1482</v>
      </c>
      <c r="AC43" s="157"/>
      <c r="AD43" s="157"/>
      <c r="AE43" s="157"/>
      <c r="AF43" s="157"/>
      <c r="AG43" s="157"/>
      <c r="AH43" s="157"/>
      <c r="AI43" s="157">
        <v>1482</v>
      </c>
      <c r="AJ43" s="157">
        <v>1482</v>
      </c>
      <c r="AK43" s="157">
        <v>1482</v>
      </c>
      <c r="AL43" s="157">
        <v>1482</v>
      </c>
      <c r="AM43" s="157">
        <v>1482</v>
      </c>
      <c r="AN43" s="157">
        <v>1482</v>
      </c>
      <c r="AO43" s="157">
        <v>1482</v>
      </c>
      <c r="AP43" s="157">
        <v>1482</v>
      </c>
      <c r="AQ43" s="157">
        <v>1482</v>
      </c>
      <c r="AR43" s="157"/>
      <c r="AS43" s="157">
        <v>1482</v>
      </c>
      <c r="AT43" s="157">
        <v>1482</v>
      </c>
      <c r="AU43" s="157">
        <v>1482</v>
      </c>
      <c r="AV43" s="157">
        <v>1482</v>
      </c>
      <c r="AW43" s="157">
        <v>1482</v>
      </c>
      <c r="AX43" s="157">
        <v>1482</v>
      </c>
      <c r="AY43" s="157">
        <v>1482</v>
      </c>
      <c r="AZ43" s="157">
        <v>1482</v>
      </c>
      <c r="BA43" s="157">
        <v>1482</v>
      </c>
      <c r="BB43" s="157">
        <v>1482</v>
      </c>
      <c r="BC43" s="157">
        <v>1378</v>
      </c>
      <c r="BD43" s="157">
        <v>1378</v>
      </c>
      <c r="BE43" s="157">
        <v>1378</v>
      </c>
      <c r="BF43" s="157">
        <v>1378</v>
      </c>
      <c r="BG43" s="157">
        <v>1378</v>
      </c>
      <c r="BH43" s="157">
        <v>1378</v>
      </c>
      <c r="BI43" s="157">
        <v>1378</v>
      </c>
      <c r="BJ43" s="157">
        <v>1378</v>
      </c>
      <c r="BK43" s="157">
        <v>1378</v>
      </c>
      <c r="BL43" s="157">
        <v>1378</v>
      </c>
      <c r="BM43" s="157">
        <v>1378</v>
      </c>
      <c r="BN43" s="157">
        <v>1378</v>
      </c>
      <c r="BO43" s="157">
        <v>1378</v>
      </c>
      <c r="BP43" s="157">
        <v>1378</v>
      </c>
      <c r="BQ43" s="157">
        <v>1378</v>
      </c>
      <c r="BR43" s="157">
        <v>1378</v>
      </c>
      <c r="BS43" s="157">
        <v>1378</v>
      </c>
      <c r="BT43" s="157">
        <v>1378</v>
      </c>
      <c r="BU43" s="157">
        <v>1488.46142016</v>
      </c>
      <c r="BV43" s="157"/>
      <c r="BW43" s="157"/>
      <c r="BX43" s="157">
        <v>1488.46142016</v>
      </c>
      <c r="BY43" s="157">
        <v>1488.46142016</v>
      </c>
      <c r="BZ43" s="157">
        <v>1488.46142016</v>
      </c>
      <c r="CA43" s="157">
        <v>1488.46142016</v>
      </c>
      <c r="CB43" s="157">
        <v>1488.46142016</v>
      </c>
      <c r="CC43" s="157">
        <v>1488.46142016</v>
      </c>
      <c r="CD43" s="157">
        <v>1488.46142016</v>
      </c>
      <c r="CE43" s="157">
        <v>1488.46142016</v>
      </c>
      <c r="CF43" s="157">
        <v>1488.46142016</v>
      </c>
      <c r="CG43" s="157">
        <v>1517.5021324320003</v>
      </c>
      <c r="CH43" s="157">
        <v>1517.5021324320003</v>
      </c>
      <c r="CI43" s="157">
        <v>1517.5021324320003</v>
      </c>
      <c r="CJ43" s="157">
        <v>1517.5021324320003</v>
      </c>
      <c r="CK43" s="157">
        <v>1517.5021324320001</v>
      </c>
      <c r="CL43" s="157">
        <v>1517.5021324320001</v>
      </c>
      <c r="CM43" s="157">
        <v>1517.5021324320001</v>
      </c>
      <c r="CN43" s="157"/>
      <c r="CO43" s="157"/>
      <c r="CP43" s="157"/>
      <c r="CQ43" s="157"/>
      <c r="CR43" s="157">
        <v>1517.5021324320001</v>
      </c>
      <c r="CS43" s="157">
        <v>1517.5021324320001</v>
      </c>
      <c r="CT43" s="157">
        <v>1517.5021324320001</v>
      </c>
      <c r="CU43" s="157">
        <v>1517.5021324320001</v>
      </c>
      <c r="CV43" s="157">
        <v>1517.5021324320001</v>
      </c>
      <c r="CW43" s="157">
        <v>1517.5021324320001</v>
      </c>
      <c r="CX43" s="157">
        <v>1517.5021324320001</v>
      </c>
      <c r="CY43" s="157">
        <v>1517.5021324320001</v>
      </c>
      <c r="CZ43" s="157">
        <v>1517.5021324320001</v>
      </c>
      <c r="DA43" s="157">
        <v>1546.5428447040001</v>
      </c>
      <c r="DB43" s="157">
        <v>1546.5428447040001</v>
      </c>
      <c r="DC43" s="157">
        <v>1546.5428447040001</v>
      </c>
      <c r="DD43" s="157">
        <v>1546.5428447040001</v>
      </c>
      <c r="DE43" s="157">
        <v>1546.5428447040001</v>
      </c>
      <c r="DF43" s="157">
        <v>1546.5428447040001</v>
      </c>
      <c r="DG43" s="157">
        <v>1546.5428447040001</v>
      </c>
      <c r="DH43" s="157">
        <v>1546.5428447040001</v>
      </c>
      <c r="DI43" s="157">
        <v>1546.5428447040001</v>
      </c>
      <c r="DJ43" s="157">
        <v>1546.5428447040001</v>
      </c>
    </row>
    <row r="44" spans="1:114">
      <c r="A44" s="1">
        <v>49</v>
      </c>
      <c r="B44" s="1">
        <v>49</v>
      </c>
      <c r="C44" s="1"/>
      <c r="D44" s="1">
        <v>3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8">
        <v>9.5</v>
      </c>
      <c r="O44" s="186">
        <v>16625</v>
      </c>
      <c r="Y44" s="157">
        <v>1502.8</v>
      </c>
      <c r="Z44" s="157">
        <v>1502.8</v>
      </c>
      <c r="AA44" s="157">
        <v>1502.8</v>
      </c>
      <c r="AB44" s="157">
        <v>1502.8</v>
      </c>
      <c r="AC44" s="157"/>
      <c r="AD44" s="157"/>
      <c r="AE44" s="157"/>
      <c r="AF44" s="157"/>
      <c r="AG44" s="157"/>
      <c r="AH44" s="157"/>
      <c r="AI44" s="157">
        <v>1502.8</v>
      </c>
      <c r="AJ44" s="157">
        <v>1502.8</v>
      </c>
      <c r="AK44" s="157">
        <v>1502.8</v>
      </c>
      <c r="AL44" s="157">
        <v>1502.8</v>
      </c>
      <c r="AM44" s="157">
        <v>1502.8</v>
      </c>
      <c r="AN44" s="157">
        <v>1502.8</v>
      </c>
      <c r="AO44" s="157">
        <v>1502.8</v>
      </c>
      <c r="AP44" s="157">
        <v>1502.8</v>
      </c>
      <c r="AQ44" s="157">
        <v>1502.8</v>
      </c>
      <c r="AR44" s="157"/>
      <c r="AS44" s="157">
        <v>1502.8</v>
      </c>
      <c r="AT44" s="157">
        <v>1502.8</v>
      </c>
      <c r="AU44" s="157">
        <v>1502.8</v>
      </c>
      <c r="AV44" s="157">
        <v>1502.8</v>
      </c>
      <c r="AW44" s="157">
        <v>1502.8</v>
      </c>
      <c r="AX44" s="157">
        <v>1502.8</v>
      </c>
      <c r="AY44" s="157">
        <v>1502.8</v>
      </c>
      <c r="AZ44" s="157">
        <v>1502.8</v>
      </c>
      <c r="BA44" s="157">
        <v>1502.8</v>
      </c>
      <c r="BB44" s="157">
        <v>1502.8</v>
      </c>
      <c r="BC44" s="157">
        <v>1404</v>
      </c>
      <c r="BD44" s="157">
        <v>1404</v>
      </c>
      <c r="BE44" s="157">
        <v>1404</v>
      </c>
      <c r="BF44" s="157">
        <v>1404</v>
      </c>
      <c r="BG44" s="157">
        <v>1404</v>
      </c>
      <c r="BH44" s="157">
        <v>1404</v>
      </c>
      <c r="BI44" s="157">
        <v>1404</v>
      </c>
      <c r="BJ44" s="157">
        <v>1404</v>
      </c>
      <c r="BK44" s="157">
        <v>1404</v>
      </c>
      <c r="BL44" s="157">
        <v>1404</v>
      </c>
      <c r="BM44" s="157">
        <v>1404</v>
      </c>
      <c r="BN44" s="157">
        <v>1404</v>
      </c>
      <c r="BO44" s="157">
        <v>1404</v>
      </c>
      <c r="BP44" s="157">
        <v>1404</v>
      </c>
      <c r="BQ44" s="157">
        <v>1404</v>
      </c>
      <c r="BR44" s="157">
        <v>1404</v>
      </c>
      <c r="BS44" s="157">
        <v>1404</v>
      </c>
      <c r="BT44" s="157">
        <v>1404</v>
      </c>
      <c r="BU44" s="157">
        <v>1501.0032454560001</v>
      </c>
      <c r="BV44" s="157"/>
      <c r="BW44" s="157"/>
      <c r="BX44" s="157">
        <v>1501.0032454560001</v>
      </c>
      <c r="BY44" s="157">
        <v>1501.0032454560001</v>
      </c>
      <c r="BZ44" s="157">
        <v>1501.0032454560001</v>
      </c>
      <c r="CA44" s="157">
        <v>1501.0032454560001</v>
      </c>
      <c r="CB44" s="157">
        <v>1501.0032454560001</v>
      </c>
      <c r="CC44" s="157">
        <v>1501.0032454560001</v>
      </c>
      <c r="CD44" s="157">
        <v>1501.0032454560001</v>
      </c>
      <c r="CE44" s="157">
        <v>1501.0032454560001</v>
      </c>
      <c r="CF44" s="157">
        <v>1501.0032454560001</v>
      </c>
      <c r="CG44" s="157">
        <v>1543.8673879199998</v>
      </c>
      <c r="CH44" s="157">
        <v>1543.8673879199998</v>
      </c>
      <c r="CI44" s="157">
        <v>1543.8673879199998</v>
      </c>
      <c r="CJ44" s="157">
        <v>1543.8673879199998</v>
      </c>
      <c r="CK44" s="157">
        <v>1543.8673879200001</v>
      </c>
      <c r="CL44" s="157">
        <v>1543.8673879200001</v>
      </c>
      <c r="CM44" s="157">
        <v>1543.8673879200001</v>
      </c>
      <c r="CN44" s="157"/>
      <c r="CO44" s="157"/>
      <c r="CP44" s="157"/>
      <c r="CQ44" s="157"/>
      <c r="CR44" s="157">
        <v>1543.8673879200001</v>
      </c>
      <c r="CS44" s="157">
        <v>1543.8673879200001</v>
      </c>
      <c r="CT44" s="157">
        <v>1543.8673879200001</v>
      </c>
      <c r="CU44" s="157">
        <v>1543.8673879200001</v>
      </c>
      <c r="CV44" s="157">
        <v>1543.8673879200001</v>
      </c>
      <c r="CW44" s="157">
        <v>1543.8673879200001</v>
      </c>
      <c r="CX44" s="157">
        <v>1543.8673879200001</v>
      </c>
      <c r="CY44" s="157">
        <v>1543.8673879200001</v>
      </c>
      <c r="CZ44" s="157">
        <v>1543.8673879200001</v>
      </c>
      <c r="DA44" s="157">
        <v>1579.1356769760002</v>
      </c>
      <c r="DB44" s="157">
        <v>1579.1356769760002</v>
      </c>
      <c r="DC44" s="157">
        <v>1579.1356769760002</v>
      </c>
      <c r="DD44" s="157">
        <v>1579.1356769760002</v>
      </c>
      <c r="DE44" s="157">
        <v>1579.1356769760002</v>
      </c>
      <c r="DF44" s="157">
        <v>1579.1356769760002</v>
      </c>
      <c r="DG44" s="157">
        <v>1579.1356769760002</v>
      </c>
      <c r="DH44" s="157">
        <v>1579.1356769760002</v>
      </c>
      <c r="DI44" s="157">
        <v>1579.1356769760002</v>
      </c>
      <c r="DJ44" s="157">
        <v>1579.1356769760002</v>
      </c>
    </row>
    <row r="45" spans="1:114">
      <c r="A45" s="1">
        <v>50</v>
      </c>
      <c r="B45" s="1">
        <v>50</v>
      </c>
      <c r="C45" s="1"/>
      <c r="D45" s="1">
        <v>3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8">
        <v>9.6</v>
      </c>
      <c r="O45" s="186">
        <v>16800</v>
      </c>
      <c r="Y45" s="157">
        <v>1528.8</v>
      </c>
      <c r="Z45" s="157">
        <v>1528.8</v>
      </c>
      <c r="AA45" s="157">
        <v>1528.8</v>
      </c>
      <c r="AB45" s="157">
        <v>1528.8</v>
      </c>
      <c r="AC45" s="157"/>
      <c r="AD45" s="157"/>
      <c r="AE45" s="157"/>
      <c r="AF45" s="157"/>
      <c r="AG45" s="157"/>
      <c r="AH45" s="157"/>
      <c r="AI45" s="157">
        <v>1528.8</v>
      </c>
      <c r="AJ45" s="157">
        <v>1528.8</v>
      </c>
      <c r="AK45" s="157">
        <v>1528.8</v>
      </c>
      <c r="AL45" s="157">
        <v>1528.8</v>
      </c>
      <c r="AM45" s="157">
        <v>1528.8</v>
      </c>
      <c r="AN45" s="157">
        <v>1528.8</v>
      </c>
      <c r="AO45" s="157">
        <v>1528.8</v>
      </c>
      <c r="AP45" s="157">
        <v>1528.8</v>
      </c>
      <c r="AQ45" s="157">
        <v>1528.8</v>
      </c>
      <c r="AR45" s="157"/>
      <c r="AS45" s="157">
        <v>1528.8</v>
      </c>
      <c r="AT45" s="157">
        <v>1528.8</v>
      </c>
      <c r="AU45" s="157">
        <v>1528.8</v>
      </c>
      <c r="AV45" s="157">
        <v>1528.8</v>
      </c>
      <c r="AW45" s="157">
        <v>1528.8</v>
      </c>
      <c r="AX45" s="157">
        <v>1528.8</v>
      </c>
      <c r="AY45" s="157">
        <v>1528.8</v>
      </c>
      <c r="AZ45" s="157">
        <v>1528.8</v>
      </c>
      <c r="BA45" s="157">
        <v>1528.8</v>
      </c>
      <c r="BB45" s="157">
        <v>1528.8</v>
      </c>
      <c r="BC45" s="157">
        <v>1430</v>
      </c>
      <c r="BD45" s="157">
        <v>1430</v>
      </c>
      <c r="BE45" s="157">
        <v>1430</v>
      </c>
      <c r="BF45" s="157">
        <v>1430</v>
      </c>
      <c r="BG45" s="157">
        <v>1430</v>
      </c>
      <c r="BH45" s="157">
        <v>1430</v>
      </c>
      <c r="BI45" s="157">
        <v>1430</v>
      </c>
      <c r="BJ45" s="157">
        <v>1430</v>
      </c>
      <c r="BK45" s="157">
        <v>1430</v>
      </c>
      <c r="BL45" s="157">
        <v>1430</v>
      </c>
      <c r="BM45" s="157">
        <v>1430</v>
      </c>
      <c r="BN45" s="157">
        <v>1430</v>
      </c>
      <c r="BO45" s="157">
        <v>1430</v>
      </c>
      <c r="BP45" s="157">
        <v>1430</v>
      </c>
      <c r="BQ45" s="157">
        <v>1430</v>
      </c>
      <c r="BR45" s="157">
        <v>1430</v>
      </c>
      <c r="BS45" s="157">
        <v>1430</v>
      </c>
      <c r="BT45" s="157">
        <v>1430</v>
      </c>
      <c r="BU45" s="157">
        <v>1507.7115424800002</v>
      </c>
      <c r="BV45" s="157"/>
      <c r="BW45" s="157"/>
      <c r="BX45" s="157">
        <v>1507.7115424800002</v>
      </c>
      <c r="BY45" s="157">
        <v>1507.7115424800002</v>
      </c>
      <c r="BZ45" s="157">
        <v>1507.7115424800002</v>
      </c>
      <c r="CA45" s="157">
        <v>1507.7115424800002</v>
      </c>
      <c r="CB45" s="157">
        <v>1507.7115424800002</v>
      </c>
      <c r="CC45" s="157">
        <v>1507.7115424800002</v>
      </c>
      <c r="CD45" s="157">
        <v>1507.7115424800002</v>
      </c>
      <c r="CE45" s="157">
        <v>1507.7115424800002</v>
      </c>
      <c r="CF45" s="157">
        <v>1507.7115424800002</v>
      </c>
      <c r="CG45" s="157">
        <v>1578.2481205919999</v>
      </c>
      <c r="CH45" s="157">
        <v>1578.2481205919999</v>
      </c>
      <c r="CI45" s="157">
        <v>1578.2481205919999</v>
      </c>
      <c r="CJ45" s="157">
        <v>1578.2481205919999</v>
      </c>
      <c r="CK45" s="157">
        <v>1578.2481205919999</v>
      </c>
      <c r="CL45" s="157">
        <v>1578.2481205919999</v>
      </c>
      <c r="CM45" s="157">
        <v>1578.2481205919999</v>
      </c>
      <c r="CN45" s="157"/>
      <c r="CO45" s="157"/>
      <c r="CP45" s="157"/>
      <c r="CQ45" s="157"/>
      <c r="CR45" s="157">
        <v>1578.2481205919999</v>
      </c>
      <c r="CS45" s="157">
        <v>1578.2481205919999</v>
      </c>
      <c r="CT45" s="157">
        <v>1578.2481205919999</v>
      </c>
      <c r="CU45" s="157">
        <v>1578.2481205919999</v>
      </c>
      <c r="CV45" s="157">
        <v>1578.2481205919999</v>
      </c>
      <c r="CW45" s="157">
        <v>1578.2481205919999</v>
      </c>
      <c r="CX45" s="157">
        <v>1578.2481205919999</v>
      </c>
      <c r="CY45" s="157">
        <v>1578.2481205919999</v>
      </c>
      <c r="CZ45" s="157">
        <v>1578.2481205919999</v>
      </c>
      <c r="DA45" s="157">
        <v>1609.3604292480002</v>
      </c>
      <c r="DB45" s="157">
        <v>1609.3604292480002</v>
      </c>
      <c r="DC45" s="157">
        <v>1609.3604292480002</v>
      </c>
      <c r="DD45" s="157">
        <v>1609.3604292480002</v>
      </c>
      <c r="DE45" s="157">
        <v>1609.3604292480002</v>
      </c>
      <c r="DF45" s="157">
        <v>1609.3604292480002</v>
      </c>
      <c r="DG45" s="157">
        <v>1609.3604292480002</v>
      </c>
      <c r="DH45" s="157">
        <v>1609.3604292480002</v>
      </c>
      <c r="DI45" s="157">
        <v>1609.3604292480002</v>
      </c>
      <c r="DJ45" s="157">
        <v>1609.3604292480002</v>
      </c>
    </row>
    <row r="46" spans="1:114">
      <c r="A46" s="1">
        <v>51</v>
      </c>
      <c r="B46" s="1">
        <v>51</v>
      </c>
      <c r="C46" s="1"/>
      <c r="D46" s="1">
        <v>3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8">
        <v>10</v>
      </c>
      <c r="O46" s="186">
        <v>17500</v>
      </c>
      <c r="Y46" s="157">
        <v>1549.6000000000001</v>
      </c>
      <c r="Z46" s="157">
        <v>1549.6000000000001</v>
      </c>
      <c r="AA46" s="157">
        <v>1549.6000000000001</v>
      </c>
      <c r="AB46" s="157">
        <v>1549.6000000000001</v>
      </c>
      <c r="AC46" s="157"/>
      <c r="AD46" s="157"/>
      <c r="AE46" s="157"/>
      <c r="AF46" s="157"/>
      <c r="AG46" s="157"/>
      <c r="AH46" s="157"/>
      <c r="AI46" s="157">
        <v>1549.6000000000001</v>
      </c>
      <c r="AJ46" s="157">
        <v>1549.6000000000001</v>
      </c>
      <c r="AK46" s="157">
        <v>1549.6000000000001</v>
      </c>
      <c r="AL46" s="157">
        <v>1549.6000000000001</v>
      </c>
      <c r="AM46" s="157">
        <v>1549.6000000000001</v>
      </c>
      <c r="AN46" s="157">
        <v>1549.6000000000001</v>
      </c>
      <c r="AO46" s="157">
        <v>1549.6000000000001</v>
      </c>
      <c r="AP46" s="157">
        <v>1549.6000000000001</v>
      </c>
      <c r="AQ46" s="157">
        <v>1549.6000000000001</v>
      </c>
      <c r="AR46" s="157"/>
      <c r="AS46" s="157">
        <v>1549.6000000000001</v>
      </c>
      <c r="AT46" s="157">
        <v>1549.6000000000001</v>
      </c>
      <c r="AU46" s="157">
        <v>1549.6000000000001</v>
      </c>
      <c r="AV46" s="157">
        <v>1549.6000000000001</v>
      </c>
      <c r="AW46" s="157">
        <v>1549.6000000000001</v>
      </c>
      <c r="AX46" s="157">
        <v>1549.6000000000001</v>
      </c>
      <c r="AY46" s="157">
        <v>1549.6000000000001</v>
      </c>
      <c r="AZ46" s="157">
        <v>1549.6000000000001</v>
      </c>
      <c r="BA46" s="157">
        <v>1549.6000000000001</v>
      </c>
      <c r="BB46" s="157">
        <v>1549.6000000000001</v>
      </c>
      <c r="BC46" s="157">
        <v>1456</v>
      </c>
      <c r="BD46" s="157">
        <v>1456</v>
      </c>
      <c r="BE46" s="157">
        <v>1456</v>
      </c>
      <c r="BF46" s="157">
        <v>1456</v>
      </c>
      <c r="BG46" s="157">
        <v>1456</v>
      </c>
      <c r="BH46" s="157">
        <v>1456</v>
      </c>
      <c r="BI46" s="157">
        <v>1456</v>
      </c>
      <c r="BJ46" s="157">
        <v>1456</v>
      </c>
      <c r="BK46" s="157">
        <v>1456</v>
      </c>
      <c r="BL46" s="157">
        <v>1456</v>
      </c>
      <c r="BM46" s="157">
        <v>1456</v>
      </c>
      <c r="BN46" s="157">
        <v>1456</v>
      </c>
      <c r="BO46" s="157">
        <v>1456</v>
      </c>
      <c r="BP46" s="157">
        <v>1456</v>
      </c>
      <c r="BQ46" s="157">
        <v>1456</v>
      </c>
      <c r="BR46" s="157">
        <v>1456</v>
      </c>
      <c r="BS46" s="157">
        <v>1456</v>
      </c>
      <c r="BT46" s="157">
        <v>1456</v>
      </c>
      <c r="BU46" s="157">
        <v>1526.9744524320004</v>
      </c>
      <c r="BV46" s="157"/>
      <c r="BW46" s="157"/>
      <c r="BX46" s="157">
        <v>1526.9744524320004</v>
      </c>
      <c r="BY46" s="157">
        <v>1526.9744524320004</v>
      </c>
      <c r="BZ46" s="157">
        <v>1526.9744524320004</v>
      </c>
      <c r="CA46" s="157">
        <v>1526.9744524320004</v>
      </c>
      <c r="CB46" s="157">
        <v>1526.9744524320004</v>
      </c>
      <c r="CC46" s="157">
        <v>1526.9744524320004</v>
      </c>
      <c r="CD46" s="157">
        <v>1526.9744524320004</v>
      </c>
      <c r="CE46" s="157">
        <v>1526.9744524320004</v>
      </c>
      <c r="CF46" s="157">
        <v>1526.9744524320004</v>
      </c>
      <c r="CG46" s="157">
        <v>1614.0965892480003</v>
      </c>
      <c r="CH46" s="157">
        <v>1614.0965892480003</v>
      </c>
      <c r="CI46" s="157">
        <v>1614.0965892480003</v>
      </c>
      <c r="CJ46" s="157">
        <v>1614.0965892480003</v>
      </c>
      <c r="CK46" s="157">
        <v>1614.0965892480001</v>
      </c>
      <c r="CL46" s="157">
        <v>1614.0965892480001</v>
      </c>
      <c r="CM46" s="157">
        <v>1614.0965892480001</v>
      </c>
      <c r="CN46" s="157"/>
      <c r="CO46" s="157"/>
      <c r="CP46" s="157"/>
      <c r="CQ46" s="157"/>
      <c r="CR46" s="157">
        <v>1614.0965892480001</v>
      </c>
      <c r="CS46" s="157">
        <v>1614.0965892480001</v>
      </c>
      <c r="CT46" s="157">
        <v>1614.0965892480001</v>
      </c>
      <c r="CU46" s="157">
        <v>1614.0965892480001</v>
      </c>
      <c r="CV46" s="157">
        <v>1614.0965892480001</v>
      </c>
      <c r="CW46" s="157">
        <v>1614.0965892480001</v>
      </c>
      <c r="CX46" s="157">
        <v>1614.0965892480001</v>
      </c>
      <c r="CY46" s="157">
        <v>1614.0965892480001</v>
      </c>
      <c r="CZ46" s="157">
        <v>1614.0965892480001</v>
      </c>
      <c r="DA46" s="157">
        <v>1657.6640514720002</v>
      </c>
      <c r="DB46" s="157">
        <v>1657.6640514720002</v>
      </c>
      <c r="DC46" s="157">
        <v>1657.6640514720002</v>
      </c>
      <c r="DD46" s="157">
        <v>1657.6640514720002</v>
      </c>
      <c r="DE46" s="157">
        <v>1657.6640514720002</v>
      </c>
      <c r="DF46" s="157">
        <v>1657.6640514720002</v>
      </c>
      <c r="DG46" s="157">
        <v>1657.6640514720002</v>
      </c>
      <c r="DH46" s="157">
        <v>1657.6640514720002</v>
      </c>
      <c r="DI46" s="157">
        <v>1657.6640514720002</v>
      </c>
      <c r="DJ46" s="157">
        <v>1657.6640514720002</v>
      </c>
    </row>
    <row r="47" spans="1:114">
      <c r="A47" s="1">
        <v>52</v>
      </c>
      <c r="B47" s="1">
        <v>52</v>
      </c>
      <c r="C47" s="1"/>
      <c r="D47" s="1">
        <v>3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8">
        <v>10.4</v>
      </c>
      <c r="O47" s="186">
        <v>18200</v>
      </c>
      <c r="Y47" s="157">
        <v>1575.6000000000001</v>
      </c>
      <c r="Z47" s="157">
        <v>1575.6000000000001</v>
      </c>
      <c r="AA47" s="157">
        <v>1575.6000000000001</v>
      </c>
      <c r="AB47" s="157">
        <v>1575.6000000000001</v>
      </c>
      <c r="AC47" s="157"/>
      <c r="AD47" s="157"/>
      <c r="AE47" s="157"/>
      <c r="AF47" s="157"/>
      <c r="AG47" s="157"/>
      <c r="AH47" s="157"/>
      <c r="AI47" s="157">
        <v>1575.6000000000001</v>
      </c>
      <c r="AJ47" s="157">
        <v>1575.6000000000001</v>
      </c>
      <c r="AK47" s="157">
        <v>1575.6000000000001</v>
      </c>
      <c r="AL47" s="157">
        <v>1575.6000000000001</v>
      </c>
      <c r="AM47" s="157">
        <v>1575.6000000000001</v>
      </c>
      <c r="AN47" s="157">
        <v>1575.6000000000001</v>
      </c>
      <c r="AO47" s="157">
        <v>1575.6000000000001</v>
      </c>
      <c r="AP47" s="157">
        <v>1575.6000000000001</v>
      </c>
      <c r="AQ47" s="157">
        <v>1575.6000000000001</v>
      </c>
      <c r="AR47" s="157"/>
      <c r="AS47" s="157">
        <v>1575.6000000000001</v>
      </c>
      <c r="AT47" s="157">
        <v>1575.6000000000001</v>
      </c>
      <c r="AU47" s="157">
        <v>1575.6000000000001</v>
      </c>
      <c r="AV47" s="157">
        <v>1575.6000000000001</v>
      </c>
      <c r="AW47" s="157">
        <v>1575.6000000000001</v>
      </c>
      <c r="AX47" s="157">
        <v>1575.6000000000001</v>
      </c>
      <c r="AY47" s="157">
        <v>1575.6000000000001</v>
      </c>
      <c r="AZ47" s="157">
        <v>1575.6000000000001</v>
      </c>
      <c r="BA47" s="157">
        <v>1575.6000000000001</v>
      </c>
      <c r="BB47" s="157">
        <v>1575.6000000000001</v>
      </c>
      <c r="BC47" s="157">
        <v>1466.4</v>
      </c>
      <c r="BD47" s="157">
        <v>1466.4</v>
      </c>
      <c r="BE47" s="157">
        <v>1466.4</v>
      </c>
      <c r="BF47" s="157">
        <v>1466.4</v>
      </c>
      <c r="BG47" s="157">
        <v>1466.4</v>
      </c>
      <c r="BH47" s="157">
        <v>1466.4</v>
      </c>
      <c r="BI47" s="157">
        <v>1466.4</v>
      </c>
      <c r="BJ47" s="157">
        <v>1466.4</v>
      </c>
      <c r="BK47" s="157">
        <v>1466.4</v>
      </c>
      <c r="BL47" s="157">
        <v>1466.4</v>
      </c>
      <c r="BM47" s="157">
        <v>1466.4</v>
      </c>
      <c r="BN47" s="157">
        <v>1466.4</v>
      </c>
      <c r="BO47" s="157">
        <v>1466.4</v>
      </c>
      <c r="BP47" s="157">
        <v>1466.4</v>
      </c>
      <c r="BQ47" s="157">
        <v>1466.4</v>
      </c>
      <c r="BR47" s="157">
        <v>1466.4</v>
      </c>
      <c r="BS47" s="157">
        <v>1466.4</v>
      </c>
      <c r="BT47" s="157">
        <v>1466.4</v>
      </c>
      <c r="BU47" s="157">
        <v>1546.2245747520001</v>
      </c>
      <c r="BV47" s="157"/>
      <c r="BW47" s="157"/>
      <c r="BX47" s="157">
        <v>1546.2245747520001</v>
      </c>
      <c r="BY47" s="157">
        <v>1546.2245747520001</v>
      </c>
      <c r="BZ47" s="157">
        <v>1546.2245747520001</v>
      </c>
      <c r="CA47" s="157">
        <v>1546.2245747520001</v>
      </c>
      <c r="CB47" s="157">
        <v>1546.2245747520001</v>
      </c>
      <c r="CC47" s="157">
        <v>1546.2245747520001</v>
      </c>
      <c r="CD47" s="157">
        <v>1546.2245747520001</v>
      </c>
      <c r="CE47" s="157">
        <v>1546.2245747520001</v>
      </c>
      <c r="CF47" s="157">
        <v>1546.2245747520001</v>
      </c>
      <c r="CG47" s="157">
        <v>1648.563993648</v>
      </c>
      <c r="CH47" s="157">
        <v>1648.563993648</v>
      </c>
      <c r="CI47" s="157">
        <v>1648.563993648</v>
      </c>
      <c r="CJ47" s="157">
        <v>1648.563993648</v>
      </c>
      <c r="CK47" s="157">
        <v>1648.563993648</v>
      </c>
      <c r="CL47" s="157">
        <v>1648.563993648</v>
      </c>
      <c r="CM47" s="157">
        <v>1648.563993648</v>
      </c>
      <c r="CN47" s="157"/>
      <c r="CO47" s="157"/>
      <c r="CP47" s="157"/>
      <c r="CQ47" s="157"/>
      <c r="CR47" s="157">
        <v>1648.563993648</v>
      </c>
      <c r="CS47" s="157">
        <v>1648.563993648</v>
      </c>
      <c r="CT47" s="157">
        <v>1648.563993648</v>
      </c>
      <c r="CU47" s="157">
        <v>1648.563993648</v>
      </c>
      <c r="CV47" s="157">
        <v>1648.563993648</v>
      </c>
      <c r="CW47" s="157">
        <v>1648.563993648</v>
      </c>
      <c r="CX47" s="157">
        <v>1648.563993648</v>
      </c>
      <c r="CY47" s="157">
        <v>1648.563993648</v>
      </c>
      <c r="CZ47" s="157">
        <v>1648.563993648</v>
      </c>
      <c r="DA47" s="157">
        <v>1705.967673696</v>
      </c>
      <c r="DB47" s="157">
        <v>1705.967673696</v>
      </c>
      <c r="DC47" s="157">
        <v>1705.967673696</v>
      </c>
      <c r="DD47" s="157">
        <v>1705.967673696</v>
      </c>
      <c r="DE47" s="157">
        <v>1705.967673696</v>
      </c>
      <c r="DF47" s="157">
        <v>1705.967673696</v>
      </c>
      <c r="DG47" s="157">
        <v>1705.967673696</v>
      </c>
      <c r="DH47" s="157">
        <v>1705.967673696</v>
      </c>
      <c r="DI47" s="157">
        <v>1705.967673696</v>
      </c>
      <c r="DJ47" s="157">
        <v>1705.967673696</v>
      </c>
    </row>
    <row r="48" spans="1:114">
      <c r="A48" s="1">
        <v>53</v>
      </c>
      <c r="B48" s="1">
        <v>53</v>
      </c>
      <c r="C48" s="1"/>
      <c r="D48" s="1">
        <v>3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8">
        <v>10.5</v>
      </c>
      <c r="O48" s="186">
        <v>18375</v>
      </c>
      <c r="Y48" s="157">
        <v>1612</v>
      </c>
      <c r="Z48" s="157">
        <v>1612</v>
      </c>
      <c r="AA48" s="157">
        <v>1612</v>
      </c>
      <c r="AB48" s="157">
        <v>1612</v>
      </c>
      <c r="AC48" s="157"/>
      <c r="AD48" s="157"/>
      <c r="AE48" s="157"/>
      <c r="AF48" s="157"/>
      <c r="AG48" s="157"/>
      <c r="AH48" s="157"/>
      <c r="AI48" s="157">
        <v>1612</v>
      </c>
      <c r="AJ48" s="157">
        <v>1612</v>
      </c>
      <c r="AK48" s="157">
        <v>1612</v>
      </c>
      <c r="AL48" s="157">
        <v>1612</v>
      </c>
      <c r="AM48" s="157">
        <v>1612</v>
      </c>
      <c r="AN48" s="157">
        <v>1612</v>
      </c>
      <c r="AO48" s="157">
        <v>1612</v>
      </c>
      <c r="AP48" s="157">
        <v>1612</v>
      </c>
      <c r="AQ48" s="157">
        <v>1612</v>
      </c>
      <c r="AR48" s="157"/>
      <c r="AS48" s="157">
        <v>1612</v>
      </c>
      <c r="AT48" s="157">
        <v>1612</v>
      </c>
      <c r="AU48" s="157">
        <v>1612</v>
      </c>
      <c r="AV48" s="157">
        <v>1612</v>
      </c>
      <c r="AW48" s="157">
        <v>1612</v>
      </c>
      <c r="AX48" s="157">
        <v>1612</v>
      </c>
      <c r="AY48" s="157">
        <v>1612</v>
      </c>
      <c r="AZ48" s="157">
        <v>1612</v>
      </c>
      <c r="BA48" s="157">
        <v>1612</v>
      </c>
      <c r="BB48" s="157">
        <v>1612</v>
      </c>
      <c r="BC48" s="157">
        <v>1476.8</v>
      </c>
      <c r="BD48" s="157">
        <v>1476.8</v>
      </c>
      <c r="BE48" s="157">
        <v>1476.8</v>
      </c>
      <c r="BF48" s="157">
        <v>1476.8</v>
      </c>
      <c r="BG48" s="157">
        <v>1476.8</v>
      </c>
      <c r="BH48" s="157">
        <v>1476.8</v>
      </c>
      <c r="BI48" s="157">
        <v>1476.8</v>
      </c>
      <c r="BJ48" s="157">
        <v>1476.8</v>
      </c>
      <c r="BK48" s="157">
        <v>1476.8</v>
      </c>
      <c r="BL48" s="157">
        <v>1476.8</v>
      </c>
      <c r="BM48" s="157">
        <v>1476.8</v>
      </c>
      <c r="BN48" s="157">
        <v>1476.8</v>
      </c>
      <c r="BO48" s="157">
        <v>1476.8</v>
      </c>
      <c r="BP48" s="157">
        <v>1476.8</v>
      </c>
      <c r="BQ48" s="157">
        <v>1476.8</v>
      </c>
      <c r="BR48" s="157">
        <v>1476.8</v>
      </c>
      <c r="BS48" s="157">
        <v>1476.8</v>
      </c>
      <c r="BT48" s="157">
        <v>1476.8</v>
      </c>
      <c r="BU48" s="157">
        <v>1561.935364704</v>
      </c>
      <c r="BV48" s="157"/>
      <c r="BW48" s="157"/>
      <c r="BX48" s="157">
        <v>1561.935364704</v>
      </c>
      <c r="BY48" s="157">
        <v>1561.935364704</v>
      </c>
      <c r="BZ48" s="157">
        <v>1561.935364704</v>
      </c>
      <c r="CA48" s="157">
        <v>1561.935364704</v>
      </c>
      <c r="CB48" s="157">
        <v>1561.935364704</v>
      </c>
      <c r="CC48" s="157">
        <v>1561.935364704</v>
      </c>
      <c r="CD48" s="157">
        <v>1561.935364704</v>
      </c>
      <c r="CE48" s="157">
        <v>1561.935364704</v>
      </c>
      <c r="CF48" s="157">
        <v>1561.935364704</v>
      </c>
      <c r="CG48" s="157">
        <v>1678.1110014239998</v>
      </c>
      <c r="CH48" s="157">
        <v>1678.1110014239998</v>
      </c>
      <c r="CI48" s="157">
        <v>1678.1110014239998</v>
      </c>
      <c r="CJ48" s="157">
        <v>1678.1110014239998</v>
      </c>
      <c r="CK48" s="157">
        <v>1678.1110014240001</v>
      </c>
      <c r="CL48" s="157">
        <v>1678.1110014240001</v>
      </c>
      <c r="CM48" s="157">
        <v>1678.1110014240001</v>
      </c>
      <c r="CN48" s="157"/>
      <c r="CO48" s="157"/>
      <c r="CP48" s="157"/>
      <c r="CQ48" s="157"/>
      <c r="CR48" s="157">
        <v>1678.1110014240001</v>
      </c>
      <c r="CS48" s="157">
        <v>1678.1110014240001</v>
      </c>
      <c r="CT48" s="157">
        <v>1678.1110014240001</v>
      </c>
      <c r="CU48" s="157">
        <v>1678.1110014240001</v>
      </c>
      <c r="CV48" s="157">
        <v>1678.1110014240001</v>
      </c>
      <c r="CW48" s="157">
        <v>1678.1110014240001</v>
      </c>
      <c r="CX48" s="157">
        <v>1678.1110014240001</v>
      </c>
      <c r="CY48" s="157">
        <v>1678.1110014240001</v>
      </c>
      <c r="CZ48" s="157">
        <v>1678.1110014240001</v>
      </c>
      <c r="DA48" s="157">
        <v>1736.1924259680002</v>
      </c>
      <c r="DB48" s="157">
        <v>1736.1924259680002</v>
      </c>
      <c r="DC48" s="157">
        <v>1736.1924259680002</v>
      </c>
      <c r="DD48" s="157">
        <v>1736.1924259680002</v>
      </c>
      <c r="DE48" s="157">
        <v>1736.1924259680002</v>
      </c>
      <c r="DF48" s="157">
        <v>1736.1924259680002</v>
      </c>
      <c r="DG48" s="157">
        <v>1736.1924259680002</v>
      </c>
      <c r="DH48" s="157">
        <v>1736.1924259680002</v>
      </c>
      <c r="DI48" s="157">
        <v>1736.1924259680002</v>
      </c>
      <c r="DJ48" s="157">
        <v>1736.1924259680002</v>
      </c>
    </row>
    <row r="49" spans="1:114">
      <c r="A49" s="1">
        <v>54</v>
      </c>
      <c r="B49" s="1">
        <v>54</v>
      </c>
      <c r="C49" s="1"/>
      <c r="D49" s="1">
        <v>3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8">
        <v>10.8</v>
      </c>
      <c r="O49" s="186">
        <v>18900</v>
      </c>
      <c r="Y49" s="157">
        <v>1648.4</v>
      </c>
      <c r="Z49" s="157">
        <v>1648.4</v>
      </c>
      <c r="AA49" s="157">
        <v>1648.4</v>
      </c>
      <c r="AB49" s="157">
        <v>1648.4</v>
      </c>
      <c r="AC49" s="157"/>
      <c r="AD49" s="157"/>
      <c r="AE49" s="157"/>
      <c r="AF49" s="157"/>
      <c r="AG49" s="157"/>
      <c r="AH49" s="157"/>
      <c r="AI49" s="157">
        <v>1648.4</v>
      </c>
      <c r="AJ49" s="157">
        <v>1648.4</v>
      </c>
      <c r="AK49" s="157">
        <v>1648.4</v>
      </c>
      <c r="AL49" s="157">
        <v>1648.4</v>
      </c>
      <c r="AM49" s="157">
        <v>1648.4</v>
      </c>
      <c r="AN49" s="157">
        <v>1648.4</v>
      </c>
      <c r="AO49" s="157">
        <v>1648.4</v>
      </c>
      <c r="AP49" s="157">
        <v>1648.4</v>
      </c>
      <c r="AQ49" s="157">
        <v>1648.4</v>
      </c>
      <c r="AR49" s="157"/>
      <c r="AS49" s="157">
        <v>1648.4</v>
      </c>
      <c r="AT49" s="157">
        <v>1648.4</v>
      </c>
      <c r="AU49" s="157">
        <v>1648.4</v>
      </c>
      <c r="AV49" s="157">
        <v>1648.4</v>
      </c>
      <c r="AW49" s="157">
        <v>1648.4</v>
      </c>
      <c r="AX49" s="157">
        <v>1648.4</v>
      </c>
      <c r="AY49" s="157">
        <v>1648.4</v>
      </c>
      <c r="AZ49" s="157">
        <v>1648.4</v>
      </c>
      <c r="BA49" s="157">
        <v>1648.4</v>
      </c>
      <c r="BB49" s="157">
        <v>1648.4</v>
      </c>
      <c r="BC49" s="157">
        <v>1487.2</v>
      </c>
      <c r="BD49" s="157">
        <v>1487.2</v>
      </c>
      <c r="BE49" s="157">
        <v>1487.2</v>
      </c>
      <c r="BF49" s="157">
        <v>1487.2</v>
      </c>
      <c r="BG49" s="157">
        <v>1487.2</v>
      </c>
      <c r="BH49" s="157">
        <v>1487.2</v>
      </c>
      <c r="BI49" s="157">
        <v>1487.2</v>
      </c>
      <c r="BJ49" s="157">
        <v>1487.2</v>
      </c>
      <c r="BK49" s="157">
        <v>1487.2</v>
      </c>
      <c r="BL49" s="157">
        <v>1487.2</v>
      </c>
      <c r="BM49" s="157">
        <v>1487.2</v>
      </c>
      <c r="BN49" s="157">
        <v>1487.2</v>
      </c>
      <c r="BO49" s="157">
        <v>1487.2</v>
      </c>
      <c r="BP49" s="157">
        <v>1487.2</v>
      </c>
      <c r="BQ49" s="157">
        <v>1487.2</v>
      </c>
      <c r="BR49" s="157">
        <v>1487.2</v>
      </c>
      <c r="BS49" s="157">
        <v>1487.2</v>
      </c>
      <c r="BT49" s="157">
        <v>1487.2</v>
      </c>
      <c r="BU49" s="157">
        <v>1612</v>
      </c>
      <c r="BV49" s="157"/>
      <c r="BW49" s="157"/>
      <c r="BX49" s="157">
        <v>1612</v>
      </c>
      <c r="BY49" s="157">
        <v>1612</v>
      </c>
      <c r="BZ49" s="157">
        <v>1612</v>
      </c>
      <c r="CA49" s="157">
        <v>1612</v>
      </c>
      <c r="CB49" s="157">
        <v>1612</v>
      </c>
      <c r="CC49" s="157">
        <v>1612</v>
      </c>
      <c r="CD49" s="157">
        <v>1612</v>
      </c>
      <c r="CE49" s="157">
        <v>1612</v>
      </c>
      <c r="CF49" s="157">
        <v>1612</v>
      </c>
      <c r="CG49" s="157">
        <v>1710.7038336960004</v>
      </c>
      <c r="CH49" s="157">
        <v>1710.7038336960004</v>
      </c>
      <c r="CI49" s="157">
        <v>1710.7038336960004</v>
      </c>
      <c r="CJ49" s="157">
        <v>1710.7038336960004</v>
      </c>
      <c r="CK49" s="157">
        <v>1710.7038336960002</v>
      </c>
      <c r="CL49" s="157">
        <v>1710.7038336960002</v>
      </c>
      <c r="CM49" s="157">
        <v>1710.7038336960002</v>
      </c>
      <c r="CN49" s="157"/>
      <c r="CO49" s="157"/>
      <c r="CP49" s="157"/>
      <c r="CQ49" s="157"/>
      <c r="CR49" s="157">
        <v>1710.7038336960002</v>
      </c>
      <c r="CS49" s="157">
        <v>1710.7038336960002</v>
      </c>
      <c r="CT49" s="157">
        <v>1710.7038336960002</v>
      </c>
      <c r="CU49" s="157">
        <v>1710.7038336960002</v>
      </c>
      <c r="CV49" s="157">
        <v>1710.7038336960002</v>
      </c>
      <c r="CW49" s="157">
        <v>1710.7038336960002</v>
      </c>
      <c r="CX49" s="157">
        <v>1710.7038336960002</v>
      </c>
      <c r="CY49" s="157">
        <v>1710.7038336960002</v>
      </c>
      <c r="CZ49" s="157">
        <v>1710.7038336960002</v>
      </c>
      <c r="DA49" s="157">
        <v>1768.7852582400005</v>
      </c>
      <c r="DB49" s="157">
        <v>1768.7852582400005</v>
      </c>
      <c r="DC49" s="157">
        <v>1768.7852582400005</v>
      </c>
      <c r="DD49" s="157">
        <v>1768.7852582400005</v>
      </c>
      <c r="DE49" s="157">
        <v>1768.7852582400005</v>
      </c>
      <c r="DF49" s="157">
        <v>1768.7852582400005</v>
      </c>
      <c r="DG49" s="157">
        <v>1768.7852582400005</v>
      </c>
      <c r="DH49" s="157">
        <v>1768.7852582400005</v>
      </c>
      <c r="DI49" s="157">
        <v>1768.7852582400005</v>
      </c>
      <c r="DJ49" s="157">
        <v>1768.7852582400005</v>
      </c>
    </row>
    <row r="50" spans="1:114">
      <c r="A50" s="1">
        <v>55</v>
      </c>
      <c r="B50" s="1">
        <v>55</v>
      </c>
      <c r="C50" s="1"/>
      <c r="D50" s="1">
        <v>3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8">
        <v>11</v>
      </c>
      <c r="O50" s="186">
        <v>19250</v>
      </c>
      <c r="Y50" s="157">
        <v>1664</v>
      </c>
      <c r="Z50" s="157">
        <v>1664</v>
      </c>
      <c r="AA50" s="157">
        <v>1664</v>
      </c>
      <c r="AB50" s="157">
        <v>1664</v>
      </c>
      <c r="AC50" s="157"/>
      <c r="AD50" s="157"/>
      <c r="AE50" s="157"/>
      <c r="AF50" s="157"/>
      <c r="AG50" s="157"/>
      <c r="AH50" s="157"/>
      <c r="AI50" s="157">
        <v>1664</v>
      </c>
      <c r="AJ50" s="157">
        <v>1664</v>
      </c>
      <c r="AK50" s="157">
        <v>1664</v>
      </c>
      <c r="AL50" s="157">
        <v>1664</v>
      </c>
      <c r="AM50" s="157">
        <v>1664</v>
      </c>
      <c r="AN50" s="157">
        <v>1664</v>
      </c>
      <c r="AO50" s="157">
        <v>1664</v>
      </c>
      <c r="AP50" s="157">
        <v>1664</v>
      </c>
      <c r="AQ50" s="157">
        <v>1664</v>
      </c>
      <c r="AR50" s="157"/>
      <c r="AS50" s="157">
        <v>1664</v>
      </c>
      <c r="AT50" s="157">
        <v>1664</v>
      </c>
      <c r="AU50" s="157">
        <v>1664</v>
      </c>
      <c r="AV50" s="157">
        <v>1664</v>
      </c>
      <c r="AW50" s="157">
        <v>1664</v>
      </c>
      <c r="AX50" s="157">
        <v>1664</v>
      </c>
      <c r="AY50" s="157">
        <v>1664</v>
      </c>
      <c r="AZ50" s="157">
        <v>1664</v>
      </c>
      <c r="BA50" s="157">
        <v>1664</v>
      </c>
      <c r="BB50" s="157">
        <v>1664</v>
      </c>
      <c r="BC50" s="157">
        <v>1497.6000000000001</v>
      </c>
      <c r="BD50" s="157">
        <v>1497.6000000000001</v>
      </c>
      <c r="BE50" s="157">
        <v>1497.6000000000001</v>
      </c>
      <c r="BF50" s="157">
        <v>1497.6000000000001</v>
      </c>
      <c r="BG50" s="157">
        <v>1497.6000000000001</v>
      </c>
      <c r="BH50" s="157">
        <v>1497.6000000000001</v>
      </c>
      <c r="BI50" s="157">
        <v>1497.6000000000001</v>
      </c>
      <c r="BJ50" s="157">
        <v>1497.6000000000001</v>
      </c>
      <c r="BK50" s="157">
        <v>1497.6000000000001</v>
      </c>
      <c r="BL50" s="157">
        <v>1497.6000000000001</v>
      </c>
      <c r="BM50" s="157">
        <v>1497.6000000000001</v>
      </c>
      <c r="BN50" s="157">
        <v>1497.6000000000001</v>
      </c>
      <c r="BO50" s="157">
        <v>1497.6000000000001</v>
      </c>
      <c r="BP50" s="157">
        <v>1497.6000000000001</v>
      </c>
      <c r="BQ50" s="157">
        <v>1497.6000000000001</v>
      </c>
      <c r="BR50" s="157">
        <v>1497.6000000000001</v>
      </c>
      <c r="BS50" s="157">
        <v>1497.6000000000001</v>
      </c>
      <c r="BT50" s="157">
        <v>1497.6000000000001</v>
      </c>
      <c r="BU50" s="157">
        <v>1716</v>
      </c>
      <c r="BV50" s="157"/>
      <c r="BW50" s="157"/>
      <c r="BX50" s="157">
        <v>1716</v>
      </c>
      <c r="BY50" s="157">
        <v>1716</v>
      </c>
      <c r="BZ50" s="157">
        <v>1716</v>
      </c>
      <c r="CA50" s="157">
        <v>1716</v>
      </c>
      <c r="CB50" s="157">
        <v>1716</v>
      </c>
      <c r="CC50" s="157">
        <v>1716</v>
      </c>
      <c r="CD50" s="157">
        <v>1716</v>
      </c>
      <c r="CE50" s="157">
        <v>1716</v>
      </c>
      <c r="CF50" s="157">
        <v>1716</v>
      </c>
      <c r="CG50" s="157">
        <v>1727.5858760160004</v>
      </c>
      <c r="CH50" s="157">
        <v>1727.5858760160004</v>
      </c>
      <c r="CI50" s="157">
        <v>1727.5858760160004</v>
      </c>
      <c r="CJ50" s="157">
        <v>1727.5858760160004</v>
      </c>
      <c r="CK50" s="157">
        <v>1727.5858760160002</v>
      </c>
      <c r="CL50" s="157">
        <v>1727.5858760160002</v>
      </c>
      <c r="CM50" s="157">
        <v>1727.5858760160002</v>
      </c>
      <c r="CN50" s="157"/>
      <c r="CO50" s="157"/>
      <c r="CP50" s="157"/>
      <c r="CQ50" s="157"/>
      <c r="CR50" s="157">
        <v>1727.5858760160002</v>
      </c>
      <c r="CS50" s="157">
        <v>1727.5858760160002</v>
      </c>
      <c r="CT50" s="157">
        <v>1727.5858760160002</v>
      </c>
      <c r="CU50" s="157">
        <v>1727.5858760160002</v>
      </c>
      <c r="CV50" s="157">
        <v>1727.5858760160002</v>
      </c>
      <c r="CW50" s="157">
        <v>1727.5858760160002</v>
      </c>
      <c r="CX50" s="157">
        <v>1727.5858760160002</v>
      </c>
      <c r="CY50" s="157">
        <v>1727.5858760160002</v>
      </c>
      <c r="CZ50" s="157">
        <v>1727.5858760160002</v>
      </c>
      <c r="DA50" s="157">
        <v>1785.6800881920001</v>
      </c>
      <c r="DB50" s="157">
        <v>1785.6800881920001</v>
      </c>
      <c r="DC50" s="157">
        <v>1785.6800881920001</v>
      </c>
      <c r="DD50" s="157">
        <v>1785.6800881920001</v>
      </c>
      <c r="DE50" s="157">
        <v>1785.6800881920001</v>
      </c>
      <c r="DF50" s="157">
        <v>1785.6800881920001</v>
      </c>
      <c r="DG50" s="157">
        <v>1785.6800881920001</v>
      </c>
      <c r="DH50" s="157">
        <v>1785.6800881920001</v>
      </c>
      <c r="DI50" s="157">
        <v>1785.6800881920001</v>
      </c>
      <c r="DJ50" s="157">
        <v>1785.6800881920001</v>
      </c>
    </row>
    <row r="51" spans="1:114">
      <c r="A51" s="1">
        <v>56</v>
      </c>
      <c r="B51" s="1">
        <v>56</v>
      </c>
      <c r="C51" s="1"/>
      <c r="D51" s="1">
        <v>3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8">
        <v>11.2</v>
      </c>
      <c r="O51" s="186">
        <v>19600</v>
      </c>
      <c r="Y51" s="157">
        <v>1716</v>
      </c>
      <c r="Z51" s="157">
        <v>1716</v>
      </c>
      <c r="AA51" s="157">
        <v>1716</v>
      </c>
      <c r="AB51" s="157">
        <v>1716</v>
      </c>
      <c r="AC51" s="157"/>
      <c r="AD51" s="157"/>
      <c r="AE51" s="157"/>
      <c r="AF51" s="157"/>
      <c r="AG51" s="157"/>
      <c r="AH51" s="157"/>
      <c r="AI51" s="157">
        <v>1716</v>
      </c>
      <c r="AJ51" s="157">
        <v>1716</v>
      </c>
      <c r="AK51" s="157">
        <v>1716</v>
      </c>
      <c r="AL51" s="157">
        <v>1716</v>
      </c>
      <c r="AM51" s="157">
        <v>1716</v>
      </c>
      <c r="AN51" s="157">
        <v>1716</v>
      </c>
      <c r="AO51" s="157">
        <v>1716</v>
      </c>
      <c r="AP51" s="157">
        <v>1716</v>
      </c>
      <c r="AQ51" s="157">
        <v>1716</v>
      </c>
      <c r="AR51" s="157"/>
      <c r="AS51" s="157">
        <v>1716</v>
      </c>
      <c r="AT51" s="157">
        <v>1716</v>
      </c>
      <c r="AU51" s="157">
        <v>1716</v>
      </c>
      <c r="AV51" s="157">
        <v>1716</v>
      </c>
      <c r="AW51" s="157">
        <v>1716</v>
      </c>
      <c r="AX51" s="157">
        <v>1716</v>
      </c>
      <c r="AY51" s="157">
        <v>1716</v>
      </c>
      <c r="AZ51" s="157">
        <v>1716</v>
      </c>
      <c r="BA51" s="157">
        <v>1716</v>
      </c>
      <c r="BB51" s="157">
        <v>1716</v>
      </c>
      <c r="BC51" s="157">
        <v>1508</v>
      </c>
      <c r="BD51" s="157">
        <v>1508</v>
      </c>
      <c r="BE51" s="157">
        <v>1508</v>
      </c>
      <c r="BF51" s="157">
        <v>1508</v>
      </c>
      <c r="BG51" s="157">
        <v>1508</v>
      </c>
      <c r="BH51" s="157">
        <v>1508</v>
      </c>
      <c r="BI51" s="157">
        <v>1508</v>
      </c>
      <c r="BJ51" s="157">
        <v>1508</v>
      </c>
      <c r="BK51" s="157">
        <v>1508</v>
      </c>
      <c r="BL51" s="157">
        <v>1508</v>
      </c>
      <c r="BM51" s="157">
        <v>1508</v>
      </c>
      <c r="BN51" s="157">
        <v>1508</v>
      </c>
      <c r="BO51" s="157">
        <v>1508</v>
      </c>
      <c r="BP51" s="157">
        <v>1508</v>
      </c>
      <c r="BQ51" s="157">
        <v>1508</v>
      </c>
      <c r="BR51" s="157">
        <v>1508</v>
      </c>
      <c r="BS51" s="157">
        <v>1508</v>
      </c>
      <c r="BT51" s="157">
        <v>1508</v>
      </c>
      <c r="BU51" s="157">
        <v>1820</v>
      </c>
      <c r="BV51" s="157"/>
      <c r="BW51" s="157"/>
      <c r="BX51" s="157">
        <v>1820</v>
      </c>
      <c r="BY51" s="157">
        <v>1820</v>
      </c>
      <c r="BZ51" s="157">
        <v>1820</v>
      </c>
      <c r="CA51" s="157">
        <v>1820</v>
      </c>
      <c r="CB51" s="157">
        <v>1820</v>
      </c>
      <c r="CC51" s="157">
        <v>1820</v>
      </c>
      <c r="CD51" s="157">
        <v>1820</v>
      </c>
      <c r="CE51" s="157">
        <v>1820</v>
      </c>
      <c r="CF51" s="157">
        <v>1820</v>
      </c>
      <c r="CG51" s="157">
        <v>1762.8</v>
      </c>
      <c r="CH51" s="157">
        <v>1762.8</v>
      </c>
      <c r="CI51" s="157">
        <v>1762.8</v>
      </c>
      <c r="CJ51" s="157">
        <v>1762.8</v>
      </c>
      <c r="CK51" s="157">
        <v>1762.8</v>
      </c>
      <c r="CL51" s="157">
        <v>1762.8</v>
      </c>
      <c r="CM51" s="157">
        <v>1762.8</v>
      </c>
      <c r="CN51" s="157"/>
      <c r="CO51" s="157"/>
      <c r="CP51" s="157"/>
      <c r="CQ51" s="157"/>
      <c r="CR51" s="157">
        <v>1762.8</v>
      </c>
      <c r="CS51" s="157">
        <v>1762.8</v>
      </c>
      <c r="CT51" s="157">
        <v>1762.8</v>
      </c>
      <c r="CU51" s="157">
        <v>1762.8</v>
      </c>
      <c r="CV51" s="157">
        <v>1762.8</v>
      </c>
      <c r="CW51" s="157">
        <v>1762.8</v>
      </c>
      <c r="CX51" s="157">
        <v>1762.8</v>
      </c>
      <c r="CY51" s="157">
        <v>1762.8</v>
      </c>
      <c r="CZ51" s="157">
        <v>1762.8</v>
      </c>
      <c r="DA51" s="157">
        <v>1820</v>
      </c>
      <c r="DB51" s="157">
        <v>1820</v>
      </c>
      <c r="DC51" s="157">
        <v>1820</v>
      </c>
      <c r="DD51" s="157">
        <v>1820</v>
      </c>
      <c r="DE51" s="157">
        <v>1820</v>
      </c>
      <c r="DF51" s="157">
        <v>1820</v>
      </c>
      <c r="DG51" s="157">
        <v>1820</v>
      </c>
      <c r="DH51" s="157">
        <v>1820</v>
      </c>
      <c r="DI51" s="157">
        <v>1820</v>
      </c>
      <c r="DJ51" s="157">
        <v>1820</v>
      </c>
    </row>
    <row r="52" spans="1:114">
      <c r="A52" s="1">
        <v>57</v>
      </c>
      <c r="B52" s="1">
        <v>57</v>
      </c>
      <c r="C52" s="1"/>
      <c r="D52" s="1">
        <v>3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8">
        <v>11.5</v>
      </c>
      <c r="O52" s="186">
        <v>20125</v>
      </c>
      <c r="Y52" s="157">
        <v>1716</v>
      </c>
      <c r="Z52" s="157">
        <v>1716</v>
      </c>
      <c r="AA52" s="157">
        <v>1716</v>
      </c>
      <c r="AB52" s="157">
        <v>1716</v>
      </c>
      <c r="AC52" s="157"/>
      <c r="AD52" s="157"/>
      <c r="AE52" s="157"/>
      <c r="AF52" s="157"/>
      <c r="AG52" s="157"/>
      <c r="AH52" s="157"/>
      <c r="AI52" s="157">
        <v>1716</v>
      </c>
      <c r="AJ52" s="157">
        <v>1716</v>
      </c>
      <c r="AK52" s="157">
        <v>1716</v>
      </c>
      <c r="AL52" s="157">
        <v>1716</v>
      </c>
      <c r="AM52" s="157">
        <v>1716</v>
      </c>
      <c r="AN52" s="157">
        <v>1716</v>
      </c>
      <c r="AO52" s="157">
        <v>1716</v>
      </c>
      <c r="AP52" s="157">
        <v>1716</v>
      </c>
      <c r="AQ52" s="157">
        <v>1716</v>
      </c>
      <c r="AR52" s="157"/>
      <c r="AS52" s="157">
        <v>1716</v>
      </c>
      <c r="AT52" s="157">
        <v>1716</v>
      </c>
      <c r="AU52" s="157">
        <v>1716</v>
      </c>
      <c r="AV52" s="157">
        <v>1716</v>
      </c>
      <c r="AW52" s="157">
        <v>1716</v>
      </c>
      <c r="AX52" s="157">
        <v>1716</v>
      </c>
      <c r="AY52" s="157">
        <v>1716</v>
      </c>
      <c r="AZ52" s="157">
        <v>1716</v>
      </c>
      <c r="BA52" s="157">
        <v>1716</v>
      </c>
      <c r="BB52" s="157">
        <v>1716</v>
      </c>
      <c r="BC52" s="157">
        <v>1508</v>
      </c>
      <c r="BD52" s="157">
        <v>1508</v>
      </c>
      <c r="BE52" s="157">
        <v>1508</v>
      </c>
      <c r="BF52" s="157">
        <v>1508</v>
      </c>
      <c r="BG52" s="157">
        <v>1508</v>
      </c>
      <c r="BH52" s="157">
        <v>1508</v>
      </c>
      <c r="BI52" s="157">
        <v>1508</v>
      </c>
      <c r="BJ52" s="157">
        <v>1508</v>
      </c>
      <c r="BK52" s="157">
        <v>1508</v>
      </c>
      <c r="BL52" s="157">
        <v>1508</v>
      </c>
      <c r="BM52" s="157">
        <v>1508</v>
      </c>
      <c r="BN52" s="157">
        <v>1508</v>
      </c>
      <c r="BO52" s="157">
        <v>1508</v>
      </c>
      <c r="BP52" s="157">
        <v>1508</v>
      </c>
      <c r="BQ52" s="157">
        <v>1508</v>
      </c>
      <c r="BR52" s="157">
        <v>1508</v>
      </c>
      <c r="BS52" s="157">
        <v>1508</v>
      </c>
      <c r="BT52" s="157">
        <v>1508</v>
      </c>
      <c r="BU52" s="157">
        <v>1820</v>
      </c>
      <c r="BV52" s="157"/>
      <c r="BW52" s="157"/>
      <c r="BX52" s="157">
        <v>1820</v>
      </c>
      <c r="BY52" s="157">
        <v>1820</v>
      </c>
      <c r="BZ52" s="157">
        <v>1820</v>
      </c>
      <c r="CA52" s="157">
        <v>1820</v>
      </c>
      <c r="CB52" s="157">
        <v>1820</v>
      </c>
      <c r="CC52" s="157">
        <v>1820</v>
      </c>
      <c r="CD52" s="157">
        <v>1820</v>
      </c>
      <c r="CE52" s="157">
        <v>1820</v>
      </c>
      <c r="CF52" s="157">
        <v>1820</v>
      </c>
      <c r="CG52" s="157">
        <v>1762.8</v>
      </c>
      <c r="CH52" s="157">
        <v>1762.8</v>
      </c>
      <c r="CI52" s="157">
        <v>1762.8</v>
      </c>
      <c r="CJ52" s="157">
        <v>1762.8</v>
      </c>
      <c r="CK52" s="157">
        <v>1762.8</v>
      </c>
      <c r="CL52" s="157">
        <v>1762.8</v>
      </c>
      <c r="CM52" s="157">
        <v>1762.8</v>
      </c>
      <c r="CN52" s="157"/>
      <c r="CO52" s="157"/>
      <c r="CP52" s="157"/>
      <c r="CQ52" s="157"/>
      <c r="CR52" s="157">
        <v>1762.8</v>
      </c>
      <c r="CS52" s="157">
        <v>1762.8</v>
      </c>
      <c r="CT52" s="157">
        <v>1762.8</v>
      </c>
      <c r="CU52" s="157">
        <v>1762.8</v>
      </c>
      <c r="CV52" s="157">
        <v>1762.8</v>
      </c>
      <c r="CW52" s="157">
        <v>1762.8</v>
      </c>
      <c r="CX52" s="157">
        <v>1762.8</v>
      </c>
      <c r="CY52" s="157">
        <v>1762.8</v>
      </c>
      <c r="CZ52" s="157">
        <v>1762.8</v>
      </c>
      <c r="DA52" s="157">
        <v>1820</v>
      </c>
      <c r="DB52" s="157">
        <v>1820</v>
      </c>
      <c r="DC52" s="157">
        <v>1820</v>
      </c>
      <c r="DD52" s="157">
        <v>1820</v>
      </c>
      <c r="DE52" s="157">
        <v>1820</v>
      </c>
      <c r="DF52" s="157">
        <v>1820</v>
      </c>
      <c r="DG52" s="157">
        <v>1820</v>
      </c>
      <c r="DH52" s="157">
        <v>1820</v>
      </c>
      <c r="DI52" s="157">
        <v>1820</v>
      </c>
      <c r="DJ52" s="157">
        <v>1820</v>
      </c>
    </row>
    <row r="53" spans="1:114">
      <c r="A53" s="1">
        <v>60</v>
      </c>
      <c r="B53" s="1">
        <v>60</v>
      </c>
      <c r="C53" s="1"/>
      <c r="D53" s="1">
        <v>3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8">
        <v>11.6</v>
      </c>
      <c r="O53" s="186">
        <v>20300</v>
      </c>
      <c r="Y53" s="157">
        <v>1716</v>
      </c>
      <c r="Z53" s="157">
        <v>1716</v>
      </c>
      <c r="AA53" s="157">
        <v>1716</v>
      </c>
      <c r="AB53" s="157">
        <v>1716</v>
      </c>
      <c r="AC53" s="157"/>
      <c r="AD53" s="157"/>
      <c r="AE53" s="157"/>
      <c r="AF53" s="157"/>
      <c r="AG53" s="157"/>
      <c r="AH53" s="157"/>
      <c r="AI53" s="157">
        <v>1716</v>
      </c>
      <c r="AJ53" s="157">
        <v>1716</v>
      </c>
      <c r="AK53" s="157">
        <v>1716</v>
      </c>
      <c r="AL53" s="157">
        <v>1716</v>
      </c>
      <c r="AM53" s="157">
        <v>1716</v>
      </c>
      <c r="AN53" s="157">
        <v>1716</v>
      </c>
      <c r="AO53" s="157">
        <v>1716</v>
      </c>
      <c r="AP53" s="157">
        <v>1716</v>
      </c>
      <c r="AQ53" s="157">
        <v>1716</v>
      </c>
      <c r="AR53" s="157"/>
      <c r="AS53" s="157">
        <v>1716</v>
      </c>
      <c r="AT53" s="157">
        <v>1716</v>
      </c>
      <c r="AU53" s="157">
        <v>1716</v>
      </c>
      <c r="AV53" s="157">
        <v>1716</v>
      </c>
      <c r="AW53" s="157">
        <v>1716</v>
      </c>
      <c r="AX53" s="157">
        <v>1716</v>
      </c>
      <c r="AY53" s="157">
        <v>1716</v>
      </c>
      <c r="AZ53" s="157">
        <v>1716</v>
      </c>
      <c r="BA53" s="157">
        <v>1716</v>
      </c>
      <c r="BB53" s="157">
        <v>1716</v>
      </c>
      <c r="BC53" s="157">
        <v>1508</v>
      </c>
      <c r="BD53" s="157">
        <v>1508</v>
      </c>
      <c r="BE53" s="157">
        <v>1508</v>
      </c>
      <c r="BF53" s="157">
        <v>1508</v>
      </c>
      <c r="BG53" s="157">
        <v>1508</v>
      </c>
      <c r="BH53" s="157">
        <v>1508</v>
      </c>
      <c r="BI53" s="157">
        <v>1508</v>
      </c>
      <c r="BJ53" s="157">
        <v>1508</v>
      </c>
      <c r="BK53" s="157">
        <v>1508</v>
      </c>
      <c r="BL53" s="157">
        <v>1508</v>
      </c>
      <c r="BM53" s="157">
        <v>1508</v>
      </c>
      <c r="BN53" s="157">
        <v>1508</v>
      </c>
      <c r="BO53" s="157">
        <v>1508</v>
      </c>
      <c r="BP53" s="157">
        <v>1508</v>
      </c>
      <c r="BQ53" s="157">
        <v>1508</v>
      </c>
      <c r="BR53" s="157">
        <v>1508</v>
      </c>
      <c r="BS53" s="157">
        <v>1508</v>
      </c>
      <c r="BT53" s="157">
        <v>1508</v>
      </c>
      <c r="BU53" s="157">
        <v>1820</v>
      </c>
      <c r="BV53" s="157"/>
      <c r="BW53" s="157"/>
      <c r="BX53" s="157">
        <v>1820</v>
      </c>
      <c r="BY53" s="157">
        <v>1820</v>
      </c>
      <c r="BZ53" s="157">
        <v>1820</v>
      </c>
      <c r="CA53" s="157">
        <v>1820</v>
      </c>
      <c r="CB53" s="157">
        <v>1820</v>
      </c>
      <c r="CC53" s="157">
        <v>1820</v>
      </c>
      <c r="CD53" s="157">
        <v>1820</v>
      </c>
      <c r="CE53" s="157">
        <v>1820</v>
      </c>
      <c r="CF53" s="157">
        <v>1820</v>
      </c>
      <c r="CG53" s="157">
        <v>1762.8</v>
      </c>
      <c r="CH53" s="157">
        <v>1762.8</v>
      </c>
      <c r="CI53" s="157">
        <v>1762.8</v>
      </c>
      <c r="CJ53" s="157">
        <v>1762.8</v>
      </c>
      <c r="CK53" s="157">
        <v>1762.8</v>
      </c>
      <c r="CL53" s="157">
        <v>1762.8</v>
      </c>
      <c r="CM53" s="157">
        <v>1762.8</v>
      </c>
      <c r="CN53" s="157"/>
      <c r="CO53" s="157"/>
      <c r="CP53" s="157"/>
      <c r="CQ53" s="157"/>
      <c r="CR53" s="157">
        <v>1762.8</v>
      </c>
      <c r="CS53" s="157">
        <v>1762.8</v>
      </c>
      <c r="CT53" s="157">
        <v>1762.8</v>
      </c>
      <c r="CU53" s="157">
        <v>1762.8</v>
      </c>
      <c r="CV53" s="157">
        <v>1762.8</v>
      </c>
      <c r="CW53" s="157">
        <v>1762.8</v>
      </c>
      <c r="CX53" s="157">
        <v>1762.8</v>
      </c>
      <c r="CY53" s="157">
        <v>1762.8</v>
      </c>
      <c r="CZ53" s="157">
        <v>1762.8</v>
      </c>
      <c r="DA53" s="157">
        <v>1820</v>
      </c>
      <c r="DB53" s="157">
        <v>1820</v>
      </c>
      <c r="DC53" s="157">
        <v>1820</v>
      </c>
      <c r="DD53" s="157">
        <v>1820</v>
      </c>
      <c r="DE53" s="157">
        <v>1820</v>
      </c>
      <c r="DF53" s="157">
        <v>1820</v>
      </c>
      <c r="DG53" s="157">
        <v>1820</v>
      </c>
      <c r="DH53" s="157">
        <v>1820</v>
      </c>
      <c r="DI53" s="157">
        <v>1820</v>
      </c>
      <c r="DJ53" s="157">
        <v>1820</v>
      </c>
    </row>
    <row r="54" spans="1:114">
      <c r="A54" s="1">
        <v>61</v>
      </c>
      <c r="B54" s="1">
        <v>61</v>
      </c>
      <c r="C54" s="1"/>
      <c r="D54" s="1">
        <v>3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8">
        <v>12</v>
      </c>
      <c r="O54" s="186">
        <v>21000</v>
      </c>
      <c r="Y54" s="157">
        <v>1716</v>
      </c>
      <c r="Z54" s="157">
        <v>1716</v>
      </c>
      <c r="AA54" s="157">
        <v>1716</v>
      </c>
      <c r="AB54" s="157">
        <v>1716</v>
      </c>
      <c r="AC54" s="157"/>
      <c r="AD54" s="157"/>
      <c r="AE54" s="157"/>
      <c r="AF54" s="157"/>
      <c r="AG54" s="157"/>
      <c r="AH54" s="157"/>
      <c r="AI54" s="157">
        <v>1716</v>
      </c>
      <c r="AJ54" s="157">
        <v>1716</v>
      </c>
      <c r="AK54" s="157">
        <v>1716</v>
      </c>
      <c r="AL54" s="157">
        <v>1716</v>
      </c>
      <c r="AM54" s="157">
        <v>1716</v>
      </c>
      <c r="AN54" s="157">
        <v>1716</v>
      </c>
      <c r="AO54" s="157">
        <v>1716</v>
      </c>
      <c r="AP54" s="157">
        <v>1716</v>
      </c>
      <c r="AQ54" s="157">
        <v>1716</v>
      </c>
      <c r="AR54" s="157"/>
      <c r="AS54" s="157">
        <v>1716</v>
      </c>
      <c r="AT54" s="157">
        <v>1716</v>
      </c>
      <c r="AU54" s="157">
        <v>1716</v>
      </c>
      <c r="AV54" s="157">
        <v>1716</v>
      </c>
      <c r="AW54" s="157">
        <v>1716</v>
      </c>
      <c r="AX54" s="157">
        <v>1716</v>
      </c>
      <c r="AY54" s="157">
        <v>1716</v>
      </c>
      <c r="AZ54" s="157">
        <v>1716</v>
      </c>
      <c r="BA54" s="157">
        <v>1716</v>
      </c>
      <c r="BB54" s="157">
        <v>1716</v>
      </c>
      <c r="BC54" s="157">
        <v>1508</v>
      </c>
      <c r="BD54" s="157">
        <v>1508</v>
      </c>
      <c r="BE54" s="157">
        <v>1508</v>
      </c>
      <c r="BF54" s="157">
        <v>1508</v>
      </c>
      <c r="BG54" s="157">
        <v>1508</v>
      </c>
      <c r="BH54" s="157">
        <v>1508</v>
      </c>
      <c r="BI54" s="157">
        <v>1508</v>
      </c>
      <c r="BJ54" s="157">
        <v>1508</v>
      </c>
      <c r="BK54" s="157">
        <v>1508</v>
      </c>
      <c r="BL54" s="157">
        <v>1508</v>
      </c>
      <c r="BM54" s="157">
        <v>1508</v>
      </c>
      <c r="BN54" s="157">
        <v>1508</v>
      </c>
      <c r="BO54" s="157">
        <v>1508</v>
      </c>
      <c r="BP54" s="157">
        <v>1508</v>
      </c>
      <c r="BQ54" s="157">
        <v>1508</v>
      </c>
      <c r="BR54" s="157">
        <v>1508</v>
      </c>
      <c r="BS54" s="157">
        <v>1508</v>
      </c>
      <c r="BT54" s="157">
        <v>1508</v>
      </c>
      <c r="BU54" s="157">
        <v>1820</v>
      </c>
      <c r="BV54" s="157"/>
      <c r="BW54" s="157"/>
      <c r="BX54" s="157">
        <v>1820</v>
      </c>
      <c r="BY54" s="157">
        <v>1820</v>
      </c>
      <c r="BZ54" s="157">
        <v>1820</v>
      </c>
      <c r="CA54" s="157">
        <v>1820</v>
      </c>
      <c r="CB54" s="157">
        <v>1820</v>
      </c>
      <c r="CC54" s="157">
        <v>1820</v>
      </c>
      <c r="CD54" s="157">
        <v>1820</v>
      </c>
      <c r="CE54" s="157">
        <v>1820</v>
      </c>
      <c r="CF54" s="157">
        <v>1820</v>
      </c>
      <c r="CG54" s="157">
        <v>1762.8</v>
      </c>
      <c r="CH54" s="157">
        <v>1762.8</v>
      </c>
      <c r="CI54" s="157">
        <v>1762.8</v>
      </c>
      <c r="CJ54" s="157">
        <v>1762.8</v>
      </c>
      <c r="CK54" s="157">
        <v>1762.8</v>
      </c>
      <c r="CL54" s="157">
        <v>1762.8</v>
      </c>
      <c r="CM54" s="157">
        <v>1762.8</v>
      </c>
      <c r="CN54" s="157"/>
      <c r="CO54" s="157"/>
      <c r="CP54" s="157"/>
      <c r="CQ54" s="157"/>
      <c r="CR54" s="157">
        <v>1762.8</v>
      </c>
      <c r="CS54" s="157">
        <v>1762.8</v>
      </c>
      <c r="CT54" s="157">
        <v>1762.8</v>
      </c>
      <c r="CU54" s="157">
        <v>1762.8</v>
      </c>
      <c r="CV54" s="157">
        <v>1762.8</v>
      </c>
      <c r="CW54" s="157">
        <v>1762.8</v>
      </c>
      <c r="CX54" s="157">
        <v>1762.8</v>
      </c>
      <c r="CY54" s="157">
        <v>1762.8</v>
      </c>
      <c r="CZ54" s="157">
        <v>1762.8</v>
      </c>
      <c r="DA54" s="157">
        <v>1820</v>
      </c>
      <c r="DB54" s="157">
        <v>1820</v>
      </c>
      <c r="DC54" s="157">
        <v>1820</v>
      </c>
      <c r="DD54" s="157">
        <v>1820</v>
      </c>
      <c r="DE54" s="157">
        <v>1820</v>
      </c>
      <c r="DF54" s="157">
        <v>1820</v>
      </c>
      <c r="DG54" s="157">
        <v>1820</v>
      </c>
      <c r="DH54" s="157">
        <v>1820</v>
      </c>
      <c r="DI54" s="157">
        <v>1820</v>
      </c>
      <c r="DJ54" s="157">
        <v>1820</v>
      </c>
    </row>
    <row r="55" spans="1:114">
      <c r="A55" s="1">
        <v>62</v>
      </c>
      <c r="B55" s="1">
        <v>62</v>
      </c>
      <c r="C55" s="1"/>
      <c r="D55" s="1">
        <v>3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8">
        <v>12.4</v>
      </c>
      <c r="O55" s="186">
        <v>21700</v>
      </c>
      <c r="Y55" s="157">
        <v>1716</v>
      </c>
      <c r="Z55" s="157">
        <v>1716</v>
      </c>
      <c r="AA55" s="157">
        <v>1716</v>
      </c>
      <c r="AB55" s="157">
        <v>1716</v>
      </c>
      <c r="AC55" s="157"/>
      <c r="AD55" s="157"/>
      <c r="AE55" s="157"/>
      <c r="AF55" s="157"/>
      <c r="AG55" s="157"/>
      <c r="AH55" s="157"/>
      <c r="AI55" s="157">
        <v>1716</v>
      </c>
      <c r="AJ55" s="157">
        <v>1716</v>
      </c>
      <c r="AK55" s="157">
        <v>1716</v>
      </c>
      <c r="AL55" s="157">
        <v>1716</v>
      </c>
      <c r="AM55" s="157">
        <v>1716</v>
      </c>
      <c r="AN55" s="157">
        <v>1716</v>
      </c>
      <c r="AO55" s="157">
        <v>1716</v>
      </c>
      <c r="AP55" s="157">
        <v>1716</v>
      </c>
      <c r="AQ55" s="157">
        <v>1716</v>
      </c>
      <c r="AR55" s="157"/>
      <c r="AS55" s="157">
        <v>1716</v>
      </c>
      <c r="AT55" s="157">
        <v>1716</v>
      </c>
      <c r="AU55" s="157">
        <v>1716</v>
      </c>
      <c r="AV55" s="157">
        <v>1716</v>
      </c>
      <c r="AW55" s="157">
        <v>1716</v>
      </c>
      <c r="AX55" s="157">
        <v>1716</v>
      </c>
      <c r="AY55" s="157">
        <v>1716</v>
      </c>
      <c r="AZ55" s="157">
        <v>1716</v>
      </c>
      <c r="BA55" s="157">
        <v>1716</v>
      </c>
      <c r="BB55" s="157">
        <v>1716</v>
      </c>
      <c r="BC55" s="157">
        <v>1508</v>
      </c>
      <c r="BD55" s="157">
        <v>1508</v>
      </c>
      <c r="BE55" s="157">
        <v>1508</v>
      </c>
      <c r="BF55" s="157">
        <v>1508</v>
      </c>
      <c r="BG55" s="157">
        <v>1508</v>
      </c>
      <c r="BH55" s="157">
        <v>1508</v>
      </c>
      <c r="BI55" s="157">
        <v>1508</v>
      </c>
      <c r="BJ55" s="157">
        <v>1508</v>
      </c>
      <c r="BK55" s="157">
        <v>1508</v>
      </c>
      <c r="BL55" s="157">
        <v>1508</v>
      </c>
      <c r="BM55" s="157">
        <v>1508</v>
      </c>
      <c r="BN55" s="157">
        <v>1508</v>
      </c>
      <c r="BO55" s="157">
        <v>1508</v>
      </c>
      <c r="BP55" s="157">
        <v>1508</v>
      </c>
      <c r="BQ55" s="157">
        <v>1508</v>
      </c>
      <c r="BR55" s="157">
        <v>1508</v>
      </c>
      <c r="BS55" s="157">
        <v>1508</v>
      </c>
      <c r="BT55" s="157">
        <v>1508</v>
      </c>
      <c r="BU55" s="157">
        <v>1820</v>
      </c>
      <c r="BV55" s="157"/>
      <c r="BW55" s="157"/>
      <c r="BX55" s="157">
        <v>1820</v>
      </c>
      <c r="BY55" s="157">
        <v>1820</v>
      </c>
      <c r="BZ55" s="157">
        <v>1820</v>
      </c>
      <c r="CA55" s="157">
        <v>1820</v>
      </c>
      <c r="CB55" s="157">
        <v>1820</v>
      </c>
      <c r="CC55" s="157">
        <v>1820</v>
      </c>
      <c r="CD55" s="157">
        <v>1820</v>
      </c>
      <c r="CE55" s="157">
        <v>1820</v>
      </c>
      <c r="CF55" s="157">
        <v>1820</v>
      </c>
      <c r="CG55" s="157">
        <v>1762.8</v>
      </c>
      <c r="CH55" s="157">
        <v>1762.8</v>
      </c>
      <c r="CI55" s="157">
        <v>1762.8</v>
      </c>
      <c r="CJ55" s="157">
        <v>1762.8</v>
      </c>
      <c r="CK55" s="157">
        <v>1762.8</v>
      </c>
      <c r="CL55" s="157">
        <v>1762.8</v>
      </c>
      <c r="CM55" s="157">
        <v>1762.8</v>
      </c>
      <c r="CN55" s="157"/>
      <c r="CO55" s="157"/>
      <c r="CP55" s="157"/>
      <c r="CQ55" s="157"/>
      <c r="CR55" s="157">
        <v>1762.8</v>
      </c>
      <c r="CS55" s="157">
        <v>1762.8</v>
      </c>
      <c r="CT55" s="157">
        <v>1762.8</v>
      </c>
      <c r="CU55" s="157">
        <v>1762.8</v>
      </c>
      <c r="CV55" s="157">
        <v>1762.8</v>
      </c>
      <c r="CW55" s="157">
        <v>1762.8</v>
      </c>
      <c r="CX55" s="157">
        <v>1762.8</v>
      </c>
      <c r="CY55" s="157">
        <v>1762.8</v>
      </c>
      <c r="CZ55" s="157">
        <v>1762.8</v>
      </c>
      <c r="DA55" s="157">
        <v>1820</v>
      </c>
      <c r="DB55" s="157">
        <v>1820</v>
      </c>
      <c r="DC55" s="157">
        <v>1820</v>
      </c>
      <c r="DD55" s="157">
        <v>1820</v>
      </c>
      <c r="DE55" s="157">
        <v>1820</v>
      </c>
      <c r="DF55" s="157">
        <v>1820</v>
      </c>
      <c r="DG55" s="157">
        <v>1820</v>
      </c>
      <c r="DH55" s="157">
        <v>1820</v>
      </c>
      <c r="DI55" s="157">
        <v>1820</v>
      </c>
      <c r="DJ55" s="157">
        <v>1820</v>
      </c>
    </row>
    <row r="56" spans="1:114">
      <c r="A56" s="1">
        <v>63</v>
      </c>
      <c r="B56" s="1">
        <v>63</v>
      </c>
      <c r="C56" s="1"/>
      <c r="D56" s="1">
        <v>3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8">
        <v>12.5</v>
      </c>
      <c r="O56" s="186">
        <v>21875</v>
      </c>
      <c r="Y56" s="157">
        <v>1716</v>
      </c>
      <c r="Z56" s="157">
        <v>1716</v>
      </c>
      <c r="AA56" s="157">
        <v>1716</v>
      </c>
      <c r="AB56" s="157">
        <v>1716</v>
      </c>
      <c r="AC56" s="157"/>
      <c r="AD56" s="157"/>
      <c r="AE56" s="157"/>
      <c r="AF56" s="157"/>
      <c r="AG56" s="157"/>
      <c r="AH56" s="157"/>
      <c r="AI56" s="157">
        <v>1716</v>
      </c>
      <c r="AJ56" s="157">
        <v>1716</v>
      </c>
      <c r="AK56" s="157">
        <v>1716</v>
      </c>
      <c r="AL56" s="157">
        <v>1716</v>
      </c>
      <c r="AM56" s="157">
        <v>1716</v>
      </c>
      <c r="AN56" s="157">
        <v>1716</v>
      </c>
      <c r="AO56" s="157">
        <v>1716</v>
      </c>
      <c r="AP56" s="157">
        <v>1716</v>
      </c>
      <c r="AQ56" s="157">
        <v>1716</v>
      </c>
      <c r="AR56" s="157"/>
      <c r="AS56" s="157">
        <v>1716</v>
      </c>
      <c r="AT56" s="157">
        <v>1716</v>
      </c>
      <c r="AU56" s="157">
        <v>1716</v>
      </c>
      <c r="AV56" s="157">
        <v>1716</v>
      </c>
      <c r="AW56" s="157">
        <v>1716</v>
      </c>
      <c r="AX56" s="157">
        <v>1716</v>
      </c>
      <c r="AY56" s="157">
        <v>1716</v>
      </c>
      <c r="AZ56" s="157">
        <v>1716</v>
      </c>
      <c r="BA56" s="157">
        <v>1716</v>
      </c>
      <c r="BB56" s="157">
        <v>1716</v>
      </c>
      <c r="BC56" s="157">
        <v>1508</v>
      </c>
      <c r="BD56" s="157">
        <v>1508</v>
      </c>
      <c r="BE56" s="157">
        <v>1508</v>
      </c>
      <c r="BF56" s="157">
        <v>1508</v>
      </c>
      <c r="BG56" s="157">
        <v>1508</v>
      </c>
      <c r="BH56" s="157">
        <v>1508</v>
      </c>
      <c r="BI56" s="157">
        <v>1508</v>
      </c>
      <c r="BJ56" s="157">
        <v>1508</v>
      </c>
      <c r="BK56" s="157">
        <v>1508</v>
      </c>
      <c r="BL56" s="157">
        <v>1508</v>
      </c>
      <c r="BM56" s="157">
        <v>1508</v>
      </c>
      <c r="BN56" s="157">
        <v>1508</v>
      </c>
      <c r="BO56" s="157">
        <v>1508</v>
      </c>
      <c r="BP56" s="157">
        <v>1508</v>
      </c>
      <c r="BQ56" s="157">
        <v>1508</v>
      </c>
      <c r="BR56" s="157">
        <v>1508</v>
      </c>
      <c r="BS56" s="157">
        <v>1508</v>
      </c>
      <c r="BT56" s="157">
        <v>1508</v>
      </c>
      <c r="BU56" s="157">
        <v>1820</v>
      </c>
      <c r="BV56" s="157"/>
      <c r="BW56" s="157"/>
      <c r="BX56" s="157">
        <v>1820</v>
      </c>
      <c r="BY56" s="157">
        <v>1820</v>
      </c>
      <c r="BZ56" s="157">
        <v>1820</v>
      </c>
      <c r="CA56" s="157">
        <v>1820</v>
      </c>
      <c r="CB56" s="157">
        <v>1820</v>
      </c>
      <c r="CC56" s="157">
        <v>1820</v>
      </c>
      <c r="CD56" s="157">
        <v>1820</v>
      </c>
      <c r="CE56" s="157">
        <v>1820</v>
      </c>
      <c r="CF56" s="157">
        <v>1820</v>
      </c>
      <c r="CG56" s="157">
        <v>1762.8</v>
      </c>
      <c r="CH56" s="157">
        <v>1762.8</v>
      </c>
      <c r="CI56" s="157">
        <v>1762.8</v>
      </c>
      <c r="CJ56" s="157">
        <v>1762.8</v>
      </c>
      <c r="CK56" s="157">
        <v>1762.8</v>
      </c>
      <c r="CL56" s="157">
        <v>1762.8</v>
      </c>
      <c r="CM56" s="157">
        <v>1762.8</v>
      </c>
      <c r="CN56" s="157"/>
      <c r="CO56" s="157"/>
      <c r="CP56" s="157"/>
      <c r="CQ56" s="157"/>
      <c r="CR56" s="157">
        <v>1762.8</v>
      </c>
      <c r="CS56" s="157">
        <v>1762.8</v>
      </c>
      <c r="CT56" s="157">
        <v>1762.8</v>
      </c>
      <c r="CU56" s="157">
        <v>1762.8</v>
      </c>
      <c r="CV56" s="157">
        <v>1762.8</v>
      </c>
      <c r="CW56" s="157">
        <v>1762.8</v>
      </c>
      <c r="CX56" s="157">
        <v>1762.8</v>
      </c>
      <c r="CY56" s="157">
        <v>1762.8</v>
      </c>
      <c r="CZ56" s="157">
        <v>1762.8</v>
      </c>
      <c r="DA56" s="157">
        <v>1820</v>
      </c>
      <c r="DB56" s="157">
        <v>1820</v>
      </c>
      <c r="DC56" s="157">
        <v>1820</v>
      </c>
      <c r="DD56" s="157">
        <v>1820</v>
      </c>
      <c r="DE56" s="157">
        <v>1820</v>
      </c>
      <c r="DF56" s="157">
        <v>1820</v>
      </c>
      <c r="DG56" s="157">
        <v>1820</v>
      </c>
      <c r="DH56" s="157">
        <v>1820</v>
      </c>
      <c r="DI56" s="157">
        <v>1820</v>
      </c>
      <c r="DJ56" s="157">
        <v>1820</v>
      </c>
    </row>
    <row r="57" spans="1:114">
      <c r="A57" s="1">
        <v>64</v>
      </c>
      <c r="B57" s="1">
        <v>64</v>
      </c>
      <c r="C57" s="1"/>
      <c r="D57" s="1">
        <v>3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18">
        <v>12.8</v>
      </c>
      <c r="O57" s="186">
        <v>22400</v>
      </c>
      <c r="Y57" s="157">
        <v>1716</v>
      </c>
      <c r="Z57" s="157">
        <v>1716</v>
      </c>
      <c r="AA57" s="157">
        <v>1716</v>
      </c>
      <c r="AB57" s="157">
        <v>1716</v>
      </c>
      <c r="AC57" s="157"/>
      <c r="AD57" s="157"/>
      <c r="AE57" s="157"/>
      <c r="AF57" s="157"/>
      <c r="AG57" s="157"/>
      <c r="AH57" s="157"/>
      <c r="AI57" s="157">
        <v>1716</v>
      </c>
      <c r="AJ57" s="157">
        <v>1716</v>
      </c>
      <c r="AK57" s="157">
        <v>1716</v>
      </c>
      <c r="AL57" s="157">
        <v>1716</v>
      </c>
      <c r="AM57" s="157">
        <v>1716</v>
      </c>
      <c r="AN57" s="157">
        <v>1716</v>
      </c>
      <c r="AO57" s="157">
        <v>1716</v>
      </c>
      <c r="AP57" s="157">
        <v>1716</v>
      </c>
      <c r="AQ57" s="157">
        <v>1716</v>
      </c>
      <c r="AR57" s="157"/>
      <c r="AS57" s="157">
        <v>1716</v>
      </c>
      <c r="AT57" s="157">
        <v>1716</v>
      </c>
      <c r="AU57" s="157">
        <v>1716</v>
      </c>
      <c r="AV57" s="157">
        <v>1716</v>
      </c>
      <c r="AW57" s="157">
        <v>1716</v>
      </c>
      <c r="AX57" s="157">
        <v>1716</v>
      </c>
      <c r="AY57" s="157">
        <v>1716</v>
      </c>
      <c r="AZ57" s="157">
        <v>1716</v>
      </c>
      <c r="BA57" s="157">
        <v>1716</v>
      </c>
      <c r="BB57" s="157">
        <v>1716</v>
      </c>
      <c r="BC57" s="157">
        <v>1508</v>
      </c>
      <c r="BD57" s="157">
        <v>1508</v>
      </c>
      <c r="BE57" s="157">
        <v>1508</v>
      </c>
      <c r="BF57" s="157">
        <v>1508</v>
      </c>
      <c r="BG57" s="157">
        <v>1508</v>
      </c>
      <c r="BH57" s="157">
        <v>1508</v>
      </c>
      <c r="BI57" s="157">
        <v>1508</v>
      </c>
      <c r="BJ57" s="157">
        <v>1508</v>
      </c>
      <c r="BK57" s="157">
        <v>1508</v>
      </c>
      <c r="BL57" s="157">
        <v>1508</v>
      </c>
      <c r="BM57" s="157">
        <v>1508</v>
      </c>
      <c r="BN57" s="157">
        <v>1508</v>
      </c>
      <c r="BO57" s="157">
        <v>1508</v>
      </c>
      <c r="BP57" s="157">
        <v>1508</v>
      </c>
      <c r="BQ57" s="157">
        <v>1508</v>
      </c>
      <c r="BR57" s="157">
        <v>1508</v>
      </c>
      <c r="BS57" s="157">
        <v>1508</v>
      </c>
      <c r="BT57" s="157">
        <v>1508</v>
      </c>
      <c r="BU57" s="157">
        <v>1820</v>
      </c>
      <c r="BV57" s="157"/>
      <c r="BW57" s="157"/>
      <c r="BX57" s="157">
        <v>1820</v>
      </c>
      <c r="BY57" s="157">
        <v>1820</v>
      </c>
      <c r="BZ57" s="157">
        <v>1820</v>
      </c>
      <c r="CA57" s="157">
        <v>1820</v>
      </c>
      <c r="CB57" s="157">
        <v>1820</v>
      </c>
      <c r="CC57" s="157">
        <v>1820</v>
      </c>
      <c r="CD57" s="157">
        <v>1820</v>
      </c>
      <c r="CE57" s="157">
        <v>1820</v>
      </c>
      <c r="CF57" s="157">
        <v>1820</v>
      </c>
      <c r="CG57" s="157">
        <v>1762.8</v>
      </c>
      <c r="CH57" s="157">
        <v>1762.8</v>
      </c>
      <c r="CI57" s="157">
        <v>1762.8</v>
      </c>
      <c r="CJ57" s="157">
        <v>1762.8</v>
      </c>
      <c r="CK57" s="157">
        <v>1762.8</v>
      </c>
      <c r="CL57" s="157">
        <v>1762.8</v>
      </c>
      <c r="CM57" s="157">
        <v>1762.8</v>
      </c>
      <c r="CN57" s="157"/>
      <c r="CO57" s="157"/>
      <c r="CP57" s="157"/>
      <c r="CQ57" s="157"/>
      <c r="CR57" s="157">
        <v>1762.8</v>
      </c>
      <c r="CS57" s="157">
        <v>1762.8</v>
      </c>
      <c r="CT57" s="157">
        <v>1762.8</v>
      </c>
      <c r="CU57" s="157">
        <v>1762.8</v>
      </c>
      <c r="CV57" s="157">
        <v>1762.8</v>
      </c>
      <c r="CW57" s="157">
        <v>1762.8</v>
      </c>
      <c r="CX57" s="157">
        <v>1762.8</v>
      </c>
      <c r="CY57" s="157">
        <v>1762.8</v>
      </c>
      <c r="CZ57" s="157">
        <v>1762.8</v>
      </c>
      <c r="DA57" s="157">
        <v>1820</v>
      </c>
      <c r="DB57" s="157">
        <v>1820</v>
      </c>
      <c r="DC57" s="157">
        <v>1820</v>
      </c>
      <c r="DD57" s="157">
        <v>1820</v>
      </c>
      <c r="DE57" s="157">
        <v>1820</v>
      </c>
      <c r="DF57" s="157">
        <v>1820</v>
      </c>
      <c r="DG57" s="157">
        <v>1820</v>
      </c>
      <c r="DH57" s="157">
        <v>1820</v>
      </c>
      <c r="DI57" s="157">
        <v>1820</v>
      </c>
      <c r="DJ57" s="157">
        <v>1820</v>
      </c>
    </row>
    <row r="58" spans="1:114">
      <c r="A58" s="1">
        <v>65</v>
      </c>
      <c r="B58" s="1">
        <v>65</v>
      </c>
      <c r="C58" s="1"/>
      <c r="D58" s="1">
        <v>3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249">
        <v>13.6</v>
      </c>
      <c r="O58" s="186">
        <v>25000</v>
      </c>
      <c r="Y58" s="157">
        <v>1716</v>
      </c>
      <c r="Z58" s="157">
        <v>1716</v>
      </c>
      <c r="AA58" s="157">
        <v>1716</v>
      </c>
      <c r="AB58" s="157">
        <v>1716</v>
      </c>
      <c r="AC58" s="157"/>
      <c r="AD58" s="157"/>
      <c r="AE58" s="157"/>
      <c r="AF58" s="157"/>
      <c r="AG58" s="157"/>
      <c r="AH58" s="157"/>
      <c r="AI58" s="157">
        <v>1716</v>
      </c>
      <c r="AJ58" s="157">
        <v>1716</v>
      </c>
      <c r="AK58" s="157">
        <v>1716</v>
      </c>
      <c r="AL58" s="157">
        <v>1716</v>
      </c>
      <c r="AM58" s="157">
        <v>1716</v>
      </c>
      <c r="AN58" s="157">
        <v>1716</v>
      </c>
      <c r="AO58" s="157">
        <v>1716</v>
      </c>
      <c r="AP58" s="157">
        <v>1716</v>
      </c>
      <c r="AQ58" s="157">
        <v>1716</v>
      </c>
      <c r="AR58" s="157"/>
      <c r="AS58" s="157">
        <v>1716</v>
      </c>
      <c r="AT58" s="157">
        <v>1716</v>
      </c>
      <c r="AU58" s="157">
        <v>1716</v>
      </c>
      <c r="AV58" s="157">
        <v>1716</v>
      </c>
      <c r="AW58" s="157">
        <v>1716</v>
      </c>
      <c r="AX58" s="157">
        <v>1716</v>
      </c>
      <c r="AY58" s="157">
        <v>1716</v>
      </c>
      <c r="AZ58" s="157">
        <v>1716</v>
      </c>
      <c r="BA58" s="157">
        <v>1716</v>
      </c>
      <c r="BB58" s="157">
        <v>1716</v>
      </c>
      <c r="BC58" s="157">
        <v>1508</v>
      </c>
      <c r="BD58" s="157">
        <v>1508</v>
      </c>
      <c r="BE58" s="157">
        <v>1508</v>
      </c>
      <c r="BF58" s="157">
        <v>1508</v>
      </c>
      <c r="BG58" s="157">
        <v>1508</v>
      </c>
      <c r="BH58" s="157">
        <v>1508</v>
      </c>
      <c r="BI58" s="157">
        <v>1508</v>
      </c>
      <c r="BJ58" s="157">
        <v>1508</v>
      </c>
      <c r="BK58" s="157">
        <v>1508</v>
      </c>
      <c r="BL58" s="157">
        <v>1508</v>
      </c>
      <c r="BM58" s="157">
        <v>1508</v>
      </c>
      <c r="BN58" s="157">
        <v>1508</v>
      </c>
      <c r="BO58" s="157">
        <v>1508</v>
      </c>
      <c r="BP58" s="157">
        <v>1508</v>
      </c>
      <c r="BQ58" s="157">
        <v>1508</v>
      </c>
      <c r="BR58" s="157">
        <v>1508</v>
      </c>
      <c r="BS58" s="157">
        <v>1508</v>
      </c>
      <c r="BT58" s="157">
        <v>1508</v>
      </c>
      <c r="BU58" s="157">
        <v>1820</v>
      </c>
      <c r="BV58" s="157"/>
      <c r="BW58" s="157"/>
      <c r="BX58" s="157">
        <v>1820</v>
      </c>
      <c r="BY58" s="157">
        <v>1820</v>
      </c>
      <c r="BZ58" s="157">
        <v>1820</v>
      </c>
      <c r="CA58" s="157">
        <v>1820</v>
      </c>
      <c r="CB58" s="157">
        <v>1820</v>
      </c>
      <c r="CC58" s="157">
        <v>1820</v>
      </c>
      <c r="CD58" s="157">
        <v>1820</v>
      </c>
      <c r="CE58" s="157">
        <v>1820</v>
      </c>
      <c r="CF58" s="157">
        <v>1820</v>
      </c>
      <c r="CG58" s="157">
        <v>1762.8</v>
      </c>
      <c r="CH58" s="157">
        <v>1762.8</v>
      </c>
      <c r="CI58" s="157">
        <v>1762.8</v>
      </c>
      <c r="CJ58" s="157">
        <v>1762.8</v>
      </c>
      <c r="CK58" s="157">
        <v>1762.8</v>
      </c>
      <c r="CL58" s="157">
        <v>1762.8</v>
      </c>
      <c r="CM58" s="157">
        <v>1762.8</v>
      </c>
      <c r="CN58" s="157"/>
      <c r="CO58" s="157"/>
      <c r="CP58" s="157"/>
      <c r="CQ58" s="157"/>
      <c r="CR58" s="157">
        <v>1762.8</v>
      </c>
      <c r="CS58" s="157">
        <v>1762.8</v>
      </c>
      <c r="CT58" s="157">
        <v>1762.8</v>
      </c>
      <c r="CU58" s="157">
        <v>1762.8</v>
      </c>
      <c r="CV58" s="157">
        <v>1762.8</v>
      </c>
      <c r="CW58" s="157">
        <v>1762.8</v>
      </c>
      <c r="CX58" s="157">
        <v>1762.8</v>
      </c>
      <c r="CY58" s="157">
        <v>1762.8</v>
      </c>
      <c r="CZ58" s="157">
        <v>1762.8</v>
      </c>
      <c r="DA58" s="157">
        <v>1820</v>
      </c>
      <c r="DB58" s="157">
        <v>1820</v>
      </c>
      <c r="DC58" s="157">
        <v>1820</v>
      </c>
      <c r="DD58" s="157">
        <v>1820</v>
      </c>
      <c r="DE58" s="157">
        <v>1820</v>
      </c>
      <c r="DF58" s="157">
        <v>1820</v>
      </c>
      <c r="DG58" s="157">
        <v>1820</v>
      </c>
      <c r="DH58" s="157">
        <v>1820</v>
      </c>
      <c r="DI58" s="157">
        <v>1820</v>
      </c>
      <c r="DJ58" s="157">
        <v>1820</v>
      </c>
    </row>
    <row r="59" spans="1:114">
      <c r="A59" s="1">
        <v>66</v>
      </c>
      <c r="B59" s="1">
        <v>66</v>
      </c>
      <c r="C59" s="1"/>
      <c r="D59" s="1">
        <v>3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4">
      <c r="A60" s="1">
        <v>67</v>
      </c>
      <c r="B60" s="1">
        <v>67</v>
      </c>
      <c r="C60" s="1"/>
      <c r="D60" s="1">
        <v>3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4">
      <c r="A61" s="1">
        <v>68</v>
      </c>
      <c r="B61" s="1">
        <v>68</v>
      </c>
      <c r="C61" s="1"/>
      <c r="D61" s="1">
        <v>3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4">
      <c r="A62" s="1">
        <v>69</v>
      </c>
      <c r="B62" s="1">
        <v>69</v>
      </c>
      <c r="C62" s="1"/>
      <c r="D62" s="1">
        <v>3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4">
      <c r="A63" s="1">
        <v>70</v>
      </c>
      <c r="B63" s="1">
        <v>70</v>
      </c>
      <c r="C63" s="1"/>
      <c r="D63" s="1">
        <v>4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4">
      <c r="A64" s="1">
        <v>71</v>
      </c>
      <c r="B64" s="1">
        <v>71</v>
      </c>
      <c r="C64" s="1"/>
      <c r="D64" s="1">
        <v>4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">
        <v>72</v>
      </c>
      <c r="B65" s="1">
        <v>72</v>
      </c>
      <c r="C65" s="1"/>
      <c r="D65" s="1">
        <v>4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">
        <v>73</v>
      </c>
      <c r="B66" s="1">
        <v>73</v>
      </c>
      <c r="C66" s="1"/>
      <c r="D66" s="1">
        <v>4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">
        <v>74</v>
      </c>
      <c r="B67" s="1">
        <v>74</v>
      </c>
      <c r="C67" s="1"/>
      <c r="D67" s="1">
        <v>4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">
        <v>75</v>
      </c>
      <c r="B68" s="1">
        <v>75</v>
      </c>
      <c r="C68" s="1"/>
      <c r="D68" s="1">
        <v>4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">
        <v>80</v>
      </c>
      <c r="B69" s="1">
        <v>80</v>
      </c>
      <c r="C69" s="1"/>
      <c r="D69" s="1">
        <v>4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">
        <v>81</v>
      </c>
      <c r="B70" s="1">
        <v>81</v>
      </c>
      <c r="C70" s="1"/>
      <c r="D70" s="1">
        <v>4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">
        <v>82</v>
      </c>
      <c r="B71" s="1">
        <v>82</v>
      </c>
      <c r="C71" s="1"/>
      <c r="D71" s="1">
        <v>4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">
        <v>83</v>
      </c>
      <c r="B72" s="1">
        <v>83</v>
      </c>
      <c r="C72" s="1"/>
      <c r="D72" s="1">
        <v>4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">
        <v>84</v>
      </c>
      <c r="B73" s="1">
        <v>84</v>
      </c>
      <c r="C73" s="1"/>
      <c r="D73" s="1">
        <v>4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">
        <v>85</v>
      </c>
      <c r="B74" s="1">
        <v>85</v>
      </c>
      <c r="C74" s="1"/>
      <c r="D74" s="1">
        <v>4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">
        <v>86</v>
      </c>
      <c r="B75" s="1">
        <v>86</v>
      </c>
      <c r="C75" s="1"/>
      <c r="D75" s="1">
        <v>4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">
        <v>87</v>
      </c>
      <c r="B76" s="1">
        <v>87</v>
      </c>
      <c r="C76" s="1"/>
      <c r="D76" s="1">
        <v>4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">
        <v>88</v>
      </c>
      <c r="B77" s="1">
        <v>88</v>
      </c>
      <c r="C77" s="1"/>
      <c r="D77" s="1">
        <v>4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">
        <v>89</v>
      </c>
      <c r="B78" s="1">
        <v>89</v>
      </c>
      <c r="C78" s="1"/>
      <c r="D78" s="1">
        <v>4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">
        <v>90</v>
      </c>
      <c r="B79" s="1">
        <v>90</v>
      </c>
      <c r="C79" s="1"/>
      <c r="D79" s="1">
        <v>4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">
        <v>91</v>
      </c>
      <c r="B80" s="1">
        <v>91</v>
      </c>
      <c r="C80" s="1"/>
      <c r="D80" s="1">
        <v>4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">
        <v>92</v>
      </c>
      <c r="B81" s="1">
        <v>92</v>
      </c>
      <c r="C81" s="1"/>
      <c r="D81" s="1">
        <v>4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">
        <v>93</v>
      </c>
      <c r="B82" s="1">
        <v>93</v>
      </c>
      <c r="C82" s="1"/>
      <c r="D82" s="1">
        <v>4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">
        <v>94</v>
      </c>
      <c r="B83" s="1">
        <v>94</v>
      </c>
      <c r="C83" s="1"/>
      <c r="D83" s="1">
        <v>4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">
        <v>95</v>
      </c>
      <c r="B84" s="1">
        <v>95</v>
      </c>
      <c r="C84" s="1"/>
      <c r="D84" s="1">
        <v>4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">
        <v>96</v>
      </c>
      <c r="B85" s="1">
        <v>96</v>
      </c>
      <c r="C85" s="1"/>
      <c r="D85" s="1">
        <v>4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">
        <v>97</v>
      </c>
      <c r="B86" s="1">
        <v>97</v>
      </c>
      <c r="C86" s="1"/>
      <c r="D86" s="1">
        <v>4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">
        <v>98</v>
      </c>
      <c r="B87" s="1">
        <v>98</v>
      </c>
      <c r="C87" s="1"/>
      <c r="D87" s="1">
        <v>4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">
        <v>99</v>
      </c>
      <c r="B88" s="1">
        <v>99</v>
      </c>
      <c r="C88" s="1"/>
      <c r="D88" s="1">
        <v>4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"/>
      <c r="B89" s="1"/>
      <c r="C89" s="1"/>
      <c r="D89" s="1"/>
    </row>
    <row r="90" spans="1:10">
      <c r="A90" s="1"/>
      <c r="B90" s="1"/>
      <c r="C90" s="1"/>
      <c r="D90" s="1"/>
    </row>
    <row r="91" spans="1:10">
      <c r="A91" s="1"/>
      <c r="B91" s="1"/>
      <c r="C91" s="1"/>
      <c r="D91" s="1"/>
    </row>
    <row r="92" spans="1:10">
      <c r="A92" s="1"/>
      <c r="B92" s="1"/>
      <c r="C92" s="1"/>
      <c r="D92" s="1"/>
    </row>
    <row r="93" spans="1:10">
      <c r="A93" s="1"/>
      <c r="B93" s="1"/>
      <c r="C93" s="1"/>
      <c r="D93" s="1"/>
    </row>
    <row r="94" spans="1:10">
      <c r="A94" s="1"/>
      <c r="B94" s="1"/>
      <c r="C94" s="1"/>
      <c r="D94" s="1"/>
    </row>
    <row r="95" spans="1:10">
      <c r="A95" s="1"/>
      <c r="B95" s="1"/>
      <c r="C95" s="1"/>
      <c r="D95" s="1"/>
    </row>
    <row r="96" spans="1:10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algorithmName="SHA-512" hashValue="NBY4kcIpOGwxFBSNt3FI1msJDKY0Gx2aNqEcmqxWBfQcPKZca4tsUJKlP8gqbT1Hx78S0MoXDSrhHSaeQjAvJw==" saltValue="BUAxRItHlNqSjcLuZOK5CQ==" spinCount="100000" sheet="1" objects="1" scenarios="1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94DE-EE5F-41FE-ABA1-AC9B58BEE7F1}">
  <sheetPr codeName="Blad40"/>
  <dimension ref="A5:DK106"/>
  <sheetViews>
    <sheetView zoomScale="83" zoomScaleNormal="83"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4" width="12.42578125" hidden="1" customWidth="1"/>
    <col min="5" max="5" width="13.7109375" hidden="1" customWidth="1"/>
    <col min="6" max="6" width="23.140625" hidden="1" customWidth="1"/>
    <col min="7" max="7" width="22" hidden="1" customWidth="1"/>
    <col min="8" max="8" width="24.42578125" hidden="1" customWidth="1"/>
    <col min="9" max="9" width="24.7109375" hidden="1" customWidth="1"/>
    <col min="10" max="10" width="21.140625" hidden="1" customWidth="1"/>
    <col min="11" max="13" width="8.85546875" hidden="1" customWidth="1"/>
    <col min="14" max="14" width="11.28515625" bestFit="1" customWidth="1"/>
    <col min="95" max="95" width="0" hidden="1" customWidth="1"/>
    <col min="106" max="106" width="0" hidden="1" customWidth="1"/>
  </cols>
  <sheetData>
    <row r="5" spans="1:115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>
        <v>0</v>
      </c>
      <c r="Q5" s="184">
        <v>1</v>
      </c>
      <c r="R5" s="184">
        <v>2</v>
      </c>
      <c r="S5" s="184">
        <v>3</v>
      </c>
      <c r="T5" s="184">
        <v>4</v>
      </c>
      <c r="U5" s="184">
        <v>5</v>
      </c>
      <c r="V5" s="184">
        <v>6</v>
      </c>
      <c r="W5" s="184">
        <v>7</v>
      </c>
      <c r="X5" s="184">
        <v>8</v>
      </c>
      <c r="Y5" s="184">
        <v>9</v>
      </c>
      <c r="Z5" s="184">
        <v>10</v>
      </c>
      <c r="AA5" s="184">
        <v>11</v>
      </c>
      <c r="AB5" s="184">
        <v>12</v>
      </c>
      <c r="AC5" s="184">
        <v>13</v>
      </c>
      <c r="AD5" s="184">
        <v>14</v>
      </c>
      <c r="AE5" s="184">
        <v>15</v>
      </c>
      <c r="AF5" s="184">
        <v>16</v>
      </c>
      <c r="AG5" s="184">
        <v>17</v>
      </c>
      <c r="AH5" s="184">
        <v>18</v>
      </c>
      <c r="AI5" s="184">
        <v>19</v>
      </c>
      <c r="AJ5" s="184">
        <v>20</v>
      </c>
      <c r="AK5" s="184">
        <v>21</v>
      </c>
      <c r="AL5" s="184">
        <v>22</v>
      </c>
      <c r="AM5" s="184">
        <v>23</v>
      </c>
      <c r="AN5" s="184">
        <v>24</v>
      </c>
      <c r="AO5" s="184">
        <v>25</v>
      </c>
      <c r="AP5" s="184">
        <v>26</v>
      </c>
      <c r="AQ5" s="184">
        <v>27</v>
      </c>
      <c r="AR5" s="184">
        <v>28</v>
      </c>
      <c r="AS5" s="184">
        <v>29</v>
      </c>
      <c r="AT5" s="184">
        <v>30</v>
      </c>
      <c r="AU5" s="184">
        <v>31</v>
      </c>
      <c r="AV5" s="184">
        <v>32</v>
      </c>
      <c r="AW5" s="184">
        <v>33</v>
      </c>
      <c r="AX5" s="184">
        <v>34</v>
      </c>
      <c r="AY5" s="184">
        <v>35</v>
      </c>
      <c r="AZ5" s="184">
        <v>36</v>
      </c>
      <c r="BA5" s="184">
        <v>37</v>
      </c>
      <c r="BB5" s="184">
        <v>38</v>
      </c>
      <c r="BC5" s="184">
        <v>39</v>
      </c>
      <c r="BD5" s="184">
        <v>40</v>
      </c>
      <c r="BE5" s="184">
        <v>41</v>
      </c>
      <c r="BF5" s="184">
        <v>42</v>
      </c>
      <c r="BG5" s="184">
        <v>43</v>
      </c>
      <c r="BH5" s="184">
        <v>44</v>
      </c>
      <c r="BI5" s="184">
        <v>45</v>
      </c>
      <c r="BJ5" s="184">
        <v>46</v>
      </c>
      <c r="BK5" s="184">
        <v>47</v>
      </c>
      <c r="BL5" s="184">
        <v>48</v>
      </c>
      <c r="BM5" s="184">
        <v>49</v>
      </c>
      <c r="BN5" s="184">
        <v>50</v>
      </c>
      <c r="BO5" s="184">
        <v>51</v>
      </c>
      <c r="BP5" s="184">
        <v>52</v>
      </c>
      <c r="BQ5" s="184">
        <v>53</v>
      </c>
      <c r="BR5" s="184">
        <v>54</v>
      </c>
      <c r="BS5" s="184">
        <v>55</v>
      </c>
      <c r="BT5" s="184">
        <v>56</v>
      </c>
      <c r="BU5" s="184">
        <v>57</v>
      </c>
      <c r="BV5" s="184">
        <v>58</v>
      </c>
      <c r="BW5" s="184">
        <v>59</v>
      </c>
      <c r="BX5" s="184">
        <v>60</v>
      </c>
      <c r="BY5" s="184">
        <v>61</v>
      </c>
      <c r="BZ5" s="184">
        <v>62</v>
      </c>
      <c r="CA5" s="184">
        <v>63</v>
      </c>
      <c r="CB5" s="184">
        <v>64</v>
      </c>
      <c r="CC5" s="184">
        <v>65</v>
      </c>
      <c r="CD5" s="184">
        <v>66</v>
      </c>
      <c r="CE5" s="184">
        <v>67</v>
      </c>
      <c r="CF5" s="184">
        <v>68</v>
      </c>
      <c r="CG5" s="184">
        <v>69</v>
      </c>
      <c r="CH5" s="184">
        <v>70</v>
      </c>
      <c r="CI5" s="184">
        <v>71</v>
      </c>
      <c r="CJ5" s="184">
        <v>72</v>
      </c>
      <c r="CK5" s="184">
        <v>73</v>
      </c>
      <c r="CL5" s="184">
        <v>74</v>
      </c>
      <c r="CM5" s="184">
        <v>75</v>
      </c>
      <c r="CN5" s="184">
        <v>76</v>
      </c>
      <c r="CO5" s="184">
        <v>77</v>
      </c>
      <c r="CP5" s="184">
        <v>78</v>
      </c>
      <c r="CQ5" s="184"/>
      <c r="CR5" s="184">
        <v>80</v>
      </c>
      <c r="CS5" s="184">
        <v>81</v>
      </c>
      <c r="CT5" s="184">
        <v>82</v>
      </c>
      <c r="CU5" s="184">
        <v>83</v>
      </c>
      <c r="CV5" s="184">
        <v>84</v>
      </c>
      <c r="CW5" s="184">
        <v>85</v>
      </c>
      <c r="CX5" s="184">
        <v>86</v>
      </c>
      <c r="CY5" s="184">
        <v>87</v>
      </c>
      <c r="CZ5" s="184">
        <v>88</v>
      </c>
      <c r="DA5" s="184">
        <v>89</v>
      </c>
      <c r="DB5" s="184"/>
      <c r="DC5" s="184">
        <v>91</v>
      </c>
      <c r="DD5" s="184">
        <v>92</v>
      </c>
      <c r="DE5" s="184">
        <v>93</v>
      </c>
      <c r="DF5" s="184">
        <v>94</v>
      </c>
      <c r="DG5" s="184">
        <v>95</v>
      </c>
      <c r="DH5" s="184">
        <v>96</v>
      </c>
      <c r="DI5" s="184">
        <v>97</v>
      </c>
      <c r="DJ5" s="184">
        <v>98</v>
      </c>
      <c r="DK5" s="184">
        <v>99</v>
      </c>
    </row>
    <row r="6" spans="1:115" ht="14.65" thickBot="1">
      <c r="A6" s="184">
        <v>0</v>
      </c>
      <c r="B6" s="184">
        <v>0</v>
      </c>
      <c r="C6" s="1"/>
      <c r="D6" s="1">
        <v>5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211">
        <v>0</v>
      </c>
      <c r="O6" s="218">
        <v>0</v>
      </c>
      <c r="P6" s="27" t="s">
        <v>590</v>
      </c>
      <c r="Q6" s="27" t="s">
        <v>590</v>
      </c>
      <c r="R6" s="27" t="s">
        <v>590</v>
      </c>
      <c r="S6" s="27" t="s">
        <v>590</v>
      </c>
      <c r="T6" s="27" t="s">
        <v>590</v>
      </c>
      <c r="U6" s="27" t="s">
        <v>591</v>
      </c>
      <c r="V6" s="27" t="s">
        <v>592</v>
      </c>
      <c r="W6" s="27" t="s">
        <v>593</v>
      </c>
      <c r="X6" s="27" t="s">
        <v>594</v>
      </c>
      <c r="Y6" s="27" t="s">
        <v>595</v>
      </c>
      <c r="Z6" s="27" t="s">
        <v>596</v>
      </c>
      <c r="AA6" s="27" t="s">
        <v>597</v>
      </c>
      <c r="AB6" s="27" t="s">
        <v>598</v>
      </c>
      <c r="AC6" s="27" t="s">
        <v>599</v>
      </c>
      <c r="AD6" s="27" t="s">
        <v>600</v>
      </c>
      <c r="AE6" s="27" t="s">
        <v>601</v>
      </c>
      <c r="AF6" s="27" t="s">
        <v>601</v>
      </c>
      <c r="AG6" s="27" t="s">
        <v>602</v>
      </c>
      <c r="AH6" s="27" t="s">
        <v>603</v>
      </c>
      <c r="AI6" s="27" t="s">
        <v>604</v>
      </c>
      <c r="AJ6" s="27" t="s">
        <v>605</v>
      </c>
      <c r="AK6" s="27" t="s">
        <v>605</v>
      </c>
      <c r="AL6" s="27" t="s">
        <v>606</v>
      </c>
      <c r="AM6" s="27" t="s">
        <v>607</v>
      </c>
      <c r="AN6" s="27" t="s">
        <v>608</v>
      </c>
      <c r="AO6" s="27" t="s">
        <v>609</v>
      </c>
      <c r="AP6" s="27" t="s">
        <v>609</v>
      </c>
      <c r="AQ6" s="27" t="s">
        <v>610</v>
      </c>
      <c r="AR6" s="27" t="s">
        <v>611</v>
      </c>
      <c r="AS6" s="27" t="s">
        <v>612</v>
      </c>
      <c r="AT6" s="27" t="s">
        <v>613</v>
      </c>
      <c r="AU6" s="27" t="s">
        <v>613</v>
      </c>
      <c r="AV6" s="27" t="s">
        <v>613</v>
      </c>
      <c r="AW6" s="27" t="s">
        <v>614</v>
      </c>
      <c r="AX6" s="27" t="s">
        <v>615</v>
      </c>
      <c r="AY6" s="27" t="s">
        <v>616</v>
      </c>
      <c r="AZ6" s="27" t="s">
        <v>616</v>
      </c>
      <c r="BA6" s="27" t="s">
        <v>617</v>
      </c>
      <c r="BB6" s="27" t="s">
        <v>618</v>
      </c>
      <c r="BC6" s="27" t="s">
        <v>619</v>
      </c>
      <c r="BD6" s="27" t="s">
        <v>620</v>
      </c>
      <c r="BE6" s="27" t="s">
        <v>620</v>
      </c>
      <c r="BF6" s="27" t="s">
        <v>621</v>
      </c>
      <c r="BG6" s="27" t="s">
        <v>622</v>
      </c>
      <c r="BH6" s="27" t="s">
        <v>623</v>
      </c>
      <c r="BI6" s="27" t="s">
        <v>624</v>
      </c>
      <c r="BJ6" s="27" t="s">
        <v>624</v>
      </c>
      <c r="BK6" s="27" t="s">
        <v>625</v>
      </c>
      <c r="BL6" s="27" t="s">
        <v>626</v>
      </c>
      <c r="BM6" s="27" t="s">
        <v>627</v>
      </c>
      <c r="BN6" s="27" t="s">
        <v>628</v>
      </c>
      <c r="BO6" s="27" t="s">
        <v>628</v>
      </c>
      <c r="BP6" s="27" t="s">
        <v>628</v>
      </c>
      <c r="BQ6" s="27" t="s">
        <v>628</v>
      </c>
      <c r="BR6" s="27" t="s">
        <v>628</v>
      </c>
      <c r="BS6" s="27" t="s">
        <v>628</v>
      </c>
      <c r="BT6" s="27" t="s">
        <v>629</v>
      </c>
      <c r="BU6" s="27" t="s">
        <v>630</v>
      </c>
      <c r="BV6" s="27" t="s">
        <v>631</v>
      </c>
      <c r="BW6" s="27" t="s">
        <v>632</v>
      </c>
      <c r="BX6" s="27" t="s">
        <v>633</v>
      </c>
      <c r="BY6" s="27" t="s">
        <v>633</v>
      </c>
      <c r="BZ6" s="27" t="s">
        <v>633</v>
      </c>
      <c r="CA6" s="27" t="s">
        <v>634</v>
      </c>
      <c r="CB6" s="27" t="s">
        <v>635</v>
      </c>
      <c r="CC6" s="27" t="s">
        <v>636</v>
      </c>
      <c r="CD6" s="27" t="s">
        <v>637</v>
      </c>
      <c r="CE6" s="27" t="s">
        <v>638</v>
      </c>
      <c r="CF6" s="27" t="s">
        <v>639</v>
      </c>
      <c r="CG6" s="27" t="s">
        <v>640</v>
      </c>
      <c r="CH6" s="27" t="s">
        <v>641</v>
      </c>
      <c r="CI6" s="27" t="s">
        <v>641</v>
      </c>
      <c r="CJ6" s="27" t="s">
        <v>642</v>
      </c>
      <c r="CK6" s="27" t="s">
        <v>643</v>
      </c>
      <c r="CL6" s="27" t="s">
        <v>644</v>
      </c>
      <c r="CM6" s="27" t="s">
        <v>645</v>
      </c>
      <c r="CN6" s="27" t="s">
        <v>645</v>
      </c>
      <c r="CO6" s="27" t="s">
        <v>646</v>
      </c>
      <c r="CP6" s="27" t="s">
        <v>647</v>
      </c>
      <c r="CR6" s="27" t="s">
        <v>648</v>
      </c>
      <c r="CS6" s="27" t="s">
        <v>649</v>
      </c>
      <c r="CT6" s="27" t="s">
        <v>650</v>
      </c>
      <c r="CU6" s="27" t="s">
        <v>651</v>
      </c>
      <c r="CV6" s="27" t="s">
        <v>652</v>
      </c>
      <c r="CW6" s="27" t="s">
        <v>653</v>
      </c>
      <c r="CX6" s="27" t="s">
        <v>653</v>
      </c>
      <c r="CY6" s="27" t="s">
        <v>654</v>
      </c>
      <c r="CZ6" s="27" t="s">
        <v>655</v>
      </c>
      <c r="DA6" s="27" t="s">
        <v>656</v>
      </c>
      <c r="DB6" s="27"/>
      <c r="DC6" s="27" t="s">
        <v>657</v>
      </c>
      <c r="DD6" s="27" t="s">
        <v>657</v>
      </c>
      <c r="DE6" s="27" t="s">
        <v>657</v>
      </c>
      <c r="DF6" s="27" t="s">
        <v>657</v>
      </c>
      <c r="DG6" s="27" t="s">
        <v>658</v>
      </c>
      <c r="DH6" s="27" t="s">
        <v>659</v>
      </c>
      <c r="DI6" s="27" t="s">
        <v>660</v>
      </c>
      <c r="DJ6" s="27" t="s">
        <v>661</v>
      </c>
      <c r="DK6" s="28" t="s">
        <v>662</v>
      </c>
    </row>
    <row r="7" spans="1:115">
      <c r="A7" s="250">
        <v>1</v>
      </c>
      <c r="B7" s="250">
        <v>1</v>
      </c>
      <c r="C7" s="1"/>
      <c r="D7" s="1">
        <v>5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208">
        <f>'PL-Imp (O)'!P7*(1+Toeslagen!$Q$29)</f>
        <v>361.013919552</v>
      </c>
      <c r="Q7" s="208">
        <f>'PL-Imp (O)'!Q7*(1+Toeslagen!$Q$29)</f>
        <v>361.013919552</v>
      </c>
      <c r="R7" s="208">
        <f>'PL-Imp (O)'!R7*(1+Toeslagen!$Q$29)</f>
        <v>361.013919552</v>
      </c>
      <c r="S7" s="208">
        <f>'PL-Imp (O)'!S7*(1+Toeslagen!$Q$29)</f>
        <v>361.013919552</v>
      </c>
      <c r="T7" s="208">
        <f>'PL-Imp (O)'!T7*(1+Toeslagen!$Q$29)</f>
        <v>361.013919552</v>
      </c>
      <c r="U7" s="208">
        <f>'PL-Imp (O)'!U7*(1+Toeslagen!$Q$29)</f>
        <v>361.013919552</v>
      </c>
      <c r="V7" s="208">
        <f>'PL-Imp (O)'!V7*(1+Toeslagen!$Q$29)</f>
        <v>401.99636505600006</v>
      </c>
      <c r="W7" s="208">
        <f>'PL-Imp (O)'!W7*(1+Toeslagen!$Q$29)</f>
        <v>401.99636505600006</v>
      </c>
      <c r="X7" s="208">
        <f>'PL-Imp (O)'!X7*(1+Toeslagen!$Q$29)</f>
        <v>401.99636505600006</v>
      </c>
      <c r="Y7" s="208">
        <f>'PL-Imp (O)'!Y7*(1+Toeslagen!$Q$29)</f>
        <v>361.013919552</v>
      </c>
      <c r="Z7" s="208">
        <f>'PL-Imp (O)'!Z7*(1+Toeslagen!$Q$29)</f>
        <v>517.87776268800008</v>
      </c>
      <c r="AA7" s="208">
        <f>'PL-Imp (O)'!AA7*(1+Toeslagen!$Q$29)</f>
        <v>517.87776268800008</v>
      </c>
      <c r="AB7" s="208">
        <f>'PL-Imp (O)'!AB7*(1+Toeslagen!$Q$29)</f>
        <v>517.87776268800008</v>
      </c>
      <c r="AC7" s="208">
        <f>'PL-Imp (O)'!AC7*(1+Toeslagen!$Q$29)</f>
        <v>517.87776268800008</v>
      </c>
      <c r="AD7" s="208">
        <f>'PL-Imp (O)'!AD7*(1+Toeslagen!$Q$29)</f>
        <v>517.87776268800008</v>
      </c>
      <c r="AE7" s="208">
        <f>'PL-Imp (O)'!AE7*(1+Toeslagen!$Q$29)</f>
        <v>517.87776268800008</v>
      </c>
      <c r="AF7" s="208">
        <f>'PL-Imp (O)'!AF7*(1+Toeslagen!$Q$29)</f>
        <v>517.87776268800008</v>
      </c>
      <c r="AG7" s="208">
        <f>'PL-Imp (O)'!AG7*(1+Toeslagen!$Q$29)</f>
        <v>517.87776268800008</v>
      </c>
      <c r="AH7" s="208">
        <f>'PL-Imp (O)'!AH7*(1+Toeslagen!$Q$29)</f>
        <v>517.87776268800008</v>
      </c>
      <c r="AI7" s="208">
        <f>'PL-Imp (O)'!AI7*(1+Toeslagen!$Q$29)</f>
        <v>517.87776268800008</v>
      </c>
      <c r="AJ7" s="208">
        <f>'PL-Imp (O)'!AJ7*(1+Toeslagen!$Q$29)</f>
        <v>517.87776268800008</v>
      </c>
      <c r="AK7" s="208">
        <f>'PL-Imp (O)'!AK7*(1+Toeslagen!$Q$29)</f>
        <v>517.87776268800008</v>
      </c>
      <c r="AL7" s="208">
        <f>'PL-Imp (O)'!AL7*(1+Toeslagen!$Q$29)</f>
        <v>517.87776268800008</v>
      </c>
      <c r="AM7" s="208">
        <f>'PL-Imp (O)'!AM7*(1+Toeslagen!$Q$29)</f>
        <v>517.87776268800008</v>
      </c>
      <c r="AN7" s="208">
        <f>'PL-Imp (O)'!AN7*(1+Toeslagen!$Q$29)</f>
        <v>517.87776268800008</v>
      </c>
      <c r="AO7" s="208">
        <f>'PL-Imp (O)'!AO7*(1+Toeslagen!$Q$29)</f>
        <v>401.99636505600006</v>
      </c>
      <c r="AP7" s="208">
        <f>'PL-Imp (O)'!AP7*(1+Toeslagen!$Q$29)</f>
        <v>401.99636505600006</v>
      </c>
      <c r="AQ7" s="208">
        <f>'PL-Imp (O)'!AQ7*(1+Toeslagen!$Q$29)</f>
        <v>401.99636505600006</v>
      </c>
      <c r="AR7" s="208">
        <f>'PL-Imp (O)'!AR7*(1+Toeslagen!$Q$29)</f>
        <v>401.99636505600006</v>
      </c>
      <c r="AS7" s="208">
        <f>'PL-Imp (O)'!AS7*(1+Toeslagen!$Q$29)</f>
        <v>401.99636505600006</v>
      </c>
      <c r="AT7" s="208">
        <f>'PL-Imp (O)'!AT7*(1+Toeslagen!$Q$29)</f>
        <v>361.013919552</v>
      </c>
      <c r="AU7" s="208">
        <f>'PL-Imp (O)'!AU7*(1+Toeslagen!$Q$29)</f>
        <v>361.013919552</v>
      </c>
      <c r="AV7" s="208">
        <f>'PL-Imp (O)'!AV7*(1+Toeslagen!$Q$29)</f>
        <v>401.99636505600006</v>
      </c>
      <c r="AW7" s="208">
        <f>'PL-Imp (O)'!AW7*(1+Toeslagen!$Q$29)</f>
        <v>517.87776268800008</v>
      </c>
      <c r="AX7" s="208">
        <f>'PL-Imp (O)'!AX7*(1+Toeslagen!$Q$29)</f>
        <v>517.87776268800008</v>
      </c>
      <c r="AY7" s="208">
        <f>'PL-Imp (O)'!AY7*(1+Toeslagen!$Q$29)</f>
        <v>517.87776268800008</v>
      </c>
      <c r="AZ7" s="208">
        <f>'PL-Imp (O)'!AZ7*(1+Toeslagen!$Q$29)</f>
        <v>517.87776268800008</v>
      </c>
      <c r="BA7" s="208">
        <f>'PL-Imp (O)'!BA7*(1+Toeslagen!$Q$29)</f>
        <v>517.87776268800008</v>
      </c>
      <c r="BB7" s="208">
        <f>'PL-Imp (O)'!BB7*(1+Toeslagen!$Q$29)</f>
        <v>517.87776268800008</v>
      </c>
      <c r="BC7" s="208">
        <f>'PL-Imp (O)'!BC7*(1+Toeslagen!$Q$29)</f>
        <v>517.87776268800008</v>
      </c>
      <c r="BD7" s="208">
        <f>'PL-Imp (O)'!BD7*(1+Toeslagen!$Q$29)</f>
        <v>361.013919552</v>
      </c>
      <c r="BE7" s="208">
        <f>'PL-Imp (O)'!BE7*(1+Toeslagen!$Q$29)</f>
        <v>361.013919552</v>
      </c>
      <c r="BF7" s="208">
        <f>'PL-Imp (O)'!BF7*(1+Toeslagen!$Q$29)</f>
        <v>361.013919552</v>
      </c>
      <c r="BG7" s="208">
        <f>'PL-Imp (O)'!BG7*(1+Toeslagen!$Q$29)</f>
        <v>361.013919552</v>
      </c>
      <c r="BH7" s="208">
        <f>'PL-Imp (O)'!BH7*(1+Toeslagen!$Q$29)</f>
        <v>361.013919552</v>
      </c>
      <c r="BI7" s="208">
        <f>'PL-Imp (O)'!BI7*(1+Toeslagen!$Q$29)</f>
        <v>335.57653958400005</v>
      </c>
      <c r="BJ7" s="208">
        <f>'PL-Imp (O)'!BJ7*(1+Toeslagen!$Q$29)</f>
        <v>335.57653958400005</v>
      </c>
      <c r="BK7" s="208">
        <f>'PL-Imp (O)'!BK7*(1+Toeslagen!$Q$29)</f>
        <v>361.013919552</v>
      </c>
      <c r="BL7" s="208">
        <f>'PL-Imp (O)'!BL7*(1+Toeslagen!$Q$29)</f>
        <v>361.013919552</v>
      </c>
      <c r="BM7" s="208">
        <f>'PL-Imp (O)'!BM7*(1+Toeslagen!$Q$29)</f>
        <v>335.57653958400005</v>
      </c>
      <c r="BN7" s="208">
        <f>'PL-Imp (O)'!BN7*(1+Toeslagen!$Q$29)</f>
        <v>314.378722944</v>
      </c>
      <c r="BO7" s="208">
        <f>'PL-Imp (O)'!BO7*(1+Toeslagen!$Q$29)</f>
        <v>314.378722944</v>
      </c>
      <c r="BP7" s="208">
        <f>'PL-Imp (O)'!BP7*(1+Toeslagen!$Q$29)</f>
        <v>314.378722944</v>
      </c>
      <c r="BQ7" s="208">
        <f>'PL-Imp (O)'!BQ7*(1+Toeslagen!$Q$29)</f>
        <v>314.378722944</v>
      </c>
      <c r="BR7" s="208">
        <f>'PL-Imp (O)'!BR7*(1+Toeslagen!$Q$29)</f>
        <v>314.378722944</v>
      </c>
      <c r="BS7" s="208">
        <f>'PL-Imp (O)'!BS7*(1+Toeslagen!$Q$29)</f>
        <v>314.378722944</v>
      </c>
      <c r="BT7" s="208">
        <f>'PL-Imp (O)'!BT7*(1+Toeslagen!$Q$29)</f>
        <v>314.378722944</v>
      </c>
      <c r="BU7" s="208">
        <f>'PL-Imp (O)'!BU7*(1+Toeslagen!$Q$29)</f>
        <v>335.57653958400005</v>
      </c>
      <c r="BV7" s="208">
        <f>'PL-Imp (O)'!BV7*(1+Toeslagen!$Q$29)</f>
        <v>335.57653958400005</v>
      </c>
      <c r="BW7" s="208">
        <f>'PL-Imp (O)'!BW7*(1+Toeslagen!$Q$29)</f>
        <v>314.378722944</v>
      </c>
      <c r="BX7" s="208">
        <f>'PL-Imp (O)'!BX7*(1+Toeslagen!$Q$29)</f>
        <v>288.94134297599999</v>
      </c>
      <c r="BY7" s="208">
        <f>'PL-Imp (O)'!BY7*(1+Toeslagen!$Q$29)</f>
        <v>288.94134297599999</v>
      </c>
      <c r="BZ7" s="208">
        <f>'PL-Imp (O)'!BZ7*(1+Toeslagen!$Q$29)</f>
        <v>314.378722944</v>
      </c>
      <c r="CA7" s="208">
        <f>'PL-Imp (O)'!CA7*(1+Toeslagen!$Q$29)</f>
        <v>314.378722944</v>
      </c>
      <c r="CB7" s="208">
        <f>'PL-Imp (O)'!CB7*(1+Toeslagen!$Q$29)</f>
        <v>288.94134297599999</v>
      </c>
      <c r="CC7" s="208">
        <f>'PL-Imp (O)'!CC7*(1+Toeslagen!$Q$29)</f>
        <v>288.94134297599999</v>
      </c>
      <c r="CD7" s="208">
        <f>'PL-Imp (O)'!CD7*(1+Toeslagen!$Q$29)</f>
        <v>288.94134297599999</v>
      </c>
      <c r="CE7" s="208">
        <f>'PL-Imp (O)'!CE7*(1+Toeslagen!$Q$29)</f>
        <v>288.94134297599999</v>
      </c>
      <c r="CF7" s="208">
        <f>'PL-Imp (O)'!CF7*(1+Toeslagen!$Q$29)</f>
        <v>288.94134297599999</v>
      </c>
      <c r="CG7" s="208">
        <f>'PL-Imp (O)'!CG7*(1+Toeslagen!$Q$29)</f>
        <v>288.94134297599999</v>
      </c>
      <c r="CH7" s="208">
        <f>'PL-Imp (O)'!CH7*(1+Toeslagen!$Q$29)</f>
        <v>288.94134297599999</v>
      </c>
      <c r="CI7" s="208">
        <f>'PL-Imp (O)'!CI7*(1+Toeslagen!$Q$29)</f>
        <v>288.94134297599999</v>
      </c>
      <c r="CJ7" s="208">
        <f>'PL-Imp (O)'!CJ7*(1+Toeslagen!$Q$29)</f>
        <v>314.378722944</v>
      </c>
      <c r="CK7" s="208">
        <f>'PL-Imp (O)'!CK7*(1+Toeslagen!$Q$29)</f>
        <v>288.94134297599999</v>
      </c>
      <c r="CL7" s="208">
        <f>'PL-Imp (O)'!CL7*(1+Toeslagen!$Q$29)</f>
        <v>288.94134297599999</v>
      </c>
      <c r="CM7" s="208">
        <f>'PL-Imp (O)'!CM7*(1+Toeslagen!$Q$29)</f>
        <v>335.57653958400005</v>
      </c>
      <c r="CN7" s="208">
        <f>'PL-Imp (O)'!CN7*(1+Toeslagen!$Q$29)</f>
        <v>361.013919552</v>
      </c>
      <c r="CO7" s="208">
        <f>'PL-Imp (O)'!CO7*(1+Toeslagen!$Q$29)</f>
        <v>335.57653958400005</v>
      </c>
      <c r="CP7" s="208">
        <f>'PL-Imp (O)'!CP7*(1+Toeslagen!$Q$29)</f>
        <v>335.57653958400005</v>
      </c>
      <c r="CQ7" s="208">
        <f>'PL-Imp (O)'!CQ7*(1+Toeslagen!$Q$29)</f>
        <v>0</v>
      </c>
      <c r="CR7" s="208">
        <f>'PL-Imp (O)'!CR7*(1+Toeslagen!$Q$29)</f>
        <v>401.99636505600006</v>
      </c>
      <c r="CS7" s="208">
        <f>'PL-Imp (O)'!CS7*(1+Toeslagen!$Q$29)</f>
        <v>401.99636505600006</v>
      </c>
      <c r="CT7" s="208">
        <f>'PL-Imp (O)'!CT7*(1+Toeslagen!$Q$29)</f>
        <v>401.99636505600006</v>
      </c>
      <c r="CU7" s="208">
        <f>'PL-Imp (O)'!CU7*(1+Toeslagen!$Q$29)</f>
        <v>401.99636505600006</v>
      </c>
      <c r="CV7" s="208">
        <f>'PL-Imp (O)'!CV7*(1+Toeslagen!$Q$29)</f>
        <v>401.99636505600006</v>
      </c>
      <c r="CW7" s="208">
        <f>'PL-Imp (O)'!CW7*(1+Toeslagen!$Q$29)</f>
        <v>335.57653958400005</v>
      </c>
      <c r="CX7" s="208">
        <f>'PL-Imp (O)'!CX7*(1+Toeslagen!$Q$29)</f>
        <v>361.013919552</v>
      </c>
      <c r="CY7" s="208">
        <f>'PL-Imp (O)'!CY7*(1+Toeslagen!$Q$29)</f>
        <v>361.013919552</v>
      </c>
      <c r="CZ7" s="208">
        <f>'PL-Imp (O)'!CZ7*(1+Toeslagen!$Q$29)</f>
        <v>335.57653958400005</v>
      </c>
      <c r="DA7" s="208">
        <f>'PL-Imp (O)'!DA7*(1+Toeslagen!$Q$29)</f>
        <v>335.57653958400005</v>
      </c>
      <c r="DB7" s="208">
        <f>'PL-Imp (O)'!DB7*(1+Toeslagen!$Q$29)</f>
        <v>0</v>
      </c>
      <c r="DC7" s="208">
        <f>'PL-Imp (O)'!DC7*(1+Toeslagen!$Q$29)</f>
        <v>335.57653958400005</v>
      </c>
      <c r="DD7" s="208">
        <f>'PL-Imp (O)'!DD7*(1+Toeslagen!$Q$29)</f>
        <v>335.57653958400005</v>
      </c>
      <c r="DE7" s="208">
        <f>'PL-Imp (O)'!DE7*(1+Toeslagen!$Q$29)</f>
        <v>335.57653958400005</v>
      </c>
      <c r="DF7" s="208">
        <f>'PL-Imp (O)'!DF7*(1+Toeslagen!$Q$29)</f>
        <v>335.57653958400005</v>
      </c>
      <c r="DG7" s="208">
        <f>'PL-Imp (O)'!DG7*(1+Toeslagen!$Q$29)</f>
        <v>335.57653958400005</v>
      </c>
      <c r="DH7" s="208">
        <f>'PL-Imp (O)'!DH7*(1+Toeslagen!$Q$29)</f>
        <v>361.013919552</v>
      </c>
      <c r="DI7" s="208">
        <f>'PL-Imp (O)'!DI7*(1+Toeslagen!$Q$29)</f>
        <v>361.013919552</v>
      </c>
      <c r="DJ7" s="208">
        <f>'PL-Imp (O)'!DJ7*(1+Toeslagen!$Q$29)</f>
        <v>335.57653958400005</v>
      </c>
      <c r="DK7" s="208">
        <f>'PL-Imp (O)'!DK7*(1+Toeslagen!$Q$29)</f>
        <v>335.57653958400005</v>
      </c>
    </row>
    <row r="8" spans="1:115">
      <c r="A8" s="250">
        <v>2</v>
      </c>
      <c r="B8" s="250">
        <v>2</v>
      </c>
      <c r="C8" s="1"/>
      <c r="D8" s="1">
        <v>5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208">
        <f>'PL-Imp (O)'!P8*(1+Toeslagen!$Q$29)</f>
        <v>361.99203955200005</v>
      </c>
      <c r="Q8" s="208">
        <f>'PL-Imp (O)'!Q8*(1+Toeslagen!$Q$29)</f>
        <v>361.99203955200005</v>
      </c>
      <c r="R8" s="208">
        <f>'PL-Imp (O)'!R8*(1+Toeslagen!$Q$29)</f>
        <v>361.99203955200005</v>
      </c>
      <c r="S8" s="208">
        <f>'PL-Imp (O)'!S8*(1+Toeslagen!$Q$29)</f>
        <v>361.99203955200005</v>
      </c>
      <c r="T8" s="208">
        <f>'PL-Imp (O)'!T8*(1+Toeslagen!$Q$29)</f>
        <v>361.99203955200005</v>
      </c>
      <c r="U8" s="208">
        <f>'PL-Imp (O)'!U8*(1+Toeslagen!$Q$29)</f>
        <v>361.99203955200005</v>
      </c>
      <c r="V8" s="208">
        <f>'PL-Imp (O)'!V8*(1+Toeslagen!$Q$29)</f>
        <v>402.97448505599999</v>
      </c>
      <c r="W8" s="208">
        <f>'PL-Imp (O)'!W8*(1+Toeslagen!$Q$29)</f>
        <v>402.97448505599999</v>
      </c>
      <c r="X8" s="208">
        <f>'PL-Imp (O)'!X8*(1+Toeslagen!$Q$29)</f>
        <v>402.97448505599999</v>
      </c>
      <c r="Y8" s="208">
        <f>'PL-Imp (O)'!Y8*(1+Toeslagen!$Q$29)</f>
        <v>361.99203955200005</v>
      </c>
      <c r="Z8" s="208">
        <f>'PL-Imp (O)'!Z8*(1+Toeslagen!$Q$29)</f>
        <v>518.85588268800018</v>
      </c>
      <c r="AA8" s="208">
        <f>'PL-Imp (O)'!AA8*(1+Toeslagen!$Q$29)</f>
        <v>518.85588268800018</v>
      </c>
      <c r="AB8" s="208">
        <f>'PL-Imp (O)'!AB8*(1+Toeslagen!$Q$29)</f>
        <v>518.85588268800018</v>
      </c>
      <c r="AC8" s="208">
        <f>'PL-Imp (O)'!AC8*(1+Toeslagen!$Q$29)</f>
        <v>518.85588268800018</v>
      </c>
      <c r="AD8" s="208">
        <f>'PL-Imp (O)'!AD8*(1+Toeslagen!$Q$29)</f>
        <v>518.85588268800018</v>
      </c>
      <c r="AE8" s="208">
        <f>'PL-Imp (O)'!AE8*(1+Toeslagen!$Q$29)</f>
        <v>518.85588268800018</v>
      </c>
      <c r="AF8" s="208">
        <f>'PL-Imp (O)'!AF8*(1+Toeslagen!$Q$29)</f>
        <v>518.85588268800018</v>
      </c>
      <c r="AG8" s="208">
        <f>'PL-Imp (O)'!AG8*(1+Toeslagen!$Q$29)</f>
        <v>518.85588268800018</v>
      </c>
      <c r="AH8" s="208">
        <f>'PL-Imp (O)'!AH8*(1+Toeslagen!$Q$29)</f>
        <v>518.85588268800018</v>
      </c>
      <c r="AI8" s="208">
        <f>'PL-Imp (O)'!AI8*(1+Toeslagen!$Q$29)</f>
        <v>518.85588268800018</v>
      </c>
      <c r="AJ8" s="208">
        <f>'PL-Imp (O)'!AJ8*(1+Toeslagen!$Q$29)</f>
        <v>518.85588268800018</v>
      </c>
      <c r="AK8" s="208">
        <f>'PL-Imp (O)'!AK8*(1+Toeslagen!$Q$29)</f>
        <v>518.85588268800018</v>
      </c>
      <c r="AL8" s="208">
        <f>'PL-Imp (O)'!AL8*(1+Toeslagen!$Q$29)</f>
        <v>518.85588268800018</v>
      </c>
      <c r="AM8" s="208">
        <f>'PL-Imp (O)'!AM8*(1+Toeslagen!$Q$29)</f>
        <v>518.85588268800018</v>
      </c>
      <c r="AN8" s="208">
        <f>'PL-Imp (O)'!AN8*(1+Toeslagen!$Q$29)</f>
        <v>518.85588268800018</v>
      </c>
      <c r="AO8" s="208">
        <f>'PL-Imp (O)'!AO8*(1+Toeslagen!$Q$29)</f>
        <v>402.97448505599999</v>
      </c>
      <c r="AP8" s="208">
        <f>'PL-Imp (O)'!AP8*(1+Toeslagen!$Q$29)</f>
        <v>402.97448505599999</v>
      </c>
      <c r="AQ8" s="208">
        <f>'PL-Imp (O)'!AQ8*(1+Toeslagen!$Q$29)</f>
        <v>402.97448505599999</v>
      </c>
      <c r="AR8" s="208">
        <f>'PL-Imp (O)'!AR8*(1+Toeslagen!$Q$29)</f>
        <v>402.97448505599999</v>
      </c>
      <c r="AS8" s="208">
        <f>'PL-Imp (O)'!AS8*(1+Toeslagen!$Q$29)</f>
        <v>402.97448505599999</v>
      </c>
      <c r="AT8" s="208">
        <f>'PL-Imp (O)'!AT8*(1+Toeslagen!$Q$29)</f>
        <v>361.99203955200005</v>
      </c>
      <c r="AU8" s="208">
        <f>'PL-Imp (O)'!AU8*(1+Toeslagen!$Q$29)</f>
        <v>361.99203955200005</v>
      </c>
      <c r="AV8" s="208">
        <f>'PL-Imp (O)'!AV8*(1+Toeslagen!$Q$29)</f>
        <v>402.97448505599999</v>
      </c>
      <c r="AW8" s="208">
        <f>'PL-Imp (O)'!AW8*(1+Toeslagen!$Q$29)</f>
        <v>518.85588268800018</v>
      </c>
      <c r="AX8" s="208">
        <f>'PL-Imp (O)'!AX8*(1+Toeslagen!$Q$29)</f>
        <v>518.85588268800018</v>
      </c>
      <c r="AY8" s="208">
        <f>'PL-Imp (O)'!AY8*(1+Toeslagen!$Q$29)</f>
        <v>518.85588268800018</v>
      </c>
      <c r="AZ8" s="208">
        <f>'PL-Imp (O)'!AZ8*(1+Toeslagen!$Q$29)</f>
        <v>518.85588268800018</v>
      </c>
      <c r="BA8" s="208">
        <f>'PL-Imp (O)'!BA8*(1+Toeslagen!$Q$29)</f>
        <v>518.85588268800018</v>
      </c>
      <c r="BB8" s="208">
        <f>'PL-Imp (O)'!BB8*(1+Toeslagen!$Q$29)</f>
        <v>518.85588268800018</v>
      </c>
      <c r="BC8" s="208">
        <f>'PL-Imp (O)'!BC8*(1+Toeslagen!$Q$29)</f>
        <v>518.85588268800018</v>
      </c>
      <c r="BD8" s="208">
        <f>'PL-Imp (O)'!BD8*(1+Toeslagen!$Q$29)</f>
        <v>361.99203955200005</v>
      </c>
      <c r="BE8" s="208">
        <f>'PL-Imp (O)'!BE8*(1+Toeslagen!$Q$29)</f>
        <v>361.99203955200005</v>
      </c>
      <c r="BF8" s="208">
        <f>'PL-Imp (O)'!BF8*(1+Toeslagen!$Q$29)</f>
        <v>361.99203955200005</v>
      </c>
      <c r="BG8" s="208">
        <f>'PL-Imp (O)'!BG8*(1+Toeslagen!$Q$29)</f>
        <v>361.99203955200005</v>
      </c>
      <c r="BH8" s="208">
        <f>'PL-Imp (O)'!BH8*(1+Toeslagen!$Q$29)</f>
        <v>361.99203955200005</v>
      </c>
      <c r="BI8" s="208">
        <f>'PL-Imp (O)'!BI8*(1+Toeslagen!$Q$29)</f>
        <v>336.55465958400009</v>
      </c>
      <c r="BJ8" s="208">
        <f>'PL-Imp (O)'!BJ8*(1+Toeslagen!$Q$29)</f>
        <v>336.55465958400009</v>
      </c>
      <c r="BK8" s="208">
        <f>'PL-Imp (O)'!BK8*(1+Toeslagen!$Q$29)</f>
        <v>361.99203955200005</v>
      </c>
      <c r="BL8" s="208">
        <f>'PL-Imp (O)'!BL8*(1+Toeslagen!$Q$29)</f>
        <v>361.99203955200005</v>
      </c>
      <c r="BM8" s="208">
        <f>'PL-Imp (O)'!BM8*(1+Toeslagen!$Q$29)</f>
        <v>336.55465958400009</v>
      </c>
      <c r="BN8" s="208">
        <f>'PL-Imp (O)'!BN8*(1+Toeslagen!$Q$29)</f>
        <v>315.35684294399999</v>
      </c>
      <c r="BO8" s="208">
        <f>'PL-Imp (O)'!BO8*(1+Toeslagen!$Q$29)</f>
        <v>315.35684294399999</v>
      </c>
      <c r="BP8" s="208">
        <f>'PL-Imp (O)'!BP8*(1+Toeslagen!$Q$29)</f>
        <v>315.35684294399999</v>
      </c>
      <c r="BQ8" s="208">
        <f>'PL-Imp (O)'!BQ8*(1+Toeslagen!$Q$29)</f>
        <v>315.35684294399999</v>
      </c>
      <c r="BR8" s="208">
        <f>'PL-Imp (O)'!BR8*(1+Toeslagen!$Q$29)</f>
        <v>315.35684294399999</v>
      </c>
      <c r="BS8" s="208">
        <f>'PL-Imp (O)'!BS8*(1+Toeslagen!$Q$29)</f>
        <v>315.35684294399999</v>
      </c>
      <c r="BT8" s="208">
        <f>'PL-Imp (O)'!BT8*(1+Toeslagen!$Q$29)</f>
        <v>315.35684294399999</v>
      </c>
      <c r="BU8" s="208">
        <f>'PL-Imp (O)'!BU8*(1+Toeslagen!$Q$29)</f>
        <v>336.55465958400009</v>
      </c>
      <c r="BV8" s="208">
        <f>'PL-Imp (O)'!BV8*(1+Toeslagen!$Q$29)</f>
        <v>336.55465958400009</v>
      </c>
      <c r="BW8" s="208">
        <f>'PL-Imp (O)'!BW8*(1+Toeslagen!$Q$29)</f>
        <v>315.35684294399999</v>
      </c>
      <c r="BX8" s="208">
        <f>'PL-Imp (O)'!BX8*(1+Toeslagen!$Q$29)</f>
        <v>289.91946297600003</v>
      </c>
      <c r="BY8" s="208">
        <f>'PL-Imp (O)'!BY8*(1+Toeslagen!$Q$29)</f>
        <v>289.91946297600003</v>
      </c>
      <c r="BZ8" s="208">
        <f>'PL-Imp (O)'!BZ8*(1+Toeslagen!$Q$29)</f>
        <v>315.35684294399999</v>
      </c>
      <c r="CA8" s="208">
        <f>'PL-Imp (O)'!CA8*(1+Toeslagen!$Q$29)</f>
        <v>315.35684294399999</v>
      </c>
      <c r="CB8" s="208">
        <f>'PL-Imp (O)'!CB8*(1+Toeslagen!$Q$29)</f>
        <v>289.91946297600003</v>
      </c>
      <c r="CC8" s="208">
        <f>'PL-Imp (O)'!CC8*(1+Toeslagen!$Q$29)</f>
        <v>289.91946297600003</v>
      </c>
      <c r="CD8" s="208">
        <f>'PL-Imp (O)'!CD8*(1+Toeslagen!$Q$29)</f>
        <v>289.91946297600003</v>
      </c>
      <c r="CE8" s="208">
        <f>'PL-Imp (O)'!CE8*(1+Toeslagen!$Q$29)</f>
        <v>289.91946297600003</v>
      </c>
      <c r="CF8" s="208">
        <f>'PL-Imp (O)'!CF8*(1+Toeslagen!$Q$29)</f>
        <v>289.91946297600003</v>
      </c>
      <c r="CG8" s="208">
        <f>'PL-Imp (O)'!CG8*(1+Toeslagen!$Q$29)</f>
        <v>289.91946297600003</v>
      </c>
      <c r="CH8" s="208">
        <f>'PL-Imp (O)'!CH8*(1+Toeslagen!$Q$29)</f>
        <v>289.91946297600003</v>
      </c>
      <c r="CI8" s="208">
        <f>'PL-Imp (O)'!CI8*(1+Toeslagen!$Q$29)</f>
        <v>289.91946297600003</v>
      </c>
      <c r="CJ8" s="208">
        <f>'PL-Imp (O)'!CJ8*(1+Toeslagen!$Q$29)</f>
        <v>315.35684294399999</v>
      </c>
      <c r="CK8" s="208">
        <f>'PL-Imp (O)'!CK8*(1+Toeslagen!$Q$29)</f>
        <v>289.91946297600003</v>
      </c>
      <c r="CL8" s="208">
        <f>'PL-Imp (O)'!CL8*(1+Toeslagen!$Q$29)</f>
        <v>289.91946297600003</v>
      </c>
      <c r="CM8" s="208">
        <f>'PL-Imp (O)'!CM8*(1+Toeslagen!$Q$29)</f>
        <v>336.55465958400009</v>
      </c>
      <c r="CN8" s="208">
        <f>'PL-Imp (O)'!CN8*(1+Toeslagen!$Q$29)</f>
        <v>361.99203955200005</v>
      </c>
      <c r="CO8" s="208">
        <f>'PL-Imp (O)'!CO8*(1+Toeslagen!$Q$29)</f>
        <v>336.55465958400009</v>
      </c>
      <c r="CP8" s="208">
        <f>'PL-Imp (O)'!CP8*(1+Toeslagen!$Q$29)</f>
        <v>336.55465958400009</v>
      </c>
      <c r="CQ8" s="208">
        <f>'PL-Imp (O)'!CQ8*(1+Toeslagen!$Q$29)</f>
        <v>0</v>
      </c>
      <c r="CR8" s="208">
        <f>'PL-Imp (O)'!CR8*(1+Toeslagen!$Q$29)</f>
        <v>402.97448505599999</v>
      </c>
      <c r="CS8" s="208">
        <f>'PL-Imp (O)'!CS8*(1+Toeslagen!$Q$29)</f>
        <v>402.97448505599999</v>
      </c>
      <c r="CT8" s="208">
        <f>'PL-Imp (O)'!CT8*(1+Toeslagen!$Q$29)</f>
        <v>402.97448505599999</v>
      </c>
      <c r="CU8" s="208">
        <f>'PL-Imp (O)'!CU8*(1+Toeslagen!$Q$29)</f>
        <v>402.97448505599999</v>
      </c>
      <c r="CV8" s="208">
        <f>'PL-Imp (O)'!CV8*(1+Toeslagen!$Q$29)</f>
        <v>402.97448505599999</v>
      </c>
      <c r="CW8" s="208">
        <f>'PL-Imp (O)'!CW8*(1+Toeslagen!$Q$29)</f>
        <v>336.55465958400009</v>
      </c>
      <c r="CX8" s="208">
        <f>'PL-Imp (O)'!CX8*(1+Toeslagen!$Q$29)</f>
        <v>361.99203955200005</v>
      </c>
      <c r="CY8" s="208">
        <f>'PL-Imp (O)'!CY8*(1+Toeslagen!$Q$29)</f>
        <v>361.99203955200005</v>
      </c>
      <c r="CZ8" s="208">
        <f>'PL-Imp (O)'!CZ8*(1+Toeslagen!$Q$29)</f>
        <v>336.55465958400009</v>
      </c>
      <c r="DA8" s="208">
        <f>'PL-Imp (O)'!DA8*(1+Toeslagen!$Q$29)</f>
        <v>336.55465958400009</v>
      </c>
      <c r="DB8" s="208">
        <f>'PL-Imp (O)'!DB8*(1+Toeslagen!$Q$29)</f>
        <v>0</v>
      </c>
      <c r="DC8" s="208">
        <f>'PL-Imp (O)'!DC8*(1+Toeslagen!$Q$29)</f>
        <v>336.55465958400009</v>
      </c>
      <c r="DD8" s="208">
        <f>'PL-Imp (O)'!DD8*(1+Toeslagen!$Q$29)</f>
        <v>336.55465958400009</v>
      </c>
      <c r="DE8" s="208">
        <f>'PL-Imp (O)'!DE8*(1+Toeslagen!$Q$29)</f>
        <v>336.55465958400009</v>
      </c>
      <c r="DF8" s="208">
        <f>'PL-Imp (O)'!DF8*(1+Toeslagen!$Q$29)</f>
        <v>336.55465958400009</v>
      </c>
      <c r="DG8" s="208">
        <f>'PL-Imp (O)'!DG8*(1+Toeslagen!$Q$29)</f>
        <v>336.55465958400009</v>
      </c>
      <c r="DH8" s="208">
        <f>'PL-Imp (O)'!DH8*(1+Toeslagen!$Q$29)</f>
        <v>361.99203955200005</v>
      </c>
      <c r="DI8" s="208">
        <f>'PL-Imp (O)'!DI8*(1+Toeslagen!$Q$29)</f>
        <v>361.99203955200005</v>
      </c>
      <c r="DJ8" s="208">
        <f>'PL-Imp (O)'!DJ8*(1+Toeslagen!$Q$29)</f>
        <v>336.55465958400009</v>
      </c>
      <c r="DK8" s="208">
        <f>'PL-Imp (O)'!DK8*(1+Toeslagen!$Q$29)</f>
        <v>336.55465958400009</v>
      </c>
    </row>
    <row r="9" spans="1:115">
      <c r="A9" s="184">
        <v>3</v>
      </c>
      <c r="B9" s="184">
        <v>3</v>
      </c>
      <c r="C9" s="1"/>
      <c r="D9" s="1">
        <v>5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208">
        <f>'PL-Imp (O)'!P9*(1+Toeslagen!$Q$29)</f>
        <v>365.90451955200001</v>
      </c>
      <c r="Q9" s="208">
        <f>'PL-Imp (O)'!Q9*(1+Toeslagen!$Q$29)</f>
        <v>365.90451955200001</v>
      </c>
      <c r="R9" s="208">
        <f>'PL-Imp (O)'!R9*(1+Toeslagen!$Q$29)</f>
        <v>365.90451955200001</v>
      </c>
      <c r="S9" s="208">
        <f>'PL-Imp (O)'!S9*(1+Toeslagen!$Q$29)</f>
        <v>365.90451955200001</v>
      </c>
      <c r="T9" s="208">
        <f>'PL-Imp (O)'!T9*(1+Toeslagen!$Q$29)</f>
        <v>365.90451955200001</v>
      </c>
      <c r="U9" s="208">
        <f>'PL-Imp (O)'!U9*(1+Toeslagen!$Q$29)</f>
        <v>365.90451955200001</v>
      </c>
      <c r="V9" s="208">
        <f>'PL-Imp (O)'!V9*(1+Toeslagen!$Q$29)</f>
        <v>406.88696505600007</v>
      </c>
      <c r="W9" s="208">
        <f>'PL-Imp (O)'!W9*(1+Toeslagen!$Q$29)</f>
        <v>406.88696505600007</v>
      </c>
      <c r="X9" s="208">
        <f>'PL-Imp (O)'!X9*(1+Toeslagen!$Q$29)</f>
        <v>406.88696505600007</v>
      </c>
      <c r="Y9" s="208">
        <f>'PL-Imp (O)'!Y9*(1+Toeslagen!$Q$29)</f>
        <v>365.90451955200001</v>
      </c>
      <c r="Z9" s="208">
        <f>'PL-Imp (O)'!Z9*(1+Toeslagen!$Q$29)</f>
        <v>522.76836268800002</v>
      </c>
      <c r="AA9" s="208">
        <f>'PL-Imp (O)'!AA9*(1+Toeslagen!$Q$29)</f>
        <v>522.76836268800002</v>
      </c>
      <c r="AB9" s="208">
        <f>'PL-Imp (O)'!AB9*(1+Toeslagen!$Q$29)</f>
        <v>522.76836268800002</v>
      </c>
      <c r="AC9" s="208">
        <f>'PL-Imp (O)'!AC9*(1+Toeslagen!$Q$29)</f>
        <v>522.76836268800002</v>
      </c>
      <c r="AD9" s="208">
        <f>'PL-Imp (O)'!AD9*(1+Toeslagen!$Q$29)</f>
        <v>522.76836268800002</v>
      </c>
      <c r="AE9" s="208">
        <f>'PL-Imp (O)'!AE9*(1+Toeslagen!$Q$29)</f>
        <v>522.76836268800002</v>
      </c>
      <c r="AF9" s="208">
        <f>'PL-Imp (O)'!AF9*(1+Toeslagen!$Q$29)</f>
        <v>522.76836268800002</v>
      </c>
      <c r="AG9" s="208">
        <f>'PL-Imp (O)'!AG9*(1+Toeslagen!$Q$29)</f>
        <v>522.76836268800002</v>
      </c>
      <c r="AH9" s="208">
        <f>'PL-Imp (O)'!AH9*(1+Toeslagen!$Q$29)</f>
        <v>522.76836268800002</v>
      </c>
      <c r="AI9" s="208">
        <f>'PL-Imp (O)'!AI9*(1+Toeslagen!$Q$29)</f>
        <v>522.76836268800002</v>
      </c>
      <c r="AJ9" s="208">
        <f>'PL-Imp (O)'!AJ9*(1+Toeslagen!$Q$29)</f>
        <v>522.76836268800002</v>
      </c>
      <c r="AK9" s="208">
        <f>'PL-Imp (O)'!AK9*(1+Toeslagen!$Q$29)</f>
        <v>522.76836268800002</v>
      </c>
      <c r="AL9" s="208">
        <f>'PL-Imp (O)'!AL9*(1+Toeslagen!$Q$29)</f>
        <v>522.76836268800002</v>
      </c>
      <c r="AM9" s="208">
        <f>'PL-Imp (O)'!AM9*(1+Toeslagen!$Q$29)</f>
        <v>522.76836268800002</v>
      </c>
      <c r="AN9" s="208">
        <f>'PL-Imp (O)'!AN9*(1+Toeslagen!$Q$29)</f>
        <v>522.76836268800002</v>
      </c>
      <c r="AO9" s="208">
        <f>'PL-Imp (O)'!AO9*(1+Toeslagen!$Q$29)</f>
        <v>406.88696505600007</v>
      </c>
      <c r="AP9" s="208">
        <f>'PL-Imp (O)'!AP9*(1+Toeslagen!$Q$29)</f>
        <v>406.88696505600007</v>
      </c>
      <c r="AQ9" s="208">
        <f>'PL-Imp (O)'!AQ9*(1+Toeslagen!$Q$29)</f>
        <v>406.88696505600007</v>
      </c>
      <c r="AR9" s="208">
        <f>'PL-Imp (O)'!AR9*(1+Toeslagen!$Q$29)</f>
        <v>406.88696505600007</v>
      </c>
      <c r="AS9" s="208">
        <f>'PL-Imp (O)'!AS9*(1+Toeslagen!$Q$29)</f>
        <v>406.88696505600007</v>
      </c>
      <c r="AT9" s="208">
        <f>'PL-Imp (O)'!AT9*(1+Toeslagen!$Q$29)</f>
        <v>365.90451955200001</v>
      </c>
      <c r="AU9" s="208">
        <f>'PL-Imp (O)'!AU9*(1+Toeslagen!$Q$29)</f>
        <v>365.90451955200001</v>
      </c>
      <c r="AV9" s="208">
        <f>'PL-Imp (O)'!AV9*(1+Toeslagen!$Q$29)</f>
        <v>406.88696505600007</v>
      </c>
      <c r="AW9" s="208">
        <f>'PL-Imp (O)'!AW9*(1+Toeslagen!$Q$29)</f>
        <v>522.76836268800002</v>
      </c>
      <c r="AX9" s="208">
        <f>'PL-Imp (O)'!AX9*(1+Toeslagen!$Q$29)</f>
        <v>522.76836268800002</v>
      </c>
      <c r="AY9" s="208">
        <f>'PL-Imp (O)'!AY9*(1+Toeslagen!$Q$29)</f>
        <v>522.76836268800002</v>
      </c>
      <c r="AZ9" s="208">
        <f>'PL-Imp (O)'!AZ9*(1+Toeslagen!$Q$29)</f>
        <v>522.76836268800002</v>
      </c>
      <c r="BA9" s="208">
        <f>'PL-Imp (O)'!BA9*(1+Toeslagen!$Q$29)</f>
        <v>522.76836268800002</v>
      </c>
      <c r="BB9" s="208">
        <f>'PL-Imp (O)'!BB9*(1+Toeslagen!$Q$29)</f>
        <v>522.76836268800002</v>
      </c>
      <c r="BC9" s="208">
        <f>'PL-Imp (O)'!BC9*(1+Toeslagen!$Q$29)</f>
        <v>522.76836268800002</v>
      </c>
      <c r="BD9" s="208">
        <f>'PL-Imp (O)'!BD9*(1+Toeslagen!$Q$29)</f>
        <v>365.90451955200001</v>
      </c>
      <c r="BE9" s="208">
        <f>'PL-Imp (O)'!BE9*(1+Toeslagen!$Q$29)</f>
        <v>365.90451955200001</v>
      </c>
      <c r="BF9" s="208">
        <f>'PL-Imp (O)'!BF9*(1+Toeslagen!$Q$29)</f>
        <v>365.90451955200001</v>
      </c>
      <c r="BG9" s="208">
        <f>'PL-Imp (O)'!BG9*(1+Toeslagen!$Q$29)</f>
        <v>365.90451955200001</v>
      </c>
      <c r="BH9" s="208">
        <f>'PL-Imp (O)'!BH9*(1+Toeslagen!$Q$29)</f>
        <v>365.90451955200001</v>
      </c>
      <c r="BI9" s="208">
        <f>'PL-Imp (O)'!BI9*(1+Toeslagen!$Q$29)</f>
        <v>340.46713958399999</v>
      </c>
      <c r="BJ9" s="208">
        <f>'PL-Imp (O)'!BJ9*(1+Toeslagen!$Q$29)</f>
        <v>340.46713958399999</v>
      </c>
      <c r="BK9" s="208">
        <f>'PL-Imp (O)'!BK9*(1+Toeslagen!$Q$29)</f>
        <v>365.90451955200001</v>
      </c>
      <c r="BL9" s="208">
        <f>'PL-Imp (O)'!BL9*(1+Toeslagen!$Q$29)</f>
        <v>365.90451955200001</v>
      </c>
      <c r="BM9" s="208">
        <f>'PL-Imp (O)'!BM9*(1+Toeslagen!$Q$29)</f>
        <v>340.46713958399999</v>
      </c>
      <c r="BN9" s="208">
        <f>'PL-Imp (O)'!BN9*(1+Toeslagen!$Q$29)</f>
        <v>319.26932294399995</v>
      </c>
      <c r="BO9" s="208">
        <f>'PL-Imp (O)'!BO9*(1+Toeslagen!$Q$29)</f>
        <v>319.26932294399995</v>
      </c>
      <c r="BP9" s="208">
        <f>'PL-Imp (O)'!BP9*(1+Toeslagen!$Q$29)</f>
        <v>319.26932294399995</v>
      </c>
      <c r="BQ9" s="208">
        <f>'PL-Imp (O)'!BQ9*(1+Toeslagen!$Q$29)</f>
        <v>319.26932294399995</v>
      </c>
      <c r="BR9" s="208">
        <f>'PL-Imp (O)'!BR9*(1+Toeslagen!$Q$29)</f>
        <v>319.26932294399995</v>
      </c>
      <c r="BS9" s="208">
        <f>'PL-Imp (O)'!BS9*(1+Toeslagen!$Q$29)</f>
        <v>319.26932294399995</v>
      </c>
      <c r="BT9" s="208">
        <f>'PL-Imp (O)'!BT9*(1+Toeslagen!$Q$29)</f>
        <v>319.26932294399995</v>
      </c>
      <c r="BU9" s="208">
        <f>'PL-Imp (O)'!BU9*(1+Toeslagen!$Q$29)</f>
        <v>340.46713958399999</v>
      </c>
      <c r="BV9" s="208">
        <f>'PL-Imp (O)'!BV9*(1+Toeslagen!$Q$29)</f>
        <v>340.46713958399999</v>
      </c>
      <c r="BW9" s="208">
        <f>'PL-Imp (O)'!BW9*(1+Toeslagen!$Q$29)</f>
        <v>319.26932294399995</v>
      </c>
      <c r="BX9" s="208">
        <f>'PL-Imp (O)'!BX9*(1+Toeslagen!$Q$29)</f>
        <v>293.83194297599999</v>
      </c>
      <c r="BY9" s="208">
        <f>'PL-Imp (O)'!BY9*(1+Toeslagen!$Q$29)</f>
        <v>293.83194297599999</v>
      </c>
      <c r="BZ9" s="208">
        <f>'PL-Imp (O)'!BZ9*(1+Toeslagen!$Q$29)</f>
        <v>319.26932294399995</v>
      </c>
      <c r="CA9" s="208">
        <f>'PL-Imp (O)'!CA9*(1+Toeslagen!$Q$29)</f>
        <v>319.26932294399995</v>
      </c>
      <c r="CB9" s="208">
        <f>'PL-Imp (O)'!CB9*(1+Toeslagen!$Q$29)</f>
        <v>293.83194297599999</v>
      </c>
      <c r="CC9" s="208">
        <f>'PL-Imp (O)'!CC9*(1+Toeslagen!$Q$29)</f>
        <v>293.83194297599994</v>
      </c>
      <c r="CD9" s="208">
        <f>'PL-Imp (O)'!CD9*(1+Toeslagen!$Q$29)</f>
        <v>293.83194297599994</v>
      </c>
      <c r="CE9" s="208">
        <f>'PL-Imp (O)'!CE9*(1+Toeslagen!$Q$29)</f>
        <v>293.83194297599999</v>
      </c>
      <c r="CF9" s="208">
        <f>'PL-Imp (O)'!CF9*(1+Toeslagen!$Q$29)</f>
        <v>293.83194297599999</v>
      </c>
      <c r="CG9" s="208">
        <f>'PL-Imp (O)'!CG9*(1+Toeslagen!$Q$29)</f>
        <v>293.83194297599999</v>
      </c>
      <c r="CH9" s="208">
        <f>'PL-Imp (O)'!CH9*(1+Toeslagen!$Q$29)</f>
        <v>293.83194297599999</v>
      </c>
      <c r="CI9" s="208">
        <f>'PL-Imp (O)'!CI9*(1+Toeslagen!$Q$29)</f>
        <v>293.83194297599999</v>
      </c>
      <c r="CJ9" s="208">
        <f>'PL-Imp (O)'!CJ9*(1+Toeslagen!$Q$29)</f>
        <v>319.26932294399995</v>
      </c>
      <c r="CK9" s="208">
        <f>'PL-Imp (O)'!CK9*(1+Toeslagen!$Q$29)</f>
        <v>293.83194297599999</v>
      </c>
      <c r="CL9" s="208">
        <f>'PL-Imp (O)'!CL9*(1+Toeslagen!$Q$29)</f>
        <v>293.83194297599999</v>
      </c>
      <c r="CM9" s="208">
        <f>'PL-Imp (O)'!CM9*(1+Toeslagen!$Q$29)</f>
        <v>340.46713958399999</v>
      </c>
      <c r="CN9" s="208">
        <f>'PL-Imp (O)'!CN9*(1+Toeslagen!$Q$29)</f>
        <v>365.90451955200001</v>
      </c>
      <c r="CO9" s="208">
        <f>'PL-Imp (O)'!CO9*(1+Toeslagen!$Q$29)</f>
        <v>340.46713958399999</v>
      </c>
      <c r="CP9" s="208">
        <f>'PL-Imp (O)'!CP9*(1+Toeslagen!$Q$29)</f>
        <v>340.46713958399999</v>
      </c>
      <c r="CQ9" s="208">
        <f>'PL-Imp (O)'!CQ9*(1+Toeslagen!$Q$29)</f>
        <v>0</v>
      </c>
      <c r="CR9" s="208">
        <f>'PL-Imp (O)'!CR9*(1+Toeslagen!$Q$29)</f>
        <v>406.88696505600007</v>
      </c>
      <c r="CS9" s="208">
        <f>'PL-Imp (O)'!CS9*(1+Toeslagen!$Q$29)</f>
        <v>406.88696505600007</v>
      </c>
      <c r="CT9" s="208">
        <f>'PL-Imp (O)'!CT9*(1+Toeslagen!$Q$29)</f>
        <v>406.88696505600007</v>
      </c>
      <c r="CU9" s="208">
        <f>'PL-Imp (O)'!CU9*(1+Toeslagen!$Q$29)</f>
        <v>406.88696505600007</v>
      </c>
      <c r="CV9" s="208">
        <f>'PL-Imp (O)'!CV9*(1+Toeslagen!$Q$29)</f>
        <v>406.88696505600007</v>
      </c>
      <c r="CW9" s="208">
        <f>'PL-Imp (O)'!CW9*(1+Toeslagen!$Q$29)</f>
        <v>340.46713958399999</v>
      </c>
      <c r="CX9" s="208">
        <f>'PL-Imp (O)'!CX9*(1+Toeslagen!$Q$29)</f>
        <v>365.90451955200001</v>
      </c>
      <c r="CY9" s="208">
        <f>'PL-Imp (O)'!CY9*(1+Toeslagen!$Q$29)</f>
        <v>365.90451955200001</v>
      </c>
      <c r="CZ9" s="208">
        <f>'PL-Imp (O)'!CZ9*(1+Toeslagen!$Q$29)</f>
        <v>340.46713958399999</v>
      </c>
      <c r="DA9" s="208">
        <f>'PL-Imp (O)'!DA9*(1+Toeslagen!$Q$29)</f>
        <v>340.46713958399999</v>
      </c>
      <c r="DB9" s="208">
        <f>'PL-Imp (O)'!DB9*(1+Toeslagen!$Q$29)</f>
        <v>0</v>
      </c>
      <c r="DC9" s="208">
        <f>'PL-Imp (O)'!DC9*(1+Toeslagen!$Q$29)</f>
        <v>340.46713958399999</v>
      </c>
      <c r="DD9" s="208">
        <f>'PL-Imp (O)'!DD9*(1+Toeslagen!$Q$29)</f>
        <v>340.46713958399999</v>
      </c>
      <c r="DE9" s="208">
        <f>'PL-Imp (O)'!DE9*(1+Toeslagen!$Q$29)</f>
        <v>340.46713958399999</v>
      </c>
      <c r="DF9" s="208">
        <f>'PL-Imp (O)'!DF9*(1+Toeslagen!$Q$29)</f>
        <v>340.46713958399999</v>
      </c>
      <c r="DG9" s="208">
        <f>'PL-Imp (O)'!DG9*(1+Toeslagen!$Q$29)</f>
        <v>340.46713958399999</v>
      </c>
      <c r="DH9" s="208">
        <f>'PL-Imp (O)'!DH9*(1+Toeslagen!$Q$29)</f>
        <v>365.90451955200001</v>
      </c>
      <c r="DI9" s="208">
        <f>'PL-Imp (O)'!DI9*(1+Toeslagen!$Q$29)</f>
        <v>365.90451955200001</v>
      </c>
      <c r="DJ9" s="208">
        <f>'PL-Imp (O)'!DJ9*(1+Toeslagen!$Q$29)</f>
        <v>340.46713958399999</v>
      </c>
      <c r="DK9" s="208">
        <f>'PL-Imp (O)'!DK9*(1+Toeslagen!$Q$29)</f>
        <v>340.46713958399999</v>
      </c>
    </row>
    <row r="10" spans="1:115">
      <c r="A10" s="184">
        <v>4</v>
      </c>
      <c r="B10" s="184">
        <v>4</v>
      </c>
      <c r="C10" s="1"/>
      <c r="D10" s="1">
        <v>5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208">
        <f>'PL-Imp (O)'!P10*(1+Toeslagen!$Q$29)</f>
        <v>414.49595616000011</v>
      </c>
      <c r="Q10" s="208">
        <f>'PL-Imp (O)'!Q10*(1+Toeslagen!$Q$29)</f>
        <v>414.49595616000011</v>
      </c>
      <c r="R10" s="208">
        <f>'PL-Imp (O)'!R10*(1+Toeslagen!$Q$29)</f>
        <v>414.49595616000011</v>
      </c>
      <c r="S10" s="208">
        <f>'PL-Imp (O)'!S10*(1+Toeslagen!$Q$29)</f>
        <v>414.49595616000011</v>
      </c>
      <c r="T10" s="208">
        <f>'PL-Imp (O)'!T10*(1+Toeslagen!$Q$29)</f>
        <v>414.49595616000011</v>
      </c>
      <c r="U10" s="208">
        <f>'PL-Imp (O)'!U10*(1+Toeslagen!$Q$29)</f>
        <v>414.49595616000011</v>
      </c>
      <c r="V10" s="208">
        <f>'PL-Imp (O)'!V10*(1+Toeslagen!$Q$29)</f>
        <v>461.13115276800016</v>
      </c>
      <c r="W10" s="208">
        <f>'PL-Imp (O)'!W10*(1+Toeslagen!$Q$29)</f>
        <v>461.13115276800016</v>
      </c>
      <c r="X10" s="208">
        <f>'PL-Imp (O)'!X10*(1+Toeslagen!$Q$29)</f>
        <v>461.13115276800016</v>
      </c>
      <c r="Y10" s="208">
        <f>'PL-Imp (O)'!Y10*(1+Toeslagen!$Q$29)</f>
        <v>414.49595616000011</v>
      </c>
      <c r="Z10" s="208">
        <f>'PL-Imp (O)'!Z10*(1+Toeslagen!$Q$29)</f>
        <v>585.49167705600007</v>
      </c>
      <c r="AA10" s="208">
        <f>'PL-Imp (O)'!AA10*(1+Toeslagen!$Q$29)</f>
        <v>585.49167705600007</v>
      </c>
      <c r="AB10" s="208">
        <f>'PL-Imp (O)'!AB10*(1+Toeslagen!$Q$29)</f>
        <v>585.49167705600007</v>
      </c>
      <c r="AC10" s="208">
        <f>'PL-Imp (O)'!AC10*(1+Toeslagen!$Q$29)</f>
        <v>585.49167705600007</v>
      </c>
      <c r="AD10" s="208">
        <f>'PL-Imp (O)'!AD10*(1+Toeslagen!$Q$29)</f>
        <v>585.49167705600007</v>
      </c>
      <c r="AE10" s="208">
        <f>'PL-Imp (O)'!AE10*(1+Toeslagen!$Q$29)</f>
        <v>585.49167705600007</v>
      </c>
      <c r="AF10" s="208">
        <f>'PL-Imp (O)'!AF10*(1+Toeslagen!$Q$29)</f>
        <v>585.49167705600007</v>
      </c>
      <c r="AG10" s="208">
        <f>'PL-Imp (O)'!AG10*(1+Toeslagen!$Q$29)</f>
        <v>585.49167705600007</v>
      </c>
      <c r="AH10" s="208">
        <f>'PL-Imp (O)'!AH10*(1+Toeslagen!$Q$29)</f>
        <v>585.49167705600007</v>
      </c>
      <c r="AI10" s="208">
        <f>'PL-Imp (O)'!AI10*(1+Toeslagen!$Q$29)</f>
        <v>585.49167705600007</v>
      </c>
      <c r="AJ10" s="208">
        <f>'PL-Imp (O)'!AJ10*(1+Toeslagen!$Q$29)</f>
        <v>585.49167705600007</v>
      </c>
      <c r="AK10" s="208">
        <f>'PL-Imp (O)'!AK10*(1+Toeslagen!$Q$29)</f>
        <v>585.49167705600007</v>
      </c>
      <c r="AL10" s="208">
        <f>'PL-Imp (O)'!AL10*(1+Toeslagen!$Q$29)</f>
        <v>585.49167705600007</v>
      </c>
      <c r="AM10" s="208">
        <f>'PL-Imp (O)'!AM10*(1+Toeslagen!$Q$29)</f>
        <v>585.49167705600007</v>
      </c>
      <c r="AN10" s="208">
        <f>'PL-Imp (O)'!AN10*(1+Toeslagen!$Q$29)</f>
        <v>585.49167705600007</v>
      </c>
      <c r="AO10" s="208">
        <f>'PL-Imp (O)'!AO10*(1+Toeslagen!$Q$29)</f>
        <v>461.13115276800016</v>
      </c>
      <c r="AP10" s="208">
        <f>'PL-Imp (O)'!AP10*(1+Toeslagen!$Q$29)</f>
        <v>461.13115276800016</v>
      </c>
      <c r="AQ10" s="208">
        <f>'PL-Imp (O)'!AQ10*(1+Toeslagen!$Q$29)</f>
        <v>461.13115276800016</v>
      </c>
      <c r="AR10" s="208">
        <f>'PL-Imp (O)'!AR10*(1+Toeslagen!$Q$29)</f>
        <v>461.13115276800016</v>
      </c>
      <c r="AS10" s="208">
        <f>'PL-Imp (O)'!AS10*(1+Toeslagen!$Q$29)</f>
        <v>461.13115276800016</v>
      </c>
      <c r="AT10" s="208">
        <f>'PL-Imp (O)'!AT10*(1+Toeslagen!$Q$29)</f>
        <v>414.49595616000011</v>
      </c>
      <c r="AU10" s="208">
        <f>'PL-Imp (O)'!AU10*(1+Toeslagen!$Q$29)</f>
        <v>414.49595616000011</v>
      </c>
      <c r="AV10" s="208">
        <f>'PL-Imp (O)'!AV10*(1+Toeslagen!$Q$29)</f>
        <v>461.13115276800016</v>
      </c>
      <c r="AW10" s="208">
        <f>'PL-Imp (O)'!AW10*(1+Toeslagen!$Q$29)</f>
        <v>585.49167705600007</v>
      </c>
      <c r="AX10" s="208">
        <f>'PL-Imp (O)'!AX10*(1+Toeslagen!$Q$29)</f>
        <v>585.49167705600007</v>
      </c>
      <c r="AY10" s="208">
        <f>'PL-Imp (O)'!AY10*(1+Toeslagen!$Q$29)</f>
        <v>585.49167705600007</v>
      </c>
      <c r="AZ10" s="208">
        <f>'PL-Imp (O)'!AZ10*(1+Toeslagen!$Q$29)</f>
        <v>585.49167705600007</v>
      </c>
      <c r="BA10" s="208">
        <f>'PL-Imp (O)'!BA10*(1+Toeslagen!$Q$29)</f>
        <v>585.49167705600007</v>
      </c>
      <c r="BB10" s="208">
        <f>'PL-Imp (O)'!BB10*(1+Toeslagen!$Q$29)</f>
        <v>585.49167705600007</v>
      </c>
      <c r="BC10" s="208">
        <f>'PL-Imp (O)'!BC10*(1+Toeslagen!$Q$29)</f>
        <v>585.49167705600007</v>
      </c>
      <c r="BD10" s="208">
        <f>'PL-Imp (O)'!BD10*(1+Toeslagen!$Q$29)</f>
        <v>414.49595616000011</v>
      </c>
      <c r="BE10" s="208">
        <f>'PL-Imp (O)'!BE10*(1+Toeslagen!$Q$29)</f>
        <v>414.49595616000011</v>
      </c>
      <c r="BF10" s="208">
        <f>'PL-Imp (O)'!BF10*(1+Toeslagen!$Q$29)</f>
        <v>414.49595616000011</v>
      </c>
      <c r="BG10" s="208">
        <f>'PL-Imp (O)'!BG10*(1+Toeslagen!$Q$29)</f>
        <v>414.49595616000011</v>
      </c>
      <c r="BH10" s="208">
        <f>'PL-Imp (O)'!BH10*(1+Toeslagen!$Q$29)</f>
        <v>414.49595616000011</v>
      </c>
      <c r="BI10" s="208">
        <f>'PL-Imp (O)'!BI10*(1+Toeslagen!$Q$29)</f>
        <v>384.819012864</v>
      </c>
      <c r="BJ10" s="208">
        <f>'PL-Imp (O)'!BJ10*(1+Toeslagen!$Q$29)</f>
        <v>384.819012864</v>
      </c>
      <c r="BK10" s="208">
        <f>'PL-Imp (O)'!BK10*(1+Toeslagen!$Q$29)</f>
        <v>414.49595616000011</v>
      </c>
      <c r="BL10" s="208">
        <f>'PL-Imp (O)'!BL10*(1+Toeslagen!$Q$29)</f>
        <v>414.49595616000011</v>
      </c>
      <c r="BM10" s="208">
        <f>'PL-Imp (O)'!BM10*(1+Toeslagen!$Q$29)</f>
        <v>384.819012864</v>
      </c>
      <c r="BN10" s="208">
        <f>'PL-Imp (O)'!BN10*(1+Toeslagen!$Q$29)</f>
        <v>360.79482067200007</v>
      </c>
      <c r="BO10" s="208">
        <f>'PL-Imp (O)'!BO10*(1+Toeslagen!$Q$29)</f>
        <v>360.79482067200007</v>
      </c>
      <c r="BP10" s="208">
        <f>'PL-Imp (O)'!BP10*(1+Toeslagen!$Q$29)</f>
        <v>360.79482067200007</v>
      </c>
      <c r="BQ10" s="208">
        <f>'PL-Imp (O)'!BQ10*(1+Toeslagen!$Q$29)</f>
        <v>360.79482067200007</v>
      </c>
      <c r="BR10" s="208">
        <f>'PL-Imp (O)'!BR10*(1+Toeslagen!$Q$29)</f>
        <v>360.79482067200007</v>
      </c>
      <c r="BS10" s="208">
        <f>'PL-Imp (O)'!BS10*(1+Toeslagen!$Q$29)</f>
        <v>360.79482067200007</v>
      </c>
      <c r="BT10" s="208">
        <f>'PL-Imp (O)'!BT10*(1+Toeslagen!$Q$29)</f>
        <v>360.79482067200007</v>
      </c>
      <c r="BU10" s="208">
        <f>'PL-Imp (O)'!BU10*(1+Toeslagen!$Q$29)</f>
        <v>384.819012864</v>
      </c>
      <c r="BV10" s="208">
        <f>'PL-Imp (O)'!BV10*(1+Toeslagen!$Q$29)</f>
        <v>384.819012864</v>
      </c>
      <c r="BW10" s="208">
        <f>'PL-Imp (O)'!BW10*(1+Toeslagen!$Q$29)</f>
        <v>360.79482067200007</v>
      </c>
      <c r="BX10" s="208">
        <f>'PL-Imp (O)'!BX10*(1+Toeslagen!$Q$29)</f>
        <v>333.94425292800008</v>
      </c>
      <c r="BY10" s="208">
        <f>'PL-Imp (O)'!BY10*(1+Toeslagen!$Q$29)</f>
        <v>333.94425292800008</v>
      </c>
      <c r="BZ10" s="208">
        <f>'PL-Imp (O)'!BZ10*(1+Toeslagen!$Q$29)</f>
        <v>360.79482067200007</v>
      </c>
      <c r="CA10" s="208">
        <f>'PL-Imp (O)'!CA10*(1+Toeslagen!$Q$29)</f>
        <v>360.79482067200007</v>
      </c>
      <c r="CB10" s="208">
        <f>'PL-Imp (O)'!CB10*(1+Toeslagen!$Q$29)</f>
        <v>333.94425292800008</v>
      </c>
      <c r="CC10" s="208">
        <f>'PL-Imp (O)'!CC10*(1+Toeslagen!$Q$29)</f>
        <v>333.94425292800008</v>
      </c>
      <c r="CD10" s="208">
        <f>'PL-Imp (O)'!CD10*(1+Toeslagen!$Q$29)</f>
        <v>333.94425292800008</v>
      </c>
      <c r="CE10" s="208">
        <f>'PL-Imp (O)'!CE10*(1+Toeslagen!$Q$29)</f>
        <v>333.94425292800008</v>
      </c>
      <c r="CF10" s="208">
        <f>'PL-Imp (O)'!CF10*(1+Toeslagen!$Q$29)</f>
        <v>333.94425292800008</v>
      </c>
      <c r="CG10" s="208">
        <f>'PL-Imp (O)'!CG10*(1+Toeslagen!$Q$29)</f>
        <v>333.94425292800008</v>
      </c>
      <c r="CH10" s="208">
        <f>'PL-Imp (O)'!CH10*(1+Toeslagen!$Q$29)</f>
        <v>333.94425292800008</v>
      </c>
      <c r="CI10" s="208">
        <f>'PL-Imp (O)'!CI10*(1+Toeslagen!$Q$29)</f>
        <v>333.94425292800008</v>
      </c>
      <c r="CJ10" s="208">
        <f>'PL-Imp (O)'!CJ10*(1+Toeslagen!$Q$29)</f>
        <v>360.79482067200007</v>
      </c>
      <c r="CK10" s="208">
        <f>'PL-Imp (O)'!CK10*(1+Toeslagen!$Q$29)</f>
        <v>333.94425292800008</v>
      </c>
      <c r="CL10" s="208">
        <f>'PL-Imp (O)'!CL10*(1+Toeslagen!$Q$29)</f>
        <v>333.94425292800008</v>
      </c>
      <c r="CM10" s="208">
        <f>'PL-Imp (O)'!CM10*(1+Toeslagen!$Q$29)</f>
        <v>384.819012864</v>
      </c>
      <c r="CN10" s="208">
        <f>'PL-Imp (O)'!CN10*(1+Toeslagen!$Q$29)</f>
        <v>414.49595616000011</v>
      </c>
      <c r="CO10" s="208">
        <f>'PL-Imp (O)'!CO10*(1+Toeslagen!$Q$29)</f>
        <v>384.819012864</v>
      </c>
      <c r="CP10" s="208">
        <f>'PL-Imp (O)'!CP10*(1+Toeslagen!$Q$29)</f>
        <v>384.819012864</v>
      </c>
      <c r="CQ10" s="208">
        <f>'PL-Imp (O)'!CQ10*(1+Toeslagen!$Q$29)</f>
        <v>0</v>
      </c>
      <c r="CR10" s="208">
        <f>'PL-Imp (O)'!CR10*(1+Toeslagen!$Q$29)</f>
        <v>461.13115276800016</v>
      </c>
      <c r="CS10" s="208">
        <f>'PL-Imp (O)'!CS10*(1+Toeslagen!$Q$29)</f>
        <v>461.13115276800016</v>
      </c>
      <c r="CT10" s="208">
        <f>'PL-Imp (O)'!CT10*(1+Toeslagen!$Q$29)</f>
        <v>461.13115276800016</v>
      </c>
      <c r="CU10" s="208">
        <f>'PL-Imp (O)'!CU10*(1+Toeslagen!$Q$29)</f>
        <v>461.13115276800016</v>
      </c>
      <c r="CV10" s="208">
        <f>'PL-Imp (O)'!CV10*(1+Toeslagen!$Q$29)</f>
        <v>461.13115276800016</v>
      </c>
      <c r="CW10" s="208">
        <f>'PL-Imp (O)'!CW10*(1+Toeslagen!$Q$29)</f>
        <v>384.819012864</v>
      </c>
      <c r="CX10" s="208">
        <f>'PL-Imp (O)'!CX10*(1+Toeslagen!$Q$29)</f>
        <v>414.49595616000011</v>
      </c>
      <c r="CY10" s="208">
        <f>'PL-Imp (O)'!CY10*(1+Toeslagen!$Q$29)</f>
        <v>414.49595616000011</v>
      </c>
      <c r="CZ10" s="208">
        <f>'PL-Imp (O)'!CZ10*(1+Toeslagen!$Q$29)</f>
        <v>384.819012864</v>
      </c>
      <c r="DA10" s="208">
        <f>'PL-Imp (O)'!DA10*(1+Toeslagen!$Q$29)</f>
        <v>384.819012864</v>
      </c>
      <c r="DB10" s="208">
        <f>'PL-Imp (O)'!DB10*(1+Toeslagen!$Q$29)</f>
        <v>0</v>
      </c>
      <c r="DC10" s="208">
        <f>'PL-Imp (O)'!DC10*(1+Toeslagen!$Q$29)</f>
        <v>384.819012864</v>
      </c>
      <c r="DD10" s="208">
        <f>'PL-Imp (O)'!DD10*(1+Toeslagen!$Q$29)</f>
        <v>384.819012864</v>
      </c>
      <c r="DE10" s="208">
        <f>'PL-Imp (O)'!DE10*(1+Toeslagen!$Q$29)</f>
        <v>384.819012864</v>
      </c>
      <c r="DF10" s="208">
        <f>'PL-Imp (O)'!DF10*(1+Toeslagen!$Q$29)</f>
        <v>384.819012864</v>
      </c>
      <c r="DG10" s="208">
        <f>'PL-Imp (O)'!DG10*(1+Toeslagen!$Q$29)</f>
        <v>384.819012864</v>
      </c>
      <c r="DH10" s="208">
        <f>'PL-Imp (O)'!DH10*(1+Toeslagen!$Q$29)</f>
        <v>414.49595616000011</v>
      </c>
      <c r="DI10" s="208">
        <f>'PL-Imp (O)'!DI10*(1+Toeslagen!$Q$29)</f>
        <v>414.49595616000011</v>
      </c>
      <c r="DJ10" s="208">
        <f>'PL-Imp (O)'!DJ10*(1+Toeslagen!$Q$29)</f>
        <v>384.819012864</v>
      </c>
      <c r="DK10" s="208">
        <f>'PL-Imp (O)'!DK10*(1+Toeslagen!$Q$29)</f>
        <v>384.819012864</v>
      </c>
    </row>
    <row r="11" spans="1:115">
      <c r="A11" s="184">
        <v>5</v>
      </c>
      <c r="B11" s="184">
        <v>5</v>
      </c>
      <c r="C11" s="1"/>
      <c r="D11" s="1">
        <v>5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208">
        <f>'PL-Imp (O)'!P11*(1+Toeslagen!$Q$29)</f>
        <v>454.17319833600004</v>
      </c>
      <c r="Q11" s="208">
        <f>'PL-Imp (O)'!Q11*(1+Toeslagen!$Q$29)</f>
        <v>454.17319833600004</v>
      </c>
      <c r="R11" s="208">
        <f>'PL-Imp (O)'!R11*(1+Toeslagen!$Q$29)</f>
        <v>454.17319833600004</v>
      </c>
      <c r="S11" s="208">
        <f>'PL-Imp (O)'!S11*(1+Toeslagen!$Q$29)</f>
        <v>454.17319833600004</v>
      </c>
      <c r="T11" s="208">
        <f>'PL-Imp (O)'!T11*(1+Toeslagen!$Q$29)</f>
        <v>454.17319833600004</v>
      </c>
      <c r="U11" s="208">
        <f>'PL-Imp (O)'!U11*(1+Toeslagen!$Q$29)</f>
        <v>454.17319833600004</v>
      </c>
      <c r="V11" s="208">
        <f>'PL-Imp (O)'!V11*(1+Toeslagen!$Q$29)</f>
        <v>503.63477049600016</v>
      </c>
      <c r="W11" s="208">
        <f>'PL-Imp (O)'!W11*(1+Toeslagen!$Q$29)</f>
        <v>503.63477049600016</v>
      </c>
      <c r="X11" s="208">
        <f>'PL-Imp (O)'!X11*(1+Toeslagen!$Q$29)</f>
        <v>503.63477049600016</v>
      </c>
      <c r="Y11" s="208">
        <f>'PL-Imp (O)'!Y11*(1+Toeslagen!$Q$29)</f>
        <v>454.17319833600004</v>
      </c>
      <c r="Z11" s="208">
        <f>'PL-Imp (O)'!Z11*(1+Toeslagen!$Q$29)</f>
        <v>633.64804588799996</v>
      </c>
      <c r="AA11" s="208">
        <f>'PL-Imp (O)'!AA11*(1+Toeslagen!$Q$29)</f>
        <v>633.64804588799996</v>
      </c>
      <c r="AB11" s="208">
        <f>'PL-Imp (O)'!AB11*(1+Toeslagen!$Q$29)</f>
        <v>633.64804588799996</v>
      </c>
      <c r="AC11" s="208">
        <f>'PL-Imp (O)'!AC11*(1+Toeslagen!$Q$29)</f>
        <v>633.64804588799996</v>
      </c>
      <c r="AD11" s="208">
        <f>'PL-Imp (O)'!AD11*(1+Toeslagen!$Q$29)</f>
        <v>633.64804588799996</v>
      </c>
      <c r="AE11" s="208">
        <f>'PL-Imp (O)'!AE11*(1+Toeslagen!$Q$29)</f>
        <v>633.64804588799996</v>
      </c>
      <c r="AF11" s="208">
        <f>'PL-Imp (O)'!AF11*(1+Toeslagen!$Q$29)</f>
        <v>633.64804588799996</v>
      </c>
      <c r="AG11" s="208">
        <f>'PL-Imp (O)'!AG11*(1+Toeslagen!$Q$29)</f>
        <v>633.64804588799996</v>
      </c>
      <c r="AH11" s="208">
        <f>'PL-Imp (O)'!AH11*(1+Toeslagen!$Q$29)</f>
        <v>633.64804588799996</v>
      </c>
      <c r="AI11" s="208">
        <f>'PL-Imp (O)'!AI11*(1+Toeslagen!$Q$29)</f>
        <v>633.64804588799996</v>
      </c>
      <c r="AJ11" s="208">
        <f>'PL-Imp (O)'!AJ11*(1+Toeslagen!$Q$29)</f>
        <v>633.64804588799996</v>
      </c>
      <c r="AK11" s="208">
        <f>'PL-Imp (O)'!AK11*(1+Toeslagen!$Q$29)</f>
        <v>633.64804588799996</v>
      </c>
      <c r="AL11" s="208">
        <f>'PL-Imp (O)'!AL11*(1+Toeslagen!$Q$29)</f>
        <v>633.64804588799996</v>
      </c>
      <c r="AM11" s="208">
        <f>'PL-Imp (O)'!AM11*(1+Toeslagen!$Q$29)</f>
        <v>633.64804588799996</v>
      </c>
      <c r="AN11" s="208">
        <f>'PL-Imp (O)'!AN11*(1+Toeslagen!$Q$29)</f>
        <v>633.64804588799996</v>
      </c>
      <c r="AO11" s="208">
        <f>'PL-Imp (O)'!AO11*(1+Toeslagen!$Q$29)</f>
        <v>503.63477049600016</v>
      </c>
      <c r="AP11" s="208">
        <f>'PL-Imp (O)'!AP11*(1+Toeslagen!$Q$29)</f>
        <v>503.63477049600016</v>
      </c>
      <c r="AQ11" s="208">
        <f>'PL-Imp (O)'!AQ11*(1+Toeslagen!$Q$29)</f>
        <v>503.63477049600016</v>
      </c>
      <c r="AR11" s="208">
        <f>'PL-Imp (O)'!AR11*(1+Toeslagen!$Q$29)</f>
        <v>503.63477049600016</v>
      </c>
      <c r="AS11" s="208">
        <f>'PL-Imp (O)'!AS11*(1+Toeslagen!$Q$29)</f>
        <v>503.63477049600016</v>
      </c>
      <c r="AT11" s="208">
        <f>'PL-Imp (O)'!AT11*(1+Toeslagen!$Q$29)</f>
        <v>454.17319833600004</v>
      </c>
      <c r="AU11" s="208">
        <f>'PL-Imp (O)'!AU11*(1+Toeslagen!$Q$29)</f>
        <v>454.17319833600004</v>
      </c>
      <c r="AV11" s="208">
        <f>'PL-Imp (O)'!AV11*(1+Toeslagen!$Q$29)</f>
        <v>503.63477049600016</v>
      </c>
      <c r="AW11" s="208">
        <f>'PL-Imp (O)'!AW11*(1+Toeslagen!$Q$29)</f>
        <v>633.64804588799996</v>
      </c>
      <c r="AX11" s="208">
        <f>'PL-Imp (O)'!AX11*(1+Toeslagen!$Q$29)</f>
        <v>633.64804588799996</v>
      </c>
      <c r="AY11" s="208">
        <f>'PL-Imp (O)'!AY11*(1+Toeslagen!$Q$29)</f>
        <v>633.64804588799996</v>
      </c>
      <c r="AZ11" s="208">
        <f>'PL-Imp (O)'!AZ11*(1+Toeslagen!$Q$29)</f>
        <v>633.64804588799996</v>
      </c>
      <c r="BA11" s="208">
        <f>'PL-Imp (O)'!BA11*(1+Toeslagen!$Q$29)</f>
        <v>633.64804588799996</v>
      </c>
      <c r="BB11" s="208">
        <f>'PL-Imp (O)'!BB11*(1+Toeslagen!$Q$29)</f>
        <v>633.64804588799996</v>
      </c>
      <c r="BC11" s="208">
        <f>'PL-Imp (O)'!BC11*(1+Toeslagen!$Q$29)</f>
        <v>633.64804588799996</v>
      </c>
      <c r="BD11" s="208">
        <f>'PL-Imp (O)'!BD11*(1+Toeslagen!$Q$29)</f>
        <v>454.1731983360001</v>
      </c>
      <c r="BE11" s="208">
        <f>'PL-Imp (O)'!BE11*(1+Toeslagen!$Q$29)</f>
        <v>454.1731983360001</v>
      </c>
      <c r="BF11" s="208">
        <f>'PL-Imp (O)'!BF11*(1+Toeslagen!$Q$29)</f>
        <v>454.1731983360001</v>
      </c>
      <c r="BG11" s="208">
        <f>'PL-Imp (O)'!BG11*(1+Toeslagen!$Q$29)</f>
        <v>454.1731983360001</v>
      </c>
      <c r="BH11" s="208">
        <f>'PL-Imp (O)'!BH11*(1+Toeslagen!$Q$29)</f>
        <v>454.17319833600004</v>
      </c>
      <c r="BI11" s="208">
        <f>'PL-Imp (O)'!BI11*(1+Toeslagen!$Q$29)</f>
        <v>416.01712838399999</v>
      </c>
      <c r="BJ11" s="208">
        <f>'PL-Imp (O)'!BJ11*(1+Toeslagen!$Q$29)</f>
        <v>416.01712838399999</v>
      </c>
      <c r="BK11" s="208">
        <f>'PL-Imp (O)'!BK11*(1+Toeslagen!$Q$29)</f>
        <v>454.17319833600004</v>
      </c>
      <c r="BL11" s="208">
        <f>'PL-Imp (O)'!BL11*(1+Toeslagen!$Q$29)</f>
        <v>454.17319833600004</v>
      </c>
      <c r="BM11" s="208">
        <f>'PL-Imp (O)'!BM11*(1+Toeslagen!$Q$29)</f>
        <v>416.01712838399999</v>
      </c>
      <c r="BN11" s="208">
        <f>'PL-Imp (O)'!BN11*(1+Toeslagen!$Q$29)</f>
        <v>393.40612396800009</v>
      </c>
      <c r="BO11" s="208">
        <f>'PL-Imp (O)'!BO11*(1+Toeslagen!$Q$29)</f>
        <v>393.40612396800009</v>
      </c>
      <c r="BP11" s="208">
        <f>'PL-Imp (O)'!BP11*(1+Toeslagen!$Q$29)</f>
        <v>393.40612396800009</v>
      </c>
      <c r="BQ11" s="208">
        <f>'PL-Imp (O)'!BQ11*(1+Toeslagen!$Q$29)</f>
        <v>393.40612396800009</v>
      </c>
      <c r="BR11" s="208">
        <f>'PL-Imp (O)'!BR11*(1+Toeslagen!$Q$29)</f>
        <v>393.40612396800009</v>
      </c>
      <c r="BS11" s="208">
        <f>'PL-Imp (O)'!BS11*(1+Toeslagen!$Q$29)</f>
        <v>393.40612396800009</v>
      </c>
      <c r="BT11" s="208">
        <f>'PL-Imp (O)'!BT11*(1+Toeslagen!$Q$29)</f>
        <v>393.40612396800009</v>
      </c>
      <c r="BU11" s="208">
        <f>'PL-Imp (O)'!BU11*(1+Toeslagen!$Q$29)</f>
        <v>416.01712838399999</v>
      </c>
      <c r="BV11" s="208">
        <f>'PL-Imp (O)'!BV11*(1+Toeslagen!$Q$29)</f>
        <v>416.01712838399999</v>
      </c>
      <c r="BW11" s="208">
        <f>'PL-Imp (O)'!BW11*(1+Toeslagen!$Q$29)</f>
        <v>393.40612396800009</v>
      </c>
      <c r="BX11" s="208">
        <f>'PL-Imp (O)'!BX11*(1+Toeslagen!$Q$29)</f>
        <v>363.72918067200004</v>
      </c>
      <c r="BY11" s="208">
        <f>'PL-Imp (O)'!BY11*(1+Toeslagen!$Q$29)</f>
        <v>363.72918067200004</v>
      </c>
      <c r="BZ11" s="208">
        <f>'PL-Imp (O)'!BZ11*(1+Toeslagen!$Q$29)</f>
        <v>393.40612396800009</v>
      </c>
      <c r="CA11" s="208">
        <f>'PL-Imp (O)'!CA11*(1+Toeslagen!$Q$29)</f>
        <v>393.40612396800009</v>
      </c>
      <c r="CB11" s="208">
        <f>'PL-Imp (O)'!CB11*(1+Toeslagen!$Q$29)</f>
        <v>363.72918067200004</v>
      </c>
      <c r="CC11" s="208">
        <f>'PL-Imp (O)'!CC11*(1+Toeslagen!$Q$29)</f>
        <v>363.72918067200004</v>
      </c>
      <c r="CD11" s="208">
        <f>'PL-Imp (O)'!CD11*(1+Toeslagen!$Q$29)</f>
        <v>363.72918067200004</v>
      </c>
      <c r="CE11" s="208">
        <f>'PL-Imp (O)'!CE11*(1+Toeslagen!$Q$29)</f>
        <v>363.72918067200004</v>
      </c>
      <c r="CF11" s="208">
        <f>'PL-Imp (O)'!CF11*(1+Toeslagen!$Q$29)</f>
        <v>363.72918067200004</v>
      </c>
      <c r="CG11" s="208">
        <f>'PL-Imp (O)'!CG11*(1+Toeslagen!$Q$29)</f>
        <v>363.72918067200004</v>
      </c>
      <c r="CH11" s="208">
        <f>'PL-Imp (O)'!CH11*(1+Toeslagen!$Q$29)</f>
        <v>363.72918067200004</v>
      </c>
      <c r="CI11" s="208">
        <f>'PL-Imp (O)'!CI11*(1+Toeslagen!$Q$29)</f>
        <v>363.72918067200004</v>
      </c>
      <c r="CJ11" s="208">
        <f>'PL-Imp (O)'!CJ11*(1+Toeslagen!$Q$29)</f>
        <v>393.40612396800009</v>
      </c>
      <c r="CK11" s="208">
        <f>'PL-Imp (O)'!CK11*(1+Toeslagen!$Q$29)</f>
        <v>363.72918067200004</v>
      </c>
      <c r="CL11" s="208">
        <f>'PL-Imp (O)'!CL11*(1+Toeslagen!$Q$29)</f>
        <v>363.72918067200004</v>
      </c>
      <c r="CM11" s="208">
        <f>'PL-Imp (O)'!CM11*(1+Toeslagen!$Q$29)</f>
        <v>416.01712838399999</v>
      </c>
      <c r="CN11" s="208">
        <f>'PL-Imp (O)'!CN11*(1+Toeslagen!$Q$29)</f>
        <v>454.17319833600004</v>
      </c>
      <c r="CO11" s="208">
        <f>'PL-Imp (O)'!CO11*(1+Toeslagen!$Q$29)</f>
        <v>416.01712838399999</v>
      </c>
      <c r="CP11" s="208">
        <f>'PL-Imp (O)'!CP11*(1+Toeslagen!$Q$29)</f>
        <v>416.01712838399999</v>
      </c>
      <c r="CQ11" s="208">
        <f>'PL-Imp (O)'!CQ11*(1+Toeslagen!$Q$29)</f>
        <v>0</v>
      </c>
      <c r="CR11" s="208">
        <f>'PL-Imp (O)'!CR11*(1+Toeslagen!$Q$29)</f>
        <v>503.63477049600016</v>
      </c>
      <c r="CS11" s="208">
        <f>'PL-Imp (O)'!CS11*(1+Toeslagen!$Q$29)</f>
        <v>503.63477049600016</v>
      </c>
      <c r="CT11" s="208">
        <f>'PL-Imp (O)'!CT11*(1+Toeslagen!$Q$29)</f>
        <v>503.63477049600016</v>
      </c>
      <c r="CU11" s="208">
        <f>'PL-Imp (O)'!CU11*(1+Toeslagen!$Q$29)</f>
        <v>503.63477049600016</v>
      </c>
      <c r="CV11" s="208">
        <f>'PL-Imp (O)'!CV11*(1+Toeslagen!$Q$29)</f>
        <v>503.63477049600016</v>
      </c>
      <c r="CW11" s="208">
        <f>'PL-Imp (O)'!CW11*(1+Toeslagen!$Q$29)</f>
        <v>416.01712838399999</v>
      </c>
      <c r="CX11" s="208">
        <f>'PL-Imp (O)'!CX11*(1+Toeslagen!$Q$29)</f>
        <v>454.17319833600004</v>
      </c>
      <c r="CY11" s="208">
        <f>'PL-Imp (O)'!CY11*(1+Toeslagen!$Q$29)</f>
        <v>454.17319833600004</v>
      </c>
      <c r="CZ11" s="208">
        <f>'PL-Imp (O)'!CZ11*(1+Toeslagen!$Q$29)</f>
        <v>416.01712838399999</v>
      </c>
      <c r="DA11" s="208">
        <f>'PL-Imp (O)'!DA11*(1+Toeslagen!$Q$29)</f>
        <v>416.01712838399999</v>
      </c>
      <c r="DB11" s="208">
        <f>'PL-Imp (O)'!DB11*(1+Toeslagen!$Q$29)</f>
        <v>0</v>
      </c>
      <c r="DC11" s="208">
        <f>'PL-Imp (O)'!DC11*(1+Toeslagen!$Q$29)</f>
        <v>416.01712838399999</v>
      </c>
      <c r="DD11" s="208">
        <f>'PL-Imp (O)'!DD11*(1+Toeslagen!$Q$29)</f>
        <v>416.01712838399999</v>
      </c>
      <c r="DE11" s="208">
        <f>'PL-Imp (O)'!DE11*(1+Toeslagen!$Q$29)</f>
        <v>416.01712838399999</v>
      </c>
      <c r="DF11" s="208">
        <f>'PL-Imp (O)'!DF11*(1+Toeslagen!$Q$29)</f>
        <v>416.01712838399999</v>
      </c>
      <c r="DG11" s="208">
        <f>'PL-Imp (O)'!DG11*(1+Toeslagen!$Q$29)</f>
        <v>416.01712838399999</v>
      </c>
      <c r="DH11" s="208">
        <f>'PL-Imp (O)'!DH11*(1+Toeslagen!$Q$29)</f>
        <v>454.17319833600004</v>
      </c>
      <c r="DI11" s="208">
        <f>'PL-Imp (O)'!DI11*(1+Toeslagen!$Q$29)</f>
        <v>454.17319833600004</v>
      </c>
      <c r="DJ11" s="208">
        <f>'PL-Imp (O)'!DJ11*(1+Toeslagen!$Q$29)</f>
        <v>416.01712838399999</v>
      </c>
      <c r="DK11" s="208">
        <f>'PL-Imp (O)'!DK11*(1+Toeslagen!$Q$29)</f>
        <v>416.01712838399999</v>
      </c>
    </row>
    <row r="12" spans="1:115">
      <c r="A12" s="184">
        <v>6</v>
      </c>
      <c r="B12" s="184">
        <v>6</v>
      </c>
      <c r="C12" s="1"/>
      <c r="D12" s="1">
        <v>5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208">
        <f>'PL-Imp (O)'!P12*(1+Toeslagen!$Q$29)</f>
        <v>513.63506937600005</v>
      </c>
      <c r="Q12" s="208">
        <f>'PL-Imp (O)'!Q12*(1+Toeslagen!$Q$29)</f>
        <v>513.63506937600005</v>
      </c>
      <c r="R12" s="208">
        <f>'PL-Imp (O)'!R12*(1+Toeslagen!$Q$29)</f>
        <v>513.63506937600005</v>
      </c>
      <c r="S12" s="208">
        <f>'PL-Imp (O)'!S12*(1+Toeslagen!$Q$29)</f>
        <v>513.63506937600005</v>
      </c>
      <c r="T12" s="208">
        <f>'PL-Imp (O)'!T12*(1+Toeslagen!$Q$29)</f>
        <v>513.63506937600005</v>
      </c>
      <c r="U12" s="208">
        <f>'PL-Imp (O)'!U12*(1+Toeslagen!$Q$29)</f>
        <v>513.63506937600005</v>
      </c>
      <c r="V12" s="208">
        <f>'PL-Imp (O)'!V12*(1+Toeslagen!$Q$29)</f>
        <v>568.74939264000011</v>
      </c>
      <c r="W12" s="208">
        <f>'PL-Imp (O)'!W12*(1+Toeslagen!$Q$29)</f>
        <v>568.74939264000011</v>
      </c>
      <c r="X12" s="208">
        <f>'PL-Imp (O)'!X12*(1+Toeslagen!$Q$29)</f>
        <v>568.74939264000011</v>
      </c>
      <c r="Y12" s="208">
        <f>'PL-Imp (O)'!Y12*(1+Toeslagen!$Q$29)</f>
        <v>513.63506937600005</v>
      </c>
      <c r="Z12" s="208">
        <f>'PL-Imp (O)'!Z12*(1+Toeslagen!$Q$29)</f>
        <v>712.89454579200014</v>
      </c>
      <c r="AA12" s="208">
        <f>'PL-Imp (O)'!AA12*(1+Toeslagen!$Q$29)</f>
        <v>712.89454579200014</v>
      </c>
      <c r="AB12" s="208">
        <f>'PL-Imp (O)'!AB12*(1+Toeslagen!$Q$29)</f>
        <v>712.89454579200014</v>
      </c>
      <c r="AC12" s="208">
        <f>'PL-Imp (O)'!AC12*(1+Toeslagen!$Q$29)</f>
        <v>712.89454579200014</v>
      </c>
      <c r="AD12" s="208">
        <f>'PL-Imp (O)'!AD12*(1+Toeslagen!$Q$29)</f>
        <v>712.89454579200014</v>
      </c>
      <c r="AE12" s="208">
        <f>'PL-Imp (O)'!AE12*(1+Toeslagen!$Q$29)</f>
        <v>712.89454579200014</v>
      </c>
      <c r="AF12" s="208">
        <f>'PL-Imp (O)'!AF12*(1+Toeslagen!$Q$29)</f>
        <v>712.89454579200014</v>
      </c>
      <c r="AG12" s="208">
        <f>'PL-Imp (O)'!AG12*(1+Toeslagen!$Q$29)</f>
        <v>712.89454579200014</v>
      </c>
      <c r="AH12" s="208">
        <f>'PL-Imp (O)'!AH12*(1+Toeslagen!$Q$29)</f>
        <v>712.89454579200014</v>
      </c>
      <c r="AI12" s="208">
        <f>'PL-Imp (O)'!AI12*(1+Toeslagen!$Q$29)</f>
        <v>712.89454579200014</v>
      </c>
      <c r="AJ12" s="208">
        <f>'PL-Imp (O)'!AJ12*(1+Toeslagen!$Q$29)</f>
        <v>712.89454579200014</v>
      </c>
      <c r="AK12" s="208">
        <f>'PL-Imp (O)'!AK12*(1+Toeslagen!$Q$29)</f>
        <v>712.89454579200014</v>
      </c>
      <c r="AL12" s="208">
        <f>'PL-Imp (O)'!AL12*(1+Toeslagen!$Q$29)</f>
        <v>712.89454579200014</v>
      </c>
      <c r="AM12" s="208">
        <f>'PL-Imp (O)'!AM12*(1+Toeslagen!$Q$29)</f>
        <v>712.89454579200014</v>
      </c>
      <c r="AN12" s="208">
        <f>'PL-Imp (O)'!AN12*(1+Toeslagen!$Q$29)</f>
        <v>712.89454579200014</v>
      </c>
      <c r="AO12" s="208">
        <f>'PL-Imp (O)'!AO12*(1+Toeslagen!$Q$29)</f>
        <v>568.74939264000011</v>
      </c>
      <c r="AP12" s="208">
        <f>'PL-Imp (O)'!AP12*(1+Toeslagen!$Q$29)</f>
        <v>568.74939264000011</v>
      </c>
      <c r="AQ12" s="208">
        <f>'PL-Imp (O)'!AQ12*(1+Toeslagen!$Q$29)</f>
        <v>568.74939264000011</v>
      </c>
      <c r="AR12" s="208">
        <f>'PL-Imp (O)'!AR12*(1+Toeslagen!$Q$29)</f>
        <v>568.74939264000011</v>
      </c>
      <c r="AS12" s="208">
        <f>'PL-Imp (O)'!AS12*(1+Toeslagen!$Q$29)</f>
        <v>568.74939264000011</v>
      </c>
      <c r="AT12" s="208">
        <f>'PL-Imp (O)'!AT12*(1+Toeslagen!$Q$29)</f>
        <v>513.63506937600005</v>
      </c>
      <c r="AU12" s="208">
        <f>'PL-Imp (O)'!AU12*(1+Toeslagen!$Q$29)</f>
        <v>513.63506937600005</v>
      </c>
      <c r="AV12" s="208">
        <f>'PL-Imp (O)'!AV12*(1+Toeslagen!$Q$29)</f>
        <v>568.74939264000011</v>
      </c>
      <c r="AW12" s="208">
        <f>'PL-Imp (O)'!AW12*(1+Toeslagen!$Q$29)</f>
        <v>712.89454579200014</v>
      </c>
      <c r="AX12" s="208">
        <f>'PL-Imp (O)'!AX12*(1+Toeslagen!$Q$29)</f>
        <v>712.89454579200014</v>
      </c>
      <c r="AY12" s="208">
        <f>'PL-Imp (O)'!AY12*(1+Toeslagen!$Q$29)</f>
        <v>712.89454579200014</v>
      </c>
      <c r="AZ12" s="208">
        <f>'PL-Imp (O)'!AZ12*(1+Toeslagen!$Q$29)</f>
        <v>712.89454579200014</v>
      </c>
      <c r="BA12" s="208">
        <f>'PL-Imp (O)'!BA12*(1+Toeslagen!$Q$29)</f>
        <v>712.89454579200014</v>
      </c>
      <c r="BB12" s="208">
        <f>'PL-Imp (O)'!BB12*(1+Toeslagen!$Q$29)</f>
        <v>712.89454579200014</v>
      </c>
      <c r="BC12" s="208">
        <f>'PL-Imp (O)'!BC12*(1+Toeslagen!$Q$29)</f>
        <v>712.89454579200014</v>
      </c>
      <c r="BD12" s="208">
        <f>'PL-Imp (O)'!BD12*(1+Toeslagen!$Q$29)</f>
        <v>513.63506937600005</v>
      </c>
      <c r="BE12" s="208">
        <f>'PL-Imp (O)'!BE12*(1+Toeslagen!$Q$29)</f>
        <v>513.63506937600005</v>
      </c>
      <c r="BF12" s="208">
        <f>'PL-Imp (O)'!BF12*(1+Toeslagen!$Q$29)</f>
        <v>513.63506937600005</v>
      </c>
      <c r="BG12" s="208">
        <f>'PL-Imp (O)'!BG12*(1+Toeslagen!$Q$29)</f>
        <v>513.63506937600005</v>
      </c>
      <c r="BH12" s="208">
        <f>'PL-Imp (O)'!BH12*(1+Toeslagen!$Q$29)</f>
        <v>513.63506937600005</v>
      </c>
      <c r="BI12" s="208">
        <f>'PL-Imp (O)'!BI12*(1+Toeslagen!$Q$29)</f>
        <v>469.8262483200001</v>
      </c>
      <c r="BJ12" s="208">
        <f>'PL-Imp (O)'!BJ12*(1+Toeslagen!$Q$29)</f>
        <v>469.8262483200001</v>
      </c>
      <c r="BK12" s="208">
        <f>'PL-Imp (O)'!BK12*(1+Toeslagen!$Q$29)</f>
        <v>513.63506937600005</v>
      </c>
      <c r="BL12" s="208">
        <f>'PL-Imp (O)'!BL12*(1+Toeslagen!$Q$29)</f>
        <v>513.63506937600005</v>
      </c>
      <c r="BM12" s="208">
        <f>'PL-Imp (O)'!BM12*(1+Toeslagen!$Q$29)</f>
        <v>469.8262483200001</v>
      </c>
      <c r="BN12" s="208">
        <f>'PL-Imp (O)'!BN12*(1+Toeslagen!$Q$29)</f>
        <v>444.38886835200003</v>
      </c>
      <c r="BO12" s="208">
        <f>'PL-Imp (O)'!BO12*(1+Toeslagen!$Q$29)</f>
        <v>444.38886835200003</v>
      </c>
      <c r="BP12" s="208">
        <f>'PL-Imp (O)'!BP12*(1+Toeslagen!$Q$29)</f>
        <v>444.38886835200003</v>
      </c>
      <c r="BQ12" s="208">
        <f>'PL-Imp (O)'!BQ12*(1+Toeslagen!$Q$29)</f>
        <v>444.38886835200003</v>
      </c>
      <c r="BR12" s="208">
        <f>'PL-Imp (O)'!BR12*(1+Toeslagen!$Q$29)</f>
        <v>444.38886835200003</v>
      </c>
      <c r="BS12" s="208">
        <f>'PL-Imp (O)'!BS12*(1+Toeslagen!$Q$29)</f>
        <v>444.38886835200003</v>
      </c>
      <c r="BT12" s="208">
        <f>'PL-Imp (O)'!BT12*(1+Toeslagen!$Q$29)</f>
        <v>444.38886835200003</v>
      </c>
      <c r="BU12" s="208">
        <f>'PL-Imp (O)'!BU12*(1+Toeslagen!$Q$29)</f>
        <v>469.8262483200001</v>
      </c>
      <c r="BV12" s="208">
        <f>'PL-Imp (O)'!BV12*(1+Toeslagen!$Q$29)</f>
        <v>469.8262483200001</v>
      </c>
      <c r="BW12" s="208">
        <f>'PL-Imp (O)'!BW12*(1+Toeslagen!$Q$29)</f>
        <v>444.38886835200003</v>
      </c>
      <c r="BX12" s="208">
        <f>'PL-Imp (O)'!BX12*(1+Toeslagen!$Q$29)</f>
        <v>413.29873728000007</v>
      </c>
      <c r="BY12" s="208">
        <f>'PL-Imp (O)'!BY12*(1+Toeslagen!$Q$29)</f>
        <v>413.29873728000007</v>
      </c>
      <c r="BZ12" s="208">
        <f>'PL-Imp (O)'!BZ12*(1+Toeslagen!$Q$29)</f>
        <v>444.38886835200003</v>
      </c>
      <c r="CA12" s="208">
        <f>'PL-Imp (O)'!CA12*(1+Toeslagen!$Q$29)</f>
        <v>444.38886835200003</v>
      </c>
      <c r="CB12" s="208">
        <f>'PL-Imp (O)'!CB12*(1+Toeslagen!$Q$29)</f>
        <v>413.29873728000007</v>
      </c>
      <c r="CC12" s="208">
        <f>'PL-Imp (O)'!CC12*(1+Toeslagen!$Q$29)</f>
        <v>413.29873728000007</v>
      </c>
      <c r="CD12" s="208">
        <f>'PL-Imp (O)'!CD12*(1+Toeslagen!$Q$29)</f>
        <v>413.29873728000007</v>
      </c>
      <c r="CE12" s="208">
        <f>'PL-Imp (O)'!CE12*(1+Toeslagen!$Q$29)</f>
        <v>413.29873728000007</v>
      </c>
      <c r="CF12" s="208">
        <f>'PL-Imp (O)'!CF12*(1+Toeslagen!$Q$29)</f>
        <v>413.29873728000007</v>
      </c>
      <c r="CG12" s="208">
        <f>'PL-Imp (O)'!CG12*(1+Toeslagen!$Q$29)</f>
        <v>413.29873728000007</v>
      </c>
      <c r="CH12" s="208">
        <f>'PL-Imp (O)'!CH12*(1+Toeslagen!$Q$29)</f>
        <v>413.29873728000007</v>
      </c>
      <c r="CI12" s="208">
        <f>'PL-Imp (O)'!CI12*(1+Toeslagen!$Q$29)</f>
        <v>413.29873728000007</v>
      </c>
      <c r="CJ12" s="208">
        <f>'PL-Imp (O)'!CJ12*(1+Toeslagen!$Q$29)</f>
        <v>444.38886835200003</v>
      </c>
      <c r="CK12" s="208">
        <f>'PL-Imp (O)'!CK12*(1+Toeslagen!$Q$29)</f>
        <v>413.29873728000007</v>
      </c>
      <c r="CL12" s="208">
        <f>'PL-Imp (O)'!CL12*(1+Toeslagen!$Q$29)</f>
        <v>413.29873728000007</v>
      </c>
      <c r="CM12" s="208">
        <f>'PL-Imp (O)'!CM12*(1+Toeslagen!$Q$29)</f>
        <v>469.8262483200001</v>
      </c>
      <c r="CN12" s="208">
        <f>'PL-Imp (O)'!CN12*(1+Toeslagen!$Q$29)</f>
        <v>513.63506937600005</v>
      </c>
      <c r="CO12" s="208">
        <f>'PL-Imp (O)'!CO12*(1+Toeslagen!$Q$29)</f>
        <v>469.8262483200001</v>
      </c>
      <c r="CP12" s="208">
        <f>'PL-Imp (O)'!CP12*(1+Toeslagen!$Q$29)</f>
        <v>469.8262483200001</v>
      </c>
      <c r="CQ12" s="208">
        <f>'PL-Imp (O)'!CQ12*(1+Toeslagen!$Q$29)</f>
        <v>0</v>
      </c>
      <c r="CR12" s="208">
        <f>'PL-Imp (O)'!CR12*(1+Toeslagen!$Q$29)</f>
        <v>568.74939264000011</v>
      </c>
      <c r="CS12" s="208">
        <f>'PL-Imp (O)'!CS12*(1+Toeslagen!$Q$29)</f>
        <v>568.74939264000011</v>
      </c>
      <c r="CT12" s="208">
        <f>'PL-Imp (O)'!CT12*(1+Toeslagen!$Q$29)</f>
        <v>568.74939264000011</v>
      </c>
      <c r="CU12" s="208">
        <f>'PL-Imp (O)'!CU12*(1+Toeslagen!$Q$29)</f>
        <v>568.74939264000011</v>
      </c>
      <c r="CV12" s="208">
        <f>'PL-Imp (O)'!CV12*(1+Toeslagen!$Q$29)</f>
        <v>568.74939264000011</v>
      </c>
      <c r="CW12" s="208">
        <f>'PL-Imp (O)'!CW12*(1+Toeslagen!$Q$29)</f>
        <v>469.8262483200001</v>
      </c>
      <c r="CX12" s="208">
        <f>'PL-Imp (O)'!CX12*(1+Toeslagen!$Q$29)</f>
        <v>513.63506937600005</v>
      </c>
      <c r="CY12" s="208">
        <f>'PL-Imp (O)'!CY12*(1+Toeslagen!$Q$29)</f>
        <v>513.63506937600005</v>
      </c>
      <c r="CZ12" s="208">
        <f>'PL-Imp (O)'!CZ12*(1+Toeslagen!$Q$29)</f>
        <v>469.8262483200001</v>
      </c>
      <c r="DA12" s="208">
        <f>'PL-Imp (O)'!DA12*(1+Toeslagen!$Q$29)</f>
        <v>469.8262483200001</v>
      </c>
      <c r="DB12" s="208">
        <f>'PL-Imp (O)'!DB12*(1+Toeslagen!$Q$29)</f>
        <v>0</v>
      </c>
      <c r="DC12" s="208">
        <f>'PL-Imp (O)'!DC12*(1+Toeslagen!$Q$29)</f>
        <v>469.8262483200001</v>
      </c>
      <c r="DD12" s="208">
        <f>'PL-Imp (O)'!DD12*(1+Toeslagen!$Q$29)</f>
        <v>469.8262483200001</v>
      </c>
      <c r="DE12" s="208">
        <f>'PL-Imp (O)'!DE12*(1+Toeslagen!$Q$29)</f>
        <v>469.8262483200001</v>
      </c>
      <c r="DF12" s="208">
        <f>'PL-Imp (O)'!DF12*(1+Toeslagen!$Q$29)</f>
        <v>469.8262483200001</v>
      </c>
      <c r="DG12" s="208">
        <f>'PL-Imp (O)'!DG12*(1+Toeslagen!$Q$29)</f>
        <v>469.8262483200001</v>
      </c>
      <c r="DH12" s="208">
        <f>'PL-Imp (O)'!DH12*(1+Toeslagen!$Q$29)</f>
        <v>513.63506937600005</v>
      </c>
      <c r="DI12" s="208">
        <f>'PL-Imp (O)'!DI12*(1+Toeslagen!$Q$29)</f>
        <v>513.63506937600005</v>
      </c>
      <c r="DJ12" s="208">
        <f>'PL-Imp (O)'!DJ12*(1+Toeslagen!$Q$29)</f>
        <v>469.8262483200001</v>
      </c>
      <c r="DK12" s="208">
        <f>'PL-Imp (O)'!DK12*(1+Toeslagen!$Q$29)</f>
        <v>469.8262483200001</v>
      </c>
    </row>
    <row r="13" spans="1:115">
      <c r="A13" s="184">
        <v>7</v>
      </c>
      <c r="B13" s="184">
        <v>7</v>
      </c>
      <c r="C13" s="1"/>
      <c r="D13" s="1">
        <v>5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208">
        <f>'PL-Imp (O)'!P13*(1+Toeslagen!$Q$29)</f>
        <v>538.20231379200004</v>
      </c>
      <c r="Q13" s="208">
        <f>'PL-Imp (O)'!Q13*(1+Toeslagen!$Q$29)</f>
        <v>538.20231379200004</v>
      </c>
      <c r="R13" s="208">
        <f>'PL-Imp (O)'!R13*(1+Toeslagen!$Q$29)</f>
        <v>538.20231379200004</v>
      </c>
      <c r="S13" s="208">
        <f>'PL-Imp (O)'!S13*(1+Toeslagen!$Q$29)</f>
        <v>538.20231379200004</v>
      </c>
      <c r="T13" s="208">
        <f>'PL-Imp (O)'!T13*(1+Toeslagen!$Q$29)</f>
        <v>538.20231379200004</v>
      </c>
      <c r="U13" s="208">
        <f>'PL-Imp (O)'!U13*(1+Toeslagen!$Q$29)</f>
        <v>538.20231379200004</v>
      </c>
      <c r="V13" s="208">
        <f>'PL-Imp (O)'!V13*(1+Toeslagen!$Q$29)</f>
        <v>594.72982483199996</v>
      </c>
      <c r="W13" s="208">
        <f>'PL-Imp (O)'!W13*(1+Toeslagen!$Q$29)</f>
        <v>594.72982483199996</v>
      </c>
      <c r="X13" s="208">
        <f>'PL-Imp (O)'!X13*(1+Toeslagen!$Q$29)</f>
        <v>594.72982483199996</v>
      </c>
      <c r="Y13" s="208">
        <f>'PL-Imp (O)'!Y13*(1+Toeslagen!$Q$29)</f>
        <v>538.20231379199993</v>
      </c>
      <c r="Z13" s="208">
        <f>'PL-Imp (O)'!Z13*(1+Toeslagen!$Q$29)</f>
        <v>743.11454131200003</v>
      </c>
      <c r="AA13" s="208">
        <f>'PL-Imp (O)'!AA13*(1+Toeslagen!$Q$29)</f>
        <v>743.11454131200003</v>
      </c>
      <c r="AB13" s="208">
        <f>'PL-Imp (O)'!AB13*(1+Toeslagen!$Q$29)</f>
        <v>743.11454131200003</v>
      </c>
      <c r="AC13" s="208">
        <f>'PL-Imp (O)'!AC13*(1+Toeslagen!$Q$29)</f>
        <v>743.11454131200003</v>
      </c>
      <c r="AD13" s="208">
        <f>'PL-Imp (O)'!AD13*(1+Toeslagen!$Q$29)</f>
        <v>743.11454131200003</v>
      </c>
      <c r="AE13" s="208">
        <f>'PL-Imp (O)'!AE13*(1+Toeslagen!$Q$29)</f>
        <v>743.11454131200003</v>
      </c>
      <c r="AF13" s="208">
        <f>'PL-Imp (O)'!AF13*(1+Toeslagen!$Q$29)</f>
        <v>743.11454131200003</v>
      </c>
      <c r="AG13" s="208">
        <f>'PL-Imp (O)'!AG13*(1+Toeslagen!$Q$29)</f>
        <v>743.11454131200003</v>
      </c>
      <c r="AH13" s="208">
        <f>'PL-Imp (O)'!AH13*(1+Toeslagen!$Q$29)</f>
        <v>743.11454131200003</v>
      </c>
      <c r="AI13" s="208">
        <f>'PL-Imp (O)'!AI13*(1+Toeslagen!$Q$29)</f>
        <v>743.11454131200003</v>
      </c>
      <c r="AJ13" s="208">
        <f>'PL-Imp (O)'!AJ13*(1+Toeslagen!$Q$29)</f>
        <v>743.11454131200003</v>
      </c>
      <c r="AK13" s="208">
        <f>'PL-Imp (O)'!AK13*(1+Toeslagen!$Q$29)</f>
        <v>743.11454131200003</v>
      </c>
      <c r="AL13" s="208">
        <f>'PL-Imp (O)'!AL13*(1+Toeslagen!$Q$29)</f>
        <v>743.11454131200003</v>
      </c>
      <c r="AM13" s="208">
        <f>'PL-Imp (O)'!AM13*(1+Toeslagen!$Q$29)</f>
        <v>743.11454131200003</v>
      </c>
      <c r="AN13" s="208">
        <f>'PL-Imp (O)'!AN13*(1+Toeslagen!$Q$29)</f>
        <v>743.11454131200003</v>
      </c>
      <c r="AO13" s="208">
        <f>'PL-Imp (O)'!AO13*(1+Toeslagen!$Q$29)</f>
        <v>594.72982483199996</v>
      </c>
      <c r="AP13" s="208">
        <f>'PL-Imp (O)'!AP13*(1+Toeslagen!$Q$29)</f>
        <v>594.72982483199996</v>
      </c>
      <c r="AQ13" s="208">
        <f>'PL-Imp (O)'!AQ13*(1+Toeslagen!$Q$29)</f>
        <v>594.72982483199996</v>
      </c>
      <c r="AR13" s="208">
        <f>'PL-Imp (O)'!AR13*(1+Toeslagen!$Q$29)</f>
        <v>594.72982483199996</v>
      </c>
      <c r="AS13" s="208">
        <f>'PL-Imp (O)'!AS13*(1+Toeslagen!$Q$29)</f>
        <v>594.72982483199996</v>
      </c>
      <c r="AT13" s="208">
        <f>'PL-Imp (O)'!AT13*(1+Toeslagen!$Q$29)</f>
        <v>538.20231379200004</v>
      </c>
      <c r="AU13" s="208">
        <f>'PL-Imp (O)'!AU13*(1+Toeslagen!$Q$29)</f>
        <v>538.20231379200004</v>
      </c>
      <c r="AV13" s="208">
        <f>'PL-Imp (O)'!AV13*(1+Toeslagen!$Q$29)</f>
        <v>594.72982483199996</v>
      </c>
      <c r="AW13" s="208">
        <f>'PL-Imp (O)'!AW13*(1+Toeslagen!$Q$29)</f>
        <v>743.11454131200003</v>
      </c>
      <c r="AX13" s="208">
        <f>'PL-Imp (O)'!AX13*(1+Toeslagen!$Q$29)</f>
        <v>743.11454131200003</v>
      </c>
      <c r="AY13" s="208">
        <f>'PL-Imp (O)'!AY13*(1+Toeslagen!$Q$29)</f>
        <v>743.11454131200003</v>
      </c>
      <c r="AZ13" s="208">
        <f>'PL-Imp (O)'!AZ13*(1+Toeslagen!$Q$29)</f>
        <v>743.11454131200003</v>
      </c>
      <c r="BA13" s="208">
        <f>'PL-Imp (O)'!BA13*(1+Toeslagen!$Q$29)</f>
        <v>743.11454131200003</v>
      </c>
      <c r="BB13" s="208">
        <f>'PL-Imp (O)'!BB13*(1+Toeslagen!$Q$29)</f>
        <v>743.11454131200003</v>
      </c>
      <c r="BC13" s="208">
        <f>'PL-Imp (O)'!BC13*(1+Toeslagen!$Q$29)</f>
        <v>743.11454131200003</v>
      </c>
      <c r="BD13" s="208">
        <f>'PL-Imp (O)'!BD13*(1+Toeslagen!$Q$29)</f>
        <v>538.20231379200004</v>
      </c>
      <c r="BE13" s="208">
        <f>'PL-Imp (O)'!BE13*(1+Toeslagen!$Q$29)</f>
        <v>538.20231379200004</v>
      </c>
      <c r="BF13" s="208">
        <f>'PL-Imp (O)'!BF13*(1+Toeslagen!$Q$29)</f>
        <v>538.20231379200004</v>
      </c>
      <c r="BG13" s="208">
        <f>'PL-Imp (O)'!BG13*(1+Toeslagen!$Q$29)</f>
        <v>538.20231379200004</v>
      </c>
      <c r="BH13" s="208">
        <f>'PL-Imp (O)'!BH13*(1+Toeslagen!$Q$29)</f>
        <v>538.20231379200004</v>
      </c>
      <c r="BI13" s="208">
        <f>'PL-Imp (O)'!BI13*(1+Toeslagen!$Q$29)</f>
        <v>491.56711718399998</v>
      </c>
      <c r="BJ13" s="208">
        <f>'PL-Imp (O)'!BJ13*(1+Toeslagen!$Q$29)</f>
        <v>491.56711718399998</v>
      </c>
      <c r="BK13" s="208">
        <f>'PL-Imp (O)'!BK13*(1+Toeslagen!$Q$29)</f>
        <v>538.20231379200004</v>
      </c>
      <c r="BL13" s="208">
        <f>'PL-Imp (O)'!BL13*(1+Toeslagen!$Q$29)</f>
        <v>538.20231379200004</v>
      </c>
      <c r="BM13" s="208">
        <f>'PL-Imp (O)'!BM13*(1+Toeslagen!$Q$29)</f>
        <v>491.56711718399998</v>
      </c>
      <c r="BN13" s="208">
        <f>'PL-Imp (O)'!BN13*(1+Toeslagen!$Q$29)</f>
        <v>464.71654944000005</v>
      </c>
      <c r="BO13" s="208">
        <f>'PL-Imp (O)'!BO13*(1+Toeslagen!$Q$29)</f>
        <v>464.71654944000005</v>
      </c>
      <c r="BP13" s="208">
        <f>'PL-Imp (O)'!BP13*(1+Toeslagen!$Q$29)</f>
        <v>464.71654944000005</v>
      </c>
      <c r="BQ13" s="208">
        <f>'PL-Imp (O)'!BQ13*(1+Toeslagen!$Q$29)</f>
        <v>464.71654944000005</v>
      </c>
      <c r="BR13" s="208">
        <f>'PL-Imp (O)'!BR13*(1+Toeslagen!$Q$29)</f>
        <v>464.71654944000005</v>
      </c>
      <c r="BS13" s="208">
        <f>'PL-Imp (O)'!BS13*(1+Toeslagen!$Q$29)</f>
        <v>464.71654944000005</v>
      </c>
      <c r="BT13" s="208">
        <f>'PL-Imp (O)'!BT13*(1+Toeslagen!$Q$29)</f>
        <v>464.71654944000005</v>
      </c>
      <c r="BU13" s="208">
        <f>'PL-Imp (O)'!BU13*(1+Toeslagen!$Q$29)</f>
        <v>491.56711718399998</v>
      </c>
      <c r="BV13" s="208">
        <f>'PL-Imp (O)'!BV13*(1+Toeslagen!$Q$29)</f>
        <v>491.56711718399998</v>
      </c>
      <c r="BW13" s="208">
        <f>'PL-Imp (O)'!BW13*(1+Toeslagen!$Q$29)</f>
        <v>464.71654944000005</v>
      </c>
      <c r="BX13" s="208">
        <f>'PL-Imp (O)'!BX13*(1+Toeslagen!$Q$29)</f>
        <v>432.213230592</v>
      </c>
      <c r="BY13" s="208">
        <f>'PL-Imp (O)'!BY13*(1+Toeslagen!$Q$29)</f>
        <v>432.213230592</v>
      </c>
      <c r="BZ13" s="208">
        <f>'PL-Imp (O)'!BZ13*(1+Toeslagen!$Q$29)</f>
        <v>464.71654944000005</v>
      </c>
      <c r="CA13" s="208">
        <f>'PL-Imp (O)'!CA13*(1+Toeslagen!$Q$29)</f>
        <v>464.71654944000005</v>
      </c>
      <c r="CB13" s="208">
        <f>'PL-Imp (O)'!CB13*(1+Toeslagen!$Q$29)</f>
        <v>432.213230592</v>
      </c>
      <c r="CC13" s="208">
        <f>'PL-Imp (O)'!CC13*(1+Toeslagen!$Q$29)</f>
        <v>432.213230592</v>
      </c>
      <c r="CD13" s="208">
        <f>'PL-Imp (O)'!CD13*(1+Toeslagen!$Q$29)</f>
        <v>432.213230592</v>
      </c>
      <c r="CE13" s="208">
        <f>'PL-Imp (O)'!CE13*(1+Toeslagen!$Q$29)</f>
        <v>432.213230592</v>
      </c>
      <c r="CF13" s="208">
        <f>'PL-Imp (O)'!CF13*(1+Toeslagen!$Q$29)</f>
        <v>432.213230592</v>
      </c>
      <c r="CG13" s="208">
        <f>'PL-Imp (O)'!CG13*(1+Toeslagen!$Q$29)</f>
        <v>432.21323059200006</v>
      </c>
      <c r="CH13" s="208">
        <f>'PL-Imp (O)'!CH13*(1+Toeslagen!$Q$29)</f>
        <v>432.213230592</v>
      </c>
      <c r="CI13" s="208">
        <f>'PL-Imp (O)'!CI13*(1+Toeslagen!$Q$29)</f>
        <v>432.213230592</v>
      </c>
      <c r="CJ13" s="208">
        <f>'PL-Imp (O)'!CJ13*(1+Toeslagen!$Q$29)</f>
        <v>464.71654944000005</v>
      </c>
      <c r="CK13" s="208">
        <f>'PL-Imp (O)'!CK13*(1+Toeslagen!$Q$29)</f>
        <v>432.213230592</v>
      </c>
      <c r="CL13" s="208">
        <f>'PL-Imp (O)'!CL13*(1+Toeslagen!$Q$29)</f>
        <v>432.213230592</v>
      </c>
      <c r="CM13" s="208">
        <f>'PL-Imp (O)'!CM13*(1+Toeslagen!$Q$29)</f>
        <v>491.56711718399998</v>
      </c>
      <c r="CN13" s="208">
        <f>'PL-Imp (O)'!CN13*(1+Toeslagen!$Q$29)</f>
        <v>538.20231379200004</v>
      </c>
      <c r="CO13" s="208">
        <f>'PL-Imp (O)'!CO13*(1+Toeslagen!$Q$29)</f>
        <v>491.56711718399998</v>
      </c>
      <c r="CP13" s="208">
        <f>'PL-Imp (O)'!CP13*(1+Toeslagen!$Q$29)</f>
        <v>491.56711718399998</v>
      </c>
      <c r="CQ13" s="208">
        <f>'PL-Imp (O)'!CQ13*(1+Toeslagen!$Q$29)</f>
        <v>0</v>
      </c>
      <c r="CR13" s="208">
        <f>'PL-Imp (O)'!CR13*(1+Toeslagen!$Q$29)</f>
        <v>594.72982483199996</v>
      </c>
      <c r="CS13" s="208">
        <f>'PL-Imp (O)'!CS13*(1+Toeslagen!$Q$29)</f>
        <v>594.72982483199996</v>
      </c>
      <c r="CT13" s="208">
        <f>'PL-Imp (O)'!CT13*(1+Toeslagen!$Q$29)</f>
        <v>594.72982483199996</v>
      </c>
      <c r="CU13" s="208">
        <f>'PL-Imp (O)'!CU13*(1+Toeslagen!$Q$29)</f>
        <v>594.72982483199996</v>
      </c>
      <c r="CV13" s="208">
        <f>'PL-Imp (O)'!CV13*(1+Toeslagen!$Q$29)</f>
        <v>594.72982483199996</v>
      </c>
      <c r="CW13" s="208">
        <f>'PL-Imp (O)'!CW13*(1+Toeslagen!$Q$29)</f>
        <v>491.56711718399998</v>
      </c>
      <c r="CX13" s="208">
        <f>'PL-Imp (O)'!CX13*(1+Toeslagen!$Q$29)</f>
        <v>538.20231379200004</v>
      </c>
      <c r="CY13" s="208">
        <f>'PL-Imp (O)'!CY13*(1+Toeslagen!$Q$29)</f>
        <v>538.20231379200004</v>
      </c>
      <c r="CZ13" s="208">
        <f>'PL-Imp (O)'!CZ13*(1+Toeslagen!$Q$29)</f>
        <v>491.56711718399998</v>
      </c>
      <c r="DA13" s="208">
        <f>'PL-Imp (O)'!DA13*(1+Toeslagen!$Q$29)</f>
        <v>491.56711718399998</v>
      </c>
      <c r="DB13" s="208">
        <f>'PL-Imp (O)'!DB13*(1+Toeslagen!$Q$29)</f>
        <v>0</v>
      </c>
      <c r="DC13" s="208">
        <f>'PL-Imp (O)'!DC13*(1+Toeslagen!$Q$29)</f>
        <v>491.56711718399998</v>
      </c>
      <c r="DD13" s="208">
        <f>'PL-Imp (O)'!DD13*(1+Toeslagen!$Q$29)</f>
        <v>491.56711718399998</v>
      </c>
      <c r="DE13" s="208">
        <f>'PL-Imp (O)'!DE13*(1+Toeslagen!$Q$29)</f>
        <v>491.56711718399998</v>
      </c>
      <c r="DF13" s="208">
        <f>'PL-Imp (O)'!DF13*(1+Toeslagen!$Q$29)</f>
        <v>491.56711718399998</v>
      </c>
      <c r="DG13" s="208">
        <f>'PL-Imp (O)'!DG13*(1+Toeslagen!$Q$29)</f>
        <v>491.56711718399998</v>
      </c>
      <c r="DH13" s="208">
        <f>'PL-Imp (O)'!DH13*(1+Toeslagen!$Q$29)</f>
        <v>538.20231379199993</v>
      </c>
      <c r="DI13" s="208">
        <f>'PL-Imp (O)'!DI13*(1+Toeslagen!$Q$29)</f>
        <v>538.20231379200004</v>
      </c>
      <c r="DJ13" s="208">
        <f>'PL-Imp (O)'!DJ13*(1+Toeslagen!$Q$29)</f>
        <v>491.56711718399998</v>
      </c>
      <c r="DK13" s="208">
        <f>'PL-Imp (O)'!DK13*(1+Toeslagen!$Q$29)</f>
        <v>491.56711718399998</v>
      </c>
    </row>
    <row r="14" spans="1:115">
      <c r="A14" s="184">
        <v>8</v>
      </c>
      <c r="B14" s="184">
        <v>8</v>
      </c>
      <c r="C14" s="1"/>
      <c r="D14" s="1">
        <v>5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208">
        <f>'PL-Imp (O)'!P14*(1+Toeslagen!$Q$29)</f>
        <v>622.66649702400002</v>
      </c>
      <c r="Q14" s="208">
        <f>'PL-Imp (O)'!Q14*(1+Toeslagen!$Q$29)</f>
        <v>622.66649702400002</v>
      </c>
      <c r="R14" s="208">
        <f>'PL-Imp (O)'!R14*(1+Toeslagen!$Q$29)</f>
        <v>622.66649702400002</v>
      </c>
      <c r="S14" s="208">
        <f>'PL-Imp (O)'!S14*(1+Toeslagen!$Q$29)</f>
        <v>622.66649702400002</v>
      </c>
      <c r="T14" s="208">
        <f>'PL-Imp (O)'!T14*(1+Toeslagen!$Q$29)</f>
        <v>622.66649702400002</v>
      </c>
      <c r="U14" s="208">
        <f>'PL-Imp (O)'!U14*(1+Toeslagen!$Q$29)</f>
        <v>622.66649702400002</v>
      </c>
      <c r="V14" s="208">
        <f>'PL-Imp (O)'!V14*(1+Toeslagen!$Q$29)</f>
        <v>684.84675916800006</v>
      </c>
      <c r="W14" s="208">
        <f>'PL-Imp (O)'!W14*(1+Toeslagen!$Q$29)</f>
        <v>684.84675916800006</v>
      </c>
      <c r="X14" s="208">
        <f>'PL-Imp (O)'!X14*(1+Toeslagen!$Q$29)</f>
        <v>684.84675916800006</v>
      </c>
      <c r="Y14" s="208">
        <f>'PL-Imp (O)'!Y14*(1+Toeslagen!$Q$29)</f>
        <v>622.66649702400002</v>
      </c>
      <c r="Z14" s="208">
        <f>'PL-Imp (O)'!Z14*(1+Toeslagen!$Q$29)</f>
        <v>848.77654118400005</v>
      </c>
      <c r="AA14" s="208">
        <f>'PL-Imp (O)'!AA14*(1+Toeslagen!$Q$29)</f>
        <v>848.77654118400005</v>
      </c>
      <c r="AB14" s="208">
        <f>'PL-Imp (O)'!AB14*(1+Toeslagen!$Q$29)</f>
        <v>848.77654118400005</v>
      </c>
      <c r="AC14" s="208">
        <f>'PL-Imp (O)'!AC14*(1+Toeslagen!$Q$29)</f>
        <v>848.77654118400005</v>
      </c>
      <c r="AD14" s="208">
        <f>'PL-Imp (O)'!AD14*(1+Toeslagen!$Q$29)</f>
        <v>848.77654118400005</v>
      </c>
      <c r="AE14" s="208">
        <f>'PL-Imp (O)'!AE14*(1+Toeslagen!$Q$29)</f>
        <v>848.77654118400005</v>
      </c>
      <c r="AF14" s="208">
        <f>'PL-Imp (O)'!AF14*(1+Toeslagen!$Q$29)</f>
        <v>848.77654118400005</v>
      </c>
      <c r="AG14" s="208">
        <f>'PL-Imp (O)'!AG14*(1+Toeslagen!$Q$29)</f>
        <v>848.77654118400005</v>
      </c>
      <c r="AH14" s="208">
        <f>'PL-Imp (O)'!AH14*(1+Toeslagen!$Q$29)</f>
        <v>848.77654118400005</v>
      </c>
      <c r="AI14" s="208">
        <f>'PL-Imp (O)'!AI14*(1+Toeslagen!$Q$29)</f>
        <v>848.77654118400005</v>
      </c>
      <c r="AJ14" s="208">
        <f>'PL-Imp (O)'!AJ14*(1+Toeslagen!$Q$29)</f>
        <v>848.77654118400005</v>
      </c>
      <c r="AK14" s="208">
        <f>'PL-Imp (O)'!AK14*(1+Toeslagen!$Q$29)</f>
        <v>848.77654118400005</v>
      </c>
      <c r="AL14" s="208">
        <f>'PL-Imp (O)'!AL14*(1+Toeslagen!$Q$29)</f>
        <v>848.77654118400005</v>
      </c>
      <c r="AM14" s="208">
        <f>'PL-Imp (O)'!AM14*(1+Toeslagen!$Q$29)</f>
        <v>848.77654118400005</v>
      </c>
      <c r="AN14" s="208">
        <f>'PL-Imp (O)'!AN14*(1+Toeslagen!$Q$29)</f>
        <v>848.77654118400005</v>
      </c>
      <c r="AO14" s="208">
        <f>'PL-Imp (O)'!AO14*(1+Toeslagen!$Q$29)</f>
        <v>684.84675916800006</v>
      </c>
      <c r="AP14" s="208">
        <f>'PL-Imp (O)'!AP14*(1+Toeslagen!$Q$29)</f>
        <v>684.84675916800006</v>
      </c>
      <c r="AQ14" s="208">
        <f>'PL-Imp (O)'!AQ14*(1+Toeslagen!$Q$29)</f>
        <v>684.84675916800006</v>
      </c>
      <c r="AR14" s="208">
        <f>'PL-Imp (O)'!AR14*(1+Toeslagen!$Q$29)</f>
        <v>684.84675916800006</v>
      </c>
      <c r="AS14" s="208">
        <f>'PL-Imp (O)'!AS14*(1+Toeslagen!$Q$29)</f>
        <v>684.84675916800006</v>
      </c>
      <c r="AT14" s="208">
        <f>'PL-Imp (O)'!AT14*(1+Toeslagen!$Q$29)</f>
        <v>622.66649702400002</v>
      </c>
      <c r="AU14" s="208">
        <f>'PL-Imp (O)'!AU14*(1+Toeslagen!$Q$29)</f>
        <v>622.66649702400002</v>
      </c>
      <c r="AV14" s="208">
        <f>'PL-Imp (O)'!AV14*(1+Toeslagen!$Q$29)</f>
        <v>684.84675916800006</v>
      </c>
      <c r="AW14" s="208">
        <f>'PL-Imp (O)'!AW14*(1+Toeslagen!$Q$29)</f>
        <v>848.77654118400005</v>
      </c>
      <c r="AX14" s="208">
        <f>'PL-Imp (O)'!AX14*(1+Toeslagen!$Q$29)</f>
        <v>848.77654118400005</v>
      </c>
      <c r="AY14" s="208">
        <f>'PL-Imp (O)'!AY14*(1+Toeslagen!$Q$29)</f>
        <v>848.77654118400005</v>
      </c>
      <c r="AZ14" s="208">
        <f>'PL-Imp (O)'!AZ14*(1+Toeslagen!$Q$29)</f>
        <v>848.77654118400005</v>
      </c>
      <c r="BA14" s="208">
        <f>'PL-Imp (O)'!BA14*(1+Toeslagen!$Q$29)</f>
        <v>848.77654118400005</v>
      </c>
      <c r="BB14" s="208">
        <f>'PL-Imp (O)'!BB14*(1+Toeslagen!$Q$29)</f>
        <v>848.77654118400005</v>
      </c>
      <c r="BC14" s="208">
        <f>'PL-Imp (O)'!BC14*(1+Toeslagen!$Q$29)</f>
        <v>848.77654118400005</v>
      </c>
      <c r="BD14" s="208">
        <f>'PL-Imp (O)'!BD14*(1+Toeslagen!$Q$29)</f>
        <v>622.66649702400002</v>
      </c>
      <c r="BE14" s="208">
        <f>'PL-Imp (O)'!BE14*(1+Toeslagen!$Q$29)</f>
        <v>622.66649702400002</v>
      </c>
      <c r="BF14" s="208">
        <f>'PL-Imp (O)'!BF14*(1+Toeslagen!$Q$29)</f>
        <v>622.66649702400002</v>
      </c>
      <c r="BG14" s="208">
        <f>'PL-Imp (O)'!BG14*(1+Toeslagen!$Q$29)</f>
        <v>622.66649702400002</v>
      </c>
      <c r="BH14" s="208">
        <f>'PL-Imp (O)'!BH14*(1+Toeslagen!$Q$29)</f>
        <v>622.66649702400002</v>
      </c>
      <c r="BI14" s="208">
        <f>'PL-Imp (O)'!BI14*(1+Toeslagen!$Q$29)</f>
        <v>563.31261043200004</v>
      </c>
      <c r="BJ14" s="208">
        <f>'PL-Imp (O)'!BJ14*(1+Toeslagen!$Q$29)</f>
        <v>563.31261043200004</v>
      </c>
      <c r="BK14" s="208">
        <f>'PL-Imp (O)'!BK14*(1+Toeslagen!$Q$29)</f>
        <v>622.66649702400002</v>
      </c>
      <c r="BL14" s="208">
        <f>'PL-Imp (O)'!BL14*(1+Toeslagen!$Q$29)</f>
        <v>622.66649702400002</v>
      </c>
      <c r="BM14" s="208">
        <f>'PL-Imp (O)'!BM14*(1+Toeslagen!$Q$29)</f>
        <v>563.31261043200004</v>
      </c>
      <c r="BN14" s="208">
        <f>'PL-Imp (O)'!BN14*(1+Toeslagen!$Q$29)</f>
        <v>535.04885491200002</v>
      </c>
      <c r="BO14" s="208">
        <f>'PL-Imp (O)'!BO14*(1+Toeslagen!$Q$29)</f>
        <v>535.04885491200002</v>
      </c>
      <c r="BP14" s="208">
        <f>'PL-Imp (O)'!BP14*(1+Toeslagen!$Q$29)</f>
        <v>535.04885491200002</v>
      </c>
      <c r="BQ14" s="208">
        <f>'PL-Imp (O)'!BQ14*(1+Toeslagen!$Q$29)</f>
        <v>535.04885491200002</v>
      </c>
      <c r="BR14" s="208">
        <f>'PL-Imp (O)'!BR14*(1+Toeslagen!$Q$29)</f>
        <v>535.04885491200002</v>
      </c>
      <c r="BS14" s="208">
        <f>'PL-Imp (O)'!BS14*(1+Toeslagen!$Q$29)</f>
        <v>535.04885491200002</v>
      </c>
      <c r="BT14" s="208">
        <f>'PL-Imp (O)'!BT14*(1+Toeslagen!$Q$29)</f>
        <v>535.04885491200002</v>
      </c>
      <c r="BU14" s="208">
        <f>'PL-Imp (O)'!BU14*(1+Toeslagen!$Q$29)</f>
        <v>563.31261043200004</v>
      </c>
      <c r="BV14" s="208">
        <f>'PL-Imp (O)'!BV14*(1+Toeslagen!$Q$29)</f>
        <v>563.31261043200004</v>
      </c>
      <c r="BW14" s="208">
        <f>'PL-Imp (O)'!BW14*(1+Toeslagen!$Q$29)</f>
        <v>535.04885491200002</v>
      </c>
      <c r="BX14" s="208">
        <f>'PL-Imp (O)'!BX14*(1+Toeslagen!$Q$29)</f>
        <v>496.89278496000003</v>
      </c>
      <c r="BY14" s="208">
        <f>'PL-Imp (O)'!BY14*(1+Toeslagen!$Q$29)</f>
        <v>496.89278496000003</v>
      </c>
      <c r="BZ14" s="208">
        <f>'PL-Imp (O)'!BZ14*(1+Toeslagen!$Q$29)</f>
        <v>535.04885491200002</v>
      </c>
      <c r="CA14" s="208">
        <f>'PL-Imp (O)'!CA14*(1+Toeslagen!$Q$29)</f>
        <v>535.04885491200002</v>
      </c>
      <c r="CB14" s="208">
        <f>'PL-Imp (O)'!CB14*(1+Toeslagen!$Q$29)</f>
        <v>496.89278496000003</v>
      </c>
      <c r="CC14" s="208">
        <f>'PL-Imp (O)'!CC14*(1+Toeslagen!$Q$29)</f>
        <v>496.89278496000003</v>
      </c>
      <c r="CD14" s="208">
        <f>'PL-Imp (O)'!CD14*(1+Toeslagen!$Q$29)</f>
        <v>496.89278496000003</v>
      </c>
      <c r="CE14" s="208">
        <f>'PL-Imp (O)'!CE14*(1+Toeslagen!$Q$29)</f>
        <v>496.89278496000003</v>
      </c>
      <c r="CF14" s="208">
        <f>'PL-Imp (O)'!CF14*(1+Toeslagen!$Q$29)</f>
        <v>496.89278496000003</v>
      </c>
      <c r="CG14" s="208">
        <f>'PL-Imp (O)'!CG14*(1+Toeslagen!$Q$29)</f>
        <v>496.89278496000003</v>
      </c>
      <c r="CH14" s="208">
        <f>'PL-Imp (O)'!CH14*(1+Toeslagen!$Q$29)</f>
        <v>496.89278496000003</v>
      </c>
      <c r="CI14" s="208">
        <f>'PL-Imp (O)'!CI14*(1+Toeslagen!$Q$29)</f>
        <v>496.89278496000003</v>
      </c>
      <c r="CJ14" s="208">
        <f>'PL-Imp (O)'!CJ14*(1+Toeslagen!$Q$29)</f>
        <v>535.04885491200002</v>
      </c>
      <c r="CK14" s="208">
        <f>'PL-Imp (O)'!CK14*(1+Toeslagen!$Q$29)</f>
        <v>496.89278496000003</v>
      </c>
      <c r="CL14" s="208">
        <f>'PL-Imp (O)'!CL14*(1+Toeslagen!$Q$29)</f>
        <v>496.89278496000003</v>
      </c>
      <c r="CM14" s="208">
        <f>'PL-Imp (O)'!CM14*(1+Toeslagen!$Q$29)</f>
        <v>563.31261043200004</v>
      </c>
      <c r="CN14" s="208">
        <f>'PL-Imp (O)'!CN14*(1+Toeslagen!$Q$29)</f>
        <v>622.66649702400002</v>
      </c>
      <c r="CO14" s="208">
        <f>'PL-Imp (O)'!CO14*(1+Toeslagen!$Q$29)</f>
        <v>563.31261043200004</v>
      </c>
      <c r="CP14" s="208">
        <f>'PL-Imp (O)'!CP14*(1+Toeslagen!$Q$29)</f>
        <v>563.31261043200004</v>
      </c>
      <c r="CQ14" s="208">
        <f>'PL-Imp (O)'!CQ14*(1+Toeslagen!$Q$29)</f>
        <v>0</v>
      </c>
      <c r="CR14" s="208">
        <f>'PL-Imp (O)'!CR14*(1+Toeslagen!$Q$29)</f>
        <v>684.84675916800006</v>
      </c>
      <c r="CS14" s="208">
        <f>'PL-Imp (O)'!CS14*(1+Toeslagen!$Q$29)</f>
        <v>684.84675916800006</v>
      </c>
      <c r="CT14" s="208">
        <f>'PL-Imp (O)'!CT14*(1+Toeslagen!$Q$29)</f>
        <v>684.84675916800006</v>
      </c>
      <c r="CU14" s="208">
        <f>'PL-Imp (O)'!CU14*(1+Toeslagen!$Q$29)</f>
        <v>684.84675916800006</v>
      </c>
      <c r="CV14" s="208">
        <f>'PL-Imp (O)'!CV14*(1+Toeslagen!$Q$29)</f>
        <v>684.84675916800006</v>
      </c>
      <c r="CW14" s="208">
        <f>'PL-Imp (O)'!CW14*(1+Toeslagen!$Q$29)</f>
        <v>563.31261043200004</v>
      </c>
      <c r="CX14" s="208">
        <f>'PL-Imp (O)'!CX14*(1+Toeslagen!$Q$29)</f>
        <v>622.66649702400002</v>
      </c>
      <c r="CY14" s="208">
        <f>'PL-Imp (O)'!CY14*(1+Toeslagen!$Q$29)</f>
        <v>622.66649702400002</v>
      </c>
      <c r="CZ14" s="208">
        <f>'PL-Imp (O)'!CZ14*(1+Toeslagen!$Q$29)</f>
        <v>563.31261043200004</v>
      </c>
      <c r="DA14" s="208">
        <f>'PL-Imp (O)'!DA14*(1+Toeslagen!$Q$29)</f>
        <v>563.31261043200004</v>
      </c>
      <c r="DB14" s="208">
        <f>'PL-Imp (O)'!DB14*(1+Toeslagen!$Q$29)</f>
        <v>0</v>
      </c>
      <c r="DC14" s="208">
        <f>'PL-Imp (O)'!DC14*(1+Toeslagen!$Q$29)</f>
        <v>563.31261043200004</v>
      </c>
      <c r="DD14" s="208">
        <f>'PL-Imp (O)'!DD14*(1+Toeslagen!$Q$29)</f>
        <v>563.31261043200004</v>
      </c>
      <c r="DE14" s="208">
        <f>'PL-Imp (O)'!DE14*(1+Toeslagen!$Q$29)</f>
        <v>563.31261043200004</v>
      </c>
      <c r="DF14" s="208">
        <f>'PL-Imp (O)'!DF14*(1+Toeslagen!$Q$29)</f>
        <v>563.31261043200004</v>
      </c>
      <c r="DG14" s="208">
        <f>'PL-Imp (O)'!DG14*(1+Toeslagen!$Q$29)</f>
        <v>563.31261043200004</v>
      </c>
      <c r="DH14" s="208">
        <f>'PL-Imp (O)'!DH14*(1+Toeslagen!$Q$29)</f>
        <v>622.66649702400002</v>
      </c>
      <c r="DI14" s="208">
        <f>'PL-Imp (O)'!DI14*(1+Toeslagen!$Q$29)</f>
        <v>622.66649702400002</v>
      </c>
      <c r="DJ14" s="208">
        <f>'PL-Imp (O)'!DJ14*(1+Toeslagen!$Q$29)</f>
        <v>563.31261043200004</v>
      </c>
      <c r="DK14" s="208">
        <f>'PL-Imp (O)'!DK14*(1+Toeslagen!$Q$29)</f>
        <v>563.31261043200004</v>
      </c>
    </row>
    <row r="15" spans="1:115">
      <c r="A15" s="184">
        <v>9</v>
      </c>
      <c r="B15" s="184">
        <v>9</v>
      </c>
      <c r="C15" s="1"/>
      <c r="D15" s="1">
        <v>5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208">
        <f>'PL-Imp (O)'!P15*(1+Toeslagen!$Q$29)</f>
        <v>699.95675692800012</v>
      </c>
      <c r="Q15" s="208">
        <f>'PL-Imp (O)'!Q15*(1+Toeslagen!$Q$29)</f>
        <v>699.95675692800012</v>
      </c>
      <c r="R15" s="208">
        <f>'PL-Imp (O)'!R15*(1+Toeslagen!$Q$29)</f>
        <v>699.95675692800012</v>
      </c>
      <c r="S15" s="208">
        <f>'PL-Imp (O)'!S15*(1+Toeslagen!$Q$29)</f>
        <v>699.95675692800012</v>
      </c>
      <c r="T15" s="208">
        <f>'PL-Imp (O)'!T15*(1+Toeslagen!$Q$29)</f>
        <v>699.95675692800012</v>
      </c>
      <c r="U15" s="208">
        <f>'PL-Imp (O)'!U15*(1+Toeslagen!$Q$29)</f>
        <v>699.95675692800012</v>
      </c>
      <c r="V15" s="208">
        <f>'PL-Imp (O)'!V15*(1+Toeslagen!$Q$29)</f>
        <v>769.20295795200013</v>
      </c>
      <c r="W15" s="208">
        <f>'PL-Imp (O)'!W15*(1+Toeslagen!$Q$29)</f>
        <v>769.20295795200013</v>
      </c>
      <c r="X15" s="208">
        <f>'PL-Imp (O)'!X15*(1+Toeslagen!$Q$29)</f>
        <v>769.20295795200013</v>
      </c>
      <c r="Y15" s="208">
        <f>'PL-Imp (O)'!Y15*(1+Toeslagen!$Q$29)</f>
        <v>699.95675692800012</v>
      </c>
      <c r="Z15" s="208">
        <f>'PL-Imp (O)'!Z15*(1+Toeslagen!$Q$29)</f>
        <v>945.85142995199999</v>
      </c>
      <c r="AA15" s="208">
        <f>'PL-Imp (O)'!AA15*(1+Toeslagen!$Q$29)</f>
        <v>945.85142995199999</v>
      </c>
      <c r="AB15" s="208">
        <f>'PL-Imp (O)'!AB15*(1+Toeslagen!$Q$29)</f>
        <v>945.85142995199999</v>
      </c>
      <c r="AC15" s="208">
        <f>'PL-Imp (O)'!AC15*(1+Toeslagen!$Q$29)</f>
        <v>945.85142995199999</v>
      </c>
      <c r="AD15" s="208">
        <f>'PL-Imp (O)'!AD15*(1+Toeslagen!$Q$29)</f>
        <v>945.85142995199999</v>
      </c>
      <c r="AE15" s="208">
        <f>'PL-Imp (O)'!AE15*(1+Toeslagen!$Q$29)</f>
        <v>945.85142995199999</v>
      </c>
      <c r="AF15" s="208">
        <f>'PL-Imp (O)'!AF15*(1+Toeslagen!$Q$29)</f>
        <v>945.85142995199999</v>
      </c>
      <c r="AG15" s="208">
        <f>'PL-Imp (O)'!AG15*(1+Toeslagen!$Q$29)</f>
        <v>945.85142995199999</v>
      </c>
      <c r="AH15" s="208">
        <f>'PL-Imp (O)'!AH15*(1+Toeslagen!$Q$29)</f>
        <v>945.85142995199999</v>
      </c>
      <c r="AI15" s="208">
        <f>'PL-Imp (O)'!AI15*(1+Toeslagen!$Q$29)</f>
        <v>945.85142995199999</v>
      </c>
      <c r="AJ15" s="208">
        <f>'PL-Imp (O)'!AJ15*(1+Toeslagen!$Q$29)</f>
        <v>945.85142995199999</v>
      </c>
      <c r="AK15" s="208">
        <f>'PL-Imp (O)'!AK15*(1+Toeslagen!$Q$29)</f>
        <v>945.85142995199999</v>
      </c>
      <c r="AL15" s="208">
        <f>'PL-Imp (O)'!AL15*(1+Toeslagen!$Q$29)</f>
        <v>945.85142995199999</v>
      </c>
      <c r="AM15" s="208">
        <f>'PL-Imp (O)'!AM15*(1+Toeslagen!$Q$29)</f>
        <v>945.85142995199999</v>
      </c>
      <c r="AN15" s="208">
        <f>'PL-Imp (O)'!AN15*(1+Toeslagen!$Q$29)</f>
        <v>945.85142995199999</v>
      </c>
      <c r="AO15" s="208">
        <f>'PL-Imp (O)'!AO15*(1+Toeslagen!$Q$29)</f>
        <v>769.20295795200013</v>
      </c>
      <c r="AP15" s="208">
        <f>'PL-Imp (O)'!AP15*(1+Toeslagen!$Q$29)</f>
        <v>769.20295795200013</v>
      </c>
      <c r="AQ15" s="208">
        <f>'PL-Imp (O)'!AQ15*(1+Toeslagen!$Q$29)</f>
        <v>769.20295795200013</v>
      </c>
      <c r="AR15" s="208">
        <f>'PL-Imp (O)'!AR15*(1+Toeslagen!$Q$29)</f>
        <v>769.20295795200013</v>
      </c>
      <c r="AS15" s="208">
        <f>'PL-Imp (O)'!AS15*(1+Toeslagen!$Q$29)</f>
        <v>769.20295795200013</v>
      </c>
      <c r="AT15" s="208">
        <f>'PL-Imp (O)'!AT15*(1+Toeslagen!$Q$29)</f>
        <v>699.95675692800012</v>
      </c>
      <c r="AU15" s="208">
        <f>'PL-Imp (O)'!AU15*(1+Toeslagen!$Q$29)</f>
        <v>699.95675692800012</v>
      </c>
      <c r="AV15" s="208">
        <f>'PL-Imp (O)'!AV15*(1+Toeslagen!$Q$29)</f>
        <v>769.20295795200013</v>
      </c>
      <c r="AW15" s="208">
        <f>'PL-Imp (O)'!AW15*(1+Toeslagen!$Q$29)</f>
        <v>945.85142995199999</v>
      </c>
      <c r="AX15" s="208">
        <f>'PL-Imp (O)'!AX15*(1+Toeslagen!$Q$29)</f>
        <v>945.85142995199999</v>
      </c>
      <c r="AY15" s="208">
        <f>'PL-Imp (O)'!AY15*(1+Toeslagen!$Q$29)</f>
        <v>945.85142995199999</v>
      </c>
      <c r="AZ15" s="208">
        <f>'PL-Imp (O)'!AZ15*(1+Toeslagen!$Q$29)</f>
        <v>945.85142995199999</v>
      </c>
      <c r="BA15" s="208">
        <f>'PL-Imp (O)'!BA15*(1+Toeslagen!$Q$29)</f>
        <v>945.85142995199999</v>
      </c>
      <c r="BB15" s="208">
        <f>'PL-Imp (O)'!BB15*(1+Toeslagen!$Q$29)</f>
        <v>945.85142995199999</v>
      </c>
      <c r="BC15" s="208">
        <f>'PL-Imp (O)'!BC15*(1+Toeslagen!$Q$29)</f>
        <v>945.85142995199999</v>
      </c>
      <c r="BD15" s="208">
        <f>'PL-Imp (O)'!BD15*(1+Toeslagen!$Q$29)</f>
        <v>699.95675692800023</v>
      </c>
      <c r="BE15" s="208">
        <f>'PL-Imp (O)'!BE15*(1+Toeslagen!$Q$29)</f>
        <v>699.95675692800023</v>
      </c>
      <c r="BF15" s="208">
        <f>'PL-Imp (O)'!BF15*(1+Toeslagen!$Q$29)</f>
        <v>699.95675692800023</v>
      </c>
      <c r="BG15" s="208">
        <f>'PL-Imp (O)'!BG15*(1+Toeslagen!$Q$29)</f>
        <v>699.95675692800023</v>
      </c>
      <c r="BH15" s="208">
        <f>'PL-Imp (O)'!BH15*(1+Toeslagen!$Q$29)</f>
        <v>699.95675692800012</v>
      </c>
      <c r="BI15" s="208">
        <f>'PL-Imp (O)'!BI15*(1+Toeslagen!$Q$29)</f>
        <v>632.12374368000008</v>
      </c>
      <c r="BJ15" s="208">
        <f>'PL-Imp (O)'!BJ15*(1+Toeslagen!$Q$29)</f>
        <v>632.12374368000008</v>
      </c>
      <c r="BK15" s="208">
        <f>'PL-Imp (O)'!BK15*(1+Toeslagen!$Q$29)</f>
        <v>699.95675692800012</v>
      </c>
      <c r="BL15" s="208">
        <f>'PL-Imp (O)'!BL15*(1+Toeslagen!$Q$29)</f>
        <v>699.95675692800012</v>
      </c>
      <c r="BM15" s="208">
        <f>'PL-Imp (O)'!BM15*(1+Toeslagen!$Q$29)</f>
        <v>632.12374368000008</v>
      </c>
      <c r="BN15" s="208">
        <f>'PL-Imp (O)'!BN15*(1+Toeslagen!$Q$29)</f>
        <v>599.62042483199991</v>
      </c>
      <c r="BO15" s="208">
        <f>'PL-Imp (O)'!BO15*(1+Toeslagen!$Q$29)</f>
        <v>599.62042483199991</v>
      </c>
      <c r="BP15" s="208">
        <f>'PL-Imp (O)'!BP15*(1+Toeslagen!$Q$29)</f>
        <v>599.62042483199991</v>
      </c>
      <c r="BQ15" s="208">
        <f>'PL-Imp (O)'!BQ15*(1+Toeslagen!$Q$29)</f>
        <v>599.62042483199991</v>
      </c>
      <c r="BR15" s="208">
        <f>'PL-Imp (O)'!BR15*(1+Toeslagen!$Q$29)</f>
        <v>599.62042483199991</v>
      </c>
      <c r="BS15" s="208">
        <f>'PL-Imp (O)'!BS15*(1+Toeslagen!$Q$29)</f>
        <v>599.62042483199991</v>
      </c>
      <c r="BT15" s="208">
        <f>'PL-Imp (O)'!BT15*(1+Toeslagen!$Q$29)</f>
        <v>599.62042483199991</v>
      </c>
      <c r="BU15" s="208">
        <f>'PL-Imp (O)'!BU15*(1+Toeslagen!$Q$29)</f>
        <v>632.12374368000008</v>
      </c>
      <c r="BV15" s="208">
        <f>'PL-Imp (O)'!BV15*(1+Toeslagen!$Q$29)</f>
        <v>632.12374368000008</v>
      </c>
      <c r="BW15" s="208">
        <f>'PL-Imp (O)'!BW15*(1+Toeslagen!$Q$29)</f>
        <v>599.62042483199991</v>
      </c>
      <c r="BX15" s="208">
        <f>'PL-Imp (O)'!BX15*(1+Toeslagen!$Q$29)</f>
        <v>560.051167104</v>
      </c>
      <c r="BY15" s="208">
        <f>'PL-Imp (O)'!BY15*(1+Toeslagen!$Q$29)</f>
        <v>560.051167104</v>
      </c>
      <c r="BZ15" s="208">
        <f>'PL-Imp (O)'!BZ15*(1+Toeslagen!$Q$29)</f>
        <v>599.62042483199991</v>
      </c>
      <c r="CA15" s="208">
        <f>'PL-Imp (O)'!CA15*(1+Toeslagen!$Q$29)</f>
        <v>599.62042483199991</v>
      </c>
      <c r="CB15" s="208">
        <f>'PL-Imp (O)'!CB15*(1+Toeslagen!$Q$29)</f>
        <v>560.051167104</v>
      </c>
      <c r="CC15" s="208">
        <f>'PL-Imp (O)'!CC15*(1+Toeslagen!$Q$29)</f>
        <v>560.051167104</v>
      </c>
      <c r="CD15" s="208">
        <f>'PL-Imp (O)'!CD15*(1+Toeslagen!$Q$29)</f>
        <v>560.051167104</v>
      </c>
      <c r="CE15" s="208">
        <f>'PL-Imp (O)'!CE15*(1+Toeslagen!$Q$29)</f>
        <v>560.051167104</v>
      </c>
      <c r="CF15" s="208">
        <f>'PL-Imp (O)'!CF15*(1+Toeslagen!$Q$29)</f>
        <v>560.051167104</v>
      </c>
      <c r="CG15" s="208">
        <f>'PL-Imp (O)'!CG15*(1+Toeslagen!$Q$29)</f>
        <v>560.051167104</v>
      </c>
      <c r="CH15" s="208">
        <f>'PL-Imp (O)'!CH15*(1+Toeslagen!$Q$29)</f>
        <v>560.051167104</v>
      </c>
      <c r="CI15" s="208">
        <f>'PL-Imp (O)'!CI15*(1+Toeslagen!$Q$29)</f>
        <v>560.051167104</v>
      </c>
      <c r="CJ15" s="208">
        <f>'PL-Imp (O)'!CJ15*(1+Toeslagen!$Q$29)</f>
        <v>599.62042483199991</v>
      </c>
      <c r="CK15" s="208">
        <f>'PL-Imp (O)'!CK15*(1+Toeslagen!$Q$29)</f>
        <v>560.051167104</v>
      </c>
      <c r="CL15" s="208">
        <f>'PL-Imp (O)'!CL15*(1+Toeslagen!$Q$29)</f>
        <v>560.051167104</v>
      </c>
      <c r="CM15" s="208">
        <f>'PL-Imp (O)'!CM15*(1+Toeslagen!$Q$29)</f>
        <v>632.12374368000008</v>
      </c>
      <c r="CN15" s="208">
        <f>'PL-Imp (O)'!CN15*(1+Toeslagen!$Q$29)</f>
        <v>699.95675692800012</v>
      </c>
      <c r="CO15" s="208">
        <f>'PL-Imp (O)'!CO15*(1+Toeslagen!$Q$29)</f>
        <v>632.12374368000008</v>
      </c>
      <c r="CP15" s="208">
        <f>'PL-Imp (O)'!CP15*(1+Toeslagen!$Q$29)</f>
        <v>632.12374368000008</v>
      </c>
      <c r="CQ15" s="208">
        <f>'PL-Imp (O)'!CQ15*(1+Toeslagen!$Q$29)</f>
        <v>0</v>
      </c>
      <c r="CR15" s="208">
        <f>'PL-Imp (O)'!CR15*(1+Toeslagen!$Q$29)</f>
        <v>769.20295795200013</v>
      </c>
      <c r="CS15" s="208">
        <f>'PL-Imp (O)'!CS15*(1+Toeslagen!$Q$29)</f>
        <v>769.20295795200013</v>
      </c>
      <c r="CT15" s="208">
        <f>'PL-Imp (O)'!CT15*(1+Toeslagen!$Q$29)</f>
        <v>769.20295795200013</v>
      </c>
      <c r="CU15" s="208">
        <f>'PL-Imp (O)'!CU15*(1+Toeslagen!$Q$29)</f>
        <v>769.20295795200013</v>
      </c>
      <c r="CV15" s="208">
        <f>'PL-Imp (O)'!CV15*(1+Toeslagen!$Q$29)</f>
        <v>769.20295795200013</v>
      </c>
      <c r="CW15" s="208">
        <f>'PL-Imp (O)'!CW15*(1+Toeslagen!$Q$29)</f>
        <v>632.12374368000008</v>
      </c>
      <c r="CX15" s="208">
        <f>'PL-Imp (O)'!CX15*(1+Toeslagen!$Q$29)</f>
        <v>699.95675692800012</v>
      </c>
      <c r="CY15" s="208">
        <f>'PL-Imp (O)'!CY15*(1+Toeslagen!$Q$29)</f>
        <v>699.95675692800012</v>
      </c>
      <c r="CZ15" s="208">
        <f>'PL-Imp (O)'!CZ15*(1+Toeslagen!$Q$29)</f>
        <v>632.12374368000008</v>
      </c>
      <c r="DA15" s="208">
        <f>'PL-Imp (O)'!DA15*(1+Toeslagen!$Q$29)</f>
        <v>632.12374368000008</v>
      </c>
      <c r="DB15" s="208">
        <f>'PL-Imp (O)'!DB15*(1+Toeslagen!$Q$29)</f>
        <v>0</v>
      </c>
      <c r="DC15" s="208">
        <f>'PL-Imp (O)'!DC15*(1+Toeslagen!$Q$29)</f>
        <v>632.12374368000008</v>
      </c>
      <c r="DD15" s="208">
        <f>'PL-Imp (O)'!DD15*(1+Toeslagen!$Q$29)</f>
        <v>632.12374368000008</v>
      </c>
      <c r="DE15" s="208">
        <f>'PL-Imp (O)'!DE15*(1+Toeslagen!$Q$29)</f>
        <v>632.12374368000008</v>
      </c>
      <c r="DF15" s="208">
        <f>'PL-Imp (O)'!DF15*(1+Toeslagen!$Q$29)</f>
        <v>632.12374368000008</v>
      </c>
      <c r="DG15" s="208">
        <f>'PL-Imp (O)'!DG15*(1+Toeslagen!$Q$29)</f>
        <v>632.12374368000008</v>
      </c>
      <c r="DH15" s="208">
        <f>'PL-Imp (O)'!DH15*(1+Toeslagen!$Q$29)</f>
        <v>699.95675692800012</v>
      </c>
      <c r="DI15" s="208">
        <f>'PL-Imp (O)'!DI15*(1+Toeslagen!$Q$29)</f>
        <v>699.95675692800012</v>
      </c>
      <c r="DJ15" s="208">
        <f>'PL-Imp (O)'!DJ15*(1+Toeslagen!$Q$29)</f>
        <v>632.12374368000008</v>
      </c>
      <c r="DK15" s="208">
        <f>'PL-Imp (O)'!DK15*(1+Toeslagen!$Q$29)</f>
        <v>632.12374368000008</v>
      </c>
    </row>
    <row r="16" spans="1:115">
      <c r="A16" s="184">
        <v>10</v>
      </c>
      <c r="B16" s="184">
        <v>10</v>
      </c>
      <c r="C16" s="1"/>
      <c r="D16" s="1">
        <v>5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208">
        <f>'PL-Imp (O)'!P16*(1+Toeslagen!$Q$29)</f>
        <v>727.45836134400008</v>
      </c>
      <c r="Q16" s="208">
        <f>'PL-Imp (O)'!Q16*(1+Toeslagen!$Q$29)</f>
        <v>727.45836134400008</v>
      </c>
      <c r="R16" s="208">
        <f>'PL-Imp (O)'!R16*(1+Toeslagen!$Q$29)</f>
        <v>727.45836134400008</v>
      </c>
      <c r="S16" s="208">
        <f>'PL-Imp (O)'!S16*(1+Toeslagen!$Q$29)</f>
        <v>727.45836134400008</v>
      </c>
      <c r="T16" s="208">
        <f>'PL-Imp (O)'!T16*(1+Toeslagen!$Q$29)</f>
        <v>727.45836134400008</v>
      </c>
      <c r="U16" s="208">
        <f>'PL-Imp (O)'!U16*(1+Toeslagen!$Q$29)</f>
        <v>727.45836134400008</v>
      </c>
      <c r="V16" s="208">
        <f>'PL-Imp (O)'!V16*(1+Toeslagen!$Q$29)</f>
        <v>798.11775014400007</v>
      </c>
      <c r="W16" s="208">
        <f>'PL-Imp (O)'!W16*(1+Toeslagen!$Q$29)</f>
        <v>798.11775014400007</v>
      </c>
      <c r="X16" s="208">
        <f>'PL-Imp (O)'!X16*(1+Toeslagen!$Q$29)</f>
        <v>798.11775014400007</v>
      </c>
      <c r="Y16" s="208">
        <f>'PL-Imp (O)'!Y16*(1+Toeslagen!$Q$29)</f>
        <v>727.45836134400008</v>
      </c>
      <c r="Z16" s="208">
        <f>'PL-Imp (O)'!Z16*(1+Toeslagen!$Q$29)</f>
        <v>980.41897324800027</v>
      </c>
      <c r="AA16" s="208">
        <f>'PL-Imp (O)'!AA16*(1+Toeslagen!$Q$29)</f>
        <v>980.41897324800027</v>
      </c>
      <c r="AB16" s="208">
        <f>'PL-Imp (O)'!AB16*(1+Toeslagen!$Q$29)</f>
        <v>980.41897324800027</v>
      </c>
      <c r="AC16" s="208">
        <f>'PL-Imp (O)'!AC16*(1+Toeslagen!$Q$29)</f>
        <v>980.41897324800027</v>
      </c>
      <c r="AD16" s="208">
        <f>'PL-Imp (O)'!AD16*(1+Toeslagen!$Q$29)</f>
        <v>980.41897324800027</v>
      </c>
      <c r="AE16" s="208">
        <f>'PL-Imp (O)'!AE16*(1+Toeslagen!$Q$29)</f>
        <v>980.41897324800027</v>
      </c>
      <c r="AF16" s="208">
        <f>'PL-Imp (O)'!AF16*(1+Toeslagen!$Q$29)</f>
        <v>980.41897324800027</v>
      </c>
      <c r="AG16" s="208">
        <f>'PL-Imp (O)'!AG16*(1+Toeslagen!$Q$29)</f>
        <v>980.41897324800027</v>
      </c>
      <c r="AH16" s="208">
        <f>'PL-Imp (O)'!AH16*(1+Toeslagen!$Q$29)</f>
        <v>980.41897324800027</v>
      </c>
      <c r="AI16" s="208">
        <f>'PL-Imp (O)'!AI16*(1+Toeslagen!$Q$29)</f>
        <v>980.41897324800027</v>
      </c>
      <c r="AJ16" s="208">
        <f>'PL-Imp (O)'!AJ16*(1+Toeslagen!$Q$29)</f>
        <v>980.41897324800027</v>
      </c>
      <c r="AK16" s="208">
        <f>'PL-Imp (O)'!AK16*(1+Toeslagen!$Q$29)</f>
        <v>980.41897324800027</v>
      </c>
      <c r="AL16" s="208">
        <f>'PL-Imp (O)'!AL16*(1+Toeslagen!$Q$29)</f>
        <v>980.41897324800027</v>
      </c>
      <c r="AM16" s="208">
        <f>'PL-Imp (O)'!AM16*(1+Toeslagen!$Q$29)</f>
        <v>980.41897324800027</v>
      </c>
      <c r="AN16" s="208">
        <f>'PL-Imp (O)'!AN16*(1+Toeslagen!$Q$29)</f>
        <v>980.41897324800027</v>
      </c>
      <c r="AO16" s="208">
        <f>'PL-Imp (O)'!AO16*(1+Toeslagen!$Q$29)</f>
        <v>798.11775014400007</v>
      </c>
      <c r="AP16" s="208">
        <f>'PL-Imp (O)'!AP16*(1+Toeslagen!$Q$29)</f>
        <v>798.11775014400007</v>
      </c>
      <c r="AQ16" s="208">
        <f>'PL-Imp (O)'!AQ16*(1+Toeslagen!$Q$29)</f>
        <v>798.11775014400007</v>
      </c>
      <c r="AR16" s="208">
        <f>'PL-Imp (O)'!AR16*(1+Toeslagen!$Q$29)</f>
        <v>798.11775014400007</v>
      </c>
      <c r="AS16" s="208">
        <f>'PL-Imp (O)'!AS16*(1+Toeslagen!$Q$29)</f>
        <v>798.11775014400007</v>
      </c>
      <c r="AT16" s="208">
        <f>'PL-Imp (O)'!AT16*(1+Toeslagen!$Q$29)</f>
        <v>727.45836134400008</v>
      </c>
      <c r="AU16" s="208">
        <f>'PL-Imp (O)'!AU16*(1+Toeslagen!$Q$29)</f>
        <v>727.45836134400008</v>
      </c>
      <c r="AV16" s="208">
        <f>'PL-Imp (O)'!AV16*(1+Toeslagen!$Q$29)</f>
        <v>798.11775014400007</v>
      </c>
      <c r="AW16" s="208">
        <f>'PL-Imp (O)'!AW16*(1+Toeslagen!$Q$29)</f>
        <v>980.41897324800027</v>
      </c>
      <c r="AX16" s="208">
        <f>'PL-Imp (O)'!AX16*(1+Toeslagen!$Q$29)</f>
        <v>980.41897324800027</v>
      </c>
      <c r="AY16" s="208">
        <f>'PL-Imp (O)'!AY16*(1+Toeslagen!$Q$29)</f>
        <v>980.41897324800027</v>
      </c>
      <c r="AZ16" s="208">
        <f>'PL-Imp (O)'!AZ16*(1+Toeslagen!$Q$29)</f>
        <v>980.41897324800027</v>
      </c>
      <c r="BA16" s="208">
        <f>'PL-Imp (O)'!BA16*(1+Toeslagen!$Q$29)</f>
        <v>980.41897324800027</v>
      </c>
      <c r="BB16" s="208">
        <f>'PL-Imp (O)'!BB16*(1+Toeslagen!$Q$29)</f>
        <v>980.41897324800027</v>
      </c>
      <c r="BC16" s="208">
        <f>'PL-Imp (O)'!BC16*(1+Toeslagen!$Q$29)</f>
        <v>980.41897324800027</v>
      </c>
      <c r="BD16" s="208">
        <f>'PL-Imp (O)'!BD16*(1+Toeslagen!$Q$29)</f>
        <v>727.45836134400008</v>
      </c>
      <c r="BE16" s="208">
        <f>'PL-Imp (O)'!BE16*(1+Toeslagen!$Q$29)</f>
        <v>727.45836134400008</v>
      </c>
      <c r="BF16" s="208">
        <f>'PL-Imp (O)'!BF16*(1+Toeslagen!$Q$29)</f>
        <v>727.45836134400008</v>
      </c>
      <c r="BG16" s="208">
        <f>'PL-Imp (O)'!BG16*(1+Toeslagen!$Q$29)</f>
        <v>727.45836134400008</v>
      </c>
      <c r="BH16" s="208">
        <f>'PL-Imp (O)'!BH16*(1+Toeslagen!$Q$29)</f>
        <v>727.45836134400008</v>
      </c>
      <c r="BI16" s="208">
        <f>'PL-Imp (O)'!BI16*(1+Toeslagen!$Q$29)</f>
        <v>655.38578476800001</v>
      </c>
      <c r="BJ16" s="208">
        <f>'PL-Imp (O)'!BJ16*(1+Toeslagen!$Q$29)</f>
        <v>655.38578476800001</v>
      </c>
      <c r="BK16" s="208">
        <f>'PL-Imp (O)'!BK16*(1+Toeslagen!$Q$29)</f>
        <v>727.45836134400008</v>
      </c>
      <c r="BL16" s="208">
        <f>'PL-Imp (O)'!BL16*(1+Toeslagen!$Q$29)</f>
        <v>727.45836134400008</v>
      </c>
      <c r="BM16" s="208">
        <f>'PL-Imp (O)'!BM16*(1+Toeslagen!$Q$29)</f>
        <v>655.38578476800001</v>
      </c>
      <c r="BN16" s="208">
        <f>'PL-Imp (O)'!BN16*(1+Toeslagen!$Q$29)</f>
        <v>622.88246592000007</v>
      </c>
      <c r="BO16" s="208">
        <f>'PL-Imp (O)'!BO16*(1+Toeslagen!$Q$29)</f>
        <v>622.88246592000007</v>
      </c>
      <c r="BP16" s="208">
        <f>'PL-Imp (O)'!BP16*(1+Toeslagen!$Q$29)</f>
        <v>622.88246592000007</v>
      </c>
      <c r="BQ16" s="208">
        <f>'PL-Imp (O)'!BQ16*(1+Toeslagen!$Q$29)</f>
        <v>622.88246592000007</v>
      </c>
      <c r="BR16" s="208">
        <f>'PL-Imp (O)'!BR16*(1+Toeslagen!$Q$29)</f>
        <v>622.88246592000007</v>
      </c>
      <c r="BS16" s="208">
        <f>'PL-Imp (O)'!BS16*(1+Toeslagen!$Q$29)</f>
        <v>622.88246592000007</v>
      </c>
      <c r="BT16" s="208">
        <f>'PL-Imp (O)'!BT16*(1+Toeslagen!$Q$29)</f>
        <v>622.88246592000007</v>
      </c>
      <c r="BU16" s="208">
        <f>'PL-Imp (O)'!BU16*(1+Toeslagen!$Q$29)</f>
        <v>655.38578476800001</v>
      </c>
      <c r="BV16" s="208">
        <f>'PL-Imp (O)'!BV16*(1+Toeslagen!$Q$29)</f>
        <v>655.38578476800001</v>
      </c>
      <c r="BW16" s="208">
        <f>'PL-Imp (O)'!BW16*(1+Toeslagen!$Q$29)</f>
        <v>622.88246592000007</v>
      </c>
      <c r="BX16" s="208">
        <f>'PL-Imp (O)'!BX16*(1+Toeslagen!$Q$29)</f>
        <v>581.90002041600007</v>
      </c>
      <c r="BY16" s="208">
        <f>'PL-Imp (O)'!BY16*(1+Toeslagen!$Q$29)</f>
        <v>581.90002041600007</v>
      </c>
      <c r="BZ16" s="208">
        <f>'PL-Imp (O)'!BZ16*(1+Toeslagen!$Q$29)</f>
        <v>622.88246592000007</v>
      </c>
      <c r="CA16" s="208">
        <f>'PL-Imp (O)'!CA16*(1+Toeslagen!$Q$29)</f>
        <v>622.88246592000019</v>
      </c>
      <c r="CB16" s="208">
        <f>'PL-Imp (O)'!CB16*(1+Toeslagen!$Q$29)</f>
        <v>581.90002041600007</v>
      </c>
      <c r="CC16" s="208">
        <f>'PL-Imp (O)'!CC16*(1+Toeslagen!$Q$29)</f>
        <v>581.90002041600007</v>
      </c>
      <c r="CD16" s="208">
        <f>'PL-Imp (O)'!CD16*(1+Toeslagen!$Q$29)</f>
        <v>581.90002041600007</v>
      </c>
      <c r="CE16" s="208">
        <f>'PL-Imp (O)'!CE16*(1+Toeslagen!$Q$29)</f>
        <v>581.90002041600007</v>
      </c>
      <c r="CF16" s="208">
        <f>'PL-Imp (O)'!CF16*(1+Toeslagen!$Q$29)</f>
        <v>581.90002041600007</v>
      </c>
      <c r="CG16" s="208">
        <f>'PL-Imp (O)'!CG16*(1+Toeslagen!$Q$29)</f>
        <v>581.90002041600007</v>
      </c>
      <c r="CH16" s="208">
        <f>'PL-Imp (O)'!CH16*(1+Toeslagen!$Q$29)</f>
        <v>581.90002041600007</v>
      </c>
      <c r="CI16" s="208">
        <f>'PL-Imp (O)'!CI16*(1+Toeslagen!$Q$29)</f>
        <v>581.90002041600007</v>
      </c>
      <c r="CJ16" s="208">
        <f>'PL-Imp (O)'!CJ16*(1+Toeslagen!$Q$29)</f>
        <v>622.88246592000007</v>
      </c>
      <c r="CK16" s="208">
        <f>'PL-Imp (O)'!CK16*(1+Toeslagen!$Q$29)</f>
        <v>581.90002041600007</v>
      </c>
      <c r="CL16" s="208">
        <f>'PL-Imp (O)'!CL16*(1+Toeslagen!$Q$29)</f>
        <v>581.9000204160003</v>
      </c>
      <c r="CM16" s="208">
        <f>'PL-Imp (O)'!CM16*(1+Toeslagen!$Q$29)</f>
        <v>655.38578476800001</v>
      </c>
      <c r="CN16" s="208">
        <f>'PL-Imp (O)'!CN16*(1+Toeslagen!$Q$29)</f>
        <v>727.45836134400008</v>
      </c>
      <c r="CO16" s="208">
        <f>'PL-Imp (O)'!CO16*(1+Toeslagen!$Q$29)</f>
        <v>655.38578476800001</v>
      </c>
      <c r="CP16" s="208">
        <f>'PL-Imp (O)'!CP16*(1+Toeslagen!$Q$29)</f>
        <v>655.38578476800001</v>
      </c>
      <c r="CQ16" s="208">
        <f>'PL-Imp (O)'!CQ16*(1+Toeslagen!$Q$29)</f>
        <v>0</v>
      </c>
      <c r="CR16" s="208">
        <f>'PL-Imp (O)'!CR16*(1+Toeslagen!$Q$29)</f>
        <v>798.11775014400007</v>
      </c>
      <c r="CS16" s="208">
        <f>'PL-Imp (O)'!CS16*(1+Toeslagen!$Q$29)</f>
        <v>798.11775014400007</v>
      </c>
      <c r="CT16" s="208">
        <f>'PL-Imp (O)'!CT16*(1+Toeslagen!$Q$29)</f>
        <v>798.11775014400007</v>
      </c>
      <c r="CU16" s="208">
        <f>'PL-Imp (O)'!CU16*(1+Toeslagen!$Q$29)</f>
        <v>798.11775014400007</v>
      </c>
      <c r="CV16" s="208">
        <f>'PL-Imp (O)'!CV16*(1+Toeslagen!$Q$29)</f>
        <v>798.11775014400007</v>
      </c>
      <c r="CW16" s="208">
        <f>'PL-Imp (O)'!CW16*(1+Toeslagen!$Q$29)</f>
        <v>655.38578476800001</v>
      </c>
      <c r="CX16" s="208">
        <f>'PL-Imp (O)'!CX16*(1+Toeslagen!$Q$29)</f>
        <v>727.45836134400008</v>
      </c>
      <c r="CY16" s="208">
        <f>'PL-Imp (O)'!CY16*(1+Toeslagen!$Q$29)</f>
        <v>727.45836134400008</v>
      </c>
      <c r="CZ16" s="208">
        <f>'PL-Imp (O)'!CZ16*(1+Toeslagen!$Q$29)</f>
        <v>655.38578476800001</v>
      </c>
      <c r="DA16" s="208">
        <f>'PL-Imp (O)'!DA16*(1+Toeslagen!$Q$29)</f>
        <v>655.38578476800001</v>
      </c>
      <c r="DB16" s="208">
        <f>'PL-Imp (O)'!DB16*(1+Toeslagen!$Q$29)</f>
        <v>0</v>
      </c>
      <c r="DC16" s="208">
        <f>'PL-Imp (O)'!DC16*(1+Toeslagen!$Q$29)</f>
        <v>655.38578476800001</v>
      </c>
      <c r="DD16" s="208">
        <f>'PL-Imp (O)'!DD16*(1+Toeslagen!$Q$29)</f>
        <v>655.38578476800001</v>
      </c>
      <c r="DE16" s="208">
        <f>'PL-Imp (O)'!DE16*(1+Toeslagen!$Q$29)</f>
        <v>655.38578476800001</v>
      </c>
      <c r="DF16" s="208">
        <f>'PL-Imp (O)'!DF16*(1+Toeslagen!$Q$29)</f>
        <v>655.38578476800001</v>
      </c>
      <c r="DG16" s="208">
        <f>'PL-Imp (O)'!DG16*(1+Toeslagen!$Q$29)</f>
        <v>655.38578476800001</v>
      </c>
      <c r="DH16" s="208">
        <f>'PL-Imp (O)'!DH16*(1+Toeslagen!$Q$29)</f>
        <v>727.45836134400008</v>
      </c>
      <c r="DI16" s="208">
        <f>'PL-Imp (O)'!DI16*(1+Toeslagen!$Q$29)</f>
        <v>727.45836134400008</v>
      </c>
      <c r="DJ16" s="208">
        <f>'PL-Imp (O)'!DJ16*(1+Toeslagen!$Q$29)</f>
        <v>655.38578476800001</v>
      </c>
      <c r="DK16" s="208">
        <f>'PL-Imp (O)'!DK16*(1+Toeslagen!$Q$29)</f>
        <v>655.38578476800001</v>
      </c>
    </row>
    <row r="17" spans="1:115">
      <c r="A17" s="184">
        <v>11</v>
      </c>
      <c r="B17" s="184">
        <v>11</v>
      </c>
      <c r="C17" s="1"/>
      <c r="D17" s="1">
        <v>5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208">
        <f>'PL-Imp (O)'!P17*(1+Toeslagen!$Q$29)</f>
        <v>784.63690905600015</v>
      </c>
      <c r="Q17" s="208">
        <f>'PL-Imp (O)'!Q17*(1+Toeslagen!$Q$29)</f>
        <v>784.63690905600015</v>
      </c>
      <c r="R17" s="208">
        <f>'PL-Imp (O)'!R17*(1+Toeslagen!$Q$29)</f>
        <v>784.63690905600015</v>
      </c>
      <c r="S17" s="208">
        <f>'PL-Imp (O)'!S17*(1+Toeslagen!$Q$29)</f>
        <v>784.63690905600015</v>
      </c>
      <c r="T17" s="208">
        <f>'PL-Imp (O)'!T17*(1+Toeslagen!$Q$29)</f>
        <v>784.63690905600015</v>
      </c>
      <c r="U17" s="208">
        <f>'PL-Imp (O)'!U17*(1+Toeslagen!$Q$29)</f>
        <v>784.63690905600015</v>
      </c>
      <c r="V17" s="208">
        <f>'PL-Imp (O)'!V17*(1+Toeslagen!$Q$29)</f>
        <v>859.53586118400005</v>
      </c>
      <c r="W17" s="208">
        <f>'PL-Imp (O)'!W17*(1+Toeslagen!$Q$29)</f>
        <v>859.53586118400005</v>
      </c>
      <c r="X17" s="208">
        <f>'PL-Imp (O)'!X17*(1+Toeslagen!$Q$29)</f>
        <v>859.53586118400005</v>
      </c>
      <c r="Y17" s="208">
        <f>'PL-Imp (O)'!Y17*(1+Toeslagen!$Q$29)</f>
        <v>784.63690905600015</v>
      </c>
      <c r="Z17" s="208">
        <f>'PL-Imp (O)'!Z17*(1+Toeslagen!$Q$29)</f>
        <v>1053.1425864960001</v>
      </c>
      <c r="AA17" s="208">
        <f>'PL-Imp (O)'!AA17*(1+Toeslagen!$Q$29)</f>
        <v>1053.1425864960001</v>
      </c>
      <c r="AB17" s="208">
        <f>'PL-Imp (O)'!AB17*(1+Toeslagen!$Q$29)</f>
        <v>1053.1425864960001</v>
      </c>
      <c r="AC17" s="208">
        <f>'PL-Imp (O)'!AC17*(1+Toeslagen!$Q$29)</f>
        <v>1053.1425864960001</v>
      </c>
      <c r="AD17" s="208">
        <f>'PL-Imp (O)'!AD17*(1+Toeslagen!$Q$29)</f>
        <v>1053.1425864960001</v>
      </c>
      <c r="AE17" s="208">
        <f>'PL-Imp (O)'!AE17*(1+Toeslagen!$Q$29)</f>
        <v>1053.1425864960001</v>
      </c>
      <c r="AF17" s="208">
        <f>'PL-Imp (O)'!AF17*(1+Toeslagen!$Q$29)</f>
        <v>1053.1425864960001</v>
      </c>
      <c r="AG17" s="208">
        <f>'PL-Imp (O)'!AG17*(1+Toeslagen!$Q$29)</f>
        <v>1053.1425864960001</v>
      </c>
      <c r="AH17" s="208">
        <f>'PL-Imp (O)'!AH17*(1+Toeslagen!$Q$29)</f>
        <v>1053.1425864960001</v>
      </c>
      <c r="AI17" s="208">
        <f>'PL-Imp (O)'!AI17*(1+Toeslagen!$Q$29)</f>
        <v>1053.1425864960001</v>
      </c>
      <c r="AJ17" s="208">
        <f>'PL-Imp (O)'!AJ17*(1+Toeslagen!$Q$29)</f>
        <v>1053.1425864960001</v>
      </c>
      <c r="AK17" s="208">
        <f>'PL-Imp (O)'!AK17*(1+Toeslagen!$Q$29)</f>
        <v>1053.1425864960001</v>
      </c>
      <c r="AL17" s="208">
        <f>'PL-Imp (O)'!AL17*(1+Toeslagen!$Q$29)</f>
        <v>1053.1425864960001</v>
      </c>
      <c r="AM17" s="208">
        <f>'PL-Imp (O)'!AM17*(1+Toeslagen!$Q$29)</f>
        <v>1053.1425864960001</v>
      </c>
      <c r="AN17" s="208">
        <f>'PL-Imp (O)'!AN17*(1+Toeslagen!$Q$29)</f>
        <v>1053.1425864960001</v>
      </c>
      <c r="AO17" s="208">
        <f>'PL-Imp (O)'!AO17*(1+Toeslagen!$Q$29)</f>
        <v>859.53586118400005</v>
      </c>
      <c r="AP17" s="208">
        <f>'PL-Imp (O)'!AP17*(1+Toeslagen!$Q$29)</f>
        <v>859.53586118400005</v>
      </c>
      <c r="AQ17" s="208">
        <f>'PL-Imp (O)'!AQ17*(1+Toeslagen!$Q$29)</f>
        <v>859.53586118400005</v>
      </c>
      <c r="AR17" s="208">
        <f>'PL-Imp (O)'!AR17*(1+Toeslagen!$Q$29)</f>
        <v>859.53586118400005</v>
      </c>
      <c r="AS17" s="208">
        <f>'PL-Imp (O)'!AS17*(1+Toeslagen!$Q$29)</f>
        <v>859.53586118400005</v>
      </c>
      <c r="AT17" s="208">
        <f>'PL-Imp (O)'!AT17*(1+Toeslagen!$Q$29)</f>
        <v>784.63690905600015</v>
      </c>
      <c r="AU17" s="208">
        <f>'PL-Imp (O)'!AU17*(1+Toeslagen!$Q$29)</f>
        <v>784.63690905600015</v>
      </c>
      <c r="AV17" s="208">
        <f>'PL-Imp (O)'!AV17*(1+Toeslagen!$Q$29)</f>
        <v>859.53586118400005</v>
      </c>
      <c r="AW17" s="208">
        <f>'PL-Imp (O)'!AW17*(1+Toeslagen!$Q$29)</f>
        <v>1053.1425864960001</v>
      </c>
      <c r="AX17" s="208">
        <f>'PL-Imp (O)'!AX17*(1+Toeslagen!$Q$29)</f>
        <v>1053.1425864960001</v>
      </c>
      <c r="AY17" s="208">
        <f>'PL-Imp (O)'!AY17*(1+Toeslagen!$Q$29)</f>
        <v>1053.1425864960001</v>
      </c>
      <c r="AZ17" s="208">
        <f>'PL-Imp (O)'!AZ17*(1+Toeslagen!$Q$29)</f>
        <v>1053.1425864960001</v>
      </c>
      <c r="BA17" s="208">
        <f>'PL-Imp (O)'!BA17*(1+Toeslagen!$Q$29)</f>
        <v>1053.1425864960001</v>
      </c>
      <c r="BB17" s="208">
        <f>'PL-Imp (O)'!BB17*(1+Toeslagen!$Q$29)</f>
        <v>1053.1425864960001</v>
      </c>
      <c r="BC17" s="208">
        <f>'PL-Imp (O)'!BC17*(1+Toeslagen!$Q$29)</f>
        <v>1053.1425864960001</v>
      </c>
      <c r="BD17" s="208">
        <f>'PL-Imp (O)'!BD17*(1+Toeslagen!$Q$29)</f>
        <v>784.63690905600015</v>
      </c>
      <c r="BE17" s="208">
        <f>'PL-Imp (O)'!BE17*(1+Toeslagen!$Q$29)</f>
        <v>784.63690905600015</v>
      </c>
      <c r="BF17" s="208">
        <f>'PL-Imp (O)'!BF17*(1+Toeslagen!$Q$29)</f>
        <v>784.63690905600015</v>
      </c>
      <c r="BG17" s="208">
        <f>'PL-Imp (O)'!BG17*(1+Toeslagen!$Q$29)</f>
        <v>784.63690905600015</v>
      </c>
      <c r="BH17" s="208">
        <f>'PL-Imp (O)'!BH17*(1+Toeslagen!$Q$29)</f>
        <v>784.63690905600015</v>
      </c>
      <c r="BI17" s="208">
        <f>'PL-Imp (O)'!BI17*(1+Toeslagen!$Q$29)</f>
        <v>705.49839359999999</v>
      </c>
      <c r="BJ17" s="208">
        <f>'PL-Imp (O)'!BJ17*(1+Toeslagen!$Q$29)</f>
        <v>705.49839359999999</v>
      </c>
      <c r="BK17" s="208">
        <f>'PL-Imp (O)'!BK17*(1+Toeslagen!$Q$29)</f>
        <v>784.63690905600015</v>
      </c>
      <c r="BL17" s="208">
        <f>'PL-Imp (O)'!BL17*(1+Toeslagen!$Q$29)</f>
        <v>784.63690905600015</v>
      </c>
      <c r="BM17" s="208">
        <f>'PL-Imp (O)'!BM17*(1+Toeslagen!$Q$29)</f>
        <v>705.49839359999999</v>
      </c>
      <c r="BN17" s="208">
        <f>'PL-Imp (O)'!BN17*(1+Toeslagen!$Q$29)</f>
        <v>671.58188697600008</v>
      </c>
      <c r="BO17" s="208">
        <f>'PL-Imp (O)'!BO17*(1+Toeslagen!$Q$29)</f>
        <v>671.58188697600008</v>
      </c>
      <c r="BP17" s="208">
        <f>'PL-Imp (O)'!BP17*(1+Toeslagen!$Q$29)</f>
        <v>671.58188697600008</v>
      </c>
      <c r="BQ17" s="208">
        <f>'PL-Imp (O)'!BQ17*(1+Toeslagen!$Q$29)</f>
        <v>671.58188697600008</v>
      </c>
      <c r="BR17" s="208">
        <f>'PL-Imp (O)'!BR17*(1+Toeslagen!$Q$29)</f>
        <v>671.58188697600008</v>
      </c>
      <c r="BS17" s="208">
        <f>'PL-Imp (O)'!BS17*(1+Toeslagen!$Q$29)</f>
        <v>671.58188697600008</v>
      </c>
      <c r="BT17" s="208">
        <f>'PL-Imp (O)'!BT17*(1+Toeslagen!$Q$29)</f>
        <v>671.58188697600008</v>
      </c>
      <c r="BU17" s="208">
        <f>'PL-Imp (O)'!BU17*(1+Toeslagen!$Q$29)</f>
        <v>705.49839359999999</v>
      </c>
      <c r="BV17" s="208">
        <f>'PL-Imp (O)'!BV17*(1+Toeslagen!$Q$29)</f>
        <v>705.49839359999999</v>
      </c>
      <c r="BW17" s="208">
        <f>'PL-Imp (O)'!BW17*(1+Toeslagen!$Q$29)</f>
        <v>671.58188697600008</v>
      </c>
      <c r="BX17" s="208">
        <f>'PL-Imp (O)'!BX17*(1+Toeslagen!$Q$29)</f>
        <v>627.77306592000014</v>
      </c>
      <c r="BY17" s="208">
        <f>'PL-Imp (O)'!BY17*(1+Toeslagen!$Q$29)</f>
        <v>627.77306592000014</v>
      </c>
      <c r="BZ17" s="208">
        <f>'PL-Imp (O)'!BZ17*(1+Toeslagen!$Q$29)</f>
        <v>671.58188697600008</v>
      </c>
      <c r="CA17" s="208">
        <f>'PL-Imp (O)'!CA17*(1+Toeslagen!$Q$29)</f>
        <v>671.58188697600008</v>
      </c>
      <c r="CB17" s="208">
        <f>'PL-Imp (O)'!CB17*(1+Toeslagen!$Q$29)</f>
        <v>627.77306592000014</v>
      </c>
      <c r="CC17" s="208">
        <f>'PL-Imp (O)'!CC17*(1+Toeslagen!$Q$29)</f>
        <v>627.77306592000014</v>
      </c>
      <c r="CD17" s="208">
        <f>'PL-Imp (O)'!CD17*(1+Toeslagen!$Q$29)</f>
        <v>627.77306592000014</v>
      </c>
      <c r="CE17" s="208">
        <f>'PL-Imp (O)'!CE17*(1+Toeslagen!$Q$29)</f>
        <v>627.77306592000014</v>
      </c>
      <c r="CF17" s="208">
        <f>'PL-Imp (O)'!CF17*(1+Toeslagen!$Q$29)</f>
        <v>627.77306592000014</v>
      </c>
      <c r="CG17" s="208">
        <f>'PL-Imp (O)'!CG17*(1+Toeslagen!$Q$29)</f>
        <v>627.77306592000014</v>
      </c>
      <c r="CH17" s="208">
        <f>'PL-Imp (O)'!CH17*(1+Toeslagen!$Q$29)</f>
        <v>627.77306592000014</v>
      </c>
      <c r="CI17" s="208">
        <f>'PL-Imp (O)'!CI17*(1+Toeslagen!$Q$29)</f>
        <v>627.77306592000014</v>
      </c>
      <c r="CJ17" s="208">
        <f>'PL-Imp (O)'!CJ17*(1+Toeslagen!$Q$29)</f>
        <v>671.58188697600008</v>
      </c>
      <c r="CK17" s="208">
        <f>'PL-Imp (O)'!CK17*(1+Toeslagen!$Q$29)</f>
        <v>627.77306592000014</v>
      </c>
      <c r="CL17" s="208">
        <f>'PL-Imp (O)'!CL17*(1+Toeslagen!$Q$29)</f>
        <v>627.77306592000014</v>
      </c>
      <c r="CM17" s="208">
        <f>'PL-Imp (O)'!CM17*(1+Toeslagen!$Q$29)</f>
        <v>705.49839359999999</v>
      </c>
      <c r="CN17" s="208">
        <f>'PL-Imp (O)'!CN17*(1+Toeslagen!$Q$29)</f>
        <v>784.63690905600015</v>
      </c>
      <c r="CO17" s="208">
        <f>'PL-Imp (O)'!CO17*(1+Toeslagen!$Q$29)</f>
        <v>705.49839359999999</v>
      </c>
      <c r="CP17" s="208">
        <f>'PL-Imp (O)'!CP17*(1+Toeslagen!$Q$29)</f>
        <v>705.49839359999999</v>
      </c>
      <c r="CQ17" s="208">
        <f>'PL-Imp (O)'!CQ17*(1+Toeslagen!$Q$29)</f>
        <v>0</v>
      </c>
      <c r="CR17" s="208">
        <f>'PL-Imp (O)'!CR17*(1+Toeslagen!$Q$29)</f>
        <v>859.53586118400005</v>
      </c>
      <c r="CS17" s="208">
        <f>'PL-Imp (O)'!CS17*(1+Toeslagen!$Q$29)</f>
        <v>859.53586118400005</v>
      </c>
      <c r="CT17" s="208">
        <f>'PL-Imp (O)'!CT17*(1+Toeslagen!$Q$29)</f>
        <v>859.53586118400005</v>
      </c>
      <c r="CU17" s="208">
        <f>'PL-Imp (O)'!CU17*(1+Toeslagen!$Q$29)</f>
        <v>859.53586118400005</v>
      </c>
      <c r="CV17" s="208">
        <f>'PL-Imp (O)'!CV17*(1+Toeslagen!$Q$29)</f>
        <v>859.53586118400005</v>
      </c>
      <c r="CW17" s="208">
        <f>'PL-Imp (O)'!CW17*(1+Toeslagen!$Q$29)</f>
        <v>705.49839359999999</v>
      </c>
      <c r="CX17" s="208">
        <f>'PL-Imp (O)'!CX17*(1+Toeslagen!$Q$29)</f>
        <v>784.63690905600015</v>
      </c>
      <c r="CY17" s="208">
        <f>'PL-Imp (O)'!CY17*(1+Toeslagen!$Q$29)</f>
        <v>784.63690905600015</v>
      </c>
      <c r="CZ17" s="208">
        <f>'PL-Imp (O)'!CZ17*(1+Toeslagen!$Q$29)</f>
        <v>705.49839359999999</v>
      </c>
      <c r="DA17" s="208">
        <f>'PL-Imp (O)'!DA17*(1+Toeslagen!$Q$29)</f>
        <v>705.49839359999999</v>
      </c>
      <c r="DB17" s="208">
        <f>'PL-Imp (O)'!DB17*(1+Toeslagen!$Q$29)</f>
        <v>0</v>
      </c>
      <c r="DC17" s="208">
        <f>'PL-Imp (O)'!DC17*(1+Toeslagen!$Q$29)</f>
        <v>705.49839359999999</v>
      </c>
      <c r="DD17" s="208">
        <f>'PL-Imp (O)'!DD17*(1+Toeslagen!$Q$29)</f>
        <v>705.49839359999999</v>
      </c>
      <c r="DE17" s="208">
        <f>'PL-Imp (O)'!DE17*(1+Toeslagen!$Q$29)</f>
        <v>705.49839359999999</v>
      </c>
      <c r="DF17" s="208">
        <f>'PL-Imp (O)'!DF17*(1+Toeslagen!$Q$29)</f>
        <v>705.49839359999999</v>
      </c>
      <c r="DG17" s="208">
        <f>'PL-Imp (O)'!DG17*(1+Toeslagen!$Q$29)</f>
        <v>705.49839359999999</v>
      </c>
      <c r="DH17" s="208">
        <f>'PL-Imp (O)'!DH17*(1+Toeslagen!$Q$29)</f>
        <v>784.63690905600015</v>
      </c>
      <c r="DI17" s="208">
        <f>'PL-Imp (O)'!DI17*(1+Toeslagen!$Q$29)</f>
        <v>784.63690905600015</v>
      </c>
      <c r="DJ17" s="208">
        <f>'PL-Imp (O)'!DJ17*(1+Toeslagen!$Q$29)</f>
        <v>705.49839359999999</v>
      </c>
      <c r="DK17" s="208">
        <f>'PL-Imp (O)'!DK17*(1+Toeslagen!$Q$29)</f>
        <v>705.49839359999999</v>
      </c>
    </row>
    <row r="18" spans="1:115">
      <c r="A18" s="184">
        <v>12</v>
      </c>
      <c r="B18" s="184">
        <v>12</v>
      </c>
      <c r="C18" s="1"/>
      <c r="D18" s="1">
        <v>5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208">
        <f>'PL-Imp (O)'!P18*(1+Toeslagen!$Q$29)</f>
        <v>830.83703788799994</v>
      </c>
      <c r="Q18" s="208">
        <f>'PL-Imp (O)'!Q18*(1+Toeslagen!$Q$29)</f>
        <v>830.83703788799994</v>
      </c>
      <c r="R18" s="208">
        <f>'PL-Imp (O)'!R18*(1+Toeslagen!$Q$29)</f>
        <v>830.83703788799994</v>
      </c>
      <c r="S18" s="208">
        <f>'PL-Imp (O)'!S18*(1+Toeslagen!$Q$29)</f>
        <v>830.83703788799994</v>
      </c>
      <c r="T18" s="208">
        <f>'PL-Imp (O)'!T18*(1+Toeslagen!$Q$29)</f>
        <v>830.83703788799994</v>
      </c>
      <c r="U18" s="208">
        <f>'PL-Imp (O)'!U18*(1+Toeslagen!$Q$29)</f>
        <v>830.83703788799994</v>
      </c>
      <c r="V18" s="208">
        <f>'PL-Imp (O)'!V18*(1+Toeslagen!$Q$29)</f>
        <v>908.56236556800002</v>
      </c>
      <c r="W18" s="208">
        <f>'PL-Imp (O)'!W18*(1+Toeslagen!$Q$29)</f>
        <v>908.56236556800013</v>
      </c>
      <c r="X18" s="208">
        <f>'PL-Imp (O)'!X18*(1+Toeslagen!$Q$29)</f>
        <v>908.56236556800002</v>
      </c>
      <c r="Y18" s="208">
        <f>'PL-Imp (O)'!Y18*(1+Toeslagen!$Q$29)</f>
        <v>830.83703788799994</v>
      </c>
      <c r="Z18" s="208">
        <f>'PL-Imp (O)'!Z18*(1+Toeslagen!$Q$29)</f>
        <v>1106.4086542080001</v>
      </c>
      <c r="AA18" s="208">
        <f>'PL-Imp (O)'!AA18*(1+Toeslagen!$Q$29)</f>
        <v>1106.4086542080001</v>
      </c>
      <c r="AB18" s="208">
        <f>'PL-Imp (O)'!AB18*(1+Toeslagen!$Q$29)</f>
        <v>1106.4086542080001</v>
      </c>
      <c r="AC18" s="208">
        <f>'PL-Imp (O)'!AC18*(1+Toeslagen!$Q$29)</f>
        <v>1106.4086542080001</v>
      </c>
      <c r="AD18" s="208">
        <f>'PL-Imp (O)'!AD18*(1+Toeslagen!$Q$29)</f>
        <v>1106.4086542080001</v>
      </c>
      <c r="AE18" s="208">
        <f>'PL-Imp (O)'!AE18*(1+Toeslagen!$Q$29)</f>
        <v>1106.4086542080001</v>
      </c>
      <c r="AF18" s="208">
        <f>'PL-Imp (O)'!AF18*(1+Toeslagen!$Q$29)</f>
        <v>1106.4086542080001</v>
      </c>
      <c r="AG18" s="208">
        <f>'PL-Imp (O)'!AG18*(1+Toeslagen!$Q$29)</f>
        <v>1106.4086542080001</v>
      </c>
      <c r="AH18" s="208">
        <f>'PL-Imp (O)'!AH18*(1+Toeslagen!$Q$29)</f>
        <v>1106.4086542080001</v>
      </c>
      <c r="AI18" s="208">
        <f>'PL-Imp (O)'!AI18*(1+Toeslagen!$Q$29)</f>
        <v>1106.4086542080001</v>
      </c>
      <c r="AJ18" s="208">
        <f>'PL-Imp (O)'!AJ18*(1+Toeslagen!$Q$29)</f>
        <v>1106.4086542080001</v>
      </c>
      <c r="AK18" s="208">
        <f>'PL-Imp (O)'!AK18*(1+Toeslagen!$Q$29)</f>
        <v>1106.4086542080001</v>
      </c>
      <c r="AL18" s="208">
        <f>'PL-Imp (O)'!AL18*(1+Toeslagen!$Q$29)</f>
        <v>1106.4086542080001</v>
      </c>
      <c r="AM18" s="208">
        <f>'PL-Imp (O)'!AM18*(1+Toeslagen!$Q$29)</f>
        <v>1106.4086542080001</v>
      </c>
      <c r="AN18" s="208">
        <f>'PL-Imp (O)'!AN18*(1+Toeslagen!$Q$29)</f>
        <v>1106.4086542080001</v>
      </c>
      <c r="AO18" s="208">
        <f>'PL-Imp (O)'!AO18*(1+Toeslagen!$Q$29)</f>
        <v>908.56236556800013</v>
      </c>
      <c r="AP18" s="208">
        <f>'PL-Imp (O)'!AP18*(1+Toeslagen!$Q$29)</f>
        <v>908.56236556800013</v>
      </c>
      <c r="AQ18" s="208">
        <f>'PL-Imp (O)'!AQ18*(1+Toeslagen!$Q$29)</f>
        <v>908.56236556800002</v>
      </c>
      <c r="AR18" s="208">
        <f>'PL-Imp (O)'!AR18*(1+Toeslagen!$Q$29)</f>
        <v>908.56236556800013</v>
      </c>
      <c r="AS18" s="208">
        <f>'PL-Imp (O)'!AS18*(1+Toeslagen!$Q$29)</f>
        <v>908.56236556800002</v>
      </c>
      <c r="AT18" s="208">
        <f>'PL-Imp (O)'!AT18*(1+Toeslagen!$Q$29)</f>
        <v>830.83703788799994</v>
      </c>
      <c r="AU18" s="208">
        <f>'PL-Imp (O)'!AU18*(1+Toeslagen!$Q$29)</f>
        <v>830.83703788799994</v>
      </c>
      <c r="AV18" s="208">
        <f>'PL-Imp (O)'!AV18*(1+Toeslagen!$Q$29)</f>
        <v>908.56236556800002</v>
      </c>
      <c r="AW18" s="208">
        <f>'PL-Imp (O)'!AW18*(1+Toeslagen!$Q$29)</f>
        <v>1106.4086542080001</v>
      </c>
      <c r="AX18" s="208">
        <f>'PL-Imp (O)'!AX18*(1+Toeslagen!$Q$29)</f>
        <v>1106.4086542080001</v>
      </c>
      <c r="AY18" s="208">
        <f>'PL-Imp (O)'!AY18*(1+Toeslagen!$Q$29)</f>
        <v>1106.4086542080001</v>
      </c>
      <c r="AZ18" s="208">
        <f>'PL-Imp (O)'!AZ18*(1+Toeslagen!$Q$29)</f>
        <v>1106.4086542080001</v>
      </c>
      <c r="BA18" s="208">
        <f>'PL-Imp (O)'!BA18*(1+Toeslagen!$Q$29)</f>
        <v>1106.4086542080001</v>
      </c>
      <c r="BB18" s="208">
        <f>'PL-Imp (O)'!BB18*(1+Toeslagen!$Q$29)</f>
        <v>1106.4086542080001</v>
      </c>
      <c r="BC18" s="208">
        <f>'PL-Imp (O)'!BC18*(1+Toeslagen!$Q$29)</f>
        <v>1106.4086542080001</v>
      </c>
      <c r="BD18" s="208">
        <f>'PL-Imp (O)'!BD18*(1+Toeslagen!$Q$29)</f>
        <v>830.83703788799994</v>
      </c>
      <c r="BE18" s="208">
        <f>'PL-Imp (O)'!BE18*(1+Toeslagen!$Q$29)</f>
        <v>830.83703788799994</v>
      </c>
      <c r="BF18" s="208">
        <f>'PL-Imp (O)'!BF18*(1+Toeslagen!$Q$29)</f>
        <v>830.83703788799994</v>
      </c>
      <c r="BG18" s="208">
        <f>'PL-Imp (O)'!BG18*(1+Toeslagen!$Q$29)</f>
        <v>830.83703788799994</v>
      </c>
      <c r="BH18" s="208">
        <f>'PL-Imp (O)'!BH18*(1+Toeslagen!$Q$29)</f>
        <v>830.83703788799994</v>
      </c>
      <c r="BI18" s="208">
        <f>'PL-Imp (O)'!BI18*(1+Toeslagen!$Q$29)</f>
        <v>743.21939577600006</v>
      </c>
      <c r="BJ18" s="208">
        <f>'PL-Imp (O)'!BJ18*(1+Toeslagen!$Q$29)</f>
        <v>743.21939577600006</v>
      </c>
      <c r="BK18" s="208">
        <f>'PL-Imp (O)'!BK18*(1+Toeslagen!$Q$29)</f>
        <v>830.83703788799994</v>
      </c>
      <c r="BL18" s="208">
        <f>'PL-Imp (O)'!BL18*(1+Toeslagen!$Q$29)</f>
        <v>830.83703788799994</v>
      </c>
      <c r="BM18" s="208">
        <f>'PL-Imp (O)'!BM18*(1+Toeslagen!$Q$29)</f>
        <v>743.21939577600006</v>
      </c>
      <c r="BN18" s="208">
        <f>'PL-Imp (O)'!BN18*(1+Toeslagen!$Q$29)</f>
        <v>709.30288915200003</v>
      </c>
      <c r="BO18" s="208">
        <f>'PL-Imp (O)'!BO18*(1+Toeslagen!$Q$29)</f>
        <v>709.30288915200003</v>
      </c>
      <c r="BP18" s="208">
        <f>'PL-Imp (O)'!BP18*(1+Toeslagen!$Q$29)</f>
        <v>709.30288915200003</v>
      </c>
      <c r="BQ18" s="208">
        <f>'PL-Imp (O)'!BQ18*(1+Toeslagen!$Q$29)</f>
        <v>709.30288915200003</v>
      </c>
      <c r="BR18" s="208">
        <f>'PL-Imp (O)'!BR18*(1+Toeslagen!$Q$29)</f>
        <v>709.30288915200003</v>
      </c>
      <c r="BS18" s="208">
        <f>'PL-Imp (O)'!BS18*(1+Toeslagen!$Q$29)</f>
        <v>709.30288915200003</v>
      </c>
      <c r="BT18" s="208">
        <f>'PL-Imp (O)'!BT18*(1+Toeslagen!$Q$29)</f>
        <v>709.30288915200003</v>
      </c>
      <c r="BU18" s="208">
        <f>'PL-Imp (O)'!BU18*(1+Toeslagen!$Q$29)</f>
        <v>743.21939577600006</v>
      </c>
      <c r="BV18" s="208">
        <f>'PL-Imp (O)'!BV18*(1+Toeslagen!$Q$29)</f>
        <v>743.21939577600006</v>
      </c>
      <c r="BW18" s="208">
        <f>'PL-Imp (O)'!BW18*(1+Toeslagen!$Q$29)</f>
        <v>709.30288915200003</v>
      </c>
      <c r="BX18" s="208">
        <f>'PL-Imp (O)'!BX18*(1+Toeslagen!$Q$29)</f>
        <v>662.66769254400003</v>
      </c>
      <c r="BY18" s="208">
        <f>'PL-Imp (O)'!BY18*(1+Toeslagen!$Q$29)</f>
        <v>662.66769254400003</v>
      </c>
      <c r="BZ18" s="208">
        <f>'PL-Imp (O)'!BZ18*(1+Toeslagen!$Q$29)</f>
        <v>709.30288915200003</v>
      </c>
      <c r="CA18" s="208">
        <f>'PL-Imp (O)'!CA18*(1+Toeslagen!$Q$29)</f>
        <v>709.30288915200003</v>
      </c>
      <c r="CB18" s="208">
        <f>'PL-Imp (O)'!CB18*(1+Toeslagen!$Q$29)</f>
        <v>662.66769254400003</v>
      </c>
      <c r="CC18" s="208">
        <f>'PL-Imp (O)'!CC18*(1+Toeslagen!$Q$29)</f>
        <v>662.66769254400003</v>
      </c>
      <c r="CD18" s="208">
        <f>'PL-Imp (O)'!CD18*(1+Toeslagen!$Q$29)</f>
        <v>662.66769254400003</v>
      </c>
      <c r="CE18" s="208">
        <f>'PL-Imp (O)'!CE18*(1+Toeslagen!$Q$29)</f>
        <v>662.66769254400003</v>
      </c>
      <c r="CF18" s="208">
        <f>'PL-Imp (O)'!CF18*(1+Toeslagen!$Q$29)</f>
        <v>662.66769254400003</v>
      </c>
      <c r="CG18" s="208">
        <f>'PL-Imp (O)'!CG18*(1+Toeslagen!$Q$29)</f>
        <v>662.66769254400003</v>
      </c>
      <c r="CH18" s="208">
        <f>'PL-Imp (O)'!CH18*(1+Toeslagen!$Q$29)</f>
        <v>662.66769254400003</v>
      </c>
      <c r="CI18" s="208">
        <f>'PL-Imp (O)'!CI18*(1+Toeslagen!$Q$29)</f>
        <v>662.66769254400003</v>
      </c>
      <c r="CJ18" s="208">
        <f>'PL-Imp (O)'!CJ18*(1+Toeslagen!$Q$29)</f>
        <v>709.30288915200003</v>
      </c>
      <c r="CK18" s="208">
        <f>'PL-Imp (O)'!CK18*(1+Toeslagen!$Q$29)</f>
        <v>662.66769254400003</v>
      </c>
      <c r="CL18" s="208">
        <f>'PL-Imp (O)'!CL18*(1+Toeslagen!$Q$29)</f>
        <v>662.66769254400003</v>
      </c>
      <c r="CM18" s="208">
        <f>'PL-Imp (O)'!CM18*(1+Toeslagen!$Q$29)</f>
        <v>743.21939577600006</v>
      </c>
      <c r="CN18" s="208">
        <f>'PL-Imp (O)'!CN18*(1+Toeslagen!$Q$29)</f>
        <v>830.83703788799994</v>
      </c>
      <c r="CO18" s="208">
        <f>'PL-Imp (O)'!CO18*(1+Toeslagen!$Q$29)</f>
        <v>743.21939577600006</v>
      </c>
      <c r="CP18" s="208">
        <f>'PL-Imp (O)'!CP18*(1+Toeslagen!$Q$29)</f>
        <v>743.21939577600006</v>
      </c>
      <c r="CQ18" s="208">
        <f>'PL-Imp (O)'!CQ18*(1+Toeslagen!$Q$29)</f>
        <v>0</v>
      </c>
      <c r="CR18" s="208">
        <f>'PL-Imp (O)'!CR18*(1+Toeslagen!$Q$29)</f>
        <v>908.56236556800002</v>
      </c>
      <c r="CS18" s="208">
        <f>'PL-Imp (O)'!CS18*(1+Toeslagen!$Q$29)</f>
        <v>908.56236556800002</v>
      </c>
      <c r="CT18" s="208">
        <f>'PL-Imp (O)'!CT18*(1+Toeslagen!$Q$29)</f>
        <v>908.56236556800002</v>
      </c>
      <c r="CU18" s="208">
        <f>'PL-Imp (O)'!CU18*(1+Toeslagen!$Q$29)</f>
        <v>908.56236556800002</v>
      </c>
      <c r="CV18" s="208">
        <f>'PL-Imp (O)'!CV18*(1+Toeslagen!$Q$29)</f>
        <v>908.56236556800002</v>
      </c>
      <c r="CW18" s="208">
        <f>'PL-Imp (O)'!CW18*(1+Toeslagen!$Q$29)</f>
        <v>743.21939577600006</v>
      </c>
      <c r="CX18" s="208">
        <f>'PL-Imp (O)'!CX18*(1+Toeslagen!$Q$29)</f>
        <v>830.83703788799994</v>
      </c>
      <c r="CY18" s="208">
        <f>'PL-Imp (O)'!CY18*(1+Toeslagen!$Q$29)</f>
        <v>830.83703788799994</v>
      </c>
      <c r="CZ18" s="208">
        <f>'PL-Imp (O)'!CZ18*(1+Toeslagen!$Q$29)</f>
        <v>743.21939577600006</v>
      </c>
      <c r="DA18" s="208">
        <f>'PL-Imp (O)'!DA18*(1+Toeslagen!$Q$29)</f>
        <v>743.21939577600006</v>
      </c>
      <c r="DB18" s="208">
        <f>'PL-Imp (O)'!DB18*(1+Toeslagen!$Q$29)</f>
        <v>0</v>
      </c>
      <c r="DC18" s="208">
        <f>'PL-Imp (O)'!DC18*(1+Toeslagen!$Q$29)</f>
        <v>743.21939577600006</v>
      </c>
      <c r="DD18" s="208">
        <f>'PL-Imp (O)'!DD18*(1+Toeslagen!$Q$29)</f>
        <v>743.21939577600006</v>
      </c>
      <c r="DE18" s="208">
        <f>'PL-Imp (O)'!DE18*(1+Toeslagen!$Q$29)</f>
        <v>743.21939577600006</v>
      </c>
      <c r="DF18" s="208">
        <f>'PL-Imp (O)'!DF18*(1+Toeslagen!$Q$29)</f>
        <v>743.21939577600006</v>
      </c>
      <c r="DG18" s="208">
        <f>'PL-Imp (O)'!DG18*(1+Toeslagen!$Q$29)</f>
        <v>743.21939577600006</v>
      </c>
      <c r="DH18" s="208">
        <f>'PL-Imp (O)'!DH18*(1+Toeslagen!$Q$29)</f>
        <v>830.83703788799994</v>
      </c>
      <c r="DI18" s="208">
        <f>'PL-Imp (O)'!DI18*(1+Toeslagen!$Q$29)</f>
        <v>830.83703788799994</v>
      </c>
      <c r="DJ18" s="208">
        <f>'PL-Imp (O)'!DJ18*(1+Toeslagen!$Q$29)</f>
        <v>743.21939577600006</v>
      </c>
      <c r="DK18" s="208">
        <f>'PL-Imp (O)'!DK18*(1+Toeslagen!$Q$29)</f>
        <v>743.21939577600006</v>
      </c>
    </row>
    <row r="19" spans="1:115">
      <c r="A19" s="184">
        <v>13</v>
      </c>
      <c r="B19" s="184">
        <v>13</v>
      </c>
      <c r="C19" s="1"/>
      <c r="D19" s="1">
        <v>5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208">
        <f>'PL-Imp (O)'!P19*(1+Toeslagen!$Q$29)</f>
        <v>865.83964896000009</v>
      </c>
      <c r="Q19" s="208">
        <f>'PL-Imp (O)'!Q19*(1+Toeslagen!$Q$29)</f>
        <v>865.83964896000009</v>
      </c>
      <c r="R19" s="208">
        <f>'PL-Imp (O)'!R19*(1+Toeslagen!$Q$29)</f>
        <v>865.83964896000009</v>
      </c>
      <c r="S19" s="208">
        <f>'PL-Imp (O)'!S19*(1+Toeslagen!$Q$29)</f>
        <v>865.83964896000009</v>
      </c>
      <c r="T19" s="208">
        <f>'PL-Imp (O)'!T19*(1+Toeslagen!$Q$29)</f>
        <v>865.83964896000009</v>
      </c>
      <c r="U19" s="208">
        <f>'PL-Imp (O)'!U19*(1+Toeslagen!$Q$29)</f>
        <v>865.83964896000009</v>
      </c>
      <c r="V19" s="208">
        <f>'PL-Imp (O)'!V19*(1+Toeslagen!$Q$29)</f>
        <v>946.39135219200023</v>
      </c>
      <c r="W19" s="208">
        <f>'PL-Imp (O)'!W19*(1+Toeslagen!$Q$29)</f>
        <v>946.39135219200023</v>
      </c>
      <c r="X19" s="208">
        <f>'PL-Imp (O)'!X19*(1+Toeslagen!$Q$29)</f>
        <v>946.39135219200023</v>
      </c>
      <c r="Y19" s="208">
        <f>'PL-Imp (O)'!Y19*(1+Toeslagen!$Q$29)</f>
        <v>865.83964896000009</v>
      </c>
      <c r="Z19" s="208">
        <f>'PL-Imp (O)'!Z19*(1+Toeslagen!$Q$29)</f>
        <v>1151.3035797120001</v>
      </c>
      <c r="AA19" s="208">
        <f>'PL-Imp (O)'!AA19*(1+Toeslagen!$Q$29)</f>
        <v>1151.3035797120001</v>
      </c>
      <c r="AB19" s="208">
        <f>'PL-Imp (O)'!AB19*(1+Toeslagen!$Q$29)</f>
        <v>1151.3035797120001</v>
      </c>
      <c r="AC19" s="208">
        <f>'PL-Imp (O)'!AC19*(1+Toeslagen!$Q$29)</f>
        <v>1151.3035797120001</v>
      </c>
      <c r="AD19" s="208">
        <f>'PL-Imp (O)'!AD19*(1+Toeslagen!$Q$29)</f>
        <v>1151.3035797120001</v>
      </c>
      <c r="AE19" s="208">
        <f>'PL-Imp (O)'!AE19*(1+Toeslagen!$Q$29)</f>
        <v>1151.3035797120001</v>
      </c>
      <c r="AF19" s="208">
        <f>'PL-Imp (O)'!AF19*(1+Toeslagen!$Q$29)</f>
        <v>1151.3035797120001</v>
      </c>
      <c r="AG19" s="208">
        <f>'PL-Imp (O)'!AG19*(1+Toeslagen!$Q$29)</f>
        <v>1151.3035797120001</v>
      </c>
      <c r="AH19" s="208">
        <f>'PL-Imp (O)'!AH19*(1+Toeslagen!$Q$29)</f>
        <v>1151.3035797120001</v>
      </c>
      <c r="AI19" s="208">
        <f>'PL-Imp (O)'!AI19*(1+Toeslagen!$Q$29)</f>
        <v>1151.3035797120001</v>
      </c>
      <c r="AJ19" s="208">
        <f>'PL-Imp (O)'!AJ19*(1+Toeslagen!$Q$29)</f>
        <v>1151.3035797120001</v>
      </c>
      <c r="AK19" s="208">
        <f>'PL-Imp (O)'!AK19*(1+Toeslagen!$Q$29)</f>
        <v>1151.3035797120001</v>
      </c>
      <c r="AL19" s="208">
        <f>'PL-Imp (O)'!AL19*(1+Toeslagen!$Q$29)</f>
        <v>1151.3035797120001</v>
      </c>
      <c r="AM19" s="208">
        <f>'PL-Imp (O)'!AM19*(1+Toeslagen!$Q$29)</f>
        <v>1151.3035797120001</v>
      </c>
      <c r="AN19" s="208">
        <f>'PL-Imp (O)'!AN19*(1+Toeslagen!$Q$29)</f>
        <v>1151.3035797120001</v>
      </c>
      <c r="AO19" s="208">
        <f>'PL-Imp (O)'!AO19*(1+Toeslagen!$Q$29)</f>
        <v>946.39135219200023</v>
      </c>
      <c r="AP19" s="208">
        <f>'PL-Imp (O)'!AP19*(1+Toeslagen!$Q$29)</f>
        <v>946.39135219200023</v>
      </c>
      <c r="AQ19" s="208">
        <f>'PL-Imp (O)'!AQ19*(1+Toeslagen!$Q$29)</f>
        <v>946.39135219200023</v>
      </c>
      <c r="AR19" s="208">
        <f>'PL-Imp (O)'!AR19*(1+Toeslagen!$Q$29)</f>
        <v>946.39135219200023</v>
      </c>
      <c r="AS19" s="208">
        <f>'PL-Imp (O)'!AS19*(1+Toeslagen!$Q$29)</f>
        <v>946.39135219200023</v>
      </c>
      <c r="AT19" s="208">
        <f>'PL-Imp (O)'!AT19*(1+Toeslagen!$Q$29)</f>
        <v>865.83964896000009</v>
      </c>
      <c r="AU19" s="208">
        <f>'PL-Imp (O)'!AU19*(1+Toeslagen!$Q$29)</f>
        <v>865.83964896000009</v>
      </c>
      <c r="AV19" s="208">
        <f>'PL-Imp (O)'!AV19*(1+Toeslagen!$Q$29)</f>
        <v>946.39135219200023</v>
      </c>
      <c r="AW19" s="208">
        <f>'PL-Imp (O)'!AW19*(1+Toeslagen!$Q$29)</f>
        <v>1151.3035797120001</v>
      </c>
      <c r="AX19" s="208">
        <f>'PL-Imp (O)'!AX19*(1+Toeslagen!$Q$29)</f>
        <v>1151.3035797120001</v>
      </c>
      <c r="AY19" s="208">
        <f>'PL-Imp (O)'!AY19*(1+Toeslagen!$Q$29)</f>
        <v>1151.3035797120001</v>
      </c>
      <c r="AZ19" s="208">
        <f>'PL-Imp (O)'!AZ19*(1+Toeslagen!$Q$29)</f>
        <v>1151.3035797120001</v>
      </c>
      <c r="BA19" s="208">
        <f>'PL-Imp (O)'!BA19*(1+Toeslagen!$Q$29)</f>
        <v>1151.3035797120001</v>
      </c>
      <c r="BB19" s="208">
        <f>'PL-Imp (O)'!BB19*(1+Toeslagen!$Q$29)</f>
        <v>1151.3035797120001</v>
      </c>
      <c r="BC19" s="208">
        <f>'PL-Imp (O)'!BC19*(1+Toeslagen!$Q$29)</f>
        <v>1151.3035797120001</v>
      </c>
      <c r="BD19" s="208">
        <f>'PL-Imp (O)'!BD19*(1+Toeslagen!$Q$29)</f>
        <v>865.83964896000009</v>
      </c>
      <c r="BE19" s="208">
        <f>'PL-Imp (O)'!BE19*(1+Toeslagen!$Q$29)</f>
        <v>865.83964896000009</v>
      </c>
      <c r="BF19" s="208">
        <f>'PL-Imp (O)'!BF19*(1+Toeslagen!$Q$29)</f>
        <v>865.83964896000009</v>
      </c>
      <c r="BG19" s="208">
        <f>'PL-Imp (O)'!BG19*(1+Toeslagen!$Q$29)</f>
        <v>865.83964896000009</v>
      </c>
      <c r="BH19" s="208">
        <f>'PL-Imp (O)'!BH19*(1+Toeslagen!$Q$29)</f>
        <v>865.83964896000009</v>
      </c>
      <c r="BI19" s="208">
        <f>'PL-Imp (O)'!BI19*(1+Toeslagen!$Q$29)</f>
        <v>775.39563129600015</v>
      </c>
      <c r="BJ19" s="208">
        <f>'PL-Imp (O)'!BJ19*(1+Toeslagen!$Q$29)</f>
        <v>775.39563129600015</v>
      </c>
      <c r="BK19" s="208">
        <f>'PL-Imp (O)'!BK19*(1+Toeslagen!$Q$29)</f>
        <v>865.83964896000009</v>
      </c>
      <c r="BL19" s="208">
        <f>'PL-Imp (O)'!BL19*(1+Toeslagen!$Q$29)</f>
        <v>865.83964896000009</v>
      </c>
      <c r="BM19" s="208">
        <f>'PL-Imp (O)'!BM19*(1+Toeslagen!$Q$29)</f>
        <v>775.39563129600015</v>
      </c>
      <c r="BN19" s="208">
        <f>'PL-Imp (O)'!BN19*(1+Toeslagen!$Q$29)</f>
        <v>741.4791246719999</v>
      </c>
      <c r="BO19" s="208">
        <f>'PL-Imp (O)'!BO19*(1+Toeslagen!$Q$29)</f>
        <v>741.4791246719999</v>
      </c>
      <c r="BP19" s="208">
        <f>'PL-Imp (O)'!BP19*(1+Toeslagen!$Q$29)</f>
        <v>741.4791246719999</v>
      </c>
      <c r="BQ19" s="208">
        <f>'PL-Imp (O)'!BQ19*(1+Toeslagen!$Q$29)</f>
        <v>741.47912467200001</v>
      </c>
      <c r="BR19" s="208">
        <f>'PL-Imp (O)'!BR19*(1+Toeslagen!$Q$29)</f>
        <v>741.4791246719999</v>
      </c>
      <c r="BS19" s="208">
        <f>'PL-Imp (O)'!BS19*(1+Toeslagen!$Q$29)</f>
        <v>741.4791246719999</v>
      </c>
      <c r="BT19" s="208">
        <f>'PL-Imp (O)'!BT19*(1+Toeslagen!$Q$29)</f>
        <v>741.47912467200001</v>
      </c>
      <c r="BU19" s="208">
        <f>'PL-Imp (O)'!BU19*(1+Toeslagen!$Q$29)</f>
        <v>775.39563129600015</v>
      </c>
      <c r="BV19" s="208">
        <f>'PL-Imp (O)'!BV19*(1+Toeslagen!$Q$29)</f>
        <v>775.39563129600015</v>
      </c>
      <c r="BW19" s="208">
        <f>'PL-Imp (O)'!BW19*(1+Toeslagen!$Q$29)</f>
        <v>741.47912467200001</v>
      </c>
      <c r="BX19" s="208">
        <f>'PL-Imp (O)'!BX19*(1+Toeslagen!$Q$29)</f>
        <v>692.01755251200007</v>
      </c>
      <c r="BY19" s="208">
        <f>'PL-Imp (O)'!BY19*(1+Toeslagen!$Q$29)</f>
        <v>692.01755251200007</v>
      </c>
      <c r="BZ19" s="208">
        <f>'PL-Imp (O)'!BZ19*(1+Toeslagen!$Q$29)</f>
        <v>741.47912467200001</v>
      </c>
      <c r="CA19" s="208">
        <f>'PL-Imp (O)'!CA19*(1+Toeslagen!$Q$29)</f>
        <v>741.47912467200001</v>
      </c>
      <c r="CB19" s="208">
        <f>'PL-Imp (O)'!CB19*(1+Toeslagen!$Q$29)</f>
        <v>692.01755251200007</v>
      </c>
      <c r="CC19" s="208">
        <f>'PL-Imp (O)'!CC19*(1+Toeslagen!$Q$29)</f>
        <v>692.01755251200007</v>
      </c>
      <c r="CD19" s="208">
        <f>'PL-Imp (O)'!CD19*(1+Toeslagen!$Q$29)</f>
        <v>692.01755251200007</v>
      </c>
      <c r="CE19" s="208">
        <f>'PL-Imp (O)'!CE19*(1+Toeslagen!$Q$29)</f>
        <v>692.01755251200007</v>
      </c>
      <c r="CF19" s="208">
        <f>'PL-Imp (O)'!CF19*(1+Toeslagen!$Q$29)</f>
        <v>692.01755251200007</v>
      </c>
      <c r="CG19" s="208">
        <f>'PL-Imp (O)'!CG19*(1+Toeslagen!$Q$29)</f>
        <v>692.01755251200018</v>
      </c>
      <c r="CH19" s="208">
        <f>'PL-Imp (O)'!CH19*(1+Toeslagen!$Q$29)</f>
        <v>692.01755251200007</v>
      </c>
      <c r="CI19" s="208">
        <f>'PL-Imp (O)'!CI19*(1+Toeslagen!$Q$29)</f>
        <v>692.01755251200007</v>
      </c>
      <c r="CJ19" s="208">
        <f>'PL-Imp (O)'!CJ19*(1+Toeslagen!$Q$29)</f>
        <v>741.47912467200001</v>
      </c>
      <c r="CK19" s="208">
        <f>'PL-Imp (O)'!CK19*(1+Toeslagen!$Q$29)</f>
        <v>692.01755251200007</v>
      </c>
      <c r="CL19" s="208">
        <f>'PL-Imp (O)'!CL19*(1+Toeslagen!$Q$29)</f>
        <v>692.01755251200007</v>
      </c>
      <c r="CM19" s="208">
        <f>'PL-Imp (O)'!CM19*(1+Toeslagen!$Q$29)</f>
        <v>775.39563129600015</v>
      </c>
      <c r="CN19" s="208">
        <f>'PL-Imp (O)'!CN19*(1+Toeslagen!$Q$29)</f>
        <v>865.83964896000009</v>
      </c>
      <c r="CO19" s="208">
        <f>'PL-Imp (O)'!CO19*(1+Toeslagen!$Q$29)</f>
        <v>775.39563129600015</v>
      </c>
      <c r="CP19" s="208">
        <f>'PL-Imp (O)'!CP19*(1+Toeslagen!$Q$29)</f>
        <v>775.39563129600015</v>
      </c>
      <c r="CQ19" s="208">
        <f>'PL-Imp (O)'!CQ19*(1+Toeslagen!$Q$29)</f>
        <v>0</v>
      </c>
      <c r="CR19" s="208">
        <f>'PL-Imp (O)'!CR19*(1+Toeslagen!$Q$29)</f>
        <v>946.39135219200023</v>
      </c>
      <c r="CS19" s="208">
        <f>'PL-Imp (O)'!CS19*(1+Toeslagen!$Q$29)</f>
        <v>946.39135219200023</v>
      </c>
      <c r="CT19" s="208">
        <f>'PL-Imp (O)'!CT19*(1+Toeslagen!$Q$29)</f>
        <v>946.39135219200023</v>
      </c>
      <c r="CU19" s="208">
        <f>'PL-Imp (O)'!CU19*(1+Toeslagen!$Q$29)</f>
        <v>946.39135219200023</v>
      </c>
      <c r="CV19" s="208">
        <f>'PL-Imp (O)'!CV19*(1+Toeslagen!$Q$29)</f>
        <v>946.39135219200023</v>
      </c>
      <c r="CW19" s="208">
        <f>'PL-Imp (O)'!CW19*(1+Toeslagen!$Q$29)</f>
        <v>775.39563129600015</v>
      </c>
      <c r="CX19" s="208">
        <f>'PL-Imp (O)'!CX19*(1+Toeslagen!$Q$29)</f>
        <v>865.83964896000009</v>
      </c>
      <c r="CY19" s="208">
        <f>'PL-Imp (O)'!CY19*(1+Toeslagen!$Q$29)</f>
        <v>865.83964896000009</v>
      </c>
      <c r="CZ19" s="208">
        <f>'PL-Imp (O)'!CZ19*(1+Toeslagen!$Q$29)</f>
        <v>775.39563129600015</v>
      </c>
      <c r="DA19" s="208">
        <f>'PL-Imp (O)'!DA19*(1+Toeslagen!$Q$29)</f>
        <v>775.39563129600015</v>
      </c>
      <c r="DB19" s="208">
        <f>'PL-Imp (O)'!DB19*(1+Toeslagen!$Q$29)</f>
        <v>0</v>
      </c>
      <c r="DC19" s="208">
        <f>'PL-Imp (O)'!DC19*(1+Toeslagen!$Q$29)</f>
        <v>775.39563129600015</v>
      </c>
      <c r="DD19" s="208">
        <f>'PL-Imp (O)'!DD19*(1+Toeslagen!$Q$29)</f>
        <v>775.39563129600015</v>
      </c>
      <c r="DE19" s="208">
        <f>'PL-Imp (O)'!DE19*(1+Toeslagen!$Q$29)</f>
        <v>775.39563129600015</v>
      </c>
      <c r="DF19" s="208">
        <f>'PL-Imp (O)'!DF19*(1+Toeslagen!$Q$29)</f>
        <v>775.39563129600015</v>
      </c>
      <c r="DG19" s="208">
        <f>'PL-Imp (O)'!DG19*(1+Toeslagen!$Q$29)</f>
        <v>775.39563129600015</v>
      </c>
      <c r="DH19" s="208">
        <f>'PL-Imp (O)'!DH19*(1+Toeslagen!$Q$29)</f>
        <v>865.83964896000009</v>
      </c>
      <c r="DI19" s="208">
        <f>'PL-Imp (O)'!DI19*(1+Toeslagen!$Q$29)</f>
        <v>865.83964896000009</v>
      </c>
      <c r="DJ19" s="208">
        <f>'PL-Imp (O)'!DJ19*(1+Toeslagen!$Q$29)</f>
        <v>775.39563129600015</v>
      </c>
      <c r="DK19" s="208">
        <f>'PL-Imp (O)'!DK19*(1+Toeslagen!$Q$29)</f>
        <v>775.39563129600015</v>
      </c>
    </row>
    <row r="20" spans="1:115">
      <c r="A20" s="184">
        <v>14</v>
      </c>
      <c r="B20" s="184">
        <v>14</v>
      </c>
      <c r="C20" s="1"/>
      <c r="D20" s="1">
        <v>5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208">
        <f>'PL-Imp (O)'!P20*(1+Toeslagen!$Q$29)</f>
        <v>921.49702444800016</v>
      </c>
      <c r="Q20" s="208">
        <f>'PL-Imp (O)'!Q20*(1+Toeslagen!$Q$29)</f>
        <v>921.49702444800016</v>
      </c>
      <c r="R20" s="208">
        <f>'PL-Imp (O)'!R20*(1+Toeslagen!$Q$29)</f>
        <v>921.49702444800016</v>
      </c>
      <c r="S20" s="208">
        <f>'PL-Imp (O)'!S20*(1+Toeslagen!$Q$29)</f>
        <v>921.49702444800016</v>
      </c>
      <c r="T20" s="208">
        <f>'PL-Imp (O)'!T20*(1+Toeslagen!$Q$29)</f>
        <v>921.49702444800016</v>
      </c>
      <c r="U20" s="208">
        <f>'PL-Imp (O)'!U20*(1+Toeslagen!$Q$29)</f>
        <v>921.49702444800016</v>
      </c>
      <c r="V20" s="208">
        <f>'PL-Imp (O)'!V20*(1+Toeslagen!$Q$29)</f>
        <v>1002.0487276800002</v>
      </c>
      <c r="W20" s="208">
        <f>'PL-Imp (O)'!W20*(1+Toeslagen!$Q$29)</f>
        <v>1002.0487276800002</v>
      </c>
      <c r="X20" s="208">
        <f>'PL-Imp (O)'!X20*(1+Toeslagen!$Q$29)</f>
        <v>1002.0487276800002</v>
      </c>
      <c r="Y20" s="208">
        <f>'PL-Imp (O)'!Y20*(1+Toeslagen!$Q$29)</f>
        <v>921.49702444800016</v>
      </c>
      <c r="Z20" s="208">
        <f>'PL-Imp (O)'!Z20*(1+Toeslagen!$Q$29)</f>
        <v>1215.440081856</v>
      </c>
      <c r="AA20" s="208">
        <f>'PL-Imp (O)'!AA20*(1+Toeslagen!$Q$29)</f>
        <v>1215.440081856</v>
      </c>
      <c r="AB20" s="208">
        <f>'PL-Imp (O)'!AB20*(1+Toeslagen!$Q$29)</f>
        <v>1215.440081856</v>
      </c>
      <c r="AC20" s="208">
        <f>'PL-Imp (O)'!AC20*(1+Toeslagen!$Q$29)</f>
        <v>1215.440081856</v>
      </c>
      <c r="AD20" s="208">
        <f>'PL-Imp (O)'!AD20*(1+Toeslagen!$Q$29)</f>
        <v>1215.440081856</v>
      </c>
      <c r="AE20" s="208">
        <f>'PL-Imp (O)'!AE20*(1+Toeslagen!$Q$29)</f>
        <v>1215.440081856</v>
      </c>
      <c r="AF20" s="208">
        <f>'PL-Imp (O)'!AF20*(1+Toeslagen!$Q$29)</f>
        <v>1215.440081856</v>
      </c>
      <c r="AG20" s="208">
        <f>'PL-Imp (O)'!AG20*(1+Toeslagen!$Q$29)</f>
        <v>1215.440081856</v>
      </c>
      <c r="AH20" s="208">
        <f>'PL-Imp (O)'!AH20*(1+Toeslagen!$Q$29)</f>
        <v>1215.440081856</v>
      </c>
      <c r="AI20" s="208">
        <f>'PL-Imp (O)'!AI20*(1+Toeslagen!$Q$29)</f>
        <v>1215.440081856</v>
      </c>
      <c r="AJ20" s="208">
        <f>'PL-Imp (O)'!AJ20*(1+Toeslagen!$Q$29)</f>
        <v>1215.440081856</v>
      </c>
      <c r="AK20" s="208">
        <f>'PL-Imp (O)'!AK20*(1+Toeslagen!$Q$29)</f>
        <v>1215.440081856</v>
      </c>
      <c r="AL20" s="208">
        <f>'PL-Imp (O)'!AL20*(1+Toeslagen!$Q$29)</f>
        <v>1215.440081856</v>
      </c>
      <c r="AM20" s="208">
        <f>'PL-Imp (O)'!AM20*(1+Toeslagen!$Q$29)</f>
        <v>1215.440081856</v>
      </c>
      <c r="AN20" s="208">
        <f>'PL-Imp (O)'!AN20*(1+Toeslagen!$Q$29)</f>
        <v>1215.440081856</v>
      </c>
      <c r="AO20" s="208">
        <f>'PL-Imp (O)'!AO20*(1+Toeslagen!$Q$29)</f>
        <v>1002.0487276800002</v>
      </c>
      <c r="AP20" s="208">
        <f>'PL-Imp (O)'!AP20*(1+Toeslagen!$Q$29)</f>
        <v>1002.0487276800002</v>
      </c>
      <c r="AQ20" s="208">
        <f>'PL-Imp (O)'!AQ20*(1+Toeslagen!$Q$29)</f>
        <v>1002.0487276800002</v>
      </c>
      <c r="AR20" s="208">
        <f>'PL-Imp (O)'!AR20*(1+Toeslagen!$Q$29)</f>
        <v>1002.0487276800002</v>
      </c>
      <c r="AS20" s="208">
        <f>'PL-Imp (O)'!AS20*(1+Toeslagen!$Q$29)</f>
        <v>1002.0487276800002</v>
      </c>
      <c r="AT20" s="208">
        <f>'PL-Imp (O)'!AT20*(1+Toeslagen!$Q$29)</f>
        <v>921.49702444800016</v>
      </c>
      <c r="AU20" s="208">
        <f>'PL-Imp (O)'!AU20*(1+Toeslagen!$Q$29)</f>
        <v>921.49702444800016</v>
      </c>
      <c r="AV20" s="208">
        <f>'PL-Imp (O)'!AV20*(1+Toeslagen!$Q$29)</f>
        <v>1002.0487276800002</v>
      </c>
      <c r="AW20" s="208">
        <f>'PL-Imp (O)'!AW20*(1+Toeslagen!$Q$29)</f>
        <v>1215.440081856</v>
      </c>
      <c r="AX20" s="208">
        <f>'PL-Imp (O)'!AX20*(1+Toeslagen!$Q$29)</f>
        <v>1215.440081856</v>
      </c>
      <c r="AY20" s="208">
        <f>'PL-Imp (O)'!AY20*(1+Toeslagen!$Q$29)</f>
        <v>1215.440081856</v>
      </c>
      <c r="AZ20" s="208">
        <f>'PL-Imp (O)'!AZ20*(1+Toeslagen!$Q$29)</f>
        <v>1215.440081856</v>
      </c>
      <c r="BA20" s="208">
        <f>'PL-Imp (O)'!BA20*(1+Toeslagen!$Q$29)</f>
        <v>1215.440081856</v>
      </c>
      <c r="BB20" s="208">
        <f>'PL-Imp (O)'!BB20*(1+Toeslagen!$Q$29)</f>
        <v>1215.440081856</v>
      </c>
      <c r="BC20" s="208">
        <f>'PL-Imp (O)'!BC20*(1+Toeslagen!$Q$29)</f>
        <v>1215.440081856</v>
      </c>
      <c r="BD20" s="208">
        <f>'PL-Imp (O)'!BD20*(1+Toeslagen!$Q$29)</f>
        <v>921.49702444800016</v>
      </c>
      <c r="BE20" s="208">
        <f>'PL-Imp (O)'!BE20*(1+Toeslagen!$Q$29)</f>
        <v>921.49702444800016</v>
      </c>
      <c r="BF20" s="208">
        <f>'PL-Imp (O)'!BF20*(1+Toeslagen!$Q$29)</f>
        <v>921.49702444800016</v>
      </c>
      <c r="BG20" s="208">
        <f>'PL-Imp (O)'!BG20*(1+Toeslagen!$Q$29)</f>
        <v>921.49702444800016</v>
      </c>
      <c r="BH20" s="208">
        <f>'PL-Imp (O)'!BH20*(1+Toeslagen!$Q$29)</f>
        <v>921.49702444800016</v>
      </c>
      <c r="BI20" s="208">
        <f>'PL-Imp (O)'!BI20*(1+Toeslagen!$Q$29)</f>
        <v>821.16069235200007</v>
      </c>
      <c r="BJ20" s="208">
        <f>'PL-Imp (O)'!BJ20*(1+Toeslagen!$Q$29)</f>
        <v>821.16069235200007</v>
      </c>
      <c r="BK20" s="208">
        <f>'PL-Imp (O)'!BK20*(1+Toeslagen!$Q$29)</f>
        <v>921.49702444800016</v>
      </c>
      <c r="BL20" s="208">
        <f>'PL-Imp (O)'!BL20*(1+Toeslagen!$Q$29)</f>
        <v>921.49702444800016</v>
      </c>
      <c r="BM20" s="208">
        <f>'PL-Imp (O)'!BM20*(1+Toeslagen!$Q$29)</f>
        <v>821.16069235200007</v>
      </c>
      <c r="BN20" s="208">
        <f>'PL-Imp (O)'!BN20*(1+Toeslagen!$Q$29)</f>
        <v>784.41781017599999</v>
      </c>
      <c r="BO20" s="208">
        <f>'PL-Imp (O)'!BO20*(1+Toeslagen!$Q$29)</f>
        <v>784.41781017599999</v>
      </c>
      <c r="BP20" s="208">
        <f>'PL-Imp (O)'!BP20*(1+Toeslagen!$Q$29)</f>
        <v>784.41781017599999</v>
      </c>
      <c r="BQ20" s="208">
        <f>'PL-Imp (O)'!BQ20*(1+Toeslagen!$Q$29)</f>
        <v>784.41781017599999</v>
      </c>
      <c r="BR20" s="208">
        <f>'PL-Imp (O)'!BR20*(1+Toeslagen!$Q$29)</f>
        <v>784.41781017599999</v>
      </c>
      <c r="BS20" s="208">
        <f>'PL-Imp (O)'!BS20*(1+Toeslagen!$Q$29)</f>
        <v>784.41781017599999</v>
      </c>
      <c r="BT20" s="208">
        <f>'PL-Imp (O)'!BT20*(1+Toeslagen!$Q$29)</f>
        <v>784.41781017599999</v>
      </c>
      <c r="BU20" s="208">
        <f>'PL-Imp (O)'!BU20*(1+Toeslagen!$Q$29)</f>
        <v>821.16069235200007</v>
      </c>
      <c r="BV20" s="208">
        <f>'PL-Imp (O)'!BV20*(1+Toeslagen!$Q$29)</f>
        <v>821.16069235200007</v>
      </c>
      <c r="BW20" s="208">
        <f>'PL-Imp (O)'!BW20*(1+Toeslagen!$Q$29)</f>
        <v>784.41781017599999</v>
      </c>
      <c r="BX20" s="208">
        <f>'PL-Imp (O)'!BX20*(1+Toeslagen!$Q$29)</f>
        <v>733.54305024000007</v>
      </c>
      <c r="BY20" s="208">
        <f>'PL-Imp (O)'!BY20*(1+Toeslagen!$Q$29)</f>
        <v>733.54305024000007</v>
      </c>
      <c r="BZ20" s="208">
        <f>'PL-Imp (O)'!BZ20*(1+Toeslagen!$Q$29)</f>
        <v>784.41781017599999</v>
      </c>
      <c r="CA20" s="208">
        <f>'PL-Imp (O)'!CA20*(1+Toeslagen!$Q$29)</f>
        <v>784.41781017599999</v>
      </c>
      <c r="CB20" s="208">
        <f>'PL-Imp (O)'!CB20*(1+Toeslagen!$Q$29)</f>
        <v>733.54305024000007</v>
      </c>
      <c r="CC20" s="208">
        <f>'PL-Imp (O)'!CC20*(1+Toeslagen!$Q$29)</f>
        <v>733.54305024000007</v>
      </c>
      <c r="CD20" s="208">
        <f>'PL-Imp (O)'!CD20*(1+Toeslagen!$Q$29)</f>
        <v>733.54305024000007</v>
      </c>
      <c r="CE20" s="208">
        <f>'PL-Imp (O)'!CE20*(1+Toeslagen!$Q$29)</f>
        <v>733.54305024000007</v>
      </c>
      <c r="CF20" s="208">
        <f>'PL-Imp (O)'!CF20*(1+Toeslagen!$Q$29)</f>
        <v>733.54305024000007</v>
      </c>
      <c r="CG20" s="208">
        <f>'PL-Imp (O)'!CG20*(1+Toeslagen!$Q$29)</f>
        <v>733.54305024000007</v>
      </c>
      <c r="CH20" s="208">
        <f>'PL-Imp (O)'!CH20*(1+Toeslagen!$Q$29)</f>
        <v>733.54305024000007</v>
      </c>
      <c r="CI20" s="208">
        <f>'PL-Imp (O)'!CI20*(1+Toeslagen!$Q$29)</f>
        <v>733.54305024000007</v>
      </c>
      <c r="CJ20" s="208">
        <f>'PL-Imp (O)'!CJ20*(1+Toeslagen!$Q$29)</f>
        <v>784.41781017599999</v>
      </c>
      <c r="CK20" s="208">
        <f>'PL-Imp (O)'!CK20*(1+Toeslagen!$Q$29)</f>
        <v>733.54305024000007</v>
      </c>
      <c r="CL20" s="208">
        <f>'PL-Imp (O)'!CL20*(1+Toeslagen!$Q$29)</f>
        <v>733.54305024000007</v>
      </c>
      <c r="CM20" s="208">
        <f>'PL-Imp (O)'!CM20*(1+Toeslagen!$Q$29)</f>
        <v>821.16069235200007</v>
      </c>
      <c r="CN20" s="208">
        <f>'PL-Imp (O)'!CN20*(1+Toeslagen!$Q$29)</f>
        <v>921.49702444800016</v>
      </c>
      <c r="CO20" s="208">
        <f>'PL-Imp (O)'!CO20*(1+Toeslagen!$Q$29)</f>
        <v>821.16069235200007</v>
      </c>
      <c r="CP20" s="208">
        <f>'PL-Imp (O)'!CP20*(1+Toeslagen!$Q$29)</f>
        <v>821.16069235200007</v>
      </c>
      <c r="CQ20" s="208">
        <f>'PL-Imp (O)'!CQ20*(1+Toeslagen!$Q$29)</f>
        <v>0</v>
      </c>
      <c r="CR20" s="208">
        <f>'PL-Imp (O)'!CR20*(1+Toeslagen!$Q$29)</f>
        <v>1002.0487276800002</v>
      </c>
      <c r="CS20" s="208">
        <f>'PL-Imp (O)'!CS20*(1+Toeslagen!$Q$29)</f>
        <v>1002.0487276800002</v>
      </c>
      <c r="CT20" s="208">
        <f>'PL-Imp (O)'!CT20*(1+Toeslagen!$Q$29)</f>
        <v>1002.0487276800002</v>
      </c>
      <c r="CU20" s="208">
        <f>'PL-Imp (O)'!CU20*(1+Toeslagen!$Q$29)</f>
        <v>1002.0487276800002</v>
      </c>
      <c r="CV20" s="208">
        <f>'PL-Imp (O)'!CV20*(1+Toeslagen!$Q$29)</f>
        <v>1002.0487276800002</v>
      </c>
      <c r="CW20" s="208">
        <f>'PL-Imp (O)'!CW20*(1+Toeslagen!$Q$29)</f>
        <v>821.16069235200007</v>
      </c>
      <c r="CX20" s="208">
        <f>'PL-Imp (O)'!CX20*(1+Toeslagen!$Q$29)</f>
        <v>921.49702444800016</v>
      </c>
      <c r="CY20" s="208">
        <f>'PL-Imp (O)'!CY20*(1+Toeslagen!$Q$29)</f>
        <v>921.49702444800016</v>
      </c>
      <c r="CZ20" s="208">
        <f>'PL-Imp (O)'!CZ20*(1+Toeslagen!$Q$29)</f>
        <v>821.16069235200007</v>
      </c>
      <c r="DA20" s="208">
        <f>'PL-Imp (O)'!DA20*(1+Toeslagen!$Q$29)</f>
        <v>821.16069235200007</v>
      </c>
      <c r="DB20" s="208">
        <f>'PL-Imp (O)'!DB20*(1+Toeslagen!$Q$29)</f>
        <v>0</v>
      </c>
      <c r="DC20" s="208">
        <f>'PL-Imp (O)'!DC20*(1+Toeslagen!$Q$29)</f>
        <v>821.16069235200007</v>
      </c>
      <c r="DD20" s="208">
        <f>'PL-Imp (O)'!DD20*(1+Toeslagen!$Q$29)</f>
        <v>821.16069235200007</v>
      </c>
      <c r="DE20" s="208">
        <f>'PL-Imp (O)'!DE20*(1+Toeslagen!$Q$29)</f>
        <v>821.16069235200007</v>
      </c>
      <c r="DF20" s="208">
        <f>'PL-Imp (O)'!DF20*(1+Toeslagen!$Q$29)</f>
        <v>821.16069235200007</v>
      </c>
      <c r="DG20" s="208">
        <f>'PL-Imp (O)'!DG20*(1+Toeslagen!$Q$29)</f>
        <v>821.16069235200007</v>
      </c>
      <c r="DH20" s="208">
        <f>'PL-Imp (O)'!DH20*(1+Toeslagen!$Q$29)</f>
        <v>921.49702444800016</v>
      </c>
      <c r="DI20" s="208">
        <f>'PL-Imp (O)'!DI20*(1+Toeslagen!$Q$29)</f>
        <v>921.49702444800016</v>
      </c>
      <c r="DJ20" s="208">
        <f>'PL-Imp (O)'!DJ20*(1+Toeslagen!$Q$29)</f>
        <v>821.16069235200007</v>
      </c>
      <c r="DK20" s="208">
        <f>'PL-Imp (O)'!DK20*(1+Toeslagen!$Q$29)</f>
        <v>821.16069235200007</v>
      </c>
    </row>
    <row r="21" spans="1:115">
      <c r="A21" s="184">
        <v>15</v>
      </c>
      <c r="B21" s="184">
        <v>15</v>
      </c>
      <c r="C21" s="1"/>
      <c r="D21" s="1">
        <v>5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208">
        <f>'PL-Imp (O)'!P21*(1+Toeslagen!$Q$29)</f>
        <v>944.21601331200009</v>
      </c>
      <c r="Q21" s="208">
        <f>'PL-Imp (O)'!Q21*(1+Toeslagen!$Q$29)</f>
        <v>944.21601331200009</v>
      </c>
      <c r="R21" s="208">
        <f>'PL-Imp (O)'!R21*(1+Toeslagen!$Q$29)</f>
        <v>944.21601331200009</v>
      </c>
      <c r="S21" s="208">
        <f>'PL-Imp (O)'!S21*(1+Toeslagen!$Q$29)</f>
        <v>944.21601331200009</v>
      </c>
      <c r="T21" s="208">
        <f>'PL-Imp (O)'!T21*(1+Toeslagen!$Q$29)</f>
        <v>944.21601331200009</v>
      </c>
      <c r="U21" s="208">
        <f>'PL-Imp (O)'!U21*(1+Toeslagen!$Q$29)</f>
        <v>944.21601331200009</v>
      </c>
      <c r="V21" s="208">
        <f>'PL-Imp (O)'!V21*(1+Toeslagen!$Q$29)</f>
        <v>1029.007279872</v>
      </c>
      <c r="W21" s="208">
        <f>'PL-Imp (O)'!W21*(1+Toeslagen!$Q$29)</f>
        <v>1029.007279872</v>
      </c>
      <c r="X21" s="208">
        <f>'PL-Imp (O)'!X21*(1+Toeslagen!$Q$29)</f>
        <v>1029.007279872</v>
      </c>
      <c r="Y21" s="208">
        <f>'PL-Imp (O)'!Y21*(1+Toeslagen!$Q$29)</f>
        <v>944.21601331200009</v>
      </c>
      <c r="Z21" s="208">
        <f>'PL-Imp (O)'!Z21*(1+Toeslagen!$Q$29)</f>
        <v>1243.8118218239999</v>
      </c>
      <c r="AA21" s="208">
        <f>'PL-Imp (O)'!AA21*(1+Toeslagen!$Q$29)</f>
        <v>1243.8118218239999</v>
      </c>
      <c r="AB21" s="208">
        <f>'PL-Imp (O)'!AB21*(1+Toeslagen!$Q$29)</f>
        <v>1243.8118218239999</v>
      </c>
      <c r="AC21" s="208">
        <f>'PL-Imp (O)'!AC21*(1+Toeslagen!$Q$29)</f>
        <v>1243.8118218239999</v>
      </c>
      <c r="AD21" s="208">
        <f>'PL-Imp (O)'!AD21*(1+Toeslagen!$Q$29)</f>
        <v>1243.8118218239999</v>
      </c>
      <c r="AE21" s="208">
        <f>'PL-Imp (O)'!AE21*(1+Toeslagen!$Q$29)</f>
        <v>1243.8118218239999</v>
      </c>
      <c r="AF21" s="208">
        <f>'PL-Imp (O)'!AF21*(1+Toeslagen!$Q$29)</f>
        <v>1243.8118218239999</v>
      </c>
      <c r="AG21" s="208">
        <f>'PL-Imp (O)'!AG21*(1+Toeslagen!$Q$29)</f>
        <v>1243.8118218239999</v>
      </c>
      <c r="AH21" s="208">
        <f>'PL-Imp (O)'!AH21*(1+Toeslagen!$Q$29)</f>
        <v>1243.8118218239999</v>
      </c>
      <c r="AI21" s="208">
        <f>'PL-Imp (O)'!AI21*(1+Toeslagen!$Q$29)</f>
        <v>1243.8118218239999</v>
      </c>
      <c r="AJ21" s="208">
        <f>'PL-Imp (O)'!AJ21*(1+Toeslagen!$Q$29)</f>
        <v>1243.8118218239999</v>
      </c>
      <c r="AK21" s="208">
        <f>'PL-Imp (O)'!AK21*(1+Toeslagen!$Q$29)</f>
        <v>1243.8118218239999</v>
      </c>
      <c r="AL21" s="208">
        <f>'PL-Imp (O)'!AL21*(1+Toeslagen!$Q$29)</f>
        <v>1243.8118218239999</v>
      </c>
      <c r="AM21" s="208">
        <f>'PL-Imp (O)'!AM21*(1+Toeslagen!$Q$29)</f>
        <v>1243.8118218239999</v>
      </c>
      <c r="AN21" s="208">
        <f>'PL-Imp (O)'!AN21*(1+Toeslagen!$Q$29)</f>
        <v>1243.8118218239999</v>
      </c>
      <c r="AO21" s="208">
        <f>'PL-Imp (O)'!AO21*(1+Toeslagen!$Q$29)</f>
        <v>1029.007279872</v>
      </c>
      <c r="AP21" s="208">
        <f>'PL-Imp (O)'!AP21*(1+Toeslagen!$Q$29)</f>
        <v>1029.007279872</v>
      </c>
      <c r="AQ21" s="208">
        <f>'PL-Imp (O)'!AQ21*(1+Toeslagen!$Q$29)</f>
        <v>1029.007279872</v>
      </c>
      <c r="AR21" s="208">
        <f>'PL-Imp (O)'!AR21*(1+Toeslagen!$Q$29)</f>
        <v>1029.007279872</v>
      </c>
      <c r="AS21" s="208">
        <f>'PL-Imp (O)'!AS21*(1+Toeslagen!$Q$29)</f>
        <v>1029.007279872</v>
      </c>
      <c r="AT21" s="208">
        <f>'PL-Imp (O)'!AT21*(1+Toeslagen!$Q$29)</f>
        <v>944.21601331200009</v>
      </c>
      <c r="AU21" s="208">
        <f>'PL-Imp (O)'!AU21*(1+Toeslagen!$Q$29)</f>
        <v>944.21601331200009</v>
      </c>
      <c r="AV21" s="208">
        <f>'PL-Imp (O)'!AV21*(1+Toeslagen!$Q$29)</f>
        <v>1029.007279872</v>
      </c>
      <c r="AW21" s="208">
        <f>'PL-Imp (O)'!AW21*(1+Toeslagen!$Q$29)</f>
        <v>1243.8118218239999</v>
      </c>
      <c r="AX21" s="208">
        <f>'PL-Imp (O)'!AX21*(1+Toeslagen!$Q$29)</f>
        <v>1243.8118218239999</v>
      </c>
      <c r="AY21" s="208">
        <f>'PL-Imp (O)'!AY21*(1+Toeslagen!$Q$29)</f>
        <v>1243.8118218239999</v>
      </c>
      <c r="AZ21" s="208">
        <f>'PL-Imp (O)'!AZ21*(1+Toeslagen!$Q$29)</f>
        <v>1243.8118218239999</v>
      </c>
      <c r="BA21" s="208">
        <f>'PL-Imp (O)'!BA21*(1+Toeslagen!$Q$29)</f>
        <v>1243.8118218239999</v>
      </c>
      <c r="BB21" s="208">
        <f>'PL-Imp (O)'!BB21*(1+Toeslagen!$Q$29)</f>
        <v>1243.8118218239999</v>
      </c>
      <c r="BC21" s="208">
        <f>'PL-Imp (O)'!BC21*(1+Toeslagen!$Q$29)</f>
        <v>1243.8118218239999</v>
      </c>
      <c r="BD21" s="208">
        <f>'PL-Imp (O)'!BD21*(1+Toeslagen!$Q$29)</f>
        <v>944.21601331200009</v>
      </c>
      <c r="BE21" s="208">
        <f>'PL-Imp (O)'!BE21*(1+Toeslagen!$Q$29)</f>
        <v>944.21601331200009</v>
      </c>
      <c r="BF21" s="208">
        <f>'PL-Imp (O)'!BF21*(1+Toeslagen!$Q$29)</f>
        <v>944.21601331200009</v>
      </c>
      <c r="BG21" s="208">
        <f>'PL-Imp (O)'!BG21*(1+Toeslagen!$Q$29)</f>
        <v>944.21601331200009</v>
      </c>
      <c r="BH21" s="208">
        <f>'PL-Imp (O)'!BH21*(1+Toeslagen!$Q$29)</f>
        <v>944.21601331200009</v>
      </c>
      <c r="BI21" s="208">
        <f>'PL-Imp (O)'!BI21*(1+Toeslagen!$Q$29)</f>
        <v>842.46649344000002</v>
      </c>
      <c r="BJ21" s="208">
        <f>'PL-Imp (O)'!BJ21*(1+Toeslagen!$Q$29)</f>
        <v>842.46649344000002</v>
      </c>
      <c r="BK21" s="208">
        <f>'PL-Imp (O)'!BK21*(1+Toeslagen!$Q$29)</f>
        <v>944.21601331200009</v>
      </c>
      <c r="BL21" s="208">
        <f>'PL-Imp (O)'!BL21*(1+Toeslagen!$Q$29)</f>
        <v>944.21601331200009</v>
      </c>
      <c r="BM21" s="208">
        <f>'PL-Imp (O)'!BM21*(1+Toeslagen!$Q$29)</f>
        <v>842.46649344000002</v>
      </c>
      <c r="BN21" s="208">
        <f>'PL-Imp (O)'!BN21*(1+Toeslagen!$Q$29)</f>
        <v>807.13679904000003</v>
      </c>
      <c r="BO21" s="208">
        <f>'PL-Imp (O)'!BO21*(1+Toeslagen!$Q$29)</f>
        <v>807.13679904000003</v>
      </c>
      <c r="BP21" s="208">
        <f>'PL-Imp (O)'!BP21*(1+Toeslagen!$Q$29)</f>
        <v>807.13679904000003</v>
      </c>
      <c r="BQ21" s="208">
        <f>'PL-Imp (O)'!BQ21*(1+Toeslagen!$Q$29)</f>
        <v>807.13679904000003</v>
      </c>
      <c r="BR21" s="208">
        <f>'PL-Imp (O)'!BR21*(1+Toeslagen!$Q$29)</f>
        <v>807.13679904000003</v>
      </c>
      <c r="BS21" s="208">
        <f>'PL-Imp (O)'!BS21*(1+Toeslagen!$Q$29)</f>
        <v>807.13679904000003</v>
      </c>
      <c r="BT21" s="208">
        <f>'PL-Imp (O)'!BT21*(1+Toeslagen!$Q$29)</f>
        <v>807.13679904000003</v>
      </c>
      <c r="BU21" s="208">
        <f>'PL-Imp (O)'!BU21*(1+Toeslagen!$Q$29)</f>
        <v>842.46649344000002</v>
      </c>
      <c r="BV21" s="208">
        <f>'PL-Imp (O)'!BV21*(1+Toeslagen!$Q$29)</f>
        <v>842.46649344000002</v>
      </c>
      <c r="BW21" s="208">
        <f>'PL-Imp (O)'!BW21*(1+Toeslagen!$Q$29)</f>
        <v>807.13679904000003</v>
      </c>
      <c r="BX21" s="208">
        <f>'PL-Imp (O)'!BX21*(1+Toeslagen!$Q$29)</f>
        <v>753.43566355200005</v>
      </c>
      <c r="BY21" s="208">
        <f>'PL-Imp (O)'!BY21*(1+Toeslagen!$Q$29)</f>
        <v>753.43566355200005</v>
      </c>
      <c r="BZ21" s="208">
        <f>'PL-Imp (O)'!BZ21*(1+Toeslagen!$Q$29)</f>
        <v>807.13679904000003</v>
      </c>
      <c r="CA21" s="208">
        <f>'PL-Imp (O)'!CA21*(1+Toeslagen!$Q$29)</f>
        <v>807.13679904000003</v>
      </c>
      <c r="CB21" s="208">
        <f>'PL-Imp (O)'!CB21*(1+Toeslagen!$Q$29)</f>
        <v>753.43566355200005</v>
      </c>
      <c r="CC21" s="208">
        <f>'PL-Imp (O)'!CC21*(1+Toeslagen!$Q$29)</f>
        <v>753.43566355200005</v>
      </c>
      <c r="CD21" s="208">
        <f>'PL-Imp (O)'!CD21*(1+Toeslagen!$Q$29)</f>
        <v>753.43566355200005</v>
      </c>
      <c r="CE21" s="208">
        <f>'PL-Imp (O)'!CE21*(1+Toeslagen!$Q$29)</f>
        <v>753.43566355200005</v>
      </c>
      <c r="CF21" s="208">
        <f>'PL-Imp (O)'!CF21*(1+Toeslagen!$Q$29)</f>
        <v>753.43566355200005</v>
      </c>
      <c r="CG21" s="208">
        <f>'PL-Imp (O)'!CG21*(1+Toeslagen!$Q$29)</f>
        <v>753.43566355200005</v>
      </c>
      <c r="CH21" s="208">
        <f>'PL-Imp (O)'!CH21*(1+Toeslagen!$Q$29)</f>
        <v>753.43566355200005</v>
      </c>
      <c r="CI21" s="208">
        <f>'PL-Imp (O)'!CI21*(1+Toeslagen!$Q$29)</f>
        <v>753.43566355200005</v>
      </c>
      <c r="CJ21" s="208">
        <f>'PL-Imp (O)'!CJ21*(1+Toeslagen!$Q$29)</f>
        <v>807.13679904000003</v>
      </c>
      <c r="CK21" s="208">
        <f>'PL-Imp (O)'!CK21*(1+Toeslagen!$Q$29)</f>
        <v>753.43566355200005</v>
      </c>
      <c r="CL21" s="208">
        <f>'PL-Imp (O)'!CL21*(1+Toeslagen!$Q$29)</f>
        <v>753.43566355200005</v>
      </c>
      <c r="CM21" s="208">
        <f>'PL-Imp (O)'!CM21*(1+Toeslagen!$Q$29)</f>
        <v>842.46649344000002</v>
      </c>
      <c r="CN21" s="208">
        <f>'PL-Imp (O)'!CN21*(1+Toeslagen!$Q$29)</f>
        <v>944.21601331200009</v>
      </c>
      <c r="CO21" s="208">
        <f>'PL-Imp (O)'!CO21*(1+Toeslagen!$Q$29)</f>
        <v>842.46649344000002</v>
      </c>
      <c r="CP21" s="208">
        <f>'PL-Imp (O)'!CP21*(1+Toeslagen!$Q$29)</f>
        <v>842.46649344000002</v>
      </c>
      <c r="CQ21" s="208">
        <f>'PL-Imp (O)'!CQ21*(1+Toeslagen!$Q$29)</f>
        <v>0</v>
      </c>
      <c r="CR21" s="208">
        <f>'PL-Imp (O)'!CR21*(1+Toeslagen!$Q$29)</f>
        <v>1029.007279872</v>
      </c>
      <c r="CS21" s="208">
        <f>'PL-Imp (O)'!CS21*(1+Toeslagen!$Q$29)</f>
        <v>1029.007279872</v>
      </c>
      <c r="CT21" s="208">
        <f>'PL-Imp (O)'!CT21*(1+Toeslagen!$Q$29)</f>
        <v>1029.007279872</v>
      </c>
      <c r="CU21" s="208">
        <f>'PL-Imp (O)'!CU21*(1+Toeslagen!$Q$29)</f>
        <v>1029.007279872</v>
      </c>
      <c r="CV21" s="208">
        <f>'PL-Imp (O)'!CV21*(1+Toeslagen!$Q$29)</f>
        <v>1029.007279872</v>
      </c>
      <c r="CW21" s="208">
        <f>'PL-Imp (O)'!CW21*(1+Toeslagen!$Q$29)</f>
        <v>842.46649344000002</v>
      </c>
      <c r="CX21" s="208">
        <f>'PL-Imp (O)'!CX21*(1+Toeslagen!$Q$29)</f>
        <v>944.21601331200009</v>
      </c>
      <c r="CY21" s="208">
        <f>'PL-Imp (O)'!CY21*(1+Toeslagen!$Q$29)</f>
        <v>944.21601331200009</v>
      </c>
      <c r="CZ21" s="208">
        <f>'PL-Imp (O)'!CZ21*(1+Toeslagen!$Q$29)</f>
        <v>842.46649344000002</v>
      </c>
      <c r="DA21" s="208">
        <f>'PL-Imp (O)'!DA21*(1+Toeslagen!$Q$29)</f>
        <v>842.46649344000002</v>
      </c>
      <c r="DB21" s="208">
        <f>'PL-Imp (O)'!DB21*(1+Toeslagen!$Q$29)</f>
        <v>0</v>
      </c>
      <c r="DC21" s="208">
        <f>'PL-Imp (O)'!DC21*(1+Toeslagen!$Q$29)</f>
        <v>842.46649344000002</v>
      </c>
      <c r="DD21" s="208">
        <f>'PL-Imp (O)'!DD21*(1+Toeslagen!$Q$29)</f>
        <v>842.46649344000002</v>
      </c>
      <c r="DE21" s="208">
        <f>'PL-Imp (O)'!DE21*(1+Toeslagen!$Q$29)</f>
        <v>842.46649344000002</v>
      </c>
      <c r="DF21" s="208">
        <f>'PL-Imp (O)'!DF21*(1+Toeslagen!$Q$29)</f>
        <v>842.46649344000002</v>
      </c>
      <c r="DG21" s="208">
        <f>'PL-Imp (O)'!DG21*(1+Toeslagen!$Q$29)</f>
        <v>842.46649344000002</v>
      </c>
      <c r="DH21" s="208">
        <f>'PL-Imp (O)'!DH21*(1+Toeslagen!$Q$29)</f>
        <v>944.21601331200009</v>
      </c>
      <c r="DI21" s="208">
        <f>'PL-Imp (O)'!DI21*(1+Toeslagen!$Q$29)</f>
        <v>944.21601331200009</v>
      </c>
      <c r="DJ21" s="208">
        <f>'PL-Imp (O)'!DJ21*(1+Toeslagen!$Q$29)</f>
        <v>842.46649344000002</v>
      </c>
      <c r="DK21" s="208">
        <f>'PL-Imp (O)'!DK21*(1+Toeslagen!$Q$29)</f>
        <v>842.46649344000002</v>
      </c>
    </row>
    <row r="22" spans="1:115">
      <c r="A22" s="184">
        <v>16</v>
      </c>
      <c r="B22" s="184">
        <v>16</v>
      </c>
      <c r="C22" s="1"/>
      <c r="D22" s="1">
        <v>5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208">
        <f>'PL-Imp (O)'!P22*(1+Toeslagen!$Q$29)</f>
        <v>1021.1791898880001</v>
      </c>
      <c r="Q22" s="208">
        <f>'PL-Imp (O)'!Q22*(1+Toeslagen!$Q$29)</f>
        <v>1021.1791898880001</v>
      </c>
      <c r="R22" s="208">
        <f>'PL-Imp (O)'!R22*(1+Toeslagen!$Q$29)</f>
        <v>1021.1791898880001</v>
      </c>
      <c r="S22" s="208">
        <f>'PL-Imp (O)'!S22*(1+Toeslagen!$Q$29)</f>
        <v>1021.1791898880001</v>
      </c>
      <c r="T22" s="208">
        <f>'PL-Imp (O)'!T22*(1+Toeslagen!$Q$29)</f>
        <v>1021.1791898880001</v>
      </c>
      <c r="U22" s="208">
        <f>'PL-Imp (O)'!U22*(1+Toeslagen!$Q$29)</f>
        <v>1021.1791898880001</v>
      </c>
      <c r="V22" s="208">
        <f>'PL-Imp (O)'!V22*(1+Toeslagen!$Q$29)</f>
        <v>1108.796832</v>
      </c>
      <c r="W22" s="208">
        <f>'PL-Imp (O)'!W22*(1+Toeslagen!$Q$29)</f>
        <v>1108.796832</v>
      </c>
      <c r="X22" s="208">
        <f>'PL-Imp (O)'!X22*(1+Toeslagen!$Q$29)</f>
        <v>1108.796832</v>
      </c>
      <c r="Y22" s="208">
        <f>'PL-Imp (O)'!Y22*(1+Toeslagen!$Q$29)</f>
        <v>1021.1791898880001</v>
      </c>
      <c r="Z22" s="208">
        <f>'PL-Imp (O)'!Z22*(1+Toeslagen!$Q$29)</f>
        <v>1336.3200639360002</v>
      </c>
      <c r="AA22" s="208">
        <f>'PL-Imp (O)'!AA22*(1+Toeslagen!$Q$29)</f>
        <v>1336.3200639360002</v>
      </c>
      <c r="AB22" s="208">
        <f>'PL-Imp (O)'!AB22*(1+Toeslagen!$Q$29)</f>
        <v>1336.3200639360002</v>
      </c>
      <c r="AC22" s="208">
        <f>'PL-Imp (O)'!AC22*(1+Toeslagen!$Q$29)</f>
        <v>1336.3200639360002</v>
      </c>
      <c r="AD22" s="208">
        <f>'PL-Imp (O)'!AD22*(1+Toeslagen!$Q$29)</f>
        <v>1336.3200639360002</v>
      </c>
      <c r="AE22" s="208">
        <f>'PL-Imp (O)'!AE22*(1+Toeslagen!$Q$29)</f>
        <v>1336.3200639360002</v>
      </c>
      <c r="AF22" s="208">
        <f>'PL-Imp (O)'!AF22*(1+Toeslagen!$Q$29)</f>
        <v>1336.3200639360002</v>
      </c>
      <c r="AG22" s="208">
        <f>'PL-Imp (O)'!AG22*(1+Toeslagen!$Q$29)</f>
        <v>1336.3200639360002</v>
      </c>
      <c r="AH22" s="208">
        <f>'PL-Imp (O)'!AH22*(1+Toeslagen!$Q$29)</f>
        <v>1336.3200639360002</v>
      </c>
      <c r="AI22" s="208">
        <f>'PL-Imp (O)'!AI22*(1+Toeslagen!$Q$29)</f>
        <v>1336.3200639360002</v>
      </c>
      <c r="AJ22" s="208">
        <f>'PL-Imp (O)'!AJ22*(1+Toeslagen!$Q$29)</f>
        <v>1336.3200639360002</v>
      </c>
      <c r="AK22" s="208">
        <f>'PL-Imp (O)'!AK22*(1+Toeslagen!$Q$29)</f>
        <v>1336.3200639360002</v>
      </c>
      <c r="AL22" s="208">
        <f>'PL-Imp (O)'!AL22*(1+Toeslagen!$Q$29)</f>
        <v>1336.3200639360002</v>
      </c>
      <c r="AM22" s="208">
        <f>'PL-Imp (O)'!AM22*(1+Toeslagen!$Q$29)</f>
        <v>1336.3200639360002</v>
      </c>
      <c r="AN22" s="208">
        <f>'PL-Imp (O)'!AN22*(1+Toeslagen!$Q$29)</f>
        <v>1336.3200639360002</v>
      </c>
      <c r="AO22" s="208">
        <f>'PL-Imp (O)'!AO22*(1+Toeslagen!$Q$29)</f>
        <v>1108.796832</v>
      </c>
      <c r="AP22" s="208">
        <f>'PL-Imp (O)'!AP22*(1+Toeslagen!$Q$29)</f>
        <v>1108.796832</v>
      </c>
      <c r="AQ22" s="208">
        <f>'PL-Imp (O)'!AQ22*(1+Toeslagen!$Q$29)</f>
        <v>1108.796832</v>
      </c>
      <c r="AR22" s="208">
        <f>'PL-Imp (O)'!AR22*(1+Toeslagen!$Q$29)</f>
        <v>1108.796832</v>
      </c>
      <c r="AS22" s="208">
        <f>'PL-Imp (O)'!AS22*(1+Toeslagen!$Q$29)</f>
        <v>1108.796832</v>
      </c>
      <c r="AT22" s="208">
        <f>'PL-Imp (O)'!AT22*(1+Toeslagen!$Q$29)</f>
        <v>1021.1791898880001</v>
      </c>
      <c r="AU22" s="208">
        <f>'PL-Imp (O)'!AU22*(1+Toeslagen!$Q$29)</f>
        <v>1021.1791898880001</v>
      </c>
      <c r="AV22" s="208">
        <f>'PL-Imp (O)'!AV22*(1+Toeslagen!$Q$29)</f>
        <v>1108.796832</v>
      </c>
      <c r="AW22" s="208">
        <f>'PL-Imp (O)'!AW22*(1+Toeslagen!$Q$29)</f>
        <v>1336.3200639360002</v>
      </c>
      <c r="AX22" s="208">
        <f>'PL-Imp (O)'!AX22*(1+Toeslagen!$Q$29)</f>
        <v>1336.3200639360002</v>
      </c>
      <c r="AY22" s="208">
        <f>'PL-Imp (O)'!AY22*(1+Toeslagen!$Q$29)</f>
        <v>1336.3200639360002</v>
      </c>
      <c r="AZ22" s="208">
        <f>'PL-Imp (O)'!AZ22*(1+Toeslagen!$Q$29)</f>
        <v>1336.3200639360002</v>
      </c>
      <c r="BA22" s="208">
        <f>'PL-Imp (O)'!BA22*(1+Toeslagen!$Q$29)</f>
        <v>1336.3200639360002</v>
      </c>
      <c r="BB22" s="208">
        <f>'PL-Imp (O)'!BB22*(1+Toeslagen!$Q$29)</f>
        <v>1336.3200639360002</v>
      </c>
      <c r="BC22" s="208">
        <f>'PL-Imp (O)'!BC22*(1+Toeslagen!$Q$29)</f>
        <v>1336.3200639360002</v>
      </c>
      <c r="BD22" s="208">
        <f>'PL-Imp (O)'!BD22*(1+Toeslagen!$Q$29)</f>
        <v>1021.1791898880001</v>
      </c>
      <c r="BE22" s="208">
        <f>'PL-Imp (O)'!BE22*(1+Toeslagen!$Q$29)</f>
        <v>1021.1791898880001</v>
      </c>
      <c r="BF22" s="208">
        <f>'PL-Imp (O)'!BF22*(1+Toeslagen!$Q$29)</f>
        <v>1021.1791898880001</v>
      </c>
      <c r="BG22" s="208">
        <f>'PL-Imp (O)'!BG22*(1+Toeslagen!$Q$29)</f>
        <v>1021.1791898880001</v>
      </c>
      <c r="BH22" s="208">
        <f>'PL-Imp (O)'!BH22*(1+Toeslagen!$Q$29)</f>
        <v>1021.1791898880001</v>
      </c>
      <c r="BI22" s="208">
        <f>'PL-Imp (O)'!BI22*(1+Toeslagen!$Q$29)</f>
        <v>908.12416780800015</v>
      </c>
      <c r="BJ22" s="208">
        <f>'PL-Imp (O)'!BJ22*(1+Toeslagen!$Q$29)</f>
        <v>908.12416780800015</v>
      </c>
      <c r="BK22" s="208">
        <f>'PL-Imp (O)'!BK22*(1+Toeslagen!$Q$29)</f>
        <v>1021.1791898880001</v>
      </c>
      <c r="BL22" s="208">
        <f>'PL-Imp (O)'!BL22*(1+Toeslagen!$Q$29)</f>
        <v>1021.1791898880001</v>
      </c>
      <c r="BM22" s="208">
        <f>'PL-Imp (O)'!BM22*(1+Toeslagen!$Q$29)</f>
        <v>908.12416780800015</v>
      </c>
      <c r="BN22" s="208">
        <f>'PL-Imp (O)'!BN22*(1+Toeslagen!$Q$29)</f>
        <v>869.9680978560001</v>
      </c>
      <c r="BO22" s="208">
        <f>'PL-Imp (O)'!BO22*(1+Toeslagen!$Q$29)</f>
        <v>869.9680978560001</v>
      </c>
      <c r="BP22" s="208">
        <f>'PL-Imp (O)'!BP22*(1+Toeslagen!$Q$29)</f>
        <v>869.9680978560001</v>
      </c>
      <c r="BQ22" s="208">
        <f>'PL-Imp (O)'!BQ22*(1+Toeslagen!$Q$29)</f>
        <v>869.9680978560001</v>
      </c>
      <c r="BR22" s="208">
        <f>'PL-Imp (O)'!BR22*(1+Toeslagen!$Q$29)</f>
        <v>869.9680978560001</v>
      </c>
      <c r="BS22" s="208">
        <f>'PL-Imp (O)'!BS22*(1+Toeslagen!$Q$29)</f>
        <v>869.9680978560001</v>
      </c>
      <c r="BT22" s="208">
        <f>'PL-Imp (O)'!BT22*(1+Toeslagen!$Q$29)</f>
        <v>869.9680978560001</v>
      </c>
      <c r="BU22" s="208">
        <f>'PL-Imp (O)'!BU22*(1+Toeslagen!$Q$29)</f>
        <v>908.12416780800015</v>
      </c>
      <c r="BV22" s="208">
        <f>'PL-Imp (O)'!BV22*(1+Toeslagen!$Q$29)</f>
        <v>908.12416780800015</v>
      </c>
      <c r="BW22" s="208">
        <f>'PL-Imp (O)'!BW22*(1+Toeslagen!$Q$29)</f>
        <v>869.9680978560001</v>
      </c>
      <c r="BX22" s="208">
        <f>'PL-Imp (O)'!BX22*(1+Toeslagen!$Q$29)</f>
        <v>814.85377459200004</v>
      </c>
      <c r="BY22" s="208">
        <f>'PL-Imp (O)'!BY22*(1+Toeslagen!$Q$29)</f>
        <v>814.85377459200004</v>
      </c>
      <c r="BZ22" s="208">
        <f>'PL-Imp (O)'!BZ22*(1+Toeslagen!$Q$29)</f>
        <v>869.9680978560001</v>
      </c>
      <c r="CA22" s="208">
        <f>'PL-Imp (O)'!CA22*(1+Toeslagen!$Q$29)</f>
        <v>869.9680978560001</v>
      </c>
      <c r="CB22" s="208">
        <f>'PL-Imp (O)'!CB22*(1+Toeslagen!$Q$29)</f>
        <v>814.85377459200004</v>
      </c>
      <c r="CC22" s="208">
        <f>'PL-Imp (O)'!CC22*(1+Toeslagen!$Q$29)</f>
        <v>814.85377459200004</v>
      </c>
      <c r="CD22" s="208">
        <f>'PL-Imp (O)'!CD22*(1+Toeslagen!$Q$29)</f>
        <v>814.85377459200004</v>
      </c>
      <c r="CE22" s="208">
        <f>'PL-Imp (O)'!CE22*(1+Toeslagen!$Q$29)</f>
        <v>814.85377459200004</v>
      </c>
      <c r="CF22" s="208">
        <f>'PL-Imp (O)'!CF22*(1+Toeslagen!$Q$29)</f>
        <v>814.85377459199992</v>
      </c>
      <c r="CG22" s="208">
        <f>'PL-Imp (O)'!CG22*(1+Toeslagen!$Q$29)</f>
        <v>814.85377459200004</v>
      </c>
      <c r="CH22" s="208">
        <f>'PL-Imp (O)'!CH22*(1+Toeslagen!$Q$29)</f>
        <v>814.85377459200004</v>
      </c>
      <c r="CI22" s="208">
        <f>'PL-Imp (O)'!CI22*(1+Toeslagen!$Q$29)</f>
        <v>814.85377459200004</v>
      </c>
      <c r="CJ22" s="208">
        <f>'PL-Imp (O)'!CJ22*(1+Toeslagen!$Q$29)</f>
        <v>869.9680978560001</v>
      </c>
      <c r="CK22" s="208">
        <f>'PL-Imp (O)'!CK22*(1+Toeslagen!$Q$29)</f>
        <v>814.85377459200004</v>
      </c>
      <c r="CL22" s="208">
        <f>'PL-Imp (O)'!CL22*(1+Toeslagen!$Q$29)</f>
        <v>814.85377459200004</v>
      </c>
      <c r="CM22" s="208">
        <f>'PL-Imp (O)'!CM22*(1+Toeslagen!$Q$29)</f>
        <v>908.12416780800015</v>
      </c>
      <c r="CN22" s="208">
        <f>'PL-Imp (O)'!CN22*(1+Toeslagen!$Q$29)</f>
        <v>1021.1791898880001</v>
      </c>
      <c r="CO22" s="208">
        <f>'PL-Imp (O)'!CO22*(1+Toeslagen!$Q$29)</f>
        <v>908.12416780800015</v>
      </c>
      <c r="CP22" s="208">
        <f>'PL-Imp (O)'!CP22*(1+Toeslagen!$Q$29)</f>
        <v>908.12416780800015</v>
      </c>
      <c r="CQ22" s="208">
        <f>'PL-Imp (O)'!CQ22*(1+Toeslagen!$Q$29)</f>
        <v>0</v>
      </c>
      <c r="CR22" s="208">
        <f>'PL-Imp (O)'!CR22*(1+Toeslagen!$Q$29)</f>
        <v>1108.796832</v>
      </c>
      <c r="CS22" s="208">
        <f>'PL-Imp (O)'!CS22*(1+Toeslagen!$Q$29)</f>
        <v>1108.796832</v>
      </c>
      <c r="CT22" s="208">
        <f>'PL-Imp (O)'!CT22*(1+Toeslagen!$Q$29)</f>
        <v>1108.796832</v>
      </c>
      <c r="CU22" s="208">
        <f>'PL-Imp (O)'!CU22*(1+Toeslagen!$Q$29)</f>
        <v>1108.796832</v>
      </c>
      <c r="CV22" s="208">
        <f>'PL-Imp (O)'!CV22*(1+Toeslagen!$Q$29)</f>
        <v>1108.796832</v>
      </c>
      <c r="CW22" s="208">
        <f>'PL-Imp (O)'!CW22*(1+Toeslagen!$Q$29)</f>
        <v>908.12416780800015</v>
      </c>
      <c r="CX22" s="208">
        <f>'PL-Imp (O)'!CX22*(1+Toeslagen!$Q$29)</f>
        <v>1021.1791898880001</v>
      </c>
      <c r="CY22" s="208">
        <f>'PL-Imp (O)'!CY22*(1+Toeslagen!$Q$29)</f>
        <v>1021.1791898880001</v>
      </c>
      <c r="CZ22" s="208">
        <f>'PL-Imp (O)'!CZ22*(1+Toeslagen!$Q$29)</f>
        <v>908.12416780800015</v>
      </c>
      <c r="DA22" s="208">
        <f>'PL-Imp (O)'!DA22*(1+Toeslagen!$Q$29)</f>
        <v>908.12416780800015</v>
      </c>
      <c r="DB22" s="208">
        <f>'PL-Imp (O)'!DB22*(1+Toeslagen!$Q$29)</f>
        <v>0</v>
      </c>
      <c r="DC22" s="208">
        <f>'PL-Imp (O)'!DC22*(1+Toeslagen!$Q$29)</f>
        <v>908.12416780800015</v>
      </c>
      <c r="DD22" s="208">
        <f>'PL-Imp (O)'!DD22*(1+Toeslagen!$Q$29)</f>
        <v>908.12416780800015</v>
      </c>
      <c r="DE22" s="208">
        <f>'PL-Imp (O)'!DE22*(1+Toeslagen!$Q$29)</f>
        <v>908.12416780800015</v>
      </c>
      <c r="DF22" s="208">
        <f>'PL-Imp (O)'!DF22*(1+Toeslagen!$Q$29)</f>
        <v>908.12416780800015</v>
      </c>
      <c r="DG22" s="208">
        <f>'PL-Imp (O)'!DG22*(1+Toeslagen!$Q$29)</f>
        <v>908.12416780800015</v>
      </c>
      <c r="DH22" s="208">
        <f>'PL-Imp (O)'!DH22*(1+Toeslagen!$Q$29)</f>
        <v>1021.1791898880001</v>
      </c>
      <c r="DI22" s="208">
        <f>'PL-Imp (O)'!DI22*(1+Toeslagen!$Q$29)</f>
        <v>1021.1791898880001</v>
      </c>
      <c r="DJ22" s="208">
        <f>'PL-Imp (O)'!DJ22*(1+Toeslagen!$Q$29)</f>
        <v>908.12416780800015</v>
      </c>
      <c r="DK22" s="208">
        <f>'PL-Imp (O)'!DK22*(1+Toeslagen!$Q$29)</f>
        <v>908.12416780800015</v>
      </c>
    </row>
    <row r="23" spans="1:115">
      <c r="A23" s="184">
        <v>17</v>
      </c>
      <c r="B23" s="184">
        <v>17</v>
      </c>
      <c r="C23" s="1"/>
      <c r="D23" s="1">
        <v>5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208">
        <f>'PL-Imp (O)'!P23*(1+Toeslagen!$Q$29)</f>
        <v>1096.729178688</v>
      </c>
      <c r="Q23" s="208">
        <f>'PL-Imp (O)'!Q23*(1+Toeslagen!$Q$29)</f>
        <v>1096.729178688</v>
      </c>
      <c r="R23" s="208">
        <f>'PL-Imp (O)'!R23*(1+Toeslagen!$Q$29)</f>
        <v>1096.729178688</v>
      </c>
      <c r="S23" s="208">
        <f>'PL-Imp (O)'!S23*(1+Toeslagen!$Q$29)</f>
        <v>1096.729178688</v>
      </c>
      <c r="T23" s="208">
        <f>'PL-Imp (O)'!T23*(1+Toeslagen!$Q$29)</f>
        <v>1096.729178688</v>
      </c>
      <c r="U23" s="208">
        <f>'PL-Imp (O)'!U23*(1+Toeslagen!$Q$29)</f>
        <v>1096.729178688</v>
      </c>
      <c r="V23" s="208">
        <f>'PL-Imp (O)'!V23*(1+Toeslagen!$Q$29)</f>
        <v>1185.7600085760002</v>
      </c>
      <c r="W23" s="208">
        <f>'PL-Imp (O)'!W23*(1+Toeslagen!$Q$29)</f>
        <v>1185.7600085760002</v>
      </c>
      <c r="X23" s="208">
        <f>'PL-Imp (O)'!X23*(1+Toeslagen!$Q$29)</f>
        <v>1185.7600085760002</v>
      </c>
      <c r="Y23" s="208">
        <f>'PL-Imp (O)'!Y23*(1+Toeslagen!$Q$29)</f>
        <v>1096.729178688</v>
      </c>
      <c r="Z23" s="208">
        <f>'PL-Imp (O)'!Z23*(1+Toeslagen!$Q$29)</f>
        <v>1423.1755549439999</v>
      </c>
      <c r="AA23" s="208">
        <f>'PL-Imp (O)'!AA23*(1+Toeslagen!$Q$29)</f>
        <v>1423.1755549439999</v>
      </c>
      <c r="AB23" s="208">
        <f>'PL-Imp (O)'!AB23*(1+Toeslagen!$Q$29)</f>
        <v>1423.1755549440002</v>
      </c>
      <c r="AC23" s="208">
        <f>'PL-Imp (O)'!AC23*(1+Toeslagen!$Q$29)</f>
        <v>1423.1755549440002</v>
      </c>
      <c r="AD23" s="208">
        <f>'PL-Imp (O)'!AD23*(1+Toeslagen!$Q$29)</f>
        <v>1423.1755549439999</v>
      </c>
      <c r="AE23" s="208">
        <f>'PL-Imp (O)'!AE23*(1+Toeslagen!$Q$29)</f>
        <v>1423.1755549440002</v>
      </c>
      <c r="AF23" s="208">
        <f>'PL-Imp (O)'!AF23*(1+Toeslagen!$Q$29)</f>
        <v>1423.1755549440002</v>
      </c>
      <c r="AG23" s="208">
        <f>'PL-Imp (O)'!AG23*(1+Toeslagen!$Q$29)</f>
        <v>1423.1755549440002</v>
      </c>
      <c r="AH23" s="208">
        <f>'PL-Imp (O)'!AH23*(1+Toeslagen!$Q$29)</f>
        <v>1423.1755549440002</v>
      </c>
      <c r="AI23" s="208">
        <f>'PL-Imp (O)'!AI23*(1+Toeslagen!$Q$29)</f>
        <v>1423.1755549440002</v>
      </c>
      <c r="AJ23" s="208">
        <f>'PL-Imp (O)'!AJ23*(1+Toeslagen!$Q$29)</f>
        <v>1423.1755549440002</v>
      </c>
      <c r="AK23" s="208">
        <f>'PL-Imp (O)'!AK23*(1+Toeslagen!$Q$29)</f>
        <v>1423.1755549440002</v>
      </c>
      <c r="AL23" s="208">
        <f>'PL-Imp (O)'!AL23*(1+Toeslagen!$Q$29)</f>
        <v>1423.1755549440002</v>
      </c>
      <c r="AM23" s="208">
        <f>'PL-Imp (O)'!AM23*(1+Toeslagen!$Q$29)</f>
        <v>1423.1755549440002</v>
      </c>
      <c r="AN23" s="208">
        <f>'PL-Imp (O)'!AN23*(1+Toeslagen!$Q$29)</f>
        <v>1423.1755549440002</v>
      </c>
      <c r="AO23" s="208">
        <f>'PL-Imp (O)'!AO23*(1+Toeslagen!$Q$29)</f>
        <v>1185.7600085760002</v>
      </c>
      <c r="AP23" s="208">
        <f>'PL-Imp (O)'!AP23*(1+Toeslagen!$Q$29)</f>
        <v>1185.7600085760002</v>
      </c>
      <c r="AQ23" s="208">
        <f>'PL-Imp (O)'!AQ23*(1+Toeslagen!$Q$29)</f>
        <v>1185.7600085760002</v>
      </c>
      <c r="AR23" s="208">
        <f>'PL-Imp (O)'!AR23*(1+Toeslagen!$Q$29)</f>
        <v>1185.7600085760002</v>
      </c>
      <c r="AS23" s="208">
        <f>'PL-Imp (O)'!AS23*(1+Toeslagen!$Q$29)</f>
        <v>1185.7600085760002</v>
      </c>
      <c r="AT23" s="208">
        <f>'PL-Imp (O)'!AT23*(1+Toeslagen!$Q$29)</f>
        <v>1096.729178688</v>
      </c>
      <c r="AU23" s="208">
        <f>'PL-Imp (O)'!AU23*(1+Toeslagen!$Q$29)</f>
        <v>1096.729178688</v>
      </c>
      <c r="AV23" s="208">
        <f>'PL-Imp (O)'!AV23*(1+Toeslagen!$Q$29)</f>
        <v>1185.7600085760002</v>
      </c>
      <c r="AW23" s="208">
        <f>'PL-Imp (O)'!AW23*(1+Toeslagen!$Q$29)</f>
        <v>1423.1755549440002</v>
      </c>
      <c r="AX23" s="208">
        <f>'PL-Imp (O)'!AX23*(1+Toeslagen!$Q$29)</f>
        <v>1423.1755549440002</v>
      </c>
      <c r="AY23" s="208">
        <f>'PL-Imp (O)'!AY23*(1+Toeslagen!$Q$29)</f>
        <v>1423.1755549440002</v>
      </c>
      <c r="AZ23" s="208">
        <f>'PL-Imp (O)'!AZ23*(1+Toeslagen!$Q$29)</f>
        <v>1423.1755549440002</v>
      </c>
      <c r="BA23" s="208">
        <f>'PL-Imp (O)'!BA23*(1+Toeslagen!$Q$29)</f>
        <v>1423.1755549440002</v>
      </c>
      <c r="BB23" s="208">
        <f>'PL-Imp (O)'!BB23*(1+Toeslagen!$Q$29)</f>
        <v>1423.1755549440002</v>
      </c>
      <c r="BC23" s="208">
        <f>'PL-Imp (O)'!BC23*(1+Toeslagen!$Q$29)</f>
        <v>1423.1755549440002</v>
      </c>
      <c r="BD23" s="208">
        <f>'PL-Imp (O)'!BD23*(1+Toeslagen!$Q$29)</f>
        <v>1096.729178688</v>
      </c>
      <c r="BE23" s="208">
        <f>'PL-Imp (O)'!BE23*(1+Toeslagen!$Q$29)</f>
        <v>1096.729178688</v>
      </c>
      <c r="BF23" s="208">
        <f>'PL-Imp (O)'!BF23*(1+Toeslagen!$Q$29)</f>
        <v>1096.729178688</v>
      </c>
      <c r="BG23" s="208">
        <f>'PL-Imp (O)'!BG23*(1+Toeslagen!$Q$29)</f>
        <v>1096.729178688</v>
      </c>
      <c r="BH23" s="208">
        <f>'PL-Imp (O)'!BH23*(1+Toeslagen!$Q$29)</f>
        <v>1096.729178688</v>
      </c>
      <c r="BI23" s="208">
        <f>'PL-Imp (O)'!BI23*(1+Toeslagen!$Q$29)</f>
        <v>972.3686544000002</v>
      </c>
      <c r="BJ23" s="208">
        <f>'PL-Imp (O)'!BJ23*(1+Toeslagen!$Q$29)</f>
        <v>972.3686544000002</v>
      </c>
      <c r="BK23" s="208">
        <f>'PL-Imp (O)'!BK23*(1+Toeslagen!$Q$29)</f>
        <v>1096.729178688</v>
      </c>
      <c r="BL23" s="208">
        <f>'PL-Imp (O)'!BL23*(1+Toeslagen!$Q$29)</f>
        <v>1096.729178688</v>
      </c>
      <c r="BM23" s="208">
        <f>'PL-Imp (O)'!BM23*(1+Toeslagen!$Q$29)</f>
        <v>972.3686544000002</v>
      </c>
      <c r="BN23" s="208">
        <f>'PL-Imp (O)'!BN23*(1+Toeslagen!$Q$29)</f>
        <v>932.79939667200017</v>
      </c>
      <c r="BO23" s="208">
        <f>'PL-Imp (O)'!BO23*(1+Toeslagen!$Q$29)</f>
        <v>932.79939667200017</v>
      </c>
      <c r="BP23" s="208">
        <f>'PL-Imp (O)'!BP23*(1+Toeslagen!$Q$29)</f>
        <v>932.79939667200017</v>
      </c>
      <c r="BQ23" s="208">
        <f>'PL-Imp (O)'!BQ23*(1+Toeslagen!$Q$29)</f>
        <v>932.79939667200017</v>
      </c>
      <c r="BR23" s="208">
        <f>'PL-Imp (O)'!BR23*(1+Toeslagen!$Q$29)</f>
        <v>932.79939667200017</v>
      </c>
      <c r="BS23" s="208">
        <f>'PL-Imp (O)'!BS23*(1+Toeslagen!$Q$29)</f>
        <v>932.79939667200017</v>
      </c>
      <c r="BT23" s="208">
        <f>'PL-Imp (O)'!BT23*(1+Toeslagen!$Q$29)</f>
        <v>932.79939667200017</v>
      </c>
      <c r="BU23" s="208">
        <f>'PL-Imp (O)'!BU23*(1+Toeslagen!$Q$29)</f>
        <v>972.3686544000002</v>
      </c>
      <c r="BV23" s="208">
        <f>'PL-Imp (O)'!BV23*(1+Toeslagen!$Q$29)</f>
        <v>972.3686544000002</v>
      </c>
      <c r="BW23" s="208">
        <f>'PL-Imp (O)'!BW23*(1+Toeslagen!$Q$29)</f>
        <v>932.79939667200017</v>
      </c>
      <c r="BX23" s="208">
        <f>'PL-Imp (O)'!BX23*(1+Toeslagen!$Q$29)</f>
        <v>873.44551008000019</v>
      </c>
      <c r="BY23" s="208">
        <f>'PL-Imp (O)'!BY23*(1+Toeslagen!$Q$29)</f>
        <v>873.44551008000019</v>
      </c>
      <c r="BZ23" s="208">
        <f>'PL-Imp (O)'!BZ23*(1+Toeslagen!$Q$29)</f>
        <v>932.79939667200017</v>
      </c>
      <c r="CA23" s="208">
        <f>'PL-Imp (O)'!CA23*(1+Toeslagen!$Q$29)</f>
        <v>932.79939667200017</v>
      </c>
      <c r="CB23" s="208">
        <f>'PL-Imp (O)'!CB23*(1+Toeslagen!$Q$29)</f>
        <v>873.44551008000019</v>
      </c>
      <c r="CC23" s="208">
        <f>'PL-Imp (O)'!CC23*(1+Toeslagen!$Q$29)</f>
        <v>873.44551008000019</v>
      </c>
      <c r="CD23" s="208">
        <f>'PL-Imp (O)'!CD23*(1+Toeslagen!$Q$29)</f>
        <v>873.44551008000019</v>
      </c>
      <c r="CE23" s="208">
        <f>'PL-Imp (O)'!CE23*(1+Toeslagen!$Q$29)</f>
        <v>873.44551008000019</v>
      </c>
      <c r="CF23" s="208">
        <f>'PL-Imp (O)'!CF23*(1+Toeslagen!$Q$29)</f>
        <v>873.44551008000019</v>
      </c>
      <c r="CG23" s="208">
        <f>'PL-Imp (O)'!CG23*(1+Toeslagen!$Q$29)</f>
        <v>873.44551008000019</v>
      </c>
      <c r="CH23" s="208">
        <f>'PL-Imp (O)'!CH23*(1+Toeslagen!$Q$29)</f>
        <v>873.44551008000019</v>
      </c>
      <c r="CI23" s="208">
        <f>'PL-Imp (O)'!CI23*(1+Toeslagen!$Q$29)</f>
        <v>873.44551008000019</v>
      </c>
      <c r="CJ23" s="208">
        <f>'PL-Imp (O)'!CJ23*(1+Toeslagen!$Q$29)</f>
        <v>932.79939667200017</v>
      </c>
      <c r="CK23" s="208">
        <f>'PL-Imp (O)'!CK23*(1+Toeslagen!$Q$29)</f>
        <v>873.44551008000019</v>
      </c>
      <c r="CL23" s="208">
        <f>'PL-Imp (O)'!CL23*(1+Toeslagen!$Q$29)</f>
        <v>873.44551008000019</v>
      </c>
      <c r="CM23" s="208">
        <f>'PL-Imp (O)'!CM23*(1+Toeslagen!$Q$29)</f>
        <v>972.3686544000002</v>
      </c>
      <c r="CN23" s="208">
        <f>'PL-Imp (O)'!CN23*(1+Toeslagen!$Q$29)</f>
        <v>1096.729178688</v>
      </c>
      <c r="CO23" s="208">
        <f>'PL-Imp (O)'!CO23*(1+Toeslagen!$Q$29)</f>
        <v>972.3686544000002</v>
      </c>
      <c r="CP23" s="208">
        <f>'PL-Imp (O)'!CP23*(1+Toeslagen!$Q$29)</f>
        <v>972.3686544000002</v>
      </c>
      <c r="CQ23" s="208">
        <f>'PL-Imp (O)'!CQ23*(1+Toeslagen!$Q$29)</f>
        <v>0</v>
      </c>
      <c r="CR23" s="208">
        <f>'PL-Imp (O)'!CR23*(1+Toeslagen!$Q$29)</f>
        <v>1185.7600085760002</v>
      </c>
      <c r="CS23" s="208">
        <f>'PL-Imp (O)'!CS23*(1+Toeslagen!$Q$29)</f>
        <v>1185.7600085760002</v>
      </c>
      <c r="CT23" s="208">
        <f>'PL-Imp (O)'!CT23*(1+Toeslagen!$Q$29)</f>
        <v>1185.7600085760002</v>
      </c>
      <c r="CU23" s="208">
        <f>'PL-Imp (O)'!CU23*(1+Toeslagen!$Q$29)</f>
        <v>1185.7600085760002</v>
      </c>
      <c r="CV23" s="208">
        <f>'PL-Imp (O)'!CV23*(1+Toeslagen!$Q$29)</f>
        <v>1185.7600085760002</v>
      </c>
      <c r="CW23" s="208">
        <f>'PL-Imp (O)'!CW23*(1+Toeslagen!$Q$29)</f>
        <v>972.3686544000002</v>
      </c>
      <c r="CX23" s="208">
        <f>'PL-Imp (O)'!CX23*(1+Toeslagen!$Q$29)</f>
        <v>1096.729178688</v>
      </c>
      <c r="CY23" s="208">
        <f>'PL-Imp (O)'!CY23*(1+Toeslagen!$Q$29)</f>
        <v>1096.729178688</v>
      </c>
      <c r="CZ23" s="208">
        <f>'PL-Imp (O)'!CZ23*(1+Toeslagen!$Q$29)</f>
        <v>972.3686544000002</v>
      </c>
      <c r="DA23" s="208">
        <f>'PL-Imp (O)'!DA23*(1+Toeslagen!$Q$29)</f>
        <v>972.3686544000002</v>
      </c>
      <c r="DB23" s="208">
        <f>'PL-Imp (O)'!DB23*(1+Toeslagen!$Q$29)</f>
        <v>0</v>
      </c>
      <c r="DC23" s="208">
        <f>'PL-Imp (O)'!DC23*(1+Toeslagen!$Q$29)</f>
        <v>972.3686544000002</v>
      </c>
      <c r="DD23" s="208">
        <f>'PL-Imp (O)'!DD23*(1+Toeslagen!$Q$29)</f>
        <v>972.3686544000002</v>
      </c>
      <c r="DE23" s="208">
        <f>'PL-Imp (O)'!DE23*(1+Toeslagen!$Q$29)</f>
        <v>972.3686544000002</v>
      </c>
      <c r="DF23" s="208">
        <f>'PL-Imp (O)'!DF23*(1+Toeslagen!$Q$29)</f>
        <v>972.3686544000002</v>
      </c>
      <c r="DG23" s="208">
        <f>'PL-Imp (O)'!DG23*(1+Toeslagen!$Q$29)</f>
        <v>972.3686544000002</v>
      </c>
      <c r="DH23" s="208">
        <f>'PL-Imp (O)'!DH23*(1+Toeslagen!$Q$29)</f>
        <v>1096.729178688</v>
      </c>
      <c r="DI23" s="208">
        <f>'PL-Imp (O)'!DI23*(1+Toeslagen!$Q$29)</f>
        <v>1096.729178688</v>
      </c>
      <c r="DJ23" s="208">
        <f>'PL-Imp (O)'!DJ23*(1+Toeslagen!$Q$29)</f>
        <v>972.3686544000002</v>
      </c>
      <c r="DK23" s="208">
        <f>'PL-Imp (O)'!DK23*(1+Toeslagen!$Q$29)</f>
        <v>972.3686544000002</v>
      </c>
    </row>
    <row r="24" spans="1:115">
      <c r="A24" s="184">
        <v>18</v>
      </c>
      <c r="B24" s="184">
        <v>18</v>
      </c>
      <c r="C24" s="1"/>
      <c r="D24" s="1">
        <v>5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208">
        <f>'PL-Imp (O)'!P24*(1+Toeslagen!$Q$29)</f>
        <v>1116.5138075520001</v>
      </c>
      <c r="Q24" s="208">
        <f>'PL-Imp (O)'!Q24*(1+Toeslagen!$Q$29)</f>
        <v>1116.5138075520001</v>
      </c>
      <c r="R24" s="208">
        <f>'PL-Imp (O)'!R24*(1+Toeslagen!$Q$29)</f>
        <v>1116.5138075520001</v>
      </c>
      <c r="S24" s="208">
        <f>'PL-Imp (O)'!S24*(1+Toeslagen!$Q$29)</f>
        <v>1116.5138075520001</v>
      </c>
      <c r="T24" s="208">
        <f>'PL-Imp (O)'!T24*(1+Toeslagen!$Q$29)</f>
        <v>1116.5138075520001</v>
      </c>
      <c r="U24" s="208">
        <f>'PL-Imp (O)'!U24*(1+Toeslagen!$Q$29)</f>
        <v>1116.5138075520001</v>
      </c>
      <c r="V24" s="208">
        <f>'PL-Imp (O)'!V24*(1+Toeslagen!$Q$29)</f>
        <v>1206.9578252160002</v>
      </c>
      <c r="W24" s="208">
        <f>'PL-Imp (O)'!W24*(1+Toeslagen!$Q$29)</f>
        <v>1206.9578252160002</v>
      </c>
      <c r="X24" s="208">
        <f>'PL-Imp (O)'!X24*(1+Toeslagen!$Q$29)</f>
        <v>1206.9578252160002</v>
      </c>
      <c r="Y24" s="208">
        <f>'PL-Imp (O)'!Y24*(1+Toeslagen!$Q$29)</f>
        <v>1116.5138075520001</v>
      </c>
      <c r="Z24" s="208">
        <f>'PL-Imp (O)'!Z24*(1+Toeslagen!$Q$29)</f>
        <v>1447.1997471360003</v>
      </c>
      <c r="AA24" s="208">
        <f>'PL-Imp (O)'!AA24*(1+Toeslagen!$Q$29)</f>
        <v>1447.1997471360003</v>
      </c>
      <c r="AB24" s="208">
        <f>'PL-Imp (O)'!AB24*(1+Toeslagen!$Q$29)</f>
        <v>1447.1997471360003</v>
      </c>
      <c r="AC24" s="208">
        <f>'PL-Imp (O)'!AC24*(1+Toeslagen!$Q$29)</f>
        <v>1447.1997471360003</v>
      </c>
      <c r="AD24" s="208">
        <f>'PL-Imp (O)'!AD24*(1+Toeslagen!$Q$29)</f>
        <v>1447.1997471360003</v>
      </c>
      <c r="AE24" s="208">
        <f>'PL-Imp (O)'!AE24*(1+Toeslagen!$Q$29)</f>
        <v>1447.1997471360003</v>
      </c>
      <c r="AF24" s="208">
        <f>'PL-Imp (O)'!AF24*(1+Toeslagen!$Q$29)</f>
        <v>1447.1997471360003</v>
      </c>
      <c r="AG24" s="208">
        <f>'PL-Imp (O)'!AG24*(1+Toeslagen!$Q$29)</f>
        <v>1447.1997471360003</v>
      </c>
      <c r="AH24" s="208">
        <f>'PL-Imp (O)'!AH24*(1+Toeslagen!$Q$29)</f>
        <v>1447.1997471360003</v>
      </c>
      <c r="AI24" s="208">
        <f>'PL-Imp (O)'!AI24*(1+Toeslagen!$Q$29)</f>
        <v>1447.1997471360003</v>
      </c>
      <c r="AJ24" s="208">
        <f>'PL-Imp (O)'!AJ24*(1+Toeslagen!$Q$29)</f>
        <v>1447.1997471360003</v>
      </c>
      <c r="AK24" s="208">
        <f>'PL-Imp (O)'!AK24*(1+Toeslagen!$Q$29)</f>
        <v>1447.1997471360003</v>
      </c>
      <c r="AL24" s="208">
        <f>'PL-Imp (O)'!AL24*(1+Toeslagen!$Q$29)</f>
        <v>1447.1997471360003</v>
      </c>
      <c r="AM24" s="208">
        <f>'PL-Imp (O)'!AM24*(1+Toeslagen!$Q$29)</f>
        <v>1447.1997471360003</v>
      </c>
      <c r="AN24" s="208">
        <f>'PL-Imp (O)'!AN24*(1+Toeslagen!$Q$29)</f>
        <v>1447.1997471360003</v>
      </c>
      <c r="AO24" s="208">
        <f>'PL-Imp (O)'!AO24*(1+Toeslagen!$Q$29)</f>
        <v>1206.9578252160002</v>
      </c>
      <c r="AP24" s="208">
        <f>'PL-Imp (O)'!AP24*(1+Toeslagen!$Q$29)</f>
        <v>1206.9578252160002</v>
      </c>
      <c r="AQ24" s="208">
        <f>'PL-Imp (O)'!AQ24*(1+Toeslagen!$Q$29)</f>
        <v>1206.9578252160002</v>
      </c>
      <c r="AR24" s="208">
        <f>'PL-Imp (O)'!AR24*(1+Toeslagen!$Q$29)</f>
        <v>1206.9578252160002</v>
      </c>
      <c r="AS24" s="208">
        <f>'PL-Imp (O)'!AS24*(1+Toeslagen!$Q$29)</f>
        <v>1206.9578252160002</v>
      </c>
      <c r="AT24" s="208">
        <f>'PL-Imp (O)'!AT24*(1+Toeslagen!$Q$29)</f>
        <v>1116.5138075520001</v>
      </c>
      <c r="AU24" s="208">
        <f>'PL-Imp (O)'!AU24*(1+Toeslagen!$Q$29)</f>
        <v>1116.5138075520001</v>
      </c>
      <c r="AV24" s="208">
        <f>'PL-Imp (O)'!AV24*(1+Toeslagen!$Q$29)</f>
        <v>1206.9578252160002</v>
      </c>
      <c r="AW24" s="208">
        <f>'PL-Imp (O)'!AW24*(1+Toeslagen!$Q$29)</f>
        <v>1447.1997471360003</v>
      </c>
      <c r="AX24" s="208">
        <f>'PL-Imp (O)'!AX24*(1+Toeslagen!$Q$29)</f>
        <v>1447.1997471360003</v>
      </c>
      <c r="AY24" s="208">
        <f>'PL-Imp (O)'!AY24*(1+Toeslagen!$Q$29)</f>
        <v>1447.1997471360003</v>
      </c>
      <c r="AZ24" s="208">
        <f>'PL-Imp (O)'!AZ24*(1+Toeslagen!$Q$29)</f>
        <v>1447.1997471360003</v>
      </c>
      <c r="BA24" s="208">
        <f>'PL-Imp (O)'!BA24*(1+Toeslagen!$Q$29)</f>
        <v>1447.1997471360003</v>
      </c>
      <c r="BB24" s="208">
        <f>'PL-Imp (O)'!BB24*(1+Toeslagen!$Q$29)</f>
        <v>1447.1997471360003</v>
      </c>
      <c r="BC24" s="208">
        <f>'PL-Imp (O)'!BC24*(1+Toeslagen!$Q$29)</f>
        <v>1447.1997471360003</v>
      </c>
      <c r="BD24" s="208">
        <f>'PL-Imp (O)'!BD24*(1+Toeslagen!$Q$29)</f>
        <v>1116.5138075520001</v>
      </c>
      <c r="BE24" s="208">
        <f>'PL-Imp (O)'!BE24*(1+Toeslagen!$Q$29)</f>
        <v>1116.5138075520001</v>
      </c>
      <c r="BF24" s="208">
        <f>'PL-Imp (O)'!BF24*(1+Toeslagen!$Q$29)</f>
        <v>1116.5138075520001</v>
      </c>
      <c r="BG24" s="208">
        <f>'PL-Imp (O)'!BG24*(1+Toeslagen!$Q$29)</f>
        <v>1116.5138075520001</v>
      </c>
      <c r="BH24" s="208">
        <f>'PL-Imp (O)'!BH24*(1+Toeslagen!$Q$29)</f>
        <v>1116.5138075520001</v>
      </c>
      <c r="BI24" s="208">
        <f>'PL-Imp (O)'!BI24*(1+Toeslagen!$Q$29)</f>
        <v>990.74009548800007</v>
      </c>
      <c r="BJ24" s="208">
        <f>'PL-Imp (O)'!BJ24*(1+Toeslagen!$Q$29)</f>
        <v>990.74009548800007</v>
      </c>
      <c r="BK24" s="208">
        <f>'PL-Imp (O)'!BK24*(1+Toeslagen!$Q$29)</f>
        <v>1116.5138075520001</v>
      </c>
      <c r="BL24" s="208">
        <f>'PL-Imp (O)'!BL24*(1+Toeslagen!$Q$29)</f>
        <v>1116.5138075520001</v>
      </c>
      <c r="BM24" s="208">
        <f>'PL-Imp (O)'!BM24*(1+Toeslagen!$Q$29)</f>
        <v>990.74009548800007</v>
      </c>
      <c r="BN24" s="208">
        <f>'PL-Imp (O)'!BN24*(1+Toeslagen!$Q$29)</f>
        <v>948.34446220800021</v>
      </c>
      <c r="BO24" s="208">
        <f>'PL-Imp (O)'!BO24*(1+Toeslagen!$Q$29)</f>
        <v>948.34446220800021</v>
      </c>
      <c r="BP24" s="208">
        <f>'PL-Imp (O)'!BP24*(1+Toeslagen!$Q$29)</f>
        <v>948.34446220800021</v>
      </c>
      <c r="BQ24" s="208">
        <f>'PL-Imp (O)'!BQ24*(1+Toeslagen!$Q$29)</f>
        <v>948.34446220800021</v>
      </c>
      <c r="BR24" s="208">
        <f>'PL-Imp (O)'!BR24*(1+Toeslagen!$Q$29)</f>
        <v>948.34446220800021</v>
      </c>
      <c r="BS24" s="208">
        <f>'PL-Imp (O)'!BS24*(1+Toeslagen!$Q$29)</f>
        <v>948.34446220800021</v>
      </c>
      <c r="BT24" s="208">
        <f>'PL-Imp (O)'!BT24*(1+Toeslagen!$Q$29)</f>
        <v>948.34446220800021</v>
      </c>
      <c r="BU24" s="208">
        <f>'PL-Imp (O)'!BU24*(1+Toeslagen!$Q$29)</f>
        <v>990.74009548800007</v>
      </c>
      <c r="BV24" s="208">
        <f>'PL-Imp (O)'!BV24*(1+Toeslagen!$Q$29)</f>
        <v>990.74009548800007</v>
      </c>
      <c r="BW24" s="208">
        <f>'PL-Imp (O)'!BW24*(1+Toeslagen!$Q$29)</f>
        <v>948.34446220800021</v>
      </c>
      <c r="BX24" s="208">
        <f>'PL-Imp (O)'!BX24*(1+Toeslagen!$Q$29)</f>
        <v>890.40376339200009</v>
      </c>
      <c r="BY24" s="208">
        <f>'PL-Imp (O)'!BY24*(1+Toeslagen!$Q$29)</f>
        <v>890.40376339200009</v>
      </c>
      <c r="BZ24" s="208">
        <f>'PL-Imp (O)'!BZ24*(1+Toeslagen!$Q$29)</f>
        <v>948.34446220800021</v>
      </c>
      <c r="CA24" s="208">
        <f>'PL-Imp (O)'!CA24*(1+Toeslagen!$Q$29)</f>
        <v>948.34446220800021</v>
      </c>
      <c r="CB24" s="208">
        <f>'PL-Imp (O)'!CB24*(1+Toeslagen!$Q$29)</f>
        <v>890.40376339200009</v>
      </c>
      <c r="CC24" s="208">
        <f>'PL-Imp (O)'!CC24*(1+Toeslagen!$Q$29)</f>
        <v>890.40376339200009</v>
      </c>
      <c r="CD24" s="208">
        <f>'PL-Imp (O)'!CD24*(1+Toeslagen!$Q$29)</f>
        <v>890.40376339200009</v>
      </c>
      <c r="CE24" s="208">
        <f>'PL-Imp (O)'!CE24*(1+Toeslagen!$Q$29)</f>
        <v>890.40376339200009</v>
      </c>
      <c r="CF24" s="208">
        <f>'PL-Imp (O)'!CF24*(1+Toeslagen!$Q$29)</f>
        <v>890.4037633920002</v>
      </c>
      <c r="CG24" s="208">
        <f>'PL-Imp (O)'!CG24*(1+Toeslagen!$Q$29)</f>
        <v>890.40376339199997</v>
      </c>
      <c r="CH24" s="208">
        <f>'PL-Imp (O)'!CH24*(1+Toeslagen!$Q$29)</f>
        <v>890.40376339200009</v>
      </c>
      <c r="CI24" s="208">
        <f>'PL-Imp (O)'!CI24*(1+Toeslagen!$Q$29)</f>
        <v>890.40376339200009</v>
      </c>
      <c r="CJ24" s="208">
        <f>'PL-Imp (O)'!CJ24*(1+Toeslagen!$Q$29)</f>
        <v>948.34446220800021</v>
      </c>
      <c r="CK24" s="208">
        <f>'PL-Imp (O)'!CK24*(1+Toeslagen!$Q$29)</f>
        <v>890.40376339200009</v>
      </c>
      <c r="CL24" s="208">
        <f>'PL-Imp (O)'!CL24*(1+Toeslagen!$Q$29)</f>
        <v>890.40376339200009</v>
      </c>
      <c r="CM24" s="208">
        <f>'PL-Imp (O)'!CM24*(1+Toeslagen!$Q$29)</f>
        <v>990.74009548800007</v>
      </c>
      <c r="CN24" s="208">
        <f>'PL-Imp (O)'!CN24*(1+Toeslagen!$Q$29)</f>
        <v>1116.5138075520001</v>
      </c>
      <c r="CO24" s="208">
        <f>'PL-Imp (O)'!CO24*(1+Toeslagen!$Q$29)</f>
        <v>990.74009548800007</v>
      </c>
      <c r="CP24" s="208">
        <f>'PL-Imp (O)'!CP24*(1+Toeslagen!$Q$29)</f>
        <v>990.74009548800007</v>
      </c>
      <c r="CQ24" s="208">
        <f>'PL-Imp (O)'!CQ24*(1+Toeslagen!$Q$29)</f>
        <v>0</v>
      </c>
      <c r="CR24" s="208">
        <f>'PL-Imp (O)'!CR24*(1+Toeslagen!$Q$29)</f>
        <v>1206.9578252160002</v>
      </c>
      <c r="CS24" s="208">
        <f>'PL-Imp (O)'!CS24*(1+Toeslagen!$Q$29)</f>
        <v>1206.9578252160002</v>
      </c>
      <c r="CT24" s="208">
        <f>'PL-Imp (O)'!CT24*(1+Toeslagen!$Q$29)</f>
        <v>1206.9578252160002</v>
      </c>
      <c r="CU24" s="208">
        <f>'PL-Imp (O)'!CU24*(1+Toeslagen!$Q$29)</f>
        <v>1206.9578252160002</v>
      </c>
      <c r="CV24" s="208">
        <f>'PL-Imp (O)'!CV24*(1+Toeslagen!$Q$29)</f>
        <v>1206.9578252160002</v>
      </c>
      <c r="CW24" s="208">
        <f>'PL-Imp (O)'!CW24*(1+Toeslagen!$Q$29)</f>
        <v>990.74009548800007</v>
      </c>
      <c r="CX24" s="208">
        <f>'PL-Imp (O)'!CX24*(1+Toeslagen!$Q$29)</f>
        <v>1116.5138075520001</v>
      </c>
      <c r="CY24" s="208">
        <f>'PL-Imp (O)'!CY24*(1+Toeslagen!$Q$29)</f>
        <v>1116.5138075520001</v>
      </c>
      <c r="CZ24" s="208">
        <f>'PL-Imp (O)'!CZ24*(1+Toeslagen!$Q$29)</f>
        <v>990.74009548800007</v>
      </c>
      <c r="DA24" s="208">
        <f>'PL-Imp (O)'!DA24*(1+Toeslagen!$Q$29)</f>
        <v>990.74009548800007</v>
      </c>
      <c r="DB24" s="208">
        <f>'PL-Imp (O)'!DB24*(1+Toeslagen!$Q$29)</f>
        <v>0</v>
      </c>
      <c r="DC24" s="208">
        <f>'PL-Imp (O)'!DC24*(1+Toeslagen!$Q$29)</f>
        <v>990.74009548800007</v>
      </c>
      <c r="DD24" s="208">
        <f>'PL-Imp (O)'!DD24*(1+Toeslagen!$Q$29)</f>
        <v>990.74009548800007</v>
      </c>
      <c r="DE24" s="208">
        <f>'PL-Imp (O)'!DE24*(1+Toeslagen!$Q$29)</f>
        <v>990.74009548800007</v>
      </c>
      <c r="DF24" s="208">
        <f>'PL-Imp (O)'!DF24*(1+Toeslagen!$Q$29)</f>
        <v>990.74009548800007</v>
      </c>
      <c r="DG24" s="208">
        <f>'PL-Imp (O)'!DG24*(1+Toeslagen!$Q$29)</f>
        <v>990.74009548800007</v>
      </c>
      <c r="DH24" s="208">
        <f>'PL-Imp (O)'!DH24*(1+Toeslagen!$Q$29)</f>
        <v>1116.5138075520001</v>
      </c>
      <c r="DI24" s="208">
        <f>'PL-Imp (O)'!DI24*(1+Toeslagen!$Q$29)</f>
        <v>1116.5138075520001</v>
      </c>
      <c r="DJ24" s="208">
        <f>'PL-Imp (O)'!DJ24*(1+Toeslagen!$Q$29)</f>
        <v>990.74009548800007</v>
      </c>
      <c r="DK24" s="208">
        <f>'PL-Imp (O)'!DK24*(1+Toeslagen!$Q$29)</f>
        <v>990.74009548800007</v>
      </c>
    </row>
    <row r="25" spans="1:115">
      <c r="A25" s="184">
        <v>19</v>
      </c>
      <c r="B25" s="184">
        <v>19</v>
      </c>
      <c r="C25" s="1"/>
      <c r="D25" s="1">
        <v>5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208">
        <f>'PL-Imp (O)'!P25*(1+Toeslagen!$Q$29)</f>
        <v>1169.452791936</v>
      </c>
      <c r="Q25" s="208">
        <f>'PL-Imp (O)'!Q25*(1+Toeslagen!$Q$29)</f>
        <v>1169.452791936</v>
      </c>
      <c r="R25" s="208">
        <f>'PL-Imp (O)'!R25*(1+Toeslagen!$Q$29)</f>
        <v>1169.452791936</v>
      </c>
      <c r="S25" s="208">
        <f>'PL-Imp (O)'!S25*(1+Toeslagen!$Q$29)</f>
        <v>1169.452791936</v>
      </c>
      <c r="T25" s="208">
        <f>'PL-Imp (O)'!T25*(1+Toeslagen!$Q$29)</f>
        <v>1169.452791936</v>
      </c>
      <c r="U25" s="208">
        <f>'PL-Imp (O)'!U25*(1+Toeslagen!$Q$29)</f>
        <v>1169.452791936</v>
      </c>
      <c r="V25" s="208">
        <f>'PL-Imp (O)'!V25*(1+Toeslagen!$Q$29)</f>
        <v>1262.723185152</v>
      </c>
      <c r="W25" s="208">
        <f>'PL-Imp (O)'!W25*(1+Toeslagen!$Q$29)</f>
        <v>1262.723185152</v>
      </c>
      <c r="X25" s="208">
        <f>'PL-Imp (O)'!X25*(1+Toeslagen!$Q$29)</f>
        <v>1262.723185152</v>
      </c>
      <c r="Y25" s="208">
        <f>'PL-Imp (O)'!Y25*(1+Toeslagen!$Q$29)</f>
        <v>1169.452791936</v>
      </c>
      <c r="Z25" s="208">
        <f>'PL-Imp (O)'!Z25*(1+Toeslagen!$Q$29)</f>
        <v>1510.0310459520001</v>
      </c>
      <c r="AA25" s="208">
        <f>'PL-Imp (O)'!AA25*(1+Toeslagen!$Q$29)</f>
        <v>1510.0310459520001</v>
      </c>
      <c r="AB25" s="208">
        <f>'PL-Imp (O)'!AB25*(1+Toeslagen!$Q$29)</f>
        <v>1510.0310459520001</v>
      </c>
      <c r="AC25" s="208">
        <f>'PL-Imp (O)'!AC25*(1+Toeslagen!$Q$29)</f>
        <v>1510.0310459520001</v>
      </c>
      <c r="AD25" s="208">
        <f>'PL-Imp (O)'!AD25*(1+Toeslagen!$Q$29)</f>
        <v>1510.0310459520001</v>
      </c>
      <c r="AE25" s="208">
        <f>'PL-Imp (O)'!AE25*(1+Toeslagen!$Q$29)</f>
        <v>1510.0310459520001</v>
      </c>
      <c r="AF25" s="208">
        <f>'PL-Imp (O)'!AF25*(1+Toeslagen!$Q$29)</f>
        <v>1510.0310459520001</v>
      </c>
      <c r="AG25" s="208">
        <f>'PL-Imp (O)'!AG25*(1+Toeslagen!$Q$29)</f>
        <v>1510.0310459520001</v>
      </c>
      <c r="AH25" s="208">
        <f>'PL-Imp (O)'!AH25*(1+Toeslagen!$Q$29)</f>
        <v>1510.0310459520001</v>
      </c>
      <c r="AI25" s="208">
        <f>'PL-Imp (O)'!AI25*(1+Toeslagen!$Q$29)</f>
        <v>1510.0310459520001</v>
      </c>
      <c r="AJ25" s="208">
        <f>'PL-Imp (O)'!AJ25*(1+Toeslagen!$Q$29)</f>
        <v>1510.0310459520001</v>
      </c>
      <c r="AK25" s="208">
        <f>'PL-Imp (O)'!AK25*(1+Toeslagen!$Q$29)</f>
        <v>1510.0310459520001</v>
      </c>
      <c r="AL25" s="208">
        <f>'PL-Imp (O)'!AL25*(1+Toeslagen!$Q$29)</f>
        <v>1510.0310459520001</v>
      </c>
      <c r="AM25" s="208">
        <f>'PL-Imp (O)'!AM25*(1+Toeslagen!$Q$29)</f>
        <v>1510.0310459520001</v>
      </c>
      <c r="AN25" s="208">
        <f>'PL-Imp (O)'!AN25*(1+Toeslagen!$Q$29)</f>
        <v>1510.0310459520001</v>
      </c>
      <c r="AO25" s="208">
        <f>'PL-Imp (O)'!AO25*(1+Toeslagen!$Q$29)</f>
        <v>1262.723185152</v>
      </c>
      <c r="AP25" s="208">
        <f>'PL-Imp (O)'!AP25*(1+Toeslagen!$Q$29)</f>
        <v>1262.723185152</v>
      </c>
      <c r="AQ25" s="208">
        <f>'PL-Imp (O)'!AQ25*(1+Toeslagen!$Q$29)</f>
        <v>1262.723185152</v>
      </c>
      <c r="AR25" s="208">
        <f>'PL-Imp (O)'!AR25*(1+Toeslagen!$Q$29)</f>
        <v>1262.723185152</v>
      </c>
      <c r="AS25" s="208">
        <f>'PL-Imp (O)'!AS25*(1+Toeslagen!$Q$29)</f>
        <v>1262.723185152</v>
      </c>
      <c r="AT25" s="208">
        <f>'PL-Imp (O)'!AT25*(1+Toeslagen!$Q$29)</f>
        <v>1169.452791936</v>
      </c>
      <c r="AU25" s="208">
        <f>'PL-Imp (O)'!AU25*(1+Toeslagen!$Q$29)</f>
        <v>1169.452791936</v>
      </c>
      <c r="AV25" s="208">
        <f>'PL-Imp (O)'!AV25*(1+Toeslagen!$Q$29)</f>
        <v>1262.723185152</v>
      </c>
      <c r="AW25" s="208">
        <f>'PL-Imp (O)'!AW25*(1+Toeslagen!$Q$29)</f>
        <v>1510.0310459520001</v>
      </c>
      <c r="AX25" s="208">
        <f>'PL-Imp (O)'!AX25*(1+Toeslagen!$Q$29)</f>
        <v>1510.0310459520001</v>
      </c>
      <c r="AY25" s="208">
        <f>'PL-Imp (O)'!AY25*(1+Toeslagen!$Q$29)</f>
        <v>1510.0310459520001</v>
      </c>
      <c r="AZ25" s="208">
        <f>'PL-Imp (O)'!AZ25*(1+Toeslagen!$Q$29)</f>
        <v>1510.0310459520001</v>
      </c>
      <c r="BA25" s="208">
        <f>'PL-Imp (O)'!BA25*(1+Toeslagen!$Q$29)</f>
        <v>1510.0310459520001</v>
      </c>
      <c r="BB25" s="208">
        <f>'PL-Imp (O)'!BB25*(1+Toeslagen!$Q$29)</f>
        <v>1510.0310459520001</v>
      </c>
      <c r="BC25" s="208">
        <f>'PL-Imp (O)'!BC25*(1+Toeslagen!$Q$29)</f>
        <v>1510.0310459520001</v>
      </c>
      <c r="BD25" s="208">
        <f>'PL-Imp (O)'!BD25*(1+Toeslagen!$Q$29)</f>
        <v>1169.452791936</v>
      </c>
      <c r="BE25" s="208">
        <f>'PL-Imp (O)'!BE25*(1+Toeslagen!$Q$29)</f>
        <v>1169.452791936</v>
      </c>
      <c r="BF25" s="208">
        <f>'PL-Imp (O)'!BF25*(1+Toeslagen!$Q$29)</f>
        <v>1169.452791936</v>
      </c>
      <c r="BG25" s="208">
        <f>'PL-Imp (O)'!BG25*(1+Toeslagen!$Q$29)</f>
        <v>1169.452791936</v>
      </c>
      <c r="BH25" s="208">
        <f>'PL-Imp (O)'!BH25*(1+Toeslagen!$Q$29)</f>
        <v>1169.452791936</v>
      </c>
      <c r="BI25" s="208">
        <f>'PL-Imp (O)'!BI25*(1+Toeslagen!$Q$29)</f>
        <v>1036.6131409920001</v>
      </c>
      <c r="BJ25" s="208">
        <f>'PL-Imp (O)'!BJ25*(1+Toeslagen!$Q$29)</f>
        <v>1036.6131409920001</v>
      </c>
      <c r="BK25" s="208">
        <f>'PL-Imp (O)'!BK25*(1+Toeslagen!$Q$29)</f>
        <v>1169.452791936</v>
      </c>
      <c r="BL25" s="208">
        <f>'PL-Imp (O)'!BL25*(1+Toeslagen!$Q$29)</f>
        <v>1169.452791936</v>
      </c>
      <c r="BM25" s="208">
        <f>'PL-Imp (O)'!BM25*(1+Toeslagen!$Q$29)</f>
        <v>1036.6131409920001</v>
      </c>
      <c r="BN25" s="208">
        <f>'PL-Imp (O)'!BN25*(1+Toeslagen!$Q$29)</f>
        <v>994.21750771200004</v>
      </c>
      <c r="BO25" s="208">
        <f>'PL-Imp (O)'!BO25*(1+Toeslagen!$Q$29)</f>
        <v>994.21750771200004</v>
      </c>
      <c r="BP25" s="208">
        <f>'PL-Imp (O)'!BP25*(1+Toeslagen!$Q$29)</f>
        <v>994.21750771200004</v>
      </c>
      <c r="BQ25" s="208">
        <f>'PL-Imp (O)'!BQ25*(1+Toeslagen!$Q$29)</f>
        <v>994.21750771200004</v>
      </c>
      <c r="BR25" s="208">
        <f>'PL-Imp (O)'!BR25*(1+Toeslagen!$Q$29)</f>
        <v>994.21750771200004</v>
      </c>
      <c r="BS25" s="208">
        <f>'PL-Imp (O)'!BS25*(1+Toeslagen!$Q$29)</f>
        <v>994.21750771200004</v>
      </c>
      <c r="BT25" s="208">
        <f>'PL-Imp (O)'!BT25*(1+Toeslagen!$Q$29)</f>
        <v>994.21750771200004</v>
      </c>
      <c r="BU25" s="208">
        <f>'PL-Imp (O)'!BU25*(1+Toeslagen!$Q$29)</f>
        <v>1036.6131409920001</v>
      </c>
      <c r="BV25" s="208">
        <f>'PL-Imp (O)'!BV25*(1+Toeslagen!$Q$29)</f>
        <v>1036.6131409920001</v>
      </c>
      <c r="BW25" s="208">
        <f>'PL-Imp (O)'!BW25*(1+Toeslagen!$Q$29)</f>
        <v>994.21750771200004</v>
      </c>
      <c r="BX25" s="208">
        <f>'PL-Imp (O)'!BX25*(1+Toeslagen!$Q$29)</f>
        <v>932.037245568</v>
      </c>
      <c r="BY25" s="208">
        <f>'PL-Imp (O)'!BY25*(1+Toeslagen!$Q$29)</f>
        <v>932.037245568</v>
      </c>
      <c r="BZ25" s="208">
        <f>'PL-Imp (O)'!BZ25*(1+Toeslagen!$Q$29)</f>
        <v>994.21750771200004</v>
      </c>
      <c r="CA25" s="208">
        <f>'PL-Imp (O)'!CA25*(1+Toeslagen!$Q$29)</f>
        <v>994.21750771200004</v>
      </c>
      <c r="CB25" s="208">
        <f>'PL-Imp (O)'!CB25*(1+Toeslagen!$Q$29)</f>
        <v>932.037245568</v>
      </c>
      <c r="CC25" s="208">
        <f>'PL-Imp (O)'!CC25*(1+Toeslagen!$Q$29)</f>
        <v>932.037245568</v>
      </c>
      <c r="CD25" s="208">
        <f>'PL-Imp (O)'!CD25*(1+Toeslagen!$Q$29)</f>
        <v>932.037245568</v>
      </c>
      <c r="CE25" s="208">
        <f>'PL-Imp (O)'!CE25*(1+Toeslagen!$Q$29)</f>
        <v>932.037245568</v>
      </c>
      <c r="CF25" s="208">
        <f>'PL-Imp (O)'!CF25*(1+Toeslagen!$Q$29)</f>
        <v>932.037245568</v>
      </c>
      <c r="CG25" s="208">
        <f>'PL-Imp (O)'!CG25*(1+Toeslagen!$Q$29)</f>
        <v>932.037245568</v>
      </c>
      <c r="CH25" s="208">
        <f>'PL-Imp (O)'!CH25*(1+Toeslagen!$Q$29)</f>
        <v>932.037245568</v>
      </c>
      <c r="CI25" s="208">
        <f>'PL-Imp (O)'!CI25*(1+Toeslagen!$Q$29)</f>
        <v>932.037245568</v>
      </c>
      <c r="CJ25" s="208">
        <f>'PL-Imp (O)'!CJ25*(1+Toeslagen!$Q$29)</f>
        <v>994.21750771200004</v>
      </c>
      <c r="CK25" s="208">
        <f>'PL-Imp (O)'!CK25*(1+Toeslagen!$Q$29)</f>
        <v>932.037245568</v>
      </c>
      <c r="CL25" s="208">
        <f>'PL-Imp (O)'!CL25*(1+Toeslagen!$Q$29)</f>
        <v>932.037245568</v>
      </c>
      <c r="CM25" s="208">
        <f>'PL-Imp (O)'!CM25*(1+Toeslagen!$Q$29)</f>
        <v>1036.6131409920001</v>
      </c>
      <c r="CN25" s="208">
        <f>'PL-Imp (O)'!CN25*(1+Toeslagen!$Q$29)</f>
        <v>1169.452791936</v>
      </c>
      <c r="CO25" s="208">
        <f>'PL-Imp (O)'!CO25*(1+Toeslagen!$Q$29)</f>
        <v>1036.6131409920001</v>
      </c>
      <c r="CP25" s="208">
        <f>'PL-Imp (O)'!CP25*(1+Toeslagen!$Q$29)</f>
        <v>1036.6131409920001</v>
      </c>
      <c r="CQ25" s="208">
        <f>'PL-Imp (O)'!CQ25*(1+Toeslagen!$Q$29)</f>
        <v>0</v>
      </c>
      <c r="CR25" s="208">
        <f>'PL-Imp (O)'!CR25*(1+Toeslagen!$Q$29)</f>
        <v>1262.723185152</v>
      </c>
      <c r="CS25" s="208">
        <f>'PL-Imp (O)'!CS25*(1+Toeslagen!$Q$29)</f>
        <v>1262.723185152</v>
      </c>
      <c r="CT25" s="208">
        <f>'PL-Imp (O)'!CT25*(1+Toeslagen!$Q$29)</f>
        <v>1262.723185152</v>
      </c>
      <c r="CU25" s="208">
        <f>'PL-Imp (O)'!CU25*(1+Toeslagen!$Q$29)</f>
        <v>1262.723185152</v>
      </c>
      <c r="CV25" s="208">
        <f>'PL-Imp (O)'!CV25*(1+Toeslagen!$Q$29)</f>
        <v>1262.723185152</v>
      </c>
      <c r="CW25" s="208">
        <f>'PL-Imp (O)'!CW25*(1+Toeslagen!$Q$29)</f>
        <v>1036.6131409920001</v>
      </c>
      <c r="CX25" s="208">
        <f>'PL-Imp (O)'!CX25*(1+Toeslagen!$Q$29)</f>
        <v>1169.452791936</v>
      </c>
      <c r="CY25" s="208">
        <f>'PL-Imp (O)'!CY25*(1+Toeslagen!$Q$29)</f>
        <v>1169.452791936</v>
      </c>
      <c r="CZ25" s="208">
        <f>'PL-Imp (O)'!CZ25*(1+Toeslagen!$Q$29)</f>
        <v>1036.6131409920001</v>
      </c>
      <c r="DA25" s="208">
        <f>'PL-Imp (O)'!DA25*(1+Toeslagen!$Q$29)</f>
        <v>1036.6131409920001</v>
      </c>
      <c r="DB25" s="208">
        <f>'PL-Imp (O)'!DB25*(1+Toeslagen!$Q$29)</f>
        <v>0</v>
      </c>
      <c r="DC25" s="208">
        <f>'PL-Imp (O)'!DC25*(1+Toeslagen!$Q$29)</f>
        <v>1036.6131409920001</v>
      </c>
      <c r="DD25" s="208">
        <f>'PL-Imp (O)'!DD25*(1+Toeslagen!$Q$29)</f>
        <v>1036.6131409920001</v>
      </c>
      <c r="DE25" s="208">
        <f>'PL-Imp (O)'!DE25*(1+Toeslagen!$Q$29)</f>
        <v>1036.6131409920001</v>
      </c>
      <c r="DF25" s="208">
        <f>'PL-Imp (O)'!DF25*(1+Toeslagen!$Q$29)</f>
        <v>1036.6131409920001</v>
      </c>
      <c r="DG25" s="208">
        <f>'PL-Imp (O)'!DG25*(1+Toeslagen!$Q$29)</f>
        <v>1036.6131409920001</v>
      </c>
      <c r="DH25" s="208">
        <f>'PL-Imp (O)'!DH25*(1+Toeslagen!$Q$29)</f>
        <v>1169.452791936</v>
      </c>
      <c r="DI25" s="208">
        <f>'PL-Imp (O)'!DI25*(1+Toeslagen!$Q$29)</f>
        <v>1169.452791936</v>
      </c>
      <c r="DJ25" s="208">
        <f>'PL-Imp (O)'!DJ25*(1+Toeslagen!$Q$29)</f>
        <v>1036.6131409920001</v>
      </c>
      <c r="DK25" s="208">
        <f>'PL-Imp (O)'!DK25*(1+Toeslagen!$Q$29)</f>
        <v>1036.6131409920001</v>
      </c>
    </row>
    <row r="26" spans="1:115">
      <c r="A26" s="184">
        <v>20</v>
      </c>
      <c r="B26" s="184">
        <v>20</v>
      </c>
      <c r="C26" s="1"/>
      <c r="D26" s="1">
        <v>5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208">
        <f>'PL-Imp (O)'!P26*(1+Toeslagen!$Q$29)</f>
        <v>1206.1956741120002</v>
      </c>
      <c r="Q26" s="208">
        <f>'PL-Imp (O)'!Q26*(1+Toeslagen!$Q$29)</f>
        <v>1206.1956741120002</v>
      </c>
      <c r="R26" s="208">
        <f>'PL-Imp (O)'!R26*(1+Toeslagen!$Q$29)</f>
        <v>1206.1956741120002</v>
      </c>
      <c r="S26" s="208">
        <f>'PL-Imp (O)'!S26*(1+Toeslagen!$Q$29)</f>
        <v>1206.1956741120002</v>
      </c>
      <c r="T26" s="208">
        <f>'PL-Imp (O)'!T26*(1+Toeslagen!$Q$29)</f>
        <v>1206.1956741120002</v>
      </c>
      <c r="U26" s="208">
        <f>'PL-Imp (O)'!U26*(1+Toeslagen!$Q$29)</f>
        <v>1206.1956741120002</v>
      </c>
      <c r="V26" s="208">
        <f>'PL-Imp (O)'!V26*(1+Toeslagen!$Q$29)</f>
        <v>1302.2924428800004</v>
      </c>
      <c r="W26" s="208">
        <f>'PL-Imp (O)'!W26*(1+Toeslagen!$Q$29)</f>
        <v>1302.2924428800004</v>
      </c>
      <c r="X26" s="208">
        <f>'PL-Imp (O)'!X26*(1+Toeslagen!$Q$29)</f>
        <v>1302.2924428800004</v>
      </c>
      <c r="Y26" s="208">
        <f>'PL-Imp (O)'!Y26*(1+Toeslagen!$Q$29)</f>
        <v>1206.1956741120002</v>
      </c>
      <c r="Z26" s="208">
        <f>'PL-Imp (O)'!Z26*(1+Toeslagen!$Q$29)</f>
        <v>1555.2530547840001</v>
      </c>
      <c r="AA26" s="208">
        <f>'PL-Imp (O)'!AA26*(1+Toeslagen!$Q$29)</f>
        <v>1555.2530547840001</v>
      </c>
      <c r="AB26" s="208">
        <f>'PL-Imp (O)'!AB26*(1+Toeslagen!$Q$29)</f>
        <v>1555.2530547840001</v>
      </c>
      <c r="AC26" s="208">
        <f>'PL-Imp (O)'!AC26*(1+Toeslagen!$Q$29)</f>
        <v>1555.2530547840001</v>
      </c>
      <c r="AD26" s="208">
        <f>'PL-Imp (O)'!AD26*(1+Toeslagen!$Q$29)</f>
        <v>1555.2530547840001</v>
      </c>
      <c r="AE26" s="208">
        <f>'PL-Imp (O)'!AE26*(1+Toeslagen!$Q$29)</f>
        <v>1555.2530547840001</v>
      </c>
      <c r="AF26" s="208">
        <f>'PL-Imp (O)'!AF26*(1+Toeslagen!$Q$29)</f>
        <v>1555.2530547840001</v>
      </c>
      <c r="AG26" s="208">
        <f>'PL-Imp (O)'!AG26*(1+Toeslagen!$Q$29)</f>
        <v>1555.2530547840001</v>
      </c>
      <c r="AH26" s="208">
        <f>'PL-Imp (O)'!AH26*(1+Toeslagen!$Q$29)</f>
        <v>1555.2530547840001</v>
      </c>
      <c r="AI26" s="208">
        <f>'PL-Imp (O)'!AI26*(1+Toeslagen!$Q$29)</f>
        <v>1555.2530547840001</v>
      </c>
      <c r="AJ26" s="208">
        <f>'PL-Imp (O)'!AJ26*(1+Toeslagen!$Q$29)</f>
        <v>1555.2530547840001</v>
      </c>
      <c r="AK26" s="208">
        <f>'PL-Imp (O)'!AK26*(1+Toeslagen!$Q$29)</f>
        <v>1555.2530547840001</v>
      </c>
      <c r="AL26" s="208">
        <f>'PL-Imp (O)'!AL26*(1+Toeslagen!$Q$29)</f>
        <v>1555.2530547840001</v>
      </c>
      <c r="AM26" s="208">
        <f>'PL-Imp (O)'!AM26*(1+Toeslagen!$Q$29)</f>
        <v>1555.2530547840001</v>
      </c>
      <c r="AN26" s="208">
        <f>'PL-Imp (O)'!AN26*(1+Toeslagen!$Q$29)</f>
        <v>1555.2530547840001</v>
      </c>
      <c r="AO26" s="208">
        <f>'PL-Imp (O)'!AO26*(1+Toeslagen!$Q$29)</f>
        <v>1302.2924428800004</v>
      </c>
      <c r="AP26" s="208">
        <f>'PL-Imp (O)'!AP26*(1+Toeslagen!$Q$29)</f>
        <v>1302.2924428800004</v>
      </c>
      <c r="AQ26" s="208">
        <f>'PL-Imp (O)'!AQ26*(1+Toeslagen!$Q$29)</f>
        <v>1302.2924428800004</v>
      </c>
      <c r="AR26" s="208">
        <f>'PL-Imp (O)'!AR26*(1+Toeslagen!$Q$29)</f>
        <v>1302.2924428800004</v>
      </c>
      <c r="AS26" s="208">
        <f>'PL-Imp (O)'!AS26*(1+Toeslagen!$Q$29)</f>
        <v>1302.2924428800004</v>
      </c>
      <c r="AT26" s="208">
        <f>'PL-Imp (O)'!AT26*(1+Toeslagen!$Q$29)</f>
        <v>1206.1956741120002</v>
      </c>
      <c r="AU26" s="208">
        <f>'PL-Imp (O)'!AU26*(1+Toeslagen!$Q$29)</f>
        <v>1206.1956741120002</v>
      </c>
      <c r="AV26" s="208">
        <f>'PL-Imp (O)'!AV26*(1+Toeslagen!$Q$29)</f>
        <v>1302.2924428800004</v>
      </c>
      <c r="AW26" s="208">
        <f>'PL-Imp (O)'!AW26*(1+Toeslagen!$Q$29)</f>
        <v>1555.2530547840001</v>
      </c>
      <c r="AX26" s="208">
        <f>'PL-Imp (O)'!AX26*(1+Toeslagen!$Q$29)</f>
        <v>1555.2530547840001</v>
      </c>
      <c r="AY26" s="208">
        <f>'PL-Imp (O)'!AY26*(1+Toeslagen!$Q$29)</f>
        <v>1555.2530547840001</v>
      </c>
      <c r="AZ26" s="208">
        <f>'PL-Imp (O)'!AZ26*(1+Toeslagen!$Q$29)</f>
        <v>1555.2530547840001</v>
      </c>
      <c r="BA26" s="208">
        <f>'PL-Imp (O)'!BA26*(1+Toeslagen!$Q$29)</f>
        <v>1555.2530547840001</v>
      </c>
      <c r="BB26" s="208">
        <f>'PL-Imp (O)'!BB26*(1+Toeslagen!$Q$29)</f>
        <v>1555.2530547840001</v>
      </c>
      <c r="BC26" s="208">
        <f>'PL-Imp (O)'!BC26*(1+Toeslagen!$Q$29)</f>
        <v>1555.2530547840001</v>
      </c>
      <c r="BD26" s="208">
        <f>'PL-Imp (O)'!BD26*(1+Toeslagen!$Q$29)</f>
        <v>1206.1956741120002</v>
      </c>
      <c r="BE26" s="208">
        <f>'PL-Imp (O)'!BE26*(1+Toeslagen!$Q$29)</f>
        <v>1206.1956741120002</v>
      </c>
      <c r="BF26" s="208">
        <f>'PL-Imp (O)'!BF26*(1+Toeslagen!$Q$29)</f>
        <v>1206.1956741120002</v>
      </c>
      <c r="BG26" s="208">
        <f>'PL-Imp (O)'!BG26*(1+Toeslagen!$Q$29)</f>
        <v>1206.1956741120002</v>
      </c>
      <c r="BH26" s="208">
        <f>'PL-Imp (O)'!BH26*(1+Toeslagen!$Q$29)</f>
        <v>1206.1956741120002</v>
      </c>
      <c r="BI26" s="208">
        <f>'PL-Imp (O)'!BI26*(1+Toeslagen!$Q$29)</f>
        <v>1069.1164598400001</v>
      </c>
      <c r="BJ26" s="208">
        <f>'PL-Imp (O)'!BJ26*(1+Toeslagen!$Q$29)</f>
        <v>1069.1164598400001</v>
      </c>
      <c r="BK26" s="208">
        <f>'PL-Imp (O)'!BK26*(1+Toeslagen!$Q$29)</f>
        <v>1206.1956741120002</v>
      </c>
      <c r="BL26" s="208">
        <f>'PL-Imp (O)'!BL26*(1+Toeslagen!$Q$29)</f>
        <v>1206.195674112</v>
      </c>
      <c r="BM26" s="208">
        <f>'PL-Imp (O)'!BM26*(1+Toeslagen!$Q$29)</f>
        <v>1069.1164598400001</v>
      </c>
      <c r="BN26" s="208">
        <f>'PL-Imp (O)'!BN26*(1+Toeslagen!$Q$29)</f>
        <v>1025.3076387840001</v>
      </c>
      <c r="BO26" s="208">
        <f>'PL-Imp (O)'!BO26*(1+Toeslagen!$Q$29)</f>
        <v>1025.3076387840001</v>
      </c>
      <c r="BP26" s="208">
        <f>'PL-Imp (O)'!BP26*(1+Toeslagen!$Q$29)</f>
        <v>1025.3076387840001</v>
      </c>
      <c r="BQ26" s="208">
        <f>'PL-Imp (O)'!BQ26*(1+Toeslagen!$Q$29)</f>
        <v>1025.3076387840001</v>
      </c>
      <c r="BR26" s="208">
        <f>'PL-Imp (O)'!BR26*(1+Toeslagen!$Q$29)</f>
        <v>1025.3076387840001</v>
      </c>
      <c r="BS26" s="208">
        <f>'PL-Imp (O)'!BS26*(1+Toeslagen!$Q$29)</f>
        <v>1025.3076387840001</v>
      </c>
      <c r="BT26" s="208">
        <f>'PL-Imp (O)'!BT26*(1+Toeslagen!$Q$29)</f>
        <v>1025.3076387840001</v>
      </c>
      <c r="BU26" s="208">
        <f>'PL-Imp (O)'!BU26*(1+Toeslagen!$Q$29)</f>
        <v>1069.1164598400001</v>
      </c>
      <c r="BV26" s="208">
        <f>'PL-Imp (O)'!BV26*(1+Toeslagen!$Q$29)</f>
        <v>1069.1164598400001</v>
      </c>
      <c r="BW26" s="208">
        <f>'PL-Imp (O)'!BW26*(1+Toeslagen!$Q$29)</f>
        <v>1025.3076387840001</v>
      </c>
      <c r="BX26" s="208">
        <f>'PL-Imp (O)'!BX26*(1+Toeslagen!$Q$29)</f>
        <v>961.71418886400011</v>
      </c>
      <c r="BY26" s="208">
        <f>'PL-Imp (O)'!BY26*(1+Toeslagen!$Q$29)</f>
        <v>961.71418886400011</v>
      </c>
      <c r="BZ26" s="208">
        <f>'PL-Imp (O)'!BZ26*(1+Toeslagen!$Q$29)</f>
        <v>1025.3076387840001</v>
      </c>
      <c r="CA26" s="208">
        <f>'PL-Imp (O)'!CA26*(1+Toeslagen!$Q$29)</f>
        <v>1025.3076387840001</v>
      </c>
      <c r="CB26" s="208">
        <f>'PL-Imp (O)'!CB26*(1+Toeslagen!$Q$29)</f>
        <v>961.71418886400011</v>
      </c>
      <c r="CC26" s="208">
        <f>'PL-Imp (O)'!CC26*(1+Toeslagen!$Q$29)</f>
        <v>961.71418886400011</v>
      </c>
      <c r="CD26" s="208">
        <f>'PL-Imp (O)'!CD26*(1+Toeslagen!$Q$29)</f>
        <v>961.71418886400011</v>
      </c>
      <c r="CE26" s="208">
        <f>'PL-Imp (O)'!CE26*(1+Toeslagen!$Q$29)</f>
        <v>961.71418886400011</v>
      </c>
      <c r="CF26" s="208">
        <f>'PL-Imp (O)'!CF26*(1+Toeslagen!$Q$29)</f>
        <v>961.71418886400011</v>
      </c>
      <c r="CG26" s="208">
        <f>'PL-Imp (O)'!CG26*(1+Toeslagen!$Q$29)</f>
        <v>961.71418886400011</v>
      </c>
      <c r="CH26" s="208">
        <f>'PL-Imp (O)'!CH26*(1+Toeslagen!$Q$29)</f>
        <v>961.71418886400011</v>
      </c>
      <c r="CI26" s="208">
        <f>'PL-Imp (O)'!CI26*(1+Toeslagen!$Q$29)</f>
        <v>961.71418886400011</v>
      </c>
      <c r="CJ26" s="208">
        <f>'PL-Imp (O)'!CJ26*(1+Toeslagen!$Q$29)</f>
        <v>1025.3076387840001</v>
      </c>
      <c r="CK26" s="208">
        <f>'PL-Imp (O)'!CK26*(1+Toeslagen!$Q$29)</f>
        <v>961.71418886400011</v>
      </c>
      <c r="CL26" s="208">
        <f>'PL-Imp (O)'!CL26*(1+Toeslagen!$Q$29)</f>
        <v>961.71418886400011</v>
      </c>
      <c r="CM26" s="208">
        <f>'PL-Imp (O)'!CM26*(1+Toeslagen!$Q$29)</f>
        <v>1069.1164598400001</v>
      </c>
      <c r="CN26" s="208">
        <f>'PL-Imp (O)'!CN26*(1+Toeslagen!$Q$29)</f>
        <v>1206.1956741120002</v>
      </c>
      <c r="CO26" s="208">
        <f>'PL-Imp (O)'!CO26*(1+Toeslagen!$Q$29)</f>
        <v>1069.1164598400001</v>
      </c>
      <c r="CP26" s="208">
        <f>'PL-Imp (O)'!CP26*(1+Toeslagen!$Q$29)</f>
        <v>1069.1164598400001</v>
      </c>
      <c r="CQ26" s="208">
        <f>'PL-Imp (O)'!CQ26*(1+Toeslagen!$Q$29)</f>
        <v>0</v>
      </c>
      <c r="CR26" s="208">
        <f>'PL-Imp (O)'!CR26*(1+Toeslagen!$Q$29)</f>
        <v>1302.2924428800004</v>
      </c>
      <c r="CS26" s="208">
        <f>'PL-Imp (O)'!CS26*(1+Toeslagen!$Q$29)</f>
        <v>1302.2924428800004</v>
      </c>
      <c r="CT26" s="208">
        <f>'PL-Imp (O)'!CT26*(1+Toeslagen!$Q$29)</f>
        <v>1302.2924428800004</v>
      </c>
      <c r="CU26" s="208">
        <f>'PL-Imp (O)'!CU26*(1+Toeslagen!$Q$29)</f>
        <v>1302.2924428800004</v>
      </c>
      <c r="CV26" s="208">
        <f>'PL-Imp (O)'!CV26*(1+Toeslagen!$Q$29)</f>
        <v>1302.2924428800004</v>
      </c>
      <c r="CW26" s="208">
        <f>'PL-Imp (O)'!CW26*(1+Toeslagen!$Q$29)</f>
        <v>1069.1164598400001</v>
      </c>
      <c r="CX26" s="208">
        <f>'PL-Imp (O)'!CX26*(1+Toeslagen!$Q$29)</f>
        <v>1206.1956741120002</v>
      </c>
      <c r="CY26" s="208">
        <f>'PL-Imp (O)'!CY26*(1+Toeslagen!$Q$29)</f>
        <v>1206.1956741120002</v>
      </c>
      <c r="CZ26" s="208">
        <f>'PL-Imp (O)'!CZ26*(1+Toeslagen!$Q$29)</f>
        <v>1069.1164598400001</v>
      </c>
      <c r="DA26" s="208">
        <f>'PL-Imp (O)'!DA26*(1+Toeslagen!$Q$29)</f>
        <v>1069.1164598400001</v>
      </c>
      <c r="DB26" s="208">
        <f>'PL-Imp (O)'!DB26*(1+Toeslagen!$Q$29)</f>
        <v>0</v>
      </c>
      <c r="DC26" s="208">
        <f>'PL-Imp (O)'!DC26*(1+Toeslagen!$Q$29)</f>
        <v>1069.1164598400001</v>
      </c>
      <c r="DD26" s="208">
        <f>'PL-Imp (O)'!DD26*(1+Toeslagen!$Q$29)</f>
        <v>1069.1164598400001</v>
      </c>
      <c r="DE26" s="208">
        <f>'PL-Imp (O)'!DE26*(1+Toeslagen!$Q$29)</f>
        <v>1069.1164598400001</v>
      </c>
      <c r="DF26" s="208">
        <f>'PL-Imp (O)'!DF26*(1+Toeslagen!$Q$29)</f>
        <v>1069.1164598400001</v>
      </c>
      <c r="DG26" s="208">
        <f>'PL-Imp (O)'!DG26*(1+Toeslagen!$Q$29)</f>
        <v>1069.1164598400001</v>
      </c>
      <c r="DH26" s="208">
        <f>'PL-Imp (O)'!DH26*(1+Toeslagen!$Q$29)</f>
        <v>1206.1956741120002</v>
      </c>
      <c r="DI26" s="208">
        <f>'PL-Imp (O)'!DI26*(1+Toeslagen!$Q$29)</f>
        <v>1206.1956741120002</v>
      </c>
      <c r="DJ26" s="208">
        <f>'PL-Imp (O)'!DJ26*(1+Toeslagen!$Q$29)</f>
        <v>1069.1164598400001</v>
      </c>
      <c r="DK26" s="208">
        <f>'PL-Imp (O)'!DK26*(1+Toeslagen!$Q$29)</f>
        <v>1069.1164598400001</v>
      </c>
    </row>
    <row r="27" spans="1:115">
      <c r="A27" s="184">
        <v>21</v>
      </c>
      <c r="B27" s="184">
        <v>21</v>
      </c>
      <c r="C27" s="1"/>
      <c r="D27" s="1">
        <v>5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208">
        <f>'PL-Imp (O)'!P27*(1+Toeslagen!$Q$29)</f>
        <v>1240.7632174080002</v>
      </c>
      <c r="Q27" s="208">
        <f>'PL-Imp (O)'!Q27*(1+Toeslagen!$Q$29)</f>
        <v>1240.7632174080002</v>
      </c>
      <c r="R27" s="208">
        <f>'PL-Imp (O)'!R27*(1+Toeslagen!$Q$29)</f>
        <v>1240.7632174080002</v>
      </c>
      <c r="S27" s="208">
        <f>'PL-Imp (O)'!S27*(1+Toeslagen!$Q$29)</f>
        <v>1240.7632174080002</v>
      </c>
      <c r="T27" s="208">
        <f>'PL-Imp (O)'!T27*(1+Toeslagen!$Q$29)</f>
        <v>1240.7632174080002</v>
      </c>
      <c r="U27" s="208">
        <f>'PL-Imp (O)'!U27*(1+Toeslagen!$Q$29)</f>
        <v>1240.7632174080002</v>
      </c>
      <c r="V27" s="208">
        <f>'PL-Imp (O)'!V27*(1+Toeslagen!$Q$29)</f>
        <v>1339.6863617280005</v>
      </c>
      <c r="W27" s="208">
        <f>'PL-Imp (O)'!W27*(1+Toeslagen!$Q$29)</f>
        <v>1339.6863617280005</v>
      </c>
      <c r="X27" s="208">
        <f>'PL-Imp (O)'!X27*(1+Toeslagen!$Q$29)</f>
        <v>1339.6863617280005</v>
      </c>
      <c r="Y27" s="208">
        <f>'PL-Imp (O)'!Y27*(1+Toeslagen!$Q$29)</f>
        <v>1240.7632174080002</v>
      </c>
      <c r="Z27" s="208">
        <f>'PL-Imp (O)'!Z27*(1+Toeslagen!$Q$29)</f>
        <v>1595.4733491840002</v>
      </c>
      <c r="AA27" s="208">
        <f>'PL-Imp (O)'!AA27*(1+Toeslagen!$Q$29)</f>
        <v>1595.4733491840002</v>
      </c>
      <c r="AB27" s="208">
        <f>'PL-Imp (O)'!AB27*(1+Toeslagen!$Q$29)</f>
        <v>1595.4733491840002</v>
      </c>
      <c r="AC27" s="208">
        <f>'PL-Imp (O)'!AC27*(1+Toeslagen!$Q$29)</f>
        <v>1595.4733491840002</v>
      </c>
      <c r="AD27" s="208">
        <f>'PL-Imp (O)'!AD27*(1+Toeslagen!$Q$29)</f>
        <v>1595.4733491840002</v>
      </c>
      <c r="AE27" s="208">
        <f>'PL-Imp (O)'!AE27*(1+Toeslagen!$Q$29)</f>
        <v>1595.4733491840002</v>
      </c>
      <c r="AF27" s="208">
        <f>'PL-Imp (O)'!AF27*(1+Toeslagen!$Q$29)</f>
        <v>1595.4733491840002</v>
      </c>
      <c r="AG27" s="208">
        <f>'PL-Imp (O)'!AG27*(1+Toeslagen!$Q$29)</f>
        <v>1595.4733491840002</v>
      </c>
      <c r="AH27" s="208">
        <f>'PL-Imp (O)'!AH27*(1+Toeslagen!$Q$29)</f>
        <v>1595.4733491840002</v>
      </c>
      <c r="AI27" s="208">
        <f>'PL-Imp (O)'!AI27*(1+Toeslagen!$Q$29)</f>
        <v>1595.4733491840002</v>
      </c>
      <c r="AJ27" s="208">
        <f>'PL-Imp (O)'!AJ27*(1+Toeslagen!$Q$29)</f>
        <v>1595.4733491840002</v>
      </c>
      <c r="AK27" s="208">
        <f>'PL-Imp (O)'!AK27*(1+Toeslagen!$Q$29)</f>
        <v>1595.4733491840002</v>
      </c>
      <c r="AL27" s="208">
        <f>'PL-Imp (O)'!AL27*(1+Toeslagen!$Q$29)</f>
        <v>1595.4733491840002</v>
      </c>
      <c r="AM27" s="208">
        <f>'PL-Imp (O)'!AM27*(1+Toeslagen!$Q$29)</f>
        <v>1595.4733491840002</v>
      </c>
      <c r="AN27" s="208">
        <f>'PL-Imp (O)'!AN27*(1+Toeslagen!$Q$29)</f>
        <v>1595.4733491840002</v>
      </c>
      <c r="AO27" s="208">
        <f>'PL-Imp (O)'!AO27*(1+Toeslagen!$Q$29)</f>
        <v>1339.6863617280005</v>
      </c>
      <c r="AP27" s="208">
        <f>'PL-Imp (O)'!AP27*(1+Toeslagen!$Q$29)</f>
        <v>1339.6863617280005</v>
      </c>
      <c r="AQ27" s="208">
        <f>'PL-Imp (O)'!AQ27*(1+Toeslagen!$Q$29)</f>
        <v>1339.6863617280005</v>
      </c>
      <c r="AR27" s="208">
        <f>'PL-Imp (O)'!AR27*(1+Toeslagen!$Q$29)</f>
        <v>1339.6863617280005</v>
      </c>
      <c r="AS27" s="208">
        <f>'PL-Imp (O)'!AS27*(1+Toeslagen!$Q$29)</f>
        <v>1339.6863617280005</v>
      </c>
      <c r="AT27" s="208">
        <f>'PL-Imp (O)'!AT27*(1+Toeslagen!$Q$29)</f>
        <v>1240.7632174080002</v>
      </c>
      <c r="AU27" s="208">
        <f>'PL-Imp (O)'!AU27*(1+Toeslagen!$Q$29)</f>
        <v>1240.7632174080002</v>
      </c>
      <c r="AV27" s="208">
        <f>'PL-Imp (O)'!AV27*(1+Toeslagen!$Q$29)</f>
        <v>1339.6863617280005</v>
      </c>
      <c r="AW27" s="208">
        <f>'PL-Imp (O)'!AW27*(1+Toeslagen!$Q$29)</f>
        <v>1595.4733491840002</v>
      </c>
      <c r="AX27" s="208">
        <f>'PL-Imp (O)'!AX27*(1+Toeslagen!$Q$29)</f>
        <v>1595.4733491840002</v>
      </c>
      <c r="AY27" s="208">
        <f>'PL-Imp (O)'!AY27*(1+Toeslagen!$Q$29)</f>
        <v>1595.4733491840002</v>
      </c>
      <c r="AZ27" s="208">
        <f>'PL-Imp (O)'!AZ27*(1+Toeslagen!$Q$29)</f>
        <v>1595.4733491840002</v>
      </c>
      <c r="BA27" s="208">
        <f>'PL-Imp (O)'!BA27*(1+Toeslagen!$Q$29)</f>
        <v>1595.4733491840002</v>
      </c>
      <c r="BB27" s="208">
        <f>'PL-Imp (O)'!BB27*(1+Toeslagen!$Q$29)</f>
        <v>1595.4733491840002</v>
      </c>
      <c r="BC27" s="208">
        <f>'PL-Imp (O)'!BC27*(1+Toeslagen!$Q$29)</f>
        <v>1595.4733491840002</v>
      </c>
      <c r="BD27" s="208">
        <f>'PL-Imp (O)'!BD27*(1+Toeslagen!$Q$29)</f>
        <v>1240.7632174080002</v>
      </c>
      <c r="BE27" s="208">
        <f>'PL-Imp (O)'!BE27*(1+Toeslagen!$Q$29)</f>
        <v>1240.7632174080002</v>
      </c>
      <c r="BF27" s="208">
        <f>'PL-Imp (O)'!BF27*(1+Toeslagen!$Q$29)</f>
        <v>1240.7632174080002</v>
      </c>
      <c r="BG27" s="208">
        <f>'PL-Imp (O)'!BG27*(1+Toeslagen!$Q$29)</f>
        <v>1240.7632174080002</v>
      </c>
      <c r="BH27" s="208">
        <f>'PL-Imp (O)'!BH27*(1+Toeslagen!$Q$29)</f>
        <v>1240.7632174080002</v>
      </c>
      <c r="BI27" s="208">
        <f>'PL-Imp (O)'!BI27*(1+Toeslagen!$Q$29)</f>
        <v>1098.0312520320001</v>
      </c>
      <c r="BJ27" s="208">
        <f>'PL-Imp (O)'!BJ27*(1+Toeslagen!$Q$29)</f>
        <v>1098.0312520320001</v>
      </c>
      <c r="BK27" s="208">
        <f>'PL-Imp (O)'!BK27*(1+Toeslagen!$Q$29)</f>
        <v>1240.7632174080002</v>
      </c>
      <c r="BL27" s="208">
        <f>'PL-Imp (O)'!BL27*(1+Toeslagen!$Q$29)</f>
        <v>1240.7632174080002</v>
      </c>
      <c r="BM27" s="208">
        <f>'PL-Imp (O)'!BM27*(1+Toeslagen!$Q$29)</f>
        <v>1098.0312520320001</v>
      </c>
      <c r="BN27" s="208">
        <f>'PL-Imp (O)'!BN27*(1+Toeslagen!$Q$29)</f>
        <v>1054.2224309760002</v>
      </c>
      <c r="BO27" s="208">
        <f>'PL-Imp (O)'!BO27*(1+Toeslagen!$Q$29)</f>
        <v>1054.2224309760002</v>
      </c>
      <c r="BP27" s="208">
        <f>'PL-Imp (O)'!BP27*(1+Toeslagen!$Q$29)</f>
        <v>1054.2224309760002</v>
      </c>
      <c r="BQ27" s="208">
        <f>'PL-Imp (O)'!BQ27*(1+Toeslagen!$Q$29)</f>
        <v>1054.2224309760002</v>
      </c>
      <c r="BR27" s="208">
        <f>'PL-Imp (O)'!BR27*(1+Toeslagen!$Q$29)</f>
        <v>1054.2224309760002</v>
      </c>
      <c r="BS27" s="208">
        <f>'PL-Imp (O)'!BS27*(1+Toeslagen!$Q$29)</f>
        <v>1054.2224309760002</v>
      </c>
      <c r="BT27" s="208">
        <f>'PL-Imp (O)'!BT27*(1+Toeslagen!$Q$29)</f>
        <v>1054.2224309760002</v>
      </c>
      <c r="BU27" s="208">
        <f>'PL-Imp (O)'!BU27*(1+Toeslagen!$Q$29)</f>
        <v>1098.0312520320001</v>
      </c>
      <c r="BV27" s="208">
        <f>'PL-Imp (O)'!BV27*(1+Toeslagen!$Q$29)</f>
        <v>1098.0312520320001</v>
      </c>
      <c r="BW27" s="208">
        <f>'PL-Imp (O)'!BW27*(1+Toeslagen!$Q$29)</f>
        <v>1054.2224309760002</v>
      </c>
      <c r="BX27" s="208">
        <f>'PL-Imp (O)'!BX27*(1+Toeslagen!$Q$29)</f>
        <v>990.62898105600027</v>
      </c>
      <c r="BY27" s="208">
        <f>'PL-Imp (O)'!BY27*(1+Toeslagen!$Q$29)</f>
        <v>990.62898105600027</v>
      </c>
      <c r="BZ27" s="208">
        <f>'PL-Imp (O)'!BZ27*(1+Toeslagen!$Q$29)</f>
        <v>1054.2224309760002</v>
      </c>
      <c r="CA27" s="208">
        <f>'PL-Imp (O)'!CA27*(1+Toeslagen!$Q$29)</f>
        <v>1054.2224309760002</v>
      </c>
      <c r="CB27" s="208">
        <f>'PL-Imp (O)'!CB27*(1+Toeslagen!$Q$29)</f>
        <v>990.62898105600027</v>
      </c>
      <c r="CC27" s="208">
        <f>'PL-Imp (O)'!CC27*(1+Toeslagen!$Q$29)</f>
        <v>990.62898105600027</v>
      </c>
      <c r="CD27" s="208">
        <f>'PL-Imp (O)'!CD27*(1+Toeslagen!$Q$29)</f>
        <v>990.62898105600027</v>
      </c>
      <c r="CE27" s="208">
        <f>'PL-Imp (O)'!CE27*(1+Toeslagen!$Q$29)</f>
        <v>990.62898105600027</v>
      </c>
      <c r="CF27" s="208">
        <f>'PL-Imp (O)'!CF27*(1+Toeslagen!$Q$29)</f>
        <v>990.62898105600027</v>
      </c>
      <c r="CG27" s="208">
        <f>'PL-Imp (O)'!CG27*(1+Toeslagen!$Q$29)</f>
        <v>990.62898105600027</v>
      </c>
      <c r="CH27" s="208">
        <f>'PL-Imp (O)'!CH27*(1+Toeslagen!$Q$29)</f>
        <v>990.62898105600027</v>
      </c>
      <c r="CI27" s="208">
        <f>'PL-Imp (O)'!CI27*(1+Toeslagen!$Q$29)</f>
        <v>990.62898105600027</v>
      </c>
      <c r="CJ27" s="208">
        <f>'PL-Imp (O)'!CJ27*(1+Toeslagen!$Q$29)</f>
        <v>1054.2224309760002</v>
      </c>
      <c r="CK27" s="208">
        <f>'PL-Imp (O)'!CK27*(1+Toeslagen!$Q$29)</f>
        <v>990.62898105600027</v>
      </c>
      <c r="CL27" s="208">
        <f>'PL-Imp (O)'!CL27*(1+Toeslagen!$Q$29)</f>
        <v>990.62898105600027</v>
      </c>
      <c r="CM27" s="208">
        <f>'PL-Imp (O)'!CM27*(1+Toeslagen!$Q$29)</f>
        <v>1098.0312520320001</v>
      </c>
      <c r="CN27" s="208">
        <f>'PL-Imp (O)'!CN27*(1+Toeslagen!$Q$29)</f>
        <v>1240.7632174080002</v>
      </c>
      <c r="CO27" s="208">
        <f>'PL-Imp (O)'!CO27*(1+Toeslagen!$Q$29)</f>
        <v>1098.0312520320001</v>
      </c>
      <c r="CP27" s="208">
        <f>'PL-Imp (O)'!CP27*(1+Toeslagen!$Q$29)</f>
        <v>1098.0312520320001</v>
      </c>
      <c r="CQ27" s="208">
        <f>'PL-Imp (O)'!CQ27*(1+Toeslagen!$Q$29)</f>
        <v>0</v>
      </c>
      <c r="CR27" s="208">
        <f>'PL-Imp (O)'!CR27*(1+Toeslagen!$Q$29)</f>
        <v>1339.6863617280005</v>
      </c>
      <c r="CS27" s="208">
        <f>'PL-Imp (O)'!CS27*(1+Toeslagen!$Q$29)</f>
        <v>1339.6863617280005</v>
      </c>
      <c r="CT27" s="208">
        <f>'PL-Imp (O)'!CT27*(1+Toeslagen!$Q$29)</f>
        <v>1339.6863617280005</v>
      </c>
      <c r="CU27" s="208">
        <f>'PL-Imp (O)'!CU27*(1+Toeslagen!$Q$29)</f>
        <v>1339.6863617280005</v>
      </c>
      <c r="CV27" s="208">
        <f>'PL-Imp (O)'!CV27*(1+Toeslagen!$Q$29)</f>
        <v>1339.6863617280005</v>
      </c>
      <c r="CW27" s="208">
        <f>'PL-Imp (O)'!CW27*(1+Toeslagen!$Q$29)</f>
        <v>1098.0312520320001</v>
      </c>
      <c r="CX27" s="208">
        <f>'PL-Imp (O)'!CX27*(1+Toeslagen!$Q$29)</f>
        <v>1240.7632174080002</v>
      </c>
      <c r="CY27" s="208">
        <f>'PL-Imp (O)'!CY27*(1+Toeslagen!$Q$29)</f>
        <v>1240.7632174080002</v>
      </c>
      <c r="CZ27" s="208">
        <f>'PL-Imp (O)'!CZ27*(1+Toeslagen!$Q$29)</f>
        <v>1098.0312520320001</v>
      </c>
      <c r="DA27" s="208">
        <f>'PL-Imp (O)'!DA27*(1+Toeslagen!$Q$29)</f>
        <v>1098.0312520320001</v>
      </c>
      <c r="DB27" s="208">
        <f>'PL-Imp (O)'!DB27*(1+Toeslagen!$Q$29)</f>
        <v>0</v>
      </c>
      <c r="DC27" s="208">
        <f>'PL-Imp (O)'!DC27*(1+Toeslagen!$Q$29)</f>
        <v>1098.0312520320001</v>
      </c>
      <c r="DD27" s="208">
        <f>'PL-Imp (O)'!DD27*(1+Toeslagen!$Q$29)</f>
        <v>1098.0312520320001</v>
      </c>
      <c r="DE27" s="208">
        <f>'PL-Imp (O)'!DE27*(1+Toeslagen!$Q$29)</f>
        <v>1098.0312520320001</v>
      </c>
      <c r="DF27" s="208">
        <f>'PL-Imp (O)'!DF27*(1+Toeslagen!$Q$29)</f>
        <v>1098.0312520320001</v>
      </c>
      <c r="DG27" s="208">
        <f>'PL-Imp (O)'!DG27*(1+Toeslagen!$Q$29)</f>
        <v>1098.0312520320001</v>
      </c>
      <c r="DH27" s="208">
        <f>'PL-Imp (O)'!DH27*(1+Toeslagen!$Q$29)</f>
        <v>1240.7632174080002</v>
      </c>
      <c r="DI27" s="208">
        <f>'PL-Imp (O)'!DI27*(1+Toeslagen!$Q$29)</f>
        <v>1240.7632174080002</v>
      </c>
      <c r="DJ27" s="208">
        <f>'PL-Imp (O)'!DJ27*(1+Toeslagen!$Q$29)</f>
        <v>1098.0312520320001</v>
      </c>
      <c r="DK27" s="208">
        <f>'PL-Imp (O)'!DK27*(1+Toeslagen!$Q$29)</f>
        <v>1098.0312520320001</v>
      </c>
    </row>
    <row r="28" spans="1:115">
      <c r="A28" s="184">
        <v>22</v>
      </c>
      <c r="B28" s="184">
        <v>22</v>
      </c>
      <c r="C28" s="1"/>
      <c r="D28" s="1">
        <v>5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208">
        <f>'PL-Imp (O)'!P28*(1+Toeslagen!$Q$29)</f>
        <v>1289.7897217920001</v>
      </c>
      <c r="Q28" s="208">
        <f>'PL-Imp (O)'!Q28*(1+Toeslagen!$Q$29)</f>
        <v>1289.7897217920001</v>
      </c>
      <c r="R28" s="208">
        <f>'PL-Imp (O)'!R28*(1+Toeslagen!$Q$29)</f>
        <v>1289.7897217920001</v>
      </c>
      <c r="S28" s="208">
        <f>'PL-Imp (O)'!S28*(1+Toeslagen!$Q$29)</f>
        <v>1289.7897217920001</v>
      </c>
      <c r="T28" s="208">
        <f>'PL-Imp (O)'!T28*(1+Toeslagen!$Q$29)</f>
        <v>1289.7897217920001</v>
      </c>
      <c r="U28" s="208">
        <f>'PL-Imp (O)'!U28*(1+Toeslagen!$Q$29)</f>
        <v>1289.7897217920001</v>
      </c>
      <c r="V28" s="208">
        <f>'PL-Imp (O)'!V28*(1+Toeslagen!$Q$29)</f>
        <v>1388.712866112</v>
      </c>
      <c r="W28" s="208">
        <f>'PL-Imp (O)'!W28*(1+Toeslagen!$Q$29)</f>
        <v>1388.712866112</v>
      </c>
      <c r="X28" s="208">
        <f>'PL-Imp (O)'!X28*(1+Toeslagen!$Q$29)</f>
        <v>1388.712866112</v>
      </c>
      <c r="Y28" s="208">
        <f>'PL-Imp (O)'!Y28*(1+Toeslagen!$Q$29)</f>
        <v>1289.7897217920001</v>
      </c>
      <c r="Z28" s="208">
        <f>'PL-Imp (O)'!Z28*(1+Toeslagen!$Q$29)</f>
        <v>1652.978980224</v>
      </c>
      <c r="AA28" s="208">
        <f>'PL-Imp (O)'!AA28*(1+Toeslagen!$Q$29)</f>
        <v>1652.978980224</v>
      </c>
      <c r="AB28" s="208">
        <f>'PL-Imp (O)'!AB28*(1+Toeslagen!$Q$29)</f>
        <v>1652.978980224</v>
      </c>
      <c r="AC28" s="208">
        <f>'PL-Imp (O)'!AC28*(1+Toeslagen!$Q$29)</f>
        <v>1652.978980224</v>
      </c>
      <c r="AD28" s="208">
        <f>'PL-Imp (O)'!AD28*(1+Toeslagen!$Q$29)</f>
        <v>1652.978980224</v>
      </c>
      <c r="AE28" s="208">
        <f>'PL-Imp (O)'!AE28*(1+Toeslagen!$Q$29)</f>
        <v>1652.978980224</v>
      </c>
      <c r="AF28" s="208">
        <f>'PL-Imp (O)'!AF28*(1+Toeslagen!$Q$29)</f>
        <v>1652.978980224</v>
      </c>
      <c r="AG28" s="208">
        <f>'PL-Imp (O)'!AG28*(1+Toeslagen!$Q$29)</f>
        <v>1652.978980224</v>
      </c>
      <c r="AH28" s="208">
        <f>'PL-Imp (O)'!AH28*(1+Toeslagen!$Q$29)</f>
        <v>1652.978980224</v>
      </c>
      <c r="AI28" s="208">
        <f>'PL-Imp (O)'!AI28*(1+Toeslagen!$Q$29)</f>
        <v>1652.978980224</v>
      </c>
      <c r="AJ28" s="208">
        <f>'PL-Imp (O)'!AJ28*(1+Toeslagen!$Q$29)</f>
        <v>1652.978980224</v>
      </c>
      <c r="AK28" s="208">
        <f>'PL-Imp (O)'!AK28*(1+Toeslagen!$Q$29)</f>
        <v>1652.978980224</v>
      </c>
      <c r="AL28" s="208">
        <f>'PL-Imp (O)'!AL28*(1+Toeslagen!$Q$29)</f>
        <v>1652.978980224</v>
      </c>
      <c r="AM28" s="208">
        <f>'PL-Imp (O)'!AM28*(1+Toeslagen!$Q$29)</f>
        <v>1652.978980224</v>
      </c>
      <c r="AN28" s="208">
        <f>'PL-Imp (O)'!AN28*(1+Toeslagen!$Q$29)</f>
        <v>1652.978980224</v>
      </c>
      <c r="AO28" s="208">
        <f>'PL-Imp (O)'!AO28*(1+Toeslagen!$Q$29)</f>
        <v>1388.712866112</v>
      </c>
      <c r="AP28" s="208">
        <f>'PL-Imp (O)'!AP28*(1+Toeslagen!$Q$29)</f>
        <v>1388.712866112</v>
      </c>
      <c r="AQ28" s="208">
        <f>'PL-Imp (O)'!AQ28*(1+Toeslagen!$Q$29)</f>
        <v>1388.712866112</v>
      </c>
      <c r="AR28" s="208">
        <f>'PL-Imp (O)'!AR28*(1+Toeslagen!$Q$29)</f>
        <v>1388.712866112</v>
      </c>
      <c r="AS28" s="208">
        <f>'PL-Imp (O)'!AS28*(1+Toeslagen!$Q$29)</f>
        <v>1388.712866112</v>
      </c>
      <c r="AT28" s="208">
        <f>'PL-Imp (O)'!AT28*(1+Toeslagen!$Q$29)</f>
        <v>1289.7897217920001</v>
      </c>
      <c r="AU28" s="208">
        <f>'PL-Imp (O)'!AU28*(1+Toeslagen!$Q$29)</f>
        <v>1289.7897217920001</v>
      </c>
      <c r="AV28" s="208">
        <f>'PL-Imp (O)'!AV28*(1+Toeslagen!$Q$29)</f>
        <v>1388.712866112</v>
      </c>
      <c r="AW28" s="208">
        <f>'PL-Imp (O)'!AW28*(1+Toeslagen!$Q$29)</f>
        <v>1652.978980224</v>
      </c>
      <c r="AX28" s="208">
        <f>'PL-Imp (O)'!AX28*(1+Toeslagen!$Q$29)</f>
        <v>1652.978980224</v>
      </c>
      <c r="AY28" s="208">
        <f>'PL-Imp (O)'!AY28*(1+Toeslagen!$Q$29)</f>
        <v>1652.978980224</v>
      </c>
      <c r="AZ28" s="208">
        <f>'PL-Imp (O)'!AZ28*(1+Toeslagen!$Q$29)</f>
        <v>1652.978980224</v>
      </c>
      <c r="BA28" s="208">
        <f>'PL-Imp (O)'!BA28*(1+Toeslagen!$Q$29)</f>
        <v>1652.978980224</v>
      </c>
      <c r="BB28" s="208">
        <f>'PL-Imp (O)'!BB28*(1+Toeslagen!$Q$29)</f>
        <v>1652.978980224</v>
      </c>
      <c r="BC28" s="208">
        <f>'PL-Imp (O)'!BC28*(1+Toeslagen!$Q$29)</f>
        <v>1652.978980224</v>
      </c>
      <c r="BD28" s="208">
        <f>'PL-Imp (O)'!BD28*(1+Toeslagen!$Q$29)</f>
        <v>1289.7897217920001</v>
      </c>
      <c r="BE28" s="208">
        <f>'PL-Imp (O)'!BE28*(1+Toeslagen!$Q$29)</f>
        <v>1289.7897217920001</v>
      </c>
      <c r="BF28" s="208">
        <f>'PL-Imp (O)'!BF28*(1+Toeslagen!$Q$29)</f>
        <v>1289.7897217920001</v>
      </c>
      <c r="BG28" s="208">
        <f>'PL-Imp (O)'!BG28*(1+Toeslagen!$Q$29)</f>
        <v>1289.7897217920001</v>
      </c>
      <c r="BH28" s="208">
        <f>'PL-Imp (O)'!BH28*(1+Toeslagen!$Q$29)</f>
        <v>1289.7897217920001</v>
      </c>
      <c r="BI28" s="208">
        <f>'PL-Imp (O)'!BI28*(1+Toeslagen!$Q$29)</f>
        <v>1139.9918175360003</v>
      </c>
      <c r="BJ28" s="208">
        <f>'PL-Imp (O)'!BJ28*(1+Toeslagen!$Q$29)</f>
        <v>1139.9918175360003</v>
      </c>
      <c r="BK28" s="208">
        <f>'PL-Imp (O)'!BK28*(1+Toeslagen!$Q$29)</f>
        <v>1289.7897217920001</v>
      </c>
      <c r="BL28" s="208">
        <f>'PL-Imp (O)'!BL28*(1+Toeslagen!$Q$29)</f>
        <v>1289.7897217920001</v>
      </c>
      <c r="BM28" s="208">
        <f>'PL-Imp (O)'!BM28*(1+Toeslagen!$Q$29)</f>
        <v>1139.9918175360003</v>
      </c>
      <c r="BN28" s="208">
        <f>'PL-Imp (O)'!BN28*(1+Toeslagen!$Q$29)</f>
        <v>1093.3566209280002</v>
      </c>
      <c r="BO28" s="208">
        <f>'PL-Imp (O)'!BO28*(1+Toeslagen!$Q$29)</f>
        <v>1093.3566209280002</v>
      </c>
      <c r="BP28" s="208">
        <f>'PL-Imp (O)'!BP28*(1+Toeslagen!$Q$29)</f>
        <v>1093.3566209280002</v>
      </c>
      <c r="BQ28" s="208">
        <f>'PL-Imp (O)'!BQ28*(1+Toeslagen!$Q$29)</f>
        <v>1093.3566209280002</v>
      </c>
      <c r="BR28" s="208">
        <f>'PL-Imp (O)'!BR28*(1+Toeslagen!$Q$29)</f>
        <v>1093.3566209280002</v>
      </c>
      <c r="BS28" s="208">
        <f>'PL-Imp (O)'!BS28*(1+Toeslagen!$Q$29)</f>
        <v>1093.3566209280002</v>
      </c>
      <c r="BT28" s="208">
        <f>'PL-Imp (O)'!BT28*(1+Toeslagen!$Q$29)</f>
        <v>1093.3566209280002</v>
      </c>
      <c r="BU28" s="208">
        <f>'PL-Imp (O)'!BU28*(1+Toeslagen!$Q$29)</f>
        <v>1139.9918175360003</v>
      </c>
      <c r="BV28" s="208">
        <f>'PL-Imp (O)'!BV28*(1+Toeslagen!$Q$29)</f>
        <v>1139.9918175360003</v>
      </c>
      <c r="BW28" s="208">
        <f>'PL-Imp (O)'!BW28*(1+Toeslagen!$Q$29)</f>
        <v>1093.3566209280002</v>
      </c>
      <c r="BX28" s="208">
        <f>'PL-Imp (O)'!BX28*(1+Toeslagen!$Q$29)</f>
        <v>1025.5236076800002</v>
      </c>
      <c r="BY28" s="208">
        <f>'PL-Imp (O)'!BY28*(1+Toeslagen!$Q$29)</f>
        <v>1025.5236076800002</v>
      </c>
      <c r="BZ28" s="208">
        <f>'PL-Imp (O)'!BZ28*(1+Toeslagen!$Q$29)</f>
        <v>1093.3566209280002</v>
      </c>
      <c r="CA28" s="208">
        <f>'PL-Imp (O)'!CA28*(1+Toeslagen!$Q$29)</f>
        <v>1093.3566209280002</v>
      </c>
      <c r="CB28" s="208">
        <f>'PL-Imp (O)'!CB28*(1+Toeslagen!$Q$29)</f>
        <v>1025.5236076800002</v>
      </c>
      <c r="CC28" s="208">
        <f>'PL-Imp (O)'!CC28*(1+Toeslagen!$Q$29)</f>
        <v>1025.5236076800002</v>
      </c>
      <c r="CD28" s="208">
        <f>'PL-Imp (O)'!CD28*(1+Toeslagen!$Q$29)</f>
        <v>1025.5236076800002</v>
      </c>
      <c r="CE28" s="208">
        <f>'PL-Imp (O)'!CE28*(1+Toeslagen!$Q$29)</f>
        <v>1025.5236076800002</v>
      </c>
      <c r="CF28" s="208">
        <f>'PL-Imp (O)'!CF28*(1+Toeslagen!$Q$29)</f>
        <v>1025.5236076800002</v>
      </c>
      <c r="CG28" s="208">
        <f>'PL-Imp (O)'!CG28*(1+Toeslagen!$Q$29)</f>
        <v>1025.5236076800002</v>
      </c>
      <c r="CH28" s="208">
        <f>'PL-Imp (O)'!CH28*(1+Toeslagen!$Q$29)</f>
        <v>1025.5236076800002</v>
      </c>
      <c r="CI28" s="208">
        <f>'PL-Imp (O)'!CI28*(1+Toeslagen!$Q$29)</f>
        <v>1025.5236076800002</v>
      </c>
      <c r="CJ28" s="208">
        <f>'PL-Imp (O)'!CJ28*(1+Toeslagen!$Q$29)</f>
        <v>1093.3566209280002</v>
      </c>
      <c r="CK28" s="208">
        <f>'PL-Imp (O)'!CK28*(1+Toeslagen!$Q$29)</f>
        <v>1025.5236076800002</v>
      </c>
      <c r="CL28" s="208">
        <f>'PL-Imp (O)'!CL28*(1+Toeslagen!$Q$29)</f>
        <v>1025.5236076800002</v>
      </c>
      <c r="CM28" s="208">
        <f>'PL-Imp (O)'!CM28*(1+Toeslagen!$Q$29)</f>
        <v>1139.9918175360003</v>
      </c>
      <c r="CN28" s="208">
        <f>'PL-Imp (O)'!CN28*(1+Toeslagen!$Q$29)</f>
        <v>1289.7897217920001</v>
      </c>
      <c r="CO28" s="208">
        <f>'PL-Imp (O)'!CO28*(1+Toeslagen!$Q$29)</f>
        <v>1139.9918175360003</v>
      </c>
      <c r="CP28" s="208">
        <f>'PL-Imp (O)'!CP28*(1+Toeslagen!$Q$29)</f>
        <v>1139.9918175360003</v>
      </c>
      <c r="CQ28" s="208">
        <f>'PL-Imp (O)'!CQ28*(1+Toeslagen!$Q$29)</f>
        <v>0</v>
      </c>
      <c r="CR28" s="208">
        <f>'PL-Imp (O)'!CR28*(1+Toeslagen!$Q$29)</f>
        <v>1388.712866112</v>
      </c>
      <c r="CS28" s="208">
        <f>'PL-Imp (O)'!CS28*(1+Toeslagen!$Q$29)</f>
        <v>1388.712866112</v>
      </c>
      <c r="CT28" s="208">
        <f>'PL-Imp (O)'!CT28*(1+Toeslagen!$Q$29)</f>
        <v>1388.712866112</v>
      </c>
      <c r="CU28" s="208">
        <f>'PL-Imp (O)'!CU28*(1+Toeslagen!$Q$29)</f>
        <v>1388.712866112</v>
      </c>
      <c r="CV28" s="208">
        <f>'PL-Imp (O)'!CV28*(1+Toeslagen!$Q$29)</f>
        <v>1388.712866112</v>
      </c>
      <c r="CW28" s="208">
        <f>'PL-Imp (O)'!CW28*(1+Toeslagen!$Q$29)</f>
        <v>1139.9918175360003</v>
      </c>
      <c r="CX28" s="208">
        <f>'PL-Imp (O)'!CX28*(1+Toeslagen!$Q$29)</f>
        <v>1289.7897217920001</v>
      </c>
      <c r="CY28" s="208">
        <f>'PL-Imp (O)'!CY28*(1+Toeslagen!$Q$29)</f>
        <v>1289.7897217920001</v>
      </c>
      <c r="CZ28" s="208">
        <f>'PL-Imp (O)'!CZ28*(1+Toeslagen!$Q$29)</f>
        <v>1139.9918175360003</v>
      </c>
      <c r="DA28" s="208">
        <f>'PL-Imp (O)'!DA28*(1+Toeslagen!$Q$29)</f>
        <v>1139.9918175360003</v>
      </c>
      <c r="DB28" s="208">
        <f>'PL-Imp (O)'!DB28*(1+Toeslagen!$Q$29)</f>
        <v>0</v>
      </c>
      <c r="DC28" s="208">
        <f>'PL-Imp (O)'!DC28*(1+Toeslagen!$Q$29)</f>
        <v>1139.9918175360003</v>
      </c>
      <c r="DD28" s="208">
        <f>'PL-Imp (O)'!DD28*(1+Toeslagen!$Q$29)</f>
        <v>1139.9918175360003</v>
      </c>
      <c r="DE28" s="208">
        <f>'PL-Imp (O)'!DE28*(1+Toeslagen!$Q$29)</f>
        <v>1139.9918175360003</v>
      </c>
      <c r="DF28" s="208">
        <f>'PL-Imp (O)'!DF28*(1+Toeslagen!$Q$29)</f>
        <v>1139.9918175360003</v>
      </c>
      <c r="DG28" s="208">
        <f>'PL-Imp (O)'!DG28*(1+Toeslagen!$Q$29)</f>
        <v>1139.9918175360003</v>
      </c>
      <c r="DH28" s="208">
        <f>'PL-Imp (O)'!DH28*(1+Toeslagen!$Q$29)</f>
        <v>1289.7897217920001</v>
      </c>
      <c r="DI28" s="208">
        <f>'PL-Imp (O)'!DI28*(1+Toeslagen!$Q$29)</f>
        <v>1289.7897217920001</v>
      </c>
      <c r="DJ28" s="208">
        <f>'PL-Imp (O)'!DJ28*(1+Toeslagen!$Q$29)</f>
        <v>1139.9918175360003</v>
      </c>
      <c r="DK28" s="208">
        <f>'PL-Imp (O)'!DK28*(1+Toeslagen!$Q$29)</f>
        <v>1139.9918175360003</v>
      </c>
    </row>
    <row r="29" spans="1:115">
      <c r="A29" s="184">
        <v>23</v>
      </c>
      <c r="B29" s="184">
        <v>23</v>
      </c>
      <c r="C29" s="1"/>
      <c r="D29" s="1">
        <v>5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208">
        <f>'PL-Imp (O)'!P29*(1+Toeslagen!$Q$29)</f>
        <v>1310.6604551040002</v>
      </c>
      <c r="Q29" s="208">
        <f>'PL-Imp (O)'!Q29*(1+Toeslagen!$Q$29)</f>
        <v>1310.6604551040002</v>
      </c>
      <c r="R29" s="208">
        <f>'PL-Imp (O)'!R29*(1+Toeslagen!$Q$29)</f>
        <v>1310.6604551040002</v>
      </c>
      <c r="S29" s="208">
        <f>'PL-Imp (O)'!S29*(1+Toeslagen!$Q$29)</f>
        <v>1310.6604551040002</v>
      </c>
      <c r="T29" s="208">
        <f>'PL-Imp (O)'!T29*(1+Toeslagen!$Q$29)</f>
        <v>1310.6604551040002</v>
      </c>
      <c r="U29" s="208">
        <f>'PL-Imp (O)'!U29*(1+Toeslagen!$Q$29)</f>
        <v>1310.6604551040002</v>
      </c>
      <c r="V29" s="208">
        <f>'PL-Imp (O)'!V29*(1+Toeslagen!$Q$29)</f>
        <v>1410.9967872</v>
      </c>
      <c r="W29" s="208">
        <f>'PL-Imp (O)'!W29*(1+Toeslagen!$Q$29)</f>
        <v>1410.9967872</v>
      </c>
      <c r="X29" s="208">
        <f>'PL-Imp (O)'!X29*(1+Toeslagen!$Q$29)</f>
        <v>1410.9967872</v>
      </c>
      <c r="Y29" s="208">
        <f>'PL-Imp (O)'!Y29*(1+Toeslagen!$Q$29)</f>
        <v>1310.6604551040002</v>
      </c>
      <c r="Z29" s="208">
        <f>'PL-Imp (O)'!Z29*(1+Toeslagen!$Q$29)</f>
        <v>1678.0892768639999</v>
      </c>
      <c r="AA29" s="208">
        <f>'PL-Imp (O)'!AA29*(1+Toeslagen!$Q$29)</f>
        <v>1678.0892768639999</v>
      </c>
      <c r="AB29" s="208">
        <f>'PL-Imp (O)'!AB29*(1+Toeslagen!$Q$29)</f>
        <v>1678.0892768640003</v>
      </c>
      <c r="AC29" s="208">
        <f>'PL-Imp (O)'!AC29*(1+Toeslagen!$Q$29)</f>
        <v>1678.0892768639999</v>
      </c>
      <c r="AD29" s="208">
        <f>'PL-Imp (O)'!AD29*(1+Toeslagen!$Q$29)</f>
        <v>1678.0892768639999</v>
      </c>
      <c r="AE29" s="208">
        <f>'PL-Imp (O)'!AE29*(1+Toeslagen!$Q$29)</f>
        <v>1678.0892768640003</v>
      </c>
      <c r="AF29" s="208">
        <f>'PL-Imp (O)'!AF29*(1+Toeslagen!$Q$29)</f>
        <v>1678.0892768640003</v>
      </c>
      <c r="AG29" s="208">
        <f>'PL-Imp (O)'!AG29*(1+Toeslagen!$Q$29)</f>
        <v>1678.0892768640003</v>
      </c>
      <c r="AH29" s="208">
        <f>'PL-Imp (O)'!AH29*(1+Toeslagen!$Q$29)</f>
        <v>1678.0892768639999</v>
      </c>
      <c r="AI29" s="208">
        <f>'PL-Imp (O)'!AI29*(1+Toeslagen!$Q$29)</f>
        <v>1678.0892768640003</v>
      </c>
      <c r="AJ29" s="208">
        <f>'PL-Imp (O)'!AJ29*(1+Toeslagen!$Q$29)</f>
        <v>1678.0892768639999</v>
      </c>
      <c r="AK29" s="208">
        <f>'PL-Imp (O)'!AK29*(1+Toeslagen!$Q$29)</f>
        <v>1678.0892768639999</v>
      </c>
      <c r="AL29" s="208">
        <f>'PL-Imp (O)'!AL29*(1+Toeslagen!$Q$29)</f>
        <v>1678.0892768640003</v>
      </c>
      <c r="AM29" s="208">
        <f>'PL-Imp (O)'!AM29*(1+Toeslagen!$Q$29)</f>
        <v>1678.0892768639999</v>
      </c>
      <c r="AN29" s="208">
        <f>'PL-Imp (O)'!AN29*(1+Toeslagen!$Q$29)</f>
        <v>1678.0892768639999</v>
      </c>
      <c r="AO29" s="208">
        <f>'PL-Imp (O)'!AO29*(1+Toeslagen!$Q$29)</f>
        <v>1410.9967872</v>
      </c>
      <c r="AP29" s="208">
        <f>'PL-Imp (O)'!AP29*(1+Toeslagen!$Q$29)</f>
        <v>1410.9967872</v>
      </c>
      <c r="AQ29" s="208">
        <f>'PL-Imp (O)'!AQ29*(1+Toeslagen!$Q$29)</f>
        <v>1410.9967872</v>
      </c>
      <c r="AR29" s="208">
        <f>'PL-Imp (O)'!AR29*(1+Toeslagen!$Q$29)</f>
        <v>1410.9967872</v>
      </c>
      <c r="AS29" s="208">
        <f>'PL-Imp (O)'!AS29*(1+Toeslagen!$Q$29)</f>
        <v>1410.9967872</v>
      </c>
      <c r="AT29" s="208">
        <f>'PL-Imp (O)'!AT29*(1+Toeslagen!$Q$29)</f>
        <v>1310.6604551040002</v>
      </c>
      <c r="AU29" s="208">
        <f>'PL-Imp (O)'!AU29*(1+Toeslagen!$Q$29)</f>
        <v>1310.6604551040002</v>
      </c>
      <c r="AV29" s="208">
        <f>'PL-Imp (O)'!AV29*(1+Toeslagen!$Q$29)</f>
        <v>1410.9967872</v>
      </c>
      <c r="AW29" s="208">
        <f>'PL-Imp (O)'!AW29*(1+Toeslagen!$Q$29)</f>
        <v>1678.0892768639999</v>
      </c>
      <c r="AX29" s="208">
        <f>'PL-Imp (O)'!AX29*(1+Toeslagen!$Q$29)</f>
        <v>1678.0892768639999</v>
      </c>
      <c r="AY29" s="208">
        <f>'PL-Imp (O)'!AY29*(1+Toeslagen!$Q$29)</f>
        <v>1678.0892768639999</v>
      </c>
      <c r="AZ29" s="208">
        <f>'PL-Imp (O)'!AZ29*(1+Toeslagen!$Q$29)</f>
        <v>1678.0892768639999</v>
      </c>
      <c r="BA29" s="208">
        <f>'PL-Imp (O)'!BA29*(1+Toeslagen!$Q$29)</f>
        <v>1678.0892768639999</v>
      </c>
      <c r="BB29" s="208">
        <f>'PL-Imp (O)'!BB29*(1+Toeslagen!$Q$29)</f>
        <v>1678.0892768639999</v>
      </c>
      <c r="BC29" s="208">
        <f>'PL-Imp (O)'!BC29*(1+Toeslagen!$Q$29)</f>
        <v>1678.0892768640003</v>
      </c>
      <c r="BD29" s="208">
        <f>'PL-Imp (O)'!BD29*(1+Toeslagen!$Q$29)</f>
        <v>1310.6604551040002</v>
      </c>
      <c r="BE29" s="208">
        <f>'PL-Imp (O)'!BE29*(1+Toeslagen!$Q$29)</f>
        <v>1310.6604551040002</v>
      </c>
      <c r="BF29" s="208">
        <f>'PL-Imp (O)'!BF29*(1+Toeslagen!$Q$29)</f>
        <v>1310.6604551040002</v>
      </c>
      <c r="BG29" s="208">
        <f>'PL-Imp (O)'!BG29*(1+Toeslagen!$Q$29)</f>
        <v>1310.6604551040002</v>
      </c>
      <c r="BH29" s="208">
        <f>'PL-Imp (O)'!BH29*(1+Toeslagen!$Q$29)</f>
        <v>1310.6604551040002</v>
      </c>
      <c r="BI29" s="208">
        <f>'PL-Imp (O)'!BI29*(1+Toeslagen!$Q$29)</f>
        <v>1159.4493630719999</v>
      </c>
      <c r="BJ29" s="208">
        <f>'PL-Imp (O)'!BJ29*(1+Toeslagen!$Q$29)</f>
        <v>1159.4493630719999</v>
      </c>
      <c r="BK29" s="208">
        <f>'PL-Imp (O)'!BK29*(1+Toeslagen!$Q$29)</f>
        <v>1310.6604551040002</v>
      </c>
      <c r="BL29" s="208">
        <f>'PL-Imp (O)'!BL29*(1+Toeslagen!$Q$29)</f>
        <v>1310.6604551040002</v>
      </c>
      <c r="BM29" s="208">
        <f>'PL-Imp (O)'!BM29*(1+Toeslagen!$Q$29)</f>
        <v>1159.4493630719999</v>
      </c>
      <c r="BN29" s="208">
        <f>'PL-Imp (O)'!BN29*(1+Toeslagen!$Q$29)</f>
        <v>1114.2273542400001</v>
      </c>
      <c r="BO29" s="208">
        <f>'PL-Imp (O)'!BO29*(1+Toeslagen!$Q$29)</f>
        <v>1114.2273542400001</v>
      </c>
      <c r="BP29" s="208">
        <f>'PL-Imp (O)'!BP29*(1+Toeslagen!$Q$29)</f>
        <v>1114.2273542400001</v>
      </c>
      <c r="BQ29" s="208">
        <f>'PL-Imp (O)'!BQ29*(1+Toeslagen!$Q$29)</f>
        <v>1114.2273542400001</v>
      </c>
      <c r="BR29" s="208">
        <f>'PL-Imp (O)'!BR29*(1+Toeslagen!$Q$29)</f>
        <v>1114.2273542400001</v>
      </c>
      <c r="BS29" s="208">
        <f>'PL-Imp (O)'!BS29*(1+Toeslagen!$Q$29)</f>
        <v>1114.2273542400001</v>
      </c>
      <c r="BT29" s="208">
        <f>'PL-Imp (O)'!BT29*(1+Toeslagen!$Q$29)</f>
        <v>1114.2273542400001</v>
      </c>
      <c r="BU29" s="208">
        <f>'PL-Imp (O)'!BU29*(1+Toeslagen!$Q$29)</f>
        <v>1159.4493630719999</v>
      </c>
      <c r="BV29" s="208">
        <f>'PL-Imp (O)'!BV29*(1+Toeslagen!$Q$29)</f>
        <v>1159.4493630719999</v>
      </c>
      <c r="BW29" s="208">
        <f>'PL-Imp (O)'!BW29*(1+Toeslagen!$Q$29)</f>
        <v>1114.2273542400001</v>
      </c>
      <c r="BX29" s="208">
        <f>'PL-Imp (O)'!BX29*(1+Toeslagen!$Q$29)</f>
        <v>1044.9811532159999</v>
      </c>
      <c r="BY29" s="208">
        <f>'PL-Imp (O)'!BY29*(1+Toeslagen!$Q$29)</f>
        <v>1044.9811532159999</v>
      </c>
      <c r="BZ29" s="208">
        <f>'PL-Imp (O)'!BZ29*(1+Toeslagen!$Q$29)</f>
        <v>1114.2273542400001</v>
      </c>
      <c r="CA29" s="208">
        <f>'PL-Imp (O)'!CA29*(1+Toeslagen!$Q$29)</f>
        <v>1114.2273542400001</v>
      </c>
      <c r="CB29" s="208">
        <f>'PL-Imp (O)'!CB29*(1+Toeslagen!$Q$29)</f>
        <v>1044.9811532159999</v>
      </c>
      <c r="CC29" s="208">
        <f>'PL-Imp (O)'!CC29*(1+Toeslagen!$Q$29)</f>
        <v>1044.9811532159999</v>
      </c>
      <c r="CD29" s="208">
        <f>'PL-Imp (O)'!CD29*(1+Toeslagen!$Q$29)</f>
        <v>1044.9811532159999</v>
      </c>
      <c r="CE29" s="208">
        <f>'PL-Imp (O)'!CE29*(1+Toeslagen!$Q$29)</f>
        <v>1044.9811532159999</v>
      </c>
      <c r="CF29" s="208">
        <f>'PL-Imp (O)'!CF29*(1+Toeslagen!$Q$29)</f>
        <v>1044.9811532159999</v>
      </c>
      <c r="CG29" s="208">
        <f>'PL-Imp (O)'!CG29*(1+Toeslagen!$Q$29)</f>
        <v>1044.9811532159999</v>
      </c>
      <c r="CH29" s="208">
        <f>'PL-Imp (O)'!CH29*(1+Toeslagen!$Q$29)</f>
        <v>1044.9811532159999</v>
      </c>
      <c r="CI29" s="208">
        <f>'PL-Imp (O)'!CI29*(1+Toeslagen!$Q$29)</f>
        <v>1044.9811532159999</v>
      </c>
      <c r="CJ29" s="208">
        <f>'PL-Imp (O)'!CJ29*(1+Toeslagen!$Q$29)</f>
        <v>1114.2273542400001</v>
      </c>
      <c r="CK29" s="208">
        <f>'PL-Imp (O)'!CK29*(1+Toeslagen!$Q$29)</f>
        <v>1044.9811532159999</v>
      </c>
      <c r="CL29" s="208">
        <f>'PL-Imp (O)'!CL29*(1+Toeslagen!$Q$29)</f>
        <v>1044.9811532159999</v>
      </c>
      <c r="CM29" s="208">
        <f>'PL-Imp (O)'!CM29*(1+Toeslagen!$Q$29)</f>
        <v>1159.4493630719999</v>
      </c>
      <c r="CN29" s="208">
        <f>'PL-Imp (O)'!CN29*(1+Toeslagen!$Q$29)</f>
        <v>1310.6604551040002</v>
      </c>
      <c r="CO29" s="208">
        <f>'PL-Imp (O)'!CO29*(1+Toeslagen!$Q$29)</f>
        <v>1159.4493630719999</v>
      </c>
      <c r="CP29" s="208">
        <f>'PL-Imp (O)'!CP29*(1+Toeslagen!$Q$29)</f>
        <v>1159.4493630719999</v>
      </c>
      <c r="CQ29" s="208">
        <f>'PL-Imp (O)'!CQ29*(1+Toeslagen!$Q$29)</f>
        <v>0</v>
      </c>
      <c r="CR29" s="208">
        <f>'PL-Imp (O)'!CR29*(1+Toeslagen!$Q$29)</f>
        <v>1410.9967872</v>
      </c>
      <c r="CS29" s="208">
        <f>'PL-Imp (O)'!CS29*(1+Toeslagen!$Q$29)</f>
        <v>1410.9967872</v>
      </c>
      <c r="CT29" s="208">
        <f>'PL-Imp (O)'!CT29*(1+Toeslagen!$Q$29)</f>
        <v>1410.9967872</v>
      </c>
      <c r="CU29" s="208">
        <f>'PL-Imp (O)'!CU29*(1+Toeslagen!$Q$29)</f>
        <v>1410.9967872</v>
      </c>
      <c r="CV29" s="208">
        <f>'PL-Imp (O)'!CV29*(1+Toeslagen!$Q$29)</f>
        <v>1410.9967872</v>
      </c>
      <c r="CW29" s="208">
        <f>'PL-Imp (O)'!CW29*(1+Toeslagen!$Q$29)</f>
        <v>1159.4493630719999</v>
      </c>
      <c r="CX29" s="208">
        <f>'PL-Imp (O)'!CX29*(1+Toeslagen!$Q$29)</f>
        <v>1310.6604551040002</v>
      </c>
      <c r="CY29" s="208">
        <f>'PL-Imp (O)'!CY29*(1+Toeslagen!$Q$29)</f>
        <v>1310.6604551040002</v>
      </c>
      <c r="CZ29" s="208">
        <f>'PL-Imp (O)'!CZ29*(1+Toeslagen!$Q$29)</f>
        <v>1159.4493630719999</v>
      </c>
      <c r="DA29" s="208">
        <f>'PL-Imp (O)'!DA29*(1+Toeslagen!$Q$29)</f>
        <v>1159.4493630719999</v>
      </c>
      <c r="DB29" s="208">
        <f>'PL-Imp (O)'!DB29*(1+Toeslagen!$Q$29)</f>
        <v>0</v>
      </c>
      <c r="DC29" s="208">
        <f>'PL-Imp (O)'!DC29*(1+Toeslagen!$Q$29)</f>
        <v>1159.4493630719999</v>
      </c>
      <c r="DD29" s="208">
        <f>'PL-Imp (O)'!DD29*(1+Toeslagen!$Q$29)</f>
        <v>1159.4493630719999</v>
      </c>
      <c r="DE29" s="208">
        <f>'PL-Imp (O)'!DE29*(1+Toeslagen!$Q$29)</f>
        <v>1159.4493630719999</v>
      </c>
      <c r="DF29" s="208">
        <f>'PL-Imp (O)'!DF29*(1+Toeslagen!$Q$29)</f>
        <v>1159.4493630719999</v>
      </c>
      <c r="DG29" s="208">
        <f>'PL-Imp (O)'!DG29*(1+Toeslagen!$Q$29)</f>
        <v>1159.4493630719999</v>
      </c>
      <c r="DH29" s="208">
        <f>'PL-Imp (O)'!DH29*(1+Toeslagen!$Q$29)</f>
        <v>1310.6604551040002</v>
      </c>
      <c r="DI29" s="208">
        <f>'PL-Imp (O)'!DI29*(1+Toeslagen!$Q$29)</f>
        <v>1310.6604551040002</v>
      </c>
      <c r="DJ29" s="208">
        <f>'PL-Imp (O)'!DJ29*(1+Toeslagen!$Q$29)</f>
        <v>1159.4493630719999</v>
      </c>
      <c r="DK29" s="208">
        <f>'PL-Imp (O)'!DK29*(1+Toeslagen!$Q$29)</f>
        <v>1159.4493630719999</v>
      </c>
    </row>
    <row r="30" spans="1:115">
      <c r="A30" s="184">
        <v>24</v>
      </c>
      <c r="B30" s="184">
        <v>24</v>
      </c>
      <c r="C30" s="1"/>
      <c r="D30" s="1">
        <v>5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208">
        <f>'PL-Imp (O)'!P30*(1+Toeslagen!$Q$29)</f>
        <v>1379.1445050240002</v>
      </c>
      <c r="Q30" s="208">
        <f>'PL-Imp (O)'!Q30*(1+Toeslagen!$Q$29)</f>
        <v>1379.1445050240002</v>
      </c>
      <c r="R30" s="208">
        <f>'PL-Imp (O)'!R30*(1+Toeslagen!$Q$29)</f>
        <v>1379.1445050240002</v>
      </c>
      <c r="S30" s="208">
        <f>'PL-Imp (O)'!S30*(1+Toeslagen!$Q$29)</f>
        <v>1379.1445050240002</v>
      </c>
      <c r="T30" s="208">
        <f>'PL-Imp (O)'!T30*(1+Toeslagen!$Q$29)</f>
        <v>1379.1445050240002</v>
      </c>
      <c r="U30" s="208">
        <f>'PL-Imp (O)'!U30*(1+Toeslagen!$Q$29)</f>
        <v>1379.1445050240002</v>
      </c>
      <c r="V30" s="208">
        <f>'PL-Imp (O)'!V30*(1+Toeslagen!$Q$29)</f>
        <v>1482.3072126720001</v>
      </c>
      <c r="W30" s="208">
        <f>'PL-Imp (O)'!W30*(1+Toeslagen!$Q$29)</f>
        <v>1482.3072126720001</v>
      </c>
      <c r="X30" s="208">
        <f>'PL-Imp (O)'!X30*(1+Toeslagen!$Q$29)</f>
        <v>1482.3072126720001</v>
      </c>
      <c r="Y30" s="208">
        <f>'PL-Imp (O)'!Y30*(1+Toeslagen!$Q$29)</f>
        <v>1379.1445050240002</v>
      </c>
      <c r="Z30" s="208">
        <f>'PL-Imp (O)'!Z30*(1+Toeslagen!$Q$29)</f>
        <v>1755.0524534400004</v>
      </c>
      <c r="AA30" s="208">
        <f>'PL-Imp (O)'!AA30*(1+Toeslagen!$Q$29)</f>
        <v>1755.0524534400004</v>
      </c>
      <c r="AB30" s="208">
        <f>'PL-Imp (O)'!AB30*(1+Toeslagen!$Q$29)</f>
        <v>1755.0524534400004</v>
      </c>
      <c r="AC30" s="208">
        <f>'PL-Imp (O)'!AC30*(1+Toeslagen!$Q$29)</f>
        <v>1755.0524534400006</v>
      </c>
      <c r="AD30" s="208">
        <f>'PL-Imp (O)'!AD30*(1+Toeslagen!$Q$29)</f>
        <v>1755.0524534400004</v>
      </c>
      <c r="AE30" s="208">
        <f>'PL-Imp (O)'!AE30*(1+Toeslagen!$Q$29)</f>
        <v>1755.0524534400004</v>
      </c>
      <c r="AF30" s="208">
        <f>'PL-Imp (O)'!AF30*(1+Toeslagen!$Q$29)</f>
        <v>1755.0524534400004</v>
      </c>
      <c r="AG30" s="208">
        <f>'PL-Imp (O)'!AG30*(1+Toeslagen!$Q$29)</f>
        <v>1755.0524534400004</v>
      </c>
      <c r="AH30" s="208">
        <f>'PL-Imp (O)'!AH30*(1+Toeslagen!$Q$29)</f>
        <v>1755.0524534400006</v>
      </c>
      <c r="AI30" s="208">
        <f>'PL-Imp (O)'!AI30*(1+Toeslagen!$Q$29)</f>
        <v>1755.0524534400004</v>
      </c>
      <c r="AJ30" s="208">
        <f>'PL-Imp (O)'!AJ30*(1+Toeslagen!$Q$29)</f>
        <v>1755.0524534400006</v>
      </c>
      <c r="AK30" s="208">
        <f>'PL-Imp (O)'!AK30*(1+Toeslagen!$Q$29)</f>
        <v>1755.0524534400006</v>
      </c>
      <c r="AL30" s="208">
        <f>'PL-Imp (O)'!AL30*(1+Toeslagen!$Q$29)</f>
        <v>1755.0524534400004</v>
      </c>
      <c r="AM30" s="208">
        <f>'PL-Imp (O)'!AM30*(1+Toeslagen!$Q$29)</f>
        <v>1755.0524534400006</v>
      </c>
      <c r="AN30" s="208">
        <f>'PL-Imp (O)'!AN30*(1+Toeslagen!$Q$29)</f>
        <v>1755.0524534400006</v>
      </c>
      <c r="AO30" s="208">
        <f>'PL-Imp (O)'!AO30*(1+Toeslagen!$Q$29)</f>
        <v>1482.3072126720001</v>
      </c>
      <c r="AP30" s="208">
        <f>'PL-Imp (O)'!AP30*(1+Toeslagen!$Q$29)</f>
        <v>1482.3072126720001</v>
      </c>
      <c r="AQ30" s="208">
        <f>'PL-Imp (O)'!AQ30*(1+Toeslagen!$Q$29)</f>
        <v>1482.3072126720001</v>
      </c>
      <c r="AR30" s="208">
        <f>'PL-Imp (O)'!AR30*(1+Toeslagen!$Q$29)</f>
        <v>1482.3072126720001</v>
      </c>
      <c r="AS30" s="208">
        <f>'PL-Imp (O)'!AS30*(1+Toeslagen!$Q$29)</f>
        <v>1482.3072126720001</v>
      </c>
      <c r="AT30" s="208">
        <f>'PL-Imp (O)'!AT30*(1+Toeslagen!$Q$29)</f>
        <v>1379.1445050240002</v>
      </c>
      <c r="AU30" s="208">
        <f>'PL-Imp (O)'!AU30*(1+Toeslagen!$Q$29)</f>
        <v>1379.1445050240002</v>
      </c>
      <c r="AV30" s="208">
        <f>'PL-Imp (O)'!AV30*(1+Toeslagen!$Q$29)</f>
        <v>1482.3072126720001</v>
      </c>
      <c r="AW30" s="208">
        <f>'PL-Imp (O)'!AW30*(1+Toeslagen!$Q$29)</f>
        <v>1755.0524534400006</v>
      </c>
      <c r="AX30" s="208">
        <f>'PL-Imp (O)'!AX30*(1+Toeslagen!$Q$29)</f>
        <v>1755.0524534400004</v>
      </c>
      <c r="AY30" s="208">
        <f>'PL-Imp (O)'!AY30*(1+Toeslagen!$Q$29)</f>
        <v>1755.0524534400004</v>
      </c>
      <c r="AZ30" s="208">
        <f>'PL-Imp (O)'!AZ30*(1+Toeslagen!$Q$29)</f>
        <v>1755.0524534400004</v>
      </c>
      <c r="BA30" s="208">
        <f>'PL-Imp (O)'!BA30*(1+Toeslagen!$Q$29)</f>
        <v>1755.0524534400004</v>
      </c>
      <c r="BB30" s="208">
        <f>'PL-Imp (O)'!BB30*(1+Toeslagen!$Q$29)</f>
        <v>1755.0524534400006</v>
      </c>
      <c r="BC30" s="208">
        <f>'PL-Imp (O)'!BC30*(1+Toeslagen!$Q$29)</f>
        <v>1755.0524534400004</v>
      </c>
      <c r="BD30" s="208">
        <f>'PL-Imp (O)'!BD30*(1+Toeslagen!$Q$29)</f>
        <v>1379.1445050240002</v>
      </c>
      <c r="BE30" s="208">
        <f>'PL-Imp (O)'!BE30*(1+Toeslagen!$Q$29)</f>
        <v>1379.1445050240002</v>
      </c>
      <c r="BF30" s="208">
        <f>'PL-Imp (O)'!BF30*(1+Toeslagen!$Q$29)</f>
        <v>1379.1445050240002</v>
      </c>
      <c r="BG30" s="208">
        <f>'PL-Imp (O)'!BG30*(1+Toeslagen!$Q$29)</f>
        <v>1379.1445050240002</v>
      </c>
      <c r="BH30" s="208">
        <f>'PL-Imp (O)'!BH30*(1+Toeslagen!$Q$29)</f>
        <v>1379.1445050240002</v>
      </c>
      <c r="BI30" s="208">
        <f>'PL-Imp (O)'!BI30*(1+Toeslagen!$Q$29)</f>
        <v>1219.4542863360002</v>
      </c>
      <c r="BJ30" s="208">
        <f>'PL-Imp (O)'!BJ30*(1+Toeslagen!$Q$29)</f>
        <v>1219.4542863360002</v>
      </c>
      <c r="BK30" s="208">
        <f>'PL-Imp (O)'!BK30*(1+Toeslagen!$Q$29)</f>
        <v>1379.1445050240002</v>
      </c>
      <c r="BL30" s="208">
        <f>'PL-Imp (O)'!BL30*(1+Toeslagen!$Q$29)</f>
        <v>1379.1445050240002</v>
      </c>
      <c r="BM30" s="208">
        <f>'PL-Imp (O)'!BM30*(1+Toeslagen!$Q$29)</f>
        <v>1219.4542863360002</v>
      </c>
      <c r="BN30" s="208">
        <f>'PL-Imp (O)'!BN30*(1+Toeslagen!$Q$29)</f>
        <v>1172.8190897280001</v>
      </c>
      <c r="BO30" s="208">
        <f>'PL-Imp (O)'!BO30*(1+Toeslagen!$Q$29)</f>
        <v>1172.8190897280001</v>
      </c>
      <c r="BP30" s="208">
        <f>'PL-Imp (O)'!BP30*(1+Toeslagen!$Q$29)</f>
        <v>1172.8190897280001</v>
      </c>
      <c r="BQ30" s="208">
        <f>'PL-Imp (O)'!BQ30*(1+Toeslagen!$Q$29)</f>
        <v>1172.8190897280001</v>
      </c>
      <c r="BR30" s="208">
        <f>'PL-Imp (O)'!BR30*(1+Toeslagen!$Q$29)</f>
        <v>1172.8190897280001</v>
      </c>
      <c r="BS30" s="208">
        <f>'PL-Imp (O)'!BS30*(1+Toeslagen!$Q$29)</f>
        <v>1172.8190897280001</v>
      </c>
      <c r="BT30" s="208">
        <f>'PL-Imp (O)'!BT30*(1+Toeslagen!$Q$29)</f>
        <v>1172.8190897280001</v>
      </c>
      <c r="BU30" s="208">
        <f>'PL-Imp (O)'!BU30*(1+Toeslagen!$Q$29)</f>
        <v>1219.4542863360002</v>
      </c>
      <c r="BV30" s="208">
        <f>'PL-Imp (O)'!BV30*(1+Toeslagen!$Q$29)</f>
        <v>1219.4542863360002</v>
      </c>
      <c r="BW30" s="208">
        <f>'PL-Imp (O)'!BW30*(1+Toeslagen!$Q$29)</f>
        <v>1172.8190897280001</v>
      </c>
      <c r="BX30" s="208">
        <f>'PL-Imp (O)'!BX30*(1+Toeslagen!$Q$29)</f>
        <v>1100.7465131520003</v>
      </c>
      <c r="BY30" s="208">
        <f>'PL-Imp (O)'!BY30*(1+Toeslagen!$Q$29)</f>
        <v>1100.7465131520003</v>
      </c>
      <c r="BZ30" s="208">
        <f>'PL-Imp (O)'!BZ30*(1+Toeslagen!$Q$29)</f>
        <v>1172.8190897280001</v>
      </c>
      <c r="CA30" s="208">
        <f>'PL-Imp (O)'!CA30*(1+Toeslagen!$Q$29)</f>
        <v>1172.8190897280001</v>
      </c>
      <c r="CB30" s="208">
        <f>'PL-Imp (O)'!CB30*(1+Toeslagen!$Q$29)</f>
        <v>1100.7465131520003</v>
      </c>
      <c r="CC30" s="208">
        <f>'PL-Imp (O)'!CC30*(1+Toeslagen!$Q$29)</f>
        <v>1100.7465131520003</v>
      </c>
      <c r="CD30" s="208">
        <f>'PL-Imp (O)'!CD30*(1+Toeslagen!$Q$29)</f>
        <v>1100.7465131520003</v>
      </c>
      <c r="CE30" s="208">
        <f>'PL-Imp (O)'!CE30*(1+Toeslagen!$Q$29)</f>
        <v>1100.7465131520003</v>
      </c>
      <c r="CF30" s="208">
        <f>'PL-Imp (O)'!CF30*(1+Toeslagen!$Q$29)</f>
        <v>1100.7465131520003</v>
      </c>
      <c r="CG30" s="208">
        <f>'PL-Imp (O)'!CG30*(1+Toeslagen!$Q$29)</f>
        <v>1100.7465131520003</v>
      </c>
      <c r="CH30" s="208">
        <f>'PL-Imp (O)'!CH30*(1+Toeslagen!$Q$29)</f>
        <v>1100.7465131520003</v>
      </c>
      <c r="CI30" s="208">
        <f>'PL-Imp (O)'!CI30*(1+Toeslagen!$Q$29)</f>
        <v>1100.7465131520003</v>
      </c>
      <c r="CJ30" s="208">
        <f>'PL-Imp (O)'!CJ30*(1+Toeslagen!$Q$29)</f>
        <v>1172.8190897280001</v>
      </c>
      <c r="CK30" s="208">
        <f>'PL-Imp (O)'!CK30*(1+Toeslagen!$Q$29)</f>
        <v>1100.7465131520003</v>
      </c>
      <c r="CL30" s="208">
        <f>'PL-Imp (O)'!CL30*(1+Toeslagen!$Q$29)</f>
        <v>1100.7465131520003</v>
      </c>
      <c r="CM30" s="208">
        <f>'PL-Imp (O)'!CM30*(1+Toeslagen!$Q$29)</f>
        <v>1219.4542863360002</v>
      </c>
      <c r="CN30" s="208">
        <f>'PL-Imp (O)'!CN30*(1+Toeslagen!$Q$29)</f>
        <v>1379.1445050240002</v>
      </c>
      <c r="CO30" s="208">
        <f>'PL-Imp (O)'!CO30*(1+Toeslagen!$Q$29)</f>
        <v>1219.4542863360002</v>
      </c>
      <c r="CP30" s="208">
        <f>'PL-Imp (O)'!CP30*(1+Toeslagen!$Q$29)</f>
        <v>1219.4542863360002</v>
      </c>
      <c r="CQ30" s="208">
        <f>'PL-Imp (O)'!CQ30*(1+Toeslagen!$Q$29)</f>
        <v>0</v>
      </c>
      <c r="CR30" s="208">
        <f>'PL-Imp (O)'!CR30*(1+Toeslagen!$Q$29)</f>
        <v>1482.3072126720001</v>
      </c>
      <c r="CS30" s="208">
        <f>'PL-Imp (O)'!CS30*(1+Toeslagen!$Q$29)</f>
        <v>1482.3072126720001</v>
      </c>
      <c r="CT30" s="208">
        <f>'PL-Imp (O)'!CT30*(1+Toeslagen!$Q$29)</f>
        <v>1482.3072126720001</v>
      </c>
      <c r="CU30" s="208">
        <f>'PL-Imp (O)'!CU30*(1+Toeslagen!$Q$29)</f>
        <v>1482.3072126720001</v>
      </c>
      <c r="CV30" s="208">
        <f>'PL-Imp (O)'!CV30*(1+Toeslagen!$Q$29)</f>
        <v>1482.3072126720001</v>
      </c>
      <c r="CW30" s="208">
        <f>'PL-Imp (O)'!CW30*(1+Toeslagen!$Q$29)</f>
        <v>1219.4542863360002</v>
      </c>
      <c r="CX30" s="208">
        <f>'PL-Imp (O)'!CX30*(1+Toeslagen!$Q$29)</f>
        <v>1379.1445050240002</v>
      </c>
      <c r="CY30" s="208">
        <f>'PL-Imp (O)'!CY30*(1+Toeslagen!$Q$29)</f>
        <v>1379.1445050240002</v>
      </c>
      <c r="CZ30" s="208">
        <f>'PL-Imp (O)'!CZ30*(1+Toeslagen!$Q$29)</f>
        <v>1219.4542863360002</v>
      </c>
      <c r="DA30" s="208">
        <f>'PL-Imp (O)'!DA30*(1+Toeslagen!$Q$29)</f>
        <v>1219.4542863360002</v>
      </c>
      <c r="DB30" s="208">
        <f>'PL-Imp (O)'!DB30*(1+Toeslagen!$Q$29)</f>
        <v>0</v>
      </c>
      <c r="DC30" s="208">
        <f>'PL-Imp (O)'!DC30*(1+Toeslagen!$Q$29)</f>
        <v>1219.4542863360002</v>
      </c>
      <c r="DD30" s="208">
        <f>'PL-Imp (O)'!DD30*(1+Toeslagen!$Q$29)</f>
        <v>1219.4542863360002</v>
      </c>
      <c r="DE30" s="208">
        <f>'PL-Imp (O)'!DE30*(1+Toeslagen!$Q$29)</f>
        <v>1219.4542863360002</v>
      </c>
      <c r="DF30" s="208">
        <f>'PL-Imp (O)'!DF30*(1+Toeslagen!$Q$29)</f>
        <v>1219.4542863360002</v>
      </c>
      <c r="DG30" s="208">
        <f>'PL-Imp (O)'!DG30*(1+Toeslagen!$Q$29)</f>
        <v>1219.4542863360002</v>
      </c>
      <c r="DH30" s="208">
        <f>'PL-Imp (O)'!DH30*(1+Toeslagen!$Q$29)</f>
        <v>1379.1445050240002</v>
      </c>
      <c r="DI30" s="208">
        <f>'PL-Imp (O)'!DI30*(1+Toeslagen!$Q$29)</f>
        <v>1379.1445050240002</v>
      </c>
      <c r="DJ30" s="208">
        <f>'PL-Imp (O)'!DJ30*(1+Toeslagen!$Q$29)</f>
        <v>1219.4542863360002</v>
      </c>
      <c r="DK30" s="208">
        <f>'PL-Imp (O)'!DK30*(1+Toeslagen!$Q$29)</f>
        <v>1219.4542863360002</v>
      </c>
    </row>
    <row r="31" spans="1:115">
      <c r="A31" s="184">
        <v>25</v>
      </c>
      <c r="B31" s="184">
        <v>25</v>
      </c>
      <c r="C31" s="1"/>
      <c r="D31" s="1">
        <v>5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208">
        <f>'PL-Imp (O)'!P31*(1+Toeslagen!$Q$29)</f>
        <v>1447.6285549440004</v>
      </c>
      <c r="Q31" s="208">
        <f>'PL-Imp (O)'!Q31*(1+Toeslagen!$Q$29)</f>
        <v>1447.6285549440004</v>
      </c>
      <c r="R31" s="208">
        <f>'PL-Imp (O)'!R31*(1+Toeslagen!$Q$29)</f>
        <v>1447.6285549440004</v>
      </c>
      <c r="S31" s="208">
        <f>'PL-Imp (O)'!S31*(1+Toeslagen!$Q$29)</f>
        <v>1447.6285549440004</v>
      </c>
      <c r="T31" s="208">
        <f>'PL-Imp (O)'!T31*(1+Toeslagen!$Q$29)</f>
        <v>1447.6285549440004</v>
      </c>
      <c r="U31" s="208">
        <f>'PL-Imp (O)'!U31*(1+Toeslagen!$Q$29)</f>
        <v>1447.6285549440004</v>
      </c>
      <c r="V31" s="208">
        <f>'PL-Imp (O)'!V31*(1+Toeslagen!$Q$29)</f>
        <v>1552.2044503680002</v>
      </c>
      <c r="W31" s="208">
        <f>'PL-Imp (O)'!W31*(1+Toeslagen!$Q$29)</f>
        <v>1552.2044503680002</v>
      </c>
      <c r="X31" s="208">
        <f>'PL-Imp (O)'!X31*(1+Toeslagen!$Q$29)</f>
        <v>1552.2044503680002</v>
      </c>
      <c r="Y31" s="208">
        <f>'PL-Imp (O)'!Y31*(1+Toeslagen!$Q$29)</f>
        <v>1447.6285549440004</v>
      </c>
      <c r="Z31" s="208">
        <f>'PL-Imp (O)'!Z31*(1+Toeslagen!$Q$29)</f>
        <v>1832.0156300160004</v>
      </c>
      <c r="AA31" s="208">
        <f>'PL-Imp (O)'!AA31*(1+Toeslagen!$Q$29)</f>
        <v>1832.0156300160004</v>
      </c>
      <c r="AB31" s="208">
        <f>'PL-Imp (O)'!AB31*(1+Toeslagen!$Q$29)</f>
        <v>1832.0156300160004</v>
      </c>
      <c r="AC31" s="208">
        <f>'PL-Imp (O)'!AC31*(1+Toeslagen!$Q$29)</f>
        <v>1832.0156300160004</v>
      </c>
      <c r="AD31" s="208">
        <f>'PL-Imp (O)'!AD31*(1+Toeslagen!$Q$29)</f>
        <v>1832.0156300160004</v>
      </c>
      <c r="AE31" s="208">
        <f>'PL-Imp (O)'!AE31*(1+Toeslagen!$Q$29)</f>
        <v>1832.0156300160004</v>
      </c>
      <c r="AF31" s="208">
        <f>'PL-Imp (O)'!AF31*(1+Toeslagen!$Q$29)</f>
        <v>1832.0156300160004</v>
      </c>
      <c r="AG31" s="208">
        <f>'PL-Imp (O)'!AG31*(1+Toeslagen!$Q$29)</f>
        <v>1832.0156300160004</v>
      </c>
      <c r="AH31" s="208">
        <f>'PL-Imp (O)'!AH31*(1+Toeslagen!$Q$29)</f>
        <v>1832.0156300160004</v>
      </c>
      <c r="AI31" s="208">
        <f>'PL-Imp (O)'!AI31*(1+Toeslagen!$Q$29)</f>
        <v>1832.0156300160004</v>
      </c>
      <c r="AJ31" s="208">
        <f>'PL-Imp (O)'!AJ31*(1+Toeslagen!$Q$29)</f>
        <v>1832.0156300160004</v>
      </c>
      <c r="AK31" s="208">
        <f>'PL-Imp (O)'!AK31*(1+Toeslagen!$Q$29)</f>
        <v>1832.0156300160004</v>
      </c>
      <c r="AL31" s="208">
        <f>'PL-Imp (O)'!AL31*(1+Toeslagen!$Q$29)</f>
        <v>1832.0156300160004</v>
      </c>
      <c r="AM31" s="208">
        <f>'PL-Imp (O)'!AM31*(1+Toeslagen!$Q$29)</f>
        <v>1832.0156300160004</v>
      </c>
      <c r="AN31" s="208">
        <f>'PL-Imp (O)'!AN31*(1+Toeslagen!$Q$29)</f>
        <v>1832.0156300160004</v>
      </c>
      <c r="AO31" s="208">
        <f>'PL-Imp (O)'!AO31*(1+Toeslagen!$Q$29)</f>
        <v>1552.2044503680002</v>
      </c>
      <c r="AP31" s="208">
        <f>'PL-Imp (O)'!AP31*(1+Toeslagen!$Q$29)</f>
        <v>1552.2044503680002</v>
      </c>
      <c r="AQ31" s="208">
        <f>'PL-Imp (O)'!AQ31*(1+Toeslagen!$Q$29)</f>
        <v>1552.2044503680002</v>
      </c>
      <c r="AR31" s="208">
        <f>'PL-Imp (O)'!AR31*(1+Toeslagen!$Q$29)</f>
        <v>1552.2044503680002</v>
      </c>
      <c r="AS31" s="208">
        <f>'PL-Imp (O)'!AS31*(1+Toeslagen!$Q$29)</f>
        <v>1552.2044503680002</v>
      </c>
      <c r="AT31" s="208">
        <f>'PL-Imp (O)'!AT31*(1+Toeslagen!$Q$29)</f>
        <v>1447.6285549440004</v>
      </c>
      <c r="AU31" s="208">
        <f>'PL-Imp (O)'!AU31*(1+Toeslagen!$Q$29)</f>
        <v>1447.6285549440004</v>
      </c>
      <c r="AV31" s="208">
        <f>'PL-Imp (O)'!AV31*(1+Toeslagen!$Q$29)</f>
        <v>1552.2044503680002</v>
      </c>
      <c r="AW31" s="208">
        <f>'PL-Imp (O)'!AW31*(1+Toeslagen!$Q$29)</f>
        <v>1832.0156300160004</v>
      </c>
      <c r="AX31" s="208">
        <f>'PL-Imp (O)'!AX31*(1+Toeslagen!$Q$29)</f>
        <v>1832.0156300160004</v>
      </c>
      <c r="AY31" s="208">
        <f>'PL-Imp (O)'!AY31*(1+Toeslagen!$Q$29)</f>
        <v>1832.0156300160004</v>
      </c>
      <c r="AZ31" s="208">
        <f>'PL-Imp (O)'!AZ31*(1+Toeslagen!$Q$29)</f>
        <v>1832.0156300160004</v>
      </c>
      <c r="BA31" s="208">
        <f>'PL-Imp (O)'!BA31*(1+Toeslagen!$Q$29)</f>
        <v>1832.0156300160004</v>
      </c>
      <c r="BB31" s="208">
        <f>'PL-Imp (O)'!BB31*(1+Toeslagen!$Q$29)</f>
        <v>1832.0156300160004</v>
      </c>
      <c r="BC31" s="208">
        <f>'PL-Imp (O)'!BC31*(1+Toeslagen!$Q$29)</f>
        <v>1832.0156300160004</v>
      </c>
      <c r="BD31" s="208">
        <f>'PL-Imp (O)'!BD31*(1+Toeslagen!$Q$29)</f>
        <v>1447.6285549440004</v>
      </c>
      <c r="BE31" s="208">
        <f>'PL-Imp (O)'!BE31*(1+Toeslagen!$Q$29)</f>
        <v>1447.6285549440004</v>
      </c>
      <c r="BF31" s="208">
        <f>'PL-Imp (O)'!BF31*(1+Toeslagen!$Q$29)</f>
        <v>1447.6285549440004</v>
      </c>
      <c r="BG31" s="208">
        <f>'PL-Imp (O)'!BG31*(1+Toeslagen!$Q$29)</f>
        <v>1447.6285549440004</v>
      </c>
      <c r="BH31" s="208">
        <f>'PL-Imp (O)'!BH31*(1+Toeslagen!$Q$29)</f>
        <v>1447.6285549440004</v>
      </c>
      <c r="BI31" s="208">
        <f>'PL-Imp (O)'!BI31*(1+Toeslagen!$Q$29)</f>
        <v>1278.0460218240003</v>
      </c>
      <c r="BJ31" s="208">
        <f>'PL-Imp (O)'!BJ31*(1+Toeslagen!$Q$29)</f>
        <v>1278.0460218240003</v>
      </c>
      <c r="BK31" s="208">
        <f>'PL-Imp (O)'!BK31*(1+Toeslagen!$Q$29)</f>
        <v>1447.6285549440004</v>
      </c>
      <c r="BL31" s="208">
        <f>'PL-Imp (O)'!BL31*(1+Toeslagen!$Q$29)</f>
        <v>1447.6285549440004</v>
      </c>
      <c r="BM31" s="208">
        <f>'PL-Imp (O)'!BM31*(1+Toeslagen!$Q$29)</f>
        <v>1278.0460218239998</v>
      </c>
      <c r="BN31" s="208">
        <f>'PL-Imp (O)'!BN31*(1+Toeslagen!$Q$29)</f>
        <v>1228.5844496639997</v>
      </c>
      <c r="BO31" s="208">
        <f>'PL-Imp (O)'!BO31*(1+Toeslagen!$Q$29)</f>
        <v>1228.5844496639997</v>
      </c>
      <c r="BP31" s="208">
        <f>'PL-Imp (O)'!BP31*(1+Toeslagen!$Q$29)</f>
        <v>1228.5844496639997</v>
      </c>
      <c r="BQ31" s="208">
        <f>'PL-Imp (O)'!BQ31*(1+Toeslagen!$Q$29)</f>
        <v>1228.584449664</v>
      </c>
      <c r="BR31" s="208">
        <f>'PL-Imp (O)'!BR31*(1+Toeslagen!$Q$29)</f>
        <v>1228.5844496639997</v>
      </c>
      <c r="BS31" s="208">
        <f>'PL-Imp (O)'!BS31*(1+Toeslagen!$Q$29)</f>
        <v>1228.5844496639997</v>
      </c>
      <c r="BT31" s="208">
        <f>'PL-Imp (O)'!BT31*(1+Toeslagen!$Q$29)</f>
        <v>1228.584449664</v>
      </c>
      <c r="BU31" s="208">
        <f>'PL-Imp (O)'!BU31*(1+Toeslagen!$Q$29)</f>
        <v>1278.0460218240003</v>
      </c>
      <c r="BV31" s="208">
        <f>'PL-Imp (O)'!BV31*(1+Toeslagen!$Q$29)</f>
        <v>1278.0460218240003</v>
      </c>
      <c r="BW31" s="208">
        <f>'PL-Imp (O)'!BW31*(1+Toeslagen!$Q$29)</f>
        <v>1228.584449664</v>
      </c>
      <c r="BX31" s="208">
        <f>'PL-Imp (O)'!BX31*(1+Toeslagen!$Q$29)</f>
        <v>1153.6854975360004</v>
      </c>
      <c r="BY31" s="208">
        <f>'PL-Imp (O)'!BY31*(1+Toeslagen!$Q$29)</f>
        <v>1153.6854975360004</v>
      </c>
      <c r="BZ31" s="208">
        <f>'PL-Imp (O)'!BZ31*(1+Toeslagen!$Q$29)</f>
        <v>1228.584449664</v>
      </c>
      <c r="CA31" s="208">
        <f>'PL-Imp (O)'!CA31*(1+Toeslagen!$Q$29)</f>
        <v>1228.584449664</v>
      </c>
      <c r="CB31" s="208">
        <f>'PL-Imp (O)'!CB31*(1+Toeslagen!$Q$29)</f>
        <v>1153.6854975360004</v>
      </c>
      <c r="CC31" s="208">
        <f>'PL-Imp (O)'!CC31*(1+Toeslagen!$Q$29)</f>
        <v>1153.6854975360004</v>
      </c>
      <c r="CD31" s="208">
        <f>'PL-Imp (O)'!CD31*(1+Toeslagen!$Q$29)</f>
        <v>1153.6854975360004</v>
      </c>
      <c r="CE31" s="208">
        <f>'PL-Imp (O)'!CE31*(1+Toeslagen!$Q$29)</f>
        <v>1153.6854975360004</v>
      </c>
      <c r="CF31" s="208">
        <f>'PL-Imp (O)'!CF31*(1+Toeslagen!$Q$29)</f>
        <v>1153.6854975360004</v>
      </c>
      <c r="CG31" s="208">
        <f>'PL-Imp (O)'!CG31*(1+Toeslagen!$Q$29)</f>
        <v>1153.6854975360004</v>
      </c>
      <c r="CH31" s="208">
        <f>'PL-Imp (O)'!CH31*(1+Toeslagen!$Q$29)</f>
        <v>1153.6854975360004</v>
      </c>
      <c r="CI31" s="208">
        <f>'PL-Imp (O)'!CI31*(1+Toeslagen!$Q$29)</f>
        <v>1153.6854975360004</v>
      </c>
      <c r="CJ31" s="208">
        <f>'PL-Imp (O)'!CJ31*(1+Toeslagen!$Q$29)</f>
        <v>1228.584449664</v>
      </c>
      <c r="CK31" s="208">
        <f>'PL-Imp (O)'!CK31*(1+Toeslagen!$Q$29)</f>
        <v>1153.6854975360004</v>
      </c>
      <c r="CL31" s="208">
        <f>'PL-Imp (O)'!CL31*(1+Toeslagen!$Q$29)</f>
        <v>1153.6854975360004</v>
      </c>
      <c r="CM31" s="208">
        <f>'PL-Imp (O)'!CM31*(1+Toeslagen!$Q$29)</f>
        <v>1278.0460218240003</v>
      </c>
      <c r="CN31" s="208">
        <f>'PL-Imp (O)'!CN31*(1+Toeslagen!$Q$29)</f>
        <v>1447.6285549440004</v>
      </c>
      <c r="CO31" s="208">
        <f>'PL-Imp (O)'!CO31*(1+Toeslagen!$Q$29)</f>
        <v>1278.0460218240003</v>
      </c>
      <c r="CP31" s="208">
        <f>'PL-Imp (O)'!CP31*(1+Toeslagen!$Q$29)</f>
        <v>1278.0460218240003</v>
      </c>
      <c r="CQ31" s="208">
        <f>'PL-Imp (O)'!CQ31*(1+Toeslagen!$Q$29)</f>
        <v>0</v>
      </c>
      <c r="CR31" s="208">
        <f>'PL-Imp (O)'!CR31*(1+Toeslagen!$Q$29)</f>
        <v>1552.2044503680002</v>
      </c>
      <c r="CS31" s="208">
        <f>'PL-Imp (O)'!CS31*(1+Toeslagen!$Q$29)</f>
        <v>1552.2044503680002</v>
      </c>
      <c r="CT31" s="208">
        <f>'PL-Imp (O)'!CT31*(1+Toeslagen!$Q$29)</f>
        <v>1552.2044503680002</v>
      </c>
      <c r="CU31" s="208">
        <f>'PL-Imp (O)'!CU31*(1+Toeslagen!$Q$29)</f>
        <v>1552.2044503680002</v>
      </c>
      <c r="CV31" s="208">
        <f>'PL-Imp (O)'!CV31*(1+Toeslagen!$Q$29)</f>
        <v>1552.2044503680002</v>
      </c>
      <c r="CW31" s="208">
        <f>'PL-Imp (O)'!CW31*(1+Toeslagen!$Q$29)</f>
        <v>1278.0460218240003</v>
      </c>
      <c r="CX31" s="208">
        <f>'PL-Imp (O)'!CX31*(1+Toeslagen!$Q$29)</f>
        <v>1447.6285549440004</v>
      </c>
      <c r="CY31" s="208">
        <f>'PL-Imp (O)'!CY31*(1+Toeslagen!$Q$29)</f>
        <v>1447.6285549440004</v>
      </c>
      <c r="CZ31" s="208">
        <f>'PL-Imp (O)'!CZ31*(1+Toeslagen!$Q$29)</f>
        <v>1278.0460218240003</v>
      </c>
      <c r="DA31" s="208">
        <f>'PL-Imp (O)'!DA31*(1+Toeslagen!$Q$29)</f>
        <v>1278.0460218240003</v>
      </c>
      <c r="DB31" s="208">
        <f>'PL-Imp (O)'!DB31*(1+Toeslagen!$Q$29)</f>
        <v>0</v>
      </c>
      <c r="DC31" s="208">
        <f>'PL-Imp (O)'!DC31*(1+Toeslagen!$Q$29)</f>
        <v>1278.0460218240003</v>
      </c>
      <c r="DD31" s="208">
        <f>'PL-Imp (O)'!DD31*(1+Toeslagen!$Q$29)</f>
        <v>1278.0460218240003</v>
      </c>
      <c r="DE31" s="208">
        <f>'PL-Imp (O)'!DE31*(1+Toeslagen!$Q$29)</f>
        <v>1278.0460218240003</v>
      </c>
      <c r="DF31" s="208">
        <f>'PL-Imp (O)'!DF31*(1+Toeslagen!$Q$29)</f>
        <v>1278.0460218240003</v>
      </c>
      <c r="DG31" s="208">
        <f>'PL-Imp (O)'!DG31*(1+Toeslagen!$Q$29)</f>
        <v>1278.0460218240003</v>
      </c>
      <c r="DH31" s="208">
        <f>'PL-Imp (O)'!DH31*(1+Toeslagen!$Q$29)</f>
        <v>1447.6285549440004</v>
      </c>
      <c r="DI31" s="208">
        <f>'PL-Imp (O)'!DI31*(1+Toeslagen!$Q$29)</f>
        <v>1447.6285549440004</v>
      </c>
      <c r="DJ31" s="208">
        <f>'PL-Imp (O)'!DJ31*(1+Toeslagen!$Q$29)</f>
        <v>1278.0460218240003</v>
      </c>
      <c r="DK31" s="208">
        <f>'PL-Imp (O)'!DK31*(1+Toeslagen!$Q$29)</f>
        <v>1278.0460218240003</v>
      </c>
    </row>
    <row r="32" spans="1:115">
      <c r="A32" s="184">
        <v>26</v>
      </c>
      <c r="B32" s="184">
        <v>26</v>
      </c>
      <c r="C32" s="1"/>
      <c r="D32" s="1">
        <v>5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208">
        <f>'PL-Imp (O)'!P32*(1+Toeslagen!$Q$29)</f>
        <v>1467.413183808</v>
      </c>
      <c r="Q32" s="208">
        <f>'PL-Imp (O)'!Q32*(1+Toeslagen!$Q$29)</f>
        <v>1467.413183808</v>
      </c>
      <c r="R32" s="208">
        <f>'PL-Imp (O)'!R32*(1+Toeslagen!$Q$29)</f>
        <v>1467.413183808</v>
      </c>
      <c r="S32" s="208">
        <f>'PL-Imp (O)'!S32*(1+Toeslagen!$Q$29)</f>
        <v>1467.413183808</v>
      </c>
      <c r="T32" s="208">
        <f>'PL-Imp (O)'!T32*(1+Toeslagen!$Q$29)</f>
        <v>1467.413183808</v>
      </c>
      <c r="U32" s="208">
        <f>'PL-Imp (O)'!U32*(1+Toeslagen!$Q$29)</f>
        <v>1467.413183808</v>
      </c>
      <c r="V32" s="208">
        <f>'PL-Imp (O)'!V32*(1+Toeslagen!$Q$29)</f>
        <v>1570.5758914560001</v>
      </c>
      <c r="W32" s="208">
        <f>'PL-Imp (O)'!W32*(1+Toeslagen!$Q$29)</f>
        <v>1570.5758914560001</v>
      </c>
      <c r="X32" s="208">
        <f>'PL-Imp (O)'!X32*(1+Toeslagen!$Q$29)</f>
        <v>1570.5758914560001</v>
      </c>
      <c r="Y32" s="208">
        <f>'PL-Imp (O)'!Y32*(1+Toeslagen!$Q$29)</f>
        <v>1467.413183808</v>
      </c>
      <c r="Z32" s="208">
        <f>'PL-Imp (O)'!Z32*(1+Toeslagen!$Q$29)</f>
        <v>1853.2134466560003</v>
      </c>
      <c r="AA32" s="208">
        <f>'PL-Imp (O)'!AA32*(1+Toeslagen!$Q$29)</f>
        <v>1853.2134466560003</v>
      </c>
      <c r="AB32" s="208">
        <f>'PL-Imp (O)'!AB32*(1+Toeslagen!$Q$29)</f>
        <v>1853.2134466560003</v>
      </c>
      <c r="AC32" s="208">
        <f>'PL-Imp (O)'!AC32*(1+Toeslagen!$Q$29)</f>
        <v>1853.2134466560003</v>
      </c>
      <c r="AD32" s="208">
        <f>'PL-Imp (O)'!AD32*(1+Toeslagen!$Q$29)</f>
        <v>1853.2134466560003</v>
      </c>
      <c r="AE32" s="208">
        <f>'PL-Imp (O)'!AE32*(1+Toeslagen!$Q$29)</f>
        <v>1853.2134466560003</v>
      </c>
      <c r="AF32" s="208">
        <f>'PL-Imp (O)'!AF32*(1+Toeslagen!$Q$29)</f>
        <v>1853.2134466560003</v>
      </c>
      <c r="AG32" s="208">
        <f>'PL-Imp (O)'!AG32*(1+Toeslagen!$Q$29)</f>
        <v>1853.2134466560003</v>
      </c>
      <c r="AH32" s="208">
        <f>'PL-Imp (O)'!AH32*(1+Toeslagen!$Q$29)</f>
        <v>1853.2134466560003</v>
      </c>
      <c r="AI32" s="208">
        <f>'PL-Imp (O)'!AI32*(1+Toeslagen!$Q$29)</f>
        <v>1853.2134466560003</v>
      </c>
      <c r="AJ32" s="208">
        <f>'PL-Imp (O)'!AJ32*(1+Toeslagen!$Q$29)</f>
        <v>1853.2134466560003</v>
      </c>
      <c r="AK32" s="208">
        <f>'PL-Imp (O)'!AK32*(1+Toeslagen!$Q$29)</f>
        <v>1853.2134466560003</v>
      </c>
      <c r="AL32" s="208">
        <f>'PL-Imp (O)'!AL32*(1+Toeslagen!$Q$29)</f>
        <v>1853.2134466560003</v>
      </c>
      <c r="AM32" s="208">
        <f>'PL-Imp (O)'!AM32*(1+Toeslagen!$Q$29)</f>
        <v>1853.2134466560003</v>
      </c>
      <c r="AN32" s="208">
        <f>'PL-Imp (O)'!AN32*(1+Toeslagen!$Q$29)</f>
        <v>1853.2134466560003</v>
      </c>
      <c r="AO32" s="208">
        <f>'PL-Imp (O)'!AO32*(1+Toeslagen!$Q$29)</f>
        <v>1570.5758914560001</v>
      </c>
      <c r="AP32" s="208">
        <f>'PL-Imp (O)'!AP32*(1+Toeslagen!$Q$29)</f>
        <v>1570.5758914560001</v>
      </c>
      <c r="AQ32" s="208">
        <f>'PL-Imp (O)'!AQ32*(1+Toeslagen!$Q$29)</f>
        <v>1570.5758914560001</v>
      </c>
      <c r="AR32" s="208">
        <f>'PL-Imp (O)'!AR32*(1+Toeslagen!$Q$29)</f>
        <v>1570.5758914560001</v>
      </c>
      <c r="AS32" s="208">
        <f>'PL-Imp (O)'!AS32*(1+Toeslagen!$Q$29)</f>
        <v>1570.5758914560001</v>
      </c>
      <c r="AT32" s="208">
        <f>'PL-Imp (O)'!AT32*(1+Toeslagen!$Q$29)</f>
        <v>1467.413183808</v>
      </c>
      <c r="AU32" s="208">
        <f>'PL-Imp (O)'!AU32*(1+Toeslagen!$Q$29)</f>
        <v>1467.413183808</v>
      </c>
      <c r="AV32" s="208">
        <f>'PL-Imp (O)'!AV32*(1+Toeslagen!$Q$29)</f>
        <v>1570.5758914560001</v>
      </c>
      <c r="AW32" s="208">
        <f>'PL-Imp (O)'!AW32*(1+Toeslagen!$Q$29)</f>
        <v>1853.2134466560003</v>
      </c>
      <c r="AX32" s="208">
        <f>'PL-Imp (O)'!AX32*(1+Toeslagen!$Q$29)</f>
        <v>1853.2134466560003</v>
      </c>
      <c r="AY32" s="208">
        <f>'PL-Imp (O)'!AY32*(1+Toeslagen!$Q$29)</f>
        <v>1853.2134466560003</v>
      </c>
      <c r="AZ32" s="208">
        <f>'PL-Imp (O)'!AZ32*(1+Toeslagen!$Q$29)</f>
        <v>1853.2134466560003</v>
      </c>
      <c r="BA32" s="208">
        <f>'PL-Imp (O)'!BA32*(1+Toeslagen!$Q$29)</f>
        <v>1853.2134466560003</v>
      </c>
      <c r="BB32" s="208">
        <f>'PL-Imp (O)'!BB32*(1+Toeslagen!$Q$29)</f>
        <v>1853.2134466560003</v>
      </c>
      <c r="BC32" s="208">
        <f>'PL-Imp (O)'!BC32*(1+Toeslagen!$Q$29)</f>
        <v>1853.2134466560003</v>
      </c>
      <c r="BD32" s="208">
        <f>'PL-Imp (O)'!BD32*(1+Toeslagen!$Q$29)</f>
        <v>1467.413183808</v>
      </c>
      <c r="BE32" s="208">
        <f>'PL-Imp (O)'!BE32*(1+Toeslagen!$Q$29)</f>
        <v>1467.413183808</v>
      </c>
      <c r="BF32" s="208">
        <f>'PL-Imp (O)'!BF32*(1+Toeslagen!$Q$29)</f>
        <v>1467.413183808</v>
      </c>
      <c r="BG32" s="208">
        <f>'PL-Imp (O)'!BG32*(1+Toeslagen!$Q$29)</f>
        <v>1467.413183808</v>
      </c>
      <c r="BH32" s="208">
        <f>'PL-Imp (O)'!BH32*(1+Toeslagen!$Q$29)</f>
        <v>1467.413183808</v>
      </c>
      <c r="BI32" s="208">
        <f>'PL-Imp (O)'!BI32*(1+Toeslagen!$Q$29)</f>
        <v>1295.0042751360002</v>
      </c>
      <c r="BJ32" s="208">
        <f>'PL-Imp (O)'!BJ32*(1+Toeslagen!$Q$29)</f>
        <v>1295.0042751360002</v>
      </c>
      <c r="BK32" s="208">
        <f>'PL-Imp (O)'!BK32*(1+Toeslagen!$Q$29)</f>
        <v>1467.413183808</v>
      </c>
      <c r="BL32" s="208">
        <f>'PL-Imp (O)'!BL32*(1+Toeslagen!$Q$29)</f>
        <v>1467.413183808</v>
      </c>
      <c r="BM32" s="208">
        <f>'PL-Imp (O)'!BM32*(1+Toeslagen!$Q$29)</f>
        <v>1295.0042751360002</v>
      </c>
      <c r="BN32" s="208">
        <f>'PL-Imp (O)'!BN32*(1+Toeslagen!$Q$29)</f>
        <v>1244.1295152000002</v>
      </c>
      <c r="BO32" s="208">
        <f>'PL-Imp (O)'!BO32*(1+Toeslagen!$Q$29)</f>
        <v>1244.1295152000002</v>
      </c>
      <c r="BP32" s="208">
        <f>'PL-Imp (O)'!BP32*(1+Toeslagen!$Q$29)</f>
        <v>1244.1295152000002</v>
      </c>
      <c r="BQ32" s="208">
        <f>'PL-Imp (O)'!BQ32*(1+Toeslagen!$Q$29)</f>
        <v>1244.1295152000002</v>
      </c>
      <c r="BR32" s="208">
        <f>'PL-Imp (O)'!BR32*(1+Toeslagen!$Q$29)</f>
        <v>1244.1295152000002</v>
      </c>
      <c r="BS32" s="208">
        <f>'PL-Imp (O)'!BS32*(1+Toeslagen!$Q$29)</f>
        <v>1244.1295152000002</v>
      </c>
      <c r="BT32" s="208">
        <f>'PL-Imp (O)'!BT32*(1+Toeslagen!$Q$29)</f>
        <v>1244.1295152000002</v>
      </c>
      <c r="BU32" s="208">
        <f>'PL-Imp (O)'!BU32*(1+Toeslagen!$Q$29)</f>
        <v>1295.0042751360002</v>
      </c>
      <c r="BV32" s="208">
        <f>'PL-Imp (O)'!BV32*(1+Toeslagen!$Q$29)</f>
        <v>1295.0042751360002</v>
      </c>
      <c r="BW32" s="208">
        <f>'PL-Imp (O)'!BW32*(1+Toeslagen!$Q$29)</f>
        <v>1244.1295152000002</v>
      </c>
      <c r="BX32" s="208">
        <f>'PL-Imp (O)'!BX32*(1+Toeslagen!$Q$29)</f>
        <v>1167.8173752959999</v>
      </c>
      <c r="BY32" s="208">
        <f>'PL-Imp (O)'!BY32*(1+Toeslagen!$Q$29)</f>
        <v>1167.8173752959999</v>
      </c>
      <c r="BZ32" s="208">
        <f>'PL-Imp (O)'!BZ32*(1+Toeslagen!$Q$29)</f>
        <v>1244.1295152000002</v>
      </c>
      <c r="CA32" s="208">
        <f>'PL-Imp (O)'!CA32*(1+Toeslagen!$Q$29)</f>
        <v>1244.1295152000002</v>
      </c>
      <c r="CB32" s="208">
        <f>'PL-Imp (O)'!CB32*(1+Toeslagen!$Q$29)</f>
        <v>1167.8173752959999</v>
      </c>
      <c r="CC32" s="208">
        <f>'PL-Imp (O)'!CC32*(1+Toeslagen!$Q$29)</f>
        <v>1167.8173752959999</v>
      </c>
      <c r="CD32" s="208">
        <f>'PL-Imp (O)'!CD32*(1+Toeslagen!$Q$29)</f>
        <v>1167.8173752959999</v>
      </c>
      <c r="CE32" s="208">
        <f>'PL-Imp (O)'!CE32*(1+Toeslagen!$Q$29)</f>
        <v>1167.8173752959999</v>
      </c>
      <c r="CF32" s="208">
        <f>'PL-Imp (O)'!CF32*(1+Toeslagen!$Q$29)</f>
        <v>1167.8173752959999</v>
      </c>
      <c r="CG32" s="208">
        <f>'PL-Imp (O)'!CG32*(1+Toeslagen!$Q$29)</f>
        <v>1167.8173752959999</v>
      </c>
      <c r="CH32" s="208">
        <f>'PL-Imp (O)'!CH32*(1+Toeslagen!$Q$29)</f>
        <v>1167.8173752959999</v>
      </c>
      <c r="CI32" s="208">
        <f>'PL-Imp (O)'!CI32*(1+Toeslagen!$Q$29)</f>
        <v>1167.8173752959999</v>
      </c>
      <c r="CJ32" s="208">
        <f>'PL-Imp (O)'!CJ32*(1+Toeslagen!$Q$29)</f>
        <v>1244.1295152000002</v>
      </c>
      <c r="CK32" s="208">
        <f>'PL-Imp (O)'!CK32*(1+Toeslagen!$Q$29)</f>
        <v>1167.8173752959999</v>
      </c>
      <c r="CL32" s="208">
        <f>'PL-Imp (O)'!CL32*(1+Toeslagen!$Q$29)</f>
        <v>1167.8173752959999</v>
      </c>
      <c r="CM32" s="208">
        <f>'PL-Imp (O)'!CM32*(1+Toeslagen!$Q$29)</f>
        <v>1295.0042751360002</v>
      </c>
      <c r="CN32" s="208">
        <f>'PL-Imp (O)'!CN32*(1+Toeslagen!$Q$29)</f>
        <v>1467.413183808</v>
      </c>
      <c r="CO32" s="208">
        <f>'PL-Imp (O)'!CO32*(1+Toeslagen!$Q$29)</f>
        <v>1295.0042751360002</v>
      </c>
      <c r="CP32" s="208">
        <f>'PL-Imp (O)'!CP32*(1+Toeslagen!$Q$29)</f>
        <v>1295.0042751360002</v>
      </c>
      <c r="CQ32" s="208">
        <f>'PL-Imp (O)'!CQ32*(1+Toeslagen!$Q$29)</f>
        <v>0</v>
      </c>
      <c r="CR32" s="208">
        <f>'PL-Imp (O)'!CR32*(1+Toeslagen!$Q$29)</f>
        <v>1570.5758914560001</v>
      </c>
      <c r="CS32" s="208">
        <f>'PL-Imp (O)'!CS32*(1+Toeslagen!$Q$29)</f>
        <v>1570.5758914560001</v>
      </c>
      <c r="CT32" s="208">
        <f>'PL-Imp (O)'!CT32*(1+Toeslagen!$Q$29)</f>
        <v>1570.5758914560001</v>
      </c>
      <c r="CU32" s="208">
        <f>'PL-Imp (O)'!CU32*(1+Toeslagen!$Q$29)</f>
        <v>1570.5758914560001</v>
      </c>
      <c r="CV32" s="208">
        <f>'PL-Imp (O)'!CV32*(1+Toeslagen!$Q$29)</f>
        <v>1570.5758914560001</v>
      </c>
      <c r="CW32" s="208">
        <f>'PL-Imp (O)'!CW32*(1+Toeslagen!$Q$29)</f>
        <v>1295.0042751360002</v>
      </c>
      <c r="CX32" s="208">
        <f>'PL-Imp (O)'!CX32*(1+Toeslagen!$Q$29)</f>
        <v>1467.413183808</v>
      </c>
      <c r="CY32" s="208">
        <f>'PL-Imp (O)'!CY32*(1+Toeslagen!$Q$29)</f>
        <v>1467.413183808</v>
      </c>
      <c r="CZ32" s="208">
        <f>'PL-Imp (O)'!CZ32*(1+Toeslagen!$Q$29)</f>
        <v>1295.0042751360002</v>
      </c>
      <c r="DA32" s="208">
        <f>'PL-Imp (O)'!DA32*(1+Toeslagen!$Q$29)</f>
        <v>1295.0042751360002</v>
      </c>
      <c r="DB32" s="208">
        <f>'PL-Imp (O)'!DB32*(1+Toeslagen!$Q$29)</f>
        <v>0</v>
      </c>
      <c r="DC32" s="208">
        <f>'PL-Imp (O)'!DC32*(1+Toeslagen!$Q$29)</f>
        <v>1295.0042751360002</v>
      </c>
      <c r="DD32" s="208">
        <f>'PL-Imp (O)'!DD32*(1+Toeslagen!$Q$29)</f>
        <v>1295.0042751360002</v>
      </c>
      <c r="DE32" s="208">
        <f>'PL-Imp (O)'!DE32*(1+Toeslagen!$Q$29)</f>
        <v>1295.0042751360002</v>
      </c>
      <c r="DF32" s="208">
        <f>'PL-Imp (O)'!DF32*(1+Toeslagen!$Q$29)</f>
        <v>1295.0042751360002</v>
      </c>
      <c r="DG32" s="208">
        <f>'PL-Imp (O)'!DG32*(1+Toeslagen!$Q$29)</f>
        <v>1295.0042751360002</v>
      </c>
      <c r="DH32" s="208">
        <f>'PL-Imp (O)'!DH32*(1+Toeslagen!$Q$29)</f>
        <v>1467.413183808</v>
      </c>
      <c r="DI32" s="208">
        <f>'PL-Imp (O)'!DI32*(1+Toeslagen!$Q$29)</f>
        <v>1467.413183808</v>
      </c>
      <c r="DJ32" s="208">
        <f>'PL-Imp (O)'!DJ32*(1+Toeslagen!$Q$29)</f>
        <v>1295.0042751359999</v>
      </c>
      <c r="DK32" s="208">
        <f>'PL-Imp (O)'!DK32*(1+Toeslagen!$Q$29)</f>
        <v>1295.0042751360002</v>
      </c>
    </row>
    <row r="33" spans="1:115">
      <c r="A33" s="184">
        <v>27</v>
      </c>
      <c r="B33" s="184">
        <v>27</v>
      </c>
      <c r="C33" s="1"/>
      <c r="D33" s="1">
        <v>5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208">
        <f>'PL-Imp (O)'!P33*(1+Toeslagen!$Q$29)</f>
        <v>1514.6994170879998</v>
      </c>
      <c r="Q33" s="208">
        <f>'PL-Imp (O)'!Q33*(1+Toeslagen!$Q$29)</f>
        <v>1514.6994170879998</v>
      </c>
      <c r="R33" s="208">
        <f>'PL-Imp (O)'!R33*(1+Toeslagen!$Q$29)</f>
        <v>1514.6994170879998</v>
      </c>
      <c r="S33" s="208">
        <f>'PL-Imp (O)'!S33*(1+Toeslagen!$Q$29)</f>
        <v>1514.6994170879998</v>
      </c>
      <c r="T33" s="208">
        <f>'PL-Imp (O)'!T33*(1+Toeslagen!$Q$29)</f>
        <v>1514.6994170879998</v>
      </c>
      <c r="U33" s="208">
        <f>'PL-Imp (O)'!U33*(1+Toeslagen!$Q$29)</f>
        <v>1514.6994170879998</v>
      </c>
      <c r="V33" s="208">
        <f>'PL-Imp (O)'!V33*(1+Toeslagen!$Q$29)</f>
        <v>1620.6885002879999</v>
      </c>
      <c r="W33" s="208">
        <f>'PL-Imp (O)'!W33*(1+Toeslagen!$Q$29)</f>
        <v>1620.6885002879999</v>
      </c>
      <c r="X33" s="208">
        <f>'PL-Imp (O)'!X33*(1+Toeslagen!$Q$29)</f>
        <v>1620.6885002879999</v>
      </c>
      <c r="Y33" s="208">
        <f>'PL-Imp (O)'!Y33*(1+Toeslagen!$Q$29)</f>
        <v>1514.6994170879998</v>
      </c>
      <c r="Z33" s="208">
        <f>'PL-Imp (O)'!Z33*(1+Toeslagen!$Q$29)</f>
        <v>1906.1524310400005</v>
      </c>
      <c r="AA33" s="208">
        <f>'PL-Imp (O)'!AA33*(1+Toeslagen!$Q$29)</f>
        <v>1906.1524310400005</v>
      </c>
      <c r="AB33" s="208">
        <f>'PL-Imp (O)'!AB33*(1+Toeslagen!$Q$29)</f>
        <v>1906.1524310400005</v>
      </c>
      <c r="AC33" s="208">
        <f>'PL-Imp (O)'!AC33*(1+Toeslagen!$Q$29)</f>
        <v>1906.1524310400005</v>
      </c>
      <c r="AD33" s="208">
        <f>'PL-Imp (O)'!AD33*(1+Toeslagen!$Q$29)</f>
        <v>1906.1524310400005</v>
      </c>
      <c r="AE33" s="208">
        <f>'PL-Imp (O)'!AE33*(1+Toeslagen!$Q$29)</f>
        <v>1906.1524310400005</v>
      </c>
      <c r="AF33" s="208">
        <f>'PL-Imp (O)'!AF33*(1+Toeslagen!$Q$29)</f>
        <v>1906.1524310400005</v>
      </c>
      <c r="AG33" s="208">
        <f>'PL-Imp (O)'!AG33*(1+Toeslagen!$Q$29)</f>
        <v>1906.1524310400005</v>
      </c>
      <c r="AH33" s="208">
        <f>'PL-Imp (O)'!AH33*(1+Toeslagen!$Q$29)</f>
        <v>1906.1524310400005</v>
      </c>
      <c r="AI33" s="208">
        <f>'PL-Imp (O)'!AI33*(1+Toeslagen!$Q$29)</f>
        <v>1906.1524310400005</v>
      </c>
      <c r="AJ33" s="208">
        <f>'PL-Imp (O)'!AJ33*(1+Toeslagen!$Q$29)</f>
        <v>1906.1524310400005</v>
      </c>
      <c r="AK33" s="208">
        <f>'PL-Imp (O)'!AK33*(1+Toeslagen!$Q$29)</f>
        <v>1906.1524310400005</v>
      </c>
      <c r="AL33" s="208">
        <f>'PL-Imp (O)'!AL33*(1+Toeslagen!$Q$29)</f>
        <v>1906.1524310400005</v>
      </c>
      <c r="AM33" s="208">
        <f>'PL-Imp (O)'!AM33*(1+Toeslagen!$Q$29)</f>
        <v>1906.1524310400005</v>
      </c>
      <c r="AN33" s="208">
        <f>'PL-Imp (O)'!AN33*(1+Toeslagen!$Q$29)</f>
        <v>1906.1524310400005</v>
      </c>
      <c r="AO33" s="208">
        <f>'PL-Imp (O)'!AO33*(1+Toeslagen!$Q$29)</f>
        <v>1620.6885002879999</v>
      </c>
      <c r="AP33" s="208">
        <f>'PL-Imp (O)'!AP33*(1+Toeslagen!$Q$29)</f>
        <v>1620.6885002879999</v>
      </c>
      <c r="AQ33" s="208">
        <f>'PL-Imp (O)'!AQ33*(1+Toeslagen!$Q$29)</f>
        <v>1620.6885002879999</v>
      </c>
      <c r="AR33" s="208">
        <f>'PL-Imp (O)'!AR33*(1+Toeslagen!$Q$29)</f>
        <v>1620.6885002879999</v>
      </c>
      <c r="AS33" s="208">
        <f>'PL-Imp (O)'!AS33*(1+Toeslagen!$Q$29)</f>
        <v>1620.6885002879999</v>
      </c>
      <c r="AT33" s="208">
        <f>'PL-Imp (O)'!AT33*(1+Toeslagen!$Q$29)</f>
        <v>1514.6994170879998</v>
      </c>
      <c r="AU33" s="208">
        <f>'PL-Imp (O)'!AU33*(1+Toeslagen!$Q$29)</f>
        <v>1514.6994170879998</v>
      </c>
      <c r="AV33" s="208">
        <f>'PL-Imp (O)'!AV33*(1+Toeslagen!$Q$29)</f>
        <v>1620.6885002879999</v>
      </c>
      <c r="AW33" s="208">
        <f>'PL-Imp (O)'!AW33*(1+Toeslagen!$Q$29)</f>
        <v>1906.1524310400005</v>
      </c>
      <c r="AX33" s="208">
        <f>'PL-Imp (O)'!AX33*(1+Toeslagen!$Q$29)</f>
        <v>1906.1524310400005</v>
      </c>
      <c r="AY33" s="208">
        <f>'PL-Imp (O)'!AY33*(1+Toeslagen!$Q$29)</f>
        <v>1906.1524310400005</v>
      </c>
      <c r="AZ33" s="208">
        <f>'PL-Imp (O)'!AZ33*(1+Toeslagen!$Q$29)</f>
        <v>1906.1524310400005</v>
      </c>
      <c r="BA33" s="208">
        <f>'PL-Imp (O)'!BA33*(1+Toeslagen!$Q$29)</f>
        <v>1906.1524310400005</v>
      </c>
      <c r="BB33" s="208">
        <f>'PL-Imp (O)'!BB33*(1+Toeslagen!$Q$29)</f>
        <v>1906.1524310400005</v>
      </c>
      <c r="BC33" s="208">
        <f>'PL-Imp (O)'!BC33*(1+Toeslagen!$Q$29)</f>
        <v>1906.1524310400005</v>
      </c>
      <c r="BD33" s="208">
        <f>'PL-Imp (O)'!BD33*(1+Toeslagen!$Q$29)</f>
        <v>1514.6994170879998</v>
      </c>
      <c r="BE33" s="208">
        <f>'PL-Imp (O)'!BE33*(1+Toeslagen!$Q$29)</f>
        <v>1514.6994170879998</v>
      </c>
      <c r="BF33" s="208">
        <f>'PL-Imp (O)'!BF33*(1+Toeslagen!$Q$29)</f>
        <v>1514.6994170879998</v>
      </c>
      <c r="BG33" s="208">
        <f>'PL-Imp (O)'!BG33*(1+Toeslagen!$Q$29)</f>
        <v>1514.6994170879998</v>
      </c>
      <c r="BH33" s="208">
        <f>'PL-Imp (O)'!BH33*(1+Toeslagen!$Q$29)</f>
        <v>1514.6994170879998</v>
      </c>
      <c r="BI33" s="208">
        <f>'PL-Imp (O)'!BI33*(1+Toeslagen!$Q$29)</f>
        <v>1338.0509450879999</v>
      </c>
      <c r="BJ33" s="208">
        <f>'PL-Imp (O)'!BJ33*(1+Toeslagen!$Q$29)</f>
        <v>1338.0509450879999</v>
      </c>
      <c r="BK33" s="208">
        <f>'PL-Imp (O)'!BK33*(1+Toeslagen!$Q$29)</f>
        <v>1514.6994170879998</v>
      </c>
      <c r="BL33" s="208">
        <f>'PL-Imp (O)'!BL33*(1+Toeslagen!$Q$29)</f>
        <v>1514.6994170879998</v>
      </c>
      <c r="BM33" s="208">
        <f>'PL-Imp (O)'!BM33*(1+Toeslagen!$Q$29)</f>
        <v>1338.0509450879999</v>
      </c>
      <c r="BN33" s="208">
        <f>'PL-Imp (O)'!BN33*(1+Toeslagen!$Q$29)</f>
        <v>1285.7629973760002</v>
      </c>
      <c r="BO33" s="208">
        <f>'PL-Imp (O)'!BO33*(1+Toeslagen!$Q$29)</f>
        <v>1285.7629973760002</v>
      </c>
      <c r="BP33" s="208">
        <f>'PL-Imp (O)'!BP33*(1+Toeslagen!$Q$29)</f>
        <v>1285.7629973760002</v>
      </c>
      <c r="BQ33" s="208">
        <f>'PL-Imp (O)'!BQ33*(1+Toeslagen!$Q$29)</f>
        <v>1285.7629973760002</v>
      </c>
      <c r="BR33" s="208">
        <f>'PL-Imp (O)'!BR33*(1+Toeslagen!$Q$29)</f>
        <v>1285.7629973760002</v>
      </c>
      <c r="BS33" s="208">
        <f>'PL-Imp (O)'!BS33*(1+Toeslagen!$Q$29)</f>
        <v>1285.7629973760002</v>
      </c>
      <c r="BT33" s="208">
        <f>'PL-Imp (O)'!BT33*(1+Toeslagen!$Q$29)</f>
        <v>1285.7629973760002</v>
      </c>
      <c r="BU33" s="208">
        <f>'PL-Imp (O)'!BU33*(1+Toeslagen!$Q$29)</f>
        <v>1338.0509450879999</v>
      </c>
      <c r="BV33" s="208">
        <f>'PL-Imp (O)'!BV33*(1+Toeslagen!$Q$29)</f>
        <v>1338.0509450879999</v>
      </c>
      <c r="BW33" s="208">
        <f>'PL-Imp (O)'!BW33*(1+Toeslagen!$Q$29)</f>
        <v>1285.7629973760002</v>
      </c>
      <c r="BX33" s="208">
        <f>'PL-Imp (O)'!BX33*(1+Toeslagen!$Q$29)</f>
        <v>1206.6244819200001</v>
      </c>
      <c r="BY33" s="208">
        <f>'PL-Imp (O)'!BY33*(1+Toeslagen!$Q$29)</f>
        <v>1206.6244819200001</v>
      </c>
      <c r="BZ33" s="208">
        <f>'PL-Imp (O)'!BZ33*(1+Toeslagen!$Q$29)</f>
        <v>1285.7629973760002</v>
      </c>
      <c r="CA33" s="208">
        <f>'PL-Imp (O)'!CA33*(1+Toeslagen!$Q$29)</f>
        <v>1285.7629973760002</v>
      </c>
      <c r="CB33" s="208">
        <f>'PL-Imp (O)'!CB33*(1+Toeslagen!$Q$29)</f>
        <v>1206.6244819200001</v>
      </c>
      <c r="CC33" s="208">
        <f>'PL-Imp (O)'!CC33*(1+Toeslagen!$Q$29)</f>
        <v>1206.6244819200001</v>
      </c>
      <c r="CD33" s="208">
        <f>'PL-Imp (O)'!CD33*(1+Toeslagen!$Q$29)</f>
        <v>1206.6244819200001</v>
      </c>
      <c r="CE33" s="208">
        <f>'PL-Imp (O)'!CE33*(1+Toeslagen!$Q$29)</f>
        <v>1206.6244819200001</v>
      </c>
      <c r="CF33" s="208">
        <f>'PL-Imp (O)'!CF33*(1+Toeslagen!$Q$29)</f>
        <v>1206.6244819200001</v>
      </c>
      <c r="CG33" s="208">
        <f>'PL-Imp (O)'!CG33*(1+Toeslagen!$Q$29)</f>
        <v>1206.6244819200001</v>
      </c>
      <c r="CH33" s="208">
        <f>'PL-Imp (O)'!CH33*(1+Toeslagen!$Q$29)</f>
        <v>1206.6244819200001</v>
      </c>
      <c r="CI33" s="208">
        <f>'PL-Imp (O)'!CI33*(1+Toeslagen!$Q$29)</f>
        <v>1206.6244819200001</v>
      </c>
      <c r="CJ33" s="208">
        <f>'PL-Imp (O)'!CJ33*(1+Toeslagen!$Q$29)</f>
        <v>1285.7629973760002</v>
      </c>
      <c r="CK33" s="208">
        <f>'PL-Imp (O)'!CK33*(1+Toeslagen!$Q$29)</f>
        <v>1206.6244819200001</v>
      </c>
      <c r="CL33" s="208">
        <f>'PL-Imp (O)'!CL33*(1+Toeslagen!$Q$29)</f>
        <v>1206.6244819200001</v>
      </c>
      <c r="CM33" s="208">
        <f>'PL-Imp (O)'!CM33*(1+Toeslagen!$Q$29)</f>
        <v>1338.0509450879999</v>
      </c>
      <c r="CN33" s="208">
        <f>'PL-Imp (O)'!CN33*(1+Toeslagen!$Q$29)</f>
        <v>1514.6994170879998</v>
      </c>
      <c r="CO33" s="208">
        <f>'PL-Imp (O)'!CO33*(1+Toeslagen!$Q$29)</f>
        <v>1338.0509450879999</v>
      </c>
      <c r="CP33" s="208">
        <f>'PL-Imp (O)'!CP33*(1+Toeslagen!$Q$29)</f>
        <v>1338.0509450879999</v>
      </c>
      <c r="CQ33" s="208">
        <f>'PL-Imp (O)'!CQ33*(1+Toeslagen!$Q$29)</f>
        <v>0</v>
      </c>
      <c r="CR33" s="208">
        <f>'PL-Imp (O)'!CR33*(1+Toeslagen!$Q$29)</f>
        <v>1620.6885002879999</v>
      </c>
      <c r="CS33" s="208">
        <f>'PL-Imp (O)'!CS33*(1+Toeslagen!$Q$29)</f>
        <v>1620.6885002879999</v>
      </c>
      <c r="CT33" s="208">
        <f>'PL-Imp (O)'!CT33*(1+Toeslagen!$Q$29)</f>
        <v>1620.6885002879999</v>
      </c>
      <c r="CU33" s="208">
        <f>'PL-Imp (O)'!CU33*(1+Toeslagen!$Q$29)</f>
        <v>1620.6885002879999</v>
      </c>
      <c r="CV33" s="208">
        <f>'PL-Imp (O)'!CV33*(1+Toeslagen!$Q$29)</f>
        <v>1620.6885002879999</v>
      </c>
      <c r="CW33" s="208">
        <f>'PL-Imp (O)'!CW33*(1+Toeslagen!$Q$29)</f>
        <v>1338.0509450879999</v>
      </c>
      <c r="CX33" s="208">
        <f>'PL-Imp (O)'!CX33*(1+Toeslagen!$Q$29)</f>
        <v>1514.6994170879998</v>
      </c>
      <c r="CY33" s="208">
        <f>'PL-Imp (O)'!CY33*(1+Toeslagen!$Q$29)</f>
        <v>1514.6994170879998</v>
      </c>
      <c r="CZ33" s="208">
        <f>'PL-Imp (O)'!CZ33*(1+Toeslagen!$Q$29)</f>
        <v>1338.0509450879999</v>
      </c>
      <c r="DA33" s="208">
        <f>'PL-Imp (O)'!DA33*(1+Toeslagen!$Q$29)</f>
        <v>1338.0509450879999</v>
      </c>
      <c r="DB33" s="208">
        <f>'PL-Imp (O)'!DB33*(1+Toeslagen!$Q$29)</f>
        <v>0</v>
      </c>
      <c r="DC33" s="208">
        <f>'PL-Imp (O)'!DC33*(1+Toeslagen!$Q$29)</f>
        <v>1338.0509450879999</v>
      </c>
      <c r="DD33" s="208">
        <f>'PL-Imp (O)'!DD33*(1+Toeslagen!$Q$29)</f>
        <v>1338.0509450879999</v>
      </c>
      <c r="DE33" s="208">
        <f>'PL-Imp (O)'!DE33*(1+Toeslagen!$Q$29)</f>
        <v>1338.0509450879999</v>
      </c>
      <c r="DF33" s="208">
        <f>'PL-Imp (O)'!DF33*(1+Toeslagen!$Q$29)</f>
        <v>1338.0509450879999</v>
      </c>
      <c r="DG33" s="208">
        <f>'PL-Imp (O)'!DG33*(1+Toeslagen!$Q$29)</f>
        <v>1338.0509450879999</v>
      </c>
      <c r="DH33" s="208">
        <f>'PL-Imp (O)'!DH33*(1+Toeslagen!$Q$29)</f>
        <v>1514.6994170879998</v>
      </c>
      <c r="DI33" s="208">
        <f>'PL-Imp (O)'!DI33*(1+Toeslagen!$Q$29)</f>
        <v>1514.6994170879998</v>
      </c>
      <c r="DJ33" s="208">
        <f>'PL-Imp (O)'!DJ33*(1+Toeslagen!$Q$29)</f>
        <v>1338.0509450879999</v>
      </c>
      <c r="DK33" s="208">
        <f>'PL-Imp (O)'!DK33*(1+Toeslagen!$Q$29)</f>
        <v>1338.0509450879999</v>
      </c>
    </row>
    <row r="34" spans="1:115">
      <c r="A34" s="184">
        <v>28</v>
      </c>
      <c r="B34" s="184">
        <v>28</v>
      </c>
      <c r="C34" s="1"/>
      <c r="D34" s="1">
        <v>5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208">
        <f>'PL-Imp (O)'!P34*(1+Toeslagen!$Q$29)</f>
        <v>1550.0291114880001</v>
      </c>
      <c r="Q34" s="208">
        <f>'PL-Imp (O)'!Q34*(1+Toeslagen!$Q$29)</f>
        <v>1550.0291114880001</v>
      </c>
      <c r="R34" s="208">
        <f>'PL-Imp (O)'!R34*(1+Toeslagen!$Q$29)</f>
        <v>1550.0291114880001</v>
      </c>
      <c r="S34" s="208">
        <f>'PL-Imp (O)'!S34*(1+Toeslagen!$Q$29)</f>
        <v>1550.0291114880001</v>
      </c>
      <c r="T34" s="208">
        <f>'PL-Imp (O)'!T34*(1+Toeslagen!$Q$29)</f>
        <v>1550.0291114880001</v>
      </c>
      <c r="U34" s="208">
        <f>'PL-Imp (O)'!U34*(1+Toeslagen!$Q$29)</f>
        <v>1550.0291114880001</v>
      </c>
      <c r="V34" s="208">
        <f>'PL-Imp (O)'!V34*(1+Toeslagen!$Q$29)</f>
        <v>1654.6050069120001</v>
      </c>
      <c r="W34" s="208">
        <f>'PL-Imp (O)'!W34*(1+Toeslagen!$Q$29)</f>
        <v>1654.6050069120001</v>
      </c>
      <c r="X34" s="208">
        <f>'PL-Imp (O)'!X34*(1+Toeslagen!$Q$29)</f>
        <v>1654.6050069120001</v>
      </c>
      <c r="Y34" s="208">
        <f>'PL-Imp (O)'!Y34*(1+Toeslagen!$Q$29)</f>
        <v>1550.0291114880001</v>
      </c>
      <c r="Z34" s="208">
        <f>'PL-Imp (O)'!Z34*(1+Toeslagen!$Q$29)</f>
        <v>1945.7216887680006</v>
      </c>
      <c r="AA34" s="208">
        <f>'PL-Imp (O)'!AA34*(1+Toeslagen!$Q$29)</f>
        <v>1945.7216887680006</v>
      </c>
      <c r="AB34" s="208">
        <f>'PL-Imp (O)'!AB34*(1+Toeslagen!$Q$29)</f>
        <v>1945.7216887680006</v>
      </c>
      <c r="AC34" s="208">
        <f>'PL-Imp (O)'!AC34*(1+Toeslagen!$Q$29)</f>
        <v>1945.7216887680006</v>
      </c>
      <c r="AD34" s="208">
        <f>'PL-Imp (O)'!AD34*(1+Toeslagen!$Q$29)</f>
        <v>1945.7216887680006</v>
      </c>
      <c r="AE34" s="208">
        <f>'PL-Imp (O)'!AE34*(1+Toeslagen!$Q$29)</f>
        <v>1945.7216887680006</v>
      </c>
      <c r="AF34" s="208">
        <f>'PL-Imp (O)'!AF34*(1+Toeslagen!$Q$29)</f>
        <v>1945.7216887680006</v>
      </c>
      <c r="AG34" s="208">
        <f>'PL-Imp (O)'!AG34*(1+Toeslagen!$Q$29)</f>
        <v>1945.7216887680006</v>
      </c>
      <c r="AH34" s="208">
        <f>'PL-Imp (O)'!AH34*(1+Toeslagen!$Q$29)</f>
        <v>1945.7216887680006</v>
      </c>
      <c r="AI34" s="208">
        <f>'PL-Imp (O)'!AI34*(1+Toeslagen!$Q$29)</f>
        <v>1945.7216887680006</v>
      </c>
      <c r="AJ34" s="208">
        <f>'PL-Imp (O)'!AJ34*(1+Toeslagen!$Q$29)</f>
        <v>1945.7216887680006</v>
      </c>
      <c r="AK34" s="208">
        <f>'PL-Imp (O)'!AK34*(1+Toeslagen!$Q$29)</f>
        <v>1945.7216887680006</v>
      </c>
      <c r="AL34" s="208">
        <f>'PL-Imp (O)'!AL34*(1+Toeslagen!$Q$29)</f>
        <v>1945.7216887680006</v>
      </c>
      <c r="AM34" s="208">
        <f>'PL-Imp (O)'!AM34*(1+Toeslagen!$Q$29)</f>
        <v>1945.7216887680006</v>
      </c>
      <c r="AN34" s="208">
        <f>'PL-Imp (O)'!AN34*(1+Toeslagen!$Q$29)</f>
        <v>1945.7216887680006</v>
      </c>
      <c r="AO34" s="208">
        <f>'PL-Imp (O)'!AO34*(1+Toeslagen!$Q$29)</f>
        <v>1654.6050069120001</v>
      </c>
      <c r="AP34" s="208">
        <f>'PL-Imp (O)'!AP34*(1+Toeslagen!$Q$29)</f>
        <v>1654.6050069120001</v>
      </c>
      <c r="AQ34" s="208">
        <f>'PL-Imp (O)'!AQ34*(1+Toeslagen!$Q$29)</f>
        <v>1654.6050069120001</v>
      </c>
      <c r="AR34" s="208">
        <f>'PL-Imp (O)'!AR34*(1+Toeslagen!$Q$29)</f>
        <v>1654.6050069120001</v>
      </c>
      <c r="AS34" s="208">
        <f>'PL-Imp (O)'!AS34*(1+Toeslagen!$Q$29)</f>
        <v>1654.6050069120001</v>
      </c>
      <c r="AT34" s="208">
        <f>'PL-Imp (O)'!AT34*(1+Toeslagen!$Q$29)</f>
        <v>1550.0291114880001</v>
      </c>
      <c r="AU34" s="208">
        <f>'PL-Imp (O)'!AU34*(1+Toeslagen!$Q$29)</f>
        <v>1550.0291114880001</v>
      </c>
      <c r="AV34" s="208">
        <f>'PL-Imp (O)'!AV34*(1+Toeslagen!$Q$29)</f>
        <v>1654.6050069120001</v>
      </c>
      <c r="AW34" s="208">
        <f>'PL-Imp (O)'!AW34*(1+Toeslagen!$Q$29)</f>
        <v>1945.7216887680006</v>
      </c>
      <c r="AX34" s="208">
        <f>'PL-Imp (O)'!AX34*(1+Toeslagen!$Q$29)</f>
        <v>1945.7216887680006</v>
      </c>
      <c r="AY34" s="208">
        <f>'PL-Imp (O)'!AY34*(1+Toeslagen!$Q$29)</f>
        <v>1945.7216887680006</v>
      </c>
      <c r="AZ34" s="208">
        <f>'PL-Imp (O)'!AZ34*(1+Toeslagen!$Q$29)</f>
        <v>1945.7216887680006</v>
      </c>
      <c r="BA34" s="208">
        <f>'PL-Imp (O)'!BA34*(1+Toeslagen!$Q$29)</f>
        <v>1945.7216887680006</v>
      </c>
      <c r="BB34" s="208">
        <f>'PL-Imp (O)'!BB34*(1+Toeslagen!$Q$29)</f>
        <v>1945.7216887680006</v>
      </c>
      <c r="BC34" s="208">
        <f>'PL-Imp (O)'!BC34*(1+Toeslagen!$Q$29)</f>
        <v>1945.7216887680006</v>
      </c>
      <c r="BD34" s="208">
        <f>'PL-Imp (O)'!BD34*(1+Toeslagen!$Q$29)</f>
        <v>1550.0291114880001</v>
      </c>
      <c r="BE34" s="208">
        <f>'PL-Imp (O)'!BE34*(1+Toeslagen!$Q$29)</f>
        <v>1550.0291114880001</v>
      </c>
      <c r="BF34" s="208">
        <f>'PL-Imp (O)'!BF34*(1+Toeslagen!$Q$29)</f>
        <v>1550.0291114880001</v>
      </c>
      <c r="BG34" s="208">
        <f>'PL-Imp (O)'!BG34*(1+Toeslagen!$Q$29)</f>
        <v>1550.0291114880001</v>
      </c>
      <c r="BH34" s="208">
        <f>'PL-Imp (O)'!BH34*(1+Toeslagen!$Q$29)</f>
        <v>1550.0291114880001</v>
      </c>
      <c r="BI34" s="208">
        <f>'PL-Imp (O)'!BI34*(1+Toeslagen!$Q$29)</f>
        <v>1366.3147006080003</v>
      </c>
      <c r="BJ34" s="208">
        <f>'PL-Imp (O)'!BJ34*(1+Toeslagen!$Q$29)</f>
        <v>1366.3147006080003</v>
      </c>
      <c r="BK34" s="208">
        <f>'PL-Imp (O)'!BK34*(1+Toeslagen!$Q$29)</f>
        <v>1550.0291114880001</v>
      </c>
      <c r="BL34" s="208">
        <f>'PL-Imp (O)'!BL34*(1+Toeslagen!$Q$29)</f>
        <v>1550.0291114880001</v>
      </c>
      <c r="BM34" s="208">
        <f>'PL-Imp (O)'!BM34*(1+Toeslagen!$Q$29)</f>
        <v>1366.3147006080003</v>
      </c>
      <c r="BN34" s="208">
        <f>'PL-Imp (O)'!BN34*(1+Toeslagen!$Q$29)</f>
        <v>1315.4399406720004</v>
      </c>
      <c r="BO34" s="208">
        <f>'PL-Imp (O)'!BO34*(1+Toeslagen!$Q$29)</f>
        <v>1315.4399406720004</v>
      </c>
      <c r="BP34" s="208">
        <f>'PL-Imp (O)'!BP34*(1+Toeslagen!$Q$29)</f>
        <v>1315.4399406720004</v>
      </c>
      <c r="BQ34" s="208">
        <f>'PL-Imp (O)'!BQ34*(1+Toeslagen!$Q$29)</f>
        <v>1315.4399406720001</v>
      </c>
      <c r="BR34" s="208">
        <f>'PL-Imp (O)'!BR34*(1+Toeslagen!$Q$29)</f>
        <v>1315.4399406720004</v>
      </c>
      <c r="BS34" s="208">
        <f>'PL-Imp (O)'!BS34*(1+Toeslagen!$Q$29)</f>
        <v>1315.4399406720004</v>
      </c>
      <c r="BT34" s="208">
        <f>'PL-Imp (O)'!BT34*(1+Toeslagen!$Q$29)</f>
        <v>1315.4399406720004</v>
      </c>
      <c r="BU34" s="208">
        <f>'PL-Imp (O)'!BU34*(1+Toeslagen!$Q$29)</f>
        <v>1366.3147006080003</v>
      </c>
      <c r="BV34" s="208">
        <f>'PL-Imp (O)'!BV34*(1+Toeslagen!$Q$29)</f>
        <v>1366.3147006080003</v>
      </c>
      <c r="BW34" s="208">
        <f>'PL-Imp (O)'!BW34*(1+Toeslagen!$Q$29)</f>
        <v>1315.4399406720004</v>
      </c>
      <c r="BX34" s="208">
        <f>'PL-Imp (O)'!BX34*(1+Toeslagen!$Q$29)</f>
        <v>1233.4750496640002</v>
      </c>
      <c r="BY34" s="208">
        <f>'PL-Imp (O)'!BY34*(1+Toeslagen!$Q$29)</f>
        <v>1233.4750496640002</v>
      </c>
      <c r="BZ34" s="208">
        <f>'PL-Imp (O)'!BZ34*(1+Toeslagen!$Q$29)</f>
        <v>1315.4399406720004</v>
      </c>
      <c r="CA34" s="208">
        <f>'PL-Imp (O)'!CA34*(1+Toeslagen!$Q$29)</f>
        <v>1315.4399406720004</v>
      </c>
      <c r="CB34" s="208">
        <f>'PL-Imp (O)'!CB34*(1+Toeslagen!$Q$29)</f>
        <v>1233.4750496640002</v>
      </c>
      <c r="CC34" s="208">
        <f>'PL-Imp (O)'!CC34*(1+Toeslagen!$Q$29)</f>
        <v>1233.4750496640002</v>
      </c>
      <c r="CD34" s="208">
        <f>'PL-Imp (O)'!CD34*(1+Toeslagen!$Q$29)</f>
        <v>1233.4750496640002</v>
      </c>
      <c r="CE34" s="208">
        <f>'PL-Imp (O)'!CE34*(1+Toeslagen!$Q$29)</f>
        <v>1233.4750496640002</v>
      </c>
      <c r="CF34" s="208">
        <f>'PL-Imp (O)'!CF34*(1+Toeslagen!$Q$29)</f>
        <v>1233.4750496640002</v>
      </c>
      <c r="CG34" s="208">
        <f>'PL-Imp (O)'!CG34*(1+Toeslagen!$Q$29)</f>
        <v>1233.4750496640002</v>
      </c>
      <c r="CH34" s="208">
        <f>'PL-Imp (O)'!CH34*(1+Toeslagen!$Q$29)</f>
        <v>1233.4750496640002</v>
      </c>
      <c r="CI34" s="208">
        <f>'PL-Imp (O)'!CI34*(1+Toeslagen!$Q$29)</f>
        <v>1233.4750496640002</v>
      </c>
      <c r="CJ34" s="208">
        <f>'PL-Imp (O)'!CJ34*(1+Toeslagen!$Q$29)</f>
        <v>1315.4399406720004</v>
      </c>
      <c r="CK34" s="208">
        <f>'PL-Imp (O)'!CK34*(1+Toeslagen!$Q$29)</f>
        <v>1233.4750496640002</v>
      </c>
      <c r="CL34" s="208">
        <f>'PL-Imp (O)'!CL34*(1+Toeslagen!$Q$29)</f>
        <v>1233.4750496640002</v>
      </c>
      <c r="CM34" s="208">
        <f>'PL-Imp (O)'!CM34*(1+Toeslagen!$Q$29)</f>
        <v>1366.3147006080003</v>
      </c>
      <c r="CN34" s="208">
        <f>'PL-Imp (O)'!CN34*(1+Toeslagen!$Q$29)</f>
        <v>1550.0291114880001</v>
      </c>
      <c r="CO34" s="208">
        <f>'PL-Imp (O)'!CO34*(1+Toeslagen!$Q$29)</f>
        <v>1366.3147006080003</v>
      </c>
      <c r="CP34" s="208">
        <f>'PL-Imp (O)'!CP34*(1+Toeslagen!$Q$29)</f>
        <v>1366.3147006080003</v>
      </c>
      <c r="CQ34" s="208">
        <f>'PL-Imp (O)'!CQ34*(1+Toeslagen!$Q$29)</f>
        <v>0</v>
      </c>
      <c r="CR34" s="208">
        <f>'PL-Imp (O)'!CR34*(1+Toeslagen!$Q$29)</f>
        <v>1654.6050069120001</v>
      </c>
      <c r="CS34" s="208">
        <f>'PL-Imp (O)'!CS34*(1+Toeslagen!$Q$29)</f>
        <v>1654.6050069120001</v>
      </c>
      <c r="CT34" s="208">
        <f>'PL-Imp (O)'!CT34*(1+Toeslagen!$Q$29)</f>
        <v>1654.6050069120001</v>
      </c>
      <c r="CU34" s="208">
        <f>'PL-Imp (O)'!CU34*(1+Toeslagen!$Q$29)</f>
        <v>1654.6050069120001</v>
      </c>
      <c r="CV34" s="208">
        <f>'PL-Imp (O)'!CV34*(1+Toeslagen!$Q$29)</f>
        <v>1654.6050069120001</v>
      </c>
      <c r="CW34" s="208">
        <f>'PL-Imp (O)'!CW34*(1+Toeslagen!$Q$29)</f>
        <v>1366.3147006080003</v>
      </c>
      <c r="CX34" s="208">
        <f>'PL-Imp (O)'!CX34*(1+Toeslagen!$Q$29)</f>
        <v>1550.0291114880001</v>
      </c>
      <c r="CY34" s="208">
        <f>'PL-Imp (O)'!CY34*(1+Toeslagen!$Q$29)</f>
        <v>1550.0291114880001</v>
      </c>
      <c r="CZ34" s="208">
        <f>'PL-Imp (O)'!CZ34*(1+Toeslagen!$Q$29)</f>
        <v>1366.3147006080003</v>
      </c>
      <c r="DA34" s="208">
        <f>'PL-Imp (O)'!DA34*(1+Toeslagen!$Q$29)</f>
        <v>1366.3147006080003</v>
      </c>
      <c r="DB34" s="208">
        <f>'PL-Imp (O)'!DB34*(1+Toeslagen!$Q$29)</f>
        <v>0</v>
      </c>
      <c r="DC34" s="208">
        <f>'PL-Imp (O)'!DC34*(1+Toeslagen!$Q$29)</f>
        <v>1366.3147006080003</v>
      </c>
      <c r="DD34" s="208">
        <f>'PL-Imp (O)'!DD34*(1+Toeslagen!$Q$29)</f>
        <v>1366.3147006080003</v>
      </c>
      <c r="DE34" s="208">
        <f>'PL-Imp (O)'!DE34*(1+Toeslagen!$Q$29)</f>
        <v>1366.3147006080003</v>
      </c>
      <c r="DF34" s="208">
        <f>'PL-Imp (O)'!DF34*(1+Toeslagen!$Q$29)</f>
        <v>1366.3147006080003</v>
      </c>
      <c r="DG34" s="208">
        <f>'PL-Imp (O)'!DG34*(1+Toeslagen!$Q$29)</f>
        <v>1366.3147006080003</v>
      </c>
      <c r="DH34" s="208">
        <f>'PL-Imp (O)'!DH34*(1+Toeslagen!$Q$29)</f>
        <v>1550.0291114880001</v>
      </c>
      <c r="DI34" s="208">
        <f>'PL-Imp (O)'!DI34*(1+Toeslagen!$Q$29)</f>
        <v>1550.0291114880001</v>
      </c>
      <c r="DJ34" s="208">
        <f>'PL-Imp (O)'!DJ34*(1+Toeslagen!$Q$29)</f>
        <v>1366.3147006080003</v>
      </c>
      <c r="DK34" s="208">
        <f>'PL-Imp (O)'!DK34*(1+Toeslagen!$Q$29)</f>
        <v>1366.3147006080003</v>
      </c>
    </row>
    <row r="35" spans="1:115">
      <c r="A35" s="184">
        <v>29</v>
      </c>
      <c r="B35" s="184">
        <v>29</v>
      </c>
      <c r="C35" s="1"/>
      <c r="D35" s="1">
        <v>5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208">
        <f>'PL-Imp (O)'!P35*(1+Toeslagen!$Q$29)</f>
        <v>1580.3570914560003</v>
      </c>
      <c r="Q35" s="208">
        <f>'PL-Imp (O)'!Q35*(1+Toeslagen!$Q$29)</f>
        <v>1580.3570914560003</v>
      </c>
      <c r="R35" s="208">
        <f>'PL-Imp (O)'!R35*(1+Toeslagen!$Q$29)</f>
        <v>1580.3570914560003</v>
      </c>
      <c r="S35" s="208">
        <f>'PL-Imp (O)'!S35*(1+Toeslagen!$Q$29)</f>
        <v>1580.3570914560003</v>
      </c>
      <c r="T35" s="208">
        <f>'PL-Imp (O)'!T35*(1+Toeslagen!$Q$29)</f>
        <v>1580.3570914560003</v>
      </c>
      <c r="U35" s="208">
        <f>'PL-Imp (O)'!U35*(1+Toeslagen!$Q$29)</f>
        <v>1580.3570914560003</v>
      </c>
      <c r="V35" s="208">
        <f>'PL-Imp (O)'!V35*(1+Toeslagen!$Q$29)</f>
        <v>1689.1725502079998</v>
      </c>
      <c r="W35" s="208">
        <f>'PL-Imp (O)'!W35*(1+Toeslagen!$Q$29)</f>
        <v>1689.1725502079998</v>
      </c>
      <c r="X35" s="208">
        <f>'PL-Imp (O)'!X35*(1+Toeslagen!$Q$29)</f>
        <v>1689.1725502079998</v>
      </c>
      <c r="Y35" s="208">
        <f>'PL-Imp (O)'!Y35*(1+Toeslagen!$Q$29)</f>
        <v>1580.3570914560003</v>
      </c>
      <c r="Z35" s="208">
        <f>'PL-Imp (O)'!Z35*(1+Toeslagen!$Q$29)</f>
        <v>1980.2892320640003</v>
      </c>
      <c r="AA35" s="208">
        <f>'PL-Imp (O)'!AA35*(1+Toeslagen!$Q$29)</f>
        <v>1980.2892320640003</v>
      </c>
      <c r="AB35" s="208">
        <f>'PL-Imp (O)'!AB35*(1+Toeslagen!$Q$29)</f>
        <v>1980.2892320640003</v>
      </c>
      <c r="AC35" s="208">
        <f>'PL-Imp (O)'!AC35*(1+Toeslagen!$Q$29)</f>
        <v>1980.2892320640003</v>
      </c>
      <c r="AD35" s="208">
        <f>'PL-Imp (O)'!AD35*(1+Toeslagen!$Q$29)</f>
        <v>1980.2892320640003</v>
      </c>
      <c r="AE35" s="208">
        <f>'PL-Imp (O)'!AE35*(1+Toeslagen!$Q$29)</f>
        <v>1980.2892320640003</v>
      </c>
      <c r="AF35" s="208">
        <f>'PL-Imp (O)'!AF35*(1+Toeslagen!$Q$29)</f>
        <v>1980.2892320640003</v>
      </c>
      <c r="AG35" s="208">
        <f>'PL-Imp (O)'!AG35*(1+Toeslagen!$Q$29)</f>
        <v>1980.2892320640003</v>
      </c>
      <c r="AH35" s="208">
        <f>'PL-Imp (O)'!AH35*(1+Toeslagen!$Q$29)</f>
        <v>1980.2892320640003</v>
      </c>
      <c r="AI35" s="208">
        <f>'PL-Imp (O)'!AI35*(1+Toeslagen!$Q$29)</f>
        <v>1980.2892320640003</v>
      </c>
      <c r="AJ35" s="208">
        <f>'PL-Imp (O)'!AJ35*(1+Toeslagen!$Q$29)</f>
        <v>1980.2892320640003</v>
      </c>
      <c r="AK35" s="208">
        <f>'PL-Imp (O)'!AK35*(1+Toeslagen!$Q$29)</f>
        <v>1980.2892320640003</v>
      </c>
      <c r="AL35" s="208">
        <f>'PL-Imp (O)'!AL35*(1+Toeslagen!$Q$29)</f>
        <v>1980.2892320640003</v>
      </c>
      <c r="AM35" s="208">
        <f>'PL-Imp (O)'!AM35*(1+Toeslagen!$Q$29)</f>
        <v>1980.2892320640003</v>
      </c>
      <c r="AN35" s="208">
        <f>'PL-Imp (O)'!AN35*(1+Toeslagen!$Q$29)</f>
        <v>1980.2892320640003</v>
      </c>
      <c r="AO35" s="208">
        <f>'PL-Imp (O)'!AO35*(1+Toeslagen!$Q$29)</f>
        <v>1689.1725502079998</v>
      </c>
      <c r="AP35" s="208">
        <f>'PL-Imp (O)'!AP35*(1+Toeslagen!$Q$29)</f>
        <v>1689.1725502079998</v>
      </c>
      <c r="AQ35" s="208">
        <f>'PL-Imp (O)'!AQ35*(1+Toeslagen!$Q$29)</f>
        <v>1689.1725502079998</v>
      </c>
      <c r="AR35" s="208">
        <f>'PL-Imp (O)'!AR35*(1+Toeslagen!$Q$29)</f>
        <v>1689.1725502079998</v>
      </c>
      <c r="AS35" s="208">
        <f>'PL-Imp (O)'!AS35*(1+Toeslagen!$Q$29)</f>
        <v>1689.1725502079998</v>
      </c>
      <c r="AT35" s="208">
        <f>'PL-Imp (O)'!AT35*(1+Toeslagen!$Q$29)</f>
        <v>1580.3570914560003</v>
      </c>
      <c r="AU35" s="208">
        <f>'PL-Imp (O)'!AU35*(1+Toeslagen!$Q$29)</f>
        <v>1580.3570914560003</v>
      </c>
      <c r="AV35" s="208">
        <f>'PL-Imp (O)'!AV35*(1+Toeslagen!$Q$29)</f>
        <v>1689.1725502079998</v>
      </c>
      <c r="AW35" s="208">
        <f>'PL-Imp (O)'!AW35*(1+Toeslagen!$Q$29)</f>
        <v>1980.2892320640003</v>
      </c>
      <c r="AX35" s="208">
        <f>'PL-Imp (O)'!AX35*(1+Toeslagen!$Q$29)</f>
        <v>1980.2892320640003</v>
      </c>
      <c r="AY35" s="208">
        <f>'PL-Imp (O)'!AY35*(1+Toeslagen!$Q$29)</f>
        <v>1980.2892320640003</v>
      </c>
      <c r="AZ35" s="208">
        <f>'PL-Imp (O)'!AZ35*(1+Toeslagen!$Q$29)</f>
        <v>1980.2892320640003</v>
      </c>
      <c r="BA35" s="208">
        <f>'PL-Imp (O)'!BA35*(1+Toeslagen!$Q$29)</f>
        <v>1980.2892320640003</v>
      </c>
      <c r="BB35" s="208">
        <f>'PL-Imp (O)'!BB35*(1+Toeslagen!$Q$29)</f>
        <v>1980.2892320640003</v>
      </c>
      <c r="BC35" s="208">
        <f>'PL-Imp (O)'!BC35*(1+Toeslagen!$Q$29)</f>
        <v>1980.2892320640003</v>
      </c>
      <c r="BD35" s="208">
        <f>'PL-Imp (O)'!BD35*(1+Toeslagen!$Q$29)</f>
        <v>1580.3570914560003</v>
      </c>
      <c r="BE35" s="208">
        <f>'PL-Imp (O)'!BE35*(1+Toeslagen!$Q$29)</f>
        <v>1580.3570914560003</v>
      </c>
      <c r="BF35" s="208">
        <f>'PL-Imp (O)'!BF35*(1+Toeslagen!$Q$29)</f>
        <v>1580.3570914560003</v>
      </c>
      <c r="BG35" s="208">
        <f>'PL-Imp (O)'!BG35*(1+Toeslagen!$Q$29)</f>
        <v>1580.3570914560003</v>
      </c>
      <c r="BH35" s="208">
        <f>'PL-Imp (O)'!BH35*(1+Toeslagen!$Q$29)</f>
        <v>1580.3570914560003</v>
      </c>
      <c r="BI35" s="208">
        <f>'PL-Imp (O)'!BI35*(1+Toeslagen!$Q$29)</f>
        <v>1392.4031172480004</v>
      </c>
      <c r="BJ35" s="208">
        <f>'PL-Imp (O)'!BJ35*(1+Toeslagen!$Q$29)</f>
        <v>1392.4031172480004</v>
      </c>
      <c r="BK35" s="208">
        <f>'PL-Imp (O)'!BK35*(1+Toeslagen!$Q$29)</f>
        <v>1580.3570914560003</v>
      </c>
      <c r="BL35" s="208">
        <f>'PL-Imp (O)'!BL35*(1+Toeslagen!$Q$29)</f>
        <v>1580.3570914560003</v>
      </c>
      <c r="BM35" s="208">
        <f>'PL-Imp (O)'!BM35*(1+Toeslagen!$Q$29)</f>
        <v>1392.4031172480004</v>
      </c>
      <c r="BN35" s="208">
        <f>'PL-Imp (O)'!BN35*(1+Toeslagen!$Q$29)</f>
        <v>1340.1151695360002</v>
      </c>
      <c r="BO35" s="208">
        <f>'PL-Imp (O)'!BO35*(1+Toeslagen!$Q$29)</f>
        <v>1340.1151695360002</v>
      </c>
      <c r="BP35" s="208">
        <f>'PL-Imp (O)'!BP35*(1+Toeslagen!$Q$29)</f>
        <v>1340.1151695360002</v>
      </c>
      <c r="BQ35" s="208">
        <f>'PL-Imp (O)'!BQ35*(1+Toeslagen!$Q$29)</f>
        <v>1340.1151695360002</v>
      </c>
      <c r="BR35" s="208">
        <f>'PL-Imp (O)'!BR35*(1+Toeslagen!$Q$29)</f>
        <v>1340.1151695360002</v>
      </c>
      <c r="BS35" s="208">
        <f>'PL-Imp (O)'!BS35*(1+Toeslagen!$Q$29)</f>
        <v>1340.1151695360002</v>
      </c>
      <c r="BT35" s="208">
        <f>'PL-Imp (O)'!BT35*(1+Toeslagen!$Q$29)</f>
        <v>1340.1151695360002</v>
      </c>
      <c r="BU35" s="208">
        <f>'PL-Imp (O)'!BU35*(1+Toeslagen!$Q$29)</f>
        <v>1392.4031172480004</v>
      </c>
      <c r="BV35" s="208">
        <f>'PL-Imp (O)'!BV35*(1+Toeslagen!$Q$29)</f>
        <v>1392.4031172480004</v>
      </c>
      <c r="BW35" s="208">
        <f>'PL-Imp (O)'!BW35*(1+Toeslagen!$Q$29)</f>
        <v>1340.1151695360002</v>
      </c>
      <c r="BX35" s="208">
        <f>'PL-Imp (O)'!BX35*(1+Toeslagen!$Q$29)</f>
        <v>1258.1502785280002</v>
      </c>
      <c r="BY35" s="208">
        <f>'PL-Imp (O)'!BY35*(1+Toeslagen!$Q$29)</f>
        <v>1258.1502785280002</v>
      </c>
      <c r="BZ35" s="208">
        <f>'PL-Imp (O)'!BZ35*(1+Toeslagen!$Q$29)</f>
        <v>1340.1151695360002</v>
      </c>
      <c r="CA35" s="208">
        <f>'PL-Imp (O)'!CA35*(1+Toeslagen!$Q$29)</f>
        <v>1340.1151695360002</v>
      </c>
      <c r="CB35" s="208">
        <f>'PL-Imp (O)'!CB35*(1+Toeslagen!$Q$29)</f>
        <v>1258.1502785280002</v>
      </c>
      <c r="CC35" s="208">
        <f>'PL-Imp (O)'!CC35*(1+Toeslagen!$Q$29)</f>
        <v>1258.1502785280002</v>
      </c>
      <c r="CD35" s="208">
        <f>'PL-Imp (O)'!CD35*(1+Toeslagen!$Q$29)</f>
        <v>1258.1502785280002</v>
      </c>
      <c r="CE35" s="208">
        <f>'PL-Imp (O)'!CE35*(1+Toeslagen!$Q$29)</f>
        <v>1258.1502785280002</v>
      </c>
      <c r="CF35" s="208">
        <f>'PL-Imp (O)'!CF35*(1+Toeslagen!$Q$29)</f>
        <v>1258.1502785280002</v>
      </c>
      <c r="CG35" s="208">
        <f>'PL-Imp (O)'!CG35*(1+Toeslagen!$Q$29)</f>
        <v>1258.1502785280002</v>
      </c>
      <c r="CH35" s="208">
        <f>'PL-Imp (O)'!CH35*(1+Toeslagen!$Q$29)</f>
        <v>1258.1502785280002</v>
      </c>
      <c r="CI35" s="208">
        <f>'PL-Imp (O)'!CI35*(1+Toeslagen!$Q$29)</f>
        <v>1258.1502785280002</v>
      </c>
      <c r="CJ35" s="208">
        <f>'PL-Imp (O)'!CJ35*(1+Toeslagen!$Q$29)</f>
        <v>1340.1151695360002</v>
      </c>
      <c r="CK35" s="208">
        <f>'PL-Imp (O)'!CK35*(1+Toeslagen!$Q$29)</f>
        <v>1258.1502785280002</v>
      </c>
      <c r="CL35" s="208">
        <f>'PL-Imp (O)'!CL35*(1+Toeslagen!$Q$29)</f>
        <v>1258.1502785280002</v>
      </c>
      <c r="CM35" s="208">
        <f>'PL-Imp (O)'!CM35*(1+Toeslagen!$Q$29)</f>
        <v>1392.4031172480004</v>
      </c>
      <c r="CN35" s="208">
        <f>'PL-Imp (O)'!CN35*(1+Toeslagen!$Q$29)</f>
        <v>1580.3570914560003</v>
      </c>
      <c r="CO35" s="208">
        <f>'PL-Imp (O)'!CO35*(1+Toeslagen!$Q$29)</f>
        <v>1392.4031172480004</v>
      </c>
      <c r="CP35" s="208">
        <f>'PL-Imp (O)'!CP35*(1+Toeslagen!$Q$29)</f>
        <v>1392.4031172480004</v>
      </c>
      <c r="CQ35" s="208">
        <f>'PL-Imp (O)'!CQ35*(1+Toeslagen!$Q$29)</f>
        <v>0</v>
      </c>
      <c r="CR35" s="208">
        <f>'PL-Imp (O)'!CR35*(1+Toeslagen!$Q$29)</f>
        <v>1689.1725502079998</v>
      </c>
      <c r="CS35" s="208">
        <f>'PL-Imp (O)'!CS35*(1+Toeslagen!$Q$29)</f>
        <v>1689.1725502079998</v>
      </c>
      <c r="CT35" s="208">
        <f>'PL-Imp (O)'!CT35*(1+Toeslagen!$Q$29)</f>
        <v>1689.1725502079998</v>
      </c>
      <c r="CU35" s="208">
        <f>'PL-Imp (O)'!CU35*(1+Toeslagen!$Q$29)</f>
        <v>1689.1725502079998</v>
      </c>
      <c r="CV35" s="208">
        <f>'PL-Imp (O)'!CV35*(1+Toeslagen!$Q$29)</f>
        <v>1689.1725502079998</v>
      </c>
      <c r="CW35" s="208">
        <f>'PL-Imp (O)'!CW35*(1+Toeslagen!$Q$29)</f>
        <v>1392.4031172480004</v>
      </c>
      <c r="CX35" s="208">
        <f>'PL-Imp (O)'!CX35*(1+Toeslagen!$Q$29)</f>
        <v>1580.3570914560003</v>
      </c>
      <c r="CY35" s="208">
        <f>'PL-Imp (O)'!CY35*(1+Toeslagen!$Q$29)</f>
        <v>1580.3570914560003</v>
      </c>
      <c r="CZ35" s="208">
        <f>'PL-Imp (O)'!CZ35*(1+Toeslagen!$Q$29)</f>
        <v>1392.4031172480004</v>
      </c>
      <c r="DA35" s="208">
        <f>'PL-Imp (O)'!DA35*(1+Toeslagen!$Q$29)</f>
        <v>1392.4031172480004</v>
      </c>
      <c r="DB35" s="208">
        <f>'PL-Imp (O)'!DB35*(1+Toeslagen!$Q$29)</f>
        <v>0</v>
      </c>
      <c r="DC35" s="208">
        <f>'PL-Imp (O)'!DC35*(1+Toeslagen!$Q$29)</f>
        <v>1392.4031172480004</v>
      </c>
      <c r="DD35" s="208">
        <f>'PL-Imp (O)'!DD35*(1+Toeslagen!$Q$29)</f>
        <v>1392.4031172480004</v>
      </c>
      <c r="DE35" s="208">
        <f>'PL-Imp (O)'!DE35*(1+Toeslagen!$Q$29)</f>
        <v>1392.4031172480004</v>
      </c>
      <c r="DF35" s="208">
        <f>'PL-Imp (O)'!DF35*(1+Toeslagen!$Q$29)</f>
        <v>1392.4031172480004</v>
      </c>
      <c r="DG35" s="208">
        <f>'PL-Imp (O)'!DG35*(1+Toeslagen!$Q$29)</f>
        <v>1392.4031172480004</v>
      </c>
      <c r="DH35" s="208">
        <f>'PL-Imp (O)'!DH35*(1+Toeslagen!$Q$29)</f>
        <v>1580.3570914560003</v>
      </c>
      <c r="DI35" s="208">
        <f>'PL-Imp (O)'!DI35*(1+Toeslagen!$Q$29)</f>
        <v>1580.3570914560003</v>
      </c>
      <c r="DJ35" s="208">
        <f>'PL-Imp (O)'!DJ35*(1+Toeslagen!$Q$29)</f>
        <v>1392.4031172480004</v>
      </c>
      <c r="DK35" s="208">
        <f>'PL-Imp (O)'!DK35*(1+Toeslagen!$Q$29)</f>
        <v>1392.4031172480004</v>
      </c>
    </row>
    <row r="36" spans="1:115">
      <c r="A36" s="184">
        <v>30</v>
      </c>
      <c r="B36" s="184">
        <v>30</v>
      </c>
      <c r="C36" s="1"/>
      <c r="D36" s="1">
        <v>5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208">
        <f>'PL-Imp (O)'!P36*(1+Toeslagen!$Q$29)</f>
        <v>1621.33953696</v>
      </c>
      <c r="Q36" s="208">
        <f>'PL-Imp (O)'!Q36*(1+Toeslagen!$Q$29)</f>
        <v>1621.33953696</v>
      </c>
      <c r="R36" s="208">
        <f>'PL-Imp (O)'!R36*(1+Toeslagen!$Q$29)</f>
        <v>1621.33953696</v>
      </c>
      <c r="S36" s="208">
        <f>'PL-Imp (O)'!S36*(1+Toeslagen!$Q$29)</f>
        <v>1621.33953696</v>
      </c>
      <c r="T36" s="208">
        <f>'PL-Imp (O)'!T36*(1+Toeslagen!$Q$29)</f>
        <v>1621.33953696</v>
      </c>
      <c r="U36" s="208">
        <f>'PL-Imp (O)'!U36*(1+Toeslagen!$Q$29)</f>
        <v>1621.33953696</v>
      </c>
      <c r="V36" s="208">
        <f>'PL-Imp (O)'!V36*(1+Toeslagen!$Q$29)</f>
        <v>1730.1549957120003</v>
      </c>
      <c r="W36" s="208">
        <f>'PL-Imp (O)'!W36*(1+Toeslagen!$Q$29)</f>
        <v>1730.1549957120003</v>
      </c>
      <c r="X36" s="208">
        <f>'PL-Imp (O)'!X36*(1+Toeslagen!$Q$29)</f>
        <v>1730.1549957120003</v>
      </c>
      <c r="Y36" s="208">
        <f>'PL-Imp (O)'!Y36*(1+Toeslagen!$Q$29)</f>
        <v>1621.33953696</v>
      </c>
      <c r="Z36" s="208">
        <f>'PL-Imp (O)'!Z36*(1+Toeslagen!$Q$29)</f>
        <v>2026.9244286720009</v>
      </c>
      <c r="AA36" s="208">
        <f>'PL-Imp (O)'!AA36*(1+Toeslagen!$Q$29)</f>
        <v>2026.9244286720009</v>
      </c>
      <c r="AB36" s="208">
        <f>'PL-Imp (O)'!AB36*(1+Toeslagen!$Q$29)</f>
        <v>2026.9244286720009</v>
      </c>
      <c r="AC36" s="208">
        <f>'PL-Imp (O)'!AC36*(1+Toeslagen!$Q$29)</f>
        <v>2026.9244286720009</v>
      </c>
      <c r="AD36" s="208">
        <f>'PL-Imp (O)'!AD36*(1+Toeslagen!$Q$29)</f>
        <v>2026.9244286720009</v>
      </c>
      <c r="AE36" s="208">
        <f>'PL-Imp (O)'!AE36*(1+Toeslagen!$Q$29)</f>
        <v>2026.9244286720009</v>
      </c>
      <c r="AF36" s="208">
        <f>'PL-Imp (O)'!AF36*(1+Toeslagen!$Q$29)</f>
        <v>2026.9244286720009</v>
      </c>
      <c r="AG36" s="208">
        <f>'PL-Imp (O)'!AG36*(1+Toeslagen!$Q$29)</f>
        <v>2026.9244286720009</v>
      </c>
      <c r="AH36" s="208">
        <f>'PL-Imp (O)'!AH36*(1+Toeslagen!$Q$29)</f>
        <v>2026.9244286720009</v>
      </c>
      <c r="AI36" s="208">
        <f>'PL-Imp (O)'!AI36*(1+Toeslagen!$Q$29)</f>
        <v>2026.9244286720009</v>
      </c>
      <c r="AJ36" s="208">
        <f>'PL-Imp (O)'!AJ36*(1+Toeslagen!$Q$29)</f>
        <v>2026.9244286720009</v>
      </c>
      <c r="AK36" s="208">
        <f>'PL-Imp (O)'!AK36*(1+Toeslagen!$Q$29)</f>
        <v>2026.9244286720009</v>
      </c>
      <c r="AL36" s="208">
        <f>'PL-Imp (O)'!AL36*(1+Toeslagen!$Q$29)</f>
        <v>2026.9244286720009</v>
      </c>
      <c r="AM36" s="208">
        <f>'PL-Imp (O)'!AM36*(1+Toeslagen!$Q$29)</f>
        <v>2026.9244286720009</v>
      </c>
      <c r="AN36" s="208">
        <f>'PL-Imp (O)'!AN36*(1+Toeslagen!$Q$29)</f>
        <v>2026.9244286720009</v>
      </c>
      <c r="AO36" s="208">
        <f>'PL-Imp (O)'!AO36*(1+Toeslagen!$Q$29)</f>
        <v>1730.1549957120003</v>
      </c>
      <c r="AP36" s="208">
        <f>'PL-Imp (O)'!AP36*(1+Toeslagen!$Q$29)</f>
        <v>1730.1549957120003</v>
      </c>
      <c r="AQ36" s="208">
        <f>'PL-Imp (O)'!AQ36*(1+Toeslagen!$Q$29)</f>
        <v>1730.1549957120003</v>
      </c>
      <c r="AR36" s="208">
        <f>'PL-Imp (O)'!AR36*(1+Toeslagen!$Q$29)</f>
        <v>1730.1549957120003</v>
      </c>
      <c r="AS36" s="208">
        <f>'PL-Imp (O)'!AS36*(1+Toeslagen!$Q$29)</f>
        <v>1730.1549957120003</v>
      </c>
      <c r="AT36" s="208">
        <f>'PL-Imp (O)'!AT36*(1+Toeslagen!$Q$29)</f>
        <v>1621.33953696</v>
      </c>
      <c r="AU36" s="208">
        <f>'PL-Imp (O)'!AU36*(1+Toeslagen!$Q$29)</f>
        <v>1621.33953696</v>
      </c>
      <c r="AV36" s="208">
        <f>'PL-Imp (O)'!AV36*(1+Toeslagen!$Q$29)</f>
        <v>1730.1549957120003</v>
      </c>
      <c r="AW36" s="208">
        <f>'PL-Imp (O)'!AW36*(1+Toeslagen!$Q$29)</f>
        <v>2026.9244286720009</v>
      </c>
      <c r="AX36" s="208">
        <f>'PL-Imp (O)'!AX36*(1+Toeslagen!$Q$29)</f>
        <v>2026.9244286720009</v>
      </c>
      <c r="AY36" s="208">
        <f>'PL-Imp (O)'!AY36*(1+Toeslagen!$Q$29)</f>
        <v>2026.9244286720009</v>
      </c>
      <c r="AZ36" s="208">
        <f>'PL-Imp (O)'!AZ36*(1+Toeslagen!$Q$29)</f>
        <v>2026.9244286720009</v>
      </c>
      <c r="BA36" s="208">
        <f>'PL-Imp (O)'!BA36*(1+Toeslagen!$Q$29)</f>
        <v>2026.9244286720009</v>
      </c>
      <c r="BB36" s="208">
        <f>'PL-Imp (O)'!BB36*(1+Toeslagen!$Q$29)</f>
        <v>2026.9244286720009</v>
      </c>
      <c r="BC36" s="208">
        <f>'PL-Imp (O)'!BC36*(1+Toeslagen!$Q$29)</f>
        <v>2026.9244286720009</v>
      </c>
      <c r="BD36" s="208">
        <f>'PL-Imp (O)'!BD36*(1+Toeslagen!$Q$29)</f>
        <v>1621.33953696</v>
      </c>
      <c r="BE36" s="208">
        <f>'PL-Imp (O)'!BE36*(1+Toeslagen!$Q$29)</f>
        <v>1621.33953696</v>
      </c>
      <c r="BF36" s="208">
        <f>'PL-Imp (O)'!BF36*(1+Toeslagen!$Q$29)</f>
        <v>1621.33953696</v>
      </c>
      <c r="BG36" s="208">
        <f>'PL-Imp (O)'!BG36*(1+Toeslagen!$Q$29)</f>
        <v>1621.33953696</v>
      </c>
      <c r="BH36" s="208">
        <f>'PL-Imp (O)'!BH36*(1+Toeslagen!$Q$29)</f>
        <v>1621.33953696</v>
      </c>
      <c r="BI36" s="208">
        <f>'PL-Imp (O)'!BI36*(1+Toeslagen!$Q$29)</f>
        <v>1430.5591872000002</v>
      </c>
      <c r="BJ36" s="208">
        <f>'PL-Imp (O)'!BJ36*(1+Toeslagen!$Q$29)</f>
        <v>1430.5591872000002</v>
      </c>
      <c r="BK36" s="208">
        <f>'PL-Imp (O)'!BK36*(1+Toeslagen!$Q$29)</f>
        <v>1621.33953696</v>
      </c>
      <c r="BL36" s="208">
        <f>'PL-Imp (O)'!BL36*(1+Toeslagen!$Q$29)</f>
        <v>1621.33953696</v>
      </c>
      <c r="BM36" s="208">
        <f>'PL-Imp (O)'!BM36*(1+Toeslagen!$Q$29)</f>
        <v>1430.5591872000002</v>
      </c>
      <c r="BN36" s="208">
        <f>'PL-Imp (O)'!BN36*(1+Toeslagen!$Q$29)</f>
        <v>1374.0316761600002</v>
      </c>
      <c r="BO36" s="208">
        <f>'PL-Imp (O)'!BO36*(1+Toeslagen!$Q$29)</f>
        <v>1374.0316761600002</v>
      </c>
      <c r="BP36" s="208">
        <f>'PL-Imp (O)'!BP36*(1+Toeslagen!$Q$29)</f>
        <v>1374.0316761600002</v>
      </c>
      <c r="BQ36" s="208">
        <f>'PL-Imp (O)'!BQ36*(1+Toeslagen!$Q$29)</f>
        <v>1374.0316761600002</v>
      </c>
      <c r="BR36" s="208">
        <f>'PL-Imp (O)'!BR36*(1+Toeslagen!$Q$29)</f>
        <v>1374.0316761600002</v>
      </c>
      <c r="BS36" s="208">
        <f>'PL-Imp (O)'!BS36*(1+Toeslagen!$Q$29)</f>
        <v>1374.0316761600002</v>
      </c>
      <c r="BT36" s="208">
        <f>'PL-Imp (O)'!BT36*(1+Toeslagen!$Q$29)</f>
        <v>1374.0316761600002</v>
      </c>
      <c r="BU36" s="208">
        <f>'PL-Imp (O)'!BU36*(1+Toeslagen!$Q$29)</f>
        <v>1430.5591872000002</v>
      </c>
      <c r="BV36" s="208">
        <f>'PL-Imp (O)'!BV36*(1+Toeslagen!$Q$29)</f>
        <v>1430.5591872000002</v>
      </c>
      <c r="BW36" s="208">
        <f>'PL-Imp (O)'!BW36*(1+Toeslagen!$Q$29)</f>
        <v>1374.0316761600002</v>
      </c>
      <c r="BX36" s="208">
        <f>'PL-Imp (O)'!BX36*(1+Toeslagen!$Q$29)</f>
        <v>1292.0667851520002</v>
      </c>
      <c r="BY36" s="208">
        <f>'PL-Imp (O)'!BY36*(1+Toeslagen!$Q$29)</f>
        <v>1292.0667851520002</v>
      </c>
      <c r="BZ36" s="208">
        <f>'PL-Imp (O)'!BZ36*(1+Toeslagen!$Q$29)</f>
        <v>1374.0316761600002</v>
      </c>
      <c r="CA36" s="208">
        <f>'PL-Imp (O)'!CA36*(1+Toeslagen!$Q$29)</f>
        <v>1374.0316761600002</v>
      </c>
      <c r="CB36" s="208">
        <f>'PL-Imp (O)'!CB36*(1+Toeslagen!$Q$29)</f>
        <v>1292.0667851520002</v>
      </c>
      <c r="CC36" s="208">
        <f>'PL-Imp (O)'!CC36*(1+Toeslagen!$Q$29)</f>
        <v>1292.0667851520002</v>
      </c>
      <c r="CD36" s="208">
        <f>'PL-Imp (O)'!CD36*(1+Toeslagen!$Q$29)</f>
        <v>1292.0667851520002</v>
      </c>
      <c r="CE36" s="208">
        <f>'PL-Imp (O)'!CE36*(1+Toeslagen!$Q$29)</f>
        <v>1292.0667851520002</v>
      </c>
      <c r="CF36" s="208">
        <f>'PL-Imp (O)'!CF36*(1+Toeslagen!$Q$29)</f>
        <v>1292.0667851520002</v>
      </c>
      <c r="CG36" s="208">
        <f>'PL-Imp (O)'!CG36*(1+Toeslagen!$Q$29)</f>
        <v>1292.0667851520002</v>
      </c>
      <c r="CH36" s="208">
        <f>'PL-Imp (O)'!CH36*(1+Toeslagen!$Q$29)</f>
        <v>1292.0667851520002</v>
      </c>
      <c r="CI36" s="208">
        <f>'PL-Imp (O)'!CI36*(1+Toeslagen!$Q$29)</f>
        <v>1292.0667851520002</v>
      </c>
      <c r="CJ36" s="208">
        <f>'PL-Imp (O)'!CJ36*(1+Toeslagen!$Q$29)</f>
        <v>1374.0316761600002</v>
      </c>
      <c r="CK36" s="208">
        <f>'PL-Imp (O)'!CK36*(1+Toeslagen!$Q$29)</f>
        <v>1292.0667851520002</v>
      </c>
      <c r="CL36" s="208">
        <f>'PL-Imp (O)'!CL36*(1+Toeslagen!$Q$29)</f>
        <v>1292.0667851520002</v>
      </c>
      <c r="CM36" s="208">
        <f>'PL-Imp (O)'!CM36*(1+Toeslagen!$Q$29)</f>
        <v>1430.5591872000002</v>
      </c>
      <c r="CN36" s="208">
        <f>'PL-Imp (O)'!CN36*(1+Toeslagen!$Q$29)</f>
        <v>1621.33953696</v>
      </c>
      <c r="CO36" s="208">
        <f>'PL-Imp (O)'!CO36*(1+Toeslagen!$Q$29)</f>
        <v>1430.5591872000002</v>
      </c>
      <c r="CP36" s="208">
        <f>'PL-Imp (O)'!CP36*(1+Toeslagen!$Q$29)</f>
        <v>1430.5591872000002</v>
      </c>
      <c r="CQ36" s="208">
        <f>'PL-Imp (O)'!CQ36*(1+Toeslagen!$Q$29)</f>
        <v>0</v>
      </c>
      <c r="CR36" s="208">
        <f>'PL-Imp (O)'!CR36*(1+Toeslagen!$Q$29)</f>
        <v>1730.1549957120003</v>
      </c>
      <c r="CS36" s="208">
        <f>'PL-Imp (O)'!CS36*(1+Toeslagen!$Q$29)</f>
        <v>1730.1549957120003</v>
      </c>
      <c r="CT36" s="208">
        <f>'PL-Imp (O)'!CT36*(1+Toeslagen!$Q$29)</f>
        <v>1730.1549957120003</v>
      </c>
      <c r="CU36" s="208">
        <f>'PL-Imp (O)'!CU36*(1+Toeslagen!$Q$29)</f>
        <v>1730.1549957120003</v>
      </c>
      <c r="CV36" s="208">
        <f>'PL-Imp (O)'!CV36*(1+Toeslagen!$Q$29)</f>
        <v>1730.1549957120003</v>
      </c>
      <c r="CW36" s="208">
        <f>'PL-Imp (O)'!CW36*(1+Toeslagen!$Q$29)</f>
        <v>1430.5591872000005</v>
      </c>
      <c r="CX36" s="208">
        <f>'PL-Imp (O)'!CX36*(1+Toeslagen!$Q$29)</f>
        <v>1621.3395369600003</v>
      </c>
      <c r="CY36" s="208">
        <f>'PL-Imp (O)'!CY36*(1+Toeslagen!$Q$29)</f>
        <v>1621.3395369600003</v>
      </c>
      <c r="CZ36" s="208">
        <f>'PL-Imp (O)'!CZ36*(1+Toeslagen!$Q$29)</f>
        <v>1430.5591872000005</v>
      </c>
      <c r="DA36" s="208">
        <f>'PL-Imp (O)'!DA36*(1+Toeslagen!$Q$29)</f>
        <v>1430.5591872000002</v>
      </c>
      <c r="DB36" s="208">
        <f>'PL-Imp (O)'!DB36*(1+Toeslagen!$Q$29)</f>
        <v>0</v>
      </c>
      <c r="DC36" s="208">
        <f>'PL-Imp (O)'!DC36*(1+Toeslagen!$Q$29)</f>
        <v>1430.5591872000002</v>
      </c>
      <c r="DD36" s="208">
        <f>'PL-Imp (O)'!DD36*(1+Toeslagen!$Q$29)</f>
        <v>1430.5591872000002</v>
      </c>
      <c r="DE36" s="208">
        <f>'PL-Imp (O)'!DE36*(1+Toeslagen!$Q$29)</f>
        <v>1430.5591872000002</v>
      </c>
      <c r="DF36" s="208">
        <f>'PL-Imp (O)'!DF36*(1+Toeslagen!$Q$29)</f>
        <v>1430.5591872000002</v>
      </c>
      <c r="DG36" s="208">
        <f>'PL-Imp (O)'!DG36*(1+Toeslagen!$Q$29)</f>
        <v>1430.5591872000002</v>
      </c>
      <c r="DH36" s="208">
        <f>'PL-Imp (O)'!DH36*(1+Toeslagen!$Q$29)</f>
        <v>1621.33953696</v>
      </c>
      <c r="DI36" s="208">
        <f>'PL-Imp (O)'!DI36*(1+Toeslagen!$Q$29)</f>
        <v>1621.33953696</v>
      </c>
      <c r="DJ36" s="208">
        <f>'PL-Imp (O)'!DJ36*(1+Toeslagen!$Q$29)</f>
        <v>1430.5591872000002</v>
      </c>
      <c r="DK36" s="208">
        <f>'PL-Imp (O)'!DK36*(1+Toeslagen!$Q$29)</f>
        <v>1430.5591872000002</v>
      </c>
    </row>
    <row r="37" spans="1:115">
      <c r="A37" s="184">
        <v>31</v>
      </c>
      <c r="B37" s="184">
        <v>31</v>
      </c>
      <c r="C37" s="1"/>
      <c r="D37" s="1">
        <v>5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208">
        <f>'PL-Imp (O)'!P37*(1+Toeslagen!$Q$29)</f>
        <v>1644.6015780480002</v>
      </c>
      <c r="Q37" s="208">
        <f>'PL-Imp (O)'!Q37*(1+Toeslagen!$Q$29)</f>
        <v>1644.6015780480002</v>
      </c>
      <c r="R37" s="208">
        <f>'PL-Imp (O)'!R37*(1+Toeslagen!$Q$29)</f>
        <v>1644.6015780480002</v>
      </c>
      <c r="S37" s="208">
        <f>'PL-Imp (O)'!S37*(1+Toeslagen!$Q$29)</f>
        <v>1644.6015780480002</v>
      </c>
      <c r="T37" s="208">
        <f>'PL-Imp (O)'!T37*(1+Toeslagen!$Q$29)</f>
        <v>1644.6015780480002</v>
      </c>
      <c r="U37" s="208">
        <f>'PL-Imp (O)'!U37*(1+Toeslagen!$Q$29)</f>
        <v>1644.6015780480002</v>
      </c>
      <c r="V37" s="208">
        <f>'PL-Imp (O)'!V37*(1+Toeslagen!$Q$29)</f>
        <v>1753.4170368</v>
      </c>
      <c r="W37" s="208">
        <f>'PL-Imp (O)'!W37*(1+Toeslagen!$Q$29)</f>
        <v>1753.4170367999998</v>
      </c>
      <c r="X37" s="208">
        <f>'PL-Imp (O)'!X37*(1+Toeslagen!$Q$29)</f>
        <v>1753.4170368</v>
      </c>
      <c r="Y37" s="208">
        <f>'PL-Imp (O)'!Y37*(1+Toeslagen!$Q$29)</f>
        <v>1644.6015780480002</v>
      </c>
      <c r="Z37" s="208">
        <f>'PL-Imp (O)'!Z37*(1+Toeslagen!$Q$29)</f>
        <v>2051.599657536</v>
      </c>
      <c r="AA37" s="208">
        <f>'PL-Imp (O)'!AA37*(1+Toeslagen!$Q$29)</f>
        <v>2051.599657536</v>
      </c>
      <c r="AB37" s="208">
        <f>'PL-Imp (O)'!AB37*(1+Toeslagen!$Q$29)</f>
        <v>2051.599657536</v>
      </c>
      <c r="AC37" s="208">
        <f>'PL-Imp (O)'!AC37*(1+Toeslagen!$Q$29)</f>
        <v>2051.599657536</v>
      </c>
      <c r="AD37" s="208">
        <f>'PL-Imp (O)'!AD37*(1+Toeslagen!$Q$29)</f>
        <v>2051.599657536</v>
      </c>
      <c r="AE37" s="208">
        <f>'PL-Imp (O)'!AE37*(1+Toeslagen!$Q$29)</f>
        <v>2051.599657536</v>
      </c>
      <c r="AF37" s="208">
        <f>'PL-Imp (O)'!AF37*(1+Toeslagen!$Q$29)</f>
        <v>2051.599657536</v>
      </c>
      <c r="AG37" s="208">
        <f>'PL-Imp (O)'!AG37*(1+Toeslagen!$Q$29)</f>
        <v>2051.599657536</v>
      </c>
      <c r="AH37" s="208">
        <f>'PL-Imp (O)'!AH37*(1+Toeslagen!$Q$29)</f>
        <v>2051.599657536</v>
      </c>
      <c r="AI37" s="208">
        <f>'PL-Imp (O)'!AI37*(1+Toeslagen!$Q$29)</f>
        <v>2051.599657536</v>
      </c>
      <c r="AJ37" s="208">
        <f>'PL-Imp (O)'!AJ37*(1+Toeslagen!$Q$29)</f>
        <v>2051.599657536</v>
      </c>
      <c r="AK37" s="208">
        <f>'PL-Imp (O)'!AK37*(1+Toeslagen!$Q$29)</f>
        <v>2051.599657536</v>
      </c>
      <c r="AL37" s="208">
        <f>'PL-Imp (O)'!AL37*(1+Toeslagen!$Q$29)</f>
        <v>2051.599657536</v>
      </c>
      <c r="AM37" s="208">
        <f>'PL-Imp (O)'!AM37*(1+Toeslagen!$Q$29)</f>
        <v>2051.599657536</v>
      </c>
      <c r="AN37" s="208">
        <f>'PL-Imp (O)'!AN37*(1+Toeslagen!$Q$29)</f>
        <v>2051.599657536</v>
      </c>
      <c r="AO37" s="208">
        <f>'PL-Imp (O)'!AO37*(1+Toeslagen!$Q$29)</f>
        <v>1753.4170367999998</v>
      </c>
      <c r="AP37" s="208">
        <f>'PL-Imp (O)'!AP37*(1+Toeslagen!$Q$29)</f>
        <v>1753.4170367999998</v>
      </c>
      <c r="AQ37" s="208">
        <f>'PL-Imp (O)'!AQ37*(1+Toeslagen!$Q$29)</f>
        <v>1753.4170368</v>
      </c>
      <c r="AR37" s="208">
        <f>'PL-Imp (O)'!AR37*(1+Toeslagen!$Q$29)</f>
        <v>1753.4170367999998</v>
      </c>
      <c r="AS37" s="208">
        <f>'PL-Imp (O)'!AS37*(1+Toeslagen!$Q$29)</f>
        <v>1753.4170368</v>
      </c>
      <c r="AT37" s="208">
        <f>'PL-Imp (O)'!AT37*(1+Toeslagen!$Q$29)</f>
        <v>1644.6015780480002</v>
      </c>
      <c r="AU37" s="208">
        <f>'PL-Imp (O)'!AU37*(1+Toeslagen!$Q$29)</f>
        <v>1644.6015780480002</v>
      </c>
      <c r="AV37" s="208">
        <f>'PL-Imp (O)'!AV37*(1+Toeslagen!$Q$29)</f>
        <v>1753.4170368</v>
      </c>
      <c r="AW37" s="208">
        <f>'PL-Imp (O)'!AW37*(1+Toeslagen!$Q$29)</f>
        <v>2051.599657536</v>
      </c>
      <c r="AX37" s="208">
        <f>'PL-Imp (O)'!AX37*(1+Toeslagen!$Q$29)</f>
        <v>2051.599657536</v>
      </c>
      <c r="AY37" s="208">
        <f>'PL-Imp (O)'!AY37*(1+Toeslagen!$Q$29)</f>
        <v>2051.599657536</v>
      </c>
      <c r="AZ37" s="208">
        <f>'PL-Imp (O)'!AZ37*(1+Toeslagen!$Q$29)</f>
        <v>2051.599657536</v>
      </c>
      <c r="BA37" s="208">
        <f>'PL-Imp (O)'!BA37*(1+Toeslagen!$Q$29)</f>
        <v>2051.599657536</v>
      </c>
      <c r="BB37" s="208">
        <f>'PL-Imp (O)'!BB37*(1+Toeslagen!$Q$29)</f>
        <v>2051.599657536</v>
      </c>
      <c r="BC37" s="208">
        <f>'PL-Imp (O)'!BC37*(1+Toeslagen!$Q$29)</f>
        <v>2051.599657536</v>
      </c>
      <c r="BD37" s="208">
        <f>'PL-Imp (O)'!BD37*(1+Toeslagen!$Q$29)</f>
        <v>1644.601578048</v>
      </c>
      <c r="BE37" s="208">
        <f>'PL-Imp (O)'!BE37*(1+Toeslagen!$Q$29)</f>
        <v>1644.601578048</v>
      </c>
      <c r="BF37" s="208">
        <f>'PL-Imp (O)'!BF37*(1+Toeslagen!$Q$29)</f>
        <v>1644.601578048</v>
      </c>
      <c r="BG37" s="208">
        <f>'PL-Imp (O)'!BG37*(1+Toeslagen!$Q$29)</f>
        <v>1644.601578048</v>
      </c>
      <c r="BH37" s="208">
        <f>'PL-Imp (O)'!BH37*(1+Toeslagen!$Q$29)</f>
        <v>1644.6015780480002</v>
      </c>
      <c r="BI37" s="208">
        <f>'PL-Imp (O)'!BI37*(1+Toeslagen!$Q$29)</f>
        <v>1449.5816649600001</v>
      </c>
      <c r="BJ37" s="208">
        <f>'PL-Imp (O)'!BJ37*(1+Toeslagen!$Q$29)</f>
        <v>1449.5816649600001</v>
      </c>
      <c r="BK37" s="208">
        <f>'PL-Imp (O)'!BK37*(1+Toeslagen!$Q$29)</f>
        <v>1644.6015780480002</v>
      </c>
      <c r="BL37" s="208">
        <f>'PL-Imp (O)'!BL37*(1+Toeslagen!$Q$29)</f>
        <v>1644.6015780480002</v>
      </c>
      <c r="BM37" s="208">
        <f>'PL-Imp (O)'!BM37*(1+Toeslagen!$Q$29)</f>
        <v>1449.5816649600001</v>
      </c>
      <c r="BN37" s="208">
        <f>'PL-Imp (O)'!BN37*(1+Toeslagen!$Q$29)</f>
        <v>1393.0541539200001</v>
      </c>
      <c r="BO37" s="208">
        <f>'PL-Imp (O)'!BO37*(1+Toeslagen!$Q$29)</f>
        <v>1393.0541539200001</v>
      </c>
      <c r="BP37" s="208">
        <f>'PL-Imp (O)'!BP37*(1+Toeslagen!$Q$29)</f>
        <v>1393.0541539200001</v>
      </c>
      <c r="BQ37" s="208">
        <f>'PL-Imp (O)'!BQ37*(1+Toeslagen!$Q$29)</f>
        <v>1393.0541539200001</v>
      </c>
      <c r="BR37" s="208">
        <f>'PL-Imp (O)'!BR37*(1+Toeslagen!$Q$29)</f>
        <v>1393.0541539200001</v>
      </c>
      <c r="BS37" s="208">
        <f>'PL-Imp (O)'!BS37*(1+Toeslagen!$Q$29)</f>
        <v>1393.0541539200001</v>
      </c>
      <c r="BT37" s="208">
        <f>'PL-Imp (O)'!BT37*(1+Toeslagen!$Q$29)</f>
        <v>1393.0541539200001</v>
      </c>
      <c r="BU37" s="208">
        <f>'PL-Imp (O)'!BU37*(1+Toeslagen!$Q$29)</f>
        <v>1449.5816649600001</v>
      </c>
      <c r="BV37" s="208">
        <f>'PL-Imp (O)'!BV37*(1+Toeslagen!$Q$29)</f>
        <v>1449.5816649600001</v>
      </c>
      <c r="BW37" s="208">
        <f>'PL-Imp (O)'!BW37*(1+Toeslagen!$Q$29)</f>
        <v>1393.0541539200001</v>
      </c>
      <c r="BX37" s="208">
        <f>'PL-Imp (O)'!BX37*(1+Toeslagen!$Q$29)</f>
        <v>1311.0892629120001</v>
      </c>
      <c r="BY37" s="208">
        <f>'PL-Imp (O)'!BY37*(1+Toeslagen!$Q$29)</f>
        <v>1311.0892629120001</v>
      </c>
      <c r="BZ37" s="208">
        <f>'PL-Imp (O)'!BZ37*(1+Toeslagen!$Q$29)</f>
        <v>1393.0541539200001</v>
      </c>
      <c r="CA37" s="208">
        <f>'PL-Imp (O)'!CA37*(1+Toeslagen!$Q$29)</f>
        <v>1393.0541539200001</v>
      </c>
      <c r="CB37" s="208">
        <f>'PL-Imp (O)'!CB37*(1+Toeslagen!$Q$29)</f>
        <v>1311.0892629120001</v>
      </c>
      <c r="CC37" s="208">
        <f>'PL-Imp (O)'!CC37*(1+Toeslagen!$Q$29)</f>
        <v>1311.0892629120001</v>
      </c>
      <c r="CD37" s="208">
        <f>'PL-Imp (O)'!CD37*(1+Toeslagen!$Q$29)</f>
        <v>1311.0892629120001</v>
      </c>
      <c r="CE37" s="208">
        <f>'PL-Imp (O)'!CE37*(1+Toeslagen!$Q$29)</f>
        <v>1311.0892629120001</v>
      </c>
      <c r="CF37" s="208">
        <f>'PL-Imp (O)'!CF37*(1+Toeslagen!$Q$29)</f>
        <v>1311.0892629120001</v>
      </c>
      <c r="CG37" s="208">
        <f>'PL-Imp (O)'!CG37*(1+Toeslagen!$Q$29)</f>
        <v>1311.0892629120001</v>
      </c>
      <c r="CH37" s="208">
        <f>'PL-Imp (O)'!CH37*(1+Toeslagen!$Q$29)</f>
        <v>1311.0892629120001</v>
      </c>
      <c r="CI37" s="208">
        <f>'PL-Imp (O)'!CI37*(1+Toeslagen!$Q$29)</f>
        <v>1311.0892629120001</v>
      </c>
      <c r="CJ37" s="208">
        <f>'PL-Imp (O)'!CJ37*(1+Toeslagen!$Q$29)</f>
        <v>1393.0541539200001</v>
      </c>
      <c r="CK37" s="208">
        <f>'PL-Imp (O)'!CK37*(1+Toeslagen!$Q$29)</f>
        <v>1311.0892629120001</v>
      </c>
      <c r="CL37" s="208">
        <f>'PL-Imp (O)'!CL37*(1+Toeslagen!$Q$29)</f>
        <v>1311.0892629120001</v>
      </c>
      <c r="CM37" s="208">
        <f>'PL-Imp (O)'!CM37*(1+Toeslagen!$Q$29)</f>
        <v>1449.5816649600001</v>
      </c>
      <c r="CN37" s="208">
        <f>'PL-Imp (O)'!CN37*(1+Toeslagen!$Q$29)</f>
        <v>1644.6015780480002</v>
      </c>
      <c r="CO37" s="208">
        <f>'PL-Imp (O)'!CO37*(1+Toeslagen!$Q$29)</f>
        <v>1449.5816649600001</v>
      </c>
      <c r="CP37" s="208">
        <f>'PL-Imp (O)'!CP37*(1+Toeslagen!$Q$29)</f>
        <v>1449.5816649600001</v>
      </c>
      <c r="CQ37" s="208">
        <f>'PL-Imp (O)'!CQ37*(1+Toeslagen!$Q$29)</f>
        <v>0</v>
      </c>
      <c r="CR37" s="208">
        <f>'PL-Imp (O)'!CR37*(1+Toeslagen!$Q$29)</f>
        <v>1753.4170368000002</v>
      </c>
      <c r="CS37" s="208">
        <f>'PL-Imp (O)'!CS37*(1+Toeslagen!$Q$29)</f>
        <v>1753.4170368000002</v>
      </c>
      <c r="CT37" s="208">
        <f>'PL-Imp (O)'!CT37*(1+Toeslagen!$Q$29)</f>
        <v>1753.4170368</v>
      </c>
      <c r="CU37" s="208">
        <f>'PL-Imp (O)'!CU37*(1+Toeslagen!$Q$29)</f>
        <v>1753.4170368</v>
      </c>
      <c r="CV37" s="208">
        <f>'PL-Imp (O)'!CV37*(1+Toeslagen!$Q$29)</f>
        <v>1753.4170368</v>
      </c>
      <c r="CW37" s="208">
        <f>'PL-Imp (O)'!CW37*(1+Toeslagen!$Q$29)</f>
        <v>1449.5816649600001</v>
      </c>
      <c r="CX37" s="208">
        <f>'PL-Imp (O)'!CX37*(1+Toeslagen!$Q$29)</f>
        <v>1644.6015780480002</v>
      </c>
      <c r="CY37" s="208">
        <f>'PL-Imp (O)'!CY37*(1+Toeslagen!$Q$29)</f>
        <v>1644.6015780480002</v>
      </c>
      <c r="CZ37" s="208">
        <f>'PL-Imp (O)'!CZ37*(1+Toeslagen!$Q$29)</f>
        <v>1449.5816649600001</v>
      </c>
      <c r="DA37" s="208">
        <f>'PL-Imp (O)'!DA37*(1+Toeslagen!$Q$29)</f>
        <v>1449.5816649600001</v>
      </c>
      <c r="DB37" s="208">
        <f>'PL-Imp (O)'!DB37*(1+Toeslagen!$Q$29)</f>
        <v>0</v>
      </c>
      <c r="DC37" s="208">
        <f>'PL-Imp (O)'!DC37*(1+Toeslagen!$Q$29)</f>
        <v>1449.5816649600001</v>
      </c>
      <c r="DD37" s="208">
        <f>'PL-Imp (O)'!DD37*(1+Toeslagen!$Q$29)</f>
        <v>1449.5816649600001</v>
      </c>
      <c r="DE37" s="208">
        <f>'PL-Imp (O)'!DE37*(1+Toeslagen!$Q$29)</f>
        <v>1449.5816649600001</v>
      </c>
      <c r="DF37" s="208">
        <f>'PL-Imp (O)'!DF37*(1+Toeslagen!$Q$29)</f>
        <v>1449.5816649600001</v>
      </c>
      <c r="DG37" s="208">
        <f>'PL-Imp (O)'!DG37*(1+Toeslagen!$Q$29)</f>
        <v>1449.5816649600001</v>
      </c>
      <c r="DH37" s="208">
        <f>'PL-Imp (O)'!DH37*(1+Toeslagen!$Q$29)</f>
        <v>1644.6015780480002</v>
      </c>
      <c r="DI37" s="208">
        <f>'PL-Imp (O)'!DI37*(1+Toeslagen!$Q$29)</f>
        <v>1644.6015780480002</v>
      </c>
      <c r="DJ37" s="208">
        <f>'PL-Imp (O)'!DJ37*(1+Toeslagen!$Q$29)</f>
        <v>1449.5816649600001</v>
      </c>
      <c r="DK37" s="208">
        <f>'PL-Imp (O)'!DK37*(1+Toeslagen!$Q$29)</f>
        <v>1449.5816649600001</v>
      </c>
    </row>
    <row r="38" spans="1:115">
      <c r="A38" s="184">
        <v>32</v>
      </c>
      <c r="B38" s="184">
        <v>32</v>
      </c>
      <c r="C38" s="1"/>
      <c r="D38" s="1">
        <v>5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208">
        <f>'PL-Imp (O)'!P38*(1+Toeslagen!$Q$29)</f>
        <v>1706.0196890880004</v>
      </c>
      <c r="Q38" s="208">
        <f>'PL-Imp (O)'!Q38*(1+Toeslagen!$Q$29)</f>
        <v>1706.0196890880004</v>
      </c>
      <c r="R38" s="208">
        <f>'PL-Imp (O)'!R38*(1+Toeslagen!$Q$29)</f>
        <v>1706.0196890880004</v>
      </c>
      <c r="S38" s="208">
        <f>'PL-Imp (O)'!S38*(1+Toeslagen!$Q$29)</f>
        <v>1706.0196890880004</v>
      </c>
      <c r="T38" s="208">
        <f>'PL-Imp (O)'!T38*(1+Toeslagen!$Q$29)</f>
        <v>1706.0196890880004</v>
      </c>
      <c r="U38" s="208">
        <f>'PL-Imp (O)'!U38*(1+Toeslagen!$Q$29)</f>
        <v>1706.0196890880004</v>
      </c>
      <c r="V38" s="208">
        <f>'PL-Imp (O)'!V38*(1+Toeslagen!$Q$29)</f>
        <v>1817.6615233920002</v>
      </c>
      <c r="W38" s="208">
        <f>'PL-Imp (O)'!W38*(1+Toeslagen!$Q$29)</f>
        <v>1817.6615233920002</v>
      </c>
      <c r="X38" s="208">
        <f>'PL-Imp (O)'!X38*(1+Toeslagen!$Q$29)</f>
        <v>1817.6615233920002</v>
      </c>
      <c r="Y38" s="208">
        <f>'PL-Imp (O)'!Y38*(1+Toeslagen!$Q$29)</f>
        <v>1706.0196890880004</v>
      </c>
      <c r="Z38" s="208">
        <f>'PL-Imp (O)'!Z38*(1+Toeslagen!$Q$29)</f>
        <v>2120.083707456</v>
      </c>
      <c r="AA38" s="208">
        <f>'PL-Imp (O)'!AA38*(1+Toeslagen!$Q$29)</f>
        <v>2120.083707456</v>
      </c>
      <c r="AB38" s="208">
        <f>'PL-Imp (O)'!AB38*(1+Toeslagen!$Q$29)</f>
        <v>2120.083707456</v>
      </c>
      <c r="AC38" s="208">
        <f>'PL-Imp (O)'!AC38*(1+Toeslagen!$Q$29)</f>
        <v>2120.083707456</v>
      </c>
      <c r="AD38" s="208">
        <f>'PL-Imp (O)'!AD38*(1+Toeslagen!$Q$29)</f>
        <v>2120.083707456</v>
      </c>
      <c r="AE38" s="208">
        <f>'PL-Imp (O)'!AE38*(1+Toeslagen!$Q$29)</f>
        <v>2120.083707456</v>
      </c>
      <c r="AF38" s="208">
        <f>'PL-Imp (O)'!AF38*(1+Toeslagen!$Q$29)</f>
        <v>2120.083707456</v>
      </c>
      <c r="AG38" s="208">
        <f>'PL-Imp (O)'!AG38*(1+Toeslagen!$Q$29)</f>
        <v>2120.083707456</v>
      </c>
      <c r="AH38" s="208">
        <f>'PL-Imp (O)'!AH38*(1+Toeslagen!$Q$29)</f>
        <v>2120.083707456</v>
      </c>
      <c r="AI38" s="208">
        <f>'PL-Imp (O)'!AI38*(1+Toeslagen!$Q$29)</f>
        <v>2120.083707456</v>
      </c>
      <c r="AJ38" s="208">
        <f>'PL-Imp (O)'!AJ38*(1+Toeslagen!$Q$29)</f>
        <v>2120.083707456</v>
      </c>
      <c r="AK38" s="208">
        <f>'PL-Imp (O)'!AK38*(1+Toeslagen!$Q$29)</f>
        <v>2120.083707456</v>
      </c>
      <c r="AL38" s="208">
        <f>'PL-Imp (O)'!AL38*(1+Toeslagen!$Q$29)</f>
        <v>2120.083707456</v>
      </c>
      <c r="AM38" s="208">
        <f>'PL-Imp (O)'!AM38*(1+Toeslagen!$Q$29)</f>
        <v>2120.083707456</v>
      </c>
      <c r="AN38" s="208">
        <f>'PL-Imp (O)'!AN38*(1+Toeslagen!$Q$29)</f>
        <v>2120.083707456</v>
      </c>
      <c r="AO38" s="208">
        <f>'PL-Imp (O)'!AO38*(1+Toeslagen!$Q$29)</f>
        <v>1817.6615233920002</v>
      </c>
      <c r="AP38" s="208">
        <f>'PL-Imp (O)'!AP38*(1+Toeslagen!$Q$29)</f>
        <v>1817.6615233920002</v>
      </c>
      <c r="AQ38" s="208">
        <f>'PL-Imp (O)'!AQ38*(1+Toeslagen!$Q$29)</f>
        <v>1817.6615233920002</v>
      </c>
      <c r="AR38" s="208">
        <f>'PL-Imp (O)'!AR38*(1+Toeslagen!$Q$29)</f>
        <v>1817.6615233920002</v>
      </c>
      <c r="AS38" s="208">
        <f>'PL-Imp (O)'!AS38*(1+Toeslagen!$Q$29)</f>
        <v>1817.6615233920002</v>
      </c>
      <c r="AT38" s="208">
        <f>'PL-Imp (O)'!AT38*(1+Toeslagen!$Q$29)</f>
        <v>1706.0196890880004</v>
      </c>
      <c r="AU38" s="208">
        <f>'PL-Imp (O)'!AU38*(1+Toeslagen!$Q$29)</f>
        <v>1706.0196890880004</v>
      </c>
      <c r="AV38" s="208">
        <f>'PL-Imp (O)'!AV38*(1+Toeslagen!$Q$29)</f>
        <v>1817.6615233920002</v>
      </c>
      <c r="AW38" s="208">
        <f>'PL-Imp (O)'!AW38*(1+Toeslagen!$Q$29)</f>
        <v>2120.083707456</v>
      </c>
      <c r="AX38" s="208">
        <f>'PL-Imp (O)'!AX38*(1+Toeslagen!$Q$29)</f>
        <v>2120.083707456</v>
      </c>
      <c r="AY38" s="208">
        <f>'PL-Imp (O)'!AY38*(1+Toeslagen!$Q$29)</f>
        <v>2120.083707456</v>
      </c>
      <c r="AZ38" s="208">
        <f>'PL-Imp (O)'!AZ38*(1+Toeslagen!$Q$29)</f>
        <v>2120.083707456</v>
      </c>
      <c r="BA38" s="208">
        <f>'PL-Imp (O)'!BA38*(1+Toeslagen!$Q$29)</f>
        <v>2120.083707456</v>
      </c>
      <c r="BB38" s="208">
        <f>'PL-Imp (O)'!BB38*(1+Toeslagen!$Q$29)</f>
        <v>2120.083707456</v>
      </c>
      <c r="BC38" s="208">
        <f>'PL-Imp (O)'!BC38*(1+Toeslagen!$Q$29)</f>
        <v>2120.083707456</v>
      </c>
      <c r="BD38" s="208">
        <f>'PL-Imp (O)'!BD38*(1+Toeslagen!$Q$29)</f>
        <v>1706.0196890880004</v>
      </c>
      <c r="BE38" s="208">
        <f>'PL-Imp (O)'!BE38*(1+Toeslagen!$Q$29)</f>
        <v>1706.0196890880004</v>
      </c>
      <c r="BF38" s="208">
        <f>'PL-Imp (O)'!BF38*(1+Toeslagen!$Q$29)</f>
        <v>1706.0196890880004</v>
      </c>
      <c r="BG38" s="208">
        <f>'PL-Imp (O)'!BG38*(1+Toeslagen!$Q$29)</f>
        <v>1706.0196890880004</v>
      </c>
      <c r="BH38" s="208">
        <f>'PL-Imp (O)'!BH38*(1+Toeslagen!$Q$29)</f>
        <v>1706.0196890880004</v>
      </c>
      <c r="BI38" s="208">
        <f>'PL-Imp (O)'!BI38*(1+Toeslagen!$Q$29)</f>
        <v>1503.9338371199999</v>
      </c>
      <c r="BJ38" s="208">
        <f>'PL-Imp (O)'!BJ38*(1+Toeslagen!$Q$29)</f>
        <v>1503.9338371199999</v>
      </c>
      <c r="BK38" s="208">
        <f>'PL-Imp (O)'!BK38*(1+Toeslagen!$Q$29)</f>
        <v>1706.0196890880004</v>
      </c>
      <c r="BL38" s="208">
        <f>'PL-Imp (O)'!BL38*(1+Toeslagen!$Q$29)</f>
        <v>1706.0196890880004</v>
      </c>
      <c r="BM38" s="208">
        <f>'PL-Imp (O)'!BM38*(1+Toeslagen!$Q$29)</f>
        <v>1503.9338371199999</v>
      </c>
      <c r="BN38" s="208">
        <f>'PL-Imp (O)'!BN38*(1+Toeslagen!$Q$29)</f>
        <v>1447.4063260800001</v>
      </c>
      <c r="BO38" s="208">
        <f>'PL-Imp (O)'!BO38*(1+Toeslagen!$Q$29)</f>
        <v>1447.4063260800001</v>
      </c>
      <c r="BP38" s="208">
        <f>'PL-Imp (O)'!BP38*(1+Toeslagen!$Q$29)</f>
        <v>1447.4063260800001</v>
      </c>
      <c r="BQ38" s="208">
        <f>'PL-Imp (O)'!BQ38*(1+Toeslagen!$Q$29)</f>
        <v>1447.4063260800001</v>
      </c>
      <c r="BR38" s="208">
        <f>'PL-Imp (O)'!BR38*(1+Toeslagen!$Q$29)</f>
        <v>1447.4063260800001</v>
      </c>
      <c r="BS38" s="208">
        <f>'PL-Imp (O)'!BS38*(1+Toeslagen!$Q$29)</f>
        <v>1447.4063260800001</v>
      </c>
      <c r="BT38" s="208">
        <f>'PL-Imp (O)'!BT38*(1+Toeslagen!$Q$29)</f>
        <v>1447.4063260800001</v>
      </c>
      <c r="BU38" s="208">
        <f>'PL-Imp (O)'!BU38*(1+Toeslagen!$Q$29)</f>
        <v>1503.9338371199999</v>
      </c>
      <c r="BV38" s="208">
        <f>'PL-Imp (O)'!BV38*(1+Toeslagen!$Q$29)</f>
        <v>1503.9338371199999</v>
      </c>
      <c r="BW38" s="208">
        <f>'PL-Imp (O)'!BW38*(1+Toeslagen!$Q$29)</f>
        <v>1447.4063260800001</v>
      </c>
      <c r="BX38" s="208">
        <f>'PL-Imp (O)'!BX38*(1+Toeslagen!$Q$29)</f>
        <v>1361.2018717440001</v>
      </c>
      <c r="BY38" s="208">
        <f>'PL-Imp (O)'!BY38*(1+Toeslagen!$Q$29)</f>
        <v>1361.2018717440001</v>
      </c>
      <c r="BZ38" s="208">
        <f>'PL-Imp (O)'!BZ38*(1+Toeslagen!$Q$29)</f>
        <v>1447.4063260800001</v>
      </c>
      <c r="CA38" s="208">
        <f>'PL-Imp (O)'!CA38*(1+Toeslagen!$Q$29)</f>
        <v>1447.4063260800001</v>
      </c>
      <c r="CB38" s="208">
        <f>'PL-Imp (O)'!CB38*(1+Toeslagen!$Q$29)</f>
        <v>1361.2018717440001</v>
      </c>
      <c r="CC38" s="208">
        <f>'PL-Imp (O)'!CC38*(1+Toeslagen!$Q$29)</f>
        <v>1361.2018717440001</v>
      </c>
      <c r="CD38" s="208">
        <f>'PL-Imp (O)'!CD38*(1+Toeslagen!$Q$29)</f>
        <v>1361.2018717440001</v>
      </c>
      <c r="CE38" s="208">
        <f>'PL-Imp (O)'!CE38*(1+Toeslagen!$Q$29)</f>
        <v>1361.2018717440001</v>
      </c>
      <c r="CF38" s="208">
        <f>'PL-Imp (O)'!CF38*(1+Toeslagen!$Q$29)</f>
        <v>1361.2018717439998</v>
      </c>
      <c r="CG38" s="208">
        <f>'PL-Imp (O)'!CG38*(1+Toeslagen!$Q$29)</f>
        <v>1361.2018717440001</v>
      </c>
      <c r="CH38" s="208">
        <f>'PL-Imp (O)'!CH38*(1+Toeslagen!$Q$29)</f>
        <v>1361.2018717440001</v>
      </c>
      <c r="CI38" s="208">
        <f>'PL-Imp (O)'!CI38*(1+Toeslagen!$Q$29)</f>
        <v>1361.2018717440001</v>
      </c>
      <c r="CJ38" s="208">
        <f>'PL-Imp (O)'!CJ38*(1+Toeslagen!$Q$29)</f>
        <v>1447.4063260800001</v>
      </c>
      <c r="CK38" s="208">
        <f>'PL-Imp (O)'!CK38*(1+Toeslagen!$Q$29)</f>
        <v>1361.2018717440001</v>
      </c>
      <c r="CL38" s="208">
        <f>'PL-Imp (O)'!CL38*(1+Toeslagen!$Q$29)</f>
        <v>1361.2018717440001</v>
      </c>
      <c r="CM38" s="208">
        <f>'PL-Imp (O)'!CM38*(1+Toeslagen!$Q$29)</f>
        <v>1503.9338371199999</v>
      </c>
      <c r="CN38" s="208">
        <f>'PL-Imp (O)'!CN38*(1+Toeslagen!$Q$29)</f>
        <v>1706.0196890880004</v>
      </c>
      <c r="CO38" s="208">
        <f>'PL-Imp (O)'!CO38*(1+Toeslagen!$Q$29)</f>
        <v>1503.9338371199999</v>
      </c>
      <c r="CP38" s="208">
        <f>'PL-Imp (O)'!CP38*(1+Toeslagen!$Q$29)</f>
        <v>1503.9338371199999</v>
      </c>
      <c r="CQ38" s="208">
        <f>'PL-Imp (O)'!CQ38*(1+Toeslagen!$Q$29)</f>
        <v>0</v>
      </c>
      <c r="CR38" s="208">
        <f>'PL-Imp (O)'!CR38*(1+Toeslagen!$Q$29)</f>
        <v>1817.6615233920002</v>
      </c>
      <c r="CS38" s="208">
        <f>'PL-Imp (O)'!CS38*(1+Toeslagen!$Q$29)</f>
        <v>1817.6615233920002</v>
      </c>
      <c r="CT38" s="208">
        <f>'PL-Imp (O)'!CT38*(1+Toeslagen!$Q$29)</f>
        <v>1817.6615233920002</v>
      </c>
      <c r="CU38" s="208">
        <f>'PL-Imp (O)'!CU38*(1+Toeslagen!$Q$29)</f>
        <v>1817.6615233920002</v>
      </c>
      <c r="CV38" s="208">
        <f>'PL-Imp (O)'!CV38*(1+Toeslagen!$Q$29)</f>
        <v>1817.6615233920002</v>
      </c>
      <c r="CW38" s="208">
        <f>'PL-Imp (O)'!CW38*(1+Toeslagen!$Q$29)</f>
        <v>1503.9338371199999</v>
      </c>
      <c r="CX38" s="208">
        <f>'PL-Imp (O)'!CX38*(1+Toeslagen!$Q$29)</f>
        <v>1706.0196890880004</v>
      </c>
      <c r="CY38" s="208">
        <f>'PL-Imp (O)'!CY38*(1+Toeslagen!$Q$29)</f>
        <v>1706.0196890880004</v>
      </c>
      <c r="CZ38" s="208">
        <f>'PL-Imp (O)'!CZ38*(1+Toeslagen!$Q$29)</f>
        <v>1503.9338371199999</v>
      </c>
      <c r="DA38" s="208">
        <f>'PL-Imp (O)'!DA38*(1+Toeslagen!$Q$29)</f>
        <v>1503.9338371199999</v>
      </c>
      <c r="DB38" s="208">
        <f>'PL-Imp (O)'!DB38*(1+Toeslagen!$Q$29)</f>
        <v>0</v>
      </c>
      <c r="DC38" s="208">
        <f>'PL-Imp (O)'!DC38*(1+Toeslagen!$Q$29)</f>
        <v>1503.9338371199999</v>
      </c>
      <c r="DD38" s="208">
        <f>'PL-Imp (O)'!DD38*(1+Toeslagen!$Q$29)</f>
        <v>1503.9338371199999</v>
      </c>
      <c r="DE38" s="208">
        <f>'PL-Imp (O)'!DE38*(1+Toeslagen!$Q$29)</f>
        <v>1503.9338371199999</v>
      </c>
      <c r="DF38" s="208">
        <f>'PL-Imp (O)'!DF38*(1+Toeslagen!$Q$29)</f>
        <v>1503.9338371199999</v>
      </c>
      <c r="DG38" s="208">
        <f>'PL-Imp (O)'!DG38*(1+Toeslagen!$Q$29)</f>
        <v>1503.9338371199999</v>
      </c>
      <c r="DH38" s="208">
        <f>'PL-Imp (O)'!DH38*(1+Toeslagen!$Q$29)</f>
        <v>1706.0196890880004</v>
      </c>
      <c r="DI38" s="208">
        <f>'PL-Imp (O)'!DI38*(1+Toeslagen!$Q$29)</f>
        <v>1706.0196890880004</v>
      </c>
      <c r="DJ38" s="208">
        <f>'PL-Imp (O)'!DJ38*(1+Toeslagen!$Q$29)</f>
        <v>1503.9338371199999</v>
      </c>
      <c r="DK38" s="208">
        <f>'PL-Imp (O)'!DK38*(1+Toeslagen!$Q$29)</f>
        <v>1503.9338371199999</v>
      </c>
    </row>
    <row r="39" spans="1:115">
      <c r="A39" s="184">
        <v>33</v>
      </c>
      <c r="B39" s="184">
        <v>33</v>
      </c>
      <c r="C39" s="1"/>
      <c r="D39" s="1">
        <v>5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208">
        <f>'PL-Imp (O)'!P39*(1+Toeslagen!$Q$29)</f>
        <v>1767.4378001280002</v>
      </c>
      <c r="Q39" s="208">
        <f>'PL-Imp (O)'!Q39*(1+Toeslagen!$Q$29)</f>
        <v>1767.4378001280002</v>
      </c>
      <c r="R39" s="208">
        <f>'PL-Imp (O)'!R39*(1+Toeslagen!$Q$29)</f>
        <v>1767.4378001280002</v>
      </c>
      <c r="S39" s="208">
        <f>'PL-Imp (O)'!S39*(1+Toeslagen!$Q$29)</f>
        <v>1767.4378001280002</v>
      </c>
      <c r="T39" s="208">
        <f>'PL-Imp (O)'!T39*(1+Toeslagen!$Q$29)</f>
        <v>1767.4378001280002</v>
      </c>
      <c r="U39" s="208">
        <f>'PL-Imp (O)'!U39*(1+Toeslagen!$Q$29)</f>
        <v>1767.4378001280002</v>
      </c>
      <c r="V39" s="208">
        <f>'PL-Imp (O)'!V39*(1+Toeslagen!$Q$29)</f>
        <v>1879.0796344320001</v>
      </c>
      <c r="W39" s="208">
        <f>'PL-Imp (O)'!W39*(1+Toeslagen!$Q$29)</f>
        <v>1879.0796344320001</v>
      </c>
      <c r="X39" s="208">
        <f>'PL-Imp (O)'!X39*(1+Toeslagen!$Q$29)</f>
        <v>1879.0796344320001</v>
      </c>
      <c r="Y39" s="208">
        <f>'PL-Imp (O)'!Y39*(1+Toeslagen!$Q$29)</f>
        <v>1767.4378001280002</v>
      </c>
      <c r="Z39" s="208">
        <f>'PL-Imp (O)'!Z39*(1+Toeslagen!$Q$29)</f>
        <v>2185.7413818240002</v>
      </c>
      <c r="AA39" s="208">
        <f>'PL-Imp (O)'!AA39*(1+Toeslagen!$Q$29)</f>
        <v>2185.7413818240002</v>
      </c>
      <c r="AB39" s="208">
        <f>'PL-Imp (O)'!AB39*(1+Toeslagen!$Q$29)</f>
        <v>2185.7413818240002</v>
      </c>
      <c r="AC39" s="208">
        <f>'PL-Imp (O)'!AC39*(1+Toeslagen!$Q$29)</f>
        <v>2185.7413818240002</v>
      </c>
      <c r="AD39" s="208">
        <f>'PL-Imp (O)'!AD39*(1+Toeslagen!$Q$29)</f>
        <v>2185.7413818240002</v>
      </c>
      <c r="AE39" s="208">
        <f>'PL-Imp (O)'!AE39*(1+Toeslagen!$Q$29)</f>
        <v>2185.7413818240002</v>
      </c>
      <c r="AF39" s="208">
        <f>'PL-Imp (O)'!AF39*(1+Toeslagen!$Q$29)</f>
        <v>2185.7413818240002</v>
      </c>
      <c r="AG39" s="208">
        <f>'PL-Imp (O)'!AG39*(1+Toeslagen!$Q$29)</f>
        <v>2185.7413818240002</v>
      </c>
      <c r="AH39" s="208">
        <f>'PL-Imp (O)'!AH39*(1+Toeslagen!$Q$29)</f>
        <v>2185.7413818240002</v>
      </c>
      <c r="AI39" s="208">
        <f>'PL-Imp (O)'!AI39*(1+Toeslagen!$Q$29)</f>
        <v>2185.7413818240002</v>
      </c>
      <c r="AJ39" s="208">
        <f>'PL-Imp (O)'!AJ39*(1+Toeslagen!$Q$29)</f>
        <v>2185.7413818240002</v>
      </c>
      <c r="AK39" s="208">
        <f>'PL-Imp (O)'!AK39*(1+Toeslagen!$Q$29)</f>
        <v>2185.7413818240002</v>
      </c>
      <c r="AL39" s="208">
        <f>'PL-Imp (O)'!AL39*(1+Toeslagen!$Q$29)</f>
        <v>2185.7413818240002</v>
      </c>
      <c r="AM39" s="208">
        <f>'PL-Imp (O)'!AM39*(1+Toeslagen!$Q$29)</f>
        <v>2185.7413818240002</v>
      </c>
      <c r="AN39" s="208">
        <f>'PL-Imp (O)'!AN39*(1+Toeslagen!$Q$29)</f>
        <v>2185.7413818240002</v>
      </c>
      <c r="AO39" s="208">
        <f>'PL-Imp (O)'!AO39*(1+Toeslagen!$Q$29)</f>
        <v>1879.0796344320001</v>
      </c>
      <c r="AP39" s="208">
        <f>'PL-Imp (O)'!AP39*(1+Toeslagen!$Q$29)</f>
        <v>1879.0796344320001</v>
      </c>
      <c r="AQ39" s="208">
        <f>'PL-Imp (O)'!AQ39*(1+Toeslagen!$Q$29)</f>
        <v>1879.0796344320001</v>
      </c>
      <c r="AR39" s="208">
        <f>'PL-Imp (O)'!AR39*(1+Toeslagen!$Q$29)</f>
        <v>1879.0796344320001</v>
      </c>
      <c r="AS39" s="208">
        <f>'PL-Imp (O)'!AS39*(1+Toeslagen!$Q$29)</f>
        <v>1879.0796344320001</v>
      </c>
      <c r="AT39" s="208">
        <f>'PL-Imp (O)'!AT39*(1+Toeslagen!$Q$29)</f>
        <v>1767.4378001280002</v>
      </c>
      <c r="AU39" s="208">
        <f>'PL-Imp (O)'!AU39*(1+Toeslagen!$Q$29)</f>
        <v>1767.4378001280002</v>
      </c>
      <c r="AV39" s="208">
        <f>'PL-Imp (O)'!AV39*(1+Toeslagen!$Q$29)</f>
        <v>1879.0796344320001</v>
      </c>
      <c r="AW39" s="208">
        <f>'PL-Imp (O)'!AW39*(1+Toeslagen!$Q$29)</f>
        <v>2185.7413818240002</v>
      </c>
      <c r="AX39" s="208">
        <f>'PL-Imp (O)'!AX39*(1+Toeslagen!$Q$29)</f>
        <v>2185.7413818240002</v>
      </c>
      <c r="AY39" s="208">
        <f>'PL-Imp (O)'!AY39*(1+Toeslagen!$Q$29)</f>
        <v>2185.7413818240002</v>
      </c>
      <c r="AZ39" s="208">
        <f>'PL-Imp (O)'!AZ39*(1+Toeslagen!$Q$29)</f>
        <v>2185.7413818240002</v>
      </c>
      <c r="BA39" s="208">
        <f>'PL-Imp (O)'!BA39*(1+Toeslagen!$Q$29)</f>
        <v>2185.7413818240002</v>
      </c>
      <c r="BB39" s="208">
        <f>'PL-Imp (O)'!BB39*(1+Toeslagen!$Q$29)</f>
        <v>2185.7413818240002</v>
      </c>
      <c r="BC39" s="208">
        <f>'PL-Imp (O)'!BC39*(1+Toeslagen!$Q$29)</f>
        <v>2185.7413818240002</v>
      </c>
      <c r="BD39" s="208">
        <f>'PL-Imp (O)'!BD39*(1+Toeslagen!$Q$29)</f>
        <v>1767.4378001280002</v>
      </c>
      <c r="BE39" s="208">
        <f>'PL-Imp (O)'!BE39*(1+Toeslagen!$Q$29)</f>
        <v>1767.4378001280002</v>
      </c>
      <c r="BF39" s="208">
        <f>'PL-Imp (O)'!BF39*(1+Toeslagen!$Q$29)</f>
        <v>1767.4378001280002</v>
      </c>
      <c r="BG39" s="208">
        <f>'PL-Imp (O)'!BG39*(1+Toeslagen!$Q$29)</f>
        <v>1767.4378001280002</v>
      </c>
      <c r="BH39" s="208">
        <f>'PL-Imp (O)'!BH39*(1+Toeslagen!$Q$29)</f>
        <v>1767.4378001280002</v>
      </c>
      <c r="BI39" s="208">
        <f>'PL-Imp (O)'!BI39*(1+Toeslagen!$Q$29)</f>
        <v>1556.8728215040001</v>
      </c>
      <c r="BJ39" s="208">
        <f>'PL-Imp (O)'!BJ39*(1+Toeslagen!$Q$29)</f>
        <v>1556.8728215040001</v>
      </c>
      <c r="BK39" s="208">
        <f>'PL-Imp (O)'!BK39*(1+Toeslagen!$Q$29)</f>
        <v>1767.4378001280002</v>
      </c>
      <c r="BL39" s="208">
        <f>'PL-Imp (O)'!BL39*(1+Toeslagen!$Q$29)</f>
        <v>1767.4378001279999</v>
      </c>
      <c r="BM39" s="208">
        <f>'PL-Imp (O)'!BM39*(1+Toeslagen!$Q$29)</f>
        <v>1556.8728215040003</v>
      </c>
      <c r="BN39" s="208">
        <f>'PL-Imp (O)'!BN39*(1+Toeslagen!$Q$29)</f>
        <v>1498.9321226879999</v>
      </c>
      <c r="BO39" s="208">
        <f>'PL-Imp (O)'!BO39*(1+Toeslagen!$Q$29)</f>
        <v>1498.9321226879999</v>
      </c>
      <c r="BP39" s="208">
        <f>'PL-Imp (O)'!BP39*(1+Toeslagen!$Q$29)</f>
        <v>1498.9321226879999</v>
      </c>
      <c r="BQ39" s="208">
        <f>'PL-Imp (O)'!BQ39*(1+Toeslagen!$Q$29)</f>
        <v>1498.9321226879999</v>
      </c>
      <c r="BR39" s="208">
        <f>'PL-Imp (O)'!BR39*(1+Toeslagen!$Q$29)</f>
        <v>1498.9321226879999</v>
      </c>
      <c r="BS39" s="208">
        <f>'PL-Imp (O)'!BS39*(1+Toeslagen!$Q$29)</f>
        <v>1498.9321226879999</v>
      </c>
      <c r="BT39" s="208">
        <f>'PL-Imp (O)'!BT39*(1+Toeslagen!$Q$29)</f>
        <v>1498.9321226879999</v>
      </c>
      <c r="BU39" s="208">
        <f>'PL-Imp (O)'!BU39*(1+Toeslagen!$Q$29)</f>
        <v>1556.8728215040001</v>
      </c>
      <c r="BV39" s="208">
        <f>'PL-Imp (O)'!BV39*(1+Toeslagen!$Q$29)</f>
        <v>1556.8728215040005</v>
      </c>
      <c r="BW39" s="208">
        <f>'PL-Imp (O)'!BW39*(1+Toeslagen!$Q$29)</f>
        <v>1498.9321226880002</v>
      </c>
      <c r="BX39" s="208">
        <f>'PL-Imp (O)'!BX39*(1+Toeslagen!$Q$29)</f>
        <v>1408.4881050239999</v>
      </c>
      <c r="BY39" s="208">
        <f>'PL-Imp (O)'!BY39*(1+Toeslagen!$Q$29)</f>
        <v>1408.4881050239999</v>
      </c>
      <c r="BZ39" s="208">
        <f>'PL-Imp (O)'!BZ39*(1+Toeslagen!$Q$29)</f>
        <v>1498.9321226879999</v>
      </c>
      <c r="CA39" s="208">
        <f>'PL-Imp (O)'!CA39*(1+Toeslagen!$Q$29)</f>
        <v>1498.9321226880002</v>
      </c>
      <c r="CB39" s="208">
        <f>'PL-Imp (O)'!CB39*(1+Toeslagen!$Q$29)</f>
        <v>1408.4881050239999</v>
      </c>
      <c r="CC39" s="208">
        <f>'PL-Imp (O)'!CC39*(1+Toeslagen!$Q$29)</f>
        <v>1408.4881050239999</v>
      </c>
      <c r="CD39" s="208">
        <f>'PL-Imp (O)'!CD39*(1+Toeslagen!$Q$29)</f>
        <v>1408.4881050239999</v>
      </c>
      <c r="CE39" s="208">
        <f>'PL-Imp (O)'!CE39*(1+Toeslagen!$Q$29)</f>
        <v>1408.4881050239999</v>
      </c>
      <c r="CF39" s="208">
        <f>'PL-Imp (O)'!CF39*(1+Toeslagen!$Q$29)</f>
        <v>1408.4881050239999</v>
      </c>
      <c r="CG39" s="208">
        <f>'PL-Imp (O)'!CG39*(1+Toeslagen!$Q$29)</f>
        <v>1408.4881050239999</v>
      </c>
      <c r="CH39" s="208">
        <f>'PL-Imp (O)'!CH39*(1+Toeslagen!$Q$29)</f>
        <v>1408.4881050239999</v>
      </c>
      <c r="CI39" s="208">
        <f>'PL-Imp (O)'!CI39*(1+Toeslagen!$Q$29)</f>
        <v>1408.4881050239999</v>
      </c>
      <c r="CJ39" s="208">
        <f>'PL-Imp (O)'!CJ39*(1+Toeslagen!$Q$29)</f>
        <v>1498.9321226879999</v>
      </c>
      <c r="CK39" s="208">
        <f>'PL-Imp (O)'!CK39*(1+Toeslagen!$Q$29)</f>
        <v>1408.4881050239999</v>
      </c>
      <c r="CL39" s="208">
        <f>'PL-Imp (O)'!CL39*(1+Toeslagen!$Q$29)</f>
        <v>1408.4881050240001</v>
      </c>
      <c r="CM39" s="208">
        <f>'PL-Imp (O)'!CM39*(1+Toeslagen!$Q$29)</f>
        <v>1556.8728215040003</v>
      </c>
      <c r="CN39" s="208">
        <f>'PL-Imp (O)'!CN39*(1+Toeslagen!$Q$29)</f>
        <v>1767.4378001280002</v>
      </c>
      <c r="CO39" s="208">
        <f>'PL-Imp (O)'!CO39*(1+Toeslagen!$Q$29)</f>
        <v>1556.8728215040003</v>
      </c>
      <c r="CP39" s="208">
        <f>'PL-Imp (O)'!CP39*(1+Toeslagen!$Q$29)</f>
        <v>1556.8728215040003</v>
      </c>
      <c r="CQ39" s="208">
        <f>'PL-Imp (O)'!CQ39*(1+Toeslagen!$Q$29)</f>
        <v>0</v>
      </c>
      <c r="CR39" s="208">
        <f>'PL-Imp (O)'!CR39*(1+Toeslagen!$Q$29)</f>
        <v>1879.0796344320001</v>
      </c>
      <c r="CS39" s="208">
        <f>'PL-Imp (O)'!CS39*(1+Toeslagen!$Q$29)</f>
        <v>1879.0796344320001</v>
      </c>
      <c r="CT39" s="208">
        <f>'PL-Imp (O)'!CT39*(1+Toeslagen!$Q$29)</f>
        <v>1879.0796344320001</v>
      </c>
      <c r="CU39" s="208">
        <f>'PL-Imp (O)'!CU39*(1+Toeslagen!$Q$29)</f>
        <v>1879.0796344320001</v>
      </c>
      <c r="CV39" s="208">
        <f>'PL-Imp (O)'!CV39*(1+Toeslagen!$Q$29)</f>
        <v>1879.0796344320001</v>
      </c>
      <c r="CW39" s="208">
        <f>'PL-Imp (O)'!CW39*(1+Toeslagen!$Q$29)</f>
        <v>1556.8728215040003</v>
      </c>
      <c r="CX39" s="208">
        <f>'PL-Imp (O)'!CX39*(1+Toeslagen!$Q$29)</f>
        <v>1767.4378001280002</v>
      </c>
      <c r="CY39" s="208">
        <f>'PL-Imp (O)'!CY39*(1+Toeslagen!$Q$29)</f>
        <v>1767.4378001280002</v>
      </c>
      <c r="CZ39" s="208">
        <f>'PL-Imp (O)'!CZ39*(1+Toeslagen!$Q$29)</f>
        <v>1556.8728215040003</v>
      </c>
      <c r="DA39" s="208">
        <f>'PL-Imp (O)'!DA39*(1+Toeslagen!$Q$29)</f>
        <v>1556.8728215040003</v>
      </c>
      <c r="DB39" s="208">
        <f>'PL-Imp (O)'!DB39*(1+Toeslagen!$Q$29)</f>
        <v>0</v>
      </c>
      <c r="DC39" s="208">
        <f>'PL-Imp (O)'!DC39*(1+Toeslagen!$Q$29)</f>
        <v>1556.8728215040003</v>
      </c>
      <c r="DD39" s="208">
        <f>'PL-Imp (O)'!DD39*(1+Toeslagen!$Q$29)</f>
        <v>1556.8728215040003</v>
      </c>
      <c r="DE39" s="208">
        <f>'PL-Imp (O)'!DE39*(1+Toeslagen!$Q$29)</f>
        <v>1556.8728215040003</v>
      </c>
      <c r="DF39" s="208">
        <f>'PL-Imp (O)'!DF39*(1+Toeslagen!$Q$29)</f>
        <v>1556.8728215040003</v>
      </c>
      <c r="DG39" s="208">
        <f>'PL-Imp (O)'!DG39*(1+Toeslagen!$Q$29)</f>
        <v>1556.8728215040003</v>
      </c>
      <c r="DH39" s="208">
        <f>'PL-Imp (O)'!DH39*(1+Toeslagen!$Q$29)</f>
        <v>1767.4378001280002</v>
      </c>
      <c r="DI39" s="208">
        <f>'PL-Imp (O)'!DI39*(1+Toeslagen!$Q$29)</f>
        <v>1767.4378001280002</v>
      </c>
      <c r="DJ39" s="208">
        <f>'PL-Imp (O)'!DJ39*(1+Toeslagen!$Q$29)</f>
        <v>1556.8728215040003</v>
      </c>
      <c r="DK39" s="208">
        <f>'PL-Imp (O)'!DK39*(1+Toeslagen!$Q$29)</f>
        <v>1556.8728215040003</v>
      </c>
    </row>
    <row r="40" spans="1:115">
      <c r="A40" s="184">
        <v>34</v>
      </c>
      <c r="B40" s="184">
        <v>34</v>
      </c>
      <c r="C40" s="1"/>
      <c r="D40" s="1">
        <v>5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208">
        <f>'PL-Imp (O)'!P40*(1+Toeslagen!$Q$29)</f>
        <v>1784.3960534400003</v>
      </c>
      <c r="Q40" s="208">
        <f>'PL-Imp (O)'!Q40*(1+Toeslagen!$Q$29)</f>
        <v>1784.3960534400003</v>
      </c>
      <c r="R40" s="208">
        <f>'PL-Imp (O)'!R40*(1+Toeslagen!$Q$29)</f>
        <v>1784.3960534400003</v>
      </c>
      <c r="S40" s="208">
        <f>'PL-Imp (O)'!S40*(1+Toeslagen!$Q$29)</f>
        <v>1784.3960534400003</v>
      </c>
      <c r="T40" s="208">
        <f>'PL-Imp (O)'!T40*(1+Toeslagen!$Q$29)</f>
        <v>1784.3960534400003</v>
      </c>
      <c r="U40" s="208">
        <f>'PL-Imp (O)'!U40*(1+Toeslagen!$Q$29)</f>
        <v>1784.3960534400003</v>
      </c>
      <c r="V40" s="208">
        <f>'PL-Imp (O)'!V40*(1+Toeslagen!$Q$29)</f>
        <v>1894.6246999680004</v>
      </c>
      <c r="W40" s="208">
        <f>'PL-Imp (O)'!W40*(1+Toeslagen!$Q$29)</f>
        <v>1894.6246999680004</v>
      </c>
      <c r="X40" s="208">
        <f>'PL-Imp (O)'!X40*(1+Toeslagen!$Q$29)</f>
        <v>1894.6246999680004</v>
      </c>
      <c r="Y40" s="208">
        <f>'PL-Imp (O)'!Y40*(1+Toeslagen!$Q$29)</f>
        <v>1784.3960534400003</v>
      </c>
      <c r="Z40" s="208">
        <f>'PL-Imp (O)'!Z40*(1+Toeslagen!$Q$29)</f>
        <v>2204.1128229120004</v>
      </c>
      <c r="AA40" s="208">
        <f>'PL-Imp (O)'!AA40*(1+Toeslagen!$Q$29)</f>
        <v>2204.1128229120004</v>
      </c>
      <c r="AB40" s="208">
        <f>'PL-Imp (O)'!AB40*(1+Toeslagen!$Q$29)</f>
        <v>2204.1128229120004</v>
      </c>
      <c r="AC40" s="208">
        <f>'PL-Imp (O)'!AC40*(1+Toeslagen!$Q$29)</f>
        <v>2204.1128229120004</v>
      </c>
      <c r="AD40" s="208">
        <f>'PL-Imp (O)'!AD40*(1+Toeslagen!$Q$29)</f>
        <v>2204.1128229120004</v>
      </c>
      <c r="AE40" s="208">
        <f>'PL-Imp (O)'!AE40*(1+Toeslagen!$Q$29)</f>
        <v>2204.1128229120004</v>
      </c>
      <c r="AF40" s="208">
        <f>'PL-Imp (O)'!AF40*(1+Toeslagen!$Q$29)</f>
        <v>2204.1128229120004</v>
      </c>
      <c r="AG40" s="208">
        <f>'PL-Imp (O)'!AG40*(1+Toeslagen!$Q$29)</f>
        <v>2204.1128229120004</v>
      </c>
      <c r="AH40" s="208">
        <f>'PL-Imp (O)'!AH40*(1+Toeslagen!$Q$29)</f>
        <v>2204.1128229120004</v>
      </c>
      <c r="AI40" s="208">
        <f>'PL-Imp (O)'!AI40*(1+Toeslagen!$Q$29)</f>
        <v>2204.1128229120004</v>
      </c>
      <c r="AJ40" s="208">
        <f>'PL-Imp (O)'!AJ40*(1+Toeslagen!$Q$29)</f>
        <v>2204.1128229120004</v>
      </c>
      <c r="AK40" s="208">
        <f>'PL-Imp (O)'!AK40*(1+Toeslagen!$Q$29)</f>
        <v>2204.1128229120004</v>
      </c>
      <c r="AL40" s="208">
        <f>'PL-Imp (O)'!AL40*(1+Toeslagen!$Q$29)</f>
        <v>2204.1128229120004</v>
      </c>
      <c r="AM40" s="208">
        <f>'PL-Imp (O)'!AM40*(1+Toeslagen!$Q$29)</f>
        <v>2204.1128229120004</v>
      </c>
      <c r="AN40" s="208">
        <f>'PL-Imp (O)'!AN40*(1+Toeslagen!$Q$29)</f>
        <v>2204.1128229120004</v>
      </c>
      <c r="AO40" s="208">
        <f>'PL-Imp (O)'!AO40*(1+Toeslagen!$Q$29)</f>
        <v>1894.6246999680004</v>
      </c>
      <c r="AP40" s="208">
        <f>'PL-Imp (O)'!AP40*(1+Toeslagen!$Q$29)</f>
        <v>1894.6246999680004</v>
      </c>
      <c r="AQ40" s="208">
        <f>'PL-Imp (O)'!AQ40*(1+Toeslagen!$Q$29)</f>
        <v>1894.6246999680004</v>
      </c>
      <c r="AR40" s="208">
        <f>'PL-Imp (O)'!AR40*(1+Toeslagen!$Q$29)</f>
        <v>1894.6246999680004</v>
      </c>
      <c r="AS40" s="208">
        <f>'PL-Imp (O)'!AS40*(1+Toeslagen!$Q$29)</f>
        <v>1894.6246999680004</v>
      </c>
      <c r="AT40" s="208">
        <f>'PL-Imp (O)'!AT40*(1+Toeslagen!$Q$29)</f>
        <v>1784.3960534400003</v>
      </c>
      <c r="AU40" s="208">
        <f>'PL-Imp (O)'!AU40*(1+Toeslagen!$Q$29)</f>
        <v>1784.3960534400003</v>
      </c>
      <c r="AV40" s="208">
        <f>'PL-Imp (O)'!AV40*(1+Toeslagen!$Q$29)</f>
        <v>1894.6246999680004</v>
      </c>
      <c r="AW40" s="208">
        <f>'PL-Imp (O)'!AW40*(1+Toeslagen!$Q$29)</f>
        <v>2204.1128229120004</v>
      </c>
      <c r="AX40" s="208">
        <f>'PL-Imp (O)'!AX40*(1+Toeslagen!$Q$29)</f>
        <v>2204.1128229120004</v>
      </c>
      <c r="AY40" s="208">
        <f>'PL-Imp (O)'!AY40*(1+Toeslagen!$Q$29)</f>
        <v>2204.1128229120004</v>
      </c>
      <c r="AZ40" s="208">
        <f>'PL-Imp (O)'!AZ40*(1+Toeslagen!$Q$29)</f>
        <v>2204.1128229120004</v>
      </c>
      <c r="BA40" s="208">
        <f>'PL-Imp (O)'!BA40*(1+Toeslagen!$Q$29)</f>
        <v>2204.1128229120004</v>
      </c>
      <c r="BB40" s="208">
        <f>'PL-Imp (O)'!BB40*(1+Toeslagen!$Q$29)</f>
        <v>2204.1128229120004</v>
      </c>
      <c r="BC40" s="208">
        <f>'PL-Imp (O)'!BC40*(1+Toeslagen!$Q$29)</f>
        <v>2204.1128229120004</v>
      </c>
      <c r="BD40" s="208">
        <f>'PL-Imp (O)'!BD40*(1+Toeslagen!$Q$29)</f>
        <v>1784.3960534400003</v>
      </c>
      <c r="BE40" s="208">
        <f>'PL-Imp (O)'!BE40*(1+Toeslagen!$Q$29)</f>
        <v>1784.3960534400003</v>
      </c>
      <c r="BF40" s="208">
        <f>'PL-Imp (O)'!BF40*(1+Toeslagen!$Q$29)</f>
        <v>1784.3960534400003</v>
      </c>
      <c r="BG40" s="208">
        <f>'PL-Imp (O)'!BG40*(1+Toeslagen!$Q$29)</f>
        <v>1784.3960534400003</v>
      </c>
      <c r="BH40" s="208">
        <f>'PL-Imp (O)'!BH40*(1+Toeslagen!$Q$29)</f>
        <v>1784.3960534400003</v>
      </c>
      <c r="BI40" s="208">
        <f>'PL-Imp (O)'!BI40*(1+Toeslagen!$Q$29)</f>
        <v>1571.0046992640002</v>
      </c>
      <c r="BJ40" s="208">
        <f>'PL-Imp (O)'!BJ40*(1+Toeslagen!$Q$29)</f>
        <v>1571.0046992640002</v>
      </c>
      <c r="BK40" s="208">
        <f>'PL-Imp (O)'!BK40*(1+Toeslagen!$Q$29)</f>
        <v>1784.3960534400003</v>
      </c>
      <c r="BL40" s="208">
        <f>'PL-Imp (O)'!BL40*(1+Toeslagen!$Q$29)</f>
        <v>1784.3960534400003</v>
      </c>
      <c r="BM40" s="208">
        <f>'PL-Imp (O)'!BM40*(1+Toeslagen!$Q$29)</f>
        <v>1571.0046992640002</v>
      </c>
      <c r="BN40" s="208">
        <f>'PL-Imp (O)'!BN40*(1+Toeslagen!$Q$29)</f>
        <v>1511.6508126720003</v>
      </c>
      <c r="BO40" s="208">
        <f>'PL-Imp (O)'!BO40*(1+Toeslagen!$Q$29)</f>
        <v>1511.6508126720003</v>
      </c>
      <c r="BP40" s="208">
        <f>'PL-Imp (O)'!BP40*(1+Toeslagen!$Q$29)</f>
        <v>1511.6508126720003</v>
      </c>
      <c r="BQ40" s="208">
        <f>'PL-Imp (O)'!BQ40*(1+Toeslagen!$Q$29)</f>
        <v>1511.6508126720003</v>
      </c>
      <c r="BR40" s="208">
        <f>'PL-Imp (O)'!BR40*(1+Toeslagen!$Q$29)</f>
        <v>1511.6508126720003</v>
      </c>
      <c r="BS40" s="208">
        <f>'PL-Imp (O)'!BS40*(1+Toeslagen!$Q$29)</f>
        <v>1511.6508126720003</v>
      </c>
      <c r="BT40" s="208">
        <f>'PL-Imp (O)'!BT40*(1+Toeslagen!$Q$29)</f>
        <v>1511.6508126720003</v>
      </c>
      <c r="BU40" s="208">
        <f>'PL-Imp (O)'!BU40*(1+Toeslagen!$Q$29)</f>
        <v>1571.0046992640002</v>
      </c>
      <c r="BV40" s="208">
        <f>'PL-Imp (O)'!BV40*(1+Toeslagen!$Q$29)</f>
        <v>1571.0046992640002</v>
      </c>
      <c r="BW40" s="208">
        <f>'PL-Imp (O)'!BW40*(1+Toeslagen!$Q$29)</f>
        <v>1511.6508126720003</v>
      </c>
      <c r="BX40" s="208">
        <f>'PL-Imp (O)'!BX40*(1+Toeslagen!$Q$29)</f>
        <v>1422.6199827840003</v>
      </c>
      <c r="BY40" s="208">
        <f>'PL-Imp (O)'!BY40*(1+Toeslagen!$Q$29)</f>
        <v>1422.6199827840003</v>
      </c>
      <c r="BZ40" s="208">
        <f>'PL-Imp (O)'!BZ40*(1+Toeslagen!$Q$29)</f>
        <v>1511.6508126720003</v>
      </c>
      <c r="CA40" s="208">
        <f>'PL-Imp (O)'!CA40*(1+Toeslagen!$Q$29)</f>
        <v>1511.6508126720003</v>
      </c>
      <c r="CB40" s="208">
        <f>'PL-Imp (O)'!CB40*(1+Toeslagen!$Q$29)</f>
        <v>1422.6199827840003</v>
      </c>
      <c r="CC40" s="208">
        <f>'PL-Imp (O)'!CC40*(1+Toeslagen!$Q$29)</f>
        <v>1422.6199827840003</v>
      </c>
      <c r="CD40" s="208">
        <f>'PL-Imp (O)'!CD40*(1+Toeslagen!$Q$29)</f>
        <v>1422.6199827840003</v>
      </c>
      <c r="CE40" s="208">
        <f>'PL-Imp (O)'!CE40*(1+Toeslagen!$Q$29)</f>
        <v>1422.6199827840003</v>
      </c>
      <c r="CF40" s="208">
        <f>'PL-Imp (O)'!CF40*(1+Toeslagen!$Q$29)</f>
        <v>1422.6199827840003</v>
      </c>
      <c r="CG40" s="208">
        <f>'PL-Imp (O)'!CG40*(1+Toeslagen!$Q$29)</f>
        <v>1422.6199827840003</v>
      </c>
      <c r="CH40" s="208">
        <f>'PL-Imp (O)'!CH40*(1+Toeslagen!$Q$29)</f>
        <v>1422.6199827840003</v>
      </c>
      <c r="CI40" s="208">
        <f>'PL-Imp (O)'!CI40*(1+Toeslagen!$Q$29)</f>
        <v>1422.6199827840003</v>
      </c>
      <c r="CJ40" s="208">
        <f>'PL-Imp (O)'!CJ40*(1+Toeslagen!$Q$29)</f>
        <v>1511.6508126720003</v>
      </c>
      <c r="CK40" s="208">
        <f>'PL-Imp (O)'!CK40*(1+Toeslagen!$Q$29)</f>
        <v>1422.6199827840003</v>
      </c>
      <c r="CL40" s="208">
        <f>'PL-Imp (O)'!CL40*(1+Toeslagen!$Q$29)</f>
        <v>1422.6199827840003</v>
      </c>
      <c r="CM40" s="208">
        <f>'PL-Imp (O)'!CM40*(1+Toeslagen!$Q$29)</f>
        <v>1571.0046992640002</v>
      </c>
      <c r="CN40" s="208">
        <f>'PL-Imp (O)'!CN40*(1+Toeslagen!$Q$29)</f>
        <v>1784.3960534400003</v>
      </c>
      <c r="CO40" s="208">
        <f>'PL-Imp (O)'!CO40*(1+Toeslagen!$Q$29)</f>
        <v>1571.0046992640002</v>
      </c>
      <c r="CP40" s="208">
        <f>'PL-Imp (O)'!CP40*(1+Toeslagen!$Q$29)</f>
        <v>1571.0046992640002</v>
      </c>
      <c r="CQ40" s="208">
        <f>'PL-Imp (O)'!CQ40*(1+Toeslagen!$Q$29)</f>
        <v>0</v>
      </c>
      <c r="CR40" s="208">
        <f>'PL-Imp (O)'!CR40*(1+Toeslagen!$Q$29)</f>
        <v>1894.6246999680004</v>
      </c>
      <c r="CS40" s="208">
        <f>'PL-Imp (O)'!CS40*(1+Toeslagen!$Q$29)</f>
        <v>1894.6246999680004</v>
      </c>
      <c r="CT40" s="208">
        <f>'PL-Imp (O)'!CT40*(1+Toeslagen!$Q$29)</f>
        <v>1894.6246999680004</v>
      </c>
      <c r="CU40" s="208">
        <f>'PL-Imp (O)'!CU40*(1+Toeslagen!$Q$29)</f>
        <v>1894.6246999680004</v>
      </c>
      <c r="CV40" s="208">
        <f>'PL-Imp (O)'!CV40*(1+Toeslagen!$Q$29)</f>
        <v>1894.6246999680004</v>
      </c>
      <c r="CW40" s="208">
        <f>'PL-Imp (O)'!CW40*(1+Toeslagen!$Q$29)</f>
        <v>1571.0046992640002</v>
      </c>
      <c r="CX40" s="208">
        <f>'PL-Imp (O)'!CX40*(1+Toeslagen!$Q$29)</f>
        <v>1784.3960534400003</v>
      </c>
      <c r="CY40" s="208">
        <f>'PL-Imp (O)'!CY40*(1+Toeslagen!$Q$29)</f>
        <v>1784.3960534400003</v>
      </c>
      <c r="CZ40" s="208">
        <f>'PL-Imp (O)'!CZ40*(1+Toeslagen!$Q$29)</f>
        <v>1571.0046992640002</v>
      </c>
      <c r="DA40" s="208">
        <f>'PL-Imp (O)'!DA40*(1+Toeslagen!$Q$29)</f>
        <v>1571.0046992640002</v>
      </c>
      <c r="DB40" s="208">
        <f>'PL-Imp (O)'!DB40*(1+Toeslagen!$Q$29)</f>
        <v>0</v>
      </c>
      <c r="DC40" s="208">
        <f>'PL-Imp (O)'!DC40*(1+Toeslagen!$Q$29)</f>
        <v>1571.0046992640002</v>
      </c>
      <c r="DD40" s="208">
        <f>'PL-Imp (O)'!DD40*(1+Toeslagen!$Q$29)</f>
        <v>1571.0046992640002</v>
      </c>
      <c r="DE40" s="208">
        <f>'PL-Imp (O)'!DE40*(1+Toeslagen!$Q$29)</f>
        <v>1571.0046992640002</v>
      </c>
      <c r="DF40" s="208">
        <f>'PL-Imp (O)'!DF40*(1+Toeslagen!$Q$29)</f>
        <v>1571.0046992640002</v>
      </c>
      <c r="DG40" s="208">
        <f>'PL-Imp (O)'!DG40*(1+Toeslagen!$Q$29)</f>
        <v>1571.0046992640002</v>
      </c>
      <c r="DH40" s="208">
        <f>'PL-Imp (O)'!DH40*(1+Toeslagen!$Q$29)</f>
        <v>1784.3960534400003</v>
      </c>
      <c r="DI40" s="208">
        <f>'PL-Imp (O)'!DI40*(1+Toeslagen!$Q$29)</f>
        <v>1784.3960534400003</v>
      </c>
      <c r="DJ40" s="208">
        <f>'PL-Imp (O)'!DJ40*(1+Toeslagen!$Q$29)</f>
        <v>1571.0046992640002</v>
      </c>
      <c r="DK40" s="208">
        <f>'PL-Imp (O)'!DK40*(1+Toeslagen!$Q$29)</f>
        <v>1571.0046992640002</v>
      </c>
    </row>
    <row r="41" spans="1:115">
      <c r="A41" s="184">
        <v>35</v>
      </c>
      <c r="B41" s="184">
        <v>35</v>
      </c>
      <c r="C41" s="1"/>
      <c r="D41" s="1">
        <v>5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208">
        <f>'PL-Imp (O)'!P41*(1+Toeslagen!$Q$29)</f>
        <v>1828.8559111680001</v>
      </c>
      <c r="Q41" s="208">
        <f>'PL-Imp (O)'!Q41*(1+Toeslagen!$Q$29)</f>
        <v>1828.8559111680001</v>
      </c>
      <c r="R41" s="208">
        <f>'PL-Imp (O)'!R41*(1+Toeslagen!$Q$29)</f>
        <v>1828.8559111680001</v>
      </c>
      <c r="S41" s="208">
        <f>'PL-Imp (O)'!S41*(1+Toeslagen!$Q$29)</f>
        <v>1828.8559111680001</v>
      </c>
      <c r="T41" s="208">
        <f>'PL-Imp (O)'!T41*(1+Toeslagen!$Q$29)</f>
        <v>1828.8559111680001</v>
      </c>
      <c r="U41" s="208">
        <f>'PL-Imp (O)'!U41*(1+Toeslagen!$Q$29)</f>
        <v>1828.8559111680001</v>
      </c>
      <c r="V41" s="208">
        <f>'PL-Imp (O)'!V41*(1+Toeslagen!$Q$29)</f>
        <v>1940.4977454720004</v>
      </c>
      <c r="W41" s="208">
        <f>'PL-Imp (O)'!W41*(1+Toeslagen!$Q$29)</f>
        <v>1940.4977454720004</v>
      </c>
      <c r="X41" s="208">
        <f>'PL-Imp (O)'!X41*(1+Toeslagen!$Q$29)</f>
        <v>1940.4977454720004</v>
      </c>
      <c r="Y41" s="208">
        <f>'PL-Imp (O)'!Y41*(1+Toeslagen!$Q$29)</f>
        <v>1828.8559111680004</v>
      </c>
      <c r="Z41" s="208">
        <f>'PL-Imp (O)'!Z41*(1+Toeslagen!$Q$29)</f>
        <v>2249.9858684159999</v>
      </c>
      <c r="AA41" s="208">
        <f>'PL-Imp (O)'!AA41*(1+Toeslagen!$Q$29)</f>
        <v>2249.9858684159999</v>
      </c>
      <c r="AB41" s="208">
        <f>'PL-Imp (O)'!AB41*(1+Toeslagen!$Q$29)</f>
        <v>2249.9858684160004</v>
      </c>
      <c r="AC41" s="208">
        <f>'PL-Imp (O)'!AC41*(1+Toeslagen!$Q$29)</f>
        <v>2249.9858684160004</v>
      </c>
      <c r="AD41" s="208">
        <f>'PL-Imp (O)'!AD41*(1+Toeslagen!$Q$29)</f>
        <v>2249.9858684159999</v>
      </c>
      <c r="AE41" s="208">
        <f>'PL-Imp (O)'!AE41*(1+Toeslagen!$Q$29)</f>
        <v>2249.9858684160004</v>
      </c>
      <c r="AF41" s="208">
        <f>'PL-Imp (O)'!AF41*(1+Toeslagen!$Q$29)</f>
        <v>2249.9858684160004</v>
      </c>
      <c r="AG41" s="208">
        <f>'PL-Imp (O)'!AG41*(1+Toeslagen!$Q$29)</f>
        <v>2249.9858684160004</v>
      </c>
      <c r="AH41" s="208">
        <f>'PL-Imp (O)'!AH41*(1+Toeslagen!$Q$29)</f>
        <v>2249.9858684160004</v>
      </c>
      <c r="AI41" s="208">
        <f>'PL-Imp (O)'!AI41*(1+Toeslagen!$Q$29)</f>
        <v>2249.9858684160004</v>
      </c>
      <c r="AJ41" s="208">
        <f>'PL-Imp (O)'!AJ41*(1+Toeslagen!$Q$29)</f>
        <v>2249.9858684160004</v>
      </c>
      <c r="AK41" s="208">
        <f>'PL-Imp (O)'!AK41*(1+Toeslagen!$Q$29)</f>
        <v>2249.9858684160004</v>
      </c>
      <c r="AL41" s="208">
        <f>'PL-Imp (O)'!AL41*(1+Toeslagen!$Q$29)</f>
        <v>2249.9858684160004</v>
      </c>
      <c r="AM41" s="208">
        <f>'PL-Imp (O)'!AM41*(1+Toeslagen!$Q$29)</f>
        <v>2249.9858684160004</v>
      </c>
      <c r="AN41" s="208">
        <f>'PL-Imp (O)'!AN41*(1+Toeslagen!$Q$29)</f>
        <v>2249.9858684160004</v>
      </c>
      <c r="AO41" s="208">
        <f>'PL-Imp (O)'!AO41*(1+Toeslagen!$Q$29)</f>
        <v>1940.4977454720004</v>
      </c>
      <c r="AP41" s="208">
        <f>'PL-Imp (O)'!AP41*(1+Toeslagen!$Q$29)</f>
        <v>1940.4977454720004</v>
      </c>
      <c r="AQ41" s="208">
        <f>'PL-Imp (O)'!AQ41*(1+Toeslagen!$Q$29)</f>
        <v>1940.4977454720004</v>
      </c>
      <c r="AR41" s="208">
        <f>'PL-Imp (O)'!AR41*(1+Toeslagen!$Q$29)</f>
        <v>1940.4977454720004</v>
      </c>
      <c r="AS41" s="208">
        <f>'PL-Imp (O)'!AS41*(1+Toeslagen!$Q$29)</f>
        <v>1940.4977454720004</v>
      </c>
      <c r="AT41" s="208">
        <f>'PL-Imp (O)'!AT41*(1+Toeslagen!$Q$29)</f>
        <v>1828.8559111680001</v>
      </c>
      <c r="AU41" s="208">
        <f>'PL-Imp (O)'!AU41*(1+Toeslagen!$Q$29)</f>
        <v>1828.8559111680001</v>
      </c>
      <c r="AV41" s="208">
        <f>'PL-Imp (O)'!AV41*(1+Toeslagen!$Q$29)</f>
        <v>1940.4977454720004</v>
      </c>
      <c r="AW41" s="208">
        <f>'PL-Imp (O)'!AW41*(1+Toeslagen!$Q$29)</f>
        <v>2249.9858684160004</v>
      </c>
      <c r="AX41" s="208">
        <f>'PL-Imp (O)'!AX41*(1+Toeslagen!$Q$29)</f>
        <v>2249.9858684160004</v>
      </c>
      <c r="AY41" s="208">
        <f>'PL-Imp (O)'!AY41*(1+Toeslagen!$Q$29)</f>
        <v>2249.9858684160004</v>
      </c>
      <c r="AZ41" s="208">
        <f>'PL-Imp (O)'!AZ41*(1+Toeslagen!$Q$29)</f>
        <v>2249.9858684160004</v>
      </c>
      <c r="BA41" s="208">
        <f>'PL-Imp (O)'!BA41*(1+Toeslagen!$Q$29)</f>
        <v>2249.9858684160004</v>
      </c>
      <c r="BB41" s="208">
        <f>'PL-Imp (O)'!BB41*(1+Toeslagen!$Q$29)</f>
        <v>2249.9858684160004</v>
      </c>
      <c r="BC41" s="208">
        <f>'PL-Imp (O)'!BC41*(1+Toeslagen!$Q$29)</f>
        <v>2249.9858684160004</v>
      </c>
      <c r="BD41" s="208">
        <f>'PL-Imp (O)'!BD41*(1+Toeslagen!$Q$29)</f>
        <v>1828.8559111679999</v>
      </c>
      <c r="BE41" s="208">
        <f>'PL-Imp (O)'!BE41*(1+Toeslagen!$Q$29)</f>
        <v>1828.8559111679999</v>
      </c>
      <c r="BF41" s="208">
        <f>'PL-Imp (O)'!BF41*(1+Toeslagen!$Q$29)</f>
        <v>1828.8559111679999</v>
      </c>
      <c r="BG41" s="208">
        <f>'PL-Imp (O)'!BG41*(1+Toeslagen!$Q$29)</f>
        <v>1828.8559111679999</v>
      </c>
      <c r="BH41" s="208">
        <f>'PL-Imp (O)'!BH41*(1+Toeslagen!$Q$29)</f>
        <v>1828.8559111680001</v>
      </c>
      <c r="BI41" s="208">
        <f>'PL-Imp (O)'!BI41*(1+Toeslagen!$Q$29)</f>
        <v>1609.811805888</v>
      </c>
      <c r="BJ41" s="208">
        <f>'PL-Imp (O)'!BJ41*(1+Toeslagen!$Q$29)</f>
        <v>1609.811805888</v>
      </c>
      <c r="BK41" s="208">
        <f>'PL-Imp (O)'!BK41*(1+Toeslagen!$Q$29)</f>
        <v>1828.8559111680001</v>
      </c>
      <c r="BL41" s="208">
        <f>'PL-Imp (O)'!BL41*(1+Toeslagen!$Q$29)</f>
        <v>1828.8559111680001</v>
      </c>
      <c r="BM41" s="208">
        <f>'PL-Imp (O)'!BM41*(1+Toeslagen!$Q$29)</f>
        <v>1609.811805888</v>
      </c>
      <c r="BN41" s="208">
        <f>'PL-Imp (O)'!BN41*(1+Toeslagen!$Q$29)</f>
        <v>1550.4579192960005</v>
      </c>
      <c r="BO41" s="208">
        <f>'PL-Imp (O)'!BO41*(1+Toeslagen!$Q$29)</f>
        <v>1550.4579192960005</v>
      </c>
      <c r="BP41" s="208">
        <f>'PL-Imp (O)'!BP41*(1+Toeslagen!$Q$29)</f>
        <v>1550.4579192960005</v>
      </c>
      <c r="BQ41" s="208">
        <f>'PL-Imp (O)'!BQ41*(1+Toeslagen!$Q$29)</f>
        <v>1550.4579192960005</v>
      </c>
      <c r="BR41" s="208">
        <f>'PL-Imp (O)'!BR41*(1+Toeslagen!$Q$29)</f>
        <v>1550.4579192960005</v>
      </c>
      <c r="BS41" s="208">
        <f>'PL-Imp (O)'!BS41*(1+Toeslagen!$Q$29)</f>
        <v>1550.4579192960005</v>
      </c>
      <c r="BT41" s="208">
        <f>'PL-Imp (O)'!BT41*(1+Toeslagen!$Q$29)</f>
        <v>1550.4579192960005</v>
      </c>
      <c r="BU41" s="208">
        <f>'PL-Imp (O)'!BU41*(1+Toeslagen!$Q$29)</f>
        <v>1609.811805888</v>
      </c>
      <c r="BV41" s="208">
        <f>'PL-Imp (O)'!BV41*(1+Toeslagen!$Q$29)</f>
        <v>1609.811805888</v>
      </c>
      <c r="BW41" s="208">
        <f>'PL-Imp (O)'!BW41*(1+Toeslagen!$Q$29)</f>
        <v>1550.4579192960005</v>
      </c>
      <c r="BX41" s="208">
        <f>'PL-Imp (O)'!BX41*(1+Toeslagen!$Q$29)</f>
        <v>1458.6007138560001</v>
      </c>
      <c r="BY41" s="208">
        <f>'PL-Imp (O)'!BY41*(1+Toeslagen!$Q$29)</f>
        <v>1458.6007138560001</v>
      </c>
      <c r="BZ41" s="208">
        <f>'PL-Imp (O)'!BZ41*(1+Toeslagen!$Q$29)</f>
        <v>1550.4579192960005</v>
      </c>
      <c r="CA41" s="208">
        <f>'PL-Imp (O)'!CA41*(1+Toeslagen!$Q$29)</f>
        <v>1550.4579192960005</v>
      </c>
      <c r="CB41" s="208">
        <f>'PL-Imp (O)'!CB41*(1+Toeslagen!$Q$29)</f>
        <v>1458.6007138560001</v>
      </c>
      <c r="CC41" s="208">
        <f>'PL-Imp (O)'!CC41*(1+Toeslagen!$Q$29)</f>
        <v>1458.6007138560001</v>
      </c>
      <c r="CD41" s="208">
        <f>'PL-Imp (O)'!CD41*(1+Toeslagen!$Q$29)</f>
        <v>1458.6007138560001</v>
      </c>
      <c r="CE41" s="208">
        <f>'PL-Imp (O)'!CE41*(1+Toeslagen!$Q$29)</f>
        <v>1458.6007138560001</v>
      </c>
      <c r="CF41" s="208">
        <f>'PL-Imp (O)'!CF41*(1+Toeslagen!$Q$29)</f>
        <v>1458.6007138560001</v>
      </c>
      <c r="CG41" s="208">
        <f>'PL-Imp (O)'!CG41*(1+Toeslagen!$Q$29)</f>
        <v>1458.6007138560001</v>
      </c>
      <c r="CH41" s="208">
        <f>'PL-Imp (O)'!CH41*(1+Toeslagen!$Q$29)</f>
        <v>1458.6007138560001</v>
      </c>
      <c r="CI41" s="208">
        <f>'PL-Imp (O)'!CI41*(1+Toeslagen!$Q$29)</f>
        <v>1458.6007138560001</v>
      </c>
      <c r="CJ41" s="208">
        <f>'PL-Imp (O)'!CJ41*(1+Toeslagen!$Q$29)</f>
        <v>1550.4579192960005</v>
      </c>
      <c r="CK41" s="208">
        <f>'PL-Imp (O)'!CK41*(1+Toeslagen!$Q$29)</f>
        <v>1458.6007138560001</v>
      </c>
      <c r="CL41" s="208">
        <f>'PL-Imp (O)'!CL41*(1+Toeslagen!$Q$29)</f>
        <v>1458.6007138560001</v>
      </c>
      <c r="CM41" s="208">
        <f>'PL-Imp (O)'!CM41*(1+Toeslagen!$Q$29)</f>
        <v>1609.811805888</v>
      </c>
      <c r="CN41" s="208">
        <f>'PL-Imp (O)'!CN41*(1+Toeslagen!$Q$29)</f>
        <v>1828.8559111680001</v>
      </c>
      <c r="CO41" s="208">
        <f>'PL-Imp (O)'!CO41*(1+Toeslagen!$Q$29)</f>
        <v>1609.811805888</v>
      </c>
      <c r="CP41" s="208">
        <f>'PL-Imp (O)'!CP41*(1+Toeslagen!$Q$29)</f>
        <v>1609.811805888</v>
      </c>
      <c r="CQ41" s="208">
        <f>'PL-Imp (O)'!CQ41*(1+Toeslagen!$Q$29)</f>
        <v>0</v>
      </c>
      <c r="CR41" s="208">
        <f>'PL-Imp (O)'!CR41*(1+Toeslagen!$Q$29)</f>
        <v>1940.4977454720004</v>
      </c>
      <c r="CS41" s="208">
        <f>'PL-Imp (O)'!CS41*(1+Toeslagen!$Q$29)</f>
        <v>1940.4977454720004</v>
      </c>
      <c r="CT41" s="208">
        <f>'PL-Imp (O)'!CT41*(1+Toeslagen!$Q$29)</f>
        <v>1940.4977454720004</v>
      </c>
      <c r="CU41" s="208">
        <f>'PL-Imp (O)'!CU41*(1+Toeslagen!$Q$29)</f>
        <v>1940.4977454720004</v>
      </c>
      <c r="CV41" s="208">
        <f>'PL-Imp (O)'!CV41*(1+Toeslagen!$Q$29)</f>
        <v>1940.4977454720004</v>
      </c>
      <c r="CW41" s="208">
        <f>'PL-Imp (O)'!CW41*(1+Toeslagen!$Q$29)</f>
        <v>1609.811805888</v>
      </c>
      <c r="CX41" s="208">
        <f>'PL-Imp (O)'!CX41*(1+Toeslagen!$Q$29)</f>
        <v>1828.8559111680001</v>
      </c>
      <c r="CY41" s="208">
        <f>'PL-Imp (O)'!CY41*(1+Toeslagen!$Q$29)</f>
        <v>1828.8559111680001</v>
      </c>
      <c r="CZ41" s="208">
        <f>'PL-Imp (O)'!CZ41*(1+Toeslagen!$Q$29)</f>
        <v>1609.811805888</v>
      </c>
      <c r="DA41" s="208">
        <f>'PL-Imp (O)'!DA41*(1+Toeslagen!$Q$29)</f>
        <v>1609.811805888</v>
      </c>
      <c r="DB41" s="208">
        <f>'PL-Imp (O)'!DB41*(1+Toeslagen!$Q$29)</f>
        <v>0</v>
      </c>
      <c r="DC41" s="208">
        <f>'PL-Imp (O)'!DC41*(1+Toeslagen!$Q$29)</f>
        <v>1609.811805888</v>
      </c>
      <c r="DD41" s="208">
        <f>'PL-Imp (O)'!DD41*(1+Toeslagen!$Q$29)</f>
        <v>1609.811805888</v>
      </c>
      <c r="DE41" s="208">
        <f>'PL-Imp (O)'!DE41*(1+Toeslagen!$Q$29)</f>
        <v>1609.811805888</v>
      </c>
      <c r="DF41" s="208">
        <f>'PL-Imp (O)'!DF41*(1+Toeslagen!$Q$29)</f>
        <v>1609.811805888</v>
      </c>
      <c r="DG41" s="208">
        <f>'PL-Imp (O)'!DG41*(1+Toeslagen!$Q$29)</f>
        <v>1609.811805888</v>
      </c>
      <c r="DH41" s="208">
        <f>'PL-Imp (O)'!DH41*(1+Toeslagen!$Q$29)</f>
        <v>1828.8559111680004</v>
      </c>
      <c r="DI41" s="208">
        <f>'PL-Imp (O)'!DI41*(1+Toeslagen!$Q$29)</f>
        <v>1828.8559111680001</v>
      </c>
      <c r="DJ41" s="208">
        <f>'PL-Imp (O)'!DJ41*(1+Toeslagen!$Q$29)</f>
        <v>1609.811805888</v>
      </c>
      <c r="DK41" s="208">
        <f>'PL-Imp (O)'!DK41*(1+Toeslagen!$Q$29)</f>
        <v>1609.811805888</v>
      </c>
    </row>
    <row r="42" spans="1:115">
      <c r="A42" s="184">
        <v>36</v>
      </c>
      <c r="B42" s="184">
        <v>36</v>
      </c>
      <c r="C42" s="1"/>
      <c r="D42" s="1">
        <v>5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208">
        <f>'PL-Imp (O)'!P42*(1+Toeslagen!$Q$29)</f>
        <v>1859.9460422400002</v>
      </c>
      <c r="Q42" s="208">
        <f>'PL-Imp (O)'!Q42*(1+Toeslagen!$Q$29)</f>
        <v>1859.9460422400002</v>
      </c>
      <c r="R42" s="208">
        <f>'PL-Imp (O)'!R42*(1+Toeslagen!$Q$29)</f>
        <v>1859.9460422400002</v>
      </c>
      <c r="S42" s="208">
        <f>'PL-Imp (O)'!S42*(1+Toeslagen!$Q$29)</f>
        <v>1859.9460422400002</v>
      </c>
      <c r="T42" s="208">
        <f>'PL-Imp (O)'!T42*(1+Toeslagen!$Q$29)</f>
        <v>1859.9460422400002</v>
      </c>
      <c r="U42" s="208">
        <f>'PL-Imp (O)'!U42*(1+Toeslagen!$Q$29)</f>
        <v>1859.9460422400002</v>
      </c>
      <c r="V42" s="208">
        <f>'PL-Imp (O)'!V42*(1+Toeslagen!$Q$29)</f>
        <v>1970.1746887680001</v>
      </c>
      <c r="W42" s="208">
        <f>'PL-Imp (O)'!W42*(1+Toeslagen!$Q$29)</f>
        <v>1970.1746887680001</v>
      </c>
      <c r="X42" s="208">
        <f>'PL-Imp (O)'!X42*(1+Toeslagen!$Q$29)</f>
        <v>1970.1746887680001</v>
      </c>
      <c r="Y42" s="208">
        <f>'PL-Imp (O)'!Y42*(1+Toeslagen!$Q$29)</f>
        <v>1859.9460422400002</v>
      </c>
      <c r="Z42" s="208">
        <f>'PL-Imp (O)'!Z42*(1+Toeslagen!$Q$29)</f>
        <v>2283.9023750400002</v>
      </c>
      <c r="AA42" s="208">
        <f>'PL-Imp (O)'!AA42*(1+Toeslagen!$Q$29)</f>
        <v>2283.9023750400002</v>
      </c>
      <c r="AB42" s="208">
        <f>'PL-Imp (O)'!AB42*(1+Toeslagen!$Q$29)</f>
        <v>2283.9023750400002</v>
      </c>
      <c r="AC42" s="208">
        <f>'PL-Imp (O)'!AC42*(1+Toeslagen!$Q$29)</f>
        <v>2283.9023750400002</v>
      </c>
      <c r="AD42" s="208">
        <f>'PL-Imp (O)'!AD42*(1+Toeslagen!$Q$29)</f>
        <v>2283.9023750400002</v>
      </c>
      <c r="AE42" s="208">
        <f>'PL-Imp (O)'!AE42*(1+Toeslagen!$Q$29)</f>
        <v>2283.9023750400002</v>
      </c>
      <c r="AF42" s="208">
        <f>'PL-Imp (O)'!AF42*(1+Toeslagen!$Q$29)</f>
        <v>2283.9023750400002</v>
      </c>
      <c r="AG42" s="208">
        <f>'PL-Imp (O)'!AG42*(1+Toeslagen!$Q$29)</f>
        <v>2283.9023750400002</v>
      </c>
      <c r="AH42" s="208">
        <f>'PL-Imp (O)'!AH42*(1+Toeslagen!$Q$29)</f>
        <v>2283.9023750400002</v>
      </c>
      <c r="AI42" s="208">
        <f>'PL-Imp (O)'!AI42*(1+Toeslagen!$Q$29)</f>
        <v>2283.9023750400002</v>
      </c>
      <c r="AJ42" s="208">
        <f>'PL-Imp (O)'!AJ42*(1+Toeslagen!$Q$29)</f>
        <v>2283.9023750400002</v>
      </c>
      <c r="AK42" s="208">
        <f>'PL-Imp (O)'!AK42*(1+Toeslagen!$Q$29)</f>
        <v>2283.9023750400002</v>
      </c>
      <c r="AL42" s="208">
        <f>'PL-Imp (O)'!AL42*(1+Toeslagen!$Q$29)</f>
        <v>2283.9023750400002</v>
      </c>
      <c r="AM42" s="208">
        <f>'PL-Imp (O)'!AM42*(1+Toeslagen!$Q$29)</f>
        <v>2283.9023750400002</v>
      </c>
      <c r="AN42" s="208">
        <f>'PL-Imp (O)'!AN42*(1+Toeslagen!$Q$29)</f>
        <v>2283.9023750400002</v>
      </c>
      <c r="AO42" s="208">
        <f>'PL-Imp (O)'!AO42*(1+Toeslagen!$Q$29)</f>
        <v>1970.1746887680001</v>
      </c>
      <c r="AP42" s="208">
        <f>'PL-Imp (O)'!AP42*(1+Toeslagen!$Q$29)</f>
        <v>1970.1746887680001</v>
      </c>
      <c r="AQ42" s="208">
        <f>'PL-Imp (O)'!AQ42*(1+Toeslagen!$Q$29)</f>
        <v>1970.1746887680001</v>
      </c>
      <c r="AR42" s="208">
        <f>'PL-Imp (O)'!AR42*(1+Toeslagen!$Q$29)</f>
        <v>1970.1746887680001</v>
      </c>
      <c r="AS42" s="208">
        <f>'PL-Imp (O)'!AS42*(1+Toeslagen!$Q$29)</f>
        <v>1970.1746887680001</v>
      </c>
      <c r="AT42" s="208">
        <f>'PL-Imp (O)'!AT42*(1+Toeslagen!$Q$29)</f>
        <v>1859.9460422400002</v>
      </c>
      <c r="AU42" s="208">
        <f>'PL-Imp (O)'!AU42*(1+Toeslagen!$Q$29)</f>
        <v>1859.9460422400002</v>
      </c>
      <c r="AV42" s="208">
        <f>'PL-Imp (O)'!AV42*(1+Toeslagen!$Q$29)</f>
        <v>1970.1746887680001</v>
      </c>
      <c r="AW42" s="208">
        <f>'PL-Imp (O)'!AW42*(1+Toeslagen!$Q$29)</f>
        <v>2283.9023750400002</v>
      </c>
      <c r="AX42" s="208">
        <f>'PL-Imp (O)'!AX42*(1+Toeslagen!$Q$29)</f>
        <v>2283.9023750400002</v>
      </c>
      <c r="AY42" s="208">
        <f>'PL-Imp (O)'!AY42*(1+Toeslagen!$Q$29)</f>
        <v>2283.9023750400002</v>
      </c>
      <c r="AZ42" s="208">
        <f>'PL-Imp (O)'!AZ42*(1+Toeslagen!$Q$29)</f>
        <v>2283.9023750400002</v>
      </c>
      <c r="BA42" s="208">
        <f>'PL-Imp (O)'!BA42*(1+Toeslagen!$Q$29)</f>
        <v>2283.9023750400002</v>
      </c>
      <c r="BB42" s="208">
        <f>'PL-Imp (O)'!BB42*(1+Toeslagen!$Q$29)</f>
        <v>2283.9023750400002</v>
      </c>
      <c r="BC42" s="208">
        <f>'PL-Imp (O)'!BC42*(1+Toeslagen!$Q$29)</f>
        <v>2283.9023750400002</v>
      </c>
      <c r="BD42" s="208">
        <f>'PL-Imp (O)'!BD42*(1+Toeslagen!$Q$29)</f>
        <v>1859.9460422400002</v>
      </c>
      <c r="BE42" s="208">
        <f>'PL-Imp (O)'!BE42*(1+Toeslagen!$Q$29)</f>
        <v>1859.9460422400002</v>
      </c>
      <c r="BF42" s="208">
        <f>'PL-Imp (O)'!BF42*(1+Toeslagen!$Q$29)</f>
        <v>1859.9460422400002</v>
      </c>
      <c r="BG42" s="208">
        <f>'PL-Imp (O)'!BG42*(1+Toeslagen!$Q$29)</f>
        <v>1859.9460422400002</v>
      </c>
      <c r="BH42" s="208">
        <f>'PL-Imp (O)'!BH42*(1+Toeslagen!$Q$29)</f>
        <v>1859.9460422400002</v>
      </c>
      <c r="BI42" s="208">
        <f>'PL-Imp (O)'!BI42*(1+Toeslagen!$Q$29)</f>
        <v>1636.6623736320003</v>
      </c>
      <c r="BJ42" s="208">
        <f>'PL-Imp (O)'!BJ42*(1+Toeslagen!$Q$29)</f>
        <v>1636.6623736320003</v>
      </c>
      <c r="BK42" s="208">
        <f>'PL-Imp (O)'!BK42*(1+Toeslagen!$Q$29)</f>
        <v>1859.9460422400002</v>
      </c>
      <c r="BL42" s="208">
        <f>'PL-Imp (O)'!BL42*(1+Toeslagen!$Q$29)</f>
        <v>1859.9460422400002</v>
      </c>
      <c r="BM42" s="208">
        <f>'PL-Imp (O)'!BM42*(1+Toeslagen!$Q$29)</f>
        <v>1636.6623736320003</v>
      </c>
      <c r="BN42" s="208">
        <f>'PL-Imp (O)'!BN42*(1+Toeslagen!$Q$29)</f>
        <v>1575.8952992640004</v>
      </c>
      <c r="BO42" s="208">
        <f>'PL-Imp (O)'!BO42*(1+Toeslagen!$Q$29)</f>
        <v>1575.8952992640004</v>
      </c>
      <c r="BP42" s="208">
        <f>'PL-Imp (O)'!BP42*(1+Toeslagen!$Q$29)</f>
        <v>1575.8952992640004</v>
      </c>
      <c r="BQ42" s="208">
        <f>'PL-Imp (O)'!BQ42*(1+Toeslagen!$Q$29)</f>
        <v>1575.8952992640002</v>
      </c>
      <c r="BR42" s="208">
        <f>'PL-Imp (O)'!BR42*(1+Toeslagen!$Q$29)</f>
        <v>1575.8952992640004</v>
      </c>
      <c r="BS42" s="208">
        <f>'PL-Imp (O)'!BS42*(1+Toeslagen!$Q$29)</f>
        <v>1575.8952992640004</v>
      </c>
      <c r="BT42" s="208">
        <f>'PL-Imp (O)'!BT42*(1+Toeslagen!$Q$29)</f>
        <v>1575.8952992640002</v>
      </c>
      <c r="BU42" s="208">
        <f>'PL-Imp (O)'!BU42*(1+Toeslagen!$Q$29)</f>
        <v>1636.6623736320003</v>
      </c>
      <c r="BV42" s="208">
        <f>'PL-Imp (O)'!BV42*(1+Toeslagen!$Q$29)</f>
        <v>1636.6623736320003</v>
      </c>
      <c r="BW42" s="208">
        <f>'PL-Imp (O)'!BW42*(1+Toeslagen!$Q$29)</f>
        <v>1575.8952992640002</v>
      </c>
      <c r="BX42" s="208">
        <f>'PL-Imp (O)'!BX42*(1+Toeslagen!$Q$29)</f>
        <v>1482.6249060480004</v>
      </c>
      <c r="BY42" s="208">
        <f>'PL-Imp (O)'!BY42*(1+Toeslagen!$Q$29)</f>
        <v>1482.6249060480004</v>
      </c>
      <c r="BZ42" s="208">
        <f>'PL-Imp (O)'!BZ42*(1+Toeslagen!$Q$29)</f>
        <v>1575.8952992640002</v>
      </c>
      <c r="CA42" s="208">
        <f>'PL-Imp (O)'!CA42*(1+Toeslagen!$Q$29)</f>
        <v>1575.8952992640002</v>
      </c>
      <c r="CB42" s="208">
        <f>'PL-Imp (O)'!CB42*(1+Toeslagen!$Q$29)</f>
        <v>1482.6249060480004</v>
      </c>
      <c r="CC42" s="208">
        <f>'PL-Imp (O)'!CC42*(1+Toeslagen!$Q$29)</f>
        <v>1482.6249060480004</v>
      </c>
      <c r="CD42" s="208">
        <f>'PL-Imp (O)'!CD42*(1+Toeslagen!$Q$29)</f>
        <v>1482.6249060480004</v>
      </c>
      <c r="CE42" s="208">
        <f>'PL-Imp (O)'!CE42*(1+Toeslagen!$Q$29)</f>
        <v>1482.6249060480004</v>
      </c>
      <c r="CF42" s="208">
        <f>'PL-Imp (O)'!CF42*(1+Toeslagen!$Q$29)</f>
        <v>1482.6249060480004</v>
      </c>
      <c r="CG42" s="208">
        <f>'PL-Imp (O)'!CG42*(1+Toeslagen!$Q$29)</f>
        <v>1482.6249060480004</v>
      </c>
      <c r="CH42" s="208">
        <f>'PL-Imp (O)'!CH42*(1+Toeslagen!$Q$29)</f>
        <v>1482.6249060480004</v>
      </c>
      <c r="CI42" s="208">
        <f>'PL-Imp (O)'!CI42*(1+Toeslagen!$Q$29)</f>
        <v>1482.6249060480004</v>
      </c>
      <c r="CJ42" s="208">
        <f>'PL-Imp (O)'!CJ42*(1+Toeslagen!$Q$29)</f>
        <v>1575.8952992640002</v>
      </c>
      <c r="CK42" s="208">
        <f>'PL-Imp (O)'!CK42*(1+Toeslagen!$Q$29)</f>
        <v>1482.6249060480004</v>
      </c>
      <c r="CL42" s="208">
        <f>'PL-Imp (O)'!CL42*(1+Toeslagen!$Q$29)</f>
        <v>1482.6249060480004</v>
      </c>
      <c r="CM42" s="208">
        <f>'PL-Imp (O)'!CM42*(1+Toeslagen!$Q$29)</f>
        <v>1636.6623736320003</v>
      </c>
      <c r="CN42" s="208">
        <f>'PL-Imp (O)'!CN42*(1+Toeslagen!$Q$29)</f>
        <v>1859.9460422400002</v>
      </c>
      <c r="CO42" s="208">
        <f>'PL-Imp (O)'!CO42*(1+Toeslagen!$Q$29)</f>
        <v>1636.6623736320003</v>
      </c>
      <c r="CP42" s="208">
        <f>'PL-Imp (O)'!CP42*(1+Toeslagen!$Q$29)</f>
        <v>1636.6623736320003</v>
      </c>
      <c r="CQ42" s="208">
        <f>'PL-Imp (O)'!CQ42*(1+Toeslagen!$Q$29)</f>
        <v>0</v>
      </c>
      <c r="CR42" s="208">
        <f>'PL-Imp (O)'!CR42*(1+Toeslagen!$Q$29)</f>
        <v>1970.1746887680001</v>
      </c>
      <c r="CS42" s="208">
        <f>'PL-Imp (O)'!CS42*(1+Toeslagen!$Q$29)</f>
        <v>1970.1746887680001</v>
      </c>
      <c r="CT42" s="208">
        <f>'PL-Imp (O)'!CT42*(1+Toeslagen!$Q$29)</f>
        <v>1970.1746887680001</v>
      </c>
      <c r="CU42" s="208">
        <f>'PL-Imp (O)'!CU42*(1+Toeslagen!$Q$29)</f>
        <v>1970.1746887680001</v>
      </c>
      <c r="CV42" s="208">
        <f>'PL-Imp (O)'!CV42*(1+Toeslagen!$Q$29)</f>
        <v>1970.1746887680001</v>
      </c>
      <c r="CW42" s="208">
        <f>'PL-Imp (O)'!CW42*(1+Toeslagen!$Q$29)</f>
        <v>1636.6623736320003</v>
      </c>
      <c r="CX42" s="208">
        <f>'PL-Imp (O)'!CX42*(1+Toeslagen!$Q$29)</f>
        <v>1859.9460422400002</v>
      </c>
      <c r="CY42" s="208">
        <f>'PL-Imp (O)'!CY42*(1+Toeslagen!$Q$29)</f>
        <v>1859.9460422400002</v>
      </c>
      <c r="CZ42" s="208">
        <f>'PL-Imp (O)'!CZ42*(1+Toeslagen!$Q$29)</f>
        <v>1636.6623736320003</v>
      </c>
      <c r="DA42" s="208">
        <f>'PL-Imp (O)'!DA42*(1+Toeslagen!$Q$29)</f>
        <v>1636.6623736320003</v>
      </c>
      <c r="DB42" s="208">
        <f>'PL-Imp (O)'!DB42*(1+Toeslagen!$Q$29)</f>
        <v>0</v>
      </c>
      <c r="DC42" s="208">
        <f>'PL-Imp (O)'!DC42*(1+Toeslagen!$Q$29)</f>
        <v>1636.6623736320003</v>
      </c>
      <c r="DD42" s="208">
        <f>'PL-Imp (O)'!DD42*(1+Toeslagen!$Q$29)</f>
        <v>1636.6623736320003</v>
      </c>
      <c r="DE42" s="208">
        <f>'PL-Imp (O)'!DE42*(1+Toeslagen!$Q$29)</f>
        <v>1636.6623736320003</v>
      </c>
      <c r="DF42" s="208">
        <f>'PL-Imp (O)'!DF42*(1+Toeslagen!$Q$29)</f>
        <v>1636.6623736320003</v>
      </c>
      <c r="DG42" s="208">
        <f>'PL-Imp (O)'!DG42*(1+Toeslagen!$Q$29)</f>
        <v>1636.6623736320003</v>
      </c>
      <c r="DH42" s="208">
        <f>'PL-Imp (O)'!DH42*(1+Toeslagen!$Q$29)</f>
        <v>1859.9460422400002</v>
      </c>
      <c r="DI42" s="208">
        <f>'PL-Imp (O)'!DI42*(1+Toeslagen!$Q$29)</f>
        <v>1859.9460422400002</v>
      </c>
      <c r="DJ42" s="208">
        <f>'PL-Imp (O)'!DJ42*(1+Toeslagen!$Q$29)</f>
        <v>1636.6623736320003</v>
      </c>
      <c r="DK42" s="208">
        <f>'PL-Imp (O)'!DK42*(1+Toeslagen!$Q$29)</f>
        <v>1636.6623736320003</v>
      </c>
    </row>
    <row r="43" spans="1:115">
      <c r="A43" s="184">
        <v>37</v>
      </c>
      <c r="B43" s="184">
        <v>37</v>
      </c>
      <c r="C43" s="1"/>
      <c r="D43" s="1">
        <v>5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208">
        <f>'PL-Imp (O)'!P43*(1+Toeslagen!$Q$29)</f>
        <v>1887.447646656</v>
      </c>
      <c r="Q43" s="208">
        <f>'PL-Imp (O)'!Q43*(1+Toeslagen!$Q$29)</f>
        <v>1887.447646656</v>
      </c>
      <c r="R43" s="208">
        <f>'PL-Imp (O)'!R43*(1+Toeslagen!$Q$29)</f>
        <v>1887.447646656</v>
      </c>
      <c r="S43" s="208">
        <f>'PL-Imp (O)'!S43*(1+Toeslagen!$Q$29)</f>
        <v>1887.447646656</v>
      </c>
      <c r="T43" s="208">
        <f>'PL-Imp (O)'!T43*(1+Toeslagen!$Q$29)</f>
        <v>1887.447646656</v>
      </c>
      <c r="U43" s="208">
        <f>'PL-Imp (O)'!U43*(1+Toeslagen!$Q$29)</f>
        <v>1887.447646656</v>
      </c>
      <c r="V43" s="208">
        <f>'PL-Imp (O)'!V43*(1+Toeslagen!$Q$29)</f>
        <v>1999.0894809600002</v>
      </c>
      <c r="W43" s="208">
        <f>'PL-Imp (O)'!W43*(1+Toeslagen!$Q$29)</f>
        <v>1999.0894809600002</v>
      </c>
      <c r="X43" s="208">
        <f>'PL-Imp (O)'!X43*(1+Toeslagen!$Q$29)</f>
        <v>1999.0894809600002</v>
      </c>
      <c r="Y43" s="208">
        <f>'PL-Imp (O)'!Y43*(1+Toeslagen!$Q$29)</f>
        <v>1887.447646656</v>
      </c>
      <c r="Z43" s="208">
        <f>'PL-Imp (O)'!Z43*(1+Toeslagen!$Q$29)</f>
        <v>2314.2303550080005</v>
      </c>
      <c r="AA43" s="208">
        <f>'PL-Imp (O)'!AA43*(1+Toeslagen!$Q$29)</f>
        <v>2314.2303550080005</v>
      </c>
      <c r="AB43" s="208">
        <f>'PL-Imp (O)'!AB43*(1+Toeslagen!$Q$29)</f>
        <v>2314.2303550080005</v>
      </c>
      <c r="AC43" s="208">
        <f>'PL-Imp (O)'!AC43*(1+Toeslagen!$Q$29)</f>
        <v>2314.2303550080005</v>
      </c>
      <c r="AD43" s="208">
        <f>'PL-Imp (O)'!AD43*(1+Toeslagen!$Q$29)</f>
        <v>2314.2303550080005</v>
      </c>
      <c r="AE43" s="208">
        <f>'PL-Imp (O)'!AE43*(1+Toeslagen!$Q$29)</f>
        <v>2314.2303550080005</v>
      </c>
      <c r="AF43" s="208">
        <f>'PL-Imp (O)'!AF43*(1+Toeslagen!$Q$29)</f>
        <v>2314.2303550080005</v>
      </c>
      <c r="AG43" s="208">
        <f>'PL-Imp (O)'!AG43*(1+Toeslagen!$Q$29)</f>
        <v>2314.2303550080005</v>
      </c>
      <c r="AH43" s="208">
        <f>'PL-Imp (O)'!AH43*(1+Toeslagen!$Q$29)</f>
        <v>2314.2303550080005</v>
      </c>
      <c r="AI43" s="208">
        <f>'PL-Imp (O)'!AI43*(1+Toeslagen!$Q$29)</f>
        <v>2314.2303550080005</v>
      </c>
      <c r="AJ43" s="208">
        <f>'PL-Imp (O)'!AJ43*(1+Toeslagen!$Q$29)</f>
        <v>2314.2303550080005</v>
      </c>
      <c r="AK43" s="208">
        <f>'PL-Imp (O)'!AK43*(1+Toeslagen!$Q$29)</f>
        <v>2314.2303550080005</v>
      </c>
      <c r="AL43" s="208">
        <f>'PL-Imp (O)'!AL43*(1+Toeslagen!$Q$29)</f>
        <v>2314.2303550080005</v>
      </c>
      <c r="AM43" s="208">
        <f>'PL-Imp (O)'!AM43*(1+Toeslagen!$Q$29)</f>
        <v>2314.2303550080005</v>
      </c>
      <c r="AN43" s="208">
        <f>'PL-Imp (O)'!AN43*(1+Toeslagen!$Q$29)</f>
        <v>2314.2303550080005</v>
      </c>
      <c r="AO43" s="208">
        <f>'PL-Imp (O)'!AO43*(1+Toeslagen!$Q$29)</f>
        <v>1999.0894809600002</v>
      </c>
      <c r="AP43" s="208">
        <f>'PL-Imp (O)'!AP43*(1+Toeslagen!$Q$29)</f>
        <v>1999.0894809600002</v>
      </c>
      <c r="AQ43" s="208">
        <f>'PL-Imp (O)'!AQ43*(1+Toeslagen!$Q$29)</f>
        <v>1999.0894809600002</v>
      </c>
      <c r="AR43" s="208">
        <f>'PL-Imp (O)'!AR43*(1+Toeslagen!$Q$29)</f>
        <v>1999.0894809600002</v>
      </c>
      <c r="AS43" s="208">
        <f>'PL-Imp (O)'!AS43*(1+Toeslagen!$Q$29)</f>
        <v>1999.0894809600002</v>
      </c>
      <c r="AT43" s="208">
        <f>'PL-Imp (O)'!AT43*(1+Toeslagen!$Q$29)</f>
        <v>1887.447646656</v>
      </c>
      <c r="AU43" s="208">
        <f>'PL-Imp (O)'!AU43*(1+Toeslagen!$Q$29)</f>
        <v>1887.447646656</v>
      </c>
      <c r="AV43" s="208">
        <f>'PL-Imp (O)'!AV43*(1+Toeslagen!$Q$29)</f>
        <v>1999.0894809600002</v>
      </c>
      <c r="AW43" s="208">
        <f>'PL-Imp (O)'!AW43*(1+Toeslagen!$Q$29)</f>
        <v>2314.2303550080005</v>
      </c>
      <c r="AX43" s="208">
        <f>'PL-Imp (O)'!AX43*(1+Toeslagen!$Q$29)</f>
        <v>2314.2303550080005</v>
      </c>
      <c r="AY43" s="208">
        <f>'PL-Imp (O)'!AY43*(1+Toeslagen!$Q$29)</f>
        <v>2314.2303550080005</v>
      </c>
      <c r="AZ43" s="208">
        <f>'PL-Imp (O)'!AZ43*(1+Toeslagen!$Q$29)</f>
        <v>2314.2303550080005</v>
      </c>
      <c r="BA43" s="208">
        <f>'PL-Imp (O)'!BA43*(1+Toeslagen!$Q$29)</f>
        <v>2314.2303550080005</v>
      </c>
      <c r="BB43" s="208">
        <f>'PL-Imp (O)'!BB43*(1+Toeslagen!$Q$29)</f>
        <v>2314.2303550080005</v>
      </c>
      <c r="BC43" s="208">
        <f>'PL-Imp (O)'!BC43*(1+Toeslagen!$Q$29)</f>
        <v>2314.2303550080005</v>
      </c>
      <c r="BD43" s="208">
        <f>'PL-Imp (O)'!BD43*(1+Toeslagen!$Q$29)</f>
        <v>1887.447646656</v>
      </c>
      <c r="BE43" s="208">
        <f>'PL-Imp (O)'!BE43*(1+Toeslagen!$Q$29)</f>
        <v>1887.447646656</v>
      </c>
      <c r="BF43" s="208">
        <f>'PL-Imp (O)'!BF43*(1+Toeslagen!$Q$29)</f>
        <v>1887.447646656</v>
      </c>
      <c r="BG43" s="208">
        <f>'PL-Imp (O)'!BG43*(1+Toeslagen!$Q$29)</f>
        <v>1887.447646656</v>
      </c>
      <c r="BH43" s="208">
        <f>'PL-Imp (O)'!BH43*(1+Toeslagen!$Q$29)</f>
        <v>1887.447646656</v>
      </c>
      <c r="BI43" s="208">
        <f>'PL-Imp (O)'!BI43*(1+Toeslagen!$Q$29)</f>
        <v>1661.3376024960003</v>
      </c>
      <c r="BJ43" s="208">
        <f>'PL-Imp (O)'!BJ43*(1+Toeslagen!$Q$29)</f>
        <v>1661.3376024960003</v>
      </c>
      <c r="BK43" s="208">
        <f>'PL-Imp (O)'!BK43*(1+Toeslagen!$Q$29)</f>
        <v>1887.447646656</v>
      </c>
      <c r="BL43" s="208">
        <f>'PL-Imp (O)'!BL43*(1+Toeslagen!$Q$29)</f>
        <v>1887.447646656</v>
      </c>
      <c r="BM43" s="208">
        <f>'PL-Imp (O)'!BM43*(1+Toeslagen!$Q$29)</f>
        <v>1661.3376024960003</v>
      </c>
      <c r="BN43" s="208">
        <f>'PL-Imp (O)'!BN43*(1+Toeslagen!$Q$29)</f>
        <v>1600.5705281280002</v>
      </c>
      <c r="BO43" s="208">
        <f>'PL-Imp (O)'!BO43*(1+Toeslagen!$Q$29)</f>
        <v>1600.5705281280002</v>
      </c>
      <c r="BP43" s="208">
        <f>'PL-Imp (O)'!BP43*(1+Toeslagen!$Q$29)</f>
        <v>1600.5705281280002</v>
      </c>
      <c r="BQ43" s="208">
        <f>'PL-Imp (O)'!BQ43*(1+Toeslagen!$Q$29)</f>
        <v>1600.5705281280002</v>
      </c>
      <c r="BR43" s="208">
        <f>'PL-Imp (O)'!BR43*(1+Toeslagen!$Q$29)</f>
        <v>1600.5705281280002</v>
      </c>
      <c r="BS43" s="208">
        <f>'PL-Imp (O)'!BS43*(1+Toeslagen!$Q$29)</f>
        <v>1600.5705281280002</v>
      </c>
      <c r="BT43" s="208">
        <f>'PL-Imp (O)'!BT43*(1+Toeslagen!$Q$29)</f>
        <v>1600.5705281280002</v>
      </c>
      <c r="BU43" s="208">
        <f>'PL-Imp (O)'!BU43*(1+Toeslagen!$Q$29)</f>
        <v>1661.3376024960003</v>
      </c>
      <c r="BV43" s="208">
        <f>'PL-Imp (O)'!BV43*(1+Toeslagen!$Q$29)</f>
        <v>1661.3376024960003</v>
      </c>
      <c r="BW43" s="208">
        <f>'PL-Imp (O)'!BW43*(1+Toeslagen!$Q$29)</f>
        <v>1600.5705281280002</v>
      </c>
      <c r="BX43" s="208">
        <f>'PL-Imp (O)'!BX43*(1+Toeslagen!$Q$29)</f>
        <v>1505.8869471360001</v>
      </c>
      <c r="BY43" s="208">
        <f>'PL-Imp (O)'!BY43*(1+Toeslagen!$Q$29)</f>
        <v>1505.8869471360001</v>
      </c>
      <c r="BZ43" s="208">
        <f>'PL-Imp (O)'!BZ43*(1+Toeslagen!$Q$29)</f>
        <v>1600.5705281280002</v>
      </c>
      <c r="CA43" s="208">
        <f>'PL-Imp (O)'!CA43*(1+Toeslagen!$Q$29)</f>
        <v>1600.5705281280002</v>
      </c>
      <c r="CB43" s="208">
        <f>'PL-Imp (O)'!CB43*(1+Toeslagen!$Q$29)</f>
        <v>1505.8869471360001</v>
      </c>
      <c r="CC43" s="208">
        <f>'PL-Imp (O)'!CC43*(1+Toeslagen!$Q$29)</f>
        <v>1505.8869471360001</v>
      </c>
      <c r="CD43" s="208">
        <f>'PL-Imp (O)'!CD43*(1+Toeslagen!$Q$29)</f>
        <v>1505.8869471360001</v>
      </c>
      <c r="CE43" s="208">
        <f>'PL-Imp (O)'!CE43*(1+Toeslagen!$Q$29)</f>
        <v>1505.8869471360001</v>
      </c>
      <c r="CF43" s="208">
        <f>'PL-Imp (O)'!CF43*(1+Toeslagen!$Q$29)</f>
        <v>1505.8869471360001</v>
      </c>
      <c r="CG43" s="208">
        <f>'PL-Imp (O)'!CG43*(1+Toeslagen!$Q$29)</f>
        <v>1505.8869471360001</v>
      </c>
      <c r="CH43" s="208">
        <f>'PL-Imp (O)'!CH43*(1+Toeslagen!$Q$29)</f>
        <v>1505.8869471360001</v>
      </c>
      <c r="CI43" s="208">
        <f>'PL-Imp (O)'!CI43*(1+Toeslagen!$Q$29)</f>
        <v>1505.8869471360001</v>
      </c>
      <c r="CJ43" s="208">
        <f>'PL-Imp (O)'!CJ43*(1+Toeslagen!$Q$29)</f>
        <v>1600.5705281280002</v>
      </c>
      <c r="CK43" s="208">
        <f>'PL-Imp (O)'!CK43*(1+Toeslagen!$Q$29)</f>
        <v>1505.8869471360001</v>
      </c>
      <c r="CL43" s="208">
        <f>'PL-Imp (O)'!CL43*(1+Toeslagen!$Q$29)</f>
        <v>1505.8869471360001</v>
      </c>
      <c r="CM43" s="208">
        <f>'PL-Imp (O)'!CM43*(1+Toeslagen!$Q$29)</f>
        <v>1661.3376024960003</v>
      </c>
      <c r="CN43" s="208">
        <f>'PL-Imp (O)'!CN43*(1+Toeslagen!$Q$29)</f>
        <v>1887.447646656</v>
      </c>
      <c r="CO43" s="208">
        <f>'PL-Imp (O)'!CO43*(1+Toeslagen!$Q$29)</f>
        <v>1661.3376024960003</v>
      </c>
      <c r="CP43" s="208">
        <f>'PL-Imp (O)'!CP43*(1+Toeslagen!$Q$29)</f>
        <v>1661.3376024960003</v>
      </c>
      <c r="CQ43" s="208">
        <f>'PL-Imp (O)'!CQ43*(1+Toeslagen!$Q$29)</f>
        <v>0</v>
      </c>
      <c r="CR43" s="208">
        <f>'PL-Imp (O)'!CR43*(1+Toeslagen!$Q$29)</f>
        <v>1999.0894809600002</v>
      </c>
      <c r="CS43" s="208">
        <f>'PL-Imp (O)'!CS43*(1+Toeslagen!$Q$29)</f>
        <v>1999.0894809600002</v>
      </c>
      <c r="CT43" s="208">
        <f>'PL-Imp (O)'!CT43*(1+Toeslagen!$Q$29)</f>
        <v>1999.0894809600002</v>
      </c>
      <c r="CU43" s="208">
        <f>'PL-Imp (O)'!CU43*(1+Toeslagen!$Q$29)</f>
        <v>1999.0894809600002</v>
      </c>
      <c r="CV43" s="208">
        <f>'PL-Imp (O)'!CV43*(1+Toeslagen!$Q$29)</f>
        <v>1999.0894809600002</v>
      </c>
      <c r="CW43" s="208">
        <f>'PL-Imp (O)'!CW43*(1+Toeslagen!$Q$29)</f>
        <v>1661.3376024960003</v>
      </c>
      <c r="CX43" s="208">
        <f>'PL-Imp (O)'!CX43*(1+Toeslagen!$Q$29)</f>
        <v>1887.4476466560004</v>
      </c>
      <c r="CY43" s="208">
        <f>'PL-Imp (O)'!CY43*(1+Toeslagen!$Q$29)</f>
        <v>1887.4476466560004</v>
      </c>
      <c r="CZ43" s="208">
        <f>'PL-Imp (O)'!CZ43*(1+Toeslagen!$Q$29)</f>
        <v>1661.3376024960003</v>
      </c>
      <c r="DA43" s="208">
        <f>'PL-Imp (O)'!DA43*(1+Toeslagen!$Q$29)</f>
        <v>1661.3376024960003</v>
      </c>
      <c r="DB43" s="208">
        <f>'PL-Imp (O)'!DB43*(1+Toeslagen!$Q$29)</f>
        <v>0</v>
      </c>
      <c r="DC43" s="208">
        <f>'PL-Imp (O)'!DC43*(1+Toeslagen!$Q$29)</f>
        <v>1661.3376024960003</v>
      </c>
      <c r="DD43" s="208">
        <f>'PL-Imp (O)'!DD43*(1+Toeslagen!$Q$29)</f>
        <v>1661.3376024960003</v>
      </c>
      <c r="DE43" s="208">
        <f>'PL-Imp (O)'!DE43*(1+Toeslagen!$Q$29)</f>
        <v>1661.3376024960003</v>
      </c>
      <c r="DF43" s="208">
        <f>'PL-Imp (O)'!DF43*(1+Toeslagen!$Q$29)</f>
        <v>1661.3376024960003</v>
      </c>
      <c r="DG43" s="208">
        <f>'PL-Imp (O)'!DG43*(1+Toeslagen!$Q$29)</f>
        <v>1661.3376024960003</v>
      </c>
      <c r="DH43" s="208">
        <f>'PL-Imp (O)'!DH43*(1+Toeslagen!$Q$29)</f>
        <v>1887.447646656</v>
      </c>
      <c r="DI43" s="208">
        <f>'PL-Imp (O)'!DI43*(1+Toeslagen!$Q$29)</f>
        <v>1887.447646656</v>
      </c>
      <c r="DJ43" s="208">
        <f>'PL-Imp (O)'!DJ43*(1+Toeslagen!$Q$29)</f>
        <v>1661.3376024960003</v>
      </c>
      <c r="DK43" s="208">
        <f>'PL-Imp (O)'!DK43*(1+Toeslagen!$Q$29)</f>
        <v>1661.3376024960003</v>
      </c>
    </row>
    <row r="44" spans="1:115">
      <c r="A44" s="184">
        <v>38</v>
      </c>
      <c r="B44" s="184">
        <v>38</v>
      </c>
      <c r="C44" s="1"/>
      <c r="D44" s="1">
        <v>5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208">
        <f>'PL-Imp (O)'!P44*(1+Toeslagen!$Q$29)</f>
        <v>1925.6037166079998</v>
      </c>
      <c r="Q44" s="208">
        <f>'PL-Imp (O)'!Q44*(1+Toeslagen!$Q$29)</f>
        <v>1925.6037166079998</v>
      </c>
      <c r="R44" s="208">
        <f>'PL-Imp (O)'!R44*(1+Toeslagen!$Q$29)</f>
        <v>1925.6037166079998</v>
      </c>
      <c r="S44" s="208">
        <f>'PL-Imp (O)'!S44*(1+Toeslagen!$Q$29)</f>
        <v>1925.6037166079998</v>
      </c>
      <c r="T44" s="208">
        <f>'PL-Imp (O)'!T44*(1+Toeslagen!$Q$29)</f>
        <v>1925.6037166079998</v>
      </c>
      <c r="U44" s="208">
        <f>'PL-Imp (O)'!U44*(1+Toeslagen!$Q$29)</f>
        <v>1925.6037166079998</v>
      </c>
      <c r="V44" s="208">
        <f>'PL-Imp (O)'!V44*(1+Toeslagen!$Q$29)</f>
        <v>2035.8323631360004</v>
      </c>
      <c r="W44" s="208">
        <f>'PL-Imp (O)'!W44*(1+Toeslagen!$Q$29)</f>
        <v>2035.8323631360004</v>
      </c>
      <c r="X44" s="208">
        <f>'PL-Imp (O)'!X44*(1+Toeslagen!$Q$29)</f>
        <v>2035.8323631360004</v>
      </c>
      <c r="Y44" s="208">
        <f>'PL-Imp (O)'!Y44*(1+Toeslagen!$Q$29)</f>
        <v>1925.6037166079998</v>
      </c>
      <c r="Z44" s="208">
        <f>'PL-Imp (O)'!Z44*(1+Toeslagen!$Q$29)</f>
        <v>2353.7996127360007</v>
      </c>
      <c r="AA44" s="208">
        <f>'PL-Imp (O)'!AA44*(1+Toeslagen!$Q$29)</f>
        <v>2353.7996127360007</v>
      </c>
      <c r="AB44" s="208">
        <f>'PL-Imp (O)'!AB44*(1+Toeslagen!$Q$29)</f>
        <v>2353.7996127360007</v>
      </c>
      <c r="AC44" s="208">
        <f>'PL-Imp (O)'!AC44*(1+Toeslagen!$Q$29)</f>
        <v>2353.7996127360007</v>
      </c>
      <c r="AD44" s="208">
        <f>'PL-Imp (O)'!AD44*(1+Toeslagen!$Q$29)</f>
        <v>2353.7996127360007</v>
      </c>
      <c r="AE44" s="208">
        <f>'PL-Imp (O)'!AE44*(1+Toeslagen!$Q$29)</f>
        <v>2353.7996127360007</v>
      </c>
      <c r="AF44" s="208">
        <f>'PL-Imp (O)'!AF44*(1+Toeslagen!$Q$29)</f>
        <v>2353.7996127360007</v>
      </c>
      <c r="AG44" s="208">
        <f>'PL-Imp (O)'!AG44*(1+Toeslagen!$Q$29)</f>
        <v>2353.7996127360007</v>
      </c>
      <c r="AH44" s="208">
        <f>'PL-Imp (O)'!AH44*(1+Toeslagen!$Q$29)</f>
        <v>2353.7996127360007</v>
      </c>
      <c r="AI44" s="208">
        <f>'PL-Imp (O)'!AI44*(1+Toeslagen!$Q$29)</f>
        <v>2353.7996127360007</v>
      </c>
      <c r="AJ44" s="208">
        <f>'PL-Imp (O)'!AJ44*(1+Toeslagen!$Q$29)</f>
        <v>2353.7996127360007</v>
      </c>
      <c r="AK44" s="208">
        <f>'PL-Imp (O)'!AK44*(1+Toeslagen!$Q$29)</f>
        <v>2353.7996127360007</v>
      </c>
      <c r="AL44" s="208">
        <f>'PL-Imp (O)'!AL44*(1+Toeslagen!$Q$29)</f>
        <v>2353.7996127360007</v>
      </c>
      <c r="AM44" s="208">
        <f>'PL-Imp (O)'!AM44*(1+Toeslagen!$Q$29)</f>
        <v>2353.7996127360007</v>
      </c>
      <c r="AN44" s="208">
        <f>'PL-Imp (O)'!AN44*(1+Toeslagen!$Q$29)</f>
        <v>2353.7996127360007</v>
      </c>
      <c r="AO44" s="208">
        <f>'PL-Imp (O)'!AO44*(1+Toeslagen!$Q$29)</f>
        <v>2035.8323631360004</v>
      </c>
      <c r="AP44" s="208">
        <f>'PL-Imp (O)'!AP44*(1+Toeslagen!$Q$29)</f>
        <v>2035.8323631360004</v>
      </c>
      <c r="AQ44" s="208">
        <f>'PL-Imp (O)'!AQ44*(1+Toeslagen!$Q$29)</f>
        <v>2035.8323631360004</v>
      </c>
      <c r="AR44" s="208">
        <f>'PL-Imp (O)'!AR44*(1+Toeslagen!$Q$29)</f>
        <v>2035.8323631360004</v>
      </c>
      <c r="AS44" s="208">
        <f>'PL-Imp (O)'!AS44*(1+Toeslagen!$Q$29)</f>
        <v>2035.8323631360004</v>
      </c>
      <c r="AT44" s="208">
        <f>'PL-Imp (O)'!AT44*(1+Toeslagen!$Q$29)</f>
        <v>1925.6037166079998</v>
      </c>
      <c r="AU44" s="208">
        <f>'PL-Imp (O)'!AU44*(1+Toeslagen!$Q$29)</f>
        <v>1925.6037166079998</v>
      </c>
      <c r="AV44" s="208">
        <f>'PL-Imp (O)'!AV44*(1+Toeslagen!$Q$29)</f>
        <v>2035.8323631360004</v>
      </c>
      <c r="AW44" s="208">
        <f>'PL-Imp (O)'!AW44*(1+Toeslagen!$Q$29)</f>
        <v>2353.7996127360007</v>
      </c>
      <c r="AX44" s="208">
        <f>'PL-Imp (O)'!AX44*(1+Toeslagen!$Q$29)</f>
        <v>2353.7996127360007</v>
      </c>
      <c r="AY44" s="208">
        <f>'PL-Imp (O)'!AY44*(1+Toeslagen!$Q$29)</f>
        <v>2353.7996127360007</v>
      </c>
      <c r="AZ44" s="208">
        <f>'PL-Imp (O)'!AZ44*(1+Toeslagen!$Q$29)</f>
        <v>2353.7996127360007</v>
      </c>
      <c r="BA44" s="208">
        <f>'PL-Imp (O)'!BA44*(1+Toeslagen!$Q$29)</f>
        <v>2353.7996127360007</v>
      </c>
      <c r="BB44" s="208">
        <f>'PL-Imp (O)'!BB44*(1+Toeslagen!$Q$29)</f>
        <v>2353.7996127360007</v>
      </c>
      <c r="BC44" s="208">
        <f>'PL-Imp (O)'!BC44*(1+Toeslagen!$Q$29)</f>
        <v>2353.7996127360007</v>
      </c>
      <c r="BD44" s="208">
        <f>'PL-Imp (O)'!BD44*(1+Toeslagen!$Q$29)</f>
        <v>1925.6037166079998</v>
      </c>
      <c r="BE44" s="208">
        <f>'PL-Imp (O)'!BE44*(1+Toeslagen!$Q$29)</f>
        <v>1925.6037166079998</v>
      </c>
      <c r="BF44" s="208">
        <f>'PL-Imp (O)'!BF44*(1+Toeslagen!$Q$29)</f>
        <v>1925.6037166079998</v>
      </c>
      <c r="BG44" s="208">
        <f>'PL-Imp (O)'!BG44*(1+Toeslagen!$Q$29)</f>
        <v>1925.6037166079998</v>
      </c>
      <c r="BH44" s="208">
        <f>'PL-Imp (O)'!BH44*(1+Toeslagen!$Q$29)</f>
        <v>1925.6037166079998</v>
      </c>
      <c r="BI44" s="208">
        <f>'PL-Imp (O)'!BI44*(1+Toeslagen!$Q$29)</f>
        <v>1693.8409213440002</v>
      </c>
      <c r="BJ44" s="208">
        <f>'PL-Imp (O)'!BJ44*(1+Toeslagen!$Q$29)</f>
        <v>1693.8409213440002</v>
      </c>
      <c r="BK44" s="208">
        <f>'PL-Imp (O)'!BK44*(1+Toeslagen!$Q$29)</f>
        <v>1925.6037166079998</v>
      </c>
      <c r="BL44" s="208">
        <f>'PL-Imp (O)'!BL44*(1+Toeslagen!$Q$29)</f>
        <v>1925.6037166079998</v>
      </c>
      <c r="BM44" s="208">
        <f>'PL-Imp (O)'!BM44*(1+Toeslagen!$Q$29)</f>
        <v>1693.8409213440002</v>
      </c>
      <c r="BN44" s="208">
        <f>'PL-Imp (O)'!BN44*(1+Toeslagen!$Q$29)</f>
        <v>1631.6606592000001</v>
      </c>
      <c r="BO44" s="208">
        <f>'PL-Imp (O)'!BO44*(1+Toeslagen!$Q$29)</f>
        <v>1631.6606592000001</v>
      </c>
      <c r="BP44" s="208">
        <f>'PL-Imp (O)'!BP44*(1+Toeslagen!$Q$29)</f>
        <v>1631.6606592000001</v>
      </c>
      <c r="BQ44" s="208">
        <f>'PL-Imp (O)'!BQ44*(1+Toeslagen!$Q$29)</f>
        <v>1631.6606592000001</v>
      </c>
      <c r="BR44" s="208">
        <f>'PL-Imp (O)'!BR44*(1+Toeslagen!$Q$29)</f>
        <v>1631.6606592000001</v>
      </c>
      <c r="BS44" s="208">
        <f>'PL-Imp (O)'!BS44*(1+Toeslagen!$Q$29)</f>
        <v>1631.6606592000001</v>
      </c>
      <c r="BT44" s="208">
        <f>'PL-Imp (O)'!BT44*(1+Toeslagen!$Q$29)</f>
        <v>1631.6606592000001</v>
      </c>
      <c r="BU44" s="208">
        <f>'PL-Imp (O)'!BU44*(1+Toeslagen!$Q$29)</f>
        <v>1693.8409213440002</v>
      </c>
      <c r="BV44" s="208">
        <f>'PL-Imp (O)'!BV44*(1+Toeslagen!$Q$29)</f>
        <v>1693.8409213440002</v>
      </c>
      <c r="BW44" s="208">
        <f>'PL-Imp (O)'!BW44*(1+Toeslagen!$Q$29)</f>
        <v>1631.6606592000001</v>
      </c>
      <c r="BX44" s="208">
        <f>'PL-Imp (O)'!BX44*(1+Toeslagen!$Q$29)</f>
        <v>1535.5638904320001</v>
      </c>
      <c r="BY44" s="208">
        <f>'PL-Imp (O)'!BY44*(1+Toeslagen!$Q$29)</f>
        <v>1535.5638904320001</v>
      </c>
      <c r="BZ44" s="208">
        <f>'PL-Imp (O)'!BZ44*(1+Toeslagen!$Q$29)</f>
        <v>1631.6606592000001</v>
      </c>
      <c r="CA44" s="208">
        <f>'PL-Imp (O)'!CA44*(1+Toeslagen!$Q$29)</f>
        <v>1631.6606592000001</v>
      </c>
      <c r="CB44" s="208">
        <f>'PL-Imp (O)'!CB44*(1+Toeslagen!$Q$29)</f>
        <v>1535.5638904320001</v>
      </c>
      <c r="CC44" s="208">
        <f>'PL-Imp (O)'!CC44*(1+Toeslagen!$Q$29)</f>
        <v>1535.5638904320001</v>
      </c>
      <c r="CD44" s="208">
        <f>'PL-Imp (O)'!CD44*(1+Toeslagen!$Q$29)</f>
        <v>1535.5638904320001</v>
      </c>
      <c r="CE44" s="208">
        <f>'PL-Imp (O)'!CE44*(1+Toeslagen!$Q$29)</f>
        <v>1535.5638904320001</v>
      </c>
      <c r="CF44" s="208">
        <f>'PL-Imp (O)'!CF44*(1+Toeslagen!$Q$29)</f>
        <v>1535.5638904320001</v>
      </c>
      <c r="CG44" s="208">
        <f>'PL-Imp (O)'!CG44*(1+Toeslagen!$Q$29)</f>
        <v>1535.5638904320001</v>
      </c>
      <c r="CH44" s="208">
        <f>'PL-Imp (O)'!CH44*(1+Toeslagen!$Q$29)</f>
        <v>1535.5638904320001</v>
      </c>
      <c r="CI44" s="208">
        <f>'PL-Imp (O)'!CI44*(1+Toeslagen!$Q$29)</f>
        <v>1535.5638904320001</v>
      </c>
      <c r="CJ44" s="208">
        <f>'PL-Imp (O)'!CJ44*(1+Toeslagen!$Q$29)</f>
        <v>1631.6606592000001</v>
      </c>
      <c r="CK44" s="208">
        <f>'PL-Imp (O)'!CK44*(1+Toeslagen!$Q$29)</f>
        <v>1535.5638904320001</v>
      </c>
      <c r="CL44" s="208">
        <f>'PL-Imp (O)'!CL44*(1+Toeslagen!$Q$29)</f>
        <v>1535.5638904320001</v>
      </c>
      <c r="CM44" s="208">
        <f>'PL-Imp (O)'!CM44*(1+Toeslagen!$Q$29)</f>
        <v>1693.8409213440002</v>
      </c>
      <c r="CN44" s="208">
        <f>'PL-Imp (O)'!CN44*(1+Toeslagen!$Q$29)</f>
        <v>1925.6037166079998</v>
      </c>
      <c r="CO44" s="208">
        <f>'PL-Imp (O)'!CO44*(1+Toeslagen!$Q$29)</f>
        <v>1693.8409213440002</v>
      </c>
      <c r="CP44" s="208">
        <f>'PL-Imp (O)'!CP44*(1+Toeslagen!$Q$29)</f>
        <v>1693.8409213440002</v>
      </c>
      <c r="CQ44" s="208">
        <f>'PL-Imp (O)'!CQ44*(1+Toeslagen!$Q$29)</f>
        <v>0</v>
      </c>
      <c r="CR44" s="208">
        <f>'PL-Imp (O)'!CR44*(1+Toeslagen!$Q$29)</f>
        <v>2035.8323631360004</v>
      </c>
      <c r="CS44" s="208">
        <f>'PL-Imp (O)'!CS44*(1+Toeslagen!$Q$29)</f>
        <v>2035.8323631360004</v>
      </c>
      <c r="CT44" s="208">
        <f>'PL-Imp (O)'!CT44*(1+Toeslagen!$Q$29)</f>
        <v>2035.8323631360004</v>
      </c>
      <c r="CU44" s="208">
        <f>'PL-Imp (O)'!CU44*(1+Toeslagen!$Q$29)</f>
        <v>2035.8323631360004</v>
      </c>
      <c r="CV44" s="208">
        <f>'PL-Imp (O)'!CV44*(1+Toeslagen!$Q$29)</f>
        <v>2035.8323631360004</v>
      </c>
      <c r="CW44" s="208">
        <f>'PL-Imp (O)'!CW44*(1+Toeslagen!$Q$29)</f>
        <v>1693.840921344</v>
      </c>
      <c r="CX44" s="208">
        <f>'PL-Imp (O)'!CX44*(1+Toeslagen!$Q$29)</f>
        <v>1925.6037166079998</v>
      </c>
      <c r="CY44" s="208">
        <f>'PL-Imp (O)'!CY44*(1+Toeslagen!$Q$29)</f>
        <v>1925.6037166079998</v>
      </c>
      <c r="CZ44" s="208">
        <f>'PL-Imp (O)'!CZ44*(1+Toeslagen!$Q$29)</f>
        <v>1693.840921344</v>
      </c>
      <c r="DA44" s="208">
        <f>'PL-Imp (O)'!DA44*(1+Toeslagen!$Q$29)</f>
        <v>1693.8409213440002</v>
      </c>
      <c r="DB44" s="208">
        <f>'PL-Imp (O)'!DB44*(1+Toeslagen!$Q$29)</f>
        <v>0</v>
      </c>
      <c r="DC44" s="208">
        <f>'PL-Imp (O)'!DC44*(1+Toeslagen!$Q$29)</f>
        <v>1693.8409213440002</v>
      </c>
      <c r="DD44" s="208">
        <f>'PL-Imp (O)'!DD44*(1+Toeslagen!$Q$29)</f>
        <v>1693.8409213440002</v>
      </c>
      <c r="DE44" s="208">
        <f>'PL-Imp (O)'!DE44*(1+Toeslagen!$Q$29)</f>
        <v>1693.8409213440002</v>
      </c>
      <c r="DF44" s="208">
        <f>'PL-Imp (O)'!DF44*(1+Toeslagen!$Q$29)</f>
        <v>1693.8409213440002</v>
      </c>
      <c r="DG44" s="208">
        <f>'PL-Imp (O)'!DG44*(1+Toeslagen!$Q$29)</f>
        <v>1693.8409213440002</v>
      </c>
      <c r="DH44" s="208">
        <f>'PL-Imp (O)'!DH44*(1+Toeslagen!$Q$29)</f>
        <v>1925.6037166079998</v>
      </c>
      <c r="DI44" s="208">
        <f>'PL-Imp (O)'!DI44*(1+Toeslagen!$Q$29)</f>
        <v>1925.6037166079998</v>
      </c>
      <c r="DJ44" s="208">
        <f>'PL-Imp (O)'!DJ44*(1+Toeslagen!$Q$29)</f>
        <v>1693.8409213440002</v>
      </c>
      <c r="DK44" s="208">
        <f>'PL-Imp (O)'!DK44*(1+Toeslagen!$Q$29)</f>
        <v>1693.8409213440002</v>
      </c>
    </row>
    <row r="45" spans="1:115">
      <c r="A45" s="184">
        <v>39</v>
      </c>
      <c r="B45" s="184">
        <v>39</v>
      </c>
      <c r="C45" s="1"/>
      <c r="D45" s="1">
        <v>5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208">
        <f>'PL-Imp (O)'!P45*(1+Toeslagen!$Q$29)</f>
        <v>1946.0393821440002</v>
      </c>
      <c r="Q45" s="208">
        <f>'PL-Imp (O)'!Q45*(1+Toeslagen!$Q$29)</f>
        <v>1946.0393821440002</v>
      </c>
      <c r="R45" s="208">
        <f>'PL-Imp (O)'!R45*(1+Toeslagen!$Q$29)</f>
        <v>1946.0393821440002</v>
      </c>
      <c r="S45" s="208">
        <f>'PL-Imp (O)'!S45*(1+Toeslagen!$Q$29)</f>
        <v>1946.0393821440002</v>
      </c>
      <c r="T45" s="208">
        <f>'PL-Imp (O)'!T45*(1+Toeslagen!$Q$29)</f>
        <v>1946.0393821440002</v>
      </c>
      <c r="U45" s="208">
        <f>'PL-Imp (O)'!U45*(1+Toeslagen!$Q$29)</f>
        <v>1946.0393821440002</v>
      </c>
      <c r="V45" s="208">
        <f>'PL-Imp (O)'!V45*(1+Toeslagen!$Q$29)</f>
        <v>2057.6812164480002</v>
      </c>
      <c r="W45" s="208">
        <f>'PL-Imp (O)'!W45*(1+Toeslagen!$Q$29)</f>
        <v>2057.6812164480002</v>
      </c>
      <c r="X45" s="208">
        <f>'PL-Imp (O)'!X45*(1+Toeslagen!$Q$29)</f>
        <v>2057.6812164480002</v>
      </c>
      <c r="Y45" s="208">
        <f>'PL-Imp (O)'!Y45*(1+Toeslagen!$Q$29)</f>
        <v>1946.0393821440002</v>
      </c>
      <c r="Z45" s="208">
        <f>'PL-Imp (O)'!Z45*(1+Toeslagen!$Q$29)</f>
        <v>2374.2352782720004</v>
      </c>
      <c r="AA45" s="208">
        <f>'PL-Imp (O)'!AA45*(1+Toeslagen!$Q$29)</f>
        <v>2374.2352782720004</v>
      </c>
      <c r="AB45" s="208">
        <f>'PL-Imp (O)'!AB45*(1+Toeslagen!$Q$29)</f>
        <v>2374.2352782720004</v>
      </c>
      <c r="AC45" s="208">
        <f>'PL-Imp (O)'!AC45*(1+Toeslagen!$Q$29)</f>
        <v>2374.2352782720004</v>
      </c>
      <c r="AD45" s="208">
        <f>'PL-Imp (O)'!AD45*(1+Toeslagen!$Q$29)</f>
        <v>2374.2352782720004</v>
      </c>
      <c r="AE45" s="208">
        <f>'PL-Imp (O)'!AE45*(1+Toeslagen!$Q$29)</f>
        <v>2374.2352782720004</v>
      </c>
      <c r="AF45" s="208">
        <f>'PL-Imp (O)'!AF45*(1+Toeslagen!$Q$29)</f>
        <v>2374.2352782720004</v>
      </c>
      <c r="AG45" s="208">
        <f>'PL-Imp (O)'!AG45*(1+Toeslagen!$Q$29)</f>
        <v>2374.2352782720004</v>
      </c>
      <c r="AH45" s="208">
        <f>'PL-Imp (O)'!AH45*(1+Toeslagen!$Q$29)</f>
        <v>2374.2352782720004</v>
      </c>
      <c r="AI45" s="208">
        <f>'PL-Imp (O)'!AI45*(1+Toeslagen!$Q$29)</f>
        <v>2374.2352782720004</v>
      </c>
      <c r="AJ45" s="208">
        <f>'PL-Imp (O)'!AJ45*(1+Toeslagen!$Q$29)</f>
        <v>2374.2352782720004</v>
      </c>
      <c r="AK45" s="208">
        <f>'PL-Imp (O)'!AK45*(1+Toeslagen!$Q$29)</f>
        <v>2374.2352782720004</v>
      </c>
      <c r="AL45" s="208">
        <f>'PL-Imp (O)'!AL45*(1+Toeslagen!$Q$29)</f>
        <v>2374.2352782720004</v>
      </c>
      <c r="AM45" s="208">
        <f>'PL-Imp (O)'!AM45*(1+Toeslagen!$Q$29)</f>
        <v>2374.2352782720004</v>
      </c>
      <c r="AN45" s="208">
        <f>'PL-Imp (O)'!AN45*(1+Toeslagen!$Q$29)</f>
        <v>2374.2352782720004</v>
      </c>
      <c r="AO45" s="208">
        <f>'PL-Imp (O)'!AO45*(1+Toeslagen!$Q$29)</f>
        <v>2057.6812164480002</v>
      </c>
      <c r="AP45" s="208">
        <f>'PL-Imp (O)'!AP45*(1+Toeslagen!$Q$29)</f>
        <v>2057.6812164480002</v>
      </c>
      <c r="AQ45" s="208">
        <f>'PL-Imp (O)'!AQ45*(1+Toeslagen!$Q$29)</f>
        <v>2057.6812164480002</v>
      </c>
      <c r="AR45" s="208">
        <f>'PL-Imp (O)'!AR45*(1+Toeslagen!$Q$29)</f>
        <v>2057.6812164480002</v>
      </c>
      <c r="AS45" s="208">
        <f>'PL-Imp (O)'!AS45*(1+Toeslagen!$Q$29)</f>
        <v>2057.6812164480002</v>
      </c>
      <c r="AT45" s="208">
        <f>'PL-Imp (O)'!AT45*(1+Toeslagen!$Q$29)</f>
        <v>1946.0393821440002</v>
      </c>
      <c r="AU45" s="208">
        <f>'PL-Imp (O)'!AU45*(1+Toeslagen!$Q$29)</f>
        <v>1946.0393821440002</v>
      </c>
      <c r="AV45" s="208">
        <f>'PL-Imp (O)'!AV45*(1+Toeslagen!$Q$29)</f>
        <v>2057.6812164480002</v>
      </c>
      <c r="AW45" s="208">
        <f>'PL-Imp (O)'!AW45*(1+Toeslagen!$Q$29)</f>
        <v>2374.2352782720004</v>
      </c>
      <c r="AX45" s="208">
        <f>'PL-Imp (O)'!AX45*(1+Toeslagen!$Q$29)</f>
        <v>2374.2352782720004</v>
      </c>
      <c r="AY45" s="208">
        <f>'PL-Imp (O)'!AY45*(1+Toeslagen!$Q$29)</f>
        <v>2374.2352782720004</v>
      </c>
      <c r="AZ45" s="208">
        <f>'PL-Imp (O)'!AZ45*(1+Toeslagen!$Q$29)</f>
        <v>2374.2352782720004</v>
      </c>
      <c r="BA45" s="208">
        <f>'PL-Imp (O)'!BA45*(1+Toeslagen!$Q$29)</f>
        <v>2374.2352782720004</v>
      </c>
      <c r="BB45" s="208">
        <f>'PL-Imp (O)'!BB45*(1+Toeslagen!$Q$29)</f>
        <v>2374.2352782720004</v>
      </c>
      <c r="BC45" s="208">
        <f>'PL-Imp (O)'!BC45*(1+Toeslagen!$Q$29)</f>
        <v>2374.2352782720004</v>
      </c>
      <c r="BD45" s="208">
        <f>'PL-Imp (O)'!BD45*(1+Toeslagen!$Q$29)</f>
        <v>1946.0393821440002</v>
      </c>
      <c r="BE45" s="208">
        <f>'PL-Imp (O)'!BE45*(1+Toeslagen!$Q$29)</f>
        <v>1946.0393821440002</v>
      </c>
      <c r="BF45" s="208">
        <f>'PL-Imp (O)'!BF45*(1+Toeslagen!$Q$29)</f>
        <v>1946.0393821440002</v>
      </c>
      <c r="BG45" s="208">
        <f>'PL-Imp (O)'!BG45*(1+Toeslagen!$Q$29)</f>
        <v>1946.0393821440002</v>
      </c>
      <c r="BH45" s="208">
        <f>'PL-Imp (O)'!BH45*(1+Toeslagen!$Q$29)</f>
        <v>1946.0393821440002</v>
      </c>
      <c r="BI45" s="208">
        <f>'PL-Imp (O)'!BI45*(1+Toeslagen!$Q$29)</f>
        <v>1711.4502113280003</v>
      </c>
      <c r="BJ45" s="208">
        <f>'PL-Imp (O)'!BJ45*(1+Toeslagen!$Q$29)</f>
        <v>1711.4502113280003</v>
      </c>
      <c r="BK45" s="208">
        <f>'PL-Imp (O)'!BK45*(1+Toeslagen!$Q$29)</f>
        <v>1946.0393821440002</v>
      </c>
      <c r="BL45" s="208">
        <f>'PL-Imp (O)'!BL45*(1+Toeslagen!$Q$29)</f>
        <v>1946.0393821440002</v>
      </c>
      <c r="BM45" s="208">
        <f>'PL-Imp (O)'!BM45*(1+Toeslagen!$Q$29)</f>
        <v>1711.4502113280003</v>
      </c>
      <c r="BN45" s="208">
        <f>'PL-Imp (O)'!BN45*(1+Toeslagen!$Q$29)</f>
        <v>1647.856761408</v>
      </c>
      <c r="BO45" s="208">
        <f>'PL-Imp (O)'!BO45*(1+Toeslagen!$Q$29)</f>
        <v>1647.856761408</v>
      </c>
      <c r="BP45" s="208">
        <f>'PL-Imp (O)'!BP45*(1+Toeslagen!$Q$29)</f>
        <v>1647.856761408</v>
      </c>
      <c r="BQ45" s="208">
        <f>'PL-Imp (O)'!BQ45*(1+Toeslagen!$Q$29)</f>
        <v>1647.856761408</v>
      </c>
      <c r="BR45" s="208">
        <f>'PL-Imp (O)'!BR45*(1+Toeslagen!$Q$29)</f>
        <v>1647.856761408</v>
      </c>
      <c r="BS45" s="208">
        <f>'PL-Imp (O)'!BS45*(1+Toeslagen!$Q$29)</f>
        <v>1647.856761408</v>
      </c>
      <c r="BT45" s="208">
        <f>'PL-Imp (O)'!BT45*(1+Toeslagen!$Q$29)</f>
        <v>1647.856761408</v>
      </c>
      <c r="BU45" s="208">
        <f>'PL-Imp (O)'!BU45*(1+Toeslagen!$Q$29)</f>
        <v>1711.4502113280003</v>
      </c>
      <c r="BV45" s="208">
        <f>'PL-Imp (O)'!BV45*(1+Toeslagen!$Q$29)</f>
        <v>1711.450211328</v>
      </c>
      <c r="BW45" s="208">
        <f>'PL-Imp (O)'!BW45*(1+Toeslagen!$Q$29)</f>
        <v>1647.856761408</v>
      </c>
      <c r="BX45" s="208">
        <f>'PL-Imp (O)'!BX45*(1+Toeslagen!$Q$29)</f>
        <v>1553.1731804160004</v>
      </c>
      <c r="BY45" s="208">
        <f>'PL-Imp (O)'!BY45*(1+Toeslagen!$Q$29)</f>
        <v>1553.1731804160004</v>
      </c>
      <c r="BZ45" s="208">
        <f>'PL-Imp (O)'!BZ45*(1+Toeslagen!$Q$29)</f>
        <v>1647.856761408</v>
      </c>
      <c r="CA45" s="208">
        <f>'PL-Imp (O)'!CA45*(1+Toeslagen!$Q$29)</f>
        <v>1647.856761408</v>
      </c>
      <c r="CB45" s="208">
        <f>'PL-Imp (O)'!CB45*(1+Toeslagen!$Q$29)</f>
        <v>1553.1731804160004</v>
      </c>
      <c r="CC45" s="208">
        <f>'PL-Imp (O)'!CC45*(1+Toeslagen!$Q$29)</f>
        <v>1553.1731804160004</v>
      </c>
      <c r="CD45" s="208">
        <f>'PL-Imp (O)'!CD45*(1+Toeslagen!$Q$29)</f>
        <v>1553.1731804160004</v>
      </c>
      <c r="CE45" s="208">
        <f>'PL-Imp (O)'!CE45*(1+Toeslagen!$Q$29)</f>
        <v>1553.1731804160004</v>
      </c>
      <c r="CF45" s="208">
        <f>'PL-Imp (O)'!CF45*(1+Toeslagen!$Q$29)</f>
        <v>1553.1731804160004</v>
      </c>
      <c r="CG45" s="208">
        <f>'PL-Imp (O)'!CG45*(1+Toeslagen!$Q$29)</f>
        <v>1553.1731804160004</v>
      </c>
      <c r="CH45" s="208">
        <f>'PL-Imp (O)'!CH45*(1+Toeslagen!$Q$29)</f>
        <v>1553.1731804160004</v>
      </c>
      <c r="CI45" s="208">
        <f>'PL-Imp (O)'!CI45*(1+Toeslagen!$Q$29)</f>
        <v>1553.1731804160004</v>
      </c>
      <c r="CJ45" s="208">
        <f>'PL-Imp (O)'!CJ45*(1+Toeslagen!$Q$29)</f>
        <v>1647.856761408</v>
      </c>
      <c r="CK45" s="208">
        <f>'PL-Imp (O)'!CK45*(1+Toeslagen!$Q$29)</f>
        <v>1553.1731804160004</v>
      </c>
      <c r="CL45" s="208">
        <f>'PL-Imp (O)'!CL45*(1+Toeslagen!$Q$29)</f>
        <v>1553.1731804160004</v>
      </c>
      <c r="CM45" s="208">
        <f>'PL-Imp (O)'!CM45*(1+Toeslagen!$Q$29)</f>
        <v>1711.4502113280003</v>
      </c>
      <c r="CN45" s="208">
        <f>'PL-Imp (O)'!CN45*(1+Toeslagen!$Q$29)</f>
        <v>1946.0393821440002</v>
      </c>
      <c r="CO45" s="208">
        <f>'PL-Imp (O)'!CO45*(1+Toeslagen!$Q$29)</f>
        <v>1711.4502113280003</v>
      </c>
      <c r="CP45" s="208">
        <f>'PL-Imp (O)'!CP45*(1+Toeslagen!$Q$29)</f>
        <v>1711.4502113280003</v>
      </c>
      <c r="CQ45" s="208">
        <f>'PL-Imp (O)'!CQ45*(1+Toeslagen!$Q$29)</f>
        <v>0</v>
      </c>
      <c r="CR45" s="208">
        <f>'PL-Imp (O)'!CR45*(1+Toeslagen!$Q$29)</f>
        <v>2057.6812164480002</v>
      </c>
      <c r="CS45" s="208">
        <f>'PL-Imp (O)'!CS45*(1+Toeslagen!$Q$29)</f>
        <v>2057.6812164480002</v>
      </c>
      <c r="CT45" s="208">
        <f>'PL-Imp (O)'!CT45*(1+Toeslagen!$Q$29)</f>
        <v>2057.6812164480002</v>
      </c>
      <c r="CU45" s="208">
        <f>'PL-Imp (O)'!CU45*(1+Toeslagen!$Q$29)</f>
        <v>2057.6812164480002</v>
      </c>
      <c r="CV45" s="208">
        <f>'PL-Imp (O)'!CV45*(1+Toeslagen!$Q$29)</f>
        <v>2057.6812164480002</v>
      </c>
      <c r="CW45" s="208">
        <f>'PL-Imp (O)'!CW45*(1+Toeslagen!$Q$29)</f>
        <v>1711.4502113280003</v>
      </c>
      <c r="CX45" s="208">
        <f>'PL-Imp (O)'!CX45*(1+Toeslagen!$Q$29)</f>
        <v>1946.0393821440002</v>
      </c>
      <c r="CY45" s="208">
        <f>'PL-Imp (O)'!CY45*(1+Toeslagen!$Q$29)</f>
        <v>1946.0393821440002</v>
      </c>
      <c r="CZ45" s="208">
        <f>'PL-Imp (O)'!CZ45*(1+Toeslagen!$Q$29)</f>
        <v>1711.4502113280003</v>
      </c>
      <c r="DA45" s="208">
        <f>'PL-Imp (O)'!DA45*(1+Toeslagen!$Q$29)</f>
        <v>1711.4502113280003</v>
      </c>
      <c r="DB45" s="208">
        <f>'PL-Imp (O)'!DB45*(1+Toeslagen!$Q$29)</f>
        <v>0</v>
      </c>
      <c r="DC45" s="208">
        <f>'PL-Imp (O)'!DC45*(1+Toeslagen!$Q$29)</f>
        <v>1711.4502113280005</v>
      </c>
      <c r="DD45" s="208">
        <f>'PL-Imp (O)'!DD45*(1+Toeslagen!$Q$29)</f>
        <v>1711.4502113280005</v>
      </c>
      <c r="DE45" s="208">
        <f>'PL-Imp (O)'!DE45*(1+Toeslagen!$Q$29)</f>
        <v>1711.4502113280005</v>
      </c>
      <c r="DF45" s="208">
        <f>'PL-Imp (O)'!DF45*(1+Toeslagen!$Q$29)</f>
        <v>1711.4502113280005</v>
      </c>
      <c r="DG45" s="208">
        <f>'PL-Imp (O)'!DG45*(1+Toeslagen!$Q$29)</f>
        <v>1711.4502113280005</v>
      </c>
      <c r="DH45" s="208">
        <f>'PL-Imp (O)'!DH45*(1+Toeslagen!$Q$29)</f>
        <v>1946.0393821440002</v>
      </c>
      <c r="DI45" s="208">
        <f>'PL-Imp (O)'!DI45*(1+Toeslagen!$Q$29)</f>
        <v>1946.0393821440002</v>
      </c>
      <c r="DJ45" s="208">
        <f>'PL-Imp (O)'!DJ45*(1+Toeslagen!$Q$29)</f>
        <v>1711.4502113280003</v>
      </c>
      <c r="DK45" s="208">
        <f>'PL-Imp (O)'!DK45*(1+Toeslagen!$Q$29)</f>
        <v>1711.4502113280005</v>
      </c>
    </row>
    <row r="46" spans="1:115">
      <c r="A46" s="184">
        <v>40</v>
      </c>
      <c r="B46" s="184">
        <v>40</v>
      </c>
      <c r="C46" s="1"/>
      <c r="D46" s="1">
        <v>5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208">
        <f>'PL-Imp (O)'!P46*(1+Toeslagen!$Q$29)</f>
        <v>2004.631117632</v>
      </c>
      <c r="Q46" s="208">
        <f>'PL-Imp (O)'!Q46*(1+Toeslagen!$Q$29)</f>
        <v>2004.631117632</v>
      </c>
      <c r="R46" s="208">
        <f>'PL-Imp (O)'!R46*(1+Toeslagen!$Q$29)</f>
        <v>2004.631117632</v>
      </c>
      <c r="S46" s="208">
        <f>'PL-Imp (O)'!S46*(1+Toeslagen!$Q$29)</f>
        <v>2004.631117632</v>
      </c>
      <c r="T46" s="208">
        <f>'PL-Imp (O)'!T46*(1+Toeslagen!$Q$29)</f>
        <v>2004.631117632</v>
      </c>
      <c r="U46" s="208">
        <f>'PL-Imp (O)'!U46*(1+Toeslagen!$Q$29)</f>
        <v>2004.631117632</v>
      </c>
      <c r="V46" s="208">
        <f>'PL-Imp (O)'!V46*(1+Toeslagen!$Q$29)</f>
        <v>2113.4465763840003</v>
      </c>
      <c r="W46" s="208">
        <f>'PL-Imp (O)'!W46*(1+Toeslagen!$Q$29)</f>
        <v>2113.4465763840003</v>
      </c>
      <c r="X46" s="208">
        <f>'PL-Imp (O)'!X46*(1+Toeslagen!$Q$29)</f>
        <v>2113.4465763840003</v>
      </c>
      <c r="Y46" s="208">
        <f>'PL-Imp (O)'!Y46*(1+Toeslagen!$Q$29)</f>
        <v>2004.631117632</v>
      </c>
      <c r="Z46" s="208">
        <f>'PL-Imp (O)'!Z46*(1+Toeslagen!$Q$29)</f>
        <v>2434.2402015360003</v>
      </c>
      <c r="AA46" s="208">
        <f>'PL-Imp (O)'!AA46*(1+Toeslagen!$Q$29)</f>
        <v>2434.2402015360003</v>
      </c>
      <c r="AB46" s="208">
        <f>'PL-Imp (O)'!AB46*(1+Toeslagen!$Q$29)</f>
        <v>2434.2402015360003</v>
      </c>
      <c r="AC46" s="208">
        <f>'PL-Imp (O)'!AC46*(1+Toeslagen!$Q$29)</f>
        <v>2434.2402015360003</v>
      </c>
      <c r="AD46" s="208">
        <f>'PL-Imp (O)'!AD46*(1+Toeslagen!$Q$29)</f>
        <v>2434.2402015360003</v>
      </c>
      <c r="AE46" s="208">
        <f>'PL-Imp (O)'!AE46*(1+Toeslagen!$Q$29)</f>
        <v>2434.2402015360003</v>
      </c>
      <c r="AF46" s="208">
        <f>'PL-Imp (O)'!AF46*(1+Toeslagen!$Q$29)</f>
        <v>2434.2402015360003</v>
      </c>
      <c r="AG46" s="208">
        <f>'PL-Imp (O)'!AG46*(1+Toeslagen!$Q$29)</f>
        <v>2434.2402015360003</v>
      </c>
      <c r="AH46" s="208">
        <f>'PL-Imp (O)'!AH46*(1+Toeslagen!$Q$29)</f>
        <v>2434.2402015360003</v>
      </c>
      <c r="AI46" s="208">
        <f>'PL-Imp (O)'!AI46*(1+Toeslagen!$Q$29)</f>
        <v>2434.2402015360003</v>
      </c>
      <c r="AJ46" s="208">
        <f>'PL-Imp (O)'!AJ46*(1+Toeslagen!$Q$29)</f>
        <v>2434.2402015360003</v>
      </c>
      <c r="AK46" s="208">
        <f>'PL-Imp (O)'!AK46*(1+Toeslagen!$Q$29)</f>
        <v>2434.2402015360003</v>
      </c>
      <c r="AL46" s="208">
        <f>'PL-Imp (O)'!AL46*(1+Toeslagen!$Q$29)</f>
        <v>2434.2402015360003</v>
      </c>
      <c r="AM46" s="208">
        <f>'PL-Imp (O)'!AM46*(1+Toeslagen!$Q$29)</f>
        <v>2434.2402015360003</v>
      </c>
      <c r="AN46" s="208">
        <f>'PL-Imp (O)'!AN46*(1+Toeslagen!$Q$29)</f>
        <v>2434.2402015360003</v>
      </c>
      <c r="AO46" s="208">
        <f>'PL-Imp (O)'!AO46*(1+Toeslagen!$Q$29)</f>
        <v>2113.4465763840003</v>
      </c>
      <c r="AP46" s="208">
        <f>'PL-Imp (O)'!AP46*(1+Toeslagen!$Q$29)</f>
        <v>2113.4465763840003</v>
      </c>
      <c r="AQ46" s="208">
        <f>'PL-Imp (O)'!AQ46*(1+Toeslagen!$Q$29)</f>
        <v>2113.4465763840003</v>
      </c>
      <c r="AR46" s="208">
        <f>'PL-Imp (O)'!AR46*(1+Toeslagen!$Q$29)</f>
        <v>2113.4465763840003</v>
      </c>
      <c r="AS46" s="208">
        <f>'PL-Imp (O)'!AS46*(1+Toeslagen!$Q$29)</f>
        <v>2113.4465763840003</v>
      </c>
      <c r="AT46" s="208">
        <f>'PL-Imp (O)'!AT46*(1+Toeslagen!$Q$29)</f>
        <v>2004.631117632</v>
      </c>
      <c r="AU46" s="208">
        <f>'PL-Imp (O)'!AU46*(1+Toeslagen!$Q$29)</f>
        <v>2004.631117632</v>
      </c>
      <c r="AV46" s="208">
        <f>'PL-Imp (O)'!AV46*(1+Toeslagen!$Q$29)</f>
        <v>2113.4465763840003</v>
      </c>
      <c r="AW46" s="208">
        <f>'PL-Imp (O)'!AW46*(1+Toeslagen!$Q$29)</f>
        <v>2434.2402015360003</v>
      </c>
      <c r="AX46" s="208">
        <f>'PL-Imp (O)'!AX46*(1+Toeslagen!$Q$29)</f>
        <v>2434.2402015360003</v>
      </c>
      <c r="AY46" s="208">
        <f>'PL-Imp (O)'!AY46*(1+Toeslagen!$Q$29)</f>
        <v>2434.2402015360003</v>
      </c>
      <c r="AZ46" s="208">
        <f>'PL-Imp (O)'!AZ46*(1+Toeslagen!$Q$29)</f>
        <v>2434.2402015360003</v>
      </c>
      <c r="BA46" s="208">
        <f>'PL-Imp (O)'!BA46*(1+Toeslagen!$Q$29)</f>
        <v>2434.2402015360003</v>
      </c>
      <c r="BB46" s="208">
        <f>'PL-Imp (O)'!BB46*(1+Toeslagen!$Q$29)</f>
        <v>2434.2402015360003</v>
      </c>
      <c r="BC46" s="208">
        <f>'PL-Imp (O)'!BC46*(1+Toeslagen!$Q$29)</f>
        <v>2434.2402015360003</v>
      </c>
      <c r="BD46" s="208">
        <f>'PL-Imp (O)'!BD46*(1+Toeslagen!$Q$29)</f>
        <v>2004.631117632</v>
      </c>
      <c r="BE46" s="208">
        <f>'PL-Imp (O)'!BE46*(1+Toeslagen!$Q$29)</f>
        <v>2004.631117632</v>
      </c>
      <c r="BF46" s="208">
        <f>'PL-Imp (O)'!BF46*(1+Toeslagen!$Q$29)</f>
        <v>2004.631117632</v>
      </c>
      <c r="BG46" s="208">
        <f>'PL-Imp (O)'!BG46*(1+Toeslagen!$Q$29)</f>
        <v>2004.631117632</v>
      </c>
      <c r="BH46" s="208">
        <f>'PL-Imp (O)'!BH46*(1+Toeslagen!$Q$29)</f>
        <v>2004.631117632</v>
      </c>
      <c r="BI46" s="208">
        <f>'PL-Imp (O)'!BI46*(1+Toeslagen!$Q$29)</f>
        <v>1761.5628201600002</v>
      </c>
      <c r="BJ46" s="208">
        <f>'PL-Imp (O)'!BJ46*(1+Toeslagen!$Q$29)</f>
        <v>1761.5628201600002</v>
      </c>
      <c r="BK46" s="208">
        <f>'PL-Imp (O)'!BK46*(1+Toeslagen!$Q$29)</f>
        <v>2004.631117632</v>
      </c>
      <c r="BL46" s="208">
        <f>'PL-Imp (O)'!BL46*(1+Toeslagen!$Q$29)</f>
        <v>2004.631117632</v>
      </c>
      <c r="BM46" s="208">
        <f>'PL-Imp (O)'!BM46*(1+Toeslagen!$Q$29)</f>
        <v>1761.5628201600002</v>
      </c>
      <c r="BN46" s="208">
        <f>'PL-Imp (O)'!BN46*(1+Toeslagen!$Q$29)</f>
        <v>1670</v>
      </c>
      <c r="BO46" s="208">
        <f>'PL-Imp (O)'!BO46*(1+Toeslagen!$Q$29)</f>
        <v>1670</v>
      </c>
      <c r="BP46" s="208">
        <f>'PL-Imp (O)'!BP46*(1+Toeslagen!$Q$29)</f>
        <v>1670</v>
      </c>
      <c r="BQ46" s="208">
        <f>'PL-Imp (O)'!BQ46*(1+Toeslagen!$Q$29)</f>
        <v>1670</v>
      </c>
      <c r="BR46" s="208">
        <f>'PL-Imp (O)'!BR46*(1+Toeslagen!$Q$29)</f>
        <v>1670</v>
      </c>
      <c r="BS46" s="208">
        <f>'PL-Imp (O)'!BS46*(1+Toeslagen!$Q$29)</f>
        <v>1670</v>
      </c>
      <c r="BT46" s="208">
        <f>'PL-Imp (O)'!BT46*(1+Toeslagen!$Q$29)</f>
        <v>1670</v>
      </c>
      <c r="BU46" s="208">
        <f>'PL-Imp (O)'!BU46*(1+Toeslagen!$Q$29)</f>
        <v>1761.5628201600002</v>
      </c>
      <c r="BV46" s="208">
        <f>'PL-Imp (O)'!BV46*(1+Toeslagen!$Q$29)</f>
        <v>1761.5628201600002</v>
      </c>
      <c r="BW46" s="208">
        <f>'PL-Imp (O)'!BW46*(1+Toeslagen!$Q$29)</f>
        <v>1695.142994688</v>
      </c>
      <c r="BX46" s="208">
        <f>'PL-Imp (O)'!BX46*(1+Toeslagen!$Q$29)</f>
        <v>1575</v>
      </c>
      <c r="BY46" s="208">
        <f>'PL-Imp (O)'!BY46*(1+Toeslagen!$Q$29)</f>
        <v>1575</v>
      </c>
      <c r="BZ46" s="208">
        <f>'PL-Imp (O)'!BZ46*(1+Toeslagen!$Q$29)</f>
        <v>1670</v>
      </c>
      <c r="CA46" s="208">
        <f>'PL-Imp (O)'!CA46*(1+Toeslagen!$Q$29)</f>
        <v>1670</v>
      </c>
      <c r="CB46" s="208">
        <f>'PL-Imp (O)'!CB46*(1+Toeslagen!$Q$29)</f>
        <v>1575</v>
      </c>
      <c r="CC46" s="208">
        <f>'PL-Imp (O)'!CC46*(1+Toeslagen!$Q$29)</f>
        <v>1575</v>
      </c>
      <c r="CD46" s="208">
        <f>'PL-Imp (O)'!CD46*(1+Toeslagen!$Q$29)</f>
        <v>1575</v>
      </c>
      <c r="CE46" s="208">
        <f>'PL-Imp (O)'!CE46*(1+Toeslagen!$Q$29)</f>
        <v>1575</v>
      </c>
      <c r="CF46" s="208">
        <f>'PL-Imp (O)'!CF46*(1+Toeslagen!$Q$29)</f>
        <v>1575</v>
      </c>
      <c r="CG46" s="208">
        <f>'PL-Imp (O)'!CG46*(1+Toeslagen!$Q$29)</f>
        <v>1575</v>
      </c>
      <c r="CH46" s="208">
        <f>'PL-Imp (O)'!CH46*(1+Toeslagen!$Q$29)</f>
        <v>1575</v>
      </c>
      <c r="CI46" s="208">
        <f>'PL-Imp (O)'!CI46*(1+Toeslagen!$Q$29)</f>
        <v>1575</v>
      </c>
      <c r="CJ46" s="208">
        <f>'PL-Imp (O)'!CJ46*(1+Toeslagen!$Q$29)</f>
        <v>1695.142994688</v>
      </c>
      <c r="CK46" s="208">
        <f>'PL-Imp (O)'!CK46*(1+Toeslagen!$Q$29)</f>
        <v>1575</v>
      </c>
      <c r="CL46" s="208">
        <f>'PL-Imp (O)'!CL46*(1+Toeslagen!$Q$29)</f>
        <v>1575</v>
      </c>
      <c r="CM46" s="208">
        <f>'PL-Imp (O)'!CM46*(1+Toeslagen!$Q$29)</f>
        <v>1761.5628201600002</v>
      </c>
      <c r="CN46" s="208">
        <f>'PL-Imp (O)'!CN46*(1+Toeslagen!$Q$29)</f>
        <v>2004.631117632</v>
      </c>
      <c r="CO46" s="208">
        <f>'PL-Imp (O)'!CO46*(1+Toeslagen!$Q$29)</f>
        <v>1761.5628201600002</v>
      </c>
      <c r="CP46" s="208">
        <f>'PL-Imp (O)'!CP46*(1+Toeslagen!$Q$29)</f>
        <v>1761.5628201600002</v>
      </c>
      <c r="CQ46" s="208">
        <f>'PL-Imp (O)'!CQ46*(1+Toeslagen!$Q$29)</f>
        <v>0</v>
      </c>
      <c r="CR46" s="208">
        <f>'PL-Imp (O)'!CR46*(1+Toeslagen!$Q$29)</f>
        <v>2113.4465763840003</v>
      </c>
      <c r="CS46" s="208">
        <f>'PL-Imp (O)'!CS46*(1+Toeslagen!$Q$29)</f>
        <v>2113.4465763840003</v>
      </c>
      <c r="CT46" s="208">
        <f>'PL-Imp (O)'!CT46*(1+Toeslagen!$Q$29)</f>
        <v>2113.4465763840003</v>
      </c>
      <c r="CU46" s="208">
        <f>'PL-Imp (O)'!CU46*(1+Toeslagen!$Q$29)</f>
        <v>2113.4465763840003</v>
      </c>
      <c r="CV46" s="208">
        <f>'PL-Imp (O)'!CV46*(1+Toeslagen!$Q$29)</f>
        <v>2113.4465763840003</v>
      </c>
      <c r="CW46" s="208">
        <f>'PL-Imp (O)'!CW46*(1+Toeslagen!$Q$29)</f>
        <v>1761.5628201600002</v>
      </c>
      <c r="CX46" s="208">
        <f>'PL-Imp (O)'!CX46*(1+Toeslagen!$Q$29)</f>
        <v>2004.631117632</v>
      </c>
      <c r="CY46" s="208">
        <f>'PL-Imp (O)'!CY46*(1+Toeslagen!$Q$29)</f>
        <v>2004.631117632</v>
      </c>
      <c r="CZ46" s="208">
        <f>'PL-Imp (O)'!CZ46*(1+Toeslagen!$Q$29)</f>
        <v>1761.5628201600002</v>
      </c>
      <c r="DA46" s="208">
        <f>'PL-Imp (O)'!DA46*(1+Toeslagen!$Q$29)</f>
        <v>1761.5628201600002</v>
      </c>
      <c r="DB46" s="208">
        <f>'PL-Imp (O)'!DB46*(1+Toeslagen!$Q$29)</f>
        <v>0</v>
      </c>
      <c r="DC46" s="208">
        <f>'PL-Imp (O)'!DC46*(1+Toeslagen!$Q$29)</f>
        <v>1761.5628201600002</v>
      </c>
      <c r="DD46" s="208">
        <f>'PL-Imp (O)'!DD46*(1+Toeslagen!$Q$29)</f>
        <v>1761.5628201600002</v>
      </c>
      <c r="DE46" s="208">
        <f>'PL-Imp (O)'!DE46*(1+Toeslagen!$Q$29)</f>
        <v>1761.5628201600002</v>
      </c>
      <c r="DF46" s="208">
        <f>'PL-Imp (O)'!DF46*(1+Toeslagen!$Q$29)</f>
        <v>1761.5628201600002</v>
      </c>
      <c r="DG46" s="208">
        <f>'PL-Imp (O)'!DG46*(1+Toeslagen!$Q$29)</f>
        <v>1761.5628201600002</v>
      </c>
      <c r="DH46" s="208">
        <f>'PL-Imp (O)'!DH46*(1+Toeslagen!$Q$29)</f>
        <v>2004.631117632</v>
      </c>
      <c r="DI46" s="208">
        <f>'PL-Imp (O)'!DI46*(1+Toeslagen!$Q$29)</f>
        <v>2004.631117632</v>
      </c>
      <c r="DJ46" s="208">
        <f>'PL-Imp (O)'!DJ46*(1+Toeslagen!$Q$29)</f>
        <v>1761.5628201600002</v>
      </c>
      <c r="DK46" s="208">
        <f>'PL-Imp (O)'!DK46*(1+Toeslagen!$Q$29)</f>
        <v>1761.5628201600002</v>
      </c>
    </row>
    <row r="47" spans="1:115">
      <c r="A47" s="184">
        <v>41</v>
      </c>
      <c r="B47" s="184">
        <v>41</v>
      </c>
      <c r="C47" s="1"/>
      <c r="D47" s="1">
        <v>5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208">
        <f>'PL-Imp (O)'!P47*(1+Toeslagen!$Q$29)</f>
        <v>2057.5701020160004</v>
      </c>
      <c r="Q47" s="208">
        <f>'PL-Imp (O)'!Q47*(1+Toeslagen!$Q$29)</f>
        <v>2057.5701020160004</v>
      </c>
      <c r="R47" s="208">
        <f>'PL-Imp (O)'!R47*(1+Toeslagen!$Q$29)</f>
        <v>2057.5701020160004</v>
      </c>
      <c r="S47" s="208">
        <f>'PL-Imp (O)'!S47*(1+Toeslagen!$Q$29)</f>
        <v>2057.5701020160004</v>
      </c>
      <c r="T47" s="208">
        <f>'PL-Imp (O)'!T47*(1+Toeslagen!$Q$29)</f>
        <v>2057.5701020160004</v>
      </c>
      <c r="U47" s="208">
        <f>'PL-Imp (O)'!U47*(1+Toeslagen!$Q$29)</f>
        <v>2057.5701020160004</v>
      </c>
      <c r="V47" s="208">
        <f>'PL-Imp (O)'!V47*(1+Toeslagen!$Q$29)</f>
        <v>2169.2119363200004</v>
      </c>
      <c r="W47" s="208">
        <f>'PL-Imp (O)'!W47*(1+Toeslagen!$Q$29)</f>
        <v>2169.2119363200004</v>
      </c>
      <c r="X47" s="208">
        <f>'PL-Imp (O)'!X47*(1+Toeslagen!$Q$29)</f>
        <v>2169.2119363200004</v>
      </c>
      <c r="Y47" s="208">
        <f>'PL-Imp (O)'!Y47*(1+Toeslagen!$Q$29)</f>
        <v>2057.5701020160004</v>
      </c>
      <c r="Z47" s="208">
        <f>'PL-Imp (O)'!Z47*(1+Toeslagen!$Q$29)</f>
        <v>2491.4187492480005</v>
      </c>
      <c r="AA47" s="208">
        <f>'PL-Imp (O)'!AA47*(1+Toeslagen!$Q$29)</f>
        <v>2491.4187492480005</v>
      </c>
      <c r="AB47" s="208">
        <f>'PL-Imp (O)'!AB47*(1+Toeslagen!$Q$29)</f>
        <v>2491.4187492480005</v>
      </c>
      <c r="AC47" s="208">
        <f>'PL-Imp (O)'!AC47*(1+Toeslagen!$Q$29)</f>
        <v>2491.4187492480005</v>
      </c>
      <c r="AD47" s="208">
        <f>'PL-Imp (O)'!AD47*(1+Toeslagen!$Q$29)</f>
        <v>2491.4187492480005</v>
      </c>
      <c r="AE47" s="208">
        <f>'PL-Imp (O)'!AE47*(1+Toeslagen!$Q$29)</f>
        <v>2491.4187492480005</v>
      </c>
      <c r="AF47" s="208">
        <f>'PL-Imp (O)'!AF47*(1+Toeslagen!$Q$29)</f>
        <v>2491.4187492480005</v>
      </c>
      <c r="AG47" s="208">
        <f>'PL-Imp (O)'!AG47*(1+Toeslagen!$Q$29)</f>
        <v>2491.4187492480005</v>
      </c>
      <c r="AH47" s="208">
        <f>'PL-Imp (O)'!AH47*(1+Toeslagen!$Q$29)</f>
        <v>2491.4187492480005</v>
      </c>
      <c r="AI47" s="208">
        <f>'PL-Imp (O)'!AI47*(1+Toeslagen!$Q$29)</f>
        <v>2491.4187492480005</v>
      </c>
      <c r="AJ47" s="208">
        <f>'PL-Imp (O)'!AJ47*(1+Toeslagen!$Q$29)</f>
        <v>2491.4187492480005</v>
      </c>
      <c r="AK47" s="208">
        <f>'PL-Imp (O)'!AK47*(1+Toeslagen!$Q$29)</f>
        <v>2491.4187492480005</v>
      </c>
      <c r="AL47" s="208">
        <f>'PL-Imp (O)'!AL47*(1+Toeslagen!$Q$29)</f>
        <v>2491.4187492480005</v>
      </c>
      <c r="AM47" s="208">
        <f>'PL-Imp (O)'!AM47*(1+Toeslagen!$Q$29)</f>
        <v>2491.4187492480005</v>
      </c>
      <c r="AN47" s="208">
        <f>'PL-Imp (O)'!AN47*(1+Toeslagen!$Q$29)</f>
        <v>2491.4187492480005</v>
      </c>
      <c r="AO47" s="208">
        <f>'PL-Imp (O)'!AO47*(1+Toeslagen!$Q$29)</f>
        <v>2169.2119363200004</v>
      </c>
      <c r="AP47" s="208">
        <f>'PL-Imp (O)'!AP47*(1+Toeslagen!$Q$29)</f>
        <v>2169.2119363200004</v>
      </c>
      <c r="AQ47" s="208">
        <f>'PL-Imp (O)'!AQ47*(1+Toeslagen!$Q$29)</f>
        <v>2169.2119363200004</v>
      </c>
      <c r="AR47" s="208">
        <f>'PL-Imp (O)'!AR47*(1+Toeslagen!$Q$29)</f>
        <v>2169.2119363200004</v>
      </c>
      <c r="AS47" s="208">
        <f>'PL-Imp (O)'!AS47*(1+Toeslagen!$Q$29)</f>
        <v>2169.2119363200004</v>
      </c>
      <c r="AT47" s="208">
        <f>'PL-Imp (O)'!AT47*(1+Toeslagen!$Q$29)</f>
        <v>2057.5701020160004</v>
      </c>
      <c r="AU47" s="208">
        <f>'PL-Imp (O)'!AU47*(1+Toeslagen!$Q$29)</f>
        <v>2057.5701020160004</v>
      </c>
      <c r="AV47" s="208">
        <f>'PL-Imp (O)'!AV47*(1+Toeslagen!$Q$29)</f>
        <v>2169.2119363200004</v>
      </c>
      <c r="AW47" s="208">
        <f>'PL-Imp (O)'!AW47*(1+Toeslagen!$Q$29)</f>
        <v>2491.4187492480005</v>
      </c>
      <c r="AX47" s="208">
        <f>'PL-Imp (O)'!AX47*(1+Toeslagen!$Q$29)</f>
        <v>2491.4187492480005</v>
      </c>
      <c r="AY47" s="208">
        <f>'PL-Imp (O)'!AY47*(1+Toeslagen!$Q$29)</f>
        <v>2491.4187492480005</v>
      </c>
      <c r="AZ47" s="208">
        <f>'PL-Imp (O)'!AZ47*(1+Toeslagen!$Q$29)</f>
        <v>2491.4187492480005</v>
      </c>
      <c r="BA47" s="208">
        <f>'PL-Imp (O)'!BA47*(1+Toeslagen!$Q$29)</f>
        <v>2491.4187492480005</v>
      </c>
      <c r="BB47" s="208">
        <f>'PL-Imp (O)'!BB47*(1+Toeslagen!$Q$29)</f>
        <v>2491.4187492480005</v>
      </c>
      <c r="BC47" s="208">
        <f>'PL-Imp (O)'!BC47*(1+Toeslagen!$Q$29)</f>
        <v>2491.4187492480005</v>
      </c>
      <c r="BD47" s="208">
        <f>'PL-Imp (O)'!BD47*(1+Toeslagen!$Q$29)</f>
        <v>2010</v>
      </c>
      <c r="BE47" s="208">
        <f>'PL-Imp (O)'!BE47*(1+Toeslagen!$Q$29)</f>
        <v>2010</v>
      </c>
      <c r="BF47" s="208">
        <f>'PL-Imp (O)'!BF47*(1+Toeslagen!$Q$29)</f>
        <v>2010</v>
      </c>
      <c r="BG47" s="208">
        <f>'PL-Imp (O)'!BG47*(1+Toeslagen!$Q$29)</f>
        <v>2010</v>
      </c>
      <c r="BH47" s="208">
        <f>'PL-Imp (O)'!BH47*(1+Toeslagen!$Q$29)</f>
        <v>2010</v>
      </c>
      <c r="BI47" s="208">
        <f>'PL-Imp (O)'!BI47*(1+Toeslagen!$Q$29)</f>
        <v>1765</v>
      </c>
      <c r="BJ47" s="208">
        <f>'PL-Imp (O)'!BJ47*(1+Toeslagen!$Q$29)</f>
        <v>1765</v>
      </c>
      <c r="BK47" s="208">
        <f>'PL-Imp (O)'!BK47*(1+Toeslagen!$Q$29)</f>
        <v>2010</v>
      </c>
      <c r="BL47" s="208">
        <f>'PL-Imp (O)'!BL47*(1+Toeslagen!$Q$29)</f>
        <v>2010</v>
      </c>
      <c r="BM47" s="208">
        <f>'PL-Imp (O)'!BM47*(1+Toeslagen!$Q$29)</f>
        <v>1765</v>
      </c>
      <c r="BN47" s="208">
        <f>'PL-Imp (O)'!BN47*(1+Toeslagen!$Q$29)</f>
        <v>1685</v>
      </c>
      <c r="BO47" s="208">
        <f>'PL-Imp (O)'!BO47*(1+Toeslagen!$Q$29)</f>
        <v>1685</v>
      </c>
      <c r="BP47" s="208">
        <f>'PL-Imp (O)'!BP47*(1+Toeslagen!$Q$29)</f>
        <v>1685</v>
      </c>
      <c r="BQ47" s="208">
        <f>'PL-Imp (O)'!BQ47*(1+Toeslagen!$Q$29)</f>
        <v>1685</v>
      </c>
      <c r="BR47" s="208">
        <f>'PL-Imp (O)'!BR47*(1+Toeslagen!$Q$29)</f>
        <v>1685</v>
      </c>
      <c r="BS47" s="208">
        <f>'PL-Imp (O)'!BS47*(1+Toeslagen!$Q$29)</f>
        <v>1685</v>
      </c>
      <c r="BT47" s="208">
        <f>'PL-Imp (O)'!BT47*(1+Toeslagen!$Q$29)</f>
        <v>1685</v>
      </c>
      <c r="BU47" s="208">
        <f>'PL-Imp (O)'!BU47*(1+Toeslagen!$Q$29)</f>
        <v>1765</v>
      </c>
      <c r="BV47" s="208">
        <f>'PL-Imp (O)'!BV47*(1+Toeslagen!$Q$29)</f>
        <v>1765</v>
      </c>
      <c r="BW47" s="208">
        <f>'PL-Imp (O)'!BW47*(1+Toeslagen!$Q$29)</f>
        <v>1700</v>
      </c>
      <c r="BX47" s="208">
        <f>'PL-Imp (O)'!BX47*(1+Toeslagen!$Q$29)</f>
        <v>1590</v>
      </c>
      <c r="BY47" s="208">
        <f>'PL-Imp (O)'!BY47*(1+Toeslagen!$Q$29)</f>
        <v>1590</v>
      </c>
      <c r="BZ47" s="208">
        <f>'PL-Imp (O)'!BZ47*(1+Toeslagen!$Q$29)</f>
        <v>1685</v>
      </c>
      <c r="CA47" s="208">
        <f>'PL-Imp (O)'!CA47*(1+Toeslagen!$Q$29)</f>
        <v>1685</v>
      </c>
      <c r="CB47" s="208">
        <f>'PL-Imp (O)'!CB47*(1+Toeslagen!$Q$29)</f>
        <v>1590</v>
      </c>
      <c r="CC47" s="208">
        <f>'PL-Imp (O)'!CC47*(1+Toeslagen!$Q$29)</f>
        <v>1590</v>
      </c>
      <c r="CD47" s="208">
        <f>'PL-Imp (O)'!CD47*(1+Toeslagen!$Q$29)</f>
        <v>1590</v>
      </c>
      <c r="CE47" s="208">
        <f>'PL-Imp (O)'!CE47*(1+Toeslagen!$Q$29)</f>
        <v>1590</v>
      </c>
      <c r="CF47" s="208">
        <f>'PL-Imp (O)'!CF47*(1+Toeslagen!$Q$29)</f>
        <v>1590</v>
      </c>
      <c r="CG47" s="208">
        <f>'PL-Imp (O)'!CG47*(1+Toeslagen!$Q$29)</f>
        <v>1590</v>
      </c>
      <c r="CH47" s="208">
        <f>'PL-Imp (O)'!CH47*(1+Toeslagen!$Q$29)</f>
        <v>1590</v>
      </c>
      <c r="CI47" s="208">
        <f>'PL-Imp (O)'!CI47*(1+Toeslagen!$Q$29)</f>
        <v>1590</v>
      </c>
      <c r="CJ47" s="208">
        <f>'PL-Imp (O)'!CJ47*(1+Toeslagen!$Q$29)</f>
        <v>1700</v>
      </c>
      <c r="CK47" s="208">
        <f>'PL-Imp (O)'!CK47*(1+Toeslagen!$Q$29)</f>
        <v>1590</v>
      </c>
      <c r="CL47" s="208">
        <f>'PL-Imp (O)'!CL47*(1+Toeslagen!$Q$29)</f>
        <v>1590</v>
      </c>
      <c r="CM47" s="208">
        <f>'PL-Imp (O)'!CM47*(1+Toeslagen!$Q$29)</f>
        <v>1765</v>
      </c>
      <c r="CN47" s="208">
        <f>'PL-Imp (O)'!CN47*(1+Toeslagen!$Q$29)</f>
        <v>2057.5701020160004</v>
      </c>
      <c r="CO47" s="208">
        <f>'PL-Imp (O)'!CO47*(1+Toeslagen!$Q$29)</f>
        <v>1765</v>
      </c>
      <c r="CP47" s="208">
        <f>'PL-Imp (O)'!CP47*(1+Toeslagen!$Q$29)</f>
        <v>1765</v>
      </c>
      <c r="CQ47" s="208">
        <f>'PL-Imp (O)'!CQ47*(1+Toeslagen!$Q$29)</f>
        <v>0</v>
      </c>
      <c r="CR47" s="208">
        <f>'PL-Imp (O)'!CR47*(1+Toeslagen!$Q$29)</f>
        <v>2169.2119363200004</v>
      </c>
      <c r="CS47" s="208">
        <f>'PL-Imp (O)'!CS47*(1+Toeslagen!$Q$29)</f>
        <v>2169.2119363200004</v>
      </c>
      <c r="CT47" s="208">
        <f>'PL-Imp (O)'!CT47*(1+Toeslagen!$Q$29)</f>
        <v>2169.2119363200004</v>
      </c>
      <c r="CU47" s="208">
        <f>'PL-Imp (O)'!CU47*(1+Toeslagen!$Q$29)</f>
        <v>2169.2119363200004</v>
      </c>
      <c r="CV47" s="208">
        <f>'PL-Imp (O)'!CV47*(1+Toeslagen!$Q$29)</f>
        <v>2169.2119363200004</v>
      </c>
      <c r="CW47" s="208">
        <f>'PL-Imp (O)'!CW47*(1+Toeslagen!$Q$29)</f>
        <v>1765</v>
      </c>
      <c r="CX47" s="208">
        <f>'PL-Imp (O)'!CX47*(1+Toeslagen!$Q$29)</f>
        <v>2057.5701020160004</v>
      </c>
      <c r="CY47" s="208">
        <f>'PL-Imp (O)'!CY47*(1+Toeslagen!$Q$29)</f>
        <v>2057.5701020160004</v>
      </c>
      <c r="CZ47" s="208">
        <f>'PL-Imp (O)'!CZ47*(1+Toeslagen!$Q$29)</f>
        <v>1765</v>
      </c>
      <c r="DA47" s="208">
        <f>'PL-Imp (O)'!DA47*(1+Toeslagen!$Q$29)</f>
        <v>1765</v>
      </c>
      <c r="DB47" s="208">
        <f>'PL-Imp (O)'!DB47*(1+Toeslagen!$Q$29)</f>
        <v>0</v>
      </c>
      <c r="DC47" s="208">
        <f>'PL-Imp (O)'!DC47*(1+Toeslagen!$Q$29)</f>
        <v>1765</v>
      </c>
      <c r="DD47" s="208">
        <f>'PL-Imp (O)'!DD47*(1+Toeslagen!$Q$29)</f>
        <v>1765</v>
      </c>
      <c r="DE47" s="208">
        <f>'PL-Imp (O)'!DE47*(1+Toeslagen!$Q$29)</f>
        <v>1765</v>
      </c>
      <c r="DF47" s="208">
        <f>'PL-Imp (O)'!DF47*(1+Toeslagen!$Q$29)</f>
        <v>1765</v>
      </c>
      <c r="DG47" s="208">
        <f>'PL-Imp (O)'!DG47*(1+Toeslagen!$Q$29)</f>
        <v>1765</v>
      </c>
      <c r="DH47" s="208">
        <f>'PL-Imp (O)'!DH47*(1+Toeslagen!$Q$29)</f>
        <v>2057.5701020160004</v>
      </c>
      <c r="DI47" s="208">
        <f>'PL-Imp (O)'!DI47*(1+Toeslagen!$Q$29)</f>
        <v>2057.5701020160004</v>
      </c>
      <c r="DJ47" s="208">
        <f>'PL-Imp (O)'!DJ47*(1+Toeslagen!$Q$29)</f>
        <v>1765</v>
      </c>
      <c r="DK47" s="208">
        <f>'PL-Imp (O)'!DK47*(1+Toeslagen!$Q$29)</f>
        <v>1765</v>
      </c>
    </row>
    <row r="48" spans="1:115">
      <c r="A48" s="184">
        <v>42</v>
      </c>
      <c r="B48" s="184">
        <v>42</v>
      </c>
      <c r="C48" s="1"/>
      <c r="D48" s="1">
        <v>5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208">
        <f>'PL-Imp (O)'!P48*(1+Toeslagen!$Q$29)</f>
        <v>2073.1151675520005</v>
      </c>
      <c r="Q48" s="208">
        <f>'PL-Imp (O)'!Q48*(1+Toeslagen!$Q$29)</f>
        <v>2073.1151675520005</v>
      </c>
      <c r="R48" s="208">
        <f>'PL-Imp (O)'!R48*(1+Toeslagen!$Q$29)</f>
        <v>2073.1151675520005</v>
      </c>
      <c r="S48" s="208">
        <f>'PL-Imp (O)'!S48*(1+Toeslagen!$Q$29)</f>
        <v>2073.1151675520005</v>
      </c>
      <c r="T48" s="208">
        <f>'PL-Imp (O)'!T48*(1+Toeslagen!$Q$29)</f>
        <v>2073.1151675520005</v>
      </c>
      <c r="U48" s="208">
        <f>'PL-Imp (O)'!U48*(1+Toeslagen!$Q$29)</f>
        <v>2073.1151675520005</v>
      </c>
      <c r="V48" s="208">
        <f>'PL-Imp (O)'!V48*(1+Toeslagen!$Q$29)</f>
        <v>2183.3438140800004</v>
      </c>
      <c r="W48" s="208">
        <f>'PL-Imp (O)'!W48*(1+Toeslagen!$Q$29)</f>
        <v>2183.3438140800004</v>
      </c>
      <c r="X48" s="208">
        <f>'PL-Imp (O)'!X48*(1+Toeslagen!$Q$29)</f>
        <v>2183.3438140800004</v>
      </c>
      <c r="Y48" s="208">
        <f>'PL-Imp (O)'!Y48*(1+Toeslagen!$Q$29)</f>
        <v>2073.1151675520005</v>
      </c>
      <c r="Z48" s="208">
        <f>'PL-Imp (O)'!Z48*(1+Toeslagen!$Q$29)</f>
        <v>2508.3770025600002</v>
      </c>
      <c r="AA48" s="208">
        <f>'PL-Imp (O)'!AA48*(1+Toeslagen!$Q$29)</f>
        <v>2508.3770025600002</v>
      </c>
      <c r="AB48" s="208">
        <f>'PL-Imp (O)'!AB48*(1+Toeslagen!$Q$29)</f>
        <v>2508.3770025600002</v>
      </c>
      <c r="AC48" s="208">
        <f>'PL-Imp (O)'!AC48*(1+Toeslagen!$Q$29)</f>
        <v>2508.3770025600002</v>
      </c>
      <c r="AD48" s="208">
        <f>'PL-Imp (O)'!AD48*(1+Toeslagen!$Q$29)</f>
        <v>2508.3770025600002</v>
      </c>
      <c r="AE48" s="208">
        <f>'PL-Imp (O)'!AE48*(1+Toeslagen!$Q$29)</f>
        <v>2508.3770025600002</v>
      </c>
      <c r="AF48" s="208">
        <f>'PL-Imp (O)'!AF48*(1+Toeslagen!$Q$29)</f>
        <v>2508.3770025600002</v>
      </c>
      <c r="AG48" s="208">
        <f>'PL-Imp (O)'!AG48*(1+Toeslagen!$Q$29)</f>
        <v>2508.3770025600002</v>
      </c>
      <c r="AH48" s="208">
        <f>'PL-Imp (O)'!AH48*(1+Toeslagen!$Q$29)</f>
        <v>2508.3770025600002</v>
      </c>
      <c r="AI48" s="208">
        <f>'PL-Imp (O)'!AI48*(1+Toeslagen!$Q$29)</f>
        <v>2508.3770025600002</v>
      </c>
      <c r="AJ48" s="208">
        <f>'PL-Imp (O)'!AJ48*(1+Toeslagen!$Q$29)</f>
        <v>2508.3770025600002</v>
      </c>
      <c r="AK48" s="208">
        <f>'PL-Imp (O)'!AK48*(1+Toeslagen!$Q$29)</f>
        <v>2508.3770025600002</v>
      </c>
      <c r="AL48" s="208">
        <f>'PL-Imp (O)'!AL48*(1+Toeslagen!$Q$29)</f>
        <v>2508.3770025600002</v>
      </c>
      <c r="AM48" s="208">
        <f>'PL-Imp (O)'!AM48*(1+Toeslagen!$Q$29)</f>
        <v>2508.3770025600002</v>
      </c>
      <c r="AN48" s="208">
        <f>'PL-Imp (O)'!AN48*(1+Toeslagen!$Q$29)</f>
        <v>2508.3770025600002</v>
      </c>
      <c r="AO48" s="208">
        <f>'PL-Imp (O)'!AO48*(1+Toeslagen!$Q$29)</f>
        <v>2183.3438140800004</v>
      </c>
      <c r="AP48" s="208">
        <f>'PL-Imp (O)'!AP48*(1+Toeslagen!$Q$29)</f>
        <v>2183.3438140800004</v>
      </c>
      <c r="AQ48" s="208">
        <f>'PL-Imp (O)'!AQ48*(1+Toeslagen!$Q$29)</f>
        <v>2183.3438140800004</v>
      </c>
      <c r="AR48" s="208">
        <f>'PL-Imp (O)'!AR48*(1+Toeslagen!$Q$29)</f>
        <v>2183.3438140800004</v>
      </c>
      <c r="AS48" s="208">
        <f>'PL-Imp (O)'!AS48*(1+Toeslagen!$Q$29)</f>
        <v>2183.3438140800004</v>
      </c>
      <c r="AT48" s="208">
        <f>'PL-Imp (O)'!AT48*(1+Toeslagen!$Q$29)</f>
        <v>2073.1151675520005</v>
      </c>
      <c r="AU48" s="208">
        <f>'PL-Imp (O)'!AU48*(1+Toeslagen!$Q$29)</f>
        <v>2073.1151675520005</v>
      </c>
      <c r="AV48" s="208">
        <f>'PL-Imp (O)'!AV48*(1+Toeslagen!$Q$29)</f>
        <v>2183.3438140800004</v>
      </c>
      <c r="AW48" s="208">
        <f>'PL-Imp (O)'!AW48*(1+Toeslagen!$Q$29)</f>
        <v>2508.3770025600002</v>
      </c>
      <c r="AX48" s="208">
        <f>'PL-Imp (O)'!AX48*(1+Toeslagen!$Q$29)</f>
        <v>2508.3770025600002</v>
      </c>
      <c r="AY48" s="208">
        <f>'PL-Imp (O)'!AY48*(1+Toeslagen!$Q$29)</f>
        <v>2508.3770025600002</v>
      </c>
      <c r="AZ48" s="208">
        <f>'PL-Imp (O)'!AZ48*(1+Toeslagen!$Q$29)</f>
        <v>2508.3770025600002</v>
      </c>
      <c r="BA48" s="208">
        <f>'PL-Imp (O)'!BA48*(1+Toeslagen!$Q$29)</f>
        <v>2508.3770025600002</v>
      </c>
      <c r="BB48" s="208">
        <f>'PL-Imp (O)'!BB48*(1+Toeslagen!$Q$29)</f>
        <v>2508.3770025600002</v>
      </c>
      <c r="BC48" s="208">
        <f>'PL-Imp (O)'!BC48*(1+Toeslagen!$Q$29)</f>
        <v>2508.3770025600002</v>
      </c>
      <c r="BD48" s="208">
        <f>'PL-Imp (O)'!BD48*(1+Toeslagen!$Q$29)</f>
        <v>2015</v>
      </c>
      <c r="BE48" s="208">
        <f>'PL-Imp (O)'!BE48*(1+Toeslagen!$Q$29)</f>
        <v>2015</v>
      </c>
      <c r="BF48" s="208">
        <f>'PL-Imp (O)'!BF48*(1+Toeslagen!$Q$29)</f>
        <v>2015</v>
      </c>
      <c r="BG48" s="208">
        <f>'PL-Imp (O)'!BG48*(1+Toeslagen!$Q$29)</f>
        <v>2015</v>
      </c>
      <c r="BH48" s="208">
        <f>'PL-Imp (O)'!BH48*(1+Toeslagen!$Q$29)</f>
        <v>2015</v>
      </c>
      <c r="BI48" s="208">
        <f>'PL-Imp (O)'!BI48*(1+Toeslagen!$Q$29)</f>
        <v>1775</v>
      </c>
      <c r="BJ48" s="208">
        <f>'PL-Imp (O)'!BJ48*(1+Toeslagen!$Q$29)</f>
        <v>1775</v>
      </c>
      <c r="BK48" s="208">
        <f>'PL-Imp (O)'!BK48*(1+Toeslagen!$Q$29)</f>
        <v>2015</v>
      </c>
      <c r="BL48" s="208">
        <f>'PL-Imp (O)'!BL48*(1+Toeslagen!$Q$29)</f>
        <v>2015</v>
      </c>
      <c r="BM48" s="208">
        <f>'PL-Imp (O)'!BM48*(1+Toeslagen!$Q$29)</f>
        <v>1775</v>
      </c>
      <c r="BN48" s="208">
        <f>'PL-Imp (O)'!BN48*(1+Toeslagen!$Q$29)</f>
        <v>1700</v>
      </c>
      <c r="BO48" s="208">
        <f>'PL-Imp (O)'!BO48*(1+Toeslagen!$Q$29)</f>
        <v>1700</v>
      </c>
      <c r="BP48" s="208">
        <f>'PL-Imp (O)'!BP48*(1+Toeslagen!$Q$29)</f>
        <v>1700</v>
      </c>
      <c r="BQ48" s="208">
        <f>'PL-Imp (O)'!BQ48*(1+Toeslagen!$Q$29)</f>
        <v>1700</v>
      </c>
      <c r="BR48" s="208">
        <f>'PL-Imp (O)'!BR48*(1+Toeslagen!$Q$29)</f>
        <v>1700</v>
      </c>
      <c r="BS48" s="208">
        <f>'PL-Imp (O)'!BS48*(1+Toeslagen!$Q$29)</f>
        <v>1700</v>
      </c>
      <c r="BT48" s="208">
        <f>'PL-Imp (O)'!BT48*(1+Toeslagen!$Q$29)</f>
        <v>1700</v>
      </c>
      <c r="BU48" s="208">
        <f>'PL-Imp (O)'!BU48*(1+Toeslagen!$Q$29)</f>
        <v>1775</v>
      </c>
      <c r="BV48" s="208">
        <f>'PL-Imp (O)'!BV48*(1+Toeslagen!$Q$29)</f>
        <v>1775</v>
      </c>
      <c r="BW48" s="208">
        <f>'PL-Imp (O)'!BW48*(1+Toeslagen!$Q$29)</f>
        <v>1710</v>
      </c>
      <c r="BX48" s="208">
        <f>'PL-Imp (O)'!BX48*(1+Toeslagen!$Q$29)</f>
        <v>1600</v>
      </c>
      <c r="BY48" s="208">
        <f>'PL-Imp (O)'!BY48*(1+Toeslagen!$Q$29)</f>
        <v>1600</v>
      </c>
      <c r="BZ48" s="208">
        <f>'PL-Imp (O)'!BZ48*(1+Toeslagen!$Q$29)</f>
        <v>1700</v>
      </c>
      <c r="CA48" s="208">
        <f>'PL-Imp (O)'!CA48*(1+Toeslagen!$Q$29)</f>
        <v>1700</v>
      </c>
      <c r="CB48" s="208">
        <f>'PL-Imp (O)'!CB48*(1+Toeslagen!$Q$29)</f>
        <v>1600</v>
      </c>
      <c r="CC48" s="208">
        <f>'PL-Imp (O)'!CC48*(1+Toeslagen!$Q$29)</f>
        <v>1600</v>
      </c>
      <c r="CD48" s="208">
        <f>'PL-Imp (O)'!CD48*(1+Toeslagen!$Q$29)</f>
        <v>1600</v>
      </c>
      <c r="CE48" s="208">
        <f>'PL-Imp (O)'!CE48*(1+Toeslagen!$Q$29)</f>
        <v>1600</v>
      </c>
      <c r="CF48" s="208">
        <f>'PL-Imp (O)'!CF48*(1+Toeslagen!$Q$29)</f>
        <v>1600</v>
      </c>
      <c r="CG48" s="208">
        <f>'PL-Imp (O)'!CG48*(1+Toeslagen!$Q$29)</f>
        <v>1600</v>
      </c>
      <c r="CH48" s="208">
        <f>'PL-Imp (O)'!CH48*(1+Toeslagen!$Q$29)</f>
        <v>1600</v>
      </c>
      <c r="CI48" s="208">
        <f>'PL-Imp (O)'!CI48*(1+Toeslagen!$Q$29)</f>
        <v>1600</v>
      </c>
      <c r="CJ48" s="208">
        <f>'PL-Imp (O)'!CJ48*(1+Toeslagen!$Q$29)</f>
        <v>1710</v>
      </c>
      <c r="CK48" s="208">
        <f>'PL-Imp (O)'!CK48*(1+Toeslagen!$Q$29)</f>
        <v>1600</v>
      </c>
      <c r="CL48" s="208">
        <f>'PL-Imp (O)'!CL48*(1+Toeslagen!$Q$29)</f>
        <v>1600</v>
      </c>
      <c r="CM48" s="208">
        <f>'PL-Imp (O)'!CM48*(1+Toeslagen!$Q$29)</f>
        <v>1775</v>
      </c>
      <c r="CN48" s="208">
        <f>'PL-Imp (O)'!CN48*(1+Toeslagen!$Q$29)</f>
        <v>2073.1151675520005</v>
      </c>
      <c r="CO48" s="208">
        <f>'PL-Imp (O)'!CO48*(1+Toeslagen!$Q$29)</f>
        <v>1775</v>
      </c>
      <c r="CP48" s="208">
        <f>'PL-Imp (O)'!CP48*(1+Toeslagen!$Q$29)</f>
        <v>1775</v>
      </c>
      <c r="CQ48" s="208">
        <f>'PL-Imp (O)'!CQ48*(1+Toeslagen!$Q$29)</f>
        <v>0</v>
      </c>
      <c r="CR48" s="208">
        <f>'PL-Imp (O)'!CR48*(1+Toeslagen!$Q$29)</f>
        <v>2183.3438140800004</v>
      </c>
      <c r="CS48" s="208">
        <f>'PL-Imp (O)'!CS48*(1+Toeslagen!$Q$29)</f>
        <v>2183.3438140800004</v>
      </c>
      <c r="CT48" s="208">
        <f>'PL-Imp (O)'!CT48*(1+Toeslagen!$Q$29)</f>
        <v>2183.3438140800004</v>
      </c>
      <c r="CU48" s="208">
        <f>'PL-Imp (O)'!CU48*(1+Toeslagen!$Q$29)</f>
        <v>2183.3438140800004</v>
      </c>
      <c r="CV48" s="208">
        <f>'PL-Imp (O)'!CV48*(1+Toeslagen!$Q$29)</f>
        <v>2183.3438140800004</v>
      </c>
      <c r="CW48" s="208">
        <f>'PL-Imp (O)'!CW48*(1+Toeslagen!$Q$29)</f>
        <v>1775</v>
      </c>
      <c r="CX48" s="208">
        <f>'PL-Imp (O)'!CX48*(1+Toeslagen!$Q$29)</f>
        <v>2073.1151675520005</v>
      </c>
      <c r="CY48" s="208">
        <f>'PL-Imp (O)'!CY48*(1+Toeslagen!$Q$29)</f>
        <v>2073.1151675520005</v>
      </c>
      <c r="CZ48" s="208">
        <f>'PL-Imp (O)'!CZ48*(1+Toeslagen!$Q$29)</f>
        <v>1775</v>
      </c>
      <c r="DA48" s="208">
        <f>'PL-Imp (O)'!DA48*(1+Toeslagen!$Q$29)</f>
        <v>1775</v>
      </c>
      <c r="DB48" s="208">
        <f>'PL-Imp (O)'!DB48*(1+Toeslagen!$Q$29)</f>
        <v>0</v>
      </c>
      <c r="DC48" s="208">
        <f>'PL-Imp (O)'!DC48*(1+Toeslagen!$Q$29)</f>
        <v>1775</v>
      </c>
      <c r="DD48" s="208">
        <f>'PL-Imp (O)'!DD48*(1+Toeslagen!$Q$29)</f>
        <v>1775</v>
      </c>
      <c r="DE48" s="208">
        <f>'PL-Imp (O)'!DE48*(1+Toeslagen!$Q$29)</f>
        <v>1775</v>
      </c>
      <c r="DF48" s="208">
        <f>'PL-Imp (O)'!DF48*(1+Toeslagen!$Q$29)</f>
        <v>1775</v>
      </c>
      <c r="DG48" s="208">
        <f>'PL-Imp (O)'!DG48*(1+Toeslagen!$Q$29)</f>
        <v>1775</v>
      </c>
      <c r="DH48" s="208">
        <f>'PL-Imp (O)'!DH48*(1+Toeslagen!$Q$29)</f>
        <v>2073.1151675520005</v>
      </c>
      <c r="DI48" s="208">
        <f>'PL-Imp (O)'!DI48*(1+Toeslagen!$Q$29)</f>
        <v>2073.1151675520005</v>
      </c>
      <c r="DJ48" s="208">
        <f>'PL-Imp (O)'!DJ48*(1+Toeslagen!$Q$29)</f>
        <v>1775</v>
      </c>
      <c r="DK48" s="208">
        <f>'PL-Imp (O)'!DK48*(1+Toeslagen!$Q$29)</f>
        <v>1775</v>
      </c>
    </row>
    <row r="49" spans="1:115">
      <c r="A49" s="184">
        <v>43</v>
      </c>
      <c r="B49" s="184">
        <v>43</v>
      </c>
      <c r="C49" s="1"/>
      <c r="D49" s="1">
        <v>5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208">
        <f>'PL-Imp (O)'!P49*(1+Toeslagen!$Q$29)</f>
        <v>2113.3354619520005</v>
      </c>
      <c r="Q49" s="208">
        <f>'PL-Imp (O)'!Q49*(1+Toeslagen!$Q$29)</f>
        <v>2113.3354619520005</v>
      </c>
      <c r="R49" s="208">
        <f>'PL-Imp (O)'!R49*(1+Toeslagen!$Q$29)</f>
        <v>2113.3354619520005</v>
      </c>
      <c r="S49" s="208">
        <f>'PL-Imp (O)'!S49*(1+Toeslagen!$Q$29)</f>
        <v>2113.3354619520005</v>
      </c>
      <c r="T49" s="208">
        <f>'PL-Imp (O)'!T49*(1+Toeslagen!$Q$29)</f>
        <v>2113.3354619520005</v>
      </c>
      <c r="U49" s="208">
        <f>'PL-Imp (O)'!U49*(1+Toeslagen!$Q$29)</f>
        <v>2113.3354619520005</v>
      </c>
      <c r="V49" s="208">
        <f>'PL-Imp (O)'!V49*(1+Toeslagen!$Q$29)</f>
        <v>2223.56410848</v>
      </c>
      <c r="W49" s="208">
        <f>'PL-Imp (O)'!W49*(1+Toeslagen!$Q$29)</f>
        <v>2223.56410848</v>
      </c>
      <c r="X49" s="208">
        <f>'PL-Imp (O)'!X49*(1+Toeslagen!$Q$29)</f>
        <v>2223.56410848</v>
      </c>
      <c r="Y49" s="208">
        <f>'PL-Imp (O)'!Y49*(1+Toeslagen!$Q$29)</f>
        <v>2113.3354619520005</v>
      </c>
      <c r="Z49" s="208">
        <f>'PL-Imp (O)'!Z49*(1+Toeslagen!$Q$29)</f>
        <v>2525</v>
      </c>
      <c r="AA49" s="208">
        <f>'PL-Imp (O)'!AA49*(1+Toeslagen!$Q$29)</f>
        <v>2525</v>
      </c>
      <c r="AB49" s="208">
        <f>'PL-Imp (O)'!AB49*(1+Toeslagen!$Q$29)</f>
        <v>2525</v>
      </c>
      <c r="AC49" s="208">
        <f>'PL-Imp (O)'!AC49*(1+Toeslagen!$Q$29)</f>
        <v>2525</v>
      </c>
      <c r="AD49" s="208">
        <f>'PL-Imp (O)'!AD49*(1+Toeslagen!$Q$29)</f>
        <v>2525</v>
      </c>
      <c r="AE49" s="208">
        <f>'PL-Imp (O)'!AE49*(1+Toeslagen!$Q$29)</f>
        <v>2525</v>
      </c>
      <c r="AF49" s="208">
        <f>'PL-Imp (O)'!AF49*(1+Toeslagen!$Q$29)</f>
        <v>2525</v>
      </c>
      <c r="AG49" s="208">
        <f>'PL-Imp (O)'!AG49*(1+Toeslagen!$Q$29)</f>
        <v>2525</v>
      </c>
      <c r="AH49" s="208">
        <f>'PL-Imp (O)'!AH49*(1+Toeslagen!$Q$29)</f>
        <v>2525</v>
      </c>
      <c r="AI49" s="208">
        <f>'PL-Imp (O)'!AI49*(1+Toeslagen!$Q$29)</f>
        <v>2525</v>
      </c>
      <c r="AJ49" s="208">
        <f>'PL-Imp (O)'!AJ49*(1+Toeslagen!$Q$29)</f>
        <v>2525</v>
      </c>
      <c r="AK49" s="208">
        <f>'PL-Imp (O)'!AK49*(1+Toeslagen!$Q$29)</f>
        <v>2525</v>
      </c>
      <c r="AL49" s="208">
        <f>'PL-Imp (O)'!AL49*(1+Toeslagen!$Q$29)</f>
        <v>2525</v>
      </c>
      <c r="AM49" s="208">
        <f>'PL-Imp (O)'!AM49*(1+Toeslagen!$Q$29)</f>
        <v>2525</v>
      </c>
      <c r="AN49" s="208">
        <f>'PL-Imp (O)'!AN49*(1+Toeslagen!$Q$29)</f>
        <v>2525</v>
      </c>
      <c r="AO49" s="208">
        <f>'PL-Imp (O)'!AO49*(1+Toeslagen!$Q$29)</f>
        <v>2223.56410848</v>
      </c>
      <c r="AP49" s="208">
        <f>'PL-Imp (O)'!AP49*(1+Toeslagen!$Q$29)</f>
        <v>2223.56410848</v>
      </c>
      <c r="AQ49" s="208">
        <f>'PL-Imp (O)'!AQ49*(1+Toeslagen!$Q$29)</f>
        <v>2223.56410848</v>
      </c>
      <c r="AR49" s="208">
        <f>'PL-Imp (O)'!AR49*(1+Toeslagen!$Q$29)</f>
        <v>2223.56410848</v>
      </c>
      <c r="AS49" s="208">
        <f>'PL-Imp (O)'!AS49*(1+Toeslagen!$Q$29)</f>
        <v>2223.56410848</v>
      </c>
      <c r="AT49" s="208">
        <f>'PL-Imp (O)'!AT49*(1+Toeslagen!$Q$29)</f>
        <v>2113.3354619520005</v>
      </c>
      <c r="AU49" s="208">
        <f>'PL-Imp (O)'!AU49*(1+Toeslagen!$Q$29)</f>
        <v>2113.3354619520005</v>
      </c>
      <c r="AV49" s="208">
        <f>'PL-Imp (O)'!AV49*(1+Toeslagen!$Q$29)</f>
        <v>2223.56410848</v>
      </c>
      <c r="AW49" s="208">
        <f>'PL-Imp (O)'!AW49*(1+Toeslagen!$Q$29)</f>
        <v>2525</v>
      </c>
      <c r="AX49" s="208">
        <f>'PL-Imp (O)'!AX49*(1+Toeslagen!$Q$29)</f>
        <v>2525</v>
      </c>
      <c r="AY49" s="208">
        <f>'PL-Imp (O)'!AY49*(1+Toeslagen!$Q$29)</f>
        <v>2525</v>
      </c>
      <c r="AZ49" s="208">
        <f>'PL-Imp (O)'!AZ49*(1+Toeslagen!$Q$29)</f>
        <v>2525</v>
      </c>
      <c r="BA49" s="208">
        <f>'PL-Imp (O)'!BA49*(1+Toeslagen!$Q$29)</f>
        <v>2525</v>
      </c>
      <c r="BB49" s="208">
        <f>'PL-Imp (O)'!BB49*(1+Toeslagen!$Q$29)</f>
        <v>2525</v>
      </c>
      <c r="BC49" s="208">
        <f>'PL-Imp (O)'!BC49*(1+Toeslagen!$Q$29)</f>
        <v>2525</v>
      </c>
      <c r="BD49" s="208">
        <f>'PL-Imp (O)'!BD49*(1+Toeslagen!$Q$29)</f>
        <v>2025</v>
      </c>
      <c r="BE49" s="208">
        <f>'PL-Imp (O)'!BE49*(1+Toeslagen!$Q$29)</f>
        <v>2025</v>
      </c>
      <c r="BF49" s="208">
        <f>'PL-Imp (O)'!BF49*(1+Toeslagen!$Q$29)</f>
        <v>2025</v>
      </c>
      <c r="BG49" s="208">
        <f>'PL-Imp (O)'!BG49*(1+Toeslagen!$Q$29)</f>
        <v>2025</v>
      </c>
      <c r="BH49" s="208">
        <f>'PL-Imp (O)'!BH49*(1+Toeslagen!$Q$29)</f>
        <v>2025</v>
      </c>
      <c r="BI49" s="208">
        <f>'PL-Imp (O)'!BI49*(1+Toeslagen!$Q$29)</f>
        <v>1795</v>
      </c>
      <c r="BJ49" s="208">
        <f>'PL-Imp (O)'!BJ49*(1+Toeslagen!$Q$29)</f>
        <v>1795</v>
      </c>
      <c r="BK49" s="208">
        <f>'PL-Imp (O)'!BK49*(1+Toeslagen!$Q$29)</f>
        <v>2025</v>
      </c>
      <c r="BL49" s="208">
        <f>'PL-Imp (O)'!BL49*(1+Toeslagen!$Q$29)</f>
        <v>2025</v>
      </c>
      <c r="BM49" s="208">
        <f>'PL-Imp (O)'!BM49*(1+Toeslagen!$Q$29)</f>
        <v>1795</v>
      </c>
      <c r="BN49" s="208">
        <f>'PL-Imp (O)'!BN49*(1+Toeslagen!$Q$29)</f>
        <v>1705</v>
      </c>
      <c r="BO49" s="208">
        <f>'PL-Imp (O)'!BO49*(1+Toeslagen!$Q$29)</f>
        <v>1705</v>
      </c>
      <c r="BP49" s="208">
        <f>'PL-Imp (O)'!BP49*(1+Toeslagen!$Q$29)</f>
        <v>1705</v>
      </c>
      <c r="BQ49" s="208">
        <f>'PL-Imp (O)'!BQ49*(1+Toeslagen!$Q$29)</f>
        <v>1705</v>
      </c>
      <c r="BR49" s="208">
        <f>'PL-Imp (O)'!BR49*(1+Toeslagen!$Q$29)</f>
        <v>1705</v>
      </c>
      <c r="BS49" s="208">
        <f>'PL-Imp (O)'!BS49*(1+Toeslagen!$Q$29)</f>
        <v>1705</v>
      </c>
      <c r="BT49" s="208">
        <f>'PL-Imp (O)'!BT49*(1+Toeslagen!$Q$29)</f>
        <v>1705</v>
      </c>
      <c r="BU49" s="208">
        <f>'PL-Imp (O)'!BU49*(1+Toeslagen!$Q$29)</f>
        <v>1795</v>
      </c>
      <c r="BV49" s="208">
        <f>'PL-Imp (O)'!BV49*(1+Toeslagen!$Q$29)</f>
        <v>1795</v>
      </c>
      <c r="BW49" s="208">
        <f>'PL-Imp (O)'!BW49*(1+Toeslagen!$Q$29)</f>
        <v>1725</v>
      </c>
      <c r="BX49" s="208">
        <f>'PL-Imp (O)'!BX49*(1+Toeslagen!$Q$29)</f>
        <v>1605</v>
      </c>
      <c r="BY49" s="208">
        <f>'PL-Imp (O)'!BY49*(1+Toeslagen!$Q$29)</f>
        <v>1605</v>
      </c>
      <c r="BZ49" s="208">
        <f>'PL-Imp (O)'!BZ49*(1+Toeslagen!$Q$29)</f>
        <v>1705</v>
      </c>
      <c r="CA49" s="208">
        <f>'PL-Imp (O)'!CA49*(1+Toeslagen!$Q$29)</f>
        <v>1705</v>
      </c>
      <c r="CB49" s="208">
        <f>'PL-Imp (O)'!CB49*(1+Toeslagen!$Q$29)</f>
        <v>1605</v>
      </c>
      <c r="CC49" s="208">
        <f>'PL-Imp (O)'!CC49*(1+Toeslagen!$Q$29)</f>
        <v>1605</v>
      </c>
      <c r="CD49" s="208">
        <f>'PL-Imp (O)'!CD49*(1+Toeslagen!$Q$29)</f>
        <v>1605</v>
      </c>
      <c r="CE49" s="208">
        <f>'PL-Imp (O)'!CE49*(1+Toeslagen!$Q$29)</f>
        <v>1605</v>
      </c>
      <c r="CF49" s="208">
        <f>'PL-Imp (O)'!CF49*(1+Toeslagen!$Q$29)</f>
        <v>1605</v>
      </c>
      <c r="CG49" s="208">
        <f>'PL-Imp (O)'!CG49*(1+Toeslagen!$Q$29)</f>
        <v>1605</v>
      </c>
      <c r="CH49" s="208">
        <f>'PL-Imp (O)'!CH49*(1+Toeslagen!$Q$29)</f>
        <v>1605</v>
      </c>
      <c r="CI49" s="208">
        <f>'PL-Imp (O)'!CI49*(1+Toeslagen!$Q$29)</f>
        <v>1605</v>
      </c>
      <c r="CJ49" s="208">
        <f>'PL-Imp (O)'!CJ49*(1+Toeslagen!$Q$29)</f>
        <v>1725</v>
      </c>
      <c r="CK49" s="208">
        <f>'PL-Imp (O)'!CK49*(1+Toeslagen!$Q$29)</f>
        <v>1605</v>
      </c>
      <c r="CL49" s="208">
        <f>'PL-Imp (O)'!CL49*(1+Toeslagen!$Q$29)</f>
        <v>1605</v>
      </c>
      <c r="CM49" s="208">
        <f>'PL-Imp (O)'!CM49*(1+Toeslagen!$Q$29)</f>
        <v>1795</v>
      </c>
      <c r="CN49" s="208">
        <f>'PL-Imp (O)'!CN49*(1+Toeslagen!$Q$29)</f>
        <v>2113.3354619520005</v>
      </c>
      <c r="CO49" s="208">
        <f>'PL-Imp (O)'!CO49*(1+Toeslagen!$Q$29)</f>
        <v>1795</v>
      </c>
      <c r="CP49" s="208">
        <f>'PL-Imp (O)'!CP49*(1+Toeslagen!$Q$29)</f>
        <v>1795</v>
      </c>
      <c r="CQ49" s="208">
        <f>'PL-Imp (O)'!CQ49*(1+Toeslagen!$Q$29)</f>
        <v>0</v>
      </c>
      <c r="CR49" s="208">
        <f>'PL-Imp (O)'!CR49*(1+Toeslagen!$Q$29)</f>
        <v>2223.56410848</v>
      </c>
      <c r="CS49" s="208">
        <f>'PL-Imp (O)'!CS49*(1+Toeslagen!$Q$29)</f>
        <v>2223.56410848</v>
      </c>
      <c r="CT49" s="208">
        <f>'PL-Imp (O)'!CT49*(1+Toeslagen!$Q$29)</f>
        <v>2223.56410848</v>
      </c>
      <c r="CU49" s="208">
        <f>'PL-Imp (O)'!CU49*(1+Toeslagen!$Q$29)</f>
        <v>2223.56410848</v>
      </c>
      <c r="CV49" s="208">
        <f>'PL-Imp (O)'!CV49*(1+Toeslagen!$Q$29)</f>
        <v>2223.56410848</v>
      </c>
      <c r="CW49" s="208">
        <f>'PL-Imp (O)'!CW49*(1+Toeslagen!$Q$29)</f>
        <v>1795</v>
      </c>
      <c r="CX49" s="208">
        <f>'PL-Imp (O)'!CX49*(1+Toeslagen!$Q$29)</f>
        <v>2113.3354619520005</v>
      </c>
      <c r="CY49" s="208">
        <f>'PL-Imp (O)'!CY49*(1+Toeslagen!$Q$29)</f>
        <v>2113.3354619520005</v>
      </c>
      <c r="CZ49" s="208">
        <f>'PL-Imp (O)'!CZ49*(1+Toeslagen!$Q$29)</f>
        <v>1795</v>
      </c>
      <c r="DA49" s="208">
        <f>'PL-Imp (O)'!DA49*(1+Toeslagen!$Q$29)</f>
        <v>1795</v>
      </c>
      <c r="DB49" s="208">
        <f>'PL-Imp (O)'!DB49*(1+Toeslagen!$Q$29)</f>
        <v>0</v>
      </c>
      <c r="DC49" s="208">
        <f>'PL-Imp (O)'!DC49*(1+Toeslagen!$Q$29)</f>
        <v>1795</v>
      </c>
      <c r="DD49" s="208">
        <f>'PL-Imp (O)'!DD49*(1+Toeslagen!$Q$29)</f>
        <v>1795</v>
      </c>
      <c r="DE49" s="208">
        <f>'PL-Imp (O)'!DE49*(1+Toeslagen!$Q$29)</f>
        <v>1795</v>
      </c>
      <c r="DF49" s="208">
        <f>'PL-Imp (O)'!DF49*(1+Toeslagen!$Q$29)</f>
        <v>1795</v>
      </c>
      <c r="DG49" s="208">
        <f>'PL-Imp (O)'!DG49*(1+Toeslagen!$Q$29)</f>
        <v>1795</v>
      </c>
      <c r="DH49" s="208">
        <f>'PL-Imp (O)'!DH49*(1+Toeslagen!$Q$29)</f>
        <v>2113.3354619520005</v>
      </c>
      <c r="DI49" s="208">
        <f>'PL-Imp (O)'!DI49*(1+Toeslagen!$Q$29)</f>
        <v>2113.3354619520005</v>
      </c>
      <c r="DJ49" s="208">
        <f>'PL-Imp (O)'!DJ49*(1+Toeslagen!$Q$29)</f>
        <v>1795</v>
      </c>
      <c r="DK49" s="208">
        <f>'PL-Imp (O)'!DK49*(1+Toeslagen!$Q$29)</f>
        <v>1795</v>
      </c>
    </row>
    <row r="50" spans="1:115">
      <c r="A50" s="184">
        <v>44</v>
      </c>
      <c r="B50" s="184">
        <v>44</v>
      </c>
      <c r="C50" s="1"/>
      <c r="D50" s="1">
        <v>5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208">
        <f>'PL-Imp (O)'!P50*(1+Toeslagen!$Q$29)</f>
        <v>2141.5992174720004</v>
      </c>
      <c r="Q50" s="208">
        <f>'PL-Imp (O)'!Q50*(1+Toeslagen!$Q$29)</f>
        <v>2141.5992174720004</v>
      </c>
      <c r="R50" s="208">
        <f>'PL-Imp (O)'!R50*(1+Toeslagen!$Q$29)</f>
        <v>2141.5992174720004</v>
      </c>
      <c r="S50" s="208">
        <f>'PL-Imp (O)'!S50*(1+Toeslagen!$Q$29)</f>
        <v>2141.5992174720004</v>
      </c>
      <c r="T50" s="208">
        <f>'PL-Imp (O)'!T50*(1+Toeslagen!$Q$29)</f>
        <v>2141.5992174720004</v>
      </c>
      <c r="U50" s="208">
        <f>'PL-Imp (O)'!U50*(1+Toeslagen!$Q$29)</f>
        <v>2141.5992174720004</v>
      </c>
      <c r="V50" s="208">
        <f>'PL-Imp (O)'!V50*(1+Toeslagen!$Q$29)</f>
        <v>2250.4146762239998</v>
      </c>
      <c r="W50" s="208">
        <f>'PL-Imp (O)'!W50*(1+Toeslagen!$Q$29)</f>
        <v>2250.4146762239998</v>
      </c>
      <c r="X50" s="208">
        <f>'PL-Imp (O)'!X50*(1+Toeslagen!$Q$29)</f>
        <v>2250.4146762239998</v>
      </c>
      <c r="Y50" s="208">
        <f>'PL-Imp (O)'!Y50*(1+Toeslagen!$Q$29)</f>
        <v>2141.5992174720004</v>
      </c>
      <c r="Z50" s="208">
        <f>'PL-Imp (O)'!Z50*(1+Toeslagen!$Q$29)</f>
        <v>2540</v>
      </c>
      <c r="AA50" s="208">
        <f>'PL-Imp (O)'!AA50*(1+Toeslagen!$Q$29)</f>
        <v>2540</v>
      </c>
      <c r="AB50" s="208">
        <f>'PL-Imp (O)'!AB50*(1+Toeslagen!$Q$29)</f>
        <v>2540</v>
      </c>
      <c r="AC50" s="208">
        <f>'PL-Imp (O)'!AC50*(1+Toeslagen!$Q$29)</f>
        <v>2540</v>
      </c>
      <c r="AD50" s="208">
        <f>'PL-Imp (O)'!AD50*(1+Toeslagen!$Q$29)</f>
        <v>2540</v>
      </c>
      <c r="AE50" s="208">
        <f>'PL-Imp (O)'!AE50*(1+Toeslagen!$Q$29)</f>
        <v>2540</v>
      </c>
      <c r="AF50" s="208">
        <f>'PL-Imp (O)'!AF50*(1+Toeslagen!$Q$29)</f>
        <v>2540</v>
      </c>
      <c r="AG50" s="208">
        <f>'PL-Imp (O)'!AG50*(1+Toeslagen!$Q$29)</f>
        <v>2540</v>
      </c>
      <c r="AH50" s="208">
        <f>'PL-Imp (O)'!AH50*(1+Toeslagen!$Q$29)</f>
        <v>2540</v>
      </c>
      <c r="AI50" s="208">
        <f>'PL-Imp (O)'!AI50*(1+Toeslagen!$Q$29)</f>
        <v>2540</v>
      </c>
      <c r="AJ50" s="208">
        <f>'PL-Imp (O)'!AJ50*(1+Toeslagen!$Q$29)</f>
        <v>2540</v>
      </c>
      <c r="AK50" s="208">
        <f>'PL-Imp (O)'!AK50*(1+Toeslagen!$Q$29)</f>
        <v>2540</v>
      </c>
      <c r="AL50" s="208">
        <f>'PL-Imp (O)'!AL50*(1+Toeslagen!$Q$29)</f>
        <v>2540</v>
      </c>
      <c r="AM50" s="208">
        <f>'PL-Imp (O)'!AM50*(1+Toeslagen!$Q$29)</f>
        <v>2540</v>
      </c>
      <c r="AN50" s="208">
        <f>'PL-Imp (O)'!AN50*(1+Toeslagen!$Q$29)</f>
        <v>2540</v>
      </c>
      <c r="AO50" s="208">
        <f>'PL-Imp (O)'!AO50*(1+Toeslagen!$Q$29)</f>
        <v>2250.4146762239998</v>
      </c>
      <c r="AP50" s="208">
        <f>'PL-Imp (O)'!AP50*(1+Toeslagen!$Q$29)</f>
        <v>2250.4146762239998</v>
      </c>
      <c r="AQ50" s="208">
        <f>'PL-Imp (O)'!AQ50*(1+Toeslagen!$Q$29)</f>
        <v>2250.4146762239998</v>
      </c>
      <c r="AR50" s="208">
        <f>'PL-Imp (O)'!AR50*(1+Toeslagen!$Q$29)</f>
        <v>2250.4146762239998</v>
      </c>
      <c r="AS50" s="208">
        <f>'PL-Imp (O)'!AS50*(1+Toeslagen!$Q$29)</f>
        <v>2250.4146762239998</v>
      </c>
      <c r="AT50" s="208">
        <f>'PL-Imp (O)'!AT50*(1+Toeslagen!$Q$29)</f>
        <v>2141.5992174720004</v>
      </c>
      <c r="AU50" s="208">
        <f>'PL-Imp (O)'!AU50*(1+Toeslagen!$Q$29)</f>
        <v>2141.5992174720004</v>
      </c>
      <c r="AV50" s="208">
        <f>'PL-Imp (O)'!AV50*(1+Toeslagen!$Q$29)</f>
        <v>2250.4146762239998</v>
      </c>
      <c r="AW50" s="208">
        <f>'PL-Imp (O)'!AW50*(1+Toeslagen!$Q$29)</f>
        <v>2540</v>
      </c>
      <c r="AX50" s="208">
        <f>'PL-Imp (O)'!AX50*(1+Toeslagen!$Q$29)</f>
        <v>2540</v>
      </c>
      <c r="AY50" s="208">
        <f>'PL-Imp (O)'!AY50*(1+Toeslagen!$Q$29)</f>
        <v>2540</v>
      </c>
      <c r="AZ50" s="208">
        <f>'PL-Imp (O)'!AZ50*(1+Toeslagen!$Q$29)</f>
        <v>2540</v>
      </c>
      <c r="BA50" s="208">
        <f>'PL-Imp (O)'!BA50*(1+Toeslagen!$Q$29)</f>
        <v>2540</v>
      </c>
      <c r="BB50" s="208">
        <f>'PL-Imp (O)'!BB50*(1+Toeslagen!$Q$29)</f>
        <v>2540</v>
      </c>
      <c r="BC50" s="208">
        <f>'PL-Imp (O)'!BC50*(1+Toeslagen!$Q$29)</f>
        <v>2540</v>
      </c>
      <c r="BD50" s="208">
        <f>'PL-Imp (O)'!BD50*(1+Toeslagen!$Q$29)</f>
        <v>2040</v>
      </c>
      <c r="BE50" s="208">
        <f>'PL-Imp (O)'!BE50*(1+Toeslagen!$Q$29)</f>
        <v>2040</v>
      </c>
      <c r="BF50" s="208">
        <f>'PL-Imp (O)'!BF50*(1+Toeslagen!$Q$29)</f>
        <v>2040</v>
      </c>
      <c r="BG50" s="208">
        <f>'PL-Imp (O)'!BG50*(1+Toeslagen!$Q$29)</f>
        <v>2040</v>
      </c>
      <c r="BH50" s="208">
        <f>'PL-Imp (O)'!BH50*(1+Toeslagen!$Q$29)</f>
        <v>2040</v>
      </c>
      <c r="BI50" s="208">
        <f>'PL-Imp (O)'!BI50*(1+Toeslagen!$Q$29)</f>
        <v>1800</v>
      </c>
      <c r="BJ50" s="208">
        <f>'PL-Imp (O)'!BJ50*(1+Toeslagen!$Q$29)</f>
        <v>1800</v>
      </c>
      <c r="BK50" s="208">
        <f>'PL-Imp (O)'!BK50*(1+Toeslagen!$Q$29)</f>
        <v>2040</v>
      </c>
      <c r="BL50" s="208">
        <f>'PL-Imp (O)'!BL50*(1+Toeslagen!$Q$29)</f>
        <v>2040</v>
      </c>
      <c r="BM50" s="208">
        <f>'PL-Imp (O)'!BM50*(1+Toeslagen!$Q$29)</f>
        <v>1800</v>
      </c>
      <c r="BN50" s="208">
        <f>'PL-Imp (O)'!BN50*(1+Toeslagen!$Q$29)</f>
        <v>1715</v>
      </c>
      <c r="BO50" s="208">
        <f>'PL-Imp (O)'!BO50*(1+Toeslagen!$Q$29)</f>
        <v>1715</v>
      </c>
      <c r="BP50" s="208">
        <f>'PL-Imp (O)'!BP50*(1+Toeslagen!$Q$29)</f>
        <v>1715</v>
      </c>
      <c r="BQ50" s="208">
        <f>'PL-Imp (O)'!BQ50*(1+Toeslagen!$Q$29)</f>
        <v>1715</v>
      </c>
      <c r="BR50" s="208">
        <f>'PL-Imp (O)'!BR50*(1+Toeslagen!$Q$29)</f>
        <v>1715</v>
      </c>
      <c r="BS50" s="208">
        <f>'PL-Imp (O)'!BS50*(1+Toeslagen!$Q$29)</f>
        <v>1715</v>
      </c>
      <c r="BT50" s="208">
        <f>'PL-Imp (O)'!BT50*(1+Toeslagen!$Q$29)</f>
        <v>1715</v>
      </c>
      <c r="BU50" s="208">
        <f>'PL-Imp (O)'!BU50*(1+Toeslagen!$Q$29)</f>
        <v>1800</v>
      </c>
      <c r="BV50" s="208">
        <f>'PL-Imp (O)'!BV50*(1+Toeslagen!$Q$29)</f>
        <v>1800</v>
      </c>
      <c r="BW50" s="208">
        <f>'PL-Imp (O)'!BW50*(1+Toeslagen!$Q$29)</f>
        <v>1730</v>
      </c>
      <c r="BX50" s="208">
        <f>'PL-Imp (O)'!BX50*(1+Toeslagen!$Q$29)</f>
        <v>1615</v>
      </c>
      <c r="BY50" s="208">
        <f>'PL-Imp (O)'!BY50*(1+Toeslagen!$Q$29)</f>
        <v>1615</v>
      </c>
      <c r="BZ50" s="208">
        <f>'PL-Imp (O)'!BZ50*(1+Toeslagen!$Q$29)</f>
        <v>1715</v>
      </c>
      <c r="CA50" s="208">
        <f>'PL-Imp (O)'!CA50*(1+Toeslagen!$Q$29)</f>
        <v>1715</v>
      </c>
      <c r="CB50" s="208">
        <f>'PL-Imp (O)'!CB50*(1+Toeslagen!$Q$29)</f>
        <v>1615</v>
      </c>
      <c r="CC50" s="208">
        <f>'PL-Imp (O)'!CC50*(1+Toeslagen!$Q$29)</f>
        <v>1615</v>
      </c>
      <c r="CD50" s="208">
        <f>'PL-Imp (O)'!CD50*(1+Toeslagen!$Q$29)</f>
        <v>1615</v>
      </c>
      <c r="CE50" s="208">
        <f>'PL-Imp (O)'!CE50*(1+Toeslagen!$Q$29)</f>
        <v>1615</v>
      </c>
      <c r="CF50" s="208">
        <f>'PL-Imp (O)'!CF50*(1+Toeslagen!$Q$29)</f>
        <v>1615</v>
      </c>
      <c r="CG50" s="208">
        <f>'PL-Imp (O)'!CG50*(1+Toeslagen!$Q$29)</f>
        <v>1615</v>
      </c>
      <c r="CH50" s="208">
        <f>'PL-Imp (O)'!CH50*(1+Toeslagen!$Q$29)</f>
        <v>1615</v>
      </c>
      <c r="CI50" s="208">
        <f>'PL-Imp (O)'!CI50*(1+Toeslagen!$Q$29)</f>
        <v>1615</v>
      </c>
      <c r="CJ50" s="208">
        <f>'PL-Imp (O)'!CJ50*(1+Toeslagen!$Q$29)</f>
        <v>1730</v>
      </c>
      <c r="CK50" s="208">
        <f>'PL-Imp (O)'!CK50*(1+Toeslagen!$Q$29)</f>
        <v>1615</v>
      </c>
      <c r="CL50" s="208">
        <f>'PL-Imp (O)'!CL50*(1+Toeslagen!$Q$29)</f>
        <v>1615</v>
      </c>
      <c r="CM50" s="208">
        <f>'PL-Imp (O)'!CM50*(1+Toeslagen!$Q$29)</f>
        <v>1800</v>
      </c>
      <c r="CN50" s="208">
        <f>'PL-Imp (O)'!CN50*(1+Toeslagen!$Q$29)</f>
        <v>2141.5992174720004</v>
      </c>
      <c r="CO50" s="208">
        <f>'PL-Imp (O)'!CO50*(1+Toeslagen!$Q$29)</f>
        <v>1800</v>
      </c>
      <c r="CP50" s="208">
        <f>'PL-Imp (O)'!CP50*(1+Toeslagen!$Q$29)</f>
        <v>1800</v>
      </c>
      <c r="CQ50" s="208">
        <f>'PL-Imp (O)'!CQ50*(1+Toeslagen!$Q$29)</f>
        <v>0</v>
      </c>
      <c r="CR50" s="208">
        <f>'PL-Imp (O)'!CR50*(1+Toeslagen!$Q$29)</f>
        <v>2250.4146762239998</v>
      </c>
      <c r="CS50" s="208">
        <f>'PL-Imp (O)'!CS50*(1+Toeslagen!$Q$29)</f>
        <v>2250.4146762239998</v>
      </c>
      <c r="CT50" s="208">
        <f>'PL-Imp (O)'!CT50*(1+Toeslagen!$Q$29)</f>
        <v>2250.4146762239998</v>
      </c>
      <c r="CU50" s="208">
        <f>'PL-Imp (O)'!CU50*(1+Toeslagen!$Q$29)</f>
        <v>2250.4146762239998</v>
      </c>
      <c r="CV50" s="208">
        <f>'PL-Imp (O)'!CV50*(1+Toeslagen!$Q$29)</f>
        <v>2250.4146762239998</v>
      </c>
      <c r="CW50" s="208">
        <f>'PL-Imp (O)'!CW50*(1+Toeslagen!$Q$29)</f>
        <v>1800</v>
      </c>
      <c r="CX50" s="208">
        <f>'PL-Imp (O)'!CX50*(1+Toeslagen!$Q$29)</f>
        <v>2141.5992174720004</v>
      </c>
      <c r="CY50" s="208">
        <f>'PL-Imp (O)'!CY50*(1+Toeslagen!$Q$29)</f>
        <v>2141.5992174720004</v>
      </c>
      <c r="CZ50" s="208">
        <f>'PL-Imp (O)'!CZ50*(1+Toeslagen!$Q$29)</f>
        <v>1800</v>
      </c>
      <c r="DA50" s="208">
        <f>'PL-Imp (O)'!DA50*(1+Toeslagen!$Q$29)</f>
        <v>1800</v>
      </c>
      <c r="DB50" s="208">
        <f>'PL-Imp (O)'!DB50*(1+Toeslagen!$Q$29)</f>
        <v>0</v>
      </c>
      <c r="DC50" s="208">
        <f>'PL-Imp (O)'!DC50*(1+Toeslagen!$Q$29)</f>
        <v>1800</v>
      </c>
      <c r="DD50" s="208">
        <f>'PL-Imp (O)'!DD50*(1+Toeslagen!$Q$29)</f>
        <v>1800</v>
      </c>
      <c r="DE50" s="208">
        <f>'PL-Imp (O)'!DE50*(1+Toeslagen!$Q$29)</f>
        <v>1800</v>
      </c>
      <c r="DF50" s="208">
        <f>'PL-Imp (O)'!DF50*(1+Toeslagen!$Q$29)</f>
        <v>1800</v>
      </c>
      <c r="DG50" s="208">
        <f>'PL-Imp (O)'!DG50*(1+Toeslagen!$Q$29)</f>
        <v>1800</v>
      </c>
      <c r="DH50" s="208">
        <f>'PL-Imp (O)'!DH50*(1+Toeslagen!$Q$29)</f>
        <v>2141.5992174720004</v>
      </c>
      <c r="DI50" s="208">
        <f>'PL-Imp (O)'!DI50*(1+Toeslagen!$Q$29)</f>
        <v>2141.5992174720004</v>
      </c>
      <c r="DJ50" s="208">
        <f>'PL-Imp (O)'!DJ50*(1+Toeslagen!$Q$29)</f>
        <v>1800</v>
      </c>
      <c r="DK50" s="208">
        <f>'PL-Imp (O)'!DK50*(1+Toeslagen!$Q$29)</f>
        <v>1800</v>
      </c>
    </row>
    <row r="51" spans="1:115">
      <c r="A51" s="184">
        <v>45</v>
      </c>
      <c r="B51" s="184">
        <v>45</v>
      </c>
      <c r="C51" s="1"/>
      <c r="D51" s="1">
        <v>5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208">
        <f>'PL-Imp (O)'!P51*(1+Toeslagen!$Q$29)</f>
        <v>2166.2744463360004</v>
      </c>
      <c r="Q51" s="208">
        <f>'PL-Imp (O)'!Q51*(1+Toeslagen!$Q$29)</f>
        <v>2166.2744463360004</v>
      </c>
      <c r="R51" s="208">
        <f>'PL-Imp (O)'!R51*(1+Toeslagen!$Q$29)</f>
        <v>2166.2744463360004</v>
      </c>
      <c r="S51" s="208">
        <f>'PL-Imp (O)'!S51*(1+Toeslagen!$Q$29)</f>
        <v>2166.2744463360004</v>
      </c>
      <c r="T51" s="208">
        <f>'PL-Imp (O)'!T51*(1+Toeslagen!$Q$29)</f>
        <v>2166.2744463360004</v>
      </c>
      <c r="U51" s="208">
        <f>'PL-Imp (O)'!U51*(1+Toeslagen!$Q$29)</f>
        <v>2166.2744463360004</v>
      </c>
      <c r="V51" s="208">
        <f>'PL-Imp (O)'!V51*(1+Toeslagen!$Q$29)</f>
        <v>2256.7184640000005</v>
      </c>
      <c r="W51" s="208">
        <f>'PL-Imp (O)'!W51*(1+Toeslagen!$Q$29)</f>
        <v>2256.7184640000005</v>
      </c>
      <c r="X51" s="208">
        <f>'PL-Imp (O)'!X51*(1+Toeslagen!$Q$29)</f>
        <v>2256.7184640000005</v>
      </c>
      <c r="Y51" s="208">
        <f>'PL-Imp (O)'!Y51*(1+Toeslagen!$Q$29)</f>
        <v>2166.2744463360004</v>
      </c>
      <c r="Z51" s="208">
        <f>'PL-Imp (O)'!Z51*(1+Toeslagen!$Q$29)</f>
        <v>2550</v>
      </c>
      <c r="AA51" s="208">
        <f>'PL-Imp (O)'!AA51*(1+Toeslagen!$Q$29)</f>
        <v>2550</v>
      </c>
      <c r="AB51" s="208">
        <f>'PL-Imp (O)'!AB51*(1+Toeslagen!$Q$29)</f>
        <v>2550</v>
      </c>
      <c r="AC51" s="208">
        <f>'PL-Imp (O)'!AC51*(1+Toeslagen!$Q$29)</f>
        <v>2550</v>
      </c>
      <c r="AD51" s="208">
        <f>'PL-Imp (O)'!AD51*(1+Toeslagen!$Q$29)</f>
        <v>2550</v>
      </c>
      <c r="AE51" s="208">
        <f>'PL-Imp (O)'!AE51*(1+Toeslagen!$Q$29)</f>
        <v>2550</v>
      </c>
      <c r="AF51" s="208">
        <f>'PL-Imp (O)'!AF51*(1+Toeslagen!$Q$29)</f>
        <v>2550</v>
      </c>
      <c r="AG51" s="208">
        <f>'PL-Imp (O)'!AG51*(1+Toeslagen!$Q$29)</f>
        <v>2550</v>
      </c>
      <c r="AH51" s="208">
        <f>'PL-Imp (O)'!AH51*(1+Toeslagen!$Q$29)</f>
        <v>2550</v>
      </c>
      <c r="AI51" s="208">
        <f>'PL-Imp (O)'!AI51*(1+Toeslagen!$Q$29)</f>
        <v>2550</v>
      </c>
      <c r="AJ51" s="208">
        <f>'PL-Imp (O)'!AJ51*(1+Toeslagen!$Q$29)</f>
        <v>2550</v>
      </c>
      <c r="AK51" s="208">
        <f>'PL-Imp (O)'!AK51*(1+Toeslagen!$Q$29)</f>
        <v>2550</v>
      </c>
      <c r="AL51" s="208">
        <f>'PL-Imp (O)'!AL51*(1+Toeslagen!$Q$29)</f>
        <v>2550</v>
      </c>
      <c r="AM51" s="208">
        <f>'PL-Imp (O)'!AM51*(1+Toeslagen!$Q$29)</f>
        <v>2550</v>
      </c>
      <c r="AN51" s="208">
        <f>'PL-Imp (O)'!AN51*(1+Toeslagen!$Q$29)</f>
        <v>2550</v>
      </c>
      <c r="AO51" s="208">
        <f>'PL-Imp (O)'!AO51*(1+Toeslagen!$Q$29)</f>
        <v>2256.7184640000005</v>
      </c>
      <c r="AP51" s="208">
        <f>'PL-Imp (O)'!AP51*(1+Toeslagen!$Q$29)</f>
        <v>2256.7184640000005</v>
      </c>
      <c r="AQ51" s="208">
        <f>'PL-Imp (O)'!AQ51*(1+Toeslagen!$Q$29)</f>
        <v>2256.7184640000005</v>
      </c>
      <c r="AR51" s="208">
        <f>'PL-Imp (O)'!AR51*(1+Toeslagen!$Q$29)</f>
        <v>2256.7184640000005</v>
      </c>
      <c r="AS51" s="208">
        <f>'PL-Imp (O)'!AS51*(1+Toeslagen!$Q$29)</f>
        <v>2256.7184640000005</v>
      </c>
      <c r="AT51" s="208">
        <f>'PL-Imp (O)'!AT51*(1+Toeslagen!$Q$29)</f>
        <v>2166.2744463360004</v>
      </c>
      <c r="AU51" s="208">
        <f>'PL-Imp (O)'!AU51*(1+Toeslagen!$Q$29)</f>
        <v>2166.2744463360004</v>
      </c>
      <c r="AV51" s="208">
        <f>'PL-Imp (O)'!AV51*(1+Toeslagen!$Q$29)</f>
        <v>2256.7184640000005</v>
      </c>
      <c r="AW51" s="208">
        <f>'PL-Imp (O)'!AW51*(1+Toeslagen!$Q$29)</f>
        <v>2550</v>
      </c>
      <c r="AX51" s="208">
        <f>'PL-Imp (O)'!AX51*(1+Toeslagen!$Q$29)</f>
        <v>2550</v>
      </c>
      <c r="AY51" s="208">
        <f>'PL-Imp (O)'!AY51*(1+Toeslagen!$Q$29)</f>
        <v>2550</v>
      </c>
      <c r="AZ51" s="208">
        <f>'PL-Imp (O)'!AZ51*(1+Toeslagen!$Q$29)</f>
        <v>2550</v>
      </c>
      <c r="BA51" s="208">
        <f>'PL-Imp (O)'!BA51*(1+Toeslagen!$Q$29)</f>
        <v>2550</v>
      </c>
      <c r="BB51" s="208">
        <f>'PL-Imp (O)'!BB51*(1+Toeslagen!$Q$29)</f>
        <v>2550</v>
      </c>
      <c r="BC51" s="208">
        <f>'PL-Imp (O)'!BC51*(1+Toeslagen!$Q$29)</f>
        <v>2550</v>
      </c>
      <c r="BD51" s="208">
        <f>'PL-Imp (O)'!BD51*(1+Toeslagen!$Q$29)</f>
        <v>2050</v>
      </c>
      <c r="BE51" s="208">
        <f>'PL-Imp (O)'!BE51*(1+Toeslagen!$Q$29)</f>
        <v>2050</v>
      </c>
      <c r="BF51" s="208">
        <f>'PL-Imp (O)'!BF51*(1+Toeslagen!$Q$29)</f>
        <v>2050</v>
      </c>
      <c r="BG51" s="208">
        <f>'PL-Imp (O)'!BG51*(1+Toeslagen!$Q$29)</f>
        <v>2050</v>
      </c>
      <c r="BH51" s="208">
        <f>'PL-Imp (O)'!BH51*(1+Toeslagen!$Q$29)</f>
        <v>2050</v>
      </c>
      <c r="BI51" s="208">
        <f>'PL-Imp (O)'!BI51*(1+Toeslagen!$Q$29)</f>
        <v>1805</v>
      </c>
      <c r="BJ51" s="208">
        <f>'PL-Imp (O)'!BJ51*(1+Toeslagen!$Q$29)</f>
        <v>1805</v>
      </c>
      <c r="BK51" s="208">
        <f>'PL-Imp (O)'!BK51*(1+Toeslagen!$Q$29)</f>
        <v>2050</v>
      </c>
      <c r="BL51" s="208">
        <f>'PL-Imp (O)'!BL51*(1+Toeslagen!$Q$29)</f>
        <v>2050</v>
      </c>
      <c r="BM51" s="208">
        <f>'PL-Imp (O)'!BM51*(1+Toeslagen!$Q$29)</f>
        <v>1805</v>
      </c>
      <c r="BN51" s="208">
        <f>'PL-Imp (O)'!BN51*(1+Toeslagen!$Q$29)</f>
        <v>1725</v>
      </c>
      <c r="BO51" s="208">
        <f>'PL-Imp (O)'!BO51*(1+Toeslagen!$Q$29)</f>
        <v>1725</v>
      </c>
      <c r="BP51" s="208">
        <f>'PL-Imp (O)'!BP51*(1+Toeslagen!$Q$29)</f>
        <v>1725</v>
      </c>
      <c r="BQ51" s="208">
        <f>'PL-Imp (O)'!BQ51*(1+Toeslagen!$Q$29)</f>
        <v>1725</v>
      </c>
      <c r="BR51" s="208">
        <f>'PL-Imp (O)'!BR51*(1+Toeslagen!$Q$29)</f>
        <v>1725</v>
      </c>
      <c r="BS51" s="208">
        <f>'PL-Imp (O)'!BS51*(1+Toeslagen!$Q$29)</f>
        <v>1725</v>
      </c>
      <c r="BT51" s="208">
        <f>'PL-Imp (O)'!BT51*(1+Toeslagen!$Q$29)</f>
        <v>1725</v>
      </c>
      <c r="BU51" s="208">
        <f>'PL-Imp (O)'!BU51*(1+Toeslagen!$Q$29)</f>
        <v>1805</v>
      </c>
      <c r="BV51" s="208">
        <f>'PL-Imp (O)'!BV51*(1+Toeslagen!$Q$29)</f>
        <v>1805</v>
      </c>
      <c r="BW51" s="208">
        <f>'PL-Imp (O)'!BW51*(1+Toeslagen!$Q$29)</f>
        <v>1740</v>
      </c>
      <c r="BX51" s="208">
        <f>'PL-Imp (O)'!BX51*(1+Toeslagen!$Q$29)</f>
        <v>1625</v>
      </c>
      <c r="BY51" s="208">
        <f>'PL-Imp (O)'!BY51*(1+Toeslagen!$Q$29)</f>
        <v>1625</v>
      </c>
      <c r="BZ51" s="208">
        <f>'PL-Imp (O)'!BZ51*(1+Toeslagen!$Q$29)</f>
        <v>1725</v>
      </c>
      <c r="CA51" s="208">
        <f>'PL-Imp (O)'!CA51*(1+Toeslagen!$Q$29)</f>
        <v>1725</v>
      </c>
      <c r="CB51" s="208">
        <f>'PL-Imp (O)'!CB51*(1+Toeslagen!$Q$29)</f>
        <v>1625</v>
      </c>
      <c r="CC51" s="208">
        <f>'PL-Imp (O)'!CC51*(1+Toeslagen!$Q$29)</f>
        <v>1625</v>
      </c>
      <c r="CD51" s="208">
        <f>'PL-Imp (O)'!CD51*(1+Toeslagen!$Q$29)</f>
        <v>1625</v>
      </c>
      <c r="CE51" s="208">
        <f>'PL-Imp (O)'!CE51*(1+Toeslagen!$Q$29)</f>
        <v>1625</v>
      </c>
      <c r="CF51" s="208">
        <f>'PL-Imp (O)'!CF51*(1+Toeslagen!$Q$29)</f>
        <v>1625</v>
      </c>
      <c r="CG51" s="208">
        <f>'PL-Imp (O)'!CG51*(1+Toeslagen!$Q$29)</f>
        <v>1625</v>
      </c>
      <c r="CH51" s="208">
        <f>'PL-Imp (O)'!CH51*(1+Toeslagen!$Q$29)</f>
        <v>1625</v>
      </c>
      <c r="CI51" s="208">
        <f>'PL-Imp (O)'!CI51*(1+Toeslagen!$Q$29)</f>
        <v>1625</v>
      </c>
      <c r="CJ51" s="208">
        <f>'PL-Imp (O)'!CJ51*(1+Toeslagen!$Q$29)</f>
        <v>1740</v>
      </c>
      <c r="CK51" s="208">
        <f>'PL-Imp (O)'!CK51*(1+Toeslagen!$Q$29)</f>
        <v>1625</v>
      </c>
      <c r="CL51" s="208">
        <f>'PL-Imp (O)'!CL51*(1+Toeslagen!$Q$29)</f>
        <v>1625</v>
      </c>
      <c r="CM51" s="208">
        <f>'PL-Imp (O)'!CM51*(1+Toeslagen!$Q$29)</f>
        <v>1825</v>
      </c>
      <c r="CN51" s="208">
        <f>'PL-Imp (O)'!CN51*(1+Toeslagen!$Q$29)</f>
        <v>2166.2744463360004</v>
      </c>
      <c r="CO51" s="208">
        <f>'PL-Imp (O)'!CO51*(1+Toeslagen!$Q$29)</f>
        <v>1825</v>
      </c>
      <c r="CP51" s="208">
        <f>'PL-Imp (O)'!CP51*(1+Toeslagen!$Q$29)</f>
        <v>1825</v>
      </c>
      <c r="CQ51" s="208">
        <f>'PL-Imp (O)'!CQ51*(1+Toeslagen!$Q$29)</f>
        <v>0</v>
      </c>
      <c r="CR51" s="208">
        <f>'PL-Imp (O)'!CR51*(1+Toeslagen!$Q$29)</f>
        <v>2256.7184640000005</v>
      </c>
      <c r="CS51" s="208">
        <f>'PL-Imp (O)'!CS51*(1+Toeslagen!$Q$29)</f>
        <v>2256.7184640000005</v>
      </c>
      <c r="CT51" s="208">
        <f>'PL-Imp (O)'!CT51*(1+Toeslagen!$Q$29)</f>
        <v>2256.7184640000005</v>
      </c>
      <c r="CU51" s="208">
        <f>'PL-Imp (O)'!CU51*(1+Toeslagen!$Q$29)</f>
        <v>2256.7184640000005</v>
      </c>
      <c r="CV51" s="208">
        <f>'PL-Imp (O)'!CV51*(1+Toeslagen!$Q$29)</f>
        <v>2256.7184640000005</v>
      </c>
      <c r="CW51" s="208">
        <f>'PL-Imp (O)'!CW51*(1+Toeslagen!$Q$29)</f>
        <v>1825</v>
      </c>
      <c r="CX51" s="208">
        <f>'PL-Imp (O)'!CX51*(1+Toeslagen!$Q$29)</f>
        <v>2166.2744463360004</v>
      </c>
      <c r="CY51" s="208">
        <f>'PL-Imp (O)'!CY51*(1+Toeslagen!$Q$29)</f>
        <v>2166.2744463360004</v>
      </c>
      <c r="CZ51" s="208">
        <f>'PL-Imp (O)'!CZ51*(1+Toeslagen!$Q$29)</f>
        <v>1825</v>
      </c>
      <c r="DA51" s="208">
        <f>'PL-Imp (O)'!DA51*(1+Toeslagen!$Q$29)</f>
        <v>1825</v>
      </c>
      <c r="DB51" s="208">
        <f>'PL-Imp (O)'!DB51*(1+Toeslagen!$Q$29)</f>
        <v>0</v>
      </c>
      <c r="DC51" s="208">
        <f>'PL-Imp (O)'!DC51*(1+Toeslagen!$Q$29)</f>
        <v>1825</v>
      </c>
      <c r="DD51" s="208">
        <f>'PL-Imp (O)'!DD51*(1+Toeslagen!$Q$29)</f>
        <v>1825</v>
      </c>
      <c r="DE51" s="208">
        <f>'PL-Imp (O)'!DE51*(1+Toeslagen!$Q$29)</f>
        <v>1825</v>
      </c>
      <c r="DF51" s="208">
        <f>'PL-Imp (O)'!DF51*(1+Toeslagen!$Q$29)</f>
        <v>1825</v>
      </c>
      <c r="DG51" s="208">
        <f>'PL-Imp (O)'!DG51*(1+Toeslagen!$Q$29)</f>
        <v>1825</v>
      </c>
      <c r="DH51" s="208">
        <f>'PL-Imp (O)'!DH51*(1+Toeslagen!$Q$29)</f>
        <v>2166.2744463360004</v>
      </c>
      <c r="DI51" s="208">
        <f>'PL-Imp (O)'!DI51*(1+Toeslagen!$Q$29)</f>
        <v>2166.2744463360004</v>
      </c>
      <c r="DJ51" s="208">
        <f>'PL-Imp (O)'!DJ51*(1+Toeslagen!$Q$29)</f>
        <v>1825</v>
      </c>
      <c r="DK51" s="208">
        <f>'PL-Imp (O)'!DK51*(1+Toeslagen!$Q$29)</f>
        <v>1825</v>
      </c>
    </row>
    <row r="52" spans="1:115">
      <c r="A52" s="184">
        <v>46</v>
      </c>
      <c r="B52" s="184">
        <v>46</v>
      </c>
      <c r="C52" s="1"/>
      <c r="D52" s="1">
        <v>5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208">
        <f>'PL-Imp (O)'!P52*(1+Toeslagen!$Q$29)</f>
        <v>2190.9888000000001</v>
      </c>
      <c r="Q52" s="208">
        <f>'PL-Imp (O)'!Q52*(1+Toeslagen!$Q$29)</f>
        <v>2190.9888000000001</v>
      </c>
      <c r="R52" s="208">
        <f>'PL-Imp (O)'!R52*(1+Toeslagen!$Q$29)</f>
        <v>2190.9888000000001</v>
      </c>
      <c r="S52" s="208">
        <f>'PL-Imp (O)'!S52*(1+Toeslagen!$Q$29)</f>
        <v>2190.9888000000001</v>
      </c>
      <c r="T52" s="208">
        <f>'PL-Imp (O)'!T52*(1+Toeslagen!$Q$29)</f>
        <v>2190.9888000000001</v>
      </c>
      <c r="U52" s="208">
        <f>'PL-Imp (O)'!U52*(1+Toeslagen!$Q$29)</f>
        <v>2190.9888000000001</v>
      </c>
      <c r="V52" s="208">
        <f>'PL-Imp (O)'!V52*(1+Toeslagen!$Q$29)</f>
        <v>2288.8007999999995</v>
      </c>
      <c r="W52" s="208">
        <f>'PL-Imp (O)'!W52*(1+Toeslagen!$Q$29)</f>
        <v>2288.8007999999995</v>
      </c>
      <c r="X52" s="208">
        <f>'PL-Imp (O)'!X52*(1+Toeslagen!$Q$29)</f>
        <v>2288.8007999999995</v>
      </c>
      <c r="Y52" s="208">
        <f>'PL-Imp (O)'!Y52*(1+Toeslagen!$Q$29)</f>
        <v>2190.9887999999996</v>
      </c>
      <c r="Z52" s="208">
        <f>'PL-Imp (O)'!Z52*(1+Toeslagen!$Q$29)</f>
        <v>2575</v>
      </c>
      <c r="AA52" s="208">
        <f>'PL-Imp (O)'!AA52*(1+Toeslagen!$Q$29)</f>
        <v>2575</v>
      </c>
      <c r="AB52" s="208">
        <f>'PL-Imp (O)'!AB52*(1+Toeslagen!$Q$29)</f>
        <v>2575</v>
      </c>
      <c r="AC52" s="208">
        <f>'PL-Imp (O)'!AC52*(1+Toeslagen!$Q$29)</f>
        <v>2575</v>
      </c>
      <c r="AD52" s="208">
        <f>'PL-Imp (O)'!AD52*(1+Toeslagen!$Q$29)</f>
        <v>2575</v>
      </c>
      <c r="AE52" s="208">
        <f>'PL-Imp (O)'!AE52*(1+Toeslagen!$Q$29)</f>
        <v>2575</v>
      </c>
      <c r="AF52" s="208">
        <f>'PL-Imp (O)'!AF52*(1+Toeslagen!$Q$29)</f>
        <v>2575</v>
      </c>
      <c r="AG52" s="208">
        <f>'PL-Imp (O)'!AG52*(1+Toeslagen!$Q$29)</f>
        <v>2575</v>
      </c>
      <c r="AH52" s="208">
        <f>'PL-Imp (O)'!AH52*(1+Toeslagen!$Q$29)</f>
        <v>2575</v>
      </c>
      <c r="AI52" s="208">
        <f>'PL-Imp (O)'!AI52*(1+Toeslagen!$Q$29)</f>
        <v>2575</v>
      </c>
      <c r="AJ52" s="208">
        <f>'PL-Imp (O)'!AJ52*(1+Toeslagen!$Q$29)</f>
        <v>2575</v>
      </c>
      <c r="AK52" s="208">
        <f>'PL-Imp (O)'!AK52*(1+Toeslagen!$Q$29)</f>
        <v>2575</v>
      </c>
      <c r="AL52" s="208">
        <f>'PL-Imp (O)'!AL52*(1+Toeslagen!$Q$29)</f>
        <v>2575</v>
      </c>
      <c r="AM52" s="208">
        <f>'PL-Imp (O)'!AM52*(1+Toeslagen!$Q$29)</f>
        <v>2575</v>
      </c>
      <c r="AN52" s="208">
        <f>'PL-Imp (O)'!AN52*(1+Toeslagen!$Q$29)</f>
        <v>2575</v>
      </c>
      <c r="AO52" s="208">
        <f>'PL-Imp (O)'!AO52*(1+Toeslagen!$Q$29)</f>
        <v>2288.8007999999995</v>
      </c>
      <c r="AP52" s="208">
        <f>'PL-Imp (O)'!AP52*(1+Toeslagen!$Q$29)</f>
        <v>2288.8007999999995</v>
      </c>
      <c r="AQ52" s="208">
        <f>'PL-Imp (O)'!AQ52*(1+Toeslagen!$Q$29)</f>
        <v>2288.8007999999995</v>
      </c>
      <c r="AR52" s="208">
        <f>'PL-Imp (O)'!AR52*(1+Toeslagen!$Q$29)</f>
        <v>2288.8007999999995</v>
      </c>
      <c r="AS52" s="208">
        <f>'PL-Imp (O)'!AS52*(1+Toeslagen!$Q$29)</f>
        <v>2288.8007999999995</v>
      </c>
      <c r="AT52" s="208">
        <f>'PL-Imp (O)'!AT52*(1+Toeslagen!$Q$29)</f>
        <v>2190.9888000000001</v>
      </c>
      <c r="AU52" s="208">
        <f>'PL-Imp (O)'!AU52*(1+Toeslagen!$Q$29)</f>
        <v>2190.9888000000001</v>
      </c>
      <c r="AV52" s="208">
        <f>'PL-Imp (O)'!AV52*(1+Toeslagen!$Q$29)</f>
        <v>2288.8007999999995</v>
      </c>
      <c r="AW52" s="208">
        <f>'PL-Imp (O)'!AW52*(1+Toeslagen!$Q$29)</f>
        <v>2575</v>
      </c>
      <c r="AX52" s="208">
        <f>'PL-Imp (O)'!AX52*(1+Toeslagen!$Q$29)</f>
        <v>2575</v>
      </c>
      <c r="AY52" s="208">
        <f>'PL-Imp (O)'!AY52*(1+Toeslagen!$Q$29)</f>
        <v>2575</v>
      </c>
      <c r="AZ52" s="208">
        <f>'PL-Imp (O)'!AZ52*(1+Toeslagen!$Q$29)</f>
        <v>2575</v>
      </c>
      <c r="BA52" s="208">
        <f>'PL-Imp (O)'!BA52*(1+Toeslagen!$Q$29)</f>
        <v>2575</v>
      </c>
      <c r="BB52" s="208">
        <f>'PL-Imp (O)'!BB52*(1+Toeslagen!$Q$29)</f>
        <v>2575</v>
      </c>
      <c r="BC52" s="208">
        <f>'PL-Imp (O)'!BC52*(1+Toeslagen!$Q$29)</f>
        <v>2575</v>
      </c>
      <c r="BD52" s="208">
        <f>'PL-Imp (O)'!BD52*(1+Toeslagen!$Q$29)</f>
        <v>2075</v>
      </c>
      <c r="BE52" s="208">
        <f>'PL-Imp (O)'!BE52*(1+Toeslagen!$Q$29)</f>
        <v>2075</v>
      </c>
      <c r="BF52" s="208">
        <f>'PL-Imp (O)'!BF52*(1+Toeslagen!$Q$29)</f>
        <v>2075</v>
      </c>
      <c r="BG52" s="208">
        <f>'PL-Imp (O)'!BG52*(1+Toeslagen!$Q$29)</f>
        <v>2075</v>
      </c>
      <c r="BH52" s="208">
        <f>'PL-Imp (O)'!BH52*(1+Toeslagen!$Q$29)</f>
        <v>2075</v>
      </c>
      <c r="BI52" s="208">
        <f>'PL-Imp (O)'!BI52*(1+Toeslagen!$Q$29)</f>
        <v>1815</v>
      </c>
      <c r="BJ52" s="208">
        <f>'PL-Imp (O)'!BJ52*(1+Toeslagen!$Q$29)</f>
        <v>1815</v>
      </c>
      <c r="BK52" s="208">
        <f>'PL-Imp (O)'!BK52*(1+Toeslagen!$Q$29)</f>
        <v>2075</v>
      </c>
      <c r="BL52" s="208">
        <f>'PL-Imp (O)'!BL52*(1+Toeslagen!$Q$29)</f>
        <v>2075</v>
      </c>
      <c r="BM52" s="208">
        <f>'PL-Imp (O)'!BM52*(1+Toeslagen!$Q$29)</f>
        <v>1815</v>
      </c>
      <c r="BN52" s="208">
        <f>'PL-Imp (O)'!BN52*(1+Toeslagen!$Q$29)</f>
        <v>1730</v>
      </c>
      <c r="BO52" s="208">
        <f>'PL-Imp (O)'!BO52*(1+Toeslagen!$Q$29)</f>
        <v>1730</v>
      </c>
      <c r="BP52" s="208">
        <f>'PL-Imp (O)'!BP52*(1+Toeslagen!$Q$29)</f>
        <v>1730</v>
      </c>
      <c r="BQ52" s="208">
        <f>'PL-Imp (O)'!BQ52*(1+Toeslagen!$Q$29)</f>
        <v>1730</v>
      </c>
      <c r="BR52" s="208">
        <f>'PL-Imp (O)'!BR52*(1+Toeslagen!$Q$29)</f>
        <v>1730</v>
      </c>
      <c r="BS52" s="208">
        <f>'PL-Imp (O)'!BS52*(1+Toeslagen!$Q$29)</f>
        <v>1730</v>
      </c>
      <c r="BT52" s="208">
        <f>'PL-Imp (O)'!BT52*(1+Toeslagen!$Q$29)</f>
        <v>1730</v>
      </c>
      <c r="BU52" s="208">
        <f>'PL-Imp (O)'!BU52*(1+Toeslagen!$Q$29)</f>
        <v>1815</v>
      </c>
      <c r="BV52" s="208">
        <f>'PL-Imp (O)'!BV52*(1+Toeslagen!$Q$29)</f>
        <v>1815</v>
      </c>
      <c r="BW52" s="208">
        <f>'PL-Imp (O)'!BW52*(1+Toeslagen!$Q$29)</f>
        <v>1750</v>
      </c>
      <c r="BX52" s="208">
        <f>'PL-Imp (O)'!BX52*(1+Toeslagen!$Q$29)</f>
        <v>1630</v>
      </c>
      <c r="BY52" s="208">
        <f>'PL-Imp (O)'!BY52*(1+Toeslagen!$Q$29)</f>
        <v>1630</v>
      </c>
      <c r="BZ52" s="208">
        <f>'PL-Imp (O)'!BZ52*(1+Toeslagen!$Q$29)</f>
        <v>1730</v>
      </c>
      <c r="CA52" s="208">
        <f>'PL-Imp (O)'!CA52*(1+Toeslagen!$Q$29)</f>
        <v>1730</v>
      </c>
      <c r="CB52" s="208">
        <f>'PL-Imp (O)'!CB52*(1+Toeslagen!$Q$29)</f>
        <v>1630</v>
      </c>
      <c r="CC52" s="208">
        <f>'PL-Imp (O)'!CC52*(1+Toeslagen!$Q$29)</f>
        <v>1630</v>
      </c>
      <c r="CD52" s="208">
        <f>'PL-Imp (O)'!CD52*(1+Toeslagen!$Q$29)</f>
        <v>1630</v>
      </c>
      <c r="CE52" s="208">
        <f>'PL-Imp (O)'!CE52*(1+Toeslagen!$Q$29)</f>
        <v>1630</v>
      </c>
      <c r="CF52" s="208">
        <f>'PL-Imp (O)'!CF52*(1+Toeslagen!$Q$29)</f>
        <v>1630</v>
      </c>
      <c r="CG52" s="208">
        <f>'PL-Imp (O)'!CG52*(1+Toeslagen!$Q$29)</f>
        <v>1630</v>
      </c>
      <c r="CH52" s="208">
        <f>'PL-Imp (O)'!CH52*(1+Toeslagen!$Q$29)</f>
        <v>1630</v>
      </c>
      <c r="CI52" s="208">
        <f>'PL-Imp (O)'!CI52*(1+Toeslagen!$Q$29)</f>
        <v>1630</v>
      </c>
      <c r="CJ52" s="208">
        <f>'PL-Imp (O)'!CJ52*(1+Toeslagen!$Q$29)</f>
        <v>1750</v>
      </c>
      <c r="CK52" s="208">
        <f>'PL-Imp (O)'!CK52*(1+Toeslagen!$Q$29)</f>
        <v>1630</v>
      </c>
      <c r="CL52" s="208">
        <f>'PL-Imp (O)'!CL52*(1+Toeslagen!$Q$29)</f>
        <v>1630</v>
      </c>
      <c r="CM52" s="208">
        <f>'PL-Imp (O)'!CM52*(1+Toeslagen!$Q$29)</f>
        <v>1850</v>
      </c>
      <c r="CN52" s="208">
        <f>'PL-Imp (O)'!CN52*(1+Toeslagen!$Q$29)</f>
        <v>2190.9888000000001</v>
      </c>
      <c r="CO52" s="208">
        <f>'PL-Imp (O)'!CO52*(1+Toeslagen!$Q$29)</f>
        <v>1850</v>
      </c>
      <c r="CP52" s="208">
        <f>'PL-Imp (O)'!CP52*(1+Toeslagen!$Q$29)</f>
        <v>1850</v>
      </c>
      <c r="CQ52" s="208">
        <f>'PL-Imp (O)'!CQ52*(1+Toeslagen!$Q$29)</f>
        <v>0</v>
      </c>
      <c r="CR52" s="208">
        <f>'PL-Imp (O)'!CR52*(1+Toeslagen!$Q$29)</f>
        <v>2288.8007999999995</v>
      </c>
      <c r="CS52" s="208">
        <f>'PL-Imp (O)'!CS52*(1+Toeslagen!$Q$29)</f>
        <v>2288.8007999999995</v>
      </c>
      <c r="CT52" s="208">
        <f>'PL-Imp (O)'!CT52*(1+Toeslagen!$Q$29)</f>
        <v>2288.8007999999995</v>
      </c>
      <c r="CU52" s="208">
        <f>'PL-Imp (O)'!CU52*(1+Toeslagen!$Q$29)</f>
        <v>2288.8007999999995</v>
      </c>
      <c r="CV52" s="208">
        <f>'PL-Imp (O)'!CV52*(1+Toeslagen!$Q$29)</f>
        <v>2288.8007999999995</v>
      </c>
      <c r="CW52" s="208">
        <f>'PL-Imp (O)'!CW52*(1+Toeslagen!$Q$29)</f>
        <v>1850</v>
      </c>
      <c r="CX52" s="208">
        <f>'PL-Imp (O)'!CX52*(1+Toeslagen!$Q$29)</f>
        <v>2190.9888000000001</v>
      </c>
      <c r="CY52" s="208">
        <f>'PL-Imp (O)'!CY52*(1+Toeslagen!$Q$29)</f>
        <v>2190.9888000000001</v>
      </c>
      <c r="CZ52" s="208">
        <f>'PL-Imp (O)'!CZ52*(1+Toeslagen!$Q$29)</f>
        <v>1850</v>
      </c>
      <c r="DA52" s="208">
        <f>'PL-Imp (O)'!DA52*(1+Toeslagen!$Q$29)</f>
        <v>1850</v>
      </c>
      <c r="DB52" s="208">
        <f>'PL-Imp (O)'!DB52*(1+Toeslagen!$Q$29)</f>
        <v>0</v>
      </c>
      <c r="DC52" s="208">
        <f>'PL-Imp (O)'!DC52*(1+Toeslagen!$Q$29)</f>
        <v>1850</v>
      </c>
      <c r="DD52" s="208">
        <f>'PL-Imp (O)'!DD52*(1+Toeslagen!$Q$29)</f>
        <v>1850</v>
      </c>
      <c r="DE52" s="208">
        <f>'PL-Imp (O)'!DE52*(1+Toeslagen!$Q$29)</f>
        <v>1850</v>
      </c>
      <c r="DF52" s="208">
        <f>'PL-Imp (O)'!DF52*(1+Toeslagen!$Q$29)</f>
        <v>1850</v>
      </c>
      <c r="DG52" s="208">
        <f>'PL-Imp (O)'!DG52*(1+Toeslagen!$Q$29)</f>
        <v>1850</v>
      </c>
      <c r="DH52" s="208">
        <f>'PL-Imp (O)'!DH52*(1+Toeslagen!$Q$29)</f>
        <v>2190.9887999999996</v>
      </c>
      <c r="DI52" s="208">
        <f>'PL-Imp (O)'!DI52*(1+Toeslagen!$Q$29)</f>
        <v>2190.9888000000001</v>
      </c>
      <c r="DJ52" s="208">
        <f>'PL-Imp (O)'!DJ52*(1+Toeslagen!$Q$29)</f>
        <v>1850</v>
      </c>
      <c r="DK52" s="208">
        <f>'PL-Imp (O)'!DK52*(1+Toeslagen!$Q$29)</f>
        <v>1850</v>
      </c>
    </row>
    <row r="53" spans="1:115">
      <c r="A53" s="184">
        <v>47</v>
      </c>
      <c r="B53" s="184">
        <v>47</v>
      </c>
      <c r="C53" s="1"/>
      <c r="D53" s="1">
        <v>5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208">
        <f>'PL-Imp (O)'!P53*(1+Toeslagen!$Q$29)</f>
        <v>2195.8793999999998</v>
      </c>
      <c r="Q53" s="208">
        <f>'PL-Imp (O)'!Q53*(1+Toeslagen!$Q$29)</f>
        <v>2195.8793999999998</v>
      </c>
      <c r="R53" s="208">
        <f>'PL-Imp (O)'!R53*(1+Toeslagen!$Q$29)</f>
        <v>2195.8793999999998</v>
      </c>
      <c r="S53" s="208">
        <f>'PL-Imp (O)'!S53*(1+Toeslagen!$Q$29)</f>
        <v>2195.8793999999998</v>
      </c>
      <c r="T53" s="208">
        <f>'PL-Imp (O)'!T53*(1+Toeslagen!$Q$29)</f>
        <v>2195.8793999999998</v>
      </c>
      <c r="U53" s="208">
        <f>'PL-Imp (O)'!U53*(1+Toeslagen!$Q$29)</f>
        <v>2195.8793999999998</v>
      </c>
      <c r="V53" s="208">
        <f>'PL-Imp (O)'!V53*(1+Toeslagen!$Q$29)</f>
        <v>2293.6913999999997</v>
      </c>
      <c r="W53" s="208">
        <f>'PL-Imp (O)'!W53*(1+Toeslagen!$Q$29)</f>
        <v>2293.6913999999997</v>
      </c>
      <c r="X53" s="208">
        <f>'PL-Imp (O)'!X53*(1+Toeslagen!$Q$29)</f>
        <v>2293.6913999999997</v>
      </c>
      <c r="Y53" s="208">
        <f>'PL-Imp (O)'!Y53*(1+Toeslagen!$Q$29)</f>
        <v>2195.8793999999998</v>
      </c>
      <c r="Z53" s="208">
        <f>'PL-Imp (O)'!Z53*(1+Toeslagen!$Q$29)</f>
        <v>2590</v>
      </c>
      <c r="AA53" s="208">
        <f>'PL-Imp (O)'!AA53*(1+Toeslagen!$Q$29)</f>
        <v>2590</v>
      </c>
      <c r="AB53" s="208">
        <f>'PL-Imp (O)'!AB53*(1+Toeslagen!$Q$29)</f>
        <v>2590</v>
      </c>
      <c r="AC53" s="208">
        <f>'PL-Imp (O)'!AC53*(1+Toeslagen!$Q$29)</f>
        <v>2590</v>
      </c>
      <c r="AD53" s="208">
        <f>'PL-Imp (O)'!AD53*(1+Toeslagen!$Q$29)</f>
        <v>2590</v>
      </c>
      <c r="AE53" s="208">
        <f>'PL-Imp (O)'!AE53*(1+Toeslagen!$Q$29)</f>
        <v>2590</v>
      </c>
      <c r="AF53" s="208">
        <f>'PL-Imp (O)'!AF53*(1+Toeslagen!$Q$29)</f>
        <v>2590</v>
      </c>
      <c r="AG53" s="208">
        <f>'PL-Imp (O)'!AG53*(1+Toeslagen!$Q$29)</f>
        <v>2590</v>
      </c>
      <c r="AH53" s="208">
        <f>'PL-Imp (O)'!AH53*(1+Toeslagen!$Q$29)</f>
        <v>2590</v>
      </c>
      <c r="AI53" s="208">
        <f>'PL-Imp (O)'!AI53*(1+Toeslagen!$Q$29)</f>
        <v>2590</v>
      </c>
      <c r="AJ53" s="208">
        <f>'PL-Imp (O)'!AJ53*(1+Toeslagen!$Q$29)</f>
        <v>2590</v>
      </c>
      <c r="AK53" s="208">
        <f>'PL-Imp (O)'!AK53*(1+Toeslagen!$Q$29)</f>
        <v>2590</v>
      </c>
      <c r="AL53" s="208">
        <f>'PL-Imp (O)'!AL53*(1+Toeslagen!$Q$29)</f>
        <v>2590</v>
      </c>
      <c r="AM53" s="208">
        <f>'PL-Imp (O)'!AM53*(1+Toeslagen!$Q$29)</f>
        <v>2590</v>
      </c>
      <c r="AN53" s="208">
        <f>'PL-Imp (O)'!AN53*(1+Toeslagen!$Q$29)</f>
        <v>2590</v>
      </c>
      <c r="AO53" s="208">
        <f>'PL-Imp (O)'!AO53*(1+Toeslagen!$Q$29)</f>
        <v>2293.6913999999997</v>
      </c>
      <c r="AP53" s="208">
        <f>'PL-Imp (O)'!AP53*(1+Toeslagen!$Q$29)</f>
        <v>2293.6913999999997</v>
      </c>
      <c r="AQ53" s="208">
        <f>'PL-Imp (O)'!AQ53*(1+Toeslagen!$Q$29)</f>
        <v>2293.6913999999997</v>
      </c>
      <c r="AR53" s="208">
        <f>'PL-Imp (O)'!AR53*(1+Toeslagen!$Q$29)</f>
        <v>2293.6913999999997</v>
      </c>
      <c r="AS53" s="208">
        <f>'PL-Imp (O)'!AS53*(1+Toeslagen!$Q$29)</f>
        <v>2293.6913999999997</v>
      </c>
      <c r="AT53" s="208">
        <f>'PL-Imp (O)'!AT53*(1+Toeslagen!$Q$29)</f>
        <v>2195.8793999999998</v>
      </c>
      <c r="AU53" s="208">
        <f>'PL-Imp (O)'!AU53*(1+Toeslagen!$Q$29)</f>
        <v>2195.8793999999998</v>
      </c>
      <c r="AV53" s="208">
        <f>'PL-Imp (O)'!AV53*(1+Toeslagen!$Q$29)</f>
        <v>2293.6913999999997</v>
      </c>
      <c r="AW53" s="208">
        <f>'PL-Imp (O)'!AW53*(1+Toeslagen!$Q$29)</f>
        <v>2590</v>
      </c>
      <c r="AX53" s="208">
        <f>'PL-Imp (O)'!AX53*(1+Toeslagen!$Q$29)</f>
        <v>2590</v>
      </c>
      <c r="AY53" s="208">
        <f>'PL-Imp (O)'!AY53*(1+Toeslagen!$Q$29)</f>
        <v>2590</v>
      </c>
      <c r="AZ53" s="208">
        <f>'PL-Imp (O)'!AZ53*(1+Toeslagen!$Q$29)</f>
        <v>2590</v>
      </c>
      <c r="BA53" s="208">
        <f>'PL-Imp (O)'!BA53*(1+Toeslagen!$Q$29)</f>
        <v>2590</v>
      </c>
      <c r="BB53" s="208">
        <f>'PL-Imp (O)'!BB53*(1+Toeslagen!$Q$29)</f>
        <v>2590</v>
      </c>
      <c r="BC53" s="208">
        <f>'PL-Imp (O)'!BC53*(1+Toeslagen!$Q$29)</f>
        <v>2590</v>
      </c>
      <c r="BD53" s="208">
        <f>'PL-Imp (O)'!BD53*(1+Toeslagen!$Q$29)</f>
        <v>2085</v>
      </c>
      <c r="BE53" s="208">
        <f>'PL-Imp (O)'!BE53*(1+Toeslagen!$Q$29)</f>
        <v>2085</v>
      </c>
      <c r="BF53" s="208">
        <f>'PL-Imp (O)'!BF53*(1+Toeslagen!$Q$29)</f>
        <v>2085</v>
      </c>
      <c r="BG53" s="208">
        <f>'PL-Imp (O)'!BG53*(1+Toeslagen!$Q$29)</f>
        <v>2085</v>
      </c>
      <c r="BH53" s="208">
        <f>'PL-Imp (O)'!BH53*(1+Toeslagen!$Q$29)</f>
        <v>2085</v>
      </c>
      <c r="BI53" s="208">
        <f>'PL-Imp (O)'!BI53*(1+Toeslagen!$Q$29)</f>
        <v>1825</v>
      </c>
      <c r="BJ53" s="208">
        <f>'PL-Imp (O)'!BJ53*(1+Toeslagen!$Q$29)</f>
        <v>1825</v>
      </c>
      <c r="BK53" s="208">
        <f>'PL-Imp (O)'!BK53*(1+Toeslagen!$Q$29)</f>
        <v>2085</v>
      </c>
      <c r="BL53" s="208">
        <f>'PL-Imp (O)'!BL53*(1+Toeslagen!$Q$29)</f>
        <v>2085</v>
      </c>
      <c r="BM53" s="208">
        <f>'PL-Imp (O)'!BM53*(1+Toeslagen!$Q$29)</f>
        <v>1825</v>
      </c>
      <c r="BN53" s="208">
        <f>'PL-Imp (O)'!BN53*(1+Toeslagen!$Q$29)</f>
        <v>1740</v>
      </c>
      <c r="BO53" s="208">
        <f>'PL-Imp (O)'!BO53*(1+Toeslagen!$Q$29)</f>
        <v>1740</v>
      </c>
      <c r="BP53" s="208">
        <f>'PL-Imp (O)'!BP53*(1+Toeslagen!$Q$29)</f>
        <v>1740</v>
      </c>
      <c r="BQ53" s="208">
        <f>'PL-Imp (O)'!BQ53*(1+Toeslagen!$Q$29)</f>
        <v>1740</v>
      </c>
      <c r="BR53" s="208">
        <f>'PL-Imp (O)'!BR53*(1+Toeslagen!$Q$29)</f>
        <v>1740</v>
      </c>
      <c r="BS53" s="208">
        <f>'PL-Imp (O)'!BS53*(1+Toeslagen!$Q$29)</f>
        <v>1740</v>
      </c>
      <c r="BT53" s="208">
        <f>'PL-Imp (O)'!BT53*(1+Toeslagen!$Q$29)</f>
        <v>1740</v>
      </c>
      <c r="BU53" s="208">
        <f>'PL-Imp (O)'!BU53*(1+Toeslagen!$Q$29)</f>
        <v>1825</v>
      </c>
      <c r="BV53" s="208">
        <f>'PL-Imp (O)'!BV53*(1+Toeslagen!$Q$29)</f>
        <v>1825</v>
      </c>
      <c r="BW53" s="208">
        <f>'PL-Imp (O)'!BW53*(1+Toeslagen!$Q$29)</f>
        <v>1775</v>
      </c>
      <c r="BX53" s="208">
        <f>'PL-Imp (O)'!BX53*(1+Toeslagen!$Q$29)</f>
        <v>1640</v>
      </c>
      <c r="BY53" s="208">
        <f>'PL-Imp (O)'!BY53*(1+Toeslagen!$Q$29)</f>
        <v>1640</v>
      </c>
      <c r="BZ53" s="208">
        <f>'PL-Imp (O)'!BZ53*(1+Toeslagen!$Q$29)</f>
        <v>1740</v>
      </c>
      <c r="CA53" s="208">
        <f>'PL-Imp (O)'!CA53*(1+Toeslagen!$Q$29)</f>
        <v>1740</v>
      </c>
      <c r="CB53" s="208">
        <f>'PL-Imp (O)'!CB53*(1+Toeslagen!$Q$29)</f>
        <v>1640</v>
      </c>
      <c r="CC53" s="208">
        <f>'PL-Imp (O)'!CC53*(1+Toeslagen!$Q$29)</f>
        <v>1640</v>
      </c>
      <c r="CD53" s="208">
        <f>'PL-Imp (O)'!CD53*(1+Toeslagen!$Q$29)</f>
        <v>1640</v>
      </c>
      <c r="CE53" s="208">
        <f>'PL-Imp (O)'!CE53*(1+Toeslagen!$Q$29)</f>
        <v>1640</v>
      </c>
      <c r="CF53" s="208">
        <f>'PL-Imp (O)'!CF53*(1+Toeslagen!$Q$29)</f>
        <v>1640</v>
      </c>
      <c r="CG53" s="208">
        <f>'PL-Imp (O)'!CG53*(1+Toeslagen!$Q$29)</f>
        <v>1640</v>
      </c>
      <c r="CH53" s="208">
        <f>'PL-Imp (O)'!CH53*(1+Toeslagen!$Q$29)</f>
        <v>1640</v>
      </c>
      <c r="CI53" s="208">
        <f>'PL-Imp (O)'!CI53*(1+Toeslagen!$Q$29)</f>
        <v>1640</v>
      </c>
      <c r="CJ53" s="208">
        <f>'PL-Imp (O)'!CJ53*(1+Toeslagen!$Q$29)</f>
        <v>1775</v>
      </c>
      <c r="CK53" s="208">
        <f>'PL-Imp (O)'!CK53*(1+Toeslagen!$Q$29)</f>
        <v>1640</v>
      </c>
      <c r="CL53" s="208">
        <f>'PL-Imp (O)'!CL53*(1+Toeslagen!$Q$29)</f>
        <v>1640</v>
      </c>
      <c r="CM53" s="208">
        <f>'PL-Imp (O)'!CM53*(1+Toeslagen!$Q$29)</f>
        <v>1875</v>
      </c>
      <c r="CN53" s="208">
        <f>'PL-Imp (O)'!CN53*(1+Toeslagen!$Q$29)</f>
        <v>2195.8793999999998</v>
      </c>
      <c r="CO53" s="208">
        <f>'PL-Imp (O)'!CO53*(1+Toeslagen!$Q$29)</f>
        <v>1875</v>
      </c>
      <c r="CP53" s="208">
        <f>'PL-Imp (O)'!CP53*(1+Toeslagen!$Q$29)</f>
        <v>1875</v>
      </c>
      <c r="CQ53" s="208">
        <f>'PL-Imp (O)'!CQ53*(1+Toeslagen!$Q$29)</f>
        <v>0</v>
      </c>
      <c r="CR53" s="208">
        <f>'PL-Imp (O)'!CR53*(1+Toeslagen!$Q$29)</f>
        <v>2293.6913999999997</v>
      </c>
      <c r="CS53" s="208">
        <f>'PL-Imp (O)'!CS53*(1+Toeslagen!$Q$29)</f>
        <v>2293.6913999999997</v>
      </c>
      <c r="CT53" s="208">
        <f>'PL-Imp (O)'!CT53*(1+Toeslagen!$Q$29)</f>
        <v>2293.6913999999997</v>
      </c>
      <c r="CU53" s="208">
        <f>'PL-Imp (O)'!CU53*(1+Toeslagen!$Q$29)</f>
        <v>2293.6913999999997</v>
      </c>
      <c r="CV53" s="208">
        <f>'PL-Imp (O)'!CV53*(1+Toeslagen!$Q$29)</f>
        <v>2293.6913999999997</v>
      </c>
      <c r="CW53" s="208">
        <f>'PL-Imp (O)'!CW53*(1+Toeslagen!$Q$29)</f>
        <v>1875</v>
      </c>
      <c r="CX53" s="208">
        <f>'PL-Imp (O)'!CX53*(1+Toeslagen!$Q$29)</f>
        <v>2195.8793999999998</v>
      </c>
      <c r="CY53" s="208">
        <f>'PL-Imp (O)'!CY53*(1+Toeslagen!$Q$29)</f>
        <v>2195.8793999999998</v>
      </c>
      <c r="CZ53" s="208">
        <f>'PL-Imp (O)'!CZ53*(1+Toeslagen!$Q$29)</f>
        <v>1875</v>
      </c>
      <c r="DA53" s="208">
        <f>'PL-Imp (O)'!DA53*(1+Toeslagen!$Q$29)</f>
        <v>1875</v>
      </c>
      <c r="DB53" s="208">
        <f>'PL-Imp (O)'!DB53*(1+Toeslagen!$Q$29)</f>
        <v>0</v>
      </c>
      <c r="DC53" s="208">
        <f>'PL-Imp (O)'!DC53*(1+Toeslagen!$Q$29)</f>
        <v>1875</v>
      </c>
      <c r="DD53" s="208">
        <f>'PL-Imp (O)'!DD53*(1+Toeslagen!$Q$29)</f>
        <v>1875</v>
      </c>
      <c r="DE53" s="208">
        <f>'PL-Imp (O)'!DE53*(1+Toeslagen!$Q$29)</f>
        <v>1875</v>
      </c>
      <c r="DF53" s="208">
        <f>'PL-Imp (O)'!DF53*(1+Toeslagen!$Q$29)</f>
        <v>1875</v>
      </c>
      <c r="DG53" s="208">
        <f>'PL-Imp (O)'!DG53*(1+Toeslagen!$Q$29)</f>
        <v>1875</v>
      </c>
      <c r="DH53" s="208">
        <f>'PL-Imp (O)'!DH53*(1+Toeslagen!$Q$29)</f>
        <v>2195.8793999999998</v>
      </c>
      <c r="DI53" s="208">
        <f>'PL-Imp (O)'!DI53*(1+Toeslagen!$Q$29)</f>
        <v>2195.8793999999998</v>
      </c>
      <c r="DJ53" s="208">
        <f>'PL-Imp (O)'!DJ53*(1+Toeslagen!$Q$29)</f>
        <v>1875</v>
      </c>
      <c r="DK53" s="208">
        <f>'PL-Imp (O)'!DK53*(1+Toeslagen!$Q$29)</f>
        <v>1875</v>
      </c>
    </row>
    <row r="54" spans="1:115">
      <c r="A54" s="184">
        <v>48</v>
      </c>
      <c r="B54" s="184">
        <v>48</v>
      </c>
      <c r="C54" s="1"/>
      <c r="D54" s="1">
        <v>5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208">
        <f>'PL-Imp (O)'!P54*(1+Toeslagen!$Q$29)</f>
        <v>2200</v>
      </c>
      <c r="Q54" s="208">
        <f>'PL-Imp (O)'!Q54*(1+Toeslagen!$Q$29)</f>
        <v>2200</v>
      </c>
      <c r="R54" s="208">
        <f>'PL-Imp (O)'!R54*(1+Toeslagen!$Q$29)</f>
        <v>2200</v>
      </c>
      <c r="S54" s="208">
        <f>'PL-Imp (O)'!S54*(1+Toeslagen!$Q$29)</f>
        <v>2200</v>
      </c>
      <c r="T54" s="208">
        <f>'PL-Imp (O)'!T54*(1+Toeslagen!$Q$29)</f>
        <v>2200</v>
      </c>
      <c r="U54" s="208">
        <f>'PL-Imp (O)'!U54*(1+Toeslagen!$Q$29)</f>
        <v>2200</v>
      </c>
      <c r="V54" s="208">
        <f>'PL-Imp (O)'!V54*(1+Toeslagen!$Q$29)</f>
        <v>2300</v>
      </c>
      <c r="W54" s="208">
        <f>'PL-Imp (O)'!W54*(1+Toeslagen!$Q$29)</f>
        <v>2300</v>
      </c>
      <c r="X54" s="208">
        <f>'PL-Imp (O)'!X54*(1+Toeslagen!$Q$29)</f>
        <v>2300</v>
      </c>
      <c r="Y54" s="208">
        <f>'PL-Imp (O)'!Y54*(1+Toeslagen!$Q$29)</f>
        <v>2200</v>
      </c>
      <c r="Z54" s="208">
        <f>'PL-Imp (O)'!Z54*(1+Toeslagen!$Q$29)</f>
        <v>2600</v>
      </c>
      <c r="AA54" s="208">
        <f>'PL-Imp (O)'!AA54*(1+Toeslagen!$Q$29)</f>
        <v>2600</v>
      </c>
      <c r="AB54" s="208">
        <f>'PL-Imp (O)'!AB54*(1+Toeslagen!$Q$29)</f>
        <v>2600</v>
      </c>
      <c r="AC54" s="208">
        <f>'PL-Imp (O)'!AC54*(1+Toeslagen!$Q$29)</f>
        <v>2600</v>
      </c>
      <c r="AD54" s="208">
        <f>'PL-Imp (O)'!AD54*(1+Toeslagen!$Q$29)</f>
        <v>2600</v>
      </c>
      <c r="AE54" s="208">
        <f>'PL-Imp (O)'!AE54*(1+Toeslagen!$Q$29)</f>
        <v>2600</v>
      </c>
      <c r="AF54" s="208">
        <f>'PL-Imp (O)'!AF54*(1+Toeslagen!$Q$29)</f>
        <v>2600</v>
      </c>
      <c r="AG54" s="208">
        <f>'PL-Imp (O)'!AG54*(1+Toeslagen!$Q$29)</f>
        <v>2600</v>
      </c>
      <c r="AH54" s="208">
        <f>'PL-Imp (O)'!AH54*(1+Toeslagen!$Q$29)</f>
        <v>2600</v>
      </c>
      <c r="AI54" s="208">
        <f>'PL-Imp (O)'!AI54*(1+Toeslagen!$Q$29)</f>
        <v>2600</v>
      </c>
      <c r="AJ54" s="208">
        <f>'PL-Imp (O)'!AJ54*(1+Toeslagen!$Q$29)</f>
        <v>2600</v>
      </c>
      <c r="AK54" s="208">
        <f>'PL-Imp (O)'!AK54*(1+Toeslagen!$Q$29)</f>
        <v>2600</v>
      </c>
      <c r="AL54" s="208">
        <f>'PL-Imp (O)'!AL54*(1+Toeslagen!$Q$29)</f>
        <v>2600</v>
      </c>
      <c r="AM54" s="208">
        <f>'PL-Imp (O)'!AM54*(1+Toeslagen!$Q$29)</f>
        <v>2600</v>
      </c>
      <c r="AN54" s="208">
        <f>'PL-Imp (O)'!AN54*(1+Toeslagen!$Q$29)</f>
        <v>2600</v>
      </c>
      <c r="AO54" s="208">
        <f>'PL-Imp (O)'!AO54*(1+Toeslagen!$Q$29)</f>
        <v>2300</v>
      </c>
      <c r="AP54" s="208">
        <f>'PL-Imp (O)'!AP54*(1+Toeslagen!$Q$29)</f>
        <v>2300</v>
      </c>
      <c r="AQ54" s="208">
        <f>'PL-Imp (O)'!AQ54*(1+Toeslagen!$Q$29)</f>
        <v>2300</v>
      </c>
      <c r="AR54" s="208">
        <f>'PL-Imp (O)'!AR54*(1+Toeslagen!$Q$29)</f>
        <v>2300</v>
      </c>
      <c r="AS54" s="208">
        <f>'PL-Imp (O)'!AS54*(1+Toeslagen!$Q$29)</f>
        <v>2300</v>
      </c>
      <c r="AT54" s="208">
        <f>'PL-Imp (O)'!AT54*(1+Toeslagen!$Q$29)</f>
        <v>2200</v>
      </c>
      <c r="AU54" s="208">
        <f>'PL-Imp (O)'!AU54*(1+Toeslagen!$Q$29)</f>
        <v>2200</v>
      </c>
      <c r="AV54" s="208">
        <f>'PL-Imp (O)'!AV54*(1+Toeslagen!$Q$29)</f>
        <v>2300</v>
      </c>
      <c r="AW54" s="208">
        <f>'PL-Imp (O)'!AW54*(1+Toeslagen!$Q$29)</f>
        <v>2600</v>
      </c>
      <c r="AX54" s="208">
        <f>'PL-Imp (O)'!AX54*(1+Toeslagen!$Q$29)</f>
        <v>2600</v>
      </c>
      <c r="AY54" s="208">
        <f>'PL-Imp (O)'!AY54*(1+Toeslagen!$Q$29)</f>
        <v>2600</v>
      </c>
      <c r="AZ54" s="208">
        <f>'PL-Imp (O)'!AZ54*(1+Toeslagen!$Q$29)</f>
        <v>2600</v>
      </c>
      <c r="BA54" s="208">
        <f>'PL-Imp (O)'!BA54*(1+Toeslagen!$Q$29)</f>
        <v>2600</v>
      </c>
      <c r="BB54" s="208">
        <f>'PL-Imp (O)'!BB54*(1+Toeslagen!$Q$29)</f>
        <v>2600</v>
      </c>
      <c r="BC54" s="208">
        <f>'PL-Imp (O)'!BC54*(1+Toeslagen!$Q$29)</f>
        <v>2600</v>
      </c>
      <c r="BD54" s="208">
        <f>'PL-Imp (O)'!BD54*(1+Toeslagen!$Q$29)</f>
        <v>2100</v>
      </c>
      <c r="BE54" s="208">
        <f>'PL-Imp (O)'!BE54*(1+Toeslagen!$Q$29)</f>
        <v>2100</v>
      </c>
      <c r="BF54" s="208">
        <f>'PL-Imp (O)'!BF54*(1+Toeslagen!$Q$29)</f>
        <v>2100</v>
      </c>
      <c r="BG54" s="208">
        <f>'PL-Imp (O)'!BG54*(1+Toeslagen!$Q$29)</f>
        <v>2100</v>
      </c>
      <c r="BH54" s="208">
        <f>'PL-Imp (O)'!BH54*(1+Toeslagen!$Q$29)</f>
        <v>2100</v>
      </c>
      <c r="BI54" s="208">
        <f>'PL-Imp (O)'!BI54*(1+Toeslagen!$Q$29)</f>
        <v>1850</v>
      </c>
      <c r="BJ54" s="208">
        <f>'PL-Imp (O)'!BJ54*(1+Toeslagen!$Q$29)</f>
        <v>1850</v>
      </c>
      <c r="BK54" s="208">
        <f>'PL-Imp (O)'!BK54*(1+Toeslagen!$Q$29)</f>
        <v>2100</v>
      </c>
      <c r="BL54" s="208">
        <f>'PL-Imp (O)'!BL54*(1+Toeslagen!$Q$29)</f>
        <v>2100</v>
      </c>
      <c r="BM54" s="208">
        <f>'PL-Imp (O)'!BM54*(1+Toeslagen!$Q$29)</f>
        <v>1850</v>
      </c>
      <c r="BN54" s="208">
        <f>'PL-Imp (O)'!BN54*(1+Toeslagen!$Q$29)</f>
        <v>1750</v>
      </c>
      <c r="BO54" s="208">
        <f>'PL-Imp (O)'!BO54*(1+Toeslagen!$Q$29)</f>
        <v>1750</v>
      </c>
      <c r="BP54" s="208">
        <f>'PL-Imp (O)'!BP54*(1+Toeslagen!$Q$29)</f>
        <v>1750</v>
      </c>
      <c r="BQ54" s="208">
        <f>'PL-Imp (O)'!BQ54*(1+Toeslagen!$Q$29)</f>
        <v>1750</v>
      </c>
      <c r="BR54" s="208">
        <f>'PL-Imp (O)'!BR54*(1+Toeslagen!$Q$29)</f>
        <v>1750</v>
      </c>
      <c r="BS54" s="208">
        <f>'PL-Imp (O)'!BS54*(1+Toeslagen!$Q$29)</f>
        <v>1750</v>
      </c>
      <c r="BT54" s="208">
        <f>'PL-Imp (O)'!BT54*(1+Toeslagen!$Q$29)</f>
        <v>1750</v>
      </c>
      <c r="BU54" s="208">
        <f>'PL-Imp (O)'!BU54*(1+Toeslagen!$Q$29)</f>
        <v>1850</v>
      </c>
      <c r="BV54" s="208">
        <f>'PL-Imp (O)'!BV54*(1+Toeslagen!$Q$29)</f>
        <v>1850</v>
      </c>
      <c r="BW54" s="208">
        <f>'PL-Imp (O)'!BW54*(1+Toeslagen!$Q$29)</f>
        <v>1800</v>
      </c>
      <c r="BX54" s="208">
        <f>'PL-Imp (O)'!BX54*(1+Toeslagen!$Q$29)</f>
        <v>1650</v>
      </c>
      <c r="BY54" s="208">
        <f>'PL-Imp (O)'!BY54*(1+Toeslagen!$Q$29)</f>
        <v>1650</v>
      </c>
      <c r="BZ54" s="208">
        <f>'PL-Imp (O)'!BZ54*(1+Toeslagen!$Q$29)</f>
        <v>1750</v>
      </c>
      <c r="CA54" s="208">
        <f>'PL-Imp (O)'!CA54*(1+Toeslagen!$Q$29)</f>
        <v>1750</v>
      </c>
      <c r="CB54" s="208">
        <f>'PL-Imp (O)'!CB54*(1+Toeslagen!$Q$29)</f>
        <v>1650</v>
      </c>
      <c r="CC54" s="208">
        <f>'PL-Imp (O)'!CC54*(1+Toeslagen!$Q$29)</f>
        <v>1650</v>
      </c>
      <c r="CD54" s="208">
        <f>'PL-Imp (O)'!CD54*(1+Toeslagen!$Q$29)</f>
        <v>1650</v>
      </c>
      <c r="CE54" s="208">
        <f>'PL-Imp (O)'!CE54*(1+Toeslagen!$Q$29)</f>
        <v>1650</v>
      </c>
      <c r="CF54" s="208">
        <f>'PL-Imp (O)'!CF54*(1+Toeslagen!$Q$29)</f>
        <v>1650</v>
      </c>
      <c r="CG54" s="208">
        <f>'PL-Imp (O)'!CG54*(1+Toeslagen!$Q$29)</f>
        <v>1650</v>
      </c>
      <c r="CH54" s="208">
        <f>'PL-Imp (O)'!CH54*(1+Toeslagen!$Q$29)</f>
        <v>1650</v>
      </c>
      <c r="CI54" s="208">
        <f>'PL-Imp (O)'!CI54*(1+Toeslagen!$Q$29)</f>
        <v>1650</v>
      </c>
      <c r="CJ54" s="208">
        <f>'PL-Imp (O)'!CJ54*(1+Toeslagen!$Q$29)</f>
        <v>1800</v>
      </c>
      <c r="CK54" s="208">
        <f>'PL-Imp (O)'!CK54*(1+Toeslagen!$Q$29)</f>
        <v>1650</v>
      </c>
      <c r="CL54" s="208">
        <f>'PL-Imp (O)'!CL54*(1+Toeslagen!$Q$29)</f>
        <v>1650</v>
      </c>
      <c r="CM54" s="208">
        <f>'PL-Imp (O)'!CM54*(1+Toeslagen!$Q$29)</f>
        <v>1900</v>
      </c>
      <c r="CN54" s="208">
        <f>'PL-Imp (O)'!CN54*(1+Toeslagen!$Q$29)</f>
        <v>2200</v>
      </c>
      <c r="CO54" s="208">
        <f>'PL-Imp (O)'!CO54*(1+Toeslagen!$Q$29)</f>
        <v>1900</v>
      </c>
      <c r="CP54" s="208">
        <f>'PL-Imp (O)'!CP54*(1+Toeslagen!$Q$29)</f>
        <v>1900</v>
      </c>
      <c r="CQ54" s="208">
        <f>'PL-Imp (O)'!CQ54*(1+Toeslagen!$Q$29)</f>
        <v>0</v>
      </c>
      <c r="CR54" s="208">
        <f>'PL-Imp (O)'!CR54*(1+Toeslagen!$Q$29)</f>
        <v>2300</v>
      </c>
      <c r="CS54" s="208">
        <f>'PL-Imp (O)'!CS54*(1+Toeslagen!$Q$29)</f>
        <v>2300</v>
      </c>
      <c r="CT54" s="208">
        <f>'PL-Imp (O)'!CT54*(1+Toeslagen!$Q$29)</f>
        <v>2300</v>
      </c>
      <c r="CU54" s="208">
        <f>'PL-Imp (O)'!CU54*(1+Toeslagen!$Q$29)</f>
        <v>2300</v>
      </c>
      <c r="CV54" s="208">
        <f>'PL-Imp (O)'!CV54*(1+Toeslagen!$Q$29)</f>
        <v>2300</v>
      </c>
      <c r="CW54" s="208">
        <f>'PL-Imp (O)'!CW54*(1+Toeslagen!$Q$29)</f>
        <v>1900</v>
      </c>
      <c r="CX54" s="208">
        <f>'PL-Imp (O)'!CX54*(1+Toeslagen!$Q$29)</f>
        <v>2200</v>
      </c>
      <c r="CY54" s="208">
        <f>'PL-Imp (O)'!CY54*(1+Toeslagen!$Q$29)</f>
        <v>2200</v>
      </c>
      <c r="CZ54" s="208">
        <f>'PL-Imp (O)'!CZ54*(1+Toeslagen!$Q$29)</f>
        <v>1900</v>
      </c>
      <c r="DA54" s="208">
        <f>'PL-Imp (O)'!DA54*(1+Toeslagen!$Q$29)</f>
        <v>1900</v>
      </c>
      <c r="DB54" s="208">
        <f>'PL-Imp (O)'!DB54*(1+Toeslagen!$Q$29)</f>
        <v>0</v>
      </c>
      <c r="DC54" s="208">
        <f>'PL-Imp (O)'!DC54*(1+Toeslagen!$Q$29)</f>
        <v>1900</v>
      </c>
      <c r="DD54" s="208">
        <f>'PL-Imp (O)'!DD54*(1+Toeslagen!$Q$29)</f>
        <v>1900</v>
      </c>
      <c r="DE54" s="208">
        <f>'PL-Imp (O)'!DE54*(1+Toeslagen!$Q$29)</f>
        <v>1900</v>
      </c>
      <c r="DF54" s="208">
        <f>'PL-Imp (O)'!DF54*(1+Toeslagen!$Q$29)</f>
        <v>1900</v>
      </c>
      <c r="DG54" s="208">
        <f>'PL-Imp (O)'!DG54*(1+Toeslagen!$Q$29)</f>
        <v>1900</v>
      </c>
      <c r="DH54" s="208">
        <f>'PL-Imp (O)'!DH54*(1+Toeslagen!$Q$29)</f>
        <v>2200</v>
      </c>
      <c r="DI54" s="208">
        <f>'PL-Imp (O)'!DI54*(1+Toeslagen!$Q$29)</f>
        <v>2200</v>
      </c>
      <c r="DJ54" s="208">
        <f>'PL-Imp (O)'!DJ54*(1+Toeslagen!$Q$29)</f>
        <v>1900</v>
      </c>
      <c r="DK54" s="208">
        <f>'PL-Imp (O)'!DK54*(1+Toeslagen!$Q$29)</f>
        <v>1900</v>
      </c>
    </row>
    <row r="55" spans="1:115">
      <c r="A55" s="184">
        <v>49</v>
      </c>
      <c r="B55" s="184">
        <v>49</v>
      </c>
      <c r="C55" s="1"/>
      <c r="D55" s="1">
        <v>5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208">
        <f>'PL-Imp (O)'!P55*(1+Toeslagen!$Q$29)</f>
        <v>2200</v>
      </c>
      <c r="Q55" s="208">
        <f>'PL-Imp (O)'!Q55*(1+Toeslagen!$Q$29)</f>
        <v>2200</v>
      </c>
      <c r="R55" s="208">
        <f>'PL-Imp (O)'!R55*(1+Toeslagen!$Q$29)</f>
        <v>2200</v>
      </c>
      <c r="S55" s="208">
        <f>'PL-Imp (O)'!S55*(1+Toeslagen!$Q$29)</f>
        <v>2200</v>
      </c>
      <c r="T55" s="208">
        <f>'PL-Imp (O)'!T55*(1+Toeslagen!$Q$29)</f>
        <v>2200</v>
      </c>
      <c r="U55" s="208">
        <f>'PL-Imp (O)'!U55*(1+Toeslagen!$Q$29)</f>
        <v>2200</v>
      </c>
      <c r="V55" s="208">
        <f>'PL-Imp (O)'!V55*(1+Toeslagen!$Q$29)</f>
        <v>2300</v>
      </c>
      <c r="W55" s="208">
        <f>'PL-Imp (O)'!W55*(1+Toeslagen!$Q$29)</f>
        <v>2300</v>
      </c>
      <c r="X55" s="208">
        <f>'PL-Imp (O)'!X55*(1+Toeslagen!$Q$29)</f>
        <v>2300</v>
      </c>
      <c r="Y55" s="208">
        <f>'PL-Imp (O)'!Y55*(1+Toeslagen!$Q$29)</f>
        <v>2200</v>
      </c>
      <c r="Z55" s="208">
        <f>'PL-Imp (O)'!Z55*(1+Toeslagen!$Q$29)</f>
        <v>2600</v>
      </c>
      <c r="AA55" s="208">
        <f>'PL-Imp (O)'!AA55*(1+Toeslagen!$Q$29)</f>
        <v>2600</v>
      </c>
      <c r="AB55" s="208">
        <f>'PL-Imp (O)'!AB55*(1+Toeslagen!$Q$29)</f>
        <v>2600</v>
      </c>
      <c r="AC55" s="208">
        <f>'PL-Imp (O)'!AC55*(1+Toeslagen!$Q$29)</f>
        <v>2600</v>
      </c>
      <c r="AD55" s="208">
        <f>'PL-Imp (O)'!AD55*(1+Toeslagen!$Q$29)</f>
        <v>2600</v>
      </c>
      <c r="AE55" s="208">
        <f>'PL-Imp (O)'!AE55*(1+Toeslagen!$Q$29)</f>
        <v>2600</v>
      </c>
      <c r="AF55" s="208">
        <f>'PL-Imp (O)'!AF55*(1+Toeslagen!$Q$29)</f>
        <v>2600</v>
      </c>
      <c r="AG55" s="208">
        <f>'PL-Imp (O)'!AG55*(1+Toeslagen!$Q$29)</f>
        <v>2600</v>
      </c>
      <c r="AH55" s="208">
        <f>'PL-Imp (O)'!AH55*(1+Toeslagen!$Q$29)</f>
        <v>2600</v>
      </c>
      <c r="AI55" s="208">
        <f>'PL-Imp (O)'!AI55*(1+Toeslagen!$Q$29)</f>
        <v>2600</v>
      </c>
      <c r="AJ55" s="208">
        <f>'PL-Imp (O)'!AJ55*(1+Toeslagen!$Q$29)</f>
        <v>2600</v>
      </c>
      <c r="AK55" s="208">
        <f>'PL-Imp (O)'!AK55*(1+Toeslagen!$Q$29)</f>
        <v>2600</v>
      </c>
      <c r="AL55" s="208">
        <f>'PL-Imp (O)'!AL55*(1+Toeslagen!$Q$29)</f>
        <v>2600</v>
      </c>
      <c r="AM55" s="208">
        <f>'PL-Imp (O)'!AM55*(1+Toeslagen!$Q$29)</f>
        <v>2600</v>
      </c>
      <c r="AN55" s="208">
        <f>'PL-Imp (O)'!AN55*(1+Toeslagen!$Q$29)</f>
        <v>2600</v>
      </c>
      <c r="AO55" s="208">
        <f>'PL-Imp (O)'!AO55*(1+Toeslagen!$Q$29)</f>
        <v>2300</v>
      </c>
      <c r="AP55" s="208">
        <f>'PL-Imp (O)'!AP55*(1+Toeslagen!$Q$29)</f>
        <v>2300</v>
      </c>
      <c r="AQ55" s="208">
        <f>'PL-Imp (O)'!AQ55*(1+Toeslagen!$Q$29)</f>
        <v>2300</v>
      </c>
      <c r="AR55" s="208">
        <f>'PL-Imp (O)'!AR55*(1+Toeslagen!$Q$29)</f>
        <v>2300</v>
      </c>
      <c r="AS55" s="208">
        <f>'PL-Imp (O)'!AS55*(1+Toeslagen!$Q$29)</f>
        <v>2300</v>
      </c>
      <c r="AT55" s="208">
        <f>'PL-Imp (O)'!AT55*(1+Toeslagen!$Q$29)</f>
        <v>2200</v>
      </c>
      <c r="AU55" s="208">
        <f>'PL-Imp (O)'!AU55*(1+Toeslagen!$Q$29)</f>
        <v>2200</v>
      </c>
      <c r="AV55" s="208">
        <f>'PL-Imp (O)'!AV55*(1+Toeslagen!$Q$29)</f>
        <v>2300</v>
      </c>
      <c r="AW55" s="208">
        <f>'PL-Imp (O)'!AW55*(1+Toeslagen!$Q$29)</f>
        <v>2600</v>
      </c>
      <c r="AX55" s="208">
        <f>'PL-Imp (O)'!AX55*(1+Toeslagen!$Q$29)</f>
        <v>2600</v>
      </c>
      <c r="AY55" s="208">
        <f>'PL-Imp (O)'!AY55*(1+Toeslagen!$Q$29)</f>
        <v>2600</v>
      </c>
      <c r="AZ55" s="208">
        <f>'PL-Imp (O)'!AZ55*(1+Toeslagen!$Q$29)</f>
        <v>2600</v>
      </c>
      <c r="BA55" s="208">
        <f>'PL-Imp (O)'!BA55*(1+Toeslagen!$Q$29)</f>
        <v>2600</v>
      </c>
      <c r="BB55" s="208">
        <f>'PL-Imp (O)'!BB55*(1+Toeslagen!$Q$29)</f>
        <v>2600</v>
      </c>
      <c r="BC55" s="208">
        <f>'PL-Imp (O)'!BC55*(1+Toeslagen!$Q$29)</f>
        <v>2600</v>
      </c>
      <c r="BD55" s="208">
        <f>'PL-Imp (O)'!BD55*(1+Toeslagen!$Q$29)</f>
        <v>2100</v>
      </c>
      <c r="BE55" s="208">
        <f>'PL-Imp (O)'!BE55*(1+Toeslagen!$Q$29)</f>
        <v>2100</v>
      </c>
      <c r="BF55" s="208">
        <f>'PL-Imp (O)'!BF55*(1+Toeslagen!$Q$29)</f>
        <v>2100</v>
      </c>
      <c r="BG55" s="208">
        <f>'PL-Imp (O)'!BG55*(1+Toeslagen!$Q$29)</f>
        <v>2100</v>
      </c>
      <c r="BH55" s="208">
        <f>'PL-Imp (O)'!BH55*(1+Toeslagen!$Q$29)</f>
        <v>2100</v>
      </c>
      <c r="BI55" s="208">
        <f>'PL-Imp (O)'!BI55*(1+Toeslagen!$Q$29)</f>
        <v>1850</v>
      </c>
      <c r="BJ55" s="208">
        <f>'PL-Imp (O)'!BJ55*(1+Toeslagen!$Q$29)</f>
        <v>1850</v>
      </c>
      <c r="BK55" s="208">
        <f>'PL-Imp (O)'!BK55*(1+Toeslagen!$Q$29)</f>
        <v>2100</v>
      </c>
      <c r="BL55" s="208">
        <f>'PL-Imp (O)'!BL55*(1+Toeslagen!$Q$29)</f>
        <v>2100</v>
      </c>
      <c r="BM55" s="208">
        <f>'PL-Imp (O)'!BM55*(1+Toeslagen!$Q$29)</f>
        <v>1850</v>
      </c>
      <c r="BN55" s="208">
        <f>'PL-Imp (O)'!BN55*(1+Toeslagen!$Q$29)</f>
        <v>1750</v>
      </c>
      <c r="BO55" s="208">
        <f>'PL-Imp (O)'!BO55*(1+Toeslagen!$Q$29)</f>
        <v>1750</v>
      </c>
      <c r="BP55" s="208">
        <f>'PL-Imp (O)'!BP55*(1+Toeslagen!$Q$29)</f>
        <v>1750</v>
      </c>
      <c r="BQ55" s="208">
        <f>'PL-Imp (O)'!BQ55*(1+Toeslagen!$Q$29)</f>
        <v>1750</v>
      </c>
      <c r="BR55" s="208">
        <f>'PL-Imp (O)'!BR55*(1+Toeslagen!$Q$29)</f>
        <v>1750</v>
      </c>
      <c r="BS55" s="208">
        <f>'PL-Imp (O)'!BS55*(1+Toeslagen!$Q$29)</f>
        <v>1750</v>
      </c>
      <c r="BT55" s="208">
        <f>'PL-Imp (O)'!BT55*(1+Toeslagen!$Q$29)</f>
        <v>1750</v>
      </c>
      <c r="BU55" s="208">
        <f>'PL-Imp (O)'!BU55*(1+Toeslagen!$Q$29)</f>
        <v>1850</v>
      </c>
      <c r="BV55" s="208">
        <f>'PL-Imp (O)'!BV55*(1+Toeslagen!$Q$29)</f>
        <v>1850</v>
      </c>
      <c r="BW55" s="208">
        <f>'PL-Imp (O)'!BW55*(1+Toeslagen!$Q$29)</f>
        <v>1800</v>
      </c>
      <c r="BX55" s="208">
        <f>'PL-Imp (O)'!BX55*(1+Toeslagen!$Q$29)</f>
        <v>1650</v>
      </c>
      <c r="BY55" s="208">
        <f>'PL-Imp (O)'!BY55*(1+Toeslagen!$Q$29)</f>
        <v>1650</v>
      </c>
      <c r="BZ55" s="208">
        <f>'PL-Imp (O)'!BZ55*(1+Toeslagen!$Q$29)</f>
        <v>1750</v>
      </c>
      <c r="CA55" s="208">
        <f>'PL-Imp (O)'!CA55*(1+Toeslagen!$Q$29)</f>
        <v>1750</v>
      </c>
      <c r="CB55" s="208">
        <f>'PL-Imp (O)'!CB55*(1+Toeslagen!$Q$29)</f>
        <v>1650</v>
      </c>
      <c r="CC55" s="208">
        <f>'PL-Imp (O)'!CC55*(1+Toeslagen!$Q$29)</f>
        <v>1650</v>
      </c>
      <c r="CD55" s="208">
        <f>'PL-Imp (O)'!CD55*(1+Toeslagen!$Q$29)</f>
        <v>1650</v>
      </c>
      <c r="CE55" s="208">
        <f>'PL-Imp (O)'!CE55*(1+Toeslagen!$Q$29)</f>
        <v>1650</v>
      </c>
      <c r="CF55" s="208">
        <f>'PL-Imp (O)'!CF55*(1+Toeslagen!$Q$29)</f>
        <v>1650</v>
      </c>
      <c r="CG55" s="208">
        <f>'PL-Imp (O)'!CG55*(1+Toeslagen!$Q$29)</f>
        <v>1650</v>
      </c>
      <c r="CH55" s="208">
        <f>'PL-Imp (O)'!CH55*(1+Toeslagen!$Q$29)</f>
        <v>1650</v>
      </c>
      <c r="CI55" s="208">
        <f>'PL-Imp (O)'!CI55*(1+Toeslagen!$Q$29)</f>
        <v>1650</v>
      </c>
      <c r="CJ55" s="208">
        <f>'PL-Imp (O)'!CJ55*(1+Toeslagen!$Q$29)</f>
        <v>1800</v>
      </c>
      <c r="CK55" s="208">
        <f>'PL-Imp (O)'!CK55*(1+Toeslagen!$Q$29)</f>
        <v>1650</v>
      </c>
      <c r="CL55" s="208">
        <f>'PL-Imp (O)'!CL55*(1+Toeslagen!$Q$29)</f>
        <v>1650</v>
      </c>
      <c r="CM55" s="208">
        <f>'PL-Imp (O)'!CM55*(1+Toeslagen!$Q$29)</f>
        <v>1900</v>
      </c>
      <c r="CN55" s="208">
        <f>'PL-Imp (O)'!CN55*(1+Toeslagen!$Q$29)</f>
        <v>2200</v>
      </c>
      <c r="CO55" s="208">
        <f>'PL-Imp (O)'!CO55*(1+Toeslagen!$Q$29)</f>
        <v>1900</v>
      </c>
      <c r="CP55" s="208">
        <f>'PL-Imp (O)'!CP55*(1+Toeslagen!$Q$29)</f>
        <v>1900</v>
      </c>
      <c r="CQ55" s="208">
        <f>'PL-Imp (O)'!CQ55*(1+Toeslagen!$Q$29)</f>
        <v>0</v>
      </c>
      <c r="CR55" s="208">
        <f>'PL-Imp (O)'!CR55*(1+Toeslagen!$Q$29)</f>
        <v>2300</v>
      </c>
      <c r="CS55" s="208">
        <f>'PL-Imp (O)'!CS55*(1+Toeslagen!$Q$29)</f>
        <v>2300</v>
      </c>
      <c r="CT55" s="208">
        <f>'PL-Imp (O)'!CT55*(1+Toeslagen!$Q$29)</f>
        <v>2300</v>
      </c>
      <c r="CU55" s="208">
        <f>'PL-Imp (O)'!CU55*(1+Toeslagen!$Q$29)</f>
        <v>2300</v>
      </c>
      <c r="CV55" s="208">
        <f>'PL-Imp (O)'!CV55*(1+Toeslagen!$Q$29)</f>
        <v>2300</v>
      </c>
      <c r="CW55" s="208">
        <f>'PL-Imp (O)'!CW55*(1+Toeslagen!$Q$29)</f>
        <v>1900</v>
      </c>
      <c r="CX55" s="208">
        <f>'PL-Imp (O)'!CX55*(1+Toeslagen!$Q$29)</f>
        <v>2200</v>
      </c>
      <c r="CY55" s="208">
        <f>'PL-Imp (O)'!CY55*(1+Toeslagen!$Q$29)</f>
        <v>2200</v>
      </c>
      <c r="CZ55" s="208">
        <f>'PL-Imp (O)'!CZ55*(1+Toeslagen!$Q$29)</f>
        <v>1900</v>
      </c>
      <c r="DA55" s="208">
        <f>'PL-Imp (O)'!DA55*(1+Toeslagen!$Q$29)</f>
        <v>1900</v>
      </c>
      <c r="DB55" s="208">
        <f>'PL-Imp (O)'!DB55*(1+Toeslagen!$Q$29)</f>
        <v>0</v>
      </c>
      <c r="DC55" s="208">
        <f>'PL-Imp (O)'!DC55*(1+Toeslagen!$Q$29)</f>
        <v>1900</v>
      </c>
      <c r="DD55" s="208">
        <f>'PL-Imp (O)'!DD55*(1+Toeslagen!$Q$29)</f>
        <v>1900</v>
      </c>
      <c r="DE55" s="208">
        <f>'PL-Imp (O)'!DE55*(1+Toeslagen!$Q$29)</f>
        <v>1900</v>
      </c>
      <c r="DF55" s="208">
        <f>'PL-Imp (O)'!DF55*(1+Toeslagen!$Q$29)</f>
        <v>1900</v>
      </c>
      <c r="DG55" s="208">
        <f>'PL-Imp (O)'!DG55*(1+Toeslagen!$Q$29)</f>
        <v>1900</v>
      </c>
      <c r="DH55" s="208">
        <f>'PL-Imp (O)'!DH55*(1+Toeslagen!$Q$29)</f>
        <v>2200</v>
      </c>
      <c r="DI55" s="208">
        <f>'PL-Imp (O)'!DI55*(1+Toeslagen!$Q$29)</f>
        <v>2200</v>
      </c>
      <c r="DJ55" s="208">
        <f>'PL-Imp (O)'!DJ55*(1+Toeslagen!$Q$29)</f>
        <v>1900</v>
      </c>
      <c r="DK55" s="208">
        <f>'PL-Imp (O)'!DK55*(1+Toeslagen!$Q$29)</f>
        <v>1900</v>
      </c>
    </row>
    <row r="56" spans="1:115">
      <c r="A56" s="184">
        <v>50</v>
      </c>
      <c r="B56" s="184">
        <v>50</v>
      </c>
      <c r="C56" s="1"/>
      <c r="D56" s="1">
        <v>5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208">
        <f>'PL-Imp (O)'!P56*(1+Toeslagen!$Q$29)</f>
        <v>2200</v>
      </c>
      <c r="Q56" s="208">
        <f>'PL-Imp (O)'!Q56*(1+Toeslagen!$Q$29)</f>
        <v>2200</v>
      </c>
      <c r="R56" s="208">
        <f>'PL-Imp (O)'!R56*(1+Toeslagen!$Q$29)</f>
        <v>2200</v>
      </c>
      <c r="S56" s="208">
        <f>'PL-Imp (O)'!S56*(1+Toeslagen!$Q$29)</f>
        <v>2200</v>
      </c>
      <c r="T56" s="208">
        <f>'PL-Imp (O)'!T56*(1+Toeslagen!$Q$29)</f>
        <v>2200</v>
      </c>
      <c r="U56" s="208">
        <f>'PL-Imp (O)'!U56*(1+Toeslagen!$Q$29)</f>
        <v>2200</v>
      </c>
      <c r="V56" s="208">
        <f>'PL-Imp (O)'!V56*(1+Toeslagen!$Q$29)</f>
        <v>2300</v>
      </c>
      <c r="W56" s="208">
        <f>'PL-Imp (O)'!W56*(1+Toeslagen!$Q$29)</f>
        <v>2300</v>
      </c>
      <c r="X56" s="208">
        <f>'PL-Imp (O)'!X56*(1+Toeslagen!$Q$29)</f>
        <v>2300</v>
      </c>
      <c r="Y56" s="208">
        <f>'PL-Imp (O)'!Y56*(1+Toeslagen!$Q$29)</f>
        <v>2200</v>
      </c>
      <c r="Z56" s="208">
        <f>'PL-Imp (O)'!Z56*(1+Toeslagen!$Q$29)</f>
        <v>2600</v>
      </c>
      <c r="AA56" s="208">
        <f>'PL-Imp (O)'!AA56*(1+Toeslagen!$Q$29)</f>
        <v>2600</v>
      </c>
      <c r="AB56" s="208">
        <f>'PL-Imp (O)'!AB56*(1+Toeslagen!$Q$29)</f>
        <v>2600</v>
      </c>
      <c r="AC56" s="208">
        <f>'PL-Imp (O)'!AC56*(1+Toeslagen!$Q$29)</f>
        <v>2600</v>
      </c>
      <c r="AD56" s="208">
        <f>'PL-Imp (O)'!AD56*(1+Toeslagen!$Q$29)</f>
        <v>2600</v>
      </c>
      <c r="AE56" s="208">
        <f>'PL-Imp (O)'!AE56*(1+Toeslagen!$Q$29)</f>
        <v>2600</v>
      </c>
      <c r="AF56" s="208">
        <f>'PL-Imp (O)'!AF56*(1+Toeslagen!$Q$29)</f>
        <v>2600</v>
      </c>
      <c r="AG56" s="208">
        <f>'PL-Imp (O)'!AG56*(1+Toeslagen!$Q$29)</f>
        <v>2600</v>
      </c>
      <c r="AH56" s="208">
        <f>'PL-Imp (O)'!AH56*(1+Toeslagen!$Q$29)</f>
        <v>2600</v>
      </c>
      <c r="AI56" s="208">
        <f>'PL-Imp (O)'!AI56*(1+Toeslagen!$Q$29)</f>
        <v>2600</v>
      </c>
      <c r="AJ56" s="208">
        <f>'PL-Imp (O)'!AJ56*(1+Toeslagen!$Q$29)</f>
        <v>2600</v>
      </c>
      <c r="AK56" s="208">
        <f>'PL-Imp (O)'!AK56*(1+Toeslagen!$Q$29)</f>
        <v>2600</v>
      </c>
      <c r="AL56" s="208">
        <f>'PL-Imp (O)'!AL56*(1+Toeslagen!$Q$29)</f>
        <v>2600</v>
      </c>
      <c r="AM56" s="208">
        <f>'PL-Imp (O)'!AM56*(1+Toeslagen!$Q$29)</f>
        <v>2600</v>
      </c>
      <c r="AN56" s="208">
        <f>'PL-Imp (O)'!AN56*(1+Toeslagen!$Q$29)</f>
        <v>2600</v>
      </c>
      <c r="AO56" s="208">
        <f>'PL-Imp (O)'!AO56*(1+Toeslagen!$Q$29)</f>
        <v>2300</v>
      </c>
      <c r="AP56" s="208">
        <f>'PL-Imp (O)'!AP56*(1+Toeslagen!$Q$29)</f>
        <v>2300</v>
      </c>
      <c r="AQ56" s="208">
        <f>'PL-Imp (O)'!AQ56*(1+Toeslagen!$Q$29)</f>
        <v>2300</v>
      </c>
      <c r="AR56" s="208">
        <f>'PL-Imp (O)'!AR56*(1+Toeslagen!$Q$29)</f>
        <v>2300</v>
      </c>
      <c r="AS56" s="208">
        <f>'PL-Imp (O)'!AS56*(1+Toeslagen!$Q$29)</f>
        <v>2300</v>
      </c>
      <c r="AT56" s="208">
        <f>'PL-Imp (O)'!AT56*(1+Toeslagen!$Q$29)</f>
        <v>2200</v>
      </c>
      <c r="AU56" s="208">
        <f>'PL-Imp (O)'!AU56*(1+Toeslagen!$Q$29)</f>
        <v>2200</v>
      </c>
      <c r="AV56" s="208">
        <f>'PL-Imp (O)'!AV56*(1+Toeslagen!$Q$29)</f>
        <v>2300</v>
      </c>
      <c r="AW56" s="208">
        <f>'PL-Imp (O)'!AW56*(1+Toeslagen!$Q$29)</f>
        <v>2600</v>
      </c>
      <c r="AX56" s="208">
        <f>'PL-Imp (O)'!AX56*(1+Toeslagen!$Q$29)</f>
        <v>2600</v>
      </c>
      <c r="AY56" s="208">
        <f>'PL-Imp (O)'!AY56*(1+Toeslagen!$Q$29)</f>
        <v>2600</v>
      </c>
      <c r="AZ56" s="208">
        <f>'PL-Imp (O)'!AZ56*(1+Toeslagen!$Q$29)</f>
        <v>2600</v>
      </c>
      <c r="BA56" s="208">
        <f>'PL-Imp (O)'!BA56*(1+Toeslagen!$Q$29)</f>
        <v>2600</v>
      </c>
      <c r="BB56" s="208">
        <f>'PL-Imp (O)'!BB56*(1+Toeslagen!$Q$29)</f>
        <v>2600</v>
      </c>
      <c r="BC56" s="208">
        <f>'PL-Imp (O)'!BC56*(1+Toeslagen!$Q$29)</f>
        <v>2600</v>
      </c>
      <c r="BD56" s="208">
        <f>'PL-Imp (O)'!BD56*(1+Toeslagen!$Q$29)</f>
        <v>2100</v>
      </c>
      <c r="BE56" s="208">
        <f>'PL-Imp (O)'!BE56*(1+Toeslagen!$Q$29)</f>
        <v>2100</v>
      </c>
      <c r="BF56" s="208">
        <f>'PL-Imp (O)'!BF56*(1+Toeslagen!$Q$29)</f>
        <v>2100</v>
      </c>
      <c r="BG56" s="208">
        <f>'PL-Imp (O)'!BG56*(1+Toeslagen!$Q$29)</f>
        <v>2100</v>
      </c>
      <c r="BH56" s="208">
        <f>'PL-Imp (O)'!BH56*(1+Toeslagen!$Q$29)</f>
        <v>2100</v>
      </c>
      <c r="BI56" s="208">
        <f>'PL-Imp (O)'!BI56*(1+Toeslagen!$Q$29)</f>
        <v>1850</v>
      </c>
      <c r="BJ56" s="208">
        <f>'PL-Imp (O)'!BJ56*(1+Toeslagen!$Q$29)</f>
        <v>1850</v>
      </c>
      <c r="BK56" s="208">
        <f>'PL-Imp (O)'!BK56*(1+Toeslagen!$Q$29)</f>
        <v>2100</v>
      </c>
      <c r="BL56" s="208">
        <f>'PL-Imp (O)'!BL56*(1+Toeslagen!$Q$29)</f>
        <v>2100</v>
      </c>
      <c r="BM56" s="208">
        <f>'PL-Imp (O)'!BM56*(1+Toeslagen!$Q$29)</f>
        <v>1850</v>
      </c>
      <c r="BN56" s="208">
        <f>'PL-Imp (O)'!BN56*(1+Toeslagen!$Q$29)</f>
        <v>1750</v>
      </c>
      <c r="BO56" s="208">
        <f>'PL-Imp (O)'!BO56*(1+Toeslagen!$Q$29)</f>
        <v>1750</v>
      </c>
      <c r="BP56" s="208">
        <f>'PL-Imp (O)'!BP56*(1+Toeslagen!$Q$29)</f>
        <v>1750</v>
      </c>
      <c r="BQ56" s="208">
        <f>'PL-Imp (O)'!BQ56*(1+Toeslagen!$Q$29)</f>
        <v>1750</v>
      </c>
      <c r="BR56" s="208">
        <f>'PL-Imp (O)'!BR56*(1+Toeslagen!$Q$29)</f>
        <v>1750</v>
      </c>
      <c r="BS56" s="208">
        <f>'PL-Imp (O)'!BS56*(1+Toeslagen!$Q$29)</f>
        <v>1750</v>
      </c>
      <c r="BT56" s="208">
        <f>'PL-Imp (O)'!BT56*(1+Toeslagen!$Q$29)</f>
        <v>1750</v>
      </c>
      <c r="BU56" s="208">
        <f>'PL-Imp (O)'!BU56*(1+Toeslagen!$Q$29)</f>
        <v>1850</v>
      </c>
      <c r="BV56" s="208">
        <f>'PL-Imp (O)'!BV56*(1+Toeslagen!$Q$29)</f>
        <v>1850</v>
      </c>
      <c r="BW56" s="208">
        <f>'PL-Imp (O)'!BW56*(1+Toeslagen!$Q$29)</f>
        <v>1800</v>
      </c>
      <c r="BX56" s="208">
        <f>'PL-Imp (O)'!BX56*(1+Toeslagen!$Q$29)</f>
        <v>1650</v>
      </c>
      <c r="BY56" s="208">
        <f>'PL-Imp (O)'!BY56*(1+Toeslagen!$Q$29)</f>
        <v>1650</v>
      </c>
      <c r="BZ56" s="208">
        <f>'PL-Imp (O)'!BZ56*(1+Toeslagen!$Q$29)</f>
        <v>1750</v>
      </c>
      <c r="CA56" s="208">
        <f>'PL-Imp (O)'!CA56*(1+Toeslagen!$Q$29)</f>
        <v>1750</v>
      </c>
      <c r="CB56" s="208">
        <f>'PL-Imp (O)'!CB56*(1+Toeslagen!$Q$29)</f>
        <v>1650</v>
      </c>
      <c r="CC56" s="208">
        <f>'PL-Imp (O)'!CC56*(1+Toeslagen!$Q$29)</f>
        <v>1650</v>
      </c>
      <c r="CD56" s="208">
        <f>'PL-Imp (O)'!CD56*(1+Toeslagen!$Q$29)</f>
        <v>1650</v>
      </c>
      <c r="CE56" s="208">
        <f>'PL-Imp (O)'!CE56*(1+Toeslagen!$Q$29)</f>
        <v>1650</v>
      </c>
      <c r="CF56" s="208">
        <f>'PL-Imp (O)'!CF56*(1+Toeslagen!$Q$29)</f>
        <v>1650</v>
      </c>
      <c r="CG56" s="208">
        <f>'PL-Imp (O)'!CG56*(1+Toeslagen!$Q$29)</f>
        <v>1650</v>
      </c>
      <c r="CH56" s="208">
        <f>'PL-Imp (O)'!CH56*(1+Toeslagen!$Q$29)</f>
        <v>1650</v>
      </c>
      <c r="CI56" s="208">
        <f>'PL-Imp (O)'!CI56*(1+Toeslagen!$Q$29)</f>
        <v>1650</v>
      </c>
      <c r="CJ56" s="208">
        <f>'PL-Imp (O)'!CJ56*(1+Toeslagen!$Q$29)</f>
        <v>1800</v>
      </c>
      <c r="CK56" s="208">
        <f>'PL-Imp (O)'!CK56*(1+Toeslagen!$Q$29)</f>
        <v>1650</v>
      </c>
      <c r="CL56" s="208">
        <f>'PL-Imp (O)'!CL56*(1+Toeslagen!$Q$29)</f>
        <v>1650</v>
      </c>
      <c r="CM56" s="208">
        <f>'PL-Imp (O)'!CM56*(1+Toeslagen!$Q$29)</f>
        <v>1900</v>
      </c>
      <c r="CN56" s="208">
        <f>'PL-Imp (O)'!CN56*(1+Toeslagen!$Q$29)</f>
        <v>2200</v>
      </c>
      <c r="CO56" s="208">
        <f>'PL-Imp (O)'!CO56*(1+Toeslagen!$Q$29)</f>
        <v>1900</v>
      </c>
      <c r="CP56" s="208">
        <f>'PL-Imp (O)'!CP56*(1+Toeslagen!$Q$29)</f>
        <v>1900</v>
      </c>
      <c r="CQ56" s="208">
        <f>'PL-Imp (O)'!CQ56*(1+Toeslagen!$Q$29)</f>
        <v>0</v>
      </c>
      <c r="CR56" s="208">
        <f>'PL-Imp (O)'!CR56*(1+Toeslagen!$Q$29)</f>
        <v>2300</v>
      </c>
      <c r="CS56" s="208">
        <f>'PL-Imp (O)'!CS56*(1+Toeslagen!$Q$29)</f>
        <v>2300</v>
      </c>
      <c r="CT56" s="208">
        <f>'PL-Imp (O)'!CT56*(1+Toeslagen!$Q$29)</f>
        <v>2300</v>
      </c>
      <c r="CU56" s="208">
        <f>'PL-Imp (O)'!CU56*(1+Toeslagen!$Q$29)</f>
        <v>2300</v>
      </c>
      <c r="CV56" s="208">
        <f>'PL-Imp (O)'!CV56*(1+Toeslagen!$Q$29)</f>
        <v>2300</v>
      </c>
      <c r="CW56" s="208">
        <f>'PL-Imp (O)'!CW56*(1+Toeslagen!$Q$29)</f>
        <v>1900</v>
      </c>
      <c r="CX56" s="208">
        <f>'PL-Imp (O)'!CX56*(1+Toeslagen!$Q$29)</f>
        <v>2200</v>
      </c>
      <c r="CY56" s="208">
        <f>'PL-Imp (O)'!CY56*(1+Toeslagen!$Q$29)</f>
        <v>2200</v>
      </c>
      <c r="CZ56" s="208">
        <f>'PL-Imp (O)'!CZ56*(1+Toeslagen!$Q$29)</f>
        <v>1900</v>
      </c>
      <c r="DA56" s="208">
        <f>'PL-Imp (O)'!DA56*(1+Toeslagen!$Q$29)</f>
        <v>1900</v>
      </c>
      <c r="DB56" s="208">
        <f>'PL-Imp (O)'!DB56*(1+Toeslagen!$Q$29)</f>
        <v>0</v>
      </c>
      <c r="DC56" s="208">
        <f>'PL-Imp (O)'!DC56*(1+Toeslagen!$Q$29)</f>
        <v>1900</v>
      </c>
      <c r="DD56" s="208">
        <f>'PL-Imp (O)'!DD56*(1+Toeslagen!$Q$29)</f>
        <v>1900</v>
      </c>
      <c r="DE56" s="208">
        <f>'PL-Imp (O)'!DE56*(1+Toeslagen!$Q$29)</f>
        <v>1900</v>
      </c>
      <c r="DF56" s="208">
        <f>'PL-Imp (O)'!DF56*(1+Toeslagen!$Q$29)</f>
        <v>1900</v>
      </c>
      <c r="DG56" s="208">
        <f>'PL-Imp (O)'!DG56*(1+Toeslagen!$Q$29)</f>
        <v>1900</v>
      </c>
      <c r="DH56" s="208">
        <f>'PL-Imp (O)'!DH56*(1+Toeslagen!$Q$29)</f>
        <v>2200</v>
      </c>
      <c r="DI56" s="208">
        <f>'PL-Imp (O)'!DI56*(1+Toeslagen!$Q$29)</f>
        <v>2200</v>
      </c>
      <c r="DJ56" s="208">
        <f>'PL-Imp (O)'!DJ56*(1+Toeslagen!$Q$29)</f>
        <v>1900</v>
      </c>
      <c r="DK56" s="208">
        <f>'PL-Imp (O)'!DK56*(1+Toeslagen!$Q$29)</f>
        <v>1900</v>
      </c>
    </row>
    <row r="57" spans="1:115">
      <c r="A57" s="184">
        <v>51</v>
      </c>
      <c r="B57" s="184">
        <v>51</v>
      </c>
      <c r="C57" s="1"/>
      <c r="D57" s="1">
        <v>5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208">
        <f>'PL-Imp (O)'!P57*(1+Toeslagen!$Q$29)</f>
        <v>2200</v>
      </c>
      <c r="Q57" s="208">
        <f>'PL-Imp (O)'!Q57*(1+Toeslagen!$Q$29)</f>
        <v>2200</v>
      </c>
      <c r="R57" s="208">
        <f>'PL-Imp (O)'!R57*(1+Toeslagen!$Q$29)</f>
        <v>2200</v>
      </c>
      <c r="S57" s="208">
        <f>'PL-Imp (O)'!S57*(1+Toeslagen!$Q$29)</f>
        <v>2200</v>
      </c>
      <c r="T57" s="208">
        <f>'PL-Imp (O)'!T57*(1+Toeslagen!$Q$29)</f>
        <v>2200</v>
      </c>
      <c r="U57" s="208">
        <f>'PL-Imp (O)'!U57*(1+Toeslagen!$Q$29)</f>
        <v>2200</v>
      </c>
      <c r="V57" s="208">
        <f>'PL-Imp (O)'!V57*(1+Toeslagen!$Q$29)</f>
        <v>2300</v>
      </c>
      <c r="W57" s="208">
        <f>'PL-Imp (O)'!W57*(1+Toeslagen!$Q$29)</f>
        <v>2300</v>
      </c>
      <c r="X57" s="208">
        <f>'PL-Imp (O)'!X57*(1+Toeslagen!$Q$29)</f>
        <v>2300</v>
      </c>
      <c r="Y57" s="208">
        <f>'PL-Imp (O)'!Y57*(1+Toeslagen!$Q$29)</f>
        <v>2200</v>
      </c>
      <c r="Z57" s="208">
        <f>'PL-Imp (O)'!Z57*(1+Toeslagen!$Q$29)</f>
        <v>2600</v>
      </c>
      <c r="AA57" s="208">
        <f>'PL-Imp (O)'!AA57*(1+Toeslagen!$Q$29)</f>
        <v>2600</v>
      </c>
      <c r="AB57" s="208">
        <f>'PL-Imp (O)'!AB57*(1+Toeslagen!$Q$29)</f>
        <v>2600</v>
      </c>
      <c r="AC57" s="208">
        <f>'PL-Imp (O)'!AC57*(1+Toeslagen!$Q$29)</f>
        <v>2600</v>
      </c>
      <c r="AD57" s="208">
        <f>'PL-Imp (O)'!AD57*(1+Toeslagen!$Q$29)</f>
        <v>2600</v>
      </c>
      <c r="AE57" s="208">
        <f>'PL-Imp (O)'!AE57*(1+Toeslagen!$Q$29)</f>
        <v>2600</v>
      </c>
      <c r="AF57" s="208">
        <f>'PL-Imp (O)'!AF57*(1+Toeslagen!$Q$29)</f>
        <v>2600</v>
      </c>
      <c r="AG57" s="208">
        <f>'PL-Imp (O)'!AG57*(1+Toeslagen!$Q$29)</f>
        <v>2600</v>
      </c>
      <c r="AH57" s="208">
        <f>'PL-Imp (O)'!AH57*(1+Toeslagen!$Q$29)</f>
        <v>2600</v>
      </c>
      <c r="AI57" s="208">
        <f>'PL-Imp (O)'!AI57*(1+Toeslagen!$Q$29)</f>
        <v>2600</v>
      </c>
      <c r="AJ57" s="208">
        <f>'PL-Imp (O)'!AJ57*(1+Toeslagen!$Q$29)</f>
        <v>2600</v>
      </c>
      <c r="AK57" s="208">
        <f>'PL-Imp (O)'!AK57*(1+Toeslagen!$Q$29)</f>
        <v>2600</v>
      </c>
      <c r="AL57" s="208">
        <f>'PL-Imp (O)'!AL57*(1+Toeslagen!$Q$29)</f>
        <v>2600</v>
      </c>
      <c r="AM57" s="208">
        <f>'PL-Imp (O)'!AM57*(1+Toeslagen!$Q$29)</f>
        <v>2600</v>
      </c>
      <c r="AN57" s="208">
        <f>'PL-Imp (O)'!AN57*(1+Toeslagen!$Q$29)</f>
        <v>2600</v>
      </c>
      <c r="AO57" s="208">
        <f>'PL-Imp (O)'!AO57*(1+Toeslagen!$Q$29)</f>
        <v>2300</v>
      </c>
      <c r="AP57" s="208">
        <f>'PL-Imp (O)'!AP57*(1+Toeslagen!$Q$29)</f>
        <v>2300</v>
      </c>
      <c r="AQ57" s="208">
        <f>'PL-Imp (O)'!AQ57*(1+Toeslagen!$Q$29)</f>
        <v>2300</v>
      </c>
      <c r="AR57" s="208">
        <f>'PL-Imp (O)'!AR57*(1+Toeslagen!$Q$29)</f>
        <v>2300</v>
      </c>
      <c r="AS57" s="208">
        <f>'PL-Imp (O)'!AS57*(1+Toeslagen!$Q$29)</f>
        <v>2300</v>
      </c>
      <c r="AT57" s="208">
        <f>'PL-Imp (O)'!AT57*(1+Toeslagen!$Q$29)</f>
        <v>2200</v>
      </c>
      <c r="AU57" s="208">
        <f>'PL-Imp (O)'!AU57*(1+Toeslagen!$Q$29)</f>
        <v>2200</v>
      </c>
      <c r="AV57" s="208">
        <f>'PL-Imp (O)'!AV57*(1+Toeslagen!$Q$29)</f>
        <v>2300</v>
      </c>
      <c r="AW57" s="208">
        <f>'PL-Imp (O)'!AW57*(1+Toeslagen!$Q$29)</f>
        <v>2600</v>
      </c>
      <c r="AX57" s="208">
        <f>'PL-Imp (O)'!AX57*(1+Toeslagen!$Q$29)</f>
        <v>2600</v>
      </c>
      <c r="AY57" s="208">
        <f>'PL-Imp (O)'!AY57*(1+Toeslagen!$Q$29)</f>
        <v>2600</v>
      </c>
      <c r="AZ57" s="208">
        <f>'PL-Imp (O)'!AZ57*(1+Toeslagen!$Q$29)</f>
        <v>2600</v>
      </c>
      <c r="BA57" s="208">
        <f>'PL-Imp (O)'!BA57*(1+Toeslagen!$Q$29)</f>
        <v>2600</v>
      </c>
      <c r="BB57" s="208">
        <f>'PL-Imp (O)'!BB57*(1+Toeslagen!$Q$29)</f>
        <v>2600</v>
      </c>
      <c r="BC57" s="208">
        <f>'PL-Imp (O)'!BC57*(1+Toeslagen!$Q$29)</f>
        <v>2600</v>
      </c>
      <c r="BD57" s="208">
        <f>'PL-Imp (O)'!BD57*(1+Toeslagen!$Q$29)</f>
        <v>2100</v>
      </c>
      <c r="BE57" s="208">
        <f>'PL-Imp (O)'!BE57*(1+Toeslagen!$Q$29)</f>
        <v>2100</v>
      </c>
      <c r="BF57" s="208">
        <f>'PL-Imp (O)'!BF57*(1+Toeslagen!$Q$29)</f>
        <v>2100</v>
      </c>
      <c r="BG57" s="208">
        <f>'PL-Imp (O)'!BG57*(1+Toeslagen!$Q$29)</f>
        <v>2100</v>
      </c>
      <c r="BH57" s="208">
        <f>'PL-Imp (O)'!BH57*(1+Toeslagen!$Q$29)</f>
        <v>2100</v>
      </c>
      <c r="BI57" s="208">
        <f>'PL-Imp (O)'!BI57*(1+Toeslagen!$Q$29)</f>
        <v>1850</v>
      </c>
      <c r="BJ57" s="208">
        <f>'PL-Imp (O)'!BJ57*(1+Toeslagen!$Q$29)</f>
        <v>1850</v>
      </c>
      <c r="BK57" s="208">
        <f>'PL-Imp (O)'!BK57*(1+Toeslagen!$Q$29)</f>
        <v>2100</v>
      </c>
      <c r="BL57" s="208">
        <f>'PL-Imp (O)'!BL57*(1+Toeslagen!$Q$29)</f>
        <v>2100</v>
      </c>
      <c r="BM57" s="208">
        <f>'PL-Imp (O)'!BM57*(1+Toeslagen!$Q$29)</f>
        <v>1850</v>
      </c>
      <c r="BN57" s="208">
        <f>'PL-Imp (O)'!BN57*(1+Toeslagen!$Q$29)</f>
        <v>1750</v>
      </c>
      <c r="BO57" s="208">
        <f>'PL-Imp (O)'!BO57*(1+Toeslagen!$Q$29)</f>
        <v>1750</v>
      </c>
      <c r="BP57" s="208">
        <f>'PL-Imp (O)'!BP57*(1+Toeslagen!$Q$29)</f>
        <v>1750</v>
      </c>
      <c r="BQ57" s="208">
        <f>'PL-Imp (O)'!BQ57*(1+Toeslagen!$Q$29)</f>
        <v>1750</v>
      </c>
      <c r="BR57" s="208">
        <f>'PL-Imp (O)'!BR57*(1+Toeslagen!$Q$29)</f>
        <v>1750</v>
      </c>
      <c r="BS57" s="208">
        <f>'PL-Imp (O)'!BS57*(1+Toeslagen!$Q$29)</f>
        <v>1750</v>
      </c>
      <c r="BT57" s="208">
        <f>'PL-Imp (O)'!BT57*(1+Toeslagen!$Q$29)</f>
        <v>1750</v>
      </c>
      <c r="BU57" s="208">
        <f>'PL-Imp (O)'!BU57*(1+Toeslagen!$Q$29)</f>
        <v>1850</v>
      </c>
      <c r="BV57" s="208">
        <f>'PL-Imp (O)'!BV57*(1+Toeslagen!$Q$29)</f>
        <v>1850</v>
      </c>
      <c r="BW57" s="208">
        <f>'PL-Imp (O)'!BW57*(1+Toeslagen!$Q$29)</f>
        <v>1800</v>
      </c>
      <c r="BX57" s="208">
        <f>'PL-Imp (O)'!BX57*(1+Toeslagen!$Q$29)</f>
        <v>1650</v>
      </c>
      <c r="BY57" s="208">
        <f>'PL-Imp (O)'!BY57*(1+Toeslagen!$Q$29)</f>
        <v>1650</v>
      </c>
      <c r="BZ57" s="208">
        <f>'PL-Imp (O)'!BZ57*(1+Toeslagen!$Q$29)</f>
        <v>1750</v>
      </c>
      <c r="CA57" s="208">
        <f>'PL-Imp (O)'!CA57*(1+Toeslagen!$Q$29)</f>
        <v>1750</v>
      </c>
      <c r="CB57" s="208">
        <f>'PL-Imp (O)'!CB57*(1+Toeslagen!$Q$29)</f>
        <v>1650</v>
      </c>
      <c r="CC57" s="208">
        <f>'PL-Imp (O)'!CC57*(1+Toeslagen!$Q$29)</f>
        <v>1650</v>
      </c>
      <c r="CD57" s="208">
        <f>'PL-Imp (O)'!CD57*(1+Toeslagen!$Q$29)</f>
        <v>1650</v>
      </c>
      <c r="CE57" s="208">
        <f>'PL-Imp (O)'!CE57*(1+Toeslagen!$Q$29)</f>
        <v>1650</v>
      </c>
      <c r="CF57" s="208">
        <f>'PL-Imp (O)'!CF57*(1+Toeslagen!$Q$29)</f>
        <v>1650</v>
      </c>
      <c r="CG57" s="208">
        <f>'PL-Imp (O)'!CG57*(1+Toeslagen!$Q$29)</f>
        <v>1650</v>
      </c>
      <c r="CH57" s="208">
        <f>'PL-Imp (O)'!CH57*(1+Toeslagen!$Q$29)</f>
        <v>1650</v>
      </c>
      <c r="CI57" s="208">
        <f>'PL-Imp (O)'!CI57*(1+Toeslagen!$Q$29)</f>
        <v>1650</v>
      </c>
      <c r="CJ57" s="208">
        <f>'PL-Imp (O)'!CJ57*(1+Toeslagen!$Q$29)</f>
        <v>1800</v>
      </c>
      <c r="CK57" s="208">
        <f>'PL-Imp (O)'!CK57*(1+Toeslagen!$Q$29)</f>
        <v>1650</v>
      </c>
      <c r="CL57" s="208">
        <f>'PL-Imp (O)'!CL57*(1+Toeslagen!$Q$29)</f>
        <v>1650</v>
      </c>
      <c r="CM57" s="208">
        <f>'PL-Imp (O)'!CM57*(1+Toeslagen!$Q$29)</f>
        <v>1900</v>
      </c>
      <c r="CN57" s="208">
        <f>'PL-Imp (O)'!CN57*(1+Toeslagen!$Q$29)</f>
        <v>2200</v>
      </c>
      <c r="CO57" s="208">
        <f>'PL-Imp (O)'!CO57*(1+Toeslagen!$Q$29)</f>
        <v>1900</v>
      </c>
      <c r="CP57" s="208">
        <f>'PL-Imp (O)'!CP57*(1+Toeslagen!$Q$29)</f>
        <v>1900</v>
      </c>
      <c r="CQ57" s="208">
        <f>'PL-Imp (O)'!CQ57*(1+Toeslagen!$Q$29)</f>
        <v>0</v>
      </c>
      <c r="CR57" s="208">
        <f>'PL-Imp (O)'!CR57*(1+Toeslagen!$Q$29)</f>
        <v>2300</v>
      </c>
      <c r="CS57" s="208">
        <f>'PL-Imp (O)'!CS57*(1+Toeslagen!$Q$29)</f>
        <v>2300</v>
      </c>
      <c r="CT57" s="208">
        <f>'PL-Imp (O)'!CT57*(1+Toeslagen!$Q$29)</f>
        <v>2300</v>
      </c>
      <c r="CU57" s="208">
        <f>'PL-Imp (O)'!CU57*(1+Toeslagen!$Q$29)</f>
        <v>2300</v>
      </c>
      <c r="CV57" s="208">
        <f>'PL-Imp (O)'!CV57*(1+Toeslagen!$Q$29)</f>
        <v>2300</v>
      </c>
      <c r="CW57" s="208">
        <f>'PL-Imp (O)'!CW57*(1+Toeslagen!$Q$29)</f>
        <v>1900</v>
      </c>
      <c r="CX57" s="208">
        <f>'PL-Imp (O)'!CX57*(1+Toeslagen!$Q$29)</f>
        <v>2200</v>
      </c>
      <c r="CY57" s="208">
        <f>'PL-Imp (O)'!CY57*(1+Toeslagen!$Q$29)</f>
        <v>2200</v>
      </c>
      <c r="CZ57" s="208">
        <f>'PL-Imp (O)'!CZ57*(1+Toeslagen!$Q$29)</f>
        <v>1900</v>
      </c>
      <c r="DA57" s="208">
        <f>'PL-Imp (O)'!DA57*(1+Toeslagen!$Q$29)</f>
        <v>1900</v>
      </c>
      <c r="DB57" s="208">
        <f>'PL-Imp (O)'!DB57*(1+Toeslagen!$Q$29)</f>
        <v>0</v>
      </c>
      <c r="DC57" s="208">
        <f>'PL-Imp (O)'!DC57*(1+Toeslagen!$Q$29)</f>
        <v>1900</v>
      </c>
      <c r="DD57" s="208">
        <f>'PL-Imp (O)'!DD57*(1+Toeslagen!$Q$29)</f>
        <v>1900</v>
      </c>
      <c r="DE57" s="208">
        <f>'PL-Imp (O)'!DE57*(1+Toeslagen!$Q$29)</f>
        <v>1900</v>
      </c>
      <c r="DF57" s="208">
        <f>'PL-Imp (O)'!DF57*(1+Toeslagen!$Q$29)</f>
        <v>1900</v>
      </c>
      <c r="DG57" s="208">
        <f>'PL-Imp (O)'!DG57*(1+Toeslagen!$Q$29)</f>
        <v>1900</v>
      </c>
      <c r="DH57" s="208">
        <f>'PL-Imp (O)'!DH57*(1+Toeslagen!$Q$29)</f>
        <v>2200</v>
      </c>
      <c r="DI57" s="208">
        <f>'PL-Imp (O)'!DI57*(1+Toeslagen!$Q$29)</f>
        <v>2200</v>
      </c>
      <c r="DJ57" s="208">
        <f>'PL-Imp (O)'!DJ57*(1+Toeslagen!$Q$29)</f>
        <v>1900</v>
      </c>
      <c r="DK57" s="208">
        <f>'PL-Imp (O)'!DK57*(1+Toeslagen!$Q$29)</f>
        <v>1900</v>
      </c>
    </row>
    <row r="58" spans="1:115">
      <c r="A58" s="184">
        <v>52</v>
      </c>
      <c r="B58" s="184">
        <v>52</v>
      </c>
      <c r="C58" s="1"/>
      <c r="D58" s="1">
        <v>5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13">
        <v>25000</v>
      </c>
      <c r="P58" s="208">
        <f>'PL-Imp (O)'!P58*(1+Toeslagen!$Q$29)</f>
        <v>2200</v>
      </c>
      <c r="Q58" s="208">
        <f>'PL-Imp (O)'!Q58*(1+Toeslagen!$Q$29)</f>
        <v>2200</v>
      </c>
      <c r="R58" s="208">
        <f>'PL-Imp (O)'!R58*(1+Toeslagen!$Q$29)</f>
        <v>2200</v>
      </c>
      <c r="S58" s="208">
        <f>'PL-Imp (O)'!S58*(1+Toeslagen!$Q$29)</f>
        <v>2200</v>
      </c>
      <c r="T58" s="208">
        <f>'PL-Imp (O)'!T58*(1+Toeslagen!$Q$29)</f>
        <v>2200</v>
      </c>
      <c r="U58" s="208">
        <f>'PL-Imp (O)'!U58*(1+Toeslagen!$Q$29)</f>
        <v>2200</v>
      </c>
      <c r="V58" s="208">
        <f>'PL-Imp (O)'!V58*(1+Toeslagen!$Q$29)</f>
        <v>2300</v>
      </c>
      <c r="W58" s="208">
        <f>'PL-Imp (O)'!W58*(1+Toeslagen!$Q$29)</f>
        <v>2300</v>
      </c>
      <c r="X58" s="208">
        <f>'PL-Imp (O)'!X58*(1+Toeslagen!$Q$29)</f>
        <v>2300</v>
      </c>
      <c r="Y58" s="208">
        <f>'PL-Imp (O)'!Y58*(1+Toeslagen!$Q$29)</f>
        <v>2200</v>
      </c>
      <c r="Z58" s="208">
        <f>'PL-Imp (O)'!Z58*(1+Toeslagen!$Q$29)</f>
        <v>2600</v>
      </c>
      <c r="AA58" s="208">
        <f>'PL-Imp (O)'!AA58*(1+Toeslagen!$Q$29)</f>
        <v>2600</v>
      </c>
      <c r="AB58" s="208">
        <f>'PL-Imp (O)'!AB58*(1+Toeslagen!$Q$29)</f>
        <v>2600</v>
      </c>
      <c r="AC58" s="208">
        <f>'PL-Imp (O)'!AC58*(1+Toeslagen!$Q$29)</f>
        <v>2600</v>
      </c>
      <c r="AD58" s="208">
        <f>'PL-Imp (O)'!AD58*(1+Toeslagen!$Q$29)</f>
        <v>2600</v>
      </c>
      <c r="AE58" s="208">
        <f>'PL-Imp (O)'!AE58*(1+Toeslagen!$Q$29)</f>
        <v>2600</v>
      </c>
      <c r="AF58" s="208">
        <f>'PL-Imp (O)'!AF58*(1+Toeslagen!$Q$29)</f>
        <v>2600</v>
      </c>
      <c r="AG58" s="208">
        <f>'PL-Imp (O)'!AG58*(1+Toeslagen!$Q$29)</f>
        <v>2600</v>
      </c>
      <c r="AH58" s="208">
        <f>'PL-Imp (O)'!AH58*(1+Toeslagen!$Q$29)</f>
        <v>2600</v>
      </c>
      <c r="AI58" s="208">
        <f>'PL-Imp (O)'!AI58*(1+Toeslagen!$Q$29)</f>
        <v>2600</v>
      </c>
      <c r="AJ58" s="208">
        <f>'PL-Imp (O)'!AJ58*(1+Toeslagen!$Q$29)</f>
        <v>2600</v>
      </c>
      <c r="AK58" s="208">
        <f>'PL-Imp (O)'!AK58*(1+Toeslagen!$Q$29)</f>
        <v>2600</v>
      </c>
      <c r="AL58" s="208">
        <f>'PL-Imp (O)'!AL58*(1+Toeslagen!$Q$29)</f>
        <v>2600</v>
      </c>
      <c r="AM58" s="208">
        <f>'PL-Imp (O)'!AM58*(1+Toeslagen!$Q$29)</f>
        <v>2600</v>
      </c>
      <c r="AN58" s="208">
        <f>'PL-Imp (O)'!AN58*(1+Toeslagen!$Q$29)</f>
        <v>2600</v>
      </c>
      <c r="AO58" s="208">
        <f>'PL-Imp (O)'!AO58*(1+Toeslagen!$Q$29)</f>
        <v>2300</v>
      </c>
      <c r="AP58" s="208">
        <f>'PL-Imp (O)'!AP58*(1+Toeslagen!$Q$29)</f>
        <v>2300</v>
      </c>
      <c r="AQ58" s="208">
        <f>'PL-Imp (O)'!AQ58*(1+Toeslagen!$Q$29)</f>
        <v>2300</v>
      </c>
      <c r="AR58" s="208">
        <f>'PL-Imp (O)'!AR58*(1+Toeslagen!$Q$29)</f>
        <v>2300</v>
      </c>
      <c r="AS58" s="208">
        <f>'PL-Imp (O)'!AS58*(1+Toeslagen!$Q$29)</f>
        <v>2300</v>
      </c>
      <c r="AT58" s="208">
        <f>'PL-Imp (O)'!AT58*(1+Toeslagen!$Q$29)</f>
        <v>2200</v>
      </c>
      <c r="AU58" s="208">
        <f>'PL-Imp (O)'!AU58*(1+Toeslagen!$Q$29)</f>
        <v>2200</v>
      </c>
      <c r="AV58" s="208">
        <f>'PL-Imp (O)'!AV58*(1+Toeslagen!$Q$29)</f>
        <v>2300</v>
      </c>
      <c r="AW58" s="208">
        <f>'PL-Imp (O)'!AW58*(1+Toeslagen!$Q$29)</f>
        <v>2600</v>
      </c>
      <c r="AX58" s="208">
        <f>'PL-Imp (O)'!AX58*(1+Toeslagen!$Q$29)</f>
        <v>2600</v>
      </c>
      <c r="AY58" s="208">
        <f>'PL-Imp (O)'!AY58*(1+Toeslagen!$Q$29)</f>
        <v>2600</v>
      </c>
      <c r="AZ58" s="208">
        <f>'PL-Imp (O)'!AZ58*(1+Toeslagen!$Q$29)</f>
        <v>2600</v>
      </c>
      <c r="BA58" s="208">
        <f>'PL-Imp (O)'!BA58*(1+Toeslagen!$Q$29)</f>
        <v>2600</v>
      </c>
      <c r="BB58" s="208">
        <f>'PL-Imp (O)'!BB58*(1+Toeslagen!$Q$29)</f>
        <v>2600</v>
      </c>
      <c r="BC58" s="208">
        <f>'PL-Imp (O)'!BC58*(1+Toeslagen!$Q$29)</f>
        <v>2600</v>
      </c>
      <c r="BD58" s="208">
        <f>'PL-Imp (O)'!BD58*(1+Toeslagen!$Q$29)</f>
        <v>2100</v>
      </c>
      <c r="BE58" s="208">
        <f>'PL-Imp (O)'!BE58*(1+Toeslagen!$Q$29)</f>
        <v>2100</v>
      </c>
      <c r="BF58" s="208">
        <f>'PL-Imp (O)'!BF58*(1+Toeslagen!$Q$29)</f>
        <v>2100</v>
      </c>
      <c r="BG58" s="208">
        <f>'PL-Imp (O)'!BG58*(1+Toeslagen!$Q$29)</f>
        <v>2100</v>
      </c>
      <c r="BH58" s="208">
        <f>'PL-Imp (O)'!BH58*(1+Toeslagen!$Q$29)</f>
        <v>2100</v>
      </c>
      <c r="BI58" s="208">
        <f>'PL-Imp (O)'!BI58*(1+Toeslagen!$Q$29)</f>
        <v>1850</v>
      </c>
      <c r="BJ58" s="208">
        <f>'PL-Imp (O)'!BJ58*(1+Toeslagen!$Q$29)</f>
        <v>1850</v>
      </c>
      <c r="BK58" s="208">
        <f>'PL-Imp (O)'!BK58*(1+Toeslagen!$Q$29)</f>
        <v>2100</v>
      </c>
      <c r="BL58" s="208">
        <f>'PL-Imp (O)'!BL58*(1+Toeslagen!$Q$29)</f>
        <v>2100</v>
      </c>
      <c r="BM58" s="208">
        <f>'PL-Imp (O)'!BM58*(1+Toeslagen!$Q$29)</f>
        <v>1850</v>
      </c>
      <c r="BN58" s="208">
        <f>'PL-Imp (O)'!BN58*(1+Toeslagen!$Q$29)</f>
        <v>1750</v>
      </c>
      <c r="BO58" s="208">
        <f>'PL-Imp (O)'!BO58*(1+Toeslagen!$Q$29)</f>
        <v>1750</v>
      </c>
      <c r="BP58" s="208">
        <f>'PL-Imp (O)'!BP58*(1+Toeslagen!$Q$29)</f>
        <v>1750</v>
      </c>
      <c r="BQ58" s="208">
        <f>'PL-Imp (O)'!BQ58*(1+Toeslagen!$Q$29)</f>
        <v>1750</v>
      </c>
      <c r="BR58" s="208">
        <f>'PL-Imp (O)'!BR58*(1+Toeslagen!$Q$29)</f>
        <v>1750</v>
      </c>
      <c r="BS58" s="208">
        <f>'PL-Imp (O)'!BS58*(1+Toeslagen!$Q$29)</f>
        <v>1750</v>
      </c>
      <c r="BT58" s="208">
        <f>'PL-Imp (O)'!BT58*(1+Toeslagen!$Q$29)</f>
        <v>1750</v>
      </c>
      <c r="BU58" s="208">
        <f>'PL-Imp (O)'!BU58*(1+Toeslagen!$Q$29)</f>
        <v>1850</v>
      </c>
      <c r="BV58" s="208">
        <f>'PL-Imp (O)'!BV58*(1+Toeslagen!$Q$29)</f>
        <v>1850</v>
      </c>
      <c r="BW58" s="208">
        <f>'PL-Imp (O)'!BW58*(1+Toeslagen!$Q$29)</f>
        <v>1800</v>
      </c>
      <c r="BX58" s="208">
        <f>'PL-Imp (O)'!BX58*(1+Toeslagen!$Q$29)</f>
        <v>1650</v>
      </c>
      <c r="BY58" s="208">
        <f>'PL-Imp (O)'!BY58*(1+Toeslagen!$Q$29)</f>
        <v>1650</v>
      </c>
      <c r="BZ58" s="208">
        <f>'PL-Imp (O)'!BZ58*(1+Toeslagen!$Q$29)</f>
        <v>1750</v>
      </c>
      <c r="CA58" s="208">
        <f>'PL-Imp (O)'!CA58*(1+Toeslagen!$Q$29)</f>
        <v>1750</v>
      </c>
      <c r="CB58" s="208">
        <f>'PL-Imp (O)'!CB58*(1+Toeslagen!$Q$29)</f>
        <v>1650</v>
      </c>
      <c r="CC58" s="208">
        <f>'PL-Imp (O)'!CC58*(1+Toeslagen!$Q$29)</f>
        <v>1650</v>
      </c>
      <c r="CD58" s="208">
        <f>'PL-Imp (O)'!CD58*(1+Toeslagen!$Q$29)</f>
        <v>1650</v>
      </c>
      <c r="CE58" s="208">
        <f>'PL-Imp (O)'!CE58*(1+Toeslagen!$Q$29)</f>
        <v>1650</v>
      </c>
      <c r="CF58" s="208">
        <f>'PL-Imp (O)'!CF58*(1+Toeslagen!$Q$29)</f>
        <v>1650</v>
      </c>
      <c r="CG58" s="208">
        <f>'PL-Imp (O)'!CG58*(1+Toeslagen!$Q$29)</f>
        <v>1650</v>
      </c>
      <c r="CH58" s="208">
        <f>'PL-Imp (O)'!CH58*(1+Toeslagen!$Q$29)</f>
        <v>1650</v>
      </c>
      <c r="CI58" s="208">
        <f>'PL-Imp (O)'!CI58*(1+Toeslagen!$Q$29)</f>
        <v>1650</v>
      </c>
      <c r="CJ58" s="208">
        <f>'PL-Imp (O)'!CJ58*(1+Toeslagen!$Q$29)</f>
        <v>1800</v>
      </c>
      <c r="CK58" s="208">
        <f>'PL-Imp (O)'!CK58*(1+Toeslagen!$Q$29)</f>
        <v>1650</v>
      </c>
      <c r="CL58" s="208">
        <f>'PL-Imp (O)'!CL58*(1+Toeslagen!$Q$29)</f>
        <v>1650</v>
      </c>
      <c r="CM58" s="208">
        <f>'PL-Imp (O)'!CM58*(1+Toeslagen!$Q$29)</f>
        <v>1900</v>
      </c>
      <c r="CN58" s="208">
        <f>'PL-Imp (O)'!CN58*(1+Toeslagen!$Q$29)</f>
        <v>2200</v>
      </c>
      <c r="CO58" s="208">
        <f>'PL-Imp (O)'!CO58*(1+Toeslagen!$Q$29)</f>
        <v>1900</v>
      </c>
      <c r="CP58" s="208">
        <f>'PL-Imp (O)'!CP58*(1+Toeslagen!$Q$29)</f>
        <v>1900</v>
      </c>
      <c r="CQ58" s="208">
        <f>'PL-Imp (O)'!CQ58*(1+Toeslagen!$Q$29)</f>
        <v>0</v>
      </c>
      <c r="CR58" s="208">
        <f>'PL-Imp (O)'!CR58*(1+Toeslagen!$Q$29)</f>
        <v>2300</v>
      </c>
      <c r="CS58" s="208">
        <f>'PL-Imp (O)'!CS58*(1+Toeslagen!$Q$29)</f>
        <v>2300</v>
      </c>
      <c r="CT58" s="208">
        <f>'PL-Imp (O)'!CT58*(1+Toeslagen!$Q$29)</f>
        <v>2300</v>
      </c>
      <c r="CU58" s="208">
        <f>'PL-Imp (O)'!CU58*(1+Toeslagen!$Q$29)</f>
        <v>2300</v>
      </c>
      <c r="CV58" s="208">
        <f>'PL-Imp (O)'!CV58*(1+Toeslagen!$Q$29)</f>
        <v>2300</v>
      </c>
      <c r="CW58" s="208">
        <f>'PL-Imp (O)'!CW58*(1+Toeslagen!$Q$29)</f>
        <v>1900</v>
      </c>
      <c r="CX58" s="208">
        <f>'PL-Imp (O)'!CX58*(1+Toeslagen!$Q$29)</f>
        <v>2200</v>
      </c>
      <c r="CY58" s="208">
        <f>'PL-Imp (O)'!CY58*(1+Toeslagen!$Q$29)</f>
        <v>2200</v>
      </c>
      <c r="CZ58" s="208">
        <f>'PL-Imp (O)'!CZ58*(1+Toeslagen!$Q$29)</f>
        <v>1900</v>
      </c>
      <c r="DA58" s="208">
        <f>'PL-Imp (O)'!DA58*(1+Toeslagen!$Q$29)</f>
        <v>1900</v>
      </c>
      <c r="DB58" s="208">
        <f>'PL-Imp (O)'!DB58*(1+Toeslagen!$Q$29)</f>
        <v>0</v>
      </c>
      <c r="DC58" s="208">
        <f>'PL-Imp (O)'!DC58*(1+Toeslagen!$Q$29)</f>
        <v>1900</v>
      </c>
      <c r="DD58" s="208">
        <f>'PL-Imp (O)'!DD58*(1+Toeslagen!$Q$29)</f>
        <v>1900</v>
      </c>
      <c r="DE58" s="208">
        <f>'PL-Imp (O)'!DE58*(1+Toeslagen!$Q$29)</f>
        <v>1900</v>
      </c>
      <c r="DF58" s="208">
        <f>'PL-Imp (O)'!DF58*(1+Toeslagen!$Q$29)</f>
        <v>1900</v>
      </c>
      <c r="DG58" s="208">
        <f>'PL-Imp (O)'!DG58*(1+Toeslagen!$Q$29)</f>
        <v>1900</v>
      </c>
      <c r="DH58" s="208">
        <f>'PL-Imp (O)'!DH58*(1+Toeslagen!$Q$29)</f>
        <v>2200</v>
      </c>
      <c r="DI58" s="208">
        <f>'PL-Imp (O)'!DI58*(1+Toeslagen!$Q$29)</f>
        <v>2200</v>
      </c>
      <c r="DJ58" s="208">
        <f>'PL-Imp (O)'!DJ58*(1+Toeslagen!$Q$29)</f>
        <v>1900</v>
      </c>
      <c r="DK58" s="208">
        <f>'PL-Imp (O)'!DK58*(1+Toeslagen!$Q$29)</f>
        <v>1900</v>
      </c>
    </row>
    <row r="59" spans="1:115">
      <c r="A59" s="184">
        <v>53</v>
      </c>
      <c r="B59" s="184">
        <v>53</v>
      </c>
      <c r="C59" s="1"/>
      <c r="D59" s="1">
        <v>5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5">
      <c r="A60" s="184">
        <v>54</v>
      </c>
      <c r="B60" s="184">
        <v>54</v>
      </c>
      <c r="C60" s="1"/>
      <c r="D60" s="1">
        <v>5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5">
      <c r="A61" s="184">
        <v>55</v>
      </c>
      <c r="B61" s="184">
        <v>55</v>
      </c>
      <c r="C61" s="1"/>
      <c r="D61" s="1">
        <v>5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5">
      <c r="A62" s="184">
        <v>56</v>
      </c>
      <c r="B62" s="184">
        <v>56</v>
      </c>
      <c r="C62" s="1"/>
      <c r="D62" s="1">
        <v>5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5">
      <c r="A63" s="184">
        <v>57</v>
      </c>
      <c r="B63" s="184">
        <v>57</v>
      </c>
      <c r="C63" s="1"/>
      <c r="D63" s="1">
        <v>5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5">
      <c r="A64" s="184">
        <v>58</v>
      </c>
      <c r="B64" s="184">
        <v>58</v>
      </c>
      <c r="C64" s="1"/>
      <c r="D64" s="1">
        <v>5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84">
        <v>59</v>
      </c>
      <c r="B65" s="184">
        <v>59</v>
      </c>
      <c r="C65" s="1"/>
      <c r="D65" s="1">
        <v>5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84">
        <v>60</v>
      </c>
      <c r="B66" s="184">
        <v>60</v>
      </c>
      <c r="C66" s="1"/>
      <c r="D66" s="1">
        <v>5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84">
        <v>61</v>
      </c>
      <c r="B67" s="184">
        <v>61</v>
      </c>
      <c r="C67" s="1"/>
      <c r="D67" s="1">
        <v>5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84">
        <v>62</v>
      </c>
      <c r="B68" s="184">
        <v>62</v>
      </c>
      <c r="C68" s="1"/>
      <c r="D68" s="1">
        <v>5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84">
        <v>63</v>
      </c>
      <c r="B69" s="184">
        <v>63</v>
      </c>
      <c r="C69" s="1"/>
      <c r="D69" s="1">
        <v>5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84">
        <v>64</v>
      </c>
      <c r="B70" s="184">
        <v>64</v>
      </c>
      <c r="C70" s="1"/>
      <c r="D70" s="1">
        <v>5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84">
        <v>65</v>
      </c>
      <c r="B71" s="184">
        <v>65</v>
      </c>
      <c r="C71" s="1"/>
      <c r="D71" s="1">
        <v>5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84">
        <v>66</v>
      </c>
      <c r="B72" s="184">
        <v>66</v>
      </c>
      <c r="C72" s="1"/>
      <c r="D72" s="1">
        <v>5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84">
        <v>67</v>
      </c>
      <c r="B73" s="184">
        <v>67</v>
      </c>
      <c r="C73" s="1"/>
      <c r="D73" s="1">
        <v>5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84">
        <v>68</v>
      </c>
      <c r="B74" s="184">
        <v>68</v>
      </c>
      <c r="C74" s="1"/>
      <c r="D74" s="1">
        <v>5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84">
        <v>69</v>
      </c>
      <c r="B75" s="184">
        <v>69</v>
      </c>
      <c r="C75" s="1"/>
      <c r="D75" s="1">
        <v>5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84">
        <v>70</v>
      </c>
      <c r="B76" s="184">
        <v>70</v>
      </c>
      <c r="C76" s="1"/>
      <c r="D76" s="1">
        <v>5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84">
        <v>71</v>
      </c>
      <c r="B77" s="184">
        <v>71</v>
      </c>
      <c r="C77" s="1"/>
      <c r="D77" s="1">
        <v>5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84">
        <v>72</v>
      </c>
      <c r="B78" s="184">
        <v>72</v>
      </c>
      <c r="C78" s="1"/>
      <c r="D78" s="1">
        <v>5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84">
        <v>73</v>
      </c>
      <c r="B79" s="184">
        <v>73</v>
      </c>
      <c r="C79" s="1"/>
      <c r="D79" s="1">
        <v>5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84">
        <v>74</v>
      </c>
      <c r="B80" s="184">
        <v>74</v>
      </c>
      <c r="C80" s="1"/>
      <c r="D80" s="1">
        <v>5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84">
        <v>75</v>
      </c>
      <c r="B81" s="184">
        <v>75</v>
      </c>
      <c r="C81" s="1"/>
      <c r="D81" s="1">
        <v>5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84">
        <v>76</v>
      </c>
      <c r="B82" s="184">
        <v>76</v>
      </c>
      <c r="C82" s="1"/>
      <c r="D82" s="1">
        <v>5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84">
        <v>77</v>
      </c>
      <c r="B83" s="184">
        <v>77</v>
      </c>
      <c r="C83" s="1"/>
      <c r="D83" s="1">
        <v>5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84">
        <v>78</v>
      </c>
      <c r="B84" s="184">
        <v>78</v>
      </c>
      <c r="C84" s="1"/>
      <c r="D84" s="1">
        <v>5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84">
        <v>80</v>
      </c>
      <c r="B85" s="184">
        <v>80</v>
      </c>
      <c r="C85" s="1"/>
      <c r="D85" s="1">
        <v>5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84">
        <v>81</v>
      </c>
      <c r="B86" s="184">
        <v>81</v>
      </c>
      <c r="C86" s="1"/>
      <c r="D86" s="1">
        <v>5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84">
        <v>82</v>
      </c>
      <c r="B87" s="184">
        <v>82</v>
      </c>
      <c r="C87" s="1"/>
      <c r="D87" s="1">
        <v>5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84">
        <v>83</v>
      </c>
      <c r="B88" s="184">
        <v>83</v>
      </c>
      <c r="C88" s="1"/>
      <c r="D88" s="1">
        <v>5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84">
        <v>84</v>
      </c>
      <c r="B89" s="184">
        <v>84</v>
      </c>
      <c r="C89" s="1"/>
      <c r="D89" s="1">
        <v>5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84">
        <v>85</v>
      </c>
      <c r="B90" s="184">
        <v>85</v>
      </c>
      <c r="C90" s="1"/>
      <c r="D90" s="1">
        <v>5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84">
        <v>86</v>
      </c>
      <c r="B91" s="184">
        <v>86</v>
      </c>
      <c r="C91" s="1"/>
      <c r="D91" s="1">
        <v>5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84">
        <v>87</v>
      </c>
      <c r="B92" s="184">
        <v>87</v>
      </c>
      <c r="C92" s="1"/>
      <c r="D92" s="1">
        <v>5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84">
        <v>88</v>
      </c>
      <c r="B93" s="184">
        <v>88</v>
      </c>
      <c r="C93" s="1"/>
      <c r="D93" s="1">
        <v>5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84">
        <v>89</v>
      </c>
      <c r="B94" s="184">
        <v>89</v>
      </c>
      <c r="C94" s="1"/>
      <c r="D94" s="1">
        <v>5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84">
        <v>91</v>
      </c>
      <c r="B95" s="184">
        <v>91</v>
      </c>
      <c r="C95" s="1"/>
      <c r="D95" s="1">
        <v>5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>
      <c r="A96" s="184">
        <v>92</v>
      </c>
      <c r="B96" s="184">
        <v>92</v>
      </c>
      <c r="C96" s="1"/>
      <c r="D96" s="1">
        <v>5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>
      <c r="A97" s="184">
        <v>93</v>
      </c>
      <c r="B97" s="184">
        <v>93</v>
      </c>
      <c r="C97" s="1"/>
      <c r="D97" s="1">
        <v>5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>
      <c r="A98" s="184">
        <v>94</v>
      </c>
      <c r="B98" s="184">
        <v>94</v>
      </c>
      <c r="C98" s="1"/>
      <c r="D98" s="1">
        <v>5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>
      <c r="A99" s="184">
        <v>95</v>
      </c>
      <c r="B99" s="184">
        <v>95</v>
      </c>
      <c r="C99" s="1"/>
      <c r="D99" s="1">
        <v>5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  <row r="100" spans="1:10">
      <c r="A100" s="184">
        <v>96</v>
      </c>
      <c r="B100" s="184">
        <v>96</v>
      </c>
      <c r="C100" s="1"/>
      <c r="D100" s="1">
        <v>5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</row>
    <row r="101" spans="1:10">
      <c r="A101" s="184">
        <v>97</v>
      </c>
      <c r="B101" s="184">
        <v>97</v>
      </c>
      <c r="C101" s="1"/>
      <c r="D101" s="1">
        <v>5</v>
      </c>
      <c r="F101" t="s">
        <v>96</v>
      </c>
      <c r="G101" t="s">
        <v>96</v>
      </c>
      <c r="H101" t="s">
        <v>96</v>
      </c>
      <c r="I101" t="s">
        <v>96</v>
      </c>
      <c r="J101" t="s">
        <v>96</v>
      </c>
    </row>
    <row r="102" spans="1:10">
      <c r="A102" s="184">
        <v>98</v>
      </c>
      <c r="B102" s="184">
        <v>98</v>
      </c>
      <c r="D102" s="1">
        <v>5</v>
      </c>
      <c r="F102" t="s">
        <v>96</v>
      </c>
      <c r="G102" t="s">
        <v>96</v>
      </c>
      <c r="H102" t="s">
        <v>96</v>
      </c>
      <c r="I102" t="s">
        <v>96</v>
      </c>
      <c r="J102" t="s">
        <v>96</v>
      </c>
    </row>
    <row r="103" spans="1:10">
      <c r="A103" s="184">
        <v>99</v>
      </c>
      <c r="B103" s="184">
        <v>99</v>
      </c>
      <c r="D103" s="1">
        <v>5</v>
      </c>
      <c r="F103" t="s">
        <v>96</v>
      </c>
      <c r="G103" t="s">
        <v>96</v>
      </c>
      <c r="H103" t="s">
        <v>96</v>
      </c>
      <c r="I103" t="s">
        <v>96</v>
      </c>
      <c r="J103" t="s">
        <v>96</v>
      </c>
    </row>
    <row r="104" spans="1:10">
      <c r="D104" s="1"/>
    </row>
    <row r="105" spans="1:10">
      <c r="D105" s="1"/>
    </row>
    <row r="106" spans="1:10">
      <c r="D106" s="1"/>
    </row>
  </sheetData>
  <sheetProtection algorithmName="SHA-512" hashValue="c6oQA3X1hEOsAfW0+0ExcY6LmCwl1H4NN01Bu97msdUmNT8uhRNEluGGKwebdppkHGLiMPD/GDquYdQtNWvnMQ==" saltValue="3/ZA8+hIogC9d8PtZUnUZA==" spinCount="100000" sheet="1" objects="1" scenarios="1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10581-FC93-4EE9-A03A-65E174307349}">
  <sheetPr codeName="Blad36"/>
  <dimension ref="A5:DK106"/>
  <sheetViews>
    <sheetView zoomScale="83" zoomScaleNormal="83" workbookViewId="0">
      <pane xSplit="15" ySplit="6" topLeftCell="CP34" activePane="bottomRight" state="frozen"/>
      <selection pane="bottomRight" activeCell="DF53" sqref="DF53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4" width="12.42578125" hidden="1" customWidth="1"/>
    <col min="5" max="5" width="13.7109375" hidden="1" customWidth="1"/>
    <col min="6" max="6" width="23.140625" hidden="1" customWidth="1"/>
    <col min="7" max="7" width="22" hidden="1" customWidth="1"/>
    <col min="8" max="8" width="24.42578125" hidden="1" customWidth="1"/>
    <col min="9" max="9" width="24.7109375" hidden="1" customWidth="1"/>
    <col min="10" max="10" width="21.140625" hidden="1" customWidth="1"/>
    <col min="11" max="13" width="8.85546875" hidden="1" customWidth="1"/>
    <col min="14" max="14" width="11.28515625" bestFit="1" customWidth="1"/>
    <col min="95" max="95" width="0" hidden="1" customWidth="1"/>
    <col min="106" max="106" width="0" hidden="1" customWidth="1"/>
  </cols>
  <sheetData>
    <row r="5" spans="1:115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84">
        <v>0</v>
      </c>
      <c r="Q5" s="184">
        <v>1</v>
      </c>
      <c r="R5" s="184">
        <v>2</v>
      </c>
      <c r="S5" s="184">
        <v>3</v>
      </c>
      <c r="T5" s="184">
        <v>4</v>
      </c>
      <c r="U5" s="184">
        <v>5</v>
      </c>
      <c r="V5" s="184">
        <v>6</v>
      </c>
      <c r="W5" s="184">
        <v>7</v>
      </c>
      <c r="X5" s="184">
        <v>8</v>
      </c>
      <c r="Y5" s="184">
        <v>9</v>
      </c>
      <c r="Z5" s="184">
        <v>10</v>
      </c>
      <c r="AA5" s="184">
        <v>11</v>
      </c>
      <c r="AB5" s="184">
        <v>12</v>
      </c>
      <c r="AC5" s="184">
        <v>13</v>
      </c>
      <c r="AD5" s="184">
        <v>14</v>
      </c>
      <c r="AE5" s="184">
        <v>15</v>
      </c>
      <c r="AF5" s="184">
        <v>16</v>
      </c>
      <c r="AG5" s="184">
        <v>17</v>
      </c>
      <c r="AH5" s="184">
        <v>18</v>
      </c>
      <c r="AI5" s="184">
        <v>19</v>
      </c>
      <c r="AJ5" s="184">
        <v>20</v>
      </c>
      <c r="AK5" s="184">
        <v>21</v>
      </c>
      <c r="AL5" s="184">
        <v>22</v>
      </c>
      <c r="AM5" s="184">
        <v>23</v>
      </c>
      <c r="AN5" s="184">
        <v>24</v>
      </c>
      <c r="AO5" s="184">
        <v>25</v>
      </c>
      <c r="AP5" s="184">
        <v>26</v>
      </c>
      <c r="AQ5" s="184">
        <v>27</v>
      </c>
      <c r="AR5" s="184">
        <v>28</v>
      </c>
      <c r="AS5" s="184">
        <v>29</v>
      </c>
      <c r="AT5" s="184">
        <v>30</v>
      </c>
      <c r="AU5" s="184">
        <v>31</v>
      </c>
      <c r="AV5" s="184">
        <v>32</v>
      </c>
      <c r="AW5" s="184">
        <v>33</v>
      </c>
      <c r="AX5" s="184">
        <v>34</v>
      </c>
      <c r="AY5" s="184">
        <v>35</v>
      </c>
      <c r="AZ5" s="184">
        <v>36</v>
      </c>
      <c r="BA5" s="184">
        <v>37</v>
      </c>
      <c r="BB5" s="184">
        <v>38</v>
      </c>
      <c r="BC5" s="184">
        <v>39</v>
      </c>
      <c r="BD5" s="184">
        <v>40</v>
      </c>
      <c r="BE5" s="184">
        <v>41</v>
      </c>
      <c r="BF5" s="184">
        <v>42</v>
      </c>
      <c r="BG5" s="184">
        <v>43</v>
      </c>
      <c r="BH5" s="184">
        <v>44</v>
      </c>
      <c r="BI5" s="184">
        <v>45</v>
      </c>
      <c r="BJ5" s="184">
        <v>46</v>
      </c>
      <c r="BK5" s="184">
        <v>47</v>
      </c>
      <c r="BL5" s="184">
        <v>48</v>
      </c>
      <c r="BM5" s="184">
        <v>49</v>
      </c>
      <c r="BN5" s="184">
        <v>50</v>
      </c>
      <c r="BO5" s="184">
        <v>51</v>
      </c>
      <c r="BP5" s="184">
        <v>52</v>
      </c>
      <c r="BQ5" s="184">
        <v>53</v>
      </c>
      <c r="BR5" s="184">
        <v>54</v>
      </c>
      <c r="BS5" s="184">
        <v>55</v>
      </c>
      <c r="BT5" s="184">
        <v>56</v>
      </c>
      <c r="BU5" s="184">
        <v>57</v>
      </c>
      <c r="BV5" s="184">
        <v>58</v>
      </c>
      <c r="BW5" s="184">
        <v>59</v>
      </c>
      <c r="BX5" s="184">
        <v>60</v>
      </c>
      <c r="BY5" s="184">
        <v>61</v>
      </c>
      <c r="BZ5" s="184">
        <v>62</v>
      </c>
      <c r="CA5" s="184">
        <v>63</v>
      </c>
      <c r="CB5" s="184">
        <v>64</v>
      </c>
      <c r="CC5" s="184">
        <v>65</v>
      </c>
      <c r="CD5" s="184">
        <v>66</v>
      </c>
      <c r="CE5" s="184">
        <v>67</v>
      </c>
      <c r="CF5" s="184">
        <v>68</v>
      </c>
      <c r="CG5" s="184">
        <v>69</v>
      </c>
      <c r="CH5" s="184">
        <v>70</v>
      </c>
      <c r="CI5" s="184">
        <v>71</v>
      </c>
      <c r="CJ5" s="184">
        <v>72</v>
      </c>
      <c r="CK5" s="184">
        <v>73</v>
      </c>
      <c r="CL5" s="184">
        <v>74</v>
      </c>
      <c r="CM5" s="184">
        <v>75</v>
      </c>
      <c r="CN5" s="184">
        <v>76</v>
      </c>
      <c r="CO5" s="184">
        <v>77</v>
      </c>
      <c r="CP5" s="184">
        <v>78</v>
      </c>
      <c r="CQ5" s="184"/>
      <c r="CR5" s="184">
        <v>80</v>
      </c>
      <c r="CS5" s="184">
        <v>81</v>
      </c>
      <c r="CT5" s="184">
        <v>82</v>
      </c>
      <c r="CU5" s="184">
        <v>83</v>
      </c>
      <c r="CV5" s="184">
        <v>84</v>
      </c>
      <c r="CW5" s="184">
        <v>85</v>
      </c>
      <c r="CX5" s="184">
        <v>86</v>
      </c>
      <c r="CY5" s="184">
        <v>87</v>
      </c>
      <c r="CZ5" s="184">
        <v>88</v>
      </c>
      <c r="DA5" s="184">
        <v>89</v>
      </c>
      <c r="DB5" s="184"/>
      <c r="DC5" s="184">
        <v>91</v>
      </c>
      <c r="DD5" s="184">
        <v>92</v>
      </c>
      <c r="DE5" s="184">
        <v>93</v>
      </c>
      <c r="DF5" s="184">
        <v>94</v>
      </c>
      <c r="DG5" s="184">
        <v>95</v>
      </c>
      <c r="DH5" s="184">
        <v>96</v>
      </c>
      <c r="DI5" s="184">
        <v>97</v>
      </c>
      <c r="DJ5" s="184">
        <v>98</v>
      </c>
      <c r="DK5" s="184">
        <v>99</v>
      </c>
    </row>
    <row r="6" spans="1:115" ht="14.65" thickBot="1">
      <c r="A6" s="184">
        <v>0</v>
      </c>
      <c r="B6" s="184">
        <v>0</v>
      </c>
      <c r="C6" s="1"/>
      <c r="D6" s="1">
        <v>5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211">
        <v>0</v>
      </c>
      <c r="O6" s="218">
        <v>0</v>
      </c>
      <c r="P6" s="27" t="s">
        <v>590</v>
      </c>
      <c r="Q6" s="27" t="s">
        <v>590</v>
      </c>
      <c r="R6" s="27" t="s">
        <v>590</v>
      </c>
      <c r="S6" s="27" t="s">
        <v>590</v>
      </c>
      <c r="T6" s="27" t="s">
        <v>590</v>
      </c>
      <c r="U6" s="27" t="s">
        <v>591</v>
      </c>
      <c r="V6" s="27" t="s">
        <v>592</v>
      </c>
      <c r="W6" s="27" t="s">
        <v>593</v>
      </c>
      <c r="X6" s="27" t="s">
        <v>594</v>
      </c>
      <c r="Y6" s="27" t="s">
        <v>595</v>
      </c>
      <c r="Z6" s="27" t="s">
        <v>596</v>
      </c>
      <c r="AA6" s="27" t="s">
        <v>597</v>
      </c>
      <c r="AB6" s="27" t="s">
        <v>598</v>
      </c>
      <c r="AC6" s="27" t="s">
        <v>599</v>
      </c>
      <c r="AD6" s="27" t="s">
        <v>600</v>
      </c>
      <c r="AE6" s="27" t="s">
        <v>601</v>
      </c>
      <c r="AF6" s="27" t="s">
        <v>601</v>
      </c>
      <c r="AG6" s="27" t="s">
        <v>602</v>
      </c>
      <c r="AH6" s="27" t="s">
        <v>603</v>
      </c>
      <c r="AI6" s="27" t="s">
        <v>604</v>
      </c>
      <c r="AJ6" s="27" t="s">
        <v>605</v>
      </c>
      <c r="AK6" s="27" t="s">
        <v>605</v>
      </c>
      <c r="AL6" s="27" t="s">
        <v>606</v>
      </c>
      <c r="AM6" s="27" t="s">
        <v>607</v>
      </c>
      <c r="AN6" s="27" t="s">
        <v>608</v>
      </c>
      <c r="AO6" s="27" t="s">
        <v>609</v>
      </c>
      <c r="AP6" s="27" t="s">
        <v>609</v>
      </c>
      <c r="AQ6" s="27" t="s">
        <v>610</v>
      </c>
      <c r="AR6" s="27" t="s">
        <v>611</v>
      </c>
      <c r="AS6" s="27" t="s">
        <v>612</v>
      </c>
      <c r="AT6" s="27" t="s">
        <v>613</v>
      </c>
      <c r="AU6" s="27" t="s">
        <v>613</v>
      </c>
      <c r="AV6" s="27" t="s">
        <v>613</v>
      </c>
      <c r="AW6" s="27" t="s">
        <v>614</v>
      </c>
      <c r="AX6" s="27" t="s">
        <v>615</v>
      </c>
      <c r="AY6" s="27" t="s">
        <v>616</v>
      </c>
      <c r="AZ6" s="27" t="s">
        <v>616</v>
      </c>
      <c r="BA6" s="27" t="s">
        <v>617</v>
      </c>
      <c r="BB6" s="27" t="s">
        <v>618</v>
      </c>
      <c r="BC6" s="27" t="s">
        <v>619</v>
      </c>
      <c r="BD6" s="27" t="s">
        <v>620</v>
      </c>
      <c r="BE6" s="27" t="s">
        <v>620</v>
      </c>
      <c r="BF6" s="27" t="s">
        <v>621</v>
      </c>
      <c r="BG6" s="27" t="s">
        <v>622</v>
      </c>
      <c r="BH6" s="27" t="s">
        <v>623</v>
      </c>
      <c r="BI6" s="27" t="s">
        <v>624</v>
      </c>
      <c r="BJ6" s="27" t="s">
        <v>624</v>
      </c>
      <c r="BK6" s="27" t="s">
        <v>625</v>
      </c>
      <c r="BL6" s="27" t="s">
        <v>626</v>
      </c>
      <c r="BM6" s="27" t="s">
        <v>627</v>
      </c>
      <c r="BN6" s="27" t="s">
        <v>628</v>
      </c>
      <c r="BO6" s="27" t="s">
        <v>628</v>
      </c>
      <c r="BP6" s="27" t="s">
        <v>628</v>
      </c>
      <c r="BQ6" s="27" t="s">
        <v>628</v>
      </c>
      <c r="BR6" s="27" t="s">
        <v>628</v>
      </c>
      <c r="BS6" s="27" t="s">
        <v>628</v>
      </c>
      <c r="BT6" s="27" t="s">
        <v>629</v>
      </c>
      <c r="BU6" s="27" t="s">
        <v>630</v>
      </c>
      <c r="BV6" s="27" t="s">
        <v>631</v>
      </c>
      <c r="BW6" s="27" t="s">
        <v>632</v>
      </c>
      <c r="BX6" s="27" t="s">
        <v>633</v>
      </c>
      <c r="BY6" s="27" t="s">
        <v>633</v>
      </c>
      <c r="BZ6" s="27" t="s">
        <v>633</v>
      </c>
      <c r="CA6" s="27" t="s">
        <v>634</v>
      </c>
      <c r="CB6" s="27" t="s">
        <v>635</v>
      </c>
      <c r="CC6" s="27" t="s">
        <v>636</v>
      </c>
      <c r="CD6" s="27" t="s">
        <v>637</v>
      </c>
      <c r="CE6" s="27" t="s">
        <v>638</v>
      </c>
      <c r="CF6" s="27" t="s">
        <v>639</v>
      </c>
      <c r="CG6" s="27" t="s">
        <v>640</v>
      </c>
      <c r="CH6" s="27" t="s">
        <v>641</v>
      </c>
      <c r="CI6" s="27" t="s">
        <v>641</v>
      </c>
      <c r="CJ6" s="27" t="s">
        <v>642</v>
      </c>
      <c r="CK6" s="27" t="s">
        <v>643</v>
      </c>
      <c r="CL6" s="27" t="s">
        <v>644</v>
      </c>
      <c r="CM6" s="27" t="s">
        <v>645</v>
      </c>
      <c r="CN6" s="27" t="s">
        <v>645</v>
      </c>
      <c r="CO6" s="27" t="s">
        <v>646</v>
      </c>
      <c r="CP6" s="27" t="s">
        <v>647</v>
      </c>
      <c r="CR6" s="27" t="s">
        <v>648</v>
      </c>
      <c r="CS6" s="27" t="s">
        <v>649</v>
      </c>
      <c r="CT6" s="27" t="s">
        <v>650</v>
      </c>
      <c r="CU6" s="27" t="s">
        <v>651</v>
      </c>
      <c r="CV6" s="27" t="s">
        <v>652</v>
      </c>
      <c r="CW6" s="27" t="s">
        <v>653</v>
      </c>
      <c r="CX6" s="27" t="s">
        <v>653</v>
      </c>
      <c r="CY6" s="27" t="s">
        <v>654</v>
      </c>
      <c r="CZ6" s="27" t="s">
        <v>655</v>
      </c>
      <c r="DA6" s="27" t="s">
        <v>656</v>
      </c>
      <c r="DB6" s="27"/>
      <c r="DC6" s="27" t="s">
        <v>657</v>
      </c>
      <c r="DD6" s="27" t="s">
        <v>657</v>
      </c>
      <c r="DE6" s="27" t="s">
        <v>657</v>
      </c>
      <c r="DF6" s="27" t="s">
        <v>657</v>
      </c>
      <c r="DG6" s="27" t="s">
        <v>658</v>
      </c>
      <c r="DH6" s="27" t="s">
        <v>659</v>
      </c>
      <c r="DI6" s="27" t="s">
        <v>660</v>
      </c>
      <c r="DJ6" s="27" t="s">
        <v>661</v>
      </c>
      <c r="DK6" s="28" t="s">
        <v>662</v>
      </c>
    </row>
    <row r="7" spans="1:115">
      <c r="A7" s="250">
        <v>1</v>
      </c>
      <c r="B7" s="250">
        <v>1</v>
      </c>
      <c r="C7" s="1"/>
      <c r="D7" s="1">
        <v>5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211">
        <v>0.4</v>
      </c>
      <c r="O7" s="212">
        <v>700</v>
      </c>
      <c r="P7" s="174">
        <v>361.013919552</v>
      </c>
      <c r="Q7" s="174">
        <v>361.013919552</v>
      </c>
      <c r="R7" s="174">
        <v>361.013919552</v>
      </c>
      <c r="S7" s="174">
        <v>361.013919552</v>
      </c>
      <c r="T7" s="174">
        <v>361.013919552</v>
      </c>
      <c r="U7" s="174">
        <v>361.013919552</v>
      </c>
      <c r="V7" s="174">
        <v>401.99636505600006</v>
      </c>
      <c r="W7" s="174">
        <v>401.99636505600006</v>
      </c>
      <c r="X7" s="174">
        <v>401.99636505600006</v>
      </c>
      <c r="Y7" s="174">
        <v>361.013919552</v>
      </c>
      <c r="Z7" s="174">
        <v>517.87776268800008</v>
      </c>
      <c r="AA7" s="174">
        <v>517.87776268800008</v>
      </c>
      <c r="AB7" s="174">
        <v>517.87776268800008</v>
      </c>
      <c r="AC7" s="174">
        <v>517.87776268800008</v>
      </c>
      <c r="AD7" s="174">
        <v>517.87776268800008</v>
      </c>
      <c r="AE7" s="174">
        <v>517.87776268800008</v>
      </c>
      <c r="AF7" s="174">
        <v>517.87776268800008</v>
      </c>
      <c r="AG7" s="174">
        <v>517.87776268800008</v>
      </c>
      <c r="AH7" s="174">
        <v>517.87776268800008</v>
      </c>
      <c r="AI7" s="174">
        <v>517.87776268800008</v>
      </c>
      <c r="AJ7" s="174">
        <v>517.87776268800008</v>
      </c>
      <c r="AK7" s="174">
        <v>517.87776268800008</v>
      </c>
      <c r="AL7" s="174">
        <v>517.87776268800008</v>
      </c>
      <c r="AM7" s="174">
        <v>517.87776268800008</v>
      </c>
      <c r="AN7" s="174">
        <v>517.87776268800008</v>
      </c>
      <c r="AO7" s="174">
        <v>401.99636505600006</v>
      </c>
      <c r="AP7" s="174">
        <v>401.99636505600006</v>
      </c>
      <c r="AQ7" s="174">
        <v>401.99636505600006</v>
      </c>
      <c r="AR7" s="174">
        <v>401.99636505600006</v>
      </c>
      <c r="AS7" s="174">
        <v>401.99636505600006</v>
      </c>
      <c r="AT7" s="174">
        <v>361.013919552</v>
      </c>
      <c r="AU7" s="174">
        <v>361.013919552</v>
      </c>
      <c r="AV7" s="174">
        <v>401.99636505600006</v>
      </c>
      <c r="AW7" s="174">
        <v>517.87776268800008</v>
      </c>
      <c r="AX7" s="174">
        <v>517.87776268800008</v>
      </c>
      <c r="AY7" s="174">
        <v>517.87776268800008</v>
      </c>
      <c r="AZ7" s="174">
        <v>517.87776268800008</v>
      </c>
      <c r="BA7" s="174">
        <v>517.87776268800008</v>
      </c>
      <c r="BB7" s="174">
        <v>517.87776268800008</v>
      </c>
      <c r="BC7" s="174">
        <v>517.87776268800008</v>
      </c>
      <c r="BD7" s="174">
        <v>361.013919552</v>
      </c>
      <c r="BE7" s="174">
        <v>361.013919552</v>
      </c>
      <c r="BF7" s="174">
        <v>361.013919552</v>
      </c>
      <c r="BG7" s="174">
        <v>361.013919552</v>
      </c>
      <c r="BH7" s="174">
        <v>361.013919552</v>
      </c>
      <c r="BI7" s="174">
        <v>335.57653958400005</v>
      </c>
      <c r="BJ7" s="174">
        <v>335.57653958400005</v>
      </c>
      <c r="BK7" s="174">
        <v>361.013919552</v>
      </c>
      <c r="BL7" s="174">
        <v>361.013919552</v>
      </c>
      <c r="BM7" s="174">
        <v>335.57653958400005</v>
      </c>
      <c r="BN7" s="174">
        <v>314.378722944</v>
      </c>
      <c r="BO7" s="174">
        <v>314.378722944</v>
      </c>
      <c r="BP7" s="174">
        <v>314.378722944</v>
      </c>
      <c r="BQ7" s="174">
        <v>314.378722944</v>
      </c>
      <c r="BR7" s="174">
        <v>314.378722944</v>
      </c>
      <c r="BS7" s="174">
        <v>314.378722944</v>
      </c>
      <c r="BT7" s="174">
        <v>314.378722944</v>
      </c>
      <c r="BU7" s="174">
        <v>335.57653958400005</v>
      </c>
      <c r="BV7" s="174">
        <v>335.57653958400005</v>
      </c>
      <c r="BW7" s="174">
        <v>314.378722944</v>
      </c>
      <c r="BX7" s="174">
        <v>288.94134297599999</v>
      </c>
      <c r="BY7" s="174">
        <v>288.94134297599999</v>
      </c>
      <c r="BZ7" s="174">
        <v>314.378722944</v>
      </c>
      <c r="CA7" s="174">
        <v>314.378722944</v>
      </c>
      <c r="CB7" s="174">
        <v>288.94134297599999</v>
      </c>
      <c r="CC7" s="174">
        <v>288.94134297599999</v>
      </c>
      <c r="CD7" s="174">
        <v>288.94134297599999</v>
      </c>
      <c r="CE7" s="174">
        <v>288.94134297599999</v>
      </c>
      <c r="CF7" s="174">
        <v>288.94134297599999</v>
      </c>
      <c r="CG7" s="174">
        <v>288.94134297599999</v>
      </c>
      <c r="CH7" s="174">
        <v>288.94134297599999</v>
      </c>
      <c r="CI7" s="174">
        <v>288.94134297599999</v>
      </c>
      <c r="CJ7" s="174">
        <v>314.378722944</v>
      </c>
      <c r="CK7" s="174">
        <v>288.94134297599999</v>
      </c>
      <c r="CL7" s="174">
        <v>288.94134297599999</v>
      </c>
      <c r="CM7" s="174">
        <v>335.57653958400005</v>
      </c>
      <c r="CN7" s="174">
        <v>361.013919552</v>
      </c>
      <c r="CO7" s="174">
        <v>335.57653958400005</v>
      </c>
      <c r="CP7" s="174">
        <v>335.57653958400005</v>
      </c>
      <c r="CQ7" s="175"/>
      <c r="CR7" s="174">
        <v>401.99636505600006</v>
      </c>
      <c r="CS7" s="174">
        <v>401.99636505600006</v>
      </c>
      <c r="CT7" s="174">
        <v>401.99636505600006</v>
      </c>
      <c r="CU7" s="174">
        <v>401.99636505600006</v>
      </c>
      <c r="CV7" s="174">
        <v>401.99636505600006</v>
      </c>
      <c r="CW7" s="174">
        <v>335.57653958400005</v>
      </c>
      <c r="CX7" s="174">
        <v>361.013919552</v>
      </c>
      <c r="CY7" s="174">
        <v>361.013919552</v>
      </c>
      <c r="CZ7" s="174">
        <v>335.57653958400005</v>
      </c>
      <c r="DA7" s="174">
        <v>335.57653958400005</v>
      </c>
      <c r="DB7" s="174"/>
      <c r="DC7" s="174">
        <v>335.57653958400005</v>
      </c>
      <c r="DD7" s="174">
        <v>335.57653958400005</v>
      </c>
      <c r="DE7" s="174">
        <v>335.57653958400005</v>
      </c>
      <c r="DF7" s="174">
        <v>335.57653958400005</v>
      </c>
      <c r="DG7" s="174">
        <v>335.57653958400005</v>
      </c>
      <c r="DH7" s="174">
        <v>361.013919552</v>
      </c>
      <c r="DI7" s="174">
        <v>361.013919552</v>
      </c>
      <c r="DJ7" s="174">
        <v>335.57653958400005</v>
      </c>
      <c r="DK7" s="176">
        <v>335.57653958400005</v>
      </c>
    </row>
    <row r="8" spans="1:115">
      <c r="A8" s="250">
        <v>2</v>
      </c>
      <c r="B8" s="250">
        <v>2</v>
      </c>
      <c r="C8" s="1"/>
      <c r="D8" s="1">
        <v>5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253">
        <v>361.99203955200005</v>
      </c>
      <c r="Q8" s="253">
        <v>361.99203955200005</v>
      </c>
      <c r="R8" s="253">
        <v>361.99203955200005</v>
      </c>
      <c r="S8" s="253">
        <v>361.99203955200005</v>
      </c>
      <c r="T8" s="253">
        <v>361.99203955200005</v>
      </c>
      <c r="U8" s="253">
        <v>361.99203955200005</v>
      </c>
      <c r="V8" s="253">
        <v>402.97448505599999</v>
      </c>
      <c r="W8" s="253">
        <v>402.97448505599999</v>
      </c>
      <c r="X8" s="253">
        <v>402.97448505599999</v>
      </c>
      <c r="Y8" s="253">
        <v>361.99203955200005</v>
      </c>
      <c r="Z8" s="253">
        <v>518.85588268800018</v>
      </c>
      <c r="AA8" s="253">
        <v>518.85588268800018</v>
      </c>
      <c r="AB8" s="253">
        <v>518.85588268800018</v>
      </c>
      <c r="AC8" s="253">
        <v>518.85588268800018</v>
      </c>
      <c r="AD8" s="253">
        <v>518.85588268800018</v>
      </c>
      <c r="AE8" s="253">
        <v>518.85588268800018</v>
      </c>
      <c r="AF8" s="253">
        <v>518.85588268800018</v>
      </c>
      <c r="AG8" s="253">
        <v>518.85588268800018</v>
      </c>
      <c r="AH8" s="253">
        <v>518.85588268800018</v>
      </c>
      <c r="AI8" s="253">
        <v>518.85588268800018</v>
      </c>
      <c r="AJ8" s="253">
        <v>518.85588268800018</v>
      </c>
      <c r="AK8" s="253">
        <v>518.85588268800018</v>
      </c>
      <c r="AL8" s="253">
        <v>518.85588268800018</v>
      </c>
      <c r="AM8" s="253">
        <v>518.85588268800018</v>
      </c>
      <c r="AN8" s="253">
        <v>518.85588268800018</v>
      </c>
      <c r="AO8" s="253">
        <v>402.97448505599999</v>
      </c>
      <c r="AP8" s="253">
        <v>402.97448505599999</v>
      </c>
      <c r="AQ8" s="253">
        <v>402.97448505599999</v>
      </c>
      <c r="AR8" s="253">
        <v>402.97448505599999</v>
      </c>
      <c r="AS8" s="253">
        <v>402.97448505599999</v>
      </c>
      <c r="AT8" s="253">
        <v>361.99203955200005</v>
      </c>
      <c r="AU8" s="253">
        <v>361.99203955200005</v>
      </c>
      <c r="AV8" s="253">
        <v>402.97448505599999</v>
      </c>
      <c r="AW8" s="253">
        <v>518.85588268800018</v>
      </c>
      <c r="AX8" s="253">
        <v>518.85588268800018</v>
      </c>
      <c r="AY8" s="253">
        <v>518.85588268800018</v>
      </c>
      <c r="AZ8" s="253">
        <v>518.85588268800018</v>
      </c>
      <c r="BA8" s="253">
        <v>518.85588268800018</v>
      </c>
      <c r="BB8" s="253">
        <v>518.85588268800018</v>
      </c>
      <c r="BC8" s="253">
        <v>518.85588268800018</v>
      </c>
      <c r="BD8" s="253">
        <v>361.99203955200005</v>
      </c>
      <c r="BE8" s="253">
        <v>361.99203955200005</v>
      </c>
      <c r="BF8" s="253">
        <v>361.99203955200005</v>
      </c>
      <c r="BG8" s="253">
        <v>361.99203955200005</v>
      </c>
      <c r="BH8" s="253">
        <v>361.99203955200005</v>
      </c>
      <c r="BI8" s="253">
        <v>336.55465958400009</v>
      </c>
      <c r="BJ8" s="253">
        <v>336.55465958400009</v>
      </c>
      <c r="BK8" s="253">
        <v>361.99203955200005</v>
      </c>
      <c r="BL8" s="253">
        <v>361.99203955200005</v>
      </c>
      <c r="BM8" s="253">
        <v>336.55465958400009</v>
      </c>
      <c r="BN8" s="253">
        <v>315.35684294399999</v>
      </c>
      <c r="BO8" s="253">
        <v>315.35684294399999</v>
      </c>
      <c r="BP8" s="253">
        <v>315.35684294399999</v>
      </c>
      <c r="BQ8" s="253">
        <v>315.35684294399999</v>
      </c>
      <c r="BR8" s="253">
        <v>315.35684294399999</v>
      </c>
      <c r="BS8" s="253">
        <v>315.35684294399999</v>
      </c>
      <c r="BT8" s="253">
        <v>315.35684294399999</v>
      </c>
      <c r="BU8" s="253">
        <v>336.55465958400009</v>
      </c>
      <c r="BV8" s="253">
        <v>336.55465958400009</v>
      </c>
      <c r="BW8" s="253">
        <v>315.35684294399999</v>
      </c>
      <c r="BX8" s="253">
        <v>289.91946297600003</v>
      </c>
      <c r="BY8" s="253">
        <v>289.91946297600003</v>
      </c>
      <c r="BZ8" s="253">
        <v>315.35684294399999</v>
      </c>
      <c r="CA8" s="253">
        <v>315.35684294399999</v>
      </c>
      <c r="CB8" s="253">
        <v>289.91946297600003</v>
      </c>
      <c r="CC8" s="253">
        <v>289.91946297600003</v>
      </c>
      <c r="CD8" s="253">
        <v>289.91946297600003</v>
      </c>
      <c r="CE8" s="253">
        <v>289.91946297600003</v>
      </c>
      <c r="CF8" s="253">
        <v>289.91946297600003</v>
      </c>
      <c r="CG8" s="253">
        <v>289.91946297600003</v>
      </c>
      <c r="CH8" s="253">
        <v>289.91946297600003</v>
      </c>
      <c r="CI8" s="253">
        <v>289.91946297600003</v>
      </c>
      <c r="CJ8" s="253">
        <v>315.35684294399999</v>
      </c>
      <c r="CK8" s="253">
        <v>289.91946297600003</v>
      </c>
      <c r="CL8" s="253">
        <v>289.91946297600003</v>
      </c>
      <c r="CM8" s="253">
        <v>336.55465958400009</v>
      </c>
      <c r="CN8" s="253">
        <v>361.99203955200005</v>
      </c>
      <c r="CO8" s="253">
        <v>336.55465958400009</v>
      </c>
      <c r="CP8" s="253">
        <v>336.55465958400009</v>
      </c>
      <c r="CQ8" s="175"/>
      <c r="CR8" s="253">
        <v>402.97448505599999</v>
      </c>
      <c r="CS8" s="253">
        <v>402.97448505599999</v>
      </c>
      <c r="CT8" s="253">
        <v>402.97448505599999</v>
      </c>
      <c r="CU8" s="253">
        <v>402.97448505599999</v>
      </c>
      <c r="CV8" s="253">
        <v>402.97448505599999</v>
      </c>
      <c r="CW8" s="253">
        <v>336.55465958400009</v>
      </c>
      <c r="CX8" s="253">
        <v>361.99203955200005</v>
      </c>
      <c r="CY8" s="253">
        <v>361.99203955200005</v>
      </c>
      <c r="CZ8" s="253">
        <v>336.55465958400009</v>
      </c>
      <c r="DA8" s="253">
        <v>336.55465958400009</v>
      </c>
      <c r="DB8" s="253"/>
      <c r="DC8" s="253">
        <v>336.55465958400009</v>
      </c>
      <c r="DD8" s="253">
        <v>336.55465958400009</v>
      </c>
      <c r="DE8" s="253">
        <v>336.55465958400009</v>
      </c>
      <c r="DF8" s="253">
        <v>336.55465958400009</v>
      </c>
      <c r="DG8" s="253">
        <v>336.55465958400009</v>
      </c>
      <c r="DH8" s="253">
        <v>361.99203955200005</v>
      </c>
      <c r="DI8" s="253">
        <v>361.99203955200005</v>
      </c>
      <c r="DJ8" s="253">
        <v>336.55465958400009</v>
      </c>
      <c r="DK8" s="177">
        <v>336.55465958400009</v>
      </c>
    </row>
    <row r="9" spans="1:115">
      <c r="A9" s="184">
        <v>3</v>
      </c>
      <c r="B9" s="184">
        <v>3</v>
      </c>
      <c r="C9" s="1"/>
      <c r="D9" s="1">
        <v>5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253">
        <v>365.90451955200001</v>
      </c>
      <c r="Q9" s="253">
        <v>365.90451955200001</v>
      </c>
      <c r="R9" s="253">
        <v>365.90451955200001</v>
      </c>
      <c r="S9" s="253">
        <v>365.90451955200001</v>
      </c>
      <c r="T9" s="253">
        <v>365.90451955200001</v>
      </c>
      <c r="U9" s="253">
        <v>365.90451955200001</v>
      </c>
      <c r="V9" s="253">
        <v>406.88696505600007</v>
      </c>
      <c r="W9" s="253">
        <v>406.88696505600007</v>
      </c>
      <c r="X9" s="253">
        <v>406.88696505600007</v>
      </c>
      <c r="Y9" s="253">
        <v>365.90451955200001</v>
      </c>
      <c r="Z9" s="253">
        <v>522.76836268800002</v>
      </c>
      <c r="AA9" s="253">
        <v>522.76836268800002</v>
      </c>
      <c r="AB9" s="253">
        <v>522.76836268800002</v>
      </c>
      <c r="AC9" s="253">
        <v>522.76836268800002</v>
      </c>
      <c r="AD9" s="253">
        <v>522.76836268800002</v>
      </c>
      <c r="AE9" s="253">
        <v>522.76836268800002</v>
      </c>
      <c r="AF9" s="253">
        <v>522.76836268800002</v>
      </c>
      <c r="AG9" s="253">
        <v>522.76836268800002</v>
      </c>
      <c r="AH9" s="253">
        <v>522.76836268800002</v>
      </c>
      <c r="AI9" s="253">
        <v>522.76836268800002</v>
      </c>
      <c r="AJ9" s="253">
        <v>522.76836268800002</v>
      </c>
      <c r="AK9" s="253">
        <v>522.76836268800002</v>
      </c>
      <c r="AL9" s="253">
        <v>522.76836268800002</v>
      </c>
      <c r="AM9" s="253">
        <v>522.76836268800002</v>
      </c>
      <c r="AN9" s="253">
        <v>522.76836268800002</v>
      </c>
      <c r="AO9" s="253">
        <v>406.88696505600007</v>
      </c>
      <c r="AP9" s="253">
        <v>406.88696505600007</v>
      </c>
      <c r="AQ9" s="253">
        <v>406.88696505600007</v>
      </c>
      <c r="AR9" s="253">
        <v>406.88696505600007</v>
      </c>
      <c r="AS9" s="253">
        <v>406.88696505600007</v>
      </c>
      <c r="AT9" s="253">
        <v>365.90451955200001</v>
      </c>
      <c r="AU9" s="253">
        <v>365.90451955200001</v>
      </c>
      <c r="AV9" s="253">
        <v>406.88696505600007</v>
      </c>
      <c r="AW9" s="253">
        <v>522.76836268800002</v>
      </c>
      <c r="AX9" s="253">
        <v>522.76836268800002</v>
      </c>
      <c r="AY9" s="253">
        <v>522.76836268800002</v>
      </c>
      <c r="AZ9" s="253">
        <v>522.76836268800002</v>
      </c>
      <c r="BA9" s="253">
        <v>522.76836268800002</v>
      </c>
      <c r="BB9" s="253">
        <v>522.76836268800002</v>
      </c>
      <c r="BC9" s="253">
        <v>522.76836268800002</v>
      </c>
      <c r="BD9" s="253">
        <v>365.90451955200001</v>
      </c>
      <c r="BE9" s="253">
        <v>365.90451955200001</v>
      </c>
      <c r="BF9" s="253">
        <v>365.90451955200001</v>
      </c>
      <c r="BG9" s="253">
        <v>365.90451955200001</v>
      </c>
      <c r="BH9" s="253">
        <v>365.90451955200001</v>
      </c>
      <c r="BI9" s="253">
        <v>340.46713958399999</v>
      </c>
      <c r="BJ9" s="253">
        <v>340.46713958399999</v>
      </c>
      <c r="BK9" s="253">
        <v>365.90451955200001</v>
      </c>
      <c r="BL9" s="253">
        <v>365.90451955200001</v>
      </c>
      <c r="BM9" s="253">
        <v>340.46713958399999</v>
      </c>
      <c r="BN9" s="253">
        <v>319.26932294399995</v>
      </c>
      <c r="BO9" s="253">
        <v>319.26932294399995</v>
      </c>
      <c r="BP9" s="253">
        <v>319.26932294399995</v>
      </c>
      <c r="BQ9" s="253">
        <v>319.26932294399995</v>
      </c>
      <c r="BR9" s="253">
        <v>319.26932294399995</v>
      </c>
      <c r="BS9" s="253">
        <v>319.26932294399995</v>
      </c>
      <c r="BT9" s="253">
        <v>319.26932294399995</v>
      </c>
      <c r="BU9" s="253">
        <v>340.46713958399999</v>
      </c>
      <c r="BV9" s="253">
        <v>340.46713958399999</v>
      </c>
      <c r="BW9" s="253">
        <v>319.26932294399995</v>
      </c>
      <c r="BX9" s="253">
        <v>293.83194297599999</v>
      </c>
      <c r="BY9" s="253">
        <v>293.83194297599999</v>
      </c>
      <c r="BZ9" s="253">
        <v>319.26932294399995</v>
      </c>
      <c r="CA9" s="253">
        <v>319.26932294399995</v>
      </c>
      <c r="CB9" s="253">
        <v>293.83194297599999</v>
      </c>
      <c r="CC9" s="253">
        <v>293.83194297599994</v>
      </c>
      <c r="CD9" s="253">
        <v>293.83194297599994</v>
      </c>
      <c r="CE9" s="253">
        <v>293.83194297599999</v>
      </c>
      <c r="CF9" s="253">
        <v>293.83194297599999</v>
      </c>
      <c r="CG9" s="253">
        <v>293.83194297599999</v>
      </c>
      <c r="CH9" s="253">
        <v>293.83194297599999</v>
      </c>
      <c r="CI9" s="253">
        <v>293.83194297599999</v>
      </c>
      <c r="CJ9" s="253">
        <v>319.26932294399995</v>
      </c>
      <c r="CK9" s="253">
        <v>293.83194297599999</v>
      </c>
      <c r="CL9" s="253">
        <v>293.83194297599999</v>
      </c>
      <c r="CM9" s="253">
        <v>340.46713958399999</v>
      </c>
      <c r="CN9" s="253">
        <v>365.90451955200001</v>
      </c>
      <c r="CO9" s="253">
        <v>340.46713958399999</v>
      </c>
      <c r="CP9" s="253">
        <v>340.46713958399999</v>
      </c>
      <c r="CQ9" s="175"/>
      <c r="CR9" s="253">
        <v>406.88696505600007</v>
      </c>
      <c r="CS9" s="253">
        <v>406.88696505600007</v>
      </c>
      <c r="CT9" s="253">
        <v>406.88696505600007</v>
      </c>
      <c r="CU9" s="253">
        <v>406.88696505600007</v>
      </c>
      <c r="CV9" s="253">
        <v>406.88696505600007</v>
      </c>
      <c r="CW9" s="253">
        <v>340.46713958399999</v>
      </c>
      <c r="CX9" s="253">
        <v>365.90451955200001</v>
      </c>
      <c r="CY9" s="253">
        <v>365.90451955200001</v>
      </c>
      <c r="CZ9" s="253">
        <v>340.46713958399999</v>
      </c>
      <c r="DA9" s="253">
        <v>340.46713958399999</v>
      </c>
      <c r="DB9" s="253"/>
      <c r="DC9" s="253">
        <v>340.46713958399999</v>
      </c>
      <c r="DD9" s="253">
        <v>340.46713958399999</v>
      </c>
      <c r="DE9" s="253">
        <v>340.46713958399999</v>
      </c>
      <c r="DF9" s="253">
        <v>340.46713958399999</v>
      </c>
      <c r="DG9" s="253">
        <v>340.46713958399999</v>
      </c>
      <c r="DH9" s="253">
        <v>365.90451955200001</v>
      </c>
      <c r="DI9" s="253">
        <v>365.90451955200001</v>
      </c>
      <c r="DJ9" s="253">
        <v>340.46713958399999</v>
      </c>
      <c r="DK9" s="177">
        <v>340.46713958399999</v>
      </c>
    </row>
    <row r="10" spans="1:115">
      <c r="A10" s="184">
        <v>4</v>
      </c>
      <c r="B10" s="184">
        <v>4</v>
      </c>
      <c r="C10" s="1"/>
      <c r="D10" s="1">
        <v>5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253">
        <v>414.49595616000011</v>
      </c>
      <c r="Q10" s="253">
        <v>414.49595616000011</v>
      </c>
      <c r="R10" s="253">
        <v>414.49595616000011</v>
      </c>
      <c r="S10" s="253">
        <v>414.49595616000011</v>
      </c>
      <c r="T10" s="253">
        <v>414.49595616000011</v>
      </c>
      <c r="U10" s="253">
        <v>414.49595616000011</v>
      </c>
      <c r="V10" s="253">
        <v>461.13115276800016</v>
      </c>
      <c r="W10" s="253">
        <v>461.13115276800016</v>
      </c>
      <c r="X10" s="253">
        <v>461.13115276800016</v>
      </c>
      <c r="Y10" s="253">
        <v>414.49595616000011</v>
      </c>
      <c r="Z10" s="253">
        <v>585.49167705600007</v>
      </c>
      <c r="AA10" s="253">
        <v>585.49167705600007</v>
      </c>
      <c r="AB10" s="253">
        <v>585.49167705600007</v>
      </c>
      <c r="AC10" s="253">
        <v>585.49167705600007</v>
      </c>
      <c r="AD10" s="253">
        <v>585.49167705600007</v>
      </c>
      <c r="AE10" s="253">
        <v>585.49167705600007</v>
      </c>
      <c r="AF10" s="253">
        <v>585.49167705600007</v>
      </c>
      <c r="AG10" s="253">
        <v>585.49167705600007</v>
      </c>
      <c r="AH10" s="253">
        <v>585.49167705600007</v>
      </c>
      <c r="AI10" s="253">
        <v>585.49167705600007</v>
      </c>
      <c r="AJ10" s="253">
        <v>585.49167705600007</v>
      </c>
      <c r="AK10" s="253">
        <v>585.49167705600007</v>
      </c>
      <c r="AL10" s="253">
        <v>585.49167705600007</v>
      </c>
      <c r="AM10" s="253">
        <v>585.49167705600007</v>
      </c>
      <c r="AN10" s="253">
        <v>585.49167705600007</v>
      </c>
      <c r="AO10" s="253">
        <v>461.13115276800016</v>
      </c>
      <c r="AP10" s="253">
        <v>461.13115276800016</v>
      </c>
      <c r="AQ10" s="253">
        <v>461.13115276800016</v>
      </c>
      <c r="AR10" s="253">
        <v>461.13115276800016</v>
      </c>
      <c r="AS10" s="253">
        <v>461.13115276800016</v>
      </c>
      <c r="AT10" s="253">
        <v>414.49595616000011</v>
      </c>
      <c r="AU10" s="253">
        <v>414.49595616000011</v>
      </c>
      <c r="AV10" s="253">
        <v>461.13115276800016</v>
      </c>
      <c r="AW10" s="253">
        <v>585.49167705600007</v>
      </c>
      <c r="AX10" s="253">
        <v>585.49167705600007</v>
      </c>
      <c r="AY10" s="253">
        <v>585.49167705600007</v>
      </c>
      <c r="AZ10" s="253">
        <v>585.49167705600007</v>
      </c>
      <c r="BA10" s="253">
        <v>585.49167705600007</v>
      </c>
      <c r="BB10" s="253">
        <v>585.49167705600007</v>
      </c>
      <c r="BC10" s="253">
        <v>585.49167705600007</v>
      </c>
      <c r="BD10" s="253">
        <v>414.49595616000011</v>
      </c>
      <c r="BE10" s="253">
        <v>414.49595616000011</v>
      </c>
      <c r="BF10" s="253">
        <v>414.49595616000011</v>
      </c>
      <c r="BG10" s="253">
        <v>414.49595616000011</v>
      </c>
      <c r="BH10" s="253">
        <v>414.49595616000011</v>
      </c>
      <c r="BI10" s="253">
        <v>384.819012864</v>
      </c>
      <c r="BJ10" s="253">
        <v>384.819012864</v>
      </c>
      <c r="BK10" s="253">
        <v>414.49595616000011</v>
      </c>
      <c r="BL10" s="253">
        <v>414.49595616000011</v>
      </c>
      <c r="BM10" s="253">
        <v>384.819012864</v>
      </c>
      <c r="BN10" s="253">
        <v>360.79482067200007</v>
      </c>
      <c r="BO10" s="253">
        <v>360.79482067200007</v>
      </c>
      <c r="BP10" s="253">
        <v>360.79482067200007</v>
      </c>
      <c r="BQ10" s="253">
        <v>360.79482067200007</v>
      </c>
      <c r="BR10" s="253">
        <v>360.79482067200007</v>
      </c>
      <c r="BS10" s="253">
        <v>360.79482067200007</v>
      </c>
      <c r="BT10" s="253">
        <v>360.79482067200007</v>
      </c>
      <c r="BU10" s="253">
        <v>384.819012864</v>
      </c>
      <c r="BV10" s="253">
        <v>384.819012864</v>
      </c>
      <c r="BW10" s="253">
        <v>360.79482067200007</v>
      </c>
      <c r="BX10" s="253">
        <v>333.94425292800008</v>
      </c>
      <c r="BY10" s="253">
        <v>333.94425292800008</v>
      </c>
      <c r="BZ10" s="253">
        <v>360.79482067200007</v>
      </c>
      <c r="CA10" s="253">
        <v>360.79482067200007</v>
      </c>
      <c r="CB10" s="253">
        <v>333.94425292800008</v>
      </c>
      <c r="CC10" s="253">
        <v>333.94425292800008</v>
      </c>
      <c r="CD10" s="253">
        <v>333.94425292800008</v>
      </c>
      <c r="CE10" s="253">
        <v>333.94425292800008</v>
      </c>
      <c r="CF10" s="253">
        <v>333.94425292800008</v>
      </c>
      <c r="CG10" s="253">
        <v>333.94425292800008</v>
      </c>
      <c r="CH10" s="253">
        <v>333.94425292800008</v>
      </c>
      <c r="CI10" s="253">
        <v>333.94425292800008</v>
      </c>
      <c r="CJ10" s="253">
        <v>360.79482067200007</v>
      </c>
      <c r="CK10" s="253">
        <v>333.94425292800008</v>
      </c>
      <c r="CL10" s="253">
        <v>333.94425292800008</v>
      </c>
      <c r="CM10" s="253">
        <v>384.819012864</v>
      </c>
      <c r="CN10" s="253">
        <v>414.49595616000011</v>
      </c>
      <c r="CO10" s="253">
        <v>384.819012864</v>
      </c>
      <c r="CP10" s="253">
        <v>384.819012864</v>
      </c>
      <c r="CQ10" s="175"/>
      <c r="CR10" s="253">
        <v>461.13115276800016</v>
      </c>
      <c r="CS10" s="253">
        <v>461.13115276800016</v>
      </c>
      <c r="CT10" s="253">
        <v>461.13115276800016</v>
      </c>
      <c r="CU10" s="253">
        <v>461.13115276800016</v>
      </c>
      <c r="CV10" s="253">
        <v>461.13115276800016</v>
      </c>
      <c r="CW10" s="253">
        <v>384.819012864</v>
      </c>
      <c r="CX10" s="253">
        <v>414.49595616000011</v>
      </c>
      <c r="CY10" s="253">
        <v>414.49595616000011</v>
      </c>
      <c r="CZ10" s="253">
        <v>384.819012864</v>
      </c>
      <c r="DA10" s="253">
        <v>384.819012864</v>
      </c>
      <c r="DB10" s="253"/>
      <c r="DC10" s="253">
        <v>384.819012864</v>
      </c>
      <c r="DD10" s="253">
        <v>384.819012864</v>
      </c>
      <c r="DE10" s="253">
        <v>384.819012864</v>
      </c>
      <c r="DF10" s="253">
        <v>384.819012864</v>
      </c>
      <c r="DG10" s="253">
        <v>384.819012864</v>
      </c>
      <c r="DH10" s="253">
        <v>414.49595616000011</v>
      </c>
      <c r="DI10" s="253">
        <v>414.49595616000011</v>
      </c>
      <c r="DJ10" s="253">
        <v>384.819012864</v>
      </c>
      <c r="DK10" s="177">
        <v>384.819012864</v>
      </c>
    </row>
    <row r="11" spans="1:115">
      <c r="A11" s="184">
        <v>5</v>
      </c>
      <c r="B11" s="184">
        <v>5</v>
      </c>
      <c r="C11" s="1"/>
      <c r="D11" s="1">
        <v>5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253">
        <v>454.17319833600004</v>
      </c>
      <c r="Q11" s="253">
        <v>454.17319833600004</v>
      </c>
      <c r="R11" s="253">
        <v>454.17319833600004</v>
      </c>
      <c r="S11" s="253">
        <v>454.17319833600004</v>
      </c>
      <c r="T11" s="253">
        <v>454.17319833600004</v>
      </c>
      <c r="U11" s="253">
        <v>454.17319833600004</v>
      </c>
      <c r="V11" s="253">
        <v>503.63477049600016</v>
      </c>
      <c r="W11" s="253">
        <v>503.63477049600016</v>
      </c>
      <c r="X11" s="253">
        <v>503.63477049600016</v>
      </c>
      <c r="Y11" s="253">
        <v>454.17319833600004</v>
      </c>
      <c r="Z11" s="253">
        <v>633.64804588799996</v>
      </c>
      <c r="AA11" s="253">
        <v>633.64804588799996</v>
      </c>
      <c r="AB11" s="253">
        <v>633.64804588799996</v>
      </c>
      <c r="AC11" s="253">
        <v>633.64804588799996</v>
      </c>
      <c r="AD11" s="253">
        <v>633.64804588799996</v>
      </c>
      <c r="AE11" s="253">
        <v>633.64804588799996</v>
      </c>
      <c r="AF11" s="253">
        <v>633.64804588799996</v>
      </c>
      <c r="AG11" s="253">
        <v>633.64804588799996</v>
      </c>
      <c r="AH11" s="253">
        <v>633.64804588799996</v>
      </c>
      <c r="AI11" s="253">
        <v>633.64804588799996</v>
      </c>
      <c r="AJ11" s="253">
        <v>633.64804588799996</v>
      </c>
      <c r="AK11" s="253">
        <v>633.64804588799996</v>
      </c>
      <c r="AL11" s="253">
        <v>633.64804588799996</v>
      </c>
      <c r="AM11" s="253">
        <v>633.64804588799996</v>
      </c>
      <c r="AN11" s="253">
        <v>633.64804588799996</v>
      </c>
      <c r="AO11" s="253">
        <v>503.63477049600016</v>
      </c>
      <c r="AP11" s="253">
        <v>503.63477049600016</v>
      </c>
      <c r="AQ11" s="253">
        <v>503.63477049600016</v>
      </c>
      <c r="AR11" s="253">
        <v>503.63477049600016</v>
      </c>
      <c r="AS11" s="253">
        <v>503.63477049600016</v>
      </c>
      <c r="AT11" s="253">
        <v>454.17319833600004</v>
      </c>
      <c r="AU11" s="253">
        <v>454.17319833600004</v>
      </c>
      <c r="AV11" s="253">
        <v>503.63477049600016</v>
      </c>
      <c r="AW11" s="253">
        <v>633.64804588799996</v>
      </c>
      <c r="AX11" s="253">
        <v>633.64804588799996</v>
      </c>
      <c r="AY11" s="253">
        <v>633.64804588799996</v>
      </c>
      <c r="AZ11" s="253">
        <v>633.64804588799996</v>
      </c>
      <c r="BA11" s="253">
        <v>633.64804588799996</v>
      </c>
      <c r="BB11" s="253">
        <v>633.64804588799996</v>
      </c>
      <c r="BC11" s="253">
        <v>633.64804588799996</v>
      </c>
      <c r="BD11" s="253">
        <v>454.1731983360001</v>
      </c>
      <c r="BE11" s="253">
        <v>454.1731983360001</v>
      </c>
      <c r="BF11" s="253">
        <v>454.1731983360001</v>
      </c>
      <c r="BG11" s="253">
        <v>454.1731983360001</v>
      </c>
      <c r="BH11" s="253">
        <v>454.17319833600004</v>
      </c>
      <c r="BI11" s="253">
        <v>416.01712838399999</v>
      </c>
      <c r="BJ11" s="253">
        <v>416.01712838399999</v>
      </c>
      <c r="BK11" s="253">
        <v>454.17319833600004</v>
      </c>
      <c r="BL11" s="253">
        <v>454.17319833600004</v>
      </c>
      <c r="BM11" s="253">
        <v>416.01712838399999</v>
      </c>
      <c r="BN11" s="253">
        <v>393.40612396800009</v>
      </c>
      <c r="BO11" s="253">
        <v>393.40612396800009</v>
      </c>
      <c r="BP11" s="253">
        <v>393.40612396800009</v>
      </c>
      <c r="BQ11" s="253">
        <v>393.40612396800009</v>
      </c>
      <c r="BR11" s="253">
        <v>393.40612396800009</v>
      </c>
      <c r="BS11" s="253">
        <v>393.40612396800009</v>
      </c>
      <c r="BT11" s="253">
        <v>393.40612396800009</v>
      </c>
      <c r="BU11" s="253">
        <v>416.01712838399999</v>
      </c>
      <c r="BV11" s="253">
        <v>416.01712838399999</v>
      </c>
      <c r="BW11" s="253">
        <v>393.40612396800009</v>
      </c>
      <c r="BX11" s="253">
        <v>363.72918067200004</v>
      </c>
      <c r="BY11" s="253">
        <v>363.72918067200004</v>
      </c>
      <c r="BZ11" s="253">
        <v>393.40612396800009</v>
      </c>
      <c r="CA11" s="253">
        <v>393.40612396800009</v>
      </c>
      <c r="CB11" s="253">
        <v>363.72918067200004</v>
      </c>
      <c r="CC11" s="253">
        <v>363.72918067200004</v>
      </c>
      <c r="CD11" s="253">
        <v>363.72918067200004</v>
      </c>
      <c r="CE11" s="253">
        <v>363.72918067200004</v>
      </c>
      <c r="CF11" s="253">
        <v>363.72918067200004</v>
      </c>
      <c r="CG11" s="253">
        <v>363.72918067200004</v>
      </c>
      <c r="CH11" s="253">
        <v>363.72918067200004</v>
      </c>
      <c r="CI11" s="253">
        <v>363.72918067200004</v>
      </c>
      <c r="CJ11" s="253">
        <v>393.40612396800009</v>
      </c>
      <c r="CK11" s="253">
        <v>363.72918067200004</v>
      </c>
      <c r="CL11" s="253">
        <v>363.72918067200004</v>
      </c>
      <c r="CM11" s="253">
        <v>416.01712838399999</v>
      </c>
      <c r="CN11" s="253">
        <v>454.17319833600004</v>
      </c>
      <c r="CO11" s="253">
        <v>416.01712838399999</v>
      </c>
      <c r="CP11" s="253">
        <v>416.01712838399999</v>
      </c>
      <c r="CQ11" s="175"/>
      <c r="CR11" s="253">
        <v>503.63477049600016</v>
      </c>
      <c r="CS11" s="253">
        <v>503.63477049600016</v>
      </c>
      <c r="CT11" s="253">
        <v>503.63477049600016</v>
      </c>
      <c r="CU11" s="253">
        <v>503.63477049600016</v>
      </c>
      <c r="CV11" s="253">
        <v>503.63477049600016</v>
      </c>
      <c r="CW11" s="253">
        <v>416.01712838399999</v>
      </c>
      <c r="CX11" s="253">
        <v>454.17319833600004</v>
      </c>
      <c r="CY11" s="253">
        <v>454.17319833600004</v>
      </c>
      <c r="CZ11" s="253">
        <v>416.01712838399999</v>
      </c>
      <c r="DA11" s="253">
        <v>416.01712838399999</v>
      </c>
      <c r="DB11" s="253"/>
      <c r="DC11" s="253">
        <v>416.01712838399999</v>
      </c>
      <c r="DD11" s="253">
        <v>416.01712838399999</v>
      </c>
      <c r="DE11" s="253">
        <v>416.01712838399999</v>
      </c>
      <c r="DF11" s="253">
        <v>416.01712838399999</v>
      </c>
      <c r="DG11" s="253">
        <v>416.01712838399999</v>
      </c>
      <c r="DH11" s="253">
        <v>454.17319833600004</v>
      </c>
      <c r="DI11" s="253">
        <v>454.17319833600004</v>
      </c>
      <c r="DJ11" s="253">
        <v>416.01712838399999</v>
      </c>
      <c r="DK11" s="177">
        <v>416.01712838399999</v>
      </c>
    </row>
    <row r="12" spans="1:115">
      <c r="A12" s="184">
        <v>6</v>
      </c>
      <c r="B12" s="184">
        <v>6</v>
      </c>
      <c r="C12" s="1"/>
      <c r="D12" s="1">
        <v>5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253">
        <v>513.63506937600005</v>
      </c>
      <c r="Q12" s="253">
        <v>513.63506937600005</v>
      </c>
      <c r="R12" s="253">
        <v>513.63506937600005</v>
      </c>
      <c r="S12" s="253">
        <v>513.63506937600005</v>
      </c>
      <c r="T12" s="253">
        <v>513.63506937600005</v>
      </c>
      <c r="U12" s="253">
        <v>513.63506937600005</v>
      </c>
      <c r="V12" s="253">
        <v>568.74939264000011</v>
      </c>
      <c r="W12" s="253">
        <v>568.74939264000011</v>
      </c>
      <c r="X12" s="253">
        <v>568.74939264000011</v>
      </c>
      <c r="Y12" s="253">
        <v>513.63506937600005</v>
      </c>
      <c r="Z12" s="253">
        <v>712.89454579200014</v>
      </c>
      <c r="AA12" s="253">
        <v>712.89454579200014</v>
      </c>
      <c r="AB12" s="253">
        <v>712.89454579200014</v>
      </c>
      <c r="AC12" s="253">
        <v>712.89454579200014</v>
      </c>
      <c r="AD12" s="253">
        <v>712.89454579200014</v>
      </c>
      <c r="AE12" s="253">
        <v>712.89454579200014</v>
      </c>
      <c r="AF12" s="253">
        <v>712.89454579200014</v>
      </c>
      <c r="AG12" s="253">
        <v>712.89454579200014</v>
      </c>
      <c r="AH12" s="253">
        <v>712.89454579200014</v>
      </c>
      <c r="AI12" s="253">
        <v>712.89454579200014</v>
      </c>
      <c r="AJ12" s="253">
        <v>712.89454579200014</v>
      </c>
      <c r="AK12" s="253">
        <v>712.89454579200014</v>
      </c>
      <c r="AL12" s="253">
        <v>712.89454579200014</v>
      </c>
      <c r="AM12" s="253">
        <v>712.89454579200014</v>
      </c>
      <c r="AN12" s="253">
        <v>712.89454579200014</v>
      </c>
      <c r="AO12" s="253">
        <v>568.74939264000011</v>
      </c>
      <c r="AP12" s="253">
        <v>568.74939264000011</v>
      </c>
      <c r="AQ12" s="253">
        <v>568.74939264000011</v>
      </c>
      <c r="AR12" s="253">
        <v>568.74939264000011</v>
      </c>
      <c r="AS12" s="253">
        <v>568.74939264000011</v>
      </c>
      <c r="AT12" s="253">
        <v>513.63506937600005</v>
      </c>
      <c r="AU12" s="253">
        <v>513.63506937600005</v>
      </c>
      <c r="AV12" s="253">
        <v>568.74939264000011</v>
      </c>
      <c r="AW12" s="253">
        <v>712.89454579200014</v>
      </c>
      <c r="AX12" s="253">
        <v>712.89454579200014</v>
      </c>
      <c r="AY12" s="253">
        <v>712.89454579200014</v>
      </c>
      <c r="AZ12" s="253">
        <v>712.89454579200014</v>
      </c>
      <c r="BA12" s="253">
        <v>712.89454579200014</v>
      </c>
      <c r="BB12" s="253">
        <v>712.89454579200014</v>
      </c>
      <c r="BC12" s="253">
        <v>712.89454579200014</v>
      </c>
      <c r="BD12" s="253">
        <v>513.63506937600005</v>
      </c>
      <c r="BE12" s="253">
        <v>513.63506937600005</v>
      </c>
      <c r="BF12" s="253">
        <v>513.63506937600005</v>
      </c>
      <c r="BG12" s="253">
        <v>513.63506937600005</v>
      </c>
      <c r="BH12" s="253">
        <v>513.63506937600005</v>
      </c>
      <c r="BI12" s="253">
        <v>469.8262483200001</v>
      </c>
      <c r="BJ12" s="253">
        <v>469.8262483200001</v>
      </c>
      <c r="BK12" s="253">
        <v>513.63506937600005</v>
      </c>
      <c r="BL12" s="253">
        <v>513.63506937600005</v>
      </c>
      <c r="BM12" s="253">
        <v>469.8262483200001</v>
      </c>
      <c r="BN12" s="253">
        <v>444.38886835200003</v>
      </c>
      <c r="BO12" s="253">
        <v>444.38886835200003</v>
      </c>
      <c r="BP12" s="253">
        <v>444.38886835200003</v>
      </c>
      <c r="BQ12" s="253">
        <v>444.38886835200003</v>
      </c>
      <c r="BR12" s="253">
        <v>444.38886835200003</v>
      </c>
      <c r="BS12" s="253">
        <v>444.38886835200003</v>
      </c>
      <c r="BT12" s="253">
        <v>444.38886835200003</v>
      </c>
      <c r="BU12" s="253">
        <v>469.8262483200001</v>
      </c>
      <c r="BV12" s="253">
        <v>469.8262483200001</v>
      </c>
      <c r="BW12" s="253">
        <v>444.38886835200003</v>
      </c>
      <c r="BX12" s="253">
        <v>413.29873728000007</v>
      </c>
      <c r="BY12" s="253">
        <v>413.29873728000007</v>
      </c>
      <c r="BZ12" s="253">
        <v>444.38886835200003</v>
      </c>
      <c r="CA12" s="253">
        <v>444.38886835200003</v>
      </c>
      <c r="CB12" s="253">
        <v>413.29873728000007</v>
      </c>
      <c r="CC12" s="253">
        <v>413.29873728000007</v>
      </c>
      <c r="CD12" s="253">
        <v>413.29873728000007</v>
      </c>
      <c r="CE12" s="253">
        <v>413.29873728000007</v>
      </c>
      <c r="CF12" s="253">
        <v>413.29873728000007</v>
      </c>
      <c r="CG12" s="253">
        <v>413.29873728000007</v>
      </c>
      <c r="CH12" s="253">
        <v>413.29873728000007</v>
      </c>
      <c r="CI12" s="253">
        <v>413.29873728000007</v>
      </c>
      <c r="CJ12" s="253">
        <v>444.38886835200003</v>
      </c>
      <c r="CK12" s="253">
        <v>413.29873728000007</v>
      </c>
      <c r="CL12" s="253">
        <v>413.29873728000007</v>
      </c>
      <c r="CM12" s="253">
        <v>469.8262483200001</v>
      </c>
      <c r="CN12" s="253">
        <v>513.63506937600005</v>
      </c>
      <c r="CO12" s="253">
        <v>469.8262483200001</v>
      </c>
      <c r="CP12" s="253">
        <v>469.8262483200001</v>
      </c>
      <c r="CQ12" s="175"/>
      <c r="CR12" s="253">
        <v>568.74939264000011</v>
      </c>
      <c r="CS12" s="253">
        <v>568.74939264000011</v>
      </c>
      <c r="CT12" s="253">
        <v>568.74939264000011</v>
      </c>
      <c r="CU12" s="253">
        <v>568.74939264000011</v>
      </c>
      <c r="CV12" s="253">
        <v>568.74939264000011</v>
      </c>
      <c r="CW12" s="253">
        <v>469.8262483200001</v>
      </c>
      <c r="CX12" s="253">
        <v>513.63506937600005</v>
      </c>
      <c r="CY12" s="253">
        <v>513.63506937600005</v>
      </c>
      <c r="CZ12" s="253">
        <v>469.8262483200001</v>
      </c>
      <c r="DA12" s="253">
        <v>469.8262483200001</v>
      </c>
      <c r="DB12" s="253"/>
      <c r="DC12" s="253">
        <v>469.8262483200001</v>
      </c>
      <c r="DD12" s="253">
        <v>469.8262483200001</v>
      </c>
      <c r="DE12" s="253">
        <v>469.8262483200001</v>
      </c>
      <c r="DF12" s="253">
        <v>469.8262483200001</v>
      </c>
      <c r="DG12" s="253">
        <v>469.8262483200001</v>
      </c>
      <c r="DH12" s="253">
        <v>513.63506937600005</v>
      </c>
      <c r="DI12" s="253">
        <v>513.63506937600005</v>
      </c>
      <c r="DJ12" s="253">
        <v>469.8262483200001</v>
      </c>
      <c r="DK12" s="177">
        <v>469.8262483200001</v>
      </c>
    </row>
    <row r="13" spans="1:115">
      <c r="A13" s="184">
        <v>7</v>
      </c>
      <c r="B13" s="184">
        <v>7</v>
      </c>
      <c r="C13" s="1"/>
      <c r="D13" s="1">
        <v>5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253">
        <v>538.20231379200004</v>
      </c>
      <c r="Q13" s="253">
        <v>538.20231379200004</v>
      </c>
      <c r="R13" s="253">
        <v>538.20231379200004</v>
      </c>
      <c r="S13" s="253">
        <v>538.20231379200004</v>
      </c>
      <c r="T13" s="253">
        <v>538.20231379200004</v>
      </c>
      <c r="U13" s="253">
        <v>538.20231379200004</v>
      </c>
      <c r="V13" s="253">
        <v>594.72982483199996</v>
      </c>
      <c r="W13" s="253">
        <v>594.72982483199996</v>
      </c>
      <c r="X13" s="253">
        <v>594.72982483199996</v>
      </c>
      <c r="Y13" s="253">
        <v>538.20231379199993</v>
      </c>
      <c r="Z13" s="253">
        <v>743.11454131200003</v>
      </c>
      <c r="AA13" s="253">
        <v>743.11454131200003</v>
      </c>
      <c r="AB13" s="253">
        <v>743.11454131200003</v>
      </c>
      <c r="AC13" s="253">
        <v>743.11454131200003</v>
      </c>
      <c r="AD13" s="253">
        <v>743.11454131200003</v>
      </c>
      <c r="AE13" s="253">
        <v>743.11454131200003</v>
      </c>
      <c r="AF13" s="253">
        <v>743.11454131200003</v>
      </c>
      <c r="AG13" s="253">
        <v>743.11454131200003</v>
      </c>
      <c r="AH13" s="253">
        <v>743.11454131200003</v>
      </c>
      <c r="AI13" s="253">
        <v>743.11454131200003</v>
      </c>
      <c r="AJ13" s="253">
        <v>743.11454131200003</v>
      </c>
      <c r="AK13" s="253">
        <v>743.11454131200003</v>
      </c>
      <c r="AL13" s="253">
        <v>743.11454131200003</v>
      </c>
      <c r="AM13" s="253">
        <v>743.11454131200003</v>
      </c>
      <c r="AN13" s="253">
        <v>743.11454131200003</v>
      </c>
      <c r="AO13" s="253">
        <v>594.72982483199996</v>
      </c>
      <c r="AP13" s="253">
        <v>594.72982483199996</v>
      </c>
      <c r="AQ13" s="253">
        <v>594.72982483199996</v>
      </c>
      <c r="AR13" s="253">
        <v>594.72982483199996</v>
      </c>
      <c r="AS13" s="253">
        <v>594.72982483199996</v>
      </c>
      <c r="AT13" s="253">
        <v>538.20231379200004</v>
      </c>
      <c r="AU13" s="253">
        <v>538.20231379200004</v>
      </c>
      <c r="AV13" s="253">
        <v>594.72982483199996</v>
      </c>
      <c r="AW13" s="253">
        <v>743.11454131200003</v>
      </c>
      <c r="AX13" s="253">
        <v>743.11454131200003</v>
      </c>
      <c r="AY13" s="253">
        <v>743.11454131200003</v>
      </c>
      <c r="AZ13" s="253">
        <v>743.11454131200003</v>
      </c>
      <c r="BA13" s="253">
        <v>743.11454131200003</v>
      </c>
      <c r="BB13" s="253">
        <v>743.11454131200003</v>
      </c>
      <c r="BC13" s="253">
        <v>743.11454131200003</v>
      </c>
      <c r="BD13" s="253">
        <v>538.20231379200004</v>
      </c>
      <c r="BE13" s="253">
        <v>538.20231379200004</v>
      </c>
      <c r="BF13" s="253">
        <v>538.20231379200004</v>
      </c>
      <c r="BG13" s="253">
        <v>538.20231379200004</v>
      </c>
      <c r="BH13" s="253">
        <v>538.20231379200004</v>
      </c>
      <c r="BI13" s="253">
        <v>491.56711718399998</v>
      </c>
      <c r="BJ13" s="253">
        <v>491.56711718399998</v>
      </c>
      <c r="BK13" s="253">
        <v>538.20231379200004</v>
      </c>
      <c r="BL13" s="253">
        <v>538.20231379200004</v>
      </c>
      <c r="BM13" s="253">
        <v>491.56711718399998</v>
      </c>
      <c r="BN13" s="253">
        <v>464.71654944000005</v>
      </c>
      <c r="BO13" s="253">
        <v>464.71654944000005</v>
      </c>
      <c r="BP13" s="253">
        <v>464.71654944000005</v>
      </c>
      <c r="BQ13" s="253">
        <v>464.71654944000005</v>
      </c>
      <c r="BR13" s="253">
        <v>464.71654944000005</v>
      </c>
      <c r="BS13" s="253">
        <v>464.71654944000005</v>
      </c>
      <c r="BT13" s="253">
        <v>464.71654944000005</v>
      </c>
      <c r="BU13" s="253">
        <v>491.56711718399998</v>
      </c>
      <c r="BV13" s="253">
        <v>491.56711718399998</v>
      </c>
      <c r="BW13" s="253">
        <v>464.71654944000005</v>
      </c>
      <c r="BX13" s="253">
        <v>432.213230592</v>
      </c>
      <c r="BY13" s="253">
        <v>432.213230592</v>
      </c>
      <c r="BZ13" s="253">
        <v>464.71654944000005</v>
      </c>
      <c r="CA13" s="253">
        <v>464.71654944000005</v>
      </c>
      <c r="CB13" s="253">
        <v>432.213230592</v>
      </c>
      <c r="CC13" s="253">
        <v>432.213230592</v>
      </c>
      <c r="CD13" s="253">
        <v>432.213230592</v>
      </c>
      <c r="CE13" s="253">
        <v>432.213230592</v>
      </c>
      <c r="CF13" s="253">
        <v>432.213230592</v>
      </c>
      <c r="CG13" s="253">
        <v>432.21323059200006</v>
      </c>
      <c r="CH13" s="253">
        <v>432.213230592</v>
      </c>
      <c r="CI13" s="253">
        <v>432.213230592</v>
      </c>
      <c r="CJ13" s="253">
        <v>464.71654944000005</v>
      </c>
      <c r="CK13" s="253">
        <v>432.213230592</v>
      </c>
      <c r="CL13" s="253">
        <v>432.213230592</v>
      </c>
      <c r="CM13" s="253">
        <v>491.56711718399998</v>
      </c>
      <c r="CN13" s="253">
        <v>538.20231379200004</v>
      </c>
      <c r="CO13" s="253">
        <v>491.56711718399998</v>
      </c>
      <c r="CP13" s="253">
        <v>491.56711718399998</v>
      </c>
      <c r="CQ13" s="175"/>
      <c r="CR13" s="253">
        <v>594.72982483199996</v>
      </c>
      <c r="CS13" s="253">
        <v>594.72982483199996</v>
      </c>
      <c r="CT13" s="253">
        <v>594.72982483199996</v>
      </c>
      <c r="CU13" s="253">
        <v>594.72982483199996</v>
      </c>
      <c r="CV13" s="253">
        <v>594.72982483199996</v>
      </c>
      <c r="CW13" s="253">
        <v>491.56711718399998</v>
      </c>
      <c r="CX13" s="253">
        <v>538.20231379200004</v>
      </c>
      <c r="CY13" s="253">
        <v>538.20231379200004</v>
      </c>
      <c r="CZ13" s="253">
        <v>491.56711718399998</v>
      </c>
      <c r="DA13" s="253">
        <v>491.56711718399998</v>
      </c>
      <c r="DB13" s="253"/>
      <c r="DC13" s="253">
        <v>491.56711718399998</v>
      </c>
      <c r="DD13" s="253">
        <v>491.56711718399998</v>
      </c>
      <c r="DE13" s="253">
        <v>491.56711718399998</v>
      </c>
      <c r="DF13" s="253">
        <v>491.56711718399998</v>
      </c>
      <c r="DG13" s="253">
        <v>491.56711718399998</v>
      </c>
      <c r="DH13" s="253">
        <v>538.20231379199993</v>
      </c>
      <c r="DI13" s="253">
        <v>538.20231379200004</v>
      </c>
      <c r="DJ13" s="253">
        <v>491.56711718399998</v>
      </c>
      <c r="DK13" s="177">
        <v>491.56711718399998</v>
      </c>
    </row>
    <row r="14" spans="1:115">
      <c r="A14" s="184">
        <v>8</v>
      </c>
      <c r="B14" s="184">
        <v>8</v>
      </c>
      <c r="C14" s="1"/>
      <c r="D14" s="1">
        <v>5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253">
        <v>622.66649702400002</v>
      </c>
      <c r="Q14" s="253">
        <v>622.66649702400002</v>
      </c>
      <c r="R14" s="253">
        <v>622.66649702400002</v>
      </c>
      <c r="S14" s="253">
        <v>622.66649702400002</v>
      </c>
      <c r="T14" s="253">
        <v>622.66649702400002</v>
      </c>
      <c r="U14" s="253">
        <v>622.66649702400002</v>
      </c>
      <c r="V14" s="253">
        <v>684.84675916800006</v>
      </c>
      <c r="W14" s="253">
        <v>684.84675916800006</v>
      </c>
      <c r="X14" s="253">
        <v>684.84675916800006</v>
      </c>
      <c r="Y14" s="253">
        <v>622.66649702400002</v>
      </c>
      <c r="Z14" s="253">
        <v>848.77654118400005</v>
      </c>
      <c r="AA14" s="253">
        <v>848.77654118400005</v>
      </c>
      <c r="AB14" s="253">
        <v>848.77654118400005</v>
      </c>
      <c r="AC14" s="253">
        <v>848.77654118400005</v>
      </c>
      <c r="AD14" s="253">
        <v>848.77654118400005</v>
      </c>
      <c r="AE14" s="253">
        <v>848.77654118400005</v>
      </c>
      <c r="AF14" s="253">
        <v>848.77654118400005</v>
      </c>
      <c r="AG14" s="253">
        <v>848.77654118400005</v>
      </c>
      <c r="AH14" s="253">
        <v>848.77654118400005</v>
      </c>
      <c r="AI14" s="253">
        <v>848.77654118400005</v>
      </c>
      <c r="AJ14" s="253">
        <v>848.77654118400005</v>
      </c>
      <c r="AK14" s="253">
        <v>848.77654118400005</v>
      </c>
      <c r="AL14" s="253">
        <v>848.77654118400005</v>
      </c>
      <c r="AM14" s="253">
        <v>848.77654118400005</v>
      </c>
      <c r="AN14" s="253">
        <v>848.77654118400005</v>
      </c>
      <c r="AO14" s="253">
        <v>684.84675916800006</v>
      </c>
      <c r="AP14" s="253">
        <v>684.84675916800006</v>
      </c>
      <c r="AQ14" s="253">
        <v>684.84675916800006</v>
      </c>
      <c r="AR14" s="253">
        <v>684.84675916800006</v>
      </c>
      <c r="AS14" s="253">
        <v>684.84675916800006</v>
      </c>
      <c r="AT14" s="253">
        <v>622.66649702400002</v>
      </c>
      <c r="AU14" s="253">
        <v>622.66649702400002</v>
      </c>
      <c r="AV14" s="253">
        <v>684.84675916800006</v>
      </c>
      <c r="AW14" s="253">
        <v>848.77654118400005</v>
      </c>
      <c r="AX14" s="253">
        <v>848.77654118400005</v>
      </c>
      <c r="AY14" s="253">
        <v>848.77654118400005</v>
      </c>
      <c r="AZ14" s="253">
        <v>848.77654118400005</v>
      </c>
      <c r="BA14" s="253">
        <v>848.77654118400005</v>
      </c>
      <c r="BB14" s="253">
        <v>848.77654118400005</v>
      </c>
      <c r="BC14" s="253">
        <v>848.77654118400005</v>
      </c>
      <c r="BD14" s="253">
        <v>622.66649702400002</v>
      </c>
      <c r="BE14" s="253">
        <v>622.66649702400002</v>
      </c>
      <c r="BF14" s="253">
        <v>622.66649702400002</v>
      </c>
      <c r="BG14" s="253">
        <v>622.66649702400002</v>
      </c>
      <c r="BH14" s="253">
        <v>622.66649702400002</v>
      </c>
      <c r="BI14" s="253">
        <v>563.31261043200004</v>
      </c>
      <c r="BJ14" s="253">
        <v>563.31261043200004</v>
      </c>
      <c r="BK14" s="253">
        <v>622.66649702400002</v>
      </c>
      <c r="BL14" s="253">
        <v>622.66649702400002</v>
      </c>
      <c r="BM14" s="253">
        <v>563.31261043200004</v>
      </c>
      <c r="BN14" s="253">
        <v>535.04885491200002</v>
      </c>
      <c r="BO14" s="253">
        <v>535.04885491200002</v>
      </c>
      <c r="BP14" s="253">
        <v>535.04885491200002</v>
      </c>
      <c r="BQ14" s="253">
        <v>535.04885491200002</v>
      </c>
      <c r="BR14" s="253">
        <v>535.04885491200002</v>
      </c>
      <c r="BS14" s="253">
        <v>535.04885491200002</v>
      </c>
      <c r="BT14" s="253">
        <v>535.04885491200002</v>
      </c>
      <c r="BU14" s="253">
        <v>563.31261043200004</v>
      </c>
      <c r="BV14" s="253">
        <v>563.31261043200004</v>
      </c>
      <c r="BW14" s="253">
        <v>535.04885491200002</v>
      </c>
      <c r="BX14" s="253">
        <v>496.89278496000003</v>
      </c>
      <c r="BY14" s="253">
        <v>496.89278496000003</v>
      </c>
      <c r="BZ14" s="253">
        <v>535.04885491200002</v>
      </c>
      <c r="CA14" s="253">
        <v>535.04885491200002</v>
      </c>
      <c r="CB14" s="253">
        <v>496.89278496000003</v>
      </c>
      <c r="CC14" s="253">
        <v>496.89278496000003</v>
      </c>
      <c r="CD14" s="253">
        <v>496.89278496000003</v>
      </c>
      <c r="CE14" s="253">
        <v>496.89278496000003</v>
      </c>
      <c r="CF14" s="253">
        <v>496.89278496000003</v>
      </c>
      <c r="CG14" s="253">
        <v>496.89278496000003</v>
      </c>
      <c r="CH14" s="253">
        <v>496.89278496000003</v>
      </c>
      <c r="CI14" s="253">
        <v>496.89278496000003</v>
      </c>
      <c r="CJ14" s="253">
        <v>535.04885491200002</v>
      </c>
      <c r="CK14" s="253">
        <v>496.89278496000003</v>
      </c>
      <c r="CL14" s="253">
        <v>496.89278496000003</v>
      </c>
      <c r="CM14" s="253">
        <v>563.31261043200004</v>
      </c>
      <c r="CN14" s="253">
        <v>622.66649702400002</v>
      </c>
      <c r="CO14" s="253">
        <v>563.31261043200004</v>
      </c>
      <c r="CP14" s="253">
        <v>563.31261043200004</v>
      </c>
      <c r="CQ14" s="175"/>
      <c r="CR14" s="253">
        <v>684.84675916800006</v>
      </c>
      <c r="CS14" s="253">
        <v>684.84675916800006</v>
      </c>
      <c r="CT14" s="253">
        <v>684.84675916800006</v>
      </c>
      <c r="CU14" s="253">
        <v>684.84675916800006</v>
      </c>
      <c r="CV14" s="253">
        <v>684.84675916800006</v>
      </c>
      <c r="CW14" s="253">
        <v>563.31261043200004</v>
      </c>
      <c r="CX14" s="253">
        <v>622.66649702400002</v>
      </c>
      <c r="CY14" s="253">
        <v>622.66649702400002</v>
      </c>
      <c r="CZ14" s="253">
        <v>563.31261043200004</v>
      </c>
      <c r="DA14" s="253">
        <v>563.31261043200004</v>
      </c>
      <c r="DB14" s="253"/>
      <c r="DC14" s="253">
        <v>563.31261043200004</v>
      </c>
      <c r="DD14" s="253">
        <v>563.31261043200004</v>
      </c>
      <c r="DE14" s="253">
        <v>563.31261043200004</v>
      </c>
      <c r="DF14" s="253">
        <v>563.31261043200004</v>
      </c>
      <c r="DG14" s="253">
        <v>563.31261043200004</v>
      </c>
      <c r="DH14" s="253">
        <v>622.66649702400002</v>
      </c>
      <c r="DI14" s="253">
        <v>622.66649702400002</v>
      </c>
      <c r="DJ14" s="253">
        <v>563.31261043200004</v>
      </c>
      <c r="DK14" s="177">
        <v>563.31261043200004</v>
      </c>
    </row>
    <row r="15" spans="1:115">
      <c r="A15" s="184">
        <v>9</v>
      </c>
      <c r="B15" s="184">
        <v>9</v>
      </c>
      <c r="C15" s="1"/>
      <c r="D15" s="1">
        <v>5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253">
        <v>699.95675692800012</v>
      </c>
      <c r="Q15" s="253">
        <v>699.95675692800012</v>
      </c>
      <c r="R15" s="253">
        <v>699.95675692800012</v>
      </c>
      <c r="S15" s="253">
        <v>699.95675692800012</v>
      </c>
      <c r="T15" s="253">
        <v>699.95675692800012</v>
      </c>
      <c r="U15" s="253">
        <v>699.95675692800012</v>
      </c>
      <c r="V15" s="253">
        <v>769.20295795200013</v>
      </c>
      <c r="W15" s="253">
        <v>769.20295795200013</v>
      </c>
      <c r="X15" s="253">
        <v>769.20295795200013</v>
      </c>
      <c r="Y15" s="253">
        <v>699.95675692800012</v>
      </c>
      <c r="Z15" s="253">
        <v>945.85142995199999</v>
      </c>
      <c r="AA15" s="253">
        <v>945.85142995199999</v>
      </c>
      <c r="AB15" s="253">
        <v>945.85142995199999</v>
      </c>
      <c r="AC15" s="253">
        <v>945.85142995199999</v>
      </c>
      <c r="AD15" s="253">
        <v>945.85142995199999</v>
      </c>
      <c r="AE15" s="253">
        <v>945.85142995199999</v>
      </c>
      <c r="AF15" s="253">
        <v>945.85142995199999</v>
      </c>
      <c r="AG15" s="253">
        <v>945.85142995199999</v>
      </c>
      <c r="AH15" s="253">
        <v>945.85142995199999</v>
      </c>
      <c r="AI15" s="253">
        <v>945.85142995199999</v>
      </c>
      <c r="AJ15" s="253">
        <v>945.85142995199999</v>
      </c>
      <c r="AK15" s="253">
        <v>945.85142995199999</v>
      </c>
      <c r="AL15" s="253">
        <v>945.85142995199999</v>
      </c>
      <c r="AM15" s="253">
        <v>945.85142995199999</v>
      </c>
      <c r="AN15" s="253">
        <v>945.85142995199999</v>
      </c>
      <c r="AO15" s="253">
        <v>769.20295795200013</v>
      </c>
      <c r="AP15" s="253">
        <v>769.20295795200013</v>
      </c>
      <c r="AQ15" s="253">
        <v>769.20295795200013</v>
      </c>
      <c r="AR15" s="253">
        <v>769.20295795200013</v>
      </c>
      <c r="AS15" s="253">
        <v>769.20295795200013</v>
      </c>
      <c r="AT15" s="253">
        <v>699.95675692800012</v>
      </c>
      <c r="AU15" s="253">
        <v>699.95675692800012</v>
      </c>
      <c r="AV15" s="253">
        <v>769.20295795200013</v>
      </c>
      <c r="AW15" s="253">
        <v>945.85142995199999</v>
      </c>
      <c r="AX15" s="253">
        <v>945.85142995199999</v>
      </c>
      <c r="AY15" s="253">
        <v>945.85142995199999</v>
      </c>
      <c r="AZ15" s="253">
        <v>945.85142995199999</v>
      </c>
      <c r="BA15" s="253">
        <v>945.85142995199999</v>
      </c>
      <c r="BB15" s="253">
        <v>945.85142995199999</v>
      </c>
      <c r="BC15" s="253">
        <v>945.85142995199999</v>
      </c>
      <c r="BD15" s="253">
        <v>699.95675692800023</v>
      </c>
      <c r="BE15" s="253">
        <v>699.95675692800023</v>
      </c>
      <c r="BF15" s="253">
        <v>699.95675692800023</v>
      </c>
      <c r="BG15" s="253">
        <v>699.95675692800023</v>
      </c>
      <c r="BH15" s="253">
        <v>699.95675692800012</v>
      </c>
      <c r="BI15" s="253">
        <v>632.12374368000008</v>
      </c>
      <c r="BJ15" s="253">
        <v>632.12374368000008</v>
      </c>
      <c r="BK15" s="253">
        <v>699.95675692800012</v>
      </c>
      <c r="BL15" s="253">
        <v>699.95675692800012</v>
      </c>
      <c r="BM15" s="253">
        <v>632.12374368000008</v>
      </c>
      <c r="BN15" s="253">
        <v>599.62042483199991</v>
      </c>
      <c r="BO15" s="253">
        <v>599.62042483199991</v>
      </c>
      <c r="BP15" s="253">
        <v>599.62042483199991</v>
      </c>
      <c r="BQ15" s="253">
        <v>599.62042483199991</v>
      </c>
      <c r="BR15" s="253">
        <v>599.62042483199991</v>
      </c>
      <c r="BS15" s="253">
        <v>599.62042483199991</v>
      </c>
      <c r="BT15" s="253">
        <v>599.62042483199991</v>
      </c>
      <c r="BU15" s="253">
        <v>632.12374368000008</v>
      </c>
      <c r="BV15" s="253">
        <v>632.12374368000008</v>
      </c>
      <c r="BW15" s="253">
        <v>599.62042483199991</v>
      </c>
      <c r="BX15" s="253">
        <v>560.051167104</v>
      </c>
      <c r="BY15" s="253">
        <v>560.051167104</v>
      </c>
      <c r="BZ15" s="253">
        <v>599.62042483199991</v>
      </c>
      <c r="CA15" s="253">
        <v>599.62042483199991</v>
      </c>
      <c r="CB15" s="253">
        <v>560.051167104</v>
      </c>
      <c r="CC15" s="253">
        <v>560.051167104</v>
      </c>
      <c r="CD15" s="253">
        <v>560.051167104</v>
      </c>
      <c r="CE15" s="253">
        <v>560.051167104</v>
      </c>
      <c r="CF15" s="253">
        <v>560.051167104</v>
      </c>
      <c r="CG15" s="253">
        <v>560.051167104</v>
      </c>
      <c r="CH15" s="253">
        <v>560.051167104</v>
      </c>
      <c r="CI15" s="253">
        <v>560.051167104</v>
      </c>
      <c r="CJ15" s="253">
        <v>599.62042483199991</v>
      </c>
      <c r="CK15" s="253">
        <v>560.051167104</v>
      </c>
      <c r="CL15" s="253">
        <v>560.051167104</v>
      </c>
      <c r="CM15" s="253">
        <v>632.12374368000008</v>
      </c>
      <c r="CN15" s="253">
        <v>699.95675692800012</v>
      </c>
      <c r="CO15" s="253">
        <v>632.12374368000008</v>
      </c>
      <c r="CP15" s="253">
        <v>632.12374368000008</v>
      </c>
      <c r="CQ15" s="175"/>
      <c r="CR15" s="253">
        <v>769.20295795200013</v>
      </c>
      <c r="CS15" s="253">
        <v>769.20295795200013</v>
      </c>
      <c r="CT15" s="253">
        <v>769.20295795200013</v>
      </c>
      <c r="CU15" s="253">
        <v>769.20295795200013</v>
      </c>
      <c r="CV15" s="253">
        <v>769.20295795200013</v>
      </c>
      <c r="CW15" s="253">
        <v>632.12374368000008</v>
      </c>
      <c r="CX15" s="253">
        <v>699.95675692800012</v>
      </c>
      <c r="CY15" s="253">
        <v>699.95675692800012</v>
      </c>
      <c r="CZ15" s="253">
        <v>632.12374368000008</v>
      </c>
      <c r="DA15" s="253">
        <v>632.12374368000008</v>
      </c>
      <c r="DB15" s="253"/>
      <c r="DC15" s="253">
        <v>632.12374368000008</v>
      </c>
      <c r="DD15" s="253">
        <v>632.12374368000008</v>
      </c>
      <c r="DE15" s="253">
        <v>632.12374368000008</v>
      </c>
      <c r="DF15" s="253">
        <v>632.12374368000008</v>
      </c>
      <c r="DG15" s="253">
        <v>632.12374368000008</v>
      </c>
      <c r="DH15" s="253">
        <v>699.95675692800012</v>
      </c>
      <c r="DI15" s="253">
        <v>699.95675692800012</v>
      </c>
      <c r="DJ15" s="253">
        <v>632.12374368000008</v>
      </c>
      <c r="DK15" s="177">
        <v>632.12374368000008</v>
      </c>
    </row>
    <row r="16" spans="1:115">
      <c r="A16" s="184">
        <v>10</v>
      </c>
      <c r="B16" s="184">
        <v>10</v>
      </c>
      <c r="C16" s="1"/>
      <c r="D16" s="1">
        <v>5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253">
        <v>727.45836134400008</v>
      </c>
      <c r="Q16" s="253">
        <v>727.45836134400008</v>
      </c>
      <c r="R16" s="253">
        <v>727.45836134400008</v>
      </c>
      <c r="S16" s="253">
        <v>727.45836134400008</v>
      </c>
      <c r="T16" s="253">
        <v>727.45836134400008</v>
      </c>
      <c r="U16" s="253">
        <v>727.45836134400008</v>
      </c>
      <c r="V16" s="253">
        <v>798.11775014400007</v>
      </c>
      <c r="W16" s="253">
        <v>798.11775014400007</v>
      </c>
      <c r="X16" s="253">
        <v>798.11775014400007</v>
      </c>
      <c r="Y16" s="253">
        <v>727.45836134400008</v>
      </c>
      <c r="Z16" s="253">
        <v>980.41897324800027</v>
      </c>
      <c r="AA16" s="253">
        <v>980.41897324800027</v>
      </c>
      <c r="AB16" s="253">
        <v>980.41897324800027</v>
      </c>
      <c r="AC16" s="253">
        <v>980.41897324800027</v>
      </c>
      <c r="AD16" s="253">
        <v>980.41897324800027</v>
      </c>
      <c r="AE16" s="253">
        <v>980.41897324800027</v>
      </c>
      <c r="AF16" s="253">
        <v>980.41897324800027</v>
      </c>
      <c r="AG16" s="253">
        <v>980.41897324800027</v>
      </c>
      <c r="AH16" s="253">
        <v>980.41897324800027</v>
      </c>
      <c r="AI16" s="253">
        <v>980.41897324800027</v>
      </c>
      <c r="AJ16" s="253">
        <v>980.41897324800027</v>
      </c>
      <c r="AK16" s="253">
        <v>980.41897324800027</v>
      </c>
      <c r="AL16" s="253">
        <v>980.41897324800027</v>
      </c>
      <c r="AM16" s="253">
        <v>980.41897324800027</v>
      </c>
      <c r="AN16" s="253">
        <v>980.41897324800027</v>
      </c>
      <c r="AO16" s="253">
        <v>798.11775014400007</v>
      </c>
      <c r="AP16" s="253">
        <v>798.11775014400007</v>
      </c>
      <c r="AQ16" s="253">
        <v>798.11775014400007</v>
      </c>
      <c r="AR16" s="253">
        <v>798.11775014400007</v>
      </c>
      <c r="AS16" s="253">
        <v>798.11775014400007</v>
      </c>
      <c r="AT16" s="253">
        <v>727.45836134400008</v>
      </c>
      <c r="AU16" s="253">
        <v>727.45836134400008</v>
      </c>
      <c r="AV16" s="253">
        <v>798.11775014400007</v>
      </c>
      <c r="AW16" s="253">
        <v>980.41897324800027</v>
      </c>
      <c r="AX16" s="253">
        <v>980.41897324800027</v>
      </c>
      <c r="AY16" s="253">
        <v>980.41897324800027</v>
      </c>
      <c r="AZ16" s="253">
        <v>980.41897324800027</v>
      </c>
      <c r="BA16" s="253">
        <v>980.41897324800027</v>
      </c>
      <c r="BB16" s="253">
        <v>980.41897324800027</v>
      </c>
      <c r="BC16" s="253">
        <v>980.41897324800027</v>
      </c>
      <c r="BD16" s="253">
        <v>727.45836134400008</v>
      </c>
      <c r="BE16" s="253">
        <v>727.45836134400008</v>
      </c>
      <c r="BF16" s="253">
        <v>727.45836134400008</v>
      </c>
      <c r="BG16" s="253">
        <v>727.45836134400008</v>
      </c>
      <c r="BH16" s="253">
        <v>727.45836134400008</v>
      </c>
      <c r="BI16" s="253">
        <v>655.38578476800001</v>
      </c>
      <c r="BJ16" s="253">
        <v>655.38578476800001</v>
      </c>
      <c r="BK16" s="253">
        <v>727.45836134400008</v>
      </c>
      <c r="BL16" s="253">
        <v>727.45836134400008</v>
      </c>
      <c r="BM16" s="253">
        <v>655.38578476800001</v>
      </c>
      <c r="BN16" s="253">
        <v>622.88246592000007</v>
      </c>
      <c r="BO16" s="253">
        <v>622.88246592000007</v>
      </c>
      <c r="BP16" s="253">
        <v>622.88246592000007</v>
      </c>
      <c r="BQ16" s="253">
        <v>622.88246592000007</v>
      </c>
      <c r="BR16" s="253">
        <v>622.88246592000007</v>
      </c>
      <c r="BS16" s="253">
        <v>622.88246592000007</v>
      </c>
      <c r="BT16" s="253">
        <v>622.88246592000007</v>
      </c>
      <c r="BU16" s="253">
        <v>655.38578476800001</v>
      </c>
      <c r="BV16" s="253">
        <v>655.38578476800001</v>
      </c>
      <c r="BW16" s="253">
        <v>622.88246592000007</v>
      </c>
      <c r="BX16" s="253">
        <v>581.90002041600007</v>
      </c>
      <c r="BY16" s="253">
        <v>581.90002041600007</v>
      </c>
      <c r="BZ16" s="253">
        <v>622.88246592000007</v>
      </c>
      <c r="CA16" s="253">
        <v>622.88246592000019</v>
      </c>
      <c r="CB16" s="253">
        <v>581.90002041600007</v>
      </c>
      <c r="CC16" s="253">
        <v>581.90002041600007</v>
      </c>
      <c r="CD16" s="253">
        <v>581.90002041600007</v>
      </c>
      <c r="CE16" s="253">
        <v>581.90002041600007</v>
      </c>
      <c r="CF16" s="253">
        <v>581.90002041600007</v>
      </c>
      <c r="CG16" s="253">
        <v>581.90002041600007</v>
      </c>
      <c r="CH16" s="253">
        <v>581.90002041600007</v>
      </c>
      <c r="CI16" s="253">
        <v>581.90002041600007</v>
      </c>
      <c r="CJ16" s="253">
        <v>622.88246592000007</v>
      </c>
      <c r="CK16" s="253">
        <v>581.90002041600007</v>
      </c>
      <c r="CL16" s="253">
        <v>581.9000204160003</v>
      </c>
      <c r="CM16" s="253">
        <v>655.38578476800001</v>
      </c>
      <c r="CN16" s="253">
        <v>727.45836134400008</v>
      </c>
      <c r="CO16" s="253">
        <v>655.38578476800001</v>
      </c>
      <c r="CP16" s="253">
        <v>655.38578476800001</v>
      </c>
      <c r="CQ16" s="175"/>
      <c r="CR16" s="253">
        <v>798.11775014400007</v>
      </c>
      <c r="CS16" s="253">
        <v>798.11775014400007</v>
      </c>
      <c r="CT16" s="253">
        <v>798.11775014400007</v>
      </c>
      <c r="CU16" s="253">
        <v>798.11775014400007</v>
      </c>
      <c r="CV16" s="253">
        <v>798.11775014400007</v>
      </c>
      <c r="CW16" s="253">
        <v>655.38578476800001</v>
      </c>
      <c r="CX16" s="253">
        <v>727.45836134400008</v>
      </c>
      <c r="CY16" s="253">
        <v>727.45836134400008</v>
      </c>
      <c r="CZ16" s="253">
        <v>655.38578476800001</v>
      </c>
      <c r="DA16" s="253">
        <v>655.38578476800001</v>
      </c>
      <c r="DB16" s="253"/>
      <c r="DC16" s="253">
        <v>655.38578476800001</v>
      </c>
      <c r="DD16" s="253">
        <v>655.38578476800001</v>
      </c>
      <c r="DE16" s="253">
        <v>655.38578476800001</v>
      </c>
      <c r="DF16" s="253">
        <v>655.38578476800001</v>
      </c>
      <c r="DG16" s="253">
        <v>655.38578476800001</v>
      </c>
      <c r="DH16" s="253">
        <v>727.45836134400008</v>
      </c>
      <c r="DI16" s="253">
        <v>727.45836134400008</v>
      </c>
      <c r="DJ16" s="253">
        <v>655.38578476800001</v>
      </c>
      <c r="DK16" s="177">
        <v>655.38578476800001</v>
      </c>
    </row>
    <row r="17" spans="1:115">
      <c r="A17" s="184">
        <v>11</v>
      </c>
      <c r="B17" s="184">
        <v>11</v>
      </c>
      <c r="C17" s="1"/>
      <c r="D17" s="1">
        <v>5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253">
        <v>784.63690905600015</v>
      </c>
      <c r="Q17" s="253">
        <v>784.63690905600015</v>
      </c>
      <c r="R17" s="253">
        <v>784.63690905600015</v>
      </c>
      <c r="S17" s="253">
        <v>784.63690905600015</v>
      </c>
      <c r="T17" s="253">
        <v>784.63690905600015</v>
      </c>
      <c r="U17" s="253">
        <v>784.63690905600015</v>
      </c>
      <c r="V17" s="253">
        <v>859.53586118400005</v>
      </c>
      <c r="W17" s="253">
        <v>859.53586118400005</v>
      </c>
      <c r="X17" s="253">
        <v>859.53586118400005</v>
      </c>
      <c r="Y17" s="253">
        <v>784.63690905600015</v>
      </c>
      <c r="Z17" s="253">
        <v>1053.1425864960001</v>
      </c>
      <c r="AA17" s="253">
        <v>1053.1425864960001</v>
      </c>
      <c r="AB17" s="253">
        <v>1053.1425864960001</v>
      </c>
      <c r="AC17" s="253">
        <v>1053.1425864960001</v>
      </c>
      <c r="AD17" s="253">
        <v>1053.1425864960001</v>
      </c>
      <c r="AE17" s="253">
        <v>1053.1425864960001</v>
      </c>
      <c r="AF17" s="253">
        <v>1053.1425864960001</v>
      </c>
      <c r="AG17" s="253">
        <v>1053.1425864960001</v>
      </c>
      <c r="AH17" s="253">
        <v>1053.1425864960001</v>
      </c>
      <c r="AI17" s="253">
        <v>1053.1425864960001</v>
      </c>
      <c r="AJ17" s="253">
        <v>1053.1425864960001</v>
      </c>
      <c r="AK17" s="253">
        <v>1053.1425864960001</v>
      </c>
      <c r="AL17" s="253">
        <v>1053.1425864960001</v>
      </c>
      <c r="AM17" s="253">
        <v>1053.1425864960001</v>
      </c>
      <c r="AN17" s="253">
        <v>1053.1425864960001</v>
      </c>
      <c r="AO17" s="253">
        <v>859.53586118400005</v>
      </c>
      <c r="AP17" s="253">
        <v>859.53586118400005</v>
      </c>
      <c r="AQ17" s="253">
        <v>859.53586118400005</v>
      </c>
      <c r="AR17" s="253">
        <v>859.53586118400005</v>
      </c>
      <c r="AS17" s="253">
        <v>859.53586118400005</v>
      </c>
      <c r="AT17" s="253">
        <v>784.63690905600015</v>
      </c>
      <c r="AU17" s="253">
        <v>784.63690905600015</v>
      </c>
      <c r="AV17" s="253">
        <v>859.53586118400005</v>
      </c>
      <c r="AW17" s="253">
        <v>1053.1425864960001</v>
      </c>
      <c r="AX17" s="253">
        <v>1053.1425864960001</v>
      </c>
      <c r="AY17" s="253">
        <v>1053.1425864960001</v>
      </c>
      <c r="AZ17" s="253">
        <v>1053.1425864960001</v>
      </c>
      <c r="BA17" s="253">
        <v>1053.1425864960001</v>
      </c>
      <c r="BB17" s="253">
        <v>1053.1425864960001</v>
      </c>
      <c r="BC17" s="253">
        <v>1053.1425864960001</v>
      </c>
      <c r="BD17" s="253">
        <v>784.63690905600015</v>
      </c>
      <c r="BE17" s="253">
        <v>784.63690905600015</v>
      </c>
      <c r="BF17" s="253">
        <v>784.63690905600015</v>
      </c>
      <c r="BG17" s="253">
        <v>784.63690905600015</v>
      </c>
      <c r="BH17" s="253">
        <v>784.63690905600015</v>
      </c>
      <c r="BI17" s="253">
        <v>705.49839359999999</v>
      </c>
      <c r="BJ17" s="253">
        <v>705.49839359999999</v>
      </c>
      <c r="BK17" s="253">
        <v>784.63690905600015</v>
      </c>
      <c r="BL17" s="253">
        <v>784.63690905600015</v>
      </c>
      <c r="BM17" s="253">
        <v>705.49839359999999</v>
      </c>
      <c r="BN17" s="253">
        <v>671.58188697600008</v>
      </c>
      <c r="BO17" s="253">
        <v>671.58188697600008</v>
      </c>
      <c r="BP17" s="253">
        <v>671.58188697600008</v>
      </c>
      <c r="BQ17" s="253">
        <v>671.58188697600008</v>
      </c>
      <c r="BR17" s="253">
        <v>671.58188697600008</v>
      </c>
      <c r="BS17" s="253">
        <v>671.58188697600008</v>
      </c>
      <c r="BT17" s="253">
        <v>671.58188697600008</v>
      </c>
      <c r="BU17" s="253">
        <v>705.49839359999999</v>
      </c>
      <c r="BV17" s="253">
        <v>705.49839359999999</v>
      </c>
      <c r="BW17" s="253">
        <v>671.58188697600008</v>
      </c>
      <c r="BX17" s="253">
        <v>627.77306592000014</v>
      </c>
      <c r="BY17" s="253">
        <v>627.77306592000014</v>
      </c>
      <c r="BZ17" s="253">
        <v>671.58188697600008</v>
      </c>
      <c r="CA17" s="253">
        <v>671.58188697600008</v>
      </c>
      <c r="CB17" s="253">
        <v>627.77306592000014</v>
      </c>
      <c r="CC17" s="253">
        <v>627.77306592000014</v>
      </c>
      <c r="CD17" s="253">
        <v>627.77306592000014</v>
      </c>
      <c r="CE17" s="253">
        <v>627.77306592000014</v>
      </c>
      <c r="CF17" s="253">
        <v>627.77306592000014</v>
      </c>
      <c r="CG17" s="253">
        <v>627.77306592000014</v>
      </c>
      <c r="CH17" s="253">
        <v>627.77306592000014</v>
      </c>
      <c r="CI17" s="253">
        <v>627.77306592000014</v>
      </c>
      <c r="CJ17" s="253">
        <v>671.58188697600008</v>
      </c>
      <c r="CK17" s="253">
        <v>627.77306592000014</v>
      </c>
      <c r="CL17" s="253">
        <v>627.77306592000014</v>
      </c>
      <c r="CM17" s="253">
        <v>705.49839359999999</v>
      </c>
      <c r="CN17" s="253">
        <v>784.63690905600015</v>
      </c>
      <c r="CO17" s="253">
        <v>705.49839359999999</v>
      </c>
      <c r="CP17" s="253">
        <v>705.49839359999999</v>
      </c>
      <c r="CQ17" s="175"/>
      <c r="CR17" s="253">
        <v>859.53586118400005</v>
      </c>
      <c r="CS17" s="253">
        <v>859.53586118400005</v>
      </c>
      <c r="CT17" s="253">
        <v>859.53586118400005</v>
      </c>
      <c r="CU17" s="253">
        <v>859.53586118400005</v>
      </c>
      <c r="CV17" s="253">
        <v>859.53586118400005</v>
      </c>
      <c r="CW17" s="253">
        <v>705.49839359999999</v>
      </c>
      <c r="CX17" s="253">
        <v>784.63690905600015</v>
      </c>
      <c r="CY17" s="253">
        <v>784.63690905600015</v>
      </c>
      <c r="CZ17" s="253">
        <v>705.49839359999999</v>
      </c>
      <c r="DA17" s="253">
        <v>705.49839359999999</v>
      </c>
      <c r="DB17" s="253"/>
      <c r="DC17" s="253">
        <v>705.49839359999999</v>
      </c>
      <c r="DD17" s="253">
        <v>705.49839359999999</v>
      </c>
      <c r="DE17" s="253">
        <v>705.49839359999999</v>
      </c>
      <c r="DF17" s="253">
        <v>705.49839359999999</v>
      </c>
      <c r="DG17" s="253">
        <v>705.49839359999999</v>
      </c>
      <c r="DH17" s="253">
        <v>784.63690905600015</v>
      </c>
      <c r="DI17" s="253">
        <v>784.63690905600015</v>
      </c>
      <c r="DJ17" s="253">
        <v>705.49839359999999</v>
      </c>
      <c r="DK17" s="177">
        <v>705.49839359999999</v>
      </c>
    </row>
    <row r="18" spans="1:115">
      <c r="A18" s="184">
        <v>12</v>
      </c>
      <c r="B18" s="184">
        <v>12</v>
      </c>
      <c r="C18" s="1"/>
      <c r="D18" s="1">
        <v>5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253">
        <v>830.83703788799994</v>
      </c>
      <c r="Q18" s="253">
        <v>830.83703788799994</v>
      </c>
      <c r="R18" s="253">
        <v>830.83703788799994</v>
      </c>
      <c r="S18" s="253">
        <v>830.83703788799994</v>
      </c>
      <c r="T18" s="253">
        <v>830.83703788799994</v>
      </c>
      <c r="U18" s="253">
        <v>830.83703788799994</v>
      </c>
      <c r="V18" s="253">
        <v>908.56236556800002</v>
      </c>
      <c r="W18" s="253">
        <v>908.56236556800013</v>
      </c>
      <c r="X18" s="253">
        <v>908.56236556800002</v>
      </c>
      <c r="Y18" s="253">
        <v>830.83703788799994</v>
      </c>
      <c r="Z18" s="253">
        <v>1106.4086542080001</v>
      </c>
      <c r="AA18" s="253">
        <v>1106.4086542080001</v>
      </c>
      <c r="AB18" s="253">
        <v>1106.4086542080001</v>
      </c>
      <c r="AC18" s="253">
        <v>1106.4086542080001</v>
      </c>
      <c r="AD18" s="253">
        <v>1106.4086542080001</v>
      </c>
      <c r="AE18" s="253">
        <v>1106.4086542080001</v>
      </c>
      <c r="AF18" s="253">
        <v>1106.4086542080001</v>
      </c>
      <c r="AG18" s="253">
        <v>1106.4086542080001</v>
      </c>
      <c r="AH18" s="253">
        <v>1106.4086542080001</v>
      </c>
      <c r="AI18" s="253">
        <v>1106.4086542080001</v>
      </c>
      <c r="AJ18" s="253">
        <v>1106.4086542080001</v>
      </c>
      <c r="AK18" s="253">
        <v>1106.4086542080001</v>
      </c>
      <c r="AL18" s="253">
        <v>1106.4086542080001</v>
      </c>
      <c r="AM18" s="253">
        <v>1106.4086542080001</v>
      </c>
      <c r="AN18" s="253">
        <v>1106.4086542080001</v>
      </c>
      <c r="AO18" s="253">
        <v>908.56236556800013</v>
      </c>
      <c r="AP18" s="253">
        <v>908.56236556800013</v>
      </c>
      <c r="AQ18" s="253">
        <v>908.56236556800002</v>
      </c>
      <c r="AR18" s="253">
        <v>908.56236556800013</v>
      </c>
      <c r="AS18" s="253">
        <v>908.56236556800002</v>
      </c>
      <c r="AT18" s="253">
        <v>830.83703788799994</v>
      </c>
      <c r="AU18" s="253">
        <v>830.83703788799994</v>
      </c>
      <c r="AV18" s="253">
        <v>908.56236556800002</v>
      </c>
      <c r="AW18" s="253">
        <v>1106.4086542080001</v>
      </c>
      <c r="AX18" s="253">
        <v>1106.4086542080001</v>
      </c>
      <c r="AY18" s="253">
        <v>1106.4086542080001</v>
      </c>
      <c r="AZ18" s="253">
        <v>1106.4086542080001</v>
      </c>
      <c r="BA18" s="253">
        <v>1106.4086542080001</v>
      </c>
      <c r="BB18" s="253">
        <v>1106.4086542080001</v>
      </c>
      <c r="BC18" s="253">
        <v>1106.4086542080001</v>
      </c>
      <c r="BD18" s="253">
        <v>830.83703788799994</v>
      </c>
      <c r="BE18" s="253">
        <v>830.83703788799994</v>
      </c>
      <c r="BF18" s="253">
        <v>830.83703788799994</v>
      </c>
      <c r="BG18" s="253">
        <v>830.83703788799994</v>
      </c>
      <c r="BH18" s="253">
        <v>830.83703788799994</v>
      </c>
      <c r="BI18" s="253">
        <v>743.21939577600006</v>
      </c>
      <c r="BJ18" s="253">
        <v>743.21939577600006</v>
      </c>
      <c r="BK18" s="253">
        <v>830.83703788799994</v>
      </c>
      <c r="BL18" s="253">
        <v>830.83703788799994</v>
      </c>
      <c r="BM18" s="253">
        <v>743.21939577600006</v>
      </c>
      <c r="BN18" s="253">
        <v>709.30288915200003</v>
      </c>
      <c r="BO18" s="253">
        <v>709.30288915200003</v>
      </c>
      <c r="BP18" s="253">
        <v>709.30288915200003</v>
      </c>
      <c r="BQ18" s="253">
        <v>709.30288915200003</v>
      </c>
      <c r="BR18" s="253">
        <v>709.30288915200003</v>
      </c>
      <c r="BS18" s="253">
        <v>709.30288915200003</v>
      </c>
      <c r="BT18" s="253">
        <v>709.30288915200003</v>
      </c>
      <c r="BU18" s="253">
        <v>743.21939577600006</v>
      </c>
      <c r="BV18" s="253">
        <v>743.21939577600006</v>
      </c>
      <c r="BW18" s="253">
        <v>709.30288915200003</v>
      </c>
      <c r="BX18" s="253">
        <v>662.66769254400003</v>
      </c>
      <c r="BY18" s="253">
        <v>662.66769254400003</v>
      </c>
      <c r="BZ18" s="253">
        <v>709.30288915200003</v>
      </c>
      <c r="CA18" s="253">
        <v>709.30288915200003</v>
      </c>
      <c r="CB18" s="253">
        <v>662.66769254400003</v>
      </c>
      <c r="CC18" s="253">
        <v>662.66769254400003</v>
      </c>
      <c r="CD18" s="253">
        <v>662.66769254400003</v>
      </c>
      <c r="CE18" s="253">
        <v>662.66769254400003</v>
      </c>
      <c r="CF18" s="253">
        <v>662.66769254400003</v>
      </c>
      <c r="CG18" s="253">
        <v>662.66769254400003</v>
      </c>
      <c r="CH18" s="253">
        <v>662.66769254400003</v>
      </c>
      <c r="CI18" s="253">
        <v>662.66769254400003</v>
      </c>
      <c r="CJ18" s="253">
        <v>709.30288915200003</v>
      </c>
      <c r="CK18" s="253">
        <v>662.66769254400003</v>
      </c>
      <c r="CL18" s="253">
        <v>662.66769254400003</v>
      </c>
      <c r="CM18" s="253">
        <v>743.21939577600006</v>
      </c>
      <c r="CN18" s="253">
        <v>830.83703788799994</v>
      </c>
      <c r="CO18" s="253">
        <v>743.21939577600006</v>
      </c>
      <c r="CP18" s="253">
        <v>743.21939577600006</v>
      </c>
      <c r="CQ18" s="175"/>
      <c r="CR18" s="253">
        <v>908.56236556800002</v>
      </c>
      <c r="CS18" s="253">
        <v>908.56236556800002</v>
      </c>
      <c r="CT18" s="253">
        <v>908.56236556800002</v>
      </c>
      <c r="CU18" s="253">
        <v>908.56236556800002</v>
      </c>
      <c r="CV18" s="253">
        <v>908.56236556800002</v>
      </c>
      <c r="CW18" s="253">
        <v>743.21939577600006</v>
      </c>
      <c r="CX18" s="253">
        <v>830.83703788799994</v>
      </c>
      <c r="CY18" s="253">
        <v>830.83703788799994</v>
      </c>
      <c r="CZ18" s="253">
        <v>743.21939577600006</v>
      </c>
      <c r="DA18" s="253">
        <v>743.21939577600006</v>
      </c>
      <c r="DB18" s="253"/>
      <c r="DC18" s="253">
        <v>743.21939577600006</v>
      </c>
      <c r="DD18" s="253">
        <v>743.21939577600006</v>
      </c>
      <c r="DE18" s="253">
        <v>743.21939577600006</v>
      </c>
      <c r="DF18" s="253">
        <v>743.21939577600006</v>
      </c>
      <c r="DG18" s="253">
        <v>743.21939577600006</v>
      </c>
      <c r="DH18" s="253">
        <v>830.83703788799994</v>
      </c>
      <c r="DI18" s="253">
        <v>830.83703788799994</v>
      </c>
      <c r="DJ18" s="253">
        <v>743.21939577600006</v>
      </c>
      <c r="DK18" s="177">
        <v>743.21939577600006</v>
      </c>
    </row>
    <row r="19" spans="1:115">
      <c r="A19" s="184">
        <v>13</v>
      </c>
      <c r="B19" s="184">
        <v>13</v>
      </c>
      <c r="C19" s="1"/>
      <c r="D19" s="1">
        <v>5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253">
        <v>865.83964896000009</v>
      </c>
      <c r="Q19" s="253">
        <v>865.83964896000009</v>
      </c>
      <c r="R19" s="253">
        <v>865.83964896000009</v>
      </c>
      <c r="S19" s="253">
        <v>865.83964896000009</v>
      </c>
      <c r="T19" s="253">
        <v>865.83964896000009</v>
      </c>
      <c r="U19" s="253">
        <v>865.83964896000009</v>
      </c>
      <c r="V19" s="253">
        <v>946.39135219200023</v>
      </c>
      <c r="W19" s="253">
        <v>946.39135219200023</v>
      </c>
      <c r="X19" s="253">
        <v>946.39135219200023</v>
      </c>
      <c r="Y19" s="253">
        <v>865.83964896000009</v>
      </c>
      <c r="Z19" s="253">
        <v>1151.3035797120001</v>
      </c>
      <c r="AA19" s="253">
        <v>1151.3035797120001</v>
      </c>
      <c r="AB19" s="253">
        <v>1151.3035797120001</v>
      </c>
      <c r="AC19" s="253">
        <v>1151.3035797120001</v>
      </c>
      <c r="AD19" s="253">
        <v>1151.3035797120001</v>
      </c>
      <c r="AE19" s="253">
        <v>1151.3035797120001</v>
      </c>
      <c r="AF19" s="253">
        <v>1151.3035797120001</v>
      </c>
      <c r="AG19" s="253">
        <v>1151.3035797120001</v>
      </c>
      <c r="AH19" s="253">
        <v>1151.3035797120001</v>
      </c>
      <c r="AI19" s="253">
        <v>1151.3035797120001</v>
      </c>
      <c r="AJ19" s="253">
        <v>1151.3035797120001</v>
      </c>
      <c r="AK19" s="253">
        <v>1151.3035797120001</v>
      </c>
      <c r="AL19" s="253">
        <v>1151.3035797120001</v>
      </c>
      <c r="AM19" s="253">
        <v>1151.3035797120001</v>
      </c>
      <c r="AN19" s="253">
        <v>1151.3035797120001</v>
      </c>
      <c r="AO19" s="253">
        <v>946.39135219200023</v>
      </c>
      <c r="AP19" s="253">
        <v>946.39135219200023</v>
      </c>
      <c r="AQ19" s="253">
        <v>946.39135219200023</v>
      </c>
      <c r="AR19" s="253">
        <v>946.39135219200023</v>
      </c>
      <c r="AS19" s="253">
        <v>946.39135219200023</v>
      </c>
      <c r="AT19" s="253">
        <v>865.83964896000009</v>
      </c>
      <c r="AU19" s="253">
        <v>865.83964896000009</v>
      </c>
      <c r="AV19" s="253">
        <v>946.39135219200023</v>
      </c>
      <c r="AW19" s="253">
        <v>1151.3035797120001</v>
      </c>
      <c r="AX19" s="253">
        <v>1151.3035797120001</v>
      </c>
      <c r="AY19" s="253">
        <v>1151.3035797120001</v>
      </c>
      <c r="AZ19" s="253">
        <v>1151.3035797120001</v>
      </c>
      <c r="BA19" s="253">
        <v>1151.3035797120001</v>
      </c>
      <c r="BB19" s="253">
        <v>1151.3035797120001</v>
      </c>
      <c r="BC19" s="253">
        <v>1151.3035797120001</v>
      </c>
      <c r="BD19" s="253">
        <v>865.83964896000009</v>
      </c>
      <c r="BE19" s="253">
        <v>865.83964896000009</v>
      </c>
      <c r="BF19" s="253">
        <v>865.83964896000009</v>
      </c>
      <c r="BG19" s="253">
        <v>865.83964896000009</v>
      </c>
      <c r="BH19" s="253">
        <v>865.83964896000009</v>
      </c>
      <c r="BI19" s="253">
        <v>775.39563129600015</v>
      </c>
      <c r="BJ19" s="253">
        <v>775.39563129600015</v>
      </c>
      <c r="BK19" s="253">
        <v>865.83964896000009</v>
      </c>
      <c r="BL19" s="253">
        <v>865.83964896000009</v>
      </c>
      <c r="BM19" s="253">
        <v>775.39563129600015</v>
      </c>
      <c r="BN19" s="253">
        <v>741.4791246719999</v>
      </c>
      <c r="BO19" s="253">
        <v>741.4791246719999</v>
      </c>
      <c r="BP19" s="253">
        <v>741.4791246719999</v>
      </c>
      <c r="BQ19" s="253">
        <v>741.47912467200001</v>
      </c>
      <c r="BR19" s="253">
        <v>741.4791246719999</v>
      </c>
      <c r="BS19" s="253">
        <v>741.4791246719999</v>
      </c>
      <c r="BT19" s="253">
        <v>741.47912467200001</v>
      </c>
      <c r="BU19" s="253">
        <v>775.39563129600015</v>
      </c>
      <c r="BV19" s="253">
        <v>775.39563129600015</v>
      </c>
      <c r="BW19" s="253">
        <v>741.47912467200001</v>
      </c>
      <c r="BX19" s="253">
        <v>692.01755251200007</v>
      </c>
      <c r="BY19" s="253">
        <v>692.01755251200007</v>
      </c>
      <c r="BZ19" s="253">
        <v>741.47912467200001</v>
      </c>
      <c r="CA19" s="253">
        <v>741.47912467200001</v>
      </c>
      <c r="CB19" s="253">
        <v>692.01755251200007</v>
      </c>
      <c r="CC19" s="253">
        <v>692.01755251200007</v>
      </c>
      <c r="CD19" s="253">
        <v>692.01755251200007</v>
      </c>
      <c r="CE19" s="253">
        <v>692.01755251200007</v>
      </c>
      <c r="CF19" s="253">
        <v>692.01755251200007</v>
      </c>
      <c r="CG19" s="253">
        <v>692.01755251200018</v>
      </c>
      <c r="CH19" s="253">
        <v>692.01755251200007</v>
      </c>
      <c r="CI19" s="253">
        <v>692.01755251200007</v>
      </c>
      <c r="CJ19" s="253">
        <v>741.47912467200001</v>
      </c>
      <c r="CK19" s="253">
        <v>692.01755251200007</v>
      </c>
      <c r="CL19" s="253">
        <v>692.01755251200007</v>
      </c>
      <c r="CM19" s="253">
        <v>775.39563129600015</v>
      </c>
      <c r="CN19" s="253">
        <v>865.83964896000009</v>
      </c>
      <c r="CO19" s="253">
        <v>775.39563129600015</v>
      </c>
      <c r="CP19" s="253">
        <v>775.39563129600015</v>
      </c>
      <c r="CQ19" s="175"/>
      <c r="CR19" s="253">
        <v>946.39135219200023</v>
      </c>
      <c r="CS19" s="253">
        <v>946.39135219200023</v>
      </c>
      <c r="CT19" s="253">
        <v>946.39135219200023</v>
      </c>
      <c r="CU19" s="253">
        <v>946.39135219200023</v>
      </c>
      <c r="CV19" s="253">
        <v>946.39135219200023</v>
      </c>
      <c r="CW19" s="253">
        <v>775.39563129600015</v>
      </c>
      <c r="CX19" s="253">
        <v>865.83964896000009</v>
      </c>
      <c r="CY19" s="253">
        <v>865.83964896000009</v>
      </c>
      <c r="CZ19" s="253">
        <v>775.39563129600015</v>
      </c>
      <c r="DA19" s="253">
        <v>775.39563129600015</v>
      </c>
      <c r="DB19" s="253"/>
      <c r="DC19" s="253">
        <v>775.39563129600015</v>
      </c>
      <c r="DD19" s="253">
        <v>775.39563129600015</v>
      </c>
      <c r="DE19" s="253">
        <v>775.39563129600015</v>
      </c>
      <c r="DF19" s="253">
        <v>775.39563129600015</v>
      </c>
      <c r="DG19" s="253">
        <v>775.39563129600015</v>
      </c>
      <c r="DH19" s="253">
        <v>865.83964896000009</v>
      </c>
      <c r="DI19" s="253">
        <v>865.83964896000009</v>
      </c>
      <c r="DJ19" s="253">
        <v>775.39563129600015</v>
      </c>
      <c r="DK19" s="177">
        <v>775.39563129600015</v>
      </c>
    </row>
    <row r="20" spans="1:115">
      <c r="A20" s="184">
        <v>14</v>
      </c>
      <c r="B20" s="184">
        <v>14</v>
      </c>
      <c r="C20" s="1"/>
      <c r="D20" s="1">
        <v>5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253">
        <v>921.49702444800016</v>
      </c>
      <c r="Q20" s="253">
        <v>921.49702444800016</v>
      </c>
      <c r="R20" s="253">
        <v>921.49702444800016</v>
      </c>
      <c r="S20" s="253">
        <v>921.49702444800016</v>
      </c>
      <c r="T20" s="253">
        <v>921.49702444800016</v>
      </c>
      <c r="U20" s="253">
        <v>921.49702444800016</v>
      </c>
      <c r="V20" s="253">
        <v>1002.0487276800002</v>
      </c>
      <c r="W20" s="253">
        <v>1002.0487276800002</v>
      </c>
      <c r="X20" s="253">
        <v>1002.0487276800002</v>
      </c>
      <c r="Y20" s="253">
        <v>921.49702444800016</v>
      </c>
      <c r="Z20" s="253">
        <v>1215.440081856</v>
      </c>
      <c r="AA20" s="253">
        <v>1215.440081856</v>
      </c>
      <c r="AB20" s="253">
        <v>1215.440081856</v>
      </c>
      <c r="AC20" s="253">
        <v>1215.440081856</v>
      </c>
      <c r="AD20" s="253">
        <v>1215.440081856</v>
      </c>
      <c r="AE20" s="253">
        <v>1215.440081856</v>
      </c>
      <c r="AF20" s="253">
        <v>1215.440081856</v>
      </c>
      <c r="AG20" s="253">
        <v>1215.440081856</v>
      </c>
      <c r="AH20" s="253">
        <v>1215.440081856</v>
      </c>
      <c r="AI20" s="253">
        <v>1215.440081856</v>
      </c>
      <c r="AJ20" s="253">
        <v>1215.440081856</v>
      </c>
      <c r="AK20" s="253">
        <v>1215.440081856</v>
      </c>
      <c r="AL20" s="253">
        <v>1215.440081856</v>
      </c>
      <c r="AM20" s="253">
        <v>1215.440081856</v>
      </c>
      <c r="AN20" s="253">
        <v>1215.440081856</v>
      </c>
      <c r="AO20" s="253">
        <v>1002.0487276800002</v>
      </c>
      <c r="AP20" s="253">
        <v>1002.0487276800002</v>
      </c>
      <c r="AQ20" s="253">
        <v>1002.0487276800002</v>
      </c>
      <c r="AR20" s="253">
        <v>1002.0487276800002</v>
      </c>
      <c r="AS20" s="253">
        <v>1002.0487276800002</v>
      </c>
      <c r="AT20" s="253">
        <v>921.49702444800016</v>
      </c>
      <c r="AU20" s="253">
        <v>921.49702444800016</v>
      </c>
      <c r="AV20" s="253">
        <v>1002.0487276800002</v>
      </c>
      <c r="AW20" s="253">
        <v>1215.440081856</v>
      </c>
      <c r="AX20" s="253">
        <v>1215.440081856</v>
      </c>
      <c r="AY20" s="253">
        <v>1215.440081856</v>
      </c>
      <c r="AZ20" s="253">
        <v>1215.440081856</v>
      </c>
      <c r="BA20" s="253">
        <v>1215.440081856</v>
      </c>
      <c r="BB20" s="253">
        <v>1215.440081856</v>
      </c>
      <c r="BC20" s="253">
        <v>1215.440081856</v>
      </c>
      <c r="BD20" s="253">
        <v>921.49702444800016</v>
      </c>
      <c r="BE20" s="253">
        <v>921.49702444800016</v>
      </c>
      <c r="BF20" s="253">
        <v>921.49702444800016</v>
      </c>
      <c r="BG20" s="253">
        <v>921.49702444800016</v>
      </c>
      <c r="BH20" s="253">
        <v>921.49702444800016</v>
      </c>
      <c r="BI20" s="253">
        <v>821.16069235200007</v>
      </c>
      <c r="BJ20" s="253">
        <v>821.16069235200007</v>
      </c>
      <c r="BK20" s="253">
        <v>921.49702444800016</v>
      </c>
      <c r="BL20" s="253">
        <v>921.49702444800016</v>
      </c>
      <c r="BM20" s="253">
        <v>821.16069235200007</v>
      </c>
      <c r="BN20" s="253">
        <v>784.41781017599999</v>
      </c>
      <c r="BO20" s="253">
        <v>784.41781017599999</v>
      </c>
      <c r="BP20" s="253">
        <v>784.41781017599999</v>
      </c>
      <c r="BQ20" s="253">
        <v>784.41781017599999</v>
      </c>
      <c r="BR20" s="253">
        <v>784.41781017599999</v>
      </c>
      <c r="BS20" s="253">
        <v>784.41781017599999</v>
      </c>
      <c r="BT20" s="253">
        <v>784.41781017599999</v>
      </c>
      <c r="BU20" s="253">
        <v>821.16069235200007</v>
      </c>
      <c r="BV20" s="253">
        <v>821.16069235200007</v>
      </c>
      <c r="BW20" s="253">
        <v>784.41781017599999</v>
      </c>
      <c r="BX20" s="253">
        <v>733.54305024000007</v>
      </c>
      <c r="BY20" s="253">
        <v>733.54305024000007</v>
      </c>
      <c r="BZ20" s="253">
        <v>784.41781017599999</v>
      </c>
      <c r="CA20" s="253">
        <v>784.41781017599999</v>
      </c>
      <c r="CB20" s="253">
        <v>733.54305024000007</v>
      </c>
      <c r="CC20" s="253">
        <v>733.54305024000007</v>
      </c>
      <c r="CD20" s="253">
        <v>733.54305024000007</v>
      </c>
      <c r="CE20" s="253">
        <v>733.54305024000007</v>
      </c>
      <c r="CF20" s="253">
        <v>733.54305024000007</v>
      </c>
      <c r="CG20" s="253">
        <v>733.54305024000007</v>
      </c>
      <c r="CH20" s="253">
        <v>733.54305024000007</v>
      </c>
      <c r="CI20" s="253">
        <v>733.54305024000007</v>
      </c>
      <c r="CJ20" s="253">
        <v>784.41781017599999</v>
      </c>
      <c r="CK20" s="253">
        <v>733.54305024000007</v>
      </c>
      <c r="CL20" s="253">
        <v>733.54305024000007</v>
      </c>
      <c r="CM20" s="253">
        <v>821.16069235200007</v>
      </c>
      <c r="CN20" s="253">
        <v>921.49702444800016</v>
      </c>
      <c r="CO20" s="253">
        <v>821.16069235200007</v>
      </c>
      <c r="CP20" s="253">
        <v>821.16069235200007</v>
      </c>
      <c r="CQ20" s="175"/>
      <c r="CR20" s="253">
        <v>1002.0487276800002</v>
      </c>
      <c r="CS20" s="253">
        <v>1002.0487276800002</v>
      </c>
      <c r="CT20" s="253">
        <v>1002.0487276800002</v>
      </c>
      <c r="CU20" s="253">
        <v>1002.0487276800002</v>
      </c>
      <c r="CV20" s="253">
        <v>1002.0487276800002</v>
      </c>
      <c r="CW20" s="253">
        <v>821.16069235200007</v>
      </c>
      <c r="CX20" s="253">
        <v>921.49702444800016</v>
      </c>
      <c r="CY20" s="253">
        <v>921.49702444800016</v>
      </c>
      <c r="CZ20" s="253">
        <v>821.16069235200007</v>
      </c>
      <c r="DA20" s="253">
        <v>821.16069235200007</v>
      </c>
      <c r="DB20" s="253"/>
      <c r="DC20" s="253">
        <v>821.16069235200007</v>
      </c>
      <c r="DD20" s="253">
        <v>821.16069235200007</v>
      </c>
      <c r="DE20" s="253">
        <v>821.16069235200007</v>
      </c>
      <c r="DF20" s="253">
        <v>821.16069235200007</v>
      </c>
      <c r="DG20" s="253">
        <v>821.16069235200007</v>
      </c>
      <c r="DH20" s="253">
        <v>921.49702444800016</v>
      </c>
      <c r="DI20" s="253">
        <v>921.49702444800016</v>
      </c>
      <c r="DJ20" s="253">
        <v>821.16069235200007</v>
      </c>
      <c r="DK20" s="177">
        <v>821.16069235200007</v>
      </c>
    </row>
    <row r="21" spans="1:115">
      <c r="A21" s="184">
        <v>15</v>
      </c>
      <c r="B21" s="184">
        <v>15</v>
      </c>
      <c r="C21" s="1"/>
      <c r="D21" s="1">
        <v>5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253">
        <v>944.21601331200009</v>
      </c>
      <c r="Q21" s="253">
        <v>944.21601331200009</v>
      </c>
      <c r="R21" s="253">
        <v>944.21601331200009</v>
      </c>
      <c r="S21" s="253">
        <v>944.21601331200009</v>
      </c>
      <c r="T21" s="253">
        <v>944.21601331200009</v>
      </c>
      <c r="U21" s="253">
        <v>944.21601331200009</v>
      </c>
      <c r="V21" s="253">
        <v>1029.007279872</v>
      </c>
      <c r="W21" s="253">
        <v>1029.007279872</v>
      </c>
      <c r="X21" s="253">
        <v>1029.007279872</v>
      </c>
      <c r="Y21" s="253">
        <v>944.21601331200009</v>
      </c>
      <c r="Z21" s="253">
        <v>1243.8118218239999</v>
      </c>
      <c r="AA21" s="253">
        <v>1243.8118218239999</v>
      </c>
      <c r="AB21" s="253">
        <v>1243.8118218239999</v>
      </c>
      <c r="AC21" s="253">
        <v>1243.8118218239999</v>
      </c>
      <c r="AD21" s="253">
        <v>1243.8118218239999</v>
      </c>
      <c r="AE21" s="253">
        <v>1243.8118218239999</v>
      </c>
      <c r="AF21" s="253">
        <v>1243.8118218239999</v>
      </c>
      <c r="AG21" s="253">
        <v>1243.8118218239999</v>
      </c>
      <c r="AH21" s="253">
        <v>1243.8118218239999</v>
      </c>
      <c r="AI21" s="253">
        <v>1243.8118218239999</v>
      </c>
      <c r="AJ21" s="253">
        <v>1243.8118218239999</v>
      </c>
      <c r="AK21" s="253">
        <v>1243.8118218239999</v>
      </c>
      <c r="AL21" s="253">
        <v>1243.8118218239999</v>
      </c>
      <c r="AM21" s="253">
        <v>1243.8118218239999</v>
      </c>
      <c r="AN21" s="253">
        <v>1243.8118218239999</v>
      </c>
      <c r="AO21" s="253">
        <v>1029.007279872</v>
      </c>
      <c r="AP21" s="253">
        <v>1029.007279872</v>
      </c>
      <c r="AQ21" s="253">
        <v>1029.007279872</v>
      </c>
      <c r="AR21" s="253">
        <v>1029.007279872</v>
      </c>
      <c r="AS21" s="253">
        <v>1029.007279872</v>
      </c>
      <c r="AT21" s="253">
        <v>944.21601331200009</v>
      </c>
      <c r="AU21" s="253">
        <v>944.21601331200009</v>
      </c>
      <c r="AV21" s="253">
        <v>1029.007279872</v>
      </c>
      <c r="AW21" s="253">
        <v>1243.8118218239999</v>
      </c>
      <c r="AX21" s="253">
        <v>1243.8118218239999</v>
      </c>
      <c r="AY21" s="253">
        <v>1243.8118218239999</v>
      </c>
      <c r="AZ21" s="253">
        <v>1243.8118218239999</v>
      </c>
      <c r="BA21" s="253">
        <v>1243.8118218239999</v>
      </c>
      <c r="BB21" s="253">
        <v>1243.8118218239999</v>
      </c>
      <c r="BC21" s="253">
        <v>1243.8118218239999</v>
      </c>
      <c r="BD21" s="253">
        <v>944.21601331200009</v>
      </c>
      <c r="BE21" s="253">
        <v>944.21601331200009</v>
      </c>
      <c r="BF21" s="253">
        <v>944.21601331200009</v>
      </c>
      <c r="BG21" s="253">
        <v>944.21601331200009</v>
      </c>
      <c r="BH21" s="253">
        <v>944.21601331200009</v>
      </c>
      <c r="BI21" s="253">
        <v>842.46649344000002</v>
      </c>
      <c r="BJ21" s="253">
        <v>842.46649344000002</v>
      </c>
      <c r="BK21" s="253">
        <v>944.21601331200009</v>
      </c>
      <c r="BL21" s="253">
        <v>944.21601331200009</v>
      </c>
      <c r="BM21" s="253">
        <v>842.46649344000002</v>
      </c>
      <c r="BN21" s="253">
        <v>807.13679904000003</v>
      </c>
      <c r="BO21" s="253">
        <v>807.13679904000003</v>
      </c>
      <c r="BP21" s="253">
        <v>807.13679904000003</v>
      </c>
      <c r="BQ21" s="253">
        <v>807.13679904000003</v>
      </c>
      <c r="BR21" s="253">
        <v>807.13679904000003</v>
      </c>
      <c r="BS21" s="253">
        <v>807.13679904000003</v>
      </c>
      <c r="BT21" s="253">
        <v>807.13679904000003</v>
      </c>
      <c r="BU21" s="253">
        <v>842.46649344000002</v>
      </c>
      <c r="BV21" s="253">
        <v>842.46649344000002</v>
      </c>
      <c r="BW21" s="253">
        <v>807.13679904000003</v>
      </c>
      <c r="BX21" s="253">
        <v>753.43566355200005</v>
      </c>
      <c r="BY21" s="253">
        <v>753.43566355200005</v>
      </c>
      <c r="BZ21" s="253">
        <v>807.13679904000003</v>
      </c>
      <c r="CA21" s="253">
        <v>807.13679904000003</v>
      </c>
      <c r="CB21" s="253">
        <v>753.43566355200005</v>
      </c>
      <c r="CC21" s="253">
        <v>753.43566355200005</v>
      </c>
      <c r="CD21" s="253">
        <v>753.43566355200005</v>
      </c>
      <c r="CE21" s="253">
        <v>753.43566355200005</v>
      </c>
      <c r="CF21" s="253">
        <v>753.43566355200005</v>
      </c>
      <c r="CG21" s="253">
        <v>753.43566355200005</v>
      </c>
      <c r="CH21" s="253">
        <v>753.43566355200005</v>
      </c>
      <c r="CI21" s="253">
        <v>753.43566355200005</v>
      </c>
      <c r="CJ21" s="253">
        <v>807.13679904000003</v>
      </c>
      <c r="CK21" s="253">
        <v>753.43566355200005</v>
      </c>
      <c r="CL21" s="253">
        <v>753.43566355200005</v>
      </c>
      <c r="CM21" s="253">
        <v>842.46649344000002</v>
      </c>
      <c r="CN21" s="253">
        <v>944.21601331200009</v>
      </c>
      <c r="CO21" s="253">
        <v>842.46649344000002</v>
      </c>
      <c r="CP21" s="253">
        <v>842.46649344000002</v>
      </c>
      <c r="CQ21" s="175"/>
      <c r="CR21" s="253">
        <v>1029.007279872</v>
      </c>
      <c r="CS21" s="253">
        <v>1029.007279872</v>
      </c>
      <c r="CT21" s="253">
        <v>1029.007279872</v>
      </c>
      <c r="CU21" s="253">
        <v>1029.007279872</v>
      </c>
      <c r="CV21" s="253">
        <v>1029.007279872</v>
      </c>
      <c r="CW21" s="253">
        <v>842.46649344000002</v>
      </c>
      <c r="CX21" s="253">
        <v>944.21601331200009</v>
      </c>
      <c r="CY21" s="253">
        <v>944.21601331200009</v>
      </c>
      <c r="CZ21" s="253">
        <v>842.46649344000002</v>
      </c>
      <c r="DA21" s="253">
        <v>842.46649344000002</v>
      </c>
      <c r="DB21" s="253"/>
      <c r="DC21" s="253">
        <v>842.46649344000002</v>
      </c>
      <c r="DD21" s="253">
        <v>842.46649344000002</v>
      </c>
      <c r="DE21" s="253">
        <v>842.46649344000002</v>
      </c>
      <c r="DF21" s="253">
        <v>842.46649344000002</v>
      </c>
      <c r="DG21" s="253">
        <v>842.46649344000002</v>
      </c>
      <c r="DH21" s="253">
        <v>944.21601331200009</v>
      </c>
      <c r="DI21" s="253">
        <v>944.21601331200009</v>
      </c>
      <c r="DJ21" s="253">
        <v>842.46649344000002</v>
      </c>
      <c r="DK21" s="177">
        <v>842.46649344000002</v>
      </c>
    </row>
    <row r="22" spans="1:115">
      <c r="A22" s="184">
        <v>16</v>
      </c>
      <c r="B22" s="184">
        <v>16</v>
      </c>
      <c r="C22" s="1"/>
      <c r="D22" s="1">
        <v>5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253">
        <v>1021.1791898880001</v>
      </c>
      <c r="Q22" s="253">
        <v>1021.1791898880001</v>
      </c>
      <c r="R22" s="253">
        <v>1021.1791898880001</v>
      </c>
      <c r="S22" s="253">
        <v>1021.1791898880001</v>
      </c>
      <c r="T22" s="253">
        <v>1021.1791898880001</v>
      </c>
      <c r="U22" s="253">
        <v>1021.1791898880001</v>
      </c>
      <c r="V22" s="253">
        <v>1108.796832</v>
      </c>
      <c r="W22" s="253">
        <v>1108.796832</v>
      </c>
      <c r="X22" s="253">
        <v>1108.796832</v>
      </c>
      <c r="Y22" s="253">
        <v>1021.1791898880001</v>
      </c>
      <c r="Z22" s="253">
        <v>1336.3200639360002</v>
      </c>
      <c r="AA22" s="253">
        <v>1336.3200639360002</v>
      </c>
      <c r="AB22" s="253">
        <v>1336.3200639360002</v>
      </c>
      <c r="AC22" s="253">
        <v>1336.3200639360002</v>
      </c>
      <c r="AD22" s="253">
        <v>1336.3200639360002</v>
      </c>
      <c r="AE22" s="253">
        <v>1336.3200639360002</v>
      </c>
      <c r="AF22" s="253">
        <v>1336.3200639360002</v>
      </c>
      <c r="AG22" s="253">
        <v>1336.3200639360002</v>
      </c>
      <c r="AH22" s="253">
        <v>1336.3200639360002</v>
      </c>
      <c r="AI22" s="253">
        <v>1336.3200639360002</v>
      </c>
      <c r="AJ22" s="253">
        <v>1336.3200639360002</v>
      </c>
      <c r="AK22" s="253">
        <v>1336.3200639360002</v>
      </c>
      <c r="AL22" s="253">
        <v>1336.3200639360002</v>
      </c>
      <c r="AM22" s="253">
        <v>1336.3200639360002</v>
      </c>
      <c r="AN22" s="253">
        <v>1336.3200639360002</v>
      </c>
      <c r="AO22" s="253">
        <v>1108.796832</v>
      </c>
      <c r="AP22" s="253">
        <v>1108.796832</v>
      </c>
      <c r="AQ22" s="253">
        <v>1108.796832</v>
      </c>
      <c r="AR22" s="253">
        <v>1108.796832</v>
      </c>
      <c r="AS22" s="253">
        <v>1108.796832</v>
      </c>
      <c r="AT22" s="253">
        <v>1021.1791898880001</v>
      </c>
      <c r="AU22" s="253">
        <v>1021.1791898880001</v>
      </c>
      <c r="AV22" s="253">
        <v>1108.796832</v>
      </c>
      <c r="AW22" s="253">
        <v>1336.3200639360002</v>
      </c>
      <c r="AX22" s="253">
        <v>1336.3200639360002</v>
      </c>
      <c r="AY22" s="253">
        <v>1336.3200639360002</v>
      </c>
      <c r="AZ22" s="253">
        <v>1336.3200639360002</v>
      </c>
      <c r="BA22" s="253">
        <v>1336.3200639360002</v>
      </c>
      <c r="BB22" s="253">
        <v>1336.3200639360002</v>
      </c>
      <c r="BC22" s="253">
        <v>1336.3200639360002</v>
      </c>
      <c r="BD22" s="253">
        <v>1021.1791898880001</v>
      </c>
      <c r="BE22" s="253">
        <v>1021.1791898880001</v>
      </c>
      <c r="BF22" s="253">
        <v>1021.1791898880001</v>
      </c>
      <c r="BG22" s="253">
        <v>1021.1791898880001</v>
      </c>
      <c r="BH22" s="253">
        <v>1021.1791898880001</v>
      </c>
      <c r="BI22" s="253">
        <v>908.12416780800015</v>
      </c>
      <c r="BJ22" s="253">
        <v>908.12416780800015</v>
      </c>
      <c r="BK22" s="253">
        <v>1021.1791898880001</v>
      </c>
      <c r="BL22" s="253">
        <v>1021.1791898880001</v>
      </c>
      <c r="BM22" s="253">
        <v>908.12416780800015</v>
      </c>
      <c r="BN22" s="253">
        <v>869.9680978560001</v>
      </c>
      <c r="BO22" s="253">
        <v>869.9680978560001</v>
      </c>
      <c r="BP22" s="253">
        <v>869.9680978560001</v>
      </c>
      <c r="BQ22" s="253">
        <v>869.9680978560001</v>
      </c>
      <c r="BR22" s="253">
        <v>869.9680978560001</v>
      </c>
      <c r="BS22" s="253">
        <v>869.9680978560001</v>
      </c>
      <c r="BT22" s="253">
        <v>869.9680978560001</v>
      </c>
      <c r="BU22" s="253">
        <v>908.12416780800015</v>
      </c>
      <c r="BV22" s="253">
        <v>908.12416780800015</v>
      </c>
      <c r="BW22" s="253">
        <v>869.9680978560001</v>
      </c>
      <c r="BX22" s="253">
        <v>814.85377459200004</v>
      </c>
      <c r="BY22" s="253">
        <v>814.85377459200004</v>
      </c>
      <c r="BZ22" s="253">
        <v>869.9680978560001</v>
      </c>
      <c r="CA22" s="253">
        <v>869.9680978560001</v>
      </c>
      <c r="CB22" s="253">
        <v>814.85377459200004</v>
      </c>
      <c r="CC22" s="253">
        <v>814.85377459200004</v>
      </c>
      <c r="CD22" s="253">
        <v>814.85377459200004</v>
      </c>
      <c r="CE22" s="253">
        <v>814.85377459200004</v>
      </c>
      <c r="CF22" s="253">
        <v>814.85377459199992</v>
      </c>
      <c r="CG22" s="253">
        <v>814.85377459200004</v>
      </c>
      <c r="CH22" s="253">
        <v>814.85377459200004</v>
      </c>
      <c r="CI22" s="253">
        <v>814.85377459200004</v>
      </c>
      <c r="CJ22" s="253">
        <v>869.9680978560001</v>
      </c>
      <c r="CK22" s="253">
        <v>814.85377459200004</v>
      </c>
      <c r="CL22" s="253">
        <v>814.85377459200004</v>
      </c>
      <c r="CM22" s="253">
        <v>908.12416780800015</v>
      </c>
      <c r="CN22" s="253">
        <v>1021.1791898880001</v>
      </c>
      <c r="CO22" s="253">
        <v>908.12416780800015</v>
      </c>
      <c r="CP22" s="253">
        <v>908.12416780800015</v>
      </c>
      <c r="CQ22" s="175"/>
      <c r="CR22" s="253">
        <v>1108.796832</v>
      </c>
      <c r="CS22" s="253">
        <v>1108.796832</v>
      </c>
      <c r="CT22" s="253">
        <v>1108.796832</v>
      </c>
      <c r="CU22" s="253">
        <v>1108.796832</v>
      </c>
      <c r="CV22" s="253">
        <v>1108.796832</v>
      </c>
      <c r="CW22" s="253">
        <v>908.12416780800015</v>
      </c>
      <c r="CX22" s="253">
        <v>1021.1791898880001</v>
      </c>
      <c r="CY22" s="253">
        <v>1021.1791898880001</v>
      </c>
      <c r="CZ22" s="253">
        <v>908.12416780800015</v>
      </c>
      <c r="DA22" s="253">
        <v>908.12416780800015</v>
      </c>
      <c r="DB22" s="253"/>
      <c r="DC22" s="253">
        <v>908.12416780800015</v>
      </c>
      <c r="DD22" s="253">
        <v>908.12416780800015</v>
      </c>
      <c r="DE22" s="253">
        <v>908.12416780800015</v>
      </c>
      <c r="DF22" s="253">
        <v>908.12416780800015</v>
      </c>
      <c r="DG22" s="253">
        <v>908.12416780800015</v>
      </c>
      <c r="DH22" s="253">
        <v>1021.1791898880001</v>
      </c>
      <c r="DI22" s="253">
        <v>1021.1791898880001</v>
      </c>
      <c r="DJ22" s="253">
        <v>908.12416780800015</v>
      </c>
      <c r="DK22" s="177">
        <v>908.12416780800015</v>
      </c>
    </row>
    <row r="23" spans="1:115">
      <c r="A23" s="184">
        <v>17</v>
      </c>
      <c r="B23" s="184">
        <v>17</v>
      </c>
      <c r="C23" s="1"/>
      <c r="D23" s="1">
        <v>5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253">
        <v>1096.729178688</v>
      </c>
      <c r="Q23" s="253">
        <v>1096.729178688</v>
      </c>
      <c r="R23" s="253">
        <v>1096.729178688</v>
      </c>
      <c r="S23" s="253">
        <v>1096.729178688</v>
      </c>
      <c r="T23" s="253">
        <v>1096.729178688</v>
      </c>
      <c r="U23" s="253">
        <v>1096.729178688</v>
      </c>
      <c r="V23" s="253">
        <v>1185.7600085760002</v>
      </c>
      <c r="W23" s="253">
        <v>1185.7600085760002</v>
      </c>
      <c r="X23" s="253">
        <v>1185.7600085760002</v>
      </c>
      <c r="Y23" s="253">
        <v>1096.729178688</v>
      </c>
      <c r="Z23" s="253">
        <v>1423.1755549439999</v>
      </c>
      <c r="AA23" s="253">
        <v>1423.1755549439999</v>
      </c>
      <c r="AB23" s="253">
        <v>1423.1755549440002</v>
      </c>
      <c r="AC23" s="253">
        <v>1423.1755549440002</v>
      </c>
      <c r="AD23" s="253">
        <v>1423.1755549439999</v>
      </c>
      <c r="AE23" s="253">
        <v>1423.1755549440002</v>
      </c>
      <c r="AF23" s="253">
        <v>1423.1755549440002</v>
      </c>
      <c r="AG23" s="253">
        <v>1423.1755549440002</v>
      </c>
      <c r="AH23" s="253">
        <v>1423.1755549440002</v>
      </c>
      <c r="AI23" s="253">
        <v>1423.1755549440002</v>
      </c>
      <c r="AJ23" s="253">
        <v>1423.1755549440002</v>
      </c>
      <c r="AK23" s="253">
        <v>1423.1755549440002</v>
      </c>
      <c r="AL23" s="253">
        <v>1423.1755549440002</v>
      </c>
      <c r="AM23" s="253">
        <v>1423.1755549440002</v>
      </c>
      <c r="AN23" s="253">
        <v>1423.1755549440002</v>
      </c>
      <c r="AO23" s="253">
        <v>1185.7600085760002</v>
      </c>
      <c r="AP23" s="253">
        <v>1185.7600085760002</v>
      </c>
      <c r="AQ23" s="253">
        <v>1185.7600085760002</v>
      </c>
      <c r="AR23" s="253">
        <v>1185.7600085760002</v>
      </c>
      <c r="AS23" s="253">
        <v>1185.7600085760002</v>
      </c>
      <c r="AT23" s="253">
        <v>1096.729178688</v>
      </c>
      <c r="AU23" s="253">
        <v>1096.729178688</v>
      </c>
      <c r="AV23" s="253">
        <v>1185.7600085760002</v>
      </c>
      <c r="AW23" s="253">
        <v>1423.1755549440002</v>
      </c>
      <c r="AX23" s="253">
        <v>1423.1755549440002</v>
      </c>
      <c r="AY23" s="253">
        <v>1423.1755549440002</v>
      </c>
      <c r="AZ23" s="253">
        <v>1423.1755549440002</v>
      </c>
      <c r="BA23" s="253">
        <v>1423.1755549440002</v>
      </c>
      <c r="BB23" s="253">
        <v>1423.1755549440002</v>
      </c>
      <c r="BC23" s="253">
        <v>1423.1755549440002</v>
      </c>
      <c r="BD23" s="253">
        <v>1096.729178688</v>
      </c>
      <c r="BE23" s="253">
        <v>1096.729178688</v>
      </c>
      <c r="BF23" s="253">
        <v>1096.729178688</v>
      </c>
      <c r="BG23" s="253">
        <v>1096.729178688</v>
      </c>
      <c r="BH23" s="253">
        <v>1096.729178688</v>
      </c>
      <c r="BI23" s="253">
        <v>972.3686544000002</v>
      </c>
      <c r="BJ23" s="253">
        <v>972.3686544000002</v>
      </c>
      <c r="BK23" s="253">
        <v>1096.729178688</v>
      </c>
      <c r="BL23" s="253">
        <v>1096.729178688</v>
      </c>
      <c r="BM23" s="253">
        <v>972.3686544000002</v>
      </c>
      <c r="BN23" s="253">
        <v>932.79939667200017</v>
      </c>
      <c r="BO23" s="253">
        <v>932.79939667200017</v>
      </c>
      <c r="BP23" s="253">
        <v>932.79939667200017</v>
      </c>
      <c r="BQ23" s="253">
        <v>932.79939667200017</v>
      </c>
      <c r="BR23" s="253">
        <v>932.79939667200017</v>
      </c>
      <c r="BS23" s="253">
        <v>932.79939667200017</v>
      </c>
      <c r="BT23" s="253">
        <v>932.79939667200017</v>
      </c>
      <c r="BU23" s="253">
        <v>972.3686544000002</v>
      </c>
      <c r="BV23" s="253">
        <v>972.3686544000002</v>
      </c>
      <c r="BW23" s="253">
        <v>932.79939667200017</v>
      </c>
      <c r="BX23" s="253">
        <v>873.44551008000019</v>
      </c>
      <c r="BY23" s="253">
        <v>873.44551008000019</v>
      </c>
      <c r="BZ23" s="253">
        <v>932.79939667200017</v>
      </c>
      <c r="CA23" s="253">
        <v>932.79939667200017</v>
      </c>
      <c r="CB23" s="253">
        <v>873.44551008000019</v>
      </c>
      <c r="CC23" s="253">
        <v>873.44551008000019</v>
      </c>
      <c r="CD23" s="253">
        <v>873.44551008000019</v>
      </c>
      <c r="CE23" s="253">
        <v>873.44551008000019</v>
      </c>
      <c r="CF23" s="253">
        <v>873.44551008000019</v>
      </c>
      <c r="CG23" s="253">
        <v>873.44551008000019</v>
      </c>
      <c r="CH23" s="253">
        <v>873.44551008000019</v>
      </c>
      <c r="CI23" s="253">
        <v>873.44551008000019</v>
      </c>
      <c r="CJ23" s="253">
        <v>932.79939667200017</v>
      </c>
      <c r="CK23" s="253">
        <v>873.44551008000019</v>
      </c>
      <c r="CL23" s="253">
        <v>873.44551008000019</v>
      </c>
      <c r="CM23" s="253">
        <v>972.3686544000002</v>
      </c>
      <c r="CN23" s="253">
        <v>1096.729178688</v>
      </c>
      <c r="CO23" s="253">
        <v>972.3686544000002</v>
      </c>
      <c r="CP23" s="253">
        <v>972.3686544000002</v>
      </c>
      <c r="CQ23" s="175"/>
      <c r="CR23" s="253">
        <v>1185.7600085760002</v>
      </c>
      <c r="CS23" s="253">
        <v>1185.7600085760002</v>
      </c>
      <c r="CT23" s="253">
        <v>1185.7600085760002</v>
      </c>
      <c r="CU23" s="253">
        <v>1185.7600085760002</v>
      </c>
      <c r="CV23" s="253">
        <v>1185.7600085760002</v>
      </c>
      <c r="CW23" s="253">
        <v>972.3686544000002</v>
      </c>
      <c r="CX23" s="253">
        <v>1096.729178688</v>
      </c>
      <c r="CY23" s="253">
        <v>1096.729178688</v>
      </c>
      <c r="CZ23" s="253">
        <v>972.3686544000002</v>
      </c>
      <c r="DA23" s="253">
        <v>972.3686544000002</v>
      </c>
      <c r="DB23" s="253"/>
      <c r="DC23" s="253">
        <v>972.3686544000002</v>
      </c>
      <c r="DD23" s="253">
        <v>972.3686544000002</v>
      </c>
      <c r="DE23" s="253">
        <v>972.3686544000002</v>
      </c>
      <c r="DF23" s="253">
        <v>972.3686544000002</v>
      </c>
      <c r="DG23" s="253">
        <v>972.3686544000002</v>
      </c>
      <c r="DH23" s="253">
        <v>1096.729178688</v>
      </c>
      <c r="DI23" s="253">
        <v>1096.729178688</v>
      </c>
      <c r="DJ23" s="253">
        <v>972.3686544000002</v>
      </c>
      <c r="DK23" s="177">
        <v>972.3686544000002</v>
      </c>
    </row>
    <row r="24" spans="1:115">
      <c r="A24" s="184">
        <v>18</v>
      </c>
      <c r="B24" s="184">
        <v>18</v>
      </c>
      <c r="C24" s="1"/>
      <c r="D24" s="1">
        <v>5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253">
        <v>1116.5138075520001</v>
      </c>
      <c r="Q24" s="253">
        <v>1116.5138075520001</v>
      </c>
      <c r="R24" s="253">
        <v>1116.5138075520001</v>
      </c>
      <c r="S24" s="253">
        <v>1116.5138075520001</v>
      </c>
      <c r="T24" s="253">
        <v>1116.5138075520001</v>
      </c>
      <c r="U24" s="253">
        <v>1116.5138075520001</v>
      </c>
      <c r="V24" s="253">
        <v>1206.9578252160002</v>
      </c>
      <c r="W24" s="253">
        <v>1206.9578252160002</v>
      </c>
      <c r="X24" s="253">
        <v>1206.9578252160002</v>
      </c>
      <c r="Y24" s="253">
        <v>1116.5138075520001</v>
      </c>
      <c r="Z24" s="253">
        <v>1447.1997471360003</v>
      </c>
      <c r="AA24" s="253">
        <v>1447.1997471360003</v>
      </c>
      <c r="AB24" s="253">
        <v>1447.1997471360003</v>
      </c>
      <c r="AC24" s="253">
        <v>1447.1997471360003</v>
      </c>
      <c r="AD24" s="253">
        <v>1447.1997471360003</v>
      </c>
      <c r="AE24" s="253">
        <v>1447.1997471360003</v>
      </c>
      <c r="AF24" s="253">
        <v>1447.1997471360003</v>
      </c>
      <c r="AG24" s="253">
        <v>1447.1997471360003</v>
      </c>
      <c r="AH24" s="253">
        <v>1447.1997471360003</v>
      </c>
      <c r="AI24" s="253">
        <v>1447.1997471360003</v>
      </c>
      <c r="AJ24" s="253">
        <v>1447.1997471360003</v>
      </c>
      <c r="AK24" s="253">
        <v>1447.1997471360003</v>
      </c>
      <c r="AL24" s="253">
        <v>1447.1997471360003</v>
      </c>
      <c r="AM24" s="253">
        <v>1447.1997471360003</v>
      </c>
      <c r="AN24" s="253">
        <v>1447.1997471360003</v>
      </c>
      <c r="AO24" s="253">
        <v>1206.9578252160002</v>
      </c>
      <c r="AP24" s="253">
        <v>1206.9578252160002</v>
      </c>
      <c r="AQ24" s="253">
        <v>1206.9578252160002</v>
      </c>
      <c r="AR24" s="253">
        <v>1206.9578252160002</v>
      </c>
      <c r="AS24" s="253">
        <v>1206.9578252160002</v>
      </c>
      <c r="AT24" s="253">
        <v>1116.5138075520001</v>
      </c>
      <c r="AU24" s="253">
        <v>1116.5138075520001</v>
      </c>
      <c r="AV24" s="253">
        <v>1206.9578252160002</v>
      </c>
      <c r="AW24" s="253">
        <v>1447.1997471360003</v>
      </c>
      <c r="AX24" s="253">
        <v>1447.1997471360003</v>
      </c>
      <c r="AY24" s="253">
        <v>1447.1997471360003</v>
      </c>
      <c r="AZ24" s="253">
        <v>1447.1997471360003</v>
      </c>
      <c r="BA24" s="253">
        <v>1447.1997471360003</v>
      </c>
      <c r="BB24" s="253">
        <v>1447.1997471360003</v>
      </c>
      <c r="BC24" s="253">
        <v>1447.1997471360003</v>
      </c>
      <c r="BD24" s="253">
        <v>1116.5138075520001</v>
      </c>
      <c r="BE24" s="253">
        <v>1116.5138075520001</v>
      </c>
      <c r="BF24" s="253">
        <v>1116.5138075520001</v>
      </c>
      <c r="BG24" s="253">
        <v>1116.5138075520001</v>
      </c>
      <c r="BH24" s="253">
        <v>1116.5138075520001</v>
      </c>
      <c r="BI24" s="253">
        <v>990.74009548800007</v>
      </c>
      <c r="BJ24" s="253">
        <v>990.74009548800007</v>
      </c>
      <c r="BK24" s="253">
        <v>1116.5138075520001</v>
      </c>
      <c r="BL24" s="253">
        <v>1116.5138075520001</v>
      </c>
      <c r="BM24" s="253">
        <v>990.74009548800007</v>
      </c>
      <c r="BN24" s="253">
        <v>948.34446220800021</v>
      </c>
      <c r="BO24" s="253">
        <v>948.34446220800021</v>
      </c>
      <c r="BP24" s="253">
        <v>948.34446220800021</v>
      </c>
      <c r="BQ24" s="253">
        <v>948.34446220800021</v>
      </c>
      <c r="BR24" s="253">
        <v>948.34446220800021</v>
      </c>
      <c r="BS24" s="253">
        <v>948.34446220800021</v>
      </c>
      <c r="BT24" s="253">
        <v>948.34446220800021</v>
      </c>
      <c r="BU24" s="253">
        <v>990.74009548800007</v>
      </c>
      <c r="BV24" s="253">
        <v>990.74009548800007</v>
      </c>
      <c r="BW24" s="253">
        <v>948.34446220800021</v>
      </c>
      <c r="BX24" s="253">
        <v>890.40376339200009</v>
      </c>
      <c r="BY24" s="253">
        <v>890.40376339200009</v>
      </c>
      <c r="BZ24" s="253">
        <v>948.34446220800021</v>
      </c>
      <c r="CA24" s="253">
        <v>948.34446220800021</v>
      </c>
      <c r="CB24" s="253">
        <v>890.40376339200009</v>
      </c>
      <c r="CC24" s="253">
        <v>890.40376339200009</v>
      </c>
      <c r="CD24" s="253">
        <v>890.40376339200009</v>
      </c>
      <c r="CE24" s="253">
        <v>890.40376339200009</v>
      </c>
      <c r="CF24" s="253">
        <v>890.4037633920002</v>
      </c>
      <c r="CG24" s="253">
        <v>890.40376339199997</v>
      </c>
      <c r="CH24" s="253">
        <v>890.40376339200009</v>
      </c>
      <c r="CI24" s="253">
        <v>890.40376339200009</v>
      </c>
      <c r="CJ24" s="253">
        <v>948.34446220800021</v>
      </c>
      <c r="CK24" s="253">
        <v>890.40376339200009</v>
      </c>
      <c r="CL24" s="253">
        <v>890.40376339200009</v>
      </c>
      <c r="CM24" s="253">
        <v>990.74009548800007</v>
      </c>
      <c r="CN24" s="253">
        <v>1116.5138075520001</v>
      </c>
      <c r="CO24" s="253">
        <v>990.74009548800007</v>
      </c>
      <c r="CP24" s="253">
        <v>990.74009548800007</v>
      </c>
      <c r="CQ24" s="175"/>
      <c r="CR24" s="253">
        <v>1206.9578252160002</v>
      </c>
      <c r="CS24" s="253">
        <v>1206.9578252160002</v>
      </c>
      <c r="CT24" s="253">
        <v>1206.9578252160002</v>
      </c>
      <c r="CU24" s="253">
        <v>1206.9578252160002</v>
      </c>
      <c r="CV24" s="253">
        <v>1206.9578252160002</v>
      </c>
      <c r="CW24" s="253">
        <v>990.74009548800007</v>
      </c>
      <c r="CX24" s="253">
        <v>1116.5138075520001</v>
      </c>
      <c r="CY24" s="253">
        <v>1116.5138075520001</v>
      </c>
      <c r="CZ24" s="253">
        <v>990.74009548800007</v>
      </c>
      <c r="DA24" s="253">
        <v>990.74009548800007</v>
      </c>
      <c r="DB24" s="253"/>
      <c r="DC24" s="253">
        <v>990.74009548800007</v>
      </c>
      <c r="DD24" s="253">
        <v>990.74009548800007</v>
      </c>
      <c r="DE24" s="253">
        <v>990.74009548800007</v>
      </c>
      <c r="DF24" s="253">
        <v>990.74009548800007</v>
      </c>
      <c r="DG24" s="253">
        <v>990.74009548800007</v>
      </c>
      <c r="DH24" s="253">
        <v>1116.5138075520001</v>
      </c>
      <c r="DI24" s="253">
        <v>1116.5138075520001</v>
      </c>
      <c r="DJ24" s="253">
        <v>990.74009548800007</v>
      </c>
      <c r="DK24" s="177">
        <v>990.74009548800007</v>
      </c>
    </row>
    <row r="25" spans="1:115">
      <c r="A25" s="184">
        <v>19</v>
      </c>
      <c r="B25" s="184">
        <v>19</v>
      </c>
      <c r="C25" s="1"/>
      <c r="D25" s="1">
        <v>5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253">
        <v>1169.452791936</v>
      </c>
      <c r="Q25" s="253">
        <v>1169.452791936</v>
      </c>
      <c r="R25" s="253">
        <v>1169.452791936</v>
      </c>
      <c r="S25" s="253">
        <v>1169.452791936</v>
      </c>
      <c r="T25" s="253">
        <v>1169.452791936</v>
      </c>
      <c r="U25" s="253">
        <v>1169.452791936</v>
      </c>
      <c r="V25" s="253">
        <v>1262.723185152</v>
      </c>
      <c r="W25" s="253">
        <v>1262.723185152</v>
      </c>
      <c r="X25" s="253">
        <v>1262.723185152</v>
      </c>
      <c r="Y25" s="253">
        <v>1169.452791936</v>
      </c>
      <c r="Z25" s="253">
        <v>1510.0310459520001</v>
      </c>
      <c r="AA25" s="253">
        <v>1510.0310459520001</v>
      </c>
      <c r="AB25" s="253">
        <v>1510.0310459520001</v>
      </c>
      <c r="AC25" s="253">
        <v>1510.0310459520001</v>
      </c>
      <c r="AD25" s="253">
        <v>1510.0310459520001</v>
      </c>
      <c r="AE25" s="253">
        <v>1510.0310459520001</v>
      </c>
      <c r="AF25" s="253">
        <v>1510.0310459520001</v>
      </c>
      <c r="AG25" s="253">
        <v>1510.0310459520001</v>
      </c>
      <c r="AH25" s="253">
        <v>1510.0310459520001</v>
      </c>
      <c r="AI25" s="253">
        <v>1510.0310459520001</v>
      </c>
      <c r="AJ25" s="253">
        <v>1510.0310459520001</v>
      </c>
      <c r="AK25" s="253">
        <v>1510.0310459520001</v>
      </c>
      <c r="AL25" s="253">
        <v>1510.0310459520001</v>
      </c>
      <c r="AM25" s="253">
        <v>1510.0310459520001</v>
      </c>
      <c r="AN25" s="253">
        <v>1510.0310459520001</v>
      </c>
      <c r="AO25" s="253">
        <v>1262.723185152</v>
      </c>
      <c r="AP25" s="253">
        <v>1262.723185152</v>
      </c>
      <c r="AQ25" s="253">
        <v>1262.723185152</v>
      </c>
      <c r="AR25" s="253">
        <v>1262.723185152</v>
      </c>
      <c r="AS25" s="253">
        <v>1262.723185152</v>
      </c>
      <c r="AT25" s="253">
        <v>1169.452791936</v>
      </c>
      <c r="AU25" s="253">
        <v>1169.452791936</v>
      </c>
      <c r="AV25" s="253">
        <v>1262.723185152</v>
      </c>
      <c r="AW25" s="253">
        <v>1510.0310459520001</v>
      </c>
      <c r="AX25" s="253">
        <v>1510.0310459520001</v>
      </c>
      <c r="AY25" s="253">
        <v>1510.0310459520001</v>
      </c>
      <c r="AZ25" s="253">
        <v>1510.0310459520001</v>
      </c>
      <c r="BA25" s="253">
        <v>1510.0310459520001</v>
      </c>
      <c r="BB25" s="253">
        <v>1510.0310459520001</v>
      </c>
      <c r="BC25" s="253">
        <v>1510.0310459520001</v>
      </c>
      <c r="BD25" s="253">
        <v>1169.452791936</v>
      </c>
      <c r="BE25" s="253">
        <v>1169.452791936</v>
      </c>
      <c r="BF25" s="253">
        <v>1169.452791936</v>
      </c>
      <c r="BG25" s="253">
        <v>1169.452791936</v>
      </c>
      <c r="BH25" s="253">
        <v>1169.452791936</v>
      </c>
      <c r="BI25" s="253">
        <v>1036.6131409920001</v>
      </c>
      <c r="BJ25" s="253">
        <v>1036.6131409920001</v>
      </c>
      <c r="BK25" s="253">
        <v>1169.452791936</v>
      </c>
      <c r="BL25" s="253">
        <v>1169.452791936</v>
      </c>
      <c r="BM25" s="253">
        <v>1036.6131409920001</v>
      </c>
      <c r="BN25" s="253">
        <v>994.21750771200004</v>
      </c>
      <c r="BO25" s="253">
        <v>994.21750771200004</v>
      </c>
      <c r="BP25" s="253">
        <v>994.21750771200004</v>
      </c>
      <c r="BQ25" s="253">
        <v>994.21750771200004</v>
      </c>
      <c r="BR25" s="253">
        <v>994.21750771200004</v>
      </c>
      <c r="BS25" s="253">
        <v>994.21750771200004</v>
      </c>
      <c r="BT25" s="253">
        <v>994.21750771200004</v>
      </c>
      <c r="BU25" s="253">
        <v>1036.6131409920001</v>
      </c>
      <c r="BV25" s="253">
        <v>1036.6131409920001</v>
      </c>
      <c r="BW25" s="253">
        <v>994.21750771200004</v>
      </c>
      <c r="BX25" s="253">
        <v>932.037245568</v>
      </c>
      <c r="BY25" s="253">
        <v>932.037245568</v>
      </c>
      <c r="BZ25" s="253">
        <v>994.21750771200004</v>
      </c>
      <c r="CA25" s="253">
        <v>994.21750771200004</v>
      </c>
      <c r="CB25" s="253">
        <v>932.037245568</v>
      </c>
      <c r="CC25" s="253">
        <v>932.037245568</v>
      </c>
      <c r="CD25" s="253">
        <v>932.037245568</v>
      </c>
      <c r="CE25" s="253">
        <v>932.037245568</v>
      </c>
      <c r="CF25" s="253">
        <v>932.037245568</v>
      </c>
      <c r="CG25" s="253">
        <v>932.037245568</v>
      </c>
      <c r="CH25" s="253">
        <v>932.037245568</v>
      </c>
      <c r="CI25" s="253">
        <v>932.037245568</v>
      </c>
      <c r="CJ25" s="253">
        <v>994.21750771200004</v>
      </c>
      <c r="CK25" s="253">
        <v>932.037245568</v>
      </c>
      <c r="CL25" s="253">
        <v>932.037245568</v>
      </c>
      <c r="CM25" s="253">
        <v>1036.6131409920001</v>
      </c>
      <c r="CN25" s="253">
        <v>1169.452791936</v>
      </c>
      <c r="CO25" s="253">
        <v>1036.6131409920001</v>
      </c>
      <c r="CP25" s="253">
        <v>1036.6131409920001</v>
      </c>
      <c r="CQ25" s="175"/>
      <c r="CR25" s="253">
        <v>1262.723185152</v>
      </c>
      <c r="CS25" s="253">
        <v>1262.723185152</v>
      </c>
      <c r="CT25" s="253">
        <v>1262.723185152</v>
      </c>
      <c r="CU25" s="253">
        <v>1262.723185152</v>
      </c>
      <c r="CV25" s="253">
        <v>1262.723185152</v>
      </c>
      <c r="CW25" s="253">
        <v>1036.6131409920001</v>
      </c>
      <c r="CX25" s="253">
        <v>1169.452791936</v>
      </c>
      <c r="CY25" s="253">
        <v>1169.452791936</v>
      </c>
      <c r="CZ25" s="253">
        <v>1036.6131409920001</v>
      </c>
      <c r="DA25" s="253">
        <v>1036.6131409920001</v>
      </c>
      <c r="DB25" s="253"/>
      <c r="DC25" s="253">
        <v>1036.6131409920001</v>
      </c>
      <c r="DD25" s="253">
        <v>1036.6131409920001</v>
      </c>
      <c r="DE25" s="253">
        <v>1036.6131409920001</v>
      </c>
      <c r="DF25" s="253">
        <v>1036.6131409920001</v>
      </c>
      <c r="DG25" s="253">
        <v>1036.6131409920001</v>
      </c>
      <c r="DH25" s="253">
        <v>1169.452791936</v>
      </c>
      <c r="DI25" s="253">
        <v>1169.452791936</v>
      </c>
      <c r="DJ25" s="253">
        <v>1036.6131409920001</v>
      </c>
      <c r="DK25" s="177">
        <v>1036.6131409920001</v>
      </c>
    </row>
    <row r="26" spans="1:115">
      <c r="A26" s="184">
        <v>20</v>
      </c>
      <c r="B26" s="184">
        <v>20</v>
      </c>
      <c r="C26" s="1"/>
      <c r="D26" s="1">
        <v>5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253">
        <v>1206.1956741120002</v>
      </c>
      <c r="Q26" s="253">
        <v>1206.1956741120002</v>
      </c>
      <c r="R26" s="253">
        <v>1206.1956741120002</v>
      </c>
      <c r="S26" s="253">
        <v>1206.1956741120002</v>
      </c>
      <c r="T26" s="253">
        <v>1206.1956741120002</v>
      </c>
      <c r="U26" s="253">
        <v>1206.1956741120002</v>
      </c>
      <c r="V26" s="253">
        <v>1302.2924428800004</v>
      </c>
      <c r="W26" s="253">
        <v>1302.2924428800004</v>
      </c>
      <c r="X26" s="253">
        <v>1302.2924428800004</v>
      </c>
      <c r="Y26" s="253">
        <v>1206.1956741120002</v>
      </c>
      <c r="Z26" s="253">
        <v>1555.2530547840001</v>
      </c>
      <c r="AA26" s="253">
        <v>1555.2530547840001</v>
      </c>
      <c r="AB26" s="253">
        <v>1555.2530547840001</v>
      </c>
      <c r="AC26" s="253">
        <v>1555.2530547840001</v>
      </c>
      <c r="AD26" s="253">
        <v>1555.2530547840001</v>
      </c>
      <c r="AE26" s="253">
        <v>1555.2530547840001</v>
      </c>
      <c r="AF26" s="253">
        <v>1555.2530547840001</v>
      </c>
      <c r="AG26" s="253">
        <v>1555.2530547840001</v>
      </c>
      <c r="AH26" s="253">
        <v>1555.2530547840001</v>
      </c>
      <c r="AI26" s="253">
        <v>1555.2530547840001</v>
      </c>
      <c r="AJ26" s="253">
        <v>1555.2530547840001</v>
      </c>
      <c r="AK26" s="253">
        <v>1555.2530547840001</v>
      </c>
      <c r="AL26" s="253">
        <v>1555.2530547840001</v>
      </c>
      <c r="AM26" s="253">
        <v>1555.2530547840001</v>
      </c>
      <c r="AN26" s="253">
        <v>1555.2530547840001</v>
      </c>
      <c r="AO26" s="253">
        <v>1302.2924428800004</v>
      </c>
      <c r="AP26" s="253">
        <v>1302.2924428800004</v>
      </c>
      <c r="AQ26" s="253">
        <v>1302.2924428800004</v>
      </c>
      <c r="AR26" s="253">
        <v>1302.2924428800004</v>
      </c>
      <c r="AS26" s="253">
        <v>1302.2924428800004</v>
      </c>
      <c r="AT26" s="253">
        <v>1206.1956741120002</v>
      </c>
      <c r="AU26" s="253">
        <v>1206.1956741120002</v>
      </c>
      <c r="AV26" s="253">
        <v>1302.2924428800004</v>
      </c>
      <c r="AW26" s="253">
        <v>1555.2530547840001</v>
      </c>
      <c r="AX26" s="253">
        <v>1555.2530547840001</v>
      </c>
      <c r="AY26" s="253">
        <v>1555.2530547840001</v>
      </c>
      <c r="AZ26" s="253">
        <v>1555.2530547840001</v>
      </c>
      <c r="BA26" s="253">
        <v>1555.2530547840001</v>
      </c>
      <c r="BB26" s="253">
        <v>1555.2530547840001</v>
      </c>
      <c r="BC26" s="253">
        <v>1555.2530547840001</v>
      </c>
      <c r="BD26" s="253">
        <v>1206.1956741120002</v>
      </c>
      <c r="BE26" s="253">
        <v>1206.1956741120002</v>
      </c>
      <c r="BF26" s="253">
        <v>1206.1956741120002</v>
      </c>
      <c r="BG26" s="253">
        <v>1206.1956741120002</v>
      </c>
      <c r="BH26" s="253">
        <v>1206.1956741120002</v>
      </c>
      <c r="BI26" s="253">
        <v>1069.1164598400001</v>
      </c>
      <c r="BJ26" s="253">
        <v>1069.1164598400001</v>
      </c>
      <c r="BK26" s="253">
        <v>1206.1956741120002</v>
      </c>
      <c r="BL26" s="253">
        <v>1206.195674112</v>
      </c>
      <c r="BM26" s="253">
        <v>1069.1164598400001</v>
      </c>
      <c r="BN26" s="253">
        <v>1025.3076387840001</v>
      </c>
      <c r="BO26" s="253">
        <v>1025.3076387840001</v>
      </c>
      <c r="BP26" s="253">
        <v>1025.3076387840001</v>
      </c>
      <c r="BQ26" s="253">
        <v>1025.3076387840001</v>
      </c>
      <c r="BR26" s="253">
        <v>1025.3076387840001</v>
      </c>
      <c r="BS26" s="253">
        <v>1025.3076387840001</v>
      </c>
      <c r="BT26" s="253">
        <v>1025.3076387840001</v>
      </c>
      <c r="BU26" s="253">
        <v>1069.1164598400001</v>
      </c>
      <c r="BV26" s="253">
        <v>1069.1164598400001</v>
      </c>
      <c r="BW26" s="253">
        <v>1025.3076387840001</v>
      </c>
      <c r="BX26" s="253">
        <v>961.71418886400011</v>
      </c>
      <c r="BY26" s="253">
        <v>961.71418886400011</v>
      </c>
      <c r="BZ26" s="253">
        <v>1025.3076387840001</v>
      </c>
      <c r="CA26" s="253">
        <v>1025.3076387840001</v>
      </c>
      <c r="CB26" s="253">
        <v>961.71418886400011</v>
      </c>
      <c r="CC26" s="253">
        <v>961.71418886400011</v>
      </c>
      <c r="CD26" s="253">
        <v>961.71418886400011</v>
      </c>
      <c r="CE26" s="253">
        <v>961.71418886400011</v>
      </c>
      <c r="CF26" s="253">
        <v>961.71418886400011</v>
      </c>
      <c r="CG26" s="253">
        <v>961.71418886400011</v>
      </c>
      <c r="CH26" s="253">
        <v>961.71418886400011</v>
      </c>
      <c r="CI26" s="253">
        <v>961.71418886400011</v>
      </c>
      <c r="CJ26" s="253">
        <v>1025.3076387840001</v>
      </c>
      <c r="CK26" s="253">
        <v>961.71418886400011</v>
      </c>
      <c r="CL26" s="253">
        <v>961.71418886400011</v>
      </c>
      <c r="CM26" s="253">
        <v>1069.1164598400001</v>
      </c>
      <c r="CN26" s="253">
        <v>1206.1956741120002</v>
      </c>
      <c r="CO26" s="253">
        <v>1069.1164598400001</v>
      </c>
      <c r="CP26" s="253">
        <v>1069.1164598400001</v>
      </c>
      <c r="CQ26" s="175"/>
      <c r="CR26" s="253">
        <v>1302.2924428800004</v>
      </c>
      <c r="CS26" s="253">
        <v>1302.2924428800004</v>
      </c>
      <c r="CT26" s="253">
        <v>1302.2924428800004</v>
      </c>
      <c r="CU26" s="253">
        <v>1302.2924428800004</v>
      </c>
      <c r="CV26" s="253">
        <v>1302.2924428800004</v>
      </c>
      <c r="CW26" s="253">
        <v>1069.1164598400001</v>
      </c>
      <c r="CX26" s="253">
        <v>1206.1956741120002</v>
      </c>
      <c r="CY26" s="253">
        <v>1206.1956741120002</v>
      </c>
      <c r="CZ26" s="253">
        <v>1069.1164598400001</v>
      </c>
      <c r="DA26" s="253">
        <v>1069.1164598400001</v>
      </c>
      <c r="DB26" s="253"/>
      <c r="DC26" s="253">
        <v>1069.1164598400001</v>
      </c>
      <c r="DD26" s="253">
        <v>1069.1164598400001</v>
      </c>
      <c r="DE26" s="253">
        <v>1069.1164598400001</v>
      </c>
      <c r="DF26" s="253">
        <v>1069.1164598400001</v>
      </c>
      <c r="DG26" s="253">
        <v>1069.1164598400001</v>
      </c>
      <c r="DH26" s="253">
        <v>1206.1956741120002</v>
      </c>
      <c r="DI26" s="253">
        <v>1206.1956741120002</v>
      </c>
      <c r="DJ26" s="253">
        <v>1069.1164598400001</v>
      </c>
      <c r="DK26" s="177">
        <v>1069.1164598400001</v>
      </c>
    </row>
    <row r="27" spans="1:115">
      <c r="A27" s="184">
        <v>21</v>
      </c>
      <c r="B27" s="184">
        <v>21</v>
      </c>
      <c r="C27" s="1"/>
      <c r="D27" s="1">
        <v>5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253">
        <v>1240.7632174080002</v>
      </c>
      <c r="Q27" s="253">
        <v>1240.7632174080002</v>
      </c>
      <c r="R27" s="253">
        <v>1240.7632174080002</v>
      </c>
      <c r="S27" s="253">
        <v>1240.7632174080002</v>
      </c>
      <c r="T27" s="253">
        <v>1240.7632174080002</v>
      </c>
      <c r="U27" s="253">
        <v>1240.7632174080002</v>
      </c>
      <c r="V27" s="253">
        <v>1339.6863617280005</v>
      </c>
      <c r="W27" s="253">
        <v>1339.6863617280005</v>
      </c>
      <c r="X27" s="253">
        <v>1339.6863617280005</v>
      </c>
      <c r="Y27" s="253">
        <v>1240.7632174080002</v>
      </c>
      <c r="Z27" s="253">
        <v>1595.4733491840002</v>
      </c>
      <c r="AA27" s="253">
        <v>1595.4733491840002</v>
      </c>
      <c r="AB27" s="253">
        <v>1595.4733491840002</v>
      </c>
      <c r="AC27" s="253">
        <v>1595.4733491840002</v>
      </c>
      <c r="AD27" s="253">
        <v>1595.4733491840002</v>
      </c>
      <c r="AE27" s="253">
        <v>1595.4733491840002</v>
      </c>
      <c r="AF27" s="253">
        <v>1595.4733491840002</v>
      </c>
      <c r="AG27" s="253">
        <v>1595.4733491840002</v>
      </c>
      <c r="AH27" s="253">
        <v>1595.4733491840002</v>
      </c>
      <c r="AI27" s="253">
        <v>1595.4733491840002</v>
      </c>
      <c r="AJ27" s="253">
        <v>1595.4733491840002</v>
      </c>
      <c r="AK27" s="253">
        <v>1595.4733491840002</v>
      </c>
      <c r="AL27" s="253">
        <v>1595.4733491840002</v>
      </c>
      <c r="AM27" s="253">
        <v>1595.4733491840002</v>
      </c>
      <c r="AN27" s="253">
        <v>1595.4733491840002</v>
      </c>
      <c r="AO27" s="253">
        <v>1339.6863617280005</v>
      </c>
      <c r="AP27" s="253">
        <v>1339.6863617280005</v>
      </c>
      <c r="AQ27" s="253">
        <v>1339.6863617280005</v>
      </c>
      <c r="AR27" s="253">
        <v>1339.6863617280005</v>
      </c>
      <c r="AS27" s="253">
        <v>1339.6863617280005</v>
      </c>
      <c r="AT27" s="253">
        <v>1240.7632174080002</v>
      </c>
      <c r="AU27" s="253">
        <v>1240.7632174080002</v>
      </c>
      <c r="AV27" s="253">
        <v>1339.6863617280005</v>
      </c>
      <c r="AW27" s="253">
        <v>1595.4733491840002</v>
      </c>
      <c r="AX27" s="253">
        <v>1595.4733491840002</v>
      </c>
      <c r="AY27" s="253">
        <v>1595.4733491840002</v>
      </c>
      <c r="AZ27" s="253">
        <v>1595.4733491840002</v>
      </c>
      <c r="BA27" s="253">
        <v>1595.4733491840002</v>
      </c>
      <c r="BB27" s="253">
        <v>1595.4733491840002</v>
      </c>
      <c r="BC27" s="253">
        <v>1595.4733491840002</v>
      </c>
      <c r="BD27" s="253">
        <v>1240.7632174080002</v>
      </c>
      <c r="BE27" s="253">
        <v>1240.7632174080002</v>
      </c>
      <c r="BF27" s="253">
        <v>1240.7632174080002</v>
      </c>
      <c r="BG27" s="253">
        <v>1240.7632174080002</v>
      </c>
      <c r="BH27" s="253">
        <v>1240.7632174080002</v>
      </c>
      <c r="BI27" s="253">
        <v>1098.0312520320001</v>
      </c>
      <c r="BJ27" s="253">
        <v>1098.0312520320001</v>
      </c>
      <c r="BK27" s="253">
        <v>1240.7632174080002</v>
      </c>
      <c r="BL27" s="253">
        <v>1240.7632174080002</v>
      </c>
      <c r="BM27" s="253">
        <v>1098.0312520320001</v>
      </c>
      <c r="BN27" s="253">
        <v>1054.2224309760002</v>
      </c>
      <c r="BO27" s="253">
        <v>1054.2224309760002</v>
      </c>
      <c r="BP27" s="253">
        <v>1054.2224309760002</v>
      </c>
      <c r="BQ27" s="253">
        <v>1054.2224309760002</v>
      </c>
      <c r="BR27" s="253">
        <v>1054.2224309760002</v>
      </c>
      <c r="BS27" s="253">
        <v>1054.2224309760002</v>
      </c>
      <c r="BT27" s="253">
        <v>1054.2224309760002</v>
      </c>
      <c r="BU27" s="253">
        <v>1098.0312520320001</v>
      </c>
      <c r="BV27" s="253">
        <v>1098.0312520320001</v>
      </c>
      <c r="BW27" s="253">
        <v>1054.2224309760002</v>
      </c>
      <c r="BX27" s="253">
        <v>990.62898105600027</v>
      </c>
      <c r="BY27" s="253">
        <v>990.62898105600027</v>
      </c>
      <c r="BZ27" s="253">
        <v>1054.2224309760002</v>
      </c>
      <c r="CA27" s="253">
        <v>1054.2224309760002</v>
      </c>
      <c r="CB27" s="253">
        <v>990.62898105600027</v>
      </c>
      <c r="CC27" s="253">
        <v>990.62898105600027</v>
      </c>
      <c r="CD27" s="253">
        <v>990.62898105600027</v>
      </c>
      <c r="CE27" s="253">
        <v>990.62898105600027</v>
      </c>
      <c r="CF27" s="253">
        <v>990.62898105600027</v>
      </c>
      <c r="CG27" s="253">
        <v>990.62898105600027</v>
      </c>
      <c r="CH27" s="253">
        <v>990.62898105600027</v>
      </c>
      <c r="CI27" s="253">
        <v>990.62898105600027</v>
      </c>
      <c r="CJ27" s="253">
        <v>1054.2224309760002</v>
      </c>
      <c r="CK27" s="253">
        <v>990.62898105600027</v>
      </c>
      <c r="CL27" s="253">
        <v>990.62898105600027</v>
      </c>
      <c r="CM27" s="253">
        <v>1098.0312520320001</v>
      </c>
      <c r="CN27" s="253">
        <v>1240.7632174080002</v>
      </c>
      <c r="CO27" s="253">
        <v>1098.0312520320001</v>
      </c>
      <c r="CP27" s="253">
        <v>1098.0312520320001</v>
      </c>
      <c r="CQ27" s="175"/>
      <c r="CR27" s="253">
        <v>1339.6863617280005</v>
      </c>
      <c r="CS27" s="253">
        <v>1339.6863617280005</v>
      </c>
      <c r="CT27" s="253">
        <v>1339.6863617280005</v>
      </c>
      <c r="CU27" s="253">
        <v>1339.6863617280005</v>
      </c>
      <c r="CV27" s="253">
        <v>1339.6863617280005</v>
      </c>
      <c r="CW27" s="253">
        <v>1098.0312520320001</v>
      </c>
      <c r="CX27" s="253">
        <v>1240.7632174080002</v>
      </c>
      <c r="CY27" s="253">
        <v>1240.7632174080002</v>
      </c>
      <c r="CZ27" s="253">
        <v>1098.0312520320001</v>
      </c>
      <c r="DA27" s="253">
        <v>1098.0312520320001</v>
      </c>
      <c r="DB27" s="253"/>
      <c r="DC27" s="253">
        <v>1098.0312520320001</v>
      </c>
      <c r="DD27" s="253">
        <v>1098.0312520320001</v>
      </c>
      <c r="DE27" s="253">
        <v>1098.0312520320001</v>
      </c>
      <c r="DF27" s="253">
        <v>1098.0312520320001</v>
      </c>
      <c r="DG27" s="253">
        <v>1098.0312520320001</v>
      </c>
      <c r="DH27" s="253">
        <v>1240.7632174080002</v>
      </c>
      <c r="DI27" s="253">
        <v>1240.7632174080002</v>
      </c>
      <c r="DJ27" s="253">
        <v>1098.0312520320001</v>
      </c>
      <c r="DK27" s="177">
        <v>1098.0312520320001</v>
      </c>
    </row>
    <row r="28" spans="1:115">
      <c r="A28" s="184">
        <v>22</v>
      </c>
      <c r="B28" s="184">
        <v>22</v>
      </c>
      <c r="C28" s="1"/>
      <c r="D28" s="1">
        <v>5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253">
        <v>1289.7897217920001</v>
      </c>
      <c r="Q28" s="253">
        <v>1289.7897217920001</v>
      </c>
      <c r="R28" s="253">
        <v>1289.7897217920001</v>
      </c>
      <c r="S28" s="253">
        <v>1289.7897217920001</v>
      </c>
      <c r="T28" s="253">
        <v>1289.7897217920001</v>
      </c>
      <c r="U28" s="253">
        <v>1289.7897217920001</v>
      </c>
      <c r="V28" s="253">
        <v>1388.712866112</v>
      </c>
      <c r="W28" s="253">
        <v>1388.712866112</v>
      </c>
      <c r="X28" s="253">
        <v>1388.712866112</v>
      </c>
      <c r="Y28" s="253">
        <v>1289.7897217920001</v>
      </c>
      <c r="Z28" s="253">
        <v>1652.978980224</v>
      </c>
      <c r="AA28" s="253">
        <v>1652.978980224</v>
      </c>
      <c r="AB28" s="253">
        <v>1652.978980224</v>
      </c>
      <c r="AC28" s="253">
        <v>1652.978980224</v>
      </c>
      <c r="AD28" s="253">
        <v>1652.978980224</v>
      </c>
      <c r="AE28" s="253">
        <v>1652.978980224</v>
      </c>
      <c r="AF28" s="253">
        <v>1652.978980224</v>
      </c>
      <c r="AG28" s="253">
        <v>1652.978980224</v>
      </c>
      <c r="AH28" s="253">
        <v>1652.978980224</v>
      </c>
      <c r="AI28" s="253">
        <v>1652.978980224</v>
      </c>
      <c r="AJ28" s="253">
        <v>1652.978980224</v>
      </c>
      <c r="AK28" s="253">
        <v>1652.978980224</v>
      </c>
      <c r="AL28" s="253">
        <v>1652.978980224</v>
      </c>
      <c r="AM28" s="253">
        <v>1652.978980224</v>
      </c>
      <c r="AN28" s="253">
        <v>1652.978980224</v>
      </c>
      <c r="AO28" s="253">
        <v>1388.712866112</v>
      </c>
      <c r="AP28" s="253">
        <v>1388.712866112</v>
      </c>
      <c r="AQ28" s="253">
        <v>1388.712866112</v>
      </c>
      <c r="AR28" s="253">
        <v>1388.712866112</v>
      </c>
      <c r="AS28" s="253">
        <v>1388.712866112</v>
      </c>
      <c r="AT28" s="253">
        <v>1289.7897217920001</v>
      </c>
      <c r="AU28" s="253">
        <v>1289.7897217920001</v>
      </c>
      <c r="AV28" s="253">
        <v>1388.712866112</v>
      </c>
      <c r="AW28" s="253">
        <v>1652.978980224</v>
      </c>
      <c r="AX28" s="253">
        <v>1652.978980224</v>
      </c>
      <c r="AY28" s="253">
        <v>1652.978980224</v>
      </c>
      <c r="AZ28" s="253">
        <v>1652.978980224</v>
      </c>
      <c r="BA28" s="253">
        <v>1652.978980224</v>
      </c>
      <c r="BB28" s="253">
        <v>1652.978980224</v>
      </c>
      <c r="BC28" s="253">
        <v>1652.978980224</v>
      </c>
      <c r="BD28" s="253">
        <v>1289.7897217920001</v>
      </c>
      <c r="BE28" s="253">
        <v>1289.7897217920001</v>
      </c>
      <c r="BF28" s="253">
        <v>1289.7897217920001</v>
      </c>
      <c r="BG28" s="253">
        <v>1289.7897217920001</v>
      </c>
      <c r="BH28" s="253">
        <v>1289.7897217920001</v>
      </c>
      <c r="BI28" s="253">
        <v>1139.9918175360003</v>
      </c>
      <c r="BJ28" s="253">
        <v>1139.9918175360003</v>
      </c>
      <c r="BK28" s="253">
        <v>1289.7897217920001</v>
      </c>
      <c r="BL28" s="253">
        <v>1289.7897217920001</v>
      </c>
      <c r="BM28" s="253">
        <v>1139.9918175360003</v>
      </c>
      <c r="BN28" s="253">
        <v>1093.3566209280002</v>
      </c>
      <c r="BO28" s="253">
        <v>1093.3566209280002</v>
      </c>
      <c r="BP28" s="253">
        <v>1093.3566209280002</v>
      </c>
      <c r="BQ28" s="253">
        <v>1093.3566209280002</v>
      </c>
      <c r="BR28" s="253">
        <v>1093.3566209280002</v>
      </c>
      <c r="BS28" s="253">
        <v>1093.3566209280002</v>
      </c>
      <c r="BT28" s="253">
        <v>1093.3566209280002</v>
      </c>
      <c r="BU28" s="253">
        <v>1139.9918175360003</v>
      </c>
      <c r="BV28" s="253">
        <v>1139.9918175360003</v>
      </c>
      <c r="BW28" s="253">
        <v>1093.3566209280002</v>
      </c>
      <c r="BX28" s="253">
        <v>1025.5236076800002</v>
      </c>
      <c r="BY28" s="253">
        <v>1025.5236076800002</v>
      </c>
      <c r="BZ28" s="253">
        <v>1093.3566209280002</v>
      </c>
      <c r="CA28" s="253">
        <v>1093.3566209280002</v>
      </c>
      <c r="CB28" s="253">
        <v>1025.5236076800002</v>
      </c>
      <c r="CC28" s="253">
        <v>1025.5236076800002</v>
      </c>
      <c r="CD28" s="253">
        <v>1025.5236076800002</v>
      </c>
      <c r="CE28" s="253">
        <v>1025.5236076800002</v>
      </c>
      <c r="CF28" s="253">
        <v>1025.5236076800002</v>
      </c>
      <c r="CG28" s="253">
        <v>1025.5236076800002</v>
      </c>
      <c r="CH28" s="253">
        <v>1025.5236076800002</v>
      </c>
      <c r="CI28" s="253">
        <v>1025.5236076800002</v>
      </c>
      <c r="CJ28" s="253">
        <v>1093.3566209280002</v>
      </c>
      <c r="CK28" s="253">
        <v>1025.5236076800002</v>
      </c>
      <c r="CL28" s="253">
        <v>1025.5236076800002</v>
      </c>
      <c r="CM28" s="253">
        <v>1139.9918175360003</v>
      </c>
      <c r="CN28" s="253">
        <v>1289.7897217920001</v>
      </c>
      <c r="CO28" s="253">
        <v>1139.9918175360003</v>
      </c>
      <c r="CP28" s="253">
        <v>1139.9918175360003</v>
      </c>
      <c r="CQ28" s="175"/>
      <c r="CR28" s="253">
        <v>1388.712866112</v>
      </c>
      <c r="CS28" s="253">
        <v>1388.712866112</v>
      </c>
      <c r="CT28" s="253">
        <v>1388.712866112</v>
      </c>
      <c r="CU28" s="253">
        <v>1388.712866112</v>
      </c>
      <c r="CV28" s="253">
        <v>1388.712866112</v>
      </c>
      <c r="CW28" s="253">
        <v>1139.9918175360003</v>
      </c>
      <c r="CX28" s="253">
        <v>1289.7897217920001</v>
      </c>
      <c r="CY28" s="253">
        <v>1289.7897217920001</v>
      </c>
      <c r="CZ28" s="253">
        <v>1139.9918175360003</v>
      </c>
      <c r="DA28" s="253">
        <v>1139.9918175360003</v>
      </c>
      <c r="DB28" s="253"/>
      <c r="DC28" s="253">
        <v>1139.9918175360003</v>
      </c>
      <c r="DD28" s="253">
        <v>1139.9918175360003</v>
      </c>
      <c r="DE28" s="253">
        <v>1139.9918175360003</v>
      </c>
      <c r="DF28" s="253">
        <v>1139.9918175360003</v>
      </c>
      <c r="DG28" s="253">
        <v>1139.9918175360003</v>
      </c>
      <c r="DH28" s="253">
        <v>1289.7897217920001</v>
      </c>
      <c r="DI28" s="253">
        <v>1289.7897217920001</v>
      </c>
      <c r="DJ28" s="253">
        <v>1139.9918175360003</v>
      </c>
      <c r="DK28" s="177">
        <v>1139.9918175360003</v>
      </c>
    </row>
    <row r="29" spans="1:115">
      <c r="A29" s="184">
        <v>23</v>
      </c>
      <c r="B29" s="184">
        <v>23</v>
      </c>
      <c r="C29" s="1"/>
      <c r="D29" s="1">
        <v>5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253">
        <v>1310.6604551040002</v>
      </c>
      <c r="Q29" s="253">
        <v>1310.6604551040002</v>
      </c>
      <c r="R29" s="253">
        <v>1310.6604551040002</v>
      </c>
      <c r="S29" s="253">
        <v>1310.6604551040002</v>
      </c>
      <c r="T29" s="253">
        <v>1310.6604551040002</v>
      </c>
      <c r="U29" s="253">
        <v>1310.6604551040002</v>
      </c>
      <c r="V29" s="253">
        <v>1410.9967872</v>
      </c>
      <c r="W29" s="253">
        <v>1410.9967872</v>
      </c>
      <c r="X29" s="253">
        <v>1410.9967872</v>
      </c>
      <c r="Y29" s="253">
        <v>1310.6604551040002</v>
      </c>
      <c r="Z29" s="253">
        <v>1678.0892768639999</v>
      </c>
      <c r="AA29" s="253">
        <v>1678.0892768639999</v>
      </c>
      <c r="AB29" s="253">
        <v>1678.0892768640003</v>
      </c>
      <c r="AC29" s="253">
        <v>1678.0892768639999</v>
      </c>
      <c r="AD29" s="253">
        <v>1678.0892768639999</v>
      </c>
      <c r="AE29" s="253">
        <v>1678.0892768640003</v>
      </c>
      <c r="AF29" s="253">
        <v>1678.0892768640003</v>
      </c>
      <c r="AG29" s="253">
        <v>1678.0892768640003</v>
      </c>
      <c r="AH29" s="253">
        <v>1678.0892768639999</v>
      </c>
      <c r="AI29" s="253">
        <v>1678.0892768640003</v>
      </c>
      <c r="AJ29" s="253">
        <v>1678.0892768639999</v>
      </c>
      <c r="AK29" s="253">
        <v>1678.0892768639999</v>
      </c>
      <c r="AL29" s="253">
        <v>1678.0892768640003</v>
      </c>
      <c r="AM29" s="253">
        <v>1678.0892768639999</v>
      </c>
      <c r="AN29" s="253">
        <v>1678.0892768639999</v>
      </c>
      <c r="AO29" s="253">
        <v>1410.9967872</v>
      </c>
      <c r="AP29" s="253">
        <v>1410.9967872</v>
      </c>
      <c r="AQ29" s="253">
        <v>1410.9967872</v>
      </c>
      <c r="AR29" s="253">
        <v>1410.9967872</v>
      </c>
      <c r="AS29" s="253">
        <v>1410.9967872</v>
      </c>
      <c r="AT29" s="253">
        <v>1310.6604551040002</v>
      </c>
      <c r="AU29" s="253">
        <v>1310.6604551040002</v>
      </c>
      <c r="AV29" s="253">
        <v>1410.9967872</v>
      </c>
      <c r="AW29" s="253">
        <v>1678.0892768639999</v>
      </c>
      <c r="AX29" s="253">
        <v>1678.0892768639999</v>
      </c>
      <c r="AY29" s="253">
        <v>1678.0892768639999</v>
      </c>
      <c r="AZ29" s="253">
        <v>1678.0892768639999</v>
      </c>
      <c r="BA29" s="253">
        <v>1678.0892768639999</v>
      </c>
      <c r="BB29" s="253">
        <v>1678.0892768639999</v>
      </c>
      <c r="BC29" s="253">
        <v>1678.0892768640003</v>
      </c>
      <c r="BD29" s="253">
        <v>1310.6604551040002</v>
      </c>
      <c r="BE29" s="253">
        <v>1310.6604551040002</v>
      </c>
      <c r="BF29" s="253">
        <v>1310.6604551040002</v>
      </c>
      <c r="BG29" s="253">
        <v>1310.6604551040002</v>
      </c>
      <c r="BH29" s="253">
        <v>1310.6604551040002</v>
      </c>
      <c r="BI29" s="253">
        <v>1159.4493630719999</v>
      </c>
      <c r="BJ29" s="253">
        <v>1159.4493630719999</v>
      </c>
      <c r="BK29" s="253">
        <v>1310.6604551040002</v>
      </c>
      <c r="BL29" s="253">
        <v>1310.6604551040002</v>
      </c>
      <c r="BM29" s="253">
        <v>1159.4493630719999</v>
      </c>
      <c r="BN29" s="253">
        <v>1114.2273542400001</v>
      </c>
      <c r="BO29" s="253">
        <v>1114.2273542400001</v>
      </c>
      <c r="BP29" s="253">
        <v>1114.2273542400001</v>
      </c>
      <c r="BQ29" s="253">
        <v>1114.2273542400001</v>
      </c>
      <c r="BR29" s="253">
        <v>1114.2273542400001</v>
      </c>
      <c r="BS29" s="253">
        <v>1114.2273542400001</v>
      </c>
      <c r="BT29" s="253">
        <v>1114.2273542400001</v>
      </c>
      <c r="BU29" s="253">
        <v>1159.4493630719999</v>
      </c>
      <c r="BV29" s="253">
        <v>1159.4493630719999</v>
      </c>
      <c r="BW29" s="253">
        <v>1114.2273542400001</v>
      </c>
      <c r="BX29" s="253">
        <v>1044.9811532159999</v>
      </c>
      <c r="BY29" s="253">
        <v>1044.9811532159999</v>
      </c>
      <c r="BZ29" s="253">
        <v>1114.2273542400001</v>
      </c>
      <c r="CA29" s="253">
        <v>1114.2273542400001</v>
      </c>
      <c r="CB29" s="253">
        <v>1044.9811532159999</v>
      </c>
      <c r="CC29" s="253">
        <v>1044.9811532159999</v>
      </c>
      <c r="CD29" s="253">
        <v>1044.9811532159999</v>
      </c>
      <c r="CE29" s="253">
        <v>1044.9811532159999</v>
      </c>
      <c r="CF29" s="253">
        <v>1044.9811532159999</v>
      </c>
      <c r="CG29" s="253">
        <v>1044.9811532159999</v>
      </c>
      <c r="CH29" s="253">
        <v>1044.9811532159999</v>
      </c>
      <c r="CI29" s="253">
        <v>1044.9811532159999</v>
      </c>
      <c r="CJ29" s="253">
        <v>1114.2273542400001</v>
      </c>
      <c r="CK29" s="253">
        <v>1044.9811532159999</v>
      </c>
      <c r="CL29" s="253">
        <v>1044.9811532159999</v>
      </c>
      <c r="CM29" s="253">
        <v>1159.4493630719999</v>
      </c>
      <c r="CN29" s="253">
        <v>1310.6604551040002</v>
      </c>
      <c r="CO29" s="253">
        <v>1159.4493630719999</v>
      </c>
      <c r="CP29" s="253">
        <v>1159.4493630719999</v>
      </c>
      <c r="CQ29" s="175"/>
      <c r="CR29" s="253">
        <v>1410.9967872</v>
      </c>
      <c r="CS29" s="253">
        <v>1410.9967872</v>
      </c>
      <c r="CT29" s="253">
        <v>1410.9967872</v>
      </c>
      <c r="CU29" s="253">
        <v>1410.9967872</v>
      </c>
      <c r="CV29" s="253">
        <v>1410.9967872</v>
      </c>
      <c r="CW29" s="253">
        <v>1159.4493630719999</v>
      </c>
      <c r="CX29" s="253">
        <v>1310.6604551040002</v>
      </c>
      <c r="CY29" s="253">
        <v>1310.6604551040002</v>
      </c>
      <c r="CZ29" s="253">
        <v>1159.4493630719999</v>
      </c>
      <c r="DA29" s="253">
        <v>1159.4493630719999</v>
      </c>
      <c r="DB29" s="253"/>
      <c r="DC29" s="253">
        <v>1159.4493630719999</v>
      </c>
      <c r="DD29" s="253">
        <v>1159.4493630719999</v>
      </c>
      <c r="DE29" s="253">
        <v>1159.4493630719999</v>
      </c>
      <c r="DF29" s="253">
        <v>1159.4493630719999</v>
      </c>
      <c r="DG29" s="253">
        <v>1159.4493630719999</v>
      </c>
      <c r="DH29" s="253">
        <v>1310.6604551040002</v>
      </c>
      <c r="DI29" s="253">
        <v>1310.6604551040002</v>
      </c>
      <c r="DJ29" s="253">
        <v>1159.4493630719999</v>
      </c>
      <c r="DK29" s="177">
        <v>1159.4493630719999</v>
      </c>
    </row>
    <row r="30" spans="1:115">
      <c r="A30" s="184">
        <v>24</v>
      </c>
      <c r="B30" s="184">
        <v>24</v>
      </c>
      <c r="C30" s="1"/>
      <c r="D30" s="1">
        <v>5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253">
        <v>1379.1445050240002</v>
      </c>
      <c r="Q30" s="253">
        <v>1379.1445050240002</v>
      </c>
      <c r="R30" s="253">
        <v>1379.1445050240002</v>
      </c>
      <c r="S30" s="253">
        <v>1379.1445050240002</v>
      </c>
      <c r="T30" s="253">
        <v>1379.1445050240002</v>
      </c>
      <c r="U30" s="253">
        <v>1379.1445050240002</v>
      </c>
      <c r="V30" s="253">
        <v>1482.3072126720001</v>
      </c>
      <c r="W30" s="253">
        <v>1482.3072126720001</v>
      </c>
      <c r="X30" s="253">
        <v>1482.3072126720001</v>
      </c>
      <c r="Y30" s="253">
        <v>1379.1445050240002</v>
      </c>
      <c r="Z30" s="253">
        <v>1755.0524534400004</v>
      </c>
      <c r="AA30" s="253">
        <v>1755.0524534400004</v>
      </c>
      <c r="AB30" s="253">
        <v>1755.0524534400004</v>
      </c>
      <c r="AC30" s="253">
        <v>1755.0524534400006</v>
      </c>
      <c r="AD30" s="253">
        <v>1755.0524534400004</v>
      </c>
      <c r="AE30" s="253">
        <v>1755.0524534400004</v>
      </c>
      <c r="AF30" s="253">
        <v>1755.0524534400004</v>
      </c>
      <c r="AG30" s="253">
        <v>1755.0524534400004</v>
      </c>
      <c r="AH30" s="253">
        <v>1755.0524534400006</v>
      </c>
      <c r="AI30" s="253">
        <v>1755.0524534400004</v>
      </c>
      <c r="AJ30" s="253">
        <v>1755.0524534400006</v>
      </c>
      <c r="AK30" s="253">
        <v>1755.0524534400006</v>
      </c>
      <c r="AL30" s="253">
        <v>1755.0524534400004</v>
      </c>
      <c r="AM30" s="253">
        <v>1755.0524534400006</v>
      </c>
      <c r="AN30" s="253">
        <v>1755.0524534400006</v>
      </c>
      <c r="AO30" s="253">
        <v>1482.3072126720001</v>
      </c>
      <c r="AP30" s="253">
        <v>1482.3072126720001</v>
      </c>
      <c r="AQ30" s="253">
        <v>1482.3072126720001</v>
      </c>
      <c r="AR30" s="253">
        <v>1482.3072126720001</v>
      </c>
      <c r="AS30" s="253">
        <v>1482.3072126720001</v>
      </c>
      <c r="AT30" s="253">
        <v>1379.1445050240002</v>
      </c>
      <c r="AU30" s="253">
        <v>1379.1445050240002</v>
      </c>
      <c r="AV30" s="253">
        <v>1482.3072126720001</v>
      </c>
      <c r="AW30" s="253">
        <v>1755.0524534400006</v>
      </c>
      <c r="AX30" s="253">
        <v>1755.0524534400004</v>
      </c>
      <c r="AY30" s="253">
        <v>1755.0524534400004</v>
      </c>
      <c r="AZ30" s="253">
        <v>1755.0524534400004</v>
      </c>
      <c r="BA30" s="253">
        <v>1755.0524534400004</v>
      </c>
      <c r="BB30" s="253">
        <v>1755.0524534400006</v>
      </c>
      <c r="BC30" s="253">
        <v>1755.0524534400004</v>
      </c>
      <c r="BD30" s="253">
        <v>1379.1445050240002</v>
      </c>
      <c r="BE30" s="253">
        <v>1379.1445050240002</v>
      </c>
      <c r="BF30" s="253">
        <v>1379.1445050240002</v>
      </c>
      <c r="BG30" s="253">
        <v>1379.1445050240002</v>
      </c>
      <c r="BH30" s="253">
        <v>1379.1445050240002</v>
      </c>
      <c r="BI30" s="253">
        <v>1219.4542863360002</v>
      </c>
      <c r="BJ30" s="253">
        <v>1219.4542863360002</v>
      </c>
      <c r="BK30" s="253">
        <v>1379.1445050240002</v>
      </c>
      <c r="BL30" s="253">
        <v>1379.1445050240002</v>
      </c>
      <c r="BM30" s="253">
        <v>1219.4542863360002</v>
      </c>
      <c r="BN30" s="253">
        <v>1172.8190897280001</v>
      </c>
      <c r="BO30" s="253">
        <v>1172.8190897280001</v>
      </c>
      <c r="BP30" s="253">
        <v>1172.8190897280001</v>
      </c>
      <c r="BQ30" s="253">
        <v>1172.8190897280001</v>
      </c>
      <c r="BR30" s="253">
        <v>1172.8190897280001</v>
      </c>
      <c r="BS30" s="253">
        <v>1172.8190897280001</v>
      </c>
      <c r="BT30" s="253">
        <v>1172.8190897280001</v>
      </c>
      <c r="BU30" s="253">
        <v>1219.4542863360002</v>
      </c>
      <c r="BV30" s="253">
        <v>1219.4542863360002</v>
      </c>
      <c r="BW30" s="253">
        <v>1172.8190897280001</v>
      </c>
      <c r="BX30" s="253">
        <v>1100.7465131520003</v>
      </c>
      <c r="BY30" s="253">
        <v>1100.7465131520003</v>
      </c>
      <c r="BZ30" s="253">
        <v>1172.8190897280001</v>
      </c>
      <c r="CA30" s="253">
        <v>1172.8190897280001</v>
      </c>
      <c r="CB30" s="253">
        <v>1100.7465131520003</v>
      </c>
      <c r="CC30" s="253">
        <v>1100.7465131520003</v>
      </c>
      <c r="CD30" s="253">
        <v>1100.7465131520003</v>
      </c>
      <c r="CE30" s="253">
        <v>1100.7465131520003</v>
      </c>
      <c r="CF30" s="253">
        <v>1100.7465131520003</v>
      </c>
      <c r="CG30" s="253">
        <v>1100.7465131520003</v>
      </c>
      <c r="CH30" s="253">
        <v>1100.7465131520003</v>
      </c>
      <c r="CI30" s="253">
        <v>1100.7465131520003</v>
      </c>
      <c r="CJ30" s="253">
        <v>1172.8190897280001</v>
      </c>
      <c r="CK30" s="253">
        <v>1100.7465131520003</v>
      </c>
      <c r="CL30" s="253">
        <v>1100.7465131520003</v>
      </c>
      <c r="CM30" s="253">
        <v>1219.4542863360002</v>
      </c>
      <c r="CN30" s="253">
        <v>1379.1445050240002</v>
      </c>
      <c r="CO30" s="253">
        <v>1219.4542863360002</v>
      </c>
      <c r="CP30" s="253">
        <v>1219.4542863360002</v>
      </c>
      <c r="CQ30" s="175"/>
      <c r="CR30" s="253">
        <v>1482.3072126720001</v>
      </c>
      <c r="CS30" s="253">
        <v>1482.3072126720001</v>
      </c>
      <c r="CT30" s="253">
        <v>1482.3072126720001</v>
      </c>
      <c r="CU30" s="253">
        <v>1482.3072126720001</v>
      </c>
      <c r="CV30" s="253">
        <v>1482.3072126720001</v>
      </c>
      <c r="CW30" s="253">
        <v>1219.4542863360002</v>
      </c>
      <c r="CX30" s="253">
        <v>1379.1445050240002</v>
      </c>
      <c r="CY30" s="253">
        <v>1379.1445050240002</v>
      </c>
      <c r="CZ30" s="253">
        <v>1219.4542863360002</v>
      </c>
      <c r="DA30" s="253">
        <v>1219.4542863360002</v>
      </c>
      <c r="DB30" s="253"/>
      <c r="DC30" s="253">
        <v>1219.4542863360002</v>
      </c>
      <c r="DD30" s="253">
        <v>1219.4542863360002</v>
      </c>
      <c r="DE30" s="253">
        <v>1219.4542863360002</v>
      </c>
      <c r="DF30" s="253">
        <v>1219.4542863360002</v>
      </c>
      <c r="DG30" s="253">
        <v>1219.4542863360002</v>
      </c>
      <c r="DH30" s="253">
        <v>1379.1445050240002</v>
      </c>
      <c r="DI30" s="253">
        <v>1379.1445050240002</v>
      </c>
      <c r="DJ30" s="253">
        <v>1219.4542863360002</v>
      </c>
      <c r="DK30" s="177">
        <v>1219.4542863360002</v>
      </c>
    </row>
    <row r="31" spans="1:115">
      <c r="A31" s="184">
        <v>25</v>
      </c>
      <c r="B31" s="184">
        <v>25</v>
      </c>
      <c r="C31" s="1"/>
      <c r="D31" s="1">
        <v>5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253">
        <v>1447.6285549440004</v>
      </c>
      <c r="Q31" s="253">
        <v>1447.6285549440004</v>
      </c>
      <c r="R31" s="253">
        <v>1447.6285549440004</v>
      </c>
      <c r="S31" s="253">
        <v>1447.6285549440004</v>
      </c>
      <c r="T31" s="253">
        <v>1447.6285549440004</v>
      </c>
      <c r="U31" s="253">
        <v>1447.6285549440004</v>
      </c>
      <c r="V31" s="253">
        <v>1552.2044503680002</v>
      </c>
      <c r="W31" s="253">
        <v>1552.2044503680002</v>
      </c>
      <c r="X31" s="253">
        <v>1552.2044503680002</v>
      </c>
      <c r="Y31" s="253">
        <v>1447.6285549440004</v>
      </c>
      <c r="Z31" s="253">
        <v>1832.0156300160004</v>
      </c>
      <c r="AA31" s="253">
        <v>1832.0156300160004</v>
      </c>
      <c r="AB31" s="253">
        <v>1832.0156300160004</v>
      </c>
      <c r="AC31" s="253">
        <v>1832.0156300160004</v>
      </c>
      <c r="AD31" s="253">
        <v>1832.0156300160004</v>
      </c>
      <c r="AE31" s="253">
        <v>1832.0156300160004</v>
      </c>
      <c r="AF31" s="253">
        <v>1832.0156300160004</v>
      </c>
      <c r="AG31" s="253">
        <v>1832.0156300160004</v>
      </c>
      <c r="AH31" s="253">
        <v>1832.0156300160004</v>
      </c>
      <c r="AI31" s="253">
        <v>1832.0156300160004</v>
      </c>
      <c r="AJ31" s="253">
        <v>1832.0156300160004</v>
      </c>
      <c r="AK31" s="253">
        <v>1832.0156300160004</v>
      </c>
      <c r="AL31" s="253">
        <v>1832.0156300160004</v>
      </c>
      <c r="AM31" s="253">
        <v>1832.0156300160004</v>
      </c>
      <c r="AN31" s="253">
        <v>1832.0156300160004</v>
      </c>
      <c r="AO31" s="253">
        <v>1552.2044503680002</v>
      </c>
      <c r="AP31" s="253">
        <v>1552.2044503680002</v>
      </c>
      <c r="AQ31" s="253">
        <v>1552.2044503680002</v>
      </c>
      <c r="AR31" s="253">
        <v>1552.2044503680002</v>
      </c>
      <c r="AS31" s="253">
        <v>1552.2044503680002</v>
      </c>
      <c r="AT31" s="253">
        <v>1447.6285549440004</v>
      </c>
      <c r="AU31" s="253">
        <v>1447.6285549440004</v>
      </c>
      <c r="AV31" s="253">
        <v>1552.2044503680002</v>
      </c>
      <c r="AW31" s="253">
        <v>1832.0156300160004</v>
      </c>
      <c r="AX31" s="253">
        <v>1832.0156300160004</v>
      </c>
      <c r="AY31" s="253">
        <v>1832.0156300160004</v>
      </c>
      <c r="AZ31" s="253">
        <v>1832.0156300160004</v>
      </c>
      <c r="BA31" s="253">
        <v>1832.0156300160004</v>
      </c>
      <c r="BB31" s="253">
        <v>1832.0156300160004</v>
      </c>
      <c r="BC31" s="253">
        <v>1832.0156300160004</v>
      </c>
      <c r="BD31" s="253">
        <v>1447.6285549440004</v>
      </c>
      <c r="BE31" s="253">
        <v>1447.6285549440004</v>
      </c>
      <c r="BF31" s="253">
        <v>1447.6285549440004</v>
      </c>
      <c r="BG31" s="253">
        <v>1447.6285549440004</v>
      </c>
      <c r="BH31" s="253">
        <v>1447.6285549440004</v>
      </c>
      <c r="BI31" s="253">
        <v>1278.0460218240003</v>
      </c>
      <c r="BJ31" s="253">
        <v>1278.0460218240003</v>
      </c>
      <c r="BK31" s="253">
        <v>1447.6285549440004</v>
      </c>
      <c r="BL31" s="253">
        <v>1447.6285549440004</v>
      </c>
      <c r="BM31" s="253">
        <v>1278.0460218239998</v>
      </c>
      <c r="BN31" s="253">
        <v>1228.5844496639997</v>
      </c>
      <c r="BO31" s="253">
        <v>1228.5844496639997</v>
      </c>
      <c r="BP31" s="253">
        <v>1228.5844496639997</v>
      </c>
      <c r="BQ31" s="253">
        <v>1228.584449664</v>
      </c>
      <c r="BR31" s="253">
        <v>1228.5844496639997</v>
      </c>
      <c r="BS31" s="253">
        <v>1228.5844496639997</v>
      </c>
      <c r="BT31" s="253">
        <v>1228.584449664</v>
      </c>
      <c r="BU31" s="253">
        <v>1278.0460218240003</v>
      </c>
      <c r="BV31" s="253">
        <v>1278.0460218240003</v>
      </c>
      <c r="BW31" s="253">
        <v>1228.584449664</v>
      </c>
      <c r="BX31" s="253">
        <v>1153.6854975360004</v>
      </c>
      <c r="BY31" s="253">
        <v>1153.6854975360004</v>
      </c>
      <c r="BZ31" s="253">
        <v>1228.584449664</v>
      </c>
      <c r="CA31" s="253">
        <v>1228.584449664</v>
      </c>
      <c r="CB31" s="253">
        <v>1153.6854975360004</v>
      </c>
      <c r="CC31" s="253">
        <v>1153.6854975360004</v>
      </c>
      <c r="CD31" s="253">
        <v>1153.6854975360004</v>
      </c>
      <c r="CE31" s="253">
        <v>1153.6854975360004</v>
      </c>
      <c r="CF31" s="253">
        <v>1153.6854975360004</v>
      </c>
      <c r="CG31" s="253">
        <v>1153.6854975360004</v>
      </c>
      <c r="CH31" s="253">
        <v>1153.6854975360004</v>
      </c>
      <c r="CI31" s="253">
        <v>1153.6854975360004</v>
      </c>
      <c r="CJ31" s="253">
        <v>1228.584449664</v>
      </c>
      <c r="CK31" s="253">
        <v>1153.6854975360004</v>
      </c>
      <c r="CL31" s="253">
        <v>1153.6854975360004</v>
      </c>
      <c r="CM31" s="253">
        <v>1278.0460218240003</v>
      </c>
      <c r="CN31" s="253">
        <v>1447.6285549440004</v>
      </c>
      <c r="CO31" s="253">
        <v>1278.0460218240003</v>
      </c>
      <c r="CP31" s="253">
        <v>1278.0460218240003</v>
      </c>
      <c r="CQ31" s="175"/>
      <c r="CR31" s="253">
        <v>1552.2044503680002</v>
      </c>
      <c r="CS31" s="253">
        <v>1552.2044503680002</v>
      </c>
      <c r="CT31" s="253">
        <v>1552.2044503680002</v>
      </c>
      <c r="CU31" s="253">
        <v>1552.2044503680002</v>
      </c>
      <c r="CV31" s="253">
        <v>1552.2044503680002</v>
      </c>
      <c r="CW31" s="253">
        <v>1278.0460218240003</v>
      </c>
      <c r="CX31" s="253">
        <v>1447.6285549440004</v>
      </c>
      <c r="CY31" s="253">
        <v>1447.6285549440004</v>
      </c>
      <c r="CZ31" s="253">
        <v>1278.0460218240003</v>
      </c>
      <c r="DA31" s="253">
        <v>1278.0460218240003</v>
      </c>
      <c r="DB31" s="253"/>
      <c r="DC31" s="253">
        <v>1278.0460218240003</v>
      </c>
      <c r="DD31" s="253">
        <v>1278.0460218240003</v>
      </c>
      <c r="DE31" s="253">
        <v>1278.0460218240003</v>
      </c>
      <c r="DF31" s="253">
        <v>1278.0460218240003</v>
      </c>
      <c r="DG31" s="253">
        <v>1278.0460218240003</v>
      </c>
      <c r="DH31" s="253">
        <v>1447.6285549440004</v>
      </c>
      <c r="DI31" s="253">
        <v>1447.6285549440004</v>
      </c>
      <c r="DJ31" s="253">
        <v>1278.0460218240003</v>
      </c>
      <c r="DK31" s="177">
        <v>1278.0460218240003</v>
      </c>
    </row>
    <row r="32" spans="1:115">
      <c r="A32" s="184">
        <v>26</v>
      </c>
      <c r="B32" s="184">
        <v>26</v>
      </c>
      <c r="C32" s="1"/>
      <c r="D32" s="1">
        <v>5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253">
        <v>1467.413183808</v>
      </c>
      <c r="Q32" s="253">
        <v>1467.413183808</v>
      </c>
      <c r="R32" s="253">
        <v>1467.413183808</v>
      </c>
      <c r="S32" s="253">
        <v>1467.413183808</v>
      </c>
      <c r="T32" s="253">
        <v>1467.413183808</v>
      </c>
      <c r="U32" s="253">
        <v>1467.413183808</v>
      </c>
      <c r="V32" s="253">
        <v>1570.5758914560001</v>
      </c>
      <c r="W32" s="253">
        <v>1570.5758914560001</v>
      </c>
      <c r="X32" s="253">
        <v>1570.5758914560001</v>
      </c>
      <c r="Y32" s="253">
        <v>1467.413183808</v>
      </c>
      <c r="Z32" s="253">
        <v>1853.2134466560003</v>
      </c>
      <c r="AA32" s="253">
        <v>1853.2134466560003</v>
      </c>
      <c r="AB32" s="253">
        <v>1853.2134466560003</v>
      </c>
      <c r="AC32" s="253">
        <v>1853.2134466560003</v>
      </c>
      <c r="AD32" s="253">
        <v>1853.2134466560003</v>
      </c>
      <c r="AE32" s="253">
        <v>1853.2134466560003</v>
      </c>
      <c r="AF32" s="253">
        <v>1853.2134466560003</v>
      </c>
      <c r="AG32" s="253">
        <v>1853.2134466560003</v>
      </c>
      <c r="AH32" s="253">
        <v>1853.2134466560003</v>
      </c>
      <c r="AI32" s="253">
        <v>1853.2134466560003</v>
      </c>
      <c r="AJ32" s="253">
        <v>1853.2134466560003</v>
      </c>
      <c r="AK32" s="253">
        <v>1853.2134466560003</v>
      </c>
      <c r="AL32" s="253">
        <v>1853.2134466560003</v>
      </c>
      <c r="AM32" s="253">
        <v>1853.2134466560003</v>
      </c>
      <c r="AN32" s="253">
        <v>1853.2134466560003</v>
      </c>
      <c r="AO32" s="253">
        <v>1570.5758914560001</v>
      </c>
      <c r="AP32" s="253">
        <v>1570.5758914560001</v>
      </c>
      <c r="AQ32" s="253">
        <v>1570.5758914560001</v>
      </c>
      <c r="AR32" s="253">
        <v>1570.5758914560001</v>
      </c>
      <c r="AS32" s="253">
        <v>1570.5758914560001</v>
      </c>
      <c r="AT32" s="253">
        <v>1467.413183808</v>
      </c>
      <c r="AU32" s="253">
        <v>1467.413183808</v>
      </c>
      <c r="AV32" s="253">
        <v>1570.5758914560001</v>
      </c>
      <c r="AW32" s="253">
        <v>1853.2134466560003</v>
      </c>
      <c r="AX32" s="253">
        <v>1853.2134466560003</v>
      </c>
      <c r="AY32" s="253">
        <v>1853.2134466560003</v>
      </c>
      <c r="AZ32" s="253">
        <v>1853.2134466560003</v>
      </c>
      <c r="BA32" s="253">
        <v>1853.2134466560003</v>
      </c>
      <c r="BB32" s="253">
        <v>1853.2134466560003</v>
      </c>
      <c r="BC32" s="253">
        <v>1853.2134466560003</v>
      </c>
      <c r="BD32" s="253">
        <v>1467.413183808</v>
      </c>
      <c r="BE32" s="253">
        <v>1467.413183808</v>
      </c>
      <c r="BF32" s="253">
        <v>1467.413183808</v>
      </c>
      <c r="BG32" s="253">
        <v>1467.413183808</v>
      </c>
      <c r="BH32" s="253">
        <v>1467.413183808</v>
      </c>
      <c r="BI32" s="253">
        <v>1295.0042751360002</v>
      </c>
      <c r="BJ32" s="253">
        <v>1295.0042751360002</v>
      </c>
      <c r="BK32" s="253">
        <v>1467.413183808</v>
      </c>
      <c r="BL32" s="253">
        <v>1467.413183808</v>
      </c>
      <c r="BM32" s="253">
        <v>1295.0042751360002</v>
      </c>
      <c r="BN32" s="253">
        <v>1244.1295152000002</v>
      </c>
      <c r="BO32" s="253">
        <v>1244.1295152000002</v>
      </c>
      <c r="BP32" s="253">
        <v>1244.1295152000002</v>
      </c>
      <c r="BQ32" s="253">
        <v>1244.1295152000002</v>
      </c>
      <c r="BR32" s="253">
        <v>1244.1295152000002</v>
      </c>
      <c r="BS32" s="253">
        <v>1244.1295152000002</v>
      </c>
      <c r="BT32" s="253">
        <v>1244.1295152000002</v>
      </c>
      <c r="BU32" s="253">
        <v>1295.0042751360002</v>
      </c>
      <c r="BV32" s="253">
        <v>1295.0042751360002</v>
      </c>
      <c r="BW32" s="253">
        <v>1244.1295152000002</v>
      </c>
      <c r="BX32" s="253">
        <v>1167.8173752959999</v>
      </c>
      <c r="BY32" s="253">
        <v>1167.8173752959999</v>
      </c>
      <c r="BZ32" s="253">
        <v>1244.1295152000002</v>
      </c>
      <c r="CA32" s="253">
        <v>1244.1295152000002</v>
      </c>
      <c r="CB32" s="253">
        <v>1167.8173752959999</v>
      </c>
      <c r="CC32" s="253">
        <v>1167.8173752959999</v>
      </c>
      <c r="CD32" s="253">
        <v>1167.8173752959999</v>
      </c>
      <c r="CE32" s="253">
        <v>1167.8173752959999</v>
      </c>
      <c r="CF32" s="253">
        <v>1167.8173752959999</v>
      </c>
      <c r="CG32" s="253">
        <v>1167.8173752959999</v>
      </c>
      <c r="CH32" s="253">
        <v>1167.8173752959999</v>
      </c>
      <c r="CI32" s="253">
        <v>1167.8173752959999</v>
      </c>
      <c r="CJ32" s="253">
        <v>1244.1295152000002</v>
      </c>
      <c r="CK32" s="253">
        <v>1167.8173752959999</v>
      </c>
      <c r="CL32" s="253">
        <v>1167.8173752959999</v>
      </c>
      <c r="CM32" s="253">
        <v>1295.0042751360002</v>
      </c>
      <c r="CN32" s="253">
        <v>1467.413183808</v>
      </c>
      <c r="CO32" s="253">
        <v>1295.0042751360002</v>
      </c>
      <c r="CP32" s="253">
        <v>1295.0042751360002</v>
      </c>
      <c r="CQ32" s="175"/>
      <c r="CR32" s="253">
        <v>1570.5758914560001</v>
      </c>
      <c r="CS32" s="253">
        <v>1570.5758914560001</v>
      </c>
      <c r="CT32" s="253">
        <v>1570.5758914560001</v>
      </c>
      <c r="CU32" s="253">
        <v>1570.5758914560001</v>
      </c>
      <c r="CV32" s="253">
        <v>1570.5758914560001</v>
      </c>
      <c r="CW32" s="253">
        <v>1295.0042751360002</v>
      </c>
      <c r="CX32" s="253">
        <v>1467.413183808</v>
      </c>
      <c r="CY32" s="253">
        <v>1467.413183808</v>
      </c>
      <c r="CZ32" s="253">
        <v>1295.0042751360002</v>
      </c>
      <c r="DA32" s="253">
        <v>1295.0042751360002</v>
      </c>
      <c r="DB32" s="253"/>
      <c r="DC32" s="253">
        <v>1295.0042751360002</v>
      </c>
      <c r="DD32" s="253">
        <v>1295.0042751360002</v>
      </c>
      <c r="DE32" s="253">
        <v>1295.0042751360002</v>
      </c>
      <c r="DF32" s="253">
        <v>1295.0042751360002</v>
      </c>
      <c r="DG32" s="253">
        <v>1295.0042751360002</v>
      </c>
      <c r="DH32" s="253">
        <v>1467.413183808</v>
      </c>
      <c r="DI32" s="253">
        <v>1467.413183808</v>
      </c>
      <c r="DJ32" s="253">
        <v>1295.0042751359999</v>
      </c>
      <c r="DK32" s="177">
        <v>1295.0042751360002</v>
      </c>
    </row>
    <row r="33" spans="1:115">
      <c r="A33" s="184">
        <v>27</v>
      </c>
      <c r="B33" s="184">
        <v>27</v>
      </c>
      <c r="C33" s="1"/>
      <c r="D33" s="1">
        <v>5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253">
        <v>1514.6994170879998</v>
      </c>
      <c r="Q33" s="253">
        <v>1514.6994170879998</v>
      </c>
      <c r="R33" s="253">
        <v>1514.6994170879998</v>
      </c>
      <c r="S33" s="253">
        <v>1514.6994170879998</v>
      </c>
      <c r="T33" s="253">
        <v>1514.6994170879998</v>
      </c>
      <c r="U33" s="253">
        <v>1514.6994170879998</v>
      </c>
      <c r="V33" s="253">
        <v>1620.6885002879999</v>
      </c>
      <c r="W33" s="253">
        <v>1620.6885002879999</v>
      </c>
      <c r="X33" s="253">
        <v>1620.6885002879999</v>
      </c>
      <c r="Y33" s="253">
        <v>1514.6994170879998</v>
      </c>
      <c r="Z33" s="253">
        <v>1906.1524310400005</v>
      </c>
      <c r="AA33" s="253">
        <v>1906.1524310400005</v>
      </c>
      <c r="AB33" s="253">
        <v>1906.1524310400005</v>
      </c>
      <c r="AC33" s="253">
        <v>1906.1524310400005</v>
      </c>
      <c r="AD33" s="253">
        <v>1906.1524310400005</v>
      </c>
      <c r="AE33" s="253">
        <v>1906.1524310400005</v>
      </c>
      <c r="AF33" s="253">
        <v>1906.1524310400005</v>
      </c>
      <c r="AG33" s="253">
        <v>1906.1524310400005</v>
      </c>
      <c r="AH33" s="253">
        <v>1906.1524310400005</v>
      </c>
      <c r="AI33" s="253">
        <v>1906.1524310400005</v>
      </c>
      <c r="AJ33" s="253">
        <v>1906.1524310400005</v>
      </c>
      <c r="AK33" s="253">
        <v>1906.1524310400005</v>
      </c>
      <c r="AL33" s="253">
        <v>1906.1524310400005</v>
      </c>
      <c r="AM33" s="253">
        <v>1906.1524310400005</v>
      </c>
      <c r="AN33" s="253">
        <v>1906.1524310400005</v>
      </c>
      <c r="AO33" s="253">
        <v>1620.6885002879999</v>
      </c>
      <c r="AP33" s="253">
        <v>1620.6885002879999</v>
      </c>
      <c r="AQ33" s="253">
        <v>1620.6885002879999</v>
      </c>
      <c r="AR33" s="253">
        <v>1620.6885002879999</v>
      </c>
      <c r="AS33" s="253">
        <v>1620.6885002879999</v>
      </c>
      <c r="AT33" s="253">
        <v>1514.6994170879998</v>
      </c>
      <c r="AU33" s="253">
        <v>1514.6994170879998</v>
      </c>
      <c r="AV33" s="253">
        <v>1620.6885002879999</v>
      </c>
      <c r="AW33" s="253">
        <v>1906.1524310400005</v>
      </c>
      <c r="AX33" s="253">
        <v>1906.1524310400005</v>
      </c>
      <c r="AY33" s="253">
        <v>1906.1524310400005</v>
      </c>
      <c r="AZ33" s="253">
        <v>1906.1524310400005</v>
      </c>
      <c r="BA33" s="253">
        <v>1906.1524310400005</v>
      </c>
      <c r="BB33" s="253">
        <v>1906.1524310400005</v>
      </c>
      <c r="BC33" s="253">
        <v>1906.1524310400005</v>
      </c>
      <c r="BD33" s="253">
        <v>1514.6994170879998</v>
      </c>
      <c r="BE33" s="253">
        <v>1514.6994170879998</v>
      </c>
      <c r="BF33" s="253">
        <v>1514.6994170879998</v>
      </c>
      <c r="BG33" s="253">
        <v>1514.6994170879998</v>
      </c>
      <c r="BH33" s="253">
        <v>1514.6994170879998</v>
      </c>
      <c r="BI33" s="253">
        <v>1338.0509450879999</v>
      </c>
      <c r="BJ33" s="253">
        <v>1338.0509450879999</v>
      </c>
      <c r="BK33" s="253">
        <v>1514.6994170879998</v>
      </c>
      <c r="BL33" s="253">
        <v>1514.6994170879998</v>
      </c>
      <c r="BM33" s="253">
        <v>1338.0509450879999</v>
      </c>
      <c r="BN33" s="253">
        <v>1285.7629973760002</v>
      </c>
      <c r="BO33" s="253">
        <v>1285.7629973760002</v>
      </c>
      <c r="BP33" s="253">
        <v>1285.7629973760002</v>
      </c>
      <c r="BQ33" s="253">
        <v>1285.7629973760002</v>
      </c>
      <c r="BR33" s="253">
        <v>1285.7629973760002</v>
      </c>
      <c r="BS33" s="253">
        <v>1285.7629973760002</v>
      </c>
      <c r="BT33" s="253">
        <v>1285.7629973760002</v>
      </c>
      <c r="BU33" s="253">
        <v>1338.0509450879999</v>
      </c>
      <c r="BV33" s="253">
        <v>1338.0509450879999</v>
      </c>
      <c r="BW33" s="253">
        <v>1285.7629973760002</v>
      </c>
      <c r="BX33" s="253">
        <v>1206.6244819200001</v>
      </c>
      <c r="BY33" s="253">
        <v>1206.6244819200001</v>
      </c>
      <c r="BZ33" s="253">
        <v>1285.7629973760002</v>
      </c>
      <c r="CA33" s="253">
        <v>1285.7629973760002</v>
      </c>
      <c r="CB33" s="253">
        <v>1206.6244819200001</v>
      </c>
      <c r="CC33" s="253">
        <v>1206.6244819200001</v>
      </c>
      <c r="CD33" s="253">
        <v>1206.6244819200001</v>
      </c>
      <c r="CE33" s="253">
        <v>1206.6244819200001</v>
      </c>
      <c r="CF33" s="253">
        <v>1206.6244819200001</v>
      </c>
      <c r="CG33" s="253">
        <v>1206.6244819200001</v>
      </c>
      <c r="CH33" s="253">
        <v>1206.6244819200001</v>
      </c>
      <c r="CI33" s="253">
        <v>1206.6244819200001</v>
      </c>
      <c r="CJ33" s="253">
        <v>1285.7629973760002</v>
      </c>
      <c r="CK33" s="253">
        <v>1206.6244819200001</v>
      </c>
      <c r="CL33" s="253">
        <v>1206.6244819200001</v>
      </c>
      <c r="CM33" s="253">
        <v>1338.0509450879999</v>
      </c>
      <c r="CN33" s="253">
        <v>1514.6994170879998</v>
      </c>
      <c r="CO33" s="253">
        <v>1338.0509450879999</v>
      </c>
      <c r="CP33" s="253">
        <v>1338.0509450879999</v>
      </c>
      <c r="CQ33" s="175"/>
      <c r="CR33" s="253">
        <v>1620.6885002879999</v>
      </c>
      <c r="CS33" s="253">
        <v>1620.6885002879999</v>
      </c>
      <c r="CT33" s="253">
        <v>1620.6885002879999</v>
      </c>
      <c r="CU33" s="253">
        <v>1620.6885002879999</v>
      </c>
      <c r="CV33" s="253">
        <v>1620.6885002879999</v>
      </c>
      <c r="CW33" s="253">
        <v>1338.0509450879999</v>
      </c>
      <c r="CX33" s="253">
        <v>1514.6994170879998</v>
      </c>
      <c r="CY33" s="253">
        <v>1514.6994170879998</v>
      </c>
      <c r="CZ33" s="253">
        <v>1338.0509450879999</v>
      </c>
      <c r="DA33" s="253">
        <v>1338.0509450879999</v>
      </c>
      <c r="DB33" s="253"/>
      <c r="DC33" s="253">
        <v>1338.0509450879999</v>
      </c>
      <c r="DD33" s="253">
        <v>1338.0509450879999</v>
      </c>
      <c r="DE33" s="253">
        <v>1338.0509450879999</v>
      </c>
      <c r="DF33" s="253">
        <v>1338.0509450879999</v>
      </c>
      <c r="DG33" s="253">
        <v>1338.0509450879999</v>
      </c>
      <c r="DH33" s="253">
        <v>1514.6994170879998</v>
      </c>
      <c r="DI33" s="253">
        <v>1514.6994170879998</v>
      </c>
      <c r="DJ33" s="253">
        <v>1338.0509450879999</v>
      </c>
      <c r="DK33" s="177">
        <v>1338.0509450879999</v>
      </c>
    </row>
    <row r="34" spans="1:115">
      <c r="A34" s="184">
        <v>28</v>
      </c>
      <c r="B34" s="184">
        <v>28</v>
      </c>
      <c r="C34" s="1"/>
      <c r="D34" s="1">
        <v>5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253">
        <v>1550.0291114880001</v>
      </c>
      <c r="Q34" s="253">
        <v>1550.0291114880001</v>
      </c>
      <c r="R34" s="253">
        <v>1550.0291114880001</v>
      </c>
      <c r="S34" s="253">
        <v>1550.0291114880001</v>
      </c>
      <c r="T34" s="253">
        <v>1550.0291114880001</v>
      </c>
      <c r="U34" s="253">
        <v>1550.0291114880001</v>
      </c>
      <c r="V34" s="253">
        <v>1654.6050069120001</v>
      </c>
      <c r="W34" s="253">
        <v>1654.6050069120001</v>
      </c>
      <c r="X34" s="253">
        <v>1654.6050069120001</v>
      </c>
      <c r="Y34" s="253">
        <v>1550.0291114880001</v>
      </c>
      <c r="Z34" s="253">
        <v>1945.7216887680006</v>
      </c>
      <c r="AA34" s="253">
        <v>1945.7216887680006</v>
      </c>
      <c r="AB34" s="253">
        <v>1945.7216887680006</v>
      </c>
      <c r="AC34" s="253">
        <v>1945.7216887680006</v>
      </c>
      <c r="AD34" s="253">
        <v>1945.7216887680006</v>
      </c>
      <c r="AE34" s="253">
        <v>1945.7216887680006</v>
      </c>
      <c r="AF34" s="253">
        <v>1945.7216887680006</v>
      </c>
      <c r="AG34" s="253">
        <v>1945.7216887680006</v>
      </c>
      <c r="AH34" s="253">
        <v>1945.7216887680006</v>
      </c>
      <c r="AI34" s="253">
        <v>1945.7216887680006</v>
      </c>
      <c r="AJ34" s="253">
        <v>1945.7216887680006</v>
      </c>
      <c r="AK34" s="253">
        <v>1945.7216887680006</v>
      </c>
      <c r="AL34" s="253">
        <v>1945.7216887680006</v>
      </c>
      <c r="AM34" s="253">
        <v>1945.7216887680006</v>
      </c>
      <c r="AN34" s="253">
        <v>1945.7216887680006</v>
      </c>
      <c r="AO34" s="253">
        <v>1654.6050069120001</v>
      </c>
      <c r="AP34" s="253">
        <v>1654.6050069120001</v>
      </c>
      <c r="AQ34" s="253">
        <v>1654.6050069120001</v>
      </c>
      <c r="AR34" s="253">
        <v>1654.6050069120001</v>
      </c>
      <c r="AS34" s="253">
        <v>1654.6050069120001</v>
      </c>
      <c r="AT34" s="253">
        <v>1550.0291114880001</v>
      </c>
      <c r="AU34" s="253">
        <v>1550.0291114880001</v>
      </c>
      <c r="AV34" s="253">
        <v>1654.6050069120001</v>
      </c>
      <c r="AW34" s="253">
        <v>1945.7216887680006</v>
      </c>
      <c r="AX34" s="253">
        <v>1945.7216887680006</v>
      </c>
      <c r="AY34" s="253">
        <v>1945.7216887680006</v>
      </c>
      <c r="AZ34" s="253">
        <v>1945.7216887680006</v>
      </c>
      <c r="BA34" s="253">
        <v>1945.7216887680006</v>
      </c>
      <c r="BB34" s="253">
        <v>1945.7216887680006</v>
      </c>
      <c r="BC34" s="253">
        <v>1945.7216887680006</v>
      </c>
      <c r="BD34" s="253">
        <v>1550.0291114880001</v>
      </c>
      <c r="BE34" s="253">
        <v>1550.0291114880001</v>
      </c>
      <c r="BF34" s="253">
        <v>1550.0291114880001</v>
      </c>
      <c r="BG34" s="253">
        <v>1550.0291114880001</v>
      </c>
      <c r="BH34" s="253">
        <v>1550.0291114880001</v>
      </c>
      <c r="BI34" s="253">
        <v>1366.3147006080003</v>
      </c>
      <c r="BJ34" s="253">
        <v>1366.3147006080003</v>
      </c>
      <c r="BK34" s="253">
        <v>1550.0291114880001</v>
      </c>
      <c r="BL34" s="253">
        <v>1550.0291114880001</v>
      </c>
      <c r="BM34" s="253">
        <v>1366.3147006080003</v>
      </c>
      <c r="BN34" s="253">
        <v>1315.4399406720004</v>
      </c>
      <c r="BO34" s="253">
        <v>1315.4399406720004</v>
      </c>
      <c r="BP34" s="253">
        <v>1315.4399406720004</v>
      </c>
      <c r="BQ34" s="253">
        <v>1315.4399406720001</v>
      </c>
      <c r="BR34" s="253">
        <v>1315.4399406720004</v>
      </c>
      <c r="BS34" s="253">
        <v>1315.4399406720004</v>
      </c>
      <c r="BT34" s="253">
        <v>1315.4399406720004</v>
      </c>
      <c r="BU34" s="253">
        <v>1366.3147006080003</v>
      </c>
      <c r="BV34" s="253">
        <v>1366.3147006080003</v>
      </c>
      <c r="BW34" s="253">
        <v>1315.4399406720004</v>
      </c>
      <c r="BX34" s="253">
        <v>1233.4750496640002</v>
      </c>
      <c r="BY34" s="253">
        <v>1233.4750496640002</v>
      </c>
      <c r="BZ34" s="253">
        <v>1315.4399406720004</v>
      </c>
      <c r="CA34" s="253">
        <v>1315.4399406720004</v>
      </c>
      <c r="CB34" s="253">
        <v>1233.4750496640002</v>
      </c>
      <c r="CC34" s="253">
        <v>1233.4750496640002</v>
      </c>
      <c r="CD34" s="253">
        <v>1233.4750496640002</v>
      </c>
      <c r="CE34" s="253">
        <v>1233.4750496640002</v>
      </c>
      <c r="CF34" s="253">
        <v>1233.4750496640002</v>
      </c>
      <c r="CG34" s="253">
        <v>1233.4750496640002</v>
      </c>
      <c r="CH34" s="253">
        <v>1233.4750496640002</v>
      </c>
      <c r="CI34" s="253">
        <v>1233.4750496640002</v>
      </c>
      <c r="CJ34" s="253">
        <v>1315.4399406720004</v>
      </c>
      <c r="CK34" s="253">
        <v>1233.4750496640002</v>
      </c>
      <c r="CL34" s="253">
        <v>1233.4750496640002</v>
      </c>
      <c r="CM34" s="253">
        <v>1366.3147006080003</v>
      </c>
      <c r="CN34" s="253">
        <v>1550.0291114880001</v>
      </c>
      <c r="CO34" s="253">
        <v>1366.3147006080003</v>
      </c>
      <c r="CP34" s="253">
        <v>1366.3147006080003</v>
      </c>
      <c r="CQ34" s="175"/>
      <c r="CR34" s="253">
        <v>1654.6050069120001</v>
      </c>
      <c r="CS34" s="253">
        <v>1654.6050069120001</v>
      </c>
      <c r="CT34" s="253">
        <v>1654.6050069120001</v>
      </c>
      <c r="CU34" s="253">
        <v>1654.6050069120001</v>
      </c>
      <c r="CV34" s="253">
        <v>1654.6050069120001</v>
      </c>
      <c r="CW34" s="253">
        <v>1366.3147006080003</v>
      </c>
      <c r="CX34" s="253">
        <v>1550.0291114880001</v>
      </c>
      <c r="CY34" s="253">
        <v>1550.0291114880001</v>
      </c>
      <c r="CZ34" s="253">
        <v>1366.3147006080003</v>
      </c>
      <c r="DA34" s="253">
        <v>1366.3147006080003</v>
      </c>
      <c r="DB34" s="253"/>
      <c r="DC34" s="253">
        <v>1366.3147006080003</v>
      </c>
      <c r="DD34" s="253">
        <v>1366.3147006080003</v>
      </c>
      <c r="DE34" s="253">
        <v>1366.3147006080003</v>
      </c>
      <c r="DF34" s="253">
        <v>1366.3147006080003</v>
      </c>
      <c r="DG34" s="253">
        <v>1366.3147006080003</v>
      </c>
      <c r="DH34" s="253">
        <v>1550.0291114880001</v>
      </c>
      <c r="DI34" s="253">
        <v>1550.0291114880001</v>
      </c>
      <c r="DJ34" s="253">
        <v>1366.3147006080003</v>
      </c>
      <c r="DK34" s="177">
        <v>1366.3147006080003</v>
      </c>
    </row>
    <row r="35" spans="1:115">
      <c r="A35" s="184">
        <v>29</v>
      </c>
      <c r="B35" s="184">
        <v>29</v>
      </c>
      <c r="C35" s="1"/>
      <c r="D35" s="1">
        <v>5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253">
        <v>1580.3570914560003</v>
      </c>
      <c r="Q35" s="253">
        <v>1580.3570914560003</v>
      </c>
      <c r="R35" s="253">
        <v>1580.3570914560003</v>
      </c>
      <c r="S35" s="253">
        <v>1580.3570914560003</v>
      </c>
      <c r="T35" s="253">
        <v>1580.3570914560003</v>
      </c>
      <c r="U35" s="253">
        <v>1580.3570914560003</v>
      </c>
      <c r="V35" s="253">
        <v>1689.1725502079998</v>
      </c>
      <c r="W35" s="253">
        <v>1689.1725502079998</v>
      </c>
      <c r="X35" s="253">
        <v>1689.1725502079998</v>
      </c>
      <c r="Y35" s="253">
        <v>1580.3570914560003</v>
      </c>
      <c r="Z35" s="253">
        <v>1980.2892320640003</v>
      </c>
      <c r="AA35" s="253">
        <v>1980.2892320640003</v>
      </c>
      <c r="AB35" s="253">
        <v>1980.2892320640003</v>
      </c>
      <c r="AC35" s="253">
        <v>1980.2892320640003</v>
      </c>
      <c r="AD35" s="253">
        <v>1980.2892320640003</v>
      </c>
      <c r="AE35" s="253">
        <v>1980.2892320640003</v>
      </c>
      <c r="AF35" s="253">
        <v>1980.2892320640003</v>
      </c>
      <c r="AG35" s="253">
        <v>1980.2892320640003</v>
      </c>
      <c r="AH35" s="253">
        <v>1980.2892320640003</v>
      </c>
      <c r="AI35" s="253">
        <v>1980.2892320640003</v>
      </c>
      <c r="AJ35" s="253">
        <v>1980.2892320640003</v>
      </c>
      <c r="AK35" s="253">
        <v>1980.2892320640003</v>
      </c>
      <c r="AL35" s="253">
        <v>1980.2892320640003</v>
      </c>
      <c r="AM35" s="253">
        <v>1980.2892320640003</v>
      </c>
      <c r="AN35" s="253">
        <v>1980.2892320640003</v>
      </c>
      <c r="AO35" s="253">
        <v>1689.1725502079998</v>
      </c>
      <c r="AP35" s="253">
        <v>1689.1725502079998</v>
      </c>
      <c r="AQ35" s="253">
        <v>1689.1725502079998</v>
      </c>
      <c r="AR35" s="253">
        <v>1689.1725502079998</v>
      </c>
      <c r="AS35" s="253">
        <v>1689.1725502079998</v>
      </c>
      <c r="AT35" s="253">
        <v>1580.3570914560003</v>
      </c>
      <c r="AU35" s="253">
        <v>1580.3570914560003</v>
      </c>
      <c r="AV35" s="253">
        <v>1689.1725502079998</v>
      </c>
      <c r="AW35" s="253">
        <v>1980.2892320640003</v>
      </c>
      <c r="AX35" s="253">
        <v>1980.2892320640003</v>
      </c>
      <c r="AY35" s="253">
        <v>1980.2892320640003</v>
      </c>
      <c r="AZ35" s="253">
        <v>1980.2892320640003</v>
      </c>
      <c r="BA35" s="253">
        <v>1980.2892320640003</v>
      </c>
      <c r="BB35" s="253">
        <v>1980.2892320640003</v>
      </c>
      <c r="BC35" s="253">
        <v>1980.2892320640003</v>
      </c>
      <c r="BD35" s="253">
        <v>1580.3570914560003</v>
      </c>
      <c r="BE35" s="253">
        <v>1580.3570914560003</v>
      </c>
      <c r="BF35" s="253">
        <v>1580.3570914560003</v>
      </c>
      <c r="BG35" s="253">
        <v>1580.3570914560003</v>
      </c>
      <c r="BH35" s="253">
        <v>1580.3570914560003</v>
      </c>
      <c r="BI35" s="253">
        <v>1392.4031172480004</v>
      </c>
      <c r="BJ35" s="253">
        <v>1392.4031172480004</v>
      </c>
      <c r="BK35" s="253">
        <v>1580.3570914560003</v>
      </c>
      <c r="BL35" s="253">
        <v>1580.3570914560003</v>
      </c>
      <c r="BM35" s="253">
        <v>1392.4031172480004</v>
      </c>
      <c r="BN35" s="253">
        <v>1340.1151695360002</v>
      </c>
      <c r="BO35" s="253">
        <v>1340.1151695360002</v>
      </c>
      <c r="BP35" s="253">
        <v>1340.1151695360002</v>
      </c>
      <c r="BQ35" s="253">
        <v>1340.1151695360002</v>
      </c>
      <c r="BR35" s="253">
        <v>1340.1151695360002</v>
      </c>
      <c r="BS35" s="253">
        <v>1340.1151695360002</v>
      </c>
      <c r="BT35" s="253">
        <v>1340.1151695360002</v>
      </c>
      <c r="BU35" s="253">
        <v>1392.4031172480004</v>
      </c>
      <c r="BV35" s="253">
        <v>1392.4031172480004</v>
      </c>
      <c r="BW35" s="253">
        <v>1340.1151695360002</v>
      </c>
      <c r="BX35" s="253">
        <v>1258.1502785280002</v>
      </c>
      <c r="BY35" s="253">
        <v>1258.1502785280002</v>
      </c>
      <c r="BZ35" s="253">
        <v>1340.1151695360002</v>
      </c>
      <c r="CA35" s="253">
        <v>1340.1151695360002</v>
      </c>
      <c r="CB35" s="253">
        <v>1258.1502785280002</v>
      </c>
      <c r="CC35" s="253">
        <v>1258.1502785280002</v>
      </c>
      <c r="CD35" s="253">
        <v>1258.1502785280002</v>
      </c>
      <c r="CE35" s="253">
        <v>1258.1502785280002</v>
      </c>
      <c r="CF35" s="253">
        <v>1258.1502785280002</v>
      </c>
      <c r="CG35" s="253">
        <v>1258.1502785280002</v>
      </c>
      <c r="CH35" s="253">
        <v>1258.1502785280002</v>
      </c>
      <c r="CI35" s="253">
        <v>1258.1502785280002</v>
      </c>
      <c r="CJ35" s="253">
        <v>1340.1151695360002</v>
      </c>
      <c r="CK35" s="253">
        <v>1258.1502785280002</v>
      </c>
      <c r="CL35" s="253">
        <v>1258.1502785280002</v>
      </c>
      <c r="CM35" s="253">
        <v>1392.4031172480004</v>
      </c>
      <c r="CN35" s="253">
        <v>1580.3570914560003</v>
      </c>
      <c r="CO35" s="253">
        <v>1392.4031172480004</v>
      </c>
      <c r="CP35" s="253">
        <v>1392.4031172480004</v>
      </c>
      <c r="CQ35" s="175"/>
      <c r="CR35" s="253">
        <v>1689.1725502079998</v>
      </c>
      <c r="CS35" s="253">
        <v>1689.1725502079998</v>
      </c>
      <c r="CT35" s="253">
        <v>1689.1725502079998</v>
      </c>
      <c r="CU35" s="253">
        <v>1689.1725502079998</v>
      </c>
      <c r="CV35" s="253">
        <v>1689.1725502079998</v>
      </c>
      <c r="CW35" s="253">
        <v>1392.4031172480004</v>
      </c>
      <c r="CX35" s="253">
        <v>1580.3570914560003</v>
      </c>
      <c r="CY35" s="253">
        <v>1580.3570914560003</v>
      </c>
      <c r="CZ35" s="253">
        <v>1392.4031172480004</v>
      </c>
      <c r="DA35" s="253">
        <v>1392.4031172480004</v>
      </c>
      <c r="DB35" s="253"/>
      <c r="DC35" s="253">
        <v>1392.4031172480004</v>
      </c>
      <c r="DD35" s="253">
        <v>1392.4031172480004</v>
      </c>
      <c r="DE35" s="253">
        <v>1392.4031172480004</v>
      </c>
      <c r="DF35" s="253">
        <v>1392.4031172480004</v>
      </c>
      <c r="DG35" s="253">
        <v>1392.4031172480004</v>
      </c>
      <c r="DH35" s="253">
        <v>1580.3570914560003</v>
      </c>
      <c r="DI35" s="253">
        <v>1580.3570914560003</v>
      </c>
      <c r="DJ35" s="253">
        <v>1392.4031172480004</v>
      </c>
      <c r="DK35" s="177">
        <v>1392.4031172480004</v>
      </c>
    </row>
    <row r="36" spans="1:115">
      <c r="A36" s="184">
        <v>30</v>
      </c>
      <c r="B36" s="184">
        <v>30</v>
      </c>
      <c r="C36" s="1"/>
      <c r="D36" s="1">
        <v>5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253">
        <v>1621.33953696</v>
      </c>
      <c r="Q36" s="253">
        <v>1621.33953696</v>
      </c>
      <c r="R36" s="253">
        <v>1621.33953696</v>
      </c>
      <c r="S36" s="253">
        <v>1621.33953696</v>
      </c>
      <c r="T36" s="253">
        <v>1621.33953696</v>
      </c>
      <c r="U36" s="253">
        <v>1621.33953696</v>
      </c>
      <c r="V36" s="253">
        <v>1730.1549957120003</v>
      </c>
      <c r="W36" s="253">
        <v>1730.1549957120003</v>
      </c>
      <c r="X36" s="253">
        <v>1730.1549957120003</v>
      </c>
      <c r="Y36" s="253">
        <v>1621.33953696</v>
      </c>
      <c r="Z36" s="253">
        <v>2026.9244286720009</v>
      </c>
      <c r="AA36" s="253">
        <v>2026.9244286720009</v>
      </c>
      <c r="AB36" s="253">
        <v>2026.9244286720009</v>
      </c>
      <c r="AC36" s="253">
        <v>2026.9244286720009</v>
      </c>
      <c r="AD36" s="253">
        <v>2026.9244286720009</v>
      </c>
      <c r="AE36" s="253">
        <v>2026.9244286720009</v>
      </c>
      <c r="AF36" s="253">
        <v>2026.9244286720009</v>
      </c>
      <c r="AG36" s="253">
        <v>2026.9244286720009</v>
      </c>
      <c r="AH36" s="253">
        <v>2026.9244286720009</v>
      </c>
      <c r="AI36" s="253">
        <v>2026.9244286720009</v>
      </c>
      <c r="AJ36" s="253">
        <v>2026.9244286720009</v>
      </c>
      <c r="AK36" s="253">
        <v>2026.9244286720009</v>
      </c>
      <c r="AL36" s="253">
        <v>2026.9244286720009</v>
      </c>
      <c r="AM36" s="253">
        <v>2026.9244286720009</v>
      </c>
      <c r="AN36" s="253">
        <v>2026.9244286720009</v>
      </c>
      <c r="AO36" s="253">
        <v>1730.1549957120003</v>
      </c>
      <c r="AP36" s="253">
        <v>1730.1549957120003</v>
      </c>
      <c r="AQ36" s="253">
        <v>1730.1549957120003</v>
      </c>
      <c r="AR36" s="253">
        <v>1730.1549957120003</v>
      </c>
      <c r="AS36" s="253">
        <v>1730.1549957120003</v>
      </c>
      <c r="AT36" s="253">
        <v>1621.33953696</v>
      </c>
      <c r="AU36" s="253">
        <v>1621.33953696</v>
      </c>
      <c r="AV36" s="253">
        <v>1730.1549957120003</v>
      </c>
      <c r="AW36" s="253">
        <v>2026.9244286720009</v>
      </c>
      <c r="AX36" s="253">
        <v>2026.9244286720009</v>
      </c>
      <c r="AY36" s="253">
        <v>2026.9244286720009</v>
      </c>
      <c r="AZ36" s="253">
        <v>2026.9244286720009</v>
      </c>
      <c r="BA36" s="253">
        <v>2026.9244286720009</v>
      </c>
      <c r="BB36" s="253">
        <v>2026.9244286720009</v>
      </c>
      <c r="BC36" s="253">
        <v>2026.9244286720009</v>
      </c>
      <c r="BD36" s="253">
        <v>1621.33953696</v>
      </c>
      <c r="BE36" s="253">
        <v>1621.33953696</v>
      </c>
      <c r="BF36" s="253">
        <v>1621.33953696</v>
      </c>
      <c r="BG36" s="253">
        <v>1621.33953696</v>
      </c>
      <c r="BH36" s="253">
        <v>1621.33953696</v>
      </c>
      <c r="BI36" s="253">
        <v>1430.5591872000002</v>
      </c>
      <c r="BJ36" s="253">
        <v>1430.5591872000002</v>
      </c>
      <c r="BK36" s="253">
        <v>1621.33953696</v>
      </c>
      <c r="BL36" s="253">
        <v>1621.33953696</v>
      </c>
      <c r="BM36" s="253">
        <v>1430.5591872000002</v>
      </c>
      <c r="BN36" s="253">
        <v>1374.0316761600002</v>
      </c>
      <c r="BO36" s="253">
        <v>1374.0316761600002</v>
      </c>
      <c r="BP36" s="253">
        <v>1374.0316761600002</v>
      </c>
      <c r="BQ36" s="253">
        <v>1374.0316761600002</v>
      </c>
      <c r="BR36" s="253">
        <v>1374.0316761600002</v>
      </c>
      <c r="BS36" s="253">
        <v>1374.0316761600002</v>
      </c>
      <c r="BT36" s="253">
        <v>1374.0316761600002</v>
      </c>
      <c r="BU36" s="253">
        <v>1430.5591872000002</v>
      </c>
      <c r="BV36" s="253">
        <v>1430.5591872000002</v>
      </c>
      <c r="BW36" s="253">
        <v>1374.0316761600002</v>
      </c>
      <c r="BX36" s="253">
        <v>1292.0667851520002</v>
      </c>
      <c r="BY36" s="253">
        <v>1292.0667851520002</v>
      </c>
      <c r="BZ36" s="253">
        <v>1374.0316761600002</v>
      </c>
      <c r="CA36" s="253">
        <v>1374.0316761600002</v>
      </c>
      <c r="CB36" s="253">
        <v>1292.0667851520002</v>
      </c>
      <c r="CC36" s="253">
        <v>1292.0667851520002</v>
      </c>
      <c r="CD36" s="253">
        <v>1292.0667851520002</v>
      </c>
      <c r="CE36" s="253">
        <v>1292.0667851520002</v>
      </c>
      <c r="CF36" s="253">
        <v>1292.0667851520002</v>
      </c>
      <c r="CG36" s="253">
        <v>1292.0667851520002</v>
      </c>
      <c r="CH36" s="253">
        <v>1292.0667851520002</v>
      </c>
      <c r="CI36" s="253">
        <v>1292.0667851520002</v>
      </c>
      <c r="CJ36" s="253">
        <v>1374.0316761600002</v>
      </c>
      <c r="CK36" s="253">
        <v>1292.0667851520002</v>
      </c>
      <c r="CL36" s="253">
        <v>1292.0667851520002</v>
      </c>
      <c r="CM36" s="253">
        <v>1430.5591872000002</v>
      </c>
      <c r="CN36" s="253">
        <v>1621.33953696</v>
      </c>
      <c r="CO36" s="253">
        <v>1430.5591872000002</v>
      </c>
      <c r="CP36" s="253">
        <v>1430.5591872000002</v>
      </c>
      <c r="CQ36" s="175"/>
      <c r="CR36" s="253">
        <v>1730.1549957120003</v>
      </c>
      <c r="CS36" s="253">
        <v>1730.1549957120003</v>
      </c>
      <c r="CT36" s="253">
        <v>1730.1549957120003</v>
      </c>
      <c r="CU36" s="253">
        <v>1730.1549957120003</v>
      </c>
      <c r="CV36" s="253">
        <v>1730.1549957120003</v>
      </c>
      <c r="CW36" s="253">
        <v>1430.5591872000005</v>
      </c>
      <c r="CX36" s="253">
        <v>1621.3395369600003</v>
      </c>
      <c r="CY36" s="253">
        <v>1621.3395369600003</v>
      </c>
      <c r="CZ36" s="253">
        <v>1430.5591872000005</v>
      </c>
      <c r="DA36" s="253">
        <v>1430.5591872000002</v>
      </c>
      <c r="DB36" s="253"/>
      <c r="DC36" s="253">
        <v>1430.5591872000002</v>
      </c>
      <c r="DD36" s="253">
        <v>1430.5591872000002</v>
      </c>
      <c r="DE36" s="253">
        <v>1430.5591872000002</v>
      </c>
      <c r="DF36" s="253">
        <v>1430.5591872000002</v>
      </c>
      <c r="DG36" s="253">
        <v>1430.5591872000002</v>
      </c>
      <c r="DH36" s="253">
        <v>1621.33953696</v>
      </c>
      <c r="DI36" s="253">
        <v>1621.33953696</v>
      </c>
      <c r="DJ36" s="253">
        <v>1430.5591872000002</v>
      </c>
      <c r="DK36" s="177">
        <v>1430.5591872000002</v>
      </c>
    </row>
    <row r="37" spans="1:115">
      <c r="A37" s="184">
        <v>31</v>
      </c>
      <c r="B37" s="184">
        <v>31</v>
      </c>
      <c r="C37" s="1"/>
      <c r="D37" s="1">
        <v>5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253">
        <v>1644.6015780480002</v>
      </c>
      <c r="Q37" s="253">
        <v>1644.6015780480002</v>
      </c>
      <c r="R37" s="253">
        <v>1644.6015780480002</v>
      </c>
      <c r="S37" s="253">
        <v>1644.6015780480002</v>
      </c>
      <c r="T37" s="253">
        <v>1644.6015780480002</v>
      </c>
      <c r="U37" s="253">
        <v>1644.6015780480002</v>
      </c>
      <c r="V37" s="253">
        <v>1753.4170368</v>
      </c>
      <c r="W37" s="253">
        <v>1753.4170367999998</v>
      </c>
      <c r="X37" s="253">
        <v>1753.4170368</v>
      </c>
      <c r="Y37" s="253">
        <v>1644.6015780480002</v>
      </c>
      <c r="Z37" s="253">
        <v>2051.599657536</v>
      </c>
      <c r="AA37" s="253">
        <v>2051.599657536</v>
      </c>
      <c r="AB37" s="253">
        <v>2051.599657536</v>
      </c>
      <c r="AC37" s="253">
        <v>2051.599657536</v>
      </c>
      <c r="AD37" s="253">
        <v>2051.599657536</v>
      </c>
      <c r="AE37" s="253">
        <v>2051.599657536</v>
      </c>
      <c r="AF37" s="253">
        <v>2051.599657536</v>
      </c>
      <c r="AG37" s="253">
        <v>2051.599657536</v>
      </c>
      <c r="AH37" s="253">
        <v>2051.599657536</v>
      </c>
      <c r="AI37" s="253">
        <v>2051.599657536</v>
      </c>
      <c r="AJ37" s="253">
        <v>2051.599657536</v>
      </c>
      <c r="AK37" s="253">
        <v>2051.599657536</v>
      </c>
      <c r="AL37" s="253">
        <v>2051.599657536</v>
      </c>
      <c r="AM37" s="253">
        <v>2051.599657536</v>
      </c>
      <c r="AN37" s="253">
        <v>2051.599657536</v>
      </c>
      <c r="AO37" s="253">
        <v>1753.4170367999998</v>
      </c>
      <c r="AP37" s="253">
        <v>1753.4170367999998</v>
      </c>
      <c r="AQ37" s="253">
        <v>1753.4170368</v>
      </c>
      <c r="AR37" s="253">
        <v>1753.4170367999998</v>
      </c>
      <c r="AS37" s="253">
        <v>1753.4170368</v>
      </c>
      <c r="AT37" s="253">
        <v>1644.6015780480002</v>
      </c>
      <c r="AU37" s="253">
        <v>1644.6015780480002</v>
      </c>
      <c r="AV37" s="253">
        <v>1753.4170368</v>
      </c>
      <c r="AW37" s="253">
        <v>2051.599657536</v>
      </c>
      <c r="AX37" s="253">
        <v>2051.599657536</v>
      </c>
      <c r="AY37" s="253">
        <v>2051.599657536</v>
      </c>
      <c r="AZ37" s="253">
        <v>2051.599657536</v>
      </c>
      <c r="BA37" s="253">
        <v>2051.599657536</v>
      </c>
      <c r="BB37" s="253">
        <v>2051.599657536</v>
      </c>
      <c r="BC37" s="253">
        <v>2051.599657536</v>
      </c>
      <c r="BD37" s="253">
        <v>1644.601578048</v>
      </c>
      <c r="BE37" s="253">
        <v>1644.601578048</v>
      </c>
      <c r="BF37" s="253">
        <v>1644.601578048</v>
      </c>
      <c r="BG37" s="253">
        <v>1644.601578048</v>
      </c>
      <c r="BH37" s="253">
        <v>1644.6015780480002</v>
      </c>
      <c r="BI37" s="253">
        <v>1449.5816649600001</v>
      </c>
      <c r="BJ37" s="253">
        <v>1449.5816649600001</v>
      </c>
      <c r="BK37" s="253">
        <v>1644.6015780480002</v>
      </c>
      <c r="BL37" s="253">
        <v>1644.6015780480002</v>
      </c>
      <c r="BM37" s="253">
        <v>1449.5816649600001</v>
      </c>
      <c r="BN37" s="253">
        <v>1393.0541539200001</v>
      </c>
      <c r="BO37" s="253">
        <v>1393.0541539200001</v>
      </c>
      <c r="BP37" s="253">
        <v>1393.0541539200001</v>
      </c>
      <c r="BQ37" s="253">
        <v>1393.0541539200001</v>
      </c>
      <c r="BR37" s="253">
        <v>1393.0541539200001</v>
      </c>
      <c r="BS37" s="253">
        <v>1393.0541539200001</v>
      </c>
      <c r="BT37" s="253">
        <v>1393.0541539200001</v>
      </c>
      <c r="BU37" s="253">
        <v>1449.5816649600001</v>
      </c>
      <c r="BV37" s="253">
        <v>1449.5816649600001</v>
      </c>
      <c r="BW37" s="253">
        <v>1393.0541539200001</v>
      </c>
      <c r="BX37" s="253">
        <v>1311.0892629120001</v>
      </c>
      <c r="BY37" s="253">
        <v>1311.0892629120001</v>
      </c>
      <c r="BZ37" s="253">
        <v>1393.0541539200001</v>
      </c>
      <c r="CA37" s="253">
        <v>1393.0541539200001</v>
      </c>
      <c r="CB37" s="253">
        <v>1311.0892629120001</v>
      </c>
      <c r="CC37" s="253">
        <v>1311.0892629120001</v>
      </c>
      <c r="CD37" s="253">
        <v>1311.0892629120001</v>
      </c>
      <c r="CE37" s="253">
        <v>1311.0892629120001</v>
      </c>
      <c r="CF37" s="253">
        <v>1311.0892629120001</v>
      </c>
      <c r="CG37" s="253">
        <v>1311.0892629120001</v>
      </c>
      <c r="CH37" s="253">
        <v>1311.0892629120001</v>
      </c>
      <c r="CI37" s="253">
        <v>1311.0892629120001</v>
      </c>
      <c r="CJ37" s="253">
        <v>1393.0541539200001</v>
      </c>
      <c r="CK37" s="253">
        <v>1311.0892629120001</v>
      </c>
      <c r="CL37" s="253">
        <v>1311.0892629120001</v>
      </c>
      <c r="CM37" s="253">
        <v>1449.5816649600001</v>
      </c>
      <c r="CN37" s="253">
        <v>1644.6015780480002</v>
      </c>
      <c r="CO37" s="253">
        <v>1449.5816649600001</v>
      </c>
      <c r="CP37" s="253">
        <v>1449.5816649600001</v>
      </c>
      <c r="CQ37" s="175"/>
      <c r="CR37" s="253">
        <v>1753.4170368000002</v>
      </c>
      <c r="CS37" s="253">
        <v>1753.4170368000002</v>
      </c>
      <c r="CT37" s="253">
        <v>1753.4170368</v>
      </c>
      <c r="CU37" s="253">
        <v>1753.4170368</v>
      </c>
      <c r="CV37" s="253">
        <v>1753.4170368</v>
      </c>
      <c r="CW37" s="253">
        <v>1449.5816649600001</v>
      </c>
      <c r="CX37" s="253">
        <v>1644.6015780480002</v>
      </c>
      <c r="CY37" s="253">
        <v>1644.6015780480002</v>
      </c>
      <c r="CZ37" s="253">
        <v>1449.5816649600001</v>
      </c>
      <c r="DA37" s="253">
        <v>1449.5816649600001</v>
      </c>
      <c r="DB37" s="253"/>
      <c r="DC37" s="253">
        <v>1449.5816649600001</v>
      </c>
      <c r="DD37" s="253">
        <v>1449.5816649600001</v>
      </c>
      <c r="DE37" s="253">
        <v>1449.5816649600001</v>
      </c>
      <c r="DF37" s="253">
        <v>1449.5816649600001</v>
      </c>
      <c r="DG37" s="253">
        <v>1449.5816649600001</v>
      </c>
      <c r="DH37" s="253">
        <v>1644.6015780480002</v>
      </c>
      <c r="DI37" s="253">
        <v>1644.6015780480002</v>
      </c>
      <c r="DJ37" s="253">
        <v>1449.5816649600001</v>
      </c>
      <c r="DK37" s="177">
        <v>1449.5816649600001</v>
      </c>
    </row>
    <row r="38" spans="1:115">
      <c r="A38" s="184">
        <v>32</v>
      </c>
      <c r="B38" s="184">
        <v>32</v>
      </c>
      <c r="C38" s="1"/>
      <c r="D38" s="1">
        <v>5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253">
        <v>1706.0196890880004</v>
      </c>
      <c r="Q38" s="253">
        <v>1706.0196890880004</v>
      </c>
      <c r="R38" s="253">
        <v>1706.0196890880004</v>
      </c>
      <c r="S38" s="253">
        <v>1706.0196890880004</v>
      </c>
      <c r="T38" s="253">
        <v>1706.0196890880004</v>
      </c>
      <c r="U38" s="253">
        <v>1706.0196890880004</v>
      </c>
      <c r="V38" s="253">
        <v>1817.6615233920002</v>
      </c>
      <c r="W38" s="253">
        <v>1817.6615233920002</v>
      </c>
      <c r="X38" s="253">
        <v>1817.6615233920002</v>
      </c>
      <c r="Y38" s="253">
        <v>1706.0196890880004</v>
      </c>
      <c r="Z38" s="253">
        <v>2120.083707456</v>
      </c>
      <c r="AA38" s="253">
        <v>2120.083707456</v>
      </c>
      <c r="AB38" s="253">
        <v>2120.083707456</v>
      </c>
      <c r="AC38" s="253">
        <v>2120.083707456</v>
      </c>
      <c r="AD38" s="253">
        <v>2120.083707456</v>
      </c>
      <c r="AE38" s="253">
        <v>2120.083707456</v>
      </c>
      <c r="AF38" s="253">
        <v>2120.083707456</v>
      </c>
      <c r="AG38" s="253">
        <v>2120.083707456</v>
      </c>
      <c r="AH38" s="253">
        <v>2120.083707456</v>
      </c>
      <c r="AI38" s="253">
        <v>2120.083707456</v>
      </c>
      <c r="AJ38" s="253">
        <v>2120.083707456</v>
      </c>
      <c r="AK38" s="253">
        <v>2120.083707456</v>
      </c>
      <c r="AL38" s="253">
        <v>2120.083707456</v>
      </c>
      <c r="AM38" s="253">
        <v>2120.083707456</v>
      </c>
      <c r="AN38" s="253">
        <v>2120.083707456</v>
      </c>
      <c r="AO38" s="253">
        <v>1817.6615233920002</v>
      </c>
      <c r="AP38" s="253">
        <v>1817.6615233920002</v>
      </c>
      <c r="AQ38" s="253">
        <v>1817.6615233920002</v>
      </c>
      <c r="AR38" s="253">
        <v>1817.6615233920002</v>
      </c>
      <c r="AS38" s="253">
        <v>1817.6615233920002</v>
      </c>
      <c r="AT38" s="253">
        <v>1706.0196890880004</v>
      </c>
      <c r="AU38" s="253">
        <v>1706.0196890880004</v>
      </c>
      <c r="AV38" s="253">
        <v>1817.6615233920002</v>
      </c>
      <c r="AW38" s="253">
        <v>2120.083707456</v>
      </c>
      <c r="AX38" s="253">
        <v>2120.083707456</v>
      </c>
      <c r="AY38" s="253">
        <v>2120.083707456</v>
      </c>
      <c r="AZ38" s="253">
        <v>2120.083707456</v>
      </c>
      <c r="BA38" s="253">
        <v>2120.083707456</v>
      </c>
      <c r="BB38" s="253">
        <v>2120.083707456</v>
      </c>
      <c r="BC38" s="253">
        <v>2120.083707456</v>
      </c>
      <c r="BD38" s="253">
        <v>1706.0196890880004</v>
      </c>
      <c r="BE38" s="253">
        <v>1706.0196890880004</v>
      </c>
      <c r="BF38" s="253">
        <v>1706.0196890880004</v>
      </c>
      <c r="BG38" s="253">
        <v>1706.0196890880004</v>
      </c>
      <c r="BH38" s="253">
        <v>1706.0196890880004</v>
      </c>
      <c r="BI38" s="253">
        <v>1503.9338371199999</v>
      </c>
      <c r="BJ38" s="253">
        <v>1503.9338371199999</v>
      </c>
      <c r="BK38" s="253">
        <v>1706.0196890880004</v>
      </c>
      <c r="BL38" s="253">
        <v>1706.0196890880004</v>
      </c>
      <c r="BM38" s="253">
        <v>1503.9338371199999</v>
      </c>
      <c r="BN38" s="253">
        <v>1447.4063260800001</v>
      </c>
      <c r="BO38" s="253">
        <v>1447.4063260800001</v>
      </c>
      <c r="BP38" s="253">
        <v>1447.4063260800001</v>
      </c>
      <c r="BQ38" s="253">
        <v>1447.4063260800001</v>
      </c>
      <c r="BR38" s="253">
        <v>1447.4063260800001</v>
      </c>
      <c r="BS38" s="253">
        <v>1447.4063260800001</v>
      </c>
      <c r="BT38" s="253">
        <v>1447.4063260800001</v>
      </c>
      <c r="BU38" s="253">
        <v>1503.9338371199999</v>
      </c>
      <c r="BV38" s="253">
        <v>1503.9338371199999</v>
      </c>
      <c r="BW38" s="253">
        <v>1447.4063260800001</v>
      </c>
      <c r="BX38" s="253">
        <v>1361.2018717440001</v>
      </c>
      <c r="BY38" s="253">
        <v>1361.2018717440001</v>
      </c>
      <c r="BZ38" s="253">
        <v>1447.4063260800001</v>
      </c>
      <c r="CA38" s="253">
        <v>1447.4063260800001</v>
      </c>
      <c r="CB38" s="253">
        <v>1361.2018717440001</v>
      </c>
      <c r="CC38" s="253">
        <v>1361.2018717440001</v>
      </c>
      <c r="CD38" s="253">
        <v>1361.2018717440001</v>
      </c>
      <c r="CE38" s="253">
        <v>1361.2018717440001</v>
      </c>
      <c r="CF38" s="253">
        <v>1361.2018717439998</v>
      </c>
      <c r="CG38" s="253">
        <v>1361.2018717440001</v>
      </c>
      <c r="CH38" s="253">
        <v>1361.2018717440001</v>
      </c>
      <c r="CI38" s="253">
        <v>1361.2018717440001</v>
      </c>
      <c r="CJ38" s="253">
        <v>1447.4063260800001</v>
      </c>
      <c r="CK38" s="253">
        <v>1361.2018717440001</v>
      </c>
      <c r="CL38" s="253">
        <v>1361.2018717440001</v>
      </c>
      <c r="CM38" s="253">
        <v>1503.9338371199999</v>
      </c>
      <c r="CN38" s="253">
        <v>1706.0196890880004</v>
      </c>
      <c r="CO38" s="253">
        <v>1503.9338371199999</v>
      </c>
      <c r="CP38" s="253">
        <v>1503.9338371199999</v>
      </c>
      <c r="CQ38" s="175"/>
      <c r="CR38" s="253">
        <v>1817.6615233920002</v>
      </c>
      <c r="CS38" s="253">
        <v>1817.6615233920002</v>
      </c>
      <c r="CT38" s="253">
        <v>1817.6615233920002</v>
      </c>
      <c r="CU38" s="253">
        <v>1817.6615233920002</v>
      </c>
      <c r="CV38" s="253">
        <v>1817.6615233920002</v>
      </c>
      <c r="CW38" s="253">
        <v>1503.9338371199999</v>
      </c>
      <c r="CX38" s="253">
        <v>1706.0196890880004</v>
      </c>
      <c r="CY38" s="253">
        <v>1706.0196890880004</v>
      </c>
      <c r="CZ38" s="253">
        <v>1503.9338371199999</v>
      </c>
      <c r="DA38" s="253">
        <v>1503.9338371199999</v>
      </c>
      <c r="DB38" s="253"/>
      <c r="DC38" s="253">
        <v>1503.9338371199999</v>
      </c>
      <c r="DD38" s="253">
        <v>1503.9338371199999</v>
      </c>
      <c r="DE38" s="253">
        <v>1503.9338371199999</v>
      </c>
      <c r="DF38" s="253">
        <v>1503.9338371199999</v>
      </c>
      <c r="DG38" s="253">
        <v>1503.9338371199999</v>
      </c>
      <c r="DH38" s="253">
        <v>1706.0196890880004</v>
      </c>
      <c r="DI38" s="253">
        <v>1706.0196890880004</v>
      </c>
      <c r="DJ38" s="253">
        <v>1503.9338371199999</v>
      </c>
      <c r="DK38" s="177">
        <v>1503.9338371199999</v>
      </c>
    </row>
    <row r="39" spans="1:115">
      <c r="A39" s="184">
        <v>33</v>
      </c>
      <c r="B39" s="184">
        <v>33</v>
      </c>
      <c r="C39" s="1"/>
      <c r="D39" s="1">
        <v>5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253">
        <v>1767.4378001280002</v>
      </c>
      <c r="Q39" s="253">
        <v>1767.4378001280002</v>
      </c>
      <c r="R39" s="253">
        <v>1767.4378001280002</v>
      </c>
      <c r="S39" s="253">
        <v>1767.4378001280002</v>
      </c>
      <c r="T39" s="253">
        <v>1767.4378001280002</v>
      </c>
      <c r="U39" s="253">
        <v>1767.4378001280002</v>
      </c>
      <c r="V39" s="253">
        <v>1879.0796344320001</v>
      </c>
      <c r="W39" s="253">
        <v>1879.0796344320001</v>
      </c>
      <c r="X39" s="253">
        <v>1879.0796344320001</v>
      </c>
      <c r="Y39" s="253">
        <v>1767.4378001280002</v>
      </c>
      <c r="Z39" s="253">
        <v>2185.7413818240002</v>
      </c>
      <c r="AA39" s="253">
        <v>2185.7413818240002</v>
      </c>
      <c r="AB39" s="253">
        <v>2185.7413818240002</v>
      </c>
      <c r="AC39" s="253">
        <v>2185.7413818240002</v>
      </c>
      <c r="AD39" s="253">
        <v>2185.7413818240002</v>
      </c>
      <c r="AE39" s="253">
        <v>2185.7413818240002</v>
      </c>
      <c r="AF39" s="253">
        <v>2185.7413818240002</v>
      </c>
      <c r="AG39" s="253">
        <v>2185.7413818240002</v>
      </c>
      <c r="AH39" s="253">
        <v>2185.7413818240002</v>
      </c>
      <c r="AI39" s="253">
        <v>2185.7413818240002</v>
      </c>
      <c r="AJ39" s="253">
        <v>2185.7413818240002</v>
      </c>
      <c r="AK39" s="253">
        <v>2185.7413818240002</v>
      </c>
      <c r="AL39" s="253">
        <v>2185.7413818240002</v>
      </c>
      <c r="AM39" s="253">
        <v>2185.7413818240002</v>
      </c>
      <c r="AN39" s="253">
        <v>2185.7413818240002</v>
      </c>
      <c r="AO39" s="253">
        <v>1879.0796344320001</v>
      </c>
      <c r="AP39" s="253">
        <v>1879.0796344320001</v>
      </c>
      <c r="AQ39" s="253">
        <v>1879.0796344320001</v>
      </c>
      <c r="AR39" s="253">
        <v>1879.0796344320001</v>
      </c>
      <c r="AS39" s="253">
        <v>1879.0796344320001</v>
      </c>
      <c r="AT39" s="253">
        <v>1767.4378001280002</v>
      </c>
      <c r="AU39" s="253">
        <v>1767.4378001280002</v>
      </c>
      <c r="AV39" s="253">
        <v>1879.0796344320001</v>
      </c>
      <c r="AW39" s="253">
        <v>2185.7413818240002</v>
      </c>
      <c r="AX39" s="253">
        <v>2185.7413818240002</v>
      </c>
      <c r="AY39" s="253">
        <v>2185.7413818240002</v>
      </c>
      <c r="AZ39" s="253">
        <v>2185.7413818240002</v>
      </c>
      <c r="BA39" s="253">
        <v>2185.7413818240002</v>
      </c>
      <c r="BB39" s="253">
        <v>2185.7413818240002</v>
      </c>
      <c r="BC39" s="253">
        <v>2185.7413818240002</v>
      </c>
      <c r="BD39" s="253">
        <v>1767.4378001280002</v>
      </c>
      <c r="BE39" s="253">
        <v>1767.4378001280002</v>
      </c>
      <c r="BF39" s="253">
        <v>1767.4378001280002</v>
      </c>
      <c r="BG39" s="253">
        <v>1767.4378001280002</v>
      </c>
      <c r="BH39" s="253">
        <v>1767.4378001280002</v>
      </c>
      <c r="BI39" s="253">
        <v>1556.8728215040001</v>
      </c>
      <c r="BJ39" s="253">
        <v>1556.8728215040001</v>
      </c>
      <c r="BK39" s="253">
        <v>1767.4378001280002</v>
      </c>
      <c r="BL39" s="253">
        <v>1767.4378001279999</v>
      </c>
      <c r="BM39" s="253">
        <v>1556.8728215040003</v>
      </c>
      <c r="BN39" s="253">
        <v>1498.9321226879999</v>
      </c>
      <c r="BO39" s="253">
        <v>1498.9321226879999</v>
      </c>
      <c r="BP39" s="253">
        <v>1498.9321226879999</v>
      </c>
      <c r="BQ39" s="253">
        <v>1498.9321226879999</v>
      </c>
      <c r="BR39" s="253">
        <v>1498.9321226879999</v>
      </c>
      <c r="BS39" s="253">
        <v>1498.9321226879999</v>
      </c>
      <c r="BT39" s="253">
        <v>1498.9321226879999</v>
      </c>
      <c r="BU39" s="253">
        <v>1556.8728215040001</v>
      </c>
      <c r="BV39" s="253">
        <v>1556.8728215040005</v>
      </c>
      <c r="BW39" s="253">
        <v>1498.9321226880002</v>
      </c>
      <c r="BX39" s="253">
        <v>1408.4881050239999</v>
      </c>
      <c r="BY39" s="253">
        <v>1408.4881050239999</v>
      </c>
      <c r="BZ39" s="253">
        <v>1498.9321226879999</v>
      </c>
      <c r="CA39" s="253">
        <v>1498.9321226880002</v>
      </c>
      <c r="CB39" s="253">
        <v>1408.4881050239999</v>
      </c>
      <c r="CC39" s="253">
        <v>1408.4881050239999</v>
      </c>
      <c r="CD39" s="253">
        <v>1408.4881050239999</v>
      </c>
      <c r="CE39" s="253">
        <v>1408.4881050239999</v>
      </c>
      <c r="CF39" s="253">
        <v>1408.4881050239999</v>
      </c>
      <c r="CG39" s="253">
        <v>1408.4881050239999</v>
      </c>
      <c r="CH39" s="253">
        <v>1408.4881050239999</v>
      </c>
      <c r="CI39" s="253">
        <v>1408.4881050239999</v>
      </c>
      <c r="CJ39" s="253">
        <v>1498.9321226879999</v>
      </c>
      <c r="CK39" s="253">
        <v>1408.4881050239999</v>
      </c>
      <c r="CL39" s="253">
        <v>1408.4881050240001</v>
      </c>
      <c r="CM39" s="253">
        <v>1556.8728215040003</v>
      </c>
      <c r="CN39" s="253">
        <v>1767.4378001280002</v>
      </c>
      <c r="CO39" s="253">
        <v>1556.8728215040003</v>
      </c>
      <c r="CP39" s="253">
        <v>1556.8728215040003</v>
      </c>
      <c r="CQ39" s="175"/>
      <c r="CR39" s="253">
        <v>1879.0796344320001</v>
      </c>
      <c r="CS39" s="253">
        <v>1879.0796344320001</v>
      </c>
      <c r="CT39" s="253">
        <v>1879.0796344320001</v>
      </c>
      <c r="CU39" s="253">
        <v>1879.0796344320001</v>
      </c>
      <c r="CV39" s="253">
        <v>1879.0796344320001</v>
      </c>
      <c r="CW39" s="253">
        <v>1556.8728215040003</v>
      </c>
      <c r="CX39" s="253">
        <v>1767.4378001280002</v>
      </c>
      <c r="CY39" s="253">
        <v>1767.4378001280002</v>
      </c>
      <c r="CZ39" s="253">
        <v>1556.8728215040003</v>
      </c>
      <c r="DA39" s="253">
        <v>1556.8728215040003</v>
      </c>
      <c r="DB39" s="253"/>
      <c r="DC39" s="253">
        <v>1556.8728215040003</v>
      </c>
      <c r="DD39" s="253">
        <v>1556.8728215040003</v>
      </c>
      <c r="DE39" s="253">
        <v>1556.8728215040003</v>
      </c>
      <c r="DF39" s="253">
        <v>1556.8728215040003</v>
      </c>
      <c r="DG39" s="253">
        <v>1556.8728215040003</v>
      </c>
      <c r="DH39" s="253">
        <v>1767.4378001280002</v>
      </c>
      <c r="DI39" s="253">
        <v>1767.4378001280002</v>
      </c>
      <c r="DJ39" s="253">
        <v>1556.8728215040003</v>
      </c>
      <c r="DK39" s="177">
        <v>1556.8728215040003</v>
      </c>
    </row>
    <row r="40" spans="1:115">
      <c r="A40" s="184">
        <v>34</v>
      </c>
      <c r="B40" s="184">
        <v>34</v>
      </c>
      <c r="C40" s="1"/>
      <c r="D40" s="1">
        <v>5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253">
        <v>1784.3960534400003</v>
      </c>
      <c r="Q40" s="253">
        <v>1784.3960534400003</v>
      </c>
      <c r="R40" s="253">
        <v>1784.3960534400003</v>
      </c>
      <c r="S40" s="253">
        <v>1784.3960534400003</v>
      </c>
      <c r="T40" s="253">
        <v>1784.3960534400003</v>
      </c>
      <c r="U40" s="253">
        <v>1784.3960534400003</v>
      </c>
      <c r="V40" s="253">
        <v>1894.6246999680004</v>
      </c>
      <c r="W40" s="253">
        <v>1894.6246999680004</v>
      </c>
      <c r="X40" s="253">
        <v>1894.6246999680004</v>
      </c>
      <c r="Y40" s="253">
        <v>1784.3960534400003</v>
      </c>
      <c r="Z40" s="253">
        <v>2204.1128229120004</v>
      </c>
      <c r="AA40" s="253">
        <v>2204.1128229120004</v>
      </c>
      <c r="AB40" s="253">
        <v>2204.1128229120004</v>
      </c>
      <c r="AC40" s="253">
        <v>2204.1128229120004</v>
      </c>
      <c r="AD40" s="253">
        <v>2204.1128229120004</v>
      </c>
      <c r="AE40" s="253">
        <v>2204.1128229120004</v>
      </c>
      <c r="AF40" s="253">
        <v>2204.1128229120004</v>
      </c>
      <c r="AG40" s="253">
        <v>2204.1128229120004</v>
      </c>
      <c r="AH40" s="253">
        <v>2204.1128229120004</v>
      </c>
      <c r="AI40" s="253">
        <v>2204.1128229120004</v>
      </c>
      <c r="AJ40" s="253">
        <v>2204.1128229120004</v>
      </c>
      <c r="AK40" s="253">
        <v>2204.1128229120004</v>
      </c>
      <c r="AL40" s="253">
        <v>2204.1128229120004</v>
      </c>
      <c r="AM40" s="253">
        <v>2204.1128229120004</v>
      </c>
      <c r="AN40" s="253">
        <v>2204.1128229120004</v>
      </c>
      <c r="AO40" s="253">
        <v>1894.6246999680004</v>
      </c>
      <c r="AP40" s="253">
        <v>1894.6246999680004</v>
      </c>
      <c r="AQ40" s="253">
        <v>1894.6246999680004</v>
      </c>
      <c r="AR40" s="253">
        <v>1894.6246999680004</v>
      </c>
      <c r="AS40" s="253">
        <v>1894.6246999680004</v>
      </c>
      <c r="AT40" s="253">
        <v>1784.3960534400003</v>
      </c>
      <c r="AU40" s="253">
        <v>1784.3960534400003</v>
      </c>
      <c r="AV40" s="253">
        <v>1894.6246999680004</v>
      </c>
      <c r="AW40" s="253">
        <v>2204.1128229120004</v>
      </c>
      <c r="AX40" s="253">
        <v>2204.1128229120004</v>
      </c>
      <c r="AY40" s="253">
        <v>2204.1128229120004</v>
      </c>
      <c r="AZ40" s="253">
        <v>2204.1128229120004</v>
      </c>
      <c r="BA40" s="253">
        <v>2204.1128229120004</v>
      </c>
      <c r="BB40" s="253">
        <v>2204.1128229120004</v>
      </c>
      <c r="BC40" s="253">
        <v>2204.1128229120004</v>
      </c>
      <c r="BD40" s="253">
        <v>1784.3960534400003</v>
      </c>
      <c r="BE40" s="253">
        <v>1784.3960534400003</v>
      </c>
      <c r="BF40" s="253">
        <v>1784.3960534400003</v>
      </c>
      <c r="BG40" s="253">
        <v>1784.3960534400003</v>
      </c>
      <c r="BH40" s="253">
        <v>1784.3960534400003</v>
      </c>
      <c r="BI40" s="253">
        <v>1571.0046992640002</v>
      </c>
      <c r="BJ40" s="253">
        <v>1571.0046992640002</v>
      </c>
      <c r="BK40" s="253">
        <v>1784.3960534400003</v>
      </c>
      <c r="BL40" s="253">
        <v>1784.3960534400003</v>
      </c>
      <c r="BM40" s="253">
        <v>1571.0046992640002</v>
      </c>
      <c r="BN40" s="253">
        <v>1511.6508126720003</v>
      </c>
      <c r="BO40" s="253">
        <v>1511.6508126720003</v>
      </c>
      <c r="BP40" s="253">
        <v>1511.6508126720003</v>
      </c>
      <c r="BQ40" s="253">
        <v>1511.6508126720003</v>
      </c>
      <c r="BR40" s="253">
        <v>1511.6508126720003</v>
      </c>
      <c r="BS40" s="253">
        <v>1511.6508126720003</v>
      </c>
      <c r="BT40" s="253">
        <v>1511.6508126720003</v>
      </c>
      <c r="BU40" s="253">
        <v>1571.0046992640002</v>
      </c>
      <c r="BV40" s="253">
        <v>1571.0046992640002</v>
      </c>
      <c r="BW40" s="253">
        <v>1511.6508126720003</v>
      </c>
      <c r="BX40" s="253">
        <v>1422.6199827840003</v>
      </c>
      <c r="BY40" s="253">
        <v>1422.6199827840003</v>
      </c>
      <c r="BZ40" s="253">
        <v>1511.6508126720003</v>
      </c>
      <c r="CA40" s="253">
        <v>1511.6508126720003</v>
      </c>
      <c r="CB40" s="253">
        <v>1422.6199827840003</v>
      </c>
      <c r="CC40" s="253">
        <v>1422.6199827840003</v>
      </c>
      <c r="CD40" s="253">
        <v>1422.6199827840003</v>
      </c>
      <c r="CE40" s="253">
        <v>1422.6199827840003</v>
      </c>
      <c r="CF40" s="253">
        <v>1422.6199827840003</v>
      </c>
      <c r="CG40" s="253">
        <v>1422.6199827840003</v>
      </c>
      <c r="CH40" s="253">
        <v>1422.6199827840003</v>
      </c>
      <c r="CI40" s="253">
        <v>1422.6199827840003</v>
      </c>
      <c r="CJ40" s="253">
        <v>1511.6508126720003</v>
      </c>
      <c r="CK40" s="253">
        <v>1422.6199827840003</v>
      </c>
      <c r="CL40" s="253">
        <v>1422.6199827840003</v>
      </c>
      <c r="CM40" s="253">
        <v>1571.0046992640002</v>
      </c>
      <c r="CN40" s="253">
        <v>1784.3960534400003</v>
      </c>
      <c r="CO40" s="253">
        <v>1571.0046992640002</v>
      </c>
      <c r="CP40" s="253">
        <v>1571.0046992640002</v>
      </c>
      <c r="CQ40" s="175"/>
      <c r="CR40" s="253">
        <v>1894.6246999680004</v>
      </c>
      <c r="CS40" s="253">
        <v>1894.6246999680004</v>
      </c>
      <c r="CT40" s="253">
        <v>1894.6246999680004</v>
      </c>
      <c r="CU40" s="253">
        <v>1894.6246999680004</v>
      </c>
      <c r="CV40" s="253">
        <v>1894.6246999680004</v>
      </c>
      <c r="CW40" s="253">
        <v>1571.0046992640002</v>
      </c>
      <c r="CX40" s="253">
        <v>1784.3960534400003</v>
      </c>
      <c r="CY40" s="253">
        <v>1784.3960534400003</v>
      </c>
      <c r="CZ40" s="253">
        <v>1571.0046992640002</v>
      </c>
      <c r="DA40" s="253">
        <v>1571.0046992640002</v>
      </c>
      <c r="DB40" s="253"/>
      <c r="DC40" s="253">
        <v>1571.0046992640002</v>
      </c>
      <c r="DD40" s="253">
        <v>1571.0046992640002</v>
      </c>
      <c r="DE40" s="253">
        <v>1571.0046992640002</v>
      </c>
      <c r="DF40" s="253">
        <v>1571.0046992640002</v>
      </c>
      <c r="DG40" s="253">
        <v>1571.0046992640002</v>
      </c>
      <c r="DH40" s="253">
        <v>1784.3960534400003</v>
      </c>
      <c r="DI40" s="253">
        <v>1784.3960534400003</v>
      </c>
      <c r="DJ40" s="253">
        <v>1571.0046992640002</v>
      </c>
      <c r="DK40" s="177">
        <v>1571.0046992640002</v>
      </c>
    </row>
    <row r="41" spans="1:115">
      <c r="A41" s="184">
        <v>35</v>
      </c>
      <c r="B41" s="184">
        <v>35</v>
      </c>
      <c r="C41" s="1"/>
      <c r="D41" s="1">
        <v>5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253">
        <v>1828.8559111680001</v>
      </c>
      <c r="Q41" s="253">
        <v>1828.8559111680001</v>
      </c>
      <c r="R41" s="253">
        <v>1828.8559111680001</v>
      </c>
      <c r="S41" s="253">
        <v>1828.8559111680001</v>
      </c>
      <c r="T41" s="253">
        <v>1828.8559111680001</v>
      </c>
      <c r="U41" s="253">
        <v>1828.8559111680001</v>
      </c>
      <c r="V41" s="253">
        <v>1940.4977454720004</v>
      </c>
      <c r="W41" s="253">
        <v>1940.4977454720004</v>
      </c>
      <c r="X41" s="253">
        <v>1940.4977454720004</v>
      </c>
      <c r="Y41" s="253">
        <v>1828.8559111680004</v>
      </c>
      <c r="Z41" s="253">
        <v>2249.9858684159999</v>
      </c>
      <c r="AA41" s="253">
        <v>2249.9858684159999</v>
      </c>
      <c r="AB41" s="253">
        <v>2249.9858684160004</v>
      </c>
      <c r="AC41" s="253">
        <v>2249.9858684160004</v>
      </c>
      <c r="AD41" s="253">
        <v>2249.9858684159999</v>
      </c>
      <c r="AE41" s="253">
        <v>2249.9858684160004</v>
      </c>
      <c r="AF41" s="253">
        <v>2249.9858684160004</v>
      </c>
      <c r="AG41" s="253">
        <v>2249.9858684160004</v>
      </c>
      <c r="AH41" s="253">
        <v>2249.9858684160004</v>
      </c>
      <c r="AI41" s="253">
        <v>2249.9858684160004</v>
      </c>
      <c r="AJ41" s="253">
        <v>2249.9858684160004</v>
      </c>
      <c r="AK41" s="253">
        <v>2249.9858684160004</v>
      </c>
      <c r="AL41" s="253">
        <v>2249.9858684160004</v>
      </c>
      <c r="AM41" s="253">
        <v>2249.9858684160004</v>
      </c>
      <c r="AN41" s="253">
        <v>2249.9858684160004</v>
      </c>
      <c r="AO41" s="253">
        <v>1940.4977454720004</v>
      </c>
      <c r="AP41" s="253">
        <v>1940.4977454720004</v>
      </c>
      <c r="AQ41" s="253">
        <v>1940.4977454720004</v>
      </c>
      <c r="AR41" s="253">
        <v>1940.4977454720004</v>
      </c>
      <c r="AS41" s="253">
        <v>1940.4977454720004</v>
      </c>
      <c r="AT41" s="253">
        <v>1828.8559111680001</v>
      </c>
      <c r="AU41" s="253">
        <v>1828.8559111680001</v>
      </c>
      <c r="AV41" s="253">
        <v>1940.4977454720004</v>
      </c>
      <c r="AW41" s="253">
        <v>2249.9858684160004</v>
      </c>
      <c r="AX41" s="253">
        <v>2249.9858684160004</v>
      </c>
      <c r="AY41" s="253">
        <v>2249.9858684160004</v>
      </c>
      <c r="AZ41" s="253">
        <v>2249.9858684160004</v>
      </c>
      <c r="BA41" s="253">
        <v>2249.9858684160004</v>
      </c>
      <c r="BB41" s="253">
        <v>2249.9858684160004</v>
      </c>
      <c r="BC41" s="253">
        <v>2249.9858684160004</v>
      </c>
      <c r="BD41" s="253">
        <v>1828.8559111679999</v>
      </c>
      <c r="BE41" s="253">
        <v>1828.8559111679999</v>
      </c>
      <c r="BF41" s="253">
        <v>1828.8559111679999</v>
      </c>
      <c r="BG41" s="253">
        <v>1828.8559111679999</v>
      </c>
      <c r="BH41" s="253">
        <v>1828.8559111680001</v>
      </c>
      <c r="BI41" s="253">
        <v>1609.811805888</v>
      </c>
      <c r="BJ41" s="253">
        <v>1609.811805888</v>
      </c>
      <c r="BK41" s="253">
        <v>1828.8559111680001</v>
      </c>
      <c r="BL41" s="253">
        <v>1828.8559111680001</v>
      </c>
      <c r="BM41" s="253">
        <v>1609.811805888</v>
      </c>
      <c r="BN41" s="253">
        <v>1550.4579192960005</v>
      </c>
      <c r="BO41" s="253">
        <v>1550.4579192960005</v>
      </c>
      <c r="BP41" s="253">
        <v>1550.4579192960005</v>
      </c>
      <c r="BQ41" s="253">
        <v>1550.4579192960005</v>
      </c>
      <c r="BR41" s="253">
        <v>1550.4579192960005</v>
      </c>
      <c r="BS41" s="253">
        <v>1550.4579192960005</v>
      </c>
      <c r="BT41" s="253">
        <v>1550.4579192960005</v>
      </c>
      <c r="BU41" s="253">
        <v>1609.811805888</v>
      </c>
      <c r="BV41" s="253">
        <v>1609.811805888</v>
      </c>
      <c r="BW41" s="253">
        <v>1550.4579192960005</v>
      </c>
      <c r="BX41" s="253">
        <v>1458.6007138560001</v>
      </c>
      <c r="BY41" s="253">
        <v>1458.6007138560001</v>
      </c>
      <c r="BZ41" s="253">
        <v>1550.4579192960005</v>
      </c>
      <c r="CA41" s="253">
        <v>1550.4579192960005</v>
      </c>
      <c r="CB41" s="253">
        <v>1458.6007138560001</v>
      </c>
      <c r="CC41" s="253">
        <v>1458.6007138560001</v>
      </c>
      <c r="CD41" s="253">
        <v>1458.6007138560001</v>
      </c>
      <c r="CE41" s="253">
        <v>1458.6007138560001</v>
      </c>
      <c r="CF41" s="253">
        <v>1458.6007138560001</v>
      </c>
      <c r="CG41" s="253">
        <v>1458.6007138560001</v>
      </c>
      <c r="CH41" s="253">
        <v>1458.6007138560001</v>
      </c>
      <c r="CI41" s="253">
        <v>1458.6007138560001</v>
      </c>
      <c r="CJ41" s="253">
        <v>1550.4579192960005</v>
      </c>
      <c r="CK41" s="253">
        <v>1458.6007138560001</v>
      </c>
      <c r="CL41" s="253">
        <v>1458.6007138560001</v>
      </c>
      <c r="CM41" s="253">
        <v>1609.811805888</v>
      </c>
      <c r="CN41" s="253">
        <v>1828.8559111680001</v>
      </c>
      <c r="CO41" s="253">
        <v>1609.811805888</v>
      </c>
      <c r="CP41" s="253">
        <v>1609.811805888</v>
      </c>
      <c r="CQ41" s="175"/>
      <c r="CR41" s="253">
        <v>1940.4977454720004</v>
      </c>
      <c r="CS41" s="253">
        <v>1940.4977454720004</v>
      </c>
      <c r="CT41" s="253">
        <v>1940.4977454720004</v>
      </c>
      <c r="CU41" s="253">
        <v>1940.4977454720004</v>
      </c>
      <c r="CV41" s="253">
        <v>1940.4977454720004</v>
      </c>
      <c r="CW41" s="253">
        <v>1609.811805888</v>
      </c>
      <c r="CX41" s="253">
        <v>1828.8559111680001</v>
      </c>
      <c r="CY41" s="253">
        <v>1828.8559111680001</v>
      </c>
      <c r="CZ41" s="253">
        <v>1609.811805888</v>
      </c>
      <c r="DA41" s="253">
        <v>1609.811805888</v>
      </c>
      <c r="DB41" s="253"/>
      <c r="DC41" s="253">
        <v>1609.811805888</v>
      </c>
      <c r="DD41" s="253">
        <v>1609.811805888</v>
      </c>
      <c r="DE41" s="253">
        <v>1609.811805888</v>
      </c>
      <c r="DF41" s="253">
        <v>1609.811805888</v>
      </c>
      <c r="DG41" s="253">
        <v>1609.811805888</v>
      </c>
      <c r="DH41" s="253">
        <v>1828.8559111680004</v>
      </c>
      <c r="DI41" s="253">
        <v>1828.8559111680001</v>
      </c>
      <c r="DJ41" s="253">
        <v>1609.811805888</v>
      </c>
      <c r="DK41" s="177">
        <v>1609.811805888</v>
      </c>
    </row>
    <row r="42" spans="1:115">
      <c r="A42" s="184">
        <v>36</v>
      </c>
      <c r="B42" s="184">
        <v>36</v>
      </c>
      <c r="C42" s="1"/>
      <c r="D42" s="1">
        <v>5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253">
        <v>1859.9460422400002</v>
      </c>
      <c r="Q42" s="253">
        <v>1859.9460422400002</v>
      </c>
      <c r="R42" s="253">
        <v>1859.9460422400002</v>
      </c>
      <c r="S42" s="253">
        <v>1859.9460422400002</v>
      </c>
      <c r="T42" s="253">
        <v>1859.9460422400002</v>
      </c>
      <c r="U42" s="253">
        <v>1859.9460422400002</v>
      </c>
      <c r="V42" s="253">
        <v>1970.1746887680001</v>
      </c>
      <c r="W42" s="253">
        <v>1970.1746887680001</v>
      </c>
      <c r="X42" s="253">
        <v>1970.1746887680001</v>
      </c>
      <c r="Y42" s="253">
        <v>1859.9460422400002</v>
      </c>
      <c r="Z42" s="253">
        <v>2283.9023750400002</v>
      </c>
      <c r="AA42" s="253">
        <v>2283.9023750400002</v>
      </c>
      <c r="AB42" s="253">
        <v>2283.9023750400002</v>
      </c>
      <c r="AC42" s="253">
        <v>2283.9023750400002</v>
      </c>
      <c r="AD42" s="253">
        <v>2283.9023750400002</v>
      </c>
      <c r="AE42" s="253">
        <v>2283.9023750400002</v>
      </c>
      <c r="AF42" s="253">
        <v>2283.9023750400002</v>
      </c>
      <c r="AG42" s="253">
        <v>2283.9023750400002</v>
      </c>
      <c r="AH42" s="253">
        <v>2283.9023750400002</v>
      </c>
      <c r="AI42" s="253">
        <v>2283.9023750400002</v>
      </c>
      <c r="AJ42" s="253">
        <v>2283.9023750400002</v>
      </c>
      <c r="AK42" s="253">
        <v>2283.9023750400002</v>
      </c>
      <c r="AL42" s="253">
        <v>2283.9023750400002</v>
      </c>
      <c r="AM42" s="253">
        <v>2283.9023750400002</v>
      </c>
      <c r="AN42" s="253">
        <v>2283.9023750400002</v>
      </c>
      <c r="AO42" s="253">
        <v>1970.1746887680001</v>
      </c>
      <c r="AP42" s="253">
        <v>1970.1746887680001</v>
      </c>
      <c r="AQ42" s="253">
        <v>1970.1746887680001</v>
      </c>
      <c r="AR42" s="253">
        <v>1970.1746887680001</v>
      </c>
      <c r="AS42" s="253">
        <v>1970.1746887680001</v>
      </c>
      <c r="AT42" s="253">
        <v>1859.9460422400002</v>
      </c>
      <c r="AU42" s="253">
        <v>1859.9460422400002</v>
      </c>
      <c r="AV42" s="253">
        <v>1970.1746887680001</v>
      </c>
      <c r="AW42" s="253">
        <v>2283.9023750400002</v>
      </c>
      <c r="AX42" s="253">
        <v>2283.9023750400002</v>
      </c>
      <c r="AY42" s="253">
        <v>2283.9023750400002</v>
      </c>
      <c r="AZ42" s="253">
        <v>2283.9023750400002</v>
      </c>
      <c r="BA42" s="253">
        <v>2283.9023750400002</v>
      </c>
      <c r="BB42" s="253">
        <v>2283.9023750400002</v>
      </c>
      <c r="BC42" s="253">
        <v>2283.9023750400002</v>
      </c>
      <c r="BD42" s="253">
        <v>1859.9460422400002</v>
      </c>
      <c r="BE42" s="253">
        <v>1859.9460422400002</v>
      </c>
      <c r="BF42" s="253">
        <v>1859.9460422400002</v>
      </c>
      <c r="BG42" s="253">
        <v>1859.9460422400002</v>
      </c>
      <c r="BH42" s="253">
        <v>1859.9460422400002</v>
      </c>
      <c r="BI42" s="253">
        <v>1636.6623736320003</v>
      </c>
      <c r="BJ42" s="253">
        <v>1636.6623736320003</v>
      </c>
      <c r="BK42" s="253">
        <v>1859.9460422400002</v>
      </c>
      <c r="BL42" s="253">
        <v>1859.9460422400002</v>
      </c>
      <c r="BM42" s="253">
        <v>1636.6623736320003</v>
      </c>
      <c r="BN42" s="253">
        <v>1575.8952992640004</v>
      </c>
      <c r="BO42" s="253">
        <v>1575.8952992640004</v>
      </c>
      <c r="BP42" s="253">
        <v>1575.8952992640004</v>
      </c>
      <c r="BQ42" s="253">
        <v>1575.8952992640002</v>
      </c>
      <c r="BR42" s="253">
        <v>1575.8952992640004</v>
      </c>
      <c r="BS42" s="253">
        <v>1575.8952992640004</v>
      </c>
      <c r="BT42" s="253">
        <v>1575.8952992640002</v>
      </c>
      <c r="BU42" s="253">
        <v>1636.6623736320003</v>
      </c>
      <c r="BV42" s="253">
        <v>1636.6623736320003</v>
      </c>
      <c r="BW42" s="253">
        <v>1575.8952992640002</v>
      </c>
      <c r="BX42" s="253">
        <v>1482.6249060480004</v>
      </c>
      <c r="BY42" s="253">
        <v>1482.6249060480004</v>
      </c>
      <c r="BZ42" s="253">
        <v>1575.8952992640002</v>
      </c>
      <c r="CA42" s="253">
        <v>1575.8952992640002</v>
      </c>
      <c r="CB42" s="253">
        <v>1482.6249060480004</v>
      </c>
      <c r="CC42" s="253">
        <v>1482.6249060480004</v>
      </c>
      <c r="CD42" s="253">
        <v>1482.6249060480004</v>
      </c>
      <c r="CE42" s="253">
        <v>1482.6249060480004</v>
      </c>
      <c r="CF42" s="253">
        <v>1482.6249060480004</v>
      </c>
      <c r="CG42" s="253">
        <v>1482.6249060480004</v>
      </c>
      <c r="CH42" s="253">
        <v>1482.6249060480004</v>
      </c>
      <c r="CI42" s="253">
        <v>1482.6249060480004</v>
      </c>
      <c r="CJ42" s="253">
        <v>1575.8952992640002</v>
      </c>
      <c r="CK42" s="253">
        <v>1482.6249060480004</v>
      </c>
      <c r="CL42" s="253">
        <v>1482.6249060480004</v>
      </c>
      <c r="CM42" s="253">
        <v>1636.6623736320003</v>
      </c>
      <c r="CN42" s="253">
        <v>1859.9460422400002</v>
      </c>
      <c r="CO42" s="253">
        <v>1636.6623736320003</v>
      </c>
      <c r="CP42" s="253">
        <v>1636.6623736320003</v>
      </c>
      <c r="CQ42" s="175"/>
      <c r="CR42" s="253">
        <v>1970.1746887680001</v>
      </c>
      <c r="CS42" s="253">
        <v>1970.1746887680001</v>
      </c>
      <c r="CT42" s="253">
        <v>1970.1746887680001</v>
      </c>
      <c r="CU42" s="253">
        <v>1970.1746887680001</v>
      </c>
      <c r="CV42" s="253">
        <v>1970.1746887680001</v>
      </c>
      <c r="CW42" s="253">
        <v>1636.6623736320003</v>
      </c>
      <c r="CX42" s="253">
        <v>1859.9460422400002</v>
      </c>
      <c r="CY42" s="253">
        <v>1859.9460422400002</v>
      </c>
      <c r="CZ42" s="253">
        <v>1636.6623736320003</v>
      </c>
      <c r="DA42" s="253">
        <v>1636.6623736320003</v>
      </c>
      <c r="DB42" s="253"/>
      <c r="DC42" s="253">
        <v>1636.6623736320003</v>
      </c>
      <c r="DD42" s="253">
        <v>1636.6623736320003</v>
      </c>
      <c r="DE42" s="253">
        <v>1636.6623736320003</v>
      </c>
      <c r="DF42" s="253">
        <v>1636.6623736320003</v>
      </c>
      <c r="DG42" s="253">
        <v>1636.6623736320003</v>
      </c>
      <c r="DH42" s="253">
        <v>1859.9460422400002</v>
      </c>
      <c r="DI42" s="253">
        <v>1859.9460422400002</v>
      </c>
      <c r="DJ42" s="253">
        <v>1636.6623736320003</v>
      </c>
      <c r="DK42" s="177">
        <v>1636.6623736320003</v>
      </c>
    </row>
    <row r="43" spans="1:115">
      <c r="A43" s="184">
        <v>37</v>
      </c>
      <c r="B43" s="184">
        <v>37</v>
      </c>
      <c r="C43" s="1"/>
      <c r="D43" s="1">
        <v>5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253">
        <v>1887.447646656</v>
      </c>
      <c r="Q43" s="253">
        <v>1887.447646656</v>
      </c>
      <c r="R43" s="253">
        <v>1887.447646656</v>
      </c>
      <c r="S43" s="253">
        <v>1887.447646656</v>
      </c>
      <c r="T43" s="253">
        <v>1887.447646656</v>
      </c>
      <c r="U43" s="253">
        <v>1887.447646656</v>
      </c>
      <c r="V43" s="253">
        <v>1999.0894809600002</v>
      </c>
      <c r="W43" s="253">
        <v>1999.0894809600002</v>
      </c>
      <c r="X43" s="253">
        <v>1999.0894809600002</v>
      </c>
      <c r="Y43" s="253">
        <v>1887.447646656</v>
      </c>
      <c r="Z43" s="253">
        <v>2314.2303550080005</v>
      </c>
      <c r="AA43" s="253">
        <v>2314.2303550080005</v>
      </c>
      <c r="AB43" s="253">
        <v>2314.2303550080005</v>
      </c>
      <c r="AC43" s="253">
        <v>2314.2303550080005</v>
      </c>
      <c r="AD43" s="253">
        <v>2314.2303550080005</v>
      </c>
      <c r="AE43" s="253">
        <v>2314.2303550080005</v>
      </c>
      <c r="AF43" s="253">
        <v>2314.2303550080005</v>
      </c>
      <c r="AG43" s="253">
        <v>2314.2303550080005</v>
      </c>
      <c r="AH43" s="253">
        <v>2314.2303550080005</v>
      </c>
      <c r="AI43" s="253">
        <v>2314.2303550080005</v>
      </c>
      <c r="AJ43" s="253">
        <v>2314.2303550080005</v>
      </c>
      <c r="AK43" s="253">
        <v>2314.2303550080005</v>
      </c>
      <c r="AL43" s="253">
        <v>2314.2303550080005</v>
      </c>
      <c r="AM43" s="253">
        <v>2314.2303550080005</v>
      </c>
      <c r="AN43" s="253">
        <v>2314.2303550080005</v>
      </c>
      <c r="AO43" s="253">
        <v>1999.0894809600002</v>
      </c>
      <c r="AP43" s="253">
        <v>1999.0894809600002</v>
      </c>
      <c r="AQ43" s="253">
        <v>1999.0894809600002</v>
      </c>
      <c r="AR43" s="253">
        <v>1999.0894809600002</v>
      </c>
      <c r="AS43" s="253">
        <v>1999.0894809600002</v>
      </c>
      <c r="AT43" s="253">
        <v>1887.447646656</v>
      </c>
      <c r="AU43" s="253">
        <v>1887.447646656</v>
      </c>
      <c r="AV43" s="253">
        <v>1999.0894809600002</v>
      </c>
      <c r="AW43" s="253">
        <v>2314.2303550080005</v>
      </c>
      <c r="AX43" s="253">
        <v>2314.2303550080005</v>
      </c>
      <c r="AY43" s="253">
        <v>2314.2303550080005</v>
      </c>
      <c r="AZ43" s="253">
        <v>2314.2303550080005</v>
      </c>
      <c r="BA43" s="253">
        <v>2314.2303550080005</v>
      </c>
      <c r="BB43" s="253">
        <v>2314.2303550080005</v>
      </c>
      <c r="BC43" s="253">
        <v>2314.2303550080005</v>
      </c>
      <c r="BD43" s="253">
        <v>1887.447646656</v>
      </c>
      <c r="BE43" s="253">
        <v>1887.447646656</v>
      </c>
      <c r="BF43" s="253">
        <v>1887.447646656</v>
      </c>
      <c r="BG43" s="253">
        <v>1887.447646656</v>
      </c>
      <c r="BH43" s="253">
        <v>1887.447646656</v>
      </c>
      <c r="BI43" s="253">
        <v>1661.3376024960003</v>
      </c>
      <c r="BJ43" s="253">
        <v>1661.3376024960003</v>
      </c>
      <c r="BK43" s="253">
        <v>1887.447646656</v>
      </c>
      <c r="BL43" s="253">
        <v>1887.447646656</v>
      </c>
      <c r="BM43" s="253">
        <v>1661.3376024960003</v>
      </c>
      <c r="BN43" s="253">
        <v>1600.5705281280002</v>
      </c>
      <c r="BO43" s="253">
        <v>1600.5705281280002</v>
      </c>
      <c r="BP43" s="253">
        <v>1600.5705281280002</v>
      </c>
      <c r="BQ43" s="253">
        <v>1600.5705281280002</v>
      </c>
      <c r="BR43" s="253">
        <v>1600.5705281280002</v>
      </c>
      <c r="BS43" s="253">
        <v>1600.5705281280002</v>
      </c>
      <c r="BT43" s="253">
        <v>1600.5705281280002</v>
      </c>
      <c r="BU43" s="253">
        <v>1661.3376024960003</v>
      </c>
      <c r="BV43" s="253">
        <v>1661.3376024960003</v>
      </c>
      <c r="BW43" s="253">
        <v>1600.5705281280002</v>
      </c>
      <c r="BX43" s="253">
        <v>1505.8869471360001</v>
      </c>
      <c r="BY43" s="253">
        <v>1505.8869471360001</v>
      </c>
      <c r="BZ43" s="253">
        <v>1600.5705281280002</v>
      </c>
      <c r="CA43" s="253">
        <v>1600.5705281280002</v>
      </c>
      <c r="CB43" s="253">
        <v>1505.8869471360001</v>
      </c>
      <c r="CC43" s="253">
        <v>1505.8869471360001</v>
      </c>
      <c r="CD43" s="253">
        <v>1505.8869471360001</v>
      </c>
      <c r="CE43" s="253">
        <v>1505.8869471360001</v>
      </c>
      <c r="CF43" s="253">
        <v>1505.8869471360001</v>
      </c>
      <c r="CG43" s="253">
        <v>1505.8869471360001</v>
      </c>
      <c r="CH43" s="253">
        <v>1505.8869471360001</v>
      </c>
      <c r="CI43" s="253">
        <v>1505.8869471360001</v>
      </c>
      <c r="CJ43" s="253">
        <v>1600.5705281280002</v>
      </c>
      <c r="CK43" s="253">
        <v>1505.8869471360001</v>
      </c>
      <c r="CL43" s="253">
        <v>1505.8869471360001</v>
      </c>
      <c r="CM43" s="253">
        <v>1661.3376024960003</v>
      </c>
      <c r="CN43" s="253">
        <v>1887.447646656</v>
      </c>
      <c r="CO43" s="253">
        <v>1661.3376024960003</v>
      </c>
      <c r="CP43" s="253">
        <v>1661.3376024960003</v>
      </c>
      <c r="CQ43" s="175"/>
      <c r="CR43" s="253">
        <v>1999.0894809600002</v>
      </c>
      <c r="CS43" s="253">
        <v>1999.0894809600002</v>
      </c>
      <c r="CT43" s="253">
        <v>1999.0894809600002</v>
      </c>
      <c r="CU43" s="253">
        <v>1999.0894809600002</v>
      </c>
      <c r="CV43" s="253">
        <v>1999.0894809600002</v>
      </c>
      <c r="CW43" s="253">
        <v>1661.3376024960003</v>
      </c>
      <c r="CX43" s="253">
        <v>1887.4476466560004</v>
      </c>
      <c r="CY43" s="253">
        <v>1887.4476466560004</v>
      </c>
      <c r="CZ43" s="253">
        <v>1661.3376024960003</v>
      </c>
      <c r="DA43" s="253">
        <v>1661.3376024960003</v>
      </c>
      <c r="DB43" s="253"/>
      <c r="DC43" s="253">
        <v>1661.3376024960003</v>
      </c>
      <c r="DD43" s="253">
        <v>1661.3376024960003</v>
      </c>
      <c r="DE43" s="253">
        <v>1661.3376024960003</v>
      </c>
      <c r="DF43" s="253">
        <v>1661.3376024960003</v>
      </c>
      <c r="DG43" s="253">
        <v>1661.3376024960003</v>
      </c>
      <c r="DH43" s="253">
        <v>1887.447646656</v>
      </c>
      <c r="DI43" s="253">
        <v>1887.447646656</v>
      </c>
      <c r="DJ43" s="253">
        <v>1661.3376024960003</v>
      </c>
      <c r="DK43" s="177">
        <v>1661.3376024960003</v>
      </c>
    </row>
    <row r="44" spans="1:115">
      <c r="A44" s="184">
        <v>38</v>
      </c>
      <c r="B44" s="184">
        <v>38</v>
      </c>
      <c r="C44" s="1"/>
      <c r="D44" s="1">
        <v>5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253">
        <v>1925.6037166079998</v>
      </c>
      <c r="Q44" s="253">
        <v>1925.6037166079998</v>
      </c>
      <c r="R44" s="253">
        <v>1925.6037166079998</v>
      </c>
      <c r="S44" s="253">
        <v>1925.6037166079998</v>
      </c>
      <c r="T44" s="253">
        <v>1925.6037166079998</v>
      </c>
      <c r="U44" s="253">
        <v>1925.6037166079998</v>
      </c>
      <c r="V44" s="253">
        <v>2035.8323631360004</v>
      </c>
      <c r="W44" s="253">
        <v>2035.8323631360004</v>
      </c>
      <c r="X44" s="253">
        <v>2035.8323631360004</v>
      </c>
      <c r="Y44" s="253">
        <v>1925.6037166079998</v>
      </c>
      <c r="Z44" s="253">
        <v>2353.7996127360007</v>
      </c>
      <c r="AA44" s="253">
        <v>2353.7996127360007</v>
      </c>
      <c r="AB44" s="253">
        <v>2353.7996127360007</v>
      </c>
      <c r="AC44" s="253">
        <v>2353.7996127360007</v>
      </c>
      <c r="AD44" s="253">
        <v>2353.7996127360007</v>
      </c>
      <c r="AE44" s="253">
        <v>2353.7996127360007</v>
      </c>
      <c r="AF44" s="253">
        <v>2353.7996127360007</v>
      </c>
      <c r="AG44" s="253">
        <v>2353.7996127360007</v>
      </c>
      <c r="AH44" s="253">
        <v>2353.7996127360007</v>
      </c>
      <c r="AI44" s="253">
        <v>2353.7996127360007</v>
      </c>
      <c r="AJ44" s="253">
        <v>2353.7996127360007</v>
      </c>
      <c r="AK44" s="253">
        <v>2353.7996127360007</v>
      </c>
      <c r="AL44" s="253">
        <v>2353.7996127360007</v>
      </c>
      <c r="AM44" s="253">
        <v>2353.7996127360007</v>
      </c>
      <c r="AN44" s="253">
        <v>2353.7996127360007</v>
      </c>
      <c r="AO44" s="253">
        <v>2035.8323631360004</v>
      </c>
      <c r="AP44" s="253">
        <v>2035.8323631360004</v>
      </c>
      <c r="AQ44" s="253">
        <v>2035.8323631360004</v>
      </c>
      <c r="AR44" s="253">
        <v>2035.8323631360004</v>
      </c>
      <c r="AS44" s="253">
        <v>2035.8323631360004</v>
      </c>
      <c r="AT44" s="253">
        <v>1925.6037166079998</v>
      </c>
      <c r="AU44" s="253">
        <v>1925.6037166079998</v>
      </c>
      <c r="AV44" s="253">
        <v>2035.8323631360004</v>
      </c>
      <c r="AW44" s="253">
        <v>2353.7996127360007</v>
      </c>
      <c r="AX44" s="253">
        <v>2353.7996127360007</v>
      </c>
      <c r="AY44" s="253">
        <v>2353.7996127360007</v>
      </c>
      <c r="AZ44" s="253">
        <v>2353.7996127360007</v>
      </c>
      <c r="BA44" s="253">
        <v>2353.7996127360007</v>
      </c>
      <c r="BB44" s="253">
        <v>2353.7996127360007</v>
      </c>
      <c r="BC44" s="253">
        <v>2353.7996127360007</v>
      </c>
      <c r="BD44" s="253">
        <v>1925.6037166079998</v>
      </c>
      <c r="BE44" s="253">
        <v>1925.6037166079998</v>
      </c>
      <c r="BF44" s="253">
        <v>1925.6037166079998</v>
      </c>
      <c r="BG44" s="253">
        <v>1925.6037166079998</v>
      </c>
      <c r="BH44" s="253">
        <v>1925.6037166079998</v>
      </c>
      <c r="BI44" s="253">
        <v>1693.8409213440002</v>
      </c>
      <c r="BJ44" s="253">
        <v>1693.8409213440002</v>
      </c>
      <c r="BK44" s="253">
        <v>1925.6037166079998</v>
      </c>
      <c r="BL44" s="253">
        <v>1925.6037166079998</v>
      </c>
      <c r="BM44" s="253">
        <v>1693.8409213440002</v>
      </c>
      <c r="BN44" s="253">
        <v>1631.6606592000001</v>
      </c>
      <c r="BO44" s="253">
        <v>1631.6606592000001</v>
      </c>
      <c r="BP44" s="253">
        <v>1631.6606592000001</v>
      </c>
      <c r="BQ44" s="253">
        <v>1631.6606592000001</v>
      </c>
      <c r="BR44" s="253">
        <v>1631.6606592000001</v>
      </c>
      <c r="BS44" s="253">
        <v>1631.6606592000001</v>
      </c>
      <c r="BT44" s="253">
        <v>1631.6606592000001</v>
      </c>
      <c r="BU44" s="253">
        <v>1693.8409213440002</v>
      </c>
      <c r="BV44" s="253">
        <v>1693.8409213440002</v>
      </c>
      <c r="BW44" s="253">
        <v>1631.6606592000001</v>
      </c>
      <c r="BX44" s="253">
        <v>1535.5638904320001</v>
      </c>
      <c r="BY44" s="253">
        <v>1535.5638904320001</v>
      </c>
      <c r="BZ44" s="253">
        <v>1631.6606592000001</v>
      </c>
      <c r="CA44" s="253">
        <v>1631.6606592000001</v>
      </c>
      <c r="CB44" s="253">
        <v>1535.5638904320001</v>
      </c>
      <c r="CC44" s="253">
        <v>1535.5638904320001</v>
      </c>
      <c r="CD44" s="253">
        <v>1535.5638904320001</v>
      </c>
      <c r="CE44" s="253">
        <v>1535.5638904320001</v>
      </c>
      <c r="CF44" s="253">
        <v>1535.5638904320001</v>
      </c>
      <c r="CG44" s="253">
        <v>1535.5638904320001</v>
      </c>
      <c r="CH44" s="253">
        <v>1535.5638904320001</v>
      </c>
      <c r="CI44" s="253">
        <v>1535.5638904320001</v>
      </c>
      <c r="CJ44" s="253">
        <v>1631.6606592000001</v>
      </c>
      <c r="CK44" s="253">
        <v>1535.5638904320001</v>
      </c>
      <c r="CL44" s="253">
        <v>1535.5638904320001</v>
      </c>
      <c r="CM44" s="253">
        <v>1693.8409213440002</v>
      </c>
      <c r="CN44" s="253">
        <v>1925.6037166079998</v>
      </c>
      <c r="CO44" s="253">
        <v>1693.8409213440002</v>
      </c>
      <c r="CP44" s="253">
        <v>1693.8409213440002</v>
      </c>
      <c r="CQ44" s="175"/>
      <c r="CR44" s="253">
        <v>2035.8323631360004</v>
      </c>
      <c r="CS44" s="253">
        <v>2035.8323631360004</v>
      </c>
      <c r="CT44" s="253">
        <v>2035.8323631360004</v>
      </c>
      <c r="CU44" s="253">
        <v>2035.8323631360004</v>
      </c>
      <c r="CV44" s="253">
        <v>2035.8323631360004</v>
      </c>
      <c r="CW44" s="253">
        <v>1693.840921344</v>
      </c>
      <c r="CX44" s="253">
        <v>1925.6037166079998</v>
      </c>
      <c r="CY44" s="253">
        <v>1925.6037166079998</v>
      </c>
      <c r="CZ44" s="253">
        <v>1693.840921344</v>
      </c>
      <c r="DA44" s="253">
        <v>1693.8409213440002</v>
      </c>
      <c r="DB44" s="253"/>
      <c r="DC44" s="253">
        <v>1693.8409213440002</v>
      </c>
      <c r="DD44" s="253">
        <v>1693.8409213440002</v>
      </c>
      <c r="DE44" s="253">
        <v>1693.8409213440002</v>
      </c>
      <c r="DF44" s="253">
        <v>1693.8409213440002</v>
      </c>
      <c r="DG44" s="253">
        <v>1693.8409213440002</v>
      </c>
      <c r="DH44" s="253">
        <v>1925.6037166079998</v>
      </c>
      <c r="DI44" s="253">
        <v>1925.6037166079998</v>
      </c>
      <c r="DJ44" s="253">
        <v>1693.8409213440002</v>
      </c>
      <c r="DK44" s="177">
        <v>1693.8409213440002</v>
      </c>
    </row>
    <row r="45" spans="1:115">
      <c r="A45" s="184">
        <v>39</v>
      </c>
      <c r="B45" s="184">
        <v>39</v>
      </c>
      <c r="C45" s="1"/>
      <c r="D45" s="1">
        <v>5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253">
        <v>1946.0393821440002</v>
      </c>
      <c r="Q45" s="253">
        <v>1946.0393821440002</v>
      </c>
      <c r="R45" s="253">
        <v>1946.0393821440002</v>
      </c>
      <c r="S45" s="253">
        <v>1946.0393821440002</v>
      </c>
      <c r="T45" s="253">
        <v>1946.0393821440002</v>
      </c>
      <c r="U45" s="253">
        <v>1946.0393821440002</v>
      </c>
      <c r="V45" s="253">
        <v>2057.6812164480002</v>
      </c>
      <c r="W45" s="253">
        <v>2057.6812164480002</v>
      </c>
      <c r="X45" s="253">
        <v>2057.6812164480002</v>
      </c>
      <c r="Y45" s="253">
        <v>1946.0393821440002</v>
      </c>
      <c r="Z45" s="253">
        <v>2374.2352782720004</v>
      </c>
      <c r="AA45" s="253">
        <v>2374.2352782720004</v>
      </c>
      <c r="AB45" s="253">
        <v>2374.2352782720004</v>
      </c>
      <c r="AC45" s="253">
        <v>2374.2352782720004</v>
      </c>
      <c r="AD45" s="253">
        <v>2374.2352782720004</v>
      </c>
      <c r="AE45" s="253">
        <v>2374.2352782720004</v>
      </c>
      <c r="AF45" s="253">
        <v>2374.2352782720004</v>
      </c>
      <c r="AG45" s="253">
        <v>2374.2352782720004</v>
      </c>
      <c r="AH45" s="253">
        <v>2374.2352782720004</v>
      </c>
      <c r="AI45" s="253">
        <v>2374.2352782720004</v>
      </c>
      <c r="AJ45" s="253">
        <v>2374.2352782720004</v>
      </c>
      <c r="AK45" s="253">
        <v>2374.2352782720004</v>
      </c>
      <c r="AL45" s="253">
        <v>2374.2352782720004</v>
      </c>
      <c r="AM45" s="253">
        <v>2374.2352782720004</v>
      </c>
      <c r="AN45" s="253">
        <v>2374.2352782720004</v>
      </c>
      <c r="AO45" s="253">
        <v>2057.6812164480002</v>
      </c>
      <c r="AP45" s="253">
        <v>2057.6812164480002</v>
      </c>
      <c r="AQ45" s="253">
        <v>2057.6812164480002</v>
      </c>
      <c r="AR45" s="253">
        <v>2057.6812164480002</v>
      </c>
      <c r="AS45" s="253">
        <v>2057.6812164480002</v>
      </c>
      <c r="AT45" s="253">
        <v>1946.0393821440002</v>
      </c>
      <c r="AU45" s="253">
        <v>1946.0393821440002</v>
      </c>
      <c r="AV45" s="253">
        <v>2057.6812164480002</v>
      </c>
      <c r="AW45" s="253">
        <v>2374.2352782720004</v>
      </c>
      <c r="AX45" s="253">
        <v>2374.2352782720004</v>
      </c>
      <c r="AY45" s="253">
        <v>2374.2352782720004</v>
      </c>
      <c r="AZ45" s="253">
        <v>2374.2352782720004</v>
      </c>
      <c r="BA45" s="253">
        <v>2374.2352782720004</v>
      </c>
      <c r="BB45" s="253">
        <v>2374.2352782720004</v>
      </c>
      <c r="BC45" s="253">
        <v>2374.2352782720004</v>
      </c>
      <c r="BD45" s="253">
        <v>1946.0393821440002</v>
      </c>
      <c r="BE45" s="253">
        <v>1946.0393821440002</v>
      </c>
      <c r="BF45" s="253">
        <v>1946.0393821440002</v>
      </c>
      <c r="BG45" s="253">
        <v>1946.0393821440002</v>
      </c>
      <c r="BH45" s="253">
        <v>1946.0393821440002</v>
      </c>
      <c r="BI45" s="253">
        <v>1711.4502113280003</v>
      </c>
      <c r="BJ45" s="253">
        <v>1711.4502113280003</v>
      </c>
      <c r="BK45" s="253">
        <v>1946.0393821440002</v>
      </c>
      <c r="BL45" s="253">
        <v>1946.0393821440002</v>
      </c>
      <c r="BM45" s="253">
        <v>1711.4502113280003</v>
      </c>
      <c r="BN45" s="253">
        <v>1647.856761408</v>
      </c>
      <c r="BO45" s="253">
        <v>1647.856761408</v>
      </c>
      <c r="BP45" s="253">
        <v>1647.856761408</v>
      </c>
      <c r="BQ45" s="253">
        <v>1647.856761408</v>
      </c>
      <c r="BR45" s="253">
        <v>1647.856761408</v>
      </c>
      <c r="BS45" s="253">
        <v>1647.856761408</v>
      </c>
      <c r="BT45" s="253">
        <v>1647.856761408</v>
      </c>
      <c r="BU45" s="253">
        <v>1711.4502113280003</v>
      </c>
      <c r="BV45" s="253">
        <v>1711.450211328</v>
      </c>
      <c r="BW45" s="253">
        <v>1647.856761408</v>
      </c>
      <c r="BX45" s="253">
        <v>1553.1731804160004</v>
      </c>
      <c r="BY45" s="253">
        <v>1553.1731804160004</v>
      </c>
      <c r="BZ45" s="253">
        <v>1647.856761408</v>
      </c>
      <c r="CA45" s="253">
        <v>1647.856761408</v>
      </c>
      <c r="CB45" s="253">
        <v>1553.1731804160004</v>
      </c>
      <c r="CC45" s="253">
        <v>1553.1731804160004</v>
      </c>
      <c r="CD45" s="253">
        <v>1553.1731804160004</v>
      </c>
      <c r="CE45" s="253">
        <v>1553.1731804160004</v>
      </c>
      <c r="CF45" s="253">
        <v>1553.1731804160004</v>
      </c>
      <c r="CG45" s="253">
        <v>1553.1731804160004</v>
      </c>
      <c r="CH45" s="253">
        <v>1553.1731804160004</v>
      </c>
      <c r="CI45" s="253">
        <v>1553.1731804160004</v>
      </c>
      <c r="CJ45" s="253">
        <v>1647.856761408</v>
      </c>
      <c r="CK45" s="253">
        <v>1553.1731804160004</v>
      </c>
      <c r="CL45" s="253">
        <v>1553.1731804160004</v>
      </c>
      <c r="CM45" s="253">
        <v>1711.4502113280003</v>
      </c>
      <c r="CN45" s="253">
        <v>1946.0393821440002</v>
      </c>
      <c r="CO45" s="253">
        <v>1711.4502113280003</v>
      </c>
      <c r="CP45" s="253">
        <v>1711.4502113280003</v>
      </c>
      <c r="CQ45" s="175"/>
      <c r="CR45" s="253">
        <v>2057.6812164480002</v>
      </c>
      <c r="CS45" s="253">
        <v>2057.6812164480002</v>
      </c>
      <c r="CT45" s="253">
        <v>2057.6812164480002</v>
      </c>
      <c r="CU45" s="253">
        <v>2057.6812164480002</v>
      </c>
      <c r="CV45" s="253">
        <v>2057.6812164480002</v>
      </c>
      <c r="CW45" s="253">
        <v>1711.4502113280003</v>
      </c>
      <c r="CX45" s="253">
        <v>1946.0393821440002</v>
      </c>
      <c r="CY45" s="253">
        <v>1946.0393821440002</v>
      </c>
      <c r="CZ45" s="253">
        <v>1711.4502113280003</v>
      </c>
      <c r="DA45" s="253">
        <v>1711.4502113280003</v>
      </c>
      <c r="DB45" s="253"/>
      <c r="DC45" s="253">
        <v>1711.4502113280005</v>
      </c>
      <c r="DD45" s="253">
        <v>1711.4502113280005</v>
      </c>
      <c r="DE45" s="253">
        <v>1711.4502113280005</v>
      </c>
      <c r="DF45" s="253">
        <v>1711.4502113280005</v>
      </c>
      <c r="DG45" s="253">
        <v>1711.4502113280005</v>
      </c>
      <c r="DH45" s="253">
        <v>1946.0393821440002</v>
      </c>
      <c r="DI45" s="253">
        <v>1946.0393821440002</v>
      </c>
      <c r="DJ45" s="253">
        <v>1711.4502113280003</v>
      </c>
      <c r="DK45" s="177">
        <v>1711.4502113280005</v>
      </c>
    </row>
    <row r="46" spans="1:115">
      <c r="A46" s="184">
        <v>40</v>
      </c>
      <c r="B46" s="184">
        <v>40</v>
      </c>
      <c r="C46" s="1"/>
      <c r="D46" s="1">
        <v>5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253">
        <v>2004.631117632</v>
      </c>
      <c r="Q46" s="253">
        <v>2004.631117632</v>
      </c>
      <c r="R46" s="253">
        <v>2004.631117632</v>
      </c>
      <c r="S46" s="253">
        <v>2004.631117632</v>
      </c>
      <c r="T46" s="253">
        <v>2004.631117632</v>
      </c>
      <c r="U46" s="253">
        <v>2004.631117632</v>
      </c>
      <c r="V46" s="253">
        <v>2113.4465763840003</v>
      </c>
      <c r="W46" s="253">
        <v>2113.4465763840003</v>
      </c>
      <c r="X46" s="253">
        <v>2113.4465763840003</v>
      </c>
      <c r="Y46" s="253">
        <v>2004.631117632</v>
      </c>
      <c r="Z46" s="253">
        <v>2434.2402015360003</v>
      </c>
      <c r="AA46" s="253">
        <v>2434.2402015360003</v>
      </c>
      <c r="AB46" s="253">
        <v>2434.2402015360003</v>
      </c>
      <c r="AC46" s="253">
        <v>2434.2402015360003</v>
      </c>
      <c r="AD46" s="253">
        <v>2434.2402015360003</v>
      </c>
      <c r="AE46" s="253">
        <v>2434.2402015360003</v>
      </c>
      <c r="AF46" s="253">
        <v>2434.2402015360003</v>
      </c>
      <c r="AG46" s="253">
        <v>2434.2402015360003</v>
      </c>
      <c r="AH46" s="253">
        <v>2434.2402015360003</v>
      </c>
      <c r="AI46" s="253">
        <v>2434.2402015360003</v>
      </c>
      <c r="AJ46" s="253">
        <v>2434.2402015360003</v>
      </c>
      <c r="AK46" s="253">
        <v>2434.2402015360003</v>
      </c>
      <c r="AL46" s="253">
        <v>2434.2402015360003</v>
      </c>
      <c r="AM46" s="253">
        <v>2434.2402015360003</v>
      </c>
      <c r="AN46" s="253">
        <v>2434.2402015360003</v>
      </c>
      <c r="AO46" s="253">
        <v>2113.4465763840003</v>
      </c>
      <c r="AP46" s="253">
        <v>2113.4465763840003</v>
      </c>
      <c r="AQ46" s="253">
        <v>2113.4465763840003</v>
      </c>
      <c r="AR46" s="253">
        <v>2113.4465763840003</v>
      </c>
      <c r="AS46" s="253">
        <v>2113.4465763840003</v>
      </c>
      <c r="AT46" s="253">
        <v>2004.631117632</v>
      </c>
      <c r="AU46" s="253">
        <v>2004.631117632</v>
      </c>
      <c r="AV46" s="253">
        <v>2113.4465763840003</v>
      </c>
      <c r="AW46" s="253">
        <v>2434.2402015360003</v>
      </c>
      <c r="AX46" s="253">
        <v>2434.2402015360003</v>
      </c>
      <c r="AY46" s="253">
        <v>2434.2402015360003</v>
      </c>
      <c r="AZ46" s="253">
        <v>2434.2402015360003</v>
      </c>
      <c r="BA46" s="253">
        <v>2434.2402015360003</v>
      </c>
      <c r="BB46" s="253">
        <v>2434.2402015360003</v>
      </c>
      <c r="BC46" s="253">
        <v>2434.2402015360003</v>
      </c>
      <c r="BD46" s="253">
        <v>2004.631117632</v>
      </c>
      <c r="BE46" s="253">
        <v>2004.631117632</v>
      </c>
      <c r="BF46" s="253">
        <v>2004.631117632</v>
      </c>
      <c r="BG46" s="253">
        <v>2004.631117632</v>
      </c>
      <c r="BH46" s="253">
        <v>2004.631117632</v>
      </c>
      <c r="BI46" s="253">
        <v>1761.5628201600002</v>
      </c>
      <c r="BJ46" s="253">
        <v>1761.5628201600002</v>
      </c>
      <c r="BK46" s="253">
        <v>2004.631117632</v>
      </c>
      <c r="BL46" s="253">
        <v>2004.631117632</v>
      </c>
      <c r="BM46" s="253">
        <v>1761.5628201600002</v>
      </c>
      <c r="BN46" s="253">
        <v>1670</v>
      </c>
      <c r="BO46" s="253">
        <v>1670</v>
      </c>
      <c r="BP46" s="253">
        <v>1670</v>
      </c>
      <c r="BQ46" s="253">
        <v>1670</v>
      </c>
      <c r="BR46" s="253">
        <v>1670</v>
      </c>
      <c r="BS46" s="253">
        <v>1670</v>
      </c>
      <c r="BT46" s="253">
        <v>1670</v>
      </c>
      <c r="BU46" s="253">
        <v>1761.5628201600002</v>
      </c>
      <c r="BV46" s="253">
        <v>1761.5628201600002</v>
      </c>
      <c r="BW46" s="253">
        <v>1695.142994688</v>
      </c>
      <c r="BX46" s="253">
        <v>1575</v>
      </c>
      <c r="BY46" s="253">
        <v>1575</v>
      </c>
      <c r="BZ46" s="253">
        <v>1670</v>
      </c>
      <c r="CA46" s="253">
        <v>1670</v>
      </c>
      <c r="CB46" s="253">
        <v>1575</v>
      </c>
      <c r="CC46" s="253">
        <v>1575</v>
      </c>
      <c r="CD46" s="253">
        <v>1575</v>
      </c>
      <c r="CE46" s="253">
        <v>1575</v>
      </c>
      <c r="CF46" s="253">
        <v>1575</v>
      </c>
      <c r="CG46" s="253">
        <v>1575</v>
      </c>
      <c r="CH46" s="253">
        <v>1575</v>
      </c>
      <c r="CI46" s="253">
        <v>1575</v>
      </c>
      <c r="CJ46" s="253">
        <v>1695.142994688</v>
      </c>
      <c r="CK46" s="253">
        <v>1575</v>
      </c>
      <c r="CL46" s="253">
        <v>1575</v>
      </c>
      <c r="CM46" s="253">
        <v>1761.5628201600002</v>
      </c>
      <c r="CN46" s="253">
        <v>2004.631117632</v>
      </c>
      <c r="CO46" s="253">
        <v>1761.5628201600002</v>
      </c>
      <c r="CP46" s="253">
        <v>1761.5628201600002</v>
      </c>
      <c r="CQ46" s="175"/>
      <c r="CR46" s="253">
        <v>2113.4465763840003</v>
      </c>
      <c r="CS46" s="253">
        <v>2113.4465763840003</v>
      </c>
      <c r="CT46" s="253">
        <v>2113.4465763840003</v>
      </c>
      <c r="CU46" s="253">
        <v>2113.4465763840003</v>
      </c>
      <c r="CV46" s="253">
        <v>2113.4465763840003</v>
      </c>
      <c r="CW46" s="253">
        <v>1761.5628201600002</v>
      </c>
      <c r="CX46" s="253">
        <v>2004.631117632</v>
      </c>
      <c r="CY46" s="253">
        <v>2004.631117632</v>
      </c>
      <c r="CZ46" s="253">
        <v>1761.5628201600002</v>
      </c>
      <c r="DA46" s="253">
        <v>1761.5628201600002</v>
      </c>
      <c r="DB46" s="253"/>
      <c r="DC46" s="253">
        <v>1761.5628201600002</v>
      </c>
      <c r="DD46" s="253">
        <v>1761.5628201600002</v>
      </c>
      <c r="DE46" s="253">
        <v>1761.5628201600002</v>
      </c>
      <c r="DF46" s="253">
        <v>1761.5628201600002</v>
      </c>
      <c r="DG46" s="253">
        <v>1761.5628201600002</v>
      </c>
      <c r="DH46" s="253">
        <v>2004.631117632</v>
      </c>
      <c r="DI46" s="253">
        <v>2004.631117632</v>
      </c>
      <c r="DJ46" s="253">
        <v>1761.5628201600002</v>
      </c>
      <c r="DK46" s="253">
        <v>1761.5628201600002</v>
      </c>
    </row>
    <row r="47" spans="1:115">
      <c r="A47" s="184">
        <v>41</v>
      </c>
      <c r="B47" s="184">
        <v>41</v>
      </c>
      <c r="C47" s="1"/>
      <c r="D47" s="1">
        <v>5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253">
        <v>2057.5701020160004</v>
      </c>
      <c r="Q47" s="253">
        <v>2057.5701020160004</v>
      </c>
      <c r="R47" s="253">
        <v>2057.5701020160004</v>
      </c>
      <c r="S47" s="253">
        <v>2057.5701020160004</v>
      </c>
      <c r="T47" s="253">
        <v>2057.5701020160004</v>
      </c>
      <c r="U47" s="253">
        <v>2057.5701020160004</v>
      </c>
      <c r="V47" s="253">
        <v>2169.2119363200004</v>
      </c>
      <c r="W47" s="253">
        <v>2169.2119363200004</v>
      </c>
      <c r="X47" s="253">
        <v>2169.2119363200004</v>
      </c>
      <c r="Y47" s="253">
        <v>2057.5701020160004</v>
      </c>
      <c r="Z47" s="253">
        <v>2491.4187492480005</v>
      </c>
      <c r="AA47" s="253">
        <v>2491.4187492480005</v>
      </c>
      <c r="AB47" s="253">
        <v>2491.4187492480005</v>
      </c>
      <c r="AC47" s="253">
        <v>2491.4187492480005</v>
      </c>
      <c r="AD47" s="253">
        <v>2491.4187492480005</v>
      </c>
      <c r="AE47" s="253">
        <v>2491.4187492480005</v>
      </c>
      <c r="AF47" s="253">
        <v>2491.4187492480005</v>
      </c>
      <c r="AG47" s="253">
        <v>2491.4187492480005</v>
      </c>
      <c r="AH47" s="253">
        <v>2491.4187492480005</v>
      </c>
      <c r="AI47" s="253">
        <v>2491.4187492480005</v>
      </c>
      <c r="AJ47" s="253">
        <v>2491.4187492480005</v>
      </c>
      <c r="AK47" s="253">
        <v>2491.4187492480005</v>
      </c>
      <c r="AL47" s="253">
        <v>2491.4187492480005</v>
      </c>
      <c r="AM47" s="253">
        <v>2491.4187492480005</v>
      </c>
      <c r="AN47" s="253">
        <v>2491.4187492480005</v>
      </c>
      <c r="AO47" s="253">
        <v>2169.2119363200004</v>
      </c>
      <c r="AP47" s="253">
        <v>2169.2119363200004</v>
      </c>
      <c r="AQ47" s="253">
        <v>2169.2119363200004</v>
      </c>
      <c r="AR47" s="253">
        <v>2169.2119363200004</v>
      </c>
      <c r="AS47" s="253">
        <v>2169.2119363200004</v>
      </c>
      <c r="AT47" s="253">
        <v>2057.5701020160004</v>
      </c>
      <c r="AU47" s="253">
        <v>2057.5701020160004</v>
      </c>
      <c r="AV47" s="253">
        <v>2169.2119363200004</v>
      </c>
      <c r="AW47" s="253">
        <v>2491.4187492480005</v>
      </c>
      <c r="AX47" s="253">
        <v>2491.4187492480005</v>
      </c>
      <c r="AY47" s="253">
        <v>2491.4187492480005</v>
      </c>
      <c r="AZ47" s="253">
        <v>2491.4187492480005</v>
      </c>
      <c r="BA47" s="253">
        <v>2491.4187492480005</v>
      </c>
      <c r="BB47" s="253">
        <v>2491.4187492480005</v>
      </c>
      <c r="BC47" s="253">
        <v>2491.4187492480005</v>
      </c>
      <c r="BD47" s="253">
        <v>2010</v>
      </c>
      <c r="BE47" s="253">
        <v>2010</v>
      </c>
      <c r="BF47" s="253">
        <v>2010</v>
      </c>
      <c r="BG47" s="253">
        <v>2010</v>
      </c>
      <c r="BH47" s="253">
        <v>2010</v>
      </c>
      <c r="BI47" s="253">
        <v>1765</v>
      </c>
      <c r="BJ47" s="253">
        <v>1765</v>
      </c>
      <c r="BK47" s="253">
        <v>2010</v>
      </c>
      <c r="BL47" s="253">
        <v>2010</v>
      </c>
      <c r="BM47" s="253">
        <v>1765</v>
      </c>
      <c r="BN47" s="253">
        <v>1685</v>
      </c>
      <c r="BO47" s="253">
        <v>1685</v>
      </c>
      <c r="BP47" s="253">
        <v>1685</v>
      </c>
      <c r="BQ47" s="253">
        <v>1685</v>
      </c>
      <c r="BR47" s="253">
        <v>1685</v>
      </c>
      <c r="BS47" s="253">
        <v>1685</v>
      </c>
      <c r="BT47" s="253">
        <v>1685</v>
      </c>
      <c r="BU47" s="253">
        <v>1765</v>
      </c>
      <c r="BV47" s="253">
        <v>1765</v>
      </c>
      <c r="BW47" s="253">
        <v>1700</v>
      </c>
      <c r="BX47" s="253">
        <v>1590</v>
      </c>
      <c r="BY47" s="253">
        <v>1590</v>
      </c>
      <c r="BZ47" s="253">
        <v>1685</v>
      </c>
      <c r="CA47" s="253">
        <v>1685</v>
      </c>
      <c r="CB47" s="253">
        <v>1590</v>
      </c>
      <c r="CC47" s="253">
        <v>1590</v>
      </c>
      <c r="CD47" s="253">
        <v>1590</v>
      </c>
      <c r="CE47" s="253">
        <v>1590</v>
      </c>
      <c r="CF47" s="253">
        <v>1590</v>
      </c>
      <c r="CG47" s="253">
        <v>1590</v>
      </c>
      <c r="CH47" s="253">
        <v>1590</v>
      </c>
      <c r="CI47" s="253">
        <v>1590</v>
      </c>
      <c r="CJ47" s="253">
        <v>1700</v>
      </c>
      <c r="CK47" s="253">
        <v>1590</v>
      </c>
      <c r="CL47" s="253">
        <v>1590</v>
      </c>
      <c r="CM47" s="253">
        <v>1765</v>
      </c>
      <c r="CN47" s="253">
        <v>2057.5701020160004</v>
      </c>
      <c r="CO47" s="253">
        <v>1765</v>
      </c>
      <c r="CP47" s="253">
        <v>1765</v>
      </c>
      <c r="CQ47" s="175"/>
      <c r="CR47" s="253">
        <v>2169.2119363200004</v>
      </c>
      <c r="CS47" s="253">
        <v>2169.2119363200004</v>
      </c>
      <c r="CT47" s="253">
        <v>2169.2119363200004</v>
      </c>
      <c r="CU47" s="253">
        <v>2169.2119363200004</v>
      </c>
      <c r="CV47" s="253">
        <v>2169.2119363200004</v>
      </c>
      <c r="CW47" s="253">
        <v>1765</v>
      </c>
      <c r="CX47" s="253">
        <v>2057.5701020160004</v>
      </c>
      <c r="CY47" s="253">
        <v>2057.5701020160004</v>
      </c>
      <c r="CZ47" s="253">
        <v>1765</v>
      </c>
      <c r="DA47" s="253">
        <v>1765</v>
      </c>
      <c r="DB47" s="253"/>
      <c r="DC47" s="253">
        <v>1765</v>
      </c>
      <c r="DD47" s="253">
        <v>1765</v>
      </c>
      <c r="DE47" s="253">
        <v>1765</v>
      </c>
      <c r="DF47" s="253">
        <v>1765</v>
      </c>
      <c r="DG47" s="253">
        <v>1765</v>
      </c>
      <c r="DH47" s="253">
        <v>2057.5701020160004</v>
      </c>
      <c r="DI47" s="253">
        <v>2057.5701020160004</v>
      </c>
      <c r="DJ47" s="253">
        <v>1765</v>
      </c>
      <c r="DK47" s="253">
        <v>1765</v>
      </c>
    </row>
    <row r="48" spans="1:115">
      <c r="A48" s="184">
        <v>42</v>
      </c>
      <c r="B48" s="184">
        <v>42</v>
      </c>
      <c r="C48" s="1"/>
      <c r="D48" s="1">
        <v>5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253">
        <v>2073.1151675520005</v>
      </c>
      <c r="Q48" s="253">
        <v>2073.1151675520005</v>
      </c>
      <c r="R48" s="253">
        <v>2073.1151675520005</v>
      </c>
      <c r="S48" s="253">
        <v>2073.1151675520005</v>
      </c>
      <c r="T48" s="253">
        <v>2073.1151675520005</v>
      </c>
      <c r="U48" s="253">
        <v>2073.1151675520005</v>
      </c>
      <c r="V48" s="253">
        <v>2183.3438140800004</v>
      </c>
      <c r="W48" s="253">
        <v>2183.3438140800004</v>
      </c>
      <c r="X48" s="253">
        <v>2183.3438140800004</v>
      </c>
      <c r="Y48" s="253">
        <v>2073.1151675520005</v>
      </c>
      <c r="Z48" s="253">
        <v>2508.3770025600002</v>
      </c>
      <c r="AA48" s="253">
        <v>2508.3770025600002</v>
      </c>
      <c r="AB48" s="253">
        <v>2508.3770025600002</v>
      </c>
      <c r="AC48" s="253">
        <v>2508.3770025600002</v>
      </c>
      <c r="AD48" s="253">
        <v>2508.3770025600002</v>
      </c>
      <c r="AE48" s="253">
        <v>2508.3770025600002</v>
      </c>
      <c r="AF48" s="253">
        <v>2508.3770025600002</v>
      </c>
      <c r="AG48" s="253">
        <v>2508.3770025600002</v>
      </c>
      <c r="AH48" s="253">
        <v>2508.3770025600002</v>
      </c>
      <c r="AI48" s="253">
        <v>2508.3770025600002</v>
      </c>
      <c r="AJ48" s="253">
        <v>2508.3770025600002</v>
      </c>
      <c r="AK48" s="253">
        <v>2508.3770025600002</v>
      </c>
      <c r="AL48" s="253">
        <v>2508.3770025600002</v>
      </c>
      <c r="AM48" s="253">
        <v>2508.3770025600002</v>
      </c>
      <c r="AN48" s="253">
        <v>2508.3770025600002</v>
      </c>
      <c r="AO48" s="253">
        <v>2183.3438140800004</v>
      </c>
      <c r="AP48" s="253">
        <v>2183.3438140800004</v>
      </c>
      <c r="AQ48" s="253">
        <v>2183.3438140800004</v>
      </c>
      <c r="AR48" s="253">
        <v>2183.3438140800004</v>
      </c>
      <c r="AS48" s="253">
        <v>2183.3438140800004</v>
      </c>
      <c r="AT48" s="253">
        <v>2073.1151675520005</v>
      </c>
      <c r="AU48" s="253">
        <v>2073.1151675520005</v>
      </c>
      <c r="AV48" s="253">
        <v>2183.3438140800004</v>
      </c>
      <c r="AW48" s="253">
        <v>2508.3770025600002</v>
      </c>
      <c r="AX48" s="253">
        <v>2508.3770025600002</v>
      </c>
      <c r="AY48" s="253">
        <v>2508.3770025600002</v>
      </c>
      <c r="AZ48" s="253">
        <v>2508.3770025600002</v>
      </c>
      <c r="BA48" s="253">
        <v>2508.3770025600002</v>
      </c>
      <c r="BB48" s="253">
        <v>2508.3770025600002</v>
      </c>
      <c r="BC48" s="253">
        <v>2508.3770025600002</v>
      </c>
      <c r="BD48" s="253">
        <v>2015</v>
      </c>
      <c r="BE48" s="253">
        <v>2015</v>
      </c>
      <c r="BF48" s="253">
        <v>2015</v>
      </c>
      <c r="BG48" s="253">
        <v>2015</v>
      </c>
      <c r="BH48" s="253">
        <v>2015</v>
      </c>
      <c r="BI48" s="253">
        <v>1775</v>
      </c>
      <c r="BJ48" s="253">
        <v>1775</v>
      </c>
      <c r="BK48" s="253">
        <v>2015</v>
      </c>
      <c r="BL48" s="253">
        <v>2015</v>
      </c>
      <c r="BM48" s="253">
        <v>1775</v>
      </c>
      <c r="BN48" s="253">
        <v>1700</v>
      </c>
      <c r="BO48" s="253">
        <v>1700</v>
      </c>
      <c r="BP48" s="253">
        <v>1700</v>
      </c>
      <c r="BQ48" s="253">
        <v>1700</v>
      </c>
      <c r="BR48" s="253">
        <v>1700</v>
      </c>
      <c r="BS48" s="253">
        <v>1700</v>
      </c>
      <c r="BT48" s="253">
        <v>1700</v>
      </c>
      <c r="BU48" s="253">
        <v>1775</v>
      </c>
      <c r="BV48" s="253">
        <v>1775</v>
      </c>
      <c r="BW48" s="253">
        <v>1710</v>
      </c>
      <c r="BX48" s="253">
        <v>1600</v>
      </c>
      <c r="BY48" s="253">
        <v>1600</v>
      </c>
      <c r="BZ48" s="253">
        <v>1700</v>
      </c>
      <c r="CA48" s="253">
        <v>1700</v>
      </c>
      <c r="CB48" s="253">
        <v>1600</v>
      </c>
      <c r="CC48" s="253">
        <v>1600</v>
      </c>
      <c r="CD48" s="253">
        <v>1600</v>
      </c>
      <c r="CE48" s="253">
        <v>1600</v>
      </c>
      <c r="CF48" s="253">
        <v>1600</v>
      </c>
      <c r="CG48" s="253">
        <v>1600</v>
      </c>
      <c r="CH48" s="253">
        <v>1600</v>
      </c>
      <c r="CI48" s="253">
        <v>1600</v>
      </c>
      <c r="CJ48" s="253">
        <v>1710</v>
      </c>
      <c r="CK48" s="253">
        <v>1600</v>
      </c>
      <c r="CL48" s="253">
        <v>1600</v>
      </c>
      <c r="CM48" s="253">
        <v>1775</v>
      </c>
      <c r="CN48" s="253">
        <v>2073.1151675520005</v>
      </c>
      <c r="CO48" s="253">
        <v>1775</v>
      </c>
      <c r="CP48" s="253">
        <v>1775</v>
      </c>
      <c r="CQ48" s="175"/>
      <c r="CR48" s="253">
        <v>2183.3438140800004</v>
      </c>
      <c r="CS48" s="253">
        <v>2183.3438140800004</v>
      </c>
      <c r="CT48" s="253">
        <v>2183.3438140800004</v>
      </c>
      <c r="CU48" s="253">
        <v>2183.3438140800004</v>
      </c>
      <c r="CV48" s="253">
        <v>2183.3438140800004</v>
      </c>
      <c r="CW48" s="253">
        <v>1775</v>
      </c>
      <c r="CX48" s="253">
        <v>2073.1151675520005</v>
      </c>
      <c r="CY48" s="253">
        <v>2073.1151675520005</v>
      </c>
      <c r="CZ48" s="253">
        <v>1775</v>
      </c>
      <c r="DA48" s="253">
        <v>1775</v>
      </c>
      <c r="DB48" s="253"/>
      <c r="DC48" s="253">
        <v>1775</v>
      </c>
      <c r="DD48" s="253">
        <v>1775</v>
      </c>
      <c r="DE48" s="253">
        <v>1775</v>
      </c>
      <c r="DF48" s="253">
        <v>1775</v>
      </c>
      <c r="DG48" s="253">
        <v>1775</v>
      </c>
      <c r="DH48" s="253">
        <v>2073.1151675520005</v>
      </c>
      <c r="DI48" s="253">
        <v>2073.1151675520005</v>
      </c>
      <c r="DJ48" s="253">
        <v>1775</v>
      </c>
      <c r="DK48" s="253">
        <v>1775</v>
      </c>
    </row>
    <row r="49" spans="1:115">
      <c r="A49" s="184">
        <v>43</v>
      </c>
      <c r="B49" s="184">
        <v>43</v>
      </c>
      <c r="C49" s="1"/>
      <c r="D49" s="1">
        <v>5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253">
        <v>2113.3354619520005</v>
      </c>
      <c r="Q49" s="253">
        <v>2113.3354619520005</v>
      </c>
      <c r="R49" s="253">
        <v>2113.3354619520005</v>
      </c>
      <c r="S49" s="253">
        <v>2113.3354619520005</v>
      </c>
      <c r="T49" s="253">
        <v>2113.3354619520005</v>
      </c>
      <c r="U49" s="253">
        <v>2113.3354619520005</v>
      </c>
      <c r="V49" s="253">
        <v>2223.56410848</v>
      </c>
      <c r="W49" s="253">
        <v>2223.56410848</v>
      </c>
      <c r="X49" s="253">
        <v>2223.56410848</v>
      </c>
      <c r="Y49" s="253">
        <v>2113.3354619520005</v>
      </c>
      <c r="Z49" s="253">
        <v>2525</v>
      </c>
      <c r="AA49" s="253">
        <v>2525</v>
      </c>
      <c r="AB49" s="253">
        <v>2525</v>
      </c>
      <c r="AC49" s="253">
        <v>2525</v>
      </c>
      <c r="AD49" s="253">
        <v>2525</v>
      </c>
      <c r="AE49" s="253">
        <v>2525</v>
      </c>
      <c r="AF49" s="253">
        <v>2525</v>
      </c>
      <c r="AG49" s="253">
        <v>2525</v>
      </c>
      <c r="AH49" s="253">
        <v>2525</v>
      </c>
      <c r="AI49" s="253">
        <v>2525</v>
      </c>
      <c r="AJ49" s="253">
        <v>2525</v>
      </c>
      <c r="AK49" s="253">
        <v>2525</v>
      </c>
      <c r="AL49" s="253">
        <v>2525</v>
      </c>
      <c r="AM49" s="253">
        <v>2525</v>
      </c>
      <c r="AN49" s="253">
        <v>2525</v>
      </c>
      <c r="AO49" s="253">
        <v>2223.56410848</v>
      </c>
      <c r="AP49" s="253">
        <v>2223.56410848</v>
      </c>
      <c r="AQ49" s="253">
        <v>2223.56410848</v>
      </c>
      <c r="AR49" s="253">
        <v>2223.56410848</v>
      </c>
      <c r="AS49" s="253">
        <v>2223.56410848</v>
      </c>
      <c r="AT49" s="253">
        <v>2113.3354619520005</v>
      </c>
      <c r="AU49" s="253">
        <v>2113.3354619520005</v>
      </c>
      <c r="AV49" s="253">
        <v>2223.56410848</v>
      </c>
      <c r="AW49" s="253">
        <v>2525</v>
      </c>
      <c r="AX49" s="253">
        <v>2525</v>
      </c>
      <c r="AY49" s="253">
        <v>2525</v>
      </c>
      <c r="AZ49" s="253">
        <v>2525</v>
      </c>
      <c r="BA49" s="253">
        <v>2525</v>
      </c>
      <c r="BB49" s="253">
        <v>2525</v>
      </c>
      <c r="BC49" s="253">
        <v>2525</v>
      </c>
      <c r="BD49" s="253">
        <v>2025</v>
      </c>
      <c r="BE49" s="253">
        <v>2025</v>
      </c>
      <c r="BF49" s="253">
        <v>2025</v>
      </c>
      <c r="BG49" s="253">
        <v>2025</v>
      </c>
      <c r="BH49" s="253">
        <v>2025</v>
      </c>
      <c r="BI49" s="253">
        <v>1795</v>
      </c>
      <c r="BJ49" s="253">
        <v>1795</v>
      </c>
      <c r="BK49" s="253">
        <v>2025</v>
      </c>
      <c r="BL49" s="253">
        <v>2025</v>
      </c>
      <c r="BM49" s="253">
        <v>1795</v>
      </c>
      <c r="BN49" s="253">
        <v>1705</v>
      </c>
      <c r="BO49" s="253">
        <v>1705</v>
      </c>
      <c r="BP49" s="253">
        <v>1705</v>
      </c>
      <c r="BQ49" s="253">
        <v>1705</v>
      </c>
      <c r="BR49" s="253">
        <v>1705</v>
      </c>
      <c r="BS49" s="253">
        <v>1705</v>
      </c>
      <c r="BT49" s="253">
        <v>1705</v>
      </c>
      <c r="BU49" s="253">
        <v>1795</v>
      </c>
      <c r="BV49" s="253">
        <v>1795</v>
      </c>
      <c r="BW49" s="253">
        <v>1725</v>
      </c>
      <c r="BX49" s="253">
        <v>1605</v>
      </c>
      <c r="BY49" s="253">
        <v>1605</v>
      </c>
      <c r="BZ49" s="253">
        <v>1705</v>
      </c>
      <c r="CA49" s="253">
        <v>1705</v>
      </c>
      <c r="CB49" s="253">
        <v>1605</v>
      </c>
      <c r="CC49" s="253">
        <v>1605</v>
      </c>
      <c r="CD49" s="253">
        <v>1605</v>
      </c>
      <c r="CE49" s="253">
        <v>1605</v>
      </c>
      <c r="CF49" s="253">
        <v>1605</v>
      </c>
      <c r="CG49" s="253">
        <v>1605</v>
      </c>
      <c r="CH49" s="253">
        <v>1605</v>
      </c>
      <c r="CI49" s="253">
        <v>1605</v>
      </c>
      <c r="CJ49" s="253">
        <v>1725</v>
      </c>
      <c r="CK49" s="253">
        <v>1605</v>
      </c>
      <c r="CL49" s="253">
        <v>1605</v>
      </c>
      <c r="CM49" s="253">
        <v>1795</v>
      </c>
      <c r="CN49" s="253">
        <v>2113.3354619520005</v>
      </c>
      <c r="CO49" s="253">
        <v>1795</v>
      </c>
      <c r="CP49" s="253">
        <v>1795</v>
      </c>
      <c r="CQ49" s="175"/>
      <c r="CR49" s="253">
        <v>2223.56410848</v>
      </c>
      <c r="CS49" s="253">
        <v>2223.56410848</v>
      </c>
      <c r="CT49" s="253">
        <v>2223.56410848</v>
      </c>
      <c r="CU49" s="253">
        <v>2223.56410848</v>
      </c>
      <c r="CV49" s="253">
        <v>2223.56410848</v>
      </c>
      <c r="CW49" s="253">
        <v>1795</v>
      </c>
      <c r="CX49" s="253">
        <v>2113.3354619520005</v>
      </c>
      <c r="CY49" s="253">
        <v>2113.3354619520005</v>
      </c>
      <c r="CZ49" s="253">
        <v>1795</v>
      </c>
      <c r="DA49" s="253">
        <v>1795</v>
      </c>
      <c r="DB49" s="253"/>
      <c r="DC49" s="253">
        <v>1795</v>
      </c>
      <c r="DD49" s="253">
        <v>1795</v>
      </c>
      <c r="DE49" s="253">
        <v>1795</v>
      </c>
      <c r="DF49" s="253">
        <v>1795</v>
      </c>
      <c r="DG49" s="253">
        <v>1795</v>
      </c>
      <c r="DH49" s="253">
        <v>2113.3354619520005</v>
      </c>
      <c r="DI49" s="253">
        <v>2113.3354619520005</v>
      </c>
      <c r="DJ49" s="253">
        <v>1795</v>
      </c>
      <c r="DK49" s="253">
        <v>1795</v>
      </c>
    </row>
    <row r="50" spans="1:115">
      <c r="A50" s="184">
        <v>44</v>
      </c>
      <c r="B50" s="184">
        <v>44</v>
      </c>
      <c r="C50" s="1"/>
      <c r="D50" s="1">
        <v>5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253">
        <v>2141.5992174720004</v>
      </c>
      <c r="Q50" s="253">
        <v>2141.5992174720004</v>
      </c>
      <c r="R50" s="253">
        <v>2141.5992174720004</v>
      </c>
      <c r="S50" s="253">
        <v>2141.5992174720004</v>
      </c>
      <c r="T50" s="253">
        <v>2141.5992174720004</v>
      </c>
      <c r="U50" s="253">
        <v>2141.5992174720004</v>
      </c>
      <c r="V50" s="253">
        <v>2250.4146762239998</v>
      </c>
      <c r="W50" s="253">
        <v>2250.4146762239998</v>
      </c>
      <c r="X50" s="253">
        <v>2250.4146762239998</v>
      </c>
      <c r="Y50" s="253">
        <v>2141.5992174720004</v>
      </c>
      <c r="Z50" s="253">
        <v>2540</v>
      </c>
      <c r="AA50" s="253">
        <v>2540</v>
      </c>
      <c r="AB50" s="253">
        <v>2540</v>
      </c>
      <c r="AC50" s="253">
        <v>2540</v>
      </c>
      <c r="AD50" s="253">
        <v>2540</v>
      </c>
      <c r="AE50" s="253">
        <v>2540</v>
      </c>
      <c r="AF50" s="253">
        <v>2540</v>
      </c>
      <c r="AG50" s="253">
        <v>2540</v>
      </c>
      <c r="AH50" s="253">
        <v>2540</v>
      </c>
      <c r="AI50" s="253">
        <v>2540</v>
      </c>
      <c r="AJ50" s="253">
        <v>2540</v>
      </c>
      <c r="AK50" s="253">
        <v>2540</v>
      </c>
      <c r="AL50" s="253">
        <v>2540</v>
      </c>
      <c r="AM50" s="253">
        <v>2540</v>
      </c>
      <c r="AN50" s="253">
        <v>2540</v>
      </c>
      <c r="AO50" s="253">
        <v>2250.4146762239998</v>
      </c>
      <c r="AP50" s="253">
        <v>2250.4146762239998</v>
      </c>
      <c r="AQ50" s="253">
        <v>2250.4146762239998</v>
      </c>
      <c r="AR50" s="253">
        <v>2250.4146762239998</v>
      </c>
      <c r="AS50" s="253">
        <v>2250.4146762239998</v>
      </c>
      <c r="AT50" s="253">
        <v>2141.5992174720004</v>
      </c>
      <c r="AU50" s="253">
        <v>2141.5992174720004</v>
      </c>
      <c r="AV50" s="253">
        <v>2250.4146762239998</v>
      </c>
      <c r="AW50" s="253">
        <v>2540</v>
      </c>
      <c r="AX50" s="253">
        <v>2540</v>
      </c>
      <c r="AY50" s="253">
        <v>2540</v>
      </c>
      <c r="AZ50" s="253">
        <v>2540</v>
      </c>
      <c r="BA50" s="253">
        <v>2540</v>
      </c>
      <c r="BB50" s="253">
        <v>2540</v>
      </c>
      <c r="BC50" s="253">
        <v>2540</v>
      </c>
      <c r="BD50" s="253">
        <v>2040</v>
      </c>
      <c r="BE50" s="253">
        <v>2040</v>
      </c>
      <c r="BF50" s="253">
        <v>2040</v>
      </c>
      <c r="BG50" s="253">
        <v>2040</v>
      </c>
      <c r="BH50" s="253">
        <v>2040</v>
      </c>
      <c r="BI50" s="253">
        <v>1800</v>
      </c>
      <c r="BJ50" s="253">
        <v>1800</v>
      </c>
      <c r="BK50" s="253">
        <v>2040</v>
      </c>
      <c r="BL50" s="253">
        <v>2040</v>
      </c>
      <c r="BM50" s="253">
        <v>1800</v>
      </c>
      <c r="BN50" s="253">
        <v>1715</v>
      </c>
      <c r="BO50" s="253">
        <v>1715</v>
      </c>
      <c r="BP50" s="253">
        <v>1715</v>
      </c>
      <c r="BQ50" s="253">
        <v>1715</v>
      </c>
      <c r="BR50" s="253">
        <v>1715</v>
      </c>
      <c r="BS50" s="253">
        <v>1715</v>
      </c>
      <c r="BT50" s="253">
        <v>1715</v>
      </c>
      <c r="BU50" s="253">
        <v>1800</v>
      </c>
      <c r="BV50" s="253">
        <v>1800</v>
      </c>
      <c r="BW50" s="253">
        <v>1730</v>
      </c>
      <c r="BX50" s="253">
        <v>1615</v>
      </c>
      <c r="BY50" s="253">
        <v>1615</v>
      </c>
      <c r="BZ50" s="253">
        <v>1715</v>
      </c>
      <c r="CA50" s="253">
        <v>1715</v>
      </c>
      <c r="CB50" s="253">
        <v>1615</v>
      </c>
      <c r="CC50" s="253">
        <v>1615</v>
      </c>
      <c r="CD50" s="253">
        <v>1615</v>
      </c>
      <c r="CE50" s="253">
        <v>1615</v>
      </c>
      <c r="CF50" s="253">
        <v>1615</v>
      </c>
      <c r="CG50" s="253">
        <v>1615</v>
      </c>
      <c r="CH50" s="253">
        <v>1615</v>
      </c>
      <c r="CI50" s="253">
        <v>1615</v>
      </c>
      <c r="CJ50" s="253">
        <v>1730</v>
      </c>
      <c r="CK50" s="253">
        <v>1615</v>
      </c>
      <c r="CL50" s="253">
        <v>1615</v>
      </c>
      <c r="CM50" s="253">
        <v>1800</v>
      </c>
      <c r="CN50" s="253">
        <v>2141.5992174720004</v>
      </c>
      <c r="CO50" s="253">
        <v>1800</v>
      </c>
      <c r="CP50" s="253">
        <v>1800</v>
      </c>
      <c r="CQ50" s="175"/>
      <c r="CR50" s="253">
        <v>2250.4146762239998</v>
      </c>
      <c r="CS50" s="253">
        <v>2250.4146762239998</v>
      </c>
      <c r="CT50" s="253">
        <v>2250.4146762239998</v>
      </c>
      <c r="CU50" s="253">
        <v>2250.4146762239998</v>
      </c>
      <c r="CV50" s="253">
        <v>2250.4146762239998</v>
      </c>
      <c r="CW50" s="253">
        <v>1800</v>
      </c>
      <c r="CX50" s="253">
        <v>2141.5992174720004</v>
      </c>
      <c r="CY50" s="253">
        <v>2141.5992174720004</v>
      </c>
      <c r="CZ50" s="253">
        <v>1800</v>
      </c>
      <c r="DA50" s="253">
        <v>1800</v>
      </c>
      <c r="DB50" s="253"/>
      <c r="DC50" s="253">
        <v>1800</v>
      </c>
      <c r="DD50" s="253">
        <v>1800</v>
      </c>
      <c r="DE50" s="253">
        <v>1800</v>
      </c>
      <c r="DF50" s="253">
        <v>1800</v>
      </c>
      <c r="DG50" s="253">
        <v>1800</v>
      </c>
      <c r="DH50" s="253">
        <v>2141.5992174720004</v>
      </c>
      <c r="DI50" s="253">
        <v>2141.5992174720004</v>
      </c>
      <c r="DJ50" s="253">
        <v>1800</v>
      </c>
      <c r="DK50" s="253">
        <v>1800</v>
      </c>
    </row>
    <row r="51" spans="1:115">
      <c r="A51" s="184">
        <v>45</v>
      </c>
      <c r="B51" s="184">
        <v>45</v>
      </c>
      <c r="C51" s="1"/>
      <c r="D51" s="1">
        <v>5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253">
        <v>2166.2744463360004</v>
      </c>
      <c r="Q51" s="253">
        <v>2166.2744463360004</v>
      </c>
      <c r="R51" s="253">
        <v>2166.2744463360004</v>
      </c>
      <c r="S51" s="253">
        <v>2166.2744463360004</v>
      </c>
      <c r="T51" s="253">
        <v>2166.2744463360004</v>
      </c>
      <c r="U51" s="253">
        <v>2166.2744463360004</v>
      </c>
      <c r="V51" s="253">
        <v>2256.7184640000005</v>
      </c>
      <c r="W51" s="253">
        <v>2256.7184640000005</v>
      </c>
      <c r="X51" s="253">
        <v>2256.7184640000005</v>
      </c>
      <c r="Y51" s="253">
        <v>2166.2744463360004</v>
      </c>
      <c r="Z51" s="253">
        <v>2550</v>
      </c>
      <c r="AA51" s="253">
        <v>2550</v>
      </c>
      <c r="AB51" s="253">
        <v>2550</v>
      </c>
      <c r="AC51" s="253">
        <v>2550</v>
      </c>
      <c r="AD51" s="253">
        <v>2550</v>
      </c>
      <c r="AE51" s="253">
        <v>2550</v>
      </c>
      <c r="AF51" s="253">
        <v>2550</v>
      </c>
      <c r="AG51" s="253">
        <v>2550</v>
      </c>
      <c r="AH51" s="253">
        <v>2550</v>
      </c>
      <c r="AI51" s="253">
        <v>2550</v>
      </c>
      <c r="AJ51" s="253">
        <v>2550</v>
      </c>
      <c r="AK51" s="253">
        <v>2550</v>
      </c>
      <c r="AL51" s="253">
        <v>2550</v>
      </c>
      <c r="AM51" s="253">
        <v>2550</v>
      </c>
      <c r="AN51" s="253">
        <v>2550</v>
      </c>
      <c r="AO51" s="253">
        <v>2256.7184640000005</v>
      </c>
      <c r="AP51" s="253">
        <v>2256.7184640000005</v>
      </c>
      <c r="AQ51" s="253">
        <v>2256.7184640000005</v>
      </c>
      <c r="AR51" s="253">
        <v>2256.7184640000005</v>
      </c>
      <c r="AS51" s="253">
        <v>2256.7184640000005</v>
      </c>
      <c r="AT51" s="253">
        <v>2166.2744463360004</v>
      </c>
      <c r="AU51" s="253">
        <v>2166.2744463360004</v>
      </c>
      <c r="AV51" s="253">
        <v>2256.7184640000005</v>
      </c>
      <c r="AW51" s="253">
        <v>2550</v>
      </c>
      <c r="AX51" s="253">
        <v>2550</v>
      </c>
      <c r="AY51" s="253">
        <v>2550</v>
      </c>
      <c r="AZ51" s="253">
        <v>2550</v>
      </c>
      <c r="BA51" s="253">
        <v>2550</v>
      </c>
      <c r="BB51" s="253">
        <v>2550</v>
      </c>
      <c r="BC51" s="253">
        <v>2550</v>
      </c>
      <c r="BD51" s="253">
        <v>2050</v>
      </c>
      <c r="BE51" s="253">
        <v>2050</v>
      </c>
      <c r="BF51" s="253">
        <v>2050</v>
      </c>
      <c r="BG51" s="253">
        <v>2050</v>
      </c>
      <c r="BH51" s="253">
        <v>2050</v>
      </c>
      <c r="BI51" s="253">
        <v>1805</v>
      </c>
      <c r="BJ51" s="253">
        <v>1805</v>
      </c>
      <c r="BK51" s="253">
        <v>2050</v>
      </c>
      <c r="BL51" s="253">
        <v>2050</v>
      </c>
      <c r="BM51" s="253">
        <v>1805</v>
      </c>
      <c r="BN51" s="253">
        <v>1725</v>
      </c>
      <c r="BO51" s="253">
        <v>1725</v>
      </c>
      <c r="BP51" s="253">
        <v>1725</v>
      </c>
      <c r="BQ51" s="253">
        <v>1725</v>
      </c>
      <c r="BR51" s="253">
        <v>1725</v>
      </c>
      <c r="BS51" s="253">
        <v>1725</v>
      </c>
      <c r="BT51" s="253">
        <v>1725</v>
      </c>
      <c r="BU51" s="253">
        <v>1805</v>
      </c>
      <c r="BV51" s="253">
        <v>1805</v>
      </c>
      <c r="BW51" s="253">
        <v>1740</v>
      </c>
      <c r="BX51" s="253">
        <v>1625</v>
      </c>
      <c r="BY51" s="253">
        <v>1625</v>
      </c>
      <c r="BZ51" s="253">
        <v>1725</v>
      </c>
      <c r="CA51" s="253">
        <v>1725</v>
      </c>
      <c r="CB51" s="253">
        <v>1625</v>
      </c>
      <c r="CC51" s="253">
        <v>1625</v>
      </c>
      <c r="CD51" s="253">
        <v>1625</v>
      </c>
      <c r="CE51" s="253">
        <v>1625</v>
      </c>
      <c r="CF51" s="253">
        <v>1625</v>
      </c>
      <c r="CG51" s="253">
        <v>1625</v>
      </c>
      <c r="CH51" s="253">
        <v>1625</v>
      </c>
      <c r="CI51" s="253">
        <v>1625</v>
      </c>
      <c r="CJ51" s="253">
        <v>1740</v>
      </c>
      <c r="CK51" s="253">
        <v>1625</v>
      </c>
      <c r="CL51" s="253">
        <v>1625</v>
      </c>
      <c r="CM51" s="253">
        <v>1825</v>
      </c>
      <c r="CN51" s="253">
        <v>2166.2744463360004</v>
      </c>
      <c r="CO51" s="253">
        <v>1825</v>
      </c>
      <c r="CP51" s="253">
        <v>1825</v>
      </c>
      <c r="CQ51" s="175"/>
      <c r="CR51" s="253">
        <v>2256.7184640000005</v>
      </c>
      <c r="CS51" s="253">
        <v>2256.7184640000005</v>
      </c>
      <c r="CT51" s="253">
        <v>2256.7184640000005</v>
      </c>
      <c r="CU51" s="253">
        <v>2256.7184640000005</v>
      </c>
      <c r="CV51" s="253">
        <v>2256.7184640000005</v>
      </c>
      <c r="CW51" s="253">
        <v>1825</v>
      </c>
      <c r="CX51" s="253">
        <v>2166.2744463360004</v>
      </c>
      <c r="CY51" s="253">
        <v>2166.2744463360004</v>
      </c>
      <c r="CZ51" s="253">
        <v>1825</v>
      </c>
      <c r="DA51" s="253">
        <v>1825</v>
      </c>
      <c r="DB51" s="253"/>
      <c r="DC51" s="253">
        <v>1825</v>
      </c>
      <c r="DD51" s="253">
        <v>1825</v>
      </c>
      <c r="DE51" s="253">
        <v>1825</v>
      </c>
      <c r="DF51" s="253">
        <v>1825</v>
      </c>
      <c r="DG51" s="253">
        <v>1825</v>
      </c>
      <c r="DH51" s="253">
        <v>2166.2744463360004</v>
      </c>
      <c r="DI51" s="253">
        <v>2166.2744463360004</v>
      </c>
      <c r="DJ51" s="253">
        <v>1825</v>
      </c>
      <c r="DK51" s="253">
        <v>1825</v>
      </c>
    </row>
    <row r="52" spans="1:115">
      <c r="A52" s="184">
        <v>46</v>
      </c>
      <c r="B52" s="184">
        <v>46</v>
      </c>
      <c r="C52" s="1"/>
      <c r="D52" s="1">
        <v>5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253">
        <v>2190.9888000000001</v>
      </c>
      <c r="Q52" s="253">
        <v>2190.9888000000001</v>
      </c>
      <c r="R52" s="253">
        <v>2190.9888000000001</v>
      </c>
      <c r="S52" s="253">
        <v>2190.9888000000001</v>
      </c>
      <c r="T52" s="253">
        <v>2190.9888000000001</v>
      </c>
      <c r="U52" s="253">
        <v>2190.9888000000001</v>
      </c>
      <c r="V52" s="253">
        <v>2288.8007999999995</v>
      </c>
      <c r="W52" s="253">
        <v>2288.8007999999995</v>
      </c>
      <c r="X52" s="253">
        <v>2288.8007999999995</v>
      </c>
      <c r="Y52" s="253">
        <v>2190.9887999999996</v>
      </c>
      <c r="Z52" s="253">
        <v>2575</v>
      </c>
      <c r="AA52" s="253">
        <v>2575</v>
      </c>
      <c r="AB52" s="253">
        <v>2575</v>
      </c>
      <c r="AC52" s="253">
        <v>2575</v>
      </c>
      <c r="AD52" s="253">
        <v>2575</v>
      </c>
      <c r="AE52" s="253">
        <v>2575</v>
      </c>
      <c r="AF52" s="253">
        <v>2575</v>
      </c>
      <c r="AG52" s="253">
        <v>2575</v>
      </c>
      <c r="AH52" s="253">
        <v>2575</v>
      </c>
      <c r="AI52" s="253">
        <v>2575</v>
      </c>
      <c r="AJ52" s="253">
        <v>2575</v>
      </c>
      <c r="AK52" s="253">
        <v>2575</v>
      </c>
      <c r="AL52" s="253">
        <v>2575</v>
      </c>
      <c r="AM52" s="253">
        <v>2575</v>
      </c>
      <c r="AN52" s="253">
        <v>2575</v>
      </c>
      <c r="AO52" s="253">
        <v>2288.8007999999995</v>
      </c>
      <c r="AP52" s="253">
        <v>2288.8007999999995</v>
      </c>
      <c r="AQ52" s="253">
        <v>2288.8007999999995</v>
      </c>
      <c r="AR52" s="253">
        <v>2288.8007999999995</v>
      </c>
      <c r="AS52" s="253">
        <v>2288.8007999999995</v>
      </c>
      <c r="AT52" s="253">
        <v>2190.9888000000001</v>
      </c>
      <c r="AU52" s="253">
        <v>2190.9888000000001</v>
      </c>
      <c r="AV52" s="253">
        <v>2288.8007999999995</v>
      </c>
      <c r="AW52" s="253">
        <v>2575</v>
      </c>
      <c r="AX52" s="253">
        <v>2575</v>
      </c>
      <c r="AY52" s="253">
        <v>2575</v>
      </c>
      <c r="AZ52" s="253">
        <v>2575</v>
      </c>
      <c r="BA52" s="253">
        <v>2575</v>
      </c>
      <c r="BB52" s="253">
        <v>2575</v>
      </c>
      <c r="BC52" s="253">
        <v>2575</v>
      </c>
      <c r="BD52" s="253">
        <v>2075</v>
      </c>
      <c r="BE52" s="253">
        <v>2075</v>
      </c>
      <c r="BF52" s="253">
        <v>2075</v>
      </c>
      <c r="BG52" s="253">
        <v>2075</v>
      </c>
      <c r="BH52" s="253">
        <v>2075</v>
      </c>
      <c r="BI52" s="253">
        <v>1815</v>
      </c>
      <c r="BJ52" s="253">
        <v>1815</v>
      </c>
      <c r="BK52" s="253">
        <v>2075</v>
      </c>
      <c r="BL52" s="253">
        <v>2075</v>
      </c>
      <c r="BM52" s="253">
        <v>1815</v>
      </c>
      <c r="BN52" s="253">
        <v>1730</v>
      </c>
      <c r="BO52" s="253">
        <v>1730</v>
      </c>
      <c r="BP52" s="253">
        <v>1730</v>
      </c>
      <c r="BQ52" s="253">
        <v>1730</v>
      </c>
      <c r="BR52" s="253">
        <v>1730</v>
      </c>
      <c r="BS52" s="253">
        <v>1730</v>
      </c>
      <c r="BT52" s="253">
        <v>1730</v>
      </c>
      <c r="BU52" s="253">
        <v>1815</v>
      </c>
      <c r="BV52" s="253">
        <v>1815</v>
      </c>
      <c r="BW52" s="253">
        <v>1750</v>
      </c>
      <c r="BX52" s="253">
        <v>1630</v>
      </c>
      <c r="BY52" s="253">
        <v>1630</v>
      </c>
      <c r="BZ52" s="253">
        <v>1730</v>
      </c>
      <c r="CA52" s="253">
        <v>1730</v>
      </c>
      <c r="CB52" s="253">
        <v>1630</v>
      </c>
      <c r="CC52" s="253">
        <v>1630</v>
      </c>
      <c r="CD52" s="253">
        <v>1630</v>
      </c>
      <c r="CE52" s="253">
        <v>1630</v>
      </c>
      <c r="CF52" s="253">
        <v>1630</v>
      </c>
      <c r="CG52" s="253">
        <v>1630</v>
      </c>
      <c r="CH52" s="253">
        <v>1630</v>
      </c>
      <c r="CI52" s="253">
        <v>1630</v>
      </c>
      <c r="CJ52" s="253">
        <v>1750</v>
      </c>
      <c r="CK52" s="253">
        <v>1630</v>
      </c>
      <c r="CL52" s="253">
        <v>1630</v>
      </c>
      <c r="CM52" s="253">
        <v>1850</v>
      </c>
      <c r="CN52" s="253">
        <v>2190.9888000000001</v>
      </c>
      <c r="CO52" s="253">
        <v>1850</v>
      </c>
      <c r="CP52" s="253">
        <v>1850</v>
      </c>
      <c r="CQ52" s="175"/>
      <c r="CR52" s="253">
        <v>2288.8007999999995</v>
      </c>
      <c r="CS52" s="253">
        <v>2288.8007999999995</v>
      </c>
      <c r="CT52" s="253">
        <v>2288.8007999999995</v>
      </c>
      <c r="CU52" s="253">
        <v>2288.8007999999995</v>
      </c>
      <c r="CV52" s="253">
        <v>2288.8007999999995</v>
      </c>
      <c r="CW52" s="253">
        <v>1850</v>
      </c>
      <c r="CX52" s="253">
        <v>2190.9888000000001</v>
      </c>
      <c r="CY52" s="253">
        <v>2190.9888000000001</v>
      </c>
      <c r="CZ52" s="253">
        <v>1850</v>
      </c>
      <c r="DA52" s="253">
        <v>1850</v>
      </c>
      <c r="DB52" s="253"/>
      <c r="DC52" s="253">
        <v>1850</v>
      </c>
      <c r="DD52" s="253">
        <v>1850</v>
      </c>
      <c r="DE52" s="253">
        <v>1850</v>
      </c>
      <c r="DF52" s="253">
        <v>1850</v>
      </c>
      <c r="DG52" s="253">
        <v>1850</v>
      </c>
      <c r="DH52" s="253">
        <v>2190.9887999999996</v>
      </c>
      <c r="DI52" s="253">
        <v>2190.9888000000001</v>
      </c>
      <c r="DJ52" s="253">
        <v>1850</v>
      </c>
      <c r="DK52" s="253">
        <v>1850</v>
      </c>
    </row>
    <row r="53" spans="1:115">
      <c r="A53" s="184">
        <v>47</v>
      </c>
      <c r="B53" s="184">
        <v>47</v>
      </c>
      <c r="C53" s="1"/>
      <c r="D53" s="1">
        <v>5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253">
        <v>2195.8793999999998</v>
      </c>
      <c r="Q53" s="253">
        <v>2195.8793999999998</v>
      </c>
      <c r="R53" s="253">
        <v>2195.8793999999998</v>
      </c>
      <c r="S53" s="253">
        <v>2195.8793999999998</v>
      </c>
      <c r="T53" s="253">
        <v>2195.8793999999998</v>
      </c>
      <c r="U53" s="253">
        <v>2195.8793999999998</v>
      </c>
      <c r="V53" s="253">
        <v>2293.6913999999997</v>
      </c>
      <c r="W53" s="253">
        <v>2293.6913999999997</v>
      </c>
      <c r="X53" s="253">
        <v>2293.6913999999997</v>
      </c>
      <c r="Y53" s="253">
        <v>2195.8793999999998</v>
      </c>
      <c r="Z53" s="253">
        <v>2590</v>
      </c>
      <c r="AA53" s="253">
        <v>2590</v>
      </c>
      <c r="AB53" s="253">
        <v>2590</v>
      </c>
      <c r="AC53" s="253">
        <v>2590</v>
      </c>
      <c r="AD53" s="253">
        <v>2590</v>
      </c>
      <c r="AE53" s="253">
        <v>2590</v>
      </c>
      <c r="AF53" s="253">
        <v>2590</v>
      </c>
      <c r="AG53" s="253">
        <v>2590</v>
      </c>
      <c r="AH53" s="253">
        <v>2590</v>
      </c>
      <c r="AI53" s="253">
        <v>2590</v>
      </c>
      <c r="AJ53" s="253">
        <v>2590</v>
      </c>
      <c r="AK53" s="253">
        <v>2590</v>
      </c>
      <c r="AL53" s="253">
        <v>2590</v>
      </c>
      <c r="AM53" s="253">
        <v>2590</v>
      </c>
      <c r="AN53" s="253">
        <v>2590</v>
      </c>
      <c r="AO53" s="253">
        <v>2293.6913999999997</v>
      </c>
      <c r="AP53" s="253">
        <v>2293.6913999999997</v>
      </c>
      <c r="AQ53" s="253">
        <v>2293.6913999999997</v>
      </c>
      <c r="AR53" s="253">
        <v>2293.6913999999997</v>
      </c>
      <c r="AS53" s="253">
        <v>2293.6913999999997</v>
      </c>
      <c r="AT53" s="253">
        <v>2195.8793999999998</v>
      </c>
      <c r="AU53" s="253">
        <v>2195.8793999999998</v>
      </c>
      <c r="AV53" s="253">
        <v>2293.6913999999997</v>
      </c>
      <c r="AW53" s="253">
        <v>2590</v>
      </c>
      <c r="AX53" s="253">
        <v>2590</v>
      </c>
      <c r="AY53" s="253">
        <v>2590</v>
      </c>
      <c r="AZ53" s="253">
        <v>2590</v>
      </c>
      <c r="BA53" s="253">
        <v>2590</v>
      </c>
      <c r="BB53" s="253">
        <v>2590</v>
      </c>
      <c r="BC53" s="253">
        <v>2590</v>
      </c>
      <c r="BD53" s="253">
        <v>2085</v>
      </c>
      <c r="BE53" s="253">
        <v>2085</v>
      </c>
      <c r="BF53" s="253">
        <v>2085</v>
      </c>
      <c r="BG53" s="253">
        <v>2085</v>
      </c>
      <c r="BH53" s="253">
        <v>2085</v>
      </c>
      <c r="BI53" s="253">
        <v>1825</v>
      </c>
      <c r="BJ53" s="253">
        <v>1825</v>
      </c>
      <c r="BK53" s="253">
        <v>2085</v>
      </c>
      <c r="BL53" s="253">
        <v>2085</v>
      </c>
      <c r="BM53" s="253">
        <v>1825</v>
      </c>
      <c r="BN53" s="253">
        <v>1740</v>
      </c>
      <c r="BO53" s="253">
        <v>1740</v>
      </c>
      <c r="BP53" s="253">
        <v>1740</v>
      </c>
      <c r="BQ53" s="253">
        <v>1740</v>
      </c>
      <c r="BR53" s="253">
        <v>1740</v>
      </c>
      <c r="BS53" s="253">
        <v>1740</v>
      </c>
      <c r="BT53" s="253">
        <v>1740</v>
      </c>
      <c r="BU53" s="253">
        <v>1825</v>
      </c>
      <c r="BV53" s="253">
        <v>1825</v>
      </c>
      <c r="BW53" s="253">
        <v>1775</v>
      </c>
      <c r="BX53" s="253">
        <v>1640</v>
      </c>
      <c r="BY53" s="253">
        <v>1640</v>
      </c>
      <c r="BZ53" s="253">
        <v>1740</v>
      </c>
      <c r="CA53" s="253">
        <v>1740</v>
      </c>
      <c r="CB53" s="253">
        <v>1640</v>
      </c>
      <c r="CC53" s="253">
        <v>1640</v>
      </c>
      <c r="CD53" s="253">
        <v>1640</v>
      </c>
      <c r="CE53" s="253">
        <v>1640</v>
      </c>
      <c r="CF53" s="253">
        <v>1640</v>
      </c>
      <c r="CG53" s="253">
        <v>1640</v>
      </c>
      <c r="CH53" s="253">
        <v>1640</v>
      </c>
      <c r="CI53" s="253">
        <v>1640</v>
      </c>
      <c r="CJ53" s="253">
        <v>1775</v>
      </c>
      <c r="CK53" s="253">
        <v>1640</v>
      </c>
      <c r="CL53" s="253">
        <v>1640</v>
      </c>
      <c r="CM53" s="253">
        <v>1875</v>
      </c>
      <c r="CN53" s="253">
        <v>2195.8793999999998</v>
      </c>
      <c r="CO53" s="253">
        <v>1875</v>
      </c>
      <c r="CP53" s="253">
        <v>1875</v>
      </c>
      <c r="CQ53" s="175"/>
      <c r="CR53" s="253">
        <v>2293.6913999999997</v>
      </c>
      <c r="CS53" s="253">
        <v>2293.6913999999997</v>
      </c>
      <c r="CT53" s="253">
        <v>2293.6913999999997</v>
      </c>
      <c r="CU53" s="253">
        <v>2293.6913999999997</v>
      </c>
      <c r="CV53" s="253">
        <v>2293.6913999999997</v>
      </c>
      <c r="CW53" s="253">
        <v>1875</v>
      </c>
      <c r="CX53" s="253">
        <v>2195.8793999999998</v>
      </c>
      <c r="CY53" s="253">
        <v>2195.8793999999998</v>
      </c>
      <c r="CZ53" s="253">
        <v>1875</v>
      </c>
      <c r="DA53" s="253">
        <v>1875</v>
      </c>
      <c r="DB53" s="253"/>
      <c r="DC53" s="253">
        <v>1875</v>
      </c>
      <c r="DD53" s="253">
        <v>1875</v>
      </c>
      <c r="DE53" s="253">
        <v>1875</v>
      </c>
      <c r="DF53" s="253">
        <v>1875</v>
      </c>
      <c r="DG53" s="253">
        <v>1875</v>
      </c>
      <c r="DH53" s="253">
        <v>2195.8793999999998</v>
      </c>
      <c r="DI53" s="253">
        <v>2195.8793999999998</v>
      </c>
      <c r="DJ53" s="253">
        <v>1875</v>
      </c>
      <c r="DK53" s="253">
        <v>1875</v>
      </c>
    </row>
    <row r="54" spans="1:115">
      <c r="A54" s="184">
        <v>48</v>
      </c>
      <c r="B54" s="184">
        <v>48</v>
      </c>
      <c r="C54" s="1"/>
      <c r="D54" s="1">
        <v>5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253">
        <v>2200</v>
      </c>
      <c r="Q54" s="253">
        <v>2200</v>
      </c>
      <c r="R54" s="253">
        <v>2200</v>
      </c>
      <c r="S54" s="253">
        <v>2200</v>
      </c>
      <c r="T54" s="253">
        <v>2200</v>
      </c>
      <c r="U54" s="253">
        <v>2200</v>
      </c>
      <c r="V54" s="253">
        <v>2300</v>
      </c>
      <c r="W54" s="253">
        <v>2300</v>
      </c>
      <c r="X54" s="253">
        <v>2300</v>
      </c>
      <c r="Y54" s="253">
        <v>2200</v>
      </c>
      <c r="Z54" s="253">
        <v>2600</v>
      </c>
      <c r="AA54" s="253">
        <v>2600</v>
      </c>
      <c r="AB54" s="253">
        <v>2600</v>
      </c>
      <c r="AC54" s="253">
        <v>2600</v>
      </c>
      <c r="AD54" s="253">
        <v>2600</v>
      </c>
      <c r="AE54" s="253">
        <v>2600</v>
      </c>
      <c r="AF54" s="253">
        <v>2600</v>
      </c>
      <c r="AG54" s="253">
        <v>2600</v>
      </c>
      <c r="AH54" s="253">
        <v>2600</v>
      </c>
      <c r="AI54" s="253">
        <v>2600</v>
      </c>
      <c r="AJ54" s="253">
        <v>2600</v>
      </c>
      <c r="AK54" s="253">
        <v>2600</v>
      </c>
      <c r="AL54" s="253">
        <v>2600</v>
      </c>
      <c r="AM54" s="253">
        <v>2600</v>
      </c>
      <c r="AN54" s="253">
        <v>2600</v>
      </c>
      <c r="AO54" s="253">
        <v>2300</v>
      </c>
      <c r="AP54" s="253">
        <v>2300</v>
      </c>
      <c r="AQ54" s="253">
        <v>2300</v>
      </c>
      <c r="AR54" s="253">
        <v>2300</v>
      </c>
      <c r="AS54" s="253">
        <v>2300</v>
      </c>
      <c r="AT54" s="253">
        <v>2200</v>
      </c>
      <c r="AU54" s="253">
        <v>2200</v>
      </c>
      <c r="AV54" s="253">
        <v>2300</v>
      </c>
      <c r="AW54" s="253">
        <v>2600</v>
      </c>
      <c r="AX54" s="253">
        <v>2600</v>
      </c>
      <c r="AY54" s="253">
        <v>2600</v>
      </c>
      <c r="AZ54" s="253">
        <v>2600</v>
      </c>
      <c r="BA54" s="253">
        <v>2600</v>
      </c>
      <c r="BB54" s="253">
        <v>2600</v>
      </c>
      <c r="BC54" s="253">
        <v>2600</v>
      </c>
      <c r="BD54" s="253">
        <v>2100</v>
      </c>
      <c r="BE54" s="253">
        <v>2100</v>
      </c>
      <c r="BF54" s="253">
        <v>2100</v>
      </c>
      <c r="BG54" s="253">
        <v>2100</v>
      </c>
      <c r="BH54" s="253">
        <v>2100</v>
      </c>
      <c r="BI54" s="253">
        <v>1850</v>
      </c>
      <c r="BJ54" s="253">
        <v>1850</v>
      </c>
      <c r="BK54" s="253">
        <v>2100</v>
      </c>
      <c r="BL54" s="253">
        <v>2100</v>
      </c>
      <c r="BM54" s="253">
        <v>1850</v>
      </c>
      <c r="BN54" s="253">
        <v>1750</v>
      </c>
      <c r="BO54" s="253">
        <v>1750</v>
      </c>
      <c r="BP54" s="253">
        <v>1750</v>
      </c>
      <c r="BQ54" s="253">
        <v>1750</v>
      </c>
      <c r="BR54" s="253">
        <v>1750</v>
      </c>
      <c r="BS54" s="253">
        <v>1750</v>
      </c>
      <c r="BT54" s="253">
        <v>1750</v>
      </c>
      <c r="BU54" s="253">
        <v>1850</v>
      </c>
      <c r="BV54" s="253">
        <v>1850</v>
      </c>
      <c r="BW54" s="253">
        <v>1800</v>
      </c>
      <c r="BX54" s="253">
        <v>1650</v>
      </c>
      <c r="BY54" s="253">
        <v>1650</v>
      </c>
      <c r="BZ54" s="253">
        <v>1750</v>
      </c>
      <c r="CA54" s="253">
        <v>1750</v>
      </c>
      <c r="CB54" s="253">
        <v>1650</v>
      </c>
      <c r="CC54" s="253">
        <v>1650</v>
      </c>
      <c r="CD54" s="253">
        <v>1650</v>
      </c>
      <c r="CE54" s="253">
        <v>1650</v>
      </c>
      <c r="CF54" s="253">
        <v>1650</v>
      </c>
      <c r="CG54" s="253">
        <v>1650</v>
      </c>
      <c r="CH54" s="253">
        <v>1650</v>
      </c>
      <c r="CI54" s="253">
        <v>1650</v>
      </c>
      <c r="CJ54" s="253">
        <v>1800</v>
      </c>
      <c r="CK54" s="253">
        <v>1650</v>
      </c>
      <c r="CL54" s="253">
        <v>1650</v>
      </c>
      <c r="CM54" s="253">
        <v>1900</v>
      </c>
      <c r="CN54" s="253">
        <v>2200</v>
      </c>
      <c r="CO54" s="253">
        <v>1900</v>
      </c>
      <c r="CP54" s="253">
        <v>1900</v>
      </c>
      <c r="CQ54" s="175"/>
      <c r="CR54" s="253">
        <v>2300</v>
      </c>
      <c r="CS54" s="253">
        <v>2300</v>
      </c>
      <c r="CT54" s="253">
        <v>2300</v>
      </c>
      <c r="CU54" s="253">
        <v>2300</v>
      </c>
      <c r="CV54" s="253">
        <v>2300</v>
      </c>
      <c r="CW54" s="253">
        <v>1900</v>
      </c>
      <c r="CX54" s="253">
        <v>2200</v>
      </c>
      <c r="CY54" s="253">
        <v>2200</v>
      </c>
      <c r="CZ54" s="253">
        <v>1900</v>
      </c>
      <c r="DA54" s="253">
        <v>1900</v>
      </c>
      <c r="DB54" s="253"/>
      <c r="DC54" s="253">
        <v>1900</v>
      </c>
      <c r="DD54" s="253">
        <v>1900</v>
      </c>
      <c r="DE54" s="253">
        <v>1900</v>
      </c>
      <c r="DF54" s="253">
        <v>1900</v>
      </c>
      <c r="DG54" s="253">
        <v>1900</v>
      </c>
      <c r="DH54" s="253">
        <v>2200</v>
      </c>
      <c r="DI54" s="253">
        <v>2200</v>
      </c>
      <c r="DJ54" s="253">
        <v>1900</v>
      </c>
      <c r="DK54" s="253">
        <v>1900</v>
      </c>
    </row>
    <row r="55" spans="1:115">
      <c r="A55" s="184">
        <v>49</v>
      </c>
      <c r="B55" s="184">
        <v>49</v>
      </c>
      <c r="C55" s="1"/>
      <c r="D55" s="1">
        <v>5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253">
        <v>2200</v>
      </c>
      <c r="Q55" s="253">
        <v>2200</v>
      </c>
      <c r="R55" s="253">
        <v>2200</v>
      </c>
      <c r="S55" s="253">
        <v>2200</v>
      </c>
      <c r="T55" s="253">
        <v>2200</v>
      </c>
      <c r="U55" s="253">
        <v>2200</v>
      </c>
      <c r="V55" s="253">
        <v>2300</v>
      </c>
      <c r="W55" s="253">
        <v>2300</v>
      </c>
      <c r="X55" s="253">
        <v>2300</v>
      </c>
      <c r="Y55" s="253">
        <v>2200</v>
      </c>
      <c r="Z55" s="253">
        <v>2600</v>
      </c>
      <c r="AA55" s="253">
        <v>2600</v>
      </c>
      <c r="AB55" s="253">
        <v>2600</v>
      </c>
      <c r="AC55" s="253">
        <v>2600</v>
      </c>
      <c r="AD55" s="253">
        <v>2600</v>
      </c>
      <c r="AE55" s="253">
        <v>2600</v>
      </c>
      <c r="AF55" s="253">
        <v>2600</v>
      </c>
      <c r="AG55" s="253">
        <v>2600</v>
      </c>
      <c r="AH55" s="253">
        <v>2600</v>
      </c>
      <c r="AI55" s="253">
        <v>2600</v>
      </c>
      <c r="AJ55" s="253">
        <v>2600</v>
      </c>
      <c r="AK55" s="253">
        <v>2600</v>
      </c>
      <c r="AL55" s="253">
        <v>2600</v>
      </c>
      <c r="AM55" s="253">
        <v>2600</v>
      </c>
      <c r="AN55" s="253">
        <v>2600</v>
      </c>
      <c r="AO55" s="253">
        <v>2300</v>
      </c>
      <c r="AP55" s="253">
        <v>2300</v>
      </c>
      <c r="AQ55" s="253">
        <v>2300</v>
      </c>
      <c r="AR55" s="253">
        <v>2300</v>
      </c>
      <c r="AS55" s="253">
        <v>2300</v>
      </c>
      <c r="AT55" s="253">
        <v>2200</v>
      </c>
      <c r="AU55" s="253">
        <v>2200</v>
      </c>
      <c r="AV55" s="253">
        <v>2300</v>
      </c>
      <c r="AW55" s="253">
        <v>2600</v>
      </c>
      <c r="AX55" s="253">
        <v>2600</v>
      </c>
      <c r="AY55" s="253">
        <v>2600</v>
      </c>
      <c r="AZ55" s="253">
        <v>2600</v>
      </c>
      <c r="BA55" s="253">
        <v>2600</v>
      </c>
      <c r="BB55" s="253">
        <v>2600</v>
      </c>
      <c r="BC55" s="253">
        <v>2600</v>
      </c>
      <c r="BD55" s="253">
        <v>2100</v>
      </c>
      <c r="BE55" s="253">
        <v>2100</v>
      </c>
      <c r="BF55" s="253">
        <v>2100</v>
      </c>
      <c r="BG55" s="253">
        <v>2100</v>
      </c>
      <c r="BH55" s="253">
        <v>2100</v>
      </c>
      <c r="BI55" s="253">
        <v>1850</v>
      </c>
      <c r="BJ55" s="253">
        <v>1850</v>
      </c>
      <c r="BK55" s="253">
        <v>2100</v>
      </c>
      <c r="BL55" s="253">
        <v>2100</v>
      </c>
      <c r="BM55" s="253">
        <v>1850</v>
      </c>
      <c r="BN55" s="253">
        <v>1750</v>
      </c>
      <c r="BO55" s="253">
        <v>1750</v>
      </c>
      <c r="BP55" s="253">
        <v>1750</v>
      </c>
      <c r="BQ55" s="253">
        <v>1750</v>
      </c>
      <c r="BR55" s="253">
        <v>1750</v>
      </c>
      <c r="BS55" s="253">
        <v>1750</v>
      </c>
      <c r="BT55" s="253">
        <v>1750</v>
      </c>
      <c r="BU55" s="253">
        <v>1850</v>
      </c>
      <c r="BV55" s="253">
        <v>1850</v>
      </c>
      <c r="BW55" s="253">
        <v>1800</v>
      </c>
      <c r="BX55" s="253">
        <v>1650</v>
      </c>
      <c r="BY55" s="253">
        <v>1650</v>
      </c>
      <c r="BZ55" s="253">
        <v>1750</v>
      </c>
      <c r="CA55" s="253">
        <v>1750</v>
      </c>
      <c r="CB55" s="253">
        <v>1650</v>
      </c>
      <c r="CC55" s="253">
        <v>1650</v>
      </c>
      <c r="CD55" s="253">
        <v>1650</v>
      </c>
      <c r="CE55" s="253">
        <v>1650</v>
      </c>
      <c r="CF55" s="253">
        <v>1650</v>
      </c>
      <c r="CG55" s="253">
        <v>1650</v>
      </c>
      <c r="CH55" s="253">
        <v>1650</v>
      </c>
      <c r="CI55" s="253">
        <v>1650</v>
      </c>
      <c r="CJ55" s="253">
        <v>1800</v>
      </c>
      <c r="CK55" s="253">
        <v>1650</v>
      </c>
      <c r="CL55" s="253">
        <v>1650</v>
      </c>
      <c r="CM55" s="253">
        <v>1900</v>
      </c>
      <c r="CN55" s="253">
        <v>2200</v>
      </c>
      <c r="CO55" s="253">
        <v>1900</v>
      </c>
      <c r="CP55" s="253">
        <v>1900</v>
      </c>
      <c r="CQ55" s="175"/>
      <c r="CR55" s="253">
        <v>2300</v>
      </c>
      <c r="CS55" s="253">
        <v>2300</v>
      </c>
      <c r="CT55" s="253">
        <v>2300</v>
      </c>
      <c r="CU55" s="253">
        <v>2300</v>
      </c>
      <c r="CV55" s="253">
        <v>2300</v>
      </c>
      <c r="CW55" s="253">
        <v>1900</v>
      </c>
      <c r="CX55" s="253">
        <v>2200</v>
      </c>
      <c r="CY55" s="253">
        <v>2200</v>
      </c>
      <c r="CZ55" s="253">
        <v>1900</v>
      </c>
      <c r="DA55" s="253">
        <v>1900</v>
      </c>
      <c r="DB55" s="253"/>
      <c r="DC55" s="253">
        <v>1900</v>
      </c>
      <c r="DD55" s="253">
        <v>1900</v>
      </c>
      <c r="DE55" s="253">
        <v>1900</v>
      </c>
      <c r="DF55" s="253">
        <v>1900</v>
      </c>
      <c r="DG55" s="253">
        <v>1900</v>
      </c>
      <c r="DH55" s="253">
        <v>2200</v>
      </c>
      <c r="DI55" s="253">
        <v>2200</v>
      </c>
      <c r="DJ55" s="253">
        <v>1900</v>
      </c>
      <c r="DK55" s="253">
        <v>1900</v>
      </c>
    </row>
    <row r="56" spans="1:115">
      <c r="A56" s="184">
        <v>50</v>
      </c>
      <c r="B56" s="184">
        <v>50</v>
      </c>
      <c r="C56" s="1"/>
      <c r="D56" s="1">
        <v>5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253">
        <v>2200</v>
      </c>
      <c r="Q56" s="253">
        <v>2200</v>
      </c>
      <c r="R56" s="253">
        <v>2200</v>
      </c>
      <c r="S56" s="253">
        <v>2200</v>
      </c>
      <c r="T56" s="253">
        <v>2200</v>
      </c>
      <c r="U56" s="253">
        <v>2200</v>
      </c>
      <c r="V56" s="253">
        <v>2300</v>
      </c>
      <c r="W56" s="253">
        <v>2300</v>
      </c>
      <c r="X56" s="253">
        <v>2300</v>
      </c>
      <c r="Y56" s="253">
        <v>2200</v>
      </c>
      <c r="Z56" s="253">
        <v>2600</v>
      </c>
      <c r="AA56" s="253">
        <v>2600</v>
      </c>
      <c r="AB56" s="253">
        <v>2600</v>
      </c>
      <c r="AC56" s="253">
        <v>2600</v>
      </c>
      <c r="AD56" s="253">
        <v>2600</v>
      </c>
      <c r="AE56" s="253">
        <v>2600</v>
      </c>
      <c r="AF56" s="253">
        <v>2600</v>
      </c>
      <c r="AG56" s="253">
        <v>2600</v>
      </c>
      <c r="AH56" s="253">
        <v>2600</v>
      </c>
      <c r="AI56" s="253">
        <v>2600</v>
      </c>
      <c r="AJ56" s="253">
        <v>2600</v>
      </c>
      <c r="AK56" s="253">
        <v>2600</v>
      </c>
      <c r="AL56" s="253">
        <v>2600</v>
      </c>
      <c r="AM56" s="253">
        <v>2600</v>
      </c>
      <c r="AN56" s="253">
        <v>2600</v>
      </c>
      <c r="AO56" s="253">
        <v>2300</v>
      </c>
      <c r="AP56" s="253">
        <v>2300</v>
      </c>
      <c r="AQ56" s="253">
        <v>2300</v>
      </c>
      <c r="AR56" s="253">
        <v>2300</v>
      </c>
      <c r="AS56" s="253">
        <v>2300</v>
      </c>
      <c r="AT56" s="253">
        <v>2200</v>
      </c>
      <c r="AU56" s="253">
        <v>2200</v>
      </c>
      <c r="AV56" s="253">
        <v>2300</v>
      </c>
      <c r="AW56" s="253">
        <v>2600</v>
      </c>
      <c r="AX56" s="253">
        <v>2600</v>
      </c>
      <c r="AY56" s="253">
        <v>2600</v>
      </c>
      <c r="AZ56" s="253">
        <v>2600</v>
      </c>
      <c r="BA56" s="253">
        <v>2600</v>
      </c>
      <c r="BB56" s="253">
        <v>2600</v>
      </c>
      <c r="BC56" s="253">
        <v>2600</v>
      </c>
      <c r="BD56" s="253">
        <v>2100</v>
      </c>
      <c r="BE56" s="253">
        <v>2100</v>
      </c>
      <c r="BF56" s="253">
        <v>2100</v>
      </c>
      <c r="BG56" s="253">
        <v>2100</v>
      </c>
      <c r="BH56" s="253">
        <v>2100</v>
      </c>
      <c r="BI56" s="253">
        <v>1850</v>
      </c>
      <c r="BJ56" s="253">
        <v>1850</v>
      </c>
      <c r="BK56" s="253">
        <v>2100</v>
      </c>
      <c r="BL56" s="253">
        <v>2100</v>
      </c>
      <c r="BM56" s="253">
        <v>1850</v>
      </c>
      <c r="BN56" s="253">
        <v>1750</v>
      </c>
      <c r="BO56" s="253">
        <v>1750</v>
      </c>
      <c r="BP56" s="253">
        <v>1750</v>
      </c>
      <c r="BQ56" s="253">
        <v>1750</v>
      </c>
      <c r="BR56" s="253">
        <v>1750</v>
      </c>
      <c r="BS56" s="253">
        <v>1750</v>
      </c>
      <c r="BT56" s="253">
        <v>1750</v>
      </c>
      <c r="BU56" s="253">
        <v>1850</v>
      </c>
      <c r="BV56" s="253">
        <v>1850</v>
      </c>
      <c r="BW56" s="253">
        <v>1800</v>
      </c>
      <c r="BX56" s="253">
        <v>1650</v>
      </c>
      <c r="BY56" s="253">
        <v>1650</v>
      </c>
      <c r="BZ56" s="253">
        <v>1750</v>
      </c>
      <c r="CA56" s="253">
        <v>1750</v>
      </c>
      <c r="CB56" s="253">
        <v>1650</v>
      </c>
      <c r="CC56" s="253">
        <v>1650</v>
      </c>
      <c r="CD56" s="253">
        <v>1650</v>
      </c>
      <c r="CE56" s="253">
        <v>1650</v>
      </c>
      <c r="CF56" s="253">
        <v>1650</v>
      </c>
      <c r="CG56" s="253">
        <v>1650</v>
      </c>
      <c r="CH56" s="253">
        <v>1650</v>
      </c>
      <c r="CI56" s="253">
        <v>1650</v>
      </c>
      <c r="CJ56" s="253">
        <v>1800</v>
      </c>
      <c r="CK56" s="253">
        <v>1650</v>
      </c>
      <c r="CL56" s="253">
        <v>1650</v>
      </c>
      <c r="CM56" s="253">
        <v>1900</v>
      </c>
      <c r="CN56" s="253">
        <v>2200</v>
      </c>
      <c r="CO56" s="253">
        <v>1900</v>
      </c>
      <c r="CP56" s="253">
        <v>1900</v>
      </c>
      <c r="CQ56" s="175"/>
      <c r="CR56" s="253">
        <v>2300</v>
      </c>
      <c r="CS56" s="253">
        <v>2300</v>
      </c>
      <c r="CT56" s="253">
        <v>2300</v>
      </c>
      <c r="CU56" s="253">
        <v>2300</v>
      </c>
      <c r="CV56" s="253">
        <v>2300</v>
      </c>
      <c r="CW56" s="253">
        <v>1900</v>
      </c>
      <c r="CX56" s="253">
        <v>2200</v>
      </c>
      <c r="CY56" s="253">
        <v>2200</v>
      </c>
      <c r="CZ56" s="253">
        <v>1900</v>
      </c>
      <c r="DA56" s="253">
        <v>1900</v>
      </c>
      <c r="DB56" s="253"/>
      <c r="DC56" s="253">
        <v>1900</v>
      </c>
      <c r="DD56" s="253">
        <v>1900</v>
      </c>
      <c r="DE56" s="253">
        <v>1900</v>
      </c>
      <c r="DF56" s="253">
        <v>1900</v>
      </c>
      <c r="DG56" s="253">
        <v>1900</v>
      </c>
      <c r="DH56" s="253">
        <v>2200</v>
      </c>
      <c r="DI56" s="253">
        <v>2200</v>
      </c>
      <c r="DJ56" s="253">
        <v>1900</v>
      </c>
      <c r="DK56" s="253">
        <v>1900</v>
      </c>
    </row>
    <row r="57" spans="1:115">
      <c r="A57" s="184">
        <v>51</v>
      </c>
      <c r="B57" s="184">
        <v>51</v>
      </c>
      <c r="C57" s="1"/>
      <c r="D57" s="1">
        <v>5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22">
        <v>22400</v>
      </c>
      <c r="P57" s="253">
        <v>2200</v>
      </c>
      <c r="Q57" s="253">
        <v>2200</v>
      </c>
      <c r="R57" s="253">
        <v>2200</v>
      </c>
      <c r="S57" s="253">
        <v>2200</v>
      </c>
      <c r="T57" s="253">
        <v>2200</v>
      </c>
      <c r="U57" s="253">
        <v>2200</v>
      </c>
      <c r="V57" s="253">
        <v>2300</v>
      </c>
      <c r="W57" s="253">
        <v>2300</v>
      </c>
      <c r="X57" s="253">
        <v>2300</v>
      </c>
      <c r="Y57" s="253">
        <v>2200</v>
      </c>
      <c r="Z57" s="253">
        <v>2600</v>
      </c>
      <c r="AA57" s="253">
        <v>2600</v>
      </c>
      <c r="AB57" s="253">
        <v>2600</v>
      </c>
      <c r="AC57" s="253">
        <v>2600</v>
      </c>
      <c r="AD57" s="253">
        <v>2600</v>
      </c>
      <c r="AE57" s="253">
        <v>2600</v>
      </c>
      <c r="AF57" s="253">
        <v>2600</v>
      </c>
      <c r="AG57" s="253">
        <v>2600</v>
      </c>
      <c r="AH57" s="253">
        <v>2600</v>
      </c>
      <c r="AI57" s="253">
        <v>2600</v>
      </c>
      <c r="AJ57" s="253">
        <v>2600</v>
      </c>
      <c r="AK57" s="253">
        <v>2600</v>
      </c>
      <c r="AL57" s="253">
        <v>2600</v>
      </c>
      <c r="AM57" s="253">
        <v>2600</v>
      </c>
      <c r="AN57" s="253">
        <v>2600</v>
      </c>
      <c r="AO57" s="253">
        <v>2300</v>
      </c>
      <c r="AP57" s="253">
        <v>2300</v>
      </c>
      <c r="AQ57" s="253">
        <v>2300</v>
      </c>
      <c r="AR57" s="253">
        <v>2300</v>
      </c>
      <c r="AS57" s="253">
        <v>2300</v>
      </c>
      <c r="AT57" s="253">
        <v>2200</v>
      </c>
      <c r="AU57" s="253">
        <v>2200</v>
      </c>
      <c r="AV57" s="253">
        <v>2300</v>
      </c>
      <c r="AW57" s="253">
        <v>2600</v>
      </c>
      <c r="AX57" s="253">
        <v>2600</v>
      </c>
      <c r="AY57" s="253">
        <v>2600</v>
      </c>
      <c r="AZ57" s="253">
        <v>2600</v>
      </c>
      <c r="BA57" s="253">
        <v>2600</v>
      </c>
      <c r="BB57" s="253">
        <v>2600</v>
      </c>
      <c r="BC57" s="253">
        <v>2600</v>
      </c>
      <c r="BD57" s="253">
        <v>2100</v>
      </c>
      <c r="BE57" s="253">
        <v>2100</v>
      </c>
      <c r="BF57" s="253">
        <v>2100</v>
      </c>
      <c r="BG57" s="253">
        <v>2100</v>
      </c>
      <c r="BH57" s="253">
        <v>2100</v>
      </c>
      <c r="BI57" s="253">
        <v>1850</v>
      </c>
      <c r="BJ57" s="253">
        <v>1850</v>
      </c>
      <c r="BK57" s="253">
        <v>2100</v>
      </c>
      <c r="BL57" s="253">
        <v>2100</v>
      </c>
      <c r="BM57" s="253">
        <v>1850</v>
      </c>
      <c r="BN57" s="253">
        <v>1750</v>
      </c>
      <c r="BO57" s="253">
        <v>1750</v>
      </c>
      <c r="BP57" s="253">
        <v>1750</v>
      </c>
      <c r="BQ57" s="253">
        <v>1750</v>
      </c>
      <c r="BR57" s="253">
        <v>1750</v>
      </c>
      <c r="BS57" s="253">
        <v>1750</v>
      </c>
      <c r="BT57" s="253">
        <v>1750</v>
      </c>
      <c r="BU57" s="253">
        <v>1850</v>
      </c>
      <c r="BV57" s="253">
        <v>1850</v>
      </c>
      <c r="BW57" s="253">
        <v>1800</v>
      </c>
      <c r="BX57" s="253">
        <v>1650</v>
      </c>
      <c r="BY57" s="253">
        <v>1650</v>
      </c>
      <c r="BZ57" s="253">
        <v>1750</v>
      </c>
      <c r="CA57" s="253">
        <v>1750</v>
      </c>
      <c r="CB57" s="253">
        <v>1650</v>
      </c>
      <c r="CC57" s="253">
        <v>1650</v>
      </c>
      <c r="CD57" s="253">
        <v>1650</v>
      </c>
      <c r="CE57" s="253">
        <v>1650</v>
      </c>
      <c r="CF57" s="253">
        <v>1650</v>
      </c>
      <c r="CG57" s="253">
        <v>1650</v>
      </c>
      <c r="CH57" s="253">
        <v>1650</v>
      </c>
      <c r="CI57" s="253">
        <v>1650</v>
      </c>
      <c r="CJ57" s="253">
        <v>1800</v>
      </c>
      <c r="CK57" s="253">
        <v>1650</v>
      </c>
      <c r="CL57" s="253">
        <v>1650</v>
      </c>
      <c r="CM57" s="253">
        <v>1900</v>
      </c>
      <c r="CN57" s="253">
        <v>2200</v>
      </c>
      <c r="CO57" s="253">
        <v>1900</v>
      </c>
      <c r="CP57" s="253">
        <v>1900</v>
      </c>
      <c r="CQ57" s="175"/>
      <c r="CR57" s="253">
        <v>2300</v>
      </c>
      <c r="CS57" s="253">
        <v>2300</v>
      </c>
      <c r="CT57" s="253">
        <v>2300</v>
      </c>
      <c r="CU57" s="253">
        <v>2300</v>
      </c>
      <c r="CV57" s="253">
        <v>2300</v>
      </c>
      <c r="CW57" s="253">
        <v>1900</v>
      </c>
      <c r="CX57" s="253">
        <v>2200</v>
      </c>
      <c r="CY57" s="253">
        <v>2200</v>
      </c>
      <c r="CZ57" s="253">
        <v>1900</v>
      </c>
      <c r="DA57" s="253">
        <v>1900</v>
      </c>
      <c r="DB57" s="253"/>
      <c r="DC57" s="253">
        <v>1900</v>
      </c>
      <c r="DD57" s="253">
        <v>1900</v>
      </c>
      <c r="DE57" s="253">
        <v>1900</v>
      </c>
      <c r="DF57" s="253">
        <v>1900</v>
      </c>
      <c r="DG57" s="253">
        <v>1900</v>
      </c>
      <c r="DH57" s="253">
        <v>2200</v>
      </c>
      <c r="DI57" s="253">
        <v>2200</v>
      </c>
      <c r="DJ57" s="253">
        <v>1900</v>
      </c>
      <c r="DK57" s="253">
        <v>1900</v>
      </c>
    </row>
    <row r="58" spans="1:115" ht="14.65" thickBot="1">
      <c r="A58" s="184">
        <v>52</v>
      </c>
      <c r="B58" s="184">
        <v>52</v>
      </c>
      <c r="C58" s="1"/>
      <c r="D58" s="1">
        <v>5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13">
        <v>25000</v>
      </c>
      <c r="P58" s="253">
        <v>2200</v>
      </c>
      <c r="Q58" s="253">
        <v>2200</v>
      </c>
      <c r="R58" s="253">
        <v>2200</v>
      </c>
      <c r="S58" s="253">
        <v>2200</v>
      </c>
      <c r="T58" s="253">
        <v>2200</v>
      </c>
      <c r="U58" s="253">
        <v>2200</v>
      </c>
      <c r="V58" s="152">
        <v>2300</v>
      </c>
      <c r="W58" s="152">
        <v>2300</v>
      </c>
      <c r="X58" s="152">
        <v>2300</v>
      </c>
      <c r="Y58" s="253">
        <v>2200</v>
      </c>
      <c r="Z58" s="152">
        <v>2600</v>
      </c>
      <c r="AA58" s="152">
        <v>2600</v>
      </c>
      <c r="AB58" s="152">
        <v>2600</v>
      </c>
      <c r="AC58" s="152">
        <v>2600</v>
      </c>
      <c r="AD58" s="152">
        <v>2600</v>
      </c>
      <c r="AE58" s="152">
        <v>2600</v>
      </c>
      <c r="AF58" s="152">
        <v>2600</v>
      </c>
      <c r="AG58" s="152">
        <v>2600</v>
      </c>
      <c r="AH58" s="152">
        <v>2600</v>
      </c>
      <c r="AI58" s="152">
        <v>2600</v>
      </c>
      <c r="AJ58" s="152">
        <v>2600</v>
      </c>
      <c r="AK58" s="152">
        <v>2600</v>
      </c>
      <c r="AL58" s="152">
        <v>2600</v>
      </c>
      <c r="AM58" s="152">
        <v>2600</v>
      </c>
      <c r="AN58" s="152">
        <v>2600</v>
      </c>
      <c r="AO58" s="152">
        <v>2300</v>
      </c>
      <c r="AP58" s="152">
        <v>2300</v>
      </c>
      <c r="AQ58" s="152">
        <v>2300</v>
      </c>
      <c r="AR58" s="152">
        <v>2300</v>
      </c>
      <c r="AS58" s="152">
        <v>2300</v>
      </c>
      <c r="AT58" s="152">
        <v>2200</v>
      </c>
      <c r="AU58" s="152">
        <v>2200</v>
      </c>
      <c r="AV58" s="152">
        <v>2300</v>
      </c>
      <c r="AW58" s="152">
        <v>2600</v>
      </c>
      <c r="AX58" s="152">
        <v>2600</v>
      </c>
      <c r="AY58" s="152">
        <v>2600</v>
      </c>
      <c r="AZ58" s="152">
        <v>2600</v>
      </c>
      <c r="BA58" s="152">
        <v>2600</v>
      </c>
      <c r="BB58" s="152">
        <v>2600</v>
      </c>
      <c r="BC58" s="152">
        <v>2600</v>
      </c>
      <c r="BD58" s="152">
        <v>2100</v>
      </c>
      <c r="BE58" s="152">
        <v>2100</v>
      </c>
      <c r="BF58" s="152">
        <v>2100</v>
      </c>
      <c r="BG58" s="152">
        <v>2100</v>
      </c>
      <c r="BH58" s="152">
        <v>2100</v>
      </c>
      <c r="BI58" s="152">
        <v>1850</v>
      </c>
      <c r="BJ58" s="152">
        <v>1850</v>
      </c>
      <c r="BK58" s="152">
        <v>2100</v>
      </c>
      <c r="BL58" s="152">
        <v>2100</v>
      </c>
      <c r="BM58" s="152">
        <v>1850</v>
      </c>
      <c r="BN58" s="152">
        <v>1750</v>
      </c>
      <c r="BO58" s="152">
        <v>1750</v>
      </c>
      <c r="BP58" s="152">
        <v>1750</v>
      </c>
      <c r="BQ58" s="152">
        <v>1750</v>
      </c>
      <c r="BR58" s="152">
        <v>1750</v>
      </c>
      <c r="BS58" s="152">
        <v>1750</v>
      </c>
      <c r="BT58" s="152">
        <v>1750</v>
      </c>
      <c r="BU58" s="152">
        <v>1850</v>
      </c>
      <c r="BV58" s="152">
        <v>1850</v>
      </c>
      <c r="BW58" s="152">
        <v>1800</v>
      </c>
      <c r="BX58" s="152">
        <v>1650</v>
      </c>
      <c r="BY58" s="152">
        <v>1650</v>
      </c>
      <c r="BZ58" s="152">
        <v>1750</v>
      </c>
      <c r="CA58" s="152">
        <v>1750</v>
      </c>
      <c r="CB58" s="152">
        <v>1650</v>
      </c>
      <c r="CC58" s="152">
        <v>1650</v>
      </c>
      <c r="CD58" s="152">
        <v>1650</v>
      </c>
      <c r="CE58" s="152">
        <v>1650</v>
      </c>
      <c r="CF58" s="152">
        <v>1650</v>
      </c>
      <c r="CG58" s="152">
        <v>1650</v>
      </c>
      <c r="CH58" s="152">
        <v>1650</v>
      </c>
      <c r="CI58" s="152">
        <v>1650</v>
      </c>
      <c r="CJ58" s="152">
        <v>1800</v>
      </c>
      <c r="CK58" s="152">
        <v>1650</v>
      </c>
      <c r="CL58" s="152">
        <v>1650</v>
      </c>
      <c r="CM58" s="152">
        <v>1900</v>
      </c>
      <c r="CN58" s="152">
        <v>2200</v>
      </c>
      <c r="CO58" s="152">
        <v>1900</v>
      </c>
      <c r="CP58" s="152">
        <v>1900</v>
      </c>
      <c r="CQ58" s="175"/>
      <c r="CR58" s="152">
        <v>2300</v>
      </c>
      <c r="CS58" s="152">
        <v>2300</v>
      </c>
      <c r="CT58" s="152">
        <v>2300</v>
      </c>
      <c r="CU58" s="152">
        <v>2300</v>
      </c>
      <c r="CV58" s="152">
        <v>2300</v>
      </c>
      <c r="CW58" s="152">
        <v>1900</v>
      </c>
      <c r="CX58" s="152">
        <v>2200</v>
      </c>
      <c r="CY58" s="152">
        <v>2200</v>
      </c>
      <c r="CZ58" s="152">
        <v>1900</v>
      </c>
      <c r="DA58" s="152">
        <v>1900</v>
      </c>
      <c r="DB58" s="152"/>
      <c r="DC58" s="152">
        <v>1900</v>
      </c>
      <c r="DD58" s="152">
        <v>1900</v>
      </c>
      <c r="DE58" s="152">
        <v>1900</v>
      </c>
      <c r="DF58" s="152">
        <v>1900</v>
      </c>
      <c r="DG58" s="152">
        <v>1900</v>
      </c>
      <c r="DH58" s="152">
        <v>2200</v>
      </c>
      <c r="DI58" s="152">
        <v>2200</v>
      </c>
      <c r="DJ58" s="152">
        <v>1900</v>
      </c>
      <c r="DK58" s="152">
        <v>1900</v>
      </c>
    </row>
    <row r="59" spans="1:115">
      <c r="A59" s="184">
        <v>53</v>
      </c>
      <c r="B59" s="184">
        <v>53</v>
      </c>
      <c r="C59" s="1"/>
      <c r="D59" s="1">
        <v>5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15">
      <c r="A60" s="184">
        <v>54</v>
      </c>
      <c r="B60" s="184">
        <v>54</v>
      </c>
      <c r="C60" s="1"/>
      <c r="D60" s="1">
        <v>5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15">
      <c r="A61" s="184">
        <v>55</v>
      </c>
      <c r="B61" s="184">
        <v>55</v>
      </c>
      <c r="C61" s="1"/>
      <c r="D61" s="1">
        <v>5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15">
      <c r="A62" s="184">
        <v>56</v>
      </c>
      <c r="B62" s="184">
        <v>56</v>
      </c>
      <c r="C62" s="1"/>
      <c r="D62" s="1">
        <v>5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15">
      <c r="A63" s="184">
        <v>57</v>
      </c>
      <c r="B63" s="184">
        <v>57</v>
      </c>
      <c r="C63" s="1"/>
      <c r="D63" s="1">
        <v>5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15">
      <c r="A64" s="184">
        <v>58</v>
      </c>
      <c r="B64" s="184">
        <v>58</v>
      </c>
      <c r="C64" s="1"/>
      <c r="D64" s="1">
        <v>5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>
      <c r="A65" s="184">
        <v>59</v>
      </c>
      <c r="B65" s="184">
        <v>59</v>
      </c>
      <c r="C65" s="1"/>
      <c r="D65" s="1">
        <v>5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>
      <c r="A66" s="184">
        <v>60</v>
      </c>
      <c r="B66" s="184">
        <v>60</v>
      </c>
      <c r="C66" s="1"/>
      <c r="D66" s="1">
        <v>5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>
      <c r="A67" s="184">
        <v>61</v>
      </c>
      <c r="B67" s="184">
        <v>61</v>
      </c>
      <c r="C67" s="1"/>
      <c r="D67" s="1">
        <v>5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>
      <c r="A68" s="184">
        <v>62</v>
      </c>
      <c r="B68" s="184">
        <v>62</v>
      </c>
      <c r="C68" s="1"/>
      <c r="D68" s="1">
        <v>5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>
      <c r="A69" s="184">
        <v>63</v>
      </c>
      <c r="B69" s="184">
        <v>63</v>
      </c>
      <c r="C69" s="1"/>
      <c r="D69" s="1">
        <v>5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>
      <c r="A70" s="184">
        <v>64</v>
      </c>
      <c r="B70" s="184">
        <v>64</v>
      </c>
      <c r="C70" s="1"/>
      <c r="D70" s="1">
        <v>5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>
      <c r="A71" s="184">
        <v>65</v>
      </c>
      <c r="B71" s="184">
        <v>65</v>
      </c>
      <c r="C71" s="1"/>
      <c r="D71" s="1">
        <v>5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>
      <c r="A72" s="184">
        <v>66</v>
      </c>
      <c r="B72" s="184">
        <v>66</v>
      </c>
      <c r="C72" s="1"/>
      <c r="D72" s="1">
        <v>5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>
      <c r="A73" s="184">
        <v>67</v>
      </c>
      <c r="B73" s="184">
        <v>67</v>
      </c>
      <c r="C73" s="1"/>
      <c r="D73" s="1">
        <v>5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>
      <c r="A74" s="184">
        <v>68</v>
      </c>
      <c r="B74" s="184">
        <v>68</v>
      </c>
      <c r="C74" s="1"/>
      <c r="D74" s="1">
        <v>5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>
      <c r="A75" s="184">
        <v>69</v>
      </c>
      <c r="B75" s="184">
        <v>69</v>
      </c>
      <c r="C75" s="1"/>
      <c r="D75" s="1">
        <v>5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>
      <c r="A76" s="184">
        <v>70</v>
      </c>
      <c r="B76" s="184">
        <v>70</v>
      </c>
      <c r="C76" s="1"/>
      <c r="D76" s="1">
        <v>5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>
      <c r="A77" s="184">
        <v>71</v>
      </c>
      <c r="B77" s="184">
        <v>71</v>
      </c>
      <c r="C77" s="1"/>
      <c r="D77" s="1">
        <v>5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>
      <c r="A78" s="184">
        <v>72</v>
      </c>
      <c r="B78" s="184">
        <v>72</v>
      </c>
      <c r="C78" s="1"/>
      <c r="D78" s="1">
        <v>5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>
      <c r="A79" s="184">
        <v>73</v>
      </c>
      <c r="B79" s="184">
        <v>73</v>
      </c>
      <c r="C79" s="1"/>
      <c r="D79" s="1">
        <v>5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>
      <c r="A80" s="184">
        <v>74</v>
      </c>
      <c r="B80" s="184">
        <v>74</v>
      </c>
      <c r="C80" s="1"/>
      <c r="D80" s="1">
        <v>5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>
      <c r="A81" s="184">
        <v>75</v>
      </c>
      <c r="B81" s="184">
        <v>75</v>
      </c>
      <c r="C81" s="1"/>
      <c r="D81" s="1">
        <v>5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>
      <c r="A82" s="184">
        <v>76</v>
      </c>
      <c r="B82" s="184">
        <v>76</v>
      </c>
      <c r="C82" s="1"/>
      <c r="D82" s="1">
        <v>5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>
      <c r="A83" s="184">
        <v>77</v>
      </c>
      <c r="B83" s="184">
        <v>77</v>
      </c>
      <c r="C83" s="1"/>
      <c r="D83" s="1">
        <v>5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>
      <c r="A84" s="184">
        <v>78</v>
      </c>
      <c r="B84" s="184">
        <v>78</v>
      </c>
      <c r="C84" s="1"/>
      <c r="D84" s="1">
        <v>5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>
      <c r="A85" s="184">
        <v>80</v>
      </c>
      <c r="B85" s="184">
        <v>80</v>
      </c>
      <c r="C85" s="1"/>
      <c r="D85" s="1">
        <v>5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>
      <c r="A86" s="184">
        <v>81</v>
      </c>
      <c r="B86" s="184">
        <v>81</v>
      </c>
      <c r="C86" s="1"/>
      <c r="D86" s="1">
        <v>5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>
      <c r="A87" s="184">
        <v>82</v>
      </c>
      <c r="B87" s="184">
        <v>82</v>
      </c>
      <c r="C87" s="1"/>
      <c r="D87" s="1">
        <v>5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>
      <c r="A88" s="184">
        <v>83</v>
      </c>
      <c r="B88" s="184">
        <v>83</v>
      </c>
      <c r="C88" s="1"/>
      <c r="D88" s="1">
        <v>5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>
      <c r="A89" s="184">
        <v>84</v>
      </c>
      <c r="B89" s="184">
        <v>84</v>
      </c>
      <c r="C89" s="1"/>
      <c r="D89" s="1">
        <v>5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>
      <c r="A90" s="184">
        <v>85</v>
      </c>
      <c r="B90" s="184">
        <v>85</v>
      </c>
      <c r="C90" s="1"/>
      <c r="D90" s="1">
        <v>5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>
      <c r="A91" s="184">
        <v>86</v>
      </c>
      <c r="B91" s="184">
        <v>86</v>
      </c>
      <c r="C91" s="1"/>
      <c r="D91" s="1">
        <v>5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>
      <c r="A92" s="184">
        <v>87</v>
      </c>
      <c r="B92" s="184">
        <v>87</v>
      </c>
      <c r="C92" s="1"/>
      <c r="D92" s="1">
        <v>5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>
      <c r="A93" s="184">
        <v>88</v>
      </c>
      <c r="B93" s="184">
        <v>88</v>
      </c>
      <c r="C93" s="1"/>
      <c r="D93" s="1">
        <v>5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>
      <c r="A94" s="184">
        <v>89</v>
      </c>
      <c r="B94" s="184">
        <v>89</v>
      </c>
      <c r="C94" s="1"/>
      <c r="D94" s="1">
        <v>5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>
      <c r="A95" s="184">
        <v>91</v>
      </c>
      <c r="B95" s="184">
        <v>91</v>
      </c>
      <c r="C95" s="1"/>
      <c r="D95" s="1">
        <v>5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>
      <c r="A96" s="184">
        <v>92</v>
      </c>
      <c r="B96" s="184">
        <v>92</v>
      </c>
      <c r="C96" s="1"/>
      <c r="D96" s="1">
        <v>5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>
      <c r="A97" s="184">
        <v>93</v>
      </c>
      <c r="B97" s="184">
        <v>93</v>
      </c>
      <c r="C97" s="1"/>
      <c r="D97" s="1">
        <v>5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>
      <c r="A98" s="184">
        <v>94</v>
      </c>
      <c r="B98" s="184">
        <v>94</v>
      </c>
      <c r="C98" s="1"/>
      <c r="D98" s="1">
        <v>5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>
      <c r="A99" s="184">
        <v>95</v>
      </c>
      <c r="B99" s="184">
        <v>95</v>
      </c>
      <c r="C99" s="1"/>
      <c r="D99" s="1">
        <v>5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  <row r="100" spans="1:10">
      <c r="A100" s="184">
        <v>96</v>
      </c>
      <c r="B100" s="184">
        <v>96</v>
      </c>
      <c r="C100" s="1"/>
      <c r="D100" s="1">
        <v>5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</row>
    <row r="101" spans="1:10">
      <c r="A101" s="184">
        <v>97</v>
      </c>
      <c r="B101" s="184">
        <v>97</v>
      </c>
      <c r="C101" s="1"/>
      <c r="D101" s="1">
        <v>5</v>
      </c>
      <c r="F101" t="s">
        <v>96</v>
      </c>
      <c r="G101" t="s">
        <v>96</v>
      </c>
      <c r="H101" t="s">
        <v>96</v>
      </c>
      <c r="I101" t="s">
        <v>96</v>
      </c>
      <c r="J101" t="s">
        <v>96</v>
      </c>
    </row>
    <row r="102" spans="1:10">
      <c r="A102" s="184">
        <v>98</v>
      </c>
      <c r="B102" s="184">
        <v>98</v>
      </c>
      <c r="D102" s="1">
        <v>5</v>
      </c>
      <c r="F102" t="s">
        <v>96</v>
      </c>
      <c r="G102" t="s">
        <v>96</v>
      </c>
      <c r="H102" t="s">
        <v>96</v>
      </c>
      <c r="I102" t="s">
        <v>96</v>
      </c>
      <c r="J102" t="s">
        <v>96</v>
      </c>
    </row>
    <row r="103" spans="1:10">
      <c r="A103" s="184">
        <v>99</v>
      </c>
      <c r="B103" s="184">
        <v>99</v>
      </c>
      <c r="D103" s="1">
        <v>5</v>
      </c>
      <c r="F103" t="s">
        <v>96</v>
      </c>
      <c r="G103" t="s">
        <v>96</v>
      </c>
      <c r="H103" t="s">
        <v>96</v>
      </c>
      <c r="I103" t="s">
        <v>96</v>
      </c>
      <c r="J103" t="s">
        <v>96</v>
      </c>
    </row>
    <row r="104" spans="1:10">
      <c r="D104" s="1"/>
    </row>
    <row r="105" spans="1:10">
      <c r="D105" s="1"/>
    </row>
    <row r="106" spans="1:10">
      <c r="D106" s="1"/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FC18-37BE-4AA3-815B-3B64CFD0E851}">
  <sheetPr codeName="Blad41"/>
  <dimension ref="A3:EF132"/>
  <sheetViews>
    <sheetView workbookViewId="0">
      <pane xSplit="15" ySplit="6" topLeftCell="P7" activePane="bottomRight" state="frozen"/>
      <selection pane="bottomRight" activeCell="P7" sqref="P7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10" width="9" hidden="1" customWidth="1"/>
    <col min="11" max="13" width="8.85546875" hidden="1" customWidth="1"/>
    <col min="14" max="14" width="12.28515625" customWidth="1"/>
  </cols>
  <sheetData>
    <row r="3" spans="1:136" ht="14.65" thickBot="1"/>
    <row r="4" spans="1:136">
      <c r="P4" s="23" t="s">
        <v>663</v>
      </c>
      <c r="Q4" s="22" t="s">
        <v>664</v>
      </c>
      <c r="R4" s="22" t="s">
        <v>47</v>
      </c>
      <c r="S4" s="22" t="s">
        <v>665</v>
      </c>
      <c r="T4" s="22" t="s">
        <v>666</v>
      </c>
      <c r="U4" s="22" t="s">
        <v>667</v>
      </c>
      <c r="V4" s="22" t="s">
        <v>668</v>
      </c>
      <c r="W4" s="22" t="s">
        <v>669</v>
      </c>
      <c r="X4" s="22" t="s">
        <v>670</v>
      </c>
      <c r="Y4" s="22" t="s">
        <v>671</v>
      </c>
      <c r="Z4" s="22" t="s">
        <v>672</v>
      </c>
      <c r="AA4" s="22" t="s">
        <v>673</v>
      </c>
      <c r="AB4" s="22" t="s">
        <v>674</v>
      </c>
      <c r="AC4" s="22" t="s">
        <v>675</v>
      </c>
      <c r="AD4" s="22" t="s">
        <v>676</v>
      </c>
      <c r="AE4" s="22" t="s">
        <v>677</v>
      </c>
      <c r="AF4" s="22" t="s">
        <v>678</v>
      </c>
      <c r="AG4" s="22" t="s">
        <v>679</v>
      </c>
      <c r="AH4" s="22" t="s">
        <v>680</v>
      </c>
      <c r="AI4" s="22" t="s">
        <v>681</v>
      </c>
      <c r="AJ4" s="22" t="s">
        <v>682</v>
      </c>
      <c r="AK4" s="22" t="s">
        <v>683</v>
      </c>
      <c r="AL4" s="22" t="s">
        <v>684</v>
      </c>
      <c r="AM4" s="22" t="s">
        <v>685</v>
      </c>
      <c r="AN4" s="22" t="s">
        <v>686</v>
      </c>
      <c r="AO4" s="22" t="s">
        <v>687</v>
      </c>
      <c r="AP4" s="22" t="s">
        <v>688</v>
      </c>
      <c r="AQ4" s="22" t="s">
        <v>689</v>
      </c>
      <c r="AR4" s="22" t="s">
        <v>690</v>
      </c>
      <c r="AS4" s="22" t="s">
        <v>691</v>
      </c>
      <c r="AT4" s="22" t="s">
        <v>692</v>
      </c>
      <c r="AU4" s="22" t="s">
        <v>693</v>
      </c>
      <c r="AV4" s="22" t="s">
        <v>694</v>
      </c>
      <c r="AW4" s="22" t="s">
        <v>695</v>
      </c>
      <c r="AX4" s="22" t="s">
        <v>696</v>
      </c>
      <c r="AY4" s="22" t="s">
        <v>697</v>
      </c>
      <c r="AZ4" s="22" t="s">
        <v>698</v>
      </c>
      <c r="BA4" s="22" t="s">
        <v>699</v>
      </c>
      <c r="BB4" s="22" t="s">
        <v>700</v>
      </c>
      <c r="BC4" s="22" t="s">
        <v>701</v>
      </c>
      <c r="BD4" s="22" t="s">
        <v>702</v>
      </c>
      <c r="BE4" s="22" t="s">
        <v>703</v>
      </c>
      <c r="BF4" s="22" t="s">
        <v>704</v>
      </c>
      <c r="BG4" s="22" t="s">
        <v>705</v>
      </c>
      <c r="BH4" s="22" t="s">
        <v>706</v>
      </c>
      <c r="BI4" s="22" t="s">
        <v>707</v>
      </c>
      <c r="BJ4" s="68" t="s">
        <v>708</v>
      </c>
      <c r="BK4" s="22" t="s">
        <v>709</v>
      </c>
      <c r="BL4" s="22" t="s">
        <v>710</v>
      </c>
      <c r="BM4" s="22" t="s">
        <v>711</v>
      </c>
      <c r="BN4" s="22" t="s">
        <v>712</v>
      </c>
      <c r="BO4" s="22" t="s">
        <v>713</v>
      </c>
      <c r="BP4" s="22" t="s">
        <v>714</v>
      </c>
      <c r="BQ4" s="22" t="s">
        <v>715</v>
      </c>
      <c r="BR4" s="22" t="s">
        <v>716</v>
      </c>
      <c r="BS4" s="22" t="s">
        <v>717</v>
      </c>
      <c r="BT4" s="22" t="s">
        <v>46</v>
      </c>
      <c r="BU4" s="22" t="s">
        <v>718</v>
      </c>
      <c r="BV4" s="22" t="s">
        <v>719</v>
      </c>
      <c r="BW4" s="22" t="s">
        <v>720</v>
      </c>
      <c r="BX4" s="22" t="s">
        <v>721</v>
      </c>
      <c r="BY4" s="22" t="s">
        <v>722</v>
      </c>
      <c r="BZ4" s="22" t="s">
        <v>723</v>
      </c>
      <c r="CA4" s="22" t="s">
        <v>724</v>
      </c>
      <c r="CB4" s="22" t="s">
        <v>217</v>
      </c>
      <c r="CC4" s="22" t="s">
        <v>725</v>
      </c>
      <c r="CD4" s="22" t="s">
        <v>726</v>
      </c>
      <c r="CE4" s="22" t="s">
        <v>727</v>
      </c>
      <c r="CF4" s="22" t="s">
        <v>728</v>
      </c>
      <c r="CG4" s="22" t="s">
        <v>729</v>
      </c>
      <c r="CH4" s="22" t="s">
        <v>730</v>
      </c>
      <c r="CI4" s="22" t="s">
        <v>731</v>
      </c>
      <c r="CJ4" s="22" t="s">
        <v>732</v>
      </c>
      <c r="CK4" s="22" t="s">
        <v>733</v>
      </c>
      <c r="CL4" s="22" t="s">
        <v>734</v>
      </c>
      <c r="CM4" s="22" t="s">
        <v>735</v>
      </c>
      <c r="CN4" s="22" t="s">
        <v>736</v>
      </c>
      <c r="CO4" s="22" t="s">
        <v>737</v>
      </c>
      <c r="CP4" s="22" t="s">
        <v>738</v>
      </c>
      <c r="CQ4" s="22" t="s">
        <v>739</v>
      </c>
      <c r="CR4" s="22" t="s">
        <v>740</v>
      </c>
      <c r="CS4" s="22" t="s">
        <v>741</v>
      </c>
      <c r="CT4" s="22" t="s">
        <v>742</v>
      </c>
      <c r="CU4" s="22" t="s">
        <v>743</v>
      </c>
      <c r="CV4" s="22" t="s">
        <v>744</v>
      </c>
      <c r="CW4" s="22" t="s">
        <v>745</v>
      </c>
      <c r="CX4" s="22" t="s">
        <v>221</v>
      </c>
      <c r="CY4" s="22" t="s">
        <v>746</v>
      </c>
      <c r="CZ4" s="22" t="s">
        <v>747</v>
      </c>
      <c r="DA4" s="22" t="s">
        <v>748</v>
      </c>
      <c r="DB4" s="22" t="s">
        <v>749</v>
      </c>
      <c r="DC4" s="22" t="s">
        <v>750</v>
      </c>
      <c r="DD4" s="22" t="s">
        <v>751</v>
      </c>
      <c r="DE4" s="22" t="s">
        <v>752</v>
      </c>
      <c r="DF4" s="22" t="s">
        <v>753</v>
      </c>
      <c r="DG4" s="22" t="s">
        <v>754</v>
      </c>
      <c r="DH4" s="22" t="s">
        <v>755</v>
      </c>
      <c r="DI4" s="22" t="s">
        <v>756</v>
      </c>
      <c r="DJ4" s="22" t="s">
        <v>757</v>
      </c>
      <c r="DK4" s="22" t="s">
        <v>758</v>
      </c>
      <c r="DL4" s="22" t="s">
        <v>759</v>
      </c>
      <c r="DM4" s="22" t="s">
        <v>760</v>
      </c>
      <c r="DN4" s="22" t="s">
        <v>761</v>
      </c>
      <c r="DO4" s="22" t="s">
        <v>762</v>
      </c>
      <c r="DP4" s="22" t="s">
        <v>763</v>
      </c>
      <c r="DQ4" s="22" t="s">
        <v>764</v>
      </c>
      <c r="DR4" s="22" t="s">
        <v>765</v>
      </c>
      <c r="DS4" s="22" t="s">
        <v>766</v>
      </c>
      <c r="DT4" s="22" t="s">
        <v>767</v>
      </c>
      <c r="DU4" s="22" t="s">
        <v>768</v>
      </c>
      <c r="DV4" s="22" t="s">
        <v>769</v>
      </c>
      <c r="DW4" s="22" t="s">
        <v>770</v>
      </c>
      <c r="DX4" s="22" t="s">
        <v>771</v>
      </c>
      <c r="DY4" s="22" t="s">
        <v>772</v>
      </c>
      <c r="DZ4" s="22" t="s">
        <v>773</v>
      </c>
      <c r="EA4" s="22" t="s">
        <v>774</v>
      </c>
      <c r="EB4" s="22" t="s">
        <v>775</v>
      </c>
      <c r="EC4" s="22" t="s">
        <v>776</v>
      </c>
      <c r="ED4" s="22" t="s">
        <v>777</v>
      </c>
      <c r="EE4" s="22" t="s">
        <v>778</v>
      </c>
      <c r="EF4" s="70" t="s">
        <v>779</v>
      </c>
    </row>
    <row r="5" spans="1:136" ht="14.65" thickBot="1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"/>
      <c r="Q5" s="1">
        <v>2</v>
      </c>
      <c r="R5" s="1">
        <v>3</v>
      </c>
      <c r="S5" s="1">
        <v>4</v>
      </c>
      <c r="T5" s="1">
        <v>5</v>
      </c>
      <c r="U5" s="1">
        <v>6</v>
      </c>
      <c r="V5" s="1">
        <v>7</v>
      </c>
      <c r="W5" s="1">
        <v>8</v>
      </c>
      <c r="X5" s="1">
        <v>9</v>
      </c>
      <c r="Y5" s="1">
        <v>10</v>
      </c>
      <c r="Z5" s="1">
        <v>11</v>
      </c>
      <c r="AA5" s="1"/>
      <c r="AB5" s="1">
        <v>13</v>
      </c>
      <c r="AC5" s="1">
        <v>14</v>
      </c>
      <c r="AD5" s="1">
        <v>15</v>
      </c>
      <c r="AE5" s="1">
        <v>16</v>
      </c>
      <c r="AF5" s="1">
        <v>17</v>
      </c>
      <c r="AG5" s="1">
        <v>18</v>
      </c>
      <c r="AH5" s="1">
        <v>19</v>
      </c>
      <c r="AI5" s="1">
        <v>20</v>
      </c>
      <c r="AJ5" s="1">
        <v>21</v>
      </c>
      <c r="AK5" s="1">
        <v>22</v>
      </c>
      <c r="AL5" s="1">
        <v>23</v>
      </c>
      <c r="AM5" s="1"/>
      <c r="AN5" s="1">
        <v>25</v>
      </c>
      <c r="AO5" s="1">
        <v>26</v>
      </c>
      <c r="AP5" s="1">
        <v>27</v>
      </c>
      <c r="AQ5" s="1">
        <v>28</v>
      </c>
      <c r="AR5" s="1">
        <v>29</v>
      </c>
      <c r="AS5" s="1">
        <v>30</v>
      </c>
      <c r="AT5" s="1">
        <v>31</v>
      </c>
      <c r="AU5" s="1">
        <v>32</v>
      </c>
      <c r="AV5" s="1">
        <v>33</v>
      </c>
      <c r="AW5" s="1">
        <v>34</v>
      </c>
      <c r="AX5" s="1">
        <v>35</v>
      </c>
      <c r="AY5" s="1">
        <v>36</v>
      </c>
      <c r="AZ5" s="1"/>
      <c r="BA5" s="1">
        <v>38</v>
      </c>
      <c r="BB5" s="1">
        <v>39</v>
      </c>
      <c r="BC5" s="1">
        <v>40</v>
      </c>
      <c r="BD5" s="1">
        <v>41</v>
      </c>
      <c r="BE5" s="1">
        <v>42</v>
      </c>
      <c r="BF5" s="1">
        <v>43</v>
      </c>
      <c r="BG5" s="1">
        <v>44</v>
      </c>
      <c r="BH5" s="1">
        <v>45</v>
      </c>
      <c r="BI5" s="1">
        <v>46</v>
      </c>
      <c r="BJ5" s="8"/>
      <c r="BK5" s="1">
        <v>48</v>
      </c>
      <c r="BL5" s="1">
        <v>49</v>
      </c>
      <c r="BM5" s="1">
        <v>50</v>
      </c>
      <c r="BN5" s="1">
        <v>51</v>
      </c>
      <c r="BO5" s="1"/>
      <c r="BP5" s="1">
        <v>53</v>
      </c>
      <c r="BQ5" s="1">
        <v>54</v>
      </c>
      <c r="BR5" s="1"/>
      <c r="BS5" s="1"/>
      <c r="BT5" s="1">
        <v>57</v>
      </c>
      <c r="BU5" s="1">
        <v>58</v>
      </c>
      <c r="BV5" s="1">
        <v>59</v>
      </c>
      <c r="BW5" s="1">
        <v>60</v>
      </c>
      <c r="BX5" s="1">
        <v>61</v>
      </c>
      <c r="BY5" s="1">
        <v>62</v>
      </c>
      <c r="BZ5" s="1">
        <v>63</v>
      </c>
      <c r="CA5" s="1">
        <v>64</v>
      </c>
      <c r="CB5" s="1">
        <v>65</v>
      </c>
      <c r="CC5" s="1">
        <v>66</v>
      </c>
      <c r="CD5" s="1">
        <v>67</v>
      </c>
      <c r="CE5" s="1">
        <v>68</v>
      </c>
      <c r="CF5" s="1">
        <v>69</v>
      </c>
      <c r="CG5" s="1">
        <v>70</v>
      </c>
      <c r="CH5" s="1">
        <v>71</v>
      </c>
      <c r="CI5" s="1">
        <v>72</v>
      </c>
      <c r="CJ5" s="1">
        <v>73</v>
      </c>
      <c r="CK5" s="1">
        <v>74</v>
      </c>
      <c r="CL5" s="1">
        <v>75</v>
      </c>
      <c r="CM5" s="1">
        <v>76</v>
      </c>
      <c r="CN5" s="1">
        <v>77</v>
      </c>
      <c r="CO5" s="1"/>
      <c r="CP5" s="1">
        <v>79</v>
      </c>
      <c r="CQ5" s="1"/>
      <c r="CR5" s="1">
        <v>81</v>
      </c>
      <c r="CS5" s="1">
        <v>82</v>
      </c>
      <c r="CT5" s="1">
        <v>83</v>
      </c>
      <c r="CU5" s="1">
        <v>84</v>
      </c>
      <c r="CV5" s="1">
        <v>85</v>
      </c>
      <c r="CW5" s="1">
        <v>86</v>
      </c>
      <c r="CX5" s="1">
        <v>87</v>
      </c>
      <c r="CY5" s="1">
        <v>88</v>
      </c>
      <c r="CZ5" s="1">
        <v>89</v>
      </c>
      <c r="DA5" s="1">
        <v>90</v>
      </c>
      <c r="DB5" s="1">
        <v>91</v>
      </c>
      <c r="DC5" s="1">
        <v>92</v>
      </c>
      <c r="DD5" s="1">
        <v>93</v>
      </c>
      <c r="DE5" s="1">
        <v>94</v>
      </c>
      <c r="DF5" s="1">
        <v>95</v>
      </c>
      <c r="DG5" s="1">
        <v>96</v>
      </c>
      <c r="DH5" s="1">
        <v>97</v>
      </c>
      <c r="DI5" s="1">
        <v>98</v>
      </c>
      <c r="DJ5" s="1">
        <v>99</v>
      </c>
      <c r="DK5" s="1">
        <v>100</v>
      </c>
      <c r="DL5" s="1">
        <v>101</v>
      </c>
      <c r="DM5" s="1">
        <v>102</v>
      </c>
      <c r="DN5" s="1">
        <v>103</v>
      </c>
      <c r="DO5" s="1">
        <v>104</v>
      </c>
      <c r="DP5" s="1">
        <v>105</v>
      </c>
      <c r="DQ5" s="1">
        <v>106</v>
      </c>
      <c r="DR5" s="1">
        <v>107</v>
      </c>
      <c r="DS5" s="1">
        <v>108</v>
      </c>
      <c r="DT5" s="1">
        <v>109</v>
      </c>
      <c r="DU5" s="1">
        <v>110</v>
      </c>
      <c r="DV5" s="1">
        <v>111</v>
      </c>
      <c r="DW5" s="1">
        <v>112</v>
      </c>
      <c r="DX5" s="1">
        <v>113</v>
      </c>
      <c r="DY5" s="1">
        <v>114</v>
      </c>
      <c r="DZ5" s="1">
        <v>115</v>
      </c>
      <c r="EA5" s="1">
        <v>116</v>
      </c>
      <c r="EB5" s="1">
        <v>117</v>
      </c>
      <c r="EC5" s="1">
        <v>118</v>
      </c>
      <c r="ED5" s="1">
        <v>119</v>
      </c>
      <c r="EE5" s="1">
        <v>120</v>
      </c>
      <c r="EF5" s="2"/>
    </row>
    <row r="6" spans="1:136" ht="14.65" thickBot="1">
      <c r="A6" s="23"/>
      <c r="B6" s="1"/>
      <c r="C6" s="1"/>
      <c r="D6" s="1">
        <v>5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211">
        <v>0</v>
      </c>
      <c r="O6" s="211">
        <v>0</v>
      </c>
      <c r="P6" s="26" t="s">
        <v>780</v>
      </c>
      <c r="Q6" s="27" t="s">
        <v>781</v>
      </c>
      <c r="R6" s="27" t="s">
        <v>782</v>
      </c>
      <c r="S6" s="27" t="s">
        <v>783</v>
      </c>
      <c r="T6" s="27" t="s">
        <v>784</v>
      </c>
      <c r="U6" s="27" t="s">
        <v>785</v>
      </c>
      <c r="V6" s="27" t="s">
        <v>786</v>
      </c>
      <c r="W6" s="27" t="s">
        <v>787</v>
      </c>
      <c r="X6" s="27" t="s">
        <v>788</v>
      </c>
      <c r="Y6" s="27" t="s">
        <v>789</v>
      </c>
      <c r="Z6" s="27" t="s">
        <v>790</v>
      </c>
      <c r="AA6" s="27" t="s">
        <v>791</v>
      </c>
      <c r="AB6" s="27" t="s">
        <v>792</v>
      </c>
      <c r="AC6" s="27" t="s">
        <v>793</v>
      </c>
      <c r="AD6" s="27" t="s">
        <v>794</v>
      </c>
      <c r="AE6" s="27" t="s">
        <v>795</v>
      </c>
      <c r="AF6" s="27" t="s">
        <v>796</v>
      </c>
      <c r="AG6" s="27" t="s">
        <v>797</v>
      </c>
      <c r="AH6" s="27" t="s">
        <v>798</v>
      </c>
      <c r="AI6" s="27" t="s">
        <v>799</v>
      </c>
      <c r="AJ6" s="27" t="s">
        <v>800</v>
      </c>
      <c r="AK6" s="27" t="s">
        <v>801</v>
      </c>
      <c r="AL6" s="27" t="s">
        <v>802</v>
      </c>
      <c r="AM6" s="27" t="s">
        <v>803</v>
      </c>
      <c r="AN6" s="27" t="s">
        <v>804</v>
      </c>
      <c r="AO6" s="27" t="s">
        <v>805</v>
      </c>
      <c r="AP6" s="27" t="s">
        <v>806</v>
      </c>
      <c r="AQ6" s="27" t="s">
        <v>807</v>
      </c>
      <c r="AR6" s="27" t="s">
        <v>808</v>
      </c>
      <c r="AS6" s="27" t="s">
        <v>809</v>
      </c>
      <c r="AT6" s="27" t="s">
        <v>810</v>
      </c>
      <c r="AU6" s="27" t="s">
        <v>811</v>
      </c>
      <c r="AV6" s="27" t="s">
        <v>812</v>
      </c>
      <c r="AW6" s="27" t="s">
        <v>813</v>
      </c>
      <c r="AX6" s="27" t="s">
        <v>814</v>
      </c>
      <c r="AY6" s="27" t="s">
        <v>815</v>
      </c>
      <c r="AZ6" s="27" t="s">
        <v>816</v>
      </c>
      <c r="BA6" s="27" t="s">
        <v>817</v>
      </c>
      <c r="BB6" s="27" t="s">
        <v>818</v>
      </c>
      <c r="BC6" s="27" t="s">
        <v>819</v>
      </c>
      <c r="BD6" s="27" t="s">
        <v>820</v>
      </c>
      <c r="BE6" s="27" t="s">
        <v>821</v>
      </c>
      <c r="BF6" s="27" t="s">
        <v>822</v>
      </c>
      <c r="BG6" s="27" t="s">
        <v>823</v>
      </c>
      <c r="BH6" s="27" t="s">
        <v>824</v>
      </c>
      <c r="BI6" s="27" t="s">
        <v>825</v>
      </c>
      <c r="BJ6" s="69" t="s">
        <v>826</v>
      </c>
      <c r="BK6" s="27" t="s">
        <v>827</v>
      </c>
      <c r="BL6" s="27" t="s">
        <v>828</v>
      </c>
      <c r="BM6" s="27" t="s">
        <v>829</v>
      </c>
      <c r="BN6" s="27" t="s">
        <v>830</v>
      </c>
      <c r="BO6" s="27" t="s">
        <v>831</v>
      </c>
      <c r="BP6" s="27" t="s">
        <v>832</v>
      </c>
      <c r="BQ6" s="27" t="s">
        <v>833</v>
      </c>
      <c r="BR6" s="27" t="s">
        <v>834</v>
      </c>
      <c r="BS6" s="27" t="s">
        <v>835</v>
      </c>
      <c r="BT6" s="27" t="s">
        <v>836</v>
      </c>
      <c r="BU6" s="27" t="s">
        <v>837</v>
      </c>
      <c r="BV6" s="27" t="s">
        <v>838</v>
      </c>
      <c r="BW6" s="27" t="s">
        <v>839</v>
      </c>
      <c r="BX6" s="27" t="s">
        <v>840</v>
      </c>
      <c r="BY6" s="27" t="s">
        <v>841</v>
      </c>
      <c r="BZ6" s="27" t="s">
        <v>842</v>
      </c>
      <c r="CA6" s="27" t="s">
        <v>843</v>
      </c>
      <c r="CB6" s="27" t="s">
        <v>844</v>
      </c>
      <c r="CC6" s="27" t="s">
        <v>845</v>
      </c>
      <c r="CD6" s="27" t="s">
        <v>846</v>
      </c>
      <c r="CE6" s="27" t="s">
        <v>847</v>
      </c>
      <c r="CF6" s="27" t="s">
        <v>848</v>
      </c>
      <c r="CG6" s="27" t="s">
        <v>849</v>
      </c>
      <c r="CH6" s="27" t="s">
        <v>850</v>
      </c>
      <c r="CI6" s="27" t="s">
        <v>851</v>
      </c>
      <c r="CJ6" s="27" t="s">
        <v>852</v>
      </c>
      <c r="CK6" s="27" t="s">
        <v>853</v>
      </c>
      <c r="CL6" s="27" t="s">
        <v>854</v>
      </c>
      <c r="CM6" s="27" t="s">
        <v>855</v>
      </c>
      <c r="CN6" s="27" t="s">
        <v>856</v>
      </c>
      <c r="CO6" s="27" t="s">
        <v>857</v>
      </c>
      <c r="CP6" s="27" t="s">
        <v>858</v>
      </c>
      <c r="CQ6" s="27" t="s">
        <v>859</v>
      </c>
      <c r="CR6" s="27" t="s">
        <v>860</v>
      </c>
      <c r="CS6" s="27" t="s">
        <v>861</v>
      </c>
      <c r="CT6" s="27" t="s">
        <v>862</v>
      </c>
      <c r="CU6" s="27" t="s">
        <v>863</v>
      </c>
      <c r="CV6" s="27" t="s">
        <v>864</v>
      </c>
      <c r="CW6" s="27" t="s">
        <v>865</v>
      </c>
      <c r="CX6" s="27" t="s">
        <v>866</v>
      </c>
      <c r="CY6" s="27" t="s">
        <v>867</v>
      </c>
      <c r="CZ6" s="27" t="s">
        <v>868</v>
      </c>
      <c r="DA6" s="27" t="s">
        <v>869</v>
      </c>
      <c r="DB6" s="27" t="s">
        <v>870</v>
      </c>
      <c r="DC6" s="27" t="s">
        <v>871</v>
      </c>
      <c r="DD6" s="27" t="s">
        <v>872</v>
      </c>
      <c r="DE6" s="27" t="s">
        <v>873</v>
      </c>
      <c r="DF6" s="27" t="s">
        <v>874</v>
      </c>
      <c r="DG6" s="27" t="s">
        <v>875</v>
      </c>
      <c r="DH6" s="27" t="s">
        <v>876</v>
      </c>
      <c r="DI6" s="27" t="s">
        <v>877</v>
      </c>
      <c r="DJ6" s="27" t="s">
        <v>878</v>
      </c>
      <c r="DK6" s="27" t="s">
        <v>879</v>
      </c>
      <c r="DL6" s="27" t="s">
        <v>880</v>
      </c>
      <c r="DM6" s="27" t="s">
        <v>881</v>
      </c>
      <c r="DN6" s="27" t="s">
        <v>882</v>
      </c>
      <c r="DO6" s="27" t="s">
        <v>883</v>
      </c>
      <c r="DP6" s="27" t="s">
        <v>884</v>
      </c>
      <c r="DQ6" s="27" t="s">
        <v>885</v>
      </c>
      <c r="DR6" s="27" t="s">
        <v>886</v>
      </c>
      <c r="DS6" s="27" t="s">
        <v>887</v>
      </c>
      <c r="DT6" s="27" t="s">
        <v>888</v>
      </c>
      <c r="DU6" s="27" t="s">
        <v>889</v>
      </c>
      <c r="DV6" s="27" t="s">
        <v>890</v>
      </c>
      <c r="DW6" s="27" t="s">
        <v>891</v>
      </c>
      <c r="DX6" s="27" t="s">
        <v>892</v>
      </c>
      <c r="DY6" s="27" t="s">
        <v>893</v>
      </c>
      <c r="DZ6" s="27" t="s">
        <v>894</v>
      </c>
      <c r="EA6" s="27" t="s">
        <v>895</v>
      </c>
      <c r="EB6" s="27" t="s">
        <v>896</v>
      </c>
      <c r="EC6" s="27" t="s">
        <v>897</v>
      </c>
      <c r="ED6" s="27" t="s">
        <v>898</v>
      </c>
      <c r="EE6" s="27" t="s">
        <v>899</v>
      </c>
      <c r="EF6" s="71" t="s">
        <v>900</v>
      </c>
    </row>
    <row r="7" spans="1:136" ht="14.65" thickBot="1">
      <c r="A7" s="22" t="s">
        <v>664</v>
      </c>
      <c r="B7" s="1">
        <v>2</v>
      </c>
      <c r="C7" s="1"/>
      <c r="D7" s="1">
        <v>5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4">
        <v>0.4</v>
      </c>
      <c r="O7" s="212">
        <v>700</v>
      </c>
      <c r="P7" s="201"/>
      <c r="Q7" s="201">
        <f>'UK-Imp (O)'!Q7*(1+Toeslagen!$Q$34)</f>
        <v>300</v>
      </c>
      <c r="R7" s="201">
        <f>'UK-Imp (O)'!R7*(1+Toeslagen!$Q$34)</f>
        <v>350</v>
      </c>
      <c r="S7" s="201">
        <f>'UK-Imp (O)'!S7*(1+Toeslagen!$Q$34)</f>
        <v>350</v>
      </c>
      <c r="T7" s="201">
        <f>'UK-Imp (O)'!T7*(1+Toeslagen!$Q$34)</f>
        <v>400</v>
      </c>
      <c r="U7" s="201">
        <f>'UK-Imp (O)'!U7*(1+Toeslagen!$Q$34)</f>
        <v>400</v>
      </c>
      <c r="V7" s="201">
        <f>'UK-Imp (O)'!V7*(1+Toeslagen!$Q$34)</f>
        <v>400</v>
      </c>
      <c r="W7" s="201">
        <f>'UK-Imp (O)'!W7*(1+Toeslagen!$Q$34)</f>
        <v>400</v>
      </c>
      <c r="X7" s="201">
        <f>'UK-Imp (O)'!X7*(1+Toeslagen!$Q$34)</f>
        <v>300</v>
      </c>
      <c r="Y7" s="201">
        <f>'UK-Imp (O)'!Y7*(1+Toeslagen!$Q$34)</f>
        <v>300</v>
      </c>
      <c r="Z7" s="201">
        <f>'UK-Imp (O)'!Z7*(1+Toeslagen!$Q$34)</f>
        <v>350</v>
      </c>
      <c r="AA7" s="201"/>
      <c r="AB7" s="201">
        <f>'UK-Imp (O)'!AB7*(1+Toeslagen!$Q$34)</f>
        <v>450</v>
      </c>
      <c r="AC7" s="201">
        <f>'UK-Imp (O)'!AC7*(1+Toeslagen!$Q$34)</f>
        <v>300</v>
      </c>
      <c r="AD7" s="201">
        <f>'UK-Imp (O)'!AD7*(1+Toeslagen!$Q$34)</f>
        <v>450</v>
      </c>
      <c r="AE7" s="201">
        <f>'UK-Imp (O)'!AE7*(1+Toeslagen!$Q$34)</f>
        <v>400</v>
      </c>
      <c r="AF7" s="201">
        <f>'UK-Imp (O)'!AF7*(1+Toeslagen!$Q$34)</f>
        <v>300</v>
      </c>
      <c r="AG7" s="201">
        <f>'UK-Imp (O)'!AG7*(1+Toeslagen!$Q$34)</f>
        <v>300</v>
      </c>
      <c r="AH7" s="201">
        <f>'UK-Imp (O)'!AH7*(1+Toeslagen!$Q$34)</f>
        <v>300</v>
      </c>
      <c r="AI7" s="201">
        <f>'UK-Imp (O)'!AI7*(1+Toeslagen!$Q$34)</f>
        <v>300</v>
      </c>
      <c r="AJ7" s="201">
        <f>'UK-Imp (O)'!AJ7*(1+Toeslagen!$Q$34)</f>
        <v>350</v>
      </c>
      <c r="AK7" s="201">
        <f>'UK-Imp (O)'!AK7*(1+Toeslagen!$Q$34)</f>
        <v>400</v>
      </c>
      <c r="AL7" s="201">
        <f>'UK-Imp (O)'!AL7*(1+Toeslagen!$Q$34)</f>
        <v>300</v>
      </c>
      <c r="AM7" s="201"/>
      <c r="AN7" s="201">
        <f>'UK-Imp (O)'!AN7*(1+Toeslagen!$Q$34)</f>
        <v>350</v>
      </c>
      <c r="AO7" s="201"/>
      <c r="AP7" s="201">
        <f>'UK-Imp (O)'!AP7*(1+Toeslagen!$Q$34)</f>
        <v>450</v>
      </c>
      <c r="AQ7" s="201">
        <f>'UK-Imp (O)'!AQ7*(1+Toeslagen!$Q$34)</f>
        <v>450</v>
      </c>
      <c r="AR7" s="201">
        <f>'UK-Imp (O)'!AR7*(1+Toeslagen!$Q$34)</f>
        <v>350</v>
      </c>
      <c r="AS7" s="201">
        <f>'UK-Imp (O)'!AS7*(1+Toeslagen!$Q$34)</f>
        <v>400</v>
      </c>
      <c r="AT7" s="201">
        <f>'UK-Imp (O)'!AT7*(1+Toeslagen!$Q$34)</f>
        <v>350</v>
      </c>
      <c r="AU7" s="201">
        <f>'UK-Imp (O)'!AU7*(1+Toeslagen!$Q$34)</f>
        <v>300</v>
      </c>
      <c r="AV7" s="201">
        <f>'UK-Imp (O)'!AV7*(1+Toeslagen!$Q$34)</f>
        <v>300</v>
      </c>
      <c r="AW7" s="201"/>
      <c r="AX7" s="201">
        <f>'UK-Imp (O)'!AX7*(1+Toeslagen!$Q$34)</f>
        <v>300</v>
      </c>
      <c r="AY7" s="201">
        <f>'UK-Imp (O)'!AY7*(1+Toeslagen!$Q$34)</f>
        <v>450</v>
      </c>
      <c r="AZ7" s="201"/>
      <c r="BA7" s="201">
        <f>'UK-Imp (O)'!BA7*(1+Toeslagen!$Q$34)</f>
        <v>400</v>
      </c>
      <c r="BB7" s="201"/>
      <c r="BC7" s="201">
        <f>'UK-Imp (O)'!BC7*(1+Toeslagen!$Q$34)</f>
        <v>350</v>
      </c>
      <c r="BD7" s="201">
        <f>'UK-Imp (O)'!BD7*(1+Toeslagen!$Q$34)</f>
        <v>300</v>
      </c>
      <c r="BE7" s="201">
        <f>'UK-Imp (O)'!BE7*(1+Toeslagen!$Q$34)</f>
        <v>300</v>
      </c>
      <c r="BF7" s="201">
        <f>'UK-Imp (O)'!BF7*(1+Toeslagen!$Q$34)</f>
        <v>400</v>
      </c>
      <c r="BG7" s="201">
        <f>'UK-Imp (O)'!BG7*(1+Toeslagen!$Q$34)</f>
        <v>400</v>
      </c>
      <c r="BH7" s="201">
        <f>'UK-Imp (O)'!BH7*(1+Toeslagen!$Q$34)</f>
        <v>300</v>
      </c>
      <c r="BI7" s="201">
        <f>'UK-Imp (O)'!BI7*(1+Toeslagen!$Q$34)</f>
        <v>400</v>
      </c>
      <c r="BJ7" s="201"/>
      <c r="BK7" s="201">
        <f>'UK-Imp (O)'!BK7*(1+Toeslagen!$Q$34)</f>
        <v>400</v>
      </c>
      <c r="BL7" s="201">
        <f>'UK-Imp (O)'!BL7*(1+Toeslagen!$Q$34)</f>
        <v>400</v>
      </c>
      <c r="BM7" s="201">
        <f>'UK-Imp (O)'!BM7*(1+Toeslagen!$Q$34)</f>
        <v>300</v>
      </c>
      <c r="BN7" s="201">
        <f>'UK-Imp (O)'!BN7*(1+Toeslagen!$Q$34)</f>
        <v>300</v>
      </c>
      <c r="BO7" s="201"/>
      <c r="BP7" s="201"/>
      <c r="BQ7" s="201">
        <f>'UK-Imp (O)'!BQ7*(1+Toeslagen!$Q$34)</f>
        <v>300</v>
      </c>
      <c r="BR7" s="201"/>
      <c r="BS7" s="201"/>
      <c r="BT7" s="201">
        <f>'UK-Imp (O)'!BT7*(1+Toeslagen!$Q$34)</f>
        <v>400</v>
      </c>
      <c r="BU7" s="201">
        <f>'UK-Imp (O)'!BU7*(1+Toeslagen!$Q$34)</f>
        <v>450</v>
      </c>
      <c r="BV7" s="201"/>
      <c r="BW7" s="201">
        <f>'UK-Imp (O)'!BW7*(1+Toeslagen!$Q$34)</f>
        <v>350</v>
      </c>
      <c r="BX7" s="201"/>
      <c r="BY7" s="201">
        <f>'UK-Imp (O)'!BY7*(1+Toeslagen!$Q$34)</f>
        <v>350</v>
      </c>
      <c r="BZ7" s="201">
        <f>'UK-Imp (O)'!BZ7*(1+Toeslagen!$Q$34)</f>
        <v>400</v>
      </c>
      <c r="CA7" s="201">
        <f>'UK-Imp (O)'!CA7*(1+Toeslagen!$Q$34)</f>
        <v>300</v>
      </c>
      <c r="CB7" s="201">
        <f>'UK-Imp (O)'!CB7*(1+Toeslagen!$Q$34)</f>
        <v>400</v>
      </c>
      <c r="CC7" s="201">
        <f>'UK-Imp (O)'!CC7*(1+Toeslagen!$Q$34)</f>
        <v>300</v>
      </c>
      <c r="CD7" s="201">
        <f>'UK-Imp (O)'!CD7*(1+Toeslagen!$Q$34)</f>
        <v>300</v>
      </c>
      <c r="CE7" s="201"/>
      <c r="CF7" s="201">
        <f>'UK-Imp (O)'!CF7*(1+Toeslagen!$Q$34)</f>
        <v>300</v>
      </c>
      <c r="CG7" s="201">
        <f>'UK-Imp (O)'!CG7*(1+Toeslagen!$Q$34)</f>
        <v>450</v>
      </c>
      <c r="CH7" s="201">
        <f>'UK-Imp (O)'!CH7*(1+Toeslagen!$Q$34)</f>
        <v>350</v>
      </c>
      <c r="CI7" s="201">
        <f>'UK-Imp (O)'!CI7*(1+Toeslagen!$Q$34)</f>
        <v>300</v>
      </c>
      <c r="CJ7" s="201">
        <f>'UK-Imp (O)'!CJ7*(1+Toeslagen!$Q$34)</f>
        <v>450</v>
      </c>
      <c r="CK7" s="201">
        <f>'UK-Imp (O)'!CK7*(1+Toeslagen!$Q$34)</f>
        <v>300</v>
      </c>
      <c r="CL7" s="201">
        <f>'UK-Imp (O)'!CL7*(1+Toeslagen!$Q$34)</f>
        <v>300</v>
      </c>
      <c r="CM7" s="201">
        <f>'UK-Imp (O)'!CM7*(1+Toeslagen!$Q$34)</f>
        <v>400</v>
      </c>
      <c r="CN7" s="201">
        <f>'UK-Imp (O)'!CN7*(1+Toeslagen!$Q$34)</f>
        <v>300</v>
      </c>
      <c r="CO7" s="201"/>
      <c r="CP7" s="201">
        <f>'UK-Imp (O)'!CP7*(1+Toeslagen!$Q$34)</f>
        <v>300</v>
      </c>
      <c r="CQ7" s="201"/>
      <c r="CR7" s="201"/>
      <c r="CS7" s="201">
        <f>'UK-Imp (O)'!CS7*(1+Toeslagen!$Q$34)</f>
        <v>350</v>
      </c>
      <c r="CT7" s="201">
        <f>'UK-Imp (O)'!CT7*(1+Toeslagen!$Q$34)</f>
        <v>400</v>
      </c>
      <c r="CU7" s="201">
        <f>'UK-Imp (O)'!CU7*(1+Toeslagen!$Q$34)</f>
        <v>300</v>
      </c>
      <c r="CV7" s="201">
        <f>'UK-Imp (O)'!CV7*(1+Toeslagen!$Q$34)</f>
        <v>300</v>
      </c>
      <c r="CW7" s="201">
        <f>'UK-Imp (O)'!CW7*(1+Toeslagen!$Q$34)</f>
        <v>300</v>
      </c>
      <c r="CX7" s="201">
        <f>'UK-Imp (O)'!CX7*(1+Toeslagen!$Q$34)</f>
        <v>350</v>
      </c>
      <c r="CY7" s="201"/>
      <c r="CZ7" s="201">
        <f>'UK-Imp (O)'!CZ7*(1+Toeslagen!$Q$34)</f>
        <v>300</v>
      </c>
      <c r="DA7" s="201">
        <f>'UK-Imp (O)'!DA7*(1+Toeslagen!$Q$34)</f>
        <v>300</v>
      </c>
      <c r="DB7" s="201">
        <f>'UK-Imp (O)'!DB7*(1+Toeslagen!$Q$34)</f>
        <v>400</v>
      </c>
      <c r="DC7" s="201">
        <f>'UK-Imp (O)'!DC7*(1+Toeslagen!$Q$34)</f>
        <v>300</v>
      </c>
      <c r="DD7" s="201">
        <f>'UK-Imp (O)'!DD7*(1+Toeslagen!$Q$34)</f>
        <v>300</v>
      </c>
      <c r="DE7" s="201">
        <f>'UK-Imp (O)'!DE7*(1+Toeslagen!$Q$34)</f>
        <v>350</v>
      </c>
      <c r="DF7" s="201">
        <f>'UK-Imp (O)'!DF7*(1+Toeslagen!$Q$34)</f>
        <v>350</v>
      </c>
      <c r="DG7" s="201">
        <f>'UK-Imp (O)'!DG7*(1+Toeslagen!$Q$34)</f>
        <v>350</v>
      </c>
      <c r="DH7" s="201">
        <f>'UK-Imp (O)'!DH7*(1+Toeslagen!$Q$34)</f>
        <v>450</v>
      </c>
      <c r="DI7" s="201">
        <f>'UK-Imp (O)'!DI7*(1+Toeslagen!$Q$34)</f>
        <v>300</v>
      </c>
      <c r="DJ7" s="201">
        <f>'UK-Imp (O)'!DJ7*(1+Toeslagen!$Q$34)</f>
        <v>350</v>
      </c>
      <c r="DK7" s="201">
        <f>'UK-Imp (O)'!DK7*(1+Toeslagen!$Q$34)</f>
        <v>300</v>
      </c>
      <c r="DL7" s="201"/>
      <c r="DM7" s="201">
        <f>'UK-Imp (O)'!DM7*(1+Toeslagen!$Q$34)</f>
        <v>450</v>
      </c>
      <c r="DN7" s="201"/>
      <c r="DO7" s="201">
        <f>'UK-Imp (O)'!DO7*(1+Toeslagen!$Q$34)</f>
        <v>350</v>
      </c>
      <c r="DP7" s="201">
        <f>'UK-Imp (O)'!DP7*(1+Toeslagen!$Q$34)</f>
        <v>300</v>
      </c>
      <c r="DQ7" s="201">
        <f>'UK-Imp (O)'!DQ7*(1+Toeslagen!$Q$34)</f>
        <v>450</v>
      </c>
      <c r="DR7" s="201"/>
      <c r="DS7" s="201">
        <f>'UK-Imp (O)'!DS7*(1+Toeslagen!$Q$34)</f>
        <v>450</v>
      </c>
      <c r="DT7" s="201">
        <f>'UK-Imp (O)'!DT7*(1+Toeslagen!$Q$34)</f>
        <v>300</v>
      </c>
      <c r="DU7" s="201">
        <f>'UK-Imp (O)'!DU7*(1+Toeslagen!$Q$34)</f>
        <v>300</v>
      </c>
      <c r="DV7" s="201">
        <f>'UK-Imp (O)'!DV7*(1+Toeslagen!$Q$34)</f>
        <v>300</v>
      </c>
      <c r="DW7" s="201">
        <f>'UK-Imp (O)'!DW7*(1+Toeslagen!$Q$34)</f>
        <v>400</v>
      </c>
      <c r="DX7" s="201">
        <f>'UK-Imp (O)'!DX7*(1+Toeslagen!$Q$34)</f>
        <v>300</v>
      </c>
      <c r="DY7" s="201">
        <f>'UK-Imp (O)'!DY7*(1+Toeslagen!$Q$34)</f>
        <v>300</v>
      </c>
      <c r="DZ7" s="201">
        <f>'UK-Imp (O)'!DZ7*(1+Toeslagen!$Q$34)</f>
        <v>400</v>
      </c>
      <c r="EA7" s="201">
        <f>'UK-Imp (O)'!EA7*(1+Toeslagen!$Q$34)</f>
        <v>400</v>
      </c>
      <c r="EB7" s="201">
        <f>'UK-Imp (O)'!EB7*(1+Toeslagen!$Q$34)</f>
        <v>350</v>
      </c>
      <c r="EC7" s="201">
        <f>'UK-Imp (O)'!EC7*(1+Toeslagen!$Q$34)</f>
        <v>350</v>
      </c>
      <c r="ED7" s="201">
        <f>'UK-Imp (O)'!ED7*(1+Toeslagen!$Q$34)</f>
        <v>350</v>
      </c>
      <c r="EE7" s="201">
        <f>'UK-Imp (O)'!EE7*(1+Toeslagen!$Q$34)</f>
        <v>400</v>
      </c>
      <c r="EF7" s="201"/>
    </row>
    <row r="8" spans="1:136" ht="14.65" thickBot="1">
      <c r="A8" s="22" t="s">
        <v>47</v>
      </c>
      <c r="B8" s="1">
        <v>3</v>
      </c>
      <c r="C8" s="1"/>
      <c r="D8" s="1">
        <v>5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201"/>
      <c r="Q8" s="201">
        <f>'UK-Imp (O)'!Q8*(1+Toeslagen!$Q$34)</f>
        <v>300</v>
      </c>
      <c r="R8" s="201">
        <f>'UK-Imp (O)'!R8*(1+Toeslagen!$Q$34)</f>
        <v>350</v>
      </c>
      <c r="S8" s="201">
        <f>'UK-Imp (O)'!S8*(1+Toeslagen!$Q$34)</f>
        <v>350</v>
      </c>
      <c r="T8" s="201">
        <f>'UK-Imp (O)'!T8*(1+Toeslagen!$Q$34)</f>
        <v>400</v>
      </c>
      <c r="U8" s="201">
        <f>'UK-Imp (O)'!U8*(1+Toeslagen!$Q$34)</f>
        <v>400</v>
      </c>
      <c r="V8" s="201">
        <f>'UK-Imp (O)'!V8*(1+Toeslagen!$Q$34)</f>
        <v>400</v>
      </c>
      <c r="W8" s="201">
        <f>'UK-Imp (O)'!W8*(1+Toeslagen!$Q$34)</f>
        <v>400</v>
      </c>
      <c r="X8" s="201">
        <f>'UK-Imp (O)'!X8*(1+Toeslagen!$Q$34)</f>
        <v>300</v>
      </c>
      <c r="Y8" s="201">
        <f>'UK-Imp (O)'!Y8*(1+Toeslagen!$Q$34)</f>
        <v>300</v>
      </c>
      <c r="Z8" s="201">
        <f>'UK-Imp (O)'!Z8*(1+Toeslagen!$Q$34)</f>
        <v>350</v>
      </c>
      <c r="AA8" s="201"/>
      <c r="AB8" s="201">
        <f>'UK-Imp (O)'!AB8*(1+Toeslagen!$Q$34)</f>
        <v>450</v>
      </c>
      <c r="AC8" s="201">
        <f>'UK-Imp (O)'!AC8*(1+Toeslagen!$Q$34)</f>
        <v>300</v>
      </c>
      <c r="AD8" s="201">
        <f>'UK-Imp (O)'!AD8*(1+Toeslagen!$Q$34)</f>
        <v>450</v>
      </c>
      <c r="AE8" s="201">
        <f>'UK-Imp (O)'!AE8*(1+Toeslagen!$Q$34)</f>
        <v>400</v>
      </c>
      <c r="AF8" s="201">
        <f>'UK-Imp (O)'!AF8*(1+Toeslagen!$Q$34)</f>
        <v>300</v>
      </c>
      <c r="AG8" s="201">
        <f>'UK-Imp (O)'!AG8*(1+Toeslagen!$Q$34)</f>
        <v>300</v>
      </c>
      <c r="AH8" s="201">
        <f>'UK-Imp (O)'!AH8*(1+Toeslagen!$Q$34)</f>
        <v>300</v>
      </c>
      <c r="AI8" s="201">
        <f>'UK-Imp (O)'!AI8*(1+Toeslagen!$Q$34)</f>
        <v>300</v>
      </c>
      <c r="AJ8" s="201">
        <f>'UK-Imp (O)'!AJ8*(1+Toeslagen!$Q$34)</f>
        <v>350</v>
      </c>
      <c r="AK8" s="201">
        <f>'UK-Imp (O)'!AK8*(1+Toeslagen!$Q$34)</f>
        <v>400</v>
      </c>
      <c r="AL8" s="201">
        <f>'UK-Imp (O)'!AL8*(1+Toeslagen!$Q$34)</f>
        <v>300</v>
      </c>
      <c r="AM8" s="201"/>
      <c r="AN8" s="201">
        <f>'UK-Imp (O)'!AN8*(1+Toeslagen!$Q$34)</f>
        <v>350</v>
      </c>
      <c r="AO8" s="201"/>
      <c r="AP8" s="201">
        <f>'UK-Imp (O)'!AP8*(1+Toeslagen!$Q$34)</f>
        <v>450</v>
      </c>
      <c r="AQ8" s="201">
        <f>'UK-Imp (O)'!AQ8*(1+Toeslagen!$Q$34)</f>
        <v>450</v>
      </c>
      <c r="AR8" s="201">
        <f>'UK-Imp (O)'!AR8*(1+Toeslagen!$Q$34)</f>
        <v>350</v>
      </c>
      <c r="AS8" s="201">
        <f>'UK-Imp (O)'!AS8*(1+Toeslagen!$Q$34)</f>
        <v>400</v>
      </c>
      <c r="AT8" s="201">
        <f>'UK-Imp (O)'!AT8*(1+Toeslagen!$Q$34)</f>
        <v>350</v>
      </c>
      <c r="AU8" s="201">
        <f>'UK-Imp (O)'!AU8*(1+Toeslagen!$Q$34)</f>
        <v>300</v>
      </c>
      <c r="AV8" s="201">
        <f>'UK-Imp (O)'!AV8*(1+Toeslagen!$Q$34)</f>
        <v>300</v>
      </c>
      <c r="AW8" s="201"/>
      <c r="AX8" s="201">
        <f>'UK-Imp (O)'!AX8*(1+Toeslagen!$Q$34)</f>
        <v>300</v>
      </c>
      <c r="AY8" s="201">
        <f>'UK-Imp (O)'!AY8*(1+Toeslagen!$Q$34)</f>
        <v>450</v>
      </c>
      <c r="AZ8" s="201"/>
      <c r="BA8" s="201">
        <f>'UK-Imp (O)'!BA8*(1+Toeslagen!$Q$34)</f>
        <v>400</v>
      </c>
      <c r="BB8" s="201"/>
      <c r="BC8" s="201">
        <f>'UK-Imp (O)'!BC8*(1+Toeslagen!$Q$34)</f>
        <v>350</v>
      </c>
      <c r="BD8" s="201">
        <f>'UK-Imp (O)'!BD8*(1+Toeslagen!$Q$34)</f>
        <v>300</v>
      </c>
      <c r="BE8" s="201">
        <f>'UK-Imp (O)'!BE8*(1+Toeslagen!$Q$34)</f>
        <v>300</v>
      </c>
      <c r="BF8" s="201">
        <f>'UK-Imp (O)'!BF8*(1+Toeslagen!$Q$34)</f>
        <v>400</v>
      </c>
      <c r="BG8" s="201">
        <f>'UK-Imp (O)'!BG8*(1+Toeslagen!$Q$34)</f>
        <v>400</v>
      </c>
      <c r="BH8" s="201">
        <f>'UK-Imp (O)'!BH8*(1+Toeslagen!$Q$34)</f>
        <v>300</v>
      </c>
      <c r="BI8" s="201">
        <f>'UK-Imp (O)'!BI8*(1+Toeslagen!$Q$34)</f>
        <v>400</v>
      </c>
      <c r="BJ8" s="201"/>
      <c r="BK8" s="201">
        <f>'UK-Imp (O)'!BK8*(1+Toeslagen!$Q$34)</f>
        <v>400</v>
      </c>
      <c r="BL8" s="201">
        <f>'UK-Imp (O)'!BL8*(1+Toeslagen!$Q$34)</f>
        <v>400</v>
      </c>
      <c r="BM8" s="201">
        <f>'UK-Imp (O)'!BM8*(1+Toeslagen!$Q$34)</f>
        <v>300</v>
      </c>
      <c r="BN8" s="201">
        <f>'UK-Imp (O)'!BN8*(1+Toeslagen!$Q$34)</f>
        <v>300</v>
      </c>
      <c r="BO8" s="201"/>
      <c r="BP8" s="201"/>
      <c r="BQ8" s="201">
        <f>'UK-Imp (O)'!BQ8*(1+Toeslagen!$Q$34)</f>
        <v>300</v>
      </c>
      <c r="BR8" s="201"/>
      <c r="BS8" s="201"/>
      <c r="BT8" s="201">
        <f>'UK-Imp (O)'!BT8*(1+Toeslagen!$Q$34)</f>
        <v>400</v>
      </c>
      <c r="BU8" s="201">
        <f>'UK-Imp (O)'!BU8*(1+Toeslagen!$Q$34)</f>
        <v>450</v>
      </c>
      <c r="BV8" s="201"/>
      <c r="BW8" s="201">
        <f>'UK-Imp (O)'!BW8*(1+Toeslagen!$Q$34)</f>
        <v>350</v>
      </c>
      <c r="BX8" s="201"/>
      <c r="BY8" s="201">
        <f>'UK-Imp (O)'!BY8*(1+Toeslagen!$Q$34)</f>
        <v>350</v>
      </c>
      <c r="BZ8" s="201">
        <f>'UK-Imp (O)'!BZ8*(1+Toeslagen!$Q$34)</f>
        <v>400</v>
      </c>
      <c r="CA8" s="201">
        <f>'UK-Imp (O)'!CA8*(1+Toeslagen!$Q$34)</f>
        <v>300</v>
      </c>
      <c r="CB8" s="201">
        <f>'UK-Imp (O)'!CB8*(1+Toeslagen!$Q$34)</f>
        <v>400</v>
      </c>
      <c r="CC8" s="201">
        <f>'UK-Imp (O)'!CC8*(1+Toeslagen!$Q$34)</f>
        <v>300</v>
      </c>
      <c r="CD8" s="201">
        <f>'UK-Imp (O)'!CD8*(1+Toeslagen!$Q$34)</f>
        <v>300</v>
      </c>
      <c r="CE8" s="201"/>
      <c r="CF8" s="201">
        <f>'UK-Imp (O)'!CF8*(1+Toeslagen!$Q$34)</f>
        <v>300</v>
      </c>
      <c r="CG8" s="201">
        <f>'UK-Imp (O)'!CG8*(1+Toeslagen!$Q$34)</f>
        <v>450</v>
      </c>
      <c r="CH8" s="201">
        <f>'UK-Imp (O)'!CH8*(1+Toeslagen!$Q$34)</f>
        <v>350</v>
      </c>
      <c r="CI8" s="201">
        <f>'UK-Imp (O)'!CI8*(1+Toeslagen!$Q$34)</f>
        <v>300</v>
      </c>
      <c r="CJ8" s="201">
        <f>'UK-Imp (O)'!CJ8*(1+Toeslagen!$Q$34)</f>
        <v>450</v>
      </c>
      <c r="CK8" s="201">
        <f>'UK-Imp (O)'!CK8*(1+Toeslagen!$Q$34)</f>
        <v>300</v>
      </c>
      <c r="CL8" s="201">
        <f>'UK-Imp (O)'!CL8*(1+Toeslagen!$Q$34)</f>
        <v>300</v>
      </c>
      <c r="CM8" s="201">
        <f>'UK-Imp (O)'!CM8*(1+Toeslagen!$Q$34)</f>
        <v>400</v>
      </c>
      <c r="CN8" s="201">
        <f>'UK-Imp (O)'!CN8*(1+Toeslagen!$Q$34)</f>
        <v>300</v>
      </c>
      <c r="CO8" s="201"/>
      <c r="CP8" s="201">
        <f>'UK-Imp (O)'!CP8*(1+Toeslagen!$Q$34)</f>
        <v>300</v>
      </c>
      <c r="CQ8" s="201"/>
      <c r="CR8" s="201"/>
      <c r="CS8" s="201">
        <f>'UK-Imp (O)'!CS8*(1+Toeslagen!$Q$34)</f>
        <v>350</v>
      </c>
      <c r="CT8" s="201">
        <f>'UK-Imp (O)'!CT8*(1+Toeslagen!$Q$34)</f>
        <v>400</v>
      </c>
      <c r="CU8" s="201">
        <f>'UK-Imp (O)'!CU8*(1+Toeslagen!$Q$34)</f>
        <v>300</v>
      </c>
      <c r="CV8" s="201">
        <f>'UK-Imp (O)'!CV8*(1+Toeslagen!$Q$34)</f>
        <v>300</v>
      </c>
      <c r="CW8" s="201">
        <f>'UK-Imp (O)'!CW8*(1+Toeslagen!$Q$34)</f>
        <v>300</v>
      </c>
      <c r="CX8" s="201">
        <f>'UK-Imp (O)'!CX8*(1+Toeslagen!$Q$34)</f>
        <v>350</v>
      </c>
      <c r="CY8" s="201"/>
      <c r="CZ8" s="201">
        <f>'UK-Imp (O)'!CZ8*(1+Toeslagen!$Q$34)</f>
        <v>300</v>
      </c>
      <c r="DA8" s="201">
        <f>'UK-Imp (O)'!DA8*(1+Toeslagen!$Q$34)</f>
        <v>300</v>
      </c>
      <c r="DB8" s="201">
        <f>'UK-Imp (O)'!DB8*(1+Toeslagen!$Q$34)</f>
        <v>400</v>
      </c>
      <c r="DC8" s="201">
        <f>'UK-Imp (O)'!DC8*(1+Toeslagen!$Q$34)</f>
        <v>300</v>
      </c>
      <c r="DD8" s="201">
        <f>'UK-Imp (O)'!DD8*(1+Toeslagen!$Q$34)</f>
        <v>300</v>
      </c>
      <c r="DE8" s="201">
        <f>'UK-Imp (O)'!DE8*(1+Toeslagen!$Q$34)</f>
        <v>350</v>
      </c>
      <c r="DF8" s="201">
        <f>'UK-Imp (O)'!DF8*(1+Toeslagen!$Q$34)</f>
        <v>350</v>
      </c>
      <c r="DG8" s="201">
        <f>'UK-Imp (O)'!DG8*(1+Toeslagen!$Q$34)</f>
        <v>350</v>
      </c>
      <c r="DH8" s="201">
        <f>'UK-Imp (O)'!DH8*(1+Toeslagen!$Q$34)</f>
        <v>450</v>
      </c>
      <c r="DI8" s="201">
        <f>'UK-Imp (O)'!DI8*(1+Toeslagen!$Q$34)</f>
        <v>300</v>
      </c>
      <c r="DJ8" s="201">
        <f>'UK-Imp (O)'!DJ8*(1+Toeslagen!$Q$34)</f>
        <v>350</v>
      </c>
      <c r="DK8" s="201">
        <f>'UK-Imp (O)'!DK8*(1+Toeslagen!$Q$34)</f>
        <v>300</v>
      </c>
      <c r="DL8" s="201"/>
      <c r="DM8" s="201">
        <f>'UK-Imp (O)'!DM8*(1+Toeslagen!$Q$34)</f>
        <v>450</v>
      </c>
      <c r="DN8" s="201"/>
      <c r="DO8" s="201">
        <f>'UK-Imp (O)'!DO8*(1+Toeslagen!$Q$34)</f>
        <v>350</v>
      </c>
      <c r="DP8" s="201">
        <f>'UK-Imp (O)'!DP8*(1+Toeslagen!$Q$34)</f>
        <v>300</v>
      </c>
      <c r="DQ8" s="201">
        <f>'UK-Imp (O)'!DQ8*(1+Toeslagen!$Q$34)</f>
        <v>450</v>
      </c>
      <c r="DR8" s="201"/>
      <c r="DS8" s="201">
        <f>'UK-Imp (O)'!DS8*(1+Toeslagen!$Q$34)</f>
        <v>450</v>
      </c>
      <c r="DT8" s="201">
        <f>'UK-Imp (O)'!DT8*(1+Toeslagen!$Q$34)</f>
        <v>300</v>
      </c>
      <c r="DU8" s="201">
        <f>'UK-Imp (O)'!DU8*(1+Toeslagen!$Q$34)</f>
        <v>300</v>
      </c>
      <c r="DV8" s="201">
        <f>'UK-Imp (O)'!DV8*(1+Toeslagen!$Q$34)</f>
        <v>300</v>
      </c>
      <c r="DW8" s="201">
        <f>'UK-Imp (O)'!DW8*(1+Toeslagen!$Q$34)</f>
        <v>400</v>
      </c>
      <c r="DX8" s="201">
        <f>'UK-Imp (O)'!DX8*(1+Toeslagen!$Q$34)</f>
        <v>300</v>
      </c>
      <c r="DY8" s="201">
        <f>'UK-Imp (O)'!DY8*(1+Toeslagen!$Q$34)</f>
        <v>300</v>
      </c>
      <c r="DZ8" s="201">
        <f>'UK-Imp (O)'!DZ8*(1+Toeslagen!$Q$34)</f>
        <v>400</v>
      </c>
      <c r="EA8" s="201">
        <f>'UK-Imp (O)'!EA8*(1+Toeslagen!$Q$34)</f>
        <v>400</v>
      </c>
      <c r="EB8" s="201">
        <f>'UK-Imp (O)'!EB8*(1+Toeslagen!$Q$34)</f>
        <v>350</v>
      </c>
      <c r="EC8" s="201">
        <f>'UK-Imp (O)'!EC8*(1+Toeslagen!$Q$34)</f>
        <v>350</v>
      </c>
      <c r="ED8" s="201">
        <f>'UK-Imp (O)'!ED8*(1+Toeslagen!$Q$34)</f>
        <v>350</v>
      </c>
      <c r="EE8" s="201">
        <f>'UK-Imp (O)'!EE8*(1+Toeslagen!$Q$34)</f>
        <v>400</v>
      </c>
      <c r="EF8" s="201"/>
    </row>
    <row r="9" spans="1:136" ht="14.65" thickBot="1">
      <c r="A9" s="22" t="s">
        <v>665</v>
      </c>
      <c r="B9" s="1">
        <v>4</v>
      </c>
      <c r="C9" s="1"/>
      <c r="D9" s="1">
        <v>5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201"/>
      <c r="Q9" s="201">
        <f>'UK-Imp (O)'!Q9*(1+Toeslagen!$Q$34)</f>
        <v>300</v>
      </c>
      <c r="R9" s="201">
        <f>'UK-Imp (O)'!R9*(1+Toeslagen!$Q$34)</f>
        <v>350</v>
      </c>
      <c r="S9" s="201">
        <f>'UK-Imp (O)'!S9*(1+Toeslagen!$Q$34)</f>
        <v>350</v>
      </c>
      <c r="T9" s="201">
        <f>'UK-Imp (O)'!T9*(1+Toeslagen!$Q$34)</f>
        <v>400</v>
      </c>
      <c r="U9" s="201">
        <f>'UK-Imp (O)'!U9*(1+Toeslagen!$Q$34)</f>
        <v>400</v>
      </c>
      <c r="V9" s="201">
        <f>'UK-Imp (O)'!V9*(1+Toeslagen!$Q$34)</f>
        <v>400</v>
      </c>
      <c r="W9" s="201">
        <f>'UK-Imp (O)'!W9*(1+Toeslagen!$Q$34)</f>
        <v>400</v>
      </c>
      <c r="X9" s="201">
        <f>'UK-Imp (O)'!X9*(1+Toeslagen!$Q$34)</f>
        <v>300</v>
      </c>
      <c r="Y9" s="201">
        <f>'UK-Imp (O)'!Y9*(1+Toeslagen!$Q$34)</f>
        <v>300</v>
      </c>
      <c r="Z9" s="201">
        <f>'UK-Imp (O)'!Z9*(1+Toeslagen!$Q$34)</f>
        <v>350</v>
      </c>
      <c r="AA9" s="201"/>
      <c r="AB9" s="201">
        <f>'UK-Imp (O)'!AB9*(1+Toeslagen!$Q$34)</f>
        <v>450</v>
      </c>
      <c r="AC9" s="201">
        <f>'UK-Imp (O)'!AC9*(1+Toeslagen!$Q$34)</f>
        <v>300</v>
      </c>
      <c r="AD9" s="201">
        <f>'UK-Imp (O)'!AD9*(1+Toeslagen!$Q$34)</f>
        <v>450</v>
      </c>
      <c r="AE9" s="201">
        <f>'UK-Imp (O)'!AE9*(1+Toeslagen!$Q$34)</f>
        <v>400</v>
      </c>
      <c r="AF9" s="201">
        <f>'UK-Imp (O)'!AF9*(1+Toeslagen!$Q$34)</f>
        <v>300</v>
      </c>
      <c r="AG9" s="201">
        <f>'UK-Imp (O)'!AG9*(1+Toeslagen!$Q$34)</f>
        <v>300</v>
      </c>
      <c r="AH9" s="201">
        <f>'UK-Imp (O)'!AH9*(1+Toeslagen!$Q$34)</f>
        <v>300</v>
      </c>
      <c r="AI9" s="201">
        <f>'UK-Imp (O)'!AI9*(1+Toeslagen!$Q$34)</f>
        <v>300</v>
      </c>
      <c r="AJ9" s="201">
        <f>'UK-Imp (O)'!AJ9*(1+Toeslagen!$Q$34)</f>
        <v>350</v>
      </c>
      <c r="AK9" s="201">
        <f>'UK-Imp (O)'!AK9*(1+Toeslagen!$Q$34)</f>
        <v>400</v>
      </c>
      <c r="AL9" s="201">
        <f>'UK-Imp (O)'!AL9*(1+Toeslagen!$Q$34)</f>
        <v>300</v>
      </c>
      <c r="AM9" s="201"/>
      <c r="AN9" s="201">
        <f>'UK-Imp (O)'!AN9*(1+Toeslagen!$Q$34)</f>
        <v>350</v>
      </c>
      <c r="AO9" s="201"/>
      <c r="AP9" s="201">
        <f>'UK-Imp (O)'!AP9*(1+Toeslagen!$Q$34)</f>
        <v>450</v>
      </c>
      <c r="AQ9" s="201">
        <f>'UK-Imp (O)'!AQ9*(1+Toeslagen!$Q$34)</f>
        <v>450</v>
      </c>
      <c r="AR9" s="201">
        <f>'UK-Imp (O)'!AR9*(1+Toeslagen!$Q$34)</f>
        <v>350</v>
      </c>
      <c r="AS9" s="201">
        <f>'UK-Imp (O)'!AS9*(1+Toeslagen!$Q$34)</f>
        <v>400</v>
      </c>
      <c r="AT9" s="201">
        <f>'UK-Imp (O)'!AT9*(1+Toeslagen!$Q$34)</f>
        <v>350</v>
      </c>
      <c r="AU9" s="201">
        <f>'UK-Imp (O)'!AU9*(1+Toeslagen!$Q$34)</f>
        <v>300</v>
      </c>
      <c r="AV9" s="201">
        <f>'UK-Imp (O)'!AV9*(1+Toeslagen!$Q$34)</f>
        <v>300</v>
      </c>
      <c r="AW9" s="201"/>
      <c r="AX9" s="201">
        <f>'UK-Imp (O)'!AX9*(1+Toeslagen!$Q$34)</f>
        <v>300</v>
      </c>
      <c r="AY9" s="201">
        <f>'UK-Imp (O)'!AY9*(1+Toeslagen!$Q$34)</f>
        <v>450</v>
      </c>
      <c r="AZ9" s="201"/>
      <c r="BA9" s="201">
        <f>'UK-Imp (O)'!BA9*(1+Toeslagen!$Q$34)</f>
        <v>400</v>
      </c>
      <c r="BB9" s="201"/>
      <c r="BC9" s="201">
        <f>'UK-Imp (O)'!BC9*(1+Toeslagen!$Q$34)</f>
        <v>350</v>
      </c>
      <c r="BD9" s="201">
        <f>'UK-Imp (O)'!BD9*(1+Toeslagen!$Q$34)</f>
        <v>300</v>
      </c>
      <c r="BE9" s="201">
        <f>'UK-Imp (O)'!BE9*(1+Toeslagen!$Q$34)</f>
        <v>300</v>
      </c>
      <c r="BF9" s="201">
        <f>'UK-Imp (O)'!BF9*(1+Toeslagen!$Q$34)</f>
        <v>400</v>
      </c>
      <c r="BG9" s="201">
        <f>'UK-Imp (O)'!BG9*(1+Toeslagen!$Q$34)</f>
        <v>400</v>
      </c>
      <c r="BH9" s="201">
        <f>'UK-Imp (O)'!BH9*(1+Toeslagen!$Q$34)</f>
        <v>300</v>
      </c>
      <c r="BI9" s="201">
        <f>'UK-Imp (O)'!BI9*(1+Toeslagen!$Q$34)</f>
        <v>400</v>
      </c>
      <c r="BJ9" s="201"/>
      <c r="BK9" s="201">
        <f>'UK-Imp (O)'!BK9*(1+Toeslagen!$Q$34)</f>
        <v>400</v>
      </c>
      <c r="BL9" s="201">
        <f>'UK-Imp (O)'!BL9*(1+Toeslagen!$Q$34)</f>
        <v>400</v>
      </c>
      <c r="BM9" s="201">
        <f>'UK-Imp (O)'!BM9*(1+Toeslagen!$Q$34)</f>
        <v>300</v>
      </c>
      <c r="BN9" s="201">
        <f>'UK-Imp (O)'!BN9*(1+Toeslagen!$Q$34)</f>
        <v>300</v>
      </c>
      <c r="BO9" s="201"/>
      <c r="BP9" s="201"/>
      <c r="BQ9" s="201">
        <f>'UK-Imp (O)'!BQ9*(1+Toeslagen!$Q$34)</f>
        <v>300</v>
      </c>
      <c r="BR9" s="201"/>
      <c r="BS9" s="201"/>
      <c r="BT9" s="201">
        <f>'UK-Imp (O)'!BT9*(1+Toeslagen!$Q$34)</f>
        <v>400</v>
      </c>
      <c r="BU9" s="201">
        <f>'UK-Imp (O)'!BU9*(1+Toeslagen!$Q$34)</f>
        <v>450</v>
      </c>
      <c r="BV9" s="201"/>
      <c r="BW9" s="201">
        <f>'UK-Imp (O)'!BW9*(1+Toeslagen!$Q$34)</f>
        <v>350</v>
      </c>
      <c r="BX9" s="201"/>
      <c r="BY9" s="201">
        <f>'UK-Imp (O)'!BY9*(1+Toeslagen!$Q$34)</f>
        <v>350</v>
      </c>
      <c r="BZ9" s="201">
        <f>'UK-Imp (O)'!BZ9*(1+Toeslagen!$Q$34)</f>
        <v>400</v>
      </c>
      <c r="CA9" s="201">
        <f>'UK-Imp (O)'!CA9*(1+Toeslagen!$Q$34)</f>
        <v>300</v>
      </c>
      <c r="CB9" s="201">
        <f>'UK-Imp (O)'!CB9*(1+Toeslagen!$Q$34)</f>
        <v>400</v>
      </c>
      <c r="CC9" s="201">
        <f>'UK-Imp (O)'!CC9*(1+Toeslagen!$Q$34)</f>
        <v>300</v>
      </c>
      <c r="CD9" s="201">
        <f>'UK-Imp (O)'!CD9*(1+Toeslagen!$Q$34)</f>
        <v>300</v>
      </c>
      <c r="CE9" s="201"/>
      <c r="CF9" s="201">
        <f>'UK-Imp (O)'!CF9*(1+Toeslagen!$Q$34)</f>
        <v>300</v>
      </c>
      <c r="CG9" s="201">
        <f>'UK-Imp (O)'!CG9*(1+Toeslagen!$Q$34)</f>
        <v>450</v>
      </c>
      <c r="CH9" s="201">
        <f>'UK-Imp (O)'!CH9*(1+Toeslagen!$Q$34)</f>
        <v>350</v>
      </c>
      <c r="CI9" s="201">
        <f>'UK-Imp (O)'!CI9*(1+Toeslagen!$Q$34)</f>
        <v>300</v>
      </c>
      <c r="CJ9" s="201">
        <f>'UK-Imp (O)'!CJ9*(1+Toeslagen!$Q$34)</f>
        <v>450</v>
      </c>
      <c r="CK9" s="201">
        <f>'UK-Imp (O)'!CK9*(1+Toeslagen!$Q$34)</f>
        <v>300</v>
      </c>
      <c r="CL9" s="201">
        <f>'UK-Imp (O)'!CL9*(1+Toeslagen!$Q$34)</f>
        <v>300</v>
      </c>
      <c r="CM9" s="201">
        <f>'UK-Imp (O)'!CM9*(1+Toeslagen!$Q$34)</f>
        <v>400</v>
      </c>
      <c r="CN9" s="201">
        <f>'UK-Imp (O)'!CN9*(1+Toeslagen!$Q$34)</f>
        <v>300</v>
      </c>
      <c r="CO9" s="201"/>
      <c r="CP9" s="201">
        <f>'UK-Imp (O)'!CP9*(1+Toeslagen!$Q$34)</f>
        <v>300</v>
      </c>
      <c r="CQ9" s="201"/>
      <c r="CR9" s="201"/>
      <c r="CS9" s="201">
        <f>'UK-Imp (O)'!CS9*(1+Toeslagen!$Q$34)</f>
        <v>350</v>
      </c>
      <c r="CT9" s="201">
        <f>'UK-Imp (O)'!CT9*(1+Toeslagen!$Q$34)</f>
        <v>400</v>
      </c>
      <c r="CU9" s="201">
        <f>'UK-Imp (O)'!CU9*(1+Toeslagen!$Q$34)</f>
        <v>300</v>
      </c>
      <c r="CV9" s="201">
        <f>'UK-Imp (O)'!CV9*(1+Toeslagen!$Q$34)</f>
        <v>300</v>
      </c>
      <c r="CW9" s="201">
        <f>'UK-Imp (O)'!CW9*(1+Toeslagen!$Q$34)</f>
        <v>300</v>
      </c>
      <c r="CX9" s="201">
        <f>'UK-Imp (O)'!CX9*(1+Toeslagen!$Q$34)</f>
        <v>350</v>
      </c>
      <c r="CY9" s="201"/>
      <c r="CZ9" s="201">
        <f>'UK-Imp (O)'!CZ9*(1+Toeslagen!$Q$34)</f>
        <v>300</v>
      </c>
      <c r="DA9" s="201">
        <f>'UK-Imp (O)'!DA9*(1+Toeslagen!$Q$34)</f>
        <v>300</v>
      </c>
      <c r="DB9" s="201">
        <f>'UK-Imp (O)'!DB9*(1+Toeslagen!$Q$34)</f>
        <v>400</v>
      </c>
      <c r="DC9" s="201">
        <f>'UK-Imp (O)'!DC9*(1+Toeslagen!$Q$34)</f>
        <v>300</v>
      </c>
      <c r="DD9" s="201">
        <f>'UK-Imp (O)'!DD9*(1+Toeslagen!$Q$34)</f>
        <v>300</v>
      </c>
      <c r="DE9" s="201">
        <f>'UK-Imp (O)'!DE9*(1+Toeslagen!$Q$34)</f>
        <v>350</v>
      </c>
      <c r="DF9" s="201">
        <f>'UK-Imp (O)'!DF9*(1+Toeslagen!$Q$34)</f>
        <v>350</v>
      </c>
      <c r="DG9" s="201">
        <f>'UK-Imp (O)'!DG9*(1+Toeslagen!$Q$34)</f>
        <v>350</v>
      </c>
      <c r="DH9" s="201">
        <f>'UK-Imp (O)'!DH9*(1+Toeslagen!$Q$34)</f>
        <v>450</v>
      </c>
      <c r="DI9" s="201">
        <f>'UK-Imp (O)'!DI9*(1+Toeslagen!$Q$34)</f>
        <v>300</v>
      </c>
      <c r="DJ9" s="201">
        <f>'UK-Imp (O)'!DJ9*(1+Toeslagen!$Q$34)</f>
        <v>350</v>
      </c>
      <c r="DK9" s="201">
        <f>'UK-Imp (O)'!DK9*(1+Toeslagen!$Q$34)</f>
        <v>300</v>
      </c>
      <c r="DL9" s="201"/>
      <c r="DM9" s="201">
        <f>'UK-Imp (O)'!DM9*(1+Toeslagen!$Q$34)</f>
        <v>450</v>
      </c>
      <c r="DN9" s="201"/>
      <c r="DO9" s="201">
        <f>'UK-Imp (O)'!DO9*(1+Toeslagen!$Q$34)</f>
        <v>350</v>
      </c>
      <c r="DP9" s="201">
        <f>'UK-Imp (O)'!DP9*(1+Toeslagen!$Q$34)</f>
        <v>300</v>
      </c>
      <c r="DQ9" s="201">
        <f>'UK-Imp (O)'!DQ9*(1+Toeslagen!$Q$34)</f>
        <v>450</v>
      </c>
      <c r="DR9" s="201"/>
      <c r="DS9" s="201">
        <f>'UK-Imp (O)'!DS9*(1+Toeslagen!$Q$34)</f>
        <v>450</v>
      </c>
      <c r="DT9" s="201">
        <f>'UK-Imp (O)'!DT9*(1+Toeslagen!$Q$34)</f>
        <v>300</v>
      </c>
      <c r="DU9" s="201">
        <f>'UK-Imp (O)'!DU9*(1+Toeslagen!$Q$34)</f>
        <v>300</v>
      </c>
      <c r="DV9" s="201">
        <f>'UK-Imp (O)'!DV9*(1+Toeslagen!$Q$34)</f>
        <v>300</v>
      </c>
      <c r="DW9" s="201">
        <f>'UK-Imp (O)'!DW9*(1+Toeslagen!$Q$34)</f>
        <v>400</v>
      </c>
      <c r="DX9" s="201">
        <f>'UK-Imp (O)'!DX9*(1+Toeslagen!$Q$34)</f>
        <v>300</v>
      </c>
      <c r="DY9" s="201">
        <f>'UK-Imp (O)'!DY9*(1+Toeslagen!$Q$34)</f>
        <v>300</v>
      </c>
      <c r="DZ9" s="201">
        <f>'UK-Imp (O)'!DZ9*(1+Toeslagen!$Q$34)</f>
        <v>400</v>
      </c>
      <c r="EA9" s="201">
        <f>'UK-Imp (O)'!EA9*(1+Toeslagen!$Q$34)</f>
        <v>400</v>
      </c>
      <c r="EB9" s="201">
        <f>'UK-Imp (O)'!EB9*(1+Toeslagen!$Q$34)</f>
        <v>350</v>
      </c>
      <c r="EC9" s="201">
        <f>'UK-Imp (O)'!EC9*(1+Toeslagen!$Q$34)</f>
        <v>350</v>
      </c>
      <c r="ED9" s="201">
        <f>'UK-Imp (O)'!ED9*(1+Toeslagen!$Q$34)</f>
        <v>350</v>
      </c>
      <c r="EE9" s="201">
        <f>'UK-Imp (O)'!EE9*(1+Toeslagen!$Q$34)</f>
        <v>400</v>
      </c>
      <c r="EF9" s="201"/>
    </row>
    <row r="10" spans="1:136" ht="14.65" thickBot="1">
      <c r="A10" s="22" t="s">
        <v>666</v>
      </c>
      <c r="B10" s="1">
        <v>5</v>
      </c>
      <c r="C10" s="1"/>
      <c r="D10" s="1">
        <v>5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201"/>
      <c r="Q10" s="201">
        <f>'UK-Imp (O)'!Q10*(1+Toeslagen!$Q$34)</f>
        <v>300</v>
      </c>
      <c r="R10" s="201">
        <f>'UK-Imp (O)'!R10*(1+Toeslagen!$Q$34)</f>
        <v>350</v>
      </c>
      <c r="S10" s="201">
        <f>'UK-Imp (O)'!S10*(1+Toeslagen!$Q$34)</f>
        <v>350</v>
      </c>
      <c r="T10" s="201">
        <f>'UK-Imp (O)'!T10*(1+Toeslagen!$Q$34)</f>
        <v>400</v>
      </c>
      <c r="U10" s="201">
        <f>'UK-Imp (O)'!U10*(1+Toeslagen!$Q$34)</f>
        <v>400</v>
      </c>
      <c r="V10" s="201">
        <f>'UK-Imp (O)'!V10*(1+Toeslagen!$Q$34)</f>
        <v>400</v>
      </c>
      <c r="W10" s="201">
        <f>'UK-Imp (O)'!W10*(1+Toeslagen!$Q$34)</f>
        <v>400</v>
      </c>
      <c r="X10" s="201">
        <f>'UK-Imp (O)'!X10*(1+Toeslagen!$Q$34)</f>
        <v>300</v>
      </c>
      <c r="Y10" s="201">
        <f>'UK-Imp (O)'!Y10*(1+Toeslagen!$Q$34)</f>
        <v>300</v>
      </c>
      <c r="Z10" s="201">
        <f>'UK-Imp (O)'!Z10*(1+Toeslagen!$Q$34)</f>
        <v>350</v>
      </c>
      <c r="AA10" s="201"/>
      <c r="AB10" s="201">
        <f>'UK-Imp (O)'!AB10*(1+Toeslagen!$Q$34)</f>
        <v>450</v>
      </c>
      <c r="AC10" s="201">
        <f>'UK-Imp (O)'!AC10*(1+Toeslagen!$Q$34)</f>
        <v>300</v>
      </c>
      <c r="AD10" s="201">
        <f>'UK-Imp (O)'!AD10*(1+Toeslagen!$Q$34)</f>
        <v>450</v>
      </c>
      <c r="AE10" s="201">
        <f>'UK-Imp (O)'!AE10*(1+Toeslagen!$Q$34)</f>
        <v>400</v>
      </c>
      <c r="AF10" s="201">
        <f>'UK-Imp (O)'!AF10*(1+Toeslagen!$Q$34)</f>
        <v>300</v>
      </c>
      <c r="AG10" s="201">
        <f>'UK-Imp (O)'!AG10*(1+Toeslagen!$Q$34)</f>
        <v>300</v>
      </c>
      <c r="AH10" s="201">
        <f>'UK-Imp (O)'!AH10*(1+Toeslagen!$Q$34)</f>
        <v>300</v>
      </c>
      <c r="AI10" s="201">
        <f>'UK-Imp (O)'!AI10*(1+Toeslagen!$Q$34)</f>
        <v>300</v>
      </c>
      <c r="AJ10" s="201">
        <f>'UK-Imp (O)'!AJ10*(1+Toeslagen!$Q$34)</f>
        <v>350</v>
      </c>
      <c r="AK10" s="201">
        <f>'UK-Imp (O)'!AK10*(1+Toeslagen!$Q$34)</f>
        <v>400</v>
      </c>
      <c r="AL10" s="201">
        <f>'UK-Imp (O)'!AL10*(1+Toeslagen!$Q$34)</f>
        <v>300</v>
      </c>
      <c r="AM10" s="201"/>
      <c r="AN10" s="201">
        <f>'UK-Imp (O)'!AN10*(1+Toeslagen!$Q$34)</f>
        <v>350</v>
      </c>
      <c r="AO10" s="201"/>
      <c r="AP10" s="201">
        <f>'UK-Imp (O)'!AP10*(1+Toeslagen!$Q$34)</f>
        <v>450</v>
      </c>
      <c r="AQ10" s="201">
        <f>'UK-Imp (O)'!AQ10*(1+Toeslagen!$Q$34)</f>
        <v>450</v>
      </c>
      <c r="AR10" s="201">
        <f>'UK-Imp (O)'!AR10*(1+Toeslagen!$Q$34)</f>
        <v>350</v>
      </c>
      <c r="AS10" s="201">
        <f>'UK-Imp (O)'!AS10*(1+Toeslagen!$Q$34)</f>
        <v>400</v>
      </c>
      <c r="AT10" s="201">
        <f>'UK-Imp (O)'!AT10*(1+Toeslagen!$Q$34)</f>
        <v>350</v>
      </c>
      <c r="AU10" s="201">
        <f>'UK-Imp (O)'!AU10*(1+Toeslagen!$Q$34)</f>
        <v>300</v>
      </c>
      <c r="AV10" s="201">
        <f>'UK-Imp (O)'!AV10*(1+Toeslagen!$Q$34)</f>
        <v>300</v>
      </c>
      <c r="AW10" s="201"/>
      <c r="AX10" s="201">
        <f>'UK-Imp (O)'!AX10*(1+Toeslagen!$Q$34)</f>
        <v>300</v>
      </c>
      <c r="AY10" s="201">
        <f>'UK-Imp (O)'!AY10*(1+Toeslagen!$Q$34)</f>
        <v>450</v>
      </c>
      <c r="AZ10" s="201"/>
      <c r="BA10" s="201">
        <f>'UK-Imp (O)'!BA10*(1+Toeslagen!$Q$34)</f>
        <v>400</v>
      </c>
      <c r="BB10" s="201"/>
      <c r="BC10" s="201">
        <f>'UK-Imp (O)'!BC10*(1+Toeslagen!$Q$34)</f>
        <v>350</v>
      </c>
      <c r="BD10" s="201">
        <f>'UK-Imp (O)'!BD10*(1+Toeslagen!$Q$34)</f>
        <v>300</v>
      </c>
      <c r="BE10" s="201">
        <f>'UK-Imp (O)'!BE10*(1+Toeslagen!$Q$34)</f>
        <v>300</v>
      </c>
      <c r="BF10" s="201">
        <f>'UK-Imp (O)'!BF10*(1+Toeslagen!$Q$34)</f>
        <v>400</v>
      </c>
      <c r="BG10" s="201">
        <f>'UK-Imp (O)'!BG10*(1+Toeslagen!$Q$34)</f>
        <v>400</v>
      </c>
      <c r="BH10" s="201">
        <f>'UK-Imp (O)'!BH10*(1+Toeslagen!$Q$34)</f>
        <v>300</v>
      </c>
      <c r="BI10" s="201">
        <f>'UK-Imp (O)'!BI10*(1+Toeslagen!$Q$34)</f>
        <v>400</v>
      </c>
      <c r="BJ10" s="201"/>
      <c r="BK10" s="201">
        <f>'UK-Imp (O)'!BK10*(1+Toeslagen!$Q$34)</f>
        <v>400</v>
      </c>
      <c r="BL10" s="201">
        <f>'UK-Imp (O)'!BL10*(1+Toeslagen!$Q$34)</f>
        <v>400</v>
      </c>
      <c r="BM10" s="201">
        <f>'UK-Imp (O)'!BM10*(1+Toeslagen!$Q$34)</f>
        <v>300</v>
      </c>
      <c r="BN10" s="201">
        <f>'UK-Imp (O)'!BN10*(1+Toeslagen!$Q$34)</f>
        <v>300</v>
      </c>
      <c r="BO10" s="201"/>
      <c r="BP10" s="201"/>
      <c r="BQ10" s="201">
        <f>'UK-Imp (O)'!BQ10*(1+Toeslagen!$Q$34)</f>
        <v>300</v>
      </c>
      <c r="BR10" s="201"/>
      <c r="BS10" s="201"/>
      <c r="BT10" s="201">
        <f>'UK-Imp (O)'!BT10*(1+Toeslagen!$Q$34)</f>
        <v>400</v>
      </c>
      <c r="BU10" s="201">
        <f>'UK-Imp (O)'!BU10*(1+Toeslagen!$Q$34)</f>
        <v>450</v>
      </c>
      <c r="BV10" s="201"/>
      <c r="BW10" s="201">
        <f>'UK-Imp (O)'!BW10*(1+Toeslagen!$Q$34)</f>
        <v>350</v>
      </c>
      <c r="BX10" s="201"/>
      <c r="BY10" s="201">
        <f>'UK-Imp (O)'!BY10*(1+Toeslagen!$Q$34)</f>
        <v>350</v>
      </c>
      <c r="BZ10" s="201">
        <f>'UK-Imp (O)'!BZ10*(1+Toeslagen!$Q$34)</f>
        <v>400</v>
      </c>
      <c r="CA10" s="201">
        <f>'UK-Imp (O)'!CA10*(1+Toeslagen!$Q$34)</f>
        <v>300</v>
      </c>
      <c r="CB10" s="201">
        <f>'UK-Imp (O)'!CB10*(1+Toeslagen!$Q$34)</f>
        <v>400</v>
      </c>
      <c r="CC10" s="201">
        <f>'UK-Imp (O)'!CC10*(1+Toeslagen!$Q$34)</f>
        <v>300</v>
      </c>
      <c r="CD10" s="201">
        <f>'UK-Imp (O)'!CD10*(1+Toeslagen!$Q$34)</f>
        <v>300</v>
      </c>
      <c r="CE10" s="201"/>
      <c r="CF10" s="201">
        <f>'UK-Imp (O)'!CF10*(1+Toeslagen!$Q$34)</f>
        <v>300</v>
      </c>
      <c r="CG10" s="201">
        <f>'UK-Imp (O)'!CG10*(1+Toeslagen!$Q$34)</f>
        <v>450</v>
      </c>
      <c r="CH10" s="201">
        <f>'UK-Imp (O)'!CH10*(1+Toeslagen!$Q$34)</f>
        <v>350</v>
      </c>
      <c r="CI10" s="201">
        <f>'UK-Imp (O)'!CI10*(1+Toeslagen!$Q$34)</f>
        <v>300</v>
      </c>
      <c r="CJ10" s="201">
        <f>'UK-Imp (O)'!CJ10*(1+Toeslagen!$Q$34)</f>
        <v>450</v>
      </c>
      <c r="CK10" s="201">
        <f>'UK-Imp (O)'!CK10*(1+Toeslagen!$Q$34)</f>
        <v>300</v>
      </c>
      <c r="CL10" s="201">
        <f>'UK-Imp (O)'!CL10*(1+Toeslagen!$Q$34)</f>
        <v>300</v>
      </c>
      <c r="CM10" s="201">
        <f>'UK-Imp (O)'!CM10*(1+Toeslagen!$Q$34)</f>
        <v>400</v>
      </c>
      <c r="CN10" s="201">
        <f>'UK-Imp (O)'!CN10*(1+Toeslagen!$Q$34)</f>
        <v>300</v>
      </c>
      <c r="CO10" s="201"/>
      <c r="CP10" s="201">
        <f>'UK-Imp (O)'!CP10*(1+Toeslagen!$Q$34)</f>
        <v>300</v>
      </c>
      <c r="CQ10" s="201"/>
      <c r="CR10" s="201"/>
      <c r="CS10" s="201">
        <f>'UK-Imp (O)'!CS10*(1+Toeslagen!$Q$34)</f>
        <v>350</v>
      </c>
      <c r="CT10" s="201">
        <f>'UK-Imp (O)'!CT10*(1+Toeslagen!$Q$34)</f>
        <v>400</v>
      </c>
      <c r="CU10" s="201">
        <f>'UK-Imp (O)'!CU10*(1+Toeslagen!$Q$34)</f>
        <v>300</v>
      </c>
      <c r="CV10" s="201">
        <f>'UK-Imp (O)'!CV10*(1+Toeslagen!$Q$34)</f>
        <v>300</v>
      </c>
      <c r="CW10" s="201">
        <f>'UK-Imp (O)'!CW10*(1+Toeslagen!$Q$34)</f>
        <v>300</v>
      </c>
      <c r="CX10" s="201">
        <f>'UK-Imp (O)'!CX10*(1+Toeslagen!$Q$34)</f>
        <v>350</v>
      </c>
      <c r="CY10" s="201"/>
      <c r="CZ10" s="201">
        <f>'UK-Imp (O)'!CZ10*(1+Toeslagen!$Q$34)</f>
        <v>300</v>
      </c>
      <c r="DA10" s="201">
        <f>'UK-Imp (O)'!DA10*(1+Toeslagen!$Q$34)</f>
        <v>300</v>
      </c>
      <c r="DB10" s="201">
        <f>'UK-Imp (O)'!DB10*(1+Toeslagen!$Q$34)</f>
        <v>400</v>
      </c>
      <c r="DC10" s="201">
        <f>'UK-Imp (O)'!DC10*(1+Toeslagen!$Q$34)</f>
        <v>300</v>
      </c>
      <c r="DD10" s="201">
        <f>'UK-Imp (O)'!DD10*(1+Toeslagen!$Q$34)</f>
        <v>300</v>
      </c>
      <c r="DE10" s="201">
        <f>'UK-Imp (O)'!DE10*(1+Toeslagen!$Q$34)</f>
        <v>350</v>
      </c>
      <c r="DF10" s="201">
        <f>'UK-Imp (O)'!DF10*(1+Toeslagen!$Q$34)</f>
        <v>350</v>
      </c>
      <c r="DG10" s="201">
        <f>'UK-Imp (O)'!DG10*(1+Toeslagen!$Q$34)</f>
        <v>350</v>
      </c>
      <c r="DH10" s="201">
        <f>'UK-Imp (O)'!DH10*(1+Toeslagen!$Q$34)</f>
        <v>450</v>
      </c>
      <c r="DI10" s="201">
        <f>'UK-Imp (O)'!DI10*(1+Toeslagen!$Q$34)</f>
        <v>300</v>
      </c>
      <c r="DJ10" s="201">
        <f>'UK-Imp (O)'!DJ10*(1+Toeslagen!$Q$34)</f>
        <v>350</v>
      </c>
      <c r="DK10" s="201">
        <f>'UK-Imp (O)'!DK10*(1+Toeslagen!$Q$34)</f>
        <v>300</v>
      </c>
      <c r="DL10" s="201"/>
      <c r="DM10" s="201">
        <f>'UK-Imp (O)'!DM10*(1+Toeslagen!$Q$34)</f>
        <v>450</v>
      </c>
      <c r="DN10" s="201"/>
      <c r="DO10" s="201">
        <f>'UK-Imp (O)'!DO10*(1+Toeslagen!$Q$34)</f>
        <v>350</v>
      </c>
      <c r="DP10" s="201">
        <f>'UK-Imp (O)'!DP10*(1+Toeslagen!$Q$34)</f>
        <v>300</v>
      </c>
      <c r="DQ10" s="201">
        <f>'UK-Imp (O)'!DQ10*(1+Toeslagen!$Q$34)</f>
        <v>450</v>
      </c>
      <c r="DR10" s="201"/>
      <c r="DS10" s="201">
        <f>'UK-Imp (O)'!DS10*(1+Toeslagen!$Q$34)</f>
        <v>450</v>
      </c>
      <c r="DT10" s="201">
        <f>'UK-Imp (O)'!DT10*(1+Toeslagen!$Q$34)</f>
        <v>300</v>
      </c>
      <c r="DU10" s="201">
        <f>'UK-Imp (O)'!DU10*(1+Toeslagen!$Q$34)</f>
        <v>300</v>
      </c>
      <c r="DV10" s="201">
        <f>'UK-Imp (O)'!DV10*(1+Toeslagen!$Q$34)</f>
        <v>300</v>
      </c>
      <c r="DW10" s="201">
        <f>'UK-Imp (O)'!DW10*(1+Toeslagen!$Q$34)</f>
        <v>400</v>
      </c>
      <c r="DX10" s="201">
        <f>'UK-Imp (O)'!DX10*(1+Toeslagen!$Q$34)</f>
        <v>300</v>
      </c>
      <c r="DY10" s="201">
        <f>'UK-Imp (O)'!DY10*(1+Toeslagen!$Q$34)</f>
        <v>300</v>
      </c>
      <c r="DZ10" s="201">
        <f>'UK-Imp (O)'!DZ10*(1+Toeslagen!$Q$34)</f>
        <v>400</v>
      </c>
      <c r="EA10" s="201">
        <f>'UK-Imp (O)'!EA10*(1+Toeslagen!$Q$34)</f>
        <v>400</v>
      </c>
      <c r="EB10" s="201">
        <f>'UK-Imp (O)'!EB10*(1+Toeslagen!$Q$34)</f>
        <v>350</v>
      </c>
      <c r="EC10" s="201">
        <f>'UK-Imp (O)'!EC10*(1+Toeslagen!$Q$34)</f>
        <v>350</v>
      </c>
      <c r="ED10" s="201">
        <f>'UK-Imp (O)'!ED10*(1+Toeslagen!$Q$34)</f>
        <v>350</v>
      </c>
      <c r="EE10" s="201">
        <f>'UK-Imp (O)'!EE10*(1+Toeslagen!$Q$34)</f>
        <v>400</v>
      </c>
      <c r="EF10" s="201"/>
    </row>
    <row r="11" spans="1:136" ht="14.65" thickBot="1">
      <c r="A11" s="22" t="s">
        <v>667</v>
      </c>
      <c r="B11" s="1">
        <v>6</v>
      </c>
      <c r="C11" s="1"/>
      <c r="D11" s="1">
        <v>5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201"/>
      <c r="Q11" s="201">
        <f>'UK-Imp (O)'!Q11*(1+Toeslagen!$Q$34)</f>
        <v>400</v>
      </c>
      <c r="R11" s="201">
        <f>'UK-Imp (O)'!R11*(1+Toeslagen!$Q$34)</f>
        <v>450</v>
      </c>
      <c r="S11" s="201">
        <f>'UK-Imp (O)'!S11*(1+Toeslagen!$Q$34)</f>
        <v>450</v>
      </c>
      <c r="T11" s="201">
        <f>'UK-Imp (O)'!T11*(1+Toeslagen!$Q$34)</f>
        <v>500</v>
      </c>
      <c r="U11" s="201">
        <f>'UK-Imp (O)'!U11*(1+Toeslagen!$Q$34)</f>
        <v>500</v>
      </c>
      <c r="V11" s="201">
        <f>'UK-Imp (O)'!V11*(1+Toeslagen!$Q$34)</f>
        <v>500</v>
      </c>
      <c r="W11" s="201">
        <f>'UK-Imp (O)'!W11*(1+Toeslagen!$Q$34)</f>
        <v>500</v>
      </c>
      <c r="X11" s="201">
        <f>'UK-Imp (O)'!X11*(1+Toeslagen!$Q$34)</f>
        <v>400</v>
      </c>
      <c r="Y11" s="201">
        <f>'UK-Imp (O)'!Y11*(1+Toeslagen!$Q$34)</f>
        <v>400</v>
      </c>
      <c r="Z11" s="201">
        <f>'UK-Imp (O)'!Z11*(1+Toeslagen!$Q$34)</f>
        <v>450</v>
      </c>
      <c r="AA11" s="201"/>
      <c r="AB11" s="201">
        <f>'UK-Imp (O)'!AB11*(1+Toeslagen!$Q$34)</f>
        <v>550</v>
      </c>
      <c r="AC11" s="201">
        <f>'UK-Imp (O)'!AC11*(1+Toeslagen!$Q$34)</f>
        <v>400</v>
      </c>
      <c r="AD11" s="201">
        <f>'UK-Imp (O)'!AD11*(1+Toeslagen!$Q$34)</f>
        <v>550</v>
      </c>
      <c r="AE11" s="201">
        <f>'UK-Imp (O)'!AE11*(1+Toeslagen!$Q$34)</f>
        <v>500</v>
      </c>
      <c r="AF11" s="201">
        <f>'UK-Imp (O)'!AF11*(1+Toeslagen!$Q$34)</f>
        <v>400</v>
      </c>
      <c r="AG11" s="201">
        <f>'UK-Imp (O)'!AG11*(1+Toeslagen!$Q$34)</f>
        <v>400</v>
      </c>
      <c r="AH11" s="201">
        <f>'UK-Imp (O)'!AH11*(1+Toeslagen!$Q$34)</f>
        <v>400</v>
      </c>
      <c r="AI11" s="201">
        <f>'UK-Imp (O)'!AI11*(1+Toeslagen!$Q$34)</f>
        <v>400</v>
      </c>
      <c r="AJ11" s="201">
        <f>'UK-Imp (O)'!AJ11*(1+Toeslagen!$Q$34)</f>
        <v>450</v>
      </c>
      <c r="AK11" s="201">
        <f>'UK-Imp (O)'!AK11*(1+Toeslagen!$Q$34)</f>
        <v>500</v>
      </c>
      <c r="AL11" s="201">
        <f>'UK-Imp (O)'!AL11*(1+Toeslagen!$Q$34)</f>
        <v>400</v>
      </c>
      <c r="AM11" s="201"/>
      <c r="AN11" s="201">
        <f>'UK-Imp (O)'!AN11*(1+Toeslagen!$Q$34)</f>
        <v>450</v>
      </c>
      <c r="AO11" s="201"/>
      <c r="AP11" s="201">
        <f>'UK-Imp (O)'!AP11*(1+Toeslagen!$Q$34)</f>
        <v>550</v>
      </c>
      <c r="AQ11" s="201">
        <f>'UK-Imp (O)'!AQ11*(1+Toeslagen!$Q$34)</f>
        <v>550</v>
      </c>
      <c r="AR11" s="201">
        <f>'UK-Imp (O)'!AR11*(1+Toeslagen!$Q$34)</f>
        <v>450</v>
      </c>
      <c r="AS11" s="201">
        <f>'UK-Imp (O)'!AS11*(1+Toeslagen!$Q$34)</f>
        <v>500</v>
      </c>
      <c r="AT11" s="201">
        <f>'UK-Imp (O)'!AT11*(1+Toeslagen!$Q$34)</f>
        <v>450</v>
      </c>
      <c r="AU11" s="201">
        <f>'UK-Imp (O)'!AU11*(1+Toeslagen!$Q$34)</f>
        <v>400</v>
      </c>
      <c r="AV11" s="201">
        <f>'UK-Imp (O)'!AV11*(1+Toeslagen!$Q$34)</f>
        <v>400</v>
      </c>
      <c r="AW11" s="201"/>
      <c r="AX11" s="201">
        <f>'UK-Imp (O)'!AX11*(1+Toeslagen!$Q$34)</f>
        <v>400</v>
      </c>
      <c r="AY11" s="201">
        <f>'UK-Imp (O)'!AY11*(1+Toeslagen!$Q$34)</f>
        <v>550</v>
      </c>
      <c r="AZ11" s="201"/>
      <c r="BA11" s="201">
        <f>'UK-Imp (O)'!BA11*(1+Toeslagen!$Q$34)</f>
        <v>500</v>
      </c>
      <c r="BB11" s="201"/>
      <c r="BC11" s="201">
        <f>'UK-Imp (O)'!BC11*(1+Toeslagen!$Q$34)</f>
        <v>450</v>
      </c>
      <c r="BD11" s="201">
        <f>'UK-Imp (O)'!BD11*(1+Toeslagen!$Q$34)</f>
        <v>400</v>
      </c>
      <c r="BE11" s="201">
        <f>'UK-Imp (O)'!BE11*(1+Toeslagen!$Q$34)</f>
        <v>400</v>
      </c>
      <c r="BF11" s="201">
        <f>'UK-Imp (O)'!BF11*(1+Toeslagen!$Q$34)</f>
        <v>500</v>
      </c>
      <c r="BG11" s="201">
        <f>'UK-Imp (O)'!BG11*(1+Toeslagen!$Q$34)</f>
        <v>500</v>
      </c>
      <c r="BH11" s="201">
        <f>'UK-Imp (O)'!BH11*(1+Toeslagen!$Q$34)</f>
        <v>400</v>
      </c>
      <c r="BI11" s="201">
        <f>'UK-Imp (O)'!BI11*(1+Toeslagen!$Q$34)</f>
        <v>500</v>
      </c>
      <c r="BJ11" s="201"/>
      <c r="BK11" s="201">
        <f>'UK-Imp (O)'!BK11*(1+Toeslagen!$Q$34)</f>
        <v>500</v>
      </c>
      <c r="BL11" s="201">
        <f>'UK-Imp (O)'!BL11*(1+Toeslagen!$Q$34)</f>
        <v>500</v>
      </c>
      <c r="BM11" s="201">
        <f>'UK-Imp (O)'!BM11*(1+Toeslagen!$Q$34)</f>
        <v>400</v>
      </c>
      <c r="BN11" s="201">
        <f>'UK-Imp (O)'!BN11*(1+Toeslagen!$Q$34)</f>
        <v>400</v>
      </c>
      <c r="BO11" s="201"/>
      <c r="BP11" s="201"/>
      <c r="BQ11" s="201">
        <f>'UK-Imp (O)'!BQ11*(1+Toeslagen!$Q$34)</f>
        <v>400</v>
      </c>
      <c r="BR11" s="201"/>
      <c r="BS11" s="201"/>
      <c r="BT11" s="201">
        <f>'UK-Imp (O)'!BT11*(1+Toeslagen!$Q$34)</f>
        <v>500</v>
      </c>
      <c r="BU11" s="201">
        <f>'UK-Imp (O)'!BU11*(1+Toeslagen!$Q$34)</f>
        <v>550</v>
      </c>
      <c r="BV11" s="201"/>
      <c r="BW11" s="201">
        <f>'UK-Imp (O)'!BW11*(1+Toeslagen!$Q$34)</f>
        <v>450</v>
      </c>
      <c r="BX11" s="201"/>
      <c r="BY11" s="201">
        <f>'UK-Imp (O)'!BY11*(1+Toeslagen!$Q$34)</f>
        <v>450</v>
      </c>
      <c r="BZ11" s="201">
        <f>'UK-Imp (O)'!BZ11*(1+Toeslagen!$Q$34)</f>
        <v>500</v>
      </c>
      <c r="CA11" s="201">
        <f>'UK-Imp (O)'!CA11*(1+Toeslagen!$Q$34)</f>
        <v>400</v>
      </c>
      <c r="CB11" s="201">
        <f>'UK-Imp (O)'!CB11*(1+Toeslagen!$Q$34)</f>
        <v>500</v>
      </c>
      <c r="CC11" s="201">
        <f>'UK-Imp (O)'!CC11*(1+Toeslagen!$Q$34)</f>
        <v>400</v>
      </c>
      <c r="CD11" s="201">
        <f>'UK-Imp (O)'!CD11*(1+Toeslagen!$Q$34)</f>
        <v>400</v>
      </c>
      <c r="CE11" s="201"/>
      <c r="CF11" s="201">
        <f>'UK-Imp (O)'!CF11*(1+Toeslagen!$Q$34)</f>
        <v>400</v>
      </c>
      <c r="CG11" s="201">
        <f>'UK-Imp (O)'!CG11*(1+Toeslagen!$Q$34)</f>
        <v>550</v>
      </c>
      <c r="CH11" s="201">
        <f>'UK-Imp (O)'!CH11*(1+Toeslagen!$Q$34)</f>
        <v>450</v>
      </c>
      <c r="CI11" s="201">
        <f>'UK-Imp (O)'!CI11*(1+Toeslagen!$Q$34)</f>
        <v>400</v>
      </c>
      <c r="CJ11" s="201">
        <f>'UK-Imp (O)'!CJ11*(1+Toeslagen!$Q$34)</f>
        <v>550</v>
      </c>
      <c r="CK11" s="201">
        <f>'UK-Imp (O)'!CK11*(1+Toeslagen!$Q$34)</f>
        <v>400</v>
      </c>
      <c r="CL11" s="201">
        <f>'UK-Imp (O)'!CL11*(1+Toeslagen!$Q$34)</f>
        <v>400</v>
      </c>
      <c r="CM11" s="201">
        <f>'UK-Imp (O)'!CM11*(1+Toeslagen!$Q$34)</f>
        <v>500</v>
      </c>
      <c r="CN11" s="201">
        <f>'UK-Imp (O)'!CN11*(1+Toeslagen!$Q$34)</f>
        <v>400</v>
      </c>
      <c r="CO11" s="201"/>
      <c r="CP11" s="201">
        <f>'UK-Imp (O)'!CP11*(1+Toeslagen!$Q$34)</f>
        <v>400</v>
      </c>
      <c r="CQ11" s="201"/>
      <c r="CR11" s="201"/>
      <c r="CS11" s="201">
        <f>'UK-Imp (O)'!CS11*(1+Toeslagen!$Q$34)</f>
        <v>450</v>
      </c>
      <c r="CT11" s="201">
        <f>'UK-Imp (O)'!CT11*(1+Toeslagen!$Q$34)</f>
        <v>500</v>
      </c>
      <c r="CU11" s="201">
        <f>'UK-Imp (O)'!CU11*(1+Toeslagen!$Q$34)</f>
        <v>400</v>
      </c>
      <c r="CV11" s="201">
        <f>'UK-Imp (O)'!CV11*(1+Toeslagen!$Q$34)</f>
        <v>400</v>
      </c>
      <c r="CW11" s="201">
        <f>'UK-Imp (O)'!CW11*(1+Toeslagen!$Q$34)</f>
        <v>400</v>
      </c>
      <c r="CX11" s="201">
        <f>'UK-Imp (O)'!CX11*(1+Toeslagen!$Q$34)</f>
        <v>450</v>
      </c>
      <c r="CY11" s="201"/>
      <c r="CZ11" s="201">
        <f>'UK-Imp (O)'!CZ11*(1+Toeslagen!$Q$34)</f>
        <v>400</v>
      </c>
      <c r="DA11" s="201">
        <f>'UK-Imp (O)'!DA11*(1+Toeslagen!$Q$34)</f>
        <v>400</v>
      </c>
      <c r="DB11" s="201">
        <f>'UK-Imp (O)'!DB11*(1+Toeslagen!$Q$34)</f>
        <v>500</v>
      </c>
      <c r="DC11" s="201">
        <f>'UK-Imp (O)'!DC11*(1+Toeslagen!$Q$34)</f>
        <v>400</v>
      </c>
      <c r="DD11" s="201">
        <f>'UK-Imp (O)'!DD11*(1+Toeslagen!$Q$34)</f>
        <v>400</v>
      </c>
      <c r="DE11" s="201">
        <f>'UK-Imp (O)'!DE11*(1+Toeslagen!$Q$34)</f>
        <v>450</v>
      </c>
      <c r="DF11" s="201">
        <f>'UK-Imp (O)'!DF11*(1+Toeslagen!$Q$34)</f>
        <v>450</v>
      </c>
      <c r="DG11" s="201">
        <f>'UK-Imp (O)'!DG11*(1+Toeslagen!$Q$34)</f>
        <v>450</v>
      </c>
      <c r="DH11" s="201">
        <f>'UK-Imp (O)'!DH11*(1+Toeslagen!$Q$34)</f>
        <v>550</v>
      </c>
      <c r="DI11" s="201">
        <f>'UK-Imp (O)'!DI11*(1+Toeslagen!$Q$34)</f>
        <v>400</v>
      </c>
      <c r="DJ11" s="201">
        <f>'UK-Imp (O)'!DJ11*(1+Toeslagen!$Q$34)</f>
        <v>450</v>
      </c>
      <c r="DK11" s="201">
        <f>'UK-Imp (O)'!DK11*(1+Toeslagen!$Q$34)</f>
        <v>400</v>
      </c>
      <c r="DL11" s="201"/>
      <c r="DM11" s="201">
        <f>'UK-Imp (O)'!DM11*(1+Toeslagen!$Q$34)</f>
        <v>550</v>
      </c>
      <c r="DN11" s="201"/>
      <c r="DO11" s="201">
        <f>'UK-Imp (O)'!DO11*(1+Toeslagen!$Q$34)</f>
        <v>450</v>
      </c>
      <c r="DP11" s="201">
        <f>'UK-Imp (O)'!DP11*(1+Toeslagen!$Q$34)</f>
        <v>400</v>
      </c>
      <c r="DQ11" s="201">
        <f>'UK-Imp (O)'!DQ11*(1+Toeslagen!$Q$34)</f>
        <v>550</v>
      </c>
      <c r="DR11" s="201"/>
      <c r="DS11" s="201">
        <f>'UK-Imp (O)'!DS11*(1+Toeslagen!$Q$34)</f>
        <v>550</v>
      </c>
      <c r="DT11" s="201">
        <f>'UK-Imp (O)'!DT11*(1+Toeslagen!$Q$34)</f>
        <v>400</v>
      </c>
      <c r="DU11" s="201">
        <f>'UK-Imp (O)'!DU11*(1+Toeslagen!$Q$34)</f>
        <v>400</v>
      </c>
      <c r="DV11" s="201">
        <f>'UK-Imp (O)'!DV11*(1+Toeslagen!$Q$34)</f>
        <v>400</v>
      </c>
      <c r="DW11" s="201">
        <f>'UK-Imp (O)'!DW11*(1+Toeslagen!$Q$34)</f>
        <v>500</v>
      </c>
      <c r="DX11" s="201">
        <f>'UK-Imp (O)'!DX11*(1+Toeslagen!$Q$34)</f>
        <v>400</v>
      </c>
      <c r="DY11" s="201">
        <f>'UK-Imp (O)'!DY11*(1+Toeslagen!$Q$34)</f>
        <v>400</v>
      </c>
      <c r="DZ11" s="201">
        <f>'UK-Imp (O)'!DZ11*(1+Toeslagen!$Q$34)</f>
        <v>500</v>
      </c>
      <c r="EA11" s="201">
        <f>'UK-Imp (O)'!EA11*(1+Toeslagen!$Q$34)</f>
        <v>500</v>
      </c>
      <c r="EB11" s="201">
        <f>'UK-Imp (O)'!EB11*(1+Toeslagen!$Q$34)</f>
        <v>450</v>
      </c>
      <c r="EC11" s="201">
        <f>'UK-Imp (O)'!EC11*(1+Toeslagen!$Q$34)</f>
        <v>450</v>
      </c>
      <c r="ED11" s="201">
        <f>'UK-Imp (O)'!ED11*(1+Toeslagen!$Q$34)</f>
        <v>450</v>
      </c>
      <c r="EE11" s="201">
        <f>'UK-Imp (O)'!EE11*(1+Toeslagen!$Q$34)</f>
        <v>500</v>
      </c>
      <c r="EF11" s="201"/>
    </row>
    <row r="12" spans="1:136" ht="14.65" thickBot="1">
      <c r="A12" s="22" t="s">
        <v>668</v>
      </c>
      <c r="B12" s="1">
        <v>7</v>
      </c>
      <c r="C12" s="1"/>
      <c r="D12" s="1">
        <v>5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201"/>
      <c r="Q12" s="201">
        <f>'UK-Imp (O)'!Q12*(1+Toeslagen!$Q$34)</f>
        <v>400</v>
      </c>
      <c r="R12" s="201">
        <f>'UK-Imp (O)'!R12*(1+Toeslagen!$Q$34)</f>
        <v>450</v>
      </c>
      <c r="S12" s="201">
        <f>'UK-Imp (O)'!S12*(1+Toeslagen!$Q$34)</f>
        <v>450</v>
      </c>
      <c r="T12" s="201">
        <f>'UK-Imp (O)'!T12*(1+Toeslagen!$Q$34)</f>
        <v>500</v>
      </c>
      <c r="U12" s="201">
        <f>'UK-Imp (O)'!U12*(1+Toeslagen!$Q$34)</f>
        <v>500</v>
      </c>
      <c r="V12" s="201">
        <f>'UK-Imp (O)'!V12*(1+Toeslagen!$Q$34)</f>
        <v>500</v>
      </c>
      <c r="W12" s="201">
        <f>'UK-Imp (O)'!W12*(1+Toeslagen!$Q$34)</f>
        <v>500</v>
      </c>
      <c r="X12" s="201">
        <f>'UK-Imp (O)'!X12*(1+Toeslagen!$Q$34)</f>
        <v>400</v>
      </c>
      <c r="Y12" s="201">
        <f>'UK-Imp (O)'!Y12*(1+Toeslagen!$Q$34)</f>
        <v>400</v>
      </c>
      <c r="Z12" s="201">
        <f>'UK-Imp (O)'!Z12*(1+Toeslagen!$Q$34)</f>
        <v>450</v>
      </c>
      <c r="AA12" s="201"/>
      <c r="AB12" s="201">
        <f>'UK-Imp (O)'!AB12*(1+Toeslagen!$Q$34)</f>
        <v>550</v>
      </c>
      <c r="AC12" s="201">
        <f>'UK-Imp (O)'!AC12*(1+Toeslagen!$Q$34)</f>
        <v>400</v>
      </c>
      <c r="AD12" s="201">
        <f>'UK-Imp (O)'!AD12*(1+Toeslagen!$Q$34)</f>
        <v>550</v>
      </c>
      <c r="AE12" s="201">
        <f>'UK-Imp (O)'!AE12*(1+Toeslagen!$Q$34)</f>
        <v>500</v>
      </c>
      <c r="AF12" s="201">
        <f>'UK-Imp (O)'!AF12*(1+Toeslagen!$Q$34)</f>
        <v>400</v>
      </c>
      <c r="AG12" s="201">
        <f>'UK-Imp (O)'!AG12*(1+Toeslagen!$Q$34)</f>
        <v>400</v>
      </c>
      <c r="AH12" s="201">
        <f>'UK-Imp (O)'!AH12*(1+Toeslagen!$Q$34)</f>
        <v>400</v>
      </c>
      <c r="AI12" s="201">
        <f>'UK-Imp (O)'!AI12*(1+Toeslagen!$Q$34)</f>
        <v>400</v>
      </c>
      <c r="AJ12" s="201">
        <f>'UK-Imp (O)'!AJ12*(1+Toeslagen!$Q$34)</f>
        <v>450</v>
      </c>
      <c r="AK12" s="201">
        <f>'UK-Imp (O)'!AK12*(1+Toeslagen!$Q$34)</f>
        <v>500</v>
      </c>
      <c r="AL12" s="201">
        <f>'UK-Imp (O)'!AL12*(1+Toeslagen!$Q$34)</f>
        <v>400</v>
      </c>
      <c r="AM12" s="201"/>
      <c r="AN12" s="201">
        <f>'UK-Imp (O)'!AN12*(1+Toeslagen!$Q$34)</f>
        <v>450</v>
      </c>
      <c r="AO12" s="201"/>
      <c r="AP12" s="201">
        <f>'UK-Imp (O)'!AP12*(1+Toeslagen!$Q$34)</f>
        <v>550</v>
      </c>
      <c r="AQ12" s="201">
        <f>'UK-Imp (O)'!AQ12*(1+Toeslagen!$Q$34)</f>
        <v>550</v>
      </c>
      <c r="AR12" s="201">
        <f>'UK-Imp (O)'!AR12*(1+Toeslagen!$Q$34)</f>
        <v>450</v>
      </c>
      <c r="AS12" s="201">
        <f>'UK-Imp (O)'!AS12*(1+Toeslagen!$Q$34)</f>
        <v>500</v>
      </c>
      <c r="AT12" s="201">
        <f>'UK-Imp (O)'!AT12*(1+Toeslagen!$Q$34)</f>
        <v>450</v>
      </c>
      <c r="AU12" s="201">
        <f>'UK-Imp (O)'!AU12*(1+Toeslagen!$Q$34)</f>
        <v>400</v>
      </c>
      <c r="AV12" s="201">
        <f>'UK-Imp (O)'!AV12*(1+Toeslagen!$Q$34)</f>
        <v>400</v>
      </c>
      <c r="AW12" s="201"/>
      <c r="AX12" s="201">
        <f>'UK-Imp (O)'!AX12*(1+Toeslagen!$Q$34)</f>
        <v>400</v>
      </c>
      <c r="AY12" s="201">
        <f>'UK-Imp (O)'!AY12*(1+Toeslagen!$Q$34)</f>
        <v>550</v>
      </c>
      <c r="AZ12" s="201"/>
      <c r="BA12" s="201">
        <f>'UK-Imp (O)'!BA12*(1+Toeslagen!$Q$34)</f>
        <v>500</v>
      </c>
      <c r="BB12" s="201"/>
      <c r="BC12" s="201">
        <f>'UK-Imp (O)'!BC12*(1+Toeslagen!$Q$34)</f>
        <v>450</v>
      </c>
      <c r="BD12" s="201">
        <f>'UK-Imp (O)'!BD12*(1+Toeslagen!$Q$34)</f>
        <v>400</v>
      </c>
      <c r="BE12" s="201">
        <f>'UK-Imp (O)'!BE12*(1+Toeslagen!$Q$34)</f>
        <v>400</v>
      </c>
      <c r="BF12" s="201">
        <f>'UK-Imp (O)'!BF12*(1+Toeslagen!$Q$34)</f>
        <v>500</v>
      </c>
      <c r="BG12" s="201">
        <f>'UK-Imp (O)'!BG12*(1+Toeslagen!$Q$34)</f>
        <v>500</v>
      </c>
      <c r="BH12" s="201">
        <f>'UK-Imp (O)'!BH12*(1+Toeslagen!$Q$34)</f>
        <v>400</v>
      </c>
      <c r="BI12" s="201">
        <f>'UK-Imp (O)'!BI12*(1+Toeslagen!$Q$34)</f>
        <v>500</v>
      </c>
      <c r="BJ12" s="201"/>
      <c r="BK12" s="201">
        <f>'UK-Imp (O)'!BK12*(1+Toeslagen!$Q$34)</f>
        <v>500</v>
      </c>
      <c r="BL12" s="201">
        <f>'UK-Imp (O)'!BL12*(1+Toeslagen!$Q$34)</f>
        <v>500</v>
      </c>
      <c r="BM12" s="201">
        <f>'UK-Imp (O)'!BM12*(1+Toeslagen!$Q$34)</f>
        <v>400</v>
      </c>
      <c r="BN12" s="201">
        <f>'UK-Imp (O)'!BN12*(1+Toeslagen!$Q$34)</f>
        <v>400</v>
      </c>
      <c r="BO12" s="201"/>
      <c r="BP12" s="201"/>
      <c r="BQ12" s="201">
        <f>'UK-Imp (O)'!BQ12*(1+Toeslagen!$Q$34)</f>
        <v>400</v>
      </c>
      <c r="BR12" s="201"/>
      <c r="BS12" s="201"/>
      <c r="BT12" s="201">
        <f>'UK-Imp (O)'!BT12*(1+Toeslagen!$Q$34)</f>
        <v>500</v>
      </c>
      <c r="BU12" s="201">
        <f>'UK-Imp (O)'!BU12*(1+Toeslagen!$Q$34)</f>
        <v>550</v>
      </c>
      <c r="BV12" s="201"/>
      <c r="BW12" s="201">
        <f>'UK-Imp (O)'!BW12*(1+Toeslagen!$Q$34)</f>
        <v>450</v>
      </c>
      <c r="BX12" s="201"/>
      <c r="BY12" s="201">
        <f>'UK-Imp (O)'!BY12*(1+Toeslagen!$Q$34)</f>
        <v>450</v>
      </c>
      <c r="BZ12" s="201">
        <f>'UK-Imp (O)'!BZ12*(1+Toeslagen!$Q$34)</f>
        <v>500</v>
      </c>
      <c r="CA12" s="201">
        <f>'UK-Imp (O)'!CA12*(1+Toeslagen!$Q$34)</f>
        <v>400</v>
      </c>
      <c r="CB12" s="201">
        <f>'UK-Imp (O)'!CB12*(1+Toeslagen!$Q$34)</f>
        <v>500</v>
      </c>
      <c r="CC12" s="201">
        <f>'UK-Imp (O)'!CC12*(1+Toeslagen!$Q$34)</f>
        <v>400</v>
      </c>
      <c r="CD12" s="201">
        <f>'UK-Imp (O)'!CD12*(1+Toeslagen!$Q$34)</f>
        <v>400</v>
      </c>
      <c r="CE12" s="201"/>
      <c r="CF12" s="201">
        <f>'UK-Imp (O)'!CF12*(1+Toeslagen!$Q$34)</f>
        <v>400</v>
      </c>
      <c r="CG12" s="201">
        <f>'UK-Imp (O)'!CG12*(1+Toeslagen!$Q$34)</f>
        <v>550</v>
      </c>
      <c r="CH12" s="201">
        <f>'UK-Imp (O)'!CH12*(1+Toeslagen!$Q$34)</f>
        <v>450</v>
      </c>
      <c r="CI12" s="201">
        <f>'UK-Imp (O)'!CI12*(1+Toeslagen!$Q$34)</f>
        <v>400</v>
      </c>
      <c r="CJ12" s="201">
        <f>'UK-Imp (O)'!CJ12*(1+Toeslagen!$Q$34)</f>
        <v>550</v>
      </c>
      <c r="CK12" s="201">
        <f>'UK-Imp (O)'!CK12*(1+Toeslagen!$Q$34)</f>
        <v>400</v>
      </c>
      <c r="CL12" s="201">
        <f>'UK-Imp (O)'!CL12*(1+Toeslagen!$Q$34)</f>
        <v>400</v>
      </c>
      <c r="CM12" s="201">
        <f>'UK-Imp (O)'!CM12*(1+Toeslagen!$Q$34)</f>
        <v>500</v>
      </c>
      <c r="CN12" s="201">
        <f>'UK-Imp (O)'!CN12*(1+Toeslagen!$Q$34)</f>
        <v>400</v>
      </c>
      <c r="CO12" s="201"/>
      <c r="CP12" s="201">
        <f>'UK-Imp (O)'!CP12*(1+Toeslagen!$Q$34)</f>
        <v>400</v>
      </c>
      <c r="CQ12" s="201"/>
      <c r="CR12" s="201"/>
      <c r="CS12" s="201">
        <f>'UK-Imp (O)'!CS12*(1+Toeslagen!$Q$34)</f>
        <v>450</v>
      </c>
      <c r="CT12" s="201">
        <f>'UK-Imp (O)'!CT12*(1+Toeslagen!$Q$34)</f>
        <v>500</v>
      </c>
      <c r="CU12" s="201">
        <f>'UK-Imp (O)'!CU12*(1+Toeslagen!$Q$34)</f>
        <v>400</v>
      </c>
      <c r="CV12" s="201">
        <f>'UK-Imp (O)'!CV12*(1+Toeslagen!$Q$34)</f>
        <v>400</v>
      </c>
      <c r="CW12" s="201">
        <f>'UK-Imp (O)'!CW12*(1+Toeslagen!$Q$34)</f>
        <v>400</v>
      </c>
      <c r="CX12" s="201">
        <f>'UK-Imp (O)'!CX12*(1+Toeslagen!$Q$34)</f>
        <v>450</v>
      </c>
      <c r="CY12" s="201"/>
      <c r="CZ12" s="201">
        <f>'UK-Imp (O)'!CZ12*(1+Toeslagen!$Q$34)</f>
        <v>400</v>
      </c>
      <c r="DA12" s="201">
        <f>'UK-Imp (O)'!DA12*(1+Toeslagen!$Q$34)</f>
        <v>400</v>
      </c>
      <c r="DB12" s="201">
        <f>'UK-Imp (O)'!DB12*(1+Toeslagen!$Q$34)</f>
        <v>500</v>
      </c>
      <c r="DC12" s="201">
        <f>'UK-Imp (O)'!DC12*(1+Toeslagen!$Q$34)</f>
        <v>400</v>
      </c>
      <c r="DD12" s="201">
        <f>'UK-Imp (O)'!DD12*(1+Toeslagen!$Q$34)</f>
        <v>400</v>
      </c>
      <c r="DE12" s="201">
        <f>'UK-Imp (O)'!DE12*(1+Toeslagen!$Q$34)</f>
        <v>450</v>
      </c>
      <c r="DF12" s="201">
        <f>'UK-Imp (O)'!DF12*(1+Toeslagen!$Q$34)</f>
        <v>450</v>
      </c>
      <c r="DG12" s="201">
        <f>'UK-Imp (O)'!DG12*(1+Toeslagen!$Q$34)</f>
        <v>450</v>
      </c>
      <c r="DH12" s="201">
        <f>'UK-Imp (O)'!DH12*(1+Toeslagen!$Q$34)</f>
        <v>550</v>
      </c>
      <c r="DI12" s="201">
        <f>'UK-Imp (O)'!DI12*(1+Toeslagen!$Q$34)</f>
        <v>400</v>
      </c>
      <c r="DJ12" s="201">
        <f>'UK-Imp (O)'!DJ12*(1+Toeslagen!$Q$34)</f>
        <v>450</v>
      </c>
      <c r="DK12" s="201">
        <f>'UK-Imp (O)'!DK12*(1+Toeslagen!$Q$34)</f>
        <v>400</v>
      </c>
      <c r="DL12" s="201"/>
      <c r="DM12" s="201">
        <f>'UK-Imp (O)'!DM12*(1+Toeslagen!$Q$34)</f>
        <v>550</v>
      </c>
      <c r="DN12" s="201"/>
      <c r="DO12" s="201">
        <f>'UK-Imp (O)'!DO12*(1+Toeslagen!$Q$34)</f>
        <v>450</v>
      </c>
      <c r="DP12" s="201">
        <f>'UK-Imp (O)'!DP12*(1+Toeslagen!$Q$34)</f>
        <v>400</v>
      </c>
      <c r="DQ12" s="201">
        <f>'UK-Imp (O)'!DQ12*(1+Toeslagen!$Q$34)</f>
        <v>550</v>
      </c>
      <c r="DR12" s="201"/>
      <c r="DS12" s="201">
        <f>'UK-Imp (O)'!DS12*(1+Toeslagen!$Q$34)</f>
        <v>550</v>
      </c>
      <c r="DT12" s="201">
        <f>'UK-Imp (O)'!DT12*(1+Toeslagen!$Q$34)</f>
        <v>400</v>
      </c>
      <c r="DU12" s="201">
        <f>'UK-Imp (O)'!DU12*(1+Toeslagen!$Q$34)</f>
        <v>400</v>
      </c>
      <c r="DV12" s="201">
        <f>'UK-Imp (O)'!DV12*(1+Toeslagen!$Q$34)</f>
        <v>400</v>
      </c>
      <c r="DW12" s="201">
        <f>'UK-Imp (O)'!DW12*(1+Toeslagen!$Q$34)</f>
        <v>500</v>
      </c>
      <c r="DX12" s="201">
        <f>'UK-Imp (O)'!DX12*(1+Toeslagen!$Q$34)</f>
        <v>400</v>
      </c>
      <c r="DY12" s="201">
        <f>'UK-Imp (O)'!DY12*(1+Toeslagen!$Q$34)</f>
        <v>400</v>
      </c>
      <c r="DZ12" s="201">
        <f>'UK-Imp (O)'!DZ12*(1+Toeslagen!$Q$34)</f>
        <v>500</v>
      </c>
      <c r="EA12" s="201">
        <f>'UK-Imp (O)'!EA12*(1+Toeslagen!$Q$34)</f>
        <v>500</v>
      </c>
      <c r="EB12" s="201">
        <f>'UK-Imp (O)'!EB12*(1+Toeslagen!$Q$34)</f>
        <v>450</v>
      </c>
      <c r="EC12" s="201">
        <f>'UK-Imp (O)'!EC12*(1+Toeslagen!$Q$34)</f>
        <v>450</v>
      </c>
      <c r="ED12" s="201">
        <f>'UK-Imp (O)'!ED12*(1+Toeslagen!$Q$34)</f>
        <v>450</v>
      </c>
      <c r="EE12" s="201">
        <f>'UK-Imp (O)'!EE12*(1+Toeslagen!$Q$34)</f>
        <v>500</v>
      </c>
      <c r="EF12" s="201"/>
    </row>
    <row r="13" spans="1:136" ht="14.65" thickBot="1">
      <c r="A13" s="22" t="s">
        <v>669</v>
      </c>
      <c r="B13" s="1">
        <v>8</v>
      </c>
      <c r="C13" s="1"/>
      <c r="D13" s="1">
        <v>5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201"/>
      <c r="Q13" s="201">
        <f>'UK-Imp (O)'!Q13*(1+Toeslagen!$Q$34)</f>
        <v>400</v>
      </c>
      <c r="R13" s="201">
        <f>'UK-Imp (O)'!R13*(1+Toeslagen!$Q$34)</f>
        <v>450</v>
      </c>
      <c r="S13" s="201">
        <f>'UK-Imp (O)'!S13*(1+Toeslagen!$Q$34)</f>
        <v>450</v>
      </c>
      <c r="T13" s="201">
        <f>'UK-Imp (O)'!T13*(1+Toeslagen!$Q$34)</f>
        <v>500</v>
      </c>
      <c r="U13" s="201">
        <f>'UK-Imp (O)'!U13*(1+Toeslagen!$Q$34)</f>
        <v>500</v>
      </c>
      <c r="V13" s="201">
        <f>'UK-Imp (O)'!V13*(1+Toeslagen!$Q$34)</f>
        <v>500</v>
      </c>
      <c r="W13" s="201">
        <f>'UK-Imp (O)'!W13*(1+Toeslagen!$Q$34)</f>
        <v>500</v>
      </c>
      <c r="X13" s="201">
        <f>'UK-Imp (O)'!X13*(1+Toeslagen!$Q$34)</f>
        <v>400</v>
      </c>
      <c r="Y13" s="201">
        <f>'UK-Imp (O)'!Y13*(1+Toeslagen!$Q$34)</f>
        <v>400</v>
      </c>
      <c r="Z13" s="201">
        <f>'UK-Imp (O)'!Z13*(1+Toeslagen!$Q$34)</f>
        <v>450</v>
      </c>
      <c r="AA13" s="201"/>
      <c r="AB13" s="201">
        <f>'UK-Imp (O)'!AB13*(1+Toeslagen!$Q$34)</f>
        <v>550</v>
      </c>
      <c r="AC13" s="201">
        <f>'UK-Imp (O)'!AC13*(1+Toeslagen!$Q$34)</f>
        <v>400</v>
      </c>
      <c r="AD13" s="201">
        <f>'UK-Imp (O)'!AD13*(1+Toeslagen!$Q$34)</f>
        <v>550</v>
      </c>
      <c r="AE13" s="201">
        <f>'UK-Imp (O)'!AE13*(1+Toeslagen!$Q$34)</f>
        <v>500</v>
      </c>
      <c r="AF13" s="201">
        <f>'UK-Imp (O)'!AF13*(1+Toeslagen!$Q$34)</f>
        <v>400</v>
      </c>
      <c r="AG13" s="201">
        <f>'UK-Imp (O)'!AG13*(1+Toeslagen!$Q$34)</f>
        <v>400</v>
      </c>
      <c r="AH13" s="201">
        <f>'UK-Imp (O)'!AH13*(1+Toeslagen!$Q$34)</f>
        <v>400</v>
      </c>
      <c r="AI13" s="201">
        <f>'UK-Imp (O)'!AI13*(1+Toeslagen!$Q$34)</f>
        <v>400</v>
      </c>
      <c r="AJ13" s="201">
        <f>'UK-Imp (O)'!AJ13*(1+Toeslagen!$Q$34)</f>
        <v>450</v>
      </c>
      <c r="AK13" s="201">
        <f>'UK-Imp (O)'!AK13*(1+Toeslagen!$Q$34)</f>
        <v>500</v>
      </c>
      <c r="AL13" s="201">
        <f>'UK-Imp (O)'!AL13*(1+Toeslagen!$Q$34)</f>
        <v>400</v>
      </c>
      <c r="AM13" s="201"/>
      <c r="AN13" s="201">
        <f>'UK-Imp (O)'!AN13*(1+Toeslagen!$Q$34)</f>
        <v>450</v>
      </c>
      <c r="AO13" s="201"/>
      <c r="AP13" s="201">
        <f>'UK-Imp (O)'!AP13*(1+Toeslagen!$Q$34)</f>
        <v>550</v>
      </c>
      <c r="AQ13" s="201">
        <f>'UK-Imp (O)'!AQ13*(1+Toeslagen!$Q$34)</f>
        <v>550</v>
      </c>
      <c r="AR13" s="201">
        <f>'UK-Imp (O)'!AR13*(1+Toeslagen!$Q$34)</f>
        <v>450</v>
      </c>
      <c r="AS13" s="201">
        <f>'UK-Imp (O)'!AS13*(1+Toeslagen!$Q$34)</f>
        <v>500</v>
      </c>
      <c r="AT13" s="201">
        <f>'UK-Imp (O)'!AT13*(1+Toeslagen!$Q$34)</f>
        <v>450</v>
      </c>
      <c r="AU13" s="201">
        <f>'UK-Imp (O)'!AU13*(1+Toeslagen!$Q$34)</f>
        <v>400</v>
      </c>
      <c r="AV13" s="201">
        <f>'UK-Imp (O)'!AV13*(1+Toeslagen!$Q$34)</f>
        <v>400</v>
      </c>
      <c r="AW13" s="201"/>
      <c r="AX13" s="201">
        <f>'UK-Imp (O)'!AX13*(1+Toeslagen!$Q$34)</f>
        <v>400</v>
      </c>
      <c r="AY13" s="201">
        <f>'UK-Imp (O)'!AY13*(1+Toeslagen!$Q$34)</f>
        <v>550</v>
      </c>
      <c r="AZ13" s="201"/>
      <c r="BA13" s="201">
        <f>'UK-Imp (O)'!BA13*(1+Toeslagen!$Q$34)</f>
        <v>500</v>
      </c>
      <c r="BB13" s="201"/>
      <c r="BC13" s="201">
        <f>'UK-Imp (O)'!BC13*(1+Toeslagen!$Q$34)</f>
        <v>450</v>
      </c>
      <c r="BD13" s="201">
        <f>'UK-Imp (O)'!BD13*(1+Toeslagen!$Q$34)</f>
        <v>400</v>
      </c>
      <c r="BE13" s="201">
        <f>'UK-Imp (O)'!BE13*(1+Toeslagen!$Q$34)</f>
        <v>400</v>
      </c>
      <c r="BF13" s="201">
        <f>'UK-Imp (O)'!BF13*(1+Toeslagen!$Q$34)</f>
        <v>500</v>
      </c>
      <c r="BG13" s="201">
        <f>'UK-Imp (O)'!BG13*(1+Toeslagen!$Q$34)</f>
        <v>500</v>
      </c>
      <c r="BH13" s="201">
        <f>'UK-Imp (O)'!BH13*(1+Toeslagen!$Q$34)</f>
        <v>400</v>
      </c>
      <c r="BI13" s="201">
        <f>'UK-Imp (O)'!BI13*(1+Toeslagen!$Q$34)</f>
        <v>500</v>
      </c>
      <c r="BJ13" s="201"/>
      <c r="BK13" s="201">
        <f>'UK-Imp (O)'!BK13*(1+Toeslagen!$Q$34)</f>
        <v>500</v>
      </c>
      <c r="BL13" s="201">
        <f>'UK-Imp (O)'!BL13*(1+Toeslagen!$Q$34)</f>
        <v>500</v>
      </c>
      <c r="BM13" s="201">
        <f>'UK-Imp (O)'!BM13*(1+Toeslagen!$Q$34)</f>
        <v>400</v>
      </c>
      <c r="BN13" s="201">
        <f>'UK-Imp (O)'!BN13*(1+Toeslagen!$Q$34)</f>
        <v>400</v>
      </c>
      <c r="BO13" s="201"/>
      <c r="BP13" s="201"/>
      <c r="BQ13" s="201">
        <f>'UK-Imp (O)'!BQ13*(1+Toeslagen!$Q$34)</f>
        <v>400</v>
      </c>
      <c r="BR13" s="201"/>
      <c r="BS13" s="201"/>
      <c r="BT13" s="201">
        <f>'UK-Imp (O)'!BT13*(1+Toeslagen!$Q$34)</f>
        <v>500</v>
      </c>
      <c r="BU13" s="201">
        <f>'UK-Imp (O)'!BU13*(1+Toeslagen!$Q$34)</f>
        <v>550</v>
      </c>
      <c r="BV13" s="201"/>
      <c r="BW13" s="201">
        <f>'UK-Imp (O)'!BW13*(1+Toeslagen!$Q$34)</f>
        <v>450</v>
      </c>
      <c r="BX13" s="201"/>
      <c r="BY13" s="201">
        <f>'UK-Imp (O)'!BY13*(1+Toeslagen!$Q$34)</f>
        <v>450</v>
      </c>
      <c r="BZ13" s="201">
        <f>'UK-Imp (O)'!BZ13*(1+Toeslagen!$Q$34)</f>
        <v>500</v>
      </c>
      <c r="CA13" s="201">
        <f>'UK-Imp (O)'!CA13*(1+Toeslagen!$Q$34)</f>
        <v>400</v>
      </c>
      <c r="CB13" s="201">
        <f>'UK-Imp (O)'!CB13*(1+Toeslagen!$Q$34)</f>
        <v>500</v>
      </c>
      <c r="CC13" s="201">
        <f>'UK-Imp (O)'!CC13*(1+Toeslagen!$Q$34)</f>
        <v>400</v>
      </c>
      <c r="CD13" s="201">
        <f>'UK-Imp (O)'!CD13*(1+Toeslagen!$Q$34)</f>
        <v>400</v>
      </c>
      <c r="CE13" s="201"/>
      <c r="CF13" s="201">
        <f>'UK-Imp (O)'!CF13*(1+Toeslagen!$Q$34)</f>
        <v>400</v>
      </c>
      <c r="CG13" s="201">
        <f>'UK-Imp (O)'!CG13*(1+Toeslagen!$Q$34)</f>
        <v>550</v>
      </c>
      <c r="CH13" s="201">
        <f>'UK-Imp (O)'!CH13*(1+Toeslagen!$Q$34)</f>
        <v>450</v>
      </c>
      <c r="CI13" s="201">
        <f>'UK-Imp (O)'!CI13*(1+Toeslagen!$Q$34)</f>
        <v>400</v>
      </c>
      <c r="CJ13" s="201">
        <f>'UK-Imp (O)'!CJ13*(1+Toeslagen!$Q$34)</f>
        <v>550</v>
      </c>
      <c r="CK13" s="201">
        <f>'UK-Imp (O)'!CK13*(1+Toeslagen!$Q$34)</f>
        <v>400</v>
      </c>
      <c r="CL13" s="201">
        <f>'UK-Imp (O)'!CL13*(1+Toeslagen!$Q$34)</f>
        <v>400</v>
      </c>
      <c r="CM13" s="201">
        <f>'UK-Imp (O)'!CM13*(1+Toeslagen!$Q$34)</f>
        <v>500</v>
      </c>
      <c r="CN13" s="201">
        <f>'UK-Imp (O)'!CN13*(1+Toeslagen!$Q$34)</f>
        <v>400</v>
      </c>
      <c r="CO13" s="201"/>
      <c r="CP13" s="201">
        <f>'UK-Imp (O)'!CP13*(1+Toeslagen!$Q$34)</f>
        <v>400</v>
      </c>
      <c r="CQ13" s="201"/>
      <c r="CR13" s="201"/>
      <c r="CS13" s="201">
        <f>'UK-Imp (O)'!CS13*(1+Toeslagen!$Q$34)</f>
        <v>450</v>
      </c>
      <c r="CT13" s="201">
        <f>'UK-Imp (O)'!CT13*(1+Toeslagen!$Q$34)</f>
        <v>500</v>
      </c>
      <c r="CU13" s="201">
        <f>'UK-Imp (O)'!CU13*(1+Toeslagen!$Q$34)</f>
        <v>400</v>
      </c>
      <c r="CV13" s="201">
        <f>'UK-Imp (O)'!CV13*(1+Toeslagen!$Q$34)</f>
        <v>400</v>
      </c>
      <c r="CW13" s="201">
        <f>'UK-Imp (O)'!CW13*(1+Toeslagen!$Q$34)</f>
        <v>400</v>
      </c>
      <c r="CX13" s="201">
        <f>'UK-Imp (O)'!CX13*(1+Toeslagen!$Q$34)</f>
        <v>450</v>
      </c>
      <c r="CY13" s="201"/>
      <c r="CZ13" s="201">
        <f>'UK-Imp (O)'!CZ13*(1+Toeslagen!$Q$34)</f>
        <v>400</v>
      </c>
      <c r="DA13" s="201">
        <f>'UK-Imp (O)'!DA13*(1+Toeslagen!$Q$34)</f>
        <v>400</v>
      </c>
      <c r="DB13" s="201">
        <f>'UK-Imp (O)'!DB13*(1+Toeslagen!$Q$34)</f>
        <v>500</v>
      </c>
      <c r="DC13" s="201">
        <f>'UK-Imp (O)'!DC13*(1+Toeslagen!$Q$34)</f>
        <v>400</v>
      </c>
      <c r="DD13" s="201">
        <f>'UK-Imp (O)'!DD13*(1+Toeslagen!$Q$34)</f>
        <v>400</v>
      </c>
      <c r="DE13" s="201">
        <f>'UK-Imp (O)'!DE13*(1+Toeslagen!$Q$34)</f>
        <v>450</v>
      </c>
      <c r="DF13" s="201">
        <f>'UK-Imp (O)'!DF13*(1+Toeslagen!$Q$34)</f>
        <v>450</v>
      </c>
      <c r="DG13" s="201">
        <f>'UK-Imp (O)'!DG13*(1+Toeslagen!$Q$34)</f>
        <v>450</v>
      </c>
      <c r="DH13" s="201">
        <f>'UK-Imp (O)'!DH13*(1+Toeslagen!$Q$34)</f>
        <v>550</v>
      </c>
      <c r="DI13" s="201">
        <f>'UK-Imp (O)'!DI13*(1+Toeslagen!$Q$34)</f>
        <v>400</v>
      </c>
      <c r="DJ13" s="201">
        <f>'UK-Imp (O)'!DJ13*(1+Toeslagen!$Q$34)</f>
        <v>450</v>
      </c>
      <c r="DK13" s="201">
        <f>'UK-Imp (O)'!DK13*(1+Toeslagen!$Q$34)</f>
        <v>400</v>
      </c>
      <c r="DL13" s="201"/>
      <c r="DM13" s="201">
        <f>'UK-Imp (O)'!DM13*(1+Toeslagen!$Q$34)</f>
        <v>550</v>
      </c>
      <c r="DN13" s="201"/>
      <c r="DO13" s="201">
        <f>'UK-Imp (O)'!DO13*(1+Toeslagen!$Q$34)</f>
        <v>450</v>
      </c>
      <c r="DP13" s="201">
        <f>'UK-Imp (O)'!DP13*(1+Toeslagen!$Q$34)</f>
        <v>400</v>
      </c>
      <c r="DQ13" s="201">
        <f>'UK-Imp (O)'!DQ13*(1+Toeslagen!$Q$34)</f>
        <v>550</v>
      </c>
      <c r="DR13" s="201"/>
      <c r="DS13" s="201">
        <f>'UK-Imp (O)'!DS13*(1+Toeslagen!$Q$34)</f>
        <v>550</v>
      </c>
      <c r="DT13" s="201">
        <f>'UK-Imp (O)'!DT13*(1+Toeslagen!$Q$34)</f>
        <v>400</v>
      </c>
      <c r="DU13" s="201">
        <f>'UK-Imp (O)'!DU13*(1+Toeslagen!$Q$34)</f>
        <v>400</v>
      </c>
      <c r="DV13" s="201">
        <f>'UK-Imp (O)'!DV13*(1+Toeslagen!$Q$34)</f>
        <v>400</v>
      </c>
      <c r="DW13" s="201">
        <f>'UK-Imp (O)'!DW13*(1+Toeslagen!$Q$34)</f>
        <v>500</v>
      </c>
      <c r="DX13" s="201">
        <f>'UK-Imp (O)'!DX13*(1+Toeslagen!$Q$34)</f>
        <v>400</v>
      </c>
      <c r="DY13" s="201">
        <f>'UK-Imp (O)'!DY13*(1+Toeslagen!$Q$34)</f>
        <v>400</v>
      </c>
      <c r="DZ13" s="201">
        <f>'UK-Imp (O)'!DZ13*(1+Toeslagen!$Q$34)</f>
        <v>500</v>
      </c>
      <c r="EA13" s="201">
        <f>'UK-Imp (O)'!EA13*(1+Toeslagen!$Q$34)</f>
        <v>500</v>
      </c>
      <c r="EB13" s="201">
        <f>'UK-Imp (O)'!EB13*(1+Toeslagen!$Q$34)</f>
        <v>450</v>
      </c>
      <c r="EC13" s="201">
        <f>'UK-Imp (O)'!EC13*(1+Toeslagen!$Q$34)</f>
        <v>450</v>
      </c>
      <c r="ED13" s="201">
        <f>'UK-Imp (O)'!ED13*(1+Toeslagen!$Q$34)</f>
        <v>450</v>
      </c>
      <c r="EE13" s="201">
        <f>'UK-Imp (O)'!EE13*(1+Toeslagen!$Q$34)</f>
        <v>500</v>
      </c>
      <c r="EF13" s="201"/>
    </row>
    <row r="14" spans="1:136" ht="14.65" thickBot="1">
      <c r="A14" s="22" t="s">
        <v>670</v>
      </c>
      <c r="B14" s="1">
        <v>9</v>
      </c>
      <c r="C14" s="1"/>
      <c r="D14" s="1">
        <v>5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201"/>
      <c r="Q14" s="201">
        <f>'UK-Imp (O)'!Q14*(1+Toeslagen!$Q$34)</f>
        <v>400</v>
      </c>
      <c r="R14" s="201">
        <f>'UK-Imp (O)'!R14*(1+Toeslagen!$Q$34)</f>
        <v>450</v>
      </c>
      <c r="S14" s="201">
        <f>'UK-Imp (O)'!S14*(1+Toeslagen!$Q$34)</f>
        <v>450</v>
      </c>
      <c r="T14" s="201">
        <f>'UK-Imp (O)'!T14*(1+Toeslagen!$Q$34)</f>
        <v>500</v>
      </c>
      <c r="U14" s="201">
        <f>'UK-Imp (O)'!U14*(1+Toeslagen!$Q$34)</f>
        <v>500</v>
      </c>
      <c r="V14" s="201">
        <f>'UK-Imp (O)'!V14*(1+Toeslagen!$Q$34)</f>
        <v>500</v>
      </c>
      <c r="W14" s="201">
        <f>'UK-Imp (O)'!W14*(1+Toeslagen!$Q$34)</f>
        <v>500</v>
      </c>
      <c r="X14" s="201">
        <f>'UK-Imp (O)'!X14*(1+Toeslagen!$Q$34)</f>
        <v>400</v>
      </c>
      <c r="Y14" s="201">
        <f>'UK-Imp (O)'!Y14*(1+Toeslagen!$Q$34)</f>
        <v>400</v>
      </c>
      <c r="Z14" s="201">
        <f>'UK-Imp (O)'!Z14*(1+Toeslagen!$Q$34)</f>
        <v>450</v>
      </c>
      <c r="AA14" s="201"/>
      <c r="AB14" s="201">
        <f>'UK-Imp (O)'!AB14*(1+Toeslagen!$Q$34)</f>
        <v>550</v>
      </c>
      <c r="AC14" s="201">
        <f>'UK-Imp (O)'!AC14*(1+Toeslagen!$Q$34)</f>
        <v>400</v>
      </c>
      <c r="AD14" s="201">
        <f>'UK-Imp (O)'!AD14*(1+Toeslagen!$Q$34)</f>
        <v>550</v>
      </c>
      <c r="AE14" s="201">
        <f>'UK-Imp (O)'!AE14*(1+Toeslagen!$Q$34)</f>
        <v>500</v>
      </c>
      <c r="AF14" s="201">
        <f>'UK-Imp (O)'!AF14*(1+Toeslagen!$Q$34)</f>
        <v>400</v>
      </c>
      <c r="AG14" s="201">
        <f>'UK-Imp (O)'!AG14*(1+Toeslagen!$Q$34)</f>
        <v>400</v>
      </c>
      <c r="AH14" s="201">
        <f>'UK-Imp (O)'!AH14*(1+Toeslagen!$Q$34)</f>
        <v>400</v>
      </c>
      <c r="AI14" s="201">
        <f>'UK-Imp (O)'!AI14*(1+Toeslagen!$Q$34)</f>
        <v>400</v>
      </c>
      <c r="AJ14" s="201">
        <f>'UK-Imp (O)'!AJ14*(1+Toeslagen!$Q$34)</f>
        <v>450</v>
      </c>
      <c r="AK14" s="201">
        <f>'UK-Imp (O)'!AK14*(1+Toeslagen!$Q$34)</f>
        <v>500</v>
      </c>
      <c r="AL14" s="201">
        <f>'UK-Imp (O)'!AL14*(1+Toeslagen!$Q$34)</f>
        <v>400</v>
      </c>
      <c r="AM14" s="201"/>
      <c r="AN14" s="201">
        <f>'UK-Imp (O)'!AN14*(1+Toeslagen!$Q$34)</f>
        <v>450</v>
      </c>
      <c r="AO14" s="201"/>
      <c r="AP14" s="201">
        <f>'UK-Imp (O)'!AP14*(1+Toeslagen!$Q$34)</f>
        <v>550</v>
      </c>
      <c r="AQ14" s="201">
        <f>'UK-Imp (O)'!AQ14*(1+Toeslagen!$Q$34)</f>
        <v>550</v>
      </c>
      <c r="AR14" s="201">
        <f>'UK-Imp (O)'!AR14*(1+Toeslagen!$Q$34)</f>
        <v>450</v>
      </c>
      <c r="AS14" s="201">
        <f>'UK-Imp (O)'!AS14*(1+Toeslagen!$Q$34)</f>
        <v>500</v>
      </c>
      <c r="AT14" s="201">
        <f>'UK-Imp (O)'!AT14*(1+Toeslagen!$Q$34)</f>
        <v>450</v>
      </c>
      <c r="AU14" s="201">
        <f>'UK-Imp (O)'!AU14*(1+Toeslagen!$Q$34)</f>
        <v>400</v>
      </c>
      <c r="AV14" s="201">
        <f>'UK-Imp (O)'!AV14*(1+Toeslagen!$Q$34)</f>
        <v>400</v>
      </c>
      <c r="AW14" s="201"/>
      <c r="AX14" s="201">
        <f>'UK-Imp (O)'!AX14*(1+Toeslagen!$Q$34)</f>
        <v>400</v>
      </c>
      <c r="AY14" s="201">
        <f>'UK-Imp (O)'!AY14*(1+Toeslagen!$Q$34)</f>
        <v>550</v>
      </c>
      <c r="AZ14" s="201"/>
      <c r="BA14" s="201">
        <f>'UK-Imp (O)'!BA14*(1+Toeslagen!$Q$34)</f>
        <v>500</v>
      </c>
      <c r="BB14" s="201"/>
      <c r="BC14" s="201">
        <f>'UK-Imp (O)'!BC14*(1+Toeslagen!$Q$34)</f>
        <v>450</v>
      </c>
      <c r="BD14" s="201">
        <f>'UK-Imp (O)'!BD14*(1+Toeslagen!$Q$34)</f>
        <v>400</v>
      </c>
      <c r="BE14" s="201">
        <f>'UK-Imp (O)'!BE14*(1+Toeslagen!$Q$34)</f>
        <v>400</v>
      </c>
      <c r="BF14" s="201">
        <f>'UK-Imp (O)'!BF14*(1+Toeslagen!$Q$34)</f>
        <v>500</v>
      </c>
      <c r="BG14" s="201">
        <f>'UK-Imp (O)'!BG14*(1+Toeslagen!$Q$34)</f>
        <v>500</v>
      </c>
      <c r="BH14" s="201">
        <f>'UK-Imp (O)'!BH14*(1+Toeslagen!$Q$34)</f>
        <v>400</v>
      </c>
      <c r="BI14" s="201">
        <f>'UK-Imp (O)'!BI14*(1+Toeslagen!$Q$34)</f>
        <v>500</v>
      </c>
      <c r="BJ14" s="201"/>
      <c r="BK14" s="201">
        <f>'UK-Imp (O)'!BK14*(1+Toeslagen!$Q$34)</f>
        <v>500</v>
      </c>
      <c r="BL14" s="201">
        <f>'UK-Imp (O)'!BL14*(1+Toeslagen!$Q$34)</f>
        <v>500</v>
      </c>
      <c r="BM14" s="201">
        <f>'UK-Imp (O)'!BM14*(1+Toeslagen!$Q$34)</f>
        <v>400</v>
      </c>
      <c r="BN14" s="201">
        <f>'UK-Imp (O)'!BN14*(1+Toeslagen!$Q$34)</f>
        <v>400</v>
      </c>
      <c r="BO14" s="201"/>
      <c r="BP14" s="201"/>
      <c r="BQ14" s="201">
        <f>'UK-Imp (O)'!BQ14*(1+Toeslagen!$Q$34)</f>
        <v>400</v>
      </c>
      <c r="BR14" s="201"/>
      <c r="BS14" s="201"/>
      <c r="BT14" s="201">
        <f>'UK-Imp (O)'!BT14*(1+Toeslagen!$Q$34)</f>
        <v>500</v>
      </c>
      <c r="BU14" s="201">
        <f>'UK-Imp (O)'!BU14*(1+Toeslagen!$Q$34)</f>
        <v>550</v>
      </c>
      <c r="BV14" s="201"/>
      <c r="BW14" s="201">
        <f>'UK-Imp (O)'!BW14*(1+Toeslagen!$Q$34)</f>
        <v>450</v>
      </c>
      <c r="BX14" s="201"/>
      <c r="BY14" s="201">
        <f>'UK-Imp (O)'!BY14*(1+Toeslagen!$Q$34)</f>
        <v>450</v>
      </c>
      <c r="BZ14" s="201">
        <f>'UK-Imp (O)'!BZ14*(1+Toeslagen!$Q$34)</f>
        <v>500</v>
      </c>
      <c r="CA14" s="201">
        <f>'UK-Imp (O)'!CA14*(1+Toeslagen!$Q$34)</f>
        <v>400</v>
      </c>
      <c r="CB14" s="201">
        <f>'UK-Imp (O)'!CB14*(1+Toeslagen!$Q$34)</f>
        <v>500</v>
      </c>
      <c r="CC14" s="201">
        <f>'UK-Imp (O)'!CC14*(1+Toeslagen!$Q$34)</f>
        <v>400</v>
      </c>
      <c r="CD14" s="201">
        <f>'UK-Imp (O)'!CD14*(1+Toeslagen!$Q$34)</f>
        <v>400</v>
      </c>
      <c r="CE14" s="201"/>
      <c r="CF14" s="201">
        <f>'UK-Imp (O)'!CF14*(1+Toeslagen!$Q$34)</f>
        <v>400</v>
      </c>
      <c r="CG14" s="201">
        <f>'UK-Imp (O)'!CG14*(1+Toeslagen!$Q$34)</f>
        <v>550</v>
      </c>
      <c r="CH14" s="201">
        <f>'UK-Imp (O)'!CH14*(1+Toeslagen!$Q$34)</f>
        <v>450</v>
      </c>
      <c r="CI14" s="201">
        <f>'UK-Imp (O)'!CI14*(1+Toeslagen!$Q$34)</f>
        <v>400</v>
      </c>
      <c r="CJ14" s="201">
        <f>'UK-Imp (O)'!CJ14*(1+Toeslagen!$Q$34)</f>
        <v>550</v>
      </c>
      <c r="CK14" s="201">
        <f>'UK-Imp (O)'!CK14*(1+Toeslagen!$Q$34)</f>
        <v>400</v>
      </c>
      <c r="CL14" s="201">
        <f>'UK-Imp (O)'!CL14*(1+Toeslagen!$Q$34)</f>
        <v>400</v>
      </c>
      <c r="CM14" s="201">
        <f>'UK-Imp (O)'!CM14*(1+Toeslagen!$Q$34)</f>
        <v>500</v>
      </c>
      <c r="CN14" s="201">
        <f>'UK-Imp (O)'!CN14*(1+Toeslagen!$Q$34)</f>
        <v>400</v>
      </c>
      <c r="CO14" s="201"/>
      <c r="CP14" s="201">
        <f>'UK-Imp (O)'!CP14*(1+Toeslagen!$Q$34)</f>
        <v>400</v>
      </c>
      <c r="CQ14" s="201"/>
      <c r="CR14" s="201"/>
      <c r="CS14" s="201">
        <f>'UK-Imp (O)'!CS14*(1+Toeslagen!$Q$34)</f>
        <v>450</v>
      </c>
      <c r="CT14" s="201">
        <f>'UK-Imp (O)'!CT14*(1+Toeslagen!$Q$34)</f>
        <v>500</v>
      </c>
      <c r="CU14" s="201">
        <f>'UK-Imp (O)'!CU14*(1+Toeslagen!$Q$34)</f>
        <v>400</v>
      </c>
      <c r="CV14" s="201">
        <f>'UK-Imp (O)'!CV14*(1+Toeslagen!$Q$34)</f>
        <v>400</v>
      </c>
      <c r="CW14" s="201">
        <f>'UK-Imp (O)'!CW14*(1+Toeslagen!$Q$34)</f>
        <v>400</v>
      </c>
      <c r="CX14" s="201">
        <f>'UK-Imp (O)'!CX14*(1+Toeslagen!$Q$34)</f>
        <v>450</v>
      </c>
      <c r="CY14" s="201"/>
      <c r="CZ14" s="201">
        <f>'UK-Imp (O)'!CZ14*(1+Toeslagen!$Q$34)</f>
        <v>400</v>
      </c>
      <c r="DA14" s="201">
        <f>'UK-Imp (O)'!DA14*(1+Toeslagen!$Q$34)</f>
        <v>400</v>
      </c>
      <c r="DB14" s="201">
        <f>'UK-Imp (O)'!DB14*(1+Toeslagen!$Q$34)</f>
        <v>500</v>
      </c>
      <c r="DC14" s="201">
        <f>'UK-Imp (O)'!DC14*(1+Toeslagen!$Q$34)</f>
        <v>400</v>
      </c>
      <c r="DD14" s="201">
        <f>'UK-Imp (O)'!DD14*(1+Toeslagen!$Q$34)</f>
        <v>400</v>
      </c>
      <c r="DE14" s="201">
        <f>'UK-Imp (O)'!DE14*(1+Toeslagen!$Q$34)</f>
        <v>450</v>
      </c>
      <c r="DF14" s="201">
        <f>'UK-Imp (O)'!DF14*(1+Toeslagen!$Q$34)</f>
        <v>450</v>
      </c>
      <c r="DG14" s="201">
        <f>'UK-Imp (O)'!DG14*(1+Toeslagen!$Q$34)</f>
        <v>450</v>
      </c>
      <c r="DH14" s="201">
        <f>'UK-Imp (O)'!DH14*(1+Toeslagen!$Q$34)</f>
        <v>550</v>
      </c>
      <c r="DI14" s="201">
        <f>'UK-Imp (O)'!DI14*(1+Toeslagen!$Q$34)</f>
        <v>400</v>
      </c>
      <c r="DJ14" s="201">
        <f>'UK-Imp (O)'!DJ14*(1+Toeslagen!$Q$34)</f>
        <v>450</v>
      </c>
      <c r="DK14" s="201">
        <f>'UK-Imp (O)'!DK14*(1+Toeslagen!$Q$34)</f>
        <v>400</v>
      </c>
      <c r="DL14" s="201"/>
      <c r="DM14" s="201">
        <f>'UK-Imp (O)'!DM14*(1+Toeslagen!$Q$34)</f>
        <v>550</v>
      </c>
      <c r="DN14" s="201"/>
      <c r="DO14" s="201">
        <f>'UK-Imp (O)'!DO14*(1+Toeslagen!$Q$34)</f>
        <v>450</v>
      </c>
      <c r="DP14" s="201">
        <f>'UK-Imp (O)'!DP14*(1+Toeslagen!$Q$34)</f>
        <v>400</v>
      </c>
      <c r="DQ14" s="201">
        <f>'UK-Imp (O)'!DQ14*(1+Toeslagen!$Q$34)</f>
        <v>550</v>
      </c>
      <c r="DR14" s="201"/>
      <c r="DS14" s="201">
        <f>'UK-Imp (O)'!DS14*(1+Toeslagen!$Q$34)</f>
        <v>550</v>
      </c>
      <c r="DT14" s="201">
        <f>'UK-Imp (O)'!DT14*(1+Toeslagen!$Q$34)</f>
        <v>400</v>
      </c>
      <c r="DU14" s="201">
        <f>'UK-Imp (O)'!DU14*(1+Toeslagen!$Q$34)</f>
        <v>400</v>
      </c>
      <c r="DV14" s="201">
        <f>'UK-Imp (O)'!DV14*(1+Toeslagen!$Q$34)</f>
        <v>400</v>
      </c>
      <c r="DW14" s="201">
        <f>'UK-Imp (O)'!DW14*(1+Toeslagen!$Q$34)</f>
        <v>500</v>
      </c>
      <c r="DX14" s="201">
        <f>'UK-Imp (O)'!DX14*(1+Toeslagen!$Q$34)</f>
        <v>400</v>
      </c>
      <c r="DY14" s="201">
        <f>'UK-Imp (O)'!DY14*(1+Toeslagen!$Q$34)</f>
        <v>400</v>
      </c>
      <c r="DZ14" s="201">
        <f>'UK-Imp (O)'!DZ14*(1+Toeslagen!$Q$34)</f>
        <v>500</v>
      </c>
      <c r="EA14" s="201">
        <f>'UK-Imp (O)'!EA14*(1+Toeslagen!$Q$34)</f>
        <v>500</v>
      </c>
      <c r="EB14" s="201">
        <f>'UK-Imp (O)'!EB14*(1+Toeslagen!$Q$34)</f>
        <v>450</v>
      </c>
      <c r="EC14" s="201">
        <f>'UK-Imp (O)'!EC14*(1+Toeslagen!$Q$34)</f>
        <v>450</v>
      </c>
      <c r="ED14" s="201">
        <f>'UK-Imp (O)'!ED14*(1+Toeslagen!$Q$34)</f>
        <v>450</v>
      </c>
      <c r="EE14" s="201">
        <f>'UK-Imp (O)'!EE14*(1+Toeslagen!$Q$34)</f>
        <v>500</v>
      </c>
      <c r="EF14" s="201"/>
    </row>
    <row r="15" spans="1:136" ht="14.65" thickBot="1">
      <c r="A15" s="22" t="s">
        <v>671</v>
      </c>
      <c r="B15" s="1">
        <v>10</v>
      </c>
      <c r="C15" s="1"/>
      <c r="D15" s="1">
        <v>5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201"/>
      <c r="Q15" s="201">
        <f>'UK-Imp (O)'!Q15*(1+Toeslagen!$Q$34)</f>
        <v>500</v>
      </c>
      <c r="R15" s="201">
        <f>'UK-Imp (O)'!R15*(1+Toeslagen!$Q$34)</f>
        <v>560</v>
      </c>
      <c r="S15" s="201">
        <f>'UK-Imp (O)'!S15*(1+Toeslagen!$Q$34)</f>
        <v>560</v>
      </c>
      <c r="T15" s="201">
        <f>'UK-Imp (O)'!T15*(1+Toeslagen!$Q$34)</f>
        <v>610</v>
      </c>
      <c r="U15" s="201">
        <f>'UK-Imp (O)'!U15*(1+Toeslagen!$Q$34)</f>
        <v>610</v>
      </c>
      <c r="V15" s="201">
        <f>'UK-Imp (O)'!V15*(1+Toeslagen!$Q$34)</f>
        <v>610</v>
      </c>
      <c r="W15" s="201">
        <f>'UK-Imp (O)'!W15*(1+Toeslagen!$Q$34)</f>
        <v>610</v>
      </c>
      <c r="X15" s="201">
        <f>'UK-Imp (O)'!X15*(1+Toeslagen!$Q$34)</f>
        <v>500</v>
      </c>
      <c r="Y15" s="201">
        <f>'UK-Imp (O)'!Y15*(1+Toeslagen!$Q$34)</f>
        <v>500</v>
      </c>
      <c r="Z15" s="201">
        <f>'UK-Imp (O)'!Z15*(1+Toeslagen!$Q$34)</f>
        <v>560</v>
      </c>
      <c r="AA15" s="201"/>
      <c r="AB15" s="201">
        <f>'UK-Imp (O)'!AB15*(1+Toeslagen!$Q$34)</f>
        <v>660</v>
      </c>
      <c r="AC15" s="201">
        <f>'UK-Imp (O)'!AC15*(1+Toeslagen!$Q$34)</f>
        <v>500</v>
      </c>
      <c r="AD15" s="201">
        <f>'UK-Imp (O)'!AD15*(1+Toeslagen!$Q$34)</f>
        <v>660</v>
      </c>
      <c r="AE15" s="201">
        <f>'UK-Imp (O)'!AE15*(1+Toeslagen!$Q$34)</f>
        <v>610</v>
      </c>
      <c r="AF15" s="201">
        <f>'UK-Imp (O)'!AF15*(1+Toeslagen!$Q$34)</f>
        <v>500</v>
      </c>
      <c r="AG15" s="201">
        <f>'UK-Imp (O)'!AG15*(1+Toeslagen!$Q$34)</f>
        <v>500</v>
      </c>
      <c r="AH15" s="201">
        <f>'UK-Imp (O)'!AH15*(1+Toeslagen!$Q$34)</f>
        <v>500</v>
      </c>
      <c r="AI15" s="201">
        <f>'UK-Imp (O)'!AI15*(1+Toeslagen!$Q$34)</f>
        <v>500</v>
      </c>
      <c r="AJ15" s="201">
        <f>'UK-Imp (O)'!AJ15*(1+Toeslagen!$Q$34)</f>
        <v>560</v>
      </c>
      <c r="AK15" s="201">
        <f>'UK-Imp (O)'!AK15*(1+Toeslagen!$Q$34)</f>
        <v>610</v>
      </c>
      <c r="AL15" s="201">
        <f>'UK-Imp (O)'!AL15*(1+Toeslagen!$Q$34)</f>
        <v>500</v>
      </c>
      <c r="AM15" s="201"/>
      <c r="AN15" s="201">
        <f>'UK-Imp (O)'!AN15*(1+Toeslagen!$Q$34)</f>
        <v>560</v>
      </c>
      <c r="AO15" s="201"/>
      <c r="AP15" s="201">
        <f>'UK-Imp (O)'!AP15*(1+Toeslagen!$Q$34)</f>
        <v>660</v>
      </c>
      <c r="AQ15" s="201">
        <f>'UK-Imp (O)'!AQ15*(1+Toeslagen!$Q$34)</f>
        <v>660</v>
      </c>
      <c r="AR15" s="201">
        <f>'UK-Imp (O)'!AR15*(1+Toeslagen!$Q$34)</f>
        <v>560</v>
      </c>
      <c r="AS15" s="201">
        <f>'UK-Imp (O)'!AS15*(1+Toeslagen!$Q$34)</f>
        <v>610</v>
      </c>
      <c r="AT15" s="201">
        <f>'UK-Imp (O)'!AT15*(1+Toeslagen!$Q$34)</f>
        <v>560</v>
      </c>
      <c r="AU15" s="201">
        <f>'UK-Imp (O)'!AU15*(1+Toeslagen!$Q$34)</f>
        <v>500</v>
      </c>
      <c r="AV15" s="201">
        <f>'UK-Imp (O)'!AV15*(1+Toeslagen!$Q$34)</f>
        <v>500</v>
      </c>
      <c r="AW15" s="201"/>
      <c r="AX15" s="201">
        <f>'UK-Imp (O)'!AX15*(1+Toeslagen!$Q$34)</f>
        <v>500</v>
      </c>
      <c r="AY15" s="201">
        <f>'UK-Imp (O)'!AY15*(1+Toeslagen!$Q$34)</f>
        <v>660</v>
      </c>
      <c r="AZ15" s="201"/>
      <c r="BA15" s="201">
        <f>'UK-Imp (O)'!BA15*(1+Toeslagen!$Q$34)</f>
        <v>610</v>
      </c>
      <c r="BB15" s="201"/>
      <c r="BC15" s="201">
        <f>'UK-Imp (O)'!BC15*(1+Toeslagen!$Q$34)</f>
        <v>560</v>
      </c>
      <c r="BD15" s="201">
        <f>'UK-Imp (O)'!BD15*(1+Toeslagen!$Q$34)</f>
        <v>500</v>
      </c>
      <c r="BE15" s="201">
        <f>'UK-Imp (O)'!BE15*(1+Toeslagen!$Q$34)</f>
        <v>500</v>
      </c>
      <c r="BF15" s="201">
        <f>'UK-Imp (O)'!BF15*(1+Toeslagen!$Q$34)</f>
        <v>610</v>
      </c>
      <c r="BG15" s="201">
        <f>'UK-Imp (O)'!BG15*(1+Toeslagen!$Q$34)</f>
        <v>610</v>
      </c>
      <c r="BH15" s="201">
        <f>'UK-Imp (O)'!BH15*(1+Toeslagen!$Q$34)</f>
        <v>500</v>
      </c>
      <c r="BI15" s="201">
        <f>'UK-Imp (O)'!BI15*(1+Toeslagen!$Q$34)</f>
        <v>610</v>
      </c>
      <c r="BJ15" s="201"/>
      <c r="BK15" s="201">
        <f>'UK-Imp (O)'!BK15*(1+Toeslagen!$Q$34)</f>
        <v>610</v>
      </c>
      <c r="BL15" s="201">
        <f>'UK-Imp (O)'!BL15*(1+Toeslagen!$Q$34)</f>
        <v>610</v>
      </c>
      <c r="BM15" s="201">
        <f>'UK-Imp (O)'!BM15*(1+Toeslagen!$Q$34)</f>
        <v>500</v>
      </c>
      <c r="BN15" s="201">
        <f>'UK-Imp (O)'!BN15*(1+Toeslagen!$Q$34)</f>
        <v>500</v>
      </c>
      <c r="BO15" s="201"/>
      <c r="BP15" s="201"/>
      <c r="BQ15" s="201">
        <f>'UK-Imp (O)'!BQ15*(1+Toeslagen!$Q$34)</f>
        <v>500</v>
      </c>
      <c r="BR15" s="201"/>
      <c r="BS15" s="201"/>
      <c r="BT15" s="201">
        <f>'UK-Imp (O)'!BT15*(1+Toeslagen!$Q$34)</f>
        <v>610</v>
      </c>
      <c r="BU15" s="201">
        <f>'UK-Imp (O)'!BU15*(1+Toeslagen!$Q$34)</f>
        <v>660</v>
      </c>
      <c r="BV15" s="201"/>
      <c r="BW15" s="201">
        <f>'UK-Imp (O)'!BW15*(1+Toeslagen!$Q$34)</f>
        <v>560</v>
      </c>
      <c r="BX15" s="201"/>
      <c r="BY15" s="201">
        <f>'UK-Imp (O)'!BY15*(1+Toeslagen!$Q$34)</f>
        <v>560</v>
      </c>
      <c r="BZ15" s="201">
        <f>'UK-Imp (O)'!BZ15*(1+Toeslagen!$Q$34)</f>
        <v>610</v>
      </c>
      <c r="CA15" s="201">
        <f>'UK-Imp (O)'!CA15*(1+Toeslagen!$Q$34)</f>
        <v>500</v>
      </c>
      <c r="CB15" s="201">
        <f>'UK-Imp (O)'!CB15*(1+Toeslagen!$Q$34)</f>
        <v>610</v>
      </c>
      <c r="CC15" s="201">
        <f>'UK-Imp (O)'!CC15*(1+Toeslagen!$Q$34)</f>
        <v>500</v>
      </c>
      <c r="CD15" s="201">
        <f>'UK-Imp (O)'!CD15*(1+Toeslagen!$Q$34)</f>
        <v>500</v>
      </c>
      <c r="CE15" s="201"/>
      <c r="CF15" s="201">
        <f>'UK-Imp (O)'!CF15*(1+Toeslagen!$Q$34)</f>
        <v>500</v>
      </c>
      <c r="CG15" s="201">
        <f>'UK-Imp (O)'!CG15*(1+Toeslagen!$Q$34)</f>
        <v>660</v>
      </c>
      <c r="CH15" s="201">
        <f>'UK-Imp (O)'!CH15*(1+Toeslagen!$Q$34)</f>
        <v>560</v>
      </c>
      <c r="CI15" s="201">
        <f>'UK-Imp (O)'!CI15*(1+Toeslagen!$Q$34)</f>
        <v>500</v>
      </c>
      <c r="CJ15" s="201">
        <f>'UK-Imp (O)'!CJ15*(1+Toeslagen!$Q$34)</f>
        <v>660</v>
      </c>
      <c r="CK15" s="201">
        <f>'UK-Imp (O)'!CK15*(1+Toeslagen!$Q$34)</f>
        <v>500</v>
      </c>
      <c r="CL15" s="201">
        <f>'UK-Imp (O)'!CL15*(1+Toeslagen!$Q$34)</f>
        <v>500</v>
      </c>
      <c r="CM15" s="201">
        <f>'UK-Imp (O)'!CM15*(1+Toeslagen!$Q$34)</f>
        <v>610</v>
      </c>
      <c r="CN15" s="201">
        <f>'UK-Imp (O)'!CN15*(1+Toeslagen!$Q$34)</f>
        <v>500</v>
      </c>
      <c r="CO15" s="201"/>
      <c r="CP15" s="201">
        <f>'UK-Imp (O)'!CP15*(1+Toeslagen!$Q$34)</f>
        <v>500</v>
      </c>
      <c r="CQ15" s="201"/>
      <c r="CR15" s="201"/>
      <c r="CS15" s="201">
        <f>'UK-Imp (O)'!CS15*(1+Toeslagen!$Q$34)</f>
        <v>560</v>
      </c>
      <c r="CT15" s="201">
        <f>'UK-Imp (O)'!CT15*(1+Toeslagen!$Q$34)</f>
        <v>610</v>
      </c>
      <c r="CU15" s="201">
        <f>'UK-Imp (O)'!CU15*(1+Toeslagen!$Q$34)</f>
        <v>500</v>
      </c>
      <c r="CV15" s="201">
        <f>'UK-Imp (O)'!CV15*(1+Toeslagen!$Q$34)</f>
        <v>500</v>
      </c>
      <c r="CW15" s="201">
        <f>'UK-Imp (O)'!CW15*(1+Toeslagen!$Q$34)</f>
        <v>500</v>
      </c>
      <c r="CX15" s="201">
        <f>'UK-Imp (O)'!CX15*(1+Toeslagen!$Q$34)</f>
        <v>560</v>
      </c>
      <c r="CY15" s="201"/>
      <c r="CZ15" s="201">
        <f>'UK-Imp (O)'!CZ15*(1+Toeslagen!$Q$34)</f>
        <v>500</v>
      </c>
      <c r="DA15" s="201">
        <f>'UK-Imp (O)'!DA15*(1+Toeslagen!$Q$34)</f>
        <v>500</v>
      </c>
      <c r="DB15" s="201">
        <f>'UK-Imp (O)'!DB15*(1+Toeslagen!$Q$34)</f>
        <v>610</v>
      </c>
      <c r="DC15" s="201">
        <f>'UK-Imp (O)'!DC15*(1+Toeslagen!$Q$34)</f>
        <v>500</v>
      </c>
      <c r="DD15" s="201">
        <f>'UK-Imp (O)'!DD15*(1+Toeslagen!$Q$34)</f>
        <v>500</v>
      </c>
      <c r="DE15" s="201">
        <f>'UK-Imp (O)'!DE15*(1+Toeslagen!$Q$34)</f>
        <v>560</v>
      </c>
      <c r="DF15" s="201">
        <f>'UK-Imp (O)'!DF15*(1+Toeslagen!$Q$34)</f>
        <v>560</v>
      </c>
      <c r="DG15" s="201">
        <f>'UK-Imp (O)'!DG15*(1+Toeslagen!$Q$34)</f>
        <v>560</v>
      </c>
      <c r="DH15" s="201">
        <f>'UK-Imp (O)'!DH15*(1+Toeslagen!$Q$34)</f>
        <v>660</v>
      </c>
      <c r="DI15" s="201">
        <f>'UK-Imp (O)'!DI15*(1+Toeslagen!$Q$34)</f>
        <v>500</v>
      </c>
      <c r="DJ15" s="201">
        <f>'UK-Imp (O)'!DJ15*(1+Toeslagen!$Q$34)</f>
        <v>560</v>
      </c>
      <c r="DK15" s="201">
        <f>'UK-Imp (O)'!DK15*(1+Toeslagen!$Q$34)</f>
        <v>500</v>
      </c>
      <c r="DL15" s="201"/>
      <c r="DM15" s="201">
        <f>'UK-Imp (O)'!DM15*(1+Toeslagen!$Q$34)</f>
        <v>660</v>
      </c>
      <c r="DN15" s="201"/>
      <c r="DO15" s="201">
        <f>'UK-Imp (O)'!DO15*(1+Toeslagen!$Q$34)</f>
        <v>560</v>
      </c>
      <c r="DP15" s="201">
        <f>'UK-Imp (O)'!DP15*(1+Toeslagen!$Q$34)</f>
        <v>500</v>
      </c>
      <c r="DQ15" s="201">
        <f>'UK-Imp (O)'!DQ15*(1+Toeslagen!$Q$34)</f>
        <v>660</v>
      </c>
      <c r="DR15" s="201"/>
      <c r="DS15" s="201">
        <f>'UK-Imp (O)'!DS15*(1+Toeslagen!$Q$34)</f>
        <v>660</v>
      </c>
      <c r="DT15" s="201">
        <f>'UK-Imp (O)'!DT15*(1+Toeslagen!$Q$34)</f>
        <v>500</v>
      </c>
      <c r="DU15" s="201">
        <f>'UK-Imp (O)'!DU15*(1+Toeslagen!$Q$34)</f>
        <v>500</v>
      </c>
      <c r="DV15" s="201">
        <f>'UK-Imp (O)'!DV15*(1+Toeslagen!$Q$34)</f>
        <v>500</v>
      </c>
      <c r="DW15" s="201">
        <f>'UK-Imp (O)'!DW15*(1+Toeslagen!$Q$34)</f>
        <v>610</v>
      </c>
      <c r="DX15" s="201">
        <f>'UK-Imp (O)'!DX15*(1+Toeslagen!$Q$34)</f>
        <v>500</v>
      </c>
      <c r="DY15" s="201">
        <f>'UK-Imp (O)'!DY15*(1+Toeslagen!$Q$34)</f>
        <v>500</v>
      </c>
      <c r="DZ15" s="201">
        <f>'UK-Imp (O)'!DZ15*(1+Toeslagen!$Q$34)</f>
        <v>610</v>
      </c>
      <c r="EA15" s="201">
        <f>'UK-Imp (O)'!EA15*(1+Toeslagen!$Q$34)</f>
        <v>610</v>
      </c>
      <c r="EB15" s="201">
        <f>'UK-Imp (O)'!EB15*(1+Toeslagen!$Q$34)</f>
        <v>560</v>
      </c>
      <c r="EC15" s="201">
        <f>'UK-Imp (O)'!EC15*(1+Toeslagen!$Q$34)</f>
        <v>560</v>
      </c>
      <c r="ED15" s="201">
        <f>'UK-Imp (O)'!ED15*(1+Toeslagen!$Q$34)</f>
        <v>560</v>
      </c>
      <c r="EE15" s="201">
        <f>'UK-Imp (O)'!EE15*(1+Toeslagen!$Q$34)</f>
        <v>610</v>
      </c>
      <c r="EF15" s="201"/>
    </row>
    <row r="16" spans="1:136" ht="14.65" thickBot="1">
      <c r="A16" s="22" t="s">
        <v>672</v>
      </c>
      <c r="B16" s="1">
        <v>11</v>
      </c>
      <c r="C16" s="1"/>
      <c r="D16" s="1">
        <v>5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201"/>
      <c r="Q16" s="201">
        <f>'UK-Imp (O)'!Q16*(1+Toeslagen!$Q$34)</f>
        <v>500</v>
      </c>
      <c r="R16" s="201">
        <f>'UK-Imp (O)'!R16*(1+Toeslagen!$Q$34)</f>
        <v>560</v>
      </c>
      <c r="S16" s="201">
        <f>'UK-Imp (O)'!S16*(1+Toeslagen!$Q$34)</f>
        <v>560</v>
      </c>
      <c r="T16" s="201">
        <f>'UK-Imp (O)'!T16*(1+Toeslagen!$Q$34)</f>
        <v>610</v>
      </c>
      <c r="U16" s="201">
        <f>'UK-Imp (O)'!U16*(1+Toeslagen!$Q$34)</f>
        <v>610</v>
      </c>
      <c r="V16" s="201">
        <f>'UK-Imp (O)'!V16*(1+Toeslagen!$Q$34)</f>
        <v>610</v>
      </c>
      <c r="W16" s="201">
        <f>'UK-Imp (O)'!W16*(1+Toeslagen!$Q$34)</f>
        <v>610</v>
      </c>
      <c r="X16" s="201">
        <f>'UK-Imp (O)'!X16*(1+Toeslagen!$Q$34)</f>
        <v>500</v>
      </c>
      <c r="Y16" s="201">
        <f>'UK-Imp (O)'!Y16*(1+Toeslagen!$Q$34)</f>
        <v>500</v>
      </c>
      <c r="Z16" s="201">
        <f>'UK-Imp (O)'!Z16*(1+Toeslagen!$Q$34)</f>
        <v>560</v>
      </c>
      <c r="AA16" s="201"/>
      <c r="AB16" s="201">
        <f>'UK-Imp (O)'!AB16*(1+Toeslagen!$Q$34)</f>
        <v>660</v>
      </c>
      <c r="AC16" s="201">
        <f>'UK-Imp (O)'!AC16*(1+Toeslagen!$Q$34)</f>
        <v>500</v>
      </c>
      <c r="AD16" s="201">
        <f>'UK-Imp (O)'!AD16*(1+Toeslagen!$Q$34)</f>
        <v>660</v>
      </c>
      <c r="AE16" s="201">
        <f>'UK-Imp (O)'!AE16*(1+Toeslagen!$Q$34)</f>
        <v>610</v>
      </c>
      <c r="AF16" s="201">
        <f>'UK-Imp (O)'!AF16*(1+Toeslagen!$Q$34)</f>
        <v>500</v>
      </c>
      <c r="AG16" s="201">
        <f>'UK-Imp (O)'!AG16*(1+Toeslagen!$Q$34)</f>
        <v>500</v>
      </c>
      <c r="AH16" s="201">
        <f>'UK-Imp (O)'!AH16*(1+Toeslagen!$Q$34)</f>
        <v>500</v>
      </c>
      <c r="AI16" s="201">
        <f>'UK-Imp (O)'!AI16*(1+Toeslagen!$Q$34)</f>
        <v>500</v>
      </c>
      <c r="AJ16" s="201">
        <f>'UK-Imp (O)'!AJ16*(1+Toeslagen!$Q$34)</f>
        <v>560</v>
      </c>
      <c r="AK16" s="201">
        <f>'UK-Imp (O)'!AK16*(1+Toeslagen!$Q$34)</f>
        <v>610</v>
      </c>
      <c r="AL16" s="201">
        <f>'UK-Imp (O)'!AL16*(1+Toeslagen!$Q$34)</f>
        <v>500</v>
      </c>
      <c r="AM16" s="201"/>
      <c r="AN16" s="201">
        <f>'UK-Imp (O)'!AN16*(1+Toeslagen!$Q$34)</f>
        <v>560</v>
      </c>
      <c r="AO16" s="201"/>
      <c r="AP16" s="201">
        <f>'UK-Imp (O)'!AP16*(1+Toeslagen!$Q$34)</f>
        <v>660</v>
      </c>
      <c r="AQ16" s="201">
        <f>'UK-Imp (O)'!AQ16*(1+Toeslagen!$Q$34)</f>
        <v>660</v>
      </c>
      <c r="AR16" s="201">
        <f>'UK-Imp (O)'!AR16*(1+Toeslagen!$Q$34)</f>
        <v>560</v>
      </c>
      <c r="AS16" s="201">
        <f>'UK-Imp (O)'!AS16*(1+Toeslagen!$Q$34)</f>
        <v>610</v>
      </c>
      <c r="AT16" s="201">
        <f>'UK-Imp (O)'!AT16*(1+Toeslagen!$Q$34)</f>
        <v>560</v>
      </c>
      <c r="AU16" s="201">
        <f>'UK-Imp (O)'!AU16*(1+Toeslagen!$Q$34)</f>
        <v>500</v>
      </c>
      <c r="AV16" s="201">
        <f>'UK-Imp (O)'!AV16*(1+Toeslagen!$Q$34)</f>
        <v>500</v>
      </c>
      <c r="AW16" s="201"/>
      <c r="AX16" s="201">
        <f>'UK-Imp (O)'!AX16*(1+Toeslagen!$Q$34)</f>
        <v>500</v>
      </c>
      <c r="AY16" s="201">
        <f>'UK-Imp (O)'!AY16*(1+Toeslagen!$Q$34)</f>
        <v>660</v>
      </c>
      <c r="AZ16" s="201"/>
      <c r="BA16" s="201">
        <f>'UK-Imp (O)'!BA16*(1+Toeslagen!$Q$34)</f>
        <v>610</v>
      </c>
      <c r="BB16" s="201"/>
      <c r="BC16" s="201">
        <f>'UK-Imp (O)'!BC16*(1+Toeslagen!$Q$34)</f>
        <v>560</v>
      </c>
      <c r="BD16" s="201">
        <f>'UK-Imp (O)'!BD16*(1+Toeslagen!$Q$34)</f>
        <v>500</v>
      </c>
      <c r="BE16" s="201">
        <f>'UK-Imp (O)'!BE16*(1+Toeslagen!$Q$34)</f>
        <v>500</v>
      </c>
      <c r="BF16" s="201">
        <f>'UK-Imp (O)'!BF16*(1+Toeslagen!$Q$34)</f>
        <v>610</v>
      </c>
      <c r="BG16" s="201">
        <f>'UK-Imp (O)'!BG16*(1+Toeslagen!$Q$34)</f>
        <v>610</v>
      </c>
      <c r="BH16" s="201">
        <f>'UK-Imp (O)'!BH16*(1+Toeslagen!$Q$34)</f>
        <v>500</v>
      </c>
      <c r="BI16" s="201">
        <f>'UK-Imp (O)'!BI16*(1+Toeslagen!$Q$34)</f>
        <v>610</v>
      </c>
      <c r="BJ16" s="201"/>
      <c r="BK16" s="201">
        <f>'UK-Imp (O)'!BK16*(1+Toeslagen!$Q$34)</f>
        <v>610</v>
      </c>
      <c r="BL16" s="201">
        <f>'UK-Imp (O)'!BL16*(1+Toeslagen!$Q$34)</f>
        <v>610</v>
      </c>
      <c r="BM16" s="201">
        <f>'UK-Imp (O)'!BM16*(1+Toeslagen!$Q$34)</f>
        <v>500</v>
      </c>
      <c r="BN16" s="201">
        <f>'UK-Imp (O)'!BN16*(1+Toeslagen!$Q$34)</f>
        <v>500</v>
      </c>
      <c r="BO16" s="201"/>
      <c r="BP16" s="201"/>
      <c r="BQ16" s="201">
        <f>'UK-Imp (O)'!BQ16*(1+Toeslagen!$Q$34)</f>
        <v>500</v>
      </c>
      <c r="BR16" s="201"/>
      <c r="BS16" s="201"/>
      <c r="BT16" s="201">
        <f>'UK-Imp (O)'!BT16*(1+Toeslagen!$Q$34)</f>
        <v>610</v>
      </c>
      <c r="BU16" s="201">
        <f>'UK-Imp (O)'!BU16*(1+Toeslagen!$Q$34)</f>
        <v>660</v>
      </c>
      <c r="BV16" s="201"/>
      <c r="BW16" s="201">
        <f>'UK-Imp (O)'!BW16*(1+Toeslagen!$Q$34)</f>
        <v>560</v>
      </c>
      <c r="BX16" s="201"/>
      <c r="BY16" s="201">
        <f>'UK-Imp (O)'!BY16*(1+Toeslagen!$Q$34)</f>
        <v>560</v>
      </c>
      <c r="BZ16" s="201">
        <f>'UK-Imp (O)'!BZ16*(1+Toeslagen!$Q$34)</f>
        <v>610</v>
      </c>
      <c r="CA16" s="201">
        <f>'UK-Imp (O)'!CA16*(1+Toeslagen!$Q$34)</f>
        <v>500</v>
      </c>
      <c r="CB16" s="201">
        <f>'UK-Imp (O)'!CB16*(1+Toeslagen!$Q$34)</f>
        <v>610</v>
      </c>
      <c r="CC16" s="201">
        <f>'UK-Imp (O)'!CC16*(1+Toeslagen!$Q$34)</f>
        <v>500</v>
      </c>
      <c r="CD16" s="201">
        <f>'UK-Imp (O)'!CD16*(1+Toeslagen!$Q$34)</f>
        <v>500</v>
      </c>
      <c r="CE16" s="201"/>
      <c r="CF16" s="201">
        <f>'UK-Imp (O)'!CF16*(1+Toeslagen!$Q$34)</f>
        <v>500</v>
      </c>
      <c r="CG16" s="201">
        <f>'UK-Imp (O)'!CG16*(1+Toeslagen!$Q$34)</f>
        <v>660</v>
      </c>
      <c r="CH16" s="201">
        <f>'UK-Imp (O)'!CH16*(1+Toeslagen!$Q$34)</f>
        <v>560</v>
      </c>
      <c r="CI16" s="201">
        <f>'UK-Imp (O)'!CI16*(1+Toeslagen!$Q$34)</f>
        <v>500</v>
      </c>
      <c r="CJ16" s="201">
        <f>'UK-Imp (O)'!CJ16*(1+Toeslagen!$Q$34)</f>
        <v>660</v>
      </c>
      <c r="CK16" s="201">
        <f>'UK-Imp (O)'!CK16*(1+Toeslagen!$Q$34)</f>
        <v>500</v>
      </c>
      <c r="CL16" s="201">
        <f>'UK-Imp (O)'!CL16*(1+Toeslagen!$Q$34)</f>
        <v>500</v>
      </c>
      <c r="CM16" s="201">
        <f>'UK-Imp (O)'!CM16*(1+Toeslagen!$Q$34)</f>
        <v>610</v>
      </c>
      <c r="CN16" s="201">
        <f>'UK-Imp (O)'!CN16*(1+Toeslagen!$Q$34)</f>
        <v>500</v>
      </c>
      <c r="CO16" s="201"/>
      <c r="CP16" s="201">
        <f>'UK-Imp (O)'!CP16*(1+Toeslagen!$Q$34)</f>
        <v>500</v>
      </c>
      <c r="CQ16" s="201"/>
      <c r="CR16" s="201"/>
      <c r="CS16" s="201">
        <f>'UK-Imp (O)'!CS16*(1+Toeslagen!$Q$34)</f>
        <v>560</v>
      </c>
      <c r="CT16" s="201">
        <f>'UK-Imp (O)'!CT16*(1+Toeslagen!$Q$34)</f>
        <v>610</v>
      </c>
      <c r="CU16" s="201">
        <f>'UK-Imp (O)'!CU16*(1+Toeslagen!$Q$34)</f>
        <v>500</v>
      </c>
      <c r="CV16" s="201">
        <f>'UK-Imp (O)'!CV16*(1+Toeslagen!$Q$34)</f>
        <v>500</v>
      </c>
      <c r="CW16" s="201">
        <f>'UK-Imp (O)'!CW16*(1+Toeslagen!$Q$34)</f>
        <v>500</v>
      </c>
      <c r="CX16" s="201">
        <f>'UK-Imp (O)'!CX16*(1+Toeslagen!$Q$34)</f>
        <v>560</v>
      </c>
      <c r="CY16" s="201"/>
      <c r="CZ16" s="201">
        <f>'UK-Imp (O)'!CZ16*(1+Toeslagen!$Q$34)</f>
        <v>500</v>
      </c>
      <c r="DA16" s="201">
        <f>'UK-Imp (O)'!DA16*(1+Toeslagen!$Q$34)</f>
        <v>500</v>
      </c>
      <c r="DB16" s="201">
        <f>'UK-Imp (O)'!DB16*(1+Toeslagen!$Q$34)</f>
        <v>610</v>
      </c>
      <c r="DC16" s="201">
        <f>'UK-Imp (O)'!DC16*(1+Toeslagen!$Q$34)</f>
        <v>500</v>
      </c>
      <c r="DD16" s="201">
        <f>'UK-Imp (O)'!DD16*(1+Toeslagen!$Q$34)</f>
        <v>500</v>
      </c>
      <c r="DE16" s="201">
        <f>'UK-Imp (O)'!DE16*(1+Toeslagen!$Q$34)</f>
        <v>560</v>
      </c>
      <c r="DF16" s="201">
        <f>'UK-Imp (O)'!DF16*(1+Toeslagen!$Q$34)</f>
        <v>560</v>
      </c>
      <c r="DG16" s="201">
        <f>'UK-Imp (O)'!DG16*(1+Toeslagen!$Q$34)</f>
        <v>560</v>
      </c>
      <c r="DH16" s="201">
        <f>'UK-Imp (O)'!DH16*(1+Toeslagen!$Q$34)</f>
        <v>660</v>
      </c>
      <c r="DI16" s="201">
        <f>'UK-Imp (O)'!DI16*(1+Toeslagen!$Q$34)</f>
        <v>500</v>
      </c>
      <c r="DJ16" s="201">
        <f>'UK-Imp (O)'!DJ16*(1+Toeslagen!$Q$34)</f>
        <v>560</v>
      </c>
      <c r="DK16" s="201">
        <f>'UK-Imp (O)'!DK16*(1+Toeslagen!$Q$34)</f>
        <v>500</v>
      </c>
      <c r="DL16" s="201"/>
      <c r="DM16" s="201">
        <f>'UK-Imp (O)'!DM16*(1+Toeslagen!$Q$34)</f>
        <v>660</v>
      </c>
      <c r="DN16" s="201"/>
      <c r="DO16" s="201">
        <f>'UK-Imp (O)'!DO16*(1+Toeslagen!$Q$34)</f>
        <v>560</v>
      </c>
      <c r="DP16" s="201">
        <f>'UK-Imp (O)'!DP16*(1+Toeslagen!$Q$34)</f>
        <v>500</v>
      </c>
      <c r="DQ16" s="201">
        <f>'UK-Imp (O)'!DQ16*(1+Toeslagen!$Q$34)</f>
        <v>660</v>
      </c>
      <c r="DR16" s="201"/>
      <c r="DS16" s="201">
        <f>'UK-Imp (O)'!DS16*(1+Toeslagen!$Q$34)</f>
        <v>660</v>
      </c>
      <c r="DT16" s="201">
        <f>'UK-Imp (O)'!DT16*(1+Toeslagen!$Q$34)</f>
        <v>500</v>
      </c>
      <c r="DU16" s="201">
        <f>'UK-Imp (O)'!DU16*(1+Toeslagen!$Q$34)</f>
        <v>500</v>
      </c>
      <c r="DV16" s="201">
        <f>'UK-Imp (O)'!DV16*(1+Toeslagen!$Q$34)</f>
        <v>500</v>
      </c>
      <c r="DW16" s="201">
        <f>'UK-Imp (O)'!DW16*(1+Toeslagen!$Q$34)</f>
        <v>610</v>
      </c>
      <c r="DX16" s="201">
        <f>'UK-Imp (O)'!DX16*(1+Toeslagen!$Q$34)</f>
        <v>500</v>
      </c>
      <c r="DY16" s="201">
        <f>'UK-Imp (O)'!DY16*(1+Toeslagen!$Q$34)</f>
        <v>500</v>
      </c>
      <c r="DZ16" s="201">
        <f>'UK-Imp (O)'!DZ16*(1+Toeslagen!$Q$34)</f>
        <v>610</v>
      </c>
      <c r="EA16" s="201">
        <f>'UK-Imp (O)'!EA16*(1+Toeslagen!$Q$34)</f>
        <v>610</v>
      </c>
      <c r="EB16" s="201">
        <f>'UK-Imp (O)'!EB16*(1+Toeslagen!$Q$34)</f>
        <v>560</v>
      </c>
      <c r="EC16" s="201">
        <f>'UK-Imp (O)'!EC16*(1+Toeslagen!$Q$34)</f>
        <v>560</v>
      </c>
      <c r="ED16" s="201">
        <f>'UK-Imp (O)'!ED16*(1+Toeslagen!$Q$34)</f>
        <v>560</v>
      </c>
      <c r="EE16" s="201">
        <f>'UK-Imp (O)'!EE16*(1+Toeslagen!$Q$34)</f>
        <v>610</v>
      </c>
      <c r="EF16" s="201"/>
    </row>
    <row r="17" spans="1:136" ht="14.65" thickBot="1">
      <c r="A17" s="22"/>
      <c r="B17" s="1"/>
      <c r="C17" s="1"/>
      <c r="D17" s="1">
        <v>5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201"/>
      <c r="Q17" s="201">
        <f>'UK-Imp (O)'!Q17*(1+Toeslagen!$Q$34)</f>
        <v>500</v>
      </c>
      <c r="R17" s="201">
        <f>'UK-Imp (O)'!R17*(1+Toeslagen!$Q$34)</f>
        <v>560</v>
      </c>
      <c r="S17" s="201">
        <f>'UK-Imp (O)'!S17*(1+Toeslagen!$Q$34)</f>
        <v>560</v>
      </c>
      <c r="T17" s="201">
        <f>'UK-Imp (O)'!T17*(1+Toeslagen!$Q$34)</f>
        <v>610</v>
      </c>
      <c r="U17" s="201">
        <f>'UK-Imp (O)'!U17*(1+Toeslagen!$Q$34)</f>
        <v>610</v>
      </c>
      <c r="V17" s="201">
        <f>'UK-Imp (O)'!V17*(1+Toeslagen!$Q$34)</f>
        <v>610</v>
      </c>
      <c r="W17" s="201">
        <f>'UK-Imp (O)'!W17*(1+Toeslagen!$Q$34)</f>
        <v>610</v>
      </c>
      <c r="X17" s="201">
        <f>'UK-Imp (O)'!X17*(1+Toeslagen!$Q$34)</f>
        <v>500</v>
      </c>
      <c r="Y17" s="201">
        <f>'UK-Imp (O)'!Y17*(1+Toeslagen!$Q$34)</f>
        <v>500</v>
      </c>
      <c r="Z17" s="201">
        <f>'UK-Imp (O)'!Z17*(1+Toeslagen!$Q$34)</f>
        <v>560</v>
      </c>
      <c r="AA17" s="201"/>
      <c r="AB17" s="201">
        <f>'UK-Imp (O)'!AB17*(1+Toeslagen!$Q$34)</f>
        <v>660</v>
      </c>
      <c r="AC17" s="201">
        <f>'UK-Imp (O)'!AC17*(1+Toeslagen!$Q$34)</f>
        <v>500</v>
      </c>
      <c r="AD17" s="201">
        <f>'UK-Imp (O)'!AD17*(1+Toeslagen!$Q$34)</f>
        <v>660</v>
      </c>
      <c r="AE17" s="201">
        <f>'UK-Imp (O)'!AE17*(1+Toeslagen!$Q$34)</f>
        <v>610</v>
      </c>
      <c r="AF17" s="201">
        <f>'UK-Imp (O)'!AF17*(1+Toeslagen!$Q$34)</f>
        <v>500</v>
      </c>
      <c r="AG17" s="201">
        <f>'UK-Imp (O)'!AG17*(1+Toeslagen!$Q$34)</f>
        <v>500</v>
      </c>
      <c r="AH17" s="201">
        <f>'UK-Imp (O)'!AH17*(1+Toeslagen!$Q$34)</f>
        <v>500</v>
      </c>
      <c r="AI17" s="201">
        <f>'UK-Imp (O)'!AI17*(1+Toeslagen!$Q$34)</f>
        <v>500</v>
      </c>
      <c r="AJ17" s="201">
        <f>'UK-Imp (O)'!AJ17*(1+Toeslagen!$Q$34)</f>
        <v>560</v>
      </c>
      <c r="AK17" s="201">
        <f>'UK-Imp (O)'!AK17*(1+Toeslagen!$Q$34)</f>
        <v>610</v>
      </c>
      <c r="AL17" s="201">
        <f>'UK-Imp (O)'!AL17*(1+Toeslagen!$Q$34)</f>
        <v>500</v>
      </c>
      <c r="AM17" s="201"/>
      <c r="AN17" s="201">
        <f>'UK-Imp (O)'!AN17*(1+Toeslagen!$Q$34)</f>
        <v>560</v>
      </c>
      <c r="AO17" s="201"/>
      <c r="AP17" s="201">
        <f>'UK-Imp (O)'!AP17*(1+Toeslagen!$Q$34)</f>
        <v>660</v>
      </c>
      <c r="AQ17" s="201">
        <f>'UK-Imp (O)'!AQ17*(1+Toeslagen!$Q$34)</f>
        <v>660</v>
      </c>
      <c r="AR17" s="201">
        <f>'UK-Imp (O)'!AR17*(1+Toeslagen!$Q$34)</f>
        <v>560</v>
      </c>
      <c r="AS17" s="201">
        <f>'UK-Imp (O)'!AS17*(1+Toeslagen!$Q$34)</f>
        <v>610</v>
      </c>
      <c r="AT17" s="201">
        <f>'UK-Imp (O)'!AT17*(1+Toeslagen!$Q$34)</f>
        <v>560</v>
      </c>
      <c r="AU17" s="201">
        <f>'UK-Imp (O)'!AU17*(1+Toeslagen!$Q$34)</f>
        <v>500</v>
      </c>
      <c r="AV17" s="201">
        <f>'UK-Imp (O)'!AV17*(1+Toeslagen!$Q$34)</f>
        <v>500</v>
      </c>
      <c r="AW17" s="201"/>
      <c r="AX17" s="201">
        <f>'UK-Imp (O)'!AX17*(1+Toeslagen!$Q$34)</f>
        <v>500</v>
      </c>
      <c r="AY17" s="201">
        <f>'UK-Imp (O)'!AY17*(1+Toeslagen!$Q$34)</f>
        <v>660</v>
      </c>
      <c r="AZ17" s="201"/>
      <c r="BA17" s="201">
        <f>'UK-Imp (O)'!BA17*(1+Toeslagen!$Q$34)</f>
        <v>610</v>
      </c>
      <c r="BB17" s="201"/>
      <c r="BC17" s="201">
        <f>'UK-Imp (O)'!BC17*(1+Toeslagen!$Q$34)</f>
        <v>560</v>
      </c>
      <c r="BD17" s="201">
        <f>'UK-Imp (O)'!BD17*(1+Toeslagen!$Q$34)</f>
        <v>500</v>
      </c>
      <c r="BE17" s="201">
        <f>'UK-Imp (O)'!BE17*(1+Toeslagen!$Q$34)</f>
        <v>500</v>
      </c>
      <c r="BF17" s="201">
        <f>'UK-Imp (O)'!BF17*(1+Toeslagen!$Q$34)</f>
        <v>610</v>
      </c>
      <c r="BG17" s="201">
        <f>'UK-Imp (O)'!BG17*(1+Toeslagen!$Q$34)</f>
        <v>610</v>
      </c>
      <c r="BH17" s="201">
        <f>'UK-Imp (O)'!BH17*(1+Toeslagen!$Q$34)</f>
        <v>500</v>
      </c>
      <c r="BI17" s="201">
        <f>'UK-Imp (O)'!BI17*(1+Toeslagen!$Q$34)</f>
        <v>610</v>
      </c>
      <c r="BJ17" s="201"/>
      <c r="BK17" s="201">
        <f>'UK-Imp (O)'!BK17*(1+Toeslagen!$Q$34)</f>
        <v>610</v>
      </c>
      <c r="BL17" s="201">
        <f>'UK-Imp (O)'!BL17*(1+Toeslagen!$Q$34)</f>
        <v>610</v>
      </c>
      <c r="BM17" s="201">
        <f>'UK-Imp (O)'!BM17*(1+Toeslagen!$Q$34)</f>
        <v>500</v>
      </c>
      <c r="BN17" s="201">
        <f>'UK-Imp (O)'!BN17*(1+Toeslagen!$Q$34)</f>
        <v>500</v>
      </c>
      <c r="BO17" s="201"/>
      <c r="BP17" s="201"/>
      <c r="BQ17" s="201">
        <f>'UK-Imp (O)'!BQ17*(1+Toeslagen!$Q$34)</f>
        <v>500</v>
      </c>
      <c r="BR17" s="201"/>
      <c r="BS17" s="201"/>
      <c r="BT17" s="201">
        <f>'UK-Imp (O)'!BT17*(1+Toeslagen!$Q$34)</f>
        <v>610</v>
      </c>
      <c r="BU17" s="201">
        <f>'UK-Imp (O)'!BU17*(1+Toeslagen!$Q$34)</f>
        <v>660</v>
      </c>
      <c r="BV17" s="201"/>
      <c r="BW17" s="201">
        <f>'UK-Imp (O)'!BW17*(1+Toeslagen!$Q$34)</f>
        <v>560</v>
      </c>
      <c r="BX17" s="201"/>
      <c r="BY17" s="201">
        <f>'UK-Imp (O)'!BY17*(1+Toeslagen!$Q$34)</f>
        <v>560</v>
      </c>
      <c r="BZ17" s="201">
        <f>'UK-Imp (O)'!BZ17*(1+Toeslagen!$Q$34)</f>
        <v>610</v>
      </c>
      <c r="CA17" s="201">
        <f>'UK-Imp (O)'!CA17*(1+Toeslagen!$Q$34)</f>
        <v>500</v>
      </c>
      <c r="CB17" s="201">
        <f>'UK-Imp (O)'!CB17*(1+Toeslagen!$Q$34)</f>
        <v>610</v>
      </c>
      <c r="CC17" s="201">
        <f>'UK-Imp (O)'!CC17*(1+Toeslagen!$Q$34)</f>
        <v>500</v>
      </c>
      <c r="CD17" s="201">
        <f>'UK-Imp (O)'!CD17*(1+Toeslagen!$Q$34)</f>
        <v>500</v>
      </c>
      <c r="CE17" s="201"/>
      <c r="CF17" s="201">
        <f>'UK-Imp (O)'!CF17*(1+Toeslagen!$Q$34)</f>
        <v>500</v>
      </c>
      <c r="CG17" s="201">
        <f>'UK-Imp (O)'!CG17*(1+Toeslagen!$Q$34)</f>
        <v>660</v>
      </c>
      <c r="CH17" s="201">
        <f>'UK-Imp (O)'!CH17*(1+Toeslagen!$Q$34)</f>
        <v>560</v>
      </c>
      <c r="CI17" s="201">
        <f>'UK-Imp (O)'!CI17*(1+Toeslagen!$Q$34)</f>
        <v>500</v>
      </c>
      <c r="CJ17" s="201">
        <f>'UK-Imp (O)'!CJ17*(1+Toeslagen!$Q$34)</f>
        <v>660</v>
      </c>
      <c r="CK17" s="201">
        <f>'UK-Imp (O)'!CK17*(1+Toeslagen!$Q$34)</f>
        <v>500</v>
      </c>
      <c r="CL17" s="201">
        <f>'UK-Imp (O)'!CL17*(1+Toeslagen!$Q$34)</f>
        <v>500</v>
      </c>
      <c r="CM17" s="201">
        <f>'UK-Imp (O)'!CM17*(1+Toeslagen!$Q$34)</f>
        <v>610</v>
      </c>
      <c r="CN17" s="201">
        <f>'UK-Imp (O)'!CN17*(1+Toeslagen!$Q$34)</f>
        <v>500</v>
      </c>
      <c r="CO17" s="201"/>
      <c r="CP17" s="201">
        <f>'UK-Imp (O)'!CP17*(1+Toeslagen!$Q$34)</f>
        <v>500</v>
      </c>
      <c r="CQ17" s="201"/>
      <c r="CR17" s="201"/>
      <c r="CS17" s="201">
        <f>'UK-Imp (O)'!CS17*(1+Toeslagen!$Q$34)</f>
        <v>560</v>
      </c>
      <c r="CT17" s="201">
        <f>'UK-Imp (O)'!CT17*(1+Toeslagen!$Q$34)</f>
        <v>610</v>
      </c>
      <c r="CU17" s="201">
        <f>'UK-Imp (O)'!CU17*(1+Toeslagen!$Q$34)</f>
        <v>500</v>
      </c>
      <c r="CV17" s="201">
        <f>'UK-Imp (O)'!CV17*(1+Toeslagen!$Q$34)</f>
        <v>500</v>
      </c>
      <c r="CW17" s="201">
        <f>'UK-Imp (O)'!CW17*(1+Toeslagen!$Q$34)</f>
        <v>500</v>
      </c>
      <c r="CX17" s="201">
        <f>'UK-Imp (O)'!CX17*(1+Toeslagen!$Q$34)</f>
        <v>560</v>
      </c>
      <c r="CY17" s="201"/>
      <c r="CZ17" s="201">
        <f>'UK-Imp (O)'!CZ17*(1+Toeslagen!$Q$34)</f>
        <v>500</v>
      </c>
      <c r="DA17" s="201">
        <f>'UK-Imp (O)'!DA17*(1+Toeslagen!$Q$34)</f>
        <v>500</v>
      </c>
      <c r="DB17" s="201">
        <f>'UK-Imp (O)'!DB17*(1+Toeslagen!$Q$34)</f>
        <v>610</v>
      </c>
      <c r="DC17" s="201">
        <f>'UK-Imp (O)'!DC17*(1+Toeslagen!$Q$34)</f>
        <v>500</v>
      </c>
      <c r="DD17" s="201">
        <f>'UK-Imp (O)'!DD17*(1+Toeslagen!$Q$34)</f>
        <v>500</v>
      </c>
      <c r="DE17" s="201">
        <f>'UK-Imp (O)'!DE17*(1+Toeslagen!$Q$34)</f>
        <v>560</v>
      </c>
      <c r="DF17" s="201">
        <f>'UK-Imp (O)'!DF17*(1+Toeslagen!$Q$34)</f>
        <v>560</v>
      </c>
      <c r="DG17" s="201">
        <f>'UK-Imp (O)'!DG17*(1+Toeslagen!$Q$34)</f>
        <v>560</v>
      </c>
      <c r="DH17" s="201">
        <f>'UK-Imp (O)'!DH17*(1+Toeslagen!$Q$34)</f>
        <v>660</v>
      </c>
      <c r="DI17" s="201">
        <f>'UK-Imp (O)'!DI17*(1+Toeslagen!$Q$34)</f>
        <v>500</v>
      </c>
      <c r="DJ17" s="201">
        <f>'UK-Imp (O)'!DJ17*(1+Toeslagen!$Q$34)</f>
        <v>560</v>
      </c>
      <c r="DK17" s="201">
        <f>'UK-Imp (O)'!DK17*(1+Toeslagen!$Q$34)</f>
        <v>500</v>
      </c>
      <c r="DL17" s="201"/>
      <c r="DM17" s="201">
        <f>'UK-Imp (O)'!DM17*(1+Toeslagen!$Q$34)</f>
        <v>660</v>
      </c>
      <c r="DN17" s="201"/>
      <c r="DO17" s="201">
        <f>'UK-Imp (O)'!DO17*(1+Toeslagen!$Q$34)</f>
        <v>560</v>
      </c>
      <c r="DP17" s="201">
        <f>'UK-Imp (O)'!DP17*(1+Toeslagen!$Q$34)</f>
        <v>500</v>
      </c>
      <c r="DQ17" s="201">
        <f>'UK-Imp (O)'!DQ17*(1+Toeslagen!$Q$34)</f>
        <v>660</v>
      </c>
      <c r="DR17" s="201"/>
      <c r="DS17" s="201">
        <f>'UK-Imp (O)'!DS17*(1+Toeslagen!$Q$34)</f>
        <v>660</v>
      </c>
      <c r="DT17" s="201">
        <f>'UK-Imp (O)'!DT17*(1+Toeslagen!$Q$34)</f>
        <v>500</v>
      </c>
      <c r="DU17" s="201">
        <f>'UK-Imp (O)'!DU17*(1+Toeslagen!$Q$34)</f>
        <v>500</v>
      </c>
      <c r="DV17" s="201">
        <f>'UK-Imp (O)'!DV17*(1+Toeslagen!$Q$34)</f>
        <v>500</v>
      </c>
      <c r="DW17" s="201">
        <f>'UK-Imp (O)'!DW17*(1+Toeslagen!$Q$34)</f>
        <v>610</v>
      </c>
      <c r="DX17" s="201">
        <f>'UK-Imp (O)'!DX17*(1+Toeslagen!$Q$34)</f>
        <v>500</v>
      </c>
      <c r="DY17" s="201">
        <f>'UK-Imp (O)'!DY17*(1+Toeslagen!$Q$34)</f>
        <v>500</v>
      </c>
      <c r="DZ17" s="201">
        <f>'UK-Imp (O)'!DZ17*(1+Toeslagen!$Q$34)</f>
        <v>610</v>
      </c>
      <c r="EA17" s="201">
        <f>'UK-Imp (O)'!EA17*(1+Toeslagen!$Q$34)</f>
        <v>610</v>
      </c>
      <c r="EB17" s="201">
        <f>'UK-Imp (O)'!EB17*(1+Toeslagen!$Q$34)</f>
        <v>560</v>
      </c>
      <c r="EC17" s="201">
        <f>'UK-Imp (O)'!EC17*(1+Toeslagen!$Q$34)</f>
        <v>560</v>
      </c>
      <c r="ED17" s="201">
        <f>'UK-Imp (O)'!ED17*(1+Toeslagen!$Q$34)</f>
        <v>560</v>
      </c>
      <c r="EE17" s="201">
        <f>'UK-Imp (O)'!EE17*(1+Toeslagen!$Q$34)</f>
        <v>610</v>
      </c>
      <c r="EF17" s="201"/>
    </row>
    <row r="18" spans="1:136" ht="14.65" thickBot="1">
      <c r="A18" s="22" t="s">
        <v>674</v>
      </c>
      <c r="B18" s="1">
        <v>13</v>
      </c>
      <c r="C18" s="1"/>
      <c r="D18" s="1">
        <v>5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201"/>
      <c r="Q18" s="201">
        <f>'UK-Imp (O)'!Q18*(1+Toeslagen!$Q$34)</f>
        <v>500</v>
      </c>
      <c r="R18" s="201">
        <f>'UK-Imp (O)'!R18*(1+Toeslagen!$Q$34)</f>
        <v>560</v>
      </c>
      <c r="S18" s="201">
        <f>'UK-Imp (O)'!S18*(1+Toeslagen!$Q$34)</f>
        <v>560</v>
      </c>
      <c r="T18" s="201">
        <f>'UK-Imp (O)'!T18*(1+Toeslagen!$Q$34)</f>
        <v>610</v>
      </c>
      <c r="U18" s="201">
        <f>'UK-Imp (O)'!U18*(1+Toeslagen!$Q$34)</f>
        <v>610</v>
      </c>
      <c r="V18" s="201">
        <f>'UK-Imp (O)'!V18*(1+Toeslagen!$Q$34)</f>
        <v>610</v>
      </c>
      <c r="W18" s="201">
        <f>'UK-Imp (O)'!W18*(1+Toeslagen!$Q$34)</f>
        <v>610</v>
      </c>
      <c r="X18" s="201">
        <f>'UK-Imp (O)'!X18*(1+Toeslagen!$Q$34)</f>
        <v>500</v>
      </c>
      <c r="Y18" s="201">
        <f>'UK-Imp (O)'!Y18*(1+Toeslagen!$Q$34)</f>
        <v>500</v>
      </c>
      <c r="Z18" s="201">
        <f>'UK-Imp (O)'!Z18*(1+Toeslagen!$Q$34)</f>
        <v>560</v>
      </c>
      <c r="AA18" s="201"/>
      <c r="AB18" s="201">
        <f>'UK-Imp (O)'!AB18*(1+Toeslagen!$Q$34)</f>
        <v>660</v>
      </c>
      <c r="AC18" s="201">
        <f>'UK-Imp (O)'!AC18*(1+Toeslagen!$Q$34)</f>
        <v>500</v>
      </c>
      <c r="AD18" s="201">
        <f>'UK-Imp (O)'!AD18*(1+Toeslagen!$Q$34)</f>
        <v>660</v>
      </c>
      <c r="AE18" s="201">
        <f>'UK-Imp (O)'!AE18*(1+Toeslagen!$Q$34)</f>
        <v>610</v>
      </c>
      <c r="AF18" s="201">
        <f>'UK-Imp (O)'!AF18*(1+Toeslagen!$Q$34)</f>
        <v>500</v>
      </c>
      <c r="AG18" s="201">
        <f>'UK-Imp (O)'!AG18*(1+Toeslagen!$Q$34)</f>
        <v>500</v>
      </c>
      <c r="AH18" s="201">
        <f>'UK-Imp (O)'!AH18*(1+Toeslagen!$Q$34)</f>
        <v>500</v>
      </c>
      <c r="AI18" s="201">
        <f>'UK-Imp (O)'!AI18*(1+Toeslagen!$Q$34)</f>
        <v>500</v>
      </c>
      <c r="AJ18" s="201">
        <f>'UK-Imp (O)'!AJ18*(1+Toeslagen!$Q$34)</f>
        <v>560</v>
      </c>
      <c r="AK18" s="201">
        <f>'UK-Imp (O)'!AK18*(1+Toeslagen!$Q$34)</f>
        <v>610</v>
      </c>
      <c r="AL18" s="201">
        <f>'UK-Imp (O)'!AL18*(1+Toeslagen!$Q$34)</f>
        <v>500</v>
      </c>
      <c r="AM18" s="201"/>
      <c r="AN18" s="201">
        <f>'UK-Imp (O)'!AN18*(1+Toeslagen!$Q$34)</f>
        <v>560</v>
      </c>
      <c r="AO18" s="201"/>
      <c r="AP18" s="201">
        <f>'UK-Imp (O)'!AP18*(1+Toeslagen!$Q$34)</f>
        <v>660</v>
      </c>
      <c r="AQ18" s="201">
        <f>'UK-Imp (O)'!AQ18*(1+Toeslagen!$Q$34)</f>
        <v>660</v>
      </c>
      <c r="AR18" s="201">
        <f>'UK-Imp (O)'!AR18*(1+Toeslagen!$Q$34)</f>
        <v>560</v>
      </c>
      <c r="AS18" s="201">
        <f>'UK-Imp (O)'!AS18*(1+Toeslagen!$Q$34)</f>
        <v>610</v>
      </c>
      <c r="AT18" s="201">
        <f>'UK-Imp (O)'!AT18*(1+Toeslagen!$Q$34)</f>
        <v>560</v>
      </c>
      <c r="AU18" s="201">
        <f>'UK-Imp (O)'!AU18*(1+Toeslagen!$Q$34)</f>
        <v>500</v>
      </c>
      <c r="AV18" s="201">
        <f>'UK-Imp (O)'!AV18*(1+Toeslagen!$Q$34)</f>
        <v>500</v>
      </c>
      <c r="AW18" s="201"/>
      <c r="AX18" s="201">
        <f>'UK-Imp (O)'!AX18*(1+Toeslagen!$Q$34)</f>
        <v>500</v>
      </c>
      <c r="AY18" s="201">
        <f>'UK-Imp (O)'!AY18*(1+Toeslagen!$Q$34)</f>
        <v>660</v>
      </c>
      <c r="AZ18" s="201"/>
      <c r="BA18" s="201">
        <f>'UK-Imp (O)'!BA18*(1+Toeslagen!$Q$34)</f>
        <v>610</v>
      </c>
      <c r="BB18" s="201"/>
      <c r="BC18" s="201">
        <f>'UK-Imp (O)'!BC18*(1+Toeslagen!$Q$34)</f>
        <v>560</v>
      </c>
      <c r="BD18" s="201">
        <f>'UK-Imp (O)'!BD18*(1+Toeslagen!$Q$34)</f>
        <v>500</v>
      </c>
      <c r="BE18" s="201">
        <f>'UK-Imp (O)'!BE18*(1+Toeslagen!$Q$34)</f>
        <v>500</v>
      </c>
      <c r="BF18" s="201">
        <f>'UK-Imp (O)'!BF18*(1+Toeslagen!$Q$34)</f>
        <v>610</v>
      </c>
      <c r="BG18" s="201">
        <f>'UK-Imp (O)'!BG18*(1+Toeslagen!$Q$34)</f>
        <v>610</v>
      </c>
      <c r="BH18" s="201">
        <f>'UK-Imp (O)'!BH18*(1+Toeslagen!$Q$34)</f>
        <v>500</v>
      </c>
      <c r="BI18" s="201">
        <f>'UK-Imp (O)'!BI18*(1+Toeslagen!$Q$34)</f>
        <v>610</v>
      </c>
      <c r="BJ18" s="201"/>
      <c r="BK18" s="201">
        <f>'UK-Imp (O)'!BK18*(1+Toeslagen!$Q$34)</f>
        <v>610</v>
      </c>
      <c r="BL18" s="201">
        <f>'UK-Imp (O)'!BL18*(1+Toeslagen!$Q$34)</f>
        <v>610</v>
      </c>
      <c r="BM18" s="201">
        <f>'UK-Imp (O)'!BM18*(1+Toeslagen!$Q$34)</f>
        <v>500</v>
      </c>
      <c r="BN18" s="201">
        <f>'UK-Imp (O)'!BN18*(1+Toeslagen!$Q$34)</f>
        <v>500</v>
      </c>
      <c r="BO18" s="201"/>
      <c r="BP18" s="201"/>
      <c r="BQ18" s="201">
        <f>'UK-Imp (O)'!BQ18*(1+Toeslagen!$Q$34)</f>
        <v>500</v>
      </c>
      <c r="BR18" s="201"/>
      <c r="BS18" s="201"/>
      <c r="BT18" s="201">
        <f>'UK-Imp (O)'!BT18*(1+Toeslagen!$Q$34)</f>
        <v>610</v>
      </c>
      <c r="BU18" s="201">
        <f>'UK-Imp (O)'!BU18*(1+Toeslagen!$Q$34)</f>
        <v>660</v>
      </c>
      <c r="BV18" s="201"/>
      <c r="BW18" s="201">
        <f>'UK-Imp (O)'!BW18*(1+Toeslagen!$Q$34)</f>
        <v>560</v>
      </c>
      <c r="BX18" s="201"/>
      <c r="BY18" s="201">
        <f>'UK-Imp (O)'!BY18*(1+Toeslagen!$Q$34)</f>
        <v>560</v>
      </c>
      <c r="BZ18" s="201">
        <f>'UK-Imp (O)'!BZ18*(1+Toeslagen!$Q$34)</f>
        <v>610</v>
      </c>
      <c r="CA18" s="201">
        <f>'UK-Imp (O)'!CA18*(1+Toeslagen!$Q$34)</f>
        <v>500</v>
      </c>
      <c r="CB18" s="201">
        <f>'UK-Imp (O)'!CB18*(1+Toeslagen!$Q$34)</f>
        <v>610</v>
      </c>
      <c r="CC18" s="201">
        <f>'UK-Imp (O)'!CC18*(1+Toeslagen!$Q$34)</f>
        <v>500</v>
      </c>
      <c r="CD18" s="201">
        <f>'UK-Imp (O)'!CD18*(1+Toeslagen!$Q$34)</f>
        <v>500</v>
      </c>
      <c r="CE18" s="201"/>
      <c r="CF18" s="201">
        <f>'UK-Imp (O)'!CF18*(1+Toeslagen!$Q$34)</f>
        <v>500</v>
      </c>
      <c r="CG18" s="201">
        <f>'UK-Imp (O)'!CG18*(1+Toeslagen!$Q$34)</f>
        <v>660</v>
      </c>
      <c r="CH18" s="201">
        <f>'UK-Imp (O)'!CH18*(1+Toeslagen!$Q$34)</f>
        <v>560</v>
      </c>
      <c r="CI18" s="201">
        <f>'UK-Imp (O)'!CI18*(1+Toeslagen!$Q$34)</f>
        <v>500</v>
      </c>
      <c r="CJ18" s="201">
        <f>'UK-Imp (O)'!CJ18*(1+Toeslagen!$Q$34)</f>
        <v>660</v>
      </c>
      <c r="CK18" s="201">
        <f>'UK-Imp (O)'!CK18*(1+Toeslagen!$Q$34)</f>
        <v>500</v>
      </c>
      <c r="CL18" s="201">
        <f>'UK-Imp (O)'!CL18*(1+Toeslagen!$Q$34)</f>
        <v>500</v>
      </c>
      <c r="CM18" s="201">
        <f>'UK-Imp (O)'!CM18*(1+Toeslagen!$Q$34)</f>
        <v>610</v>
      </c>
      <c r="CN18" s="201">
        <f>'UK-Imp (O)'!CN18*(1+Toeslagen!$Q$34)</f>
        <v>500</v>
      </c>
      <c r="CO18" s="201"/>
      <c r="CP18" s="201">
        <f>'UK-Imp (O)'!CP18*(1+Toeslagen!$Q$34)</f>
        <v>500</v>
      </c>
      <c r="CQ18" s="201"/>
      <c r="CR18" s="201"/>
      <c r="CS18" s="201">
        <f>'UK-Imp (O)'!CS18*(1+Toeslagen!$Q$34)</f>
        <v>560</v>
      </c>
      <c r="CT18" s="201">
        <f>'UK-Imp (O)'!CT18*(1+Toeslagen!$Q$34)</f>
        <v>610</v>
      </c>
      <c r="CU18" s="201">
        <f>'UK-Imp (O)'!CU18*(1+Toeslagen!$Q$34)</f>
        <v>500</v>
      </c>
      <c r="CV18" s="201">
        <f>'UK-Imp (O)'!CV18*(1+Toeslagen!$Q$34)</f>
        <v>500</v>
      </c>
      <c r="CW18" s="201">
        <f>'UK-Imp (O)'!CW18*(1+Toeslagen!$Q$34)</f>
        <v>500</v>
      </c>
      <c r="CX18" s="201">
        <f>'UK-Imp (O)'!CX18*(1+Toeslagen!$Q$34)</f>
        <v>560</v>
      </c>
      <c r="CY18" s="201"/>
      <c r="CZ18" s="201">
        <f>'UK-Imp (O)'!CZ18*(1+Toeslagen!$Q$34)</f>
        <v>500</v>
      </c>
      <c r="DA18" s="201">
        <f>'UK-Imp (O)'!DA18*(1+Toeslagen!$Q$34)</f>
        <v>500</v>
      </c>
      <c r="DB18" s="201">
        <f>'UK-Imp (O)'!DB18*(1+Toeslagen!$Q$34)</f>
        <v>610</v>
      </c>
      <c r="DC18" s="201">
        <f>'UK-Imp (O)'!DC18*(1+Toeslagen!$Q$34)</f>
        <v>500</v>
      </c>
      <c r="DD18" s="201">
        <f>'UK-Imp (O)'!DD18*(1+Toeslagen!$Q$34)</f>
        <v>500</v>
      </c>
      <c r="DE18" s="201">
        <f>'UK-Imp (O)'!DE18*(1+Toeslagen!$Q$34)</f>
        <v>560</v>
      </c>
      <c r="DF18" s="201">
        <f>'UK-Imp (O)'!DF18*(1+Toeslagen!$Q$34)</f>
        <v>560</v>
      </c>
      <c r="DG18" s="201">
        <f>'UK-Imp (O)'!DG18*(1+Toeslagen!$Q$34)</f>
        <v>560</v>
      </c>
      <c r="DH18" s="201">
        <f>'UK-Imp (O)'!DH18*(1+Toeslagen!$Q$34)</f>
        <v>660</v>
      </c>
      <c r="DI18" s="201">
        <f>'UK-Imp (O)'!DI18*(1+Toeslagen!$Q$34)</f>
        <v>500</v>
      </c>
      <c r="DJ18" s="201">
        <f>'UK-Imp (O)'!DJ18*(1+Toeslagen!$Q$34)</f>
        <v>560</v>
      </c>
      <c r="DK18" s="201">
        <f>'UK-Imp (O)'!DK18*(1+Toeslagen!$Q$34)</f>
        <v>500</v>
      </c>
      <c r="DL18" s="201"/>
      <c r="DM18" s="201">
        <f>'UK-Imp (O)'!DM18*(1+Toeslagen!$Q$34)</f>
        <v>660</v>
      </c>
      <c r="DN18" s="201"/>
      <c r="DO18" s="201">
        <f>'UK-Imp (O)'!DO18*(1+Toeslagen!$Q$34)</f>
        <v>560</v>
      </c>
      <c r="DP18" s="201">
        <f>'UK-Imp (O)'!DP18*(1+Toeslagen!$Q$34)</f>
        <v>500</v>
      </c>
      <c r="DQ18" s="201">
        <f>'UK-Imp (O)'!DQ18*(1+Toeslagen!$Q$34)</f>
        <v>660</v>
      </c>
      <c r="DR18" s="201"/>
      <c r="DS18" s="201">
        <f>'UK-Imp (O)'!DS18*(1+Toeslagen!$Q$34)</f>
        <v>660</v>
      </c>
      <c r="DT18" s="201">
        <f>'UK-Imp (O)'!DT18*(1+Toeslagen!$Q$34)</f>
        <v>500</v>
      </c>
      <c r="DU18" s="201">
        <f>'UK-Imp (O)'!DU18*(1+Toeslagen!$Q$34)</f>
        <v>500</v>
      </c>
      <c r="DV18" s="201">
        <f>'UK-Imp (O)'!DV18*(1+Toeslagen!$Q$34)</f>
        <v>500</v>
      </c>
      <c r="DW18" s="201">
        <f>'UK-Imp (O)'!DW18*(1+Toeslagen!$Q$34)</f>
        <v>610</v>
      </c>
      <c r="DX18" s="201">
        <f>'UK-Imp (O)'!DX18*(1+Toeslagen!$Q$34)</f>
        <v>500</v>
      </c>
      <c r="DY18" s="201">
        <f>'UK-Imp (O)'!DY18*(1+Toeslagen!$Q$34)</f>
        <v>500</v>
      </c>
      <c r="DZ18" s="201">
        <f>'UK-Imp (O)'!DZ18*(1+Toeslagen!$Q$34)</f>
        <v>610</v>
      </c>
      <c r="EA18" s="201">
        <f>'UK-Imp (O)'!EA18*(1+Toeslagen!$Q$34)</f>
        <v>610</v>
      </c>
      <c r="EB18" s="201">
        <f>'UK-Imp (O)'!EB18*(1+Toeslagen!$Q$34)</f>
        <v>560</v>
      </c>
      <c r="EC18" s="201">
        <f>'UK-Imp (O)'!EC18*(1+Toeslagen!$Q$34)</f>
        <v>560</v>
      </c>
      <c r="ED18" s="201">
        <f>'UK-Imp (O)'!ED18*(1+Toeslagen!$Q$34)</f>
        <v>560</v>
      </c>
      <c r="EE18" s="201">
        <f>'UK-Imp (O)'!EE18*(1+Toeslagen!$Q$34)</f>
        <v>610</v>
      </c>
      <c r="EF18" s="201"/>
    </row>
    <row r="19" spans="1:136" ht="14.65" thickBot="1">
      <c r="A19" s="22" t="s">
        <v>675</v>
      </c>
      <c r="B19" s="1">
        <v>14</v>
      </c>
      <c r="C19" s="1"/>
      <c r="D19" s="1">
        <v>5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201"/>
      <c r="Q19" s="201">
        <f>'UK-Imp (O)'!Q19*(1+Toeslagen!$Q$34)</f>
        <v>540</v>
      </c>
      <c r="R19" s="201">
        <f>'UK-Imp (O)'!R19*(1+Toeslagen!$Q$34)</f>
        <v>600</v>
      </c>
      <c r="S19" s="201">
        <f>'UK-Imp (O)'!S19*(1+Toeslagen!$Q$34)</f>
        <v>600</v>
      </c>
      <c r="T19" s="201">
        <f>'UK-Imp (O)'!T19*(1+Toeslagen!$Q$34)</f>
        <v>650</v>
      </c>
      <c r="U19" s="201">
        <f>'UK-Imp (O)'!U19*(1+Toeslagen!$Q$34)</f>
        <v>650</v>
      </c>
      <c r="V19" s="201">
        <f>'UK-Imp (O)'!V19*(1+Toeslagen!$Q$34)</f>
        <v>650</v>
      </c>
      <c r="W19" s="201">
        <f>'UK-Imp (O)'!W19*(1+Toeslagen!$Q$34)</f>
        <v>650</v>
      </c>
      <c r="X19" s="201">
        <f>'UK-Imp (O)'!X19*(1+Toeslagen!$Q$34)</f>
        <v>540</v>
      </c>
      <c r="Y19" s="201">
        <f>'UK-Imp (O)'!Y19*(1+Toeslagen!$Q$34)</f>
        <v>540</v>
      </c>
      <c r="Z19" s="201">
        <f>'UK-Imp (O)'!Z19*(1+Toeslagen!$Q$34)</f>
        <v>600</v>
      </c>
      <c r="AA19" s="201"/>
      <c r="AB19" s="201">
        <f>'UK-Imp (O)'!AB19*(1+Toeslagen!$Q$34)</f>
        <v>700</v>
      </c>
      <c r="AC19" s="201">
        <f>'UK-Imp (O)'!AC19*(1+Toeslagen!$Q$34)</f>
        <v>540</v>
      </c>
      <c r="AD19" s="201">
        <f>'UK-Imp (O)'!AD19*(1+Toeslagen!$Q$34)</f>
        <v>700</v>
      </c>
      <c r="AE19" s="201">
        <f>'UK-Imp (O)'!AE19*(1+Toeslagen!$Q$34)</f>
        <v>650</v>
      </c>
      <c r="AF19" s="201">
        <f>'UK-Imp (O)'!AF19*(1+Toeslagen!$Q$34)</f>
        <v>540</v>
      </c>
      <c r="AG19" s="201">
        <f>'UK-Imp (O)'!AG19*(1+Toeslagen!$Q$34)</f>
        <v>540</v>
      </c>
      <c r="AH19" s="201">
        <f>'UK-Imp (O)'!AH19*(1+Toeslagen!$Q$34)</f>
        <v>540</v>
      </c>
      <c r="AI19" s="201">
        <f>'UK-Imp (O)'!AI19*(1+Toeslagen!$Q$34)</f>
        <v>540</v>
      </c>
      <c r="AJ19" s="201">
        <f>'UK-Imp (O)'!AJ19*(1+Toeslagen!$Q$34)</f>
        <v>600</v>
      </c>
      <c r="AK19" s="201">
        <f>'UK-Imp (O)'!AK19*(1+Toeslagen!$Q$34)</f>
        <v>650</v>
      </c>
      <c r="AL19" s="201">
        <f>'UK-Imp (O)'!AL19*(1+Toeslagen!$Q$34)</f>
        <v>540</v>
      </c>
      <c r="AM19" s="201"/>
      <c r="AN19" s="201">
        <f>'UK-Imp (O)'!AN19*(1+Toeslagen!$Q$34)</f>
        <v>600</v>
      </c>
      <c r="AO19" s="201"/>
      <c r="AP19" s="201">
        <f>'UK-Imp (O)'!AP19*(1+Toeslagen!$Q$34)</f>
        <v>700</v>
      </c>
      <c r="AQ19" s="201">
        <f>'UK-Imp (O)'!AQ19*(1+Toeslagen!$Q$34)</f>
        <v>700</v>
      </c>
      <c r="AR19" s="201">
        <f>'UK-Imp (O)'!AR19*(1+Toeslagen!$Q$34)</f>
        <v>600</v>
      </c>
      <c r="AS19" s="201">
        <f>'UK-Imp (O)'!AS19*(1+Toeslagen!$Q$34)</f>
        <v>650</v>
      </c>
      <c r="AT19" s="201">
        <f>'UK-Imp (O)'!AT19*(1+Toeslagen!$Q$34)</f>
        <v>600</v>
      </c>
      <c r="AU19" s="201">
        <f>'UK-Imp (O)'!AU19*(1+Toeslagen!$Q$34)</f>
        <v>540</v>
      </c>
      <c r="AV19" s="201">
        <f>'UK-Imp (O)'!AV19*(1+Toeslagen!$Q$34)</f>
        <v>540</v>
      </c>
      <c r="AW19" s="201"/>
      <c r="AX19" s="201">
        <f>'UK-Imp (O)'!AX19*(1+Toeslagen!$Q$34)</f>
        <v>540</v>
      </c>
      <c r="AY19" s="201">
        <f>'UK-Imp (O)'!AY19*(1+Toeslagen!$Q$34)</f>
        <v>700</v>
      </c>
      <c r="AZ19" s="201"/>
      <c r="BA19" s="201">
        <f>'UK-Imp (O)'!BA19*(1+Toeslagen!$Q$34)</f>
        <v>650</v>
      </c>
      <c r="BB19" s="201"/>
      <c r="BC19" s="201">
        <f>'UK-Imp (O)'!BC19*(1+Toeslagen!$Q$34)</f>
        <v>600</v>
      </c>
      <c r="BD19" s="201">
        <f>'UK-Imp (O)'!BD19*(1+Toeslagen!$Q$34)</f>
        <v>540</v>
      </c>
      <c r="BE19" s="201">
        <f>'UK-Imp (O)'!BE19*(1+Toeslagen!$Q$34)</f>
        <v>540</v>
      </c>
      <c r="BF19" s="201">
        <f>'UK-Imp (O)'!BF19*(1+Toeslagen!$Q$34)</f>
        <v>650</v>
      </c>
      <c r="BG19" s="201">
        <f>'UK-Imp (O)'!BG19*(1+Toeslagen!$Q$34)</f>
        <v>650</v>
      </c>
      <c r="BH19" s="201">
        <f>'UK-Imp (O)'!BH19*(1+Toeslagen!$Q$34)</f>
        <v>540</v>
      </c>
      <c r="BI19" s="201">
        <f>'UK-Imp (O)'!BI19*(1+Toeslagen!$Q$34)</f>
        <v>650</v>
      </c>
      <c r="BJ19" s="201"/>
      <c r="BK19" s="201">
        <f>'UK-Imp (O)'!BK19*(1+Toeslagen!$Q$34)</f>
        <v>650</v>
      </c>
      <c r="BL19" s="201">
        <f>'UK-Imp (O)'!BL19*(1+Toeslagen!$Q$34)</f>
        <v>650</v>
      </c>
      <c r="BM19" s="201">
        <f>'UK-Imp (O)'!BM19*(1+Toeslagen!$Q$34)</f>
        <v>540</v>
      </c>
      <c r="BN19" s="201">
        <f>'UK-Imp (O)'!BN19*(1+Toeslagen!$Q$34)</f>
        <v>540</v>
      </c>
      <c r="BO19" s="201"/>
      <c r="BP19" s="201"/>
      <c r="BQ19" s="201">
        <f>'UK-Imp (O)'!BQ19*(1+Toeslagen!$Q$34)</f>
        <v>540</v>
      </c>
      <c r="BR19" s="201"/>
      <c r="BS19" s="201"/>
      <c r="BT19" s="201">
        <f>'UK-Imp (O)'!BT19*(1+Toeslagen!$Q$34)</f>
        <v>650</v>
      </c>
      <c r="BU19" s="201">
        <f>'UK-Imp (O)'!BU19*(1+Toeslagen!$Q$34)</f>
        <v>700</v>
      </c>
      <c r="BV19" s="201"/>
      <c r="BW19" s="201">
        <f>'UK-Imp (O)'!BW19*(1+Toeslagen!$Q$34)</f>
        <v>600</v>
      </c>
      <c r="BX19" s="201"/>
      <c r="BY19" s="201">
        <f>'UK-Imp (O)'!BY19*(1+Toeslagen!$Q$34)</f>
        <v>600</v>
      </c>
      <c r="BZ19" s="201">
        <f>'UK-Imp (O)'!BZ19*(1+Toeslagen!$Q$34)</f>
        <v>650</v>
      </c>
      <c r="CA19" s="201">
        <f>'UK-Imp (O)'!CA19*(1+Toeslagen!$Q$34)</f>
        <v>540</v>
      </c>
      <c r="CB19" s="201">
        <f>'UK-Imp (O)'!CB19*(1+Toeslagen!$Q$34)</f>
        <v>650</v>
      </c>
      <c r="CC19" s="201">
        <f>'UK-Imp (O)'!CC19*(1+Toeslagen!$Q$34)</f>
        <v>540</v>
      </c>
      <c r="CD19" s="201">
        <f>'UK-Imp (O)'!CD19*(1+Toeslagen!$Q$34)</f>
        <v>540</v>
      </c>
      <c r="CE19" s="201"/>
      <c r="CF19" s="201">
        <f>'UK-Imp (O)'!CF19*(1+Toeslagen!$Q$34)</f>
        <v>540</v>
      </c>
      <c r="CG19" s="201">
        <f>'UK-Imp (O)'!CG19*(1+Toeslagen!$Q$34)</f>
        <v>700</v>
      </c>
      <c r="CH19" s="201">
        <f>'UK-Imp (O)'!CH19*(1+Toeslagen!$Q$34)</f>
        <v>600</v>
      </c>
      <c r="CI19" s="201">
        <f>'UK-Imp (O)'!CI19*(1+Toeslagen!$Q$34)</f>
        <v>540</v>
      </c>
      <c r="CJ19" s="201">
        <f>'UK-Imp (O)'!CJ19*(1+Toeslagen!$Q$34)</f>
        <v>700</v>
      </c>
      <c r="CK19" s="201">
        <f>'UK-Imp (O)'!CK19*(1+Toeslagen!$Q$34)</f>
        <v>540</v>
      </c>
      <c r="CL19" s="201">
        <f>'UK-Imp (O)'!CL19*(1+Toeslagen!$Q$34)</f>
        <v>540</v>
      </c>
      <c r="CM19" s="201">
        <f>'UK-Imp (O)'!CM19*(1+Toeslagen!$Q$34)</f>
        <v>650</v>
      </c>
      <c r="CN19" s="201">
        <f>'UK-Imp (O)'!CN19*(1+Toeslagen!$Q$34)</f>
        <v>540</v>
      </c>
      <c r="CO19" s="201"/>
      <c r="CP19" s="201">
        <f>'UK-Imp (O)'!CP19*(1+Toeslagen!$Q$34)</f>
        <v>540</v>
      </c>
      <c r="CQ19" s="201"/>
      <c r="CR19" s="201"/>
      <c r="CS19" s="201">
        <f>'UK-Imp (O)'!CS19*(1+Toeslagen!$Q$34)</f>
        <v>600</v>
      </c>
      <c r="CT19" s="201">
        <f>'UK-Imp (O)'!CT19*(1+Toeslagen!$Q$34)</f>
        <v>650</v>
      </c>
      <c r="CU19" s="201">
        <f>'UK-Imp (O)'!CU19*(1+Toeslagen!$Q$34)</f>
        <v>540</v>
      </c>
      <c r="CV19" s="201">
        <f>'UK-Imp (O)'!CV19*(1+Toeslagen!$Q$34)</f>
        <v>540</v>
      </c>
      <c r="CW19" s="201">
        <f>'UK-Imp (O)'!CW19*(1+Toeslagen!$Q$34)</f>
        <v>540</v>
      </c>
      <c r="CX19" s="201">
        <f>'UK-Imp (O)'!CX19*(1+Toeslagen!$Q$34)</f>
        <v>600</v>
      </c>
      <c r="CY19" s="201"/>
      <c r="CZ19" s="201">
        <f>'UK-Imp (O)'!CZ19*(1+Toeslagen!$Q$34)</f>
        <v>540</v>
      </c>
      <c r="DA19" s="201">
        <f>'UK-Imp (O)'!DA19*(1+Toeslagen!$Q$34)</f>
        <v>540</v>
      </c>
      <c r="DB19" s="201">
        <f>'UK-Imp (O)'!DB19*(1+Toeslagen!$Q$34)</f>
        <v>650</v>
      </c>
      <c r="DC19" s="201">
        <f>'UK-Imp (O)'!DC19*(1+Toeslagen!$Q$34)</f>
        <v>540</v>
      </c>
      <c r="DD19" s="201">
        <f>'UK-Imp (O)'!DD19*(1+Toeslagen!$Q$34)</f>
        <v>540</v>
      </c>
      <c r="DE19" s="201">
        <f>'UK-Imp (O)'!DE19*(1+Toeslagen!$Q$34)</f>
        <v>600</v>
      </c>
      <c r="DF19" s="201">
        <f>'UK-Imp (O)'!DF19*(1+Toeslagen!$Q$34)</f>
        <v>600</v>
      </c>
      <c r="DG19" s="201">
        <f>'UK-Imp (O)'!DG19*(1+Toeslagen!$Q$34)</f>
        <v>600</v>
      </c>
      <c r="DH19" s="201">
        <f>'UK-Imp (O)'!DH19*(1+Toeslagen!$Q$34)</f>
        <v>700</v>
      </c>
      <c r="DI19" s="201">
        <f>'UK-Imp (O)'!DI19*(1+Toeslagen!$Q$34)</f>
        <v>540</v>
      </c>
      <c r="DJ19" s="201">
        <f>'UK-Imp (O)'!DJ19*(1+Toeslagen!$Q$34)</f>
        <v>600</v>
      </c>
      <c r="DK19" s="201">
        <f>'UK-Imp (O)'!DK19*(1+Toeslagen!$Q$34)</f>
        <v>540</v>
      </c>
      <c r="DL19" s="201"/>
      <c r="DM19" s="201">
        <f>'UK-Imp (O)'!DM19*(1+Toeslagen!$Q$34)</f>
        <v>700</v>
      </c>
      <c r="DN19" s="201"/>
      <c r="DO19" s="201">
        <f>'UK-Imp (O)'!DO19*(1+Toeslagen!$Q$34)</f>
        <v>600</v>
      </c>
      <c r="DP19" s="201">
        <f>'UK-Imp (O)'!DP19*(1+Toeslagen!$Q$34)</f>
        <v>540</v>
      </c>
      <c r="DQ19" s="201">
        <f>'UK-Imp (O)'!DQ19*(1+Toeslagen!$Q$34)</f>
        <v>700</v>
      </c>
      <c r="DR19" s="201"/>
      <c r="DS19" s="201">
        <f>'UK-Imp (O)'!DS19*(1+Toeslagen!$Q$34)</f>
        <v>700</v>
      </c>
      <c r="DT19" s="201">
        <f>'UK-Imp (O)'!DT19*(1+Toeslagen!$Q$34)</f>
        <v>540</v>
      </c>
      <c r="DU19" s="201">
        <f>'UK-Imp (O)'!DU19*(1+Toeslagen!$Q$34)</f>
        <v>540</v>
      </c>
      <c r="DV19" s="201">
        <f>'UK-Imp (O)'!DV19*(1+Toeslagen!$Q$34)</f>
        <v>540</v>
      </c>
      <c r="DW19" s="201">
        <f>'UK-Imp (O)'!DW19*(1+Toeslagen!$Q$34)</f>
        <v>650</v>
      </c>
      <c r="DX19" s="201">
        <f>'UK-Imp (O)'!DX19*(1+Toeslagen!$Q$34)</f>
        <v>540</v>
      </c>
      <c r="DY19" s="201">
        <f>'UK-Imp (O)'!DY19*(1+Toeslagen!$Q$34)</f>
        <v>540</v>
      </c>
      <c r="DZ19" s="201">
        <f>'UK-Imp (O)'!DZ19*(1+Toeslagen!$Q$34)</f>
        <v>650</v>
      </c>
      <c r="EA19" s="201">
        <f>'UK-Imp (O)'!EA19*(1+Toeslagen!$Q$34)</f>
        <v>650</v>
      </c>
      <c r="EB19" s="201">
        <f>'UK-Imp (O)'!EB19*(1+Toeslagen!$Q$34)</f>
        <v>600</v>
      </c>
      <c r="EC19" s="201">
        <f>'UK-Imp (O)'!EC19*(1+Toeslagen!$Q$34)</f>
        <v>600</v>
      </c>
      <c r="ED19" s="201">
        <f>'UK-Imp (O)'!ED19*(1+Toeslagen!$Q$34)</f>
        <v>600</v>
      </c>
      <c r="EE19" s="201">
        <f>'UK-Imp (O)'!EE19*(1+Toeslagen!$Q$34)</f>
        <v>650</v>
      </c>
      <c r="EF19" s="201"/>
    </row>
    <row r="20" spans="1:136" ht="14.65" thickBot="1">
      <c r="A20" s="22" t="s">
        <v>676</v>
      </c>
      <c r="B20" s="1">
        <v>15</v>
      </c>
      <c r="C20" s="1"/>
      <c r="D20" s="1">
        <v>5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201"/>
      <c r="Q20" s="201">
        <f>'UK-Imp (O)'!Q20*(1+Toeslagen!$Q$34)</f>
        <v>540</v>
      </c>
      <c r="R20" s="201">
        <f>'UK-Imp (O)'!R20*(1+Toeslagen!$Q$34)</f>
        <v>600</v>
      </c>
      <c r="S20" s="201">
        <f>'UK-Imp (O)'!S20*(1+Toeslagen!$Q$34)</f>
        <v>600</v>
      </c>
      <c r="T20" s="201">
        <f>'UK-Imp (O)'!T20*(1+Toeslagen!$Q$34)</f>
        <v>650</v>
      </c>
      <c r="U20" s="201">
        <f>'UK-Imp (O)'!U20*(1+Toeslagen!$Q$34)</f>
        <v>650</v>
      </c>
      <c r="V20" s="201">
        <f>'UK-Imp (O)'!V20*(1+Toeslagen!$Q$34)</f>
        <v>650</v>
      </c>
      <c r="W20" s="201">
        <f>'UK-Imp (O)'!W20*(1+Toeslagen!$Q$34)</f>
        <v>650</v>
      </c>
      <c r="X20" s="201">
        <f>'UK-Imp (O)'!X20*(1+Toeslagen!$Q$34)</f>
        <v>540</v>
      </c>
      <c r="Y20" s="201">
        <f>'UK-Imp (O)'!Y20*(1+Toeslagen!$Q$34)</f>
        <v>540</v>
      </c>
      <c r="Z20" s="201">
        <f>'UK-Imp (O)'!Z20*(1+Toeslagen!$Q$34)</f>
        <v>600</v>
      </c>
      <c r="AA20" s="201"/>
      <c r="AB20" s="201">
        <f>'UK-Imp (O)'!AB20*(1+Toeslagen!$Q$34)</f>
        <v>700</v>
      </c>
      <c r="AC20" s="201">
        <f>'UK-Imp (O)'!AC20*(1+Toeslagen!$Q$34)</f>
        <v>540</v>
      </c>
      <c r="AD20" s="201">
        <f>'UK-Imp (O)'!AD20*(1+Toeslagen!$Q$34)</f>
        <v>700</v>
      </c>
      <c r="AE20" s="201">
        <f>'UK-Imp (O)'!AE20*(1+Toeslagen!$Q$34)</f>
        <v>650</v>
      </c>
      <c r="AF20" s="201">
        <f>'UK-Imp (O)'!AF20*(1+Toeslagen!$Q$34)</f>
        <v>540</v>
      </c>
      <c r="AG20" s="201">
        <f>'UK-Imp (O)'!AG20*(1+Toeslagen!$Q$34)</f>
        <v>540</v>
      </c>
      <c r="AH20" s="201">
        <f>'UK-Imp (O)'!AH20*(1+Toeslagen!$Q$34)</f>
        <v>540</v>
      </c>
      <c r="AI20" s="201">
        <f>'UK-Imp (O)'!AI20*(1+Toeslagen!$Q$34)</f>
        <v>540</v>
      </c>
      <c r="AJ20" s="201">
        <f>'UK-Imp (O)'!AJ20*(1+Toeslagen!$Q$34)</f>
        <v>600</v>
      </c>
      <c r="AK20" s="201">
        <f>'UK-Imp (O)'!AK20*(1+Toeslagen!$Q$34)</f>
        <v>650</v>
      </c>
      <c r="AL20" s="201">
        <f>'UK-Imp (O)'!AL20*(1+Toeslagen!$Q$34)</f>
        <v>540</v>
      </c>
      <c r="AM20" s="201"/>
      <c r="AN20" s="201">
        <f>'UK-Imp (O)'!AN20*(1+Toeslagen!$Q$34)</f>
        <v>600</v>
      </c>
      <c r="AO20" s="201"/>
      <c r="AP20" s="201">
        <f>'UK-Imp (O)'!AP20*(1+Toeslagen!$Q$34)</f>
        <v>700</v>
      </c>
      <c r="AQ20" s="201">
        <f>'UK-Imp (O)'!AQ20*(1+Toeslagen!$Q$34)</f>
        <v>700</v>
      </c>
      <c r="AR20" s="201">
        <f>'UK-Imp (O)'!AR20*(1+Toeslagen!$Q$34)</f>
        <v>600</v>
      </c>
      <c r="AS20" s="201">
        <f>'UK-Imp (O)'!AS20*(1+Toeslagen!$Q$34)</f>
        <v>650</v>
      </c>
      <c r="AT20" s="201">
        <f>'UK-Imp (O)'!AT20*(1+Toeslagen!$Q$34)</f>
        <v>600</v>
      </c>
      <c r="AU20" s="201">
        <f>'UK-Imp (O)'!AU20*(1+Toeslagen!$Q$34)</f>
        <v>540</v>
      </c>
      <c r="AV20" s="201">
        <f>'UK-Imp (O)'!AV20*(1+Toeslagen!$Q$34)</f>
        <v>540</v>
      </c>
      <c r="AW20" s="201"/>
      <c r="AX20" s="201">
        <f>'UK-Imp (O)'!AX20*(1+Toeslagen!$Q$34)</f>
        <v>540</v>
      </c>
      <c r="AY20" s="201">
        <f>'UK-Imp (O)'!AY20*(1+Toeslagen!$Q$34)</f>
        <v>700</v>
      </c>
      <c r="AZ20" s="201"/>
      <c r="BA20" s="201">
        <f>'UK-Imp (O)'!BA20*(1+Toeslagen!$Q$34)</f>
        <v>650</v>
      </c>
      <c r="BB20" s="201"/>
      <c r="BC20" s="201">
        <f>'UK-Imp (O)'!BC20*(1+Toeslagen!$Q$34)</f>
        <v>600</v>
      </c>
      <c r="BD20" s="201">
        <f>'UK-Imp (O)'!BD20*(1+Toeslagen!$Q$34)</f>
        <v>540</v>
      </c>
      <c r="BE20" s="201">
        <f>'UK-Imp (O)'!BE20*(1+Toeslagen!$Q$34)</f>
        <v>540</v>
      </c>
      <c r="BF20" s="201">
        <f>'UK-Imp (O)'!BF20*(1+Toeslagen!$Q$34)</f>
        <v>650</v>
      </c>
      <c r="BG20" s="201">
        <f>'UK-Imp (O)'!BG20*(1+Toeslagen!$Q$34)</f>
        <v>650</v>
      </c>
      <c r="BH20" s="201">
        <f>'UK-Imp (O)'!BH20*(1+Toeslagen!$Q$34)</f>
        <v>540</v>
      </c>
      <c r="BI20" s="201">
        <f>'UK-Imp (O)'!BI20*(1+Toeslagen!$Q$34)</f>
        <v>650</v>
      </c>
      <c r="BJ20" s="201"/>
      <c r="BK20" s="201">
        <f>'UK-Imp (O)'!BK20*(1+Toeslagen!$Q$34)</f>
        <v>650</v>
      </c>
      <c r="BL20" s="201">
        <f>'UK-Imp (O)'!BL20*(1+Toeslagen!$Q$34)</f>
        <v>650</v>
      </c>
      <c r="BM20" s="201">
        <f>'UK-Imp (O)'!BM20*(1+Toeslagen!$Q$34)</f>
        <v>540</v>
      </c>
      <c r="BN20" s="201">
        <f>'UK-Imp (O)'!BN20*(1+Toeslagen!$Q$34)</f>
        <v>540</v>
      </c>
      <c r="BO20" s="201"/>
      <c r="BP20" s="201"/>
      <c r="BQ20" s="201">
        <f>'UK-Imp (O)'!BQ20*(1+Toeslagen!$Q$34)</f>
        <v>540</v>
      </c>
      <c r="BR20" s="201"/>
      <c r="BS20" s="201"/>
      <c r="BT20" s="201">
        <f>'UK-Imp (O)'!BT20*(1+Toeslagen!$Q$34)</f>
        <v>650</v>
      </c>
      <c r="BU20" s="201">
        <f>'UK-Imp (O)'!BU20*(1+Toeslagen!$Q$34)</f>
        <v>700</v>
      </c>
      <c r="BV20" s="201"/>
      <c r="BW20" s="201">
        <f>'UK-Imp (O)'!BW20*(1+Toeslagen!$Q$34)</f>
        <v>600</v>
      </c>
      <c r="BX20" s="201"/>
      <c r="BY20" s="201">
        <f>'UK-Imp (O)'!BY20*(1+Toeslagen!$Q$34)</f>
        <v>600</v>
      </c>
      <c r="BZ20" s="201">
        <f>'UK-Imp (O)'!BZ20*(1+Toeslagen!$Q$34)</f>
        <v>650</v>
      </c>
      <c r="CA20" s="201">
        <f>'UK-Imp (O)'!CA20*(1+Toeslagen!$Q$34)</f>
        <v>540</v>
      </c>
      <c r="CB20" s="201">
        <f>'UK-Imp (O)'!CB20*(1+Toeslagen!$Q$34)</f>
        <v>650</v>
      </c>
      <c r="CC20" s="201">
        <f>'UK-Imp (O)'!CC20*(1+Toeslagen!$Q$34)</f>
        <v>540</v>
      </c>
      <c r="CD20" s="201">
        <f>'UK-Imp (O)'!CD20*(1+Toeslagen!$Q$34)</f>
        <v>540</v>
      </c>
      <c r="CE20" s="201"/>
      <c r="CF20" s="201">
        <f>'UK-Imp (O)'!CF20*(1+Toeslagen!$Q$34)</f>
        <v>540</v>
      </c>
      <c r="CG20" s="201">
        <f>'UK-Imp (O)'!CG20*(1+Toeslagen!$Q$34)</f>
        <v>700</v>
      </c>
      <c r="CH20" s="201">
        <f>'UK-Imp (O)'!CH20*(1+Toeslagen!$Q$34)</f>
        <v>600</v>
      </c>
      <c r="CI20" s="201">
        <f>'UK-Imp (O)'!CI20*(1+Toeslagen!$Q$34)</f>
        <v>540</v>
      </c>
      <c r="CJ20" s="201">
        <f>'UK-Imp (O)'!CJ20*(1+Toeslagen!$Q$34)</f>
        <v>700</v>
      </c>
      <c r="CK20" s="201">
        <f>'UK-Imp (O)'!CK20*(1+Toeslagen!$Q$34)</f>
        <v>540</v>
      </c>
      <c r="CL20" s="201">
        <f>'UK-Imp (O)'!CL20*(1+Toeslagen!$Q$34)</f>
        <v>540</v>
      </c>
      <c r="CM20" s="201">
        <f>'UK-Imp (O)'!CM20*(1+Toeslagen!$Q$34)</f>
        <v>650</v>
      </c>
      <c r="CN20" s="201">
        <f>'UK-Imp (O)'!CN20*(1+Toeslagen!$Q$34)</f>
        <v>540</v>
      </c>
      <c r="CO20" s="201"/>
      <c r="CP20" s="201">
        <f>'UK-Imp (O)'!CP20*(1+Toeslagen!$Q$34)</f>
        <v>540</v>
      </c>
      <c r="CQ20" s="201"/>
      <c r="CR20" s="201"/>
      <c r="CS20" s="201">
        <f>'UK-Imp (O)'!CS20*(1+Toeslagen!$Q$34)</f>
        <v>600</v>
      </c>
      <c r="CT20" s="201">
        <f>'UK-Imp (O)'!CT20*(1+Toeslagen!$Q$34)</f>
        <v>650</v>
      </c>
      <c r="CU20" s="201">
        <f>'UK-Imp (O)'!CU20*(1+Toeslagen!$Q$34)</f>
        <v>540</v>
      </c>
      <c r="CV20" s="201">
        <f>'UK-Imp (O)'!CV20*(1+Toeslagen!$Q$34)</f>
        <v>540</v>
      </c>
      <c r="CW20" s="201">
        <f>'UK-Imp (O)'!CW20*(1+Toeslagen!$Q$34)</f>
        <v>540</v>
      </c>
      <c r="CX20" s="201">
        <f>'UK-Imp (O)'!CX20*(1+Toeslagen!$Q$34)</f>
        <v>600</v>
      </c>
      <c r="CY20" s="201"/>
      <c r="CZ20" s="201">
        <f>'UK-Imp (O)'!CZ20*(1+Toeslagen!$Q$34)</f>
        <v>540</v>
      </c>
      <c r="DA20" s="201">
        <f>'UK-Imp (O)'!DA20*(1+Toeslagen!$Q$34)</f>
        <v>540</v>
      </c>
      <c r="DB20" s="201">
        <f>'UK-Imp (O)'!DB20*(1+Toeslagen!$Q$34)</f>
        <v>650</v>
      </c>
      <c r="DC20" s="201">
        <f>'UK-Imp (O)'!DC20*(1+Toeslagen!$Q$34)</f>
        <v>540</v>
      </c>
      <c r="DD20" s="201">
        <f>'UK-Imp (O)'!DD20*(1+Toeslagen!$Q$34)</f>
        <v>540</v>
      </c>
      <c r="DE20" s="201">
        <f>'UK-Imp (O)'!DE20*(1+Toeslagen!$Q$34)</f>
        <v>600</v>
      </c>
      <c r="DF20" s="201">
        <f>'UK-Imp (O)'!DF20*(1+Toeslagen!$Q$34)</f>
        <v>600</v>
      </c>
      <c r="DG20" s="201">
        <f>'UK-Imp (O)'!DG20*(1+Toeslagen!$Q$34)</f>
        <v>600</v>
      </c>
      <c r="DH20" s="201">
        <f>'UK-Imp (O)'!DH20*(1+Toeslagen!$Q$34)</f>
        <v>700</v>
      </c>
      <c r="DI20" s="201">
        <f>'UK-Imp (O)'!DI20*(1+Toeslagen!$Q$34)</f>
        <v>540</v>
      </c>
      <c r="DJ20" s="201">
        <f>'UK-Imp (O)'!DJ20*(1+Toeslagen!$Q$34)</f>
        <v>600</v>
      </c>
      <c r="DK20" s="201">
        <f>'UK-Imp (O)'!DK20*(1+Toeslagen!$Q$34)</f>
        <v>540</v>
      </c>
      <c r="DL20" s="201"/>
      <c r="DM20" s="201">
        <f>'UK-Imp (O)'!DM20*(1+Toeslagen!$Q$34)</f>
        <v>700</v>
      </c>
      <c r="DN20" s="201"/>
      <c r="DO20" s="201">
        <f>'UK-Imp (O)'!DO20*(1+Toeslagen!$Q$34)</f>
        <v>600</v>
      </c>
      <c r="DP20" s="201">
        <f>'UK-Imp (O)'!DP20*(1+Toeslagen!$Q$34)</f>
        <v>540</v>
      </c>
      <c r="DQ20" s="201">
        <f>'UK-Imp (O)'!DQ20*(1+Toeslagen!$Q$34)</f>
        <v>700</v>
      </c>
      <c r="DR20" s="201"/>
      <c r="DS20" s="201">
        <f>'UK-Imp (O)'!DS20*(1+Toeslagen!$Q$34)</f>
        <v>700</v>
      </c>
      <c r="DT20" s="201">
        <f>'UK-Imp (O)'!DT20*(1+Toeslagen!$Q$34)</f>
        <v>540</v>
      </c>
      <c r="DU20" s="201">
        <f>'UK-Imp (O)'!DU20*(1+Toeslagen!$Q$34)</f>
        <v>540</v>
      </c>
      <c r="DV20" s="201">
        <f>'UK-Imp (O)'!DV20*(1+Toeslagen!$Q$34)</f>
        <v>540</v>
      </c>
      <c r="DW20" s="201">
        <f>'UK-Imp (O)'!DW20*(1+Toeslagen!$Q$34)</f>
        <v>650</v>
      </c>
      <c r="DX20" s="201">
        <f>'UK-Imp (O)'!DX20*(1+Toeslagen!$Q$34)</f>
        <v>540</v>
      </c>
      <c r="DY20" s="201">
        <f>'UK-Imp (O)'!DY20*(1+Toeslagen!$Q$34)</f>
        <v>540</v>
      </c>
      <c r="DZ20" s="201">
        <f>'UK-Imp (O)'!DZ20*(1+Toeslagen!$Q$34)</f>
        <v>650</v>
      </c>
      <c r="EA20" s="201">
        <f>'UK-Imp (O)'!EA20*(1+Toeslagen!$Q$34)</f>
        <v>650</v>
      </c>
      <c r="EB20" s="201">
        <f>'UK-Imp (O)'!EB20*(1+Toeslagen!$Q$34)</f>
        <v>600</v>
      </c>
      <c r="EC20" s="201">
        <f>'UK-Imp (O)'!EC20*(1+Toeslagen!$Q$34)</f>
        <v>600</v>
      </c>
      <c r="ED20" s="201">
        <f>'UK-Imp (O)'!ED20*(1+Toeslagen!$Q$34)</f>
        <v>600</v>
      </c>
      <c r="EE20" s="201">
        <f>'UK-Imp (O)'!EE20*(1+Toeslagen!$Q$34)</f>
        <v>650</v>
      </c>
      <c r="EF20" s="201"/>
    </row>
    <row r="21" spans="1:136" ht="14.65" thickBot="1">
      <c r="A21" s="22" t="s">
        <v>677</v>
      </c>
      <c r="B21" s="1">
        <v>16</v>
      </c>
      <c r="C21" s="1"/>
      <c r="D21" s="1">
        <v>5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201"/>
      <c r="Q21" s="201">
        <f>'UK-Imp (O)'!Q21*(1+Toeslagen!$Q$34)</f>
        <v>540</v>
      </c>
      <c r="R21" s="201">
        <f>'UK-Imp (O)'!R21*(1+Toeslagen!$Q$34)</f>
        <v>600</v>
      </c>
      <c r="S21" s="201">
        <f>'UK-Imp (O)'!S21*(1+Toeslagen!$Q$34)</f>
        <v>600</v>
      </c>
      <c r="T21" s="201">
        <f>'UK-Imp (O)'!T21*(1+Toeslagen!$Q$34)</f>
        <v>650</v>
      </c>
      <c r="U21" s="201">
        <f>'UK-Imp (O)'!U21*(1+Toeslagen!$Q$34)</f>
        <v>650</v>
      </c>
      <c r="V21" s="201">
        <f>'UK-Imp (O)'!V21*(1+Toeslagen!$Q$34)</f>
        <v>650</v>
      </c>
      <c r="W21" s="201">
        <f>'UK-Imp (O)'!W21*(1+Toeslagen!$Q$34)</f>
        <v>650</v>
      </c>
      <c r="X21" s="201">
        <f>'UK-Imp (O)'!X21*(1+Toeslagen!$Q$34)</f>
        <v>540</v>
      </c>
      <c r="Y21" s="201">
        <f>'UK-Imp (O)'!Y21*(1+Toeslagen!$Q$34)</f>
        <v>540</v>
      </c>
      <c r="Z21" s="201">
        <f>'UK-Imp (O)'!Z21*(1+Toeslagen!$Q$34)</f>
        <v>600</v>
      </c>
      <c r="AA21" s="201"/>
      <c r="AB21" s="201">
        <f>'UK-Imp (O)'!AB21*(1+Toeslagen!$Q$34)</f>
        <v>700</v>
      </c>
      <c r="AC21" s="201">
        <f>'UK-Imp (O)'!AC21*(1+Toeslagen!$Q$34)</f>
        <v>540</v>
      </c>
      <c r="AD21" s="201">
        <f>'UK-Imp (O)'!AD21*(1+Toeslagen!$Q$34)</f>
        <v>700</v>
      </c>
      <c r="AE21" s="201">
        <f>'UK-Imp (O)'!AE21*(1+Toeslagen!$Q$34)</f>
        <v>650</v>
      </c>
      <c r="AF21" s="201">
        <f>'UK-Imp (O)'!AF21*(1+Toeslagen!$Q$34)</f>
        <v>540</v>
      </c>
      <c r="AG21" s="201">
        <f>'UK-Imp (O)'!AG21*(1+Toeslagen!$Q$34)</f>
        <v>540</v>
      </c>
      <c r="AH21" s="201">
        <f>'UK-Imp (O)'!AH21*(1+Toeslagen!$Q$34)</f>
        <v>540</v>
      </c>
      <c r="AI21" s="201">
        <f>'UK-Imp (O)'!AI21*(1+Toeslagen!$Q$34)</f>
        <v>540</v>
      </c>
      <c r="AJ21" s="201">
        <f>'UK-Imp (O)'!AJ21*(1+Toeslagen!$Q$34)</f>
        <v>600</v>
      </c>
      <c r="AK21" s="201">
        <f>'UK-Imp (O)'!AK21*(1+Toeslagen!$Q$34)</f>
        <v>650</v>
      </c>
      <c r="AL21" s="201">
        <f>'UK-Imp (O)'!AL21*(1+Toeslagen!$Q$34)</f>
        <v>540</v>
      </c>
      <c r="AM21" s="201"/>
      <c r="AN21" s="201">
        <f>'UK-Imp (O)'!AN21*(1+Toeslagen!$Q$34)</f>
        <v>600</v>
      </c>
      <c r="AO21" s="201"/>
      <c r="AP21" s="201">
        <f>'UK-Imp (O)'!AP21*(1+Toeslagen!$Q$34)</f>
        <v>700</v>
      </c>
      <c r="AQ21" s="201">
        <f>'UK-Imp (O)'!AQ21*(1+Toeslagen!$Q$34)</f>
        <v>700</v>
      </c>
      <c r="AR21" s="201">
        <f>'UK-Imp (O)'!AR21*(1+Toeslagen!$Q$34)</f>
        <v>600</v>
      </c>
      <c r="AS21" s="201">
        <f>'UK-Imp (O)'!AS21*(1+Toeslagen!$Q$34)</f>
        <v>650</v>
      </c>
      <c r="AT21" s="201">
        <f>'UK-Imp (O)'!AT21*(1+Toeslagen!$Q$34)</f>
        <v>600</v>
      </c>
      <c r="AU21" s="201">
        <f>'UK-Imp (O)'!AU21*(1+Toeslagen!$Q$34)</f>
        <v>540</v>
      </c>
      <c r="AV21" s="201">
        <f>'UK-Imp (O)'!AV21*(1+Toeslagen!$Q$34)</f>
        <v>540</v>
      </c>
      <c r="AW21" s="201"/>
      <c r="AX21" s="201">
        <f>'UK-Imp (O)'!AX21*(1+Toeslagen!$Q$34)</f>
        <v>540</v>
      </c>
      <c r="AY21" s="201">
        <f>'UK-Imp (O)'!AY21*(1+Toeslagen!$Q$34)</f>
        <v>700</v>
      </c>
      <c r="AZ21" s="201"/>
      <c r="BA21" s="201">
        <f>'UK-Imp (O)'!BA21*(1+Toeslagen!$Q$34)</f>
        <v>650</v>
      </c>
      <c r="BB21" s="201"/>
      <c r="BC21" s="201">
        <f>'UK-Imp (O)'!BC21*(1+Toeslagen!$Q$34)</f>
        <v>600</v>
      </c>
      <c r="BD21" s="201">
        <f>'UK-Imp (O)'!BD21*(1+Toeslagen!$Q$34)</f>
        <v>540</v>
      </c>
      <c r="BE21" s="201">
        <f>'UK-Imp (O)'!BE21*(1+Toeslagen!$Q$34)</f>
        <v>540</v>
      </c>
      <c r="BF21" s="201">
        <f>'UK-Imp (O)'!BF21*(1+Toeslagen!$Q$34)</f>
        <v>650</v>
      </c>
      <c r="BG21" s="201">
        <f>'UK-Imp (O)'!BG21*(1+Toeslagen!$Q$34)</f>
        <v>650</v>
      </c>
      <c r="BH21" s="201">
        <f>'UK-Imp (O)'!BH21*(1+Toeslagen!$Q$34)</f>
        <v>540</v>
      </c>
      <c r="BI21" s="201">
        <f>'UK-Imp (O)'!BI21*(1+Toeslagen!$Q$34)</f>
        <v>650</v>
      </c>
      <c r="BJ21" s="201"/>
      <c r="BK21" s="201">
        <f>'UK-Imp (O)'!BK21*(1+Toeslagen!$Q$34)</f>
        <v>650</v>
      </c>
      <c r="BL21" s="201">
        <f>'UK-Imp (O)'!BL21*(1+Toeslagen!$Q$34)</f>
        <v>650</v>
      </c>
      <c r="BM21" s="201">
        <f>'UK-Imp (O)'!BM21*(1+Toeslagen!$Q$34)</f>
        <v>540</v>
      </c>
      <c r="BN21" s="201">
        <f>'UK-Imp (O)'!BN21*(1+Toeslagen!$Q$34)</f>
        <v>540</v>
      </c>
      <c r="BO21" s="201"/>
      <c r="BP21" s="201"/>
      <c r="BQ21" s="201">
        <f>'UK-Imp (O)'!BQ21*(1+Toeslagen!$Q$34)</f>
        <v>540</v>
      </c>
      <c r="BR21" s="201"/>
      <c r="BS21" s="201"/>
      <c r="BT21" s="201">
        <f>'UK-Imp (O)'!BT21*(1+Toeslagen!$Q$34)</f>
        <v>650</v>
      </c>
      <c r="BU21" s="201">
        <f>'UK-Imp (O)'!BU21*(1+Toeslagen!$Q$34)</f>
        <v>700</v>
      </c>
      <c r="BV21" s="201"/>
      <c r="BW21" s="201">
        <f>'UK-Imp (O)'!BW21*(1+Toeslagen!$Q$34)</f>
        <v>600</v>
      </c>
      <c r="BX21" s="201"/>
      <c r="BY21" s="201">
        <f>'UK-Imp (O)'!BY21*(1+Toeslagen!$Q$34)</f>
        <v>600</v>
      </c>
      <c r="BZ21" s="201">
        <f>'UK-Imp (O)'!BZ21*(1+Toeslagen!$Q$34)</f>
        <v>650</v>
      </c>
      <c r="CA21" s="201">
        <f>'UK-Imp (O)'!CA21*(1+Toeslagen!$Q$34)</f>
        <v>540</v>
      </c>
      <c r="CB21" s="201">
        <f>'UK-Imp (O)'!CB21*(1+Toeslagen!$Q$34)</f>
        <v>650</v>
      </c>
      <c r="CC21" s="201">
        <f>'UK-Imp (O)'!CC21*(1+Toeslagen!$Q$34)</f>
        <v>540</v>
      </c>
      <c r="CD21" s="201">
        <f>'UK-Imp (O)'!CD21*(1+Toeslagen!$Q$34)</f>
        <v>540</v>
      </c>
      <c r="CE21" s="201"/>
      <c r="CF21" s="201">
        <f>'UK-Imp (O)'!CF21*(1+Toeslagen!$Q$34)</f>
        <v>540</v>
      </c>
      <c r="CG21" s="201">
        <f>'UK-Imp (O)'!CG21*(1+Toeslagen!$Q$34)</f>
        <v>700</v>
      </c>
      <c r="CH21" s="201">
        <f>'UK-Imp (O)'!CH21*(1+Toeslagen!$Q$34)</f>
        <v>600</v>
      </c>
      <c r="CI21" s="201">
        <f>'UK-Imp (O)'!CI21*(1+Toeslagen!$Q$34)</f>
        <v>540</v>
      </c>
      <c r="CJ21" s="201">
        <f>'UK-Imp (O)'!CJ21*(1+Toeslagen!$Q$34)</f>
        <v>700</v>
      </c>
      <c r="CK21" s="201">
        <f>'UK-Imp (O)'!CK21*(1+Toeslagen!$Q$34)</f>
        <v>540</v>
      </c>
      <c r="CL21" s="201">
        <f>'UK-Imp (O)'!CL21*(1+Toeslagen!$Q$34)</f>
        <v>540</v>
      </c>
      <c r="CM21" s="201">
        <f>'UK-Imp (O)'!CM21*(1+Toeslagen!$Q$34)</f>
        <v>650</v>
      </c>
      <c r="CN21" s="201">
        <f>'UK-Imp (O)'!CN21*(1+Toeslagen!$Q$34)</f>
        <v>540</v>
      </c>
      <c r="CO21" s="201"/>
      <c r="CP21" s="201">
        <f>'UK-Imp (O)'!CP21*(1+Toeslagen!$Q$34)</f>
        <v>540</v>
      </c>
      <c r="CQ21" s="201"/>
      <c r="CR21" s="201"/>
      <c r="CS21" s="201">
        <f>'UK-Imp (O)'!CS21*(1+Toeslagen!$Q$34)</f>
        <v>600</v>
      </c>
      <c r="CT21" s="201">
        <f>'UK-Imp (O)'!CT21*(1+Toeslagen!$Q$34)</f>
        <v>650</v>
      </c>
      <c r="CU21" s="201">
        <f>'UK-Imp (O)'!CU21*(1+Toeslagen!$Q$34)</f>
        <v>540</v>
      </c>
      <c r="CV21" s="201">
        <f>'UK-Imp (O)'!CV21*(1+Toeslagen!$Q$34)</f>
        <v>540</v>
      </c>
      <c r="CW21" s="201">
        <f>'UK-Imp (O)'!CW21*(1+Toeslagen!$Q$34)</f>
        <v>540</v>
      </c>
      <c r="CX21" s="201">
        <f>'UK-Imp (O)'!CX21*(1+Toeslagen!$Q$34)</f>
        <v>600</v>
      </c>
      <c r="CY21" s="201"/>
      <c r="CZ21" s="201">
        <f>'UK-Imp (O)'!CZ21*(1+Toeslagen!$Q$34)</f>
        <v>540</v>
      </c>
      <c r="DA21" s="201">
        <f>'UK-Imp (O)'!DA21*(1+Toeslagen!$Q$34)</f>
        <v>540</v>
      </c>
      <c r="DB21" s="201">
        <f>'UK-Imp (O)'!DB21*(1+Toeslagen!$Q$34)</f>
        <v>650</v>
      </c>
      <c r="DC21" s="201">
        <f>'UK-Imp (O)'!DC21*(1+Toeslagen!$Q$34)</f>
        <v>540</v>
      </c>
      <c r="DD21" s="201">
        <f>'UK-Imp (O)'!DD21*(1+Toeslagen!$Q$34)</f>
        <v>540</v>
      </c>
      <c r="DE21" s="201">
        <f>'UK-Imp (O)'!DE21*(1+Toeslagen!$Q$34)</f>
        <v>600</v>
      </c>
      <c r="DF21" s="201">
        <f>'UK-Imp (O)'!DF21*(1+Toeslagen!$Q$34)</f>
        <v>600</v>
      </c>
      <c r="DG21" s="201">
        <f>'UK-Imp (O)'!DG21*(1+Toeslagen!$Q$34)</f>
        <v>600</v>
      </c>
      <c r="DH21" s="201">
        <f>'UK-Imp (O)'!DH21*(1+Toeslagen!$Q$34)</f>
        <v>700</v>
      </c>
      <c r="DI21" s="201">
        <f>'UK-Imp (O)'!DI21*(1+Toeslagen!$Q$34)</f>
        <v>540</v>
      </c>
      <c r="DJ21" s="201">
        <f>'UK-Imp (O)'!DJ21*(1+Toeslagen!$Q$34)</f>
        <v>600</v>
      </c>
      <c r="DK21" s="201">
        <f>'UK-Imp (O)'!DK21*(1+Toeslagen!$Q$34)</f>
        <v>540</v>
      </c>
      <c r="DL21" s="201"/>
      <c r="DM21" s="201">
        <f>'UK-Imp (O)'!DM21*(1+Toeslagen!$Q$34)</f>
        <v>700</v>
      </c>
      <c r="DN21" s="201"/>
      <c r="DO21" s="201">
        <f>'UK-Imp (O)'!DO21*(1+Toeslagen!$Q$34)</f>
        <v>600</v>
      </c>
      <c r="DP21" s="201">
        <f>'UK-Imp (O)'!DP21*(1+Toeslagen!$Q$34)</f>
        <v>540</v>
      </c>
      <c r="DQ21" s="201">
        <f>'UK-Imp (O)'!DQ21*(1+Toeslagen!$Q$34)</f>
        <v>700</v>
      </c>
      <c r="DR21" s="201"/>
      <c r="DS21" s="201">
        <f>'UK-Imp (O)'!DS21*(1+Toeslagen!$Q$34)</f>
        <v>700</v>
      </c>
      <c r="DT21" s="201">
        <f>'UK-Imp (O)'!DT21*(1+Toeslagen!$Q$34)</f>
        <v>540</v>
      </c>
      <c r="DU21" s="201">
        <f>'UK-Imp (O)'!DU21*(1+Toeslagen!$Q$34)</f>
        <v>540</v>
      </c>
      <c r="DV21" s="201">
        <f>'UK-Imp (O)'!DV21*(1+Toeslagen!$Q$34)</f>
        <v>540</v>
      </c>
      <c r="DW21" s="201">
        <f>'UK-Imp (O)'!DW21*(1+Toeslagen!$Q$34)</f>
        <v>650</v>
      </c>
      <c r="DX21" s="201">
        <f>'UK-Imp (O)'!DX21*(1+Toeslagen!$Q$34)</f>
        <v>540</v>
      </c>
      <c r="DY21" s="201">
        <f>'UK-Imp (O)'!DY21*(1+Toeslagen!$Q$34)</f>
        <v>540</v>
      </c>
      <c r="DZ21" s="201">
        <f>'UK-Imp (O)'!DZ21*(1+Toeslagen!$Q$34)</f>
        <v>650</v>
      </c>
      <c r="EA21" s="201">
        <f>'UK-Imp (O)'!EA21*(1+Toeslagen!$Q$34)</f>
        <v>650</v>
      </c>
      <c r="EB21" s="201">
        <f>'UK-Imp (O)'!EB21*(1+Toeslagen!$Q$34)</f>
        <v>600</v>
      </c>
      <c r="EC21" s="201">
        <f>'UK-Imp (O)'!EC21*(1+Toeslagen!$Q$34)</f>
        <v>600</v>
      </c>
      <c r="ED21" s="201">
        <f>'UK-Imp (O)'!ED21*(1+Toeslagen!$Q$34)</f>
        <v>600</v>
      </c>
      <c r="EE21" s="201">
        <f>'UK-Imp (O)'!EE21*(1+Toeslagen!$Q$34)</f>
        <v>650</v>
      </c>
      <c r="EF21" s="201"/>
    </row>
    <row r="22" spans="1:136" ht="14.65" thickBot="1">
      <c r="A22" s="22" t="s">
        <v>678</v>
      </c>
      <c r="B22" s="1">
        <v>17</v>
      </c>
      <c r="C22" s="1"/>
      <c r="D22" s="1">
        <v>5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201"/>
      <c r="Q22" s="201">
        <f>'UK-Imp (O)'!Q22*(1+Toeslagen!$Q$34)</f>
        <v>540</v>
      </c>
      <c r="R22" s="201">
        <f>'UK-Imp (O)'!R22*(1+Toeslagen!$Q$34)</f>
        <v>600</v>
      </c>
      <c r="S22" s="201">
        <f>'UK-Imp (O)'!S22*(1+Toeslagen!$Q$34)</f>
        <v>600</v>
      </c>
      <c r="T22" s="201">
        <f>'UK-Imp (O)'!T22*(1+Toeslagen!$Q$34)</f>
        <v>650</v>
      </c>
      <c r="U22" s="201">
        <f>'UK-Imp (O)'!U22*(1+Toeslagen!$Q$34)</f>
        <v>650</v>
      </c>
      <c r="V22" s="201">
        <f>'UK-Imp (O)'!V22*(1+Toeslagen!$Q$34)</f>
        <v>650</v>
      </c>
      <c r="W22" s="201">
        <f>'UK-Imp (O)'!W22*(1+Toeslagen!$Q$34)</f>
        <v>650</v>
      </c>
      <c r="X22" s="201">
        <f>'UK-Imp (O)'!X22*(1+Toeslagen!$Q$34)</f>
        <v>540</v>
      </c>
      <c r="Y22" s="201">
        <f>'UK-Imp (O)'!Y22*(1+Toeslagen!$Q$34)</f>
        <v>540</v>
      </c>
      <c r="Z22" s="201">
        <f>'UK-Imp (O)'!Z22*(1+Toeslagen!$Q$34)</f>
        <v>600</v>
      </c>
      <c r="AA22" s="201"/>
      <c r="AB22" s="201">
        <f>'UK-Imp (O)'!AB22*(1+Toeslagen!$Q$34)</f>
        <v>700</v>
      </c>
      <c r="AC22" s="201">
        <f>'UK-Imp (O)'!AC22*(1+Toeslagen!$Q$34)</f>
        <v>540</v>
      </c>
      <c r="AD22" s="201">
        <f>'UK-Imp (O)'!AD22*(1+Toeslagen!$Q$34)</f>
        <v>700</v>
      </c>
      <c r="AE22" s="201">
        <f>'UK-Imp (O)'!AE22*(1+Toeslagen!$Q$34)</f>
        <v>650</v>
      </c>
      <c r="AF22" s="201">
        <f>'UK-Imp (O)'!AF22*(1+Toeslagen!$Q$34)</f>
        <v>540</v>
      </c>
      <c r="AG22" s="201">
        <f>'UK-Imp (O)'!AG22*(1+Toeslagen!$Q$34)</f>
        <v>540</v>
      </c>
      <c r="AH22" s="201">
        <f>'UK-Imp (O)'!AH22*(1+Toeslagen!$Q$34)</f>
        <v>540</v>
      </c>
      <c r="AI22" s="201">
        <f>'UK-Imp (O)'!AI22*(1+Toeslagen!$Q$34)</f>
        <v>540</v>
      </c>
      <c r="AJ22" s="201">
        <f>'UK-Imp (O)'!AJ22*(1+Toeslagen!$Q$34)</f>
        <v>600</v>
      </c>
      <c r="AK22" s="201">
        <f>'UK-Imp (O)'!AK22*(1+Toeslagen!$Q$34)</f>
        <v>650</v>
      </c>
      <c r="AL22" s="201">
        <f>'UK-Imp (O)'!AL22*(1+Toeslagen!$Q$34)</f>
        <v>540</v>
      </c>
      <c r="AM22" s="201"/>
      <c r="AN22" s="201">
        <f>'UK-Imp (O)'!AN22*(1+Toeslagen!$Q$34)</f>
        <v>600</v>
      </c>
      <c r="AO22" s="201"/>
      <c r="AP22" s="201">
        <f>'UK-Imp (O)'!AP22*(1+Toeslagen!$Q$34)</f>
        <v>700</v>
      </c>
      <c r="AQ22" s="201">
        <f>'UK-Imp (O)'!AQ22*(1+Toeslagen!$Q$34)</f>
        <v>700</v>
      </c>
      <c r="AR22" s="201">
        <f>'UK-Imp (O)'!AR22*(1+Toeslagen!$Q$34)</f>
        <v>600</v>
      </c>
      <c r="AS22" s="201">
        <f>'UK-Imp (O)'!AS22*(1+Toeslagen!$Q$34)</f>
        <v>650</v>
      </c>
      <c r="AT22" s="201">
        <f>'UK-Imp (O)'!AT22*(1+Toeslagen!$Q$34)</f>
        <v>600</v>
      </c>
      <c r="AU22" s="201">
        <f>'UK-Imp (O)'!AU22*(1+Toeslagen!$Q$34)</f>
        <v>540</v>
      </c>
      <c r="AV22" s="201">
        <f>'UK-Imp (O)'!AV22*(1+Toeslagen!$Q$34)</f>
        <v>540</v>
      </c>
      <c r="AW22" s="201"/>
      <c r="AX22" s="201">
        <f>'UK-Imp (O)'!AX22*(1+Toeslagen!$Q$34)</f>
        <v>540</v>
      </c>
      <c r="AY22" s="201">
        <f>'UK-Imp (O)'!AY22*(1+Toeslagen!$Q$34)</f>
        <v>700</v>
      </c>
      <c r="AZ22" s="201"/>
      <c r="BA22" s="201">
        <f>'UK-Imp (O)'!BA22*(1+Toeslagen!$Q$34)</f>
        <v>650</v>
      </c>
      <c r="BB22" s="201"/>
      <c r="BC22" s="201">
        <f>'UK-Imp (O)'!BC22*(1+Toeslagen!$Q$34)</f>
        <v>600</v>
      </c>
      <c r="BD22" s="201">
        <f>'UK-Imp (O)'!BD22*(1+Toeslagen!$Q$34)</f>
        <v>540</v>
      </c>
      <c r="BE22" s="201">
        <f>'UK-Imp (O)'!BE22*(1+Toeslagen!$Q$34)</f>
        <v>540</v>
      </c>
      <c r="BF22" s="201">
        <f>'UK-Imp (O)'!BF22*(1+Toeslagen!$Q$34)</f>
        <v>650</v>
      </c>
      <c r="BG22" s="201">
        <f>'UK-Imp (O)'!BG22*(1+Toeslagen!$Q$34)</f>
        <v>650</v>
      </c>
      <c r="BH22" s="201">
        <f>'UK-Imp (O)'!BH22*(1+Toeslagen!$Q$34)</f>
        <v>540</v>
      </c>
      <c r="BI22" s="201">
        <f>'UK-Imp (O)'!BI22*(1+Toeslagen!$Q$34)</f>
        <v>650</v>
      </c>
      <c r="BJ22" s="201"/>
      <c r="BK22" s="201">
        <f>'UK-Imp (O)'!BK22*(1+Toeslagen!$Q$34)</f>
        <v>650</v>
      </c>
      <c r="BL22" s="201">
        <f>'UK-Imp (O)'!BL22*(1+Toeslagen!$Q$34)</f>
        <v>650</v>
      </c>
      <c r="BM22" s="201">
        <f>'UK-Imp (O)'!BM22*(1+Toeslagen!$Q$34)</f>
        <v>540</v>
      </c>
      <c r="BN22" s="201">
        <f>'UK-Imp (O)'!BN22*(1+Toeslagen!$Q$34)</f>
        <v>540</v>
      </c>
      <c r="BO22" s="201"/>
      <c r="BP22" s="201"/>
      <c r="BQ22" s="201">
        <f>'UK-Imp (O)'!BQ22*(1+Toeslagen!$Q$34)</f>
        <v>540</v>
      </c>
      <c r="BR22" s="201"/>
      <c r="BS22" s="201"/>
      <c r="BT22" s="201">
        <f>'UK-Imp (O)'!BT22*(1+Toeslagen!$Q$34)</f>
        <v>650</v>
      </c>
      <c r="BU22" s="201">
        <f>'UK-Imp (O)'!BU22*(1+Toeslagen!$Q$34)</f>
        <v>700</v>
      </c>
      <c r="BV22" s="201"/>
      <c r="BW22" s="201">
        <f>'UK-Imp (O)'!BW22*(1+Toeslagen!$Q$34)</f>
        <v>600</v>
      </c>
      <c r="BX22" s="201"/>
      <c r="BY22" s="201">
        <f>'UK-Imp (O)'!BY22*(1+Toeslagen!$Q$34)</f>
        <v>600</v>
      </c>
      <c r="BZ22" s="201">
        <f>'UK-Imp (O)'!BZ22*(1+Toeslagen!$Q$34)</f>
        <v>650</v>
      </c>
      <c r="CA22" s="201">
        <f>'UK-Imp (O)'!CA22*(1+Toeslagen!$Q$34)</f>
        <v>540</v>
      </c>
      <c r="CB22" s="201">
        <f>'UK-Imp (O)'!CB22*(1+Toeslagen!$Q$34)</f>
        <v>650</v>
      </c>
      <c r="CC22" s="201">
        <f>'UK-Imp (O)'!CC22*(1+Toeslagen!$Q$34)</f>
        <v>540</v>
      </c>
      <c r="CD22" s="201">
        <f>'UK-Imp (O)'!CD22*(1+Toeslagen!$Q$34)</f>
        <v>540</v>
      </c>
      <c r="CE22" s="201"/>
      <c r="CF22" s="201">
        <f>'UK-Imp (O)'!CF22*(1+Toeslagen!$Q$34)</f>
        <v>540</v>
      </c>
      <c r="CG22" s="201">
        <f>'UK-Imp (O)'!CG22*(1+Toeslagen!$Q$34)</f>
        <v>700</v>
      </c>
      <c r="CH22" s="201">
        <f>'UK-Imp (O)'!CH22*(1+Toeslagen!$Q$34)</f>
        <v>600</v>
      </c>
      <c r="CI22" s="201">
        <f>'UK-Imp (O)'!CI22*(1+Toeslagen!$Q$34)</f>
        <v>540</v>
      </c>
      <c r="CJ22" s="201">
        <f>'UK-Imp (O)'!CJ22*(1+Toeslagen!$Q$34)</f>
        <v>700</v>
      </c>
      <c r="CK22" s="201">
        <f>'UK-Imp (O)'!CK22*(1+Toeslagen!$Q$34)</f>
        <v>540</v>
      </c>
      <c r="CL22" s="201">
        <f>'UK-Imp (O)'!CL22*(1+Toeslagen!$Q$34)</f>
        <v>540</v>
      </c>
      <c r="CM22" s="201">
        <f>'UK-Imp (O)'!CM22*(1+Toeslagen!$Q$34)</f>
        <v>650</v>
      </c>
      <c r="CN22" s="201">
        <f>'UK-Imp (O)'!CN22*(1+Toeslagen!$Q$34)</f>
        <v>540</v>
      </c>
      <c r="CO22" s="201"/>
      <c r="CP22" s="201">
        <f>'UK-Imp (O)'!CP22*(1+Toeslagen!$Q$34)</f>
        <v>540</v>
      </c>
      <c r="CQ22" s="201"/>
      <c r="CR22" s="201"/>
      <c r="CS22" s="201">
        <f>'UK-Imp (O)'!CS22*(1+Toeslagen!$Q$34)</f>
        <v>600</v>
      </c>
      <c r="CT22" s="201">
        <f>'UK-Imp (O)'!CT22*(1+Toeslagen!$Q$34)</f>
        <v>650</v>
      </c>
      <c r="CU22" s="201">
        <f>'UK-Imp (O)'!CU22*(1+Toeslagen!$Q$34)</f>
        <v>540</v>
      </c>
      <c r="CV22" s="201">
        <f>'UK-Imp (O)'!CV22*(1+Toeslagen!$Q$34)</f>
        <v>540</v>
      </c>
      <c r="CW22" s="201">
        <f>'UK-Imp (O)'!CW22*(1+Toeslagen!$Q$34)</f>
        <v>540</v>
      </c>
      <c r="CX22" s="201">
        <f>'UK-Imp (O)'!CX22*(1+Toeslagen!$Q$34)</f>
        <v>600</v>
      </c>
      <c r="CY22" s="201"/>
      <c r="CZ22" s="201">
        <f>'UK-Imp (O)'!CZ22*(1+Toeslagen!$Q$34)</f>
        <v>540</v>
      </c>
      <c r="DA22" s="201">
        <f>'UK-Imp (O)'!DA22*(1+Toeslagen!$Q$34)</f>
        <v>540</v>
      </c>
      <c r="DB22" s="201">
        <f>'UK-Imp (O)'!DB22*(1+Toeslagen!$Q$34)</f>
        <v>650</v>
      </c>
      <c r="DC22" s="201">
        <f>'UK-Imp (O)'!DC22*(1+Toeslagen!$Q$34)</f>
        <v>540</v>
      </c>
      <c r="DD22" s="201">
        <f>'UK-Imp (O)'!DD22*(1+Toeslagen!$Q$34)</f>
        <v>540</v>
      </c>
      <c r="DE22" s="201">
        <f>'UK-Imp (O)'!DE22*(1+Toeslagen!$Q$34)</f>
        <v>600</v>
      </c>
      <c r="DF22" s="201">
        <f>'UK-Imp (O)'!DF22*(1+Toeslagen!$Q$34)</f>
        <v>600</v>
      </c>
      <c r="DG22" s="201">
        <f>'UK-Imp (O)'!DG22*(1+Toeslagen!$Q$34)</f>
        <v>600</v>
      </c>
      <c r="DH22" s="201">
        <f>'UK-Imp (O)'!DH22*(1+Toeslagen!$Q$34)</f>
        <v>700</v>
      </c>
      <c r="DI22" s="201">
        <f>'UK-Imp (O)'!DI22*(1+Toeslagen!$Q$34)</f>
        <v>540</v>
      </c>
      <c r="DJ22" s="201">
        <f>'UK-Imp (O)'!DJ22*(1+Toeslagen!$Q$34)</f>
        <v>600</v>
      </c>
      <c r="DK22" s="201">
        <f>'UK-Imp (O)'!DK22*(1+Toeslagen!$Q$34)</f>
        <v>540</v>
      </c>
      <c r="DL22" s="201"/>
      <c r="DM22" s="201">
        <f>'UK-Imp (O)'!DM22*(1+Toeslagen!$Q$34)</f>
        <v>700</v>
      </c>
      <c r="DN22" s="201"/>
      <c r="DO22" s="201">
        <f>'UK-Imp (O)'!DO22*(1+Toeslagen!$Q$34)</f>
        <v>600</v>
      </c>
      <c r="DP22" s="201">
        <f>'UK-Imp (O)'!DP22*(1+Toeslagen!$Q$34)</f>
        <v>540</v>
      </c>
      <c r="DQ22" s="201">
        <f>'UK-Imp (O)'!DQ22*(1+Toeslagen!$Q$34)</f>
        <v>700</v>
      </c>
      <c r="DR22" s="201"/>
      <c r="DS22" s="201">
        <f>'UK-Imp (O)'!DS22*(1+Toeslagen!$Q$34)</f>
        <v>700</v>
      </c>
      <c r="DT22" s="201">
        <f>'UK-Imp (O)'!DT22*(1+Toeslagen!$Q$34)</f>
        <v>540</v>
      </c>
      <c r="DU22" s="201">
        <f>'UK-Imp (O)'!DU22*(1+Toeslagen!$Q$34)</f>
        <v>540</v>
      </c>
      <c r="DV22" s="201">
        <f>'UK-Imp (O)'!DV22*(1+Toeslagen!$Q$34)</f>
        <v>540</v>
      </c>
      <c r="DW22" s="201">
        <f>'UK-Imp (O)'!DW22*(1+Toeslagen!$Q$34)</f>
        <v>650</v>
      </c>
      <c r="DX22" s="201">
        <f>'UK-Imp (O)'!DX22*(1+Toeslagen!$Q$34)</f>
        <v>540</v>
      </c>
      <c r="DY22" s="201">
        <f>'UK-Imp (O)'!DY22*(1+Toeslagen!$Q$34)</f>
        <v>540</v>
      </c>
      <c r="DZ22" s="201">
        <f>'UK-Imp (O)'!DZ22*(1+Toeslagen!$Q$34)</f>
        <v>650</v>
      </c>
      <c r="EA22" s="201">
        <f>'UK-Imp (O)'!EA22*(1+Toeslagen!$Q$34)</f>
        <v>650</v>
      </c>
      <c r="EB22" s="201">
        <f>'UK-Imp (O)'!EB22*(1+Toeslagen!$Q$34)</f>
        <v>600</v>
      </c>
      <c r="EC22" s="201">
        <f>'UK-Imp (O)'!EC22*(1+Toeslagen!$Q$34)</f>
        <v>600</v>
      </c>
      <c r="ED22" s="201">
        <f>'UK-Imp (O)'!ED22*(1+Toeslagen!$Q$34)</f>
        <v>600</v>
      </c>
      <c r="EE22" s="201">
        <f>'UK-Imp (O)'!EE22*(1+Toeslagen!$Q$34)</f>
        <v>650</v>
      </c>
      <c r="EF22" s="201"/>
    </row>
    <row r="23" spans="1:136" ht="14.65" thickBot="1">
      <c r="A23" s="22" t="s">
        <v>679</v>
      </c>
      <c r="B23" s="1">
        <v>18</v>
      </c>
      <c r="C23" s="1"/>
      <c r="D23" s="1">
        <v>5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201"/>
      <c r="Q23" s="201">
        <f>'UK-Imp (O)'!Q23*(1+Toeslagen!$Q$34)</f>
        <v>590</v>
      </c>
      <c r="R23" s="201">
        <f>'UK-Imp (O)'!R23*(1+Toeslagen!$Q$34)</f>
        <v>650</v>
      </c>
      <c r="S23" s="201">
        <f>'UK-Imp (O)'!S23*(1+Toeslagen!$Q$34)</f>
        <v>650</v>
      </c>
      <c r="T23" s="201">
        <f>'UK-Imp (O)'!T23*(1+Toeslagen!$Q$34)</f>
        <v>700</v>
      </c>
      <c r="U23" s="201">
        <f>'UK-Imp (O)'!U23*(1+Toeslagen!$Q$34)</f>
        <v>700</v>
      </c>
      <c r="V23" s="201">
        <f>'UK-Imp (O)'!V23*(1+Toeslagen!$Q$34)</f>
        <v>700</v>
      </c>
      <c r="W23" s="201">
        <f>'UK-Imp (O)'!W23*(1+Toeslagen!$Q$34)</f>
        <v>700</v>
      </c>
      <c r="X23" s="201">
        <f>'UK-Imp (O)'!X23*(1+Toeslagen!$Q$34)</f>
        <v>590</v>
      </c>
      <c r="Y23" s="201">
        <f>'UK-Imp (O)'!Y23*(1+Toeslagen!$Q$34)</f>
        <v>590</v>
      </c>
      <c r="Z23" s="201">
        <f>'UK-Imp (O)'!Z23*(1+Toeslagen!$Q$34)</f>
        <v>650</v>
      </c>
      <c r="AA23" s="201"/>
      <c r="AB23" s="201">
        <f>'UK-Imp (O)'!AB23*(1+Toeslagen!$Q$34)</f>
        <v>750</v>
      </c>
      <c r="AC23" s="201">
        <f>'UK-Imp (O)'!AC23*(1+Toeslagen!$Q$34)</f>
        <v>590</v>
      </c>
      <c r="AD23" s="201">
        <f>'UK-Imp (O)'!AD23*(1+Toeslagen!$Q$34)</f>
        <v>750</v>
      </c>
      <c r="AE23" s="201">
        <f>'UK-Imp (O)'!AE23*(1+Toeslagen!$Q$34)</f>
        <v>700</v>
      </c>
      <c r="AF23" s="201">
        <f>'UK-Imp (O)'!AF23*(1+Toeslagen!$Q$34)</f>
        <v>590</v>
      </c>
      <c r="AG23" s="201">
        <f>'UK-Imp (O)'!AG23*(1+Toeslagen!$Q$34)</f>
        <v>590</v>
      </c>
      <c r="AH23" s="201">
        <f>'UK-Imp (O)'!AH23*(1+Toeslagen!$Q$34)</f>
        <v>590</v>
      </c>
      <c r="AI23" s="201">
        <f>'UK-Imp (O)'!AI23*(1+Toeslagen!$Q$34)</f>
        <v>590</v>
      </c>
      <c r="AJ23" s="201">
        <f>'UK-Imp (O)'!AJ23*(1+Toeslagen!$Q$34)</f>
        <v>650</v>
      </c>
      <c r="AK23" s="201">
        <f>'UK-Imp (O)'!AK23*(1+Toeslagen!$Q$34)</f>
        <v>700</v>
      </c>
      <c r="AL23" s="201">
        <f>'UK-Imp (O)'!AL23*(1+Toeslagen!$Q$34)</f>
        <v>590</v>
      </c>
      <c r="AM23" s="201"/>
      <c r="AN23" s="201">
        <f>'UK-Imp (O)'!AN23*(1+Toeslagen!$Q$34)</f>
        <v>650</v>
      </c>
      <c r="AO23" s="201"/>
      <c r="AP23" s="201">
        <f>'UK-Imp (O)'!AP23*(1+Toeslagen!$Q$34)</f>
        <v>750</v>
      </c>
      <c r="AQ23" s="201">
        <f>'UK-Imp (O)'!AQ23*(1+Toeslagen!$Q$34)</f>
        <v>750</v>
      </c>
      <c r="AR23" s="201">
        <f>'UK-Imp (O)'!AR23*(1+Toeslagen!$Q$34)</f>
        <v>650</v>
      </c>
      <c r="AS23" s="201">
        <f>'UK-Imp (O)'!AS23*(1+Toeslagen!$Q$34)</f>
        <v>700</v>
      </c>
      <c r="AT23" s="201">
        <f>'UK-Imp (O)'!AT23*(1+Toeslagen!$Q$34)</f>
        <v>650</v>
      </c>
      <c r="AU23" s="201">
        <f>'UK-Imp (O)'!AU23*(1+Toeslagen!$Q$34)</f>
        <v>590</v>
      </c>
      <c r="AV23" s="201">
        <f>'UK-Imp (O)'!AV23*(1+Toeslagen!$Q$34)</f>
        <v>590</v>
      </c>
      <c r="AW23" s="201"/>
      <c r="AX23" s="201">
        <f>'UK-Imp (O)'!AX23*(1+Toeslagen!$Q$34)</f>
        <v>590</v>
      </c>
      <c r="AY23" s="201">
        <f>'UK-Imp (O)'!AY23*(1+Toeslagen!$Q$34)</f>
        <v>750</v>
      </c>
      <c r="AZ23" s="201"/>
      <c r="BA23" s="201">
        <f>'UK-Imp (O)'!BA23*(1+Toeslagen!$Q$34)</f>
        <v>700</v>
      </c>
      <c r="BB23" s="201"/>
      <c r="BC23" s="201">
        <f>'UK-Imp (O)'!BC23*(1+Toeslagen!$Q$34)</f>
        <v>650</v>
      </c>
      <c r="BD23" s="201">
        <f>'UK-Imp (O)'!BD23*(1+Toeslagen!$Q$34)</f>
        <v>590</v>
      </c>
      <c r="BE23" s="201">
        <f>'UK-Imp (O)'!BE23*(1+Toeslagen!$Q$34)</f>
        <v>590</v>
      </c>
      <c r="BF23" s="201">
        <f>'UK-Imp (O)'!BF23*(1+Toeslagen!$Q$34)</f>
        <v>700</v>
      </c>
      <c r="BG23" s="201">
        <f>'UK-Imp (O)'!BG23*(1+Toeslagen!$Q$34)</f>
        <v>700</v>
      </c>
      <c r="BH23" s="201">
        <f>'UK-Imp (O)'!BH23*(1+Toeslagen!$Q$34)</f>
        <v>590</v>
      </c>
      <c r="BI23" s="201">
        <f>'UK-Imp (O)'!BI23*(1+Toeslagen!$Q$34)</f>
        <v>700</v>
      </c>
      <c r="BJ23" s="201"/>
      <c r="BK23" s="201">
        <f>'UK-Imp (O)'!BK23*(1+Toeslagen!$Q$34)</f>
        <v>700</v>
      </c>
      <c r="BL23" s="201">
        <f>'UK-Imp (O)'!BL23*(1+Toeslagen!$Q$34)</f>
        <v>700</v>
      </c>
      <c r="BM23" s="201">
        <f>'UK-Imp (O)'!BM23*(1+Toeslagen!$Q$34)</f>
        <v>590</v>
      </c>
      <c r="BN23" s="201">
        <f>'UK-Imp (O)'!BN23*(1+Toeslagen!$Q$34)</f>
        <v>590</v>
      </c>
      <c r="BO23" s="201"/>
      <c r="BP23" s="201"/>
      <c r="BQ23" s="201">
        <f>'UK-Imp (O)'!BQ23*(1+Toeslagen!$Q$34)</f>
        <v>590</v>
      </c>
      <c r="BR23" s="201"/>
      <c r="BS23" s="201"/>
      <c r="BT23" s="201">
        <f>'UK-Imp (O)'!BT23*(1+Toeslagen!$Q$34)</f>
        <v>700</v>
      </c>
      <c r="BU23" s="201">
        <f>'UK-Imp (O)'!BU23*(1+Toeslagen!$Q$34)</f>
        <v>750</v>
      </c>
      <c r="BV23" s="201"/>
      <c r="BW23" s="201">
        <f>'UK-Imp (O)'!BW23*(1+Toeslagen!$Q$34)</f>
        <v>650</v>
      </c>
      <c r="BX23" s="201"/>
      <c r="BY23" s="201">
        <f>'UK-Imp (O)'!BY23*(1+Toeslagen!$Q$34)</f>
        <v>650</v>
      </c>
      <c r="BZ23" s="201">
        <f>'UK-Imp (O)'!BZ23*(1+Toeslagen!$Q$34)</f>
        <v>700</v>
      </c>
      <c r="CA23" s="201">
        <f>'UK-Imp (O)'!CA23*(1+Toeslagen!$Q$34)</f>
        <v>590</v>
      </c>
      <c r="CB23" s="201">
        <f>'UK-Imp (O)'!CB23*(1+Toeslagen!$Q$34)</f>
        <v>700</v>
      </c>
      <c r="CC23" s="201">
        <f>'UK-Imp (O)'!CC23*(1+Toeslagen!$Q$34)</f>
        <v>590</v>
      </c>
      <c r="CD23" s="201">
        <f>'UK-Imp (O)'!CD23*(1+Toeslagen!$Q$34)</f>
        <v>590</v>
      </c>
      <c r="CE23" s="201"/>
      <c r="CF23" s="201">
        <f>'UK-Imp (O)'!CF23*(1+Toeslagen!$Q$34)</f>
        <v>590</v>
      </c>
      <c r="CG23" s="201">
        <f>'UK-Imp (O)'!CG23*(1+Toeslagen!$Q$34)</f>
        <v>750</v>
      </c>
      <c r="CH23" s="201">
        <f>'UK-Imp (O)'!CH23*(1+Toeslagen!$Q$34)</f>
        <v>650</v>
      </c>
      <c r="CI23" s="201">
        <f>'UK-Imp (O)'!CI23*(1+Toeslagen!$Q$34)</f>
        <v>590</v>
      </c>
      <c r="CJ23" s="201">
        <f>'UK-Imp (O)'!CJ23*(1+Toeslagen!$Q$34)</f>
        <v>750</v>
      </c>
      <c r="CK23" s="201">
        <f>'UK-Imp (O)'!CK23*(1+Toeslagen!$Q$34)</f>
        <v>590</v>
      </c>
      <c r="CL23" s="201">
        <f>'UK-Imp (O)'!CL23*(1+Toeslagen!$Q$34)</f>
        <v>590</v>
      </c>
      <c r="CM23" s="201">
        <f>'UK-Imp (O)'!CM23*(1+Toeslagen!$Q$34)</f>
        <v>700</v>
      </c>
      <c r="CN23" s="201">
        <f>'UK-Imp (O)'!CN23*(1+Toeslagen!$Q$34)</f>
        <v>590</v>
      </c>
      <c r="CO23" s="201"/>
      <c r="CP23" s="201">
        <f>'UK-Imp (O)'!CP23*(1+Toeslagen!$Q$34)</f>
        <v>590</v>
      </c>
      <c r="CQ23" s="201"/>
      <c r="CR23" s="201"/>
      <c r="CS23" s="201">
        <f>'UK-Imp (O)'!CS23*(1+Toeslagen!$Q$34)</f>
        <v>650</v>
      </c>
      <c r="CT23" s="201">
        <f>'UK-Imp (O)'!CT23*(1+Toeslagen!$Q$34)</f>
        <v>700</v>
      </c>
      <c r="CU23" s="201">
        <f>'UK-Imp (O)'!CU23*(1+Toeslagen!$Q$34)</f>
        <v>590</v>
      </c>
      <c r="CV23" s="201">
        <f>'UK-Imp (O)'!CV23*(1+Toeslagen!$Q$34)</f>
        <v>590</v>
      </c>
      <c r="CW23" s="201">
        <f>'UK-Imp (O)'!CW23*(1+Toeslagen!$Q$34)</f>
        <v>590</v>
      </c>
      <c r="CX23" s="201">
        <f>'UK-Imp (O)'!CX23*(1+Toeslagen!$Q$34)</f>
        <v>650</v>
      </c>
      <c r="CY23" s="201"/>
      <c r="CZ23" s="201">
        <f>'UK-Imp (O)'!CZ23*(1+Toeslagen!$Q$34)</f>
        <v>590</v>
      </c>
      <c r="DA23" s="201">
        <f>'UK-Imp (O)'!DA23*(1+Toeslagen!$Q$34)</f>
        <v>590</v>
      </c>
      <c r="DB23" s="201">
        <f>'UK-Imp (O)'!DB23*(1+Toeslagen!$Q$34)</f>
        <v>700</v>
      </c>
      <c r="DC23" s="201">
        <f>'UK-Imp (O)'!DC23*(1+Toeslagen!$Q$34)</f>
        <v>590</v>
      </c>
      <c r="DD23" s="201">
        <f>'UK-Imp (O)'!DD23*(1+Toeslagen!$Q$34)</f>
        <v>590</v>
      </c>
      <c r="DE23" s="201">
        <f>'UK-Imp (O)'!DE23*(1+Toeslagen!$Q$34)</f>
        <v>650</v>
      </c>
      <c r="DF23" s="201">
        <f>'UK-Imp (O)'!DF23*(1+Toeslagen!$Q$34)</f>
        <v>650</v>
      </c>
      <c r="DG23" s="201">
        <f>'UK-Imp (O)'!DG23*(1+Toeslagen!$Q$34)</f>
        <v>650</v>
      </c>
      <c r="DH23" s="201">
        <f>'UK-Imp (O)'!DH23*(1+Toeslagen!$Q$34)</f>
        <v>750</v>
      </c>
      <c r="DI23" s="201">
        <f>'UK-Imp (O)'!DI23*(1+Toeslagen!$Q$34)</f>
        <v>590</v>
      </c>
      <c r="DJ23" s="201">
        <f>'UK-Imp (O)'!DJ23*(1+Toeslagen!$Q$34)</f>
        <v>650</v>
      </c>
      <c r="DK23" s="201">
        <f>'UK-Imp (O)'!DK23*(1+Toeslagen!$Q$34)</f>
        <v>590</v>
      </c>
      <c r="DL23" s="201"/>
      <c r="DM23" s="201">
        <f>'UK-Imp (O)'!DM23*(1+Toeslagen!$Q$34)</f>
        <v>750</v>
      </c>
      <c r="DN23" s="201"/>
      <c r="DO23" s="201">
        <f>'UK-Imp (O)'!DO23*(1+Toeslagen!$Q$34)</f>
        <v>650</v>
      </c>
      <c r="DP23" s="201">
        <f>'UK-Imp (O)'!DP23*(1+Toeslagen!$Q$34)</f>
        <v>590</v>
      </c>
      <c r="DQ23" s="201">
        <f>'UK-Imp (O)'!DQ23*(1+Toeslagen!$Q$34)</f>
        <v>750</v>
      </c>
      <c r="DR23" s="201"/>
      <c r="DS23" s="201">
        <f>'UK-Imp (O)'!DS23*(1+Toeslagen!$Q$34)</f>
        <v>750</v>
      </c>
      <c r="DT23" s="201">
        <f>'UK-Imp (O)'!DT23*(1+Toeslagen!$Q$34)</f>
        <v>590</v>
      </c>
      <c r="DU23" s="201">
        <f>'UK-Imp (O)'!DU23*(1+Toeslagen!$Q$34)</f>
        <v>590</v>
      </c>
      <c r="DV23" s="201">
        <f>'UK-Imp (O)'!DV23*(1+Toeslagen!$Q$34)</f>
        <v>590</v>
      </c>
      <c r="DW23" s="201">
        <f>'UK-Imp (O)'!DW23*(1+Toeslagen!$Q$34)</f>
        <v>700</v>
      </c>
      <c r="DX23" s="201">
        <f>'UK-Imp (O)'!DX23*(1+Toeslagen!$Q$34)</f>
        <v>590</v>
      </c>
      <c r="DY23" s="201">
        <f>'UK-Imp (O)'!DY23*(1+Toeslagen!$Q$34)</f>
        <v>590</v>
      </c>
      <c r="DZ23" s="201">
        <f>'UK-Imp (O)'!DZ23*(1+Toeslagen!$Q$34)</f>
        <v>700</v>
      </c>
      <c r="EA23" s="201">
        <f>'UK-Imp (O)'!EA23*(1+Toeslagen!$Q$34)</f>
        <v>700</v>
      </c>
      <c r="EB23" s="201">
        <f>'UK-Imp (O)'!EB23*(1+Toeslagen!$Q$34)</f>
        <v>650</v>
      </c>
      <c r="EC23" s="201">
        <f>'UK-Imp (O)'!EC23*(1+Toeslagen!$Q$34)</f>
        <v>650</v>
      </c>
      <c r="ED23" s="201">
        <f>'UK-Imp (O)'!ED23*(1+Toeslagen!$Q$34)</f>
        <v>650</v>
      </c>
      <c r="EE23" s="201">
        <f>'UK-Imp (O)'!EE23*(1+Toeslagen!$Q$34)</f>
        <v>700</v>
      </c>
      <c r="EF23" s="201"/>
    </row>
    <row r="24" spans="1:136" ht="14.65" thickBot="1">
      <c r="A24" s="22" t="s">
        <v>680</v>
      </c>
      <c r="B24" s="1">
        <v>19</v>
      </c>
      <c r="C24" s="1"/>
      <c r="D24" s="1">
        <v>5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201"/>
      <c r="Q24" s="201">
        <f>'UK-Imp (O)'!Q24*(1+Toeslagen!$Q$34)</f>
        <v>590</v>
      </c>
      <c r="R24" s="201">
        <f>'UK-Imp (O)'!R24*(1+Toeslagen!$Q$34)</f>
        <v>650</v>
      </c>
      <c r="S24" s="201">
        <f>'UK-Imp (O)'!S24*(1+Toeslagen!$Q$34)</f>
        <v>650</v>
      </c>
      <c r="T24" s="201">
        <f>'UK-Imp (O)'!T24*(1+Toeslagen!$Q$34)</f>
        <v>700</v>
      </c>
      <c r="U24" s="201">
        <f>'UK-Imp (O)'!U24*(1+Toeslagen!$Q$34)</f>
        <v>700</v>
      </c>
      <c r="V24" s="201">
        <f>'UK-Imp (O)'!V24*(1+Toeslagen!$Q$34)</f>
        <v>700</v>
      </c>
      <c r="W24" s="201">
        <f>'UK-Imp (O)'!W24*(1+Toeslagen!$Q$34)</f>
        <v>700</v>
      </c>
      <c r="X24" s="201">
        <f>'UK-Imp (O)'!X24*(1+Toeslagen!$Q$34)</f>
        <v>590</v>
      </c>
      <c r="Y24" s="201">
        <f>'UK-Imp (O)'!Y24*(1+Toeslagen!$Q$34)</f>
        <v>590</v>
      </c>
      <c r="Z24" s="201">
        <f>'UK-Imp (O)'!Z24*(1+Toeslagen!$Q$34)</f>
        <v>650</v>
      </c>
      <c r="AA24" s="201"/>
      <c r="AB24" s="201">
        <f>'UK-Imp (O)'!AB24*(1+Toeslagen!$Q$34)</f>
        <v>750</v>
      </c>
      <c r="AC24" s="201">
        <f>'UK-Imp (O)'!AC24*(1+Toeslagen!$Q$34)</f>
        <v>590</v>
      </c>
      <c r="AD24" s="201">
        <f>'UK-Imp (O)'!AD24*(1+Toeslagen!$Q$34)</f>
        <v>750</v>
      </c>
      <c r="AE24" s="201">
        <f>'UK-Imp (O)'!AE24*(1+Toeslagen!$Q$34)</f>
        <v>700</v>
      </c>
      <c r="AF24" s="201">
        <f>'UK-Imp (O)'!AF24*(1+Toeslagen!$Q$34)</f>
        <v>590</v>
      </c>
      <c r="AG24" s="201">
        <f>'UK-Imp (O)'!AG24*(1+Toeslagen!$Q$34)</f>
        <v>590</v>
      </c>
      <c r="AH24" s="201">
        <f>'UK-Imp (O)'!AH24*(1+Toeslagen!$Q$34)</f>
        <v>590</v>
      </c>
      <c r="AI24" s="201">
        <f>'UK-Imp (O)'!AI24*(1+Toeslagen!$Q$34)</f>
        <v>590</v>
      </c>
      <c r="AJ24" s="201">
        <f>'UK-Imp (O)'!AJ24*(1+Toeslagen!$Q$34)</f>
        <v>650</v>
      </c>
      <c r="AK24" s="201">
        <f>'UK-Imp (O)'!AK24*(1+Toeslagen!$Q$34)</f>
        <v>700</v>
      </c>
      <c r="AL24" s="201">
        <f>'UK-Imp (O)'!AL24*(1+Toeslagen!$Q$34)</f>
        <v>590</v>
      </c>
      <c r="AM24" s="201"/>
      <c r="AN24" s="201">
        <f>'UK-Imp (O)'!AN24*(1+Toeslagen!$Q$34)</f>
        <v>650</v>
      </c>
      <c r="AO24" s="201"/>
      <c r="AP24" s="201">
        <f>'UK-Imp (O)'!AP24*(1+Toeslagen!$Q$34)</f>
        <v>750</v>
      </c>
      <c r="AQ24" s="201">
        <f>'UK-Imp (O)'!AQ24*(1+Toeslagen!$Q$34)</f>
        <v>750</v>
      </c>
      <c r="AR24" s="201">
        <f>'UK-Imp (O)'!AR24*(1+Toeslagen!$Q$34)</f>
        <v>650</v>
      </c>
      <c r="AS24" s="201">
        <f>'UK-Imp (O)'!AS24*(1+Toeslagen!$Q$34)</f>
        <v>700</v>
      </c>
      <c r="AT24" s="201">
        <f>'UK-Imp (O)'!AT24*(1+Toeslagen!$Q$34)</f>
        <v>650</v>
      </c>
      <c r="AU24" s="201">
        <f>'UK-Imp (O)'!AU24*(1+Toeslagen!$Q$34)</f>
        <v>590</v>
      </c>
      <c r="AV24" s="201">
        <f>'UK-Imp (O)'!AV24*(1+Toeslagen!$Q$34)</f>
        <v>590</v>
      </c>
      <c r="AW24" s="201"/>
      <c r="AX24" s="201">
        <f>'UK-Imp (O)'!AX24*(1+Toeslagen!$Q$34)</f>
        <v>590</v>
      </c>
      <c r="AY24" s="201">
        <f>'UK-Imp (O)'!AY24*(1+Toeslagen!$Q$34)</f>
        <v>750</v>
      </c>
      <c r="AZ24" s="201"/>
      <c r="BA24" s="201">
        <f>'UK-Imp (O)'!BA24*(1+Toeslagen!$Q$34)</f>
        <v>700</v>
      </c>
      <c r="BB24" s="201"/>
      <c r="BC24" s="201">
        <f>'UK-Imp (O)'!BC24*(1+Toeslagen!$Q$34)</f>
        <v>650</v>
      </c>
      <c r="BD24" s="201">
        <f>'UK-Imp (O)'!BD24*(1+Toeslagen!$Q$34)</f>
        <v>590</v>
      </c>
      <c r="BE24" s="201">
        <f>'UK-Imp (O)'!BE24*(1+Toeslagen!$Q$34)</f>
        <v>590</v>
      </c>
      <c r="BF24" s="201">
        <f>'UK-Imp (O)'!BF24*(1+Toeslagen!$Q$34)</f>
        <v>700</v>
      </c>
      <c r="BG24" s="201">
        <f>'UK-Imp (O)'!BG24*(1+Toeslagen!$Q$34)</f>
        <v>700</v>
      </c>
      <c r="BH24" s="201">
        <f>'UK-Imp (O)'!BH24*(1+Toeslagen!$Q$34)</f>
        <v>590</v>
      </c>
      <c r="BI24" s="201">
        <f>'UK-Imp (O)'!BI24*(1+Toeslagen!$Q$34)</f>
        <v>700</v>
      </c>
      <c r="BJ24" s="201"/>
      <c r="BK24" s="201">
        <f>'UK-Imp (O)'!BK24*(1+Toeslagen!$Q$34)</f>
        <v>700</v>
      </c>
      <c r="BL24" s="201">
        <f>'UK-Imp (O)'!BL24*(1+Toeslagen!$Q$34)</f>
        <v>700</v>
      </c>
      <c r="BM24" s="201">
        <f>'UK-Imp (O)'!BM24*(1+Toeslagen!$Q$34)</f>
        <v>590</v>
      </c>
      <c r="BN24" s="201">
        <f>'UK-Imp (O)'!BN24*(1+Toeslagen!$Q$34)</f>
        <v>590</v>
      </c>
      <c r="BO24" s="201"/>
      <c r="BP24" s="201"/>
      <c r="BQ24" s="201">
        <f>'UK-Imp (O)'!BQ24*(1+Toeslagen!$Q$34)</f>
        <v>590</v>
      </c>
      <c r="BR24" s="201"/>
      <c r="BS24" s="201"/>
      <c r="BT24" s="201">
        <f>'UK-Imp (O)'!BT24*(1+Toeslagen!$Q$34)</f>
        <v>700</v>
      </c>
      <c r="BU24" s="201">
        <f>'UK-Imp (O)'!BU24*(1+Toeslagen!$Q$34)</f>
        <v>750</v>
      </c>
      <c r="BV24" s="201"/>
      <c r="BW24" s="201">
        <f>'UK-Imp (O)'!BW24*(1+Toeslagen!$Q$34)</f>
        <v>650</v>
      </c>
      <c r="BX24" s="201"/>
      <c r="BY24" s="201">
        <f>'UK-Imp (O)'!BY24*(1+Toeslagen!$Q$34)</f>
        <v>650</v>
      </c>
      <c r="BZ24" s="201">
        <f>'UK-Imp (O)'!BZ24*(1+Toeslagen!$Q$34)</f>
        <v>700</v>
      </c>
      <c r="CA24" s="201">
        <f>'UK-Imp (O)'!CA24*(1+Toeslagen!$Q$34)</f>
        <v>590</v>
      </c>
      <c r="CB24" s="201">
        <f>'UK-Imp (O)'!CB24*(1+Toeslagen!$Q$34)</f>
        <v>700</v>
      </c>
      <c r="CC24" s="201">
        <f>'UK-Imp (O)'!CC24*(1+Toeslagen!$Q$34)</f>
        <v>590</v>
      </c>
      <c r="CD24" s="201">
        <f>'UK-Imp (O)'!CD24*(1+Toeslagen!$Q$34)</f>
        <v>590</v>
      </c>
      <c r="CE24" s="201"/>
      <c r="CF24" s="201">
        <f>'UK-Imp (O)'!CF24*(1+Toeslagen!$Q$34)</f>
        <v>590</v>
      </c>
      <c r="CG24" s="201">
        <f>'UK-Imp (O)'!CG24*(1+Toeslagen!$Q$34)</f>
        <v>750</v>
      </c>
      <c r="CH24" s="201">
        <f>'UK-Imp (O)'!CH24*(1+Toeslagen!$Q$34)</f>
        <v>650</v>
      </c>
      <c r="CI24" s="201">
        <f>'UK-Imp (O)'!CI24*(1+Toeslagen!$Q$34)</f>
        <v>590</v>
      </c>
      <c r="CJ24" s="201">
        <f>'UK-Imp (O)'!CJ24*(1+Toeslagen!$Q$34)</f>
        <v>750</v>
      </c>
      <c r="CK24" s="201">
        <f>'UK-Imp (O)'!CK24*(1+Toeslagen!$Q$34)</f>
        <v>590</v>
      </c>
      <c r="CL24" s="201">
        <f>'UK-Imp (O)'!CL24*(1+Toeslagen!$Q$34)</f>
        <v>590</v>
      </c>
      <c r="CM24" s="201">
        <f>'UK-Imp (O)'!CM24*(1+Toeslagen!$Q$34)</f>
        <v>700</v>
      </c>
      <c r="CN24" s="201">
        <f>'UK-Imp (O)'!CN24*(1+Toeslagen!$Q$34)</f>
        <v>590</v>
      </c>
      <c r="CO24" s="201"/>
      <c r="CP24" s="201">
        <f>'UK-Imp (O)'!CP24*(1+Toeslagen!$Q$34)</f>
        <v>590</v>
      </c>
      <c r="CQ24" s="201"/>
      <c r="CR24" s="201"/>
      <c r="CS24" s="201">
        <f>'UK-Imp (O)'!CS24*(1+Toeslagen!$Q$34)</f>
        <v>650</v>
      </c>
      <c r="CT24" s="201">
        <f>'UK-Imp (O)'!CT24*(1+Toeslagen!$Q$34)</f>
        <v>700</v>
      </c>
      <c r="CU24" s="201">
        <f>'UK-Imp (O)'!CU24*(1+Toeslagen!$Q$34)</f>
        <v>590</v>
      </c>
      <c r="CV24" s="201">
        <f>'UK-Imp (O)'!CV24*(1+Toeslagen!$Q$34)</f>
        <v>590</v>
      </c>
      <c r="CW24" s="201">
        <f>'UK-Imp (O)'!CW24*(1+Toeslagen!$Q$34)</f>
        <v>590</v>
      </c>
      <c r="CX24" s="201">
        <f>'UK-Imp (O)'!CX24*(1+Toeslagen!$Q$34)</f>
        <v>650</v>
      </c>
      <c r="CY24" s="201"/>
      <c r="CZ24" s="201">
        <f>'UK-Imp (O)'!CZ24*(1+Toeslagen!$Q$34)</f>
        <v>590</v>
      </c>
      <c r="DA24" s="201">
        <f>'UK-Imp (O)'!DA24*(1+Toeslagen!$Q$34)</f>
        <v>590</v>
      </c>
      <c r="DB24" s="201">
        <f>'UK-Imp (O)'!DB24*(1+Toeslagen!$Q$34)</f>
        <v>700</v>
      </c>
      <c r="DC24" s="201">
        <f>'UK-Imp (O)'!DC24*(1+Toeslagen!$Q$34)</f>
        <v>590</v>
      </c>
      <c r="DD24" s="201">
        <f>'UK-Imp (O)'!DD24*(1+Toeslagen!$Q$34)</f>
        <v>590</v>
      </c>
      <c r="DE24" s="201">
        <f>'UK-Imp (O)'!DE24*(1+Toeslagen!$Q$34)</f>
        <v>650</v>
      </c>
      <c r="DF24" s="201">
        <f>'UK-Imp (O)'!DF24*(1+Toeslagen!$Q$34)</f>
        <v>650</v>
      </c>
      <c r="DG24" s="201">
        <f>'UK-Imp (O)'!DG24*(1+Toeslagen!$Q$34)</f>
        <v>650</v>
      </c>
      <c r="DH24" s="201">
        <f>'UK-Imp (O)'!DH24*(1+Toeslagen!$Q$34)</f>
        <v>750</v>
      </c>
      <c r="DI24" s="201">
        <f>'UK-Imp (O)'!DI24*(1+Toeslagen!$Q$34)</f>
        <v>590</v>
      </c>
      <c r="DJ24" s="201">
        <f>'UK-Imp (O)'!DJ24*(1+Toeslagen!$Q$34)</f>
        <v>650</v>
      </c>
      <c r="DK24" s="201">
        <f>'UK-Imp (O)'!DK24*(1+Toeslagen!$Q$34)</f>
        <v>590</v>
      </c>
      <c r="DL24" s="201"/>
      <c r="DM24" s="201">
        <f>'UK-Imp (O)'!DM24*(1+Toeslagen!$Q$34)</f>
        <v>750</v>
      </c>
      <c r="DN24" s="201"/>
      <c r="DO24" s="201">
        <f>'UK-Imp (O)'!DO24*(1+Toeslagen!$Q$34)</f>
        <v>650</v>
      </c>
      <c r="DP24" s="201">
        <f>'UK-Imp (O)'!DP24*(1+Toeslagen!$Q$34)</f>
        <v>590</v>
      </c>
      <c r="DQ24" s="201">
        <f>'UK-Imp (O)'!DQ24*(1+Toeslagen!$Q$34)</f>
        <v>750</v>
      </c>
      <c r="DR24" s="201"/>
      <c r="DS24" s="201">
        <f>'UK-Imp (O)'!DS24*(1+Toeslagen!$Q$34)</f>
        <v>750</v>
      </c>
      <c r="DT24" s="201">
        <f>'UK-Imp (O)'!DT24*(1+Toeslagen!$Q$34)</f>
        <v>590</v>
      </c>
      <c r="DU24" s="201">
        <f>'UK-Imp (O)'!DU24*(1+Toeslagen!$Q$34)</f>
        <v>590</v>
      </c>
      <c r="DV24" s="201">
        <f>'UK-Imp (O)'!DV24*(1+Toeslagen!$Q$34)</f>
        <v>590</v>
      </c>
      <c r="DW24" s="201">
        <f>'UK-Imp (O)'!DW24*(1+Toeslagen!$Q$34)</f>
        <v>700</v>
      </c>
      <c r="DX24" s="201">
        <f>'UK-Imp (O)'!DX24*(1+Toeslagen!$Q$34)</f>
        <v>590</v>
      </c>
      <c r="DY24" s="201">
        <f>'UK-Imp (O)'!DY24*(1+Toeslagen!$Q$34)</f>
        <v>590</v>
      </c>
      <c r="DZ24" s="201">
        <f>'UK-Imp (O)'!DZ24*(1+Toeslagen!$Q$34)</f>
        <v>700</v>
      </c>
      <c r="EA24" s="201">
        <f>'UK-Imp (O)'!EA24*(1+Toeslagen!$Q$34)</f>
        <v>700</v>
      </c>
      <c r="EB24" s="201">
        <f>'UK-Imp (O)'!EB24*(1+Toeslagen!$Q$34)</f>
        <v>650</v>
      </c>
      <c r="EC24" s="201">
        <f>'UK-Imp (O)'!EC24*(1+Toeslagen!$Q$34)</f>
        <v>650</v>
      </c>
      <c r="ED24" s="201">
        <f>'UK-Imp (O)'!ED24*(1+Toeslagen!$Q$34)</f>
        <v>650</v>
      </c>
      <c r="EE24" s="201">
        <f>'UK-Imp (O)'!EE24*(1+Toeslagen!$Q$34)</f>
        <v>700</v>
      </c>
      <c r="EF24" s="201"/>
    </row>
    <row r="25" spans="1:136" ht="14.65" thickBot="1">
      <c r="A25" s="22" t="s">
        <v>681</v>
      </c>
      <c r="B25" s="1">
        <v>20</v>
      </c>
      <c r="C25" s="1"/>
      <c r="D25" s="1">
        <v>5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201"/>
      <c r="Q25" s="201">
        <f>'UK-Imp (O)'!Q25*(1+Toeslagen!$Q$34)</f>
        <v>590</v>
      </c>
      <c r="R25" s="201">
        <f>'UK-Imp (O)'!R25*(1+Toeslagen!$Q$34)</f>
        <v>650</v>
      </c>
      <c r="S25" s="201">
        <f>'UK-Imp (O)'!S25*(1+Toeslagen!$Q$34)</f>
        <v>650</v>
      </c>
      <c r="T25" s="201">
        <f>'UK-Imp (O)'!T25*(1+Toeslagen!$Q$34)</f>
        <v>700</v>
      </c>
      <c r="U25" s="201">
        <f>'UK-Imp (O)'!U25*(1+Toeslagen!$Q$34)</f>
        <v>700</v>
      </c>
      <c r="V25" s="201">
        <f>'UK-Imp (O)'!V25*(1+Toeslagen!$Q$34)</f>
        <v>700</v>
      </c>
      <c r="W25" s="201">
        <f>'UK-Imp (O)'!W25*(1+Toeslagen!$Q$34)</f>
        <v>700</v>
      </c>
      <c r="X25" s="201">
        <f>'UK-Imp (O)'!X25*(1+Toeslagen!$Q$34)</f>
        <v>590</v>
      </c>
      <c r="Y25" s="201">
        <f>'UK-Imp (O)'!Y25*(1+Toeslagen!$Q$34)</f>
        <v>590</v>
      </c>
      <c r="Z25" s="201">
        <f>'UK-Imp (O)'!Z25*(1+Toeslagen!$Q$34)</f>
        <v>650</v>
      </c>
      <c r="AA25" s="201"/>
      <c r="AB25" s="201">
        <f>'UK-Imp (O)'!AB25*(1+Toeslagen!$Q$34)</f>
        <v>750</v>
      </c>
      <c r="AC25" s="201">
        <f>'UK-Imp (O)'!AC25*(1+Toeslagen!$Q$34)</f>
        <v>590</v>
      </c>
      <c r="AD25" s="201">
        <f>'UK-Imp (O)'!AD25*(1+Toeslagen!$Q$34)</f>
        <v>750</v>
      </c>
      <c r="AE25" s="201">
        <f>'UK-Imp (O)'!AE25*(1+Toeslagen!$Q$34)</f>
        <v>700</v>
      </c>
      <c r="AF25" s="201">
        <f>'UK-Imp (O)'!AF25*(1+Toeslagen!$Q$34)</f>
        <v>590</v>
      </c>
      <c r="AG25" s="201">
        <f>'UK-Imp (O)'!AG25*(1+Toeslagen!$Q$34)</f>
        <v>590</v>
      </c>
      <c r="AH25" s="201">
        <f>'UK-Imp (O)'!AH25*(1+Toeslagen!$Q$34)</f>
        <v>590</v>
      </c>
      <c r="AI25" s="201">
        <f>'UK-Imp (O)'!AI25*(1+Toeslagen!$Q$34)</f>
        <v>590</v>
      </c>
      <c r="AJ25" s="201">
        <f>'UK-Imp (O)'!AJ25*(1+Toeslagen!$Q$34)</f>
        <v>650</v>
      </c>
      <c r="AK25" s="201">
        <f>'UK-Imp (O)'!AK25*(1+Toeslagen!$Q$34)</f>
        <v>700</v>
      </c>
      <c r="AL25" s="201">
        <f>'UK-Imp (O)'!AL25*(1+Toeslagen!$Q$34)</f>
        <v>590</v>
      </c>
      <c r="AM25" s="201"/>
      <c r="AN25" s="201">
        <f>'UK-Imp (O)'!AN25*(1+Toeslagen!$Q$34)</f>
        <v>650</v>
      </c>
      <c r="AO25" s="201"/>
      <c r="AP25" s="201">
        <f>'UK-Imp (O)'!AP25*(1+Toeslagen!$Q$34)</f>
        <v>750</v>
      </c>
      <c r="AQ25" s="201">
        <f>'UK-Imp (O)'!AQ25*(1+Toeslagen!$Q$34)</f>
        <v>750</v>
      </c>
      <c r="AR25" s="201">
        <f>'UK-Imp (O)'!AR25*(1+Toeslagen!$Q$34)</f>
        <v>650</v>
      </c>
      <c r="AS25" s="201">
        <f>'UK-Imp (O)'!AS25*(1+Toeslagen!$Q$34)</f>
        <v>700</v>
      </c>
      <c r="AT25" s="201">
        <f>'UK-Imp (O)'!AT25*(1+Toeslagen!$Q$34)</f>
        <v>650</v>
      </c>
      <c r="AU25" s="201">
        <f>'UK-Imp (O)'!AU25*(1+Toeslagen!$Q$34)</f>
        <v>590</v>
      </c>
      <c r="AV25" s="201">
        <f>'UK-Imp (O)'!AV25*(1+Toeslagen!$Q$34)</f>
        <v>590</v>
      </c>
      <c r="AW25" s="201"/>
      <c r="AX25" s="201">
        <f>'UK-Imp (O)'!AX25*(1+Toeslagen!$Q$34)</f>
        <v>590</v>
      </c>
      <c r="AY25" s="201">
        <f>'UK-Imp (O)'!AY25*(1+Toeslagen!$Q$34)</f>
        <v>750</v>
      </c>
      <c r="AZ25" s="201"/>
      <c r="BA25" s="201">
        <f>'UK-Imp (O)'!BA25*(1+Toeslagen!$Q$34)</f>
        <v>700</v>
      </c>
      <c r="BB25" s="201"/>
      <c r="BC25" s="201">
        <f>'UK-Imp (O)'!BC25*(1+Toeslagen!$Q$34)</f>
        <v>650</v>
      </c>
      <c r="BD25" s="201">
        <f>'UK-Imp (O)'!BD25*(1+Toeslagen!$Q$34)</f>
        <v>590</v>
      </c>
      <c r="BE25" s="201">
        <f>'UK-Imp (O)'!BE25*(1+Toeslagen!$Q$34)</f>
        <v>590</v>
      </c>
      <c r="BF25" s="201">
        <f>'UK-Imp (O)'!BF25*(1+Toeslagen!$Q$34)</f>
        <v>700</v>
      </c>
      <c r="BG25" s="201">
        <f>'UK-Imp (O)'!BG25*(1+Toeslagen!$Q$34)</f>
        <v>700</v>
      </c>
      <c r="BH25" s="201">
        <f>'UK-Imp (O)'!BH25*(1+Toeslagen!$Q$34)</f>
        <v>590</v>
      </c>
      <c r="BI25" s="201">
        <f>'UK-Imp (O)'!BI25*(1+Toeslagen!$Q$34)</f>
        <v>700</v>
      </c>
      <c r="BJ25" s="201"/>
      <c r="BK25" s="201">
        <f>'UK-Imp (O)'!BK25*(1+Toeslagen!$Q$34)</f>
        <v>700</v>
      </c>
      <c r="BL25" s="201">
        <f>'UK-Imp (O)'!BL25*(1+Toeslagen!$Q$34)</f>
        <v>700</v>
      </c>
      <c r="BM25" s="201">
        <f>'UK-Imp (O)'!BM25*(1+Toeslagen!$Q$34)</f>
        <v>590</v>
      </c>
      <c r="BN25" s="201">
        <f>'UK-Imp (O)'!BN25*(1+Toeslagen!$Q$34)</f>
        <v>590</v>
      </c>
      <c r="BO25" s="201"/>
      <c r="BP25" s="201"/>
      <c r="BQ25" s="201">
        <f>'UK-Imp (O)'!BQ25*(1+Toeslagen!$Q$34)</f>
        <v>590</v>
      </c>
      <c r="BR25" s="201"/>
      <c r="BS25" s="201"/>
      <c r="BT25" s="201">
        <f>'UK-Imp (O)'!BT25*(1+Toeslagen!$Q$34)</f>
        <v>700</v>
      </c>
      <c r="BU25" s="201">
        <f>'UK-Imp (O)'!BU25*(1+Toeslagen!$Q$34)</f>
        <v>750</v>
      </c>
      <c r="BV25" s="201"/>
      <c r="BW25" s="201">
        <f>'UK-Imp (O)'!BW25*(1+Toeslagen!$Q$34)</f>
        <v>650</v>
      </c>
      <c r="BX25" s="201"/>
      <c r="BY25" s="201">
        <f>'UK-Imp (O)'!BY25*(1+Toeslagen!$Q$34)</f>
        <v>650</v>
      </c>
      <c r="BZ25" s="201">
        <f>'UK-Imp (O)'!BZ25*(1+Toeslagen!$Q$34)</f>
        <v>700</v>
      </c>
      <c r="CA25" s="201">
        <f>'UK-Imp (O)'!CA25*(1+Toeslagen!$Q$34)</f>
        <v>590</v>
      </c>
      <c r="CB25" s="201">
        <f>'UK-Imp (O)'!CB25*(1+Toeslagen!$Q$34)</f>
        <v>700</v>
      </c>
      <c r="CC25" s="201">
        <f>'UK-Imp (O)'!CC25*(1+Toeslagen!$Q$34)</f>
        <v>590</v>
      </c>
      <c r="CD25" s="201">
        <f>'UK-Imp (O)'!CD25*(1+Toeslagen!$Q$34)</f>
        <v>590</v>
      </c>
      <c r="CE25" s="201"/>
      <c r="CF25" s="201">
        <f>'UK-Imp (O)'!CF25*(1+Toeslagen!$Q$34)</f>
        <v>590</v>
      </c>
      <c r="CG25" s="201">
        <f>'UK-Imp (O)'!CG25*(1+Toeslagen!$Q$34)</f>
        <v>750</v>
      </c>
      <c r="CH25" s="201">
        <f>'UK-Imp (O)'!CH25*(1+Toeslagen!$Q$34)</f>
        <v>650</v>
      </c>
      <c r="CI25" s="201">
        <f>'UK-Imp (O)'!CI25*(1+Toeslagen!$Q$34)</f>
        <v>590</v>
      </c>
      <c r="CJ25" s="201">
        <f>'UK-Imp (O)'!CJ25*(1+Toeslagen!$Q$34)</f>
        <v>750</v>
      </c>
      <c r="CK25" s="201">
        <f>'UK-Imp (O)'!CK25*(1+Toeslagen!$Q$34)</f>
        <v>590</v>
      </c>
      <c r="CL25" s="201">
        <f>'UK-Imp (O)'!CL25*(1+Toeslagen!$Q$34)</f>
        <v>590</v>
      </c>
      <c r="CM25" s="201">
        <f>'UK-Imp (O)'!CM25*(1+Toeslagen!$Q$34)</f>
        <v>700</v>
      </c>
      <c r="CN25" s="201">
        <f>'UK-Imp (O)'!CN25*(1+Toeslagen!$Q$34)</f>
        <v>590</v>
      </c>
      <c r="CO25" s="201"/>
      <c r="CP25" s="201">
        <f>'UK-Imp (O)'!CP25*(1+Toeslagen!$Q$34)</f>
        <v>590</v>
      </c>
      <c r="CQ25" s="201"/>
      <c r="CR25" s="201"/>
      <c r="CS25" s="201">
        <f>'UK-Imp (O)'!CS25*(1+Toeslagen!$Q$34)</f>
        <v>650</v>
      </c>
      <c r="CT25" s="201">
        <f>'UK-Imp (O)'!CT25*(1+Toeslagen!$Q$34)</f>
        <v>700</v>
      </c>
      <c r="CU25" s="201">
        <f>'UK-Imp (O)'!CU25*(1+Toeslagen!$Q$34)</f>
        <v>590</v>
      </c>
      <c r="CV25" s="201">
        <f>'UK-Imp (O)'!CV25*(1+Toeslagen!$Q$34)</f>
        <v>590</v>
      </c>
      <c r="CW25" s="201">
        <f>'UK-Imp (O)'!CW25*(1+Toeslagen!$Q$34)</f>
        <v>590</v>
      </c>
      <c r="CX25" s="201">
        <f>'UK-Imp (O)'!CX25*(1+Toeslagen!$Q$34)</f>
        <v>650</v>
      </c>
      <c r="CY25" s="201"/>
      <c r="CZ25" s="201">
        <f>'UK-Imp (O)'!CZ25*(1+Toeslagen!$Q$34)</f>
        <v>590</v>
      </c>
      <c r="DA25" s="201">
        <f>'UK-Imp (O)'!DA25*(1+Toeslagen!$Q$34)</f>
        <v>590</v>
      </c>
      <c r="DB25" s="201">
        <f>'UK-Imp (O)'!DB25*(1+Toeslagen!$Q$34)</f>
        <v>700</v>
      </c>
      <c r="DC25" s="201">
        <f>'UK-Imp (O)'!DC25*(1+Toeslagen!$Q$34)</f>
        <v>590</v>
      </c>
      <c r="DD25" s="201">
        <f>'UK-Imp (O)'!DD25*(1+Toeslagen!$Q$34)</f>
        <v>590</v>
      </c>
      <c r="DE25" s="201">
        <f>'UK-Imp (O)'!DE25*(1+Toeslagen!$Q$34)</f>
        <v>650</v>
      </c>
      <c r="DF25" s="201">
        <f>'UK-Imp (O)'!DF25*(1+Toeslagen!$Q$34)</f>
        <v>650</v>
      </c>
      <c r="DG25" s="201">
        <f>'UK-Imp (O)'!DG25*(1+Toeslagen!$Q$34)</f>
        <v>650</v>
      </c>
      <c r="DH25" s="201">
        <f>'UK-Imp (O)'!DH25*(1+Toeslagen!$Q$34)</f>
        <v>750</v>
      </c>
      <c r="DI25" s="201">
        <f>'UK-Imp (O)'!DI25*(1+Toeslagen!$Q$34)</f>
        <v>590</v>
      </c>
      <c r="DJ25" s="201">
        <f>'UK-Imp (O)'!DJ25*(1+Toeslagen!$Q$34)</f>
        <v>650</v>
      </c>
      <c r="DK25" s="201">
        <f>'UK-Imp (O)'!DK25*(1+Toeslagen!$Q$34)</f>
        <v>590</v>
      </c>
      <c r="DL25" s="201"/>
      <c r="DM25" s="201">
        <f>'UK-Imp (O)'!DM25*(1+Toeslagen!$Q$34)</f>
        <v>750</v>
      </c>
      <c r="DN25" s="201"/>
      <c r="DO25" s="201">
        <f>'UK-Imp (O)'!DO25*(1+Toeslagen!$Q$34)</f>
        <v>650</v>
      </c>
      <c r="DP25" s="201">
        <f>'UK-Imp (O)'!DP25*(1+Toeslagen!$Q$34)</f>
        <v>590</v>
      </c>
      <c r="DQ25" s="201">
        <f>'UK-Imp (O)'!DQ25*(1+Toeslagen!$Q$34)</f>
        <v>750</v>
      </c>
      <c r="DR25" s="201"/>
      <c r="DS25" s="201">
        <f>'UK-Imp (O)'!DS25*(1+Toeslagen!$Q$34)</f>
        <v>750</v>
      </c>
      <c r="DT25" s="201">
        <f>'UK-Imp (O)'!DT25*(1+Toeslagen!$Q$34)</f>
        <v>590</v>
      </c>
      <c r="DU25" s="201">
        <f>'UK-Imp (O)'!DU25*(1+Toeslagen!$Q$34)</f>
        <v>590</v>
      </c>
      <c r="DV25" s="201">
        <f>'UK-Imp (O)'!DV25*(1+Toeslagen!$Q$34)</f>
        <v>590</v>
      </c>
      <c r="DW25" s="201">
        <f>'UK-Imp (O)'!DW25*(1+Toeslagen!$Q$34)</f>
        <v>700</v>
      </c>
      <c r="DX25" s="201">
        <f>'UK-Imp (O)'!DX25*(1+Toeslagen!$Q$34)</f>
        <v>590</v>
      </c>
      <c r="DY25" s="201">
        <f>'UK-Imp (O)'!DY25*(1+Toeslagen!$Q$34)</f>
        <v>590</v>
      </c>
      <c r="DZ25" s="201">
        <f>'UK-Imp (O)'!DZ25*(1+Toeslagen!$Q$34)</f>
        <v>700</v>
      </c>
      <c r="EA25" s="201">
        <f>'UK-Imp (O)'!EA25*(1+Toeslagen!$Q$34)</f>
        <v>700</v>
      </c>
      <c r="EB25" s="201">
        <f>'UK-Imp (O)'!EB25*(1+Toeslagen!$Q$34)</f>
        <v>650</v>
      </c>
      <c r="EC25" s="201">
        <f>'UK-Imp (O)'!EC25*(1+Toeslagen!$Q$34)</f>
        <v>650</v>
      </c>
      <c r="ED25" s="201">
        <f>'UK-Imp (O)'!ED25*(1+Toeslagen!$Q$34)</f>
        <v>650</v>
      </c>
      <c r="EE25" s="201">
        <f>'UK-Imp (O)'!EE25*(1+Toeslagen!$Q$34)</f>
        <v>700</v>
      </c>
      <c r="EF25" s="201"/>
    </row>
    <row r="26" spans="1:136" ht="14.65" thickBot="1">
      <c r="A26" s="22" t="s">
        <v>682</v>
      </c>
      <c r="B26" s="1">
        <v>21</v>
      </c>
      <c r="C26" s="1"/>
      <c r="D26" s="1">
        <v>5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201"/>
      <c r="Q26" s="201">
        <f>'UK-Imp (O)'!Q26*(1+Toeslagen!$Q$34)</f>
        <v>590</v>
      </c>
      <c r="R26" s="201">
        <f>'UK-Imp (O)'!R26*(1+Toeslagen!$Q$34)</f>
        <v>650</v>
      </c>
      <c r="S26" s="201">
        <f>'UK-Imp (O)'!S26*(1+Toeslagen!$Q$34)</f>
        <v>650</v>
      </c>
      <c r="T26" s="201">
        <f>'UK-Imp (O)'!T26*(1+Toeslagen!$Q$34)</f>
        <v>700</v>
      </c>
      <c r="U26" s="201">
        <f>'UK-Imp (O)'!U26*(1+Toeslagen!$Q$34)</f>
        <v>700</v>
      </c>
      <c r="V26" s="201">
        <f>'UK-Imp (O)'!V26*(1+Toeslagen!$Q$34)</f>
        <v>700</v>
      </c>
      <c r="W26" s="201">
        <f>'UK-Imp (O)'!W26*(1+Toeslagen!$Q$34)</f>
        <v>700</v>
      </c>
      <c r="X26" s="201">
        <f>'UK-Imp (O)'!X26*(1+Toeslagen!$Q$34)</f>
        <v>590</v>
      </c>
      <c r="Y26" s="201">
        <f>'UK-Imp (O)'!Y26*(1+Toeslagen!$Q$34)</f>
        <v>590</v>
      </c>
      <c r="Z26" s="201">
        <f>'UK-Imp (O)'!Z26*(1+Toeslagen!$Q$34)</f>
        <v>650</v>
      </c>
      <c r="AA26" s="201"/>
      <c r="AB26" s="201">
        <f>'UK-Imp (O)'!AB26*(1+Toeslagen!$Q$34)</f>
        <v>750</v>
      </c>
      <c r="AC26" s="201">
        <f>'UK-Imp (O)'!AC26*(1+Toeslagen!$Q$34)</f>
        <v>590</v>
      </c>
      <c r="AD26" s="201">
        <f>'UK-Imp (O)'!AD26*(1+Toeslagen!$Q$34)</f>
        <v>750</v>
      </c>
      <c r="AE26" s="201">
        <f>'UK-Imp (O)'!AE26*(1+Toeslagen!$Q$34)</f>
        <v>700</v>
      </c>
      <c r="AF26" s="201">
        <f>'UK-Imp (O)'!AF26*(1+Toeslagen!$Q$34)</f>
        <v>590</v>
      </c>
      <c r="AG26" s="201">
        <f>'UK-Imp (O)'!AG26*(1+Toeslagen!$Q$34)</f>
        <v>590</v>
      </c>
      <c r="AH26" s="201">
        <f>'UK-Imp (O)'!AH26*(1+Toeslagen!$Q$34)</f>
        <v>590</v>
      </c>
      <c r="AI26" s="201">
        <f>'UK-Imp (O)'!AI26*(1+Toeslagen!$Q$34)</f>
        <v>590</v>
      </c>
      <c r="AJ26" s="201">
        <f>'UK-Imp (O)'!AJ26*(1+Toeslagen!$Q$34)</f>
        <v>650</v>
      </c>
      <c r="AK26" s="201">
        <f>'UK-Imp (O)'!AK26*(1+Toeslagen!$Q$34)</f>
        <v>700</v>
      </c>
      <c r="AL26" s="201">
        <f>'UK-Imp (O)'!AL26*(1+Toeslagen!$Q$34)</f>
        <v>590</v>
      </c>
      <c r="AM26" s="201"/>
      <c r="AN26" s="201">
        <f>'UK-Imp (O)'!AN26*(1+Toeslagen!$Q$34)</f>
        <v>650</v>
      </c>
      <c r="AO26" s="201"/>
      <c r="AP26" s="201">
        <f>'UK-Imp (O)'!AP26*(1+Toeslagen!$Q$34)</f>
        <v>750</v>
      </c>
      <c r="AQ26" s="201">
        <f>'UK-Imp (O)'!AQ26*(1+Toeslagen!$Q$34)</f>
        <v>750</v>
      </c>
      <c r="AR26" s="201">
        <f>'UK-Imp (O)'!AR26*(1+Toeslagen!$Q$34)</f>
        <v>650</v>
      </c>
      <c r="AS26" s="201">
        <f>'UK-Imp (O)'!AS26*(1+Toeslagen!$Q$34)</f>
        <v>700</v>
      </c>
      <c r="AT26" s="201">
        <f>'UK-Imp (O)'!AT26*(1+Toeslagen!$Q$34)</f>
        <v>650</v>
      </c>
      <c r="AU26" s="201">
        <f>'UK-Imp (O)'!AU26*(1+Toeslagen!$Q$34)</f>
        <v>590</v>
      </c>
      <c r="AV26" s="201">
        <f>'UK-Imp (O)'!AV26*(1+Toeslagen!$Q$34)</f>
        <v>590</v>
      </c>
      <c r="AW26" s="201"/>
      <c r="AX26" s="201">
        <f>'UK-Imp (O)'!AX26*(1+Toeslagen!$Q$34)</f>
        <v>590</v>
      </c>
      <c r="AY26" s="201">
        <f>'UK-Imp (O)'!AY26*(1+Toeslagen!$Q$34)</f>
        <v>750</v>
      </c>
      <c r="AZ26" s="201"/>
      <c r="BA26" s="201">
        <f>'UK-Imp (O)'!BA26*(1+Toeslagen!$Q$34)</f>
        <v>700</v>
      </c>
      <c r="BB26" s="201"/>
      <c r="BC26" s="201">
        <f>'UK-Imp (O)'!BC26*(1+Toeslagen!$Q$34)</f>
        <v>650</v>
      </c>
      <c r="BD26" s="201">
        <f>'UK-Imp (O)'!BD26*(1+Toeslagen!$Q$34)</f>
        <v>590</v>
      </c>
      <c r="BE26" s="201">
        <f>'UK-Imp (O)'!BE26*(1+Toeslagen!$Q$34)</f>
        <v>590</v>
      </c>
      <c r="BF26" s="201">
        <f>'UK-Imp (O)'!BF26*(1+Toeslagen!$Q$34)</f>
        <v>700</v>
      </c>
      <c r="BG26" s="201">
        <f>'UK-Imp (O)'!BG26*(1+Toeslagen!$Q$34)</f>
        <v>700</v>
      </c>
      <c r="BH26" s="201">
        <f>'UK-Imp (O)'!BH26*(1+Toeslagen!$Q$34)</f>
        <v>590</v>
      </c>
      <c r="BI26" s="201">
        <f>'UK-Imp (O)'!BI26*(1+Toeslagen!$Q$34)</f>
        <v>700</v>
      </c>
      <c r="BJ26" s="201"/>
      <c r="BK26" s="201">
        <f>'UK-Imp (O)'!BK26*(1+Toeslagen!$Q$34)</f>
        <v>700</v>
      </c>
      <c r="BL26" s="201">
        <f>'UK-Imp (O)'!BL26*(1+Toeslagen!$Q$34)</f>
        <v>700</v>
      </c>
      <c r="BM26" s="201">
        <f>'UK-Imp (O)'!BM26*(1+Toeslagen!$Q$34)</f>
        <v>590</v>
      </c>
      <c r="BN26" s="201">
        <f>'UK-Imp (O)'!BN26*(1+Toeslagen!$Q$34)</f>
        <v>590</v>
      </c>
      <c r="BO26" s="201"/>
      <c r="BP26" s="201"/>
      <c r="BQ26" s="201">
        <f>'UK-Imp (O)'!BQ26*(1+Toeslagen!$Q$34)</f>
        <v>590</v>
      </c>
      <c r="BR26" s="201"/>
      <c r="BS26" s="201"/>
      <c r="BT26" s="201">
        <f>'UK-Imp (O)'!BT26*(1+Toeslagen!$Q$34)</f>
        <v>700</v>
      </c>
      <c r="BU26" s="201">
        <f>'UK-Imp (O)'!BU26*(1+Toeslagen!$Q$34)</f>
        <v>750</v>
      </c>
      <c r="BV26" s="201"/>
      <c r="BW26" s="201">
        <f>'UK-Imp (O)'!BW26*(1+Toeslagen!$Q$34)</f>
        <v>650</v>
      </c>
      <c r="BX26" s="201"/>
      <c r="BY26" s="201">
        <f>'UK-Imp (O)'!BY26*(1+Toeslagen!$Q$34)</f>
        <v>650</v>
      </c>
      <c r="BZ26" s="201">
        <f>'UK-Imp (O)'!BZ26*(1+Toeslagen!$Q$34)</f>
        <v>700</v>
      </c>
      <c r="CA26" s="201">
        <f>'UK-Imp (O)'!CA26*(1+Toeslagen!$Q$34)</f>
        <v>590</v>
      </c>
      <c r="CB26" s="201">
        <f>'UK-Imp (O)'!CB26*(1+Toeslagen!$Q$34)</f>
        <v>700</v>
      </c>
      <c r="CC26" s="201">
        <f>'UK-Imp (O)'!CC26*(1+Toeslagen!$Q$34)</f>
        <v>590</v>
      </c>
      <c r="CD26" s="201">
        <f>'UK-Imp (O)'!CD26*(1+Toeslagen!$Q$34)</f>
        <v>590</v>
      </c>
      <c r="CE26" s="201"/>
      <c r="CF26" s="201">
        <f>'UK-Imp (O)'!CF26*(1+Toeslagen!$Q$34)</f>
        <v>590</v>
      </c>
      <c r="CG26" s="201">
        <f>'UK-Imp (O)'!CG26*(1+Toeslagen!$Q$34)</f>
        <v>750</v>
      </c>
      <c r="CH26" s="201">
        <f>'UK-Imp (O)'!CH26*(1+Toeslagen!$Q$34)</f>
        <v>650</v>
      </c>
      <c r="CI26" s="201">
        <f>'UK-Imp (O)'!CI26*(1+Toeslagen!$Q$34)</f>
        <v>590</v>
      </c>
      <c r="CJ26" s="201">
        <f>'UK-Imp (O)'!CJ26*(1+Toeslagen!$Q$34)</f>
        <v>750</v>
      </c>
      <c r="CK26" s="201">
        <f>'UK-Imp (O)'!CK26*(1+Toeslagen!$Q$34)</f>
        <v>590</v>
      </c>
      <c r="CL26" s="201">
        <f>'UK-Imp (O)'!CL26*(1+Toeslagen!$Q$34)</f>
        <v>590</v>
      </c>
      <c r="CM26" s="201">
        <f>'UK-Imp (O)'!CM26*(1+Toeslagen!$Q$34)</f>
        <v>700</v>
      </c>
      <c r="CN26" s="201">
        <f>'UK-Imp (O)'!CN26*(1+Toeslagen!$Q$34)</f>
        <v>590</v>
      </c>
      <c r="CO26" s="201"/>
      <c r="CP26" s="201">
        <f>'UK-Imp (O)'!CP26*(1+Toeslagen!$Q$34)</f>
        <v>590</v>
      </c>
      <c r="CQ26" s="201"/>
      <c r="CR26" s="201"/>
      <c r="CS26" s="201">
        <f>'UK-Imp (O)'!CS26*(1+Toeslagen!$Q$34)</f>
        <v>650</v>
      </c>
      <c r="CT26" s="201">
        <f>'UK-Imp (O)'!CT26*(1+Toeslagen!$Q$34)</f>
        <v>700</v>
      </c>
      <c r="CU26" s="201">
        <f>'UK-Imp (O)'!CU26*(1+Toeslagen!$Q$34)</f>
        <v>590</v>
      </c>
      <c r="CV26" s="201">
        <f>'UK-Imp (O)'!CV26*(1+Toeslagen!$Q$34)</f>
        <v>590</v>
      </c>
      <c r="CW26" s="201">
        <f>'UK-Imp (O)'!CW26*(1+Toeslagen!$Q$34)</f>
        <v>590</v>
      </c>
      <c r="CX26" s="201">
        <f>'UK-Imp (O)'!CX26*(1+Toeslagen!$Q$34)</f>
        <v>650</v>
      </c>
      <c r="CY26" s="201"/>
      <c r="CZ26" s="201">
        <f>'UK-Imp (O)'!CZ26*(1+Toeslagen!$Q$34)</f>
        <v>590</v>
      </c>
      <c r="DA26" s="201">
        <f>'UK-Imp (O)'!DA26*(1+Toeslagen!$Q$34)</f>
        <v>590</v>
      </c>
      <c r="DB26" s="201">
        <f>'UK-Imp (O)'!DB26*(1+Toeslagen!$Q$34)</f>
        <v>700</v>
      </c>
      <c r="DC26" s="201">
        <f>'UK-Imp (O)'!DC26*(1+Toeslagen!$Q$34)</f>
        <v>590</v>
      </c>
      <c r="DD26" s="201">
        <f>'UK-Imp (O)'!DD26*(1+Toeslagen!$Q$34)</f>
        <v>590</v>
      </c>
      <c r="DE26" s="201">
        <f>'UK-Imp (O)'!DE26*(1+Toeslagen!$Q$34)</f>
        <v>650</v>
      </c>
      <c r="DF26" s="201">
        <f>'UK-Imp (O)'!DF26*(1+Toeslagen!$Q$34)</f>
        <v>650</v>
      </c>
      <c r="DG26" s="201">
        <f>'UK-Imp (O)'!DG26*(1+Toeslagen!$Q$34)</f>
        <v>650</v>
      </c>
      <c r="DH26" s="201">
        <f>'UK-Imp (O)'!DH26*(1+Toeslagen!$Q$34)</f>
        <v>750</v>
      </c>
      <c r="DI26" s="201">
        <f>'UK-Imp (O)'!DI26*(1+Toeslagen!$Q$34)</f>
        <v>590</v>
      </c>
      <c r="DJ26" s="201">
        <f>'UK-Imp (O)'!DJ26*(1+Toeslagen!$Q$34)</f>
        <v>650</v>
      </c>
      <c r="DK26" s="201">
        <f>'UK-Imp (O)'!DK26*(1+Toeslagen!$Q$34)</f>
        <v>590</v>
      </c>
      <c r="DL26" s="201"/>
      <c r="DM26" s="201">
        <f>'UK-Imp (O)'!DM26*(1+Toeslagen!$Q$34)</f>
        <v>750</v>
      </c>
      <c r="DN26" s="201"/>
      <c r="DO26" s="201">
        <f>'UK-Imp (O)'!DO26*(1+Toeslagen!$Q$34)</f>
        <v>650</v>
      </c>
      <c r="DP26" s="201">
        <f>'UK-Imp (O)'!DP26*(1+Toeslagen!$Q$34)</f>
        <v>590</v>
      </c>
      <c r="DQ26" s="201">
        <f>'UK-Imp (O)'!DQ26*(1+Toeslagen!$Q$34)</f>
        <v>750</v>
      </c>
      <c r="DR26" s="201"/>
      <c r="DS26" s="201">
        <f>'UK-Imp (O)'!DS26*(1+Toeslagen!$Q$34)</f>
        <v>750</v>
      </c>
      <c r="DT26" s="201">
        <f>'UK-Imp (O)'!DT26*(1+Toeslagen!$Q$34)</f>
        <v>590</v>
      </c>
      <c r="DU26" s="201">
        <f>'UK-Imp (O)'!DU26*(1+Toeslagen!$Q$34)</f>
        <v>590</v>
      </c>
      <c r="DV26" s="201">
        <f>'UK-Imp (O)'!DV26*(1+Toeslagen!$Q$34)</f>
        <v>590</v>
      </c>
      <c r="DW26" s="201">
        <f>'UK-Imp (O)'!DW26*(1+Toeslagen!$Q$34)</f>
        <v>700</v>
      </c>
      <c r="DX26" s="201">
        <f>'UK-Imp (O)'!DX26*(1+Toeslagen!$Q$34)</f>
        <v>590</v>
      </c>
      <c r="DY26" s="201">
        <f>'UK-Imp (O)'!DY26*(1+Toeslagen!$Q$34)</f>
        <v>590</v>
      </c>
      <c r="DZ26" s="201">
        <f>'UK-Imp (O)'!DZ26*(1+Toeslagen!$Q$34)</f>
        <v>700</v>
      </c>
      <c r="EA26" s="201">
        <f>'UK-Imp (O)'!EA26*(1+Toeslagen!$Q$34)</f>
        <v>700</v>
      </c>
      <c r="EB26" s="201">
        <f>'UK-Imp (O)'!EB26*(1+Toeslagen!$Q$34)</f>
        <v>650</v>
      </c>
      <c r="EC26" s="201">
        <f>'UK-Imp (O)'!EC26*(1+Toeslagen!$Q$34)</f>
        <v>650</v>
      </c>
      <c r="ED26" s="201">
        <f>'UK-Imp (O)'!ED26*(1+Toeslagen!$Q$34)</f>
        <v>650</v>
      </c>
      <c r="EE26" s="201">
        <f>'UK-Imp (O)'!EE26*(1+Toeslagen!$Q$34)</f>
        <v>700</v>
      </c>
      <c r="EF26" s="201"/>
    </row>
    <row r="27" spans="1:136" ht="14.65" thickBot="1">
      <c r="A27" s="22" t="s">
        <v>683</v>
      </c>
      <c r="B27" s="1">
        <v>22</v>
      </c>
      <c r="C27" s="1"/>
      <c r="D27" s="1">
        <v>5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201"/>
      <c r="Q27" s="201">
        <f>'UK-Imp (O)'!Q27*(1+Toeslagen!$Q$34)</f>
        <v>625</v>
      </c>
      <c r="R27" s="201">
        <f>'UK-Imp (O)'!R27*(1+Toeslagen!$Q$34)</f>
        <v>684</v>
      </c>
      <c r="S27" s="201">
        <f>'UK-Imp (O)'!S27*(1+Toeslagen!$Q$34)</f>
        <v>684</v>
      </c>
      <c r="T27" s="201">
        <f>'UK-Imp (O)'!T27*(1+Toeslagen!$Q$34)</f>
        <v>734</v>
      </c>
      <c r="U27" s="201">
        <f>'UK-Imp (O)'!U27*(1+Toeslagen!$Q$34)</f>
        <v>734</v>
      </c>
      <c r="V27" s="201">
        <f>'UK-Imp (O)'!V27*(1+Toeslagen!$Q$34)</f>
        <v>734</v>
      </c>
      <c r="W27" s="201">
        <f>'UK-Imp (O)'!W27*(1+Toeslagen!$Q$34)</f>
        <v>734</v>
      </c>
      <c r="X27" s="201">
        <f>'UK-Imp (O)'!X27*(1+Toeslagen!$Q$34)</f>
        <v>625</v>
      </c>
      <c r="Y27" s="201">
        <f>'UK-Imp (O)'!Y27*(1+Toeslagen!$Q$34)</f>
        <v>625</v>
      </c>
      <c r="Z27" s="201">
        <f>'UK-Imp (O)'!Z27*(1+Toeslagen!$Q$34)</f>
        <v>684</v>
      </c>
      <c r="AA27" s="201"/>
      <c r="AB27" s="201">
        <f>'UK-Imp (O)'!AB27*(1+Toeslagen!$Q$34)</f>
        <v>784</v>
      </c>
      <c r="AC27" s="201">
        <f>'UK-Imp (O)'!AC27*(1+Toeslagen!$Q$34)</f>
        <v>625</v>
      </c>
      <c r="AD27" s="201">
        <f>'UK-Imp (O)'!AD27*(1+Toeslagen!$Q$34)</f>
        <v>784</v>
      </c>
      <c r="AE27" s="201">
        <f>'UK-Imp (O)'!AE27*(1+Toeslagen!$Q$34)</f>
        <v>734</v>
      </c>
      <c r="AF27" s="201">
        <f>'UK-Imp (O)'!AF27*(1+Toeslagen!$Q$34)</f>
        <v>625</v>
      </c>
      <c r="AG27" s="201">
        <f>'UK-Imp (O)'!AG27*(1+Toeslagen!$Q$34)</f>
        <v>625</v>
      </c>
      <c r="AH27" s="201">
        <f>'UK-Imp (O)'!AH27*(1+Toeslagen!$Q$34)</f>
        <v>625</v>
      </c>
      <c r="AI27" s="201">
        <f>'UK-Imp (O)'!AI27*(1+Toeslagen!$Q$34)</f>
        <v>625</v>
      </c>
      <c r="AJ27" s="201">
        <f>'UK-Imp (O)'!AJ27*(1+Toeslagen!$Q$34)</f>
        <v>684</v>
      </c>
      <c r="AK27" s="201">
        <f>'UK-Imp (O)'!AK27*(1+Toeslagen!$Q$34)</f>
        <v>734</v>
      </c>
      <c r="AL27" s="201">
        <f>'UK-Imp (O)'!AL27*(1+Toeslagen!$Q$34)</f>
        <v>625</v>
      </c>
      <c r="AM27" s="201"/>
      <c r="AN27" s="201">
        <f>'UK-Imp (O)'!AN27*(1+Toeslagen!$Q$34)</f>
        <v>684</v>
      </c>
      <c r="AO27" s="201"/>
      <c r="AP27" s="201">
        <f>'UK-Imp (O)'!AP27*(1+Toeslagen!$Q$34)</f>
        <v>784</v>
      </c>
      <c r="AQ27" s="201">
        <f>'UK-Imp (O)'!AQ27*(1+Toeslagen!$Q$34)</f>
        <v>784</v>
      </c>
      <c r="AR27" s="201">
        <f>'UK-Imp (O)'!AR27*(1+Toeslagen!$Q$34)</f>
        <v>684</v>
      </c>
      <c r="AS27" s="201">
        <f>'UK-Imp (O)'!AS27*(1+Toeslagen!$Q$34)</f>
        <v>734</v>
      </c>
      <c r="AT27" s="201">
        <f>'UK-Imp (O)'!AT27*(1+Toeslagen!$Q$34)</f>
        <v>684</v>
      </c>
      <c r="AU27" s="201">
        <f>'UK-Imp (O)'!AU27*(1+Toeslagen!$Q$34)</f>
        <v>625</v>
      </c>
      <c r="AV27" s="201">
        <f>'UK-Imp (O)'!AV27*(1+Toeslagen!$Q$34)</f>
        <v>625</v>
      </c>
      <c r="AW27" s="201"/>
      <c r="AX27" s="201">
        <f>'UK-Imp (O)'!AX27*(1+Toeslagen!$Q$34)</f>
        <v>625</v>
      </c>
      <c r="AY27" s="201">
        <f>'UK-Imp (O)'!AY27*(1+Toeslagen!$Q$34)</f>
        <v>784</v>
      </c>
      <c r="AZ27" s="201"/>
      <c r="BA27" s="201">
        <f>'UK-Imp (O)'!BA27*(1+Toeslagen!$Q$34)</f>
        <v>734</v>
      </c>
      <c r="BB27" s="201"/>
      <c r="BC27" s="201">
        <f>'UK-Imp (O)'!BC27*(1+Toeslagen!$Q$34)</f>
        <v>684</v>
      </c>
      <c r="BD27" s="201">
        <f>'UK-Imp (O)'!BD27*(1+Toeslagen!$Q$34)</f>
        <v>625</v>
      </c>
      <c r="BE27" s="201">
        <f>'UK-Imp (O)'!BE27*(1+Toeslagen!$Q$34)</f>
        <v>625</v>
      </c>
      <c r="BF27" s="201">
        <f>'UK-Imp (O)'!BF27*(1+Toeslagen!$Q$34)</f>
        <v>734</v>
      </c>
      <c r="BG27" s="201">
        <f>'UK-Imp (O)'!BG27*(1+Toeslagen!$Q$34)</f>
        <v>734</v>
      </c>
      <c r="BH27" s="201">
        <f>'UK-Imp (O)'!BH27*(1+Toeslagen!$Q$34)</f>
        <v>625</v>
      </c>
      <c r="BI27" s="201">
        <f>'UK-Imp (O)'!BI27*(1+Toeslagen!$Q$34)</f>
        <v>734</v>
      </c>
      <c r="BJ27" s="201"/>
      <c r="BK27" s="201">
        <f>'UK-Imp (O)'!BK27*(1+Toeslagen!$Q$34)</f>
        <v>734</v>
      </c>
      <c r="BL27" s="201">
        <f>'UK-Imp (O)'!BL27*(1+Toeslagen!$Q$34)</f>
        <v>734</v>
      </c>
      <c r="BM27" s="201">
        <f>'UK-Imp (O)'!BM27*(1+Toeslagen!$Q$34)</f>
        <v>625</v>
      </c>
      <c r="BN27" s="201">
        <f>'UK-Imp (O)'!BN27*(1+Toeslagen!$Q$34)</f>
        <v>625</v>
      </c>
      <c r="BO27" s="201"/>
      <c r="BP27" s="201"/>
      <c r="BQ27" s="201">
        <f>'UK-Imp (O)'!BQ27*(1+Toeslagen!$Q$34)</f>
        <v>625</v>
      </c>
      <c r="BR27" s="201"/>
      <c r="BS27" s="201"/>
      <c r="BT27" s="201">
        <f>'UK-Imp (O)'!BT27*(1+Toeslagen!$Q$34)</f>
        <v>734</v>
      </c>
      <c r="BU27" s="201">
        <f>'UK-Imp (O)'!BU27*(1+Toeslagen!$Q$34)</f>
        <v>784</v>
      </c>
      <c r="BV27" s="201"/>
      <c r="BW27" s="201">
        <f>'UK-Imp (O)'!BW27*(1+Toeslagen!$Q$34)</f>
        <v>684</v>
      </c>
      <c r="BX27" s="201"/>
      <c r="BY27" s="201">
        <f>'UK-Imp (O)'!BY27*(1+Toeslagen!$Q$34)</f>
        <v>684</v>
      </c>
      <c r="BZ27" s="201">
        <f>'UK-Imp (O)'!BZ27*(1+Toeslagen!$Q$34)</f>
        <v>734</v>
      </c>
      <c r="CA27" s="201">
        <f>'UK-Imp (O)'!CA27*(1+Toeslagen!$Q$34)</f>
        <v>625</v>
      </c>
      <c r="CB27" s="201">
        <f>'UK-Imp (O)'!CB27*(1+Toeslagen!$Q$34)</f>
        <v>734</v>
      </c>
      <c r="CC27" s="201">
        <f>'UK-Imp (O)'!CC27*(1+Toeslagen!$Q$34)</f>
        <v>625</v>
      </c>
      <c r="CD27" s="201">
        <f>'UK-Imp (O)'!CD27*(1+Toeslagen!$Q$34)</f>
        <v>625</v>
      </c>
      <c r="CE27" s="201"/>
      <c r="CF27" s="201">
        <f>'UK-Imp (O)'!CF27*(1+Toeslagen!$Q$34)</f>
        <v>625</v>
      </c>
      <c r="CG27" s="201">
        <f>'UK-Imp (O)'!CG27*(1+Toeslagen!$Q$34)</f>
        <v>784</v>
      </c>
      <c r="CH27" s="201">
        <f>'UK-Imp (O)'!CH27*(1+Toeslagen!$Q$34)</f>
        <v>684</v>
      </c>
      <c r="CI27" s="201">
        <f>'UK-Imp (O)'!CI27*(1+Toeslagen!$Q$34)</f>
        <v>625</v>
      </c>
      <c r="CJ27" s="201">
        <f>'UK-Imp (O)'!CJ27*(1+Toeslagen!$Q$34)</f>
        <v>784</v>
      </c>
      <c r="CK27" s="201">
        <f>'UK-Imp (O)'!CK27*(1+Toeslagen!$Q$34)</f>
        <v>625</v>
      </c>
      <c r="CL27" s="201">
        <f>'UK-Imp (O)'!CL27*(1+Toeslagen!$Q$34)</f>
        <v>625</v>
      </c>
      <c r="CM27" s="201">
        <f>'UK-Imp (O)'!CM27*(1+Toeslagen!$Q$34)</f>
        <v>734</v>
      </c>
      <c r="CN27" s="201">
        <f>'UK-Imp (O)'!CN27*(1+Toeslagen!$Q$34)</f>
        <v>625</v>
      </c>
      <c r="CO27" s="201"/>
      <c r="CP27" s="201">
        <f>'UK-Imp (O)'!CP27*(1+Toeslagen!$Q$34)</f>
        <v>625</v>
      </c>
      <c r="CQ27" s="201"/>
      <c r="CR27" s="201"/>
      <c r="CS27" s="201">
        <f>'UK-Imp (O)'!CS27*(1+Toeslagen!$Q$34)</f>
        <v>684</v>
      </c>
      <c r="CT27" s="201">
        <f>'UK-Imp (O)'!CT27*(1+Toeslagen!$Q$34)</f>
        <v>734</v>
      </c>
      <c r="CU27" s="201">
        <f>'UK-Imp (O)'!CU27*(1+Toeslagen!$Q$34)</f>
        <v>625</v>
      </c>
      <c r="CV27" s="201">
        <f>'UK-Imp (O)'!CV27*(1+Toeslagen!$Q$34)</f>
        <v>625</v>
      </c>
      <c r="CW27" s="201">
        <f>'UK-Imp (O)'!CW27*(1+Toeslagen!$Q$34)</f>
        <v>625</v>
      </c>
      <c r="CX27" s="201">
        <f>'UK-Imp (O)'!CX27*(1+Toeslagen!$Q$34)</f>
        <v>684</v>
      </c>
      <c r="CY27" s="201"/>
      <c r="CZ27" s="201">
        <f>'UK-Imp (O)'!CZ27*(1+Toeslagen!$Q$34)</f>
        <v>625</v>
      </c>
      <c r="DA27" s="201">
        <f>'UK-Imp (O)'!DA27*(1+Toeslagen!$Q$34)</f>
        <v>625</v>
      </c>
      <c r="DB27" s="201">
        <f>'UK-Imp (O)'!DB27*(1+Toeslagen!$Q$34)</f>
        <v>734</v>
      </c>
      <c r="DC27" s="201">
        <f>'UK-Imp (O)'!DC27*(1+Toeslagen!$Q$34)</f>
        <v>625</v>
      </c>
      <c r="DD27" s="201">
        <f>'UK-Imp (O)'!DD27*(1+Toeslagen!$Q$34)</f>
        <v>625</v>
      </c>
      <c r="DE27" s="201">
        <f>'UK-Imp (O)'!DE27*(1+Toeslagen!$Q$34)</f>
        <v>684</v>
      </c>
      <c r="DF27" s="201">
        <f>'UK-Imp (O)'!DF27*(1+Toeslagen!$Q$34)</f>
        <v>684</v>
      </c>
      <c r="DG27" s="201">
        <f>'UK-Imp (O)'!DG27*(1+Toeslagen!$Q$34)</f>
        <v>684</v>
      </c>
      <c r="DH27" s="201">
        <f>'UK-Imp (O)'!DH27*(1+Toeslagen!$Q$34)</f>
        <v>784</v>
      </c>
      <c r="DI27" s="201">
        <f>'UK-Imp (O)'!DI27*(1+Toeslagen!$Q$34)</f>
        <v>625</v>
      </c>
      <c r="DJ27" s="201">
        <f>'UK-Imp (O)'!DJ27*(1+Toeslagen!$Q$34)</f>
        <v>684</v>
      </c>
      <c r="DK27" s="201">
        <f>'UK-Imp (O)'!DK27*(1+Toeslagen!$Q$34)</f>
        <v>625</v>
      </c>
      <c r="DL27" s="201"/>
      <c r="DM27" s="201">
        <f>'UK-Imp (O)'!DM27*(1+Toeslagen!$Q$34)</f>
        <v>784</v>
      </c>
      <c r="DN27" s="201"/>
      <c r="DO27" s="201">
        <f>'UK-Imp (O)'!DO27*(1+Toeslagen!$Q$34)</f>
        <v>684</v>
      </c>
      <c r="DP27" s="201">
        <f>'UK-Imp (O)'!DP27*(1+Toeslagen!$Q$34)</f>
        <v>625</v>
      </c>
      <c r="DQ27" s="201">
        <f>'UK-Imp (O)'!DQ27*(1+Toeslagen!$Q$34)</f>
        <v>784</v>
      </c>
      <c r="DR27" s="201"/>
      <c r="DS27" s="201">
        <f>'UK-Imp (O)'!DS27*(1+Toeslagen!$Q$34)</f>
        <v>784</v>
      </c>
      <c r="DT27" s="201">
        <f>'UK-Imp (O)'!DT27*(1+Toeslagen!$Q$34)</f>
        <v>625</v>
      </c>
      <c r="DU27" s="201">
        <f>'UK-Imp (O)'!DU27*(1+Toeslagen!$Q$34)</f>
        <v>625</v>
      </c>
      <c r="DV27" s="201">
        <f>'UK-Imp (O)'!DV27*(1+Toeslagen!$Q$34)</f>
        <v>625</v>
      </c>
      <c r="DW27" s="201">
        <f>'UK-Imp (O)'!DW27*(1+Toeslagen!$Q$34)</f>
        <v>734</v>
      </c>
      <c r="DX27" s="201">
        <f>'UK-Imp (O)'!DX27*(1+Toeslagen!$Q$34)</f>
        <v>625</v>
      </c>
      <c r="DY27" s="201">
        <f>'UK-Imp (O)'!DY27*(1+Toeslagen!$Q$34)</f>
        <v>625</v>
      </c>
      <c r="DZ27" s="201">
        <f>'UK-Imp (O)'!DZ27*(1+Toeslagen!$Q$34)</f>
        <v>734</v>
      </c>
      <c r="EA27" s="201">
        <f>'UK-Imp (O)'!EA27*(1+Toeslagen!$Q$34)</f>
        <v>734</v>
      </c>
      <c r="EB27" s="201">
        <f>'UK-Imp (O)'!EB27*(1+Toeslagen!$Q$34)</f>
        <v>684</v>
      </c>
      <c r="EC27" s="201">
        <f>'UK-Imp (O)'!EC27*(1+Toeslagen!$Q$34)</f>
        <v>684</v>
      </c>
      <c r="ED27" s="201">
        <f>'UK-Imp (O)'!ED27*(1+Toeslagen!$Q$34)</f>
        <v>684</v>
      </c>
      <c r="EE27" s="201">
        <f>'UK-Imp (O)'!EE27*(1+Toeslagen!$Q$34)</f>
        <v>734</v>
      </c>
      <c r="EF27" s="201"/>
    </row>
    <row r="28" spans="1:136" ht="14.65" thickBot="1">
      <c r="A28" s="22" t="s">
        <v>684</v>
      </c>
      <c r="B28" s="1">
        <v>23</v>
      </c>
      <c r="C28" s="1"/>
      <c r="D28" s="1">
        <v>5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201"/>
      <c r="Q28" s="201">
        <f>'UK-Imp (O)'!Q28*(1+Toeslagen!$Q$34)</f>
        <v>625</v>
      </c>
      <c r="R28" s="201">
        <f>'UK-Imp (O)'!R28*(1+Toeslagen!$Q$34)</f>
        <v>684</v>
      </c>
      <c r="S28" s="201">
        <f>'UK-Imp (O)'!S28*(1+Toeslagen!$Q$34)</f>
        <v>684</v>
      </c>
      <c r="T28" s="201">
        <f>'UK-Imp (O)'!T28*(1+Toeslagen!$Q$34)</f>
        <v>734</v>
      </c>
      <c r="U28" s="201">
        <f>'UK-Imp (O)'!U28*(1+Toeslagen!$Q$34)</f>
        <v>734</v>
      </c>
      <c r="V28" s="201">
        <f>'UK-Imp (O)'!V28*(1+Toeslagen!$Q$34)</f>
        <v>734</v>
      </c>
      <c r="W28" s="201">
        <f>'UK-Imp (O)'!W28*(1+Toeslagen!$Q$34)</f>
        <v>734</v>
      </c>
      <c r="X28" s="201">
        <f>'UK-Imp (O)'!X28*(1+Toeslagen!$Q$34)</f>
        <v>625</v>
      </c>
      <c r="Y28" s="201">
        <f>'UK-Imp (O)'!Y28*(1+Toeslagen!$Q$34)</f>
        <v>625</v>
      </c>
      <c r="Z28" s="201">
        <f>'UK-Imp (O)'!Z28*(1+Toeslagen!$Q$34)</f>
        <v>684</v>
      </c>
      <c r="AA28" s="201"/>
      <c r="AB28" s="201">
        <f>'UK-Imp (O)'!AB28*(1+Toeslagen!$Q$34)</f>
        <v>784</v>
      </c>
      <c r="AC28" s="201">
        <f>'UK-Imp (O)'!AC28*(1+Toeslagen!$Q$34)</f>
        <v>625</v>
      </c>
      <c r="AD28" s="201">
        <f>'UK-Imp (O)'!AD28*(1+Toeslagen!$Q$34)</f>
        <v>784</v>
      </c>
      <c r="AE28" s="201">
        <f>'UK-Imp (O)'!AE28*(1+Toeslagen!$Q$34)</f>
        <v>734</v>
      </c>
      <c r="AF28" s="201">
        <f>'UK-Imp (O)'!AF28*(1+Toeslagen!$Q$34)</f>
        <v>625</v>
      </c>
      <c r="AG28" s="201">
        <f>'UK-Imp (O)'!AG28*(1+Toeslagen!$Q$34)</f>
        <v>625</v>
      </c>
      <c r="AH28" s="201">
        <f>'UK-Imp (O)'!AH28*(1+Toeslagen!$Q$34)</f>
        <v>625</v>
      </c>
      <c r="AI28" s="201">
        <f>'UK-Imp (O)'!AI28*(1+Toeslagen!$Q$34)</f>
        <v>625</v>
      </c>
      <c r="AJ28" s="201">
        <f>'UK-Imp (O)'!AJ28*(1+Toeslagen!$Q$34)</f>
        <v>684</v>
      </c>
      <c r="AK28" s="201">
        <f>'UK-Imp (O)'!AK28*(1+Toeslagen!$Q$34)</f>
        <v>734</v>
      </c>
      <c r="AL28" s="201">
        <f>'UK-Imp (O)'!AL28*(1+Toeslagen!$Q$34)</f>
        <v>625</v>
      </c>
      <c r="AM28" s="201"/>
      <c r="AN28" s="201">
        <f>'UK-Imp (O)'!AN28*(1+Toeslagen!$Q$34)</f>
        <v>684</v>
      </c>
      <c r="AO28" s="201"/>
      <c r="AP28" s="201">
        <f>'UK-Imp (O)'!AP28*(1+Toeslagen!$Q$34)</f>
        <v>784</v>
      </c>
      <c r="AQ28" s="201">
        <f>'UK-Imp (O)'!AQ28*(1+Toeslagen!$Q$34)</f>
        <v>784</v>
      </c>
      <c r="AR28" s="201">
        <f>'UK-Imp (O)'!AR28*(1+Toeslagen!$Q$34)</f>
        <v>684</v>
      </c>
      <c r="AS28" s="201">
        <f>'UK-Imp (O)'!AS28*(1+Toeslagen!$Q$34)</f>
        <v>734</v>
      </c>
      <c r="AT28" s="201">
        <f>'UK-Imp (O)'!AT28*(1+Toeslagen!$Q$34)</f>
        <v>684</v>
      </c>
      <c r="AU28" s="201">
        <f>'UK-Imp (O)'!AU28*(1+Toeslagen!$Q$34)</f>
        <v>625</v>
      </c>
      <c r="AV28" s="201">
        <f>'UK-Imp (O)'!AV28*(1+Toeslagen!$Q$34)</f>
        <v>625</v>
      </c>
      <c r="AW28" s="201"/>
      <c r="AX28" s="201">
        <f>'UK-Imp (O)'!AX28*(1+Toeslagen!$Q$34)</f>
        <v>625</v>
      </c>
      <c r="AY28" s="201">
        <f>'UK-Imp (O)'!AY28*(1+Toeslagen!$Q$34)</f>
        <v>784</v>
      </c>
      <c r="AZ28" s="201"/>
      <c r="BA28" s="201">
        <f>'UK-Imp (O)'!BA28*(1+Toeslagen!$Q$34)</f>
        <v>734</v>
      </c>
      <c r="BB28" s="201"/>
      <c r="BC28" s="201">
        <f>'UK-Imp (O)'!BC28*(1+Toeslagen!$Q$34)</f>
        <v>684</v>
      </c>
      <c r="BD28" s="201">
        <f>'UK-Imp (O)'!BD28*(1+Toeslagen!$Q$34)</f>
        <v>625</v>
      </c>
      <c r="BE28" s="201">
        <f>'UK-Imp (O)'!BE28*(1+Toeslagen!$Q$34)</f>
        <v>625</v>
      </c>
      <c r="BF28" s="201">
        <f>'UK-Imp (O)'!BF28*(1+Toeslagen!$Q$34)</f>
        <v>734</v>
      </c>
      <c r="BG28" s="201">
        <f>'UK-Imp (O)'!BG28*(1+Toeslagen!$Q$34)</f>
        <v>734</v>
      </c>
      <c r="BH28" s="201">
        <f>'UK-Imp (O)'!BH28*(1+Toeslagen!$Q$34)</f>
        <v>625</v>
      </c>
      <c r="BI28" s="201">
        <f>'UK-Imp (O)'!BI28*(1+Toeslagen!$Q$34)</f>
        <v>734</v>
      </c>
      <c r="BJ28" s="201"/>
      <c r="BK28" s="201">
        <f>'UK-Imp (O)'!BK28*(1+Toeslagen!$Q$34)</f>
        <v>734</v>
      </c>
      <c r="BL28" s="201">
        <f>'UK-Imp (O)'!BL28*(1+Toeslagen!$Q$34)</f>
        <v>734</v>
      </c>
      <c r="BM28" s="201">
        <f>'UK-Imp (O)'!BM28*(1+Toeslagen!$Q$34)</f>
        <v>625</v>
      </c>
      <c r="BN28" s="201">
        <f>'UK-Imp (O)'!BN28*(1+Toeslagen!$Q$34)</f>
        <v>625</v>
      </c>
      <c r="BO28" s="201"/>
      <c r="BP28" s="201"/>
      <c r="BQ28" s="201">
        <f>'UK-Imp (O)'!BQ28*(1+Toeslagen!$Q$34)</f>
        <v>625</v>
      </c>
      <c r="BR28" s="201"/>
      <c r="BS28" s="201"/>
      <c r="BT28" s="201">
        <f>'UK-Imp (O)'!BT28*(1+Toeslagen!$Q$34)</f>
        <v>734</v>
      </c>
      <c r="BU28" s="201">
        <f>'UK-Imp (O)'!BU28*(1+Toeslagen!$Q$34)</f>
        <v>784</v>
      </c>
      <c r="BV28" s="201"/>
      <c r="BW28" s="201">
        <f>'UK-Imp (O)'!BW28*(1+Toeslagen!$Q$34)</f>
        <v>684</v>
      </c>
      <c r="BX28" s="201"/>
      <c r="BY28" s="201">
        <f>'UK-Imp (O)'!BY28*(1+Toeslagen!$Q$34)</f>
        <v>684</v>
      </c>
      <c r="BZ28" s="201">
        <f>'UK-Imp (O)'!BZ28*(1+Toeslagen!$Q$34)</f>
        <v>734</v>
      </c>
      <c r="CA28" s="201">
        <f>'UK-Imp (O)'!CA28*(1+Toeslagen!$Q$34)</f>
        <v>625</v>
      </c>
      <c r="CB28" s="201">
        <f>'UK-Imp (O)'!CB28*(1+Toeslagen!$Q$34)</f>
        <v>734</v>
      </c>
      <c r="CC28" s="201">
        <f>'UK-Imp (O)'!CC28*(1+Toeslagen!$Q$34)</f>
        <v>625</v>
      </c>
      <c r="CD28" s="201">
        <f>'UK-Imp (O)'!CD28*(1+Toeslagen!$Q$34)</f>
        <v>625</v>
      </c>
      <c r="CE28" s="201"/>
      <c r="CF28" s="201">
        <f>'UK-Imp (O)'!CF28*(1+Toeslagen!$Q$34)</f>
        <v>625</v>
      </c>
      <c r="CG28" s="201">
        <f>'UK-Imp (O)'!CG28*(1+Toeslagen!$Q$34)</f>
        <v>784</v>
      </c>
      <c r="CH28" s="201">
        <f>'UK-Imp (O)'!CH28*(1+Toeslagen!$Q$34)</f>
        <v>684</v>
      </c>
      <c r="CI28" s="201">
        <f>'UK-Imp (O)'!CI28*(1+Toeslagen!$Q$34)</f>
        <v>625</v>
      </c>
      <c r="CJ28" s="201">
        <f>'UK-Imp (O)'!CJ28*(1+Toeslagen!$Q$34)</f>
        <v>784</v>
      </c>
      <c r="CK28" s="201">
        <f>'UK-Imp (O)'!CK28*(1+Toeslagen!$Q$34)</f>
        <v>625</v>
      </c>
      <c r="CL28" s="201">
        <f>'UK-Imp (O)'!CL28*(1+Toeslagen!$Q$34)</f>
        <v>625</v>
      </c>
      <c r="CM28" s="201">
        <f>'UK-Imp (O)'!CM28*(1+Toeslagen!$Q$34)</f>
        <v>734</v>
      </c>
      <c r="CN28" s="201">
        <f>'UK-Imp (O)'!CN28*(1+Toeslagen!$Q$34)</f>
        <v>625</v>
      </c>
      <c r="CO28" s="201"/>
      <c r="CP28" s="201">
        <f>'UK-Imp (O)'!CP28*(1+Toeslagen!$Q$34)</f>
        <v>625</v>
      </c>
      <c r="CQ28" s="201"/>
      <c r="CR28" s="201"/>
      <c r="CS28" s="201">
        <f>'UK-Imp (O)'!CS28*(1+Toeslagen!$Q$34)</f>
        <v>684</v>
      </c>
      <c r="CT28" s="201">
        <f>'UK-Imp (O)'!CT28*(1+Toeslagen!$Q$34)</f>
        <v>734</v>
      </c>
      <c r="CU28" s="201">
        <f>'UK-Imp (O)'!CU28*(1+Toeslagen!$Q$34)</f>
        <v>625</v>
      </c>
      <c r="CV28" s="201">
        <f>'UK-Imp (O)'!CV28*(1+Toeslagen!$Q$34)</f>
        <v>625</v>
      </c>
      <c r="CW28" s="201">
        <f>'UK-Imp (O)'!CW28*(1+Toeslagen!$Q$34)</f>
        <v>625</v>
      </c>
      <c r="CX28" s="201">
        <f>'UK-Imp (O)'!CX28*(1+Toeslagen!$Q$34)</f>
        <v>684</v>
      </c>
      <c r="CY28" s="201"/>
      <c r="CZ28" s="201">
        <f>'UK-Imp (O)'!CZ28*(1+Toeslagen!$Q$34)</f>
        <v>625</v>
      </c>
      <c r="DA28" s="201">
        <f>'UK-Imp (O)'!DA28*(1+Toeslagen!$Q$34)</f>
        <v>625</v>
      </c>
      <c r="DB28" s="201">
        <f>'UK-Imp (O)'!DB28*(1+Toeslagen!$Q$34)</f>
        <v>734</v>
      </c>
      <c r="DC28" s="201">
        <f>'UK-Imp (O)'!DC28*(1+Toeslagen!$Q$34)</f>
        <v>625</v>
      </c>
      <c r="DD28" s="201">
        <f>'UK-Imp (O)'!DD28*(1+Toeslagen!$Q$34)</f>
        <v>625</v>
      </c>
      <c r="DE28" s="201">
        <f>'UK-Imp (O)'!DE28*(1+Toeslagen!$Q$34)</f>
        <v>684</v>
      </c>
      <c r="DF28" s="201">
        <f>'UK-Imp (O)'!DF28*(1+Toeslagen!$Q$34)</f>
        <v>684</v>
      </c>
      <c r="DG28" s="201">
        <f>'UK-Imp (O)'!DG28*(1+Toeslagen!$Q$34)</f>
        <v>684</v>
      </c>
      <c r="DH28" s="201">
        <f>'UK-Imp (O)'!DH28*(1+Toeslagen!$Q$34)</f>
        <v>784</v>
      </c>
      <c r="DI28" s="201">
        <f>'UK-Imp (O)'!DI28*(1+Toeslagen!$Q$34)</f>
        <v>625</v>
      </c>
      <c r="DJ28" s="201">
        <f>'UK-Imp (O)'!DJ28*(1+Toeslagen!$Q$34)</f>
        <v>684</v>
      </c>
      <c r="DK28" s="201">
        <f>'UK-Imp (O)'!DK28*(1+Toeslagen!$Q$34)</f>
        <v>625</v>
      </c>
      <c r="DL28" s="201"/>
      <c r="DM28" s="201">
        <f>'UK-Imp (O)'!DM28*(1+Toeslagen!$Q$34)</f>
        <v>784</v>
      </c>
      <c r="DN28" s="201"/>
      <c r="DO28" s="201">
        <f>'UK-Imp (O)'!DO28*(1+Toeslagen!$Q$34)</f>
        <v>684</v>
      </c>
      <c r="DP28" s="201">
        <f>'UK-Imp (O)'!DP28*(1+Toeslagen!$Q$34)</f>
        <v>625</v>
      </c>
      <c r="DQ28" s="201">
        <f>'UK-Imp (O)'!DQ28*(1+Toeslagen!$Q$34)</f>
        <v>784</v>
      </c>
      <c r="DR28" s="201"/>
      <c r="DS28" s="201">
        <f>'UK-Imp (O)'!DS28*(1+Toeslagen!$Q$34)</f>
        <v>784</v>
      </c>
      <c r="DT28" s="201">
        <f>'UK-Imp (O)'!DT28*(1+Toeslagen!$Q$34)</f>
        <v>625</v>
      </c>
      <c r="DU28" s="201">
        <f>'UK-Imp (O)'!DU28*(1+Toeslagen!$Q$34)</f>
        <v>625</v>
      </c>
      <c r="DV28" s="201">
        <f>'UK-Imp (O)'!DV28*(1+Toeslagen!$Q$34)</f>
        <v>625</v>
      </c>
      <c r="DW28" s="201">
        <f>'UK-Imp (O)'!DW28*(1+Toeslagen!$Q$34)</f>
        <v>734</v>
      </c>
      <c r="DX28" s="201">
        <f>'UK-Imp (O)'!DX28*(1+Toeslagen!$Q$34)</f>
        <v>625</v>
      </c>
      <c r="DY28" s="201">
        <f>'UK-Imp (O)'!DY28*(1+Toeslagen!$Q$34)</f>
        <v>625</v>
      </c>
      <c r="DZ28" s="201">
        <f>'UK-Imp (O)'!DZ28*(1+Toeslagen!$Q$34)</f>
        <v>734</v>
      </c>
      <c r="EA28" s="201">
        <f>'UK-Imp (O)'!EA28*(1+Toeslagen!$Q$34)</f>
        <v>734</v>
      </c>
      <c r="EB28" s="201">
        <f>'UK-Imp (O)'!EB28*(1+Toeslagen!$Q$34)</f>
        <v>684</v>
      </c>
      <c r="EC28" s="201">
        <f>'UK-Imp (O)'!EC28*(1+Toeslagen!$Q$34)</f>
        <v>684</v>
      </c>
      <c r="ED28" s="201">
        <f>'UK-Imp (O)'!ED28*(1+Toeslagen!$Q$34)</f>
        <v>684</v>
      </c>
      <c r="EE28" s="201">
        <f>'UK-Imp (O)'!EE28*(1+Toeslagen!$Q$34)</f>
        <v>734</v>
      </c>
      <c r="EF28" s="201"/>
    </row>
    <row r="29" spans="1:136" ht="14.65" thickBot="1">
      <c r="A29" s="22" t="s">
        <v>685</v>
      </c>
      <c r="B29" s="1">
        <v>24</v>
      </c>
      <c r="C29" s="1"/>
      <c r="D29" s="1">
        <v>5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201"/>
      <c r="Q29" s="201">
        <f>'UK-Imp (O)'!Q29*(1+Toeslagen!$Q$34)</f>
        <v>625</v>
      </c>
      <c r="R29" s="201">
        <f>'UK-Imp (O)'!R29*(1+Toeslagen!$Q$34)</f>
        <v>684</v>
      </c>
      <c r="S29" s="201">
        <f>'UK-Imp (O)'!S29*(1+Toeslagen!$Q$34)</f>
        <v>684</v>
      </c>
      <c r="T29" s="201">
        <f>'UK-Imp (O)'!T29*(1+Toeslagen!$Q$34)</f>
        <v>734</v>
      </c>
      <c r="U29" s="201">
        <f>'UK-Imp (O)'!U29*(1+Toeslagen!$Q$34)</f>
        <v>734</v>
      </c>
      <c r="V29" s="201">
        <f>'UK-Imp (O)'!V29*(1+Toeslagen!$Q$34)</f>
        <v>734</v>
      </c>
      <c r="W29" s="201">
        <f>'UK-Imp (O)'!W29*(1+Toeslagen!$Q$34)</f>
        <v>734</v>
      </c>
      <c r="X29" s="201">
        <f>'UK-Imp (O)'!X29*(1+Toeslagen!$Q$34)</f>
        <v>625</v>
      </c>
      <c r="Y29" s="201">
        <f>'UK-Imp (O)'!Y29*(1+Toeslagen!$Q$34)</f>
        <v>625</v>
      </c>
      <c r="Z29" s="201">
        <f>'UK-Imp (O)'!Z29*(1+Toeslagen!$Q$34)</f>
        <v>684</v>
      </c>
      <c r="AA29" s="201"/>
      <c r="AB29" s="201">
        <f>'UK-Imp (O)'!AB29*(1+Toeslagen!$Q$34)</f>
        <v>784</v>
      </c>
      <c r="AC29" s="201">
        <f>'UK-Imp (O)'!AC29*(1+Toeslagen!$Q$34)</f>
        <v>625</v>
      </c>
      <c r="AD29" s="201">
        <f>'UK-Imp (O)'!AD29*(1+Toeslagen!$Q$34)</f>
        <v>784</v>
      </c>
      <c r="AE29" s="201">
        <f>'UK-Imp (O)'!AE29*(1+Toeslagen!$Q$34)</f>
        <v>734</v>
      </c>
      <c r="AF29" s="201">
        <f>'UK-Imp (O)'!AF29*(1+Toeslagen!$Q$34)</f>
        <v>625</v>
      </c>
      <c r="AG29" s="201">
        <f>'UK-Imp (O)'!AG29*(1+Toeslagen!$Q$34)</f>
        <v>625</v>
      </c>
      <c r="AH29" s="201">
        <f>'UK-Imp (O)'!AH29*(1+Toeslagen!$Q$34)</f>
        <v>625</v>
      </c>
      <c r="AI29" s="201">
        <f>'UK-Imp (O)'!AI29*(1+Toeslagen!$Q$34)</f>
        <v>625</v>
      </c>
      <c r="AJ29" s="201">
        <f>'UK-Imp (O)'!AJ29*(1+Toeslagen!$Q$34)</f>
        <v>684</v>
      </c>
      <c r="AK29" s="201">
        <f>'UK-Imp (O)'!AK29*(1+Toeslagen!$Q$34)</f>
        <v>734</v>
      </c>
      <c r="AL29" s="201">
        <f>'UK-Imp (O)'!AL29*(1+Toeslagen!$Q$34)</f>
        <v>625</v>
      </c>
      <c r="AM29" s="201"/>
      <c r="AN29" s="201">
        <f>'UK-Imp (O)'!AN29*(1+Toeslagen!$Q$34)</f>
        <v>684</v>
      </c>
      <c r="AO29" s="201"/>
      <c r="AP29" s="201">
        <f>'UK-Imp (O)'!AP29*(1+Toeslagen!$Q$34)</f>
        <v>784</v>
      </c>
      <c r="AQ29" s="201">
        <f>'UK-Imp (O)'!AQ29*(1+Toeslagen!$Q$34)</f>
        <v>784</v>
      </c>
      <c r="AR29" s="201">
        <f>'UK-Imp (O)'!AR29*(1+Toeslagen!$Q$34)</f>
        <v>684</v>
      </c>
      <c r="AS29" s="201">
        <f>'UK-Imp (O)'!AS29*(1+Toeslagen!$Q$34)</f>
        <v>734</v>
      </c>
      <c r="AT29" s="201">
        <f>'UK-Imp (O)'!AT29*(1+Toeslagen!$Q$34)</f>
        <v>684</v>
      </c>
      <c r="AU29" s="201">
        <f>'UK-Imp (O)'!AU29*(1+Toeslagen!$Q$34)</f>
        <v>625</v>
      </c>
      <c r="AV29" s="201">
        <f>'UK-Imp (O)'!AV29*(1+Toeslagen!$Q$34)</f>
        <v>625</v>
      </c>
      <c r="AW29" s="201"/>
      <c r="AX29" s="201">
        <f>'UK-Imp (O)'!AX29*(1+Toeslagen!$Q$34)</f>
        <v>625</v>
      </c>
      <c r="AY29" s="201">
        <f>'UK-Imp (O)'!AY29*(1+Toeslagen!$Q$34)</f>
        <v>784</v>
      </c>
      <c r="AZ29" s="201"/>
      <c r="BA29" s="201">
        <f>'UK-Imp (O)'!BA29*(1+Toeslagen!$Q$34)</f>
        <v>734</v>
      </c>
      <c r="BB29" s="201"/>
      <c r="BC29" s="201">
        <f>'UK-Imp (O)'!BC29*(1+Toeslagen!$Q$34)</f>
        <v>684</v>
      </c>
      <c r="BD29" s="201">
        <f>'UK-Imp (O)'!BD29*(1+Toeslagen!$Q$34)</f>
        <v>625</v>
      </c>
      <c r="BE29" s="201">
        <f>'UK-Imp (O)'!BE29*(1+Toeslagen!$Q$34)</f>
        <v>625</v>
      </c>
      <c r="BF29" s="201">
        <f>'UK-Imp (O)'!BF29*(1+Toeslagen!$Q$34)</f>
        <v>734</v>
      </c>
      <c r="BG29" s="201">
        <f>'UK-Imp (O)'!BG29*(1+Toeslagen!$Q$34)</f>
        <v>734</v>
      </c>
      <c r="BH29" s="201">
        <f>'UK-Imp (O)'!BH29*(1+Toeslagen!$Q$34)</f>
        <v>625</v>
      </c>
      <c r="BI29" s="201">
        <f>'UK-Imp (O)'!BI29*(1+Toeslagen!$Q$34)</f>
        <v>734</v>
      </c>
      <c r="BJ29" s="201"/>
      <c r="BK29" s="201">
        <f>'UK-Imp (O)'!BK29*(1+Toeslagen!$Q$34)</f>
        <v>734</v>
      </c>
      <c r="BL29" s="201">
        <f>'UK-Imp (O)'!BL29*(1+Toeslagen!$Q$34)</f>
        <v>734</v>
      </c>
      <c r="BM29" s="201">
        <f>'UK-Imp (O)'!BM29*(1+Toeslagen!$Q$34)</f>
        <v>625</v>
      </c>
      <c r="BN29" s="201">
        <f>'UK-Imp (O)'!BN29*(1+Toeslagen!$Q$34)</f>
        <v>625</v>
      </c>
      <c r="BO29" s="201"/>
      <c r="BP29" s="201"/>
      <c r="BQ29" s="201">
        <f>'UK-Imp (O)'!BQ29*(1+Toeslagen!$Q$34)</f>
        <v>625</v>
      </c>
      <c r="BR29" s="201"/>
      <c r="BS29" s="201"/>
      <c r="BT29" s="201">
        <f>'UK-Imp (O)'!BT29*(1+Toeslagen!$Q$34)</f>
        <v>734</v>
      </c>
      <c r="BU29" s="201">
        <f>'UK-Imp (O)'!BU29*(1+Toeslagen!$Q$34)</f>
        <v>784</v>
      </c>
      <c r="BV29" s="201"/>
      <c r="BW29" s="201">
        <f>'UK-Imp (O)'!BW29*(1+Toeslagen!$Q$34)</f>
        <v>684</v>
      </c>
      <c r="BX29" s="201"/>
      <c r="BY29" s="201">
        <f>'UK-Imp (O)'!BY29*(1+Toeslagen!$Q$34)</f>
        <v>684</v>
      </c>
      <c r="BZ29" s="201">
        <f>'UK-Imp (O)'!BZ29*(1+Toeslagen!$Q$34)</f>
        <v>734</v>
      </c>
      <c r="CA29" s="201">
        <f>'UK-Imp (O)'!CA29*(1+Toeslagen!$Q$34)</f>
        <v>625</v>
      </c>
      <c r="CB29" s="201">
        <f>'UK-Imp (O)'!CB29*(1+Toeslagen!$Q$34)</f>
        <v>734</v>
      </c>
      <c r="CC29" s="201">
        <f>'UK-Imp (O)'!CC29*(1+Toeslagen!$Q$34)</f>
        <v>625</v>
      </c>
      <c r="CD29" s="201">
        <f>'UK-Imp (O)'!CD29*(1+Toeslagen!$Q$34)</f>
        <v>625</v>
      </c>
      <c r="CE29" s="201"/>
      <c r="CF29" s="201">
        <f>'UK-Imp (O)'!CF29*(1+Toeslagen!$Q$34)</f>
        <v>625</v>
      </c>
      <c r="CG29" s="201">
        <f>'UK-Imp (O)'!CG29*(1+Toeslagen!$Q$34)</f>
        <v>784</v>
      </c>
      <c r="CH29" s="201">
        <f>'UK-Imp (O)'!CH29*(1+Toeslagen!$Q$34)</f>
        <v>684</v>
      </c>
      <c r="CI29" s="201">
        <f>'UK-Imp (O)'!CI29*(1+Toeslagen!$Q$34)</f>
        <v>625</v>
      </c>
      <c r="CJ29" s="201">
        <f>'UK-Imp (O)'!CJ29*(1+Toeslagen!$Q$34)</f>
        <v>784</v>
      </c>
      <c r="CK29" s="201">
        <f>'UK-Imp (O)'!CK29*(1+Toeslagen!$Q$34)</f>
        <v>625</v>
      </c>
      <c r="CL29" s="201">
        <f>'UK-Imp (O)'!CL29*(1+Toeslagen!$Q$34)</f>
        <v>625</v>
      </c>
      <c r="CM29" s="201">
        <f>'UK-Imp (O)'!CM29*(1+Toeslagen!$Q$34)</f>
        <v>734</v>
      </c>
      <c r="CN29" s="201">
        <f>'UK-Imp (O)'!CN29*(1+Toeslagen!$Q$34)</f>
        <v>625</v>
      </c>
      <c r="CO29" s="201"/>
      <c r="CP29" s="201">
        <f>'UK-Imp (O)'!CP29*(1+Toeslagen!$Q$34)</f>
        <v>625</v>
      </c>
      <c r="CQ29" s="201"/>
      <c r="CR29" s="201"/>
      <c r="CS29" s="201">
        <f>'UK-Imp (O)'!CS29*(1+Toeslagen!$Q$34)</f>
        <v>684</v>
      </c>
      <c r="CT29" s="201">
        <f>'UK-Imp (O)'!CT29*(1+Toeslagen!$Q$34)</f>
        <v>734</v>
      </c>
      <c r="CU29" s="201">
        <f>'UK-Imp (O)'!CU29*(1+Toeslagen!$Q$34)</f>
        <v>625</v>
      </c>
      <c r="CV29" s="201">
        <f>'UK-Imp (O)'!CV29*(1+Toeslagen!$Q$34)</f>
        <v>625</v>
      </c>
      <c r="CW29" s="201">
        <f>'UK-Imp (O)'!CW29*(1+Toeslagen!$Q$34)</f>
        <v>625</v>
      </c>
      <c r="CX29" s="201">
        <f>'UK-Imp (O)'!CX29*(1+Toeslagen!$Q$34)</f>
        <v>684</v>
      </c>
      <c r="CY29" s="201"/>
      <c r="CZ29" s="201">
        <f>'UK-Imp (O)'!CZ29*(1+Toeslagen!$Q$34)</f>
        <v>625</v>
      </c>
      <c r="DA29" s="201">
        <f>'UK-Imp (O)'!DA29*(1+Toeslagen!$Q$34)</f>
        <v>625</v>
      </c>
      <c r="DB29" s="201">
        <f>'UK-Imp (O)'!DB29*(1+Toeslagen!$Q$34)</f>
        <v>734</v>
      </c>
      <c r="DC29" s="201">
        <f>'UK-Imp (O)'!DC29*(1+Toeslagen!$Q$34)</f>
        <v>625</v>
      </c>
      <c r="DD29" s="201">
        <f>'UK-Imp (O)'!DD29*(1+Toeslagen!$Q$34)</f>
        <v>625</v>
      </c>
      <c r="DE29" s="201">
        <f>'UK-Imp (O)'!DE29*(1+Toeslagen!$Q$34)</f>
        <v>684</v>
      </c>
      <c r="DF29" s="201">
        <f>'UK-Imp (O)'!DF29*(1+Toeslagen!$Q$34)</f>
        <v>684</v>
      </c>
      <c r="DG29" s="201">
        <f>'UK-Imp (O)'!DG29*(1+Toeslagen!$Q$34)</f>
        <v>684</v>
      </c>
      <c r="DH29" s="201">
        <f>'UK-Imp (O)'!DH29*(1+Toeslagen!$Q$34)</f>
        <v>784</v>
      </c>
      <c r="DI29" s="201">
        <f>'UK-Imp (O)'!DI29*(1+Toeslagen!$Q$34)</f>
        <v>625</v>
      </c>
      <c r="DJ29" s="201">
        <f>'UK-Imp (O)'!DJ29*(1+Toeslagen!$Q$34)</f>
        <v>684</v>
      </c>
      <c r="DK29" s="201">
        <f>'UK-Imp (O)'!DK29*(1+Toeslagen!$Q$34)</f>
        <v>625</v>
      </c>
      <c r="DL29" s="201"/>
      <c r="DM29" s="201">
        <f>'UK-Imp (O)'!DM29*(1+Toeslagen!$Q$34)</f>
        <v>784</v>
      </c>
      <c r="DN29" s="201"/>
      <c r="DO29" s="201">
        <f>'UK-Imp (O)'!DO29*(1+Toeslagen!$Q$34)</f>
        <v>684</v>
      </c>
      <c r="DP29" s="201">
        <f>'UK-Imp (O)'!DP29*(1+Toeslagen!$Q$34)</f>
        <v>625</v>
      </c>
      <c r="DQ29" s="201">
        <f>'UK-Imp (O)'!DQ29*(1+Toeslagen!$Q$34)</f>
        <v>784</v>
      </c>
      <c r="DR29" s="201"/>
      <c r="DS29" s="201">
        <f>'UK-Imp (O)'!DS29*(1+Toeslagen!$Q$34)</f>
        <v>784</v>
      </c>
      <c r="DT29" s="201">
        <f>'UK-Imp (O)'!DT29*(1+Toeslagen!$Q$34)</f>
        <v>625</v>
      </c>
      <c r="DU29" s="201">
        <f>'UK-Imp (O)'!DU29*(1+Toeslagen!$Q$34)</f>
        <v>625</v>
      </c>
      <c r="DV29" s="201">
        <f>'UK-Imp (O)'!DV29*(1+Toeslagen!$Q$34)</f>
        <v>625</v>
      </c>
      <c r="DW29" s="201">
        <f>'UK-Imp (O)'!DW29*(1+Toeslagen!$Q$34)</f>
        <v>734</v>
      </c>
      <c r="DX29" s="201">
        <f>'UK-Imp (O)'!DX29*(1+Toeslagen!$Q$34)</f>
        <v>625</v>
      </c>
      <c r="DY29" s="201">
        <f>'UK-Imp (O)'!DY29*(1+Toeslagen!$Q$34)</f>
        <v>625</v>
      </c>
      <c r="DZ29" s="201">
        <f>'UK-Imp (O)'!DZ29*(1+Toeslagen!$Q$34)</f>
        <v>734</v>
      </c>
      <c r="EA29" s="201">
        <f>'UK-Imp (O)'!EA29*(1+Toeslagen!$Q$34)</f>
        <v>734</v>
      </c>
      <c r="EB29" s="201">
        <f>'UK-Imp (O)'!EB29*(1+Toeslagen!$Q$34)</f>
        <v>684</v>
      </c>
      <c r="EC29" s="201">
        <f>'UK-Imp (O)'!EC29*(1+Toeslagen!$Q$34)</f>
        <v>684</v>
      </c>
      <c r="ED29" s="201">
        <f>'UK-Imp (O)'!ED29*(1+Toeslagen!$Q$34)</f>
        <v>684</v>
      </c>
      <c r="EE29" s="201">
        <f>'UK-Imp (O)'!EE29*(1+Toeslagen!$Q$34)</f>
        <v>734</v>
      </c>
      <c r="EF29" s="201"/>
    </row>
    <row r="30" spans="1:136" ht="14.65" thickBot="1">
      <c r="A30" s="22" t="s">
        <v>686</v>
      </c>
      <c r="B30" s="1">
        <v>25</v>
      </c>
      <c r="C30" s="1"/>
      <c r="D30" s="1">
        <v>5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201"/>
      <c r="Q30" s="201">
        <f>'UK-Imp (O)'!Q30*(1+Toeslagen!$Q$34)</f>
        <v>625</v>
      </c>
      <c r="R30" s="201">
        <f>'UK-Imp (O)'!R30*(1+Toeslagen!$Q$34)</f>
        <v>684</v>
      </c>
      <c r="S30" s="201">
        <f>'UK-Imp (O)'!S30*(1+Toeslagen!$Q$34)</f>
        <v>684</v>
      </c>
      <c r="T30" s="201">
        <f>'UK-Imp (O)'!T30*(1+Toeslagen!$Q$34)</f>
        <v>734</v>
      </c>
      <c r="U30" s="201">
        <f>'UK-Imp (O)'!U30*(1+Toeslagen!$Q$34)</f>
        <v>734</v>
      </c>
      <c r="V30" s="201">
        <f>'UK-Imp (O)'!V30*(1+Toeslagen!$Q$34)</f>
        <v>734</v>
      </c>
      <c r="W30" s="201">
        <f>'UK-Imp (O)'!W30*(1+Toeslagen!$Q$34)</f>
        <v>734</v>
      </c>
      <c r="X30" s="201">
        <f>'UK-Imp (O)'!X30*(1+Toeslagen!$Q$34)</f>
        <v>625</v>
      </c>
      <c r="Y30" s="201">
        <f>'UK-Imp (O)'!Y30*(1+Toeslagen!$Q$34)</f>
        <v>625</v>
      </c>
      <c r="Z30" s="201">
        <f>'UK-Imp (O)'!Z30*(1+Toeslagen!$Q$34)</f>
        <v>684</v>
      </c>
      <c r="AA30" s="201"/>
      <c r="AB30" s="201">
        <f>'UK-Imp (O)'!AB30*(1+Toeslagen!$Q$34)</f>
        <v>784</v>
      </c>
      <c r="AC30" s="201">
        <f>'UK-Imp (O)'!AC30*(1+Toeslagen!$Q$34)</f>
        <v>625</v>
      </c>
      <c r="AD30" s="201">
        <f>'UK-Imp (O)'!AD30*(1+Toeslagen!$Q$34)</f>
        <v>784</v>
      </c>
      <c r="AE30" s="201">
        <f>'UK-Imp (O)'!AE30*(1+Toeslagen!$Q$34)</f>
        <v>734</v>
      </c>
      <c r="AF30" s="201">
        <f>'UK-Imp (O)'!AF30*(1+Toeslagen!$Q$34)</f>
        <v>625</v>
      </c>
      <c r="AG30" s="201">
        <f>'UK-Imp (O)'!AG30*(1+Toeslagen!$Q$34)</f>
        <v>625</v>
      </c>
      <c r="AH30" s="201">
        <f>'UK-Imp (O)'!AH30*(1+Toeslagen!$Q$34)</f>
        <v>625</v>
      </c>
      <c r="AI30" s="201">
        <f>'UK-Imp (O)'!AI30*(1+Toeslagen!$Q$34)</f>
        <v>625</v>
      </c>
      <c r="AJ30" s="201">
        <f>'UK-Imp (O)'!AJ30*(1+Toeslagen!$Q$34)</f>
        <v>684</v>
      </c>
      <c r="AK30" s="201">
        <f>'UK-Imp (O)'!AK30*(1+Toeslagen!$Q$34)</f>
        <v>734</v>
      </c>
      <c r="AL30" s="201">
        <f>'UK-Imp (O)'!AL30*(1+Toeslagen!$Q$34)</f>
        <v>625</v>
      </c>
      <c r="AM30" s="201"/>
      <c r="AN30" s="201">
        <f>'UK-Imp (O)'!AN30*(1+Toeslagen!$Q$34)</f>
        <v>684</v>
      </c>
      <c r="AO30" s="201"/>
      <c r="AP30" s="201">
        <f>'UK-Imp (O)'!AP30*(1+Toeslagen!$Q$34)</f>
        <v>784</v>
      </c>
      <c r="AQ30" s="201">
        <f>'UK-Imp (O)'!AQ30*(1+Toeslagen!$Q$34)</f>
        <v>784</v>
      </c>
      <c r="AR30" s="201">
        <f>'UK-Imp (O)'!AR30*(1+Toeslagen!$Q$34)</f>
        <v>684</v>
      </c>
      <c r="AS30" s="201">
        <f>'UK-Imp (O)'!AS30*(1+Toeslagen!$Q$34)</f>
        <v>734</v>
      </c>
      <c r="AT30" s="201">
        <f>'UK-Imp (O)'!AT30*(1+Toeslagen!$Q$34)</f>
        <v>684</v>
      </c>
      <c r="AU30" s="201">
        <f>'UK-Imp (O)'!AU30*(1+Toeslagen!$Q$34)</f>
        <v>625</v>
      </c>
      <c r="AV30" s="201">
        <f>'UK-Imp (O)'!AV30*(1+Toeslagen!$Q$34)</f>
        <v>625</v>
      </c>
      <c r="AW30" s="201"/>
      <c r="AX30" s="201">
        <f>'UK-Imp (O)'!AX30*(1+Toeslagen!$Q$34)</f>
        <v>625</v>
      </c>
      <c r="AY30" s="201">
        <f>'UK-Imp (O)'!AY30*(1+Toeslagen!$Q$34)</f>
        <v>784</v>
      </c>
      <c r="AZ30" s="201"/>
      <c r="BA30" s="201">
        <f>'UK-Imp (O)'!BA30*(1+Toeslagen!$Q$34)</f>
        <v>734</v>
      </c>
      <c r="BB30" s="201"/>
      <c r="BC30" s="201">
        <f>'UK-Imp (O)'!BC30*(1+Toeslagen!$Q$34)</f>
        <v>684</v>
      </c>
      <c r="BD30" s="201">
        <f>'UK-Imp (O)'!BD30*(1+Toeslagen!$Q$34)</f>
        <v>625</v>
      </c>
      <c r="BE30" s="201">
        <f>'UK-Imp (O)'!BE30*(1+Toeslagen!$Q$34)</f>
        <v>625</v>
      </c>
      <c r="BF30" s="201">
        <f>'UK-Imp (O)'!BF30*(1+Toeslagen!$Q$34)</f>
        <v>734</v>
      </c>
      <c r="BG30" s="201">
        <f>'UK-Imp (O)'!BG30*(1+Toeslagen!$Q$34)</f>
        <v>734</v>
      </c>
      <c r="BH30" s="201">
        <f>'UK-Imp (O)'!BH30*(1+Toeslagen!$Q$34)</f>
        <v>625</v>
      </c>
      <c r="BI30" s="201">
        <f>'UK-Imp (O)'!BI30*(1+Toeslagen!$Q$34)</f>
        <v>734</v>
      </c>
      <c r="BJ30" s="201"/>
      <c r="BK30" s="201">
        <f>'UK-Imp (O)'!BK30*(1+Toeslagen!$Q$34)</f>
        <v>734</v>
      </c>
      <c r="BL30" s="201">
        <f>'UK-Imp (O)'!BL30*(1+Toeslagen!$Q$34)</f>
        <v>734</v>
      </c>
      <c r="BM30" s="201">
        <f>'UK-Imp (O)'!BM30*(1+Toeslagen!$Q$34)</f>
        <v>625</v>
      </c>
      <c r="BN30" s="201">
        <f>'UK-Imp (O)'!BN30*(1+Toeslagen!$Q$34)</f>
        <v>625</v>
      </c>
      <c r="BO30" s="201"/>
      <c r="BP30" s="201"/>
      <c r="BQ30" s="201">
        <f>'UK-Imp (O)'!BQ30*(1+Toeslagen!$Q$34)</f>
        <v>625</v>
      </c>
      <c r="BR30" s="201"/>
      <c r="BS30" s="201"/>
      <c r="BT30" s="201">
        <f>'UK-Imp (O)'!BT30*(1+Toeslagen!$Q$34)</f>
        <v>734</v>
      </c>
      <c r="BU30" s="201">
        <f>'UK-Imp (O)'!BU30*(1+Toeslagen!$Q$34)</f>
        <v>784</v>
      </c>
      <c r="BV30" s="201"/>
      <c r="BW30" s="201">
        <f>'UK-Imp (O)'!BW30*(1+Toeslagen!$Q$34)</f>
        <v>684</v>
      </c>
      <c r="BX30" s="201"/>
      <c r="BY30" s="201">
        <f>'UK-Imp (O)'!BY30*(1+Toeslagen!$Q$34)</f>
        <v>684</v>
      </c>
      <c r="BZ30" s="201">
        <f>'UK-Imp (O)'!BZ30*(1+Toeslagen!$Q$34)</f>
        <v>734</v>
      </c>
      <c r="CA30" s="201">
        <f>'UK-Imp (O)'!CA30*(1+Toeslagen!$Q$34)</f>
        <v>625</v>
      </c>
      <c r="CB30" s="201">
        <f>'UK-Imp (O)'!CB30*(1+Toeslagen!$Q$34)</f>
        <v>734</v>
      </c>
      <c r="CC30" s="201">
        <f>'UK-Imp (O)'!CC30*(1+Toeslagen!$Q$34)</f>
        <v>625</v>
      </c>
      <c r="CD30" s="201">
        <f>'UK-Imp (O)'!CD30*(1+Toeslagen!$Q$34)</f>
        <v>625</v>
      </c>
      <c r="CE30" s="201"/>
      <c r="CF30" s="201">
        <f>'UK-Imp (O)'!CF30*(1+Toeslagen!$Q$34)</f>
        <v>625</v>
      </c>
      <c r="CG30" s="201">
        <f>'UK-Imp (O)'!CG30*(1+Toeslagen!$Q$34)</f>
        <v>784</v>
      </c>
      <c r="CH30" s="201">
        <f>'UK-Imp (O)'!CH30*(1+Toeslagen!$Q$34)</f>
        <v>684</v>
      </c>
      <c r="CI30" s="201">
        <f>'UK-Imp (O)'!CI30*(1+Toeslagen!$Q$34)</f>
        <v>625</v>
      </c>
      <c r="CJ30" s="201">
        <f>'UK-Imp (O)'!CJ30*(1+Toeslagen!$Q$34)</f>
        <v>784</v>
      </c>
      <c r="CK30" s="201">
        <f>'UK-Imp (O)'!CK30*(1+Toeslagen!$Q$34)</f>
        <v>625</v>
      </c>
      <c r="CL30" s="201">
        <f>'UK-Imp (O)'!CL30*(1+Toeslagen!$Q$34)</f>
        <v>625</v>
      </c>
      <c r="CM30" s="201">
        <f>'UK-Imp (O)'!CM30*(1+Toeslagen!$Q$34)</f>
        <v>734</v>
      </c>
      <c r="CN30" s="201">
        <f>'UK-Imp (O)'!CN30*(1+Toeslagen!$Q$34)</f>
        <v>625</v>
      </c>
      <c r="CO30" s="201"/>
      <c r="CP30" s="201">
        <f>'UK-Imp (O)'!CP30*(1+Toeslagen!$Q$34)</f>
        <v>625</v>
      </c>
      <c r="CQ30" s="201"/>
      <c r="CR30" s="201"/>
      <c r="CS30" s="201">
        <f>'UK-Imp (O)'!CS30*(1+Toeslagen!$Q$34)</f>
        <v>684</v>
      </c>
      <c r="CT30" s="201">
        <f>'UK-Imp (O)'!CT30*(1+Toeslagen!$Q$34)</f>
        <v>734</v>
      </c>
      <c r="CU30" s="201">
        <f>'UK-Imp (O)'!CU30*(1+Toeslagen!$Q$34)</f>
        <v>625</v>
      </c>
      <c r="CV30" s="201">
        <f>'UK-Imp (O)'!CV30*(1+Toeslagen!$Q$34)</f>
        <v>625</v>
      </c>
      <c r="CW30" s="201">
        <f>'UK-Imp (O)'!CW30*(1+Toeslagen!$Q$34)</f>
        <v>625</v>
      </c>
      <c r="CX30" s="201">
        <f>'UK-Imp (O)'!CX30*(1+Toeslagen!$Q$34)</f>
        <v>684</v>
      </c>
      <c r="CY30" s="201"/>
      <c r="CZ30" s="201">
        <f>'UK-Imp (O)'!CZ30*(1+Toeslagen!$Q$34)</f>
        <v>625</v>
      </c>
      <c r="DA30" s="201">
        <f>'UK-Imp (O)'!DA30*(1+Toeslagen!$Q$34)</f>
        <v>625</v>
      </c>
      <c r="DB30" s="201">
        <f>'UK-Imp (O)'!DB30*(1+Toeslagen!$Q$34)</f>
        <v>734</v>
      </c>
      <c r="DC30" s="201">
        <f>'UK-Imp (O)'!DC30*(1+Toeslagen!$Q$34)</f>
        <v>625</v>
      </c>
      <c r="DD30" s="201">
        <f>'UK-Imp (O)'!DD30*(1+Toeslagen!$Q$34)</f>
        <v>625</v>
      </c>
      <c r="DE30" s="201">
        <f>'UK-Imp (O)'!DE30*(1+Toeslagen!$Q$34)</f>
        <v>684</v>
      </c>
      <c r="DF30" s="201">
        <f>'UK-Imp (O)'!DF30*(1+Toeslagen!$Q$34)</f>
        <v>684</v>
      </c>
      <c r="DG30" s="201">
        <f>'UK-Imp (O)'!DG30*(1+Toeslagen!$Q$34)</f>
        <v>684</v>
      </c>
      <c r="DH30" s="201">
        <f>'UK-Imp (O)'!DH30*(1+Toeslagen!$Q$34)</f>
        <v>784</v>
      </c>
      <c r="DI30" s="201">
        <f>'UK-Imp (O)'!DI30*(1+Toeslagen!$Q$34)</f>
        <v>625</v>
      </c>
      <c r="DJ30" s="201">
        <f>'UK-Imp (O)'!DJ30*(1+Toeslagen!$Q$34)</f>
        <v>684</v>
      </c>
      <c r="DK30" s="201">
        <f>'UK-Imp (O)'!DK30*(1+Toeslagen!$Q$34)</f>
        <v>625</v>
      </c>
      <c r="DL30" s="201"/>
      <c r="DM30" s="201">
        <f>'UK-Imp (O)'!DM30*(1+Toeslagen!$Q$34)</f>
        <v>784</v>
      </c>
      <c r="DN30" s="201"/>
      <c r="DO30" s="201">
        <f>'UK-Imp (O)'!DO30*(1+Toeslagen!$Q$34)</f>
        <v>684</v>
      </c>
      <c r="DP30" s="201">
        <f>'UK-Imp (O)'!DP30*(1+Toeslagen!$Q$34)</f>
        <v>625</v>
      </c>
      <c r="DQ30" s="201">
        <f>'UK-Imp (O)'!DQ30*(1+Toeslagen!$Q$34)</f>
        <v>784</v>
      </c>
      <c r="DR30" s="201"/>
      <c r="DS30" s="201">
        <f>'UK-Imp (O)'!DS30*(1+Toeslagen!$Q$34)</f>
        <v>784</v>
      </c>
      <c r="DT30" s="201">
        <f>'UK-Imp (O)'!DT30*(1+Toeslagen!$Q$34)</f>
        <v>625</v>
      </c>
      <c r="DU30" s="201">
        <f>'UK-Imp (O)'!DU30*(1+Toeslagen!$Q$34)</f>
        <v>625</v>
      </c>
      <c r="DV30" s="201">
        <f>'UK-Imp (O)'!DV30*(1+Toeslagen!$Q$34)</f>
        <v>625</v>
      </c>
      <c r="DW30" s="201">
        <f>'UK-Imp (O)'!DW30*(1+Toeslagen!$Q$34)</f>
        <v>734</v>
      </c>
      <c r="DX30" s="201">
        <f>'UK-Imp (O)'!DX30*(1+Toeslagen!$Q$34)</f>
        <v>625</v>
      </c>
      <c r="DY30" s="201">
        <f>'UK-Imp (O)'!DY30*(1+Toeslagen!$Q$34)</f>
        <v>625</v>
      </c>
      <c r="DZ30" s="201">
        <f>'UK-Imp (O)'!DZ30*(1+Toeslagen!$Q$34)</f>
        <v>734</v>
      </c>
      <c r="EA30" s="201">
        <f>'UK-Imp (O)'!EA30*(1+Toeslagen!$Q$34)</f>
        <v>734</v>
      </c>
      <c r="EB30" s="201">
        <f>'UK-Imp (O)'!EB30*(1+Toeslagen!$Q$34)</f>
        <v>684</v>
      </c>
      <c r="EC30" s="201">
        <f>'UK-Imp (O)'!EC30*(1+Toeslagen!$Q$34)</f>
        <v>684</v>
      </c>
      <c r="ED30" s="201">
        <f>'UK-Imp (O)'!ED30*(1+Toeslagen!$Q$34)</f>
        <v>684</v>
      </c>
      <c r="EE30" s="201">
        <f>'UK-Imp (O)'!EE30*(1+Toeslagen!$Q$34)</f>
        <v>734</v>
      </c>
      <c r="EF30" s="201"/>
    </row>
    <row r="31" spans="1:136" ht="14.65" thickBot="1">
      <c r="A31" s="22" t="s">
        <v>687</v>
      </c>
      <c r="B31" s="1">
        <v>26</v>
      </c>
      <c r="C31" s="1"/>
      <c r="D31" s="1">
        <v>5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201"/>
      <c r="Q31" s="201">
        <f>'UK-Imp (O)'!Q31*(1+Toeslagen!$Q$34)</f>
        <v>675</v>
      </c>
      <c r="R31" s="201">
        <f>'UK-Imp (O)'!R31*(1+Toeslagen!$Q$34)</f>
        <v>734</v>
      </c>
      <c r="S31" s="201">
        <f>'UK-Imp (O)'!S31*(1+Toeslagen!$Q$34)</f>
        <v>734</v>
      </c>
      <c r="T31" s="201">
        <f>'UK-Imp (O)'!T31*(1+Toeslagen!$Q$34)</f>
        <v>784</v>
      </c>
      <c r="U31" s="201">
        <f>'UK-Imp (O)'!U31*(1+Toeslagen!$Q$34)</f>
        <v>784</v>
      </c>
      <c r="V31" s="201">
        <f>'UK-Imp (O)'!V31*(1+Toeslagen!$Q$34)</f>
        <v>784</v>
      </c>
      <c r="W31" s="201">
        <f>'UK-Imp (O)'!W31*(1+Toeslagen!$Q$34)</f>
        <v>784</v>
      </c>
      <c r="X31" s="201">
        <f>'UK-Imp (O)'!X31*(1+Toeslagen!$Q$34)</f>
        <v>675</v>
      </c>
      <c r="Y31" s="201">
        <f>'UK-Imp (O)'!Y31*(1+Toeslagen!$Q$34)</f>
        <v>675</v>
      </c>
      <c r="Z31" s="201">
        <f>'UK-Imp (O)'!Z31*(1+Toeslagen!$Q$34)</f>
        <v>734</v>
      </c>
      <c r="AA31" s="201"/>
      <c r="AB31" s="201">
        <f>'UK-Imp (O)'!AB31*(1+Toeslagen!$Q$34)</f>
        <v>834</v>
      </c>
      <c r="AC31" s="201">
        <f>'UK-Imp (O)'!AC31*(1+Toeslagen!$Q$34)</f>
        <v>675</v>
      </c>
      <c r="AD31" s="201">
        <f>'UK-Imp (O)'!AD31*(1+Toeslagen!$Q$34)</f>
        <v>834</v>
      </c>
      <c r="AE31" s="201">
        <f>'UK-Imp (O)'!AE31*(1+Toeslagen!$Q$34)</f>
        <v>784</v>
      </c>
      <c r="AF31" s="201">
        <f>'UK-Imp (O)'!AF31*(1+Toeslagen!$Q$34)</f>
        <v>675</v>
      </c>
      <c r="AG31" s="201">
        <f>'UK-Imp (O)'!AG31*(1+Toeslagen!$Q$34)</f>
        <v>675</v>
      </c>
      <c r="AH31" s="201">
        <f>'UK-Imp (O)'!AH31*(1+Toeslagen!$Q$34)</f>
        <v>675</v>
      </c>
      <c r="AI31" s="201">
        <f>'UK-Imp (O)'!AI31*(1+Toeslagen!$Q$34)</f>
        <v>675</v>
      </c>
      <c r="AJ31" s="201">
        <f>'UK-Imp (O)'!AJ31*(1+Toeslagen!$Q$34)</f>
        <v>734</v>
      </c>
      <c r="AK31" s="201">
        <f>'UK-Imp (O)'!AK31*(1+Toeslagen!$Q$34)</f>
        <v>784</v>
      </c>
      <c r="AL31" s="201">
        <f>'UK-Imp (O)'!AL31*(1+Toeslagen!$Q$34)</f>
        <v>675</v>
      </c>
      <c r="AM31" s="201"/>
      <c r="AN31" s="201">
        <f>'UK-Imp (O)'!AN31*(1+Toeslagen!$Q$34)</f>
        <v>734</v>
      </c>
      <c r="AO31" s="201"/>
      <c r="AP31" s="201">
        <f>'UK-Imp (O)'!AP31*(1+Toeslagen!$Q$34)</f>
        <v>834</v>
      </c>
      <c r="AQ31" s="201">
        <f>'UK-Imp (O)'!AQ31*(1+Toeslagen!$Q$34)</f>
        <v>834</v>
      </c>
      <c r="AR31" s="201">
        <f>'UK-Imp (O)'!AR31*(1+Toeslagen!$Q$34)</f>
        <v>734</v>
      </c>
      <c r="AS31" s="201">
        <f>'UK-Imp (O)'!AS31*(1+Toeslagen!$Q$34)</f>
        <v>784</v>
      </c>
      <c r="AT31" s="201">
        <f>'UK-Imp (O)'!AT31*(1+Toeslagen!$Q$34)</f>
        <v>734</v>
      </c>
      <c r="AU31" s="201">
        <f>'UK-Imp (O)'!AU31*(1+Toeslagen!$Q$34)</f>
        <v>675</v>
      </c>
      <c r="AV31" s="201">
        <f>'UK-Imp (O)'!AV31*(1+Toeslagen!$Q$34)</f>
        <v>675</v>
      </c>
      <c r="AW31" s="201"/>
      <c r="AX31" s="201">
        <f>'UK-Imp (O)'!AX31*(1+Toeslagen!$Q$34)</f>
        <v>675</v>
      </c>
      <c r="AY31" s="201">
        <f>'UK-Imp (O)'!AY31*(1+Toeslagen!$Q$34)</f>
        <v>834</v>
      </c>
      <c r="AZ31" s="201"/>
      <c r="BA31" s="201">
        <f>'UK-Imp (O)'!BA31*(1+Toeslagen!$Q$34)</f>
        <v>784</v>
      </c>
      <c r="BB31" s="201"/>
      <c r="BC31" s="201">
        <f>'UK-Imp (O)'!BC31*(1+Toeslagen!$Q$34)</f>
        <v>734</v>
      </c>
      <c r="BD31" s="201">
        <f>'UK-Imp (O)'!BD31*(1+Toeslagen!$Q$34)</f>
        <v>675</v>
      </c>
      <c r="BE31" s="201">
        <f>'UK-Imp (O)'!BE31*(1+Toeslagen!$Q$34)</f>
        <v>675</v>
      </c>
      <c r="BF31" s="201">
        <f>'UK-Imp (O)'!BF31*(1+Toeslagen!$Q$34)</f>
        <v>784</v>
      </c>
      <c r="BG31" s="201">
        <f>'UK-Imp (O)'!BG31*(1+Toeslagen!$Q$34)</f>
        <v>784</v>
      </c>
      <c r="BH31" s="201">
        <f>'UK-Imp (O)'!BH31*(1+Toeslagen!$Q$34)</f>
        <v>675</v>
      </c>
      <c r="BI31" s="201">
        <f>'UK-Imp (O)'!BI31*(1+Toeslagen!$Q$34)</f>
        <v>784</v>
      </c>
      <c r="BJ31" s="201"/>
      <c r="BK31" s="201">
        <f>'UK-Imp (O)'!BK31*(1+Toeslagen!$Q$34)</f>
        <v>784</v>
      </c>
      <c r="BL31" s="201">
        <f>'UK-Imp (O)'!BL31*(1+Toeslagen!$Q$34)</f>
        <v>784</v>
      </c>
      <c r="BM31" s="201">
        <f>'UK-Imp (O)'!BM31*(1+Toeslagen!$Q$34)</f>
        <v>675</v>
      </c>
      <c r="BN31" s="201">
        <f>'UK-Imp (O)'!BN31*(1+Toeslagen!$Q$34)</f>
        <v>675</v>
      </c>
      <c r="BO31" s="201"/>
      <c r="BP31" s="201"/>
      <c r="BQ31" s="201">
        <f>'UK-Imp (O)'!BQ31*(1+Toeslagen!$Q$34)</f>
        <v>675</v>
      </c>
      <c r="BR31" s="201"/>
      <c r="BS31" s="201"/>
      <c r="BT31" s="201">
        <f>'UK-Imp (O)'!BT31*(1+Toeslagen!$Q$34)</f>
        <v>784</v>
      </c>
      <c r="BU31" s="201">
        <f>'UK-Imp (O)'!BU31*(1+Toeslagen!$Q$34)</f>
        <v>834</v>
      </c>
      <c r="BV31" s="201"/>
      <c r="BW31" s="201">
        <f>'UK-Imp (O)'!BW31*(1+Toeslagen!$Q$34)</f>
        <v>734</v>
      </c>
      <c r="BX31" s="201"/>
      <c r="BY31" s="201">
        <f>'UK-Imp (O)'!BY31*(1+Toeslagen!$Q$34)</f>
        <v>734</v>
      </c>
      <c r="BZ31" s="201">
        <f>'UK-Imp (O)'!BZ31*(1+Toeslagen!$Q$34)</f>
        <v>784</v>
      </c>
      <c r="CA31" s="201">
        <f>'UK-Imp (O)'!CA31*(1+Toeslagen!$Q$34)</f>
        <v>675</v>
      </c>
      <c r="CB31" s="201">
        <f>'UK-Imp (O)'!CB31*(1+Toeslagen!$Q$34)</f>
        <v>784</v>
      </c>
      <c r="CC31" s="201">
        <f>'UK-Imp (O)'!CC31*(1+Toeslagen!$Q$34)</f>
        <v>675</v>
      </c>
      <c r="CD31" s="201">
        <f>'UK-Imp (O)'!CD31*(1+Toeslagen!$Q$34)</f>
        <v>675</v>
      </c>
      <c r="CE31" s="201"/>
      <c r="CF31" s="201">
        <f>'UK-Imp (O)'!CF31*(1+Toeslagen!$Q$34)</f>
        <v>675</v>
      </c>
      <c r="CG31" s="201">
        <f>'UK-Imp (O)'!CG31*(1+Toeslagen!$Q$34)</f>
        <v>834</v>
      </c>
      <c r="CH31" s="201">
        <f>'UK-Imp (O)'!CH31*(1+Toeslagen!$Q$34)</f>
        <v>734</v>
      </c>
      <c r="CI31" s="201">
        <f>'UK-Imp (O)'!CI31*(1+Toeslagen!$Q$34)</f>
        <v>675</v>
      </c>
      <c r="CJ31" s="201">
        <f>'UK-Imp (O)'!CJ31*(1+Toeslagen!$Q$34)</f>
        <v>834</v>
      </c>
      <c r="CK31" s="201">
        <f>'UK-Imp (O)'!CK31*(1+Toeslagen!$Q$34)</f>
        <v>675</v>
      </c>
      <c r="CL31" s="201">
        <f>'UK-Imp (O)'!CL31*(1+Toeslagen!$Q$34)</f>
        <v>675</v>
      </c>
      <c r="CM31" s="201">
        <f>'UK-Imp (O)'!CM31*(1+Toeslagen!$Q$34)</f>
        <v>784</v>
      </c>
      <c r="CN31" s="201">
        <f>'UK-Imp (O)'!CN31*(1+Toeslagen!$Q$34)</f>
        <v>675</v>
      </c>
      <c r="CO31" s="201"/>
      <c r="CP31" s="201">
        <f>'UK-Imp (O)'!CP31*(1+Toeslagen!$Q$34)</f>
        <v>675</v>
      </c>
      <c r="CQ31" s="201"/>
      <c r="CR31" s="201"/>
      <c r="CS31" s="201">
        <f>'UK-Imp (O)'!CS31*(1+Toeslagen!$Q$34)</f>
        <v>734</v>
      </c>
      <c r="CT31" s="201">
        <f>'UK-Imp (O)'!CT31*(1+Toeslagen!$Q$34)</f>
        <v>784</v>
      </c>
      <c r="CU31" s="201">
        <f>'UK-Imp (O)'!CU31*(1+Toeslagen!$Q$34)</f>
        <v>675</v>
      </c>
      <c r="CV31" s="201">
        <f>'UK-Imp (O)'!CV31*(1+Toeslagen!$Q$34)</f>
        <v>675</v>
      </c>
      <c r="CW31" s="201">
        <f>'UK-Imp (O)'!CW31*(1+Toeslagen!$Q$34)</f>
        <v>675</v>
      </c>
      <c r="CX31" s="201">
        <f>'UK-Imp (O)'!CX31*(1+Toeslagen!$Q$34)</f>
        <v>734</v>
      </c>
      <c r="CY31" s="201"/>
      <c r="CZ31" s="201">
        <f>'UK-Imp (O)'!CZ31*(1+Toeslagen!$Q$34)</f>
        <v>675</v>
      </c>
      <c r="DA31" s="201">
        <f>'UK-Imp (O)'!DA31*(1+Toeslagen!$Q$34)</f>
        <v>675</v>
      </c>
      <c r="DB31" s="201">
        <f>'UK-Imp (O)'!DB31*(1+Toeslagen!$Q$34)</f>
        <v>784</v>
      </c>
      <c r="DC31" s="201">
        <f>'UK-Imp (O)'!DC31*(1+Toeslagen!$Q$34)</f>
        <v>675</v>
      </c>
      <c r="DD31" s="201">
        <f>'UK-Imp (O)'!DD31*(1+Toeslagen!$Q$34)</f>
        <v>675</v>
      </c>
      <c r="DE31" s="201">
        <f>'UK-Imp (O)'!DE31*(1+Toeslagen!$Q$34)</f>
        <v>734</v>
      </c>
      <c r="DF31" s="201">
        <f>'UK-Imp (O)'!DF31*(1+Toeslagen!$Q$34)</f>
        <v>734</v>
      </c>
      <c r="DG31" s="201">
        <f>'UK-Imp (O)'!DG31*(1+Toeslagen!$Q$34)</f>
        <v>734</v>
      </c>
      <c r="DH31" s="201">
        <f>'UK-Imp (O)'!DH31*(1+Toeslagen!$Q$34)</f>
        <v>834</v>
      </c>
      <c r="DI31" s="201">
        <f>'UK-Imp (O)'!DI31*(1+Toeslagen!$Q$34)</f>
        <v>675</v>
      </c>
      <c r="DJ31" s="201">
        <f>'UK-Imp (O)'!DJ31*(1+Toeslagen!$Q$34)</f>
        <v>734</v>
      </c>
      <c r="DK31" s="201">
        <f>'UK-Imp (O)'!DK31*(1+Toeslagen!$Q$34)</f>
        <v>675</v>
      </c>
      <c r="DL31" s="201"/>
      <c r="DM31" s="201">
        <f>'UK-Imp (O)'!DM31*(1+Toeslagen!$Q$34)</f>
        <v>834</v>
      </c>
      <c r="DN31" s="201"/>
      <c r="DO31" s="201">
        <f>'UK-Imp (O)'!DO31*(1+Toeslagen!$Q$34)</f>
        <v>734</v>
      </c>
      <c r="DP31" s="201">
        <f>'UK-Imp (O)'!DP31*(1+Toeslagen!$Q$34)</f>
        <v>675</v>
      </c>
      <c r="DQ31" s="201">
        <f>'UK-Imp (O)'!DQ31*(1+Toeslagen!$Q$34)</f>
        <v>834</v>
      </c>
      <c r="DR31" s="201"/>
      <c r="DS31" s="201">
        <f>'UK-Imp (O)'!DS31*(1+Toeslagen!$Q$34)</f>
        <v>834</v>
      </c>
      <c r="DT31" s="201">
        <f>'UK-Imp (O)'!DT31*(1+Toeslagen!$Q$34)</f>
        <v>675</v>
      </c>
      <c r="DU31" s="201">
        <f>'UK-Imp (O)'!DU31*(1+Toeslagen!$Q$34)</f>
        <v>675</v>
      </c>
      <c r="DV31" s="201">
        <f>'UK-Imp (O)'!DV31*(1+Toeslagen!$Q$34)</f>
        <v>675</v>
      </c>
      <c r="DW31" s="201">
        <f>'UK-Imp (O)'!DW31*(1+Toeslagen!$Q$34)</f>
        <v>784</v>
      </c>
      <c r="DX31" s="201">
        <f>'UK-Imp (O)'!DX31*(1+Toeslagen!$Q$34)</f>
        <v>675</v>
      </c>
      <c r="DY31" s="201">
        <f>'UK-Imp (O)'!DY31*(1+Toeslagen!$Q$34)</f>
        <v>675</v>
      </c>
      <c r="DZ31" s="201">
        <f>'UK-Imp (O)'!DZ31*(1+Toeslagen!$Q$34)</f>
        <v>784</v>
      </c>
      <c r="EA31" s="201">
        <f>'UK-Imp (O)'!EA31*(1+Toeslagen!$Q$34)</f>
        <v>784</v>
      </c>
      <c r="EB31" s="201">
        <f>'UK-Imp (O)'!EB31*(1+Toeslagen!$Q$34)</f>
        <v>734</v>
      </c>
      <c r="EC31" s="201">
        <f>'UK-Imp (O)'!EC31*(1+Toeslagen!$Q$34)</f>
        <v>734</v>
      </c>
      <c r="ED31" s="201">
        <f>'UK-Imp (O)'!ED31*(1+Toeslagen!$Q$34)</f>
        <v>734</v>
      </c>
      <c r="EE31" s="201">
        <f>'UK-Imp (O)'!EE31*(1+Toeslagen!$Q$34)</f>
        <v>784</v>
      </c>
      <c r="EF31" s="201"/>
    </row>
    <row r="32" spans="1:136" ht="14.65" thickBot="1">
      <c r="A32" s="22" t="s">
        <v>688</v>
      </c>
      <c r="B32" s="1">
        <v>27</v>
      </c>
      <c r="C32" s="1"/>
      <c r="D32" s="1">
        <v>5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201"/>
      <c r="Q32" s="201">
        <f>'UK-Imp (O)'!Q32*(1+Toeslagen!$Q$34)</f>
        <v>675</v>
      </c>
      <c r="R32" s="201">
        <f>'UK-Imp (O)'!R32*(1+Toeslagen!$Q$34)</f>
        <v>734</v>
      </c>
      <c r="S32" s="201">
        <f>'UK-Imp (O)'!S32*(1+Toeslagen!$Q$34)</f>
        <v>734</v>
      </c>
      <c r="T32" s="201">
        <f>'UK-Imp (O)'!T32*(1+Toeslagen!$Q$34)</f>
        <v>784</v>
      </c>
      <c r="U32" s="201">
        <f>'UK-Imp (O)'!U32*(1+Toeslagen!$Q$34)</f>
        <v>784</v>
      </c>
      <c r="V32" s="201">
        <f>'UK-Imp (O)'!V32*(1+Toeslagen!$Q$34)</f>
        <v>784</v>
      </c>
      <c r="W32" s="201">
        <f>'UK-Imp (O)'!W32*(1+Toeslagen!$Q$34)</f>
        <v>784</v>
      </c>
      <c r="X32" s="201">
        <f>'UK-Imp (O)'!X32*(1+Toeslagen!$Q$34)</f>
        <v>675</v>
      </c>
      <c r="Y32" s="201">
        <f>'UK-Imp (O)'!Y32*(1+Toeslagen!$Q$34)</f>
        <v>675</v>
      </c>
      <c r="Z32" s="201">
        <f>'UK-Imp (O)'!Z32*(1+Toeslagen!$Q$34)</f>
        <v>734</v>
      </c>
      <c r="AA32" s="201"/>
      <c r="AB32" s="201">
        <f>'UK-Imp (O)'!AB32*(1+Toeslagen!$Q$34)</f>
        <v>834</v>
      </c>
      <c r="AC32" s="201">
        <f>'UK-Imp (O)'!AC32*(1+Toeslagen!$Q$34)</f>
        <v>675</v>
      </c>
      <c r="AD32" s="201">
        <f>'UK-Imp (O)'!AD32*(1+Toeslagen!$Q$34)</f>
        <v>834</v>
      </c>
      <c r="AE32" s="201">
        <f>'UK-Imp (O)'!AE32*(1+Toeslagen!$Q$34)</f>
        <v>784</v>
      </c>
      <c r="AF32" s="201">
        <f>'UK-Imp (O)'!AF32*(1+Toeslagen!$Q$34)</f>
        <v>675</v>
      </c>
      <c r="AG32" s="201">
        <f>'UK-Imp (O)'!AG32*(1+Toeslagen!$Q$34)</f>
        <v>675</v>
      </c>
      <c r="AH32" s="201">
        <f>'UK-Imp (O)'!AH32*(1+Toeslagen!$Q$34)</f>
        <v>675</v>
      </c>
      <c r="AI32" s="201">
        <f>'UK-Imp (O)'!AI32*(1+Toeslagen!$Q$34)</f>
        <v>675</v>
      </c>
      <c r="AJ32" s="201">
        <f>'UK-Imp (O)'!AJ32*(1+Toeslagen!$Q$34)</f>
        <v>734</v>
      </c>
      <c r="AK32" s="201">
        <f>'UK-Imp (O)'!AK32*(1+Toeslagen!$Q$34)</f>
        <v>784</v>
      </c>
      <c r="AL32" s="201">
        <f>'UK-Imp (O)'!AL32*(1+Toeslagen!$Q$34)</f>
        <v>675</v>
      </c>
      <c r="AM32" s="201"/>
      <c r="AN32" s="201">
        <f>'UK-Imp (O)'!AN32*(1+Toeslagen!$Q$34)</f>
        <v>734</v>
      </c>
      <c r="AO32" s="201"/>
      <c r="AP32" s="201">
        <f>'UK-Imp (O)'!AP32*(1+Toeslagen!$Q$34)</f>
        <v>834</v>
      </c>
      <c r="AQ32" s="201">
        <f>'UK-Imp (O)'!AQ32*(1+Toeslagen!$Q$34)</f>
        <v>834</v>
      </c>
      <c r="AR32" s="201">
        <f>'UK-Imp (O)'!AR32*(1+Toeslagen!$Q$34)</f>
        <v>734</v>
      </c>
      <c r="AS32" s="201">
        <f>'UK-Imp (O)'!AS32*(1+Toeslagen!$Q$34)</f>
        <v>784</v>
      </c>
      <c r="AT32" s="201">
        <f>'UK-Imp (O)'!AT32*(1+Toeslagen!$Q$34)</f>
        <v>734</v>
      </c>
      <c r="AU32" s="201">
        <f>'UK-Imp (O)'!AU32*(1+Toeslagen!$Q$34)</f>
        <v>675</v>
      </c>
      <c r="AV32" s="201">
        <f>'UK-Imp (O)'!AV32*(1+Toeslagen!$Q$34)</f>
        <v>675</v>
      </c>
      <c r="AW32" s="201"/>
      <c r="AX32" s="201">
        <f>'UK-Imp (O)'!AX32*(1+Toeslagen!$Q$34)</f>
        <v>675</v>
      </c>
      <c r="AY32" s="201">
        <f>'UK-Imp (O)'!AY32*(1+Toeslagen!$Q$34)</f>
        <v>834</v>
      </c>
      <c r="AZ32" s="201"/>
      <c r="BA32" s="201">
        <f>'UK-Imp (O)'!BA32*(1+Toeslagen!$Q$34)</f>
        <v>784</v>
      </c>
      <c r="BB32" s="201"/>
      <c r="BC32" s="201">
        <f>'UK-Imp (O)'!BC32*(1+Toeslagen!$Q$34)</f>
        <v>734</v>
      </c>
      <c r="BD32" s="201">
        <f>'UK-Imp (O)'!BD32*(1+Toeslagen!$Q$34)</f>
        <v>675</v>
      </c>
      <c r="BE32" s="201">
        <f>'UK-Imp (O)'!BE32*(1+Toeslagen!$Q$34)</f>
        <v>675</v>
      </c>
      <c r="BF32" s="201">
        <f>'UK-Imp (O)'!BF32*(1+Toeslagen!$Q$34)</f>
        <v>784</v>
      </c>
      <c r="BG32" s="201">
        <f>'UK-Imp (O)'!BG32*(1+Toeslagen!$Q$34)</f>
        <v>784</v>
      </c>
      <c r="BH32" s="201">
        <f>'UK-Imp (O)'!BH32*(1+Toeslagen!$Q$34)</f>
        <v>675</v>
      </c>
      <c r="BI32" s="201">
        <f>'UK-Imp (O)'!BI32*(1+Toeslagen!$Q$34)</f>
        <v>784</v>
      </c>
      <c r="BJ32" s="201"/>
      <c r="BK32" s="201">
        <f>'UK-Imp (O)'!BK32*(1+Toeslagen!$Q$34)</f>
        <v>784</v>
      </c>
      <c r="BL32" s="201">
        <f>'UK-Imp (O)'!BL32*(1+Toeslagen!$Q$34)</f>
        <v>784</v>
      </c>
      <c r="BM32" s="201">
        <f>'UK-Imp (O)'!BM32*(1+Toeslagen!$Q$34)</f>
        <v>675</v>
      </c>
      <c r="BN32" s="201">
        <f>'UK-Imp (O)'!BN32*(1+Toeslagen!$Q$34)</f>
        <v>675</v>
      </c>
      <c r="BO32" s="201"/>
      <c r="BP32" s="201"/>
      <c r="BQ32" s="201">
        <f>'UK-Imp (O)'!BQ32*(1+Toeslagen!$Q$34)</f>
        <v>675</v>
      </c>
      <c r="BR32" s="201"/>
      <c r="BS32" s="201"/>
      <c r="BT32" s="201">
        <f>'UK-Imp (O)'!BT32*(1+Toeslagen!$Q$34)</f>
        <v>784</v>
      </c>
      <c r="BU32" s="201">
        <f>'UK-Imp (O)'!BU32*(1+Toeslagen!$Q$34)</f>
        <v>834</v>
      </c>
      <c r="BV32" s="201"/>
      <c r="BW32" s="201">
        <f>'UK-Imp (O)'!BW32*(1+Toeslagen!$Q$34)</f>
        <v>734</v>
      </c>
      <c r="BX32" s="201"/>
      <c r="BY32" s="201">
        <f>'UK-Imp (O)'!BY32*(1+Toeslagen!$Q$34)</f>
        <v>734</v>
      </c>
      <c r="BZ32" s="201">
        <f>'UK-Imp (O)'!BZ32*(1+Toeslagen!$Q$34)</f>
        <v>784</v>
      </c>
      <c r="CA32" s="201">
        <f>'UK-Imp (O)'!CA32*(1+Toeslagen!$Q$34)</f>
        <v>675</v>
      </c>
      <c r="CB32" s="201">
        <f>'UK-Imp (O)'!CB32*(1+Toeslagen!$Q$34)</f>
        <v>784</v>
      </c>
      <c r="CC32" s="201">
        <f>'UK-Imp (O)'!CC32*(1+Toeslagen!$Q$34)</f>
        <v>675</v>
      </c>
      <c r="CD32" s="201">
        <f>'UK-Imp (O)'!CD32*(1+Toeslagen!$Q$34)</f>
        <v>675</v>
      </c>
      <c r="CE32" s="201"/>
      <c r="CF32" s="201">
        <f>'UK-Imp (O)'!CF32*(1+Toeslagen!$Q$34)</f>
        <v>675</v>
      </c>
      <c r="CG32" s="201">
        <f>'UK-Imp (O)'!CG32*(1+Toeslagen!$Q$34)</f>
        <v>834</v>
      </c>
      <c r="CH32" s="201">
        <f>'UK-Imp (O)'!CH32*(1+Toeslagen!$Q$34)</f>
        <v>734</v>
      </c>
      <c r="CI32" s="201">
        <f>'UK-Imp (O)'!CI32*(1+Toeslagen!$Q$34)</f>
        <v>675</v>
      </c>
      <c r="CJ32" s="201">
        <f>'UK-Imp (O)'!CJ32*(1+Toeslagen!$Q$34)</f>
        <v>834</v>
      </c>
      <c r="CK32" s="201">
        <f>'UK-Imp (O)'!CK32*(1+Toeslagen!$Q$34)</f>
        <v>675</v>
      </c>
      <c r="CL32" s="201">
        <f>'UK-Imp (O)'!CL32*(1+Toeslagen!$Q$34)</f>
        <v>675</v>
      </c>
      <c r="CM32" s="201">
        <f>'UK-Imp (O)'!CM32*(1+Toeslagen!$Q$34)</f>
        <v>784</v>
      </c>
      <c r="CN32" s="201">
        <f>'UK-Imp (O)'!CN32*(1+Toeslagen!$Q$34)</f>
        <v>675</v>
      </c>
      <c r="CO32" s="201"/>
      <c r="CP32" s="201">
        <f>'UK-Imp (O)'!CP32*(1+Toeslagen!$Q$34)</f>
        <v>675</v>
      </c>
      <c r="CQ32" s="201"/>
      <c r="CR32" s="201"/>
      <c r="CS32" s="201">
        <f>'UK-Imp (O)'!CS32*(1+Toeslagen!$Q$34)</f>
        <v>734</v>
      </c>
      <c r="CT32" s="201">
        <f>'UK-Imp (O)'!CT32*(1+Toeslagen!$Q$34)</f>
        <v>784</v>
      </c>
      <c r="CU32" s="201">
        <f>'UK-Imp (O)'!CU32*(1+Toeslagen!$Q$34)</f>
        <v>675</v>
      </c>
      <c r="CV32" s="201">
        <f>'UK-Imp (O)'!CV32*(1+Toeslagen!$Q$34)</f>
        <v>675</v>
      </c>
      <c r="CW32" s="201">
        <f>'UK-Imp (O)'!CW32*(1+Toeslagen!$Q$34)</f>
        <v>675</v>
      </c>
      <c r="CX32" s="201">
        <f>'UK-Imp (O)'!CX32*(1+Toeslagen!$Q$34)</f>
        <v>734</v>
      </c>
      <c r="CY32" s="201"/>
      <c r="CZ32" s="201">
        <f>'UK-Imp (O)'!CZ32*(1+Toeslagen!$Q$34)</f>
        <v>675</v>
      </c>
      <c r="DA32" s="201">
        <f>'UK-Imp (O)'!DA32*(1+Toeslagen!$Q$34)</f>
        <v>675</v>
      </c>
      <c r="DB32" s="201">
        <f>'UK-Imp (O)'!DB32*(1+Toeslagen!$Q$34)</f>
        <v>784</v>
      </c>
      <c r="DC32" s="201">
        <f>'UK-Imp (O)'!DC32*(1+Toeslagen!$Q$34)</f>
        <v>675</v>
      </c>
      <c r="DD32" s="201">
        <f>'UK-Imp (O)'!DD32*(1+Toeslagen!$Q$34)</f>
        <v>675</v>
      </c>
      <c r="DE32" s="201">
        <f>'UK-Imp (O)'!DE32*(1+Toeslagen!$Q$34)</f>
        <v>734</v>
      </c>
      <c r="DF32" s="201">
        <f>'UK-Imp (O)'!DF32*(1+Toeslagen!$Q$34)</f>
        <v>734</v>
      </c>
      <c r="DG32" s="201">
        <f>'UK-Imp (O)'!DG32*(1+Toeslagen!$Q$34)</f>
        <v>734</v>
      </c>
      <c r="DH32" s="201">
        <f>'UK-Imp (O)'!DH32*(1+Toeslagen!$Q$34)</f>
        <v>834</v>
      </c>
      <c r="DI32" s="201">
        <f>'UK-Imp (O)'!DI32*(1+Toeslagen!$Q$34)</f>
        <v>675</v>
      </c>
      <c r="DJ32" s="201">
        <f>'UK-Imp (O)'!DJ32*(1+Toeslagen!$Q$34)</f>
        <v>734</v>
      </c>
      <c r="DK32" s="201">
        <f>'UK-Imp (O)'!DK32*(1+Toeslagen!$Q$34)</f>
        <v>675</v>
      </c>
      <c r="DL32" s="201"/>
      <c r="DM32" s="201">
        <f>'UK-Imp (O)'!DM32*(1+Toeslagen!$Q$34)</f>
        <v>834</v>
      </c>
      <c r="DN32" s="201"/>
      <c r="DO32" s="201">
        <f>'UK-Imp (O)'!DO32*(1+Toeslagen!$Q$34)</f>
        <v>734</v>
      </c>
      <c r="DP32" s="201">
        <f>'UK-Imp (O)'!DP32*(1+Toeslagen!$Q$34)</f>
        <v>675</v>
      </c>
      <c r="DQ32" s="201">
        <f>'UK-Imp (O)'!DQ32*(1+Toeslagen!$Q$34)</f>
        <v>834</v>
      </c>
      <c r="DR32" s="201"/>
      <c r="DS32" s="201">
        <f>'UK-Imp (O)'!DS32*(1+Toeslagen!$Q$34)</f>
        <v>834</v>
      </c>
      <c r="DT32" s="201">
        <f>'UK-Imp (O)'!DT32*(1+Toeslagen!$Q$34)</f>
        <v>675</v>
      </c>
      <c r="DU32" s="201">
        <f>'UK-Imp (O)'!DU32*(1+Toeslagen!$Q$34)</f>
        <v>675</v>
      </c>
      <c r="DV32" s="201">
        <f>'UK-Imp (O)'!DV32*(1+Toeslagen!$Q$34)</f>
        <v>675</v>
      </c>
      <c r="DW32" s="201">
        <f>'UK-Imp (O)'!DW32*(1+Toeslagen!$Q$34)</f>
        <v>784</v>
      </c>
      <c r="DX32" s="201">
        <f>'UK-Imp (O)'!DX32*(1+Toeslagen!$Q$34)</f>
        <v>675</v>
      </c>
      <c r="DY32" s="201">
        <f>'UK-Imp (O)'!DY32*(1+Toeslagen!$Q$34)</f>
        <v>675</v>
      </c>
      <c r="DZ32" s="201">
        <f>'UK-Imp (O)'!DZ32*(1+Toeslagen!$Q$34)</f>
        <v>784</v>
      </c>
      <c r="EA32" s="201">
        <f>'UK-Imp (O)'!EA32*(1+Toeslagen!$Q$34)</f>
        <v>784</v>
      </c>
      <c r="EB32" s="201">
        <f>'UK-Imp (O)'!EB32*(1+Toeslagen!$Q$34)</f>
        <v>734</v>
      </c>
      <c r="EC32" s="201">
        <f>'UK-Imp (O)'!EC32*(1+Toeslagen!$Q$34)</f>
        <v>734</v>
      </c>
      <c r="ED32" s="201">
        <f>'UK-Imp (O)'!ED32*(1+Toeslagen!$Q$34)</f>
        <v>734</v>
      </c>
      <c r="EE32" s="201">
        <f>'UK-Imp (O)'!EE32*(1+Toeslagen!$Q$34)</f>
        <v>784</v>
      </c>
      <c r="EF32" s="201"/>
    </row>
    <row r="33" spans="1:136" ht="14.65" thickBot="1">
      <c r="A33" s="22" t="s">
        <v>689</v>
      </c>
      <c r="B33" s="1">
        <v>28</v>
      </c>
      <c r="C33" s="1"/>
      <c r="D33" s="1">
        <v>5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201"/>
      <c r="Q33" s="201">
        <f>'UK-Imp (O)'!Q33*(1+Toeslagen!$Q$34)</f>
        <v>675</v>
      </c>
      <c r="R33" s="201">
        <f>'UK-Imp (O)'!R33*(1+Toeslagen!$Q$34)</f>
        <v>734</v>
      </c>
      <c r="S33" s="201">
        <f>'UK-Imp (O)'!S33*(1+Toeslagen!$Q$34)</f>
        <v>734</v>
      </c>
      <c r="T33" s="201">
        <f>'UK-Imp (O)'!T33*(1+Toeslagen!$Q$34)</f>
        <v>784</v>
      </c>
      <c r="U33" s="201">
        <f>'UK-Imp (O)'!U33*(1+Toeslagen!$Q$34)</f>
        <v>784</v>
      </c>
      <c r="V33" s="201">
        <f>'UK-Imp (O)'!V33*(1+Toeslagen!$Q$34)</f>
        <v>784</v>
      </c>
      <c r="W33" s="201">
        <f>'UK-Imp (O)'!W33*(1+Toeslagen!$Q$34)</f>
        <v>784</v>
      </c>
      <c r="X33" s="201">
        <f>'UK-Imp (O)'!X33*(1+Toeslagen!$Q$34)</f>
        <v>675</v>
      </c>
      <c r="Y33" s="201">
        <f>'UK-Imp (O)'!Y33*(1+Toeslagen!$Q$34)</f>
        <v>675</v>
      </c>
      <c r="Z33" s="201">
        <f>'UK-Imp (O)'!Z33*(1+Toeslagen!$Q$34)</f>
        <v>734</v>
      </c>
      <c r="AA33" s="201"/>
      <c r="AB33" s="201">
        <f>'UK-Imp (O)'!AB33*(1+Toeslagen!$Q$34)</f>
        <v>834</v>
      </c>
      <c r="AC33" s="201">
        <f>'UK-Imp (O)'!AC33*(1+Toeslagen!$Q$34)</f>
        <v>675</v>
      </c>
      <c r="AD33" s="201">
        <f>'UK-Imp (O)'!AD33*(1+Toeslagen!$Q$34)</f>
        <v>834</v>
      </c>
      <c r="AE33" s="201">
        <f>'UK-Imp (O)'!AE33*(1+Toeslagen!$Q$34)</f>
        <v>784</v>
      </c>
      <c r="AF33" s="201">
        <f>'UK-Imp (O)'!AF33*(1+Toeslagen!$Q$34)</f>
        <v>675</v>
      </c>
      <c r="AG33" s="201">
        <f>'UK-Imp (O)'!AG33*(1+Toeslagen!$Q$34)</f>
        <v>675</v>
      </c>
      <c r="AH33" s="201">
        <f>'UK-Imp (O)'!AH33*(1+Toeslagen!$Q$34)</f>
        <v>675</v>
      </c>
      <c r="AI33" s="201">
        <f>'UK-Imp (O)'!AI33*(1+Toeslagen!$Q$34)</f>
        <v>675</v>
      </c>
      <c r="AJ33" s="201">
        <f>'UK-Imp (O)'!AJ33*(1+Toeslagen!$Q$34)</f>
        <v>734</v>
      </c>
      <c r="AK33" s="201">
        <f>'UK-Imp (O)'!AK33*(1+Toeslagen!$Q$34)</f>
        <v>784</v>
      </c>
      <c r="AL33" s="201">
        <f>'UK-Imp (O)'!AL33*(1+Toeslagen!$Q$34)</f>
        <v>675</v>
      </c>
      <c r="AM33" s="201"/>
      <c r="AN33" s="201">
        <f>'UK-Imp (O)'!AN33*(1+Toeslagen!$Q$34)</f>
        <v>734</v>
      </c>
      <c r="AO33" s="201"/>
      <c r="AP33" s="201">
        <f>'UK-Imp (O)'!AP33*(1+Toeslagen!$Q$34)</f>
        <v>834</v>
      </c>
      <c r="AQ33" s="201">
        <f>'UK-Imp (O)'!AQ33*(1+Toeslagen!$Q$34)</f>
        <v>834</v>
      </c>
      <c r="AR33" s="201">
        <f>'UK-Imp (O)'!AR33*(1+Toeslagen!$Q$34)</f>
        <v>734</v>
      </c>
      <c r="AS33" s="201">
        <f>'UK-Imp (O)'!AS33*(1+Toeslagen!$Q$34)</f>
        <v>784</v>
      </c>
      <c r="AT33" s="201">
        <f>'UK-Imp (O)'!AT33*(1+Toeslagen!$Q$34)</f>
        <v>734</v>
      </c>
      <c r="AU33" s="201">
        <f>'UK-Imp (O)'!AU33*(1+Toeslagen!$Q$34)</f>
        <v>675</v>
      </c>
      <c r="AV33" s="201">
        <f>'UK-Imp (O)'!AV33*(1+Toeslagen!$Q$34)</f>
        <v>675</v>
      </c>
      <c r="AW33" s="201"/>
      <c r="AX33" s="201">
        <f>'UK-Imp (O)'!AX33*(1+Toeslagen!$Q$34)</f>
        <v>675</v>
      </c>
      <c r="AY33" s="201">
        <f>'UK-Imp (O)'!AY33*(1+Toeslagen!$Q$34)</f>
        <v>834</v>
      </c>
      <c r="AZ33" s="201"/>
      <c r="BA33" s="201">
        <f>'UK-Imp (O)'!BA33*(1+Toeslagen!$Q$34)</f>
        <v>784</v>
      </c>
      <c r="BB33" s="201"/>
      <c r="BC33" s="201">
        <f>'UK-Imp (O)'!BC33*(1+Toeslagen!$Q$34)</f>
        <v>734</v>
      </c>
      <c r="BD33" s="201">
        <f>'UK-Imp (O)'!BD33*(1+Toeslagen!$Q$34)</f>
        <v>675</v>
      </c>
      <c r="BE33" s="201">
        <f>'UK-Imp (O)'!BE33*(1+Toeslagen!$Q$34)</f>
        <v>675</v>
      </c>
      <c r="BF33" s="201">
        <f>'UK-Imp (O)'!BF33*(1+Toeslagen!$Q$34)</f>
        <v>784</v>
      </c>
      <c r="BG33" s="201">
        <f>'UK-Imp (O)'!BG33*(1+Toeslagen!$Q$34)</f>
        <v>784</v>
      </c>
      <c r="BH33" s="201">
        <f>'UK-Imp (O)'!BH33*(1+Toeslagen!$Q$34)</f>
        <v>675</v>
      </c>
      <c r="BI33" s="201">
        <f>'UK-Imp (O)'!BI33*(1+Toeslagen!$Q$34)</f>
        <v>784</v>
      </c>
      <c r="BJ33" s="201"/>
      <c r="BK33" s="201">
        <f>'UK-Imp (O)'!BK33*(1+Toeslagen!$Q$34)</f>
        <v>784</v>
      </c>
      <c r="BL33" s="201">
        <f>'UK-Imp (O)'!BL33*(1+Toeslagen!$Q$34)</f>
        <v>784</v>
      </c>
      <c r="BM33" s="201">
        <f>'UK-Imp (O)'!BM33*(1+Toeslagen!$Q$34)</f>
        <v>675</v>
      </c>
      <c r="BN33" s="201">
        <f>'UK-Imp (O)'!BN33*(1+Toeslagen!$Q$34)</f>
        <v>675</v>
      </c>
      <c r="BO33" s="201"/>
      <c r="BP33" s="201"/>
      <c r="BQ33" s="201">
        <f>'UK-Imp (O)'!BQ33*(1+Toeslagen!$Q$34)</f>
        <v>675</v>
      </c>
      <c r="BR33" s="201"/>
      <c r="BS33" s="201"/>
      <c r="BT33" s="201">
        <f>'UK-Imp (O)'!BT33*(1+Toeslagen!$Q$34)</f>
        <v>784</v>
      </c>
      <c r="BU33" s="201">
        <f>'UK-Imp (O)'!BU33*(1+Toeslagen!$Q$34)</f>
        <v>834</v>
      </c>
      <c r="BV33" s="201"/>
      <c r="BW33" s="201">
        <f>'UK-Imp (O)'!BW33*(1+Toeslagen!$Q$34)</f>
        <v>734</v>
      </c>
      <c r="BX33" s="201"/>
      <c r="BY33" s="201">
        <f>'UK-Imp (O)'!BY33*(1+Toeslagen!$Q$34)</f>
        <v>734</v>
      </c>
      <c r="BZ33" s="201">
        <f>'UK-Imp (O)'!BZ33*(1+Toeslagen!$Q$34)</f>
        <v>784</v>
      </c>
      <c r="CA33" s="201">
        <f>'UK-Imp (O)'!CA33*(1+Toeslagen!$Q$34)</f>
        <v>675</v>
      </c>
      <c r="CB33" s="201">
        <f>'UK-Imp (O)'!CB33*(1+Toeslagen!$Q$34)</f>
        <v>784</v>
      </c>
      <c r="CC33" s="201">
        <f>'UK-Imp (O)'!CC33*(1+Toeslagen!$Q$34)</f>
        <v>675</v>
      </c>
      <c r="CD33" s="201">
        <f>'UK-Imp (O)'!CD33*(1+Toeslagen!$Q$34)</f>
        <v>675</v>
      </c>
      <c r="CE33" s="201"/>
      <c r="CF33" s="201">
        <f>'UK-Imp (O)'!CF33*(1+Toeslagen!$Q$34)</f>
        <v>675</v>
      </c>
      <c r="CG33" s="201">
        <f>'UK-Imp (O)'!CG33*(1+Toeslagen!$Q$34)</f>
        <v>834</v>
      </c>
      <c r="CH33" s="201">
        <f>'UK-Imp (O)'!CH33*(1+Toeslagen!$Q$34)</f>
        <v>734</v>
      </c>
      <c r="CI33" s="201">
        <f>'UK-Imp (O)'!CI33*(1+Toeslagen!$Q$34)</f>
        <v>675</v>
      </c>
      <c r="CJ33" s="201">
        <f>'UK-Imp (O)'!CJ33*(1+Toeslagen!$Q$34)</f>
        <v>834</v>
      </c>
      <c r="CK33" s="201">
        <f>'UK-Imp (O)'!CK33*(1+Toeslagen!$Q$34)</f>
        <v>675</v>
      </c>
      <c r="CL33" s="201">
        <f>'UK-Imp (O)'!CL33*(1+Toeslagen!$Q$34)</f>
        <v>675</v>
      </c>
      <c r="CM33" s="201">
        <f>'UK-Imp (O)'!CM33*(1+Toeslagen!$Q$34)</f>
        <v>784</v>
      </c>
      <c r="CN33" s="201">
        <f>'UK-Imp (O)'!CN33*(1+Toeslagen!$Q$34)</f>
        <v>675</v>
      </c>
      <c r="CO33" s="201"/>
      <c r="CP33" s="201">
        <f>'UK-Imp (O)'!CP33*(1+Toeslagen!$Q$34)</f>
        <v>675</v>
      </c>
      <c r="CQ33" s="201"/>
      <c r="CR33" s="201"/>
      <c r="CS33" s="201">
        <f>'UK-Imp (O)'!CS33*(1+Toeslagen!$Q$34)</f>
        <v>734</v>
      </c>
      <c r="CT33" s="201">
        <f>'UK-Imp (O)'!CT33*(1+Toeslagen!$Q$34)</f>
        <v>784</v>
      </c>
      <c r="CU33" s="201">
        <f>'UK-Imp (O)'!CU33*(1+Toeslagen!$Q$34)</f>
        <v>675</v>
      </c>
      <c r="CV33" s="201">
        <f>'UK-Imp (O)'!CV33*(1+Toeslagen!$Q$34)</f>
        <v>675</v>
      </c>
      <c r="CW33" s="201">
        <f>'UK-Imp (O)'!CW33*(1+Toeslagen!$Q$34)</f>
        <v>675</v>
      </c>
      <c r="CX33" s="201">
        <f>'UK-Imp (O)'!CX33*(1+Toeslagen!$Q$34)</f>
        <v>734</v>
      </c>
      <c r="CY33" s="201"/>
      <c r="CZ33" s="201">
        <f>'UK-Imp (O)'!CZ33*(1+Toeslagen!$Q$34)</f>
        <v>675</v>
      </c>
      <c r="DA33" s="201">
        <f>'UK-Imp (O)'!DA33*(1+Toeslagen!$Q$34)</f>
        <v>675</v>
      </c>
      <c r="DB33" s="201">
        <f>'UK-Imp (O)'!DB33*(1+Toeslagen!$Q$34)</f>
        <v>784</v>
      </c>
      <c r="DC33" s="201">
        <f>'UK-Imp (O)'!DC33*(1+Toeslagen!$Q$34)</f>
        <v>675</v>
      </c>
      <c r="DD33" s="201">
        <f>'UK-Imp (O)'!DD33*(1+Toeslagen!$Q$34)</f>
        <v>675</v>
      </c>
      <c r="DE33" s="201">
        <f>'UK-Imp (O)'!DE33*(1+Toeslagen!$Q$34)</f>
        <v>734</v>
      </c>
      <c r="DF33" s="201">
        <f>'UK-Imp (O)'!DF33*(1+Toeslagen!$Q$34)</f>
        <v>734</v>
      </c>
      <c r="DG33" s="201">
        <f>'UK-Imp (O)'!DG33*(1+Toeslagen!$Q$34)</f>
        <v>734</v>
      </c>
      <c r="DH33" s="201">
        <f>'UK-Imp (O)'!DH33*(1+Toeslagen!$Q$34)</f>
        <v>834</v>
      </c>
      <c r="DI33" s="201">
        <f>'UK-Imp (O)'!DI33*(1+Toeslagen!$Q$34)</f>
        <v>675</v>
      </c>
      <c r="DJ33" s="201">
        <f>'UK-Imp (O)'!DJ33*(1+Toeslagen!$Q$34)</f>
        <v>734</v>
      </c>
      <c r="DK33" s="201">
        <f>'UK-Imp (O)'!DK33*(1+Toeslagen!$Q$34)</f>
        <v>675</v>
      </c>
      <c r="DL33" s="201"/>
      <c r="DM33" s="201">
        <f>'UK-Imp (O)'!DM33*(1+Toeslagen!$Q$34)</f>
        <v>834</v>
      </c>
      <c r="DN33" s="201"/>
      <c r="DO33" s="201">
        <f>'UK-Imp (O)'!DO33*(1+Toeslagen!$Q$34)</f>
        <v>734</v>
      </c>
      <c r="DP33" s="201">
        <f>'UK-Imp (O)'!DP33*(1+Toeslagen!$Q$34)</f>
        <v>675</v>
      </c>
      <c r="DQ33" s="201">
        <f>'UK-Imp (O)'!DQ33*(1+Toeslagen!$Q$34)</f>
        <v>834</v>
      </c>
      <c r="DR33" s="201"/>
      <c r="DS33" s="201">
        <f>'UK-Imp (O)'!DS33*(1+Toeslagen!$Q$34)</f>
        <v>834</v>
      </c>
      <c r="DT33" s="201">
        <f>'UK-Imp (O)'!DT33*(1+Toeslagen!$Q$34)</f>
        <v>675</v>
      </c>
      <c r="DU33" s="201">
        <f>'UK-Imp (O)'!DU33*(1+Toeslagen!$Q$34)</f>
        <v>675</v>
      </c>
      <c r="DV33" s="201">
        <f>'UK-Imp (O)'!DV33*(1+Toeslagen!$Q$34)</f>
        <v>675</v>
      </c>
      <c r="DW33" s="201">
        <f>'UK-Imp (O)'!DW33*(1+Toeslagen!$Q$34)</f>
        <v>784</v>
      </c>
      <c r="DX33" s="201">
        <f>'UK-Imp (O)'!DX33*(1+Toeslagen!$Q$34)</f>
        <v>675</v>
      </c>
      <c r="DY33" s="201">
        <f>'UK-Imp (O)'!DY33*(1+Toeslagen!$Q$34)</f>
        <v>675</v>
      </c>
      <c r="DZ33" s="201">
        <f>'UK-Imp (O)'!DZ33*(1+Toeslagen!$Q$34)</f>
        <v>784</v>
      </c>
      <c r="EA33" s="201">
        <f>'UK-Imp (O)'!EA33*(1+Toeslagen!$Q$34)</f>
        <v>784</v>
      </c>
      <c r="EB33" s="201">
        <f>'UK-Imp (O)'!EB33*(1+Toeslagen!$Q$34)</f>
        <v>734</v>
      </c>
      <c r="EC33" s="201">
        <f>'UK-Imp (O)'!EC33*(1+Toeslagen!$Q$34)</f>
        <v>734</v>
      </c>
      <c r="ED33" s="201">
        <f>'UK-Imp (O)'!ED33*(1+Toeslagen!$Q$34)</f>
        <v>734</v>
      </c>
      <c r="EE33" s="201">
        <f>'UK-Imp (O)'!EE33*(1+Toeslagen!$Q$34)</f>
        <v>784</v>
      </c>
      <c r="EF33" s="201"/>
    </row>
    <row r="34" spans="1:136" ht="14.65" thickBot="1">
      <c r="A34" s="22" t="s">
        <v>690</v>
      </c>
      <c r="B34" s="1">
        <v>29</v>
      </c>
      <c r="C34" s="1"/>
      <c r="D34" s="1">
        <v>5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201"/>
      <c r="Q34" s="201">
        <f>'UK-Imp (O)'!Q34*(1+Toeslagen!$Q$34)</f>
        <v>675</v>
      </c>
      <c r="R34" s="201">
        <f>'UK-Imp (O)'!R34*(1+Toeslagen!$Q$34)</f>
        <v>734</v>
      </c>
      <c r="S34" s="201">
        <f>'UK-Imp (O)'!S34*(1+Toeslagen!$Q$34)</f>
        <v>734</v>
      </c>
      <c r="T34" s="201">
        <f>'UK-Imp (O)'!T34*(1+Toeslagen!$Q$34)</f>
        <v>784</v>
      </c>
      <c r="U34" s="201">
        <f>'UK-Imp (O)'!U34*(1+Toeslagen!$Q$34)</f>
        <v>784</v>
      </c>
      <c r="V34" s="201">
        <f>'UK-Imp (O)'!V34*(1+Toeslagen!$Q$34)</f>
        <v>784</v>
      </c>
      <c r="W34" s="201">
        <f>'UK-Imp (O)'!W34*(1+Toeslagen!$Q$34)</f>
        <v>784</v>
      </c>
      <c r="X34" s="201">
        <f>'UK-Imp (O)'!X34*(1+Toeslagen!$Q$34)</f>
        <v>675</v>
      </c>
      <c r="Y34" s="201">
        <f>'UK-Imp (O)'!Y34*(1+Toeslagen!$Q$34)</f>
        <v>675</v>
      </c>
      <c r="Z34" s="201">
        <f>'UK-Imp (O)'!Z34*(1+Toeslagen!$Q$34)</f>
        <v>734</v>
      </c>
      <c r="AA34" s="201"/>
      <c r="AB34" s="201">
        <f>'UK-Imp (O)'!AB34*(1+Toeslagen!$Q$34)</f>
        <v>834</v>
      </c>
      <c r="AC34" s="201">
        <f>'UK-Imp (O)'!AC34*(1+Toeslagen!$Q$34)</f>
        <v>675</v>
      </c>
      <c r="AD34" s="201">
        <f>'UK-Imp (O)'!AD34*(1+Toeslagen!$Q$34)</f>
        <v>834</v>
      </c>
      <c r="AE34" s="201">
        <f>'UK-Imp (O)'!AE34*(1+Toeslagen!$Q$34)</f>
        <v>784</v>
      </c>
      <c r="AF34" s="201">
        <f>'UK-Imp (O)'!AF34*(1+Toeslagen!$Q$34)</f>
        <v>675</v>
      </c>
      <c r="AG34" s="201">
        <f>'UK-Imp (O)'!AG34*(1+Toeslagen!$Q$34)</f>
        <v>675</v>
      </c>
      <c r="AH34" s="201">
        <f>'UK-Imp (O)'!AH34*(1+Toeslagen!$Q$34)</f>
        <v>675</v>
      </c>
      <c r="AI34" s="201">
        <f>'UK-Imp (O)'!AI34*(1+Toeslagen!$Q$34)</f>
        <v>675</v>
      </c>
      <c r="AJ34" s="201">
        <f>'UK-Imp (O)'!AJ34*(1+Toeslagen!$Q$34)</f>
        <v>734</v>
      </c>
      <c r="AK34" s="201">
        <f>'UK-Imp (O)'!AK34*(1+Toeslagen!$Q$34)</f>
        <v>784</v>
      </c>
      <c r="AL34" s="201">
        <f>'UK-Imp (O)'!AL34*(1+Toeslagen!$Q$34)</f>
        <v>675</v>
      </c>
      <c r="AM34" s="201"/>
      <c r="AN34" s="201">
        <f>'UK-Imp (O)'!AN34*(1+Toeslagen!$Q$34)</f>
        <v>734</v>
      </c>
      <c r="AO34" s="201"/>
      <c r="AP34" s="201">
        <f>'UK-Imp (O)'!AP34*(1+Toeslagen!$Q$34)</f>
        <v>834</v>
      </c>
      <c r="AQ34" s="201">
        <f>'UK-Imp (O)'!AQ34*(1+Toeslagen!$Q$34)</f>
        <v>834</v>
      </c>
      <c r="AR34" s="201">
        <f>'UK-Imp (O)'!AR34*(1+Toeslagen!$Q$34)</f>
        <v>734</v>
      </c>
      <c r="AS34" s="201">
        <f>'UK-Imp (O)'!AS34*(1+Toeslagen!$Q$34)</f>
        <v>784</v>
      </c>
      <c r="AT34" s="201">
        <f>'UK-Imp (O)'!AT34*(1+Toeslagen!$Q$34)</f>
        <v>734</v>
      </c>
      <c r="AU34" s="201">
        <f>'UK-Imp (O)'!AU34*(1+Toeslagen!$Q$34)</f>
        <v>675</v>
      </c>
      <c r="AV34" s="201">
        <f>'UK-Imp (O)'!AV34*(1+Toeslagen!$Q$34)</f>
        <v>675</v>
      </c>
      <c r="AW34" s="201"/>
      <c r="AX34" s="201">
        <f>'UK-Imp (O)'!AX34*(1+Toeslagen!$Q$34)</f>
        <v>675</v>
      </c>
      <c r="AY34" s="201">
        <f>'UK-Imp (O)'!AY34*(1+Toeslagen!$Q$34)</f>
        <v>834</v>
      </c>
      <c r="AZ34" s="201"/>
      <c r="BA34" s="201">
        <f>'UK-Imp (O)'!BA34*(1+Toeslagen!$Q$34)</f>
        <v>784</v>
      </c>
      <c r="BB34" s="201"/>
      <c r="BC34" s="201">
        <f>'UK-Imp (O)'!BC34*(1+Toeslagen!$Q$34)</f>
        <v>734</v>
      </c>
      <c r="BD34" s="201">
        <f>'UK-Imp (O)'!BD34*(1+Toeslagen!$Q$34)</f>
        <v>675</v>
      </c>
      <c r="BE34" s="201">
        <f>'UK-Imp (O)'!BE34*(1+Toeslagen!$Q$34)</f>
        <v>675</v>
      </c>
      <c r="BF34" s="201">
        <f>'UK-Imp (O)'!BF34*(1+Toeslagen!$Q$34)</f>
        <v>784</v>
      </c>
      <c r="BG34" s="201">
        <f>'UK-Imp (O)'!BG34*(1+Toeslagen!$Q$34)</f>
        <v>784</v>
      </c>
      <c r="BH34" s="201">
        <f>'UK-Imp (O)'!BH34*(1+Toeslagen!$Q$34)</f>
        <v>675</v>
      </c>
      <c r="BI34" s="201">
        <f>'UK-Imp (O)'!BI34*(1+Toeslagen!$Q$34)</f>
        <v>784</v>
      </c>
      <c r="BJ34" s="201"/>
      <c r="BK34" s="201">
        <f>'UK-Imp (O)'!BK34*(1+Toeslagen!$Q$34)</f>
        <v>784</v>
      </c>
      <c r="BL34" s="201">
        <f>'UK-Imp (O)'!BL34*(1+Toeslagen!$Q$34)</f>
        <v>784</v>
      </c>
      <c r="BM34" s="201">
        <f>'UK-Imp (O)'!BM34*(1+Toeslagen!$Q$34)</f>
        <v>675</v>
      </c>
      <c r="BN34" s="201">
        <f>'UK-Imp (O)'!BN34*(1+Toeslagen!$Q$34)</f>
        <v>675</v>
      </c>
      <c r="BO34" s="201"/>
      <c r="BP34" s="201"/>
      <c r="BQ34" s="201">
        <f>'UK-Imp (O)'!BQ34*(1+Toeslagen!$Q$34)</f>
        <v>675</v>
      </c>
      <c r="BR34" s="201"/>
      <c r="BS34" s="201"/>
      <c r="BT34" s="201">
        <f>'UK-Imp (O)'!BT34*(1+Toeslagen!$Q$34)</f>
        <v>784</v>
      </c>
      <c r="BU34" s="201">
        <f>'UK-Imp (O)'!BU34*(1+Toeslagen!$Q$34)</f>
        <v>834</v>
      </c>
      <c r="BV34" s="201"/>
      <c r="BW34" s="201">
        <f>'UK-Imp (O)'!BW34*(1+Toeslagen!$Q$34)</f>
        <v>734</v>
      </c>
      <c r="BX34" s="201"/>
      <c r="BY34" s="201">
        <f>'UK-Imp (O)'!BY34*(1+Toeslagen!$Q$34)</f>
        <v>734</v>
      </c>
      <c r="BZ34" s="201">
        <f>'UK-Imp (O)'!BZ34*(1+Toeslagen!$Q$34)</f>
        <v>784</v>
      </c>
      <c r="CA34" s="201">
        <f>'UK-Imp (O)'!CA34*(1+Toeslagen!$Q$34)</f>
        <v>675</v>
      </c>
      <c r="CB34" s="201">
        <f>'UK-Imp (O)'!CB34*(1+Toeslagen!$Q$34)</f>
        <v>784</v>
      </c>
      <c r="CC34" s="201">
        <f>'UK-Imp (O)'!CC34*(1+Toeslagen!$Q$34)</f>
        <v>675</v>
      </c>
      <c r="CD34" s="201">
        <f>'UK-Imp (O)'!CD34*(1+Toeslagen!$Q$34)</f>
        <v>675</v>
      </c>
      <c r="CE34" s="201"/>
      <c r="CF34" s="201">
        <f>'UK-Imp (O)'!CF34*(1+Toeslagen!$Q$34)</f>
        <v>675</v>
      </c>
      <c r="CG34" s="201">
        <f>'UK-Imp (O)'!CG34*(1+Toeslagen!$Q$34)</f>
        <v>834</v>
      </c>
      <c r="CH34" s="201">
        <f>'UK-Imp (O)'!CH34*(1+Toeslagen!$Q$34)</f>
        <v>734</v>
      </c>
      <c r="CI34" s="201">
        <f>'UK-Imp (O)'!CI34*(1+Toeslagen!$Q$34)</f>
        <v>675</v>
      </c>
      <c r="CJ34" s="201">
        <f>'UK-Imp (O)'!CJ34*(1+Toeslagen!$Q$34)</f>
        <v>834</v>
      </c>
      <c r="CK34" s="201">
        <f>'UK-Imp (O)'!CK34*(1+Toeslagen!$Q$34)</f>
        <v>675</v>
      </c>
      <c r="CL34" s="201">
        <f>'UK-Imp (O)'!CL34*(1+Toeslagen!$Q$34)</f>
        <v>675</v>
      </c>
      <c r="CM34" s="201">
        <f>'UK-Imp (O)'!CM34*(1+Toeslagen!$Q$34)</f>
        <v>784</v>
      </c>
      <c r="CN34" s="201">
        <f>'UK-Imp (O)'!CN34*(1+Toeslagen!$Q$34)</f>
        <v>675</v>
      </c>
      <c r="CO34" s="201"/>
      <c r="CP34" s="201">
        <f>'UK-Imp (O)'!CP34*(1+Toeslagen!$Q$34)</f>
        <v>675</v>
      </c>
      <c r="CQ34" s="201"/>
      <c r="CR34" s="201"/>
      <c r="CS34" s="201">
        <f>'UK-Imp (O)'!CS34*(1+Toeslagen!$Q$34)</f>
        <v>734</v>
      </c>
      <c r="CT34" s="201">
        <f>'UK-Imp (O)'!CT34*(1+Toeslagen!$Q$34)</f>
        <v>784</v>
      </c>
      <c r="CU34" s="201">
        <f>'UK-Imp (O)'!CU34*(1+Toeslagen!$Q$34)</f>
        <v>675</v>
      </c>
      <c r="CV34" s="201">
        <f>'UK-Imp (O)'!CV34*(1+Toeslagen!$Q$34)</f>
        <v>675</v>
      </c>
      <c r="CW34" s="201">
        <f>'UK-Imp (O)'!CW34*(1+Toeslagen!$Q$34)</f>
        <v>675</v>
      </c>
      <c r="CX34" s="201">
        <f>'UK-Imp (O)'!CX34*(1+Toeslagen!$Q$34)</f>
        <v>734</v>
      </c>
      <c r="CY34" s="201"/>
      <c r="CZ34" s="201">
        <f>'UK-Imp (O)'!CZ34*(1+Toeslagen!$Q$34)</f>
        <v>675</v>
      </c>
      <c r="DA34" s="201">
        <f>'UK-Imp (O)'!DA34*(1+Toeslagen!$Q$34)</f>
        <v>675</v>
      </c>
      <c r="DB34" s="201">
        <f>'UK-Imp (O)'!DB34*(1+Toeslagen!$Q$34)</f>
        <v>784</v>
      </c>
      <c r="DC34" s="201">
        <f>'UK-Imp (O)'!DC34*(1+Toeslagen!$Q$34)</f>
        <v>675</v>
      </c>
      <c r="DD34" s="201">
        <f>'UK-Imp (O)'!DD34*(1+Toeslagen!$Q$34)</f>
        <v>675</v>
      </c>
      <c r="DE34" s="201">
        <f>'UK-Imp (O)'!DE34*(1+Toeslagen!$Q$34)</f>
        <v>734</v>
      </c>
      <c r="DF34" s="201">
        <f>'UK-Imp (O)'!DF34*(1+Toeslagen!$Q$34)</f>
        <v>734</v>
      </c>
      <c r="DG34" s="201">
        <f>'UK-Imp (O)'!DG34*(1+Toeslagen!$Q$34)</f>
        <v>734</v>
      </c>
      <c r="DH34" s="201">
        <f>'UK-Imp (O)'!DH34*(1+Toeslagen!$Q$34)</f>
        <v>834</v>
      </c>
      <c r="DI34" s="201">
        <f>'UK-Imp (O)'!DI34*(1+Toeslagen!$Q$34)</f>
        <v>675</v>
      </c>
      <c r="DJ34" s="201">
        <f>'UK-Imp (O)'!DJ34*(1+Toeslagen!$Q$34)</f>
        <v>734</v>
      </c>
      <c r="DK34" s="201">
        <f>'UK-Imp (O)'!DK34*(1+Toeslagen!$Q$34)</f>
        <v>675</v>
      </c>
      <c r="DL34" s="201"/>
      <c r="DM34" s="201">
        <f>'UK-Imp (O)'!DM34*(1+Toeslagen!$Q$34)</f>
        <v>834</v>
      </c>
      <c r="DN34" s="201"/>
      <c r="DO34" s="201">
        <f>'UK-Imp (O)'!DO34*(1+Toeslagen!$Q$34)</f>
        <v>734</v>
      </c>
      <c r="DP34" s="201">
        <f>'UK-Imp (O)'!DP34*(1+Toeslagen!$Q$34)</f>
        <v>675</v>
      </c>
      <c r="DQ34" s="201">
        <f>'UK-Imp (O)'!DQ34*(1+Toeslagen!$Q$34)</f>
        <v>834</v>
      </c>
      <c r="DR34" s="201"/>
      <c r="DS34" s="201">
        <f>'UK-Imp (O)'!DS34*(1+Toeslagen!$Q$34)</f>
        <v>834</v>
      </c>
      <c r="DT34" s="201">
        <f>'UK-Imp (O)'!DT34*(1+Toeslagen!$Q$34)</f>
        <v>675</v>
      </c>
      <c r="DU34" s="201">
        <f>'UK-Imp (O)'!DU34*(1+Toeslagen!$Q$34)</f>
        <v>675</v>
      </c>
      <c r="DV34" s="201">
        <f>'UK-Imp (O)'!DV34*(1+Toeslagen!$Q$34)</f>
        <v>675</v>
      </c>
      <c r="DW34" s="201">
        <f>'UK-Imp (O)'!DW34*(1+Toeslagen!$Q$34)</f>
        <v>784</v>
      </c>
      <c r="DX34" s="201">
        <f>'UK-Imp (O)'!DX34*(1+Toeslagen!$Q$34)</f>
        <v>675</v>
      </c>
      <c r="DY34" s="201">
        <f>'UK-Imp (O)'!DY34*(1+Toeslagen!$Q$34)</f>
        <v>675</v>
      </c>
      <c r="DZ34" s="201">
        <f>'UK-Imp (O)'!DZ34*(1+Toeslagen!$Q$34)</f>
        <v>784</v>
      </c>
      <c r="EA34" s="201">
        <f>'UK-Imp (O)'!EA34*(1+Toeslagen!$Q$34)</f>
        <v>784</v>
      </c>
      <c r="EB34" s="201">
        <f>'UK-Imp (O)'!EB34*(1+Toeslagen!$Q$34)</f>
        <v>734</v>
      </c>
      <c r="EC34" s="201">
        <f>'UK-Imp (O)'!EC34*(1+Toeslagen!$Q$34)</f>
        <v>734</v>
      </c>
      <c r="ED34" s="201">
        <f>'UK-Imp (O)'!ED34*(1+Toeslagen!$Q$34)</f>
        <v>734</v>
      </c>
      <c r="EE34" s="201">
        <f>'UK-Imp (O)'!EE34*(1+Toeslagen!$Q$34)</f>
        <v>784</v>
      </c>
      <c r="EF34" s="201"/>
    </row>
    <row r="35" spans="1:136" ht="14.65" thickBot="1">
      <c r="A35" s="22" t="s">
        <v>691</v>
      </c>
      <c r="B35" s="1">
        <v>30</v>
      </c>
      <c r="C35" s="1"/>
      <c r="D35" s="1">
        <v>5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201"/>
      <c r="Q35" s="201">
        <f>'UK-Imp (O)'!Q35*(1+Toeslagen!$Q$34)</f>
        <v>725</v>
      </c>
      <c r="R35" s="201">
        <f>'UK-Imp (O)'!R35*(1+Toeslagen!$Q$34)</f>
        <v>775</v>
      </c>
      <c r="S35" s="201">
        <f>'UK-Imp (O)'!S35*(1+Toeslagen!$Q$34)</f>
        <v>775</v>
      </c>
      <c r="T35" s="201">
        <f>'UK-Imp (O)'!T35*(1+Toeslagen!$Q$34)</f>
        <v>825</v>
      </c>
      <c r="U35" s="201">
        <f>'UK-Imp (O)'!U35*(1+Toeslagen!$Q$34)</f>
        <v>825</v>
      </c>
      <c r="V35" s="201">
        <f>'UK-Imp (O)'!V35*(1+Toeslagen!$Q$34)</f>
        <v>825</v>
      </c>
      <c r="W35" s="201">
        <f>'UK-Imp (O)'!W35*(1+Toeslagen!$Q$34)</f>
        <v>825</v>
      </c>
      <c r="X35" s="201">
        <f>'UK-Imp (O)'!X35*(1+Toeslagen!$Q$34)</f>
        <v>725</v>
      </c>
      <c r="Y35" s="201">
        <f>'UK-Imp (O)'!Y35*(1+Toeslagen!$Q$34)</f>
        <v>725</v>
      </c>
      <c r="Z35" s="201">
        <f>'UK-Imp (O)'!Z35*(1+Toeslagen!$Q$34)</f>
        <v>775</v>
      </c>
      <c r="AA35" s="201"/>
      <c r="AB35" s="201">
        <f>'UK-Imp (O)'!AB35*(1+Toeslagen!$Q$34)</f>
        <v>875</v>
      </c>
      <c r="AC35" s="201">
        <f>'UK-Imp (O)'!AC35*(1+Toeslagen!$Q$34)</f>
        <v>725</v>
      </c>
      <c r="AD35" s="201">
        <f>'UK-Imp (O)'!AD35*(1+Toeslagen!$Q$34)</f>
        <v>875</v>
      </c>
      <c r="AE35" s="201">
        <f>'UK-Imp (O)'!AE35*(1+Toeslagen!$Q$34)</f>
        <v>825</v>
      </c>
      <c r="AF35" s="201">
        <f>'UK-Imp (O)'!AF35*(1+Toeslagen!$Q$34)</f>
        <v>725</v>
      </c>
      <c r="AG35" s="201">
        <f>'UK-Imp (O)'!AG35*(1+Toeslagen!$Q$34)</f>
        <v>725</v>
      </c>
      <c r="AH35" s="201">
        <f>'UK-Imp (O)'!AH35*(1+Toeslagen!$Q$34)</f>
        <v>725</v>
      </c>
      <c r="AI35" s="201">
        <f>'UK-Imp (O)'!AI35*(1+Toeslagen!$Q$34)</f>
        <v>725</v>
      </c>
      <c r="AJ35" s="201">
        <f>'UK-Imp (O)'!AJ35*(1+Toeslagen!$Q$34)</f>
        <v>775</v>
      </c>
      <c r="AK35" s="201">
        <f>'UK-Imp (O)'!AK35*(1+Toeslagen!$Q$34)</f>
        <v>825</v>
      </c>
      <c r="AL35" s="201">
        <f>'UK-Imp (O)'!AL35*(1+Toeslagen!$Q$34)</f>
        <v>725</v>
      </c>
      <c r="AM35" s="201"/>
      <c r="AN35" s="201">
        <f>'UK-Imp (O)'!AN35*(1+Toeslagen!$Q$34)</f>
        <v>775</v>
      </c>
      <c r="AO35" s="201"/>
      <c r="AP35" s="201">
        <f>'UK-Imp (O)'!AP35*(1+Toeslagen!$Q$34)</f>
        <v>875</v>
      </c>
      <c r="AQ35" s="201">
        <f>'UK-Imp (O)'!AQ35*(1+Toeslagen!$Q$34)</f>
        <v>875</v>
      </c>
      <c r="AR35" s="201">
        <f>'UK-Imp (O)'!AR35*(1+Toeslagen!$Q$34)</f>
        <v>775</v>
      </c>
      <c r="AS35" s="201">
        <f>'UK-Imp (O)'!AS35*(1+Toeslagen!$Q$34)</f>
        <v>825</v>
      </c>
      <c r="AT35" s="201">
        <f>'UK-Imp (O)'!AT35*(1+Toeslagen!$Q$34)</f>
        <v>775</v>
      </c>
      <c r="AU35" s="201">
        <f>'UK-Imp (O)'!AU35*(1+Toeslagen!$Q$34)</f>
        <v>725</v>
      </c>
      <c r="AV35" s="201">
        <f>'UK-Imp (O)'!AV35*(1+Toeslagen!$Q$34)</f>
        <v>725</v>
      </c>
      <c r="AW35" s="201"/>
      <c r="AX35" s="201">
        <f>'UK-Imp (O)'!AX35*(1+Toeslagen!$Q$34)</f>
        <v>725</v>
      </c>
      <c r="AY35" s="201">
        <f>'UK-Imp (O)'!AY35*(1+Toeslagen!$Q$34)</f>
        <v>875</v>
      </c>
      <c r="AZ35" s="201"/>
      <c r="BA35" s="201">
        <f>'UK-Imp (O)'!BA35*(1+Toeslagen!$Q$34)</f>
        <v>825</v>
      </c>
      <c r="BB35" s="201"/>
      <c r="BC35" s="201">
        <f>'UK-Imp (O)'!BC35*(1+Toeslagen!$Q$34)</f>
        <v>775</v>
      </c>
      <c r="BD35" s="201">
        <f>'UK-Imp (O)'!BD35*(1+Toeslagen!$Q$34)</f>
        <v>725</v>
      </c>
      <c r="BE35" s="201">
        <f>'UK-Imp (O)'!BE35*(1+Toeslagen!$Q$34)</f>
        <v>725</v>
      </c>
      <c r="BF35" s="201">
        <f>'UK-Imp (O)'!BF35*(1+Toeslagen!$Q$34)</f>
        <v>825</v>
      </c>
      <c r="BG35" s="201">
        <f>'UK-Imp (O)'!BG35*(1+Toeslagen!$Q$34)</f>
        <v>825</v>
      </c>
      <c r="BH35" s="201">
        <f>'UK-Imp (O)'!BH35*(1+Toeslagen!$Q$34)</f>
        <v>725</v>
      </c>
      <c r="BI35" s="201">
        <f>'UK-Imp (O)'!BI35*(1+Toeslagen!$Q$34)</f>
        <v>825</v>
      </c>
      <c r="BJ35" s="201"/>
      <c r="BK35" s="201">
        <f>'UK-Imp (O)'!BK35*(1+Toeslagen!$Q$34)</f>
        <v>825</v>
      </c>
      <c r="BL35" s="201">
        <f>'UK-Imp (O)'!BL35*(1+Toeslagen!$Q$34)</f>
        <v>825</v>
      </c>
      <c r="BM35" s="201">
        <f>'UK-Imp (O)'!BM35*(1+Toeslagen!$Q$34)</f>
        <v>725</v>
      </c>
      <c r="BN35" s="201">
        <f>'UK-Imp (O)'!BN35*(1+Toeslagen!$Q$34)</f>
        <v>725</v>
      </c>
      <c r="BO35" s="201"/>
      <c r="BP35" s="201"/>
      <c r="BQ35" s="201">
        <f>'UK-Imp (O)'!BQ35*(1+Toeslagen!$Q$34)</f>
        <v>725</v>
      </c>
      <c r="BR35" s="201"/>
      <c r="BS35" s="201"/>
      <c r="BT35" s="201">
        <f>'UK-Imp (O)'!BT35*(1+Toeslagen!$Q$34)</f>
        <v>825</v>
      </c>
      <c r="BU35" s="201">
        <f>'UK-Imp (O)'!BU35*(1+Toeslagen!$Q$34)</f>
        <v>875</v>
      </c>
      <c r="BV35" s="201"/>
      <c r="BW35" s="201">
        <f>'UK-Imp (O)'!BW35*(1+Toeslagen!$Q$34)</f>
        <v>775</v>
      </c>
      <c r="BX35" s="201"/>
      <c r="BY35" s="201">
        <f>'UK-Imp (O)'!BY35*(1+Toeslagen!$Q$34)</f>
        <v>775</v>
      </c>
      <c r="BZ35" s="201">
        <f>'UK-Imp (O)'!BZ35*(1+Toeslagen!$Q$34)</f>
        <v>825</v>
      </c>
      <c r="CA35" s="201">
        <f>'UK-Imp (O)'!CA35*(1+Toeslagen!$Q$34)</f>
        <v>725</v>
      </c>
      <c r="CB35" s="201">
        <f>'UK-Imp (O)'!CB35*(1+Toeslagen!$Q$34)</f>
        <v>825</v>
      </c>
      <c r="CC35" s="201">
        <f>'UK-Imp (O)'!CC35*(1+Toeslagen!$Q$34)</f>
        <v>725</v>
      </c>
      <c r="CD35" s="201">
        <f>'UK-Imp (O)'!CD35*(1+Toeslagen!$Q$34)</f>
        <v>725</v>
      </c>
      <c r="CE35" s="201"/>
      <c r="CF35" s="201">
        <f>'UK-Imp (O)'!CF35*(1+Toeslagen!$Q$34)</f>
        <v>725</v>
      </c>
      <c r="CG35" s="201">
        <f>'UK-Imp (O)'!CG35*(1+Toeslagen!$Q$34)</f>
        <v>875</v>
      </c>
      <c r="CH35" s="201">
        <f>'UK-Imp (O)'!CH35*(1+Toeslagen!$Q$34)</f>
        <v>775</v>
      </c>
      <c r="CI35" s="201">
        <f>'UK-Imp (O)'!CI35*(1+Toeslagen!$Q$34)</f>
        <v>725</v>
      </c>
      <c r="CJ35" s="201">
        <f>'UK-Imp (O)'!CJ35*(1+Toeslagen!$Q$34)</f>
        <v>875</v>
      </c>
      <c r="CK35" s="201">
        <f>'UK-Imp (O)'!CK35*(1+Toeslagen!$Q$34)</f>
        <v>725</v>
      </c>
      <c r="CL35" s="201">
        <f>'UK-Imp (O)'!CL35*(1+Toeslagen!$Q$34)</f>
        <v>725</v>
      </c>
      <c r="CM35" s="201">
        <f>'UK-Imp (O)'!CM35*(1+Toeslagen!$Q$34)</f>
        <v>825</v>
      </c>
      <c r="CN35" s="201">
        <f>'UK-Imp (O)'!CN35*(1+Toeslagen!$Q$34)</f>
        <v>725</v>
      </c>
      <c r="CO35" s="201"/>
      <c r="CP35" s="201">
        <f>'UK-Imp (O)'!CP35*(1+Toeslagen!$Q$34)</f>
        <v>725</v>
      </c>
      <c r="CQ35" s="201"/>
      <c r="CR35" s="201"/>
      <c r="CS35" s="201">
        <f>'UK-Imp (O)'!CS35*(1+Toeslagen!$Q$34)</f>
        <v>775</v>
      </c>
      <c r="CT35" s="201">
        <f>'UK-Imp (O)'!CT35*(1+Toeslagen!$Q$34)</f>
        <v>825</v>
      </c>
      <c r="CU35" s="201">
        <f>'UK-Imp (O)'!CU35*(1+Toeslagen!$Q$34)</f>
        <v>725</v>
      </c>
      <c r="CV35" s="201">
        <f>'UK-Imp (O)'!CV35*(1+Toeslagen!$Q$34)</f>
        <v>725</v>
      </c>
      <c r="CW35" s="201">
        <f>'UK-Imp (O)'!CW35*(1+Toeslagen!$Q$34)</f>
        <v>725</v>
      </c>
      <c r="CX35" s="201">
        <f>'UK-Imp (O)'!CX35*(1+Toeslagen!$Q$34)</f>
        <v>775</v>
      </c>
      <c r="CY35" s="201"/>
      <c r="CZ35" s="201">
        <f>'UK-Imp (O)'!CZ35*(1+Toeslagen!$Q$34)</f>
        <v>725</v>
      </c>
      <c r="DA35" s="201">
        <f>'UK-Imp (O)'!DA35*(1+Toeslagen!$Q$34)</f>
        <v>725</v>
      </c>
      <c r="DB35" s="201">
        <f>'UK-Imp (O)'!DB35*(1+Toeslagen!$Q$34)</f>
        <v>825</v>
      </c>
      <c r="DC35" s="201">
        <f>'UK-Imp (O)'!DC35*(1+Toeslagen!$Q$34)</f>
        <v>725</v>
      </c>
      <c r="DD35" s="201">
        <f>'UK-Imp (O)'!DD35*(1+Toeslagen!$Q$34)</f>
        <v>725</v>
      </c>
      <c r="DE35" s="201">
        <f>'UK-Imp (O)'!DE35*(1+Toeslagen!$Q$34)</f>
        <v>775</v>
      </c>
      <c r="DF35" s="201">
        <f>'UK-Imp (O)'!DF35*(1+Toeslagen!$Q$34)</f>
        <v>775</v>
      </c>
      <c r="DG35" s="201">
        <f>'UK-Imp (O)'!DG35*(1+Toeslagen!$Q$34)</f>
        <v>775</v>
      </c>
      <c r="DH35" s="201">
        <f>'UK-Imp (O)'!DH35*(1+Toeslagen!$Q$34)</f>
        <v>875</v>
      </c>
      <c r="DI35" s="201">
        <f>'UK-Imp (O)'!DI35*(1+Toeslagen!$Q$34)</f>
        <v>725</v>
      </c>
      <c r="DJ35" s="201">
        <f>'UK-Imp (O)'!DJ35*(1+Toeslagen!$Q$34)</f>
        <v>775</v>
      </c>
      <c r="DK35" s="201">
        <f>'UK-Imp (O)'!DK35*(1+Toeslagen!$Q$34)</f>
        <v>725</v>
      </c>
      <c r="DL35" s="201"/>
      <c r="DM35" s="201">
        <f>'UK-Imp (O)'!DM35*(1+Toeslagen!$Q$34)</f>
        <v>875</v>
      </c>
      <c r="DN35" s="201"/>
      <c r="DO35" s="201">
        <f>'UK-Imp (O)'!DO35*(1+Toeslagen!$Q$34)</f>
        <v>775</v>
      </c>
      <c r="DP35" s="201">
        <f>'UK-Imp (O)'!DP35*(1+Toeslagen!$Q$34)</f>
        <v>725</v>
      </c>
      <c r="DQ35" s="201">
        <f>'UK-Imp (O)'!DQ35*(1+Toeslagen!$Q$34)</f>
        <v>875</v>
      </c>
      <c r="DR35" s="201"/>
      <c r="DS35" s="201">
        <f>'UK-Imp (O)'!DS35*(1+Toeslagen!$Q$34)</f>
        <v>875</v>
      </c>
      <c r="DT35" s="201">
        <f>'UK-Imp (O)'!DT35*(1+Toeslagen!$Q$34)</f>
        <v>725</v>
      </c>
      <c r="DU35" s="201">
        <f>'UK-Imp (O)'!DU35*(1+Toeslagen!$Q$34)</f>
        <v>725</v>
      </c>
      <c r="DV35" s="201">
        <f>'UK-Imp (O)'!DV35*(1+Toeslagen!$Q$34)</f>
        <v>725</v>
      </c>
      <c r="DW35" s="201">
        <f>'UK-Imp (O)'!DW35*(1+Toeslagen!$Q$34)</f>
        <v>825</v>
      </c>
      <c r="DX35" s="201">
        <f>'UK-Imp (O)'!DX35*(1+Toeslagen!$Q$34)</f>
        <v>725</v>
      </c>
      <c r="DY35" s="201">
        <f>'UK-Imp (O)'!DY35*(1+Toeslagen!$Q$34)</f>
        <v>725</v>
      </c>
      <c r="DZ35" s="201">
        <f>'UK-Imp (O)'!DZ35*(1+Toeslagen!$Q$34)</f>
        <v>825</v>
      </c>
      <c r="EA35" s="201">
        <f>'UK-Imp (O)'!EA35*(1+Toeslagen!$Q$34)</f>
        <v>825</v>
      </c>
      <c r="EB35" s="201">
        <f>'UK-Imp (O)'!EB35*(1+Toeslagen!$Q$34)</f>
        <v>775</v>
      </c>
      <c r="EC35" s="201">
        <f>'UK-Imp (O)'!EC35*(1+Toeslagen!$Q$34)</f>
        <v>775</v>
      </c>
      <c r="ED35" s="201">
        <f>'UK-Imp (O)'!ED35*(1+Toeslagen!$Q$34)</f>
        <v>775</v>
      </c>
      <c r="EE35" s="201">
        <f>'UK-Imp (O)'!EE35*(1+Toeslagen!$Q$34)</f>
        <v>825</v>
      </c>
      <c r="EF35" s="201"/>
    </row>
    <row r="36" spans="1:136" ht="14.65" thickBot="1">
      <c r="A36" s="22" t="s">
        <v>692</v>
      </c>
      <c r="B36" s="1">
        <v>31</v>
      </c>
      <c r="C36" s="1"/>
      <c r="D36" s="1">
        <v>5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201"/>
      <c r="Q36" s="201">
        <f>'UK-Imp (O)'!Q36*(1+Toeslagen!$Q$34)</f>
        <v>725</v>
      </c>
      <c r="R36" s="201">
        <f>'UK-Imp (O)'!R36*(1+Toeslagen!$Q$34)</f>
        <v>775</v>
      </c>
      <c r="S36" s="201">
        <f>'UK-Imp (O)'!S36*(1+Toeslagen!$Q$34)</f>
        <v>775</v>
      </c>
      <c r="T36" s="201">
        <f>'UK-Imp (O)'!T36*(1+Toeslagen!$Q$34)</f>
        <v>825</v>
      </c>
      <c r="U36" s="201">
        <f>'UK-Imp (O)'!U36*(1+Toeslagen!$Q$34)</f>
        <v>825</v>
      </c>
      <c r="V36" s="201">
        <f>'UK-Imp (O)'!V36*(1+Toeslagen!$Q$34)</f>
        <v>825</v>
      </c>
      <c r="W36" s="201">
        <f>'UK-Imp (O)'!W36*(1+Toeslagen!$Q$34)</f>
        <v>825</v>
      </c>
      <c r="X36" s="201">
        <f>'UK-Imp (O)'!X36*(1+Toeslagen!$Q$34)</f>
        <v>725</v>
      </c>
      <c r="Y36" s="201">
        <f>'UK-Imp (O)'!Y36*(1+Toeslagen!$Q$34)</f>
        <v>725</v>
      </c>
      <c r="Z36" s="201">
        <f>'UK-Imp (O)'!Z36*(1+Toeslagen!$Q$34)</f>
        <v>775</v>
      </c>
      <c r="AA36" s="201"/>
      <c r="AB36" s="201">
        <f>'UK-Imp (O)'!AB36*(1+Toeslagen!$Q$34)</f>
        <v>875</v>
      </c>
      <c r="AC36" s="201">
        <f>'UK-Imp (O)'!AC36*(1+Toeslagen!$Q$34)</f>
        <v>725</v>
      </c>
      <c r="AD36" s="201">
        <f>'UK-Imp (O)'!AD36*(1+Toeslagen!$Q$34)</f>
        <v>875</v>
      </c>
      <c r="AE36" s="201">
        <f>'UK-Imp (O)'!AE36*(1+Toeslagen!$Q$34)</f>
        <v>825</v>
      </c>
      <c r="AF36" s="201">
        <f>'UK-Imp (O)'!AF36*(1+Toeslagen!$Q$34)</f>
        <v>725</v>
      </c>
      <c r="AG36" s="201">
        <f>'UK-Imp (O)'!AG36*(1+Toeslagen!$Q$34)</f>
        <v>725</v>
      </c>
      <c r="AH36" s="201">
        <f>'UK-Imp (O)'!AH36*(1+Toeslagen!$Q$34)</f>
        <v>725</v>
      </c>
      <c r="AI36" s="201">
        <f>'UK-Imp (O)'!AI36*(1+Toeslagen!$Q$34)</f>
        <v>725</v>
      </c>
      <c r="AJ36" s="201">
        <f>'UK-Imp (O)'!AJ36*(1+Toeslagen!$Q$34)</f>
        <v>775</v>
      </c>
      <c r="AK36" s="201">
        <f>'UK-Imp (O)'!AK36*(1+Toeslagen!$Q$34)</f>
        <v>825</v>
      </c>
      <c r="AL36" s="201">
        <f>'UK-Imp (O)'!AL36*(1+Toeslagen!$Q$34)</f>
        <v>725</v>
      </c>
      <c r="AM36" s="201"/>
      <c r="AN36" s="201">
        <f>'UK-Imp (O)'!AN36*(1+Toeslagen!$Q$34)</f>
        <v>775</v>
      </c>
      <c r="AO36" s="201"/>
      <c r="AP36" s="201">
        <f>'UK-Imp (O)'!AP36*(1+Toeslagen!$Q$34)</f>
        <v>875</v>
      </c>
      <c r="AQ36" s="201">
        <f>'UK-Imp (O)'!AQ36*(1+Toeslagen!$Q$34)</f>
        <v>875</v>
      </c>
      <c r="AR36" s="201">
        <f>'UK-Imp (O)'!AR36*(1+Toeslagen!$Q$34)</f>
        <v>775</v>
      </c>
      <c r="AS36" s="201">
        <f>'UK-Imp (O)'!AS36*(1+Toeslagen!$Q$34)</f>
        <v>825</v>
      </c>
      <c r="AT36" s="201">
        <f>'UK-Imp (O)'!AT36*(1+Toeslagen!$Q$34)</f>
        <v>775</v>
      </c>
      <c r="AU36" s="201">
        <f>'UK-Imp (O)'!AU36*(1+Toeslagen!$Q$34)</f>
        <v>725</v>
      </c>
      <c r="AV36" s="201">
        <f>'UK-Imp (O)'!AV36*(1+Toeslagen!$Q$34)</f>
        <v>725</v>
      </c>
      <c r="AW36" s="201"/>
      <c r="AX36" s="201">
        <f>'UK-Imp (O)'!AX36*(1+Toeslagen!$Q$34)</f>
        <v>725</v>
      </c>
      <c r="AY36" s="201">
        <f>'UK-Imp (O)'!AY36*(1+Toeslagen!$Q$34)</f>
        <v>875</v>
      </c>
      <c r="AZ36" s="201"/>
      <c r="BA36" s="201">
        <f>'UK-Imp (O)'!BA36*(1+Toeslagen!$Q$34)</f>
        <v>825</v>
      </c>
      <c r="BB36" s="201"/>
      <c r="BC36" s="201">
        <f>'UK-Imp (O)'!BC36*(1+Toeslagen!$Q$34)</f>
        <v>775</v>
      </c>
      <c r="BD36" s="201">
        <f>'UK-Imp (O)'!BD36*(1+Toeslagen!$Q$34)</f>
        <v>725</v>
      </c>
      <c r="BE36" s="201">
        <f>'UK-Imp (O)'!BE36*(1+Toeslagen!$Q$34)</f>
        <v>725</v>
      </c>
      <c r="BF36" s="201">
        <f>'UK-Imp (O)'!BF36*(1+Toeslagen!$Q$34)</f>
        <v>825</v>
      </c>
      <c r="BG36" s="201">
        <f>'UK-Imp (O)'!BG36*(1+Toeslagen!$Q$34)</f>
        <v>825</v>
      </c>
      <c r="BH36" s="201">
        <f>'UK-Imp (O)'!BH36*(1+Toeslagen!$Q$34)</f>
        <v>725</v>
      </c>
      <c r="BI36" s="201">
        <f>'UK-Imp (O)'!BI36*(1+Toeslagen!$Q$34)</f>
        <v>825</v>
      </c>
      <c r="BJ36" s="201"/>
      <c r="BK36" s="201">
        <f>'UK-Imp (O)'!BK36*(1+Toeslagen!$Q$34)</f>
        <v>825</v>
      </c>
      <c r="BL36" s="201">
        <f>'UK-Imp (O)'!BL36*(1+Toeslagen!$Q$34)</f>
        <v>825</v>
      </c>
      <c r="BM36" s="201">
        <f>'UK-Imp (O)'!BM36*(1+Toeslagen!$Q$34)</f>
        <v>725</v>
      </c>
      <c r="BN36" s="201">
        <f>'UK-Imp (O)'!BN36*(1+Toeslagen!$Q$34)</f>
        <v>725</v>
      </c>
      <c r="BO36" s="201"/>
      <c r="BP36" s="201"/>
      <c r="BQ36" s="201">
        <f>'UK-Imp (O)'!BQ36*(1+Toeslagen!$Q$34)</f>
        <v>725</v>
      </c>
      <c r="BR36" s="201"/>
      <c r="BS36" s="201"/>
      <c r="BT36" s="201">
        <f>'UK-Imp (O)'!BT36*(1+Toeslagen!$Q$34)</f>
        <v>825</v>
      </c>
      <c r="BU36" s="201">
        <f>'UK-Imp (O)'!BU36*(1+Toeslagen!$Q$34)</f>
        <v>875</v>
      </c>
      <c r="BV36" s="201"/>
      <c r="BW36" s="201">
        <f>'UK-Imp (O)'!BW36*(1+Toeslagen!$Q$34)</f>
        <v>775</v>
      </c>
      <c r="BX36" s="201"/>
      <c r="BY36" s="201">
        <f>'UK-Imp (O)'!BY36*(1+Toeslagen!$Q$34)</f>
        <v>775</v>
      </c>
      <c r="BZ36" s="201">
        <f>'UK-Imp (O)'!BZ36*(1+Toeslagen!$Q$34)</f>
        <v>825</v>
      </c>
      <c r="CA36" s="201">
        <f>'UK-Imp (O)'!CA36*(1+Toeslagen!$Q$34)</f>
        <v>725</v>
      </c>
      <c r="CB36" s="201">
        <f>'UK-Imp (O)'!CB36*(1+Toeslagen!$Q$34)</f>
        <v>825</v>
      </c>
      <c r="CC36" s="201">
        <f>'UK-Imp (O)'!CC36*(1+Toeslagen!$Q$34)</f>
        <v>725</v>
      </c>
      <c r="CD36" s="201">
        <f>'UK-Imp (O)'!CD36*(1+Toeslagen!$Q$34)</f>
        <v>725</v>
      </c>
      <c r="CE36" s="201"/>
      <c r="CF36" s="201">
        <f>'UK-Imp (O)'!CF36*(1+Toeslagen!$Q$34)</f>
        <v>725</v>
      </c>
      <c r="CG36" s="201">
        <f>'UK-Imp (O)'!CG36*(1+Toeslagen!$Q$34)</f>
        <v>875</v>
      </c>
      <c r="CH36" s="201">
        <f>'UK-Imp (O)'!CH36*(1+Toeslagen!$Q$34)</f>
        <v>775</v>
      </c>
      <c r="CI36" s="201">
        <f>'UK-Imp (O)'!CI36*(1+Toeslagen!$Q$34)</f>
        <v>725</v>
      </c>
      <c r="CJ36" s="201">
        <f>'UK-Imp (O)'!CJ36*(1+Toeslagen!$Q$34)</f>
        <v>875</v>
      </c>
      <c r="CK36" s="201">
        <f>'UK-Imp (O)'!CK36*(1+Toeslagen!$Q$34)</f>
        <v>725</v>
      </c>
      <c r="CL36" s="201">
        <f>'UK-Imp (O)'!CL36*(1+Toeslagen!$Q$34)</f>
        <v>725</v>
      </c>
      <c r="CM36" s="201">
        <f>'UK-Imp (O)'!CM36*(1+Toeslagen!$Q$34)</f>
        <v>825</v>
      </c>
      <c r="CN36" s="201">
        <f>'UK-Imp (O)'!CN36*(1+Toeslagen!$Q$34)</f>
        <v>725</v>
      </c>
      <c r="CO36" s="201"/>
      <c r="CP36" s="201">
        <f>'UK-Imp (O)'!CP36*(1+Toeslagen!$Q$34)</f>
        <v>725</v>
      </c>
      <c r="CQ36" s="201"/>
      <c r="CR36" s="201"/>
      <c r="CS36" s="201">
        <f>'UK-Imp (O)'!CS36*(1+Toeslagen!$Q$34)</f>
        <v>775</v>
      </c>
      <c r="CT36" s="201">
        <f>'UK-Imp (O)'!CT36*(1+Toeslagen!$Q$34)</f>
        <v>825</v>
      </c>
      <c r="CU36" s="201">
        <f>'UK-Imp (O)'!CU36*(1+Toeslagen!$Q$34)</f>
        <v>725</v>
      </c>
      <c r="CV36" s="201">
        <f>'UK-Imp (O)'!CV36*(1+Toeslagen!$Q$34)</f>
        <v>725</v>
      </c>
      <c r="CW36" s="201">
        <f>'UK-Imp (O)'!CW36*(1+Toeslagen!$Q$34)</f>
        <v>725</v>
      </c>
      <c r="CX36" s="201">
        <f>'UK-Imp (O)'!CX36*(1+Toeslagen!$Q$34)</f>
        <v>775</v>
      </c>
      <c r="CY36" s="201"/>
      <c r="CZ36" s="201">
        <f>'UK-Imp (O)'!CZ36*(1+Toeslagen!$Q$34)</f>
        <v>725</v>
      </c>
      <c r="DA36" s="201">
        <f>'UK-Imp (O)'!DA36*(1+Toeslagen!$Q$34)</f>
        <v>725</v>
      </c>
      <c r="DB36" s="201">
        <f>'UK-Imp (O)'!DB36*(1+Toeslagen!$Q$34)</f>
        <v>825</v>
      </c>
      <c r="DC36" s="201">
        <f>'UK-Imp (O)'!DC36*(1+Toeslagen!$Q$34)</f>
        <v>725</v>
      </c>
      <c r="DD36" s="201">
        <f>'UK-Imp (O)'!DD36*(1+Toeslagen!$Q$34)</f>
        <v>725</v>
      </c>
      <c r="DE36" s="201">
        <f>'UK-Imp (O)'!DE36*(1+Toeslagen!$Q$34)</f>
        <v>775</v>
      </c>
      <c r="DF36" s="201">
        <f>'UK-Imp (O)'!DF36*(1+Toeslagen!$Q$34)</f>
        <v>775</v>
      </c>
      <c r="DG36" s="201">
        <f>'UK-Imp (O)'!DG36*(1+Toeslagen!$Q$34)</f>
        <v>775</v>
      </c>
      <c r="DH36" s="201">
        <f>'UK-Imp (O)'!DH36*(1+Toeslagen!$Q$34)</f>
        <v>875</v>
      </c>
      <c r="DI36" s="201">
        <f>'UK-Imp (O)'!DI36*(1+Toeslagen!$Q$34)</f>
        <v>725</v>
      </c>
      <c r="DJ36" s="201">
        <f>'UK-Imp (O)'!DJ36*(1+Toeslagen!$Q$34)</f>
        <v>775</v>
      </c>
      <c r="DK36" s="201">
        <f>'UK-Imp (O)'!DK36*(1+Toeslagen!$Q$34)</f>
        <v>725</v>
      </c>
      <c r="DL36" s="201"/>
      <c r="DM36" s="201">
        <f>'UK-Imp (O)'!DM36*(1+Toeslagen!$Q$34)</f>
        <v>875</v>
      </c>
      <c r="DN36" s="201"/>
      <c r="DO36" s="201">
        <f>'UK-Imp (O)'!DO36*(1+Toeslagen!$Q$34)</f>
        <v>775</v>
      </c>
      <c r="DP36" s="201">
        <f>'UK-Imp (O)'!DP36*(1+Toeslagen!$Q$34)</f>
        <v>725</v>
      </c>
      <c r="DQ36" s="201">
        <f>'UK-Imp (O)'!DQ36*(1+Toeslagen!$Q$34)</f>
        <v>875</v>
      </c>
      <c r="DR36" s="201"/>
      <c r="DS36" s="201">
        <f>'UK-Imp (O)'!DS36*(1+Toeslagen!$Q$34)</f>
        <v>875</v>
      </c>
      <c r="DT36" s="201">
        <f>'UK-Imp (O)'!DT36*(1+Toeslagen!$Q$34)</f>
        <v>725</v>
      </c>
      <c r="DU36" s="201">
        <f>'UK-Imp (O)'!DU36*(1+Toeslagen!$Q$34)</f>
        <v>725</v>
      </c>
      <c r="DV36" s="201">
        <f>'UK-Imp (O)'!DV36*(1+Toeslagen!$Q$34)</f>
        <v>725</v>
      </c>
      <c r="DW36" s="201">
        <f>'UK-Imp (O)'!DW36*(1+Toeslagen!$Q$34)</f>
        <v>825</v>
      </c>
      <c r="DX36" s="201">
        <f>'UK-Imp (O)'!DX36*(1+Toeslagen!$Q$34)</f>
        <v>725</v>
      </c>
      <c r="DY36" s="201">
        <f>'UK-Imp (O)'!DY36*(1+Toeslagen!$Q$34)</f>
        <v>725</v>
      </c>
      <c r="DZ36" s="201">
        <f>'UK-Imp (O)'!DZ36*(1+Toeslagen!$Q$34)</f>
        <v>825</v>
      </c>
      <c r="EA36" s="201">
        <f>'UK-Imp (O)'!EA36*(1+Toeslagen!$Q$34)</f>
        <v>825</v>
      </c>
      <c r="EB36" s="201">
        <f>'UK-Imp (O)'!EB36*(1+Toeslagen!$Q$34)</f>
        <v>775</v>
      </c>
      <c r="EC36" s="201">
        <f>'UK-Imp (O)'!EC36*(1+Toeslagen!$Q$34)</f>
        <v>775</v>
      </c>
      <c r="ED36" s="201">
        <f>'UK-Imp (O)'!ED36*(1+Toeslagen!$Q$34)</f>
        <v>775</v>
      </c>
      <c r="EE36" s="201">
        <f>'UK-Imp (O)'!EE36*(1+Toeslagen!$Q$34)</f>
        <v>825</v>
      </c>
      <c r="EF36" s="201"/>
    </row>
    <row r="37" spans="1:136" ht="14.65" thickBot="1">
      <c r="A37" s="22" t="s">
        <v>693</v>
      </c>
      <c r="B37" s="1">
        <v>32</v>
      </c>
      <c r="C37" s="1"/>
      <c r="D37" s="1">
        <v>5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201"/>
      <c r="Q37" s="201">
        <f>'UK-Imp (O)'!Q37*(1+Toeslagen!$Q$34)</f>
        <v>725</v>
      </c>
      <c r="R37" s="201">
        <f>'UK-Imp (O)'!R37*(1+Toeslagen!$Q$34)</f>
        <v>775</v>
      </c>
      <c r="S37" s="201">
        <f>'UK-Imp (O)'!S37*(1+Toeslagen!$Q$34)</f>
        <v>775</v>
      </c>
      <c r="T37" s="201">
        <f>'UK-Imp (O)'!T37*(1+Toeslagen!$Q$34)</f>
        <v>825</v>
      </c>
      <c r="U37" s="201">
        <f>'UK-Imp (O)'!U37*(1+Toeslagen!$Q$34)</f>
        <v>825</v>
      </c>
      <c r="V37" s="201">
        <f>'UK-Imp (O)'!V37*(1+Toeslagen!$Q$34)</f>
        <v>825</v>
      </c>
      <c r="W37" s="201">
        <f>'UK-Imp (O)'!W37*(1+Toeslagen!$Q$34)</f>
        <v>825</v>
      </c>
      <c r="X37" s="201">
        <f>'UK-Imp (O)'!X37*(1+Toeslagen!$Q$34)</f>
        <v>725</v>
      </c>
      <c r="Y37" s="201">
        <f>'UK-Imp (O)'!Y37*(1+Toeslagen!$Q$34)</f>
        <v>725</v>
      </c>
      <c r="Z37" s="201">
        <f>'UK-Imp (O)'!Z37*(1+Toeslagen!$Q$34)</f>
        <v>775</v>
      </c>
      <c r="AA37" s="201"/>
      <c r="AB37" s="201">
        <f>'UK-Imp (O)'!AB37*(1+Toeslagen!$Q$34)</f>
        <v>875</v>
      </c>
      <c r="AC37" s="201">
        <f>'UK-Imp (O)'!AC37*(1+Toeslagen!$Q$34)</f>
        <v>725</v>
      </c>
      <c r="AD37" s="201">
        <f>'UK-Imp (O)'!AD37*(1+Toeslagen!$Q$34)</f>
        <v>875</v>
      </c>
      <c r="AE37" s="201">
        <f>'UK-Imp (O)'!AE37*(1+Toeslagen!$Q$34)</f>
        <v>825</v>
      </c>
      <c r="AF37" s="201">
        <f>'UK-Imp (O)'!AF37*(1+Toeslagen!$Q$34)</f>
        <v>725</v>
      </c>
      <c r="AG37" s="201">
        <f>'UK-Imp (O)'!AG37*(1+Toeslagen!$Q$34)</f>
        <v>725</v>
      </c>
      <c r="AH37" s="201">
        <f>'UK-Imp (O)'!AH37*(1+Toeslagen!$Q$34)</f>
        <v>725</v>
      </c>
      <c r="AI37" s="201">
        <f>'UK-Imp (O)'!AI37*(1+Toeslagen!$Q$34)</f>
        <v>725</v>
      </c>
      <c r="AJ37" s="201">
        <f>'UK-Imp (O)'!AJ37*(1+Toeslagen!$Q$34)</f>
        <v>775</v>
      </c>
      <c r="AK37" s="201">
        <f>'UK-Imp (O)'!AK37*(1+Toeslagen!$Q$34)</f>
        <v>825</v>
      </c>
      <c r="AL37" s="201">
        <f>'UK-Imp (O)'!AL37*(1+Toeslagen!$Q$34)</f>
        <v>725</v>
      </c>
      <c r="AM37" s="201"/>
      <c r="AN37" s="201">
        <f>'UK-Imp (O)'!AN37*(1+Toeslagen!$Q$34)</f>
        <v>775</v>
      </c>
      <c r="AO37" s="201"/>
      <c r="AP37" s="201">
        <f>'UK-Imp (O)'!AP37*(1+Toeslagen!$Q$34)</f>
        <v>875</v>
      </c>
      <c r="AQ37" s="201">
        <f>'UK-Imp (O)'!AQ37*(1+Toeslagen!$Q$34)</f>
        <v>875</v>
      </c>
      <c r="AR37" s="201">
        <f>'UK-Imp (O)'!AR37*(1+Toeslagen!$Q$34)</f>
        <v>775</v>
      </c>
      <c r="AS37" s="201">
        <f>'UK-Imp (O)'!AS37*(1+Toeslagen!$Q$34)</f>
        <v>825</v>
      </c>
      <c r="AT37" s="201">
        <f>'UK-Imp (O)'!AT37*(1+Toeslagen!$Q$34)</f>
        <v>775</v>
      </c>
      <c r="AU37" s="201">
        <f>'UK-Imp (O)'!AU37*(1+Toeslagen!$Q$34)</f>
        <v>725</v>
      </c>
      <c r="AV37" s="201">
        <f>'UK-Imp (O)'!AV37*(1+Toeslagen!$Q$34)</f>
        <v>725</v>
      </c>
      <c r="AW37" s="201"/>
      <c r="AX37" s="201">
        <f>'UK-Imp (O)'!AX37*(1+Toeslagen!$Q$34)</f>
        <v>725</v>
      </c>
      <c r="AY37" s="201">
        <f>'UK-Imp (O)'!AY37*(1+Toeslagen!$Q$34)</f>
        <v>875</v>
      </c>
      <c r="AZ37" s="201"/>
      <c r="BA37" s="201">
        <f>'UK-Imp (O)'!BA37*(1+Toeslagen!$Q$34)</f>
        <v>825</v>
      </c>
      <c r="BB37" s="201"/>
      <c r="BC37" s="201">
        <f>'UK-Imp (O)'!BC37*(1+Toeslagen!$Q$34)</f>
        <v>775</v>
      </c>
      <c r="BD37" s="201">
        <f>'UK-Imp (O)'!BD37*(1+Toeslagen!$Q$34)</f>
        <v>725</v>
      </c>
      <c r="BE37" s="201">
        <f>'UK-Imp (O)'!BE37*(1+Toeslagen!$Q$34)</f>
        <v>725</v>
      </c>
      <c r="BF37" s="201">
        <f>'UK-Imp (O)'!BF37*(1+Toeslagen!$Q$34)</f>
        <v>825</v>
      </c>
      <c r="BG37" s="201">
        <f>'UK-Imp (O)'!BG37*(1+Toeslagen!$Q$34)</f>
        <v>825</v>
      </c>
      <c r="BH37" s="201">
        <f>'UK-Imp (O)'!BH37*(1+Toeslagen!$Q$34)</f>
        <v>725</v>
      </c>
      <c r="BI37" s="201">
        <f>'UK-Imp (O)'!BI37*(1+Toeslagen!$Q$34)</f>
        <v>825</v>
      </c>
      <c r="BJ37" s="201"/>
      <c r="BK37" s="201">
        <f>'UK-Imp (O)'!BK37*(1+Toeslagen!$Q$34)</f>
        <v>825</v>
      </c>
      <c r="BL37" s="201">
        <f>'UK-Imp (O)'!BL37*(1+Toeslagen!$Q$34)</f>
        <v>825</v>
      </c>
      <c r="BM37" s="201">
        <f>'UK-Imp (O)'!BM37*(1+Toeslagen!$Q$34)</f>
        <v>725</v>
      </c>
      <c r="BN37" s="201">
        <f>'UK-Imp (O)'!BN37*(1+Toeslagen!$Q$34)</f>
        <v>725</v>
      </c>
      <c r="BO37" s="201"/>
      <c r="BP37" s="201"/>
      <c r="BQ37" s="201">
        <f>'UK-Imp (O)'!BQ37*(1+Toeslagen!$Q$34)</f>
        <v>725</v>
      </c>
      <c r="BR37" s="201"/>
      <c r="BS37" s="201"/>
      <c r="BT37" s="201">
        <f>'UK-Imp (O)'!BT37*(1+Toeslagen!$Q$34)</f>
        <v>825</v>
      </c>
      <c r="BU37" s="201">
        <f>'UK-Imp (O)'!BU37*(1+Toeslagen!$Q$34)</f>
        <v>875</v>
      </c>
      <c r="BV37" s="201"/>
      <c r="BW37" s="201">
        <f>'UK-Imp (O)'!BW37*(1+Toeslagen!$Q$34)</f>
        <v>775</v>
      </c>
      <c r="BX37" s="201"/>
      <c r="BY37" s="201">
        <f>'UK-Imp (O)'!BY37*(1+Toeslagen!$Q$34)</f>
        <v>775</v>
      </c>
      <c r="BZ37" s="201">
        <f>'UK-Imp (O)'!BZ37*(1+Toeslagen!$Q$34)</f>
        <v>825</v>
      </c>
      <c r="CA37" s="201">
        <f>'UK-Imp (O)'!CA37*(1+Toeslagen!$Q$34)</f>
        <v>725</v>
      </c>
      <c r="CB37" s="201">
        <f>'UK-Imp (O)'!CB37*(1+Toeslagen!$Q$34)</f>
        <v>825</v>
      </c>
      <c r="CC37" s="201">
        <f>'UK-Imp (O)'!CC37*(1+Toeslagen!$Q$34)</f>
        <v>725</v>
      </c>
      <c r="CD37" s="201">
        <f>'UK-Imp (O)'!CD37*(1+Toeslagen!$Q$34)</f>
        <v>725</v>
      </c>
      <c r="CE37" s="201"/>
      <c r="CF37" s="201">
        <f>'UK-Imp (O)'!CF37*(1+Toeslagen!$Q$34)</f>
        <v>725</v>
      </c>
      <c r="CG37" s="201">
        <f>'UK-Imp (O)'!CG37*(1+Toeslagen!$Q$34)</f>
        <v>875</v>
      </c>
      <c r="CH37" s="201">
        <f>'UK-Imp (O)'!CH37*(1+Toeslagen!$Q$34)</f>
        <v>775</v>
      </c>
      <c r="CI37" s="201">
        <f>'UK-Imp (O)'!CI37*(1+Toeslagen!$Q$34)</f>
        <v>725</v>
      </c>
      <c r="CJ37" s="201">
        <f>'UK-Imp (O)'!CJ37*(1+Toeslagen!$Q$34)</f>
        <v>875</v>
      </c>
      <c r="CK37" s="201">
        <f>'UK-Imp (O)'!CK37*(1+Toeslagen!$Q$34)</f>
        <v>725</v>
      </c>
      <c r="CL37" s="201">
        <f>'UK-Imp (O)'!CL37*(1+Toeslagen!$Q$34)</f>
        <v>725</v>
      </c>
      <c r="CM37" s="201">
        <f>'UK-Imp (O)'!CM37*(1+Toeslagen!$Q$34)</f>
        <v>825</v>
      </c>
      <c r="CN37" s="201">
        <f>'UK-Imp (O)'!CN37*(1+Toeslagen!$Q$34)</f>
        <v>725</v>
      </c>
      <c r="CO37" s="201"/>
      <c r="CP37" s="201">
        <f>'UK-Imp (O)'!CP37*(1+Toeslagen!$Q$34)</f>
        <v>725</v>
      </c>
      <c r="CQ37" s="201"/>
      <c r="CR37" s="201"/>
      <c r="CS37" s="201">
        <f>'UK-Imp (O)'!CS37*(1+Toeslagen!$Q$34)</f>
        <v>775</v>
      </c>
      <c r="CT37" s="201">
        <f>'UK-Imp (O)'!CT37*(1+Toeslagen!$Q$34)</f>
        <v>825</v>
      </c>
      <c r="CU37" s="201">
        <f>'UK-Imp (O)'!CU37*(1+Toeslagen!$Q$34)</f>
        <v>725</v>
      </c>
      <c r="CV37" s="201">
        <f>'UK-Imp (O)'!CV37*(1+Toeslagen!$Q$34)</f>
        <v>725</v>
      </c>
      <c r="CW37" s="201">
        <f>'UK-Imp (O)'!CW37*(1+Toeslagen!$Q$34)</f>
        <v>725</v>
      </c>
      <c r="CX37" s="201">
        <f>'UK-Imp (O)'!CX37*(1+Toeslagen!$Q$34)</f>
        <v>775</v>
      </c>
      <c r="CY37" s="201"/>
      <c r="CZ37" s="201">
        <f>'UK-Imp (O)'!CZ37*(1+Toeslagen!$Q$34)</f>
        <v>725</v>
      </c>
      <c r="DA37" s="201">
        <f>'UK-Imp (O)'!DA37*(1+Toeslagen!$Q$34)</f>
        <v>725</v>
      </c>
      <c r="DB37" s="201">
        <f>'UK-Imp (O)'!DB37*(1+Toeslagen!$Q$34)</f>
        <v>825</v>
      </c>
      <c r="DC37" s="201">
        <f>'UK-Imp (O)'!DC37*(1+Toeslagen!$Q$34)</f>
        <v>725</v>
      </c>
      <c r="DD37" s="201">
        <f>'UK-Imp (O)'!DD37*(1+Toeslagen!$Q$34)</f>
        <v>725</v>
      </c>
      <c r="DE37" s="201">
        <f>'UK-Imp (O)'!DE37*(1+Toeslagen!$Q$34)</f>
        <v>775</v>
      </c>
      <c r="DF37" s="201">
        <f>'UK-Imp (O)'!DF37*(1+Toeslagen!$Q$34)</f>
        <v>775</v>
      </c>
      <c r="DG37" s="201">
        <f>'UK-Imp (O)'!DG37*(1+Toeslagen!$Q$34)</f>
        <v>775</v>
      </c>
      <c r="DH37" s="201">
        <f>'UK-Imp (O)'!DH37*(1+Toeslagen!$Q$34)</f>
        <v>875</v>
      </c>
      <c r="DI37" s="201">
        <f>'UK-Imp (O)'!DI37*(1+Toeslagen!$Q$34)</f>
        <v>725</v>
      </c>
      <c r="DJ37" s="201">
        <f>'UK-Imp (O)'!DJ37*(1+Toeslagen!$Q$34)</f>
        <v>775</v>
      </c>
      <c r="DK37" s="201">
        <f>'UK-Imp (O)'!DK37*(1+Toeslagen!$Q$34)</f>
        <v>725</v>
      </c>
      <c r="DL37" s="201"/>
      <c r="DM37" s="201">
        <f>'UK-Imp (O)'!DM37*(1+Toeslagen!$Q$34)</f>
        <v>875</v>
      </c>
      <c r="DN37" s="201"/>
      <c r="DO37" s="201">
        <f>'UK-Imp (O)'!DO37*(1+Toeslagen!$Q$34)</f>
        <v>775</v>
      </c>
      <c r="DP37" s="201">
        <f>'UK-Imp (O)'!DP37*(1+Toeslagen!$Q$34)</f>
        <v>725</v>
      </c>
      <c r="DQ37" s="201">
        <f>'UK-Imp (O)'!DQ37*(1+Toeslagen!$Q$34)</f>
        <v>875</v>
      </c>
      <c r="DR37" s="201"/>
      <c r="DS37" s="201">
        <f>'UK-Imp (O)'!DS37*(1+Toeslagen!$Q$34)</f>
        <v>875</v>
      </c>
      <c r="DT37" s="201">
        <f>'UK-Imp (O)'!DT37*(1+Toeslagen!$Q$34)</f>
        <v>725</v>
      </c>
      <c r="DU37" s="201">
        <f>'UK-Imp (O)'!DU37*(1+Toeslagen!$Q$34)</f>
        <v>725</v>
      </c>
      <c r="DV37" s="201">
        <f>'UK-Imp (O)'!DV37*(1+Toeslagen!$Q$34)</f>
        <v>725</v>
      </c>
      <c r="DW37" s="201">
        <f>'UK-Imp (O)'!DW37*(1+Toeslagen!$Q$34)</f>
        <v>825</v>
      </c>
      <c r="DX37" s="201">
        <f>'UK-Imp (O)'!DX37*(1+Toeslagen!$Q$34)</f>
        <v>725</v>
      </c>
      <c r="DY37" s="201">
        <f>'UK-Imp (O)'!DY37*(1+Toeslagen!$Q$34)</f>
        <v>725</v>
      </c>
      <c r="DZ37" s="201">
        <f>'UK-Imp (O)'!DZ37*(1+Toeslagen!$Q$34)</f>
        <v>825</v>
      </c>
      <c r="EA37" s="201">
        <f>'UK-Imp (O)'!EA37*(1+Toeslagen!$Q$34)</f>
        <v>825</v>
      </c>
      <c r="EB37" s="201">
        <f>'UK-Imp (O)'!EB37*(1+Toeslagen!$Q$34)</f>
        <v>775</v>
      </c>
      <c r="EC37" s="201">
        <f>'UK-Imp (O)'!EC37*(1+Toeslagen!$Q$34)</f>
        <v>775</v>
      </c>
      <c r="ED37" s="201">
        <f>'UK-Imp (O)'!ED37*(1+Toeslagen!$Q$34)</f>
        <v>775</v>
      </c>
      <c r="EE37" s="201">
        <f>'UK-Imp (O)'!EE37*(1+Toeslagen!$Q$34)</f>
        <v>825</v>
      </c>
      <c r="EF37" s="201"/>
    </row>
    <row r="38" spans="1:136" ht="14.65" thickBot="1">
      <c r="A38" s="22" t="s">
        <v>694</v>
      </c>
      <c r="B38" s="1">
        <v>33</v>
      </c>
      <c r="C38" s="1"/>
      <c r="D38" s="1">
        <v>5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201"/>
      <c r="Q38" s="201">
        <f>'UK-Imp (O)'!Q38*(1+Toeslagen!$Q$34)</f>
        <v>725</v>
      </c>
      <c r="R38" s="201">
        <f>'UK-Imp (O)'!R38*(1+Toeslagen!$Q$34)</f>
        <v>775</v>
      </c>
      <c r="S38" s="201">
        <f>'UK-Imp (O)'!S38*(1+Toeslagen!$Q$34)</f>
        <v>775</v>
      </c>
      <c r="T38" s="201">
        <f>'UK-Imp (O)'!T38*(1+Toeslagen!$Q$34)</f>
        <v>825</v>
      </c>
      <c r="U38" s="201">
        <f>'UK-Imp (O)'!U38*(1+Toeslagen!$Q$34)</f>
        <v>825</v>
      </c>
      <c r="V38" s="201">
        <f>'UK-Imp (O)'!V38*(1+Toeslagen!$Q$34)</f>
        <v>825</v>
      </c>
      <c r="W38" s="201">
        <f>'UK-Imp (O)'!W38*(1+Toeslagen!$Q$34)</f>
        <v>825</v>
      </c>
      <c r="X38" s="201">
        <f>'UK-Imp (O)'!X38*(1+Toeslagen!$Q$34)</f>
        <v>725</v>
      </c>
      <c r="Y38" s="201">
        <f>'UK-Imp (O)'!Y38*(1+Toeslagen!$Q$34)</f>
        <v>725</v>
      </c>
      <c r="Z38" s="201">
        <f>'UK-Imp (O)'!Z38*(1+Toeslagen!$Q$34)</f>
        <v>775</v>
      </c>
      <c r="AA38" s="201"/>
      <c r="AB38" s="201">
        <f>'UK-Imp (O)'!AB38*(1+Toeslagen!$Q$34)</f>
        <v>875</v>
      </c>
      <c r="AC38" s="201">
        <f>'UK-Imp (O)'!AC38*(1+Toeslagen!$Q$34)</f>
        <v>725</v>
      </c>
      <c r="AD38" s="201">
        <f>'UK-Imp (O)'!AD38*(1+Toeslagen!$Q$34)</f>
        <v>875</v>
      </c>
      <c r="AE38" s="201">
        <f>'UK-Imp (O)'!AE38*(1+Toeslagen!$Q$34)</f>
        <v>825</v>
      </c>
      <c r="AF38" s="201">
        <f>'UK-Imp (O)'!AF38*(1+Toeslagen!$Q$34)</f>
        <v>725</v>
      </c>
      <c r="AG38" s="201">
        <f>'UK-Imp (O)'!AG38*(1+Toeslagen!$Q$34)</f>
        <v>725</v>
      </c>
      <c r="AH38" s="201">
        <f>'UK-Imp (O)'!AH38*(1+Toeslagen!$Q$34)</f>
        <v>725</v>
      </c>
      <c r="AI38" s="201">
        <f>'UK-Imp (O)'!AI38*(1+Toeslagen!$Q$34)</f>
        <v>725</v>
      </c>
      <c r="AJ38" s="201">
        <f>'UK-Imp (O)'!AJ38*(1+Toeslagen!$Q$34)</f>
        <v>775</v>
      </c>
      <c r="AK38" s="201">
        <f>'UK-Imp (O)'!AK38*(1+Toeslagen!$Q$34)</f>
        <v>825</v>
      </c>
      <c r="AL38" s="201">
        <f>'UK-Imp (O)'!AL38*(1+Toeslagen!$Q$34)</f>
        <v>725</v>
      </c>
      <c r="AM38" s="201"/>
      <c r="AN38" s="201">
        <f>'UK-Imp (O)'!AN38*(1+Toeslagen!$Q$34)</f>
        <v>775</v>
      </c>
      <c r="AO38" s="201"/>
      <c r="AP38" s="201">
        <f>'UK-Imp (O)'!AP38*(1+Toeslagen!$Q$34)</f>
        <v>875</v>
      </c>
      <c r="AQ38" s="201">
        <f>'UK-Imp (O)'!AQ38*(1+Toeslagen!$Q$34)</f>
        <v>875</v>
      </c>
      <c r="AR38" s="201">
        <f>'UK-Imp (O)'!AR38*(1+Toeslagen!$Q$34)</f>
        <v>775</v>
      </c>
      <c r="AS38" s="201">
        <f>'UK-Imp (O)'!AS38*(1+Toeslagen!$Q$34)</f>
        <v>825</v>
      </c>
      <c r="AT38" s="201">
        <f>'UK-Imp (O)'!AT38*(1+Toeslagen!$Q$34)</f>
        <v>775</v>
      </c>
      <c r="AU38" s="201">
        <f>'UK-Imp (O)'!AU38*(1+Toeslagen!$Q$34)</f>
        <v>725</v>
      </c>
      <c r="AV38" s="201">
        <f>'UK-Imp (O)'!AV38*(1+Toeslagen!$Q$34)</f>
        <v>725</v>
      </c>
      <c r="AW38" s="201"/>
      <c r="AX38" s="201">
        <f>'UK-Imp (O)'!AX38*(1+Toeslagen!$Q$34)</f>
        <v>725</v>
      </c>
      <c r="AY38" s="201">
        <f>'UK-Imp (O)'!AY38*(1+Toeslagen!$Q$34)</f>
        <v>875</v>
      </c>
      <c r="AZ38" s="201"/>
      <c r="BA38" s="201">
        <f>'UK-Imp (O)'!BA38*(1+Toeslagen!$Q$34)</f>
        <v>825</v>
      </c>
      <c r="BB38" s="201"/>
      <c r="BC38" s="201">
        <f>'UK-Imp (O)'!BC38*(1+Toeslagen!$Q$34)</f>
        <v>775</v>
      </c>
      <c r="BD38" s="201">
        <f>'UK-Imp (O)'!BD38*(1+Toeslagen!$Q$34)</f>
        <v>725</v>
      </c>
      <c r="BE38" s="201">
        <f>'UK-Imp (O)'!BE38*(1+Toeslagen!$Q$34)</f>
        <v>725</v>
      </c>
      <c r="BF38" s="201">
        <f>'UK-Imp (O)'!BF38*(1+Toeslagen!$Q$34)</f>
        <v>825</v>
      </c>
      <c r="BG38" s="201">
        <f>'UK-Imp (O)'!BG38*(1+Toeslagen!$Q$34)</f>
        <v>825</v>
      </c>
      <c r="BH38" s="201">
        <f>'UK-Imp (O)'!BH38*(1+Toeslagen!$Q$34)</f>
        <v>725</v>
      </c>
      <c r="BI38" s="201">
        <f>'UK-Imp (O)'!BI38*(1+Toeslagen!$Q$34)</f>
        <v>825</v>
      </c>
      <c r="BJ38" s="201"/>
      <c r="BK38" s="201">
        <f>'UK-Imp (O)'!BK38*(1+Toeslagen!$Q$34)</f>
        <v>825</v>
      </c>
      <c r="BL38" s="201">
        <f>'UK-Imp (O)'!BL38*(1+Toeslagen!$Q$34)</f>
        <v>825</v>
      </c>
      <c r="BM38" s="201">
        <f>'UK-Imp (O)'!BM38*(1+Toeslagen!$Q$34)</f>
        <v>725</v>
      </c>
      <c r="BN38" s="201">
        <f>'UK-Imp (O)'!BN38*(1+Toeslagen!$Q$34)</f>
        <v>725</v>
      </c>
      <c r="BO38" s="201"/>
      <c r="BP38" s="201"/>
      <c r="BQ38" s="201">
        <f>'UK-Imp (O)'!BQ38*(1+Toeslagen!$Q$34)</f>
        <v>725</v>
      </c>
      <c r="BR38" s="201"/>
      <c r="BS38" s="201"/>
      <c r="BT38" s="201">
        <f>'UK-Imp (O)'!BT38*(1+Toeslagen!$Q$34)</f>
        <v>825</v>
      </c>
      <c r="BU38" s="201">
        <f>'UK-Imp (O)'!BU38*(1+Toeslagen!$Q$34)</f>
        <v>875</v>
      </c>
      <c r="BV38" s="201"/>
      <c r="BW38" s="201">
        <f>'UK-Imp (O)'!BW38*(1+Toeslagen!$Q$34)</f>
        <v>775</v>
      </c>
      <c r="BX38" s="201"/>
      <c r="BY38" s="201">
        <f>'UK-Imp (O)'!BY38*(1+Toeslagen!$Q$34)</f>
        <v>775</v>
      </c>
      <c r="BZ38" s="201">
        <f>'UK-Imp (O)'!BZ38*(1+Toeslagen!$Q$34)</f>
        <v>825</v>
      </c>
      <c r="CA38" s="201">
        <f>'UK-Imp (O)'!CA38*(1+Toeslagen!$Q$34)</f>
        <v>725</v>
      </c>
      <c r="CB38" s="201">
        <f>'UK-Imp (O)'!CB38*(1+Toeslagen!$Q$34)</f>
        <v>825</v>
      </c>
      <c r="CC38" s="201">
        <f>'UK-Imp (O)'!CC38*(1+Toeslagen!$Q$34)</f>
        <v>725</v>
      </c>
      <c r="CD38" s="201">
        <f>'UK-Imp (O)'!CD38*(1+Toeslagen!$Q$34)</f>
        <v>725</v>
      </c>
      <c r="CE38" s="201"/>
      <c r="CF38" s="201">
        <f>'UK-Imp (O)'!CF38*(1+Toeslagen!$Q$34)</f>
        <v>725</v>
      </c>
      <c r="CG38" s="201">
        <f>'UK-Imp (O)'!CG38*(1+Toeslagen!$Q$34)</f>
        <v>875</v>
      </c>
      <c r="CH38" s="201">
        <f>'UK-Imp (O)'!CH38*(1+Toeslagen!$Q$34)</f>
        <v>775</v>
      </c>
      <c r="CI38" s="201">
        <f>'UK-Imp (O)'!CI38*(1+Toeslagen!$Q$34)</f>
        <v>725</v>
      </c>
      <c r="CJ38" s="201">
        <f>'UK-Imp (O)'!CJ38*(1+Toeslagen!$Q$34)</f>
        <v>875</v>
      </c>
      <c r="CK38" s="201">
        <f>'UK-Imp (O)'!CK38*(1+Toeslagen!$Q$34)</f>
        <v>725</v>
      </c>
      <c r="CL38" s="201">
        <f>'UK-Imp (O)'!CL38*(1+Toeslagen!$Q$34)</f>
        <v>725</v>
      </c>
      <c r="CM38" s="201">
        <f>'UK-Imp (O)'!CM38*(1+Toeslagen!$Q$34)</f>
        <v>825</v>
      </c>
      <c r="CN38" s="201">
        <f>'UK-Imp (O)'!CN38*(1+Toeslagen!$Q$34)</f>
        <v>725</v>
      </c>
      <c r="CO38" s="201"/>
      <c r="CP38" s="201">
        <f>'UK-Imp (O)'!CP38*(1+Toeslagen!$Q$34)</f>
        <v>725</v>
      </c>
      <c r="CQ38" s="201"/>
      <c r="CR38" s="201"/>
      <c r="CS38" s="201">
        <f>'UK-Imp (O)'!CS38*(1+Toeslagen!$Q$34)</f>
        <v>775</v>
      </c>
      <c r="CT38" s="201">
        <f>'UK-Imp (O)'!CT38*(1+Toeslagen!$Q$34)</f>
        <v>825</v>
      </c>
      <c r="CU38" s="201">
        <f>'UK-Imp (O)'!CU38*(1+Toeslagen!$Q$34)</f>
        <v>725</v>
      </c>
      <c r="CV38" s="201">
        <f>'UK-Imp (O)'!CV38*(1+Toeslagen!$Q$34)</f>
        <v>725</v>
      </c>
      <c r="CW38" s="201">
        <f>'UK-Imp (O)'!CW38*(1+Toeslagen!$Q$34)</f>
        <v>725</v>
      </c>
      <c r="CX38" s="201">
        <f>'UK-Imp (O)'!CX38*(1+Toeslagen!$Q$34)</f>
        <v>775</v>
      </c>
      <c r="CY38" s="201"/>
      <c r="CZ38" s="201">
        <f>'UK-Imp (O)'!CZ38*(1+Toeslagen!$Q$34)</f>
        <v>725</v>
      </c>
      <c r="DA38" s="201">
        <f>'UK-Imp (O)'!DA38*(1+Toeslagen!$Q$34)</f>
        <v>725</v>
      </c>
      <c r="DB38" s="201">
        <f>'UK-Imp (O)'!DB38*(1+Toeslagen!$Q$34)</f>
        <v>825</v>
      </c>
      <c r="DC38" s="201">
        <f>'UK-Imp (O)'!DC38*(1+Toeslagen!$Q$34)</f>
        <v>725</v>
      </c>
      <c r="DD38" s="201">
        <f>'UK-Imp (O)'!DD38*(1+Toeslagen!$Q$34)</f>
        <v>725</v>
      </c>
      <c r="DE38" s="201">
        <f>'UK-Imp (O)'!DE38*(1+Toeslagen!$Q$34)</f>
        <v>775</v>
      </c>
      <c r="DF38" s="201">
        <f>'UK-Imp (O)'!DF38*(1+Toeslagen!$Q$34)</f>
        <v>775</v>
      </c>
      <c r="DG38" s="201">
        <f>'UK-Imp (O)'!DG38*(1+Toeslagen!$Q$34)</f>
        <v>775</v>
      </c>
      <c r="DH38" s="201">
        <f>'UK-Imp (O)'!DH38*(1+Toeslagen!$Q$34)</f>
        <v>875</v>
      </c>
      <c r="DI38" s="201">
        <f>'UK-Imp (O)'!DI38*(1+Toeslagen!$Q$34)</f>
        <v>725</v>
      </c>
      <c r="DJ38" s="201">
        <f>'UK-Imp (O)'!DJ38*(1+Toeslagen!$Q$34)</f>
        <v>775</v>
      </c>
      <c r="DK38" s="201">
        <f>'UK-Imp (O)'!DK38*(1+Toeslagen!$Q$34)</f>
        <v>725</v>
      </c>
      <c r="DL38" s="201"/>
      <c r="DM38" s="201">
        <f>'UK-Imp (O)'!DM38*(1+Toeslagen!$Q$34)</f>
        <v>875</v>
      </c>
      <c r="DN38" s="201"/>
      <c r="DO38" s="201">
        <f>'UK-Imp (O)'!DO38*(1+Toeslagen!$Q$34)</f>
        <v>775</v>
      </c>
      <c r="DP38" s="201">
        <f>'UK-Imp (O)'!DP38*(1+Toeslagen!$Q$34)</f>
        <v>725</v>
      </c>
      <c r="DQ38" s="201">
        <f>'UK-Imp (O)'!DQ38*(1+Toeslagen!$Q$34)</f>
        <v>875</v>
      </c>
      <c r="DR38" s="201"/>
      <c r="DS38" s="201">
        <f>'UK-Imp (O)'!DS38*(1+Toeslagen!$Q$34)</f>
        <v>875</v>
      </c>
      <c r="DT38" s="201">
        <f>'UK-Imp (O)'!DT38*(1+Toeslagen!$Q$34)</f>
        <v>725</v>
      </c>
      <c r="DU38" s="201">
        <f>'UK-Imp (O)'!DU38*(1+Toeslagen!$Q$34)</f>
        <v>725</v>
      </c>
      <c r="DV38" s="201">
        <f>'UK-Imp (O)'!DV38*(1+Toeslagen!$Q$34)</f>
        <v>725</v>
      </c>
      <c r="DW38" s="201">
        <f>'UK-Imp (O)'!DW38*(1+Toeslagen!$Q$34)</f>
        <v>825</v>
      </c>
      <c r="DX38" s="201">
        <f>'UK-Imp (O)'!DX38*(1+Toeslagen!$Q$34)</f>
        <v>725</v>
      </c>
      <c r="DY38" s="201">
        <f>'UK-Imp (O)'!DY38*(1+Toeslagen!$Q$34)</f>
        <v>725</v>
      </c>
      <c r="DZ38" s="201">
        <f>'UK-Imp (O)'!DZ38*(1+Toeslagen!$Q$34)</f>
        <v>825</v>
      </c>
      <c r="EA38" s="201">
        <f>'UK-Imp (O)'!EA38*(1+Toeslagen!$Q$34)</f>
        <v>825</v>
      </c>
      <c r="EB38" s="201">
        <f>'UK-Imp (O)'!EB38*(1+Toeslagen!$Q$34)</f>
        <v>775</v>
      </c>
      <c r="EC38" s="201">
        <f>'UK-Imp (O)'!EC38*(1+Toeslagen!$Q$34)</f>
        <v>775</v>
      </c>
      <c r="ED38" s="201">
        <f>'UK-Imp (O)'!ED38*(1+Toeslagen!$Q$34)</f>
        <v>775</v>
      </c>
      <c r="EE38" s="201">
        <f>'UK-Imp (O)'!EE38*(1+Toeslagen!$Q$34)</f>
        <v>825</v>
      </c>
      <c r="EF38" s="201"/>
    </row>
    <row r="39" spans="1:136" ht="14.65" thickBot="1">
      <c r="A39" s="22" t="s">
        <v>695</v>
      </c>
      <c r="B39" s="1">
        <v>34</v>
      </c>
      <c r="C39" s="1"/>
      <c r="D39" s="1">
        <v>5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201"/>
      <c r="Q39" s="201">
        <f>'UK-Imp (O)'!Q39*(1+Toeslagen!$Q$34)</f>
        <v>750</v>
      </c>
      <c r="R39" s="201">
        <f>'UK-Imp (O)'!R39*(1+Toeslagen!$Q$34)</f>
        <v>800</v>
      </c>
      <c r="S39" s="201">
        <f>'UK-Imp (O)'!S39*(1+Toeslagen!$Q$34)</f>
        <v>800</v>
      </c>
      <c r="T39" s="201">
        <f>'UK-Imp (O)'!T39*(1+Toeslagen!$Q$34)</f>
        <v>850</v>
      </c>
      <c r="U39" s="201">
        <f>'UK-Imp (O)'!U39*(1+Toeslagen!$Q$34)</f>
        <v>850</v>
      </c>
      <c r="V39" s="201">
        <f>'UK-Imp (O)'!V39*(1+Toeslagen!$Q$34)</f>
        <v>850</v>
      </c>
      <c r="W39" s="201">
        <f>'UK-Imp (O)'!W39*(1+Toeslagen!$Q$34)</f>
        <v>850</v>
      </c>
      <c r="X39" s="201">
        <f>'UK-Imp (O)'!X39*(1+Toeslagen!$Q$34)</f>
        <v>750</v>
      </c>
      <c r="Y39" s="201">
        <f>'UK-Imp (O)'!Y39*(1+Toeslagen!$Q$34)</f>
        <v>750</v>
      </c>
      <c r="Z39" s="201">
        <f>'UK-Imp (O)'!Z39*(1+Toeslagen!$Q$34)</f>
        <v>800</v>
      </c>
      <c r="AA39" s="201"/>
      <c r="AB39" s="201">
        <f>'UK-Imp (O)'!AB39*(1+Toeslagen!$Q$34)</f>
        <v>900</v>
      </c>
      <c r="AC39" s="201">
        <f>'UK-Imp (O)'!AC39*(1+Toeslagen!$Q$34)</f>
        <v>750</v>
      </c>
      <c r="AD39" s="201">
        <f>'UK-Imp (O)'!AD39*(1+Toeslagen!$Q$34)</f>
        <v>900</v>
      </c>
      <c r="AE39" s="201">
        <f>'UK-Imp (O)'!AE39*(1+Toeslagen!$Q$34)</f>
        <v>850</v>
      </c>
      <c r="AF39" s="201">
        <f>'UK-Imp (O)'!AF39*(1+Toeslagen!$Q$34)</f>
        <v>750</v>
      </c>
      <c r="AG39" s="201">
        <f>'UK-Imp (O)'!AG39*(1+Toeslagen!$Q$34)</f>
        <v>750</v>
      </c>
      <c r="AH39" s="201">
        <f>'UK-Imp (O)'!AH39*(1+Toeslagen!$Q$34)</f>
        <v>750</v>
      </c>
      <c r="AI39" s="201">
        <f>'UK-Imp (O)'!AI39*(1+Toeslagen!$Q$34)</f>
        <v>750</v>
      </c>
      <c r="AJ39" s="201">
        <f>'UK-Imp (O)'!AJ39*(1+Toeslagen!$Q$34)</f>
        <v>800</v>
      </c>
      <c r="AK39" s="201">
        <f>'UK-Imp (O)'!AK39*(1+Toeslagen!$Q$34)</f>
        <v>850</v>
      </c>
      <c r="AL39" s="201">
        <f>'UK-Imp (O)'!AL39*(1+Toeslagen!$Q$34)</f>
        <v>750</v>
      </c>
      <c r="AM39" s="201"/>
      <c r="AN39" s="201">
        <f>'UK-Imp (O)'!AN39*(1+Toeslagen!$Q$34)</f>
        <v>800</v>
      </c>
      <c r="AO39" s="201"/>
      <c r="AP39" s="201">
        <f>'UK-Imp (O)'!AP39*(1+Toeslagen!$Q$34)</f>
        <v>900</v>
      </c>
      <c r="AQ39" s="201">
        <f>'UK-Imp (O)'!AQ39*(1+Toeslagen!$Q$34)</f>
        <v>900</v>
      </c>
      <c r="AR39" s="201">
        <f>'UK-Imp (O)'!AR39*(1+Toeslagen!$Q$34)</f>
        <v>800</v>
      </c>
      <c r="AS39" s="201">
        <f>'UK-Imp (O)'!AS39*(1+Toeslagen!$Q$34)</f>
        <v>850</v>
      </c>
      <c r="AT39" s="201">
        <f>'UK-Imp (O)'!AT39*(1+Toeslagen!$Q$34)</f>
        <v>800</v>
      </c>
      <c r="AU39" s="201">
        <f>'UK-Imp (O)'!AU39*(1+Toeslagen!$Q$34)</f>
        <v>750</v>
      </c>
      <c r="AV39" s="201">
        <f>'UK-Imp (O)'!AV39*(1+Toeslagen!$Q$34)</f>
        <v>750</v>
      </c>
      <c r="AW39" s="201"/>
      <c r="AX39" s="201">
        <f>'UK-Imp (O)'!AX39*(1+Toeslagen!$Q$34)</f>
        <v>750</v>
      </c>
      <c r="AY39" s="201">
        <f>'UK-Imp (O)'!AY39*(1+Toeslagen!$Q$34)</f>
        <v>900</v>
      </c>
      <c r="AZ39" s="201"/>
      <c r="BA39" s="201">
        <f>'UK-Imp (O)'!BA39*(1+Toeslagen!$Q$34)</f>
        <v>850</v>
      </c>
      <c r="BB39" s="201"/>
      <c r="BC39" s="201">
        <f>'UK-Imp (O)'!BC39*(1+Toeslagen!$Q$34)</f>
        <v>800</v>
      </c>
      <c r="BD39" s="201">
        <f>'UK-Imp (O)'!BD39*(1+Toeslagen!$Q$34)</f>
        <v>750</v>
      </c>
      <c r="BE39" s="201">
        <f>'UK-Imp (O)'!BE39*(1+Toeslagen!$Q$34)</f>
        <v>750</v>
      </c>
      <c r="BF39" s="201">
        <f>'UK-Imp (O)'!BF39*(1+Toeslagen!$Q$34)</f>
        <v>850</v>
      </c>
      <c r="BG39" s="201">
        <f>'UK-Imp (O)'!BG39*(1+Toeslagen!$Q$34)</f>
        <v>850</v>
      </c>
      <c r="BH39" s="201">
        <f>'UK-Imp (O)'!BH39*(1+Toeslagen!$Q$34)</f>
        <v>750</v>
      </c>
      <c r="BI39" s="201">
        <f>'UK-Imp (O)'!BI39*(1+Toeslagen!$Q$34)</f>
        <v>850</v>
      </c>
      <c r="BJ39" s="201"/>
      <c r="BK39" s="201">
        <f>'UK-Imp (O)'!BK39*(1+Toeslagen!$Q$34)</f>
        <v>850</v>
      </c>
      <c r="BL39" s="201">
        <f>'UK-Imp (O)'!BL39*(1+Toeslagen!$Q$34)</f>
        <v>850</v>
      </c>
      <c r="BM39" s="201">
        <f>'UK-Imp (O)'!BM39*(1+Toeslagen!$Q$34)</f>
        <v>750</v>
      </c>
      <c r="BN39" s="201">
        <f>'UK-Imp (O)'!BN39*(1+Toeslagen!$Q$34)</f>
        <v>750</v>
      </c>
      <c r="BO39" s="201"/>
      <c r="BP39" s="201"/>
      <c r="BQ39" s="201">
        <f>'UK-Imp (O)'!BQ39*(1+Toeslagen!$Q$34)</f>
        <v>750</v>
      </c>
      <c r="BR39" s="201"/>
      <c r="BS39" s="201"/>
      <c r="BT39" s="201">
        <f>'UK-Imp (O)'!BT39*(1+Toeslagen!$Q$34)</f>
        <v>850</v>
      </c>
      <c r="BU39" s="201">
        <f>'UK-Imp (O)'!BU39*(1+Toeslagen!$Q$34)</f>
        <v>900</v>
      </c>
      <c r="BV39" s="201"/>
      <c r="BW39" s="201">
        <f>'UK-Imp (O)'!BW39*(1+Toeslagen!$Q$34)</f>
        <v>800</v>
      </c>
      <c r="BX39" s="201"/>
      <c r="BY39" s="201">
        <f>'UK-Imp (O)'!BY39*(1+Toeslagen!$Q$34)</f>
        <v>800</v>
      </c>
      <c r="BZ39" s="201">
        <f>'UK-Imp (O)'!BZ39*(1+Toeslagen!$Q$34)</f>
        <v>850</v>
      </c>
      <c r="CA39" s="201">
        <f>'UK-Imp (O)'!CA39*(1+Toeslagen!$Q$34)</f>
        <v>750</v>
      </c>
      <c r="CB39" s="201">
        <f>'UK-Imp (O)'!CB39*(1+Toeslagen!$Q$34)</f>
        <v>850</v>
      </c>
      <c r="CC39" s="201">
        <f>'UK-Imp (O)'!CC39*(1+Toeslagen!$Q$34)</f>
        <v>750</v>
      </c>
      <c r="CD39" s="201">
        <f>'UK-Imp (O)'!CD39*(1+Toeslagen!$Q$34)</f>
        <v>750</v>
      </c>
      <c r="CE39" s="201"/>
      <c r="CF39" s="201">
        <f>'UK-Imp (O)'!CF39*(1+Toeslagen!$Q$34)</f>
        <v>750</v>
      </c>
      <c r="CG39" s="201">
        <f>'UK-Imp (O)'!CG39*(1+Toeslagen!$Q$34)</f>
        <v>900</v>
      </c>
      <c r="CH39" s="201">
        <f>'UK-Imp (O)'!CH39*(1+Toeslagen!$Q$34)</f>
        <v>800</v>
      </c>
      <c r="CI39" s="201">
        <f>'UK-Imp (O)'!CI39*(1+Toeslagen!$Q$34)</f>
        <v>750</v>
      </c>
      <c r="CJ39" s="201">
        <f>'UK-Imp (O)'!CJ39*(1+Toeslagen!$Q$34)</f>
        <v>900</v>
      </c>
      <c r="CK39" s="201">
        <f>'UK-Imp (O)'!CK39*(1+Toeslagen!$Q$34)</f>
        <v>750</v>
      </c>
      <c r="CL39" s="201">
        <f>'UK-Imp (O)'!CL39*(1+Toeslagen!$Q$34)</f>
        <v>750</v>
      </c>
      <c r="CM39" s="201">
        <f>'UK-Imp (O)'!CM39*(1+Toeslagen!$Q$34)</f>
        <v>850</v>
      </c>
      <c r="CN39" s="201">
        <f>'UK-Imp (O)'!CN39*(1+Toeslagen!$Q$34)</f>
        <v>750</v>
      </c>
      <c r="CO39" s="201"/>
      <c r="CP39" s="201">
        <f>'UK-Imp (O)'!CP39*(1+Toeslagen!$Q$34)</f>
        <v>750</v>
      </c>
      <c r="CQ39" s="201"/>
      <c r="CR39" s="201"/>
      <c r="CS39" s="201">
        <f>'UK-Imp (O)'!CS39*(1+Toeslagen!$Q$34)</f>
        <v>800</v>
      </c>
      <c r="CT39" s="201">
        <f>'UK-Imp (O)'!CT39*(1+Toeslagen!$Q$34)</f>
        <v>850</v>
      </c>
      <c r="CU39" s="201">
        <f>'UK-Imp (O)'!CU39*(1+Toeslagen!$Q$34)</f>
        <v>750</v>
      </c>
      <c r="CV39" s="201">
        <f>'UK-Imp (O)'!CV39*(1+Toeslagen!$Q$34)</f>
        <v>750</v>
      </c>
      <c r="CW39" s="201">
        <f>'UK-Imp (O)'!CW39*(1+Toeslagen!$Q$34)</f>
        <v>750</v>
      </c>
      <c r="CX39" s="201">
        <f>'UK-Imp (O)'!CX39*(1+Toeslagen!$Q$34)</f>
        <v>800</v>
      </c>
      <c r="CY39" s="201"/>
      <c r="CZ39" s="201">
        <f>'UK-Imp (O)'!CZ39*(1+Toeslagen!$Q$34)</f>
        <v>750</v>
      </c>
      <c r="DA39" s="201">
        <f>'UK-Imp (O)'!DA39*(1+Toeslagen!$Q$34)</f>
        <v>750</v>
      </c>
      <c r="DB39" s="201">
        <f>'UK-Imp (O)'!DB39*(1+Toeslagen!$Q$34)</f>
        <v>850</v>
      </c>
      <c r="DC39" s="201">
        <f>'UK-Imp (O)'!DC39*(1+Toeslagen!$Q$34)</f>
        <v>750</v>
      </c>
      <c r="DD39" s="201">
        <f>'UK-Imp (O)'!DD39*(1+Toeslagen!$Q$34)</f>
        <v>750</v>
      </c>
      <c r="DE39" s="201">
        <f>'UK-Imp (O)'!DE39*(1+Toeslagen!$Q$34)</f>
        <v>800</v>
      </c>
      <c r="DF39" s="201">
        <f>'UK-Imp (O)'!DF39*(1+Toeslagen!$Q$34)</f>
        <v>800</v>
      </c>
      <c r="DG39" s="201">
        <f>'UK-Imp (O)'!DG39*(1+Toeslagen!$Q$34)</f>
        <v>800</v>
      </c>
      <c r="DH39" s="201">
        <f>'UK-Imp (O)'!DH39*(1+Toeslagen!$Q$34)</f>
        <v>900</v>
      </c>
      <c r="DI39" s="201">
        <f>'UK-Imp (O)'!DI39*(1+Toeslagen!$Q$34)</f>
        <v>750</v>
      </c>
      <c r="DJ39" s="201">
        <f>'UK-Imp (O)'!DJ39*(1+Toeslagen!$Q$34)</f>
        <v>800</v>
      </c>
      <c r="DK39" s="201">
        <f>'UK-Imp (O)'!DK39*(1+Toeslagen!$Q$34)</f>
        <v>750</v>
      </c>
      <c r="DL39" s="201"/>
      <c r="DM39" s="201">
        <f>'UK-Imp (O)'!DM39*(1+Toeslagen!$Q$34)</f>
        <v>900</v>
      </c>
      <c r="DN39" s="201"/>
      <c r="DO39" s="201">
        <f>'UK-Imp (O)'!DO39*(1+Toeslagen!$Q$34)</f>
        <v>800</v>
      </c>
      <c r="DP39" s="201">
        <f>'UK-Imp (O)'!DP39*(1+Toeslagen!$Q$34)</f>
        <v>750</v>
      </c>
      <c r="DQ39" s="201">
        <f>'UK-Imp (O)'!DQ39*(1+Toeslagen!$Q$34)</f>
        <v>900</v>
      </c>
      <c r="DR39" s="201"/>
      <c r="DS39" s="201">
        <f>'UK-Imp (O)'!DS39*(1+Toeslagen!$Q$34)</f>
        <v>900</v>
      </c>
      <c r="DT39" s="201">
        <f>'UK-Imp (O)'!DT39*(1+Toeslagen!$Q$34)</f>
        <v>750</v>
      </c>
      <c r="DU39" s="201">
        <f>'UK-Imp (O)'!DU39*(1+Toeslagen!$Q$34)</f>
        <v>750</v>
      </c>
      <c r="DV39" s="201">
        <f>'UK-Imp (O)'!DV39*(1+Toeslagen!$Q$34)</f>
        <v>750</v>
      </c>
      <c r="DW39" s="201">
        <f>'UK-Imp (O)'!DW39*(1+Toeslagen!$Q$34)</f>
        <v>850</v>
      </c>
      <c r="DX39" s="201">
        <f>'UK-Imp (O)'!DX39*(1+Toeslagen!$Q$34)</f>
        <v>750</v>
      </c>
      <c r="DY39" s="201">
        <f>'UK-Imp (O)'!DY39*(1+Toeslagen!$Q$34)</f>
        <v>750</v>
      </c>
      <c r="DZ39" s="201">
        <f>'UK-Imp (O)'!DZ39*(1+Toeslagen!$Q$34)</f>
        <v>850</v>
      </c>
      <c r="EA39" s="201">
        <f>'UK-Imp (O)'!EA39*(1+Toeslagen!$Q$34)</f>
        <v>850</v>
      </c>
      <c r="EB39" s="201">
        <f>'UK-Imp (O)'!EB39*(1+Toeslagen!$Q$34)</f>
        <v>800</v>
      </c>
      <c r="EC39" s="201">
        <f>'UK-Imp (O)'!EC39*(1+Toeslagen!$Q$34)</f>
        <v>800</v>
      </c>
      <c r="ED39" s="201">
        <f>'UK-Imp (O)'!ED39*(1+Toeslagen!$Q$34)</f>
        <v>800</v>
      </c>
      <c r="EE39" s="201">
        <f>'UK-Imp (O)'!EE39*(1+Toeslagen!$Q$34)</f>
        <v>850</v>
      </c>
      <c r="EF39" s="201"/>
    </row>
    <row r="40" spans="1:136" ht="14.65" thickBot="1">
      <c r="A40" s="22" t="s">
        <v>696</v>
      </c>
      <c r="B40" s="1">
        <v>35</v>
      </c>
      <c r="C40" s="1"/>
      <c r="D40" s="1">
        <v>5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201"/>
      <c r="Q40" s="201">
        <f>'UK-Imp (O)'!Q40*(1+Toeslagen!$Q$34)</f>
        <v>750</v>
      </c>
      <c r="R40" s="201">
        <f>'UK-Imp (O)'!R40*(1+Toeslagen!$Q$34)</f>
        <v>800</v>
      </c>
      <c r="S40" s="201">
        <f>'UK-Imp (O)'!S40*(1+Toeslagen!$Q$34)</f>
        <v>800</v>
      </c>
      <c r="T40" s="201">
        <f>'UK-Imp (O)'!T40*(1+Toeslagen!$Q$34)</f>
        <v>850</v>
      </c>
      <c r="U40" s="201">
        <f>'UK-Imp (O)'!U40*(1+Toeslagen!$Q$34)</f>
        <v>850</v>
      </c>
      <c r="V40" s="201">
        <f>'UK-Imp (O)'!V40*(1+Toeslagen!$Q$34)</f>
        <v>850</v>
      </c>
      <c r="W40" s="201">
        <f>'UK-Imp (O)'!W40*(1+Toeslagen!$Q$34)</f>
        <v>850</v>
      </c>
      <c r="X40" s="201">
        <f>'UK-Imp (O)'!X40*(1+Toeslagen!$Q$34)</f>
        <v>750</v>
      </c>
      <c r="Y40" s="201">
        <f>'UK-Imp (O)'!Y40*(1+Toeslagen!$Q$34)</f>
        <v>750</v>
      </c>
      <c r="Z40" s="201">
        <f>'UK-Imp (O)'!Z40*(1+Toeslagen!$Q$34)</f>
        <v>800</v>
      </c>
      <c r="AA40" s="201"/>
      <c r="AB40" s="201">
        <f>'UK-Imp (O)'!AB40*(1+Toeslagen!$Q$34)</f>
        <v>900</v>
      </c>
      <c r="AC40" s="201">
        <f>'UK-Imp (O)'!AC40*(1+Toeslagen!$Q$34)</f>
        <v>750</v>
      </c>
      <c r="AD40" s="201">
        <f>'UK-Imp (O)'!AD40*(1+Toeslagen!$Q$34)</f>
        <v>900</v>
      </c>
      <c r="AE40" s="201">
        <f>'UK-Imp (O)'!AE40*(1+Toeslagen!$Q$34)</f>
        <v>850</v>
      </c>
      <c r="AF40" s="201">
        <f>'UK-Imp (O)'!AF40*(1+Toeslagen!$Q$34)</f>
        <v>750</v>
      </c>
      <c r="AG40" s="201">
        <f>'UK-Imp (O)'!AG40*(1+Toeslagen!$Q$34)</f>
        <v>750</v>
      </c>
      <c r="AH40" s="201">
        <f>'UK-Imp (O)'!AH40*(1+Toeslagen!$Q$34)</f>
        <v>750</v>
      </c>
      <c r="AI40" s="201">
        <f>'UK-Imp (O)'!AI40*(1+Toeslagen!$Q$34)</f>
        <v>750</v>
      </c>
      <c r="AJ40" s="201">
        <f>'UK-Imp (O)'!AJ40*(1+Toeslagen!$Q$34)</f>
        <v>800</v>
      </c>
      <c r="AK40" s="201">
        <f>'UK-Imp (O)'!AK40*(1+Toeslagen!$Q$34)</f>
        <v>850</v>
      </c>
      <c r="AL40" s="201">
        <f>'UK-Imp (O)'!AL40*(1+Toeslagen!$Q$34)</f>
        <v>750</v>
      </c>
      <c r="AM40" s="201"/>
      <c r="AN40" s="201">
        <f>'UK-Imp (O)'!AN40*(1+Toeslagen!$Q$34)</f>
        <v>800</v>
      </c>
      <c r="AO40" s="201"/>
      <c r="AP40" s="201">
        <f>'UK-Imp (O)'!AP40*(1+Toeslagen!$Q$34)</f>
        <v>900</v>
      </c>
      <c r="AQ40" s="201">
        <f>'UK-Imp (O)'!AQ40*(1+Toeslagen!$Q$34)</f>
        <v>900</v>
      </c>
      <c r="AR40" s="201">
        <f>'UK-Imp (O)'!AR40*(1+Toeslagen!$Q$34)</f>
        <v>800</v>
      </c>
      <c r="AS40" s="201">
        <f>'UK-Imp (O)'!AS40*(1+Toeslagen!$Q$34)</f>
        <v>850</v>
      </c>
      <c r="AT40" s="201">
        <f>'UK-Imp (O)'!AT40*(1+Toeslagen!$Q$34)</f>
        <v>800</v>
      </c>
      <c r="AU40" s="201">
        <f>'UK-Imp (O)'!AU40*(1+Toeslagen!$Q$34)</f>
        <v>750</v>
      </c>
      <c r="AV40" s="201">
        <f>'UK-Imp (O)'!AV40*(1+Toeslagen!$Q$34)</f>
        <v>750</v>
      </c>
      <c r="AW40" s="201"/>
      <c r="AX40" s="201">
        <f>'UK-Imp (O)'!AX40*(1+Toeslagen!$Q$34)</f>
        <v>750</v>
      </c>
      <c r="AY40" s="201">
        <f>'UK-Imp (O)'!AY40*(1+Toeslagen!$Q$34)</f>
        <v>900</v>
      </c>
      <c r="AZ40" s="201"/>
      <c r="BA40" s="201">
        <f>'UK-Imp (O)'!BA40*(1+Toeslagen!$Q$34)</f>
        <v>850</v>
      </c>
      <c r="BB40" s="201"/>
      <c r="BC40" s="201">
        <f>'UK-Imp (O)'!BC40*(1+Toeslagen!$Q$34)</f>
        <v>800</v>
      </c>
      <c r="BD40" s="201">
        <f>'UK-Imp (O)'!BD40*(1+Toeslagen!$Q$34)</f>
        <v>750</v>
      </c>
      <c r="BE40" s="201">
        <f>'UK-Imp (O)'!BE40*(1+Toeslagen!$Q$34)</f>
        <v>750</v>
      </c>
      <c r="BF40" s="201">
        <f>'UK-Imp (O)'!BF40*(1+Toeslagen!$Q$34)</f>
        <v>850</v>
      </c>
      <c r="BG40" s="201">
        <f>'UK-Imp (O)'!BG40*(1+Toeslagen!$Q$34)</f>
        <v>850</v>
      </c>
      <c r="BH40" s="201">
        <f>'UK-Imp (O)'!BH40*(1+Toeslagen!$Q$34)</f>
        <v>750</v>
      </c>
      <c r="BI40" s="201">
        <f>'UK-Imp (O)'!BI40*(1+Toeslagen!$Q$34)</f>
        <v>850</v>
      </c>
      <c r="BJ40" s="201"/>
      <c r="BK40" s="201">
        <f>'UK-Imp (O)'!BK40*(1+Toeslagen!$Q$34)</f>
        <v>850</v>
      </c>
      <c r="BL40" s="201">
        <f>'UK-Imp (O)'!BL40*(1+Toeslagen!$Q$34)</f>
        <v>850</v>
      </c>
      <c r="BM40" s="201">
        <f>'UK-Imp (O)'!BM40*(1+Toeslagen!$Q$34)</f>
        <v>750</v>
      </c>
      <c r="BN40" s="201">
        <f>'UK-Imp (O)'!BN40*(1+Toeslagen!$Q$34)</f>
        <v>750</v>
      </c>
      <c r="BO40" s="201"/>
      <c r="BP40" s="201"/>
      <c r="BQ40" s="201">
        <f>'UK-Imp (O)'!BQ40*(1+Toeslagen!$Q$34)</f>
        <v>750</v>
      </c>
      <c r="BR40" s="201"/>
      <c r="BS40" s="201"/>
      <c r="BT40" s="201">
        <f>'UK-Imp (O)'!BT40*(1+Toeslagen!$Q$34)</f>
        <v>850</v>
      </c>
      <c r="BU40" s="201">
        <f>'UK-Imp (O)'!BU40*(1+Toeslagen!$Q$34)</f>
        <v>900</v>
      </c>
      <c r="BV40" s="201"/>
      <c r="BW40" s="201">
        <f>'UK-Imp (O)'!BW40*(1+Toeslagen!$Q$34)</f>
        <v>800</v>
      </c>
      <c r="BX40" s="201"/>
      <c r="BY40" s="201">
        <f>'UK-Imp (O)'!BY40*(1+Toeslagen!$Q$34)</f>
        <v>800</v>
      </c>
      <c r="BZ40" s="201">
        <f>'UK-Imp (O)'!BZ40*(1+Toeslagen!$Q$34)</f>
        <v>850</v>
      </c>
      <c r="CA40" s="201">
        <f>'UK-Imp (O)'!CA40*(1+Toeslagen!$Q$34)</f>
        <v>750</v>
      </c>
      <c r="CB40" s="201">
        <f>'UK-Imp (O)'!CB40*(1+Toeslagen!$Q$34)</f>
        <v>850</v>
      </c>
      <c r="CC40" s="201">
        <f>'UK-Imp (O)'!CC40*(1+Toeslagen!$Q$34)</f>
        <v>750</v>
      </c>
      <c r="CD40" s="201">
        <f>'UK-Imp (O)'!CD40*(1+Toeslagen!$Q$34)</f>
        <v>750</v>
      </c>
      <c r="CE40" s="201"/>
      <c r="CF40" s="201">
        <f>'UK-Imp (O)'!CF40*(1+Toeslagen!$Q$34)</f>
        <v>750</v>
      </c>
      <c r="CG40" s="201">
        <f>'UK-Imp (O)'!CG40*(1+Toeslagen!$Q$34)</f>
        <v>900</v>
      </c>
      <c r="CH40" s="201">
        <f>'UK-Imp (O)'!CH40*(1+Toeslagen!$Q$34)</f>
        <v>800</v>
      </c>
      <c r="CI40" s="201">
        <f>'UK-Imp (O)'!CI40*(1+Toeslagen!$Q$34)</f>
        <v>750</v>
      </c>
      <c r="CJ40" s="201">
        <f>'UK-Imp (O)'!CJ40*(1+Toeslagen!$Q$34)</f>
        <v>900</v>
      </c>
      <c r="CK40" s="201">
        <f>'UK-Imp (O)'!CK40*(1+Toeslagen!$Q$34)</f>
        <v>750</v>
      </c>
      <c r="CL40" s="201">
        <f>'UK-Imp (O)'!CL40*(1+Toeslagen!$Q$34)</f>
        <v>750</v>
      </c>
      <c r="CM40" s="201">
        <f>'UK-Imp (O)'!CM40*(1+Toeslagen!$Q$34)</f>
        <v>850</v>
      </c>
      <c r="CN40" s="201">
        <f>'UK-Imp (O)'!CN40*(1+Toeslagen!$Q$34)</f>
        <v>750</v>
      </c>
      <c r="CO40" s="201"/>
      <c r="CP40" s="201">
        <f>'UK-Imp (O)'!CP40*(1+Toeslagen!$Q$34)</f>
        <v>750</v>
      </c>
      <c r="CQ40" s="201"/>
      <c r="CR40" s="201"/>
      <c r="CS40" s="201">
        <f>'UK-Imp (O)'!CS40*(1+Toeslagen!$Q$34)</f>
        <v>800</v>
      </c>
      <c r="CT40" s="201">
        <f>'UK-Imp (O)'!CT40*(1+Toeslagen!$Q$34)</f>
        <v>850</v>
      </c>
      <c r="CU40" s="201">
        <f>'UK-Imp (O)'!CU40*(1+Toeslagen!$Q$34)</f>
        <v>750</v>
      </c>
      <c r="CV40" s="201">
        <f>'UK-Imp (O)'!CV40*(1+Toeslagen!$Q$34)</f>
        <v>750</v>
      </c>
      <c r="CW40" s="201">
        <f>'UK-Imp (O)'!CW40*(1+Toeslagen!$Q$34)</f>
        <v>750</v>
      </c>
      <c r="CX40" s="201">
        <f>'UK-Imp (O)'!CX40*(1+Toeslagen!$Q$34)</f>
        <v>800</v>
      </c>
      <c r="CY40" s="201"/>
      <c r="CZ40" s="201">
        <f>'UK-Imp (O)'!CZ40*(1+Toeslagen!$Q$34)</f>
        <v>750</v>
      </c>
      <c r="DA40" s="201">
        <f>'UK-Imp (O)'!DA40*(1+Toeslagen!$Q$34)</f>
        <v>750</v>
      </c>
      <c r="DB40" s="201">
        <f>'UK-Imp (O)'!DB40*(1+Toeslagen!$Q$34)</f>
        <v>850</v>
      </c>
      <c r="DC40" s="201">
        <f>'UK-Imp (O)'!DC40*(1+Toeslagen!$Q$34)</f>
        <v>750</v>
      </c>
      <c r="DD40" s="201">
        <f>'UK-Imp (O)'!DD40*(1+Toeslagen!$Q$34)</f>
        <v>750</v>
      </c>
      <c r="DE40" s="201">
        <f>'UK-Imp (O)'!DE40*(1+Toeslagen!$Q$34)</f>
        <v>800</v>
      </c>
      <c r="DF40" s="201">
        <f>'UK-Imp (O)'!DF40*(1+Toeslagen!$Q$34)</f>
        <v>800</v>
      </c>
      <c r="DG40" s="201">
        <f>'UK-Imp (O)'!DG40*(1+Toeslagen!$Q$34)</f>
        <v>800</v>
      </c>
      <c r="DH40" s="201">
        <f>'UK-Imp (O)'!DH40*(1+Toeslagen!$Q$34)</f>
        <v>900</v>
      </c>
      <c r="DI40" s="201">
        <f>'UK-Imp (O)'!DI40*(1+Toeslagen!$Q$34)</f>
        <v>750</v>
      </c>
      <c r="DJ40" s="201">
        <f>'UK-Imp (O)'!DJ40*(1+Toeslagen!$Q$34)</f>
        <v>800</v>
      </c>
      <c r="DK40" s="201">
        <f>'UK-Imp (O)'!DK40*(1+Toeslagen!$Q$34)</f>
        <v>750</v>
      </c>
      <c r="DL40" s="201"/>
      <c r="DM40" s="201">
        <f>'UK-Imp (O)'!DM40*(1+Toeslagen!$Q$34)</f>
        <v>900</v>
      </c>
      <c r="DN40" s="201"/>
      <c r="DO40" s="201">
        <f>'UK-Imp (O)'!DO40*(1+Toeslagen!$Q$34)</f>
        <v>800</v>
      </c>
      <c r="DP40" s="201">
        <f>'UK-Imp (O)'!DP40*(1+Toeslagen!$Q$34)</f>
        <v>750</v>
      </c>
      <c r="DQ40" s="201">
        <f>'UK-Imp (O)'!DQ40*(1+Toeslagen!$Q$34)</f>
        <v>900</v>
      </c>
      <c r="DR40" s="201"/>
      <c r="DS40" s="201">
        <f>'UK-Imp (O)'!DS40*(1+Toeslagen!$Q$34)</f>
        <v>900</v>
      </c>
      <c r="DT40" s="201">
        <f>'UK-Imp (O)'!DT40*(1+Toeslagen!$Q$34)</f>
        <v>750</v>
      </c>
      <c r="DU40" s="201">
        <f>'UK-Imp (O)'!DU40*(1+Toeslagen!$Q$34)</f>
        <v>750</v>
      </c>
      <c r="DV40" s="201">
        <f>'UK-Imp (O)'!DV40*(1+Toeslagen!$Q$34)</f>
        <v>750</v>
      </c>
      <c r="DW40" s="201">
        <f>'UK-Imp (O)'!DW40*(1+Toeslagen!$Q$34)</f>
        <v>850</v>
      </c>
      <c r="DX40" s="201">
        <f>'UK-Imp (O)'!DX40*(1+Toeslagen!$Q$34)</f>
        <v>750</v>
      </c>
      <c r="DY40" s="201">
        <f>'UK-Imp (O)'!DY40*(1+Toeslagen!$Q$34)</f>
        <v>750</v>
      </c>
      <c r="DZ40" s="201">
        <f>'UK-Imp (O)'!DZ40*(1+Toeslagen!$Q$34)</f>
        <v>850</v>
      </c>
      <c r="EA40" s="201">
        <f>'UK-Imp (O)'!EA40*(1+Toeslagen!$Q$34)</f>
        <v>850</v>
      </c>
      <c r="EB40" s="201">
        <f>'UK-Imp (O)'!EB40*(1+Toeslagen!$Q$34)</f>
        <v>800</v>
      </c>
      <c r="EC40" s="201">
        <f>'UK-Imp (O)'!EC40*(1+Toeslagen!$Q$34)</f>
        <v>800</v>
      </c>
      <c r="ED40" s="201">
        <f>'UK-Imp (O)'!ED40*(1+Toeslagen!$Q$34)</f>
        <v>800</v>
      </c>
      <c r="EE40" s="201">
        <f>'UK-Imp (O)'!EE40*(1+Toeslagen!$Q$34)</f>
        <v>850</v>
      </c>
      <c r="EF40" s="201"/>
    </row>
    <row r="41" spans="1:136" ht="14.65" thickBot="1">
      <c r="A41" s="22" t="s">
        <v>697</v>
      </c>
      <c r="B41" s="1">
        <v>36</v>
      </c>
      <c r="C41" s="1"/>
      <c r="D41" s="1">
        <v>5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201"/>
      <c r="Q41" s="201">
        <f>'UK-Imp (O)'!Q41*(1+Toeslagen!$Q$34)</f>
        <v>750</v>
      </c>
      <c r="R41" s="201">
        <f>'UK-Imp (O)'!R41*(1+Toeslagen!$Q$34)</f>
        <v>800</v>
      </c>
      <c r="S41" s="201">
        <f>'UK-Imp (O)'!S41*(1+Toeslagen!$Q$34)</f>
        <v>800</v>
      </c>
      <c r="T41" s="201">
        <f>'UK-Imp (O)'!T41*(1+Toeslagen!$Q$34)</f>
        <v>850</v>
      </c>
      <c r="U41" s="201">
        <f>'UK-Imp (O)'!U41*(1+Toeslagen!$Q$34)</f>
        <v>850</v>
      </c>
      <c r="V41" s="201">
        <f>'UK-Imp (O)'!V41*(1+Toeslagen!$Q$34)</f>
        <v>850</v>
      </c>
      <c r="W41" s="201">
        <f>'UK-Imp (O)'!W41*(1+Toeslagen!$Q$34)</f>
        <v>850</v>
      </c>
      <c r="X41" s="201">
        <f>'UK-Imp (O)'!X41*(1+Toeslagen!$Q$34)</f>
        <v>750</v>
      </c>
      <c r="Y41" s="201">
        <f>'UK-Imp (O)'!Y41*(1+Toeslagen!$Q$34)</f>
        <v>750</v>
      </c>
      <c r="Z41" s="201">
        <f>'UK-Imp (O)'!Z41*(1+Toeslagen!$Q$34)</f>
        <v>800</v>
      </c>
      <c r="AA41" s="201"/>
      <c r="AB41" s="201">
        <f>'UK-Imp (O)'!AB41*(1+Toeslagen!$Q$34)</f>
        <v>900</v>
      </c>
      <c r="AC41" s="201">
        <f>'UK-Imp (O)'!AC41*(1+Toeslagen!$Q$34)</f>
        <v>750</v>
      </c>
      <c r="AD41" s="201">
        <f>'UK-Imp (O)'!AD41*(1+Toeslagen!$Q$34)</f>
        <v>900</v>
      </c>
      <c r="AE41" s="201">
        <f>'UK-Imp (O)'!AE41*(1+Toeslagen!$Q$34)</f>
        <v>850</v>
      </c>
      <c r="AF41" s="201">
        <f>'UK-Imp (O)'!AF41*(1+Toeslagen!$Q$34)</f>
        <v>750</v>
      </c>
      <c r="AG41" s="201">
        <f>'UK-Imp (O)'!AG41*(1+Toeslagen!$Q$34)</f>
        <v>750</v>
      </c>
      <c r="AH41" s="201">
        <f>'UK-Imp (O)'!AH41*(1+Toeslagen!$Q$34)</f>
        <v>750</v>
      </c>
      <c r="AI41" s="201">
        <f>'UK-Imp (O)'!AI41*(1+Toeslagen!$Q$34)</f>
        <v>750</v>
      </c>
      <c r="AJ41" s="201">
        <f>'UK-Imp (O)'!AJ41*(1+Toeslagen!$Q$34)</f>
        <v>800</v>
      </c>
      <c r="AK41" s="201">
        <f>'UK-Imp (O)'!AK41*(1+Toeslagen!$Q$34)</f>
        <v>850</v>
      </c>
      <c r="AL41" s="201">
        <f>'UK-Imp (O)'!AL41*(1+Toeslagen!$Q$34)</f>
        <v>750</v>
      </c>
      <c r="AM41" s="201"/>
      <c r="AN41" s="201">
        <f>'UK-Imp (O)'!AN41*(1+Toeslagen!$Q$34)</f>
        <v>800</v>
      </c>
      <c r="AO41" s="201"/>
      <c r="AP41" s="201">
        <f>'UK-Imp (O)'!AP41*(1+Toeslagen!$Q$34)</f>
        <v>900</v>
      </c>
      <c r="AQ41" s="201">
        <f>'UK-Imp (O)'!AQ41*(1+Toeslagen!$Q$34)</f>
        <v>900</v>
      </c>
      <c r="AR41" s="201">
        <f>'UK-Imp (O)'!AR41*(1+Toeslagen!$Q$34)</f>
        <v>800</v>
      </c>
      <c r="AS41" s="201">
        <f>'UK-Imp (O)'!AS41*(1+Toeslagen!$Q$34)</f>
        <v>850</v>
      </c>
      <c r="AT41" s="201">
        <f>'UK-Imp (O)'!AT41*(1+Toeslagen!$Q$34)</f>
        <v>800</v>
      </c>
      <c r="AU41" s="201">
        <f>'UK-Imp (O)'!AU41*(1+Toeslagen!$Q$34)</f>
        <v>750</v>
      </c>
      <c r="AV41" s="201">
        <f>'UK-Imp (O)'!AV41*(1+Toeslagen!$Q$34)</f>
        <v>750</v>
      </c>
      <c r="AW41" s="201"/>
      <c r="AX41" s="201">
        <f>'UK-Imp (O)'!AX41*(1+Toeslagen!$Q$34)</f>
        <v>750</v>
      </c>
      <c r="AY41" s="201">
        <f>'UK-Imp (O)'!AY41*(1+Toeslagen!$Q$34)</f>
        <v>900</v>
      </c>
      <c r="AZ41" s="201"/>
      <c r="BA41" s="201">
        <f>'UK-Imp (O)'!BA41*(1+Toeslagen!$Q$34)</f>
        <v>850</v>
      </c>
      <c r="BB41" s="201"/>
      <c r="BC41" s="201">
        <f>'UK-Imp (O)'!BC41*(1+Toeslagen!$Q$34)</f>
        <v>800</v>
      </c>
      <c r="BD41" s="201">
        <f>'UK-Imp (O)'!BD41*(1+Toeslagen!$Q$34)</f>
        <v>750</v>
      </c>
      <c r="BE41" s="201">
        <f>'UK-Imp (O)'!BE41*(1+Toeslagen!$Q$34)</f>
        <v>750</v>
      </c>
      <c r="BF41" s="201">
        <f>'UK-Imp (O)'!BF41*(1+Toeslagen!$Q$34)</f>
        <v>850</v>
      </c>
      <c r="BG41" s="201">
        <f>'UK-Imp (O)'!BG41*(1+Toeslagen!$Q$34)</f>
        <v>850</v>
      </c>
      <c r="BH41" s="201">
        <f>'UK-Imp (O)'!BH41*(1+Toeslagen!$Q$34)</f>
        <v>750</v>
      </c>
      <c r="BI41" s="201">
        <f>'UK-Imp (O)'!BI41*(1+Toeslagen!$Q$34)</f>
        <v>850</v>
      </c>
      <c r="BJ41" s="201"/>
      <c r="BK41" s="201">
        <f>'UK-Imp (O)'!BK41*(1+Toeslagen!$Q$34)</f>
        <v>850</v>
      </c>
      <c r="BL41" s="201">
        <f>'UK-Imp (O)'!BL41*(1+Toeslagen!$Q$34)</f>
        <v>850</v>
      </c>
      <c r="BM41" s="201">
        <f>'UK-Imp (O)'!BM41*(1+Toeslagen!$Q$34)</f>
        <v>750</v>
      </c>
      <c r="BN41" s="201">
        <f>'UK-Imp (O)'!BN41*(1+Toeslagen!$Q$34)</f>
        <v>750</v>
      </c>
      <c r="BO41" s="201"/>
      <c r="BP41" s="201"/>
      <c r="BQ41" s="201">
        <f>'UK-Imp (O)'!BQ41*(1+Toeslagen!$Q$34)</f>
        <v>750</v>
      </c>
      <c r="BR41" s="201"/>
      <c r="BS41" s="201"/>
      <c r="BT41" s="201">
        <f>'UK-Imp (O)'!BT41*(1+Toeslagen!$Q$34)</f>
        <v>850</v>
      </c>
      <c r="BU41" s="201">
        <f>'UK-Imp (O)'!BU41*(1+Toeslagen!$Q$34)</f>
        <v>900</v>
      </c>
      <c r="BV41" s="201"/>
      <c r="BW41" s="201">
        <f>'UK-Imp (O)'!BW41*(1+Toeslagen!$Q$34)</f>
        <v>800</v>
      </c>
      <c r="BX41" s="201"/>
      <c r="BY41" s="201">
        <f>'UK-Imp (O)'!BY41*(1+Toeslagen!$Q$34)</f>
        <v>800</v>
      </c>
      <c r="BZ41" s="201">
        <f>'UK-Imp (O)'!BZ41*(1+Toeslagen!$Q$34)</f>
        <v>850</v>
      </c>
      <c r="CA41" s="201">
        <f>'UK-Imp (O)'!CA41*(1+Toeslagen!$Q$34)</f>
        <v>750</v>
      </c>
      <c r="CB41" s="201">
        <f>'UK-Imp (O)'!CB41*(1+Toeslagen!$Q$34)</f>
        <v>850</v>
      </c>
      <c r="CC41" s="201">
        <f>'UK-Imp (O)'!CC41*(1+Toeslagen!$Q$34)</f>
        <v>750</v>
      </c>
      <c r="CD41" s="201">
        <f>'UK-Imp (O)'!CD41*(1+Toeslagen!$Q$34)</f>
        <v>750</v>
      </c>
      <c r="CE41" s="201"/>
      <c r="CF41" s="201">
        <f>'UK-Imp (O)'!CF41*(1+Toeslagen!$Q$34)</f>
        <v>750</v>
      </c>
      <c r="CG41" s="201">
        <f>'UK-Imp (O)'!CG41*(1+Toeslagen!$Q$34)</f>
        <v>900</v>
      </c>
      <c r="CH41" s="201">
        <f>'UK-Imp (O)'!CH41*(1+Toeslagen!$Q$34)</f>
        <v>800</v>
      </c>
      <c r="CI41" s="201">
        <f>'UK-Imp (O)'!CI41*(1+Toeslagen!$Q$34)</f>
        <v>750</v>
      </c>
      <c r="CJ41" s="201">
        <f>'UK-Imp (O)'!CJ41*(1+Toeslagen!$Q$34)</f>
        <v>900</v>
      </c>
      <c r="CK41" s="201">
        <f>'UK-Imp (O)'!CK41*(1+Toeslagen!$Q$34)</f>
        <v>750</v>
      </c>
      <c r="CL41" s="201">
        <f>'UK-Imp (O)'!CL41*(1+Toeslagen!$Q$34)</f>
        <v>750</v>
      </c>
      <c r="CM41" s="201">
        <f>'UK-Imp (O)'!CM41*(1+Toeslagen!$Q$34)</f>
        <v>850</v>
      </c>
      <c r="CN41" s="201">
        <f>'UK-Imp (O)'!CN41*(1+Toeslagen!$Q$34)</f>
        <v>750</v>
      </c>
      <c r="CO41" s="201"/>
      <c r="CP41" s="201">
        <f>'UK-Imp (O)'!CP41*(1+Toeslagen!$Q$34)</f>
        <v>750</v>
      </c>
      <c r="CQ41" s="201"/>
      <c r="CR41" s="201"/>
      <c r="CS41" s="201">
        <f>'UK-Imp (O)'!CS41*(1+Toeslagen!$Q$34)</f>
        <v>800</v>
      </c>
      <c r="CT41" s="201">
        <f>'UK-Imp (O)'!CT41*(1+Toeslagen!$Q$34)</f>
        <v>850</v>
      </c>
      <c r="CU41" s="201">
        <f>'UK-Imp (O)'!CU41*(1+Toeslagen!$Q$34)</f>
        <v>750</v>
      </c>
      <c r="CV41" s="201">
        <f>'UK-Imp (O)'!CV41*(1+Toeslagen!$Q$34)</f>
        <v>750</v>
      </c>
      <c r="CW41" s="201">
        <f>'UK-Imp (O)'!CW41*(1+Toeslagen!$Q$34)</f>
        <v>750</v>
      </c>
      <c r="CX41" s="201">
        <f>'UK-Imp (O)'!CX41*(1+Toeslagen!$Q$34)</f>
        <v>800</v>
      </c>
      <c r="CY41" s="201"/>
      <c r="CZ41" s="201">
        <f>'UK-Imp (O)'!CZ41*(1+Toeslagen!$Q$34)</f>
        <v>750</v>
      </c>
      <c r="DA41" s="201">
        <f>'UK-Imp (O)'!DA41*(1+Toeslagen!$Q$34)</f>
        <v>750</v>
      </c>
      <c r="DB41" s="201">
        <f>'UK-Imp (O)'!DB41*(1+Toeslagen!$Q$34)</f>
        <v>850</v>
      </c>
      <c r="DC41" s="201">
        <f>'UK-Imp (O)'!DC41*(1+Toeslagen!$Q$34)</f>
        <v>750</v>
      </c>
      <c r="DD41" s="201">
        <f>'UK-Imp (O)'!DD41*(1+Toeslagen!$Q$34)</f>
        <v>750</v>
      </c>
      <c r="DE41" s="201">
        <f>'UK-Imp (O)'!DE41*(1+Toeslagen!$Q$34)</f>
        <v>800</v>
      </c>
      <c r="DF41" s="201">
        <f>'UK-Imp (O)'!DF41*(1+Toeslagen!$Q$34)</f>
        <v>800</v>
      </c>
      <c r="DG41" s="201">
        <f>'UK-Imp (O)'!DG41*(1+Toeslagen!$Q$34)</f>
        <v>800</v>
      </c>
      <c r="DH41" s="201">
        <f>'UK-Imp (O)'!DH41*(1+Toeslagen!$Q$34)</f>
        <v>900</v>
      </c>
      <c r="DI41" s="201">
        <f>'UK-Imp (O)'!DI41*(1+Toeslagen!$Q$34)</f>
        <v>750</v>
      </c>
      <c r="DJ41" s="201">
        <f>'UK-Imp (O)'!DJ41*(1+Toeslagen!$Q$34)</f>
        <v>800</v>
      </c>
      <c r="DK41" s="201">
        <f>'UK-Imp (O)'!DK41*(1+Toeslagen!$Q$34)</f>
        <v>750</v>
      </c>
      <c r="DL41" s="201"/>
      <c r="DM41" s="201">
        <f>'UK-Imp (O)'!DM41*(1+Toeslagen!$Q$34)</f>
        <v>900</v>
      </c>
      <c r="DN41" s="201"/>
      <c r="DO41" s="201">
        <f>'UK-Imp (O)'!DO41*(1+Toeslagen!$Q$34)</f>
        <v>800</v>
      </c>
      <c r="DP41" s="201">
        <f>'UK-Imp (O)'!DP41*(1+Toeslagen!$Q$34)</f>
        <v>750</v>
      </c>
      <c r="DQ41" s="201">
        <f>'UK-Imp (O)'!DQ41*(1+Toeslagen!$Q$34)</f>
        <v>900</v>
      </c>
      <c r="DR41" s="201"/>
      <c r="DS41" s="201">
        <f>'UK-Imp (O)'!DS41*(1+Toeslagen!$Q$34)</f>
        <v>900</v>
      </c>
      <c r="DT41" s="201">
        <f>'UK-Imp (O)'!DT41*(1+Toeslagen!$Q$34)</f>
        <v>750</v>
      </c>
      <c r="DU41" s="201">
        <f>'UK-Imp (O)'!DU41*(1+Toeslagen!$Q$34)</f>
        <v>750</v>
      </c>
      <c r="DV41" s="201">
        <f>'UK-Imp (O)'!DV41*(1+Toeslagen!$Q$34)</f>
        <v>750</v>
      </c>
      <c r="DW41" s="201">
        <f>'UK-Imp (O)'!DW41*(1+Toeslagen!$Q$34)</f>
        <v>850</v>
      </c>
      <c r="DX41" s="201">
        <f>'UK-Imp (O)'!DX41*(1+Toeslagen!$Q$34)</f>
        <v>750</v>
      </c>
      <c r="DY41" s="201">
        <f>'UK-Imp (O)'!DY41*(1+Toeslagen!$Q$34)</f>
        <v>750</v>
      </c>
      <c r="DZ41" s="201">
        <f>'UK-Imp (O)'!DZ41*(1+Toeslagen!$Q$34)</f>
        <v>850</v>
      </c>
      <c r="EA41" s="201">
        <f>'UK-Imp (O)'!EA41*(1+Toeslagen!$Q$34)</f>
        <v>850</v>
      </c>
      <c r="EB41" s="201">
        <f>'UK-Imp (O)'!EB41*(1+Toeslagen!$Q$34)</f>
        <v>800</v>
      </c>
      <c r="EC41" s="201">
        <f>'UK-Imp (O)'!EC41*(1+Toeslagen!$Q$34)</f>
        <v>800</v>
      </c>
      <c r="ED41" s="201">
        <f>'UK-Imp (O)'!ED41*(1+Toeslagen!$Q$34)</f>
        <v>800</v>
      </c>
      <c r="EE41" s="201">
        <f>'UK-Imp (O)'!EE41*(1+Toeslagen!$Q$34)</f>
        <v>850</v>
      </c>
      <c r="EF41" s="201"/>
    </row>
    <row r="42" spans="1:136" ht="14.65" thickBot="1">
      <c r="A42" s="22" t="s">
        <v>698</v>
      </c>
      <c r="B42" s="1">
        <v>37</v>
      </c>
      <c r="C42" s="1"/>
      <c r="D42" s="1">
        <v>5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201"/>
      <c r="Q42" s="201">
        <f>'UK-Imp (O)'!Q42*(1+Toeslagen!$Q$34)</f>
        <v>750</v>
      </c>
      <c r="R42" s="201">
        <f>'UK-Imp (O)'!R42*(1+Toeslagen!$Q$34)</f>
        <v>800</v>
      </c>
      <c r="S42" s="201">
        <f>'UK-Imp (O)'!S42*(1+Toeslagen!$Q$34)</f>
        <v>800</v>
      </c>
      <c r="T42" s="201">
        <f>'UK-Imp (O)'!T42*(1+Toeslagen!$Q$34)</f>
        <v>850</v>
      </c>
      <c r="U42" s="201">
        <f>'UK-Imp (O)'!U42*(1+Toeslagen!$Q$34)</f>
        <v>850</v>
      </c>
      <c r="V42" s="201">
        <f>'UK-Imp (O)'!V42*(1+Toeslagen!$Q$34)</f>
        <v>850</v>
      </c>
      <c r="W42" s="201">
        <f>'UK-Imp (O)'!W42*(1+Toeslagen!$Q$34)</f>
        <v>850</v>
      </c>
      <c r="X42" s="201">
        <f>'UK-Imp (O)'!X42*(1+Toeslagen!$Q$34)</f>
        <v>750</v>
      </c>
      <c r="Y42" s="201">
        <f>'UK-Imp (O)'!Y42*(1+Toeslagen!$Q$34)</f>
        <v>750</v>
      </c>
      <c r="Z42" s="201">
        <f>'UK-Imp (O)'!Z42*(1+Toeslagen!$Q$34)</f>
        <v>800</v>
      </c>
      <c r="AA42" s="201"/>
      <c r="AB42" s="201">
        <f>'UK-Imp (O)'!AB42*(1+Toeslagen!$Q$34)</f>
        <v>900</v>
      </c>
      <c r="AC42" s="201">
        <f>'UK-Imp (O)'!AC42*(1+Toeslagen!$Q$34)</f>
        <v>750</v>
      </c>
      <c r="AD42" s="201">
        <f>'UK-Imp (O)'!AD42*(1+Toeslagen!$Q$34)</f>
        <v>900</v>
      </c>
      <c r="AE42" s="201">
        <f>'UK-Imp (O)'!AE42*(1+Toeslagen!$Q$34)</f>
        <v>850</v>
      </c>
      <c r="AF42" s="201">
        <f>'UK-Imp (O)'!AF42*(1+Toeslagen!$Q$34)</f>
        <v>750</v>
      </c>
      <c r="AG42" s="201">
        <f>'UK-Imp (O)'!AG42*(1+Toeslagen!$Q$34)</f>
        <v>750</v>
      </c>
      <c r="AH42" s="201">
        <f>'UK-Imp (O)'!AH42*(1+Toeslagen!$Q$34)</f>
        <v>750</v>
      </c>
      <c r="AI42" s="201">
        <f>'UK-Imp (O)'!AI42*(1+Toeslagen!$Q$34)</f>
        <v>750</v>
      </c>
      <c r="AJ42" s="201">
        <f>'UK-Imp (O)'!AJ42*(1+Toeslagen!$Q$34)</f>
        <v>800</v>
      </c>
      <c r="AK42" s="201">
        <f>'UK-Imp (O)'!AK42*(1+Toeslagen!$Q$34)</f>
        <v>850</v>
      </c>
      <c r="AL42" s="201">
        <f>'UK-Imp (O)'!AL42*(1+Toeslagen!$Q$34)</f>
        <v>750</v>
      </c>
      <c r="AM42" s="201"/>
      <c r="AN42" s="201">
        <f>'UK-Imp (O)'!AN42*(1+Toeslagen!$Q$34)</f>
        <v>800</v>
      </c>
      <c r="AO42" s="201"/>
      <c r="AP42" s="201">
        <f>'UK-Imp (O)'!AP42*(1+Toeslagen!$Q$34)</f>
        <v>900</v>
      </c>
      <c r="AQ42" s="201">
        <f>'UK-Imp (O)'!AQ42*(1+Toeslagen!$Q$34)</f>
        <v>900</v>
      </c>
      <c r="AR42" s="201">
        <f>'UK-Imp (O)'!AR42*(1+Toeslagen!$Q$34)</f>
        <v>800</v>
      </c>
      <c r="AS42" s="201">
        <f>'UK-Imp (O)'!AS42*(1+Toeslagen!$Q$34)</f>
        <v>850</v>
      </c>
      <c r="AT42" s="201">
        <f>'UK-Imp (O)'!AT42*(1+Toeslagen!$Q$34)</f>
        <v>800</v>
      </c>
      <c r="AU42" s="201">
        <f>'UK-Imp (O)'!AU42*(1+Toeslagen!$Q$34)</f>
        <v>750</v>
      </c>
      <c r="AV42" s="201">
        <f>'UK-Imp (O)'!AV42*(1+Toeslagen!$Q$34)</f>
        <v>750</v>
      </c>
      <c r="AW42" s="201"/>
      <c r="AX42" s="201">
        <f>'UK-Imp (O)'!AX42*(1+Toeslagen!$Q$34)</f>
        <v>750</v>
      </c>
      <c r="AY42" s="201">
        <f>'UK-Imp (O)'!AY42*(1+Toeslagen!$Q$34)</f>
        <v>900</v>
      </c>
      <c r="AZ42" s="201"/>
      <c r="BA42" s="201">
        <f>'UK-Imp (O)'!BA42*(1+Toeslagen!$Q$34)</f>
        <v>850</v>
      </c>
      <c r="BB42" s="201"/>
      <c r="BC42" s="201">
        <f>'UK-Imp (O)'!BC42*(1+Toeslagen!$Q$34)</f>
        <v>800</v>
      </c>
      <c r="BD42" s="201">
        <f>'UK-Imp (O)'!BD42*(1+Toeslagen!$Q$34)</f>
        <v>750</v>
      </c>
      <c r="BE42" s="201">
        <f>'UK-Imp (O)'!BE42*(1+Toeslagen!$Q$34)</f>
        <v>750</v>
      </c>
      <c r="BF42" s="201">
        <f>'UK-Imp (O)'!BF42*(1+Toeslagen!$Q$34)</f>
        <v>850</v>
      </c>
      <c r="BG42" s="201">
        <f>'UK-Imp (O)'!BG42*(1+Toeslagen!$Q$34)</f>
        <v>850</v>
      </c>
      <c r="BH42" s="201">
        <f>'UK-Imp (O)'!BH42*(1+Toeslagen!$Q$34)</f>
        <v>750</v>
      </c>
      <c r="BI42" s="201">
        <f>'UK-Imp (O)'!BI42*(1+Toeslagen!$Q$34)</f>
        <v>850</v>
      </c>
      <c r="BJ42" s="201"/>
      <c r="BK42" s="201">
        <f>'UK-Imp (O)'!BK42*(1+Toeslagen!$Q$34)</f>
        <v>850</v>
      </c>
      <c r="BL42" s="201">
        <f>'UK-Imp (O)'!BL42*(1+Toeslagen!$Q$34)</f>
        <v>850</v>
      </c>
      <c r="BM42" s="201">
        <f>'UK-Imp (O)'!BM42*(1+Toeslagen!$Q$34)</f>
        <v>750</v>
      </c>
      <c r="BN42" s="201">
        <f>'UK-Imp (O)'!BN42*(1+Toeslagen!$Q$34)</f>
        <v>750</v>
      </c>
      <c r="BO42" s="201"/>
      <c r="BP42" s="201"/>
      <c r="BQ42" s="201">
        <f>'UK-Imp (O)'!BQ42*(1+Toeslagen!$Q$34)</f>
        <v>750</v>
      </c>
      <c r="BR42" s="201"/>
      <c r="BS42" s="201"/>
      <c r="BT42" s="201">
        <f>'UK-Imp (O)'!BT42*(1+Toeslagen!$Q$34)</f>
        <v>850</v>
      </c>
      <c r="BU42" s="201">
        <f>'UK-Imp (O)'!BU42*(1+Toeslagen!$Q$34)</f>
        <v>900</v>
      </c>
      <c r="BV42" s="201"/>
      <c r="BW42" s="201">
        <f>'UK-Imp (O)'!BW42*(1+Toeslagen!$Q$34)</f>
        <v>800</v>
      </c>
      <c r="BX42" s="201"/>
      <c r="BY42" s="201">
        <f>'UK-Imp (O)'!BY42*(1+Toeslagen!$Q$34)</f>
        <v>800</v>
      </c>
      <c r="BZ42" s="201">
        <f>'UK-Imp (O)'!BZ42*(1+Toeslagen!$Q$34)</f>
        <v>850</v>
      </c>
      <c r="CA42" s="201">
        <f>'UK-Imp (O)'!CA42*(1+Toeslagen!$Q$34)</f>
        <v>750</v>
      </c>
      <c r="CB42" s="201">
        <f>'UK-Imp (O)'!CB42*(1+Toeslagen!$Q$34)</f>
        <v>850</v>
      </c>
      <c r="CC42" s="201">
        <f>'UK-Imp (O)'!CC42*(1+Toeslagen!$Q$34)</f>
        <v>750</v>
      </c>
      <c r="CD42" s="201">
        <f>'UK-Imp (O)'!CD42*(1+Toeslagen!$Q$34)</f>
        <v>750</v>
      </c>
      <c r="CE42" s="201"/>
      <c r="CF42" s="201">
        <f>'UK-Imp (O)'!CF42*(1+Toeslagen!$Q$34)</f>
        <v>750</v>
      </c>
      <c r="CG42" s="201">
        <f>'UK-Imp (O)'!CG42*(1+Toeslagen!$Q$34)</f>
        <v>900</v>
      </c>
      <c r="CH42" s="201">
        <f>'UK-Imp (O)'!CH42*(1+Toeslagen!$Q$34)</f>
        <v>800</v>
      </c>
      <c r="CI42" s="201">
        <f>'UK-Imp (O)'!CI42*(1+Toeslagen!$Q$34)</f>
        <v>750</v>
      </c>
      <c r="CJ42" s="201">
        <f>'UK-Imp (O)'!CJ42*(1+Toeslagen!$Q$34)</f>
        <v>900</v>
      </c>
      <c r="CK42" s="201">
        <f>'UK-Imp (O)'!CK42*(1+Toeslagen!$Q$34)</f>
        <v>750</v>
      </c>
      <c r="CL42" s="201">
        <f>'UK-Imp (O)'!CL42*(1+Toeslagen!$Q$34)</f>
        <v>750</v>
      </c>
      <c r="CM42" s="201">
        <f>'UK-Imp (O)'!CM42*(1+Toeslagen!$Q$34)</f>
        <v>850</v>
      </c>
      <c r="CN42" s="201">
        <f>'UK-Imp (O)'!CN42*(1+Toeslagen!$Q$34)</f>
        <v>750</v>
      </c>
      <c r="CO42" s="201"/>
      <c r="CP42" s="201">
        <f>'UK-Imp (O)'!CP42*(1+Toeslagen!$Q$34)</f>
        <v>750</v>
      </c>
      <c r="CQ42" s="201"/>
      <c r="CR42" s="201"/>
      <c r="CS42" s="201">
        <f>'UK-Imp (O)'!CS42*(1+Toeslagen!$Q$34)</f>
        <v>800</v>
      </c>
      <c r="CT42" s="201">
        <f>'UK-Imp (O)'!CT42*(1+Toeslagen!$Q$34)</f>
        <v>850</v>
      </c>
      <c r="CU42" s="201">
        <f>'UK-Imp (O)'!CU42*(1+Toeslagen!$Q$34)</f>
        <v>750</v>
      </c>
      <c r="CV42" s="201">
        <f>'UK-Imp (O)'!CV42*(1+Toeslagen!$Q$34)</f>
        <v>750</v>
      </c>
      <c r="CW42" s="201">
        <f>'UK-Imp (O)'!CW42*(1+Toeslagen!$Q$34)</f>
        <v>750</v>
      </c>
      <c r="CX42" s="201">
        <f>'UK-Imp (O)'!CX42*(1+Toeslagen!$Q$34)</f>
        <v>800</v>
      </c>
      <c r="CY42" s="201"/>
      <c r="CZ42" s="201">
        <f>'UK-Imp (O)'!CZ42*(1+Toeslagen!$Q$34)</f>
        <v>750</v>
      </c>
      <c r="DA42" s="201">
        <f>'UK-Imp (O)'!DA42*(1+Toeslagen!$Q$34)</f>
        <v>750</v>
      </c>
      <c r="DB42" s="201">
        <f>'UK-Imp (O)'!DB42*(1+Toeslagen!$Q$34)</f>
        <v>850</v>
      </c>
      <c r="DC42" s="201">
        <f>'UK-Imp (O)'!DC42*(1+Toeslagen!$Q$34)</f>
        <v>750</v>
      </c>
      <c r="DD42" s="201">
        <f>'UK-Imp (O)'!DD42*(1+Toeslagen!$Q$34)</f>
        <v>750</v>
      </c>
      <c r="DE42" s="201">
        <f>'UK-Imp (O)'!DE42*(1+Toeslagen!$Q$34)</f>
        <v>800</v>
      </c>
      <c r="DF42" s="201">
        <f>'UK-Imp (O)'!DF42*(1+Toeslagen!$Q$34)</f>
        <v>800</v>
      </c>
      <c r="DG42" s="201">
        <f>'UK-Imp (O)'!DG42*(1+Toeslagen!$Q$34)</f>
        <v>800</v>
      </c>
      <c r="DH42" s="201">
        <f>'UK-Imp (O)'!DH42*(1+Toeslagen!$Q$34)</f>
        <v>900</v>
      </c>
      <c r="DI42" s="201">
        <f>'UK-Imp (O)'!DI42*(1+Toeslagen!$Q$34)</f>
        <v>750</v>
      </c>
      <c r="DJ42" s="201">
        <f>'UK-Imp (O)'!DJ42*(1+Toeslagen!$Q$34)</f>
        <v>800</v>
      </c>
      <c r="DK42" s="201">
        <f>'UK-Imp (O)'!DK42*(1+Toeslagen!$Q$34)</f>
        <v>750</v>
      </c>
      <c r="DL42" s="201"/>
      <c r="DM42" s="201">
        <f>'UK-Imp (O)'!DM42*(1+Toeslagen!$Q$34)</f>
        <v>900</v>
      </c>
      <c r="DN42" s="201"/>
      <c r="DO42" s="201">
        <f>'UK-Imp (O)'!DO42*(1+Toeslagen!$Q$34)</f>
        <v>800</v>
      </c>
      <c r="DP42" s="201">
        <f>'UK-Imp (O)'!DP42*(1+Toeslagen!$Q$34)</f>
        <v>750</v>
      </c>
      <c r="DQ42" s="201">
        <f>'UK-Imp (O)'!DQ42*(1+Toeslagen!$Q$34)</f>
        <v>900</v>
      </c>
      <c r="DR42" s="201"/>
      <c r="DS42" s="201">
        <f>'UK-Imp (O)'!DS42*(1+Toeslagen!$Q$34)</f>
        <v>900</v>
      </c>
      <c r="DT42" s="201">
        <f>'UK-Imp (O)'!DT42*(1+Toeslagen!$Q$34)</f>
        <v>750</v>
      </c>
      <c r="DU42" s="201">
        <f>'UK-Imp (O)'!DU42*(1+Toeslagen!$Q$34)</f>
        <v>750</v>
      </c>
      <c r="DV42" s="201">
        <f>'UK-Imp (O)'!DV42*(1+Toeslagen!$Q$34)</f>
        <v>750</v>
      </c>
      <c r="DW42" s="201">
        <f>'UK-Imp (O)'!DW42*(1+Toeslagen!$Q$34)</f>
        <v>850</v>
      </c>
      <c r="DX42" s="201">
        <f>'UK-Imp (O)'!DX42*(1+Toeslagen!$Q$34)</f>
        <v>750</v>
      </c>
      <c r="DY42" s="201">
        <f>'UK-Imp (O)'!DY42*(1+Toeslagen!$Q$34)</f>
        <v>750</v>
      </c>
      <c r="DZ42" s="201">
        <f>'UK-Imp (O)'!DZ42*(1+Toeslagen!$Q$34)</f>
        <v>850</v>
      </c>
      <c r="EA42" s="201">
        <f>'UK-Imp (O)'!EA42*(1+Toeslagen!$Q$34)</f>
        <v>850</v>
      </c>
      <c r="EB42" s="201">
        <f>'UK-Imp (O)'!EB42*(1+Toeslagen!$Q$34)</f>
        <v>800</v>
      </c>
      <c r="EC42" s="201">
        <f>'UK-Imp (O)'!EC42*(1+Toeslagen!$Q$34)</f>
        <v>800</v>
      </c>
      <c r="ED42" s="201">
        <f>'UK-Imp (O)'!ED42*(1+Toeslagen!$Q$34)</f>
        <v>800</v>
      </c>
      <c r="EE42" s="201">
        <f>'UK-Imp (O)'!EE42*(1+Toeslagen!$Q$34)</f>
        <v>850</v>
      </c>
      <c r="EF42" s="201"/>
    </row>
    <row r="43" spans="1:136" ht="14.65" thickBot="1">
      <c r="A43" s="22" t="s">
        <v>699</v>
      </c>
      <c r="B43" s="1">
        <v>38</v>
      </c>
      <c r="C43" s="1"/>
      <c r="D43" s="1">
        <v>5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201"/>
      <c r="Q43" s="201">
        <f>'UK-Imp (O)'!Q43*(1+Toeslagen!$Q$34)</f>
        <v>800</v>
      </c>
      <c r="R43" s="201">
        <f>'UK-Imp (O)'!R43*(1+Toeslagen!$Q$34)</f>
        <v>850</v>
      </c>
      <c r="S43" s="201">
        <f>'UK-Imp (O)'!S43*(1+Toeslagen!$Q$34)</f>
        <v>850</v>
      </c>
      <c r="T43" s="201">
        <f>'UK-Imp (O)'!T43*(1+Toeslagen!$Q$34)</f>
        <v>900</v>
      </c>
      <c r="U43" s="201">
        <f>'UK-Imp (O)'!U43*(1+Toeslagen!$Q$34)</f>
        <v>900</v>
      </c>
      <c r="V43" s="201">
        <f>'UK-Imp (O)'!V43*(1+Toeslagen!$Q$34)</f>
        <v>900</v>
      </c>
      <c r="W43" s="201">
        <f>'UK-Imp (O)'!W43*(1+Toeslagen!$Q$34)</f>
        <v>900</v>
      </c>
      <c r="X43" s="201">
        <f>'UK-Imp (O)'!X43*(1+Toeslagen!$Q$34)</f>
        <v>800</v>
      </c>
      <c r="Y43" s="201">
        <f>'UK-Imp (O)'!Y43*(1+Toeslagen!$Q$34)</f>
        <v>800</v>
      </c>
      <c r="Z43" s="201">
        <f>'UK-Imp (O)'!Z43*(1+Toeslagen!$Q$34)</f>
        <v>850</v>
      </c>
      <c r="AA43" s="201"/>
      <c r="AB43" s="201">
        <f>'UK-Imp (O)'!AB43*(1+Toeslagen!$Q$34)</f>
        <v>950</v>
      </c>
      <c r="AC43" s="201">
        <f>'UK-Imp (O)'!AC43*(1+Toeslagen!$Q$34)</f>
        <v>800</v>
      </c>
      <c r="AD43" s="201">
        <f>'UK-Imp (O)'!AD43*(1+Toeslagen!$Q$34)</f>
        <v>950</v>
      </c>
      <c r="AE43" s="201">
        <f>'UK-Imp (O)'!AE43*(1+Toeslagen!$Q$34)</f>
        <v>900</v>
      </c>
      <c r="AF43" s="201">
        <f>'UK-Imp (O)'!AF43*(1+Toeslagen!$Q$34)</f>
        <v>800</v>
      </c>
      <c r="AG43" s="201">
        <f>'UK-Imp (O)'!AG43*(1+Toeslagen!$Q$34)</f>
        <v>800</v>
      </c>
      <c r="AH43" s="201">
        <f>'UK-Imp (O)'!AH43*(1+Toeslagen!$Q$34)</f>
        <v>800</v>
      </c>
      <c r="AI43" s="201">
        <f>'UK-Imp (O)'!AI43*(1+Toeslagen!$Q$34)</f>
        <v>800</v>
      </c>
      <c r="AJ43" s="201">
        <f>'UK-Imp (O)'!AJ43*(1+Toeslagen!$Q$34)</f>
        <v>850</v>
      </c>
      <c r="AK43" s="201">
        <f>'UK-Imp (O)'!AK43*(1+Toeslagen!$Q$34)</f>
        <v>900</v>
      </c>
      <c r="AL43" s="201">
        <f>'UK-Imp (O)'!AL43*(1+Toeslagen!$Q$34)</f>
        <v>800</v>
      </c>
      <c r="AM43" s="201"/>
      <c r="AN43" s="201">
        <f>'UK-Imp (O)'!AN43*(1+Toeslagen!$Q$34)</f>
        <v>850</v>
      </c>
      <c r="AO43" s="201"/>
      <c r="AP43" s="201">
        <f>'UK-Imp (O)'!AP43*(1+Toeslagen!$Q$34)</f>
        <v>950</v>
      </c>
      <c r="AQ43" s="201">
        <f>'UK-Imp (O)'!AQ43*(1+Toeslagen!$Q$34)</f>
        <v>950</v>
      </c>
      <c r="AR43" s="201">
        <f>'UK-Imp (O)'!AR43*(1+Toeslagen!$Q$34)</f>
        <v>850</v>
      </c>
      <c r="AS43" s="201">
        <f>'UK-Imp (O)'!AS43*(1+Toeslagen!$Q$34)</f>
        <v>900</v>
      </c>
      <c r="AT43" s="201">
        <f>'UK-Imp (O)'!AT43*(1+Toeslagen!$Q$34)</f>
        <v>850</v>
      </c>
      <c r="AU43" s="201">
        <f>'UK-Imp (O)'!AU43*(1+Toeslagen!$Q$34)</f>
        <v>800</v>
      </c>
      <c r="AV43" s="201">
        <f>'UK-Imp (O)'!AV43*(1+Toeslagen!$Q$34)</f>
        <v>800</v>
      </c>
      <c r="AW43" s="201"/>
      <c r="AX43" s="201">
        <f>'UK-Imp (O)'!AX43*(1+Toeslagen!$Q$34)</f>
        <v>800</v>
      </c>
      <c r="AY43" s="201">
        <f>'UK-Imp (O)'!AY43*(1+Toeslagen!$Q$34)</f>
        <v>950</v>
      </c>
      <c r="AZ43" s="201"/>
      <c r="BA43" s="201">
        <f>'UK-Imp (O)'!BA43*(1+Toeslagen!$Q$34)</f>
        <v>900</v>
      </c>
      <c r="BB43" s="201"/>
      <c r="BC43" s="201">
        <f>'UK-Imp (O)'!BC43*(1+Toeslagen!$Q$34)</f>
        <v>850</v>
      </c>
      <c r="BD43" s="201">
        <f>'UK-Imp (O)'!BD43*(1+Toeslagen!$Q$34)</f>
        <v>800</v>
      </c>
      <c r="BE43" s="201">
        <f>'UK-Imp (O)'!BE43*(1+Toeslagen!$Q$34)</f>
        <v>800</v>
      </c>
      <c r="BF43" s="201">
        <f>'UK-Imp (O)'!BF43*(1+Toeslagen!$Q$34)</f>
        <v>900</v>
      </c>
      <c r="BG43" s="201">
        <f>'UK-Imp (O)'!BG43*(1+Toeslagen!$Q$34)</f>
        <v>900</v>
      </c>
      <c r="BH43" s="201">
        <f>'UK-Imp (O)'!BH43*(1+Toeslagen!$Q$34)</f>
        <v>800</v>
      </c>
      <c r="BI43" s="201">
        <f>'UK-Imp (O)'!BI43*(1+Toeslagen!$Q$34)</f>
        <v>900</v>
      </c>
      <c r="BJ43" s="201"/>
      <c r="BK43" s="201">
        <f>'UK-Imp (O)'!BK43*(1+Toeslagen!$Q$34)</f>
        <v>900</v>
      </c>
      <c r="BL43" s="201">
        <f>'UK-Imp (O)'!BL43*(1+Toeslagen!$Q$34)</f>
        <v>900</v>
      </c>
      <c r="BM43" s="201">
        <f>'UK-Imp (O)'!BM43*(1+Toeslagen!$Q$34)</f>
        <v>800</v>
      </c>
      <c r="BN43" s="201">
        <f>'UK-Imp (O)'!BN43*(1+Toeslagen!$Q$34)</f>
        <v>800</v>
      </c>
      <c r="BO43" s="201"/>
      <c r="BP43" s="201"/>
      <c r="BQ43" s="201">
        <f>'UK-Imp (O)'!BQ43*(1+Toeslagen!$Q$34)</f>
        <v>800</v>
      </c>
      <c r="BR43" s="201"/>
      <c r="BS43" s="201"/>
      <c r="BT43" s="201">
        <f>'UK-Imp (O)'!BT43*(1+Toeslagen!$Q$34)</f>
        <v>900</v>
      </c>
      <c r="BU43" s="201">
        <f>'UK-Imp (O)'!BU43*(1+Toeslagen!$Q$34)</f>
        <v>950</v>
      </c>
      <c r="BV43" s="201"/>
      <c r="BW43" s="201">
        <f>'UK-Imp (O)'!BW43*(1+Toeslagen!$Q$34)</f>
        <v>850</v>
      </c>
      <c r="BX43" s="201"/>
      <c r="BY43" s="201">
        <f>'UK-Imp (O)'!BY43*(1+Toeslagen!$Q$34)</f>
        <v>850</v>
      </c>
      <c r="BZ43" s="201">
        <f>'UK-Imp (O)'!BZ43*(1+Toeslagen!$Q$34)</f>
        <v>900</v>
      </c>
      <c r="CA43" s="201">
        <f>'UK-Imp (O)'!CA43*(1+Toeslagen!$Q$34)</f>
        <v>800</v>
      </c>
      <c r="CB43" s="201">
        <f>'UK-Imp (O)'!CB43*(1+Toeslagen!$Q$34)</f>
        <v>900</v>
      </c>
      <c r="CC43" s="201">
        <f>'UK-Imp (O)'!CC43*(1+Toeslagen!$Q$34)</f>
        <v>800</v>
      </c>
      <c r="CD43" s="201">
        <f>'UK-Imp (O)'!CD43*(1+Toeslagen!$Q$34)</f>
        <v>800</v>
      </c>
      <c r="CE43" s="201"/>
      <c r="CF43" s="201">
        <f>'UK-Imp (O)'!CF43*(1+Toeslagen!$Q$34)</f>
        <v>800</v>
      </c>
      <c r="CG43" s="201">
        <f>'UK-Imp (O)'!CG43*(1+Toeslagen!$Q$34)</f>
        <v>950</v>
      </c>
      <c r="CH43" s="201">
        <f>'UK-Imp (O)'!CH43*(1+Toeslagen!$Q$34)</f>
        <v>850</v>
      </c>
      <c r="CI43" s="201">
        <f>'UK-Imp (O)'!CI43*(1+Toeslagen!$Q$34)</f>
        <v>800</v>
      </c>
      <c r="CJ43" s="201">
        <f>'UK-Imp (O)'!CJ43*(1+Toeslagen!$Q$34)</f>
        <v>950</v>
      </c>
      <c r="CK43" s="201">
        <f>'UK-Imp (O)'!CK43*(1+Toeslagen!$Q$34)</f>
        <v>800</v>
      </c>
      <c r="CL43" s="201">
        <f>'UK-Imp (O)'!CL43*(1+Toeslagen!$Q$34)</f>
        <v>800</v>
      </c>
      <c r="CM43" s="201">
        <f>'UK-Imp (O)'!CM43*(1+Toeslagen!$Q$34)</f>
        <v>900</v>
      </c>
      <c r="CN43" s="201">
        <f>'UK-Imp (O)'!CN43*(1+Toeslagen!$Q$34)</f>
        <v>800</v>
      </c>
      <c r="CO43" s="201"/>
      <c r="CP43" s="201">
        <f>'UK-Imp (O)'!CP43*(1+Toeslagen!$Q$34)</f>
        <v>800</v>
      </c>
      <c r="CQ43" s="201"/>
      <c r="CR43" s="201"/>
      <c r="CS43" s="201">
        <f>'UK-Imp (O)'!CS43*(1+Toeslagen!$Q$34)</f>
        <v>850</v>
      </c>
      <c r="CT43" s="201">
        <f>'UK-Imp (O)'!CT43*(1+Toeslagen!$Q$34)</f>
        <v>900</v>
      </c>
      <c r="CU43" s="201">
        <f>'UK-Imp (O)'!CU43*(1+Toeslagen!$Q$34)</f>
        <v>800</v>
      </c>
      <c r="CV43" s="201">
        <f>'UK-Imp (O)'!CV43*(1+Toeslagen!$Q$34)</f>
        <v>800</v>
      </c>
      <c r="CW43" s="201">
        <f>'UK-Imp (O)'!CW43*(1+Toeslagen!$Q$34)</f>
        <v>800</v>
      </c>
      <c r="CX43" s="201">
        <f>'UK-Imp (O)'!CX43*(1+Toeslagen!$Q$34)</f>
        <v>850</v>
      </c>
      <c r="CY43" s="201"/>
      <c r="CZ43" s="201">
        <f>'UK-Imp (O)'!CZ43*(1+Toeslagen!$Q$34)</f>
        <v>800</v>
      </c>
      <c r="DA43" s="201">
        <f>'UK-Imp (O)'!DA43*(1+Toeslagen!$Q$34)</f>
        <v>800</v>
      </c>
      <c r="DB43" s="201">
        <f>'UK-Imp (O)'!DB43*(1+Toeslagen!$Q$34)</f>
        <v>900</v>
      </c>
      <c r="DC43" s="201">
        <f>'UK-Imp (O)'!DC43*(1+Toeslagen!$Q$34)</f>
        <v>800</v>
      </c>
      <c r="DD43" s="201">
        <f>'UK-Imp (O)'!DD43*(1+Toeslagen!$Q$34)</f>
        <v>800</v>
      </c>
      <c r="DE43" s="201">
        <f>'UK-Imp (O)'!DE43*(1+Toeslagen!$Q$34)</f>
        <v>850</v>
      </c>
      <c r="DF43" s="201">
        <f>'UK-Imp (O)'!DF43*(1+Toeslagen!$Q$34)</f>
        <v>850</v>
      </c>
      <c r="DG43" s="201">
        <f>'UK-Imp (O)'!DG43*(1+Toeslagen!$Q$34)</f>
        <v>850</v>
      </c>
      <c r="DH43" s="201">
        <f>'UK-Imp (O)'!DH43*(1+Toeslagen!$Q$34)</f>
        <v>950</v>
      </c>
      <c r="DI43" s="201">
        <f>'UK-Imp (O)'!DI43*(1+Toeslagen!$Q$34)</f>
        <v>800</v>
      </c>
      <c r="DJ43" s="201">
        <f>'UK-Imp (O)'!DJ43*(1+Toeslagen!$Q$34)</f>
        <v>850</v>
      </c>
      <c r="DK43" s="201">
        <f>'UK-Imp (O)'!DK43*(1+Toeslagen!$Q$34)</f>
        <v>800</v>
      </c>
      <c r="DL43" s="201"/>
      <c r="DM43" s="201">
        <f>'UK-Imp (O)'!DM43*(1+Toeslagen!$Q$34)</f>
        <v>950</v>
      </c>
      <c r="DN43" s="201"/>
      <c r="DO43" s="201">
        <f>'UK-Imp (O)'!DO43*(1+Toeslagen!$Q$34)</f>
        <v>850</v>
      </c>
      <c r="DP43" s="201">
        <f>'UK-Imp (O)'!DP43*(1+Toeslagen!$Q$34)</f>
        <v>800</v>
      </c>
      <c r="DQ43" s="201">
        <f>'UK-Imp (O)'!DQ43*(1+Toeslagen!$Q$34)</f>
        <v>950</v>
      </c>
      <c r="DR43" s="201"/>
      <c r="DS43" s="201">
        <f>'UK-Imp (O)'!DS43*(1+Toeslagen!$Q$34)</f>
        <v>950</v>
      </c>
      <c r="DT43" s="201">
        <f>'UK-Imp (O)'!DT43*(1+Toeslagen!$Q$34)</f>
        <v>800</v>
      </c>
      <c r="DU43" s="201">
        <f>'UK-Imp (O)'!DU43*(1+Toeslagen!$Q$34)</f>
        <v>800</v>
      </c>
      <c r="DV43" s="201">
        <f>'UK-Imp (O)'!DV43*(1+Toeslagen!$Q$34)</f>
        <v>800</v>
      </c>
      <c r="DW43" s="201">
        <f>'UK-Imp (O)'!DW43*(1+Toeslagen!$Q$34)</f>
        <v>900</v>
      </c>
      <c r="DX43" s="201">
        <f>'UK-Imp (O)'!DX43*(1+Toeslagen!$Q$34)</f>
        <v>800</v>
      </c>
      <c r="DY43" s="201">
        <f>'UK-Imp (O)'!DY43*(1+Toeslagen!$Q$34)</f>
        <v>800</v>
      </c>
      <c r="DZ43" s="201">
        <f>'UK-Imp (O)'!DZ43*(1+Toeslagen!$Q$34)</f>
        <v>900</v>
      </c>
      <c r="EA43" s="201">
        <f>'UK-Imp (O)'!EA43*(1+Toeslagen!$Q$34)</f>
        <v>900</v>
      </c>
      <c r="EB43" s="201">
        <f>'UK-Imp (O)'!EB43*(1+Toeslagen!$Q$34)</f>
        <v>850</v>
      </c>
      <c r="EC43" s="201">
        <f>'UK-Imp (O)'!EC43*(1+Toeslagen!$Q$34)</f>
        <v>850</v>
      </c>
      <c r="ED43" s="201">
        <f>'UK-Imp (O)'!ED43*(1+Toeslagen!$Q$34)</f>
        <v>850</v>
      </c>
      <c r="EE43" s="201">
        <f>'UK-Imp (O)'!EE43*(1+Toeslagen!$Q$34)</f>
        <v>900</v>
      </c>
      <c r="EF43" s="201"/>
    </row>
    <row r="44" spans="1:136" ht="14.65" thickBot="1">
      <c r="A44" s="22" t="s">
        <v>700</v>
      </c>
      <c r="B44" s="1">
        <v>39</v>
      </c>
      <c r="C44" s="1"/>
      <c r="D44" s="1">
        <v>5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201"/>
      <c r="Q44" s="201">
        <f>'UK-Imp (O)'!Q44*(1+Toeslagen!$Q$34)</f>
        <v>800</v>
      </c>
      <c r="R44" s="201">
        <f>'UK-Imp (O)'!R44*(1+Toeslagen!$Q$34)</f>
        <v>850</v>
      </c>
      <c r="S44" s="201">
        <f>'UK-Imp (O)'!S44*(1+Toeslagen!$Q$34)</f>
        <v>850</v>
      </c>
      <c r="T44" s="201">
        <f>'UK-Imp (O)'!T44*(1+Toeslagen!$Q$34)</f>
        <v>900</v>
      </c>
      <c r="U44" s="201">
        <f>'UK-Imp (O)'!U44*(1+Toeslagen!$Q$34)</f>
        <v>900</v>
      </c>
      <c r="V44" s="201">
        <f>'UK-Imp (O)'!V44*(1+Toeslagen!$Q$34)</f>
        <v>900</v>
      </c>
      <c r="W44" s="201">
        <f>'UK-Imp (O)'!W44*(1+Toeslagen!$Q$34)</f>
        <v>900</v>
      </c>
      <c r="X44" s="201">
        <f>'UK-Imp (O)'!X44*(1+Toeslagen!$Q$34)</f>
        <v>800</v>
      </c>
      <c r="Y44" s="201">
        <f>'UK-Imp (O)'!Y44*(1+Toeslagen!$Q$34)</f>
        <v>800</v>
      </c>
      <c r="Z44" s="201">
        <f>'UK-Imp (O)'!Z44*(1+Toeslagen!$Q$34)</f>
        <v>850</v>
      </c>
      <c r="AA44" s="201"/>
      <c r="AB44" s="201">
        <f>'UK-Imp (O)'!AB44*(1+Toeslagen!$Q$34)</f>
        <v>950</v>
      </c>
      <c r="AC44" s="201">
        <f>'UK-Imp (O)'!AC44*(1+Toeslagen!$Q$34)</f>
        <v>800</v>
      </c>
      <c r="AD44" s="201">
        <f>'UK-Imp (O)'!AD44*(1+Toeslagen!$Q$34)</f>
        <v>950</v>
      </c>
      <c r="AE44" s="201">
        <f>'UK-Imp (O)'!AE44*(1+Toeslagen!$Q$34)</f>
        <v>900</v>
      </c>
      <c r="AF44" s="201">
        <f>'UK-Imp (O)'!AF44*(1+Toeslagen!$Q$34)</f>
        <v>800</v>
      </c>
      <c r="AG44" s="201">
        <f>'UK-Imp (O)'!AG44*(1+Toeslagen!$Q$34)</f>
        <v>800</v>
      </c>
      <c r="AH44" s="201">
        <f>'UK-Imp (O)'!AH44*(1+Toeslagen!$Q$34)</f>
        <v>800</v>
      </c>
      <c r="AI44" s="201">
        <f>'UK-Imp (O)'!AI44*(1+Toeslagen!$Q$34)</f>
        <v>800</v>
      </c>
      <c r="AJ44" s="201">
        <f>'UK-Imp (O)'!AJ44*(1+Toeslagen!$Q$34)</f>
        <v>850</v>
      </c>
      <c r="AK44" s="201">
        <f>'UK-Imp (O)'!AK44*(1+Toeslagen!$Q$34)</f>
        <v>900</v>
      </c>
      <c r="AL44" s="201">
        <f>'UK-Imp (O)'!AL44*(1+Toeslagen!$Q$34)</f>
        <v>800</v>
      </c>
      <c r="AM44" s="201"/>
      <c r="AN44" s="201">
        <f>'UK-Imp (O)'!AN44*(1+Toeslagen!$Q$34)</f>
        <v>850</v>
      </c>
      <c r="AO44" s="201"/>
      <c r="AP44" s="201">
        <f>'UK-Imp (O)'!AP44*(1+Toeslagen!$Q$34)</f>
        <v>950</v>
      </c>
      <c r="AQ44" s="201">
        <f>'UK-Imp (O)'!AQ44*(1+Toeslagen!$Q$34)</f>
        <v>950</v>
      </c>
      <c r="AR44" s="201">
        <f>'UK-Imp (O)'!AR44*(1+Toeslagen!$Q$34)</f>
        <v>850</v>
      </c>
      <c r="AS44" s="201">
        <f>'UK-Imp (O)'!AS44*(1+Toeslagen!$Q$34)</f>
        <v>900</v>
      </c>
      <c r="AT44" s="201">
        <f>'UK-Imp (O)'!AT44*(1+Toeslagen!$Q$34)</f>
        <v>850</v>
      </c>
      <c r="AU44" s="201">
        <f>'UK-Imp (O)'!AU44*(1+Toeslagen!$Q$34)</f>
        <v>800</v>
      </c>
      <c r="AV44" s="201">
        <f>'UK-Imp (O)'!AV44*(1+Toeslagen!$Q$34)</f>
        <v>800</v>
      </c>
      <c r="AW44" s="201"/>
      <c r="AX44" s="201">
        <f>'UK-Imp (O)'!AX44*(1+Toeslagen!$Q$34)</f>
        <v>800</v>
      </c>
      <c r="AY44" s="201">
        <f>'UK-Imp (O)'!AY44*(1+Toeslagen!$Q$34)</f>
        <v>950</v>
      </c>
      <c r="AZ44" s="201"/>
      <c r="BA44" s="201">
        <f>'UK-Imp (O)'!BA44*(1+Toeslagen!$Q$34)</f>
        <v>900</v>
      </c>
      <c r="BB44" s="201"/>
      <c r="BC44" s="201">
        <f>'UK-Imp (O)'!BC44*(1+Toeslagen!$Q$34)</f>
        <v>850</v>
      </c>
      <c r="BD44" s="201">
        <f>'UK-Imp (O)'!BD44*(1+Toeslagen!$Q$34)</f>
        <v>800</v>
      </c>
      <c r="BE44" s="201">
        <f>'UK-Imp (O)'!BE44*(1+Toeslagen!$Q$34)</f>
        <v>800</v>
      </c>
      <c r="BF44" s="201">
        <f>'UK-Imp (O)'!BF44*(1+Toeslagen!$Q$34)</f>
        <v>900</v>
      </c>
      <c r="BG44" s="201">
        <f>'UK-Imp (O)'!BG44*(1+Toeslagen!$Q$34)</f>
        <v>900</v>
      </c>
      <c r="BH44" s="201">
        <f>'UK-Imp (O)'!BH44*(1+Toeslagen!$Q$34)</f>
        <v>800</v>
      </c>
      <c r="BI44" s="201">
        <f>'UK-Imp (O)'!BI44*(1+Toeslagen!$Q$34)</f>
        <v>900</v>
      </c>
      <c r="BJ44" s="201"/>
      <c r="BK44" s="201">
        <f>'UK-Imp (O)'!BK44*(1+Toeslagen!$Q$34)</f>
        <v>900</v>
      </c>
      <c r="BL44" s="201">
        <f>'UK-Imp (O)'!BL44*(1+Toeslagen!$Q$34)</f>
        <v>900</v>
      </c>
      <c r="BM44" s="201">
        <f>'UK-Imp (O)'!BM44*(1+Toeslagen!$Q$34)</f>
        <v>800</v>
      </c>
      <c r="BN44" s="201">
        <f>'UK-Imp (O)'!BN44*(1+Toeslagen!$Q$34)</f>
        <v>800</v>
      </c>
      <c r="BO44" s="201"/>
      <c r="BP44" s="201"/>
      <c r="BQ44" s="201">
        <f>'UK-Imp (O)'!BQ44*(1+Toeslagen!$Q$34)</f>
        <v>800</v>
      </c>
      <c r="BR44" s="201"/>
      <c r="BS44" s="201"/>
      <c r="BT44" s="201">
        <f>'UK-Imp (O)'!BT44*(1+Toeslagen!$Q$34)</f>
        <v>900</v>
      </c>
      <c r="BU44" s="201">
        <f>'UK-Imp (O)'!BU44*(1+Toeslagen!$Q$34)</f>
        <v>950</v>
      </c>
      <c r="BV44" s="201"/>
      <c r="BW44" s="201">
        <f>'UK-Imp (O)'!BW44*(1+Toeslagen!$Q$34)</f>
        <v>850</v>
      </c>
      <c r="BX44" s="201"/>
      <c r="BY44" s="201">
        <f>'UK-Imp (O)'!BY44*(1+Toeslagen!$Q$34)</f>
        <v>850</v>
      </c>
      <c r="BZ44" s="201">
        <f>'UK-Imp (O)'!BZ44*(1+Toeslagen!$Q$34)</f>
        <v>900</v>
      </c>
      <c r="CA44" s="201">
        <f>'UK-Imp (O)'!CA44*(1+Toeslagen!$Q$34)</f>
        <v>800</v>
      </c>
      <c r="CB44" s="201">
        <f>'UK-Imp (O)'!CB44*(1+Toeslagen!$Q$34)</f>
        <v>900</v>
      </c>
      <c r="CC44" s="201">
        <f>'UK-Imp (O)'!CC44*(1+Toeslagen!$Q$34)</f>
        <v>800</v>
      </c>
      <c r="CD44" s="201">
        <f>'UK-Imp (O)'!CD44*(1+Toeslagen!$Q$34)</f>
        <v>800</v>
      </c>
      <c r="CE44" s="201"/>
      <c r="CF44" s="201">
        <f>'UK-Imp (O)'!CF44*(1+Toeslagen!$Q$34)</f>
        <v>800</v>
      </c>
      <c r="CG44" s="201">
        <f>'UK-Imp (O)'!CG44*(1+Toeslagen!$Q$34)</f>
        <v>950</v>
      </c>
      <c r="CH44" s="201">
        <f>'UK-Imp (O)'!CH44*(1+Toeslagen!$Q$34)</f>
        <v>850</v>
      </c>
      <c r="CI44" s="201">
        <f>'UK-Imp (O)'!CI44*(1+Toeslagen!$Q$34)</f>
        <v>800</v>
      </c>
      <c r="CJ44" s="201">
        <f>'UK-Imp (O)'!CJ44*(1+Toeslagen!$Q$34)</f>
        <v>950</v>
      </c>
      <c r="CK44" s="201">
        <f>'UK-Imp (O)'!CK44*(1+Toeslagen!$Q$34)</f>
        <v>800</v>
      </c>
      <c r="CL44" s="201">
        <f>'UK-Imp (O)'!CL44*(1+Toeslagen!$Q$34)</f>
        <v>800</v>
      </c>
      <c r="CM44" s="201">
        <f>'UK-Imp (O)'!CM44*(1+Toeslagen!$Q$34)</f>
        <v>900</v>
      </c>
      <c r="CN44" s="201">
        <f>'UK-Imp (O)'!CN44*(1+Toeslagen!$Q$34)</f>
        <v>800</v>
      </c>
      <c r="CO44" s="201"/>
      <c r="CP44" s="201">
        <f>'UK-Imp (O)'!CP44*(1+Toeslagen!$Q$34)</f>
        <v>800</v>
      </c>
      <c r="CQ44" s="201"/>
      <c r="CR44" s="201"/>
      <c r="CS44" s="201">
        <f>'UK-Imp (O)'!CS44*(1+Toeslagen!$Q$34)</f>
        <v>850</v>
      </c>
      <c r="CT44" s="201">
        <f>'UK-Imp (O)'!CT44*(1+Toeslagen!$Q$34)</f>
        <v>900</v>
      </c>
      <c r="CU44" s="201">
        <f>'UK-Imp (O)'!CU44*(1+Toeslagen!$Q$34)</f>
        <v>800</v>
      </c>
      <c r="CV44" s="201">
        <f>'UK-Imp (O)'!CV44*(1+Toeslagen!$Q$34)</f>
        <v>800</v>
      </c>
      <c r="CW44" s="201">
        <f>'UK-Imp (O)'!CW44*(1+Toeslagen!$Q$34)</f>
        <v>800</v>
      </c>
      <c r="CX44" s="201">
        <f>'UK-Imp (O)'!CX44*(1+Toeslagen!$Q$34)</f>
        <v>850</v>
      </c>
      <c r="CY44" s="201"/>
      <c r="CZ44" s="201">
        <f>'UK-Imp (O)'!CZ44*(1+Toeslagen!$Q$34)</f>
        <v>800</v>
      </c>
      <c r="DA44" s="201">
        <f>'UK-Imp (O)'!DA44*(1+Toeslagen!$Q$34)</f>
        <v>800</v>
      </c>
      <c r="DB44" s="201">
        <f>'UK-Imp (O)'!DB44*(1+Toeslagen!$Q$34)</f>
        <v>900</v>
      </c>
      <c r="DC44" s="201">
        <f>'UK-Imp (O)'!DC44*(1+Toeslagen!$Q$34)</f>
        <v>800</v>
      </c>
      <c r="DD44" s="201">
        <f>'UK-Imp (O)'!DD44*(1+Toeslagen!$Q$34)</f>
        <v>800</v>
      </c>
      <c r="DE44" s="201">
        <f>'UK-Imp (O)'!DE44*(1+Toeslagen!$Q$34)</f>
        <v>850</v>
      </c>
      <c r="DF44" s="201">
        <f>'UK-Imp (O)'!DF44*(1+Toeslagen!$Q$34)</f>
        <v>850</v>
      </c>
      <c r="DG44" s="201">
        <f>'UK-Imp (O)'!DG44*(1+Toeslagen!$Q$34)</f>
        <v>850</v>
      </c>
      <c r="DH44" s="201">
        <f>'UK-Imp (O)'!DH44*(1+Toeslagen!$Q$34)</f>
        <v>950</v>
      </c>
      <c r="DI44" s="201">
        <f>'UK-Imp (O)'!DI44*(1+Toeslagen!$Q$34)</f>
        <v>800</v>
      </c>
      <c r="DJ44" s="201">
        <f>'UK-Imp (O)'!DJ44*(1+Toeslagen!$Q$34)</f>
        <v>850</v>
      </c>
      <c r="DK44" s="201">
        <f>'UK-Imp (O)'!DK44*(1+Toeslagen!$Q$34)</f>
        <v>800</v>
      </c>
      <c r="DL44" s="201"/>
      <c r="DM44" s="201">
        <f>'UK-Imp (O)'!DM44*(1+Toeslagen!$Q$34)</f>
        <v>950</v>
      </c>
      <c r="DN44" s="201"/>
      <c r="DO44" s="201">
        <f>'UK-Imp (O)'!DO44*(1+Toeslagen!$Q$34)</f>
        <v>850</v>
      </c>
      <c r="DP44" s="201">
        <f>'UK-Imp (O)'!DP44*(1+Toeslagen!$Q$34)</f>
        <v>800</v>
      </c>
      <c r="DQ44" s="201">
        <f>'UK-Imp (O)'!DQ44*(1+Toeslagen!$Q$34)</f>
        <v>950</v>
      </c>
      <c r="DR44" s="201"/>
      <c r="DS44" s="201">
        <f>'UK-Imp (O)'!DS44*(1+Toeslagen!$Q$34)</f>
        <v>950</v>
      </c>
      <c r="DT44" s="201">
        <f>'UK-Imp (O)'!DT44*(1+Toeslagen!$Q$34)</f>
        <v>800</v>
      </c>
      <c r="DU44" s="201">
        <f>'UK-Imp (O)'!DU44*(1+Toeslagen!$Q$34)</f>
        <v>800</v>
      </c>
      <c r="DV44" s="201">
        <f>'UK-Imp (O)'!DV44*(1+Toeslagen!$Q$34)</f>
        <v>800</v>
      </c>
      <c r="DW44" s="201">
        <f>'UK-Imp (O)'!DW44*(1+Toeslagen!$Q$34)</f>
        <v>900</v>
      </c>
      <c r="DX44" s="201">
        <f>'UK-Imp (O)'!DX44*(1+Toeslagen!$Q$34)</f>
        <v>800</v>
      </c>
      <c r="DY44" s="201">
        <f>'UK-Imp (O)'!DY44*(1+Toeslagen!$Q$34)</f>
        <v>800</v>
      </c>
      <c r="DZ44" s="201">
        <f>'UK-Imp (O)'!DZ44*(1+Toeslagen!$Q$34)</f>
        <v>900</v>
      </c>
      <c r="EA44" s="201">
        <f>'UK-Imp (O)'!EA44*(1+Toeslagen!$Q$34)</f>
        <v>900</v>
      </c>
      <c r="EB44" s="201">
        <f>'UK-Imp (O)'!EB44*(1+Toeslagen!$Q$34)</f>
        <v>850</v>
      </c>
      <c r="EC44" s="201">
        <f>'UK-Imp (O)'!EC44*(1+Toeslagen!$Q$34)</f>
        <v>850</v>
      </c>
      <c r="ED44" s="201">
        <f>'UK-Imp (O)'!ED44*(1+Toeslagen!$Q$34)</f>
        <v>850</v>
      </c>
      <c r="EE44" s="201">
        <f>'UK-Imp (O)'!EE44*(1+Toeslagen!$Q$34)</f>
        <v>900</v>
      </c>
      <c r="EF44" s="201"/>
    </row>
    <row r="45" spans="1:136" ht="14.65" thickBot="1">
      <c r="A45" s="22" t="s">
        <v>701</v>
      </c>
      <c r="B45" s="1">
        <v>40</v>
      </c>
      <c r="C45" s="1"/>
      <c r="D45" s="1">
        <v>5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201"/>
      <c r="Q45" s="201">
        <f>'UK-Imp (O)'!Q45*(1+Toeslagen!$Q$34)</f>
        <v>800</v>
      </c>
      <c r="R45" s="201">
        <f>'UK-Imp (O)'!R45*(1+Toeslagen!$Q$34)</f>
        <v>850</v>
      </c>
      <c r="S45" s="201">
        <f>'UK-Imp (O)'!S45*(1+Toeslagen!$Q$34)</f>
        <v>850</v>
      </c>
      <c r="T45" s="201">
        <f>'UK-Imp (O)'!T45*(1+Toeslagen!$Q$34)</f>
        <v>900</v>
      </c>
      <c r="U45" s="201">
        <f>'UK-Imp (O)'!U45*(1+Toeslagen!$Q$34)</f>
        <v>900</v>
      </c>
      <c r="V45" s="201">
        <f>'UK-Imp (O)'!V45*(1+Toeslagen!$Q$34)</f>
        <v>900</v>
      </c>
      <c r="W45" s="201">
        <f>'UK-Imp (O)'!W45*(1+Toeslagen!$Q$34)</f>
        <v>900</v>
      </c>
      <c r="X45" s="201">
        <f>'UK-Imp (O)'!X45*(1+Toeslagen!$Q$34)</f>
        <v>800</v>
      </c>
      <c r="Y45" s="201">
        <f>'UK-Imp (O)'!Y45*(1+Toeslagen!$Q$34)</f>
        <v>800</v>
      </c>
      <c r="Z45" s="201">
        <f>'UK-Imp (O)'!Z45*(1+Toeslagen!$Q$34)</f>
        <v>850</v>
      </c>
      <c r="AA45" s="201"/>
      <c r="AB45" s="201">
        <f>'UK-Imp (O)'!AB45*(1+Toeslagen!$Q$34)</f>
        <v>950</v>
      </c>
      <c r="AC45" s="201">
        <f>'UK-Imp (O)'!AC45*(1+Toeslagen!$Q$34)</f>
        <v>800</v>
      </c>
      <c r="AD45" s="201">
        <f>'UK-Imp (O)'!AD45*(1+Toeslagen!$Q$34)</f>
        <v>950</v>
      </c>
      <c r="AE45" s="201">
        <f>'UK-Imp (O)'!AE45*(1+Toeslagen!$Q$34)</f>
        <v>900</v>
      </c>
      <c r="AF45" s="201">
        <f>'UK-Imp (O)'!AF45*(1+Toeslagen!$Q$34)</f>
        <v>800</v>
      </c>
      <c r="AG45" s="201">
        <f>'UK-Imp (O)'!AG45*(1+Toeslagen!$Q$34)</f>
        <v>800</v>
      </c>
      <c r="AH45" s="201">
        <f>'UK-Imp (O)'!AH45*(1+Toeslagen!$Q$34)</f>
        <v>800</v>
      </c>
      <c r="AI45" s="201">
        <f>'UK-Imp (O)'!AI45*(1+Toeslagen!$Q$34)</f>
        <v>800</v>
      </c>
      <c r="AJ45" s="201">
        <f>'UK-Imp (O)'!AJ45*(1+Toeslagen!$Q$34)</f>
        <v>850</v>
      </c>
      <c r="AK45" s="201">
        <f>'UK-Imp (O)'!AK45*(1+Toeslagen!$Q$34)</f>
        <v>900</v>
      </c>
      <c r="AL45" s="201">
        <f>'UK-Imp (O)'!AL45*(1+Toeslagen!$Q$34)</f>
        <v>800</v>
      </c>
      <c r="AM45" s="201"/>
      <c r="AN45" s="201">
        <f>'UK-Imp (O)'!AN45*(1+Toeslagen!$Q$34)</f>
        <v>850</v>
      </c>
      <c r="AO45" s="201"/>
      <c r="AP45" s="201">
        <f>'UK-Imp (O)'!AP45*(1+Toeslagen!$Q$34)</f>
        <v>950</v>
      </c>
      <c r="AQ45" s="201">
        <f>'UK-Imp (O)'!AQ45*(1+Toeslagen!$Q$34)</f>
        <v>950</v>
      </c>
      <c r="AR45" s="201">
        <f>'UK-Imp (O)'!AR45*(1+Toeslagen!$Q$34)</f>
        <v>850</v>
      </c>
      <c r="AS45" s="201">
        <f>'UK-Imp (O)'!AS45*(1+Toeslagen!$Q$34)</f>
        <v>900</v>
      </c>
      <c r="AT45" s="201">
        <f>'UK-Imp (O)'!AT45*(1+Toeslagen!$Q$34)</f>
        <v>850</v>
      </c>
      <c r="AU45" s="201">
        <f>'UK-Imp (O)'!AU45*(1+Toeslagen!$Q$34)</f>
        <v>800</v>
      </c>
      <c r="AV45" s="201">
        <f>'UK-Imp (O)'!AV45*(1+Toeslagen!$Q$34)</f>
        <v>800</v>
      </c>
      <c r="AW45" s="201"/>
      <c r="AX45" s="201">
        <f>'UK-Imp (O)'!AX45*(1+Toeslagen!$Q$34)</f>
        <v>800</v>
      </c>
      <c r="AY45" s="201">
        <f>'UK-Imp (O)'!AY45*(1+Toeslagen!$Q$34)</f>
        <v>950</v>
      </c>
      <c r="AZ45" s="201"/>
      <c r="BA45" s="201">
        <f>'UK-Imp (O)'!BA45*(1+Toeslagen!$Q$34)</f>
        <v>900</v>
      </c>
      <c r="BB45" s="201"/>
      <c r="BC45" s="201">
        <f>'UK-Imp (O)'!BC45*(1+Toeslagen!$Q$34)</f>
        <v>850</v>
      </c>
      <c r="BD45" s="201">
        <f>'UK-Imp (O)'!BD45*(1+Toeslagen!$Q$34)</f>
        <v>800</v>
      </c>
      <c r="BE45" s="201">
        <f>'UK-Imp (O)'!BE45*(1+Toeslagen!$Q$34)</f>
        <v>800</v>
      </c>
      <c r="BF45" s="201">
        <f>'UK-Imp (O)'!BF45*(1+Toeslagen!$Q$34)</f>
        <v>900</v>
      </c>
      <c r="BG45" s="201">
        <f>'UK-Imp (O)'!BG45*(1+Toeslagen!$Q$34)</f>
        <v>900</v>
      </c>
      <c r="BH45" s="201">
        <f>'UK-Imp (O)'!BH45*(1+Toeslagen!$Q$34)</f>
        <v>800</v>
      </c>
      <c r="BI45" s="201">
        <f>'UK-Imp (O)'!BI45*(1+Toeslagen!$Q$34)</f>
        <v>900</v>
      </c>
      <c r="BJ45" s="201"/>
      <c r="BK45" s="201">
        <f>'UK-Imp (O)'!BK45*(1+Toeslagen!$Q$34)</f>
        <v>900</v>
      </c>
      <c r="BL45" s="201">
        <f>'UK-Imp (O)'!BL45*(1+Toeslagen!$Q$34)</f>
        <v>900</v>
      </c>
      <c r="BM45" s="201">
        <f>'UK-Imp (O)'!BM45*(1+Toeslagen!$Q$34)</f>
        <v>800</v>
      </c>
      <c r="BN45" s="201">
        <f>'UK-Imp (O)'!BN45*(1+Toeslagen!$Q$34)</f>
        <v>800</v>
      </c>
      <c r="BO45" s="201"/>
      <c r="BP45" s="201"/>
      <c r="BQ45" s="201">
        <f>'UK-Imp (O)'!BQ45*(1+Toeslagen!$Q$34)</f>
        <v>800</v>
      </c>
      <c r="BR45" s="201"/>
      <c r="BS45" s="201"/>
      <c r="BT45" s="201">
        <f>'UK-Imp (O)'!BT45*(1+Toeslagen!$Q$34)</f>
        <v>900</v>
      </c>
      <c r="BU45" s="201">
        <f>'UK-Imp (O)'!BU45*(1+Toeslagen!$Q$34)</f>
        <v>950</v>
      </c>
      <c r="BV45" s="201"/>
      <c r="BW45" s="201">
        <f>'UK-Imp (O)'!BW45*(1+Toeslagen!$Q$34)</f>
        <v>850</v>
      </c>
      <c r="BX45" s="201"/>
      <c r="BY45" s="201">
        <f>'UK-Imp (O)'!BY45*(1+Toeslagen!$Q$34)</f>
        <v>850</v>
      </c>
      <c r="BZ45" s="201">
        <f>'UK-Imp (O)'!BZ45*(1+Toeslagen!$Q$34)</f>
        <v>900</v>
      </c>
      <c r="CA45" s="201">
        <f>'UK-Imp (O)'!CA45*(1+Toeslagen!$Q$34)</f>
        <v>800</v>
      </c>
      <c r="CB45" s="201">
        <f>'UK-Imp (O)'!CB45*(1+Toeslagen!$Q$34)</f>
        <v>900</v>
      </c>
      <c r="CC45" s="201">
        <f>'UK-Imp (O)'!CC45*(1+Toeslagen!$Q$34)</f>
        <v>800</v>
      </c>
      <c r="CD45" s="201">
        <f>'UK-Imp (O)'!CD45*(1+Toeslagen!$Q$34)</f>
        <v>800</v>
      </c>
      <c r="CE45" s="201"/>
      <c r="CF45" s="201">
        <f>'UK-Imp (O)'!CF45*(1+Toeslagen!$Q$34)</f>
        <v>800</v>
      </c>
      <c r="CG45" s="201">
        <f>'UK-Imp (O)'!CG45*(1+Toeslagen!$Q$34)</f>
        <v>950</v>
      </c>
      <c r="CH45" s="201">
        <f>'UK-Imp (O)'!CH45*(1+Toeslagen!$Q$34)</f>
        <v>850</v>
      </c>
      <c r="CI45" s="201">
        <f>'UK-Imp (O)'!CI45*(1+Toeslagen!$Q$34)</f>
        <v>800</v>
      </c>
      <c r="CJ45" s="201">
        <f>'UK-Imp (O)'!CJ45*(1+Toeslagen!$Q$34)</f>
        <v>950</v>
      </c>
      <c r="CK45" s="201">
        <f>'UK-Imp (O)'!CK45*(1+Toeslagen!$Q$34)</f>
        <v>800</v>
      </c>
      <c r="CL45" s="201">
        <f>'UK-Imp (O)'!CL45*(1+Toeslagen!$Q$34)</f>
        <v>800</v>
      </c>
      <c r="CM45" s="201">
        <f>'UK-Imp (O)'!CM45*(1+Toeslagen!$Q$34)</f>
        <v>900</v>
      </c>
      <c r="CN45" s="201">
        <f>'UK-Imp (O)'!CN45*(1+Toeslagen!$Q$34)</f>
        <v>800</v>
      </c>
      <c r="CO45" s="201"/>
      <c r="CP45" s="201">
        <f>'UK-Imp (O)'!CP45*(1+Toeslagen!$Q$34)</f>
        <v>800</v>
      </c>
      <c r="CQ45" s="201"/>
      <c r="CR45" s="201"/>
      <c r="CS45" s="201">
        <f>'UK-Imp (O)'!CS45*(1+Toeslagen!$Q$34)</f>
        <v>850</v>
      </c>
      <c r="CT45" s="201">
        <f>'UK-Imp (O)'!CT45*(1+Toeslagen!$Q$34)</f>
        <v>900</v>
      </c>
      <c r="CU45" s="201">
        <f>'UK-Imp (O)'!CU45*(1+Toeslagen!$Q$34)</f>
        <v>800</v>
      </c>
      <c r="CV45" s="201">
        <f>'UK-Imp (O)'!CV45*(1+Toeslagen!$Q$34)</f>
        <v>800</v>
      </c>
      <c r="CW45" s="201">
        <f>'UK-Imp (O)'!CW45*(1+Toeslagen!$Q$34)</f>
        <v>800</v>
      </c>
      <c r="CX45" s="201">
        <f>'UK-Imp (O)'!CX45*(1+Toeslagen!$Q$34)</f>
        <v>850</v>
      </c>
      <c r="CY45" s="201"/>
      <c r="CZ45" s="201">
        <f>'UK-Imp (O)'!CZ45*(1+Toeslagen!$Q$34)</f>
        <v>800</v>
      </c>
      <c r="DA45" s="201">
        <f>'UK-Imp (O)'!DA45*(1+Toeslagen!$Q$34)</f>
        <v>800</v>
      </c>
      <c r="DB45" s="201">
        <f>'UK-Imp (O)'!DB45*(1+Toeslagen!$Q$34)</f>
        <v>900</v>
      </c>
      <c r="DC45" s="201">
        <f>'UK-Imp (O)'!DC45*(1+Toeslagen!$Q$34)</f>
        <v>800</v>
      </c>
      <c r="DD45" s="201">
        <f>'UK-Imp (O)'!DD45*(1+Toeslagen!$Q$34)</f>
        <v>800</v>
      </c>
      <c r="DE45" s="201">
        <f>'UK-Imp (O)'!DE45*(1+Toeslagen!$Q$34)</f>
        <v>850</v>
      </c>
      <c r="DF45" s="201">
        <f>'UK-Imp (O)'!DF45*(1+Toeslagen!$Q$34)</f>
        <v>850</v>
      </c>
      <c r="DG45" s="201">
        <f>'UK-Imp (O)'!DG45*(1+Toeslagen!$Q$34)</f>
        <v>850</v>
      </c>
      <c r="DH45" s="201">
        <f>'UK-Imp (O)'!DH45*(1+Toeslagen!$Q$34)</f>
        <v>950</v>
      </c>
      <c r="DI45" s="201">
        <f>'UK-Imp (O)'!DI45*(1+Toeslagen!$Q$34)</f>
        <v>800</v>
      </c>
      <c r="DJ45" s="201">
        <f>'UK-Imp (O)'!DJ45*(1+Toeslagen!$Q$34)</f>
        <v>850</v>
      </c>
      <c r="DK45" s="201">
        <f>'UK-Imp (O)'!DK45*(1+Toeslagen!$Q$34)</f>
        <v>800</v>
      </c>
      <c r="DL45" s="201"/>
      <c r="DM45" s="201">
        <f>'UK-Imp (O)'!DM45*(1+Toeslagen!$Q$34)</f>
        <v>950</v>
      </c>
      <c r="DN45" s="201"/>
      <c r="DO45" s="201">
        <f>'UK-Imp (O)'!DO45*(1+Toeslagen!$Q$34)</f>
        <v>850</v>
      </c>
      <c r="DP45" s="201">
        <f>'UK-Imp (O)'!DP45*(1+Toeslagen!$Q$34)</f>
        <v>800</v>
      </c>
      <c r="DQ45" s="201">
        <f>'UK-Imp (O)'!DQ45*(1+Toeslagen!$Q$34)</f>
        <v>950</v>
      </c>
      <c r="DR45" s="201"/>
      <c r="DS45" s="201">
        <f>'UK-Imp (O)'!DS45*(1+Toeslagen!$Q$34)</f>
        <v>950</v>
      </c>
      <c r="DT45" s="201">
        <f>'UK-Imp (O)'!DT45*(1+Toeslagen!$Q$34)</f>
        <v>800</v>
      </c>
      <c r="DU45" s="201">
        <f>'UK-Imp (O)'!DU45*(1+Toeslagen!$Q$34)</f>
        <v>800</v>
      </c>
      <c r="DV45" s="201">
        <f>'UK-Imp (O)'!DV45*(1+Toeslagen!$Q$34)</f>
        <v>800</v>
      </c>
      <c r="DW45" s="201">
        <f>'UK-Imp (O)'!DW45*(1+Toeslagen!$Q$34)</f>
        <v>900</v>
      </c>
      <c r="DX45" s="201">
        <f>'UK-Imp (O)'!DX45*(1+Toeslagen!$Q$34)</f>
        <v>800</v>
      </c>
      <c r="DY45" s="201">
        <f>'UK-Imp (O)'!DY45*(1+Toeslagen!$Q$34)</f>
        <v>800</v>
      </c>
      <c r="DZ45" s="201">
        <f>'UK-Imp (O)'!DZ45*(1+Toeslagen!$Q$34)</f>
        <v>900</v>
      </c>
      <c r="EA45" s="201">
        <f>'UK-Imp (O)'!EA45*(1+Toeslagen!$Q$34)</f>
        <v>900</v>
      </c>
      <c r="EB45" s="201">
        <f>'UK-Imp (O)'!EB45*(1+Toeslagen!$Q$34)</f>
        <v>850</v>
      </c>
      <c r="EC45" s="201">
        <f>'UK-Imp (O)'!EC45*(1+Toeslagen!$Q$34)</f>
        <v>850</v>
      </c>
      <c r="ED45" s="201">
        <f>'UK-Imp (O)'!ED45*(1+Toeslagen!$Q$34)</f>
        <v>850</v>
      </c>
      <c r="EE45" s="201">
        <f>'UK-Imp (O)'!EE45*(1+Toeslagen!$Q$34)</f>
        <v>900</v>
      </c>
      <c r="EF45" s="201"/>
    </row>
    <row r="46" spans="1:136" ht="14.65" thickBot="1">
      <c r="A46" s="22" t="s">
        <v>702</v>
      </c>
      <c r="B46" s="1">
        <v>41</v>
      </c>
      <c r="C46" s="1"/>
      <c r="D46" s="1">
        <v>5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201"/>
      <c r="Q46" s="201">
        <f>'UK-Imp (O)'!Q46*(1+Toeslagen!$Q$34)</f>
        <v>800</v>
      </c>
      <c r="R46" s="201">
        <f>'UK-Imp (O)'!R46*(1+Toeslagen!$Q$34)</f>
        <v>850</v>
      </c>
      <c r="S46" s="201">
        <f>'UK-Imp (O)'!S46*(1+Toeslagen!$Q$34)</f>
        <v>850</v>
      </c>
      <c r="T46" s="201">
        <f>'UK-Imp (O)'!T46*(1+Toeslagen!$Q$34)</f>
        <v>900</v>
      </c>
      <c r="U46" s="201">
        <f>'UK-Imp (O)'!U46*(1+Toeslagen!$Q$34)</f>
        <v>900</v>
      </c>
      <c r="V46" s="201">
        <f>'UK-Imp (O)'!V46*(1+Toeslagen!$Q$34)</f>
        <v>900</v>
      </c>
      <c r="W46" s="201">
        <f>'UK-Imp (O)'!W46*(1+Toeslagen!$Q$34)</f>
        <v>900</v>
      </c>
      <c r="X46" s="201">
        <f>'UK-Imp (O)'!X46*(1+Toeslagen!$Q$34)</f>
        <v>800</v>
      </c>
      <c r="Y46" s="201">
        <f>'UK-Imp (O)'!Y46*(1+Toeslagen!$Q$34)</f>
        <v>800</v>
      </c>
      <c r="Z46" s="201">
        <f>'UK-Imp (O)'!Z46*(1+Toeslagen!$Q$34)</f>
        <v>850</v>
      </c>
      <c r="AA46" s="201"/>
      <c r="AB46" s="201">
        <f>'UK-Imp (O)'!AB46*(1+Toeslagen!$Q$34)</f>
        <v>950</v>
      </c>
      <c r="AC46" s="201">
        <f>'UK-Imp (O)'!AC46*(1+Toeslagen!$Q$34)</f>
        <v>800</v>
      </c>
      <c r="AD46" s="201">
        <f>'UK-Imp (O)'!AD46*(1+Toeslagen!$Q$34)</f>
        <v>950</v>
      </c>
      <c r="AE46" s="201">
        <f>'UK-Imp (O)'!AE46*(1+Toeslagen!$Q$34)</f>
        <v>900</v>
      </c>
      <c r="AF46" s="201">
        <f>'UK-Imp (O)'!AF46*(1+Toeslagen!$Q$34)</f>
        <v>800</v>
      </c>
      <c r="AG46" s="201">
        <f>'UK-Imp (O)'!AG46*(1+Toeslagen!$Q$34)</f>
        <v>800</v>
      </c>
      <c r="AH46" s="201">
        <f>'UK-Imp (O)'!AH46*(1+Toeslagen!$Q$34)</f>
        <v>800</v>
      </c>
      <c r="AI46" s="201">
        <f>'UK-Imp (O)'!AI46*(1+Toeslagen!$Q$34)</f>
        <v>800</v>
      </c>
      <c r="AJ46" s="201">
        <f>'UK-Imp (O)'!AJ46*(1+Toeslagen!$Q$34)</f>
        <v>850</v>
      </c>
      <c r="AK46" s="201">
        <f>'UK-Imp (O)'!AK46*(1+Toeslagen!$Q$34)</f>
        <v>900</v>
      </c>
      <c r="AL46" s="201">
        <f>'UK-Imp (O)'!AL46*(1+Toeslagen!$Q$34)</f>
        <v>800</v>
      </c>
      <c r="AM46" s="201"/>
      <c r="AN46" s="201">
        <f>'UK-Imp (O)'!AN46*(1+Toeslagen!$Q$34)</f>
        <v>850</v>
      </c>
      <c r="AO46" s="201"/>
      <c r="AP46" s="201">
        <f>'UK-Imp (O)'!AP46*(1+Toeslagen!$Q$34)</f>
        <v>950</v>
      </c>
      <c r="AQ46" s="201">
        <f>'UK-Imp (O)'!AQ46*(1+Toeslagen!$Q$34)</f>
        <v>950</v>
      </c>
      <c r="AR46" s="201">
        <f>'UK-Imp (O)'!AR46*(1+Toeslagen!$Q$34)</f>
        <v>850</v>
      </c>
      <c r="AS46" s="201">
        <f>'UK-Imp (O)'!AS46*(1+Toeslagen!$Q$34)</f>
        <v>900</v>
      </c>
      <c r="AT46" s="201">
        <f>'UK-Imp (O)'!AT46*(1+Toeslagen!$Q$34)</f>
        <v>850</v>
      </c>
      <c r="AU46" s="201">
        <f>'UK-Imp (O)'!AU46*(1+Toeslagen!$Q$34)</f>
        <v>800</v>
      </c>
      <c r="AV46" s="201">
        <f>'UK-Imp (O)'!AV46*(1+Toeslagen!$Q$34)</f>
        <v>800</v>
      </c>
      <c r="AW46" s="201"/>
      <c r="AX46" s="201">
        <f>'UK-Imp (O)'!AX46*(1+Toeslagen!$Q$34)</f>
        <v>800</v>
      </c>
      <c r="AY46" s="201">
        <f>'UK-Imp (O)'!AY46*(1+Toeslagen!$Q$34)</f>
        <v>950</v>
      </c>
      <c r="AZ46" s="201"/>
      <c r="BA46" s="201">
        <f>'UK-Imp (O)'!BA46*(1+Toeslagen!$Q$34)</f>
        <v>900</v>
      </c>
      <c r="BB46" s="201"/>
      <c r="BC46" s="201">
        <f>'UK-Imp (O)'!BC46*(1+Toeslagen!$Q$34)</f>
        <v>850</v>
      </c>
      <c r="BD46" s="201">
        <f>'UK-Imp (O)'!BD46*(1+Toeslagen!$Q$34)</f>
        <v>800</v>
      </c>
      <c r="BE46" s="201">
        <f>'UK-Imp (O)'!BE46*(1+Toeslagen!$Q$34)</f>
        <v>800</v>
      </c>
      <c r="BF46" s="201">
        <f>'UK-Imp (O)'!BF46*(1+Toeslagen!$Q$34)</f>
        <v>900</v>
      </c>
      <c r="BG46" s="201">
        <f>'UK-Imp (O)'!BG46*(1+Toeslagen!$Q$34)</f>
        <v>900</v>
      </c>
      <c r="BH46" s="201">
        <f>'UK-Imp (O)'!BH46*(1+Toeslagen!$Q$34)</f>
        <v>800</v>
      </c>
      <c r="BI46" s="201">
        <f>'UK-Imp (O)'!BI46*(1+Toeslagen!$Q$34)</f>
        <v>900</v>
      </c>
      <c r="BJ46" s="201"/>
      <c r="BK46" s="201">
        <f>'UK-Imp (O)'!BK46*(1+Toeslagen!$Q$34)</f>
        <v>900</v>
      </c>
      <c r="BL46" s="201">
        <f>'UK-Imp (O)'!BL46*(1+Toeslagen!$Q$34)</f>
        <v>900</v>
      </c>
      <c r="BM46" s="201">
        <f>'UK-Imp (O)'!BM46*(1+Toeslagen!$Q$34)</f>
        <v>800</v>
      </c>
      <c r="BN46" s="201">
        <f>'UK-Imp (O)'!BN46*(1+Toeslagen!$Q$34)</f>
        <v>800</v>
      </c>
      <c r="BO46" s="201"/>
      <c r="BP46" s="201"/>
      <c r="BQ46" s="201">
        <f>'UK-Imp (O)'!BQ46*(1+Toeslagen!$Q$34)</f>
        <v>800</v>
      </c>
      <c r="BR46" s="201"/>
      <c r="BS46" s="201"/>
      <c r="BT46" s="201">
        <f>'UK-Imp (O)'!BT46*(1+Toeslagen!$Q$34)</f>
        <v>900</v>
      </c>
      <c r="BU46" s="201">
        <f>'UK-Imp (O)'!BU46*(1+Toeslagen!$Q$34)</f>
        <v>950</v>
      </c>
      <c r="BV46" s="201"/>
      <c r="BW46" s="201">
        <f>'UK-Imp (O)'!BW46*(1+Toeslagen!$Q$34)</f>
        <v>850</v>
      </c>
      <c r="BX46" s="201"/>
      <c r="BY46" s="201">
        <f>'UK-Imp (O)'!BY46*(1+Toeslagen!$Q$34)</f>
        <v>850</v>
      </c>
      <c r="BZ46" s="201">
        <f>'UK-Imp (O)'!BZ46*(1+Toeslagen!$Q$34)</f>
        <v>900</v>
      </c>
      <c r="CA46" s="201">
        <f>'UK-Imp (O)'!CA46*(1+Toeslagen!$Q$34)</f>
        <v>800</v>
      </c>
      <c r="CB46" s="201">
        <f>'UK-Imp (O)'!CB46*(1+Toeslagen!$Q$34)</f>
        <v>900</v>
      </c>
      <c r="CC46" s="201">
        <f>'UK-Imp (O)'!CC46*(1+Toeslagen!$Q$34)</f>
        <v>800</v>
      </c>
      <c r="CD46" s="201">
        <f>'UK-Imp (O)'!CD46*(1+Toeslagen!$Q$34)</f>
        <v>800</v>
      </c>
      <c r="CE46" s="201"/>
      <c r="CF46" s="201">
        <f>'UK-Imp (O)'!CF46*(1+Toeslagen!$Q$34)</f>
        <v>800</v>
      </c>
      <c r="CG46" s="201">
        <f>'UK-Imp (O)'!CG46*(1+Toeslagen!$Q$34)</f>
        <v>950</v>
      </c>
      <c r="CH46" s="201">
        <f>'UK-Imp (O)'!CH46*(1+Toeslagen!$Q$34)</f>
        <v>850</v>
      </c>
      <c r="CI46" s="201">
        <f>'UK-Imp (O)'!CI46*(1+Toeslagen!$Q$34)</f>
        <v>800</v>
      </c>
      <c r="CJ46" s="201">
        <f>'UK-Imp (O)'!CJ46*(1+Toeslagen!$Q$34)</f>
        <v>950</v>
      </c>
      <c r="CK46" s="201">
        <f>'UK-Imp (O)'!CK46*(1+Toeslagen!$Q$34)</f>
        <v>800</v>
      </c>
      <c r="CL46" s="201">
        <f>'UK-Imp (O)'!CL46*(1+Toeslagen!$Q$34)</f>
        <v>800</v>
      </c>
      <c r="CM46" s="201">
        <f>'UK-Imp (O)'!CM46*(1+Toeslagen!$Q$34)</f>
        <v>900</v>
      </c>
      <c r="CN46" s="201">
        <f>'UK-Imp (O)'!CN46*(1+Toeslagen!$Q$34)</f>
        <v>800</v>
      </c>
      <c r="CO46" s="201"/>
      <c r="CP46" s="201">
        <f>'UK-Imp (O)'!CP46*(1+Toeslagen!$Q$34)</f>
        <v>800</v>
      </c>
      <c r="CQ46" s="201"/>
      <c r="CR46" s="201"/>
      <c r="CS46" s="201">
        <f>'UK-Imp (O)'!CS46*(1+Toeslagen!$Q$34)</f>
        <v>850</v>
      </c>
      <c r="CT46" s="201">
        <f>'UK-Imp (O)'!CT46*(1+Toeslagen!$Q$34)</f>
        <v>900</v>
      </c>
      <c r="CU46" s="201">
        <f>'UK-Imp (O)'!CU46*(1+Toeslagen!$Q$34)</f>
        <v>800</v>
      </c>
      <c r="CV46" s="201">
        <f>'UK-Imp (O)'!CV46*(1+Toeslagen!$Q$34)</f>
        <v>800</v>
      </c>
      <c r="CW46" s="201">
        <f>'UK-Imp (O)'!CW46*(1+Toeslagen!$Q$34)</f>
        <v>800</v>
      </c>
      <c r="CX46" s="201">
        <f>'UK-Imp (O)'!CX46*(1+Toeslagen!$Q$34)</f>
        <v>850</v>
      </c>
      <c r="CY46" s="201"/>
      <c r="CZ46" s="201">
        <f>'UK-Imp (O)'!CZ46*(1+Toeslagen!$Q$34)</f>
        <v>800</v>
      </c>
      <c r="DA46" s="201">
        <f>'UK-Imp (O)'!DA46*(1+Toeslagen!$Q$34)</f>
        <v>800</v>
      </c>
      <c r="DB46" s="201">
        <f>'UK-Imp (O)'!DB46*(1+Toeslagen!$Q$34)</f>
        <v>900</v>
      </c>
      <c r="DC46" s="201">
        <f>'UK-Imp (O)'!DC46*(1+Toeslagen!$Q$34)</f>
        <v>800</v>
      </c>
      <c r="DD46" s="201">
        <f>'UK-Imp (O)'!DD46*(1+Toeslagen!$Q$34)</f>
        <v>800</v>
      </c>
      <c r="DE46" s="201">
        <f>'UK-Imp (O)'!DE46*(1+Toeslagen!$Q$34)</f>
        <v>850</v>
      </c>
      <c r="DF46" s="201">
        <f>'UK-Imp (O)'!DF46*(1+Toeslagen!$Q$34)</f>
        <v>850</v>
      </c>
      <c r="DG46" s="201">
        <f>'UK-Imp (O)'!DG46*(1+Toeslagen!$Q$34)</f>
        <v>850</v>
      </c>
      <c r="DH46" s="201">
        <f>'UK-Imp (O)'!DH46*(1+Toeslagen!$Q$34)</f>
        <v>950</v>
      </c>
      <c r="DI46" s="201">
        <f>'UK-Imp (O)'!DI46*(1+Toeslagen!$Q$34)</f>
        <v>800</v>
      </c>
      <c r="DJ46" s="201">
        <f>'UK-Imp (O)'!DJ46*(1+Toeslagen!$Q$34)</f>
        <v>850</v>
      </c>
      <c r="DK46" s="201">
        <f>'UK-Imp (O)'!DK46*(1+Toeslagen!$Q$34)</f>
        <v>800</v>
      </c>
      <c r="DL46" s="201"/>
      <c r="DM46" s="201">
        <f>'UK-Imp (O)'!DM46*(1+Toeslagen!$Q$34)</f>
        <v>950</v>
      </c>
      <c r="DN46" s="201"/>
      <c r="DO46" s="201">
        <f>'UK-Imp (O)'!DO46*(1+Toeslagen!$Q$34)</f>
        <v>850</v>
      </c>
      <c r="DP46" s="201">
        <f>'UK-Imp (O)'!DP46*(1+Toeslagen!$Q$34)</f>
        <v>800</v>
      </c>
      <c r="DQ46" s="201">
        <f>'UK-Imp (O)'!DQ46*(1+Toeslagen!$Q$34)</f>
        <v>950</v>
      </c>
      <c r="DR46" s="201"/>
      <c r="DS46" s="201">
        <f>'UK-Imp (O)'!DS46*(1+Toeslagen!$Q$34)</f>
        <v>950</v>
      </c>
      <c r="DT46" s="201">
        <f>'UK-Imp (O)'!DT46*(1+Toeslagen!$Q$34)</f>
        <v>800</v>
      </c>
      <c r="DU46" s="201">
        <f>'UK-Imp (O)'!DU46*(1+Toeslagen!$Q$34)</f>
        <v>800</v>
      </c>
      <c r="DV46" s="201">
        <f>'UK-Imp (O)'!DV46*(1+Toeslagen!$Q$34)</f>
        <v>800</v>
      </c>
      <c r="DW46" s="201">
        <f>'UK-Imp (O)'!DW46*(1+Toeslagen!$Q$34)</f>
        <v>900</v>
      </c>
      <c r="DX46" s="201">
        <f>'UK-Imp (O)'!DX46*(1+Toeslagen!$Q$34)</f>
        <v>800</v>
      </c>
      <c r="DY46" s="201">
        <f>'UK-Imp (O)'!DY46*(1+Toeslagen!$Q$34)</f>
        <v>800</v>
      </c>
      <c r="DZ46" s="201">
        <f>'UK-Imp (O)'!DZ46*(1+Toeslagen!$Q$34)</f>
        <v>900</v>
      </c>
      <c r="EA46" s="201">
        <f>'UK-Imp (O)'!EA46*(1+Toeslagen!$Q$34)</f>
        <v>900</v>
      </c>
      <c r="EB46" s="201">
        <f>'UK-Imp (O)'!EB46*(1+Toeslagen!$Q$34)</f>
        <v>850</v>
      </c>
      <c r="EC46" s="201">
        <f>'UK-Imp (O)'!EC46*(1+Toeslagen!$Q$34)</f>
        <v>850</v>
      </c>
      <c r="ED46" s="201">
        <f>'UK-Imp (O)'!ED46*(1+Toeslagen!$Q$34)</f>
        <v>850</v>
      </c>
      <c r="EE46" s="201">
        <f>'UK-Imp (O)'!EE46*(1+Toeslagen!$Q$34)</f>
        <v>900</v>
      </c>
      <c r="EF46" s="201"/>
    </row>
    <row r="47" spans="1:136" ht="14.65" thickBot="1">
      <c r="A47" s="22" t="s">
        <v>703</v>
      </c>
      <c r="B47" s="1">
        <v>42</v>
      </c>
      <c r="C47" s="1"/>
      <c r="D47" s="1">
        <v>5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201"/>
      <c r="Q47" s="201">
        <f>'UK-Imp (O)'!Q47*(1+Toeslagen!$Q$34)</f>
        <v>850</v>
      </c>
      <c r="R47" s="201">
        <f>'UK-Imp (O)'!R47*(1+Toeslagen!$Q$34)</f>
        <v>925</v>
      </c>
      <c r="S47" s="201">
        <f>'UK-Imp (O)'!S47*(1+Toeslagen!$Q$34)</f>
        <v>925</v>
      </c>
      <c r="T47" s="201">
        <f>'UK-Imp (O)'!T47*(1+Toeslagen!$Q$34)</f>
        <v>975</v>
      </c>
      <c r="U47" s="201">
        <f>'UK-Imp (O)'!U47*(1+Toeslagen!$Q$34)</f>
        <v>975</v>
      </c>
      <c r="V47" s="201">
        <f>'UK-Imp (O)'!V47*(1+Toeslagen!$Q$34)</f>
        <v>975</v>
      </c>
      <c r="W47" s="201">
        <f>'UK-Imp (O)'!W47*(1+Toeslagen!$Q$34)</f>
        <v>975</v>
      </c>
      <c r="X47" s="201">
        <f>'UK-Imp (O)'!X47*(1+Toeslagen!$Q$34)</f>
        <v>850</v>
      </c>
      <c r="Y47" s="201">
        <f>'UK-Imp (O)'!Y47*(1+Toeslagen!$Q$34)</f>
        <v>850</v>
      </c>
      <c r="Z47" s="201">
        <f>'UK-Imp (O)'!Z47*(1+Toeslagen!$Q$34)</f>
        <v>925</v>
      </c>
      <c r="AA47" s="201"/>
      <c r="AB47" s="201">
        <f>'UK-Imp (O)'!AB47*(1+Toeslagen!$Q$34)</f>
        <v>1025</v>
      </c>
      <c r="AC47" s="201">
        <f>'UK-Imp (O)'!AC47*(1+Toeslagen!$Q$34)</f>
        <v>850</v>
      </c>
      <c r="AD47" s="201">
        <f>'UK-Imp (O)'!AD47*(1+Toeslagen!$Q$34)</f>
        <v>1025</v>
      </c>
      <c r="AE47" s="201">
        <f>'UK-Imp (O)'!AE47*(1+Toeslagen!$Q$34)</f>
        <v>975</v>
      </c>
      <c r="AF47" s="201">
        <f>'UK-Imp (O)'!AF47*(1+Toeslagen!$Q$34)</f>
        <v>850</v>
      </c>
      <c r="AG47" s="201">
        <f>'UK-Imp (O)'!AG47*(1+Toeslagen!$Q$34)</f>
        <v>850</v>
      </c>
      <c r="AH47" s="201">
        <f>'UK-Imp (O)'!AH47*(1+Toeslagen!$Q$34)</f>
        <v>850</v>
      </c>
      <c r="AI47" s="201">
        <f>'UK-Imp (O)'!AI47*(1+Toeslagen!$Q$34)</f>
        <v>850</v>
      </c>
      <c r="AJ47" s="201">
        <f>'UK-Imp (O)'!AJ47*(1+Toeslagen!$Q$34)</f>
        <v>925</v>
      </c>
      <c r="AK47" s="201">
        <f>'UK-Imp (O)'!AK47*(1+Toeslagen!$Q$34)</f>
        <v>975</v>
      </c>
      <c r="AL47" s="201">
        <f>'UK-Imp (O)'!AL47*(1+Toeslagen!$Q$34)</f>
        <v>850</v>
      </c>
      <c r="AM47" s="201"/>
      <c r="AN47" s="201">
        <f>'UK-Imp (O)'!AN47*(1+Toeslagen!$Q$34)</f>
        <v>925</v>
      </c>
      <c r="AO47" s="201"/>
      <c r="AP47" s="201">
        <f>'UK-Imp (O)'!AP47*(1+Toeslagen!$Q$34)</f>
        <v>1025</v>
      </c>
      <c r="AQ47" s="201">
        <f>'UK-Imp (O)'!AQ47*(1+Toeslagen!$Q$34)</f>
        <v>1025</v>
      </c>
      <c r="AR47" s="201">
        <f>'UK-Imp (O)'!AR47*(1+Toeslagen!$Q$34)</f>
        <v>925</v>
      </c>
      <c r="AS47" s="201">
        <f>'UK-Imp (O)'!AS47*(1+Toeslagen!$Q$34)</f>
        <v>975</v>
      </c>
      <c r="AT47" s="201">
        <f>'UK-Imp (O)'!AT47*(1+Toeslagen!$Q$34)</f>
        <v>925</v>
      </c>
      <c r="AU47" s="201">
        <f>'UK-Imp (O)'!AU47*(1+Toeslagen!$Q$34)</f>
        <v>850</v>
      </c>
      <c r="AV47" s="201">
        <f>'UK-Imp (O)'!AV47*(1+Toeslagen!$Q$34)</f>
        <v>850</v>
      </c>
      <c r="AW47" s="201"/>
      <c r="AX47" s="201">
        <f>'UK-Imp (O)'!AX47*(1+Toeslagen!$Q$34)</f>
        <v>850</v>
      </c>
      <c r="AY47" s="201">
        <f>'UK-Imp (O)'!AY47*(1+Toeslagen!$Q$34)</f>
        <v>1025</v>
      </c>
      <c r="AZ47" s="201"/>
      <c r="BA47" s="201">
        <f>'UK-Imp (O)'!BA47*(1+Toeslagen!$Q$34)</f>
        <v>975</v>
      </c>
      <c r="BB47" s="201"/>
      <c r="BC47" s="201">
        <f>'UK-Imp (O)'!BC47*(1+Toeslagen!$Q$34)</f>
        <v>925</v>
      </c>
      <c r="BD47" s="201">
        <f>'UK-Imp (O)'!BD47*(1+Toeslagen!$Q$34)</f>
        <v>850</v>
      </c>
      <c r="BE47" s="201">
        <f>'UK-Imp (O)'!BE47*(1+Toeslagen!$Q$34)</f>
        <v>850</v>
      </c>
      <c r="BF47" s="201">
        <f>'UK-Imp (O)'!BF47*(1+Toeslagen!$Q$34)</f>
        <v>975</v>
      </c>
      <c r="BG47" s="201">
        <f>'UK-Imp (O)'!BG47*(1+Toeslagen!$Q$34)</f>
        <v>975</v>
      </c>
      <c r="BH47" s="201">
        <f>'UK-Imp (O)'!BH47*(1+Toeslagen!$Q$34)</f>
        <v>850</v>
      </c>
      <c r="BI47" s="201">
        <f>'UK-Imp (O)'!BI47*(1+Toeslagen!$Q$34)</f>
        <v>975</v>
      </c>
      <c r="BJ47" s="201"/>
      <c r="BK47" s="201">
        <f>'UK-Imp (O)'!BK47*(1+Toeslagen!$Q$34)</f>
        <v>975</v>
      </c>
      <c r="BL47" s="201">
        <f>'UK-Imp (O)'!BL47*(1+Toeslagen!$Q$34)</f>
        <v>975</v>
      </c>
      <c r="BM47" s="201">
        <f>'UK-Imp (O)'!BM47*(1+Toeslagen!$Q$34)</f>
        <v>850</v>
      </c>
      <c r="BN47" s="201">
        <f>'UK-Imp (O)'!BN47*(1+Toeslagen!$Q$34)</f>
        <v>850</v>
      </c>
      <c r="BO47" s="201"/>
      <c r="BP47" s="201"/>
      <c r="BQ47" s="201">
        <f>'UK-Imp (O)'!BQ47*(1+Toeslagen!$Q$34)</f>
        <v>850</v>
      </c>
      <c r="BR47" s="201"/>
      <c r="BS47" s="201"/>
      <c r="BT47" s="201">
        <f>'UK-Imp (O)'!BT47*(1+Toeslagen!$Q$34)</f>
        <v>975</v>
      </c>
      <c r="BU47" s="201">
        <f>'UK-Imp (O)'!BU47*(1+Toeslagen!$Q$34)</f>
        <v>1025</v>
      </c>
      <c r="BV47" s="201"/>
      <c r="BW47" s="201">
        <f>'UK-Imp (O)'!BW47*(1+Toeslagen!$Q$34)</f>
        <v>925</v>
      </c>
      <c r="BX47" s="201"/>
      <c r="BY47" s="201">
        <f>'UK-Imp (O)'!BY47*(1+Toeslagen!$Q$34)</f>
        <v>925</v>
      </c>
      <c r="BZ47" s="201">
        <f>'UK-Imp (O)'!BZ47*(1+Toeslagen!$Q$34)</f>
        <v>975</v>
      </c>
      <c r="CA47" s="201">
        <f>'UK-Imp (O)'!CA47*(1+Toeslagen!$Q$34)</f>
        <v>850</v>
      </c>
      <c r="CB47" s="201">
        <f>'UK-Imp (O)'!CB47*(1+Toeslagen!$Q$34)</f>
        <v>975</v>
      </c>
      <c r="CC47" s="201">
        <f>'UK-Imp (O)'!CC47*(1+Toeslagen!$Q$34)</f>
        <v>850</v>
      </c>
      <c r="CD47" s="201">
        <f>'UK-Imp (O)'!CD47*(1+Toeslagen!$Q$34)</f>
        <v>850</v>
      </c>
      <c r="CE47" s="201"/>
      <c r="CF47" s="201">
        <f>'UK-Imp (O)'!CF47*(1+Toeslagen!$Q$34)</f>
        <v>850</v>
      </c>
      <c r="CG47" s="201">
        <f>'UK-Imp (O)'!CG47*(1+Toeslagen!$Q$34)</f>
        <v>1025</v>
      </c>
      <c r="CH47" s="201">
        <f>'UK-Imp (O)'!CH47*(1+Toeslagen!$Q$34)</f>
        <v>925</v>
      </c>
      <c r="CI47" s="201">
        <f>'UK-Imp (O)'!CI47*(1+Toeslagen!$Q$34)</f>
        <v>850</v>
      </c>
      <c r="CJ47" s="201">
        <f>'UK-Imp (O)'!CJ47*(1+Toeslagen!$Q$34)</f>
        <v>1025</v>
      </c>
      <c r="CK47" s="201">
        <f>'UK-Imp (O)'!CK47*(1+Toeslagen!$Q$34)</f>
        <v>850</v>
      </c>
      <c r="CL47" s="201">
        <f>'UK-Imp (O)'!CL47*(1+Toeslagen!$Q$34)</f>
        <v>850</v>
      </c>
      <c r="CM47" s="201">
        <f>'UK-Imp (O)'!CM47*(1+Toeslagen!$Q$34)</f>
        <v>975</v>
      </c>
      <c r="CN47" s="201">
        <f>'UK-Imp (O)'!CN47*(1+Toeslagen!$Q$34)</f>
        <v>850</v>
      </c>
      <c r="CO47" s="201"/>
      <c r="CP47" s="201">
        <f>'UK-Imp (O)'!CP47*(1+Toeslagen!$Q$34)</f>
        <v>850</v>
      </c>
      <c r="CQ47" s="201"/>
      <c r="CR47" s="201"/>
      <c r="CS47" s="201">
        <f>'UK-Imp (O)'!CS47*(1+Toeslagen!$Q$34)</f>
        <v>925</v>
      </c>
      <c r="CT47" s="201">
        <f>'UK-Imp (O)'!CT47*(1+Toeslagen!$Q$34)</f>
        <v>975</v>
      </c>
      <c r="CU47" s="201">
        <f>'UK-Imp (O)'!CU47*(1+Toeslagen!$Q$34)</f>
        <v>850</v>
      </c>
      <c r="CV47" s="201">
        <f>'UK-Imp (O)'!CV47*(1+Toeslagen!$Q$34)</f>
        <v>850</v>
      </c>
      <c r="CW47" s="201">
        <f>'UK-Imp (O)'!CW47*(1+Toeslagen!$Q$34)</f>
        <v>850</v>
      </c>
      <c r="CX47" s="201">
        <f>'UK-Imp (O)'!CX47*(1+Toeslagen!$Q$34)</f>
        <v>925</v>
      </c>
      <c r="CY47" s="201"/>
      <c r="CZ47" s="201">
        <f>'UK-Imp (O)'!CZ47*(1+Toeslagen!$Q$34)</f>
        <v>850</v>
      </c>
      <c r="DA47" s="201">
        <f>'UK-Imp (O)'!DA47*(1+Toeslagen!$Q$34)</f>
        <v>850</v>
      </c>
      <c r="DB47" s="201">
        <f>'UK-Imp (O)'!DB47*(1+Toeslagen!$Q$34)</f>
        <v>975</v>
      </c>
      <c r="DC47" s="201">
        <f>'UK-Imp (O)'!DC47*(1+Toeslagen!$Q$34)</f>
        <v>850</v>
      </c>
      <c r="DD47" s="201">
        <f>'UK-Imp (O)'!DD47*(1+Toeslagen!$Q$34)</f>
        <v>850</v>
      </c>
      <c r="DE47" s="201">
        <f>'UK-Imp (O)'!DE47*(1+Toeslagen!$Q$34)</f>
        <v>925</v>
      </c>
      <c r="DF47" s="201">
        <f>'UK-Imp (O)'!DF47*(1+Toeslagen!$Q$34)</f>
        <v>925</v>
      </c>
      <c r="DG47" s="201">
        <f>'UK-Imp (O)'!DG47*(1+Toeslagen!$Q$34)</f>
        <v>925</v>
      </c>
      <c r="DH47" s="201">
        <f>'UK-Imp (O)'!DH47*(1+Toeslagen!$Q$34)</f>
        <v>1025</v>
      </c>
      <c r="DI47" s="201">
        <f>'UK-Imp (O)'!DI47*(1+Toeslagen!$Q$34)</f>
        <v>850</v>
      </c>
      <c r="DJ47" s="201">
        <f>'UK-Imp (O)'!DJ47*(1+Toeslagen!$Q$34)</f>
        <v>925</v>
      </c>
      <c r="DK47" s="201">
        <f>'UK-Imp (O)'!DK47*(1+Toeslagen!$Q$34)</f>
        <v>850</v>
      </c>
      <c r="DL47" s="201"/>
      <c r="DM47" s="201">
        <f>'UK-Imp (O)'!DM47*(1+Toeslagen!$Q$34)</f>
        <v>1025</v>
      </c>
      <c r="DN47" s="201"/>
      <c r="DO47" s="201">
        <f>'UK-Imp (O)'!DO47*(1+Toeslagen!$Q$34)</f>
        <v>925</v>
      </c>
      <c r="DP47" s="201">
        <f>'UK-Imp (O)'!DP47*(1+Toeslagen!$Q$34)</f>
        <v>850</v>
      </c>
      <c r="DQ47" s="201">
        <f>'UK-Imp (O)'!DQ47*(1+Toeslagen!$Q$34)</f>
        <v>1025</v>
      </c>
      <c r="DR47" s="201"/>
      <c r="DS47" s="201">
        <f>'UK-Imp (O)'!DS47*(1+Toeslagen!$Q$34)</f>
        <v>1025</v>
      </c>
      <c r="DT47" s="201">
        <f>'UK-Imp (O)'!DT47*(1+Toeslagen!$Q$34)</f>
        <v>850</v>
      </c>
      <c r="DU47" s="201">
        <f>'UK-Imp (O)'!DU47*(1+Toeslagen!$Q$34)</f>
        <v>850</v>
      </c>
      <c r="DV47" s="201">
        <f>'UK-Imp (O)'!DV47*(1+Toeslagen!$Q$34)</f>
        <v>850</v>
      </c>
      <c r="DW47" s="201">
        <f>'UK-Imp (O)'!DW47*(1+Toeslagen!$Q$34)</f>
        <v>975</v>
      </c>
      <c r="DX47" s="201">
        <f>'UK-Imp (O)'!DX47*(1+Toeslagen!$Q$34)</f>
        <v>850</v>
      </c>
      <c r="DY47" s="201">
        <f>'UK-Imp (O)'!DY47*(1+Toeslagen!$Q$34)</f>
        <v>850</v>
      </c>
      <c r="DZ47" s="201">
        <f>'UK-Imp (O)'!DZ47*(1+Toeslagen!$Q$34)</f>
        <v>975</v>
      </c>
      <c r="EA47" s="201">
        <f>'UK-Imp (O)'!EA47*(1+Toeslagen!$Q$34)</f>
        <v>975</v>
      </c>
      <c r="EB47" s="201">
        <f>'UK-Imp (O)'!EB47*(1+Toeslagen!$Q$34)</f>
        <v>925</v>
      </c>
      <c r="EC47" s="201">
        <f>'UK-Imp (O)'!EC47*(1+Toeslagen!$Q$34)</f>
        <v>925</v>
      </c>
      <c r="ED47" s="201">
        <f>'UK-Imp (O)'!ED47*(1+Toeslagen!$Q$34)</f>
        <v>925</v>
      </c>
      <c r="EE47" s="201">
        <f>'UK-Imp (O)'!EE47*(1+Toeslagen!$Q$34)</f>
        <v>975</v>
      </c>
      <c r="EF47" s="201"/>
    </row>
    <row r="48" spans="1:136" ht="14.65" thickBot="1">
      <c r="A48" s="22" t="s">
        <v>704</v>
      </c>
      <c r="B48" s="1">
        <v>43</v>
      </c>
      <c r="C48" s="1"/>
      <c r="D48" s="1">
        <v>5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201"/>
      <c r="Q48" s="201">
        <f>'UK-Imp (O)'!Q48*(1+Toeslagen!$Q$34)</f>
        <v>850</v>
      </c>
      <c r="R48" s="201">
        <f>'UK-Imp (O)'!R48*(1+Toeslagen!$Q$34)</f>
        <v>925</v>
      </c>
      <c r="S48" s="201">
        <f>'UK-Imp (O)'!S48*(1+Toeslagen!$Q$34)</f>
        <v>925</v>
      </c>
      <c r="T48" s="201">
        <f>'UK-Imp (O)'!T48*(1+Toeslagen!$Q$34)</f>
        <v>975</v>
      </c>
      <c r="U48" s="201">
        <f>'UK-Imp (O)'!U48*(1+Toeslagen!$Q$34)</f>
        <v>975</v>
      </c>
      <c r="V48" s="201">
        <f>'UK-Imp (O)'!V48*(1+Toeslagen!$Q$34)</f>
        <v>975</v>
      </c>
      <c r="W48" s="201">
        <f>'UK-Imp (O)'!W48*(1+Toeslagen!$Q$34)</f>
        <v>975</v>
      </c>
      <c r="X48" s="201">
        <f>'UK-Imp (O)'!X48*(1+Toeslagen!$Q$34)</f>
        <v>850</v>
      </c>
      <c r="Y48" s="201">
        <f>'UK-Imp (O)'!Y48*(1+Toeslagen!$Q$34)</f>
        <v>850</v>
      </c>
      <c r="Z48" s="201">
        <f>'UK-Imp (O)'!Z48*(1+Toeslagen!$Q$34)</f>
        <v>925</v>
      </c>
      <c r="AA48" s="201"/>
      <c r="AB48" s="201">
        <f>'UK-Imp (O)'!AB48*(1+Toeslagen!$Q$34)</f>
        <v>1025</v>
      </c>
      <c r="AC48" s="201">
        <f>'UK-Imp (O)'!AC48*(1+Toeslagen!$Q$34)</f>
        <v>850</v>
      </c>
      <c r="AD48" s="201">
        <f>'UK-Imp (O)'!AD48*(1+Toeslagen!$Q$34)</f>
        <v>1025</v>
      </c>
      <c r="AE48" s="201">
        <f>'UK-Imp (O)'!AE48*(1+Toeslagen!$Q$34)</f>
        <v>975</v>
      </c>
      <c r="AF48" s="201">
        <f>'UK-Imp (O)'!AF48*(1+Toeslagen!$Q$34)</f>
        <v>850</v>
      </c>
      <c r="AG48" s="201">
        <f>'UK-Imp (O)'!AG48*(1+Toeslagen!$Q$34)</f>
        <v>850</v>
      </c>
      <c r="AH48" s="201">
        <f>'UK-Imp (O)'!AH48*(1+Toeslagen!$Q$34)</f>
        <v>850</v>
      </c>
      <c r="AI48" s="201">
        <f>'UK-Imp (O)'!AI48*(1+Toeslagen!$Q$34)</f>
        <v>850</v>
      </c>
      <c r="AJ48" s="201">
        <f>'UK-Imp (O)'!AJ48*(1+Toeslagen!$Q$34)</f>
        <v>925</v>
      </c>
      <c r="AK48" s="201">
        <f>'UK-Imp (O)'!AK48*(1+Toeslagen!$Q$34)</f>
        <v>975</v>
      </c>
      <c r="AL48" s="201">
        <f>'UK-Imp (O)'!AL48*(1+Toeslagen!$Q$34)</f>
        <v>850</v>
      </c>
      <c r="AM48" s="201"/>
      <c r="AN48" s="201">
        <f>'UK-Imp (O)'!AN48*(1+Toeslagen!$Q$34)</f>
        <v>925</v>
      </c>
      <c r="AO48" s="201"/>
      <c r="AP48" s="201">
        <f>'UK-Imp (O)'!AP48*(1+Toeslagen!$Q$34)</f>
        <v>1025</v>
      </c>
      <c r="AQ48" s="201">
        <f>'UK-Imp (O)'!AQ48*(1+Toeslagen!$Q$34)</f>
        <v>1025</v>
      </c>
      <c r="AR48" s="201">
        <f>'UK-Imp (O)'!AR48*(1+Toeslagen!$Q$34)</f>
        <v>925</v>
      </c>
      <c r="AS48" s="201">
        <f>'UK-Imp (O)'!AS48*(1+Toeslagen!$Q$34)</f>
        <v>975</v>
      </c>
      <c r="AT48" s="201">
        <f>'UK-Imp (O)'!AT48*(1+Toeslagen!$Q$34)</f>
        <v>925</v>
      </c>
      <c r="AU48" s="201">
        <f>'UK-Imp (O)'!AU48*(1+Toeslagen!$Q$34)</f>
        <v>850</v>
      </c>
      <c r="AV48" s="201">
        <f>'UK-Imp (O)'!AV48*(1+Toeslagen!$Q$34)</f>
        <v>850</v>
      </c>
      <c r="AW48" s="201"/>
      <c r="AX48" s="201">
        <f>'UK-Imp (O)'!AX48*(1+Toeslagen!$Q$34)</f>
        <v>850</v>
      </c>
      <c r="AY48" s="201">
        <f>'UK-Imp (O)'!AY48*(1+Toeslagen!$Q$34)</f>
        <v>1025</v>
      </c>
      <c r="AZ48" s="201"/>
      <c r="BA48" s="201">
        <f>'UK-Imp (O)'!BA48*(1+Toeslagen!$Q$34)</f>
        <v>975</v>
      </c>
      <c r="BB48" s="201"/>
      <c r="BC48" s="201">
        <f>'UK-Imp (O)'!BC48*(1+Toeslagen!$Q$34)</f>
        <v>925</v>
      </c>
      <c r="BD48" s="201">
        <f>'UK-Imp (O)'!BD48*(1+Toeslagen!$Q$34)</f>
        <v>850</v>
      </c>
      <c r="BE48" s="201">
        <f>'UK-Imp (O)'!BE48*(1+Toeslagen!$Q$34)</f>
        <v>850</v>
      </c>
      <c r="BF48" s="201">
        <f>'UK-Imp (O)'!BF48*(1+Toeslagen!$Q$34)</f>
        <v>975</v>
      </c>
      <c r="BG48" s="201">
        <f>'UK-Imp (O)'!BG48*(1+Toeslagen!$Q$34)</f>
        <v>975</v>
      </c>
      <c r="BH48" s="201">
        <f>'UK-Imp (O)'!BH48*(1+Toeslagen!$Q$34)</f>
        <v>850</v>
      </c>
      <c r="BI48" s="201">
        <f>'UK-Imp (O)'!BI48*(1+Toeslagen!$Q$34)</f>
        <v>975</v>
      </c>
      <c r="BJ48" s="201"/>
      <c r="BK48" s="201">
        <f>'UK-Imp (O)'!BK48*(1+Toeslagen!$Q$34)</f>
        <v>975</v>
      </c>
      <c r="BL48" s="201">
        <f>'UK-Imp (O)'!BL48*(1+Toeslagen!$Q$34)</f>
        <v>975</v>
      </c>
      <c r="BM48" s="201">
        <f>'UK-Imp (O)'!BM48*(1+Toeslagen!$Q$34)</f>
        <v>850</v>
      </c>
      <c r="BN48" s="201">
        <f>'UK-Imp (O)'!BN48*(1+Toeslagen!$Q$34)</f>
        <v>850</v>
      </c>
      <c r="BO48" s="201"/>
      <c r="BP48" s="201"/>
      <c r="BQ48" s="201">
        <f>'UK-Imp (O)'!BQ48*(1+Toeslagen!$Q$34)</f>
        <v>850</v>
      </c>
      <c r="BR48" s="201"/>
      <c r="BS48" s="201"/>
      <c r="BT48" s="201">
        <f>'UK-Imp (O)'!BT48*(1+Toeslagen!$Q$34)</f>
        <v>975</v>
      </c>
      <c r="BU48" s="201">
        <f>'UK-Imp (O)'!BU48*(1+Toeslagen!$Q$34)</f>
        <v>1025</v>
      </c>
      <c r="BV48" s="201"/>
      <c r="BW48" s="201">
        <f>'UK-Imp (O)'!BW48*(1+Toeslagen!$Q$34)</f>
        <v>925</v>
      </c>
      <c r="BX48" s="201"/>
      <c r="BY48" s="201">
        <f>'UK-Imp (O)'!BY48*(1+Toeslagen!$Q$34)</f>
        <v>925</v>
      </c>
      <c r="BZ48" s="201">
        <f>'UK-Imp (O)'!BZ48*(1+Toeslagen!$Q$34)</f>
        <v>975</v>
      </c>
      <c r="CA48" s="201">
        <f>'UK-Imp (O)'!CA48*(1+Toeslagen!$Q$34)</f>
        <v>850</v>
      </c>
      <c r="CB48" s="201">
        <f>'UK-Imp (O)'!CB48*(1+Toeslagen!$Q$34)</f>
        <v>975</v>
      </c>
      <c r="CC48" s="201">
        <f>'UK-Imp (O)'!CC48*(1+Toeslagen!$Q$34)</f>
        <v>850</v>
      </c>
      <c r="CD48" s="201">
        <f>'UK-Imp (O)'!CD48*(1+Toeslagen!$Q$34)</f>
        <v>850</v>
      </c>
      <c r="CE48" s="201"/>
      <c r="CF48" s="201">
        <f>'UK-Imp (O)'!CF48*(1+Toeslagen!$Q$34)</f>
        <v>850</v>
      </c>
      <c r="CG48" s="201">
        <f>'UK-Imp (O)'!CG48*(1+Toeslagen!$Q$34)</f>
        <v>1025</v>
      </c>
      <c r="CH48" s="201">
        <f>'UK-Imp (O)'!CH48*(1+Toeslagen!$Q$34)</f>
        <v>925</v>
      </c>
      <c r="CI48" s="201">
        <f>'UK-Imp (O)'!CI48*(1+Toeslagen!$Q$34)</f>
        <v>850</v>
      </c>
      <c r="CJ48" s="201">
        <f>'UK-Imp (O)'!CJ48*(1+Toeslagen!$Q$34)</f>
        <v>1025</v>
      </c>
      <c r="CK48" s="201">
        <f>'UK-Imp (O)'!CK48*(1+Toeslagen!$Q$34)</f>
        <v>850</v>
      </c>
      <c r="CL48" s="201">
        <f>'UK-Imp (O)'!CL48*(1+Toeslagen!$Q$34)</f>
        <v>850</v>
      </c>
      <c r="CM48" s="201">
        <f>'UK-Imp (O)'!CM48*(1+Toeslagen!$Q$34)</f>
        <v>975</v>
      </c>
      <c r="CN48" s="201">
        <f>'UK-Imp (O)'!CN48*(1+Toeslagen!$Q$34)</f>
        <v>850</v>
      </c>
      <c r="CO48" s="201"/>
      <c r="CP48" s="201">
        <f>'UK-Imp (O)'!CP48*(1+Toeslagen!$Q$34)</f>
        <v>850</v>
      </c>
      <c r="CQ48" s="201"/>
      <c r="CR48" s="201"/>
      <c r="CS48" s="201">
        <f>'UK-Imp (O)'!CS48*(1+Toeslagen!$Q$34)</f>
        <v>925</v>
      </c>
      <c r="CT48" s="201">
        <f>'UK-Imp (O)'!CT48*(1+Toeslagen!$Q$34)</f>
        <v>975</v>
      </c>
      <c r="CU48" s="201">
        <f>'UK-Imp (O)'!CU48*(1+Toeslagen!$Q$34)</f>
        <v>850</v>
      </c>
      <c r="CV48" s="201">
        <f>'UK-Imp (O)'!CV48*(1+Toeslagen!$Q$34)</f>
        <v>850</v>
      </c>
      <c r="CW48" s="201">
        <f>'UK-Imp (O)'!CW48*(1+Toeslagen!$Q$34)</f>
        <v>850</v>
      </c>
      <c r="CX48" s="201">
        <f>'UK-Imp (O)'!CX48*(1+Toeslagen!$Q$34)</f>
        <v>925</v>
      </c>
      <c r="CY48" s="201"/>
      <c r="CZ48" s="201">
        <f>'UK-Imp (O)'!CZ48*(1+Toeslagen!$Q$34)</f>
        <v>850</v>
      </c>
      <c r="DA48" s="201">
        <f>'UK-Imp (O)'!DA48*(1+Toeslagen!$Q$34)</f>
        <v>850</v>
      </c>
      <c r="DB48" s="201">
        <f>'UK-Imp (O)'!DB48*(1+Toeslagen!$Q$34)</f>
        <v>975</v>
      </c>
      <c r="DC48" s="201">
        <f>'UK-Imp (O)'!DC48*(1+Toeslagen!$Q$34)</f>
        <v>850</v>
      </c>
      <c r="DD48" s="201">
        <f>'UK-Imp (O)'!DD48*(1+Toeslagen!$Q$34)</f>
        <v>850</v>
      </c>
      <c r="DE48" s="201">
        <f>'UK-Imp (O)'!DE48*(1+Toeslagen!$Q$34)</f>
        <v>925</v>
      </c>
      <c r="DF48" s="201">
        <f>'UK-Imp (O)'!DF48*(1+Toeslagen!$Q$34)</f>
        <v>925</v>
      </c>
      <c r="DG48" s="201">
        <f>'UK-Imp (O)'!DG48*(1+Toeslagen!$Q$34)</f>
        <v>925</v>
      </c>
      <c r="DH48" s="201">
        <f>'UK-Imp (O)'!DH48*(1+Toeslagen!$Q$34)</f>
        <v>1025</v>
      </c>
      <c r="DI48" s="201">
        <f>'UK-Imp (O)'!DI48*(1+Toeslagen!$Q$34)</f>
        <v>850</v>
      </c>
      <c r="DJ48" s="201">
        <f>'UK-Imp (O)'!DJ48*(1+Toeslagen!$Q$34)</f>
        <v>925</v>
      </c>
      <c r="DK48" s="201">
        <f>'UK-Imp (O)'!DK48*(1+Toeslagen!$Q$34)</f>
        <v>850</v>
      </c>
      <c r="DL48" s="201"/>
      <c r="DM48" s="201">
        <f>'UK-Imp (O)'!DM48*(1+Toeslagen!$Q$34)</f>
        <v>1025</v>
      </c>
      <c r="DN48" s="201"/>
      <c r="DO48" s="201">
        <f>'UK-Imp (O)'!DO48*(1+Toeslagen!$Q$34)</f>
        <v>925</v>
      </c>
      <c r="DP48" s="201">
        <f>'UK-Imp (O)'!DP48*(1+Toeslagen!$Q$34)</f>
        <v>850</v>
      </c>
      <c r="DQ48" s="201">
        <f>'UK-Imp (O)'!DQ48*(1+Toeslagen!$Q$34)</f>
        <v>1025</v>
      </c>
      <c r="DR48" s="201"/>
      <c r="DS48" s="201">
        <f>'UK-Imp (O)'!DS48*(1+Toeslagen!$Q$34)</f>
        <v>1025</v>
      </c>
      <c r="DT48" s="201">
        <f>'UK-Imp (O)'!DT48*(1+Toeslagen!$Q$34)</f>
        <v>850</v>
      </c>
      <c r="DU48" s="201">
        <f>'UK-Imp (O)'!DU48*(1+Toeslagen!$Q$34)</f>
        <v>850</v>
      </c>
      <c r="DV48" s="201">
        <f>'UK-Imp (O)'!DV48*(1+Toeslagen!$Q$34)</f>
        <v>850</v>
      </c>
      <c r="DW48" s="201">
        <f>'UK-Imp (O)'!DW48*(1+Toeslagen!$Q$34)</f>
        <v>975</v>
      </c>
      <c r="DX48" s="201">
        <f>'UK-Imp (O)'!DX48*(1+Toeslagen!$Q$34)</f>
        <v>850</v>
      </c>
      <c r="DY48" s="201">
        <f>'UK-Imp (O)'!DY48*(1+Toeslagen!$Q$34)</f>
        <v>850</v>
      </c>
      <c r="DZ48" s="201">
        <f>'UK-Imp (O)'!DZ48*(1+Toeslagen!$Q$34)</f>
        <v>975</v>
      </c>
      <c r="EA48" s="201">
        <f>'UK-Imp (O)'!EA48*(1+Toeslagen!$Q$34)</f>
        <v>975</v>
      </c>
      <c r="EB48" s="201">
        <f>'UK-Imp (O)'!EB48*(1+Toeslagen!$Q$34)</f>
        <v>925</v>
      </c>
      <c r="EC48" s="201">
        <f>'UK-Imp (O)'!EC48*(1+Toeslagen!$Q$34)</f>
        <v>925</v>
      </c>
      <c r="ED48" s="201">
        <f>'UK-Imp (O)'!ED48*(1+Toeslagen!$Q$34)</f>
        <v>925</v>
      </c>
      <c r="EE48" s="201">
        <f>'UK-Imp (O)'!EE48*(1+Toeslagen!$Q$34)</f>
        <v>975</v>
      </c>
      <c r="EF48" s="201"/>
    </row>
    <row r="49" spans="1:136" ht="14.65" thickBot="1">
      <c r="A49" s="22" t="s">
        <v>705</v>
      </c>
      <c r="B49" s="1">
        <v>44</v>
      </c>
      <c r="C49" s="1"/>
      <c r="D49" s="1">
        <v>5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201"/>
      <c r="Q49" s="201">
        <f>'UK-Imp (O)'!Q49*(1+Toeslagen!$Q$34)</f>
        <v>850</v>
      </c>
      <c r="R49" s="201">
        <f>'UK-Imp (O)'!R49*(1+Toeslagen!$Q$34)</f>
        <v>925</v>
      </c>
      <c r="S49" s="201">
        <f>'UK-Imp (O)'!S49*(1+Toeslagen!$Q$34)</f>
        <v>925</v>
      </c>
      <c r="T49" s="201">
        <f>'UK-Imp (O)'!T49*(1+Toeslagen!$Q$34)</f>
        <v>975</v>
      </c>
      <c r="U49" s="201">
        <f>'UK-Imp (O)'!U49*(1+Toeslagen!$Q$34)</f>
        <v>975</v>
      </c>
      <c r="V49" s="201">
        <f>'UK-Imp (O)'!V49*(1+Toeslagen!$Q$34)</f>
        <v>975</v>
      </c>
      <c r="W49" s="201">
        <f>'UK-Imp (O)'!W49*(1+Toeslagen!$Q$34)</f>
        <v>975</v>
      </c>
      <c r="X49" s="201">
        <f>'UK-Imp (O)'!X49*(1+Toeslagen!$Q$34)</f>
        <v>850</v>
      </c>
      <c r="Y49" s="201">
        <f>'UK-Imp (O)'!Y49*(1+Toeslagen!$Q$34)</f>
        <v>850</v>
      </c>
      <c r="Z49" s="201">
        <f>'UK-Imp (O)'!Z49*(1+Toeslagen!$Q$34)</f>
        <v>925</v>
      </c>
      <c r="AA49" s="201"/>
      <c r="AB49" s="201">
        <f>'UK-Imp (O)'!AB49*(1+Toeslagen!$Q$34)</f>
        <v>1025</v>
      </c>
      <c r="AC49" s="201">
        <f>'UK-Imp (O)'!AC49*(1+Toeslagen!$Q$34)</f>
        <v>850</v>
      </c>
      <c r="AD49" s="201">
        <f>'UK-Imp (O)'!AD49*(1+Toeslagen!$Q$34)</f>
        <v>1025</v>
      </c>
      <c r="AE49" s="201">
        <f>'UK-Imp (O)'!AE49*(1+Toeslagen!$Q$34)</f>
        <v>975</v>
      </c>
      <c r="AF49" s="201">
        <f>'UK-Imp (O)'!AF49*(1+Toeslagen!$Q$34)</f>
        <v>850</v>
      </c>
      <c r="AG49" s="201">
        <f>'UK-Imp (O)'!AG49*(1+Toeslagen!$Q$34)</f>
        <v>850</v>
      </c>
      <c r="AH49" s="201">
        <f>'UK-Imp (O)'!AH49*(1+Toeslagen!$Q$34)</f>
        <v>850</v>
      </c>
      <c r="AI49" s="201">
        <f>'UK-Imp (O)'!AI49*(1+Toeslagen!$Q$34)</f>
        <v>850</v>
      </c>
      <c r="AJ49" s="201">
        <f>'UK-Imp (O)'!AJ49*(1+Toeslagen!$Q$34)</f>
        <v>925</v>
      </c>
      <c r="AK49" s="201">
        <f>'UK-Imp (O)'!AK49*(1+Toeslagen!$Q$34)</f>
        <v>975</v>
      </c>
      <c r="AL49" s="201">
        <f>'UK-Imp (O)'!AL49*(1+Toeslagen!$Q$34)</f>
        <v>850</v>
      </c>
      <c r="AM49" s="201"/>
      <c r="AN49" s="201">
        <f>'UK-Imp (O)'!AN49*(1+Toeslagen!$Q$34)</f>
        <v>925</v>
      </c>
      <c r="AO49" s="201"/>
      <c r="AP49" s="201">
        <f>'UK-Imp (O)'!AP49*(1+Toeslagen!$Q$34)</f>
        <v>1025</v>
      </c>
      <c r="AQ49" s="201">
        <f>'UK-Imp (O)'!AQ49*(1+Toeslagen!$Q$34)</f>
        <v>1025</v>
      </c>
      <c r="AR49" s="201">
        <f>'UK-Imp (O)'!AR49*(1+Toeslagen!$Q$34)</f>
        <v>925</v>
      </c>
      <c r="AS49" s="201">
        <f>'UK-Imp (O)'!AS49*(1+Toeslagen!$Q$34)</f>
        <v>975</v>
      </c>
      <c r="AT49" s="201">
        <f>'UK-Imp (O)'!AT49*(1+Toeslagen!$Q$34)</f>
        <v>925</v>
      </c>
      <c r="AU49" s="201">
        <f>'UK-Imp (O)'!AU49*(1+Toeslagen!$Q$34)</f>
        <v>850</v>
      </c>
      <c r="AV49" s="201">
        <f>'UK-Imp (O)'!AV49*(1+Toeslagen!$Q$34)</f>
        <v>850</v>
      </c>
      <c r="AW49" s="201"/>
      <c r="AX49" s="201">
        <f>'UK-Imp (O)'!AX49*(1+Toeslagen!$Q$34)</f>
        <v>850</v>
      </c>
      <c r="AY49" s="201">
        <f>'UK-Imp (O)'!AY49*(1+Toeslagen!$Q$34)</f>
        <v>1025</v>
      </c>
      <c r="AZ49" s="201"/>
      <c r="BA49" s="201">
        <f>'UK-Imp (O)'!BA49*(1+Toeslagen!$Q$34)</f>
        <v>975</v>
      </c>
      <c r="BB49" s="201"/>
      <c r="BC49" s="201">
        <f>'UK-Imp (O)'!BC49*(1+Toeslagen!$Q$34)</f>
        <v>925</v>
      </c>
      <c r="BD49" s="201">
        <f>'UK-Imp (O)'!BD49*(1+Toeslagen!$Q$34)</f>
        <v>850</v>
      </c>
      <c r="BE49" s="201">
        <f>'UK-Imp (O)'!BE49*(1+Toeslagen!$Q$34)</f>
        <v>850</v>
      </c>
      <c r="BF49" s="201">
        <f>'UK-Imp (O)'!BF49*(1+Toeslagen!$Q$34)</f>
        <v>975</v>
      </c>
      <c r="BG49" s="201">
        <f>'UK-Imp (O)'!BG49*(1+Toeslagen!$Q$34)</f>
        <v>975</v>
      </c>
      <c r="BH49" s="201">
        <f>'UK-Imp (O)'!BH49*(1+Toeslagen!$Q$34)</f>
        <v>850</v>
      </c>
      <c r="BI49" s="201">
        <f>'UK-Imp (O)'!BI49*(1+Toeslagen!$Q$34)</f>
        <v>975</v>
      </c>
      <c r="BJ49" s="201"/>
      <c r="BK49" s="201">
        <f>'UK-Imp (O)'!BK49*(1+Toeslagen!$Q$34)</f>
        <v>975</v>
      </c>
      <c r="BL49" s="201">
        <f>'UK-Imp (O)'!BL49*(1+Toeslagen!$Q$34)</f>
        <v>975</v>
      </c>
      <c r="BM49" s="201">
        <f>'UK-Imp (O)'!BM49*(1+Toeslagen!$Q$34)</f>
        <v>850</v>
      </c>
      <c r="BN49" s="201">
        <f>'UK-Imp (O)'!BN49*(1+Toeslagen!$Q$34)</f>
        <v>850</v>
      </c>
      <c r="BO49" s="201"/>
      <c r="BP49" s="201"/>
      <c r="BQ49" s="201">
        <f>'UK-Imp (O)'!BQ49*(1+Toeslagen!$Q$34)</f>
        <v>850</v>
      </c>
      <c r="BR49" s="201"/>
      <c r="BS49" s="201"/>
      <c r="BT49" s="201">
        <f>'UK-Imp (O)'!BT49*(1+Toeslagen!$Q$34)</f>
        <v>975</v>
      </c>
      <c r="BU49" s="201">
        <f>'UK-Imp (O)'!BU49*(1+Toeslagen!$Q$34)</f>
        <v>1025</v>
      </c>
      <c r="BV49" s="201"/>
      <c r="BW49" s="201">
        <f>'UK-Imp (O)'!BW49*(1+Toeslagen!$Q$34)</f>
        <v>925</v>
      </c>
      <c r="BX49" s="201"/>
      <c r="BY49" s="201">
        <f>'UK-Imp (O)'!BY49*(1+Toeslagen!$Q$34)</f>
        <v>925</v>
      </c>
      <c r="BZ49" s="201">
        <f>'UK-Imp (O)'!BZ49*(1+Toeslagen!$Q$34)</f>
        <v>975</v>
      </c>
      <c r="CA49" s="201">
        <f>'UK-Imp (O)'!CA49*(1+Toeslagen!$Q$34)</f>
        <v>850</v>
      </c>
      <c r="CB49" s="201">
        <f>'UK-Imp (O)'!CB49*(1+Toeslagen!$Q$34)</f>
        <v>975</v>
      </c>
      <c r="CC49" s="201">
        <f>'UK-Imp (O)'!CC49*(1+Toeslagen!$Q$34)</f>
        <v>850</v>
      </c>
      <c r="CD49" s="201">
        <f>'UK-Imp (O)'!CD49*(1+Toeslagen!$Q$34)</f>
        <v>850</v>
      </c>
      <c r="CE49" s="201"/>
      <c r="CF49" s="201">
        <f>'UK-Imp (O)'!CF49*(1+Toeslagen!$Q$34)</f>
        <v>850</v>
      </c>
      <c r="CG49" s="201">
        <f>'UK-Imp (O)'!CG49*(1+Toeslagen!$Q$34)</f>
        <v>1025</v>
      </c>
      <c r="CH49" s="201">
        <f>'UK-Imp (O)'!CH49*(1+Toeslagen!$Q$34)</f>
        <v>925</v>
      </c>
      <c r="CI49" s="201">
        <f>'UK-Imp (O)'!CI49*(1+Toeslagen!$Q$34)</f>
        <v>850</v>
      </c>
      <c r="CJ49" s="201">
        <f>'UK-Imp (O)'!CJ49*(1+Toeslagen!$Q$34)</f>
        <v>1025</v>
      </c>
      <c r="CK49" s="201">
        <f>'UK-Imp (O)'!CK49*(1+Toeslagen!$Q$34)</f>
        <v>850</v>
      </c>
      <c r="CL49" s="201">
        <f>'UK-Imp (O)'!CL49*(1+Toeslagen!$Q$34)</f>
        <v>850</v>
      </c>
      <c r="CM49" s="201">
        <f>'UK-Imp (O)'!CM49*(1+Toeslagen!$Q$34)</f>
        <v>975</v>
      </c>
      <c r="CN49" s="201">
        <f>'UK-Imp (O)'!CN49*(1+Toeslagen!$Q$34)</f>
        <v>850</v>
      </c>
      <c r="CO49" s="201"/>
      <c r="CP49" s="201">
        <f>'UK-Imp (O)'!CP49*(1+Toeslagen!$Q$34)</f>
        <v>850</v>
      </c>
      <c r="CQ49" s="201"/>
      <c r="CR49" s="201"/>
      <c r="CS49" s="201">
        <f>'UK-Imp (O)'!CS49*(1+Toeslagen!$Q$34)</f>
        <v>925</v>
      </c>
      <c r="CT49" s="201">
        <f>'UK-Imp (O)'!CT49*(1+Toeslagen!$Q$34)</f>
        <v>975</v>
      </c>
      <c r="CU49" s="201">
        <f>'UK-Imp (O)'!CU49*(1+Toeslagen!$Q$34)</f>
        <v>850</v>
      </c>
      <c r="CV49" s="201">
        <f>'UK-Imp (O)'!CV49*(1+Toeslagen!$Q$34)</f>
        <v>850</v>
      </c>
      <c r="CW49" s="201">
        <f>'UK-Imp (O)'!CW49*(1+Toeslagen!$Q$34)</f>
        <v>850</v>
      </c>
      <c r="CX49" s="201">
        <f>'UK-Imp (O)'!CX49*(1+Toeslagen!$Q$34)</f>
        <v>925</v>
      </c>
      <c r="CY49" s="201"/>
      <c r="CZ49" s="201">
        <f>'UK-Imp (O)'!CZ49*(1+Toeslagen!$Q$34)</f>
        <v>850</v>
      </c>
      <c r="DA49" s="201">
        <f>'UK-Imp (O)'!DA49*(1+Toeslagen!$Q$34)</f>
        <v>850</v>
      </c>
      <c r="DB49" s="201">
        <f>'UK-Imp (O)'!DB49*(1+Toeslagen!$Q$34)</f>
        <v>975</v>
      </c>
      <c r="DC49" s="201">
        <f>'UK-Imp (O)'!DC49*(1+Toeslagen!$Q$34)</f>
        <v>850</v>
      </c>
      <c r="DD49" s="201">
        <f>'UK-Imp (O)'!DD49*(1+Toeslagen!$Q$34)</f>
        <v>850</v>
      </c>
      <c r="DE49" s="201">
        <f>'UK-Imp (O)'!DE49*(1+Toeslagen!$Q$34)</f>
        <v>925</v>
      </c>
      <c r="DF49" s="201">
        <f>'UK-Imp (O)'!DF49*(1+Toeslagen!$Q$34)</f>
        <v>925</v>
      </c>
      <c r="DG49" s="201">
        <f>'UK-Imp (O)'!DG49*(1+Toeslagen!$Q$34)</f>
        <v>925</v>
      </c>
      <c r="DH49" s="201">
        <f>'UK-Imp (O)'!DH49*(1+Toeslagen!$Q$34)</f>
        <v>1025</v>
      </c>
      <c r="DI49" s="201">
        <f>'UK-Imp (O)'!DI49*(1+Toeslagen!$Q$34)</f>
        <v>850</v>
      </c>
      <c r="DJ49" s="201">
        <f>'UK-Imp (O)'!DJ49*(1+Toeslagen!$Q$34)</f>
        <v>925</v>
      </c>
      <c r="DK49" s="201">
        <f>'UK-Imp (O)'!DK49*(1+Toeslagen!$Q$34)</f>
        <v>850</v>
      </c>
      <c r="DL49" s="201"/>
      <c r="DM49" s="201">
        <f>'UK-Imp (O)'!DM49*(1+Toeslagen!$Q$34)</f>
        <v>1025</v>
      </c>
      <c r="DN49" s="201"/>
      <c r="DO49" s="201">
        <f>'UK-Imp (O)'!DO49*(1+Toeslagen!$Q$34)</f>
        <v>925</v>
      </c>
      <c r="DP49" s="201">
        <f>'UK-Imp (O)'!DP49*(1+Toeslagen!$Q$34)</f>
        <v>850</v>
      </c>
      <c r="DQ49" s="201">
        <f>'UK-Imp (O)'!DQ49*(1+Toeslagen!$Q$34)</f>
        <v>1025</v>
      </c>
      <c r="DR49" s="201"/>
      <c r="DS49" s="201">
        <f>'UK-Imp (O)'!DS49*(1+Toeslagen!$Q$34)</f>
        <v>1025</v>
      </c>
      <c r="DT49" s="201">
        <f>'UK-Imp (O)'!DT49*(1+Toeslagen!$Q$34)</f>
        <v>850</v>
      </c>
      <c r="DU49" s="201">
        <f>'UK-Imp (O)'!DU49*(1+Toeslagen!$Q$34)</f>
        <v>850</v>
      </c>
      <c r="DV49" s="201">
        <f>'UK-Imp (O)'!DV49*(1+Toeslagen!$Q$34)</f>
        <v>850</v>
      </c>
      <c r="DW49" s="201">
        <f>'UK-Imp (O)'!DW49*(1+Toeslagen!$Q$34)</f>
        <v>975</v>
      </c>
      <c r="DX49" s="201">
        <f>'UK-Imp (O)'!DX49*(1+Toeslagen!$Q$34)</f>
        <v>850</v>
      </c>
      <c r="DY49" s="201">
        <f>'UK-Imp (O)'!DY49*(1+Toeslagen!$Q$34)</f>
        <v>850</v>
      </c>
      <c r="DZ49" s="201">
        <f>'UK-Imp (O)'!DZ49*(1+Toeslagen!$Q$34)</f>
        <v>975</v>
      </c>
      <c r="EA49" s="201">
        <f>'UK-Imp (O)'!EA49*(1+Toeslagen!$Q$34)</f>
        <v>975</v>
      </c>
      <c r="EB49" s="201">
        <f>'UK-Imp (O)'!EB49*(1+Toeslagen!$Q$34)</f>
        <v>925</v>
      </c>
      <c r="EC49" s="201">
        <f>'UK-Imp (O)'!EC49*(1+Toeslagen!$Q$34)</f>
        <v>925</v>
      </c>
      <c r="ED49" s="201">
        <f>'UK-Imp (O)'!ED49*(1+Toeslagen!$Q$34)</f>
        <v>925</v>
      </c>
      <c r="EE49" s="201">
        <f>'UK-Imp (O)'!EE49*(1+Toeslagen!$Q$34)</f>
        <v>975</v>
      </c>
      <c r="EF49" s="201"/>
    </row>
    <row r="50" spans="1:136" ht="14.65" thickBot="1">
      <c r="A50" s="22" t="s">
        <v>706</v>
      </c>
      <c r="B50" s="1">
        <v>45</v>
      </c>
      <c r="C50" s="1"/>
      <c r="D50" s="1">
        <v>5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201"/>
      <c r="Q50" s="201">
        <f>'UK-Imp (O)'!Q50*(1+Toeslagen!$Q$34)</f>
        <v>850</v>
      </c>
      <c r="R50" s="201">
        <f>'UK-Imp (O)'!R50*(1+Toeslagen!$Q$34)</f>
        <v>925</v>
      </c>
      <c r="S50" s="201">
        <f>'UK-Imp (O)'!S50*(1+Toeslagen!$Q$34)</f>
        <v>925</v>
      </c>
      <c r="T50" s="201">
        <f>'UK-Imp (O)'!T50*(1+Toeslagen!$Q$34)</f>
        <v>975</v>
      </c>
      <c r="U50" s="201">
        <f>'UK-Imp (O)'!U50*(1+Toeslagen!$Q$34)</f>
        <v>975</v>
      </c>
      <c r="V50" s="201">
        <f>'UK-Imp (O)'!V50*(1+Toeslagen!$Q$34)</f>
        <v>975</v>
      </c>
      <c r="W50" s="201">
        <f>'UK-Imp (O)'!W50*(1+Toeslagen!$Q$34)</f>
        <v>975</v>
      </c>
      <c r="X50" s="201">
        <f>'UK-Imp (O)'!X50*(1+Toeslagen!$Q$34)</f>
        <v>850</v>
      </c>
      <c r="Y50" s="201">
        <f>'UK-Imp (O)'!Y50*(1+Toeslagen!$Q$34)</f>
        <v>850</v>
      </c>
      <c r="Z50" s="201">
        <f>'UK-Imp (O)'!Z50*(1+Toeslagen!$Q$34)</f>
        <v>925</v>
      </c>
      <c r="AA50" s="201"/>
      <c r="AB50" s="201">
        <f>'UK-Imp (O)'!AB50*(1+Toeslagen!$Q$34)</f>
        <v>1025</v>
      </c>
      <c r="AC50" s="201">
        <f>'UK-Imp (O)'!AC50*(1+Toeslagen!$Q$34)</f>
        <v>850</v>
      </c>
      <c r="AD50" s="201">
        <f>'UK-Imp (O)'!AD50*(1+Toeslagen!$Q$34)</f>
        <v>1025</v>
      </c>
      <c r="AE50" s="201">
        <f>'UK-Imp (O)'!AE50*(1+Toeslagen!$Q$34)</f>
        <v>975</v>
      </c>
      <c r="AF50" s="201">
        <f>'UK-Imp (O)'!AF50*(1+Toeslagen!$Q$34)</f>
        <v>850</v>
      </c>
      <c r="AG50" s="201">
        <f>'UK-Imp (O)'!AG50*(1+Toeslagen!$Q$34)</f>
        <v>850</v>
      </c>
      <c r="AH50" s="201">
        <f>'UK-Imp (O)'!AH50*(1+Toeslagen!$Q$34)</f>
        <v>850</v>
      </c>
      <c r="AI50" s="201">
        <f>'UK-Imp (O)'!AI50*(1+Toeslagen!$Q$34)</f>
        <v>850</v>
      </c>
      <c r="AJ50" s="201">
        <f>'UK-Imp (O)'!AJ50*(1+Toeslagen!$Q$34)</f>
        <v>925</v>
      </c>
      <c r="AK50" s="201">
        <f>'UK-Imp (O)'!AK50*(1+Toeslagen!$Q$34)</f>
        <v>975</v>
      </c>
      <c r="AL50" s="201">
        <f>'UK-Imp (O)'!AL50*(1+Toeslagen!$Q$34)</f>
        <v>850</v>
      </c>
      <c r="AM50" s="201"/>
      <c r="AN50" s="201">
        <f>'UK-Imp (O)'!AN50*(1+Toeslagen!$Q$34)</f>
        <v>925</v>
      </c>
      <c r="AO50" s="201"/>
      <c r="AP50" s="201">
        <f>'UK-Imp (O)'!AP50*(1+Toeslagen!$Q$34)</f>
        <v>1025</v>
      </c>
      <c r="AQ50" s="201">
        <f>'UK-Imp (O)'!AQ50*(1+Toeslagen!$Q$34)</f>
        <v>1025</v>
      </c>
      <c r="AR50" s="201">
        <f>'UK-Imp (O)'!AR50*(1+Toeslagen!$Q$34)</f>
        <v>925</v>
      </c>
      <c r="AS50" s="201">
        <f>'UK-Imp (O)'!AS50*(1+Toeslagen!$Q$34)</f>
        <v>975</v>
      </c>
      <c r="AT50" s="201">
        <f>'UK-Imp (O)'!AT50*(1+Toeslagen!$Q$34)</f>
        <v>925</v>
      </c>
      <c r="AU50" s="201">
        <f>'UK-Imp (O)'!AU50*(1+Toeslagen!$Q$34)</f>
        <v>850</v>
      </c>
      <c r="AV50" s="201">
        <f>'UK-Imp (O)'!AV50*(1+Toeslagen!$Q$34)</f>
        <v>850</v>
      </c>
      <c r="AW50" s="201"/>
      <c r="AX50" s="201">
        <f>'UK-Imp (O)'!AX50*(1+Toeslagen!$Q$34)</f>
        <v>850</v>
      </c>
      <c r="AY50" s="201">
        <f>'UK-Imp (O)'!AY50*(1+Toeslagen!$Q$34)</f>
        <v>1025</v>
      </c>
      <c r="AZ50" s="201"/>
      <c r="BA50" s="201">
        <f>'UK-Imp (O)'!BA50*(1+Toeslagen!$Q$34)</f>
        <v>975</v>
      </c>
      <c r="BB50" s="201"/>
      <c r="BC50" s="201">
        <f>'UK-Imp (O)'!BC50*(1+Toeslagen!$Q$34)</f>
        <v>925</v>
      </c>
      <c r="BD50" s="201">
        <f>'UK-Imp (O)'!BD50*(1+Toeslagen!$Q$34)</f>
        <v>850</v>
      </c>
      <c r="BE50" s="201">
        <f>'UK-Imp (O)'!BE50*(1+Toeslagen!$Q$34)</f>
        <v>850</v>
      </c>
      <c r="BF50" s="201">
        <f>'UK-Imp (O)'!BF50*(1+Toeslagen!$Q$34)</f>
        <v>975</v>
      </c>
      <c r="BG50" s="201">
        <f>'UK-Imp (O)'!BG50*(1+Toeslagen!$Q$34)</f>
        <v>975</v>
      </c>
      <c r="BH50" s="201">
        <f>'UK-Imp (O)'!BH50*(1+Toeslagen!$Q$34)</f>
        <v>850</v>
      </c>
      <c r="BI50" s="201">
        <f>'UK-Imp (O)'!BI50*(1+Toeslagen!$Q$34)</f>
        <v>975</v>
      </c>
      <c r="BJ50" s="201"/>
      <c r="BK50" s="201">
        <f>'UK-Imp (O)'!BK50*(1+Toeslagen!$Q$34)</f>
        <v>975</v>
      </c>
      <c r="BL50" s="201">
        <f>'UK-Imp (O)'!BL50*(1+Toeslagen!$Q$34)</f>
        <v>975</v>
      </c>
      <c r="BM50" s="201">
        <f>'UK-Imp (O)'!BM50*(1+Toeslagen!$Q$34)</f>
        <v>850</v>
      </c>
      <c r="BN50" s="201">
        <f>'UK-Imp (O)'!BN50*(1+Toeslagen!$Q$34)</f>
        <v>850</v>
      </c>
      <c r="BO50" s="201"/>
      <c r="BP50" s="201"/>
      <c r="BQ50" s="201">
        <f>'UK-Imp (O)'!BQ50*(1+Toeslagen!$Q$34)</f>
        <v>850</v>
      </c>
      <c r="BR50" s="201"/>
      <c r="BS50" s="201"/>
      <c r="BT50" s="201">
        <f>'UK-Imp (O)'!BT50*(1+Toeslagen!$Q$34)</f>
        <v>975</v>
      </c>
      <c r="BU50" s="201">
        <f>'UK-Imp (O)'!BU50*(1+Toeslagen!$Q$34)</f>
        <v>1025</v>
      </c>
      <c r="BV50" s="201"/>
      <c r="BW50" s="201">
        <f>'UK-Imp (O)'!BW50*(1+Toeslagen!$Q$34)</f>
        <v>925</v>
      </c>
      <c r="BX50" s="201"/>
      <c r="BY50" s="201">
        <f>'UK-Imp (O)'!BY50*(1+Toeslagen!$Q$34)</f>
        <v>925</v>
      </c>
      <c r="BZ50" s="201">
        <f>'UK-Imp (O)'!BZ50*(1+Toeslagen!$Q$34)</f>
        <v>975</v>
      </c>
      <c r="CA50" s="201">
        <f>'UK-Imp (O)'!CA50*(1+Toeslagen!$Q$34)</f>
        <v>850</v>
      </c>
      <c r="CB50" s="201">
        <f>'UK-Imp (O)'!CB50*(1+Toeslagen!$Q$34)</f>
        <v>975</v>
      </c>
      <c r="CC50" s="201">
        <f>'UK-Imp (O)'!CC50*(1+Toeslagen!$Q$34)</f>
        <v>850</v>
      </c>
      <c r="CD50" s="201">
        <f>'UK-Imp (O)'!CD50*(1+Toeslagen!$Q$34)</f>
        <v>850</v>
      </c>
      <c r="CE50" s="201"/>
      <c r="CF50" s="201">
        <f>'UK-Imp (O)'!CF50*(1+Toeslagen!$Q$34)</f>
        <v>850</v>
      </c>
      <c r="CG50" s="201">
        <f>'UK-Imp (O)'!CG50*(1+Toeslagen!$Q$34)</f>
        <v>1025</v>
      </c>
      <c r="CH50" s="201">
        <f>'UK-Imp (O)'!CH50*(1+Toeslagen!$Q$34)</f>
        <v>925</v>
      </c>
      <c r="CI50" s="201">
        <f>'UK-Imp (O)'!CI50*(1+Toeslagen!$Q$34)</f>
        <v>850</v>
      </c>
      <c r="CJ50" s="201">
        <f>'UK-Imp (O)'!CJ50*(1+Toeslagen!$Q$34)</f>
        <v>1025</v>
      </c>
      <c r="CK50" s="201">
        <f>'UK-Imp (O)'!CK50*(1+Toeslagen!$Q$34)</f>
        <v>850</v>
      </c>
      <c r="CL50" s="201">
        <f>'UK-Imp (O)'!CL50*(1+Toeslagen!$Q$34)</f>
        <v>850</v>
      </c>
      <c r="CM50" s="201">
        <f>'UK-Imp (O)'!CM50*(1+Toeslagen!$Q$34)</f>
        <v>975</v>
      </c>
      <c r="CN50" s="201">
        <f>'UK-Imp (O)'!CN50*(1+Toeslagen!$Q$34)</f>
        <v>850</v>
      </c>
      <c r="CO50" s="201"/>
      <c r="CP50" s="201">
        <f>'UK-Imp (O)'!CP50*(1+Toeslagen!$Q$34)</f>
        <v>850</v>
      </c>
      <c r="CQ50" s="201"/>
      <c r="CR50" s="201"/>
      <c r="CS50" s="201">
        <f>'UK-Imp (O)'!CS50*(1+Toeslagen!$Q$34)</f>
        <v>925</v>
      </c>
      <c r="CT50" s="201">
        <f>'UK-Imp (O)'!CT50*(1+Toeslagen!$Q$34)</f>
        <v>975</v>
      </c>
      <c r="CU50" s="201">
        <f>'UK-Imp (O)'!CU50*(1+Toeslagen!$Q$34)</f>
        <v>850</v>
      </c>
      <c r="CV50" s="201">
        <f>'UK-Imp (O)'!CV50*(1+Toeslagen!$Q$34)</f>
        <v>850</v>
      </c>
      <c r="CW50" s="201">
        <f>'UK-Imp (O)'!CW50*(1+Toeslagen!$Q$34)</f>
        <v>850</v>
      </c>
      <c r="CX50" s="201">
        <f>'UK-Imp (O)'!CX50*(1+Toeslagen!$Q$34)</f>
        <v>925</v>
      </c>
      <c r="CY50" s="201"/>
      <c r="CZ50" s="201">
        <f>'UK-Imp (O)'!CZ50*(1+Toeslagen!$Q$34)</f>
        <v>850</v>
      </c>
      <c r="DA50" s="201">
        <f>'UK-Imp (O)'!DA50*(1+Toeslagen!$Q$34)</f>
        <v>850</v>
      </c>
      <c r="DB50" s="201">
        <f>'UK-Imp (O)'!DB50*(1+Toeslagen!$Q$34)</f>
        <v>975</v>
      </c>
      <c r="DC50" s="201">
        <f>'UK-Imp (O)'!DC50*(1+Toeslagen!$Q$34)</f>
        <v>850</v>
      </c>
      <c r="DD50" s="201">
        <f>'UK-Imp (O)'!DD50*(1+Toeslagen!$Q$34)</f>
        <v>850</v>
      </c>
      <c r="DE50" s="201">
        <f>'UK-Imp (O)'!DE50*(1+Toeslagen!$Q$34)</f>
        <v>925</v>
      </c>
      <c r="DF50" s="201">
        <f>'UK-Imp (O)'!DF50*(1+Toeslagen!$Q$34)</f>
        <v>925</v>
      </c>
      <c r="DG50" s="201">
        <f>'UK-Imp (O)'!DG50*(1+Toeslagen!$Q$34)</f>
        <v>925</v>
      </c>
      <c r="DH50" s="201">
        <f>'UK-Imp (O)'!DH50*(1+Toeslagen!$Q$34)</f>
        <v>1025</v>
      </c>
      <c r="DI50" s="201">
        <f>'UK-Imp (O)'!DI50*(1+Toeslagen!$Q$34)</f>
        <v>850</v>
      </c>
      <c r="DJ50" s="201">
        <f>'UK-Imp (O)'!DJ50*(1+Toeslagen!$Q$34)</f>
        <v>925</v>
      </c>
      <c r="DK50" s="201">
        <f>'UK-Imp (O)'!DK50*(1+Toeslagen!$Q$34)</f>
        <v>850</v>
      </c>
      <c r="DL50" s="201"/>
      <c r="DM50" s="201">
        <f>'UK-Imp (O)'!DM50*(1+Toeslagen!$Q$34)</f>
        <v>1025</v>
      </c>
      <c r="DN50" s="201"/>
      <c r="DO50" s="201">
        <f>'UK-Imp (O)'!DO50*(1+Toeslagen!$Q$34)</f>
        <v>925</v>
      </c>
      <c r="DP50" s="201">
        <f>'UK-Imp (O)'!DP50*(1+Toeslagen!$Q$34)</f>
        <v>850</v>
      </c>
      <c r="DQ50" s="201">
        <f>'UK-Imp (O)'!DQ50*(1+Toeslagen!$Q$34)</f>
        <v>1025</v>
      </c>
      <c r="DR50" s="201"/>
      <c r="DS50" s="201">
        <f>'UK-Imp (O)'!DS50*(1+Toeslagen!$Q$34)</f>
        <v>1025</v>
      </c>
      <c r="DT50" s="201">
        <f>'UK-Imp (O)'!DT50*(1+Toeslagen!$Q$34)</f>
        <v>850</v>
      </c>
      <c r="DU50" s="201">
        <f>'UK-Imp (O)'!DU50*(1+Toeslagen!$Q$34)</f>
        <v>850</v>
      </c>
      <c r="DV50" s="201">
        <f>'UK-Imp (O)'!DV50*(1+Toeslagen!$Q$34)</f>
        <v>850</v>
      </c>
      <c r="DW50" s="201">
        <f>'UK-Imp (O)'!DW50*(1+Toeslagen!$Q$34)</f>
        <v>975</v>
      </c>
      <c r="DX50" s="201">
        <f>'UK-Imp (O)'!DX50*(1+Toeslagen!$Q$34)</f>
        <v>850</v>
      </c>
      <c r="DY50" s="201">
        <f>'UK-Imp (O)'!DY50*(1+Toeslagen!$Q$34)</f>
        <v>850</v>
      </c>
      <c r="DZ50" s="201">
        <f>'UK-Imp (O)'!DZ50*(1+Toeslagen!$Q$34)</f>
        <v>975</v>
      </c>
      <c r="EA50" s="201">
        <f>'UK-Imp (O)'!EA50*(1+Toeslagen!$Q$34)</f>
        <v>975</v>
      </c>
      <c r="EB50" s="201">
        <f>'UK-Imp (O)'!EB50*(1+Toeslagen!$Q$34)</f>
        <v>925</v>
      </c>
      <c r="EC50" s="201">
        <f>'UK-Imp (O)'!EC50*(1+Toeslagen!$Q$34)</f>
        <v>925</v>
      </c>
      <c r="ED50" s="201">
        <f>'UK-Imp (O)'!ED50*(1+Toeslagen!$Q$34)</f>
        <v>925</v>
      </c>
      <c r="EE50" s="201">
        <f>'UK-Imp (O)'!EE50*(1+Toeslagen!$Q$34)</f>
        <v>975</v>
      </c>
      <c r="EF50" s="201"/>
    </row>
    <row r="51" spans="1:136" ht="14.65" thickBot="1">
      <c r="A51" s="22" t="s">
        <v>707</v>
      </c>
      <c r="B51" s="1">
        <v>46</v>
      </c>
      <c r="C51" s="1"/>
      <c r="D51" s="1">
        <v>5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201"/>
      <c r="Q51" s="201">
        <f>'UK-Imp (O)'!Q51*(1+Toeslagen!$Q$34)</f>
        <v>850</v>
      </c>
      <c r="R51" s="201">
        <f>'UK-Imp (O)'!R51*(1+Toeslagen!$Q$34)</f>
        <v>925</v>
      </c>
      <c r="S51" s="201">
        <f>'UK-Imp (O)'!S51*(1+Toeslagen!$Q$34)</f>
        <v>925</v>
      </c>
      <c r="T51" s="201">
        <f>'UK-Imp (O)'!T51*(1+Toeslagen!$Q$34)</f>
        <v>975</v>
      </c>
      <c r="U51" s="201">
        <f>'UK-Imp (O)'!U51*(1+Toeslagen!$Q$34)</f>
        <v>975</v>
      </c>
      <c r="V51" s="201">
        <f>'UK-Imp (O)'!V51*(1+Toeslagen!$Q$34)</f>
        <v>975</v>
      </c>
      <c r="W51" s="201">
        <f>'UK-Imp (O)'!W51*(1+Toeslagen!$Q$34)</f>
        <v>975</v>
      </c>
      <c r="X51" s="201">
        <f>'UK-Imp (O)'!X51*(1+Toeslagen!$Q$34)</f>
        <v>850</v>
      </c>
      <c r="Y51" s="201">
        <f>'UK-Imp (O)'!Y51*(1+Toeslagen!$Q$34)</f>
        <v>850</v>
      </c>
      <c r="Z51" s="201">
        <f>'UK-Imp (O)'!Z51*(1+Toeslagen!$Q$34)</f>
        <v>925</v>
      </c>
      <c r="AA51" s="201"/>
      <c r="AB51" s="201">
        <f>'UK-Imp (O)'!AB51*(1+Toeslagen!$Q$34)</f>
        <v>1025</v>
      </c>
      <c r="AC51" s="201">
        <f>'UK-Imp (O)'!AC51*(1+Toeslagen!$Q$34)</f>
        <v>850</v>
      </c>
      <c r="AD51" s="201">
        <f>'UK-Imp (O)'!AD51*(1+Toeslagen!$Q$34)</f>
        <v>1025</v>
      </c>
      <c r="AE51" s="201">
        <f>'UK-Imp (O)'!AE51*(1+Toeslagen!$Q$34)</f>
        <v>975</v>
      </c>
      <c r="AF51" s="201">
        <f>'UK-Imp (O)'!AF51*(1+Toeslagen!$Q$34)</f>
        <v>850</v>
      </c>
      <c r="AG51" s="201">
        <f>'UK-Imp (O)'!AG51*(1+Toeslagen!$Q$34)</f>
        <v>850</v>
      </c>
      <c r="AH51" s="201">
        <f>'UK-Imp (O)'!AH51*(1+Toeslagen!$Q$34)</f>
        <v>850</v>
      </c>
      <c r="AI51" s="201">
        <f>'UK-Imp (O)'!AI51*(1+Toeslagen!$Q$34)</f>
        <v>850</v>
      </c>
      <c r="AJ51" s="201">
        <f>'UK-Imp (O)'!AJ51*(1+Toeslagen!$Q$34)</f>
        <v>925</v>
      </c>
      <c r="AK51" s="201">
        <f>'UK-Imp (O)'!AK51*(1+Toeslagen!$Q$34)</f>
        <v>975</v>
      </c>
      <c r="AL51" s="201">
        <f>'UK-Imp (O)'!AL51*(1+Toeslagen!$Q$34)</f>
        <v>850</v>
      </c>
      <c r="AM51" s="201"/>
      <c r="AN51" s="201">
        <f>'UK-Imp (O)'!AN51*(1+Toeslagen!$Q$34)</f>
        <v>925</v>
      </c>
      <c r="AO51" s="201"/>
      <c r="AP51" s="201">
        <f>'UK-Imp (O)'!AP51*(1+Toeslagen!$Q$34)</f>
        <v>1025</v>
      </c>
      <c r="AQ51" s="201">
        <f>'UK-Imp (O)'!AQ51*(1+Toeslagen!$Q$34)</f>
        <v>1025</v>
      </c>
      <c r="AR51" s="201">
        <f>'UK-Imp (O)'!AR51*(1+Toeslagen!$Q$34)</f>
        <v>925</v>
      </c>
      <c r="AS51" s="201">
        <f>'UK-Imp (O)'!AS51*(1+Toeslagen!$Q$34)</f>
        <v>975</v>
      </c>
      <c r="AT51" s="201">
        <f>'UK-Imp (O)'!AT51*(1+Toeslagen!$Q$34)</f>
        <v>925</v>
      </c>
      <c r="AU51" s="201">
        <f>'UK-Imp (O)'!AU51*(1+Toeslagen!$Q$34)</f>
        <v>850</v>
      </c>
      <c r="AV51" s="201">
        <f>'UK-Imp (O)'!AV51*(1+Toeslagen!$Q$34)</f>
        <v>850</v>
      </c>
      <c r="AW51" s="201"/>
      <c r="AX51" s="201">
        <f>'UK-Imp (O)'!AX51*(1+Toeslagen!$Q$34)</f>
        <v>850</v>
      </c>
      <c r="AY51" s="201">
        <f>'UK-Imp (O)'!AY51*(1+Toeslagen!$Q$34)</f>
        <v>1025</v>
      </c>
      <c r="AZ51" s="201"/>
      <c r="BA51" s="201">
        <f>'UK-Imp (O)'!BA51*(1+Toeslagen!$Q$34)</f>
        <v>975</v>
      </c>
      <c r="BB51" s="201"/>
      <c r="BC51" s="201">
        <f>'UK-Imp (O)'!BC51*(1+Toeslagen!$Q$34)</f>
        <v>925</v>
      </c>
      <c r="BD51" s="201">
        <f>'UK-Imp (O)'!BD51*(1+Toeslagen!$Q$34)</f>
        <v>850</v>
      </c>
      <c r="BE51" s="201">
        <f>'UK-Imp (O)'!BE51*(1+Toeslagen!$Q$34)</f>
        <v>850</v>
      </c>
      <c r="BF51" s="201">
        <f>'UK-Imp (O)'!BF51*(1+Toeslagen!$Q$34)</f>
        <v>975</v>
      </c>
      <c r="BG51" s="201">
        <f>'UK-Imp (O)'!BG51*(1+Toeslagen!$Q$34)</f>
        <v>975</v>
      </c>
      <c r="BH51" s="201">
        <f>'UK-Imp (O)'!BH51*(1+Toeslagen!$Q$34)</f>
        <v>850</v>
      </c>
      <c r="BI51" s="201">
        <f>'UK-Imp (O)'!BI51*(1+Toeslagen!$Q$34)</f>
        <v>975</v>
      </c>
      <c r="BJ51" s="201"/>
      <c r="BK51" s="201">
        <f>'UK-Imp (O)'!BK51*(1+Toeslagen!$Q$34)</f>
        <v>975</v>
      </c>
      <c r="BL51" s="201">
        <f>'UK-Imp (O)'!BL51*(1+Toeslagen!$Q$34)</f>
        <v>975</v>
      </c>
      <c r="BM51" s="201">
        <f>'UK-Imp (O)'!BM51*(1+Toeslagen!$Q$34)</f>
        <v>850</v>
      </c>
      <c r="BN51" s="201">
        <f>'UK-Imp (O)'!BN51*(1+Toeslagen!$Q$34)</f>
        <v>850</v>
      </c>
      <c r="BO51" s="201"/>
      <c r="BP51" s="201"/>
      <c r="BQ51" s="201">
        <f>'UK-Imp (O)'!BQ51*(1+Toeslagen!$Q$34)</f>
        <v>850</v>
      </c>
      <c r="BR51" s="201"/>
      <c r="BS51" s="201"/>
      <c r="BT51" s="201">
        <f>'UK-Imp (O)'!BT51*(1+Toeslagen!$Q$34)</f>
        <v>975</v>
      </c>
      <c r="BU51" s="201">
        <f>'UK-Imp (O)'!BU51*(1+Toeslagen!$Q$34)</f>
        <v>1025</v>
      </c>
      <c r="BV51" s="201"/>
      <c r="BW51" s="201">
        <f>'UK-Imp (O)'!BW51*(1+Toeslagen!$Q$34)</f>
        <v>925</v>
      </c>
      <c r="BX51" s="201"/>
      <c r="BY51" s="201">
        <f>'UK-Imp (O)'!BY51*(1+Toeslagen!$Q$34)</f>
        <v>925</v>
      </c>
      <c r="BZ51" s="201">
        <f>'UK-Imp (O)'!BZ51*(1+Toeslagen!$Q$34)</f>
        <v>975</v>
      </c>
      <c r="CA51" s="201">
        <f>'UK-Imp (O)'!CA51*(1+Toeslagen!$Q$34)</f>
        <v>850</v>
      </c>
      <c r="CB51" s="201">
        <f>'UK-Imp (O)'!CB51*(1+Toeslagen!$Q$34)</f>
        <v>975</v>
      </c>
      <c r="CC51" s="201">
        <f>'UK-Imp (O)'!CC51*(1+Toeslagen!$Q$34)</f>
        <v>850</v>
      </c>
      <c r="CD51" s="201">
        <f>'UK-Imp (O)'!CD51*(1+Toeslagen!$Q$34)</f>
        <v>850</v>
      </c>
      <c r="CE51" s="201"/>
      <c r="CF51" s="201">
        <f>'UK-Imp (O)'!CF51*(1+Toeslagen!$Q$34)</f>
        <v>850</v>
      </c>
      <c r="CG51" s="201">
        <f>'UK-Imp (O)'!CG51*(1+Toeslagen!$Q$34)</f>
        <v>1025</v>
      </c>
      <c r="CH51" s="201">
        <f>'UK-Imp (O)'!CH51*(1+Toeslagen!$Q$34)</f>
        <v>925</v>
      </c>
      <c r="CI51" s="201">
        <f>'UK-Imp (O)'!CI51*(1+Toeslagen!$Q$34)</f>
        <v>850</v>
      </c>
      <c r="CJ51" s="201">
        <f>'UK-Imp (O)'!CJ51*(1+Toeslagen!$Q$34)</f>
        <v>1025</v>
      </c>
      <c r="CK51" s="201">
        <f>'UK-Imp (O)'!CK51*(1+Toeslagen!$Q$34)</f>
        <v>850</v>
      </c>
      <c r="CL51" s="201">
        <f>'UK-Imp (O)'!CL51*(1+Toeslagen!$Q$34)</f>
        <v>850</v>
      </c>
      <c r="CM51" s="201">
        <f>'UK-Imp (O)'!CM51*(1+Toeslagen!$Q$34)</f>
        <v>975</v>
      </c>
      <c r="CN51" s="201">
        <f>'UK-Imp (O)'!CN51*(1+Toeslagen!$Q$34)</f>
        <v>850</v>
      </c>
      <c r="CO51" s="201"/>
      <c r="CP51" s="201">
        <f>'UK-Imp (O)'!CP51*(1+Toeslagen!$Q$34)</f>
        <v>850</v>
      </c>
      <c r="CQ51" s="201"/>
      <c r="CR51" s="201"/>
      <c r="CS51" s="201">
        <f>'UK-Imp (O)'!CS51*(1+Toeslagen!$Q$34)</f>
        <v>925</v>
      </c>
      <c r="CT51" s="201">
        <f>'UK-Imp (O)'!CT51*(1+Toeslagen!$Q$34)</f>
        <v>975</v>
      </c>
      <c r="CU51" s="201">
        <f>'UK-Imp (O)'!CU51*(1+Toeslagen!$Q$34)</f>
        <v>850</v>
      </c>
      <c r="CV51" s="201">
        <f>'UK-Imp (O)'!CV51*(1+Toeslagen!$Q$34)</f>
        <v>850</v>
      </c>
      <c r="CW51" s="201">
        <f>'UK-Imp (O)'!CW51*(1+Toeslagen!$Q$34)</f>
        <v>850</v>
      </c>
      <c r="CX51" s="201">
        <f>'UK-Imp (O)'!CX51*(1+Toeslagen!$Q$34)</f>
        <v>925</v>
      </c>
      <c r="CY51" s="201"/>
      <c r="CZ51" s="201">
        <f>'UK-Imp (O)'!CZ51*(1+Toeslagen!$Q$34)</f>
        <v>850</v>
      </c>
      <c r="DA51" s="201">
        <f>'UK-Imp (O)'!DA51*(1+Toeslagen!$Q$34)</f>
        <v>850</v>
      </c>
      <c r="DB51" s="201">
        <f>'UK-Imp (O)'!DB51*(1+Toeslagen!$Q$34)</f>
        <v>975</v>
      </c>
      <c r="DC51" s="201">
        <f>'UK-Imp (O)'!DC51*(1+Toeslagen!$Q$34)</f>
        <v>850</v>
      </c>
      <c r="DD51" s="201">
        <f>'UK-Imp (O)'!DD51*(1+Toeslagen!$Q$34)</f>
        <v>850</v>
      </c>
      <c r="DE51" s="201">
        <f>'UK-Imp (O)'!DE51*(1+Toeslagen!$Q$34)</f>
        <v>925</v>
      </c>
      <c r="DF51" s="201">
        <f>'UK-Imp (O)'!DF51*(1+Toeslagen!$Q$34)</f>
        <v>925</v>
      </c>
      <c r="DG51" s="201">
        <f>'UK-Imp (O)'!DG51*(1+Toeslagen!$Q$34)</f>
        <v>925</v>
      </c>
      <c r="DH51" s="201">
        <f>'UK-Imp (O)'!DH51*(1+Toeslagen!$Q$34)</f>
        <v>1025</v>
      </c>
      <c r="DI51" s="201">
        <f>'UK-Imp (O)'!DI51*(1+Toeslagen!$Q$34)</f>
        <v>850</v>
      </c>
      <c r="DJ51" s="201">
        <f>'UK-Imp (O)'!DJ51*(1+Toeslagen!$Q$34)</f>
        <v>925</v>
      </c>
      <c r="DK51" s="201">
        <f>'UK-Imp (O)'!DK51*(1+Toeslagen!$Q$34)</f>
        <v>850</v>
      </c>
      <c r="DL51" s="201"/>
      <c r="DM51" s="201">
        <f>'UK-Imp (O)'!DM51*(1+Toeslagen!$Q$34)</f>
        <v>1025</v>
      </c>
      <c r="DN51" s="201"/>
      <c r="DO51" s="201">
        <f>'UK-Imp (O)'!DO51*(1+Toeslagen!$Q$34)</f>
        <v>925</v>
      </c>
      <c r="DP51" s="201">
        <f>'UK-Imp (O)'!DP51*(1+Toeslagen!$Q$34)</f>
        <v>850</v>
      </c>
      <c r="DQ51" s="201">
        <f>'UK-Imp (O)'!DQ51*(1+Toeslagen!$Q$34)</f>
        <v>1025</v>
      </c>
      <c r="DR51" s="201"/>
      <c r="DS51" s="201">
        <f>'UK-Imp (O)'!DS51*(1+Toeslagen!$Q$34)</f>
        <v>1025</v>
      </c>
      <c r="DT51" s="201">
        <f>'UK-Imp (O)'!DT51*(1+Toeslagen!$Q$34)</f>
        <v>850</v>
      </c>
      <c r="DU51" s="201">
        <f>'UK-Imp (O)'!DU51*(1+Toeslagen!$Q$34)</f>
        <v>850</v>
      </c>
      <c r="DV51" s="201">
        <f>'UK-Imp (O)'!DV51*(1+Toeslagen!$Q$34)</f>
        <v>850</v>
      </c>
      <c r="DW51" s="201">
        <f>'UK-Imp (O)'!DW51*(1+Toeslagen!$Q$34)</f>
        <v>975</v>
      </c>
      <c r="DX51" s="201">
        <f>'UK-Imp (O)'!DX51*(1+Toeslagen!$Q$34)</f>
        <v>850</v>
      </c>
      <c r="DY51" s="201">
        <f>'UK-Imp (O)'!DY51*(1+Toeslagen!$Q$34)</f>
        <v>850</v>
      </c>
      <c r="DZ51" s="201">
        <f>'UK-Imp (O)'!DZ51*(1+Toeslagen!$Q$34)</f>
        <v>975</v>
      </c>
      <c r="EA51" s="201">
        <f>'UK-Imp (O)'!EA51*(1+Toeslagen!$Q$34)</f>
        <v>975</v>
      </c>
      <c r="EB51" s="201">
        <f>'UK-Imp (O)'!EB51*(1+Toeslagen!$Q$34)</f>
        <v>925</v>
      </c>
      <c r="EC51" s="201">
        <f>'UK-Imp (O)'!EC51*(1+Toeslagen!$Q$34)</f>
        <v>925</v>
      </c>
      <c r="ED51" s="201">
        <f>'UK-Imp (O)'!ED51*(1+Toeslagen!$Q$34)</f>
        <v>925</v>
      </c>
      <c r="EE51" s="201">
        <f>'UK-Imp (O)'!EE51*(1+Toeslagen!$Q$34)</f>
        <v>975</v>
      </c>
      <c r="EF51" s="201"/>
    </row>
    <row r="52" spans="1:136" ht="14.65" thickBot="1">
      <c r="A52" s="24"/>
      <c r="B52" s="1"/>
      <c r="C52" s="1"/>
      <c r="D52" s="1">
        <v>5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201"/>
      <c r="Q52" s="201">
        <f>'UK-Imp (O)'!Q52*(1+Toeslagen!$Q$34)</f>
        <v>850</v>
      </c>
      <c r="R52" s="201">
        <f>'UK-Imp (O)'!R52*(1+Toeslagen!$Q$34)</f>
        <v>925</v>
      </c>
      <c r="S52" s="201">
        <f>'UK-Imp (O)'!S52*(1+Toeslagen!$Q$34)</f>
        <v>925</v>
      </c>
      <c r="T52" s="201">
        <f>'UK-Imp (O)'!T52*(1+Toeslagen!$Q$34)</f>
        <v>975</v>
      </c>
      <c r="U52" s="201">
        <f>'UK-Imp (O)'!U52*(1+Toeslagen!$Q$34)</f>
        <v>975</v>
      </c>
      <c r="V52" s="201">
        <f>'UK-Imp (O)'!V52*(1+Toeslagen!$Q$34)</f>
        <v>975</v>
      </c>
      <c r="W52" s="201">
        <f>'UK-Imp (O)'!W52*(1+Toeslagen!$Q$34)</f>
        <v>975</v>
      </c>
      <c r="X52" s="201">
        <f>'UK-Imp (O)'!X52*(1+Toeslagen!$Q$34)</f>
        <v>850</v>
      </c>
      <c r="Y52" s="201">
        <f>'UK-Imp (O)'!Y52*(1+Toeslagen!$Q$34)</f>
        <v>850</v>
      </c>
      <c r="Z52" s="201">
        <f>'UK-Imp (O)'!Z52*(1+Toeslagen!$Q$34)</f>
        <v>925</v>
      </c>
      <c r="AA52" s="201"/>
      <c r="AB52" s="201">
        <f>'UK-Imp (O)'!AB52*(1+Toeslagen!$Q$34)</f>
        <v>1025</v>
      </c>
      <c r="AC52" s="201">
        <f>'UK-Imp (O)'!AC52*(1+Toeslagen!$Q$34)</f>
        <v>850</v>
      </c>
      <c r="AD52" s="201">
        <f>'UK-Imp (O)'!AD52*(1+Toeslagen!$Q$34)</f>
        <v>1025</v>
      </c>
      <c r="AE52" s="201">
        <f>'UK-Imp (O)'!AE52*(1+Toeslagen!$Q$34)</f>
        <v>975</v>
      </c>
      <c r="AF52" s="201">
        <f>'UK-Imp (O)'!AF52*(1+Toeslagen!$Q$34)</f>
        <v>850</v>
      </c>
      <c r="AG52" s="201">
        <f>'UK-Imp (O)'!AG52*(1+Toeslagen!$Q$34)</f>
        <v>850</v>
      </c>
      <c r="AH52" s="201">
        <f>'UK-Imp (O)'!AH52*(1+Toeslagen!$Q$34)</f>
        <v>850</v>
      </c>
      <c r="AI52" s="201">
        <f>'UK-Imp (O)'!AI52*(1+Toeslagen!$Q$34)</f>
        <v>850</v>
      </c>
      <c r="AJ52" s="201">
        <f>'UK-Imp (O)'!AJ52*(1+Toeslagen!$Q$34)</f>
        <v>925</v>
      </c>
      <c r="AK52" s="201">
        <f>'UK-Imp (O)'!AK52*(1+Toeslagen!$Q$34)</f>
        <v>975</v>
      </c>
      <c r="AL52" s="201">
        <f>'UK-Imp (O)'!AL52*(1+Toeslagen!$Q$34)</f>
        <v>850</v>
      </c>
      <c r="AM52" s="201"/>
      <c r="AN52" s="201">
        <f>'UK-Imp (O)'!AN52*(1+Toeslagen!$Q$34)</f>
        <v>925</v>
      </c>
      <c r="AO52" s="201"/>
      <c r="AP52" s="201">
        <f>'UK-Imp (O)'!AP52*(1+Toeslagen!$Q$34)</f>
        <v>1025</v>
      </c>
      <c r="AQ52" s="201">
        <f>'UK-Imp (O)'!AQ52*(1+Toeslagen!$Q$34)</f>
        <v>1025</v>
      </c>
      <c r="AR52" s="201">
        <f>'UK-Imp (O)'!AR52*(1+Toeslagen!$Q$34)</f>
        <v>925</v>
      </c>
      <c r="AS52" s="201">
        <f>'UK-Imp (O)'!AS52*(1+Toeslagen!$Q$34)</f>
        <v>975</v>
      </c>
      <c r="AT52" s="201">
        <f>'UK-Imp (O)'!AT52*(1+Toeslagen!$Q$34)</f>
        <v>925</v>
      </c>
      <c r="AU52" s="201">
        <f>'UK-Imp (O)'!AU52*(1+Toeslagen!$Q$34)</f>
        <v>850</v>
      </c>
      <c r="AV52" s="201">
        <f>'UK-Imp (O)'!AV52*(1+Toeslagen!$Q$34)</f>
        <v>850</v>
      </c>
      <c r="AW52" s="201"/>
      <c r="AX52" s="201">
        <f>'UK-Imp (O)'!AX52*(1+Toeslagen!$Q$34)</f>
        <v>850</v>
      </c>
      <c r="AY52" s="201">
        <f>'UK-Imp (O)'!AY52*(1+Toeslagen!$Q$34)</f>
        <v>1025</v>
      </c>
      <c r="AZ52" s="201"/>
      <c r="BA52" s="201">
        <f>'UK-Imp (O)'!BA52*(1+Toeslagen!$Q$34)</f>
        <v>975</v>
      </c>
      <c r="BB52" s="201"/>
      <c r="BC52" s="201">
        <f>'UK-Imp (O)'!BC52*(1+Toeslagen!$Q$34)</f>
        <v>925</v>
      </c>
      <c r="BD52" s="201">
        <f>'UK-Imp (O)'!BD52*(1+Toeslagen!$Q$34)</f>
        <v>850</v>
      </c>
      <c r="BE52" s="201">
        <f>'UK-Imp (O)'!BE52*(1+Toeslagen!$Q$34)</f>
        <v>850</v>
      </c>
      <c r="BF52" s="201">
        <f>'UK-Imp (O)'!BF52*(1+Toeslagen!$Q$34)</f>
        <v>975</v>
      </c>
      <c r="BG52" s="201">
        <f>'UK-Imp (O)'!BG52*(1+Toeslagen!$Q$34)</f>
        <v>975</v>
      </c>
      <c r="BH52" s="201">
        <f>'UK-Imp (O)'!BH52*(1+Toeslagen!$Q$34)</f>
        <v>850</v>
      </c>
      <c r="BI52" s="201">
        <f>'UK-Imp (O)'!BI52*(1+Toeslagen!$Q$34)</f>
        <v>975</v>
      </c>
      <c r="BJ52" s="201"/>
      <c r="BK52" s="201">
        <f>'UK-Imp (O)'!BK52*(1+Toeslagen!$Q$34)</f>
        <v>975</v>
      </c>
      <c r="BL52" s="201">
        <f>'UK-Imp (O)'!BL52*(1+Toeslagen!$Q$34)</f>
        <v>975</v>
      </c>
      <c r="BM52" s="201">
        <f>'UK-Imp (O)'!BM52*(1+Toeslagen!$Q$34)</f>
        <v>850</v>
      </c>
      <c r="BN52" s="201">
        <f>'UK-Imp (O)'!BN52*(1+Toeslagen!$Q$34)</f>
        <v>850</v>
      </c>
      <c r="BO52" s="201"/>
      <c r="BP52" s="201"/>
      <c r="BQ52" s="201">
        <f>'UK-Imp (O)'!BQ52*(1+Toeslagen!$Q$34)</f>
        <v>850</v>
      </c>
      <c r="BR52" s="201"/>
      <c r="BS52" s="201"/>
      <c r="BT52" s="201">
        <f>'UK-Imp (O)'!BT52*(1+Toeslagen!$Q$34)</f>
        <v>975</v>
      </c>
      <c r="BU52" s="201">
        <f>'UK-Imp (O)'!BU52*(1+Toeslagen!$Q$34)</f>
        <v>1025</v>
      </c>
      <c r="BV52" s="201"/>
      <c r="BW52" s="201">
        <f>'UK-Imp (O)'!BW52*(1+Toeslagen!$Q$34)</f>
        <v>925</v>
      </c>
      <c r="BX52" s="201"/>
      <c r="BY52" s="201">
        <f>'UK-Imp (O)'!BY52*(1+Toeslagen!$Q$34)</f>
        <v>925</v>
      </c>
      <c r="BZ52" s="201">
        <f>'UK-Imp (O)'!BZ52*(1+Toeslagen!$Q$34)</f>
        <v>975</v>
      </c>
      <c r="CA52" s="201">
        <f>'UK-Imp (O)'!CA52*(1+Toeslagen!$Q$34)</f>
        <v>850</v>
      </c>
      <c r="CB52" s="201">
        <f>'UK-Imp (O)'!CB52*(1+Toeslagen!$Q$34)</f>
        <v>975</v>
      </c>
      <c r="CC52" s="201">
        <f>'UK-Imp (O)'!CC52*(1+Toeslagen!$Q$34)</f>
        <v>850</v>
      </c>
      <c r="CD52" s="201">
        <f>'UK-Imp (O)'!CD52*(1+Toeslagen!$Q$34)</f>
        <v>850</v>
      </c>
      <c r="CE52" s="201"/>
      <c r="CF52" s="201">
        <f>'UK-Imp (O)'!CF52*(1+Toeslagen!$Q$34)</f>
        <v>850</v>
      </c>
      <c r="CG52" s="201">
        <f>'UK-Imp (O)'!CG52*(1+Toeslagen!$Q$34)</f>
        <v>1025</v>
      </c>
      <c r="CH52" s="201">
        <f>'UK-Imp (O)'!CH52*(1+Toeslagen!$Q$34)</f>
        <v>925</v>
      </c>
      <c r="CI52" s="201">
        <f>'UK-Imp (O)'!CI52*(1+Toeslagen!$Q$34)</f>
        <v>850</v>
      </c>
      <c r="CJ52" s="201">
        <f>'UK-Imp (O)'!CJ52*(1+Toeslagen!$Q$34)</f>
        <v>1025</v>
      </c>
      <c r="CK52" s="201">
        <f>'UK-Imp (O)'!CK52*(1+Toeslagen!$Q$34)</f>
        <v>850</v>
      </c>
      <c r="CL52" s="201">
        <f>'UK-Imp (O)'!CL52*(1+Toeslagen!$Q$34)</f>
        <v>850</v>
      </c>
      <c r="CM52" s="201">
        <f>'UK-Imp (O)'!CM52*(1+Toeslagen!$Q$34)</f>
        <v>975</v>
      </c>
      <c r="CN52" s="201">
        <f>'UK-Imp (O)'!CN52*(1+Toeslagen!$Q$34)</f>
        <v>850</v>
      </c>
      <c r="CO52" s="201"/>
      <c r="CP52" s="201">
        <f>'UK-Imp (O)'!CP52*(1+Toeslagen!$Q$34)</f>
        <v>850</v>
      </c>
      <c r="CQ52" s="201"/>
      <c r="CR52" s="201"/>
      <c r="CS52" s="201">
        <f>'UK-Imp (O)'!CS52*(1+Toeslagen!$Q$34)</f>
        <v>925</v>
      </c>
      <c r="CT52" s="201">
        <f>'UK-Imp (O)'!CT52*(1+Toeslagen!$Q$34)</f>
        <v>975</v>
      </c>
      <c r="CU52" s="201">
        <f>'UK-Imp (O)'!CU52*(1+Toeslagen!$Q$34)</f>
        <v>850</v>
      </c>
      <c r="CV52" s="201">
        <f>'UK-Imp (O)'!CV52*(1+Toeslagen!$Q$34)</f>
        <v>850</v>
      </c>
      <c r="CW52" s="201">
        <f>'UK-Imp (O)'!CW52*(1+Toeslagen!$Q$34)</f>
        <v>850</v>
      </c>
      <c r="CX52" s="201">
        <f>'UK-Imp (O)'!CX52*(1+Toeslagen!$Q$34)</f>
        <v>925</v>
      </c>
      <c r="CY52" s="201"/>
      <c r="CZ52" s="201">
        <f>'UK-Imp (O)'!CZ52*(1+Toeslagen!$Q$34)</f>
        <v>850</v>
      </c>
      <c r="DA52" s="201">
        <f>'UK-Imp (O)'!DA52*(1+Toeslagen!$Q$34)</f>
        <v>850</v>
      </c>
      <c r="DB52" s="201">
        <f>'UK-Imp (O)'!DB52*(1+Toeslagen!$Q$34)</f>
        <v>975</v>
      </c>
      <c r="DC52" s="201">
        <f>'UK-Imp (O)'!DC52*(1+Toeslagen!$Q$34)</f>
        <v>850</v>
      </c>
      <c r="DD52" s="201">
        <f>'UK-Imp (O)'!DD52*(1+Toeslagen!$Q$34)</f>
        <v>850</v>
      </c>
      <c r="DE52" s="201">
        <f>'UK-Imp (O)'!DE52*(1+Toeslagen!$Q$34)</f>
        <v>925</v>
      </c>
      <c r="DF52" s="201">
        <f>'UK-Imp (O)'!DF52*(1+Toeslagen!$Q$34)</f>
        <v>925</v>
      </c>
      <c r="DG52" s="201">
        <f>'UK-Imp (O)'!DG52*(1+Toeslagen!$Q$34)</f>
        <v>925</v>
      </c>
      <c r="DH52" s="201">
        <f>'UK-Imp (O)'!DH52*(1+Toeslagen!$Q$34)</f>
        <v>1025</v>
      </c>
      <c r="DI52" s="201">
        <f>'UK-Imp (O)'!DI52*(1+Toeslagen!$Q$34)</f>
        <v>850</v>
      </c>
      <c r="DJ52" s="201">
        <f>'UK-Imp (O)'!DJ52*(1+Toeslagen!$Q$34)</f>
        <v>925</v>
      </c>
      <c r="DK52" s="201">
        <f>'UK-Imp (O)'!DK52*(1+Toeslagen!$Q$34)</f>
        <v>850</v>
      </c>
      <c r="DL52" s="201"/>
      <c r="DM52" s="201">
        <f>'UK-Imp (O)'!DM52*(1+Toeslagen!$Q$34)</f>
        <v>1025</v>
      </c>
      <c r="DN52" s="201"/>
      <c r="DO52" s="201">
        <f>'UK-Imp (O)'!DO52*(1+Toeslagen!$Q$34)</f>
        <v>925</v>
      </c>
      <c r="DP52" s="201">
        <f>'UK-Imp (O)'!DP52*(1+Toeslagen!$Q$34)</f>
        <v>850</v>
      </c>
      <c r="DQ52" s="201">
        <f>'UK-Imp (O)'!DQ52*(1+Toeslagen!$Q$34)</f>
        <v>1025</v>
      </c>
      <c r="DR52" s="201"/>
      <c r="DS52" s="201">
        <f>'UK-Imp (O)'!DS52*(1+Toeslagen!$Q$34)</f>
        <v>1025</v>
      </c>
      <c r="DT52" s="201">
        <f>'UK-Imp (O)'!DT52*(1+Toeslagen!$Q$34)</f>
        <v>850</v>
      </c>
      <c r="DU52" s="201">
        <f>'UK-Imp (O)'!DU52*(1+Toeslagen!$Q$34)</f>
        <v>850</v>
      </c>
      <c r="DV52" s="201">
        <f>'UK-Imp (O)'!DV52*(1+Toeslagen!$Q$34)</f>
        <v>850</v>
      </c>
      <c r="DW52" s="201">
        <f>'UK-Imp (O)'!DW52*(1+Toeslagen!$Q$34)</f>
        <v>975</v>
      </c>
      <c r="DX52" s="201">
        <f>'UK-Imp (O)'!DX52*(1+Toeslagen!$Q$34)</f>
        <v>850</v>
      </c>
      <c r="DY52" s="201">
        <f>'UK-Imp (O)'!DY52*(1+Toeslagen!$Q$34)</f>
        <v>850</v>
      </c>
      <c r="DZ52" s="201">
        <f>'UK-Imp (O)'!DZ52*(1+Toeslagen!$Q$34)</f>
        <v>975</v>
      </c>
      <c r="EA52" s="201">
        <f>'UK-Imp (O)'!EA52*(1+Toeslagen!$Q$34)</f>
        <v>975</v>
      </c>
      <c r="EB52" s="201">
        <f>'UK-Imp (O)'!EB52*(1+Toeslagen!$Q$34)</f>
        <v>925</v>
      </c>
      <c r="EC52" s="201">
        <f>'UK-Imp (O)'!EC52*(1+Toeslagen!$Q$34)</f>
        <v>925</v>
      </c>
      <c r="ED52" s="201">
        <f>'UK-Imp (O)'!ED52*(1+Toeslagen!$Q$34)</f>
        <v>925</v>
      </c>
      <c r="EE52" s="201">
        <f>'UK-Imp (O)'!EE52*(1+Toeslagen!$Q$34)</f>
        <v>975</v>
      </c>
      <c r="EF52" s="201"/>
    </row>
    <row r="53" spans="1:136" ht="14.65" thickBot="1">
      <c r="A53" s="22" t="s">
        <v>709</v>
      </c>
      <c r="B53" s="1">
        <v>48</v>
      </c>
      <c r="C53" s="1"/>
      <c r="D53" s="1">
        <v>5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201"/>
      <c r="Q53" s="201">
        <f>'UK-Imp (O)'!Q53*(1+Toeslagen!$Q$34)</f>
        <v>850</v>
      </c>
      <c r="R53" s="201">
        <f>'UK-Imp (O)'!R53*(1+Toeslagen!$Q$34)</f>
        <v>925</v>
      </c>
      <c r="S53" s="201">
        <f>'UK-Imp (O)'!S53*(1+Toeslagen!$Q$34)</f>
        <v>925</v>
      </c>
      <c r="T53" s="201">
        <f>'UK-Imp (O)'!T53*(1+Toeslagen!$Q$34)</f>
        <v>975</v>
      </c>
      <c r="U53" s="201">
        <f>'UK-Imp (O)'!U53*(1+Toeslagen!$Q$34)</f>
        <v>975</v>
      </c>
      <c r="V53" s="201">
        <f>'UK-Imp (O)'!V53*(1+Toeslagen!$Q$34)</f>
        <v>975</v>
      </c>
      <c r="W53" s="201">
        <f>'UK-Imp (O)'!W53*(1+Toeslagen!$Q$34)</f>
        <v>975</v>
      </c>
      <c r="X53" s="201">
        <f>'UK-Imp (O)'!X53*(1+Toeslagen!$Q$34)</f>
        <v>850</v>
      </c>
      <c r="Y53" s="201">
        <f>'UK-Imp (O)'!Y53*(1+Toeslagen!$Q$34)</f>
        <v>850</v>
      </c>
      <c r="Z53" s="201">
        <f>'UK-Imp (O)'!Z53*(1+Toeslagen!$Q$34)</f>
        <v>925</v>
      </c>
      <c r="AA53" s="201"/>
      <c r="AB53" s="201">
        <f>'UK-Imp (O)'!AB53*(1+Toeslagen!$Q$34)</f>
        <v>1025</v>
      </c>
      <c r="AC53" s="201">
        <f>'UK-Imp (O)'!AC53*(1+Toeslagen!$Q$34)</f>
        <v>850</v>
      </c>
      <c r="AD53" s="201">
        <f>'UK-Imp (O)'!AD53*(1+Toeslagen!$Q$34)</f>
        <v>1025</v>
      </c>
      <c r="AE53" s="201">
        <f>'UK-Imp (O)'!AE53*(1+Toeslagen!$Q$34)</f>
        <v>975</v>
      </c>
      <c r="AF53" s="201">
        <f>'UK-Imp (O)'!AF53*(1+Toeslagen!$Q$34)</f>
        <v>850</v>
      </c>
      <c r="AG53" s="201">
        <f>'UK-Imp (O)'!AG53*(1+Toeslagen!$Q$34)</f>
        <v>850</v>
      </c>
      <c r="AH53" s="201">
        <f>'UK-Imp (O)'!AH53*(1+Toeslagen!$Q$34)</f>
        <v>850</v>
      </c>
      <c r="AI53" s="201">
        <f>'UK-Imp (O)'!AI53*(1+Toeslagen!$Q$34)</f>
        <v>850</v>
      </c>
      <c r="AJ53" s="201">
        <f>'UK-Imp (O)'!AJ53*(1+Toeslagen!$Q$34)</f>
        <v>925</v>
      </c>
      <c r="AK53" s="201">
        <f>'UK-Imp (O)'!AK53*(1+Toeslagen!$Q$34)</f>
        <v>975</v>
      </c>
      <c r="AL53" s="201">
        <f>'UK-Imp (O)'!AL53*(1+Toeslagen!$Q$34)</f>
        <v>850</v>
      </c>
      <c r="AM53" s="201"/>
      <c r="AN53" s="201">
        <f>'UK-Imp (O)'!AN53*(1+Toeslagen!$Q$34)</f>
        <v>925</v>
      </c>
      <c r="AO53" s="201"/>
      <c r="AP53" s="201">
        <f>'UK-Imp (O)'!AP53*(1+Toeslagen!$Q$34)</f>
        <v>1025</v>
      </c>
      <c r="AQ53" s="201">
        <f>'UK-Imp (O)'!AQ53*(1+Toeslagen!$Q$34)</f>
        <v>1025</v>
      </c>
      <c r="AR53" s="201">
        <f>'UK-Imp (O)'!AR53*(1+Toeslagen!$Q$34)</f>
        <v>925</v>
      </c>
      <c r="AS53" s="201">
        <f>'UK-Imp (O)'!AS53*(1+Toeslagen!$Q$34)</f>
        <v>975</v>
      </c>
      <c r="AT53" s="201">
        <f>'UK-Imp (O)'!AT53*(1+Toeslagen!$Q$34)</f>
        <v>925</v>
      </c>
      <c r="AU53" s="201">
        <f>'UK-Imp (O)'!AU53*(1+Toeslagen!$Q$34)</f>
        <v>850</v>
      </c>
      <c r="AV53" s="201">
        <f>'UK-Imp (O)'!AV53*(1+Toeslagen!$Q$34)</f>
        <v>850</v>
      </c>
      <c r="AW53" s="201"/>
      <c r="AX53" s="201">
        <f>'UK-Imp (O)'!AX53*(1+Toeslagen!$Q$34)</f>
        <v>850</v>
      </c>
      <c r="AY53" s="201">
        <f>'UK-Imp (O)'!AY53*(1+Toeslagen!$Q$34)</f>
        <v>1025</v>
      </c>
      <c r="AZ53" s="201"/>
      <c r="BA53" s="201">
        <f>'UK-Imp (O)'!BA53*(1+Toeslagen!$Q$34)</f>
        <v>975</v>
      </c>
      <c r="BB53" s="201"/>
      <c r="BC53" s="201">
        <f>'UK-Imp (O)'!BC53*(1+Toeslagen!$Q$34)</f>
        <v>925</v>
      </c>
      <c r="BD53" s="201">
        <f>'UK-Imp (O)'!BD53*(1+Toeslagen!$Q$34)</f>
        <v>850</v>
      </c>
      <c r="BE53" s="201">
        <f>'UK-Imp (O)'!BE53*(1+Toeslagen!$Q$34)</f>
        <v>850</v>
      </c>
      <c r="BF53" s="201">
        <f>'UK-Imp (O)'!BF53*(1+Toeslagen!$Q$34)</f>
        <v>975</v>
      </c>
      <c r="BG53" s="201">
        <f>'UK-Imp (O)'!BG53*(1+Toeslagen!$Q$34)</f>
        <v>975</v>
      </c>
      <c r="BH53" s="201">
        <f>'UK-Imp (O)'!BH53*(1+Toeslagen!$Q$34)</f>
        <v>850</v>
      </c>
      <c r="BI53" s="201">
        <f>'UK-Imp (O)'!BI53*(1+Toeslagen!$Q$34)</f>
        <v>975</v>
      </c>
      <c r="BJ53" s="201"/>
      <c r="BK53" s="201">
        <f>'UK-Imp (O)'!BK53*(1+Toeslagen!$Q$34)</f>
        <v>975</v>
      </c>
      <c r="BL53" s="201">
        <f>'UK-Imp (O)'!BL53*(1+Toeslagen!$Q$34)</f>
        <v>975</v>
      </c>
      <c r="BM53" s="201">
        <f>'UK-Imp (O)'!BM53*(1+Toeslagen!$Q$34)</f>
        <v>850</v>
      </c>
      <c r="BN53" s="201">
        <f>'UK-Imp (O)'!BN53*(1+Toeslagen!$Q$34)</f>
        <v>850</v>
      </c>
      <c r="BO53" s="201"/>
      <c r="BP53" s="201"/>
      <c r="BQ53" s="201">
        <f>'UK-Imp (O)'!BQ53*(1+Toeslagen!$Q$34)</f>
        <v>850</v>
      </c>
      <c r="BR53" s="201"/>
      <c r="BS53" s="201"/>
      <c r="BT53" s="201">
        <f>'UK-Imp (O)'!BT53*(1+Toeslagen!$Q$34)</f>
        <v>975</v>
      </c>
      <c r="BU53" s="201">
        <f>'UK-Imp (O)'!BU53*(1+Toeslagen!$Q$34)</f>
        <v>1025</v>
      </c>
      <c r="BV53" s="201"/>
      <c r="BW53" s="201">
        <f>'UK-Imp (O)'!BW53*(1+Toeslagen!$Q$34)</f>
        <v>925</v>
      </c>
      <c r="BX53" s="201"/>
      <c r="BY53" s="201">
        <f>'UK-Imp (O)'!BY53*(1+Toeslagen!$Q$34)</f>
        <v>925</v>
      </c>
      <c r="BZ53" s="201">
        <f>'UK-Imp (O)'!BZ53*(1+Toeslagen!$Q$34)</f>
        <v>975</v>
      </c>
      <c r="CA53" s="201">
        <f>'UK-Imp (O)'!CA53*(1+Toeslagen!$Q$34)</f>
        <v>850</v>
      </c>
      <c r="CB53" s="201">
        <f>'UK-Imp (O)'!CB53*(1+Toeslagen!$Q$34)</f>
        <v>975</v>
      </c>
      <c r="CC53" s="201">
        <f>'UK-Imp (O)'!CC53*(1+Toeslagen!$Q$34)</f>
        <v>850</v>
      </c>
      <c r="CD53" s="201">
        <f>'UK-Imp (O)'!CD53*(1+Toeslagen!$Q$34)</f>
        <v>850</v>
      </c>
      <c r="CE53" s="201"/>
      <c r="CF53" s="201">
        <f>'UK-Imp (O)'!CF53*(1+Toeslagen!$Q$34)</f>
        <v>850</v>
      </c>
      <c r="CG53" s="201">
        <f>'UK-Imp (O)'!CG53*(1+Toeslagen!$Q$34)</f>
        <v>1025</v>
      </c>
      <c r="CH53" s="201">
        <f>'UK-Imp (O)'!CH53*(1+Toeslagen!$Q$34)</f>
        <v>925</v>
      </c>
      <c r="CI53" s="201">
        <f>'UK-Imp (O)'!CI53*(1+Toeslagen!$Q$34)</f>
        <v>850</v>
      </c>
      <c r="CJ53" s="201">
        <f>'UK-Imp (O)'!CJ53*(1+Toeslagen!$Q$34)</f>
        <v>1025</v>
      </c>
      <c r="CK53" s="201">
        <f>'UK-Imp (O)'!CK53*(1+Toeslagen!$Q$34)</f>
        <v>850</v>
      </c>
      <c r="CL53" s="201">
        <f>'UK-Imp (O)'!CL53*(1+Toeslagen!$Q$34)</f>
        <v>850</v>
      </c>
      <c r="CM53" s="201">
        <f>'UK-Imp (O)'!CM53*(1+Toeslagen!$Q$34)</f>
        <v>975</v>
      </c>
      <c r="CN53" s="201">
        <f>'UK-Imp (O)'!CN53*(1+Toeslagen!$Q$34)</f>
        <v>850</v>
      </c>
      <c r="CO53" s="201"/>
      <c r="CP53" s="201">
        <f>'UK-Imp (O)'!CP53*(1+Toeslagen!$Q$34)</f>
        <v>850</v>
      </c>
      <c r="CQ53" s="201"/>
      <c r="CR53" s="201"/>
      <c r="CS53" s="201">
        <f>'UK-Imp (O)'!CS53*(1+Toeslagen!$Q$34)</f>
        <v>925</v>
      </c>
      <c r="CT53" s="201">
        <f>'UK-Imp (O)'!CT53*(1+Toeslagen!$Q$34)</f>
        <v>975</v>
      </c>
      <c r="CU53" s="201">
        <f>'UK-Imp (O)'!CU53*(1+Toeslagen!$Q$34)</f>
        <v>850</v>
      </c>
      <c r="CV53" s="201">
        <f>'UK-Imp (O)'!CV53*(1+Toeslagen!$Q$34)</f>
        <v>850</v>
      </c>
      <c r="CW53" s="201">
        <f>'UK-Imp (O)'!CW53*(1+Toeslagen!$Q$34)</f>
        <v>850</v>
      </c>
      <c r="CX53" s="201">
        <f>'UK-Imp (O)'!CX53*(1+Toeslagen!$Q$34)</f>
        <v>925</v>
      </c>
      <c r="CY53" s="201"/>
      <c r="CZ53" s="201">
        <f>'UK-Imp (O)'!CZ53*(1+Toeslagen!$Q$34)</f>
        <v>850</v>
      </c>
      <c r="DA53" s="201">
        <f>'UK-Imp (O)'!DA53*(1+Toeslagen!$Q$34)</f>
        <v>850</v>
      </c>
      <c r="DB53" s="201">
        <f>'UK-Imp (O)'!DB53*(1+Toeslagen!$Q$34)</f>
        <v>975</v>
      </c>
      <c r="DC53" s="201">
        <f>'UK-Imp (O)'!DC53*(1+Toeslagen!$Q$34)</f>
        <v>850</v>
      </c>
      <c r="DD53" s="201">
        <f>'UK-Imp (O)'!DD53*(1+Toeslagen!$Q$34)</f>
        <v>850</v>
      </c>
      <c r="DE53" s="201">
        <f>'UK-Imp (O)'!DE53*(1+Toeslagen!$Q$34)</f>
        <v>925</v>
      </c>
      <c r="DF53" s="201">
        <f>'UK-Imp (O)'!DF53*(1+Toeslagen!$Q$34)</f>
        <v>925</v>
      </c>
      <c r="DG53" s="201">
        <f>'UK-Imp (O)'!DG53*(1+Toeslagen!$Q$34)</f>
        <v>925</v>
      </c>
      <c r="DH53" s="201">
        <f>'UK-Imp (O)'!DH53*(1+Toeslagen!$Q$34)</f>
        <v>1025</v>
      </c>
      <c r="DI53" s="201">
        <f>'UK-Imp (O)'!DI53*(1+Toeslagen!$Q$34)</f>
        <v>850</v>
      </c>
      <c r="DJ53" s="201">
        <f>'UK-Imp (O)'!DJ53*(1+Toeslagen!$Q$34)</f>
        <v>925</v>
      </c>
      <c r="DK53" s="201">
        <f>'UK-Imp (O)'!DK53*(1+Toeslagen!$Q$34)</f>
        <v>850</v>
      </c>
      <c r="DL53" s="201"/>
      <c r="DM53" s="201">
        <f>'UK-Imp (O)'!DM53*(1+Toeslagen!$Q$34)</f>
        <v>1025</v>
      </c>
      <c r="DN53" s="201"/>
      <c r="DO53" s="201">
        <f>'UK-Imp (O)'!DO53*(1+Toeslagen!$Q$34)</f>
        <v>925</v>
      </c>
      <c r="DP53" s="201">
        <f>'UK-Imp (O)'!DP53*(1+Toeslagen!$Q$34)</f>
        <v>850</v>
      </c>
      <c r="DQ53" s="201">
        <f>'UK-Imp (O)'!DQ53*(1+Toeslagen!$Q$34)</f>
        <v>1025</v>
      </c>
      <c r="DR53" s="201"/>
      <c r="DS53" s="201">
        <f>'UK-Imp (O)'!DS53*(1+Toeslagen!$Q$34)</f>
        <v>1025</v>
      </c>
      <c r="DT53" s="201">
        <f>'UK-Imp (O)'!DT53*(1+Toeslagen!$Q$34)</f>
        <v>850</v>
      </c>
      <c r="DU53" s="201">
        <f>'UK-Imp (O)'!DU53*(1+Toeslagen!$Q$34)</f>
        <v>850</v>
      </c>
      <c r="DV53" s="201">
        <f>'UK-Imp (O)'!DV53*(1+Toeslagen!$Q$34)</f>
        <v>850</v>
      </c>
      <c r="DW53" s="201">
        <f>'UK-Imp (O)'!DW53*(1+Toeslagen!$Q$34)</f>
        <v>975</v>
      </c>
      <c r="DX53" s="201">
        <f>'UK-Imp (O)'!DX53*(1+Toeslagen!$Q$34)</f>
        <v>850</v>
      </c>
      <c r="DY53" s="201">
        <f>'UK-Imp (O)'!DY53*(1+Toeslagen!$Q$34)</f>
        <v>850</v>
      </c>
      <c r="DZ53" s="201">
        <f>'UK-Imp (O)'!DZ53*(1+Toeslagen!$Q$34)</f>
        <v>975</v>
      </c>
      <c r="EA53" s="201">
        <f>'UK-Imp (O)'!EA53*(1+Toeslagen!$Q$34)</f>
        <v>975</v>
      </c>
      <c r="EB53" s="201">
        <f>'UK-Imp (O)'!EB53*(1+Toeslagen!$Q$34)</f>
        <v>925</v>
      </c>
      <c r="EC53" s="201">
        <f>'UK-Imp (O)'!EC53*(1+Toeslagen!$Q$34)</f>
        <v>925</v>
      </c>
      <c r="ED53" s="201">
        <f>'UK-Imp (O)'!ED53*(1+Toeslagen!$Q$34)</f>
        <v>925</v>
      </c>
      <c r="EE53" s="201">
        <f>'UK-Imp (O)'!EE53*(1+Toeslagen!$Q$34)</f>
        <v>975</v>
      </c>
      <c r="EF53" s="201"/>
    </row>
    <row r="54" spans="1:136" ht="14.65" thickBot="1">
      <c r="A54" s="22" t="s">
        <v>710</v>
      </c>
      <c r="B54" s="1">
        <v>49</v>
      </c>
      <c r="C54" s="1"/>
      <c r="D54" s="1">
        <v>5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201"/>
      <c r="Q54" s="201">
        <f>'UK-Imp (O)'!Q54*(1+Toeslagen!$Q$34)</f>
        <v>850</v>
      </c>
      <c r="R54" s="201">
        <f>'UK-Imp (O)'!R54*(1+Toeslagen!$Q$34)</f>
        <v>925</v>
      </c>
      <c r="S54" s="201">
        <f>'UK-Imp (O)'!S54*(1+Toeslagen!$Q$34)</f>
        <v>925</v>
      </c>
      <c r="T54" s="201">
        <f>'UK-Imp (O)'!T54*(1+Toeslagen!$Q$34)</f>
        <v>975</v>
      </c>
      <c r="U54" s="201">
        <f>'UK-Imp (O)'!U54*(1+Toeslagen!$Q$34)</f>
        <v>975</v>
      </c>
      <c r="V54" s="201">
        <f>'UK-Imp (O)'!V54*(1+Toeslagen!$Q$34)</f>
        <v>975</v>
      </c>
      <c r="W54" s="201">
        <f>'UK-Imp (O)'!W54*(1+Toeslagen!$Q$34)</f>
        <v>975</v>
      </c>
      <c r="X54" s="201">
        <f>'UK-Imp (O)'!X54*(1+Toeslagen!$Q$34)</f>
        <v>850</v>
      </c>
      <c r="Y54" s="201">
        <f>'UK-Imp (O)'!Y54*(1+Toeslagen!$Q$34)</f>
        <v>850</v>
      </c>
      <c r="Z54" s="201">
        <f>'UK-Imp (O)'!Z54*(1+Toeslagen!$Q$34)</f>
        <v>925</v>
      </c>
      <c r="AA54" s="201"/>
      <c r="AB54" s="201">
        <f>'UK-Imp (O)'!AB54*(1+Toeslagen!$Q$34)</f>
        <v>1025</v>
      </c>
      <c r="AC54" s="201">
        <f>'UK-Imp (O)'!AC54*(1+Toeslagen!$Q$34)</f>
        <v>850</v>
      </c>
      <c r="AD54" s="201">
        <f>'UK-Imp (O)'!AD54*(1+Toeslagen!$Q$34)</f>
        <v>1025</v>
      </c>
      <c r="AE54" s="201">
        <f>'UK-Imp (O)'!AE54*(1+Toeslagen!$Q$34)</f>
        <v>975</v>
      </c>
      <c r="AF54" s="201">
        <f>'UK-Imp (O)'!AF54*(1+Toeslagen!$Q$34)</f>
        <v>850</v>
      </c>
      <c r="AG54" s="201">
        <f>'UK-Imp (O)'!AG54*(1+Toeslagen!$Q$34)</f>
        <v>850</v>
      </c>
      <c r="AH54" s="201">
        <f>'UK-Imp (O)'!AH54*(1+Toeslagen!$Q$34)</f>
        <v>850</v>
      </c>
      <c r="AI54" s="201">
        <f>'UK-Imp (O)'!AI54*(1+Toeslagen!$Q$34)</f>
        <v>850</v>
      </c>
      <c r="AJ54" s="201">
        <f>'UK-Imp (O)'!AJ54*(1+Toeslagen!$Q$34)</f>
        <v>925</v>
      </c>
      <c r="AK54" s="201">
        <f>'UK-Imp (O)'!AK54*(1+Toeslagen!$Q$34)</f>
        <v>975</v>
      </c>
      <c r="AL54" s="201">
        <f>'UK-Imp (O)'!AL54*(1+Toeslagen!$Q$34)</f>
        <v>850</v>
      </c>
      <c r="AM54" s="201"/>
      <c r="AN54" s="201">
        <f>'UK-Imp (O)'!AN54*(1+Toeslagen!$Q$34)</f>
        <v>925</v>
      </c>
      <c r="AO54" s="201"/>
      <c r="AP54" s="201">
        <f>'UK-Imp (O)'!AP54*(1+Toeslagen!$Q$34)</f>
        <v>1025</v>
      </c>
      <c r="AQ54" s="201">
        <f>'UK-Imp (O)'!AQ54*(1+Toeslagen!$Q$34)</f>
        <v>1025</v>
      </c>
      <c r="AR54" s="201">
        <f>'UK-Imp (O)'!AR54*(1+Toeslagen!$Q$34)</f>
        <v>925</v>
      </c>
      <c r="AS54" s="201">
        <f>'UK-Imp (O)'!AS54*(1+Toeslagen!$Q$34)</f>
        <v>975</v>
      </c>
      <c r="AT54" s="201">
        <f>'UK-Imp (O)'!AT54*(1+Toeslagen!$Q$34)</f>
        <v>925</v>
      </c>
      <c r="AU54" s="201">
        <f>'UK-Imp (O)'!AU54*(1+Toeslagen!$Q$34)</f>
        <v>850</v>
      </c>
      <c r="AV54" s="201">
        <f>'UK-Imp (O)'!AV54*(1+Toeslagen!$Q$34)</f>
        <v>850</v>
      </c>
      <c r="AW54" s="201"/>
      <c r="AX54" s="201">
        <f>'UK-Imp (O)'!AX54*(1+Toeslagen!$Q$34)</f>
        <v>850</v>
      </c>
      <c r="AY54" s="201">
        <f>'UK-Imp (O)'!AY54*(1+Toeslagen!$Q$34)</f>
        <v>1025</v>
      </c>
      <c r="AZ54" s="201"/>
      <c r="BA54" s="201">
        <f>'UK-Imp (O)'!BA54*(1+Toeslagen!$Q$34)</f>
        <v>975</v>
      </c>
      <c r="BB54" s="201"/>
      <c r="BC54" s="201">
        <f>'UK-Imp (O)'!BC54*(1+Toeslagen!$Q$34)</f>
        <v>925</v>
      </c>
      <c r="BD54" s="201">
        <f>'UK-Imp (O)'!BD54*(1+Toeslagen!$Q$34)</f>
        <v>850</v>
      </c>
      <c r="BE54" s="201">
        <f>'UK-Imp (O)'!BE54*(1+Toeslagen!$Q$34)</f>
        <v>850</v>
      </c>
      <c r="BF54" s="201">
        <f>'UK-Imp (O)'!BF54*(1+Toeslagen!$Q$34)</f>
        <v>975</v>
      </c>
      <c r="BG54" s="201">
        <f>'UK-Imp (O)'!BG54*(1+Toeslagen!$Q$34)</f>
        <v>975</v>
      </c>
      <c r="BH54" s="201">
        <f>'UK-Imp (O)'!BH54*(1+Toeslagen!$Q$34)</f>
        <v>850</v>
      </c>
      <c r="BI54" s="201">
        <f>'UK-Imp (O)'!BI54*(1+Toeslagen!$Q$34)</f>
        <v>975</v>
      </c>
      <c r="BJ54" s="201"/>
      <c r="BK54" s="201">
        <f>'UK-Imp (O)'!BK54*(1+Toeslagen!$Q$34)</f>
        <v>975</v>
      </c>
      <c r="BL54" s="201">
        <f>'UK-Imp (O)'!BL54*(1+Toeslagen!$Q$34)</f>
        <v>975</v>
      </c>
      <c r="BM54" s="201">
        <f>'UK-Imp (O)'!BM54*(1+Toeslagen!$Q$34)</f>
        <v>850</v>
      </c>
      <c r="BN54" s="201">
        <f>'UK-Imp (O)'!BN54*(1+Toeslagen!$Q$34)</f>
        <v>850</v>
      </c>
      <c r="BO54" s="201"/>
      <c r="BP54" s="201"/>
      <c r="BQ54" s="201">
        <f>'UK-Imp (O)'!BQ54*(1+Toeslagen!$Q$34)</f>
        <v>850</v>
      </c>
      <c r="BR54" s="201"/>
      <c r="BS54" s="201"/>
      <c r="BT54" s="201">
        <f>'UK-Imp (O)'!BT54*(1+Toeslagen!$Q$34)</f>
        <v>975</v>
      </c>
      <c r="BU54" s="201">
        <f>'UK-Imp (O)'!BU54*(1+Toeslagen!$Q$34)</f>
        <v>1025</v>
      </c>
      <c r="BV54" s="201"/>
      <c r="BW54" s="201">
        <f>'UK-Imp (O)'!BW54*(1+Toeslagen!$Q$34)</f>
        <v>925</v>
      </c>
      <c r="BX54" s="201"/>
      <c r="BY54" s="201">
        <f>'UK-Imp (O)'!BY54*(1+Toeslagen!$Q$34)</f>
        <v>925</v>
      </c>
      <c r="BZ54" s="201">
        <f>'UK-Imp (O)'!BZ54*(1+Toeslagen!$Q$34)</f>
        <v>975</v>
      </c>
      <c r="CA54" s="201">
        <f>'UK-Imp (O)'!CA54*(1+Toeslagen!$Q$34)</f>
        <v>850</v>
      </c>
      <c r="CB54" s="201">
        <f>'UK-Imp (O)'!CB54*(1+Toeslagen!$Q$34)</f>
        <v>975</v>
      </c>
      <c r="CC54" s="201">
        <f>'UK-Imp (O)'!CC54*(1+Toeslagen!$Q$34)</f>
        <v>850</v>
      </c>
      <c r="CD54" s="201">
        <f>'UK-Imp (O)'!CD54*(1+Toeslagen!$Q$34)</f>
        <v>850</v>
      </c>
      <c r="CE54" s="201"/>
      <c r="CF54" s="201">
        <f>'UK-Imp (O)'!CF54*(1+Toeslagen!$Q$34)</f>
        <v>850</v>
      </c>
      <c r="CG54" s="201">
        <f>'UK-Imp (O)'!CG54*(1+Toeslagen!$Q$34)</f>
        <v>1025</v>
      </c>
      <c r="CH54" s="201">
        <f>'UK-Imp (O)'!CH54*(1+Toeslagen!$Q$34)</f>
        <v>925</v>
      </c>
      <c r="CI54" s="201">
        <f>'UK-Imp (O)'!CI54*(1+Toeslagen!$Q$34)</f>
        <v>850</v>
      </c>
      <c r="CJ54" s="201">
        <f>'UK-Imp (O)'!CJ54*(1+Toeslagen!$Q$34)</f>
        <v>1025</v>
      </c>
      <c r="CK54" s="201">
        <f>'UK-Imp (O)'!CK54*(1+Toeslagen!$Q$34)</f>
        <v>850</v>
      </c>
      <c r="CL54" s="201">
        <f>'UK-Imp (O)'!CL54*(1+Toeslagen!$Q$34)</f>
        <v>850</v>
      </c>
      <c r="CM54" s="201">
        <f>'UK-Imp (O)'!CM54*(1+Toeslagen!$Q$34)</f>
        <v>975</v>
      </c>
      <c r="CN54" s="201">
        <f>'UK-Imp (O)'!CN54*(1+Toeslagen!$Q$34)</f>
        <v>850</v>
      </c>
      <c r="CO54" s="201"/>
      <c r="CP54" s="201">
        <f>'UK-Imp (O)'!CP54*(1+Toeslagen!$Q$34)</f>
        <v>850</v>
      </c>
      <c r="CQ54" s="201"/>
      <c r="CR54" s="201"/>
      <c r="CS54" s="201">
        <f>'UK-Imp (O)'!CS54*(1+Toeslagen!$Q$34)</f>
        <v>925</v>
      </c>
      <c r="CT54" s="201">
        <f>'UK-Imp (O)'!CT54*(1+Toeslagen!$Q$34)</f>
        <v>975</v>
      </c>
      <c r="CU54" s="201">
        <f>'UK-Imp (O)'!CU54*(1+Toeslagen!$Q$34)</f>
        <v>850</v>
      </c>
      <c r="CV54" s="201">
        <f>'UK-Imp (O)'!CV54*(1+Toeslagen!$Q$34)</f>
        <v>850</v>
      </c>
      <c r="CW54" s="201">
        <f>'UK-Imp (O)'!CW54*(1+Toeslagen!$Q$34)</f>
        <v>850</v>
      </c>
      <c r="CX54" s="201">
        <f>'UK-Imp (O)'!CX54*(1+Toeslagen!$Q$34)</f>
        <v>925</v>
      </c>
      <c r="CY54" s="201"/>
      <c r="CZ54" s="201">
        <f>'UK-Imp (O)'!CZ54*(1+Toeslagen!$Q$34)</f>
        <v>850</v>
      </c>
      <c r="DA54" s="201">
        <f>'UK-Imp (O)'!DA54*(1+Toeslagen!$Q$34)</f>
        <v>850</v>
      </c>
      <c r="DB54" s="201">
        <f>'UK-Imp (O)'!DB54*(1+Toeslagen!$Q$34)</f>
        <v>975</v>
      </c>
      <c r="DC54" s="201">
        <f>'UK-Imp (O)'!DC54*(1+Toeslagen!$Q$34)</f>
        <v>850</v>
      </c>
      <c r="DD54" s="201">
        <f>'UK-Imp (O)'!DD54*(1+Toeslagen!$Q$34)</f>
        <v>850</v>
      </c>
      <c r="DE54" s="201">
        <f>'UK-Imp (O)'!DE54*(1+Toeslagen!$Q$34)</f>
        <v>925</v>
      </c>
      <c r="DF54" s="201">
        <f>'UK-Imp (O)'!DF54*(1+Toeslagen!$Q$34)</f>
        <v>925</v>
      </c>
      <c r="DG54" s="201">
        <f>'UK-Imp (O)'!DG54*(1+Toeslagen!$Q$34)</f>
        <v>925</v>
      </c>
      <c r="DH54" s="201">
        <f>'UK-Imp (O)'!DH54*(1+Toeslagen!$Q$34)</f>
        <v>1025</v>
      </c>
      <c r="DI54" s="201">
        <f>'UK-Imp (O)'!DI54*(1+Toeslagen!$Q$34)</f>
        <v>850</v>
      </c>
      <c r="DJ54" s="201">
        <f>'UK-Imp (O)'!DJ54*(1+Toeslagen!$Q$34)</f>
        <v>925</v>
      </c>
      <c r="DK54" s="201">
        <f>'UK-Imp (O)'!DK54*(1+Toeslagen!$Q$34)</f>
        <v>850</v>
      </c>
      <c r="DL54" s="201"/>
      <c r="DM54" s="201">
        <f>'UK-Imp (O)'!DM54*(1+Toeslagen!$Q$34)</f>
        <v>1025</v>
      </c>
      <c r="DN54" s="201"/>
      <c r="DO54" s="201">
        <f>'UK-Imp (O)'!DO54*(1+Toeslagen!$Q$34)</f>
        <v>925</v>
      </c>
      <c r="DP54" s="201">
        <f>'UK-Imp (O)'!DP54*(1+Toeslagen!$Q$34)</f>
        <v>850</v>
      </c>
      <c r="DQ54" s="201">
        <f>'UK-Imp (O)'!DQ54*(1+Toeslagen!$Q$34)</f>
        <v>1025</v>
      </c>
      <c r="DR54" s="201"/>
      <c r="DS54" s="201">
        <f>'UK-Imp (O)'!DS54*(1+Toeslagen!$Q$34)</f>
        <v>1025</v>
      </c>
      <c r="DT54" s="201">
        <f>'UK-Imp (O)'!DT54*(1+Toeslagen!$Q$34)</f>
        <v>850</v>
      </c>
      <c r="DU54" s="201">
        <f>'UK-Imp (O)'!DU54*(1+Toeslagen!$Q$34)</f>
        <v>850</v>
      </c>
      <c r="DV54" s="201">
        <f>'UK-Imp (O)'!DV54*(1+Toeslagen!$Q$34)</f>
        <v>850</v>
      </c>
      <c r="DW54" s="201">
        <f>'UK-Imp (O)'!DW54*(1+Toeslagen!$Q$34)</f>
        <v>975</v>
      </c>
      <c r="DX54" s="201">
        <f>'UK-Imp (O)'!DX54*(1+Toeslagen!$Q$34)</f>
        <v>850</v>
      </c>
      <c r="DY54" s="201">
        <f>'UK-Imp (O)'!DY54*(1+Toeslagen!$Q$34)</f>
        <v>850</v>
      </c>
      <c r="DZ54" s="201">
        <f>'UK-Imp (O)'!DZ54*(1+Toeslagen!$Q$34)</f>
        <v>975</v>
      </c>
      <c r="EA54" s="201">
        <f>'UK-Imp (O)'!EA54*(1+Toeslagen!$Q$34)</f>
        <v>975</v>
      </c>
      <c r="EB54" s="201">
        <f>'UK-Imp (O)'!EB54*(1+Toeslagen!$Q$34)</f>
        <v>925</v>
      </c>
      <c r="EC54" s="201">
        <f>'UK-Imp (O)'!EC54*(1+Toeslagen!$Q$34)</f>
        <v>925</v>
      </c>
      <c r="ED54" s="201">
        <f>'UK-Imp (O)'!ED54*(1+Toeslagen!$Q$34)</f>
        <v>925</v>
      </c>
      <c r="EE54" s="201">
        <f>'UK-Imp (O)'!EE54*(1+Toeslagen!$Q$34)</f>
        <v>975</v>
      </c>
      <c r="EF54" s="201"/>
    </row>
    <row r="55" spans="1:136" ht="14.65" thickBot="1">
      <c r="A55" s="22" t="s">
        <v>711</v>
      </c>
      <c r="B55" s="1">
        <v>50</v>
      </c>
      <c r="C55" s="1"/>
      <c r="D55" s="1">
        <v>5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201"/>
      <c r="Q55" s="201">
        <f>'UK-Imp (O)'!Q55*(1+Toeslagen!$Q$34)</f>
        <v>850</v>
      </c>
      <c r="R55" s="201">
        <f>'UK-Imp (O)'!R55*(1+Toeslagen!$Q$34)</f>
        <v>925</v>
      </c>
      <c r="S55" s="201">
        <f>'UK-Imp (O)'!S55*(1+Toeslagen!$Q$34)</f>
        <v>925</v>
      </c>
      <c r="T55" s="201">
        <f>'UK-Imp (O)'!T55*(1+Toeslagen!$Q$34)</f>
        <v>975</v>
      </c>
      <c r="U55" s="201">
        <f>'UK-Imp (O)'!U55*(1+Toeslagen!$Q$34)</f>
        <v>975</v>
      </c>
      <c r="V55" s="201">
        <f>'UK-Imp (O)'!V55*(1+Toeslagen!$Q$34)</f>
        <v>975</v>
      </c>
      <c r="W55" s="201">
        <f>'UK-Imp (O)'!W55*(1+Toeslagen!$Q$34)</f>
        <v>975</v>
      </c>
      <c r="X55" s="201">
        <f>'UK-Imp (O)'!X55*(1+Toeslagen!$Q$34)</f>
        <v>850</v>
      </c>
      <c r="Y55" s="201">
        <f>'UK-Imp (O)'!Y55*(1+Toeslagen!$Q$34)</f>
        <v>850</v>
      </c>
      <c r="Z55" s="201">
        <f>'UK-Imp (O)'!Z55*(1+Toeslagen!$Q$34)</f>
        <v>925</v>
      </c>
      <c r="AA55" s="201"/>
      <c r="AB55" s="201">
        <f>'UK-Imp (O)'!AB55*(1+Toeslagen!$Q$34)</f>
        <v>1025</v>
      </c>
      <c r="AC55" s="201">
        <f>'UK-Imp (O)'!AC55*(1+Toeslagen!$Q$34)</f>
        <v>850</v>
      </c>
      <c r="AD55" s="201">
        <f>'UK-Imp (O)'!AD55*(1+Toeslagen!$Q$34)</f>
        <v>1025</v>
      </c>
      <c r="AE55" s="201">
        <f>'UK-Imp (O)'!AE55*(1+Toeslagen!$Q$34)</f>
        <v>975</v>
      </c>
      <c r="AF55" s="201">
        <f>'UK-Imp (O)'!AF55*(1+Toeslagen!$Q$34)</f>
        <v>850</v>
      </c>
      <c r="AG55" s="201">
        <f>'UK-Imp (O)'!AG55*(1+Toeslagen!$Q$34)</f>
        <v>850</v>
      </c>
      <c r="AH55" s="201">
        <f>'UK-Imp (O)'!AH55*(1+Toeslagen!$Q$34)</f>
        <v>850</v>
      </c>
      <c r="AI55" s="201">
        <f>'UK-Imp (O)'!AI55*(1+Toeslagen!$Q$34)</f>
        <v>850</v>
      </c>
      <c r="AJ55" s="201">
        <f>'UK-Imp (O)'!AJ55*(1+Toeslagen!$Q$34)</f>
        <v>925</v>
      </c>
      <c r="AK55" s="201">
        <f>'UK-Imp (O)'!AK55*(1+Toeslagen!$Q$34)</f>
        <v>975</v>
      </c>
      <c r="AL55" s="201">
        <f>'UK-Imp (O)'!AL55*(1+Toeslagen!$Q$34)</f>
        <v>850</v>
      </c>
      <c r="AM55" s="201"/>
      <c r="AN55" s="201">
        <f>'UK-Imp (O)'!AN55*(1+Toeslagen!$Q$34)</f>
        <v>925</v>
      </c>
      <c r="AO55" s="201"/>
      <c r="AP55" s="201">
        <f>'UK-Imp (O)'!AP55*(1+Toeslagen!$Q$34)</f>
        <v>1025</v>
      </c>
      <c r="AQ55" s="201">
        <f>'UK-Imp (O)'!AQ55*(1+Toeslagen!$Q$34)</f>
        <v>1025</v>
      </c>
      <c r="AR55" s="201">
        <f>'UK-Imp (O)'!AR55*(1+Toeslagen!$Q$34)</f>
        <v>925</v>
      </c>
      <c r="AS55" s="201">
        <f>'UK-Imp (O)'!AS55*(1+Toeslagen!$Q$34)</f>
        <v>975</v>
      </c>
      <c r="AT55" s="201">
        <f>'UK-Imp (O)'!AT55*(1+Toeslagen!$Q$34)</f>
        <v>925</v>
      </c>
      <c r="AU55" s="201">
        <f>'UK-Imp (O)'!AU55*(1+Toeslagen!$Q$34)</f>
        <v>850</v>
      </c>
      <c r="AV55" s="201">
        <f>'UK-Imp (O)'!AV55*(1+Toeslagen!$Q$34)</f>
        <v>850</v>
      </c>
      <c r="AW55" s="201"/>
      <c r="AX55" s="201">
        <f>'UK-Imp (O)'!AX55*(1+Toeslagen!$Q$34)</f>
        <v>850</v>
      </c>
      <c r="AY55" s="201">
        <f>'UK-Imp (O)'!AY55*(1+Toeslagen!$Q$34)</f>
        <v>1025</v>
      </c>
      <c r="AZ55" s="201"/>
      <c r="BA55" s="201">
        <f>'UK-Imp (O)'!BA55*(1+Toeslagen!$Q$34)</f>
        <v>975</v>
      </c>
      <c r="BB55" s="201"/>
      <c r="BC55" s="201">
        <f>'UK-Imp (O)'!BC55*(1+Toeslagen!$Q$34)</f>
        <v>925</v>
      </c>
      <c r="BD55" s="201">
        <f>'UK-Imp (O)'!BD55*(1+Toeslagen!$Q$34)</f>
        <v>850</v>
      </c>
      <c r="BE55" s="201">
        <f>'UK-Imp (O)'!BE55*(1+Toeslagen!$Q$34)</f>
        <v>850</v>
      </c>
      <c r="BF55" s="201">
        <f>'UK-Imp (O)'!BF55*(1+Toeslagen!$Q$34)</f>
        <v>975</v>
      </c>
      <c r="BG55" s="201">
        <f>'UK-Imp (O)'!BG55*(1+Toeslagen!$Q$34)</f>
        <v>975</v>
      </c>
      <c r="BH55" s="201">
        <f>'UK-Imp (O)'!BH55*(1+Toeslagen!$Q$34)</f>
        <v>850</v>
      </c>
      <c r="BI55" s="201">
        <f>'UK-Imp (O)'!BI55*(1+Toeslagen!$Q$34)</f>
        <v>975</v>
      </c>
      <c r="BJ55" s="201"/>
      <c r="BK55" s="201">
        <f>'UK-Imp (O)'!BK55*(1+Toeslagen!$Q$34)</f>
        <v>975</v>
      </c>
      <c r="BL55" s="201">
        <f>'UK-Imp (O)'!BL55*(1+Toeslagen!$Q$34)</f>
        <v>975</v>
      </c>
      <c r="BM55" s="201">
        <f>'UK-Imp (O)'!BM55*(1+Toeslagen!$Q$34)</f>
        <v>850</v>
      </c>
      <c r="BN55" s="201">
        <f>'UK-Imp (O)'!BN55*(1+Toeslagen!$Q$34)</f>
        <v>850</v>
      </c>
      <c r="BO55" s="201"/>
      <c r="BP55" s="201"/>
      <c r="BQ55" s="201">
        <f>'UK-Imp (O)'!BQ55*(1+Toeslagen!$Q$34)</f>
        <v>850</v>
      </c>
      <c r="BR55" s="201"/>
      <c r="BS55" s="201"/>
      <c r="BT55" s="201">
        <f>'UK-Imp (O)'!BT55*(1+Toeslagen!$Q$34)</f>
        <v>975</v>
      </c>
      <c r="BU55" s="201">
        <f>'UK-Imp (O)'!BU55*(1+Toeslagen!$Q$34)</f>
        <v>1025</v>
      </c>
      <c r="BV55" s="201"/>
      <c r="BW55" s="201">
        <f>'UK-Imp (O)'!BW55*(1+Toeslagen!$Q$34)</f>
        <v>925</v>
      </c>
      <c r="BX55" s="201"/>
      <c r="BY55" s="201">
        <f>'UK-Imp (O)'!BY55*(1+Toeslagen!$Q$34)</f>
        <v>925</v>
      </c>
      <c r="BZ55" s="201">
        <f>'UK-Imp (O)'!BZ55*(1+Toeslagen!$Q$34)</f>
        <v>975</v>
      </c>
      <c r="CA55" s="201">
        <f>'UK-Imp (O)'!CA55*(1+Toeslagen!$Q$34)</f>
        <v>850</v>
      </c>
      <c r="CB55" s="201">
        <f>'UK-Imp (O)'!CB55*(1+Toeslagen!$Q$34)</f>
        <v>975</v>
      </c>
      <c r="CC55" s="201">
        <f>'UK-Imp (O)'!CC55*(1+Toeslagen!$Q$34)</f>
        <v>850</v>
      </c>
      <c r="CD55" s="201">
        <f>'UK-Imp (O)'!CD55*(1+Toeslagen!$Q$34)</f>
        <v>850</v>
      </c>
      <c r="CE55" s="201"/>
      <c r="CF55" s="201">
        <f>'UK-Imp (O)'!CF55*(1+Toeslagen!$Q$34)</f>
        <v>850</v>
      </c>
      <c r="CG55" s="201">
        <f>'UK-Imp (O)'!CG55*(1+Toeslagen!$Q$34)</f>
        <v>1025</v>
      </c>
      <c r="CH55" s="201">
        <f>'UK-Imp (O)'!CH55*(1+Toeslagen!$Q$34)</f>
        <v>925</v>
      </c>
      <c r="CI55" s="201">
        <f>'UK-Imp (O)'!CI55*(1+Toeslagen!$Q$34)</f>
        <v>850</v>
      </c>
      <c r="CJ55" s="201">
        <f>'UK-Imp (O)'!CJ55*(1+Toeslagen!$Q$34)</f>
        <v>1025</v>
      </c>
      <c r="CK55" s="201">
        <f>'UK-Imp (O)'!CK55*(1+Toeslagen!$Q$34)</f>
        <v>850</v>
      </c>
      <c r="CL55" s="201">
        <f>'UK-Imp (O)'!CL55*(1+Toeslagen!$Q$34)</f>
        <v>850</v>
      </c>
      <c r="CM55" s="201">
        <f>'UK-Imp (O)'!CM55*(1+Toeslagen!$Q$34)</f>
        <v>975</v>
      </c>
      <c r="CN55" s="201">
        <f>'UK-Imp (O)'!CN55*(1+Toeslagen!$Q$34)</f>
        <v>850</v>
      </c>
      <c r="CO55" s="201"/>
      <c r="CP55" s="201">
        <f>'UK-Imp (O)'!CP55*(1+Toeslagen!$Q$34)</f>
        <v>850</v>
      </c>
      <c r="CQ55" s="201"/>
      <c r="CR55" s="201"/>
      <c r="CS55" s="201">
        <f>'UK-Imp (O)'!CS55*(1+Toeslagen!$Q$34)</f>
        <v>925</v>
      </c>
      <c r="CT55" s="201">
        <f>'UK-Imp (O)'!CT55*(1+Toeslagen!$Q$34)</f>
        <v>975</v>
      </c>
      <c r="CU55" s="201">
        <f>'UK-Imp (O)'!CU55*(1+Toeslagen!$Q$34)</f>
        <v>850</v>
      </c>
      <c r="CV55" s="201">
        <f>'UK-Imp (O)'!CV55*(1+Toeslagen!$Q$34)</f>
        <v>850</v>
      </c>
      <c r="CW55" s="201">
        <f>'UK-Imp (O)'!CW55*(1+Toeslagen!$Q$34)</f>
        <v>850</v>
      </c>
      <c r="CX55" s="201">
        <f>'UK-Imp (O)'!CX55*(1+Toeslagen!$Q$34)</f>
        <v>925</v>
      </c>
      <c r="CY55" s="201"/>
      <c r="CZ55" s="201">
        <f>'UK-Imp (O)'!CZ55*(1+Toeslagen!$Q$34)</f>
        <v>850</v>
      </c>
      <c r="DA55" s="201">
        <f>'UK-Imp (O)'!DA55*(1+Toeslagen!$Q$34)</f>
        <v>850</v>
      </c>
      <c r="DB55" s="201">
        <f>'UK-Imp (O)'!DB55*(1+Toeslagen!$Q$34)</f>
        <v>975</v>
      </c>
      <c r="DC55" s="201">
        <f>'UK-Imp (O)'!DC55*(1+Toeslagen!$Q$34)</f>
        <v>850</v>
      </c>
      <c r="DD55" s="201">
        <f>'UK-Imp (O)'!DD55*(1+Toeslagen!$Q$34)</f>
        <v>850</v>
      </c>
      <c r="DE55" s="201">
        <f>'UK-Imp (O)'!DE55*(1+Toeslagen!$Q$34)</f>
        <v>925</v>
      </c>
      <c r="DF55" s="201">
        <f>'UK-Imp (O)'!DF55*(1+Toeslagen!$Q$34)</f>
        <v>925</v>
      </c>
      <c r="DG55" s="201">
        <f>'UK-Imp (O)'!DG55*(1+Toeslagen!$Q$34)</f>
        <v>925</v>
      </c>
      <c r="DH55" s="201">
        <f>'UK-Imp (O)'!DH55*(1+Toeslagen!$Q$34)</f>
        <v>1025</v>
      </c>
      <c r="DI55" s="201">
        <f>'UK-Imp (O)'!DI55*(1+Toeslagen!$Q$34)</f>
        <v>850</v>
      </c>
      <c r="DJ55" s="201">
        <f>'UK-Imp (O)'!DJ55*(1+Toeslagen!$Q$34)</f>
        <v>925</v>
      </c>
      <c r="DK55" s="201">
        <f>'UK-Imp (O)'!DK55*(1+Toeslagen!$Q$34)</f>
        <v>850</v>
      </c>
      <c r="DL55" s="201"/>
      <c r="DM55" s="201">
        <f>'UK-Imp (O)'!DM55*(1+Toeslagen!$Q$34)</f>
        <v>1025</v>
      </c>
      <c r="DN55" s="201"/>
      <c r="DO55" s="201">
        <f>'UK-Imp (O)'!DO55*(1+Toeslagen!$Q$34)</f>
        <v>925</v>
      </c>
      <c r="DP55" s="201">
        <f>'UK-Imp (O)'!DP55*(1+Toeslagen!$Q$34)</f>
        <v>850</v>
      </c>
      <c r="DQ55" s="201">
        <f>'UK-Imp (O)'!DQ55*(1+Toeslagen!$Q$34)</f>
        <v>1025</v>
      </c>
      <c r="DR55" s="201"/>
      <c r="DS55" s="201">
        <f>'UK-Imp (O)'!DS55*(1+Toeslagen!$Q$34)</f>
        <v>1025</v>
      </c>
      <c r="DT55" s="201">
        <f>'UK-Imp (O)'!DT55*(1+Toeslagen!$Q$34)</f>
        <v>850</v>
      </c>
      <c r="DU55" s="201">
        <f>'UK-Imp (O)'!DU55*(1+Toeslagen!$Q$34)</f>
        <v>850</v>
      </c>
      <c r="DV55" s="201">
        <f>'UK-Imp (O)'!DV55*(1+Toeslagen!$Q$34)</f>
        <v>850</v>
      </c>
      <c r="DW55" s="201">
        <f>'UK-Imp (O)'!DW55*(1+Toeslagen!$Q$34)</f>
        <v>975</v>
      </c>
      <c r="DX55" s="201">
        <f>'UK-Imp (O)'!DX55*(1+Toeslagen!$Q$34)</f>
        <v>850</v>
      </c>
      <c r="DY55" s="201">
        <f>'UK-Imp (O)'!DY55*(1+Toeslagen!$Q$34)</f>
        <v>850</v>
      </c>
      <c r="DZ55" s="201">
        <f>'UK-Imp (O)'!DZ55*(1+Toeslagen!$Q$34)</f>
        <v>975</v>
      </c>
      <c r="EA55" s="201">
        <f>'UK-Imp (O)'!EA55*(1+Toeslagen!$Q$34)</f>
        <v>975</v>
      </c>
      <c r="EB55" s="201">
        <f>'UK-Imp (O)'!EB55*(1+Toeslagen!$Q$34)</f>
        <v>925</v>
      </c>
      <c r="EC55" s="201">
        <f>'UK-Imp (O)'!EC55*(1+Toeslagen!$Q$34)</f>
        <v>925</v>
      </c>
      <c r="ED55" s="201">
        <f>'UK-Imp (O)'!ED55*(1+Toeslagen!$Q$34)</f>
        <v>925</v>
      </c>
      <c r="EE55" s="201">
        <f>'UK-Imp (O)'!EE55*(1+Toeslagen!$Q$34)</f>
        <v>975</v>
      </c>
      <c r="EF55" s="201"/>
    </row>
    <row r="56" spans="1:136" ht="14.65" thickBot="1">
      <c r="A56" s="22" t="s">
        <v>712</v>
      </c>
      <c r="B56" s="1">
        <v>51</v>
      </c>
      <c r="C56" s="1"/>
      <c r="D56" s="1">
        <v>5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201"/>
      <c r="Q56" s="201">
        <f>'UK-Imp (O)'!Q56*(1+Toeslagen!$Q$34)</f>
        <v>850</v>
      </c>
      <c r="R56" s="201">
        <f>'UK-Imp (O)'!R56*(1+Toeslagen!$Q$34)</f>
        <v>925</v>
      </c>
      <c r="S56" s="201">
        <f>'UK-Imp (O)'!S56*(1+Toeslagen!$Q$34)</f>
        <v>925</v>
      </c>
      <c r="T56" s="201">
        <f>'UK-Imp (O)'!T56*(1+Toeslagen!$Q$34)</f>
        <v>975</v>
      </c>
      <c r="U56" s="201">
        <f>'UK-Imp (O)'!U56*(1+Toeslagen!$Q$34)</f>
        <v>975</v>
      </c>
      <c r="V56" s="201">
        <f>'UK-Imp (O)'!V56*(1+Toeslagen!$Q$34)</f>
        <v>975</v>
      </c>
      <c r="W56" s="201">
        <f>'UK-Imp (O)'!W56*(1+Toeslagen!$Q$34)</f>
        <v>975</v>
      </c>
      <c r="X56" s="201">
        <f>'UK-Imp (O)'!X56*(1+Toeslagen!$Q$34)</f>
        <v>850</v>
      </c>
      <c r="Y56" s="201">
        <f>'UK-Imp (O)'!Y56*(1+Toeslagen!$Q$34)</f>
        <v>850</v>
      </c>
      <c r="Z56" s="201">
        <f>'UK-Imp (O)'!Z56*(1+Toeslagen!$Q$34)</f>
        <v>925</v>
      </c>
      <c r="AA56" s="201"/>
      <c r="AB56" s="201">
        <f>'UK-Imp (O)'!AB56*(1+Toeslagen!$Q$34)</f>
        <v>1025</v>
      </c>
      <c r="AC56" s="201">
        <f>'UK-Imp (O)'!AC56*(1+Toeslagen!$Q$34)</f>
        <v>850</v>
      </c>
      <c r="AD56" s="201">
        <f>'UK-Imp (O)'!AD56*(1+Toeslagen!$Q$34)</f>
        <v>1025</v>
      </c>
      <c r="AE56" s="201">
        <f>'UK-Imp (O)'!AE56*(1+Toeslagen!$Q$34)</f>
        <v>975</v>
      </c>
      <c r="AF56" s="201">
        <f>'UK-Imp (O)'!AF56*(1+Toeslagen!$Q$34)</f>
        <v>850</v>
      </c>
      <c r="AG56" s="201">
        <f>'UK-Imp (O)'!AG56*(1+Toeslagen!$Q$34)</f>
        <v>850</v>
      </c>
      <c r="AH56" s="201">
        <f>'UK-Imp (O)'!AH56*(1+Toeslagen!$Q$34)</f>
        <v>850</v>
      </c>
      <c r="AI56" s="201">
        <f>'UK-Imp (O)'!AI56*(1+Toeslagen!$Q$34)</f>
        <v>850</v>
      </c>
      <c r="AJ56" s="201">
        <f>'UK-Imp (O)'!AJ56*(1+Toeslagen!$Q$34)</f>
        <v>925</v>
      </c>
      <c r="AK56" s="201">
        <f>'UK-Imp (O)'!AK56*(1+Toeslagen!$Q$34)</f>
        <v>975</v>
      </c>
      <c r="AL56" s="201">
        <f>'UK-Imp (O)'!AL56*(1+Toeslagen!$Q$34)</f>
        <v>850</v>
      </c>
      <c r="AM56" s="201"/>
      <c r="AN56" s="201">
        <f>'UK-Imp (O)'!AN56*(1+Toeslagen!$Q$34)</f>
        <v>925</v>
      </c>
      <c r="AO56" s="201"/>
      <c r="AP56" s="201">
        <f>'UK-Imp (O)'!AP56*(1+Toeslagen!$Q$34)</f>
        <v>1025</v>
      </c>
      <c r="AQ56" s="201">
        <f>'UK-Imp (O)'!AQ56*(1+Toeslagen!$Q$34)</f>
        <v>1025</v>
      </c>
      <c r="AR56" s="201">
        <f>'UK-Imp (O)'!AR56*(1+Toeslagen!$Q$34)</f>
        <v>925</v>
      </c>
      <c r="AS56" s="201">
        <f>'UK-Imp (O)'!AS56*(1+Toeslagen!$Q$34)</f>
        <v>975</v>
      </c>
      <c r="AT56" s="201">
        <f>'UK-Imp (O)'!AT56*(1+Toeslagen!$Q$34)</f>
        <v>925</v>
      </c>
      <c r="AU56" s="201">
        <f>'UK-Imp (O)'!AU56*(1+Toeslagen!$Q$34)</f>
        <v>850</v>
      </c>
      <c r="AV56" s="201">
        <f>'UK-Imp (O)'!AV56*(1+Toeslagen!$Q$34)</f>
        <v>850</v>
      </c>
      <c r="AW56" s="201"/>
      <c r="AX56" s="201">
        <f>'UK-Imp (O)'!AX56*(1+Toeslagen!$Q$34)</f>
        <v>850</v>
      </c>
      <c r="AY56" s="201">
        <f>'UK-Imp (O)'!AY56*(1+Toeslagen!$Q$34)</f>
        <v>1025</v>
      </c>
      <c r="AZ56" s="201"/>
      <c r="BA56" s="201">
        <f>'UK-Imp (O)'!BA56*(1+Toeslagen!$Q$34)</f>
        <v>975</v>
      </c>
      <c r="BB56" s="201"/>
      <c r="BC56" s="201">
        <f>'UK-Imp (O)'!BC56*(1+Toeslagen!$Q$34)</f>
        <v>925</v>
      </c>
      <c r="BD56" s="201">
        <f>'UK-Imp (O)'!BD56*(1+Toeslagen!$Q$34)</f>
        <v>850</v>
      </c>
      <c r="BE56" s="201">
        <f>'UK-Imp (O)'!BE56*(1+Toeslagen!$Q$34)</f>
        <v>850</v>
      </c>
      <c r="BF56" s="201">
        <f>'UK-Imp (O)'!BF56*(1+Toeslagen!$Q$34)</f>
        <v>975</v>
      </c>
      <c r="BG56" s="201">
        <f>'UK-Imp (O)'!BG56*(1+Toeslagen!$Q$34)</f>
        <v>975</v>
      </c>
      <c r="BH56" s="201">
        <f>'UK-Imp (O)'!BH56*(1+Toeslagen!$Q$34)</f>
        <v>850</v>
      </c>
      <c r="BI56" s="201">
        <f>'UK-Imp (O)'!BI56*(1+Toeslagen!$Q$34)</f>
        <v>975</v>
      </c>
      <c r="BJ56" s="201"/>
      <c r="BK56" s="201">
        <f>'UK-Imp (O)'!BK56*(1+Toeslagen!$Q$34)</f>
        <v>975</v>
      </c>
      <c r="BL56" s="201">
        <f>'UK-Imp (O)'!BL56*(1+Toeslagen!$Q$34)</f>
        <v>975</v>
      </c>
      <c r="BM56" s="201">
        <f>'UK-Imp (O)'!BM56*(1+Toeslagen!$Q$34)</f>
        <v>850</v>
      </c>
      <c r="BN56" s="201">
        <f>'UK-Imp (O)'!BN56*(1+Toeslagen!$Q$34)</f>
        <v>850</v>
      </c>
      <c r="BO56" s="201"/>
      <c r="BP56" s="201"/>
      <c r="BQ56" s="201">
        <f>'UK-Imp (O)'!BQ56*(1+Toeslagen!$Q$34)</f>
        <v>850</v>
      </c>
      <c r="BR56" s="201"/>
      <c r="BS56" s="201"/>
      <c r="BT56" s="201">
        <f>'UK-Imp (O)'!BT56*(1+Toeslagen!$Q$34)</f>
        <v>975</v>
      </c>
      <c r="BU56" s="201">
        <f>'UK-Imp (O)'!BU56*(1+Toeslagen!$Q$34)</f>
        <v>1025</v>
      </c>
      <c r="BV56" s="201"/>
      <c r="BW56" s="201">
        <f>'UK-Imp (O)'!BW56*(1+Toeslagen!$Q$34)</f>
        <v>925</v>
      </c>
      <c r="BX56" s="201"/>
      <c r="BY56" s="201">
        <f>'UK-Imp (O)'!BY56*(1+Toeslagen!$Q$34)</f>
        <v>925</v>
      </c>
      <c r="BZ56" s="201">
        <f>'UK-Imp (O)'!BZ56*(1+Toeslagen!$Q$34)</f>
        <v>975</v>
      </c>
      <c r="CA56" s="201">
        <f>'UK-Imp (O)'!CA56*(1+Toeslagen!$Q$34)</f>
        <v>850</v>
      </c>
      <c r="CB56" s="201">
        <f>'UK-Imp (O)'!CB56*(1+Toeslagen!$Q$34)</f>
        <v>975</v>
      </c>
      <c r="CC56" s="201">
        <f>'UK-Imp (O)'!CC56*(1+Toeslagen!$Q$34)</f>
        <v>850</v>
      </c>
      <c r="CD56" s="201">
        <f>'UK-Imp (O)'!CD56*(1+Toeslagen!$Q$34)</f>
        <v>850</v>
      </c>
      <c r="CE56" s="201"/>
      <c r="CF56" s="201">
        <f>'UK-Imp (O)'!CF56*(1+Toeslagen!$Q$34)</f>
        <v>850</v>
      </c>
      <c r="CG56" s="201">
        <f>'UK-Imp (O)'!CG56*(1+Toeslagen!$Q$34)</f>
        <v>1025</v>
      </c>
      <c r="CH56" s="201">
        <f>'UK-Imp (O)'!CH56*(1+Toeslagen!$Q$34)</f>
        <v>925</v>
      </c>
      <c r="CI56" s="201">
        <f>'UK-Imp (O)'!CI56*(1+Toeslagen!$Q$34)</f>
        <v>850</v>
      </c>
      <c r="CJ56" s="201">
        <f>'UK-Imp (O)'!CJ56*(1+Toeslagen!$Q$34)</f>
        <v>1025</v>
      </c>
      <c r="CK56" s="201">
        <f>'UK-Imp (O)'!CK56*(1+Toeslagen!$Q$34)</f>
        <v>850</v>
      </c>
      <c r="CL56" s="201">
        <f>'UK-Imp (O)'!CL56*(1+Toeslagen!$Q$34)</f>
        <v>850</v>
      </c>
      <c r="CM56" s="201">
        <f>'UK-Imp (O)'!CM56*(1+Toeslagen!$Q$34)</f>
        <v>975</v>
      </c>
      <c r="CN56" s="201">
        <f>'UK-Imp (O)'!CN56*(1+Toeslagen!$Q$34)</f>
        <v>850</v>
      </c>
      <c r="CO56" s="201"/>
      <c r="CP56" s="201">
        <f>'UK-Imp (O)'!CP56*(1+Toeslagen!$Q$34)</f>
        <v>850</v>
      </c>
      <c r="CQ56" s="201"/>
      <c r="CR56" s="201"/>
      <c r="CS56" s="201">
        <f>'UK-Imp (O)'!CS56*(1+Toeslagen!$Q$34)</f>
        <v>925</v>
      </c>
      <c r="CT56" s="201">
        <f>'UK-Imp (O)'!CT56*(1+Toeslagen!$Q$34)</f>
        <v>975</v>
      </c>
      <c r="CU56" s="201">
        <f>'UK-Imp (O)'!CU56*(1+Toeslagen!$Q$34)</f>
        <v>850</v>
      </c>
      <c r="CV56" s="201">
        <f>'UK-Imp (O)'!CV56*(1+Toeslagen!$Q$34)</f>
        <v>850</v>
      </c>
      <c r="CW56" s="201">
        <f>'UK-Imp (O)'!CW56*(1+Toeslagen!$Q$34)</f>
        <v>850</v>
      </c>
      <c r="CX56" s="201">
        <f>'UK-Imp (O)'!CX56*(1+Toeslagen!$Q$34)</f>
        <v>925</v>
      </c>
      <c r="CY56" s="201"/>
      <c r="CZ56" s="201">
        <f>'UK-Imp (O)'!CZ56*(1+Toeslagen!$Q$34)</f>
        <v>850</v>
      </c>
      <c r="DA56" s="201">
        <f>'UK-Imp (O)'!DA56*(1+Toeslagen!$Q$34)</f>
        <v>850</v>
      </c>
      <c r="DB56" s="201">
        <f>'UK-Imp (O)'!DB56*(1+Toeslagen!$Q$34)</f>
        <v>975</v>
      </c>
      <c r="DC56" s="201">
        <f>'UK-Imp (O)'!DC56*(1+Toeslagen!$Q$34)</f>
        <v>850</v>
      </c>
      <c r="DD56" s="201">
        <f>'UK-Imp (O)'!DD56*(1+Toeslagen!$Q$34)</f>
        <v>850</v>
      </c>
      <c r="DE56" s="201">
        <f>'UK-Imp (O)'!DE56*(1+Toeslagen!$Q$34)</f>
        <v>925</v>
      </c>
      <c r="DF56" s="201">
        <f>'UK-Imp (O)'!DF56*(1+Toeslagen!$Q$34)</f>
        <v>925</v>
      </c>
      <c r="DG56" s="201">
        <f>'UK-Imp (O)'!DG56*(1+Toeslagen!$Q$34)</f>
        <v>925</v>
      </c>
      <c r="DH56" s="201">
        <f>'UK-Imp (O)'!DH56*(1+Toeslagen!$Q$34)</f>
        <v>1025</v>
      </c>
      <c r="DI56" s="201">
        <f>'UK-Imp (O)'!DI56*(1+Toeslagen!$Q$34)</f>
        <v>850</v>
      </c>
      <c r="DJ56" s="201">
        <f>'UK-Imp (O)'!DJ56*(1+Toeslagen!$Q$34)</f>
        <v>925</v>
      </c>
      <c r="DK56" s="201">
        <f>'UK-Imp (O)'!DK56*(1+Toeslagen!$Q$34)</f>
        <v>850</v>
      </c>
      <c r="DL56" s="201"/>
      <c r="DM56" s="201">
        <f>'UK-Imp (O)'!DM56*(1+Toeslagen!$Q$34)</f>
        <v>1025</v>
      </c>
      <c r="DN56" s="201"/>
      <c r="DO56" s="201">
        <f>'UK-Imp (O)'!DO56*(1+Toeslagen!$Q$34)</f>
        <v>925</v>
      </c>
      <c r="DP56" s="201">
        <f>'UK-Imp (O)'!DP56*(1+Toeslagen!$Q$34)</f>
        <v>850</v>
      </c>
      <c r="DQ56" s="201">
        <f>'UK-Imp (O)'!DQ56*(1+Toeslagen!$Q$34)</f>
        <v>1025</v>
      </c>
      <c r="DR56" s="201"/>
      <c r="DS56" s="201">
        <f>'UK-Imp (O)'!DS56*(1+Toeslagen!$Q$34)</f>
        <v>1025</v>
      </c>
      <c r="DT56" s="201">
        <f>'UK-Imp (O)'!DT56*(1+Toeslagen!$Q$34)</f>
        <v>850</v>
      </c>
      <c r="DU56" s="201">
        <f>'UK-Imp (O)'!DU56*(1+Toeslagen!$Q$34)</f>
        <v>850</v>
      </c>
      <c r="DV56" s="201">
        <f>'UK-Imp (O)'!DV56*(1+Toeslagen!$Q$34)</f>
        <v>850</v>
      </c>
      <c r="DW56" s="201">
        <f>'UK-Imp (O)'!DW56*(1+Toeslagen!$Q$34)</f>
        <v>975</v>
      </c>
      <c r="DX56" s="201">
        <f>'UK-Imp (O)'!DX56*(1+Toeslagen!$Q$34)</f>
        <v>850</v>
      </c>
      <c r="DY56" s="201">
        <f>'UK-Imp (O)'!DY56*(1+Toeslagen!$Q$34)</f>
        <v>850</v>
      </c>
      <c r="DZ56" s="201">
        <f>'UK-Imp (O)'!DZ56*(1+Toeslagen!$Q$34)</f>
        <v>975</v>
      </c>
      <c r="EA56" s="201">
        <f>'UK-Imp (O)'!EA56*(1+Toeslagen!$Q$34)</f>
        <v>975</v>
      </c>
      <c r="EB56" s="201">
        <f>'UK-Imp (O)'!EB56*(1+Toeslagen!$Q$34)</f>
        <v>925</v>
      </c>
      <c r="EC56" s="201">
        <f>'UK-Imp (O)'!EC56*(1+Toeslagen!$Q$34)</f>
        <v>925</v>
      </c>
      <c r="ED56" s="201">
        <f>'UK-Imp (O)'!ED56*(1+Toeslagen!$Q$34)</f>
        <v>925</v>
      </c>
      <c r="EE56" s="201">
        <f>'UK-Imp (O)'!EE56*(1+Toeslagen!$Q$34)</f>
        <v>975</v>
      </c>
      <c r="EF56" s="201"/>
    </row>
    <row r="57" spans="1:136" ht="14.65" thickBot="1">
      <c r="A57" s="22"/>
      <c r="B57" s="1"/>
      <c r="C57" s="1"/>
      <c r="D57" s="1">
        <v>5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12">
        <v>22400</v>
      </c>
      <c r="P57" s="201"/>
      <c r="Q57" s="201">
        <f>'UK-Imp (O)'!Q57*(1+Toeslagen!$Q$34)</f>
        <v>850</v>
      </c>
      <c r="R57" s="201">
        <f>'UK-Imp (O)'!R57*(1+Toeslagen!$Q$34)</f>
        <v>925</v>
      </c>
      <c r="S57" s="201">
        <f>'UK-Imp (O)'!S57*(1+Toeslagen!$Q$34)</f>
        <v>925</v>
      </c>
      <c r="T57" s="201">
        <f>'UK-Imp (O)'!T57*(1+Toeslagen!$Q$34)</f>
        <v>975</v>
      </c>
      <c r="U57" s="201">
        <f>'UK-Imp (O)'!U57*(1+Toeslagen!$Q$34)</f>
        <v>975</v>
      </c>
      <c r="V57" s="201">
        <f>'UK-Imp (O)'!V57*(1+Toeslagen!$Q$34)</f>
        <v>975</v>
      </c>
      <c r="W57" s="201">
        <f>'UK-Imp (O)'!W57*(1+Toeslagen!$Q$34)</f>
        <v>975</v>
      </c>
      <c r="X57" s="201">
        <f>'UK-Imp (O)'!X57*(1+Toeslagen!$Q$34)</f>
        <v>850</v>
      </c>
      <c r="Y57" s="201">
        <f>'UK-Imp (O)'!Y57*(1+Toeslagen!$Q$34)</f>
        <v>850</v>
      </c>
      <c r="Z57" s="201">
        <f>'UK-Imp (O)'!Z57*(1+Toeslagen!$Q$34)</f>
        <v>925</v>
      </c>
      <c r="AA57" s="201"/>
      <c r="AB57" s="201">
        <f>'UK-Imp (O)'!AB57*(1+Toeslagen!$Q$34)</f>
        <v>1025</v>
      </c>
      <c r="AC57" s="201">
        <f>'UK-Imp (O)'!AC57*(1+Toeslagen!$Q$34)</f>
        <v>850</v>
      </c>
      <c r="AD57" s="201">
        <f>'UK-Imp (O)'!AD57*(1+Toeslagen!$Q$34)</f>
        <v>1025</v>
      </c>
      <c r="AE57" s="201">
        <f>'UK-Imp (O)'!AE57*(1+Toeslagen!$Q$34)</f>
        <v>975</v>
      </c>
      <c r="AF57" s="201">
        <f>'UK-Imp (O)'!AF57*(1+Toeslagen!$Q$34)</f>
        <v>850</v>
      </c>
      <c r="AG57" s="201">
        <f>'UK-Imp (O)'!AG57*(1+Toeslagen!$Q$34)</f>
        <v>850</v>
      </c>
      <c r="AH57" s="201">
        <f>'UK-Imp (O)'!AH57*(1+Toeslagen!$Q$34)</f>
        <v>850</v>
      </c>
      <c r="AI57" s="201">
        <f>'UK-Imp (O)'!AI57*(1+Toeslagen!$Q$34)</f>
        <v>850</v>
      </c>
      <c r="AJ57" s="201">
        <f>'UK-Imp (O)'!AJ57*(1+Toeslagen!$Q$34)</f>
        <v>925</v>
      </c>
      <c r="AK57" s="201">
        <f>'UK-Imp (O)'!AK57*(1+Toeslagen!$Q$34)</f>
        <v>975</v>
      </c>
      <c r="AL57" s="201">
        <f>'UK-Imp (O)'!AL57*(1+Toeslagen!$Q$34)</f>
        <v>850</v>
      </c>
      <c r="AM57" s="201"/>
      <c r="AN57" s="201">
        <f>'UK-Imp (O)'!AN57*(1+Toeslagen!$Q$34)</f>
        <v>925</v>
      </c>
      <c r="AO57" s="201"/>
      <c r="AP57" s="201">
        <f>'UK-Imp (O)'!AP57*(1+Toeslagen!$Q$34)</f>
        <v>1025</v>
      </c>
      <c r="AQ57" s="201">
        <f>'UK-Imp (O)'!AQ57*(1+Toeslagen!$Q$34)</f>
        <v>1025</v>
      </c>
      <c r="AR57" s="201">
        <f>'UK-Imp (O)'!AR57*(1+Toeslagen!$Q$34)</f>
        <v>925</v>
      </c>
      <c r="AS57" s="201">
        <f>'UK-Imp (O)'!AS57*(1+Toeslagen!$Q$34)</f>
        <v>975</v>
      </c>
      <c r="AT57" s="201">
        <f>'UK-Imp (O)'!AT57*(1+Toeslagen!$Q$34)</f>
        <v>925</v>
      </c>
      <c r="AU57" s="201">
        <f>'UK-Imp (O)'!AU57*(1+Toeslagen!$Q$34)</f>
        <v>850</v>
      </c>
      <c r="AV57" s="201">
        <f>'UK-Imp (O)'!AV57*(1+Toeslagen!$Q$34)</f>
        <v>850</v>
      </c>
      <c r="AW57" s="201"/>
      <c r="AX57" s="201">
        <f>'UK-Imp (O)'!AX57*(1+Toeslagen!$Q$34)</f>
        <v>850</v>
      </c>
      <c r="AY57" s="201">
        <f>'UK-Imp (O)'!AY57*(1+Toeslagen!$Q$34)</f>
        <v>1025</v>
      </c>
      <c r="AZ57" s="201"/>
      <c r="BA57" s="201">
        <f>'UK-Imp (O)'!BA57*(1+Toeslagen!$Q$34)</f>
        <v>975</v>
      </c>
      <c r="BB57" s="201"/>
      <c r="BC57" s="201">
        <f>'UK-Imp (O)'!BC57*(1+Toeslagen!$Q$34)</f>
        <v>925</v>
      </c>
      <c r="BD57" s="201">
        <f>'UK-Imp (O)'!BD57*(1+Toeslagen!$Q$34)</f>
        <v>850</v>
      </c>
      <c r="BE57" s="201">
        <f>'UK-Imp (O)'!BE57*(1+Toeslagen!$Q$34)</f>
        <v>850</v>
      </c>
      <c r="BF57" s="201">
        <f>'UK-Imp (O)'!BF57*(1+Toeslagen!$Q$34)</f>
        <v>975</v>
      </c>
      <c r="BG57" s="201">
        <f>'UK-Imp (O)'!BG57*(1+Toeslagen!$Q$34)</f>
        <v>975</v>
      </c>
      <c r="BH57" s="201">
        <f>'UK-Imp (O)'!BH57*(1+Toeslagen!$Q$34)</f>
        <v>850</v>
      </c>
      <c r="BI57" s="201">
        <f>'UK-Imp (O)'!BI57*(1+Toeslagen!$Q$34)</f>
        <v>975</v>
      </c>
      <c r="BJ57" s="201"/>
      <c r="BK57" s="201">
        <f>'UK-Imp (O)'!BK57*(1+Toeslagen!$Q$34)</f>
        <v>975</v>
      </c>
      <c r="BL57" s="201">
        <f>'UK-Imp (O)'!BL57*(1+Toeslagen!$Q$34)</f>
        <v>975</v>
      </c>
      <c r="BM57" s="201">
        <f>'UK-Imp (O)'!BM57*(1+Toeslagen!$Q$34)</f>
        <v>850</v>
      </c>
      <c r="BN57" s="201">
        <f>'UK-Imp (O)'!BN57*(1+Toeslagen!$Q$34)</f>
        <v>850</v>
      </c>
      <c r="BO57" s="201"/>
      <c r="BP57" s="201"/>
      <c r="BQ57" s="201">
        <f>'UK-Imp (O)'!BQ57*(1+Toeslagen!$Q$34)</f>
        <v>850</v>
      </c>
      <c r="BR57" s="201"/>
      <c r="BS57" s="201"/>
      <c r="BT57" s="201">
        <f>'UK-Imp (O)'!BT57*(1+Toeslagen!$Q$34)</f>
        <v>975</v>
      </c>
      <c r="BU57" s="201">
        <f>'UK-Imp (O)'!BU57*(1+Toeslagen!$Q$34)</f>
        <v>1025</v>
      </c>
      <c r="BV57" s="201"/>
      <c r="BW57" s="201">
        <f>'UK-Imp (O)'!BW57*(1+Toeslagen!$Q$34)</f>
        <v>925</v>
      </c>
      <c r="BX57" s="201"/>
      <c r="BY57" s="201">
        <f>'UK-Imp (O)'!BY57*(1+Toeslagen!$Q$34)</f>
        <v>925</v>
      </c>
      <c r="BZ57" s="201">
        <f>'UK-Imp (O)'!BZ57*(1+Toeslagen!$Q$34)</f>
        <v>975</v>
      </c>
      <c r="CA57" s="201">
        <f>'UK-Imp (O)'!CA57*(1+Toeslagen!$Q$34)</f>
        <v>850</v>
      </c>
      <c r="CB57" s="201">
        <f>'UK-Imp (O)'!CB57*(1+Toeslagen!$Q$34)</f>
        <v>975</v>
      </c>
      <c r="CC57" s="201">
        <f>'UK-Imp (O)'!CC57*(1+Toeslagen!$Q$34)</f>
        <v>850</v>
      </c>
      <c r="CD57" s="201">
        <f>'UK-Imp (O)'!CD57*(1+Toeslagen!$Q$34)</f>
        <v>850</v>
      </c>
      <c r="CE57" s="201"/>
      <c r="CF57" s="201">
        <f>'UK-Imp (O)'!CF57*(1+Toeslagen!$Q$34)</f>
        <v>850</v>
      </c>
      <c r="CG57" s="201">
        <f>'UK-Imp (O)'!CG57*(1+Toeslagen!$Q$34)</f>
        <v>1025</v>
      </c>
      <c r="CH57" s="201">
        <f>'UK-Imp (O)'!CH57*(1+Toeslagen!$Q$34)</f>
        <v>925</v>
      </c>
      <c r="CI57" s="201">
        <f>'UK-Imp (O)'!CI57*(1+Toeslagen!$Q$34)</f>
        <v>850</v>
      </c>
      <c r="CJ57" s="201">
        <f>'UK-Imp (O)'!CJ57*(1+Toeslagen!$Q$34)</f>
        <v>1025</v>
      </c>
      <c r="CK57" s="201">
        <f>'UK-Imp (O)'!CK57*(1+Toeslagen!$Q$34)</f>
        <v>850</v>
      </c>
      <c r="CL57" s="201">
        <f>'UK-Imp (O)'!CL57*(1+Toeslagen!$Q$34)</f>
        <v>850</v>
      </c>
      <c r="CM57" s="201">
        <f>'UK-Imp (O)'!CM57*(1+Toeslagen!$Q$34)</f>
        <v>975</v>
      </c>
      <c r="CN57" s="201">
        <f>'UK-Imp (O)'!CN57*(1+Toeslagen!$Q$34)</f>
        <v>850</v>
      </c>
      <c r="CO57" s="201"/>
      <c r="CP57" s="201">
        <f>'UK-Imp (O)'!CP57*(1+Toeslagen!$Q$34)</f>
        <v>850</v>
      </c>
      <c r="CQ57" s="201"/>
      <c r="CR57" s="201"/>
      <c r="CS57" s="201">
        <f>'UK-Imp (O)'!CS57*(1+Toeslagen!$Q$34)</f>
        <v>925</v>
      </c>
      <c r="CT57" s="201">
        <f>'UK-Imp (O)'!CT57*(1+Toeslagen!$Q$34)</f>
        <v>975</v>
      </c>
      <c r="CU57" s="201">
        <f>'UK-Imp (O)'!CU57*(1+Toeslagen!$Q$34)</f>
        <v>850</v>
      </c>
      <c r="CV57" s="201">
        <f>'UK-Imp (O)'!CV57*(1+Toeslagen!$Q$34)</f>
        <v>850</v>
      </c>
      <c r="CW57" s="201">
        <f>'UK-Imp (O)'!CW57*(1+Toeslagen!$Q$34)</f>
        <v>850</v>
      </c>
      <c r="CX57" s="201">
        <f>'UK-Imp (O)'!CX57*(1+Toeslagen!$Q$34)</f>
        <v>925</v>
      </c>
      <c r="CY57" s="201"/>
      <c r="CZ57" s="201">
        <f>'UK-Imp (O)'!CZ57*(1+Toeslagen!$Q$34)</f>
        <v>850</v>
      </c>
      <c r="DA57" s="201">
        <f>'UK-Imp (O)'!DA57*(1+Toeslagen!$Q$34)</f>
        <v>850</v>
      </c>
      <c r="DB57" s="201">
        <f>'UK-Imp (O)'!DB57*(1+Toeslagen!$Q$34)</f>
        <v>975</v>
      </c>
      <c r="DC57" s="201">
        <f>'UK-Imp (O)'!DC57*(1+Toeslagen!$Q$34)</f>
        <v>850</v>
      </c>
      <c r="DD57" s="201">
        <f>'UK-Imp (O)'!DD57*(1+Toeslagen!$Q$34)</f>
        <v>850</v>
      </c>
      <c r="DE57" s="201">
        <f>'UK-Imp (O)'!DE57*(1+Toeslagen!$Q$34)</f>
        <v>925</v>
      </c>
      <c r="DF57" s="201">
        <f>'UK-Imp (O)'!DF57*(1+Toeslagen!$Q$34)</f>
        <v>925</v>
      </c>
      <c r="DG57" s="201">
        <f>'UK-Imp (O)'!DG57*(1+Toeslagen!$Q$34)</f>
        <v>925</v>
      </c>
      <c r="DH57" s="201">
        <f>'UK-Imp (O)'!DH57*(1+Toeslagen!$Q$34)</f>
        <v>1025</v>
      </c>
      <c r="DI57" s="201">
        <f>'UK-Imp (O)'!DI57*(1+Toeslagen!$Q$34)</f>
        <v>850</v>
      </c>
      <c r="DJ57" s="201">
        <f>'UK-Imp (O)'!DJ57*(1+Toeslagen!$Q$34)</f>
        <v>925</v>
      </c>
      <c r="DK57" s="201">
        <f>'UK-Imp (O)'!DK57*(1+Toeslagen!$Q$34)</f>
        <v>850</v>
      </c>
      <c r="DL57" s="201"/>
      <c r="DM57" s="201">
        <f>'UK-Imp (O)'!DM57*(1+Toeslagen!$Q$34)</f>
        <v>1025</v>
      </c>
      <c r="DN57" s="201"/>
      <c r="DO57" s="201">
        <f>'UK-Imp (O)'!DO57*(1+Toeslagen!$Q$34)</f>
        <v>925</v>
      </c>
      <c r="DP57" s="201">
        <f>'UK-Imp (O)'!DP57*(1+Toeslagen!$Q$34)</f>
        <v>850</v>
      </c>
      <c r="DQ57" s="201">
        <f>'UK-Imp (O)'!DQ57*(1+Toeslagen!$Q$34)</f>
        <v>1025</v>
      </c>
      <c r="DR57" s="201"/>
      <c r="DS57" s="201">
        <f>'UK-Imp (O)'!DS57*(1+Toeslagen!$Q$34)</f>
        <v>1025</v>
      </c>
      <c r="DT57" s="201">
        <f>'UK-Imp (O)'!DT57*(1+Toeslagen!$Q$34)</f>
        <v>850</v>
      </c>
      <c r="DU57" s="201">
        <f>'UK-Imp (O)'!DU57*(1+Toeslagen!$Q$34)</f>
        <v>850</v>
      </c>
      <c r="DV57" s="201">
        <f>'UK-Imp (O)'!DV57*(1+Toeslagen!$Q$34)</f>
        <v>850</v>
      </c>
      <c r="DW57" s="201">
        <f>'UK-Imp (O)'!DW57*(1+Toeslagen!$Q$34)</f>
        <v>975</v>
      </c>
      <c r="DX57" s="201">
        <f>'UK-Imp (O)'!DX57*(1+Toeslagen!$Q$34)</f>
        <v>850</v>
      </c>
      <c r="DY57" s="201">
        <f>'UK-Imp (O)'!DY57*(1+Toeslagen!$Q$34)</f>
        <v>850</v>
      </c>
      <c r="DZ57" s="201">
        <f>'UK-Imp (O)'!DZ57*(1+Toeslagen!$Q$34)</f>
        <v>975</v>
      </c>
      <c r="EA57" s="201">
        <f>'UK-Imp (O)'!EA57*(1+Toeslagen!$Q$34)</f>
        <v>975</v>
      </c>
      <c r="EB57" s="201">
        <f>'UK-Imp (O)'!EB57*(1+Toeslagen!$Q$34)</f>
        <v>925</v>
      </c>
      <c r="EC57" s="201">
        <f>'UK-Imp (O)'!EC57*(1+Toeslagen!$Q$34)</f>
        <v>925</v>
      </c>
      <c r="ED57" s="201">
        <f>'UK-Imp (O)'!ED57*(1+Toeslagen!$Q$34)</f>
        <v>925</v>
      </c>
      <c r="EE57" s="201">
        <f>'UK-Imp (O)'!EE57*(1+Toeslagen!$Q$34)</f>
        <v>975</v>
      </c>
      <c r="EF57" s="201"/>
    </row>
    <row r="58" spans="1:136" ht="14.65" thickBot="1">
      <c r="A58" s="22" t="s">
        <v>714</v>
      </c>
      <c r="B58" s="1">
        <v>53</v>
      </c>
      <c r="C58" s="1"/>
      <c r="D58" s="1">
        <v>5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20">
        <v>25000</v>
      </c>
      <c r="P58" s="201"/>
      <c r="Q58" s="201">
        <f>'UK-Imp (O)'!Q58*(1+Toeslagen!$Q$34)</f>
        <v>850</v>
      </c>
      <c r="R58" s="201">
        <f>'UK-Imp (O)'!R58*(1+Toeslagen!$Q$34)</f>
        <v>925</v>
      </c>
      <c r="S58" s="201">
        <f>'UK-Imp (O)'!S58*(1+Toeslagen!$Q$34)</f>
        <v>925</v>
      </c>
      <c r="T58" s="201">
        <f>'UK-Imp (O)'!T58*(1+Toeslagen!$Q$34)</f>
        <v>975</v>
      </c>
      <c r="U58" s="201">
        <f>'UK-Imp (O)'!U58*(1+Toeslagen!$Q$34)</f>
        <v>975</v>
      </c>
      <c r="V58" s="201">
        <f>'UK-Imp (O)'!V58*(1+Toeslagen!$Q$34)</f>
        <v>975</v>
      </c>
      <c r="W58" s="201">
        <f>'UK-Imp (O)'!W58*(1+Toeslagen!$Q$34)</f>
        <v>975</v>
      </c>
      <c r="X58" s="201">
        <f>'UK-Imp (O)'!X58*(1+Toeslagen!$Q$34)</f>
        <v>850</v>
      </c>
      <c r="Y58" s="201">
        <f>'UK-Imp (O)'!Y58*(1+Toeslagen!$Q$34)</f>
        <v>850</v>
      </c>
      <c r="Z58" s="201">
        <f>'UK-Imp (O)'!Z58*(1+Toeslagen!$Q$34)</f>
        <v>925</v>
      </c>
      <c r="AA58" s="201"/>
      <c r="AB58" s="201">
        <f>'UK-Imp (O)'!AB58*(1+Toeslagen!$Q$34)</f>
        <v>1025</v>
      </c>
      <c r="AC58" s="201">
        <f>'UK-Imp (O)'!AC58*(1+Toeslagen!$Q$34)</f>
        <v>850</v>
      </c>
      <c r="AD58" s="201">
        <f>'UK-Imp (O)'!AD58*(1+Toeslagen!$Q$34)</f>
        <v>1025</v>
      </c>
      <c r="AE58" s="201">
        <f>'UK-Imp (O)'!AE58*(1+Toeslagen!$Q$34)</f>
        <v>975</v>
      </c>
      <c r="AF58" s="201">
        <f>'UK-Imp (O)'!AF58*(1+Toeslagen!$Q$34)</f>
        <v>850</v>
      </c>
      <c r="AG58" s="201">
        <f>'UK-Imp (O)'!AG58*(1+Toeslagen!$Q$34)</f>
        <v>850</v>
      </c>
      <c r="AH58" s="201">
        <f>'UK-Imp (O)'!AH58*(1+Toeslagen!$Q$34)</f>
        <v>850</v>
      </c>
      <c r="AI58" s="201">
        <f>'UK-Imp (O)'!AI58*(1+Toeslagen!$Q$34)</f>
        <v>850</v>
      </c>
      <c r="AJ58" s="201">
        <f>'UK-Imp (O)'!AJ58*(1+Toeslagen!$Q$34)</f>
        <v>925</v>
      </c>
      <c r="AK58" s="201">
        <f>'UK-Imp (O)'!AK58*(1+Toeslagen!$Q$34)</f>
        <v>975</v>
      </c>
      <c r="AL58" s="201">
        <f>'UK-Imp (O)'!AL58*(1+Toeslagen!$Q$34)</f>
        <v>850</v>
      </c>
      <c r="AM58" s="201"/>
      <c r="AN58" s="201">
        <f>'UK-Imp (O)'!AN58*(1+Toeslagen!$Q$34)</f>
        <v>925</v>
      </c>
      <c r="AO58" s="201"/>
      <c r="AP58" s="201">
        <f>'UK-Imp (O)'!AP58*(1+Toeslagen!$Q$34)</f>
        <v>1025</v>
      </c>
      <c r="AQ58" s="201">
        <f>'UK-Imp (O)'!AQ58*(1+Toeslagen!$Q$34)</f>
        <v>1025</v>
      </c>
      <c r="AR58" s="201">
        <f>'UK-Imp (O)'!AR58*(1+Toeslagen!$Q$34)</f>
        <v>925</v>
      </c>
      <c r="AS58" s="201">
        <f>'UK-Imp (O)'!AS58*(1+Toeslagen!$Q$34)</f>
        <v>975</v>
      </c>
      <c r="AT58" s="201">
        <f>'UK-Imp (O)'!AT58*(1+Toeslagen!$Q$34)</f>
        <v>925</v>
      </c>
      <c r="AU58" s="201">
        <f>'UK-Imp (O)'!AU58*(1+Toeslagen!$Q$34)</f>
        <v>850</v>
      </c>
      <c r="AV58" s="201">
        <f>'UK-Imp (O)'!AV58*(1+Toeslagen!$Q$34)</f>
        <v>850</v>
      </c>
      <c r="AW58" s="201"/>
      <c r="AX58" s="201">
        <f>'UK-Imp (O)'!AX58*(1+Toeslagen!$Q$34)</f>
        <v>850</v>
      </c>
      <c r="AY58" s="201">
        <f>'UK-Imp (O)'!AY58*(1+Toeslagen!$Q$34)</f>
        <v>1025</v>
      </c>
      <c r="AZ58" s="201"/>
      <c r="BA58" s="201">
        <f>'UK-Imp (O)'!BA58*(1+Toeslagen!$Q$34)</f>
        <v>975</v>
      </c>
      <c r="BB58" s="201"/>
      <c r="BC58" s="201">
        <f>'UK-Imp (O)'!BC58*(1+Toeslagen!$Q$34)</f>
        <v>925</v>
      </c>
      <c r="BD58" s="201">
        <f>'UK-Imp (O)'!BD58*(1+Toeslagen!$Q$34)</f>
        <v>850</v>
      </c>
      <c r="BE58" s="201">
        <f>'UK-Imp (O)'!BE58*(1+Toeslagen!$Q$34)</f>
        <v>850</v>
      </c>
      <c r="BF58" s="201">
        <f>'UK-Imp (O)'!BF58*(1+Toeslagen!$Q$34)</f>
        <v>975</v>
      </c>
      <c r="BG58" s="201">
        <f>'UK-Imp (O)'!BG58*(1+Toeslagen!$Q$34)</f>
        <v>975</v>
      </c>
      <c r="BH58" s="201">
        <f>'UK-Imp (O)'!BH58*(1+Toeslagen!$Q$34)</f>
        <v>850</v>
      </c>
      <c r="BI58" s="201">
        <f>'UK-Imp (O)'!BI58*(1+Toeslagen!$Q$34)</f>
        <v>975</v>
      </c>
      <c r="BJ58" s="201"/>
      <c r="BK58" s="201">
        <f>'UK-Imp (O)'!BK58*(1+Toeslagen!$Q$34)</f>
        <v>975</v>
      </c>
      <c r="BL58" s="201">
        <f>'UK-Imp (O)'!BL58*(1+Toeslagen!$Q$34)</f>
        <v>975</v>
      </c>
      <c r="BM58" s="201">
        <f>'UK-Imp (O)'!BM58*(1+Toeslagen!$Q$34)</f>
        <v>850</v>
      </c>
      <c r="BN58" s="201">
        <f>'UK-Imp (O)'!BN58*(1+Toeslagen!$Q$34)</f>
        <v>850</v>
      </c>
      <c r="BO58" s="201"/>
      <c r="BP58" s="201"/>
      <c r="BQ58" s="201">
        <f>'UK-Imp (O)'!BQ58*(1+Toeslagen!$Q$34)</f>
        <v>850</v>
      </c>
      <c r="BR58" s="201"/>
      <c r="BS58" s="201"/>
      <c r="BT58" s="201">
        <f>'UK-Imp (O)'!BT58*(1+Toeslagen!$Q$34)</f>
        <v>975</v>
      </c>
      <c r="BU58" s="201">
        <f>'UK-Imp (O)'!BU58*(1+Toeslagen!$Q$34)</f>
        <v>1025</v>
      </c>
      <c r="BV58" s="201"/>
      <c r="BW58" s="201">
        <f>'UK-Imp (O)'!BW58*(1+Toeslagen!$Q$34)</f>
        <v>925</v>
      </c>
      <c r="BX58" s="201"/>
      <c r="BY58" s="201">
        <f>'UK-Imp (O)'!BY58*(1+Toeslagen!$Q$34)</f>
        <v>925</v>
      </c>
      <c r="BZ58" s="201">
        <f>'UK-Imp (O)'!BZ58*(1+Toeslagen!$Q$34)</f>
        <v>975</v>
      </c>
      <c r="CA58" s="201">
        <f>'UK-Imp (O)'!CA58*(1+Toeslagen!$Q$34)</f>
        <v>850</v>
      </c>
      <c r="CB58" s="201">
        <f>'UK-Imp (O)'!CB58*(1+Toeslagen!$Q$34)</f>
        <v>975</v>
      </c>
      <c r="CC58" s="201">
        <f>'UK-Imp (O)'!CC58*(1+Toeslagen!$Q$34)</f>
        <v>850</v>
      </c>
      <c r="CD58" s="201">
        <f>'UK-Imp (O)'!CD58*(1+Toeslagen!$Q$34)</f>
        <v>850</v>
      </c>
      <c r="CE58" s="201"/>
      <c r="CF58" s="201">
        <f>'UK-Imp (O)'!CF58*(1+Toeslagen!$Q$34)</f>
        <v>850</v>
      </c>
      <c r="CG58" s="201">
        <f>'UK-Imp (O)'!CG58*(1+Toeslagen!$Q$34)</f>
        <v>1025</v>
      </c>
      <c r="CH58" s="201">
        <f>'UK-Imp (O)'!CH58*(1+Toeslagen!$Q$34)</f>
        <v>925</v>
      </c>
      <c r="CI58" s="201">
        <f>'UK-Imp (O)'!CI58*(1+Toeslagen!$Q$34)</f>
        <v>850</v>
      </c>
      <c r="CJ58" s="201">
        <f>'UK-Imp (O)'!CJ58*(1+Toeslagen!$Q$34)</f>
        <v>1025</v>
      </c>
      <c r="CK58" s="201">
        <f>'UK-Imp (O)'!CK58*(1+Toeslagen!$Q$34)</f>
        <v>850</v>
      </c>
      <c r="CL58" s="201">
        <f>'UK-Imp (O)'!CL58*(1+Toeslagen!$Q$34)</f>
        <v>850</v>
      </c>
      <c r="CM58" s="201">
        <f>'UK-Imp (O)'!CM58*(1+Toeslagen!$Q$34)</f>
        <v>975</v>
      </c>
      <c r="CN58" s="201">
        <f>'UK-Imp (O)'!CN58*(1+Toeslagen!$Q$34)</f>
        <v>850</v>
      </c>
      <c r="CO58" s="201"/>
      <c r="CP58" s="201">
        <f>'UK-Imp (O)'!CP58*(1+Toeslagen!$Q$34)</f>
        <v>850</v>
      </c>
      <c r="CQ58" s="201"/>
      <c r="CR58" s="201"/>
      <c r="CS58" s="201">
        <f>'UK-Imp (O)'!CS58*(1+Toeslagen!$Q$34)</f>
        <v>925</v>
      </c>
      <c r="CT58" s="201">
        <f>'UK-Imp (O)'!CT58*(1+Toeslagen!$Q$34)</f>
        <v>975</v>
      </c>
      <c r="CU58" s="201">
        <f>'UK-Imp (O)'!CU58*(1+Toeslagen!$Q$34)</f>
        <v>850</v>
      </c>
      <c r="CV58" s="201">
        <f>'UK-Imp (O)'!CV58*(1+Toeslagen!$Q$34)</f>
        <v>850</v>
      </c>
      <c r="CW58" s="201">
        <f>'UK-Imp (O)'!CW58*(1+Toeslagen!$Q$34)</f>
        <v>850</v>
      </c>
      <c r="CX58" s="201">
        <f>'UK-Imp (O)'!CX58*(1+Toeslagen!$Q$34)</f>
        <v>925</v>
      </c>
      <c r="CY58" s="201"/>
      <c r="CZ58" s="201">
        <f>'UK-Imp (O)'!CZ58*(1+Toeslagen!$Q$34)</f>
        <v>850</v>
      </c>
      <c r="DA58" s="201">
        <f>'UK-Imp (O)'!DA58*(1+Toeslagen!$Q$34)</f>
        <v>850</v>
      </c>
      <c r="DB58" s="201">
        <f>'UK-Imp (O)'!DB58*(1+Toeslagen!$Q$34)</f>
        <v>975</v>
      </c>
      <c r="DC58" s="201">
        <f>'UK-Imp (O)'!DC58*(1+Toeslagen!$Q$34)</f>
        <v>850</v>
      </c>
      <c r="DD58" s="201">
        <f>'UK-Imp (O)'!DD58*(1+Toeslagen!$Q$34)</f>
        <v>850</v>
      </c>
      <c r="DE58" s="201">
        <f>'UK-Imp (O)'!DE58*(1+Toeslagen!$Q$34)</f>
        <v>925</v>
      </c>
      <c r="DF58" s="201">
        <f>'UK-Imp (O)'!DF58*(1+Toeslagen!$Q$34)</f>
        <v>925</v>
      </c>
      <c r="DG58" s="201">
        <f>'UK-Imp (O)'!DG58*(1+Toeslagen!$Q$34)</f>
        <v>925</v>
      </c>
      <c r="DH58" s="201">
        <f>'UK-Imp (O)'!DH58*(1+Toeslagen!$Q$34)</f>
        <v>1025</v>
      </c>
      <c r="DI58" s="201">
        <f>'UK-Imp (O)'!DI58*(1+Toeslagen!$Q$34)</f>
        <v>850</v>
      </c>
      <c r="DJ58" s="201">
        <f>'UK-Imp (O)'!DJ58*(1+Toeslagen!$Q$34)</f>
        <v>925</v>
      </c>
      <c r="DK58" s="201">
        <f>'UK-Imp (O)'!DK58*(1+Toeslagen!$Q$34)</f>
        <v>850</v>
      </c>
      <c r="DL58" s="201"/>
      <c r="DM58" s="201">
        <f>'UK-Imp (O)'!DM58*(1+Toeslagen!$Q$34)</f>
        <v>1025</v>
      </c>
      <c r="DN58" s="201"/>
      <c r="DO58" s="201">
        <f>'UK-Imp (O)'!DO58*(1+Toeslagen!$Q$34)</f>
        <v>925</v>
      </c>
      <c r="DP58" s="201">
        <f>'UK-Imp (O)'!DP58*(1+Toeslagen!$Q$34)</f>
        <v>850</v>
      </c>
      <c r="DQ58" s="201">
        <f>'UK-Imp (O)'!DQ58*(1+Toeslagen!$Q$34)</f>
        <v>1025</v>
      </c>
      <c r="DR58" s="201"/>
      <c r="DS58" s="201">
        <f>'UK-Imp (O)'!DS58*(1+Toeslagen!$Q$34)</f>
        <v>1025</v>
      </c>
      <c r="DT58" s="201">
        <f>'UK-Imp (O)'!DT58*(1+Toeslagen!$Q$34)</f>
        <v>850</v>
      </c>
      <c r="DU58" s="201">
        <f>'UK-Imp (O)'!DU58*(1+Toeslagen!$Q$34)</f>
        <v>850</v>
      </c>
      <c r="DV58" s="201">
        <f>'UK-Imp (O)'!DV58*(1+Toeslagen!$Q$34)</f>
        <v>850</v>
      </c>
      <c r="DW58" s="201">
        <f>'UK-Imp (O)'!DW58*(1+Toeslagen!$Q$34)</f>
        <v>975</v>
      </c>
      <c r="DX58" s="201">
        <f>'UK-Imp (O)'!DX58*(1+Toeslagen!$Q$34)</f>
        <v>850</v>
      </c>
      <c r="DY58" s="201">
        <f>'UK-Imp (O)'!DY58*(1+Toeslagen!$Q$34)</f>
        <v>850</v>
      </c>
      <c r="DZ58" s="201">
        <f>'UK-Imp (O)'!DZ58*(1+Toeslagen!$Q$34)</f>
        <v>975</v>
      </c>
      <c r="EA58" s="201">
        <f>'UK-Imp (O)'!EA58*(1+Toeslagen!$Q$34)</f>
        <v>975</v>
      </c>
      <c r="EB58" s="201">
        <f>'UK-Imp (O)'!EB58*(1+Toeslagen!$Q$34)</f>
        <v>925</v>
      </c>
      <c r="EC58" s="201">
        <f>'UK-Imp (O)'!EC58*(1+Toeslagen!$Q$34)</f>
        <v>925</v>
      </c>
      <c r="ED58" s="201">
        <f>'UK-Imp (O)'!ED58*(1+Toeslagen!$Q$34)</f>
        <v>925</v>
      </c>
      <c r="EE58" s="201">
        <f>'UK-Imp (O)'!EE58*(1+Toeslagen!$Q$34)</f>
        <v>975</v>
      </c>
      <c r="EF58" s="201"/>
    </row>
    <row r="59" spans="1:136" ht="14.65" thickBot="1">
      <c r="A59" s="22" t="s">
        <v>715</v>
      </c>
      <c r="B59" s="1">
        <v>54</v>
      </c>
      <c r="C59" s="1"/>
      <c r="D59" s="1">
        <v>5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36" ht="14.65" thickBot="1">
      <c r="A60" s="22"/>
      <c r="B60" s="1"/>
      <c r="C60" s="1"/>
      <c r="D60" s="1">
        <v>5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36" ht="14.65" thickBot="1">
      <c r="A61" s="22"/>
      <c r="B61" s="1"/>
      <c r="C61" s="1"/>
      <c r="D61" s="1">
        <v>5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36" ht="14.65" thickBot="1">
      <c r="A62" s="22" t="s">
        <v>46</v>
      </c>
      <c r="B62" s="1">
        <v>57</v>
      </c>
      <c r="C62" s="1"/>
      <c r="D62" s="1">
        <v>5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36" ht="14.65" thickBot="1">
      <c r="A63" s="22" t="s">
        <v>718</v>
      </c>
      <c r="B63" s="1">
        <v>58</v>
      </c>
      <c r="C63" s="1"/>
      <c r="D63" s="1">
        <v>5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36" ht="14.65" thickBot="1">
      <c r="A64" s="22" t="s">
        <v>719</v>
      </c>
      <c r="B64" s="1">
        <v>59</v>
      </c>
      <c r="C64" s="1"/>
      <c r="D64" s="1">
        <v>5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 ht="14.65" thickBot="1">
      <c r="A65" s="22" t="s">
        <v>720</v>
      </c>
      <c r="B65" s="1">
        <v>60</v>
      </c>
      <c r="C65" s="1"/>
      <c r="D65" s="1">
        <v>5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 ht="14.65" thickBot="1">
      <c r="A66" s="22" t="s">
        <v>721</v>
      </c>
      <c r="B66" s="1">
        <v>61</v>
      </c>
      <c r="C66" s="1"/>
      <c r="D66" s="1">
        <v>5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 ht="14.65" thickBot="1">
      <c r="A67" s="22" t="s">
        <v>722</v>
      </c>
      <c r="B67" s="1">
        <v>62</v>
      </c>
      <c r="C67" s="1"/>
      <c r="D67" s="1">
        <v>5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 ht="14.65" thickBot="1">
      <c r="A68" s="22" t="s">
        <v>723</v>
      </c>
      <c r="B68" s="1">
        <v>63</v>
      </c>
      <c r="C68" s="1"/>
      <c r="D68" s="1">
        <v>5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 ht="14.65" thickBot="1">
      <c r="A69" s="22" t="s">
        <v>724</v>
      </c>
      <c r="B69" s="1">
        <v>64</v>
      </c>
      <c r="C69" s="1"/>
      <c r="D69" s="1">
        <v>5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 ht="14.65" thickBot="1">
      <c r="A70" s="22" t="s">
        <v>217</v>
      </c>
      <c r="B70" s="1">
        <v>65</v>
      </c>
      <c r="C70" s="1"/>
      <c r="D70" s="1">
        <v>5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 ht="14.65" thickBot="1">
      <c r="A71" s="22" t="s">
        <v>725</v>
      </c>
      <c r="B71" s="1">
        <v>66</v>
      </c>
      <c r="C71" s="1"/>
      <c r="D71" s="1">
        <v>5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 ht="14.65" thickBot="1">
      <c r="A72" s="22" t="s">
        <v>726</v>
      </c>
      <c r="B72" s="1">
        <v>67</v>
      </c>
      <c r="C72" s="1"/>
      <c r="D72" s="1">
        <v>5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 ht="14.65" thickBot="1">
      <c r="A73" s="22" t="s">
        <v>727</v>
      </c>
      <c r="B73" s="1">
        <v>68</v>
      </c>
      <c r="C73" s="1"/>
      <c r="D73" s="1">
        <v>5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 ht="14.65" thickBot="1">
      <c r="A74" s="22" t="s">
        <v>728</v>
      </c>
      <c r="B74" s="1">
        <v>69</v>
      </c>
      <c r="C74" s="1"/>
      <c r="D74" s="1">
        <v>5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 ht="14.65" thickBot="1">
      <c r="A75" s="22" t="s">
        <v>729</v>
      </c>
      <c r="B75" s="1">
        <v>70</v>
      </c>
      <c r="C75" s="1"/>
      <c r="D75" s="1">
        <v>5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 ht="14.65" thickBot="1">
      <c r="A76" s="22" t="s">
        <v>730</v>
      </c>
      <c r="B76" s="1">
        <v>71</v>
      </c>
      <c r="C76" s="1"/>
      <c r="D76" s="1">
        <v>5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 ht="14.65" thickBot="1">
      <c r="A77" s="22" t="s">
        <v>731</v>
      </c>
      <c r="B77" s="1">
        <v>72</v>
      </c>
      <c r="C77" s="1"/>
      <c r="D77" s="1">
        <v>5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 ht="14.65" thickBot="1">
      <c r="A78" s="22" t="s">
        <v>732</v>
      </c>
      <c r="B78" s="1">
        <v>73</v>
      </c>
      <c r="C78" s="1"/>
      <c r="D78" s="1">
        <v>5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 ht="14.65" thickBot="1">
      <c r="A79" s="22" t="s">
        <v>733</v>
      </c>
      <c r="B79" s="1">
        <v>74</v>
      </c>
      <c r="C79" s="1"/>
      <c r="D79" s="1">
        <v>5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 ht="14.65" thickBot="1">
      <c r="A80" s="22" t="s">
        <v>734</v>
      </c>
      <c r="B80" s="1">
        <v>75</v>
      </c>
      <c r="C80" s="1"/>
      <c r="D80" s="1">
        <v>5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 ht="14.65" thickBot="1">
      <c r="A81" s="22" t="s">
        <v>735</v>
      </c>
      <c r="B81" s="1">
        <v>76</v>
      </c>
      <c r="C81" s="1"/>
      <c r="D81" s="1">
        <v>5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 ht="14.65" thickBot="1">
      <c r="A82" s="22" t="s">
        <v>736</v>
      </c>
      <c r="B82" s="1">
        <v>77</v>
      </c>
      <c r="C82" s="1"/>
      <c r="D82" s="1">
        <v>5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 ht="14.65" thickBot="1">
      <c r="A83" s="22"/>
      <c r="B83" s="1"/>
      <c r="C83" s="1"/>
      <c r="D83" s="1">
        <v>5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 ht="14.65" thickBot="1">
      <c r="A84" s="22" t="s">
        <v>738</v>
      </c>
      <c r="B84" s="1">
        <v>79</v>
      </c>
      <c r="C84" s="1"/>
      <c r="D84" s="1">
        <v>5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 ht="14.65" thickBot="1">
      <c r="A85" s="22"/>
      <c r="B85" s="1"/>
      <c r="C85" s="1"/>
      <c r="D85" s="1">
        <v>5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 ht="14.65" thickBot="1">
      <c r="A86" s="22" t="s">
        <v>740</v>
      </c>
      <c r="B86" s="1">
        <v>81</v>
      </c>
      <c r="C86" s="1"/>
      <c r="D86" s="1">
        <v>5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 ht="14.65" thickBot="1">
      <c r="A87" s="22" t="s">
        <v>741</v>
      </c>
      <c r="B87" s="1">
        <v>82</v>
      </c>
      <c r="C87" s="1"/>
      <c r="D87" s="1">
        <v>5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 ht="14.65" thickBot="1">
      <c r="A88" s="22" t="s">
        <v>742</v>
      </c>
      <c r="B88" s="1">
        <v>83</v>
      </c>
      <c r="C88" s="1"/>
      <c r="D88" s="1">
        <v>5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 ht="14.65" thickBot="1">
      <c r="A89" s="22" t="s">
        <v>743</v>
      </c>
      <c r="B89" s="1">
        <v>84</v>
      </c>
      <c r="C89" s="1"/>
      <c r="D89" s="1">
        <v>5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 ht="14.65" thickBot="1">
      <c r="A90" s="22" t="s">
        <v>744</v>
      </c>
      <c r="B90" s="1">
        <v>85</v>
      </c>
      <c r="C90" s="1"/>
      <c r="D90" s="1">
        <v>5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 ht="14.65" thickBot="1">
      <c r="A91" s="22" t="s">
        <v>745</v>
      </c>
      <c r="B91" s="1">
        <v>86</v>
      </c>
      <c r="C91" s="1"/>
      <c r="D91" s="1">
        <v>5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 ht="14.65" thickBot="1">
      <c r="A92" s="22" t="s">
        <v>221</v>
      </c>
      <c r="B92" s="1">
        <v>87</v>
      </c>
      <c r="C92" s="1"/>
      <c r="D92" s="1">
        <v>5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 ht="14.65" thickBot="1">
      <c r="A93" s="22" t="s">
        <v>746</v>
      </c>
      <c r="B93" s="1">
        <v>88</v>
      </c>
      <c r="C93" s="1"/>
      <c r="D93" s="1">
        <v>5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 ht="14.65" thickBot="1">
      <c r="A94" s="22" t="s">
        <v>747</v>
      </c>
      <c r="B94" s="1">
        <v>89</v>
      </c>
      <c r="C94" s="1"/>
      <c r="D94" s="1">
        <v>5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 ht="14.65" thickBot="1">
      <c r="A95" s="22" t="s">
        <v>748</v>
      </c>
      <c r="B95" s="1">
        <v>90</v>
      </c>
      <c r="C95" s="1"/>
      <c r="D95" s="1">
        <v>5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 ht="14.65" thickBot="1">
      <c r="A96" s="22" t="s">
        <v>749</v>
      </c>
      <c r="B96" s="1">
        <v>91</v>
      </c>
      <c r="C96" s="1"/>
      <c r="D96" s="1">
        <v>5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 ht="14.65" thickBot="1">
      <c r="A97" s="22" t="s">
        <v>750</v>
      </c>
      <c r="B97" s="1">
        <v>92</v>
      </c>
      <c r="C97" s="1"/>
      <c r="D97" s="1">
        <v>5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 ht="14.65" thickBot="1">
      <c r="A98" s="22" t="s">
        <v>751</v>
      </c>
      <c r="B98" s="1">
        <v>93</v>
      </c>
      <c r="C98" s="1"/>
      <c r="D98" s="1">
        <v>5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 ht="14.65" thickBot="1">
      <c r="A99" s="22" t="s">
        <v>752</v>
      </c>
      <c r="B99" s="1">
        <v>94</v>
      </c>
      <c r="C99" s="1"/>
      <c r="D99" s="1">
        <v>5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  <row r="100" spans="1:10" ht="14.65" thickBot="1">
      <c r="A100" s="22" t="s">
        <v>753</v>
      </c>
      <c r="B100" s="1">
        <v>95</v>
      </c>
      <c r="C100" s="1"/>
      <c r="D100" s="1">
        <v>5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</row>
    <row r="101" spans="1:10" ht="14.65" thickBot="1">
      <c r="A101" s="22" t="s">
        <v>754</v>
      </c>
      <c r="B101" s="1">
        <v>96</v>
      </c>
      <c r="C101" s="1"/>
      <c r="D101" s="1">
        <v>5</v>
      </c>
      <c r="F101" t="s">
        <v>96</v>
      </c>
      <c r="G101" t="s">
        <v>96</v>
      </c>
      <c r="H101" t="s">
        <v>96</v>
      </c>
      <c r="I101" t="s">
        <v>96</v>
      </c>
      <c r="J101" t="s">
        <v>96</v>
      </c>
    </row>
    <row r="102" spans="1:10" ht="14.65" thickBot="1">
      <c r="A102" s="22" t="s">
        <v>755</v>
      </c>
      <c r="B102" s="1">
        <v>97</v>
      </c>
      <c r="C102" s="1"/>
      <c r="D102" s="1">
        <v>5</v>
      </c>
      <c r="F102" t="s">
        <v>96</v>
      </c>
      <c r="G102" t="s">
        <v>96</v>
      </c>
      <c r="H102" t="s">
        <v>96</v>
      </c>
      <c r="I102" t="s">
        <v>96</v>
      </c>
      <c r="J102" t="s">
        <v>96</v>
      </c>
    </row>
    <row r="103" spans="1:10" ht="14.65" thickBot="1">
      <c r="A103" s="22" t="s">
        <v>756</v>
      </c>
      <c r="B103" s="1">
        <v>98</v>
      </c>
      <c r="C103" s="1"/>
      <c r="D103" s="1">
        <v>5</v>
      </c>
      <c r="F103" t="s">
        <v>96</v>
      </c>
      <c r="G103" t="s">
        <v>96</v>
      </c>
      <c r="H103" t="s">
        <v>96</v>
      </c>
      <c r="I103" t="s">
        <v>96</v>
      </c>
      <c r="J103" t="s">
        <v>96</v>
      </c>
    </row>
    <row r="104" spans="1:10" ht="14.65" thickBot="1">
      <c r="A104" s="22" t="s">
        <v>757</v>
      </c>
      <c r="B104" s="1">
        <v>99</v>
      </c>
      <c r="C104" s="1"/>
      <c r="D104" s="1">
        <v>5</v>
      </c>
      <c r="F104" t="s">
        <v>96</v>
      </c>
      <c r="G104" t="s">
        <v>96</v>
      </c>
      <c r="H104" t="s">
        <v>96</v>
      </c>
      <c r="I104" t="s">
        <v>96</v>
      </c>
      <c r="J104" t="s">
        <v>96</v>
      </c>
    </row>
    <row r="105" spans="1:10" ht="14.65" thickBot="1">
      <c r="A105" s="22" t="s">
        <v>758</v>
      </c>
      <c r="B105" s="1">
        <v>100</v>
      </c>
      <c r="C105" s="1"/>
      <c r="D105" s="1">
        <v>5</v>
      </c>
      <c r="F105" t="s">
        <v>96</v>
      </c>
      <c r="G105" t="s">
        <v>96</v>
      </c>
      <c r="H105" t="s">
        <v>96</v>
      </c>
      <c r="I105" t="s">
        <v>96</v>
      </c>
      <c r="J105" t="s">
        <v>96</v>
      </c>
    </row>
    <row r="106" spans="1:10" ht="14.65" thickBot="1">
      <c r="A106" s="22" t="s">
        <v>759</v>
      </c>
      <c r="B106" s="1">
        <v>101</v>
      </c>
      <c r="C106" s="1"/>
      <c r="D106" s="1">
        <v>5</v>
      </c>
      <c r="F106" t="s">
        <v>96</v>
      </c>
      <c r="G106" t="s">
        <v>96</v>
      </c>
      <c r="H106" t="s">
        <v>96</v>
      </c>
      <c r="I106" t="s">
        <v>96</v>
      </c>
      <c r="J106" t="s">
        <v>96</v>
      </c>
    </row>
    <row r="107" spans="1:10" ht="14.65" thickBot="1">
      <c r="A107" s="22" t="s">
        <v>760</v>
      </c>
      <c r="B107" s="1">
        <v>102</v>
      </c>
      <c r="C107" s="1"/>
      <c r="D107" s="1">
        <v>5</v>
      </c>
      <c r="F107" t="s">
        <v>96</v>
      </c>
      <c r="G107" t="s">
        <v>96</v>
      </c>
      <c r="H107" t="s">
        <v>96</v>
      </c>
      <c r="I107" t="s">
        <v>96</v>
      </c>
      <c r="J107" t="s">
        <v>96</v>
      </c>
    </row>
    <row r="108" spans="1:10" ht="14.65" thickBot="1">
      <c r="A108" s="22" t="s">
        <v>761</v>
      </c>
      <c r="B108" s="1">
        <v>103</v>
      </c>
      <c r="C108" s="1"/>
      <c r="D108" s="1">
        <v>5</v>
      </c>
      <c r="F108" t="s">
        <v>96</v>
      </c>
      <c r="G108" t="s">
        <v>96</v>
      </c>
      <c r="H108" t="s">
        <v>96</v>
      </c>
      <c r="I108" t="s">
        <v>96</v>
      </c>
      <c r="J108" t="s">
        <v>96</v>
      </c>
    </row>
    <row r="109" spans="1:10" ht="14.65" thickBot="1">
      <c r="A109" s="22" t="s">
        <v>762</v>
      </c>
      <c r="B109" s="1">
        <v>104</v>
      </c>
      <c r="C109" s="1"/>
      <c r="D109" s="1">
        <v>5</v>
      </c>
      <c r="F109" t="s">
        <v>96</v>
      </c>
      <c r="G109" t="s">
        <v>96</v>
      </c>
      <c r="H109" t="s">
        <v>96</v>
      </c>
      <c r="I109" t="s">
        <v>96</v>
      </c>
      <c r="J109" t="s">
        <v>96</v>
      </c>
    </row>
    <row r="110" spans="1:10" ht="14.65" thickBot="1">
      <c r="A110" s="22" t="s">
        <v>763</v>
      </c>
      <c r="B110" s="1">
        <v>105</v>
      </c>
      <c r="C110" s="1"/>
      <c r="D110" s="1">
        <v>5</v>
      </c>
      <c r="F110" t="s">
        <v>96</v>
      </c>
      <c r="G110" t="s">
        <v>96</v>
      </c>
      <c r="H110" t="s">
        <v>96</v>
      </c>
      <c r="I110" t="s">
        <v>96</v>
      </c>
      <c r="J110" t="s">
        <v>96</v>
      </c>
    </row>
    <row r="111" spans="1:10" ht="14.65" thickBot="1">
      <c r="A111" s="22" t="s">
        <v>764</v>
      </c>
      <c r="B111" s="1">
        <v>106</v>
      </c>
      <c r="C111" s="1"/>
      <c r="D111" s="1">
        <v>5</v>
      </c>
      <c r="F111" t="s">
        <v>96</v>
      </c>
      <c r="G111" t="s">
        <v>96</v>
      </c>
      <c r="H111" t="s">
        <v>96</v>
      </c>
      <c r="I111" t="s">
        <v>96</v>
      </c>
      <c r="J111" t="s">
        <v>96</v>
      </c>
    </row>
    <row r="112" spans="1:10" ht="14.65" thickBot="1">
      <c r="A112" s="22" t="s">
        <v>765</v>
      </c>
      <c r="B112" s="1">
        <v>107</v>
      </c>
      <c r="C112" s="1"/>
      <c r="D112" s="1">
        <v>5</v>
      </c>
      <c r="F112" t="s">
        <v>96</v>
      </c>
      <c r="G112" t="s">
        <v>96</v>
      </c>
      <c r="H112" t="s">
        <v>96</v>
      </c>
      <c r="I112" t="s">
        <v>96</v>
      </c>
      <c r="J112" t="s">
        <v>96</v>
      </c>
    </row>
    <row r="113" spans="1:10" ht="14.65" thickBot="1">
      <c r="A113" s="22" t="s">
        <v>766</v>
      </c>
      <c r="B113" s="1">
        <v>108</v>
      </c>
      <c r="C113" s="1"/>
      <c r="D113" s="1">
        <v>5</v>
      </c>
      <c r="F113" t="s">
        <v>96</v>
      </c>
      <c r="G113" t="s">
        <v>96</v>
      </c>
      <c r="H113" t="s">
        <v>96</v>
      </c>
      <c r="I113" t="s">
        <v>96</v>
      </c>
      <c r="J113" t="s">
        <v>96</v>
      </c>
    </row>
    <row r="114" spans="1:10" ht="14.65" thickBot="1">
      <c r="A114" s="22" t="s">
        <v>767</v>
      </c>
      <c r="B114" s="1">
        <v>109</v>
      </c>
      <c r="C114" s="1"/>
      <c r="D114" s="1">
        <v>5</v>
      </c>
      <c r="F114" t="s">
        <v>96</v>
      </c>
      <c r="G114" t="s">
        <v>96</v>
      </c>
      <c r="H114" t="s">
        <v>96</v>
      </c>
      <c r="I114" t="s">
        <v>96</v>
      </c>
      <c r="J114" t="s">
        <v>96</v>
      </c>
    </row>
    <row r="115" spans="1:10" ht="14.65" thickBot="1">
      <c r="A115" s="22" t="s">
        <v>768</v>
      </c>
      <c r="B115" s="1">
        <v>110</v>
      </c>
      <c r="C115" s="1"/>
      <c r="D115" s="1">
        <v>5</v>
      </c>
      <c r="F115" t="s">
        <v>96</v>
      </c>
      <c r="G115" t="s">
        <v>96</v>
      </c>
      <c r="H115" t="s">
        <v>96</v>
      </c>
      <c r="I115" t="s">
        <v>96</v>
      </c>
      <c r="J115" t="s">
        <v>96</v>
      </c>
    </row>
    <row r="116" spans="1:10" ht="14.65" thickBot="1">
      <c r="A116" s="22" t="s">
        <v>769</v>
      </c>
      <c r="B116" s="1">
        <v>111</v>
      </c>
      <c r="C116" s="1"/>
      <c r="D116" s="1">
        <v>5</v>
      </c>
      <c r="F116" t="s">
        <v>96</v>
      </c>
      <c r="G116" t="s">
        <v>96</v>
      </c>
      <c r="H116" t="s">
        <v>96</v>
      </c>
      <c r="I116" t="s">
        <v>96</v>
      </c>
      <c r="J116" t="s">
        <v>96</v>
      </c>
    </row>
    <row r="117" spans="1:10" ht="14.65" thickBot="1">
      <c r="A117" s="22" t="s">
        <v>770</v>
      </c>
      <c r="B117" s="1">
        <v>112</v>
      </c>
      <c r="C117" s="1"/>
      <c r="D117" s="1">
        <v>5</v>
      </c>
      <c r="F117" t="s">
        <v>96</v>
      </c>
      <c r="G117" t="s">
        <v>96</v>
      </c>
      <c r="H117" t="s">
        <v>96</v>
      </c>
      <c r="I117" t="s">
        <v>96</v>
      </c>
      <c r="J117" t="s">
        <v>96</v>
      </c>
    </row>
    <row r="118" spans="1:10" ht="14.65" thickBot="1">
      <c r="A118" s="22" t="s">
        <v>771</v>
      </c>
      <c r="B118" s="1">
        <v>113</v>
      </c>
      <c r="C118" s="1"/>
      <c r="D118" s="1">
        <v>5</v>
      </c>
      <c r="F118" t="s">
        <v>96</v>
      </c>
      <c r="G118" t="s">
        <v>96</v>
      </c>
      <c r="H118" t="s">
        <v>96</v>
      </c>
      <c r="I118" t="s">
        <v>96</v>
      </c>
      <c r="J118" t="s">
        <v>96</v>
      </c>
    </row>
    <row r="119" spans="1:10" ht="14.65" thickBot="1">
      <c r="A119" s="22" t="s">
        <v>772</v>
      </c>
      <c r="B119" s="1">
        <v>114</v>
      </c>
      <c r="C119" s="1"/>
      <c r="D119" s="1">
        <v>5</v>
      </c>
      <c r="F119" t="s">
        <v>96</v>
      </c>
      <c r="G119" t="s">
        <v>96</v>
      </c>
      <c r="H119" t="s">
        <v>96</v>
      </c>
      <c r="I119" t="s">
        <v>96</v>
      </c>
      <c r="J119" t="s">
        <v>96</v>
      </c>
    </row>
    <row r="120" spans="1:10" ht="14.65" thickBot="1">
      <c r="A120" s="22" t="s">
        <v>773</v>
      </c>
      <c r="B120" s="1">
        <v>115</v>
      </c>
      <c r="C120" s="1"/>
      <c r="D120" s="1">
        <v>5</v>
      </c>
      <c r="F120" t="s">
        <v>96</v>
      </c>
      <c r="G120" t="s">
        <v>96</v>
      </c>
      <c r="H120" t="s">
        <v>96</v>
      </c>
      <c r="I120" t="s">
        <v>96</v>
      </c>
      <c r="J120" t="s">
        <v>96</v>
      </c>
    </row>
    <row r="121" spans="1:10" ht="14.65" thickBot="1">
      <c r="A121" s="22" t="s">
        <v>774</v>
      </c>
      <c r="B121" s="1">
        <v>116</v>
      </c>
      <c r="C121" s="1"/>
      <c r="D121" s="1">
        <v>5</v>
      </c>
      <c r="F121" t="s">
        <v>96</v>
      </c>
      <c r="G121" t="s">
        <v>96</v>
      </c>
      <c r="H121" t="s">
        <v>96</v>
      </c>
      <c r="I121" t="s">
        <v>96</v>
      </c>
      <c r="J121" t="s">
        <v>96</v>
      </c>
    </row>
    <row r="122" spans="1:10" ht="14.65" thickBot="1">
      <c r="A122" s="22" t="s">
        <v>775</v>
      </c>
      <c r="B122" s="1">
        <v>117</v>
      </c>
      <c r="C122" s="1"/>
      <c r="D122" s="1">
        <v>5</v>
      </c>
      <c r="F122" t="s">
        <v>96</v>
      </c>
      <c r="G122" t="s">
        <v>96</v>
      </c>
      <c r="H122" t="s">
        <v>96</v>
      </c>
      <c r="I122" t="s">
        <v>96</v>
      </c>
      <c r="J122" t="s">
        <v>96</v>
      </c>
    </row>
    <row r="123" spans="1:10" ht="14.65" thickBot="1">
      <c r="A123" s="22" t="s">
        <v>776</v>
      </c>
      <c r="B123" s="1">
        <v>118</v>
      </c>
      <c r="C123" s="1"/>
      <c r="D123" s="1">
        <v>5</v>
      </c>
      <c r="F123" t="s">
        <v>96</v>
      </c>
      <c r="G123" t="s">
        <v>96</v>
      </c>
      <c r="H123" t="s">
        <v>96</v>
      </c>
      <c r="I123" t="s">
        <v>96</v>
      </c>
      <c r="J123" t="s">
        <v>96</v>
      </c>
    </row>
    <row r="124" spans="1:10" ht="14.65" thickBot="1">
      <c r="A124" s="22" t="s">
        <v>777</v>
      </c>
      <c r="B124" s="1">
        <v>119</v>
      </c>
      <c r="C124" s="1"/>
      <c r="D124" s="1">
        <v>5</v>
      </c>
      <c r="F124" t="s">
        <v>96</v>
      </c>
      <c r="G124" t="s">
        <v>96</v>
      </c>
      <c r="H124" t="s">
        <v>96</v>
      </c>
      <c r="I124" t="s">
        <v>96</v>
      </c>
      <c r="J124" t="s">
        <v>96</v>
      </c>
    </row>
    <row r="125" spans="1:10" ht="14.65" thickBot="1">
      <c r="A125" s="22" t="s">
        <v>778</v>
      </c>
      <c r="B125" s="1">
        <v>120</v>
      </c>
      <c r="F125" t="s">
        <v>96</v>
      </c>
      <c r="G125" t="s">
        <v>96</v>
      </c>
      <c r="H125" t="s">
        <v>96</v>
      </c>
      <c r="I125" t="s">
        <v>96</v>
      </c>
      <c r="J125" t="s">
        <v>96</v>
      </c>
    </row>
    <row r="126" spans="1:10">
      <c r="A126" s="25"/>
      <c r="B126" s="1"/>
      <c r="C126" s="1"/>
      <c r="D126" s="1"/>
    </row>
    <row r="127" spans="1:10">
      <c r="A127" s="1"/>
      <c r="B127" s="1"/>
      <c r="C127" s="1"/>
      <c r="D127" s="1"/>
    </row>
    <row r="128" spans="1:10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</sheetData>
  <sheetProtection algorithmName="SHA-512" hashValue="4/ebrU1yZDD7alEliZcsZRKutByjtWVJBAzmqzRnj9sUDekJI64X5q497U57Iz/ZgynBx2I2A9ZAQbQwV4qzVw==" saltValue="J2/tdZiftMXL6BnXIJ0t7g==" spinCount="100000" sheet="1" objects="1" scenarios="1"/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73AC-7167-452D-AD1A-97B2B37AC77D}">
  <sheetPr codeName="Blad33"/>
  <dimension ref="A3:EF132"/>
  <sheetViews>
    <sheetView workbookViewId="0">
      <pane xSplit="15" ySplit="6" topLeftCell="P10" activePane="bottomRight" state="frozen"/>
      <selection pane="bottomRight" activeCell="AY2" sqref="AY2"/>
      <selection pane="bottomLeft" activeCell="AY2" sqref="AY2"/>
      <selection pane="topRight" activeCell="AY2" sqref="AY2"/>
    </sheetView>
  </sheetViews>
  <sheetFormatPr defaultRowHeight="14.45"/>
  <cols>
    <col min="1" max="1" width="8.85546875" hidden="1" customWidth="1"/>
    <col min="2" max="2" width="5.42578125" hidden="1" customWidth="1"/>
    <col min="3" max="10" width="9" hidden="1" customWidth="1"/>
    <col min="11" max="13" width="8.85546875" hidden="1" customWidth="1"/>
    <col min="14" max="14" width="12.28515625" customWidth="1"/>
  </cols>
  <sheetData>
    <row r="3" spans="1:136" ht="14.65" thickBot="1"/>
    <row r="4" spans="1:136">
      <c r="P4" s="23" t="s">
        <v>663</v>
      </c>
      <c r="Q4" s="22" t="s">
        <v>664</v>
      </c>
      <c r="R4" s="22" t="s">
        <v>47</v>
      </c>
      <c r="S4" s="22" t="s">
        <v>665</v>
      </c>
      <c r="T4" s="22" t="s">
        <v>666</v>
      </c>
      <c r="U4" s="22" t="s">
        <v>667</v>
      </c>
      <c r="V4" s="22" t="s">
        <v>668</v>
      </c>
      <c r="W4" s="22" t="s">
        <v>669</v>
      </c>
      <c r="X4" s="22" t="s">
        <v>670</v>
      </c>
      <c r="Y4" s="22" t="s">
        <v>671</v>
      </c>
      <c r="Z4" s="22" t="s">
        <v>672</v>
      </c>
      <c r="AA4" s="22" t="s">
        <v>673</v>
      </c>
      <c r="AB4" s="22" t="s">
        <v>674</v>
      </c>
      <c r="AC4" s="22" t="s">
        <v>675</v>
      </c>
      <c r="AD4" s="22" t="s">
        <v>676</v>
      </c>
      <c r="AE4" s="22" t="s">
        <v>677</v>
      </c>
      <c r="AF4" s="22" t="s">
        <v>678</v>
      </c>
      <c r="AG4" s="22" t="s">
        <v>679</v>
      </c>
      <c r="AH4" s="22" t="s">
        <v>680</v>
      </c>
      <c r="AI4" s="22" t="s">
        <v>681</v>
      </c>
      <c r="AJ4" s="22" t="s">
        <v>682</v>
      </c>
      <c r="AK4" s="22" t="s">
        <v>683</v>
      </c>
      <c r="AL4" s="22" t="s">
        <v>684</v>
      </c>
      <c r="AM4" s="22" t="s">
        <v>685</v>
      </c>
      <c r="AN4" s="22" t="s">
        <v>686</v>
      </c>
      <c r="AO4" s="22" t="s">
        <v>687</v>
      </c>
      <c r="AP4" s="22" t="s">
        <v>688</v>
      </c>
      <c r="AQ4" s="22" t="s">
        <v>689</v>
      </c>
      <c r="AR4" s="22" t="s">
        <v>690</v>
      </c>
      <c r="AS4" s="22" t="s">
        <v>691</v>
      </c>
      <c r="AT4" s="22" t="s">
        <v>692</v>
      </c>
      <c r="AU4" s="22" t="s">
        <v>693</v>
      </c>
      <c r="AV4" s="22" t="s">
        <v>694</v>
      </c>
      <c r="AW4" s="22" t="s">
        <v>695</v>
      </c>
      <c r="AX4" s="22" t="s">
        <v>696</v>
      </c>
      <c r="AY4" s="22" t="s">
        <v>697</v>
      </c>
      <c r="AZ4" s="22" t="s">
        <v>698</v>
      </c>
      <c r="BA4" s="22" t="s">
        <v>699</v>
      </c>
      <c r="BB4" s="22" t="s">
        <v>700</v>
      </c>
      <c r="BC4" s="22" t="s">
        <v>701</v>
      </c>
      <c r="BD4" s="22" t="s">
        <v>702</v>
      </c>
      <c r="BE4" s="22" t="s">
        <v>703</v>
      </c>
      <c r="BF4" s="22" t="s">
        <v>704</v>
      </c>
      <c r="BG4" s="22" t="s">
        <v>705</v>
      </c>
      <c r="BH4" s="22" t="s">
        <v>706</v>
      </c>
      <c r="BI4" s="22" t="s">
        <v>707</v>
      </c>
      <c r="BJ4" s="68" t="s">
        <v>708</v>
      </c>
      <c r="BK4" s="22" t="s">
        <v>709</v>
      </c>
      <c r="BL4" s="22" t="s">
        <v>710</v>
      </c>
      <c r="BM4" s="22" t="s">
        <v>711</v>
      </c>
      <c r="BN4" s="22" t="s">
        <v>712</v>
      </c>
      <c r="BO4" s="22" t="s">
        <v>713</v>
      </c>
      <c r="BP4" s="22" t="s">
        <v>714</v>
      </c>
      <c r="BQ4" s="22" t="s">
        <v>715</v>
      </c>
      <c r="BR4" s="22" t="s">
        <v>716</v>
      </c>
      <c r="BS4" s="22" t="s">
        <v>717</v>
      </c>
      <c r="BT4" s="22" t="s">
        <v>46</v>
      </c>
      <c r="BU4" s="22" t="s">
        <v>718</v>
      </c>
      <c r="BV4" s="22" t="s">
        <v>719</v>
      </c>
      <c r="BW4" s="22" t="s">
        <v>720</v>
      </c>
      <c r="BX4" s="22" t="s">
        <v>721</v>
      </c>
      <c r="BY4" s="22" t="s">
        <v>722</v>
      </c>
      <c r="BZ4" s="22" t="s">
        <v>723</v>
      </c>
      <c r="CA4" s="22" t="s">
        <v>724</v>
      </c>
      <c r="CB4" s="22" t="s">
        <v>217</v>
      </c>
      <c r="CC4" s="22" t="s">
        <v>725</v>
      </c>
      <c r="CD4" s="22" t="s">
        <v>726</v>
      </c>
      <c r="CE4" s="22" t="s">
        <v>727</v>
      </c>
      <c r="CF4" s="22" t="s">
        <v>728</v>
      </c>
      <c r="CG4" s="22" t="s">
        <v>729</v>
      </c>
      <c r="CH4" s="22" t="s">
        <v>730</v>
      </c>
      <c r="CI4" s="22" t="s">
        <v>731</v>
      </c>
      <c r="CJ4" s="22" t="s">
        <v>732</v>
      </c>
      <c r="CK4" s="22" t="s">
        <v>733</v>
      </c>
      <c r="CL4" s="22" t="s">
        <v>734</v>
      </c>
      <c r="CM4" s="22" t="s">
        <v>735</v>
      </c>
      <c r="CN4" s="22" t="s">
        <v>736</v>
      </c>
      <c r="CO4" s="22" t="s">
        <v>737</v>
      </c>
      <c r="CP4" s="22" t="s">
        <v>738</v>
      </c>
      <c r="CQ4" s="22" t="s">
        <v>739</v>
      </c>
      <c r="CR4" s="22" t="s">
        <v>740</v>
      </c>
      <c r="CS4" s="22" t="s">
        <v>741</v>
      </c>
      <c r="CT4" s="22" t="s">
        <v>742</v>
      </c>
      <c r="CU4" s="22" t="s">
        <v>743</v>
      </c>
      <c r="CV4" s="22" t="s">
        <v>744</v>
      </c>
      <c r="CW4" s="22" t="s">
        <v>745</v>
      </c>
      <c r="CX4" s="22" t="s">
        <v>221</v>
      </c>
      <c r="CY4" s="22" t="s">
        <v>746</v>
      </c>
      <c r="CZ4" s="22" t="s">
        <v>747</v>
      </c>
      <c r="DA4" s="22" t="s">
        <v>748</v>
      </c>
      <c r="DB4" s="22" t="s">
        <v>749</v>
      </c>
      <c r="DC4" s="22" t="s">
        <v>750</v>
      </c>
      <c r="DD4" s="22" t="s">
        <v>751</v>
      </c>
      <c r="DE4" s="22" t="s">
        <v>752</v>
      </c>
      <c r="DF4" s="22" t="s">
        <v>753</v>
      </c>
      <c r="DG4" s="22" t="s">
        <v>754</v>
      </c>
      <c r="DH4" s="22" t="s">
        <v>755</v>
      </c>
      <c r="DI4" s="22" t="s">
        <v>756</v>
      </c>
      <c r="DJ4" s="22" t="s">
        <v>757</v>
      </c>
      <c r="DK4" s="22" t="s">
        <v>758</v>
      </c>
      <c r="DL4" s="22" t="s">
        <v>759</v>
      </c>
      <c r="DM4" s="22" t="s">
        <v>760</v>
      </c>
      <c r="DN4" s="22" t="s">
        <v>761</v>
      </c>
      <c r="DO4" s="22" t="s">
        <v>762</v>
      </c>
      <c r="DP4" s="22" t="s">
        <v>763</v>
      </c>
      <c r="DQ4" s="22" t="s">
        <v>764</v>
      </c>
      <c r="DR4" s="22" t="s">
        <v>765</v>
      </c>
      <c r="DS4" s="22" t="s">
        <v>766</v>
      </c>
      <c r="DT4" s="22" t="s">
        <v>767</v>
      </c>
      <c r="DU4" s="22" t="s">
        <v>768</v>
      </c>
      <c r="DV4" s="22" t="s">
        <v>769</v>
      </c>
      <c r="DW4" s="22" t="s">
        <v>770</v>
      </c>
      <c r="DX4" s="22" t="s">
        <v>771</v>
      </c>
      <c r="DY4" s="22" t="s">
        <v>772</v>
      </c>
      <c r="DZ4" s="22" t="s">
        <v>773</v>
      </c>
      <c r="EA4" s="22" t="s">
        <v>774</v>
      </c>
      <c r="EB4" s="22" t="s">
        <v>775</v>
      </c>
      <c r="EC4" s="22" t="s">
        <v>776</v>
      </c>
      <c r="ED4" s="22" t="s">
        <v>777</v>
      </c>
      <c r="EE4" s="22" t="s">
        <v>778</v>
      </c>
      <c r="EF4" s="70" t="s">
        <v>779</v>
      </c>
    </row>
    <row r="5" spans="1:136" ht="14.65" thickBot="1">
      <c r="A5" s="184" t="s">
        <v>118</v>
      </c>
      <c r="B5" s="184" t="s">
        <v>40</v>
      </c>
      <c r="C5" s="184" t="s">
        <v>119</v>
      </c>
      <c r="D5" s="184" t="s">
        <v>120</v>
      </c>
      <c r="E5" s="184" t="s">
        <v>121</v>
      </c>
      <c r="F5" s="184" t="s">
        <v>122</v>
      </c>
      <c r="G5" s="184" t="s">
        <v>123</v>
      </c>
      <c r="H5" s="184" t="s">
        <v>124</v>
      </c>
      <c r="I5" s="184" t="s">
        <v>125</v>
      </c>
      <c r="J5" s="184" t="s">
        <v>126</v>
      </c>
      <c r="N5" s="185" t="s">
        <v>45</v>
      </c>
      <c r="O5" s="184" t="s">
        <v>44</v>
      </c>
      <c r="P5" s="1"/>
      <c r="Q5" s="1">
        <v>2</v>
      </c>
      <c r="R5" s="1">
        <v>3</v>
      </c>
      <c r="S5" s="1">
        <v>4</v>
      </c>
      <c r="T5" s="1">
        <v>5</v>
      </c>
      <c r="U5" s="1">
        <v>6</v>
      </c>
      <c r="V5" s="1">
        <v>7</v>
      </c>
      <c r="W5" s="1">
        <v>8</v>
      </c>
      <c r="X5" s="1">
        <v>9</v>
      </c>
      <c r="Y5" s="1">
        <v>10</v>
      </c>
      <c r="Z5" s="1">
        <v>11</v>
      </c>
      <c r="AA5" s="1"/>
      <c r="AB5" s="1">
        <v>13</v>
      </c>
      <c r="AC5" s="1">
        <v>14</v>
      </c>
      <c r="AD5" s="1">
        <v>15</v>
      </c>
      <c r="AE5" s="1">
        <v>16</v>
      </c>
      <c r="AF5" s="1">
        <v>17</v>
      </c>
      <c r="AG5" s="1">
        <v>18</v>
      </c>
      <c r="AH5" s="1">
        <v>19</v>
      </c>
      <c r="AI5" s="1">
        <v>20</v>
      </c>
      <c r="AJ5" s="1">
        <v>21</v>
      </c>
      <c r="AK5" s="1">
        <v>22</v>
      </c>
      <c r="AL5" s="1">
        <v>23</v>
      </c>
      <c r="AM5" s="1"/>
      <c r="AN5" s="1">
        <v>25</v>
      </c>
      <c r="AO5" s="1">
        <v>26</v>
      </c>
      <c r="AP5" s="1">
        <v>27</v>
      </c>
      <c r="AQ5" s="1">
        <v>28</v>
      </c>
      <c r="AR5" s="1">
        <v>29</v>
      </c>
      <c r="AS5" s="1">
        <v>30</v>
      </c>
      <c r="AT5" s="1">
        <v>31</v>
      </c>
      <c r="AU5" s="1">
        <v>32</v>
      </c>
      <c r="AV5" s="1">
        <v>33</v>
      </c>
      <c r="AW5" s="1">
        <v>34</v>
      </c>
      <c r="AX5" s="1">
        <v>35</v>
      </c>
      <c r="AY5" s="1">
        <v>36</v>
      </c>
      <c r="AZ5" s="1"/>
      <c r="BA5" s="1">
        <v>38</v>
      </c>
      <c r="BB5" s="1">
        <v>39</v>
      </c>
      <c r="BC5" s="1">
        <v>40</v>
      </c>
      <c r="BD5" s="1">
        <v>41</v>
      </c>
      <c r="BE5" s="1">
        <v>42</v>
      </c>
      <c r="BF5" s="1">
        <v>43</v>
      </c>
      <c r="BG5" s="1">
        <v>44</v>
      </c>
      <c r="BH5" s="1">
        <v>45</v>
      </c>
      <c r="BI5" s="1">
        <v>46</v>
      </c>
      <c r="BJ5" s="8"/>
      <c r="BK5" s="1">
        <v>48</v>
      </c>
      <c r="BL5" s="1">
        <v>49</v>
      </c>
      <c r="BM5" s="1">
        <v>50</v>
      </c>
      <c r="BN5" s="1">
        <v>51</v>
      </c>
      <c r="BO5" s="1"/>
      <c r="BP5" s="1">
        <v>53</v>
      </c>
      <c r="BQ5" s="1">
        <v>54</v>
      </c>
      <c r="BR5" s="1"/>
      <c r="BS5" s="1"/>
      <c r="BT5" s="1">
        <v>57</v>
      </c>
      <c r="BU5" s="1">
        <v>58</v>
      </c>
      <c r="BV5" s="1">
        <v>59</v>
      </c>
      <c r="BW5" s="1">
        <v>60</v>
      </c>
      <c r="BX5" s="1">
        <v>61</v>
      </c>
      <c r="BY5" s="1">
        <v>62</v>
      </c>
      <c r="BZ5" s="1">
        <v>63</v>
      </c>
      <c r="CA5" s="1">
        <v>64</v>
      </c>
      <c r="CB5" s="1">
        <v>65</v>
      </c>
      <c r="CC5" s="1">
        <v>66</v>
      </c>
      <c r="CD5" s="1">
        <v>67</v>
      </c>
      <c r="CE5" s="1">
        <v>68</v>
      </c>
      <c r="CF5" s="1">
        <v>69</v>
      </c>
      <c r="CG5" s="1">
        <v>70</v>
      </c>
      <c r="CH5" s="1">
        <v>71</v>
      </c>
      <c r="CI5" s="1">
        <v>72</v>
      </c>
      <c r="CJ5" s="1">
        <v>73</v>
      </c>
      <c r="CK5" s="1">
        <v>74</v>
      </c>
      <c r="CL5" s="1">
        <v>75</v>
      </c>
      <c r="CM5" s="1">
        <v>76</v>
      </c>
      <c r="CN5" s="1">
        <v>77</v>
      </c>
      <c r="CO5" s="1"/>
      <c r="CP5" s="1">
        <v>79</v>
      </c>
      <c r="CQ5" s="1"/>
      <c r="CR5" s="1">
        <v>81</v>
      </c>
      <c r="CS5" s="1">
        <v>82</v>
      </c>
      <c r="CT5" s="1">
        <v>83</v>
      </c>
      <c r="CU5" s="1">
        <v>84</v>
      </c>
      <c r="CV5" s="1">
        <v>85</v>
      </c>
      <c r="CW5" s="1">
        <v>86</v>
      </c>
      <c r="CX5" s="1">
        <v>87</v>
      </c>
      <c r="CY5" s="1">
        <v>88</v>
      </c>
      <c r="CZ5" s="1">
        <v>89</v>
      </c>
      <c r="DA5" s="1">
        <v>90</v>
      </c>
      <c r="DB5" s="1">
        <v>91</v>
      </c>
      <c r="DC5" s="1">
        <v>92</v>
      </c>
      <c r="DD5" s="1">
        <v>93</v>
      </c>
      <c r="DE5" s="1">
        <v>94</v>
      </c>
      <c r="DF5" s="1">
        <v>95</v>
      </c>
      <c r="DG5" s="1">
        <v>96</v>
      </c>
      <c r="DH5" s="1">
        <v>97</v>
      </c>
      <c r="DI5" s="1">
        <v>98</v>
      </c>
      <c r="DJ5" s="1">
        <v>99</v>
      </c>
      <c r="DK5" s="1">
        <v>100</v>
      </c>
      <c r="DL5" s="1">
        <v>101</v>
      </c>
      <c r="DM5" s="1">
        <v>102</v>
      </c>
      <c r="DN5" s="1">
        <v>103</v>
      </c>
      <c r="DO5" s="1">
        <v>104</v>
      </c>
      <c r="DP5" s="1">
        <v>105</v>
      </c>
      <c r="DQ5" s="1">
        <v>106</v>
      </c>
      <c r="DR5" s="1">
        <v>107</v>
      </c>
      <c r="DS5" s="1">
        <v>108</v>
      </c>
      <c r="DT5" s="1">
        <v>109</v>
      </c>
      <c r="DU5" s="1">
        <v>110</v>
      </c>
      <c r="DV5" s="1">
        <v>111</v>
      </c>
      <c r="DW5" s="1">
        <v>112</v>
      </c>
      <c r="DX5" s="1">
        <v>113</v>
      </c>
      <c r="DY5" s="1">
        <v>114</v>
      </c>
      <c r="DZ5" s="1">
        <v>115</v>
      </c>
      <c r="EA5" s="1">
        <v>116</v>
      </c>
      <c r="EB5" s="1">
        <v>117</v>
      </c>
      <c r="EC5" s="1">
        <v>118</v>
      </c>
      <c r="ED5" s="1">
        <v>119</v>
      </c>
      <c r="EE5" s="1">
        <v>120</v>
      </c>
      <c r="EF5" s="2"/>
    </row>
    <row r="6" spans="1:136" ht="14.65" thickBot="1">
      <c r="A6" s="23"/>
      <c r="B6" s="1"/>
      <c r="C6" s="1"/>
      <c r="D6" s="1">
        <v>5</v>
      </c>
      <c r="F6" t="s">
        <v>96</v>
      </c>
      <c r="G6" t="s">
        <v>96</v>
      </c>
      <c r="H6" t="s">
        <v>96</v>
      </c>
      <c r="I6" t="s">
        <v>96</v>
      </c>
      <c r="J6" t="s">
        <v>96</v>
      </c>
      <c r="N6" s="211">
        <v>0</v>
      </c>
      <c r="O6" s="211">
        <v>0</v>
      </c>
      <c r="P6" s="26" t="s">
        <v>780</v>
      </c>
      <c r="Q6" s="27" t="s">
        <v>781</v>
      </c>
      <c r="R6" s="27" t="s">
        <v>782</v>
      </c>
      <c r="S6" s="27" t="s">
        <v>783</v>
      </c>
      <c r="T6" s="27" t="s">
        <v>784</v>
      </c>
      <c r="U6" s="27" t="s">
        <v>785</v>
      </c>
      <c r="V6" s="27" t="s">
        <v>786</v>
      </c>
      <c r="W6" s="27" t="s">
        <v>787</v>
      </c>
      <c r="X6" s="27" t="s">
        <v>788</v>
      </c>
      <c r="Y6" s="27" t="s">
        <v>789</v>
      </c>
      <c r="Z6" s="27" t="s">
        <v>790</v>
      </c>
      <c r="AA6" s="27" t="s">
        <v>791</v>
      </c>
      <c r="AB6" s="27" t="s">
        <v>792</v>
      </c>
      <c r="AC6" s="27" t="s">
        <v>793</v>
      </c>
      <c r="AD6" s="27" t="s">
        <v>794</v>
      </c>
      <c r="AE6" s="27" t="s">
        <v>795</v>
      </c>
      <c r="AF6" s="27" t="s">
        <v>796</v>
      </c>
      <c r="AG6" s="27" t="s">
        <v>797</v>
      </c>
      <c r="AH6" s="27" t="s">
        <v>798</v>
      </c>
      <c r="AI6" s="27" t="s">
        <v>799</v>
      </c>
      <c r="AJ6" s="27" t="s">
        <v>800</v>
      </c>
      <c r="AK6" s="27" t="s">
        <v>801</v>
      </c>
      <c r="AL6" s="27" t="s">
        <v>802</v>
      </c>
      <c r="AM6" s="27" t="s">
        <v>803</v>
      </c>
      <c r="AN6" s="27" t="s">
        <v>804</v>
      </c>
      <c r="AO6" s="27" t="s">
        <v>805</v>
      </c>
      <c r="AP6" s="27" t="s">
        <v>806</v>
      </c>
      <c r="AQ6" s="27" t="s">
        <v>807</v>
      </c>
      <c r="AR6" s="27" t="s">
        <v>808</v>
      </c>
      <c r="AS6" s="27" t="s">
        <v>809</v>
      </c>
      <c r="AT6" s="27" t="s">
        <v>810</v>
      </c>
      <c r="AU6" s="27" t="s">
        <v>811</v>
      </c>
      <c r="AV6" s="27" t="s">
        <v>812</v>
      </c>
      <c r="AW6" s="27" t="s">
        <v>813</v>
      </c>
      <c r="AX6" s="27" t="s">
        <v>814</v>
      </c>
      <c r="AY6" s="27" t="s">
        <v>815</v>
      </c>
      <c r="AZ6" s="27" t="s">
        <v>816</v>
      </c>
      <c r="BA6" s="27" t="s">
        <v>817</v>
      </c>
      <c r="BB6" s="27" t="s">
        <v>818</v>
      </c>
      <c r="BC6" s="27" t="s">
        <v>819</v>
      </c>
      <c r="BD6" s="27" t="s">
        <v>820</v>
      </c>
      <c r="BE6" s="27" t="s">
        <v>821</v>
      </c>
      <c r="BF6" s="27" t="s">
        <v>822</v>
      </c>
      <c r="BG6" s="27" t="s">
        <v>823</v>
      </c>
      <c r="BH6" s="27" t="s">
        <v>824</v>
      </c>
      <c r="BI6" s="27" t="s">
        <v>825</v>
      </c>
      <c r="BJ6" s="69" t="s">
        <v>826</v>
      </c>
      <c r="BK6" s="27" t="s">
        <v>827</v>
      </c>
      <c r="BL6" s="27" t="s">
        <v>828</v>
      </c>
      <c r="BM6" s="27" t="s">
        <v>829</v>
      </c>
      <c r="BN6" s="27" t="s">
        <v>830</v>
      </c>
      <c r="BO6" s="27" t="s">
        <v>831</v>
      </c>
      <c r="BP6" s="27" t="s">
        <v>832</v>
      </c>
      <c r="BQ6" s="27" t="s">
        <v>833</v>
      </c>
      <c r="BR6" s="27" t="s">
        <v>834</v>
      </c>
      <c r="BS6" s="27" t="s">
        <v>835</v>
      </c>
      <c r="BT6" s="27" t="s">
        <v>836</v>
      </c>
      <c r="BU6" s="27" t="s">
        <v>837</v>
      </c>
      <c r="BV6" s="27" t="s">
        <v>838</v>
      </c>
      <c r="BW6" s="27" t="s">
        <v>839</v>
      </c>
      <c r="BX6" s="27" t="s">
        <v>840</v>
      </c>
      <c r="BY6" s="27" t="s">
        <v>841</v>
      </c>
      <c r="BZ6" s="27" t="s">
        <v>842</v>
      </c>
      <c r="CA6" s="27" t="s">
        <v>843</v>
      </c>
      <c r="CB6" s="27" t="s">
        <v>844</v>
      </c>
      <c r="CC6" s="27" t="s">
        <v>845</v>
      </c>
      <c r="CD6" s="27" t="s">
        <v>846</v>
      </c>
      <c r="CE6" s="27" t="s">
        <v>847</v>
      </c>
      <c r="CF6" s="27" t="s">
        <v>848</v>
      </c>
      <c r="CG6" s="27" t="s">
        <v>849</v>
      </c>
      <c r="CH6" s="27" t="s">
        <v>850</v>
      </c>
      <c r="CI6" s="27" t="s">
        <v>851</v>
      </c>
      <c r="CJ6" s="27" t="s">
        <v>852</v>
      </c>
      <c r="CK6" s="27" t="s">
        <v>853</v>
      </c>
      <c r="CL6" s="27" t="s">
        <v>854</v>
      </c>
      <c r="CM6" s="27" t="s">
        <v>855</v>
      </c>
      <c r="CN6" s="27" t="s">
        <v>856</v>
      </c>
      <c r="CO6" s="27" t="s">
        <v>857</v>
      </c>
      <c r="CP6" s="27" t="s">
        <v>858</v>
      </c>
      <c r="CQ6" s="27" t="s">
        <v>859</v>
      </c>
      <c r="CR6" s="27" t="s">
        <v>860</v>
      </c>
      <c r="CS6" s="27" t="s">
        <v>861</v>
      </c>
      <c r="CT6" s="27" t="s">
        <v>862</v>
      </c>
      <c r="CU6" s="27" t="s">
        <v>863</v>
      </c>
      <c r="CV6" s="27" t="s">
        <v>864</v>
      </c>
      <c r="CW6" s="27" t="s">
        <v>865</v>
      </c>
      <c r="CX6" s="27" t="s">
        <v>866</v>
      </c>
      <c r="CY6" s="27" t="s">
        <v>867</v>
      </c>
      <c r="CZ6" s="27" t="s">
        <v>868</v>
      </c>
      <c r="DA6" s="27" t="s">
        <v>869</v>
      </c>
      <c r="DB6" s="27" t="s">
        <v>870</v>
      </c>
      <c r="DC6" s="27" t="s">
        <v>871</v>
      </c>
      <c r="DD6" s="27" t="s">
        <v>872</v>
      </c>
      <c r="DE6" s="27" t="s">
        <v>873</v>
      </c>
      <c r="DF6" s="27" t="s">
        <v>874</v>
      </c>
      <c r="DG6" s="27" t="s">
        <v>875</v>
      </c>
      <c r="DH6" s="27" t="s">
        <v>876</v>
      </c>
      <c r="DI6" s="27" t="s">
        <v>877</v>
      </c>
      <c r="DJ6" s="27" t="s">
        <v>878</v>
      </c>
      <c r="DK6" s="27" t="s">
        <v>879</v>
      </c>
      <c r="DL6" s="27" t="s">
        <v>880</v>
      </c>
      <c r="DM6" s="27" t="s">
        <v>881</v>
      </c>
      <c r="DN6" s="27" t="s">
        <v>882</v>
      </c>
      <c r="DO6" s="27" t="s">
        <v>883</v>
      </c>
      <c r="DP6" s="27" t="s">
        <v>884</v>
      </c>
      <c r="DQ6" s="27" t="s">
        <v>885</v>
      </c>
      <c r="DR6" s="27" t="s">
        <v>886</v>
      </c>
      <c r="DS6" s="27" t="s">
        <v>887</v>
      </c>
      <c r="DT6" s="27" t="s">
        <v>888</v>
      </c>
      <c r="DU6" s="27" t="s">
        <v>889</v>
      </c>
      <c r="DV6" s="27" t="s">
        <v>890</v>
      </c>
      <c r="DW6" s="27" t="s">
        <v>891</v>
      </c>
      <c r="DX6" s="27" t="s">
        <v>892</v>
      </c>
      <c r="DY6" s="27" t="s">
        <v>893</v>
      </c>
      <c r="DZ6" s="27" t="s">
        <v>894</v>
      </c>
      <c r="EA6" s="27" t="s">
        <v>895</v>
      </c>
      <c r="EB6" s="27" t="s">
        <v>896</v>
      </c>
      <c r="EC6" s="27" t="s">
        <v>897</v>
      </c>
      <c r="ED6" s="27" t="s">
        <v>898</v>
      </c>
      <c r="EE6" s="27" t="s">
        <v>899</v>
      </c>
      <c r="EF6" s="71" t="s">
        <v>900</v>
      </c>
    </row>
    <row r="7" spans="1:136" ht="14.65" thickBot="1">
      <c r="A7" s="22" t="s">
        <v>664</v>
      </c>
      <c r="B7" s="1">
        <v>2</v>
      </c>
      <c r="C7" s="1"/>
      <c r="D7" s="1">
        <v>5</v>
      </c>
      <c r="F7" t="s">
        <v>96</v>
      </c>
      <c r="G7" t="s">
        <v>96</v>
      </c>
      <c r="H7" t="s">
        <v>96</v>
      </c>
      <c r="I7" t="s">
        <v>96</v>
      </c>
      <c r="J7" t="s">
        <v>96</v>
      </c>
      <c r="N7" s="4">
        <v>0.4</v>
      </c>
      <c r="O7" s="212">
        <v>700</v>
      </c>
      <c r="P7" s="148"/>
      <c r="Q7" s="149">
        <v>300</v>
      </c>
      <c r="R7" s="149">
        <v>350</v>
      </c>
      <c r="S7" s="149">
        <v>350</v>
      </c>
      <c r="T7" s="149">
        <v>400</v>
      </c>
      <c r="U7" s="149">
        <v>400</v>
      </c>
      <c r="V7" s="149">
        <v>400</v>
      </c>
      <c r="W7" s="149">
        <v>400</v>
      </c>
      <c r="X7" s="149">
        <v>300</v>
      </c>
      <c r="Y7" s="149">
        <v>300</v>
      </c>
      <c r="Z7" s="149">
        <v>350</v>
      </c>
      <c r="AA7" s="149"/>
      <c r="AB7" s="149">
        <v>450</v>
      </c>
      <c r="AC7" s="149">
        <v>300</v>
      </c>
      <c r="AD7" s="149">
        <v>450</v>
      </c>
      <c r="AE7" s="149">
        <v>400</v>
      </c>
      <c r="AF7" s="149">
        <v>300</v>
      </c>
      <c r="AG7" s="149">
        <v>300</v>
      </c>
      <c r="AH7" s="149">
        <v>300</v>
      </c>
      <c r="AI7" s="149">
        <v>300</v>
      </c>
      <c r="AJ7" s="149">
        <v>350</v>
      </c>
      <c r="AK7" s="149">
        <v>400</v>
      </c>
      <c r="AL7" s="149">
        <v>300</v>
      </c>
      <c r="AM7" s="149"/>
      <c r="AN7" s="149">
        <v>350</v>
      </c>
      <c r="AO7" s="149"/>
      <c r="AP7" s="149">
        <v>450</v>
      </c>
      <c r="AQ7" s="149">
        <v>450</v>
      </c>
      <c r="AR7" s="149">
        <v>350</v>
      </c>
      <c r="AS7" s="149">
        <v>400</v>
      </c>
      <c r="AT7" s="149">
        <v>350</v>
      </c>
      <c r="AU7" s="149">
        <v>300</v>
      </c>
      <c r="AV7" s="149">
        <v>300</v>
      </c>
      <c r="AW7" s="149"/>
      <c r="AX7" s="149">
        <v>300</v>
      </c>
      <c r="AY7" s="149">
        <v>450</v>
      </c>
      <c r="AZ7" s="149"/>
      <c r="BA7" s="149">
        <v>400</v>
      </c>
      <c r="BB7" s="149"/>
      <c r="BC7" s="149">
        <v>350</v>
      </c>
      <c r="BD7" s="149">
        <v>300</v>
      </c>
      <c r="BE7" s="149">
        <v>300</v>
      </c>
      <c r="BF7" s="149">
        <v>400</v>
      </c>
      <c r="BG7" s="149">
        <v>400</v>
      </c>
      <c r="BH7" s="149">
        <v>300</v>
      </c>
      <c r="BI7" s="149">
        <v>400</v>
      </c>
      <c r="BJ7" s="149"/>
      <c r="BK7" s="149">
        <v>400</v>
      </c>
      <c r="BL7" s="149">
        <v>400</v>
      </c>
      <c r="BM7" s="149">
        <v>300</v>
      </c>
      <c r="BN7" s="149">
        <v>300</v>
      </c>
      <c r="BO7" s="149"/>
      <c r="BP7" s="149"/>
      <c r="BQ7" s="149">
        <v>300</v>
      </c>
      <c r="BR7" s="149"/>
      <c r="BS7" s="149"/>
      <c r="BT7" s="149">
        <v>400</v>
      </c>
      <c r="BU7" s="149">
        <v>450</v>
      </c>
      <c r="BV7" s="149"/>
      <c r="BW7" s="149">
        <v>350</v>
      </c>
      <c r="BX7" s="149"/>
      <c r="BY7" s="149">
        <v>350</v>
      </c>
      <c r="BZ7" s="149">
        <v>400</v>
      </c>
      <c r="CA7" s="149">
        <v>300</v>
      </c>
      <c r="CB7" s="149">
        <v>400</v>
      </c>
      <c r="CC7" s="149">
        <v>300</v>
      </c>
      <c r="CD7" s="149">
        <v>300</v>
      </c>
      <c r="CE7" s="149"/>
      <c r="CF7" s="149">
        <v>300</v>
      </c>
      <c r="CG7" s="149">
        <v>450</v>
      </c>
      <c r="CH7" s="149">
        <v>350</v>
      </c>
      <c r="CI7" s="149">
        <v>300</v>
      </c>
      <c r="CJ7" s="149">
        <v>450</v>
      </c>
      <c r="CK7" s="149">
        <v>300</v>
      </c>
      <c r="CL7" s="149">
        <v>300</v>
      </c>
      <c r="CM7" s="149">
        <v>400</v>
      </c>
      <c r="CN7" s="149">
        <v>300</v>
      </c>
      <c r="CO7" s="149"/>
      <c r="CP7" s="149">
        <v>300</v>
      </c>
      <c r="CQ7" s="149"/>
      <c r="CR7" s="149"/>
      <c r="CS7" s="149">
        <v>350</v>
      </c>
      <c r="CT7" s="149">
        <v>400</v>
      </c>
      <c r="CU7" s="149">
        <v>300</v>
      </c>
      <c r="CV7" s="149">
        <v>300</v>
      </c>
      <c r="CW7" s="149">
        <v>300</v>
      </c>
      <c r="CX7" s="149">
        <v>350</v>
      </c>
      <c r="CY7" s="149"/>
      <c r="CZ7" s="149">
        <v>300</v>
      </c>
      <c r="DA7" s="149">
        <v>300</v>
      </c>
      <c r="DB7" s="149">
        <v>400</v>
      </c>
      <c r="DC7" s="149">
        <v>300</v>
      </c>
      <c r="DD7" s="149">
        <v>300</v>
      </c>
      <c r="DE7" s="149">
        <v>350</v>
      </c>
      <c r="DF7" s="149">
        <v>350</v>
      </c>
      <c r="DG7" s="149">
        <v>350</v>
      </c>
      <c r="DH7" s="149">
        <v>450</v>
      </c>
      <c r="DI7" s="149">
        <v>300</v>
      </c>
      <c r="DJ7" s="149">
        <v>350</v>
      </c>
      <c r="DK7" s="149">
        <v>300</v>
      </c>
      <c r="DL7" s="149"/>
      <c r="DM7" s="149">
        <v>450</v>
      </c>
      <c r="DN7" s="149"/>
      <c r="DO7" s="149">
        <v>350</v>
      </c>
      <c r="DP7" s="149">
        <v>300</v>
      </c>
      <c r="DQ7" s="149">
        <v>450</v>
      </c>
      <c r="DR7" s="149"/>
      <c r="DS7" s="149">
        <v>450</v>
      </c>
      <c r="DT7" s="149">
        <v>300</v>
      </c>
      <c r="DU7" s="149">
        <v>300</v>
      </c>
      <c r="DV7" s="149">
        <v>300</v>
      </c>
      <c r="DW7" s="149">
        <v>400</v>
      </c>
      <c r="DX7" s="149">
        <v>300</v>
      </c>
      <c r="DY7" s="149">
        <v>300</v>
      </c>
      <c r="DZ7" s="149">
        <v>400</v>
      </c>
      <c r="EA7" s="149">
        <v>400</v>
      </c>
      <c r="EB7" s="149">
        <v>350</v>
      </c>
      <c r="EC7" s="149">
        <v>350</v>
      </c>
      <c r="ED7" s="149">
        <v>350</v>
      </c>
      <c r="EE7" s="149">
        <v>400</v>
      </c>
      <c r="EF7" s="154"/>
    </row>
    <row r="8" spans="1:136" ht="14.65" thickBot="1">
      <c r="A8" s="22" t="s">
        <v>47</v>
      </c>
      <c r="B8" s="1">
        <v>3</v>
      </c>
      <c r="C8" s="1"/>
      <c r="D8" s="1">
        <v>5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N8" s="211">
        <v>0.5</v>
      </c>
      <c r="O8" s="212">
        <v>875</v>
      </c>
      <c r="P8" s="150"/>
      <c r="Q8" s="193">
        <v>300</v>
      </c>
      <c r="R8" s="193">
        <v>350</v>
      </c>
      <c r="S8" s="193">
        <v>350</v>
      </c>
      <c r="T8" s="193">
        <v>400</v>
      </c>
      <c r="U8" s="193">
        <v>400</v>
      </c>
      <c r="V8" s="193">
        <v>400</v>
      </c>
      <c r="W8" s="193">
        <v>400</v>
      </c>
      <c r="X8" s="193">
        <v>300</v>
      </c>
      <c r="Y8" s="193">
        <v>300</v>
      </c>
      <c r="Z8" s="193">
        <v>350</v>
      </c>
      <c r="AA8" s="193"/>
      <c r="AB8" s="193">
        <v>450</v>
      </c>
      <c r="AC8" s="193">
        <v>300</v>
      </c>
      <c r="AD8" s="193">
        <v>450</v>
      </c>
      <c r="AE8" s="193">
        <v>400</v>
      </c>
      <c r="AF8" s="193">
        <v>300</v>
      </c>
      <c r="AG8" s="193">
        <v>300</v>
      </c>
      <c r="AH8" s="193">
        <v>300</v>
      </c>
      <c r="AI8" s="193">
        <v>300</v>
      </c>
      <c r="AJ8" s="193">
        <v>350</v>
      </c>
      <c r="AK8" s="193">
        <v>400</v>
      </c>
      <c r="AL8" s="193">
        <v>300</v>
      </c>
      <c r="AM8" s="193"/>
      <c r="AN8" s="193">
        <v>350</v>
      </c>
      <c r="AO8" s="193"/>
      <c r="AP8" s="193">
        <v>450</v>
      </c>
      <c r="AQ8" s="193">
        <v>450</v>
      </c>
      <c r="AR8" s="193">
        <v>350</v>
      </c>
      <c r="AS8" s="193">
        <v>400</v>
      </c>
      <c r="AT8" s="193">
        <v>350</v>
      </c>
      <c r="AU8" s="193">
        <v>300</v>
      </c>
      <c r="AV8" s="193">
        <v>300</v>
      </c>
      <c r="AW8" s="193"/>
      <c r="AX8" s="193">
        <v>300</v>
      </c>
      <c r="AY8" s="193">
        <v>450</v>
      </c>
      <c r="AZ8" s="193"/>
      <c r="BA8" s="193">
        <v>400</v>
      </c>
      <c r="BB8" s="193"/>
      <c r="BC8" s="193">
        <v>350</v>
      </c>
      <c r="BD8" s="193">
        <v>300</v>
      </c>
      <c r="BE8" s="193">
        <v>300</v>
      </c>
      <c r="BF8" s="193">
        <v>400</v>
      </c>
      <c r="BG8" s="193">
        <v>400</v>
      </c>
      <c r="BH8" s="193">
        <v>300</v>
      </c>
      <c r="BI8" s="193">
        <v>400</v>
      </c>
      <c r="BJ8" s="149"/>
      <c r="BK8" s="193">
        <v>400</v>
      </c>
      <c r="BL8" s="193">
        <v>400</v>
      </c>
      <c r="BM8" s="193">
        <v>300</v>
      </c>
      <c r="BN8" s="193">
        <v>300</v>
      </c>
      <c r="BO8" s="193"/>
      <c r="BP8" s="193"/>
      <c r="BQ8" s="193">
        <v>300</v>
      </c>
      <c r="BR8" s="193"/>
      <c r="BS8" s="193"/>
      <c r="BT8" s="193">
        <v>400</v>
      </c>
      <c r="BU8" s="193">
        <v>450</v>
      </c>
      <c r="BV8" s="193"/>
      <c r="BW8" s="193">
        <v>350</v>
      </c>
      <c r="BX8" s="193"/>
      <c r="BY8" s="193">
        <v>350</v>
      </c>
      <c r="BZ8" s="193">
        <v>400</v>
      </c>
      <c r="CA8" s="193">
        <v>300</v>
      </c>
      <c r="CB8" s="193">
        <v>400</v>
      </c>
      <c r="CC8" s="193">
        <v>300</v>
      </c>
      <c r="CD8" s="193">
        <v>300</v>
      </c>
      <c r="CE8" s="193"/>
      <c r="CF8" s="193">
        <v>300</v>
      </c>
      <c r="CG8" s="193">
        <v>450</v>
      </c>
      <c r="CH8" s="193">
        <v>350</v>
      </c>
      <c r="CI8" s="193">
        <v>300</v>
      </c>
      <c r="CJ8" s="193">
        <v>450</v>
      </c>
      <c r="CK8" s="193">
        <v>300</v>
      </c>
      <c r="CL8" s="193">
        <v>300</v>
      </c>
      <c r="CM8" s="193">
        <v>400</v>
      </c>
      <c r="CN8" s="193">
        <v>300</v>
      </c>
      <c r="CO8" s="193"/>
      <c r="CP8" s="193">
        <v>300</v>
      </c>
      <c r="CQ8" s="193"/>
      <c r="CR8" s="193"/>
      <c r="CS8" s="193">
        <v>350</v>
      </c>
      <c r="CT8" s="193">
        <v>400</v>
      </c>
      <c r="CU8" s="193">
        <v>300</v>
      </c>
      <c r="CV8" s="193">
        <v>300</v>
      </c>
      <c r="CW8" s="193">
        <v>300</v>
      </c>
      <c r="CX8" s="193">
        <v>350</v>
      </c>
      <c r="CY8" s="193"/>
      <c r="CZ8" s="193">
        <v>300</v>
      </c>
      <c r="DA8" s="193">
        <v>300</v>
      </c>
      <c r="DB8" s="193">
        <v>400</v>
      </c>
      <c r="DC8" s="193">
        <v>300</v>
      </c>
      <c r="DD8" s="193">
        <v>300</v>
      </c>
      <c r="DE8" s="193">
        <v>350</v>
      </c>
      <c r="DF8" s="193">
        <v>350</v>
      </c>
      <c r="DG8" s="193">
        <v>350</v>
      </c>
      <c r="DH8" s="193">
        <v>450</v>
      </c>
      <c r="DI8" s="193">
        <v>300</v>
      </c>
      <c r="DJ8" s="193">
        <v>350</v>
      </c>
      <c r="DK8" s="193">
        <v>300</v>
      </c>
      <c r="DL8" s="193"/>
      <c r="DM8" s="193">
        <v>450</v>
      </c>
      <c r="DN8" s="193"/>
      <c r="DO8" s="193">
        <v>350</v>
      </c>
      <c r="DP8" s="193">
        <v>300</v>
      </c>
      <c r="DQ8" s="193">
        <v>450</v>
      </c>
      <c r="DR8" s="193"/>
      <c r="DS8" s="193">
        <v>450</v>
      </c>
      <c r="DT8" s="193">
        <v>300</v>
      </c>
      <c r="DU8" s="193">
        <v>300</v>
      </c>
      <c r="DV8" s="193">
        <v>300</v>
      </c>
      <c r="DW8" s="193">
        <v>400</v>
      </c>
      <c r="DX8" s="193">
        <v>300</v>
      </c>
      <c r="DY8" s="193">
        <v>300</v>
      </c>
      <c r="DZ8" s="193">
        <v>400</v>
      </c>
      <c r="EA8" s="193">
        <v>400</v>
      </c>
      <c r="EB8" s="193">
        <v>350</v>
      </c>
      <c r="EC8" s="193">
        <v>350</v>
      </c>
      <c r="ED8" s="193">
        <v>350</v>
      </c>
      <c r="EE8" s="193">
        <v>400</v>
      </c>
      <c r="EF8" s="155"/>
    </row>
    <row r="9" spans="1:136" ht="14.65" thickBot="1">
      <c r="A9" s="22" t="s">
        <v>665</v>
      </c>
      <c r="B9" s="1">
        <v>4</v>
      </c>
      <c r="C9" s="1"/>
      <c r="D9" s="1">
        <v>5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N9" s="211">
        <v>0.8</v>
      </c>
      <c r="O9" s="212">
        <v>1400</v>
      </c>
      <c r="P9" s="150"/>
      <c r="Q9" s="193">
        <v>300</v>
      </c>
      <c r="R9" s="193">
        <v>350</v>
      </c>
      <c r="S9" s="193">
        <v>350</v>
      </c>
      <c r="T9" s="193">
        <v>400</v>
      </c>
      <c r="U9" s="193">
        <v>400</v>
      </c>
      <c r="V9" s="193">
        <v>400</v>
      </c>
      <c r="W9" s="193">
        <v>400</v>
      </c>
      <c r="X9" s="193">
        <v>300</v>
      </c>
      <c r="Y9" s="193">
        <v>300</v>
      </c>
      <c r="Z9" s="193">
        <v>350</v>
      </c>
      <c r="AA9" s="193"/>
      <c r="AB9" s="193">
        <v>450</v>
      </c>
      <c r="AC9" s="193">
        <v>300</v>
      </c>
      <c r="AD9" s="193">
        <v>450</v>
      </c>
      <c r="AE9" s="193">
        <v>400</v>
      </c>
      <c r="AF9" s="193">
        <v>300</v>
      </c>
      <c r="AG9" s="193">
        <v>300</v>
      </c>
      <c r="AH9" s="193">
        <v>300</v>
      </c>
      <c r="AI9" s="193">
        <v>300</v>
      </c>
      <c r="AJ9" s="193">
        <v>350</v>
      </c>
      <c r="AK9" s="193">
        <v>400</v>
      </c>
      <c r="AL9" s="193">
        <v>300</v>
      </c>
      <c r="AM9" s="193"/>
      <c r="AN9" s="193">
        <v>350</v>
      </c>
      <c r="AO9" s="193"/>
      <c r="AP9" s="193">
        <v>450</v>
      </c>
      <c r="AQ9" s="193">
        <v>450</v>
      </c>
      <c r="AR9" s="193">
        <v>350</v>
      </c>
      <c r="AS9" s="193">
        <v>400</v>
      </c>
      <c r="AT9" s="193">
        <v>350</v>
      </c>
      <c r="AU9" s="193">
        <v>300</v>
      </c>
      <c r="AV9" s="193">
        <v>300</v>
      </c>
      <c r="AW9" s="193"/>
      <c r="AX9" s="193">
        <v>300</v>
      </c>
      <c r="AY9" s="193">
        <v>450</v>
      </c>
      <c r="AZ9" s="193"/>
      <c r="BA9" s="193">
        <v>400</v>
      </c>
      <c r="BB9" s="193"/>
      <c r="BC9" s="193">
        <v>350</v>
      </c>
      <c r="BD9" s="193">
        <v>300</v>
      </c>
      <c r="BE9" s="193">
        <v>300</v>
      </c>
      <c r="BF9" s="193">
        <v>400</v>
      </c>
      <c r="BG9" s="193">
        <v>400</v>
      </c>
      <c r="BH9" s="193">
        <v>300</v>
      </c>
      <c r="BI9" s="193">
        <v>400</v>
      </c>
      <c r="BJ9" s="149"/>
      <c r="BK9" s="193">
        <v>400</v>
      </c>
      <c r="BL9" s="193">
        <v>400</v>
      </c>
      <c r="BM9" s="193">
        <v>300</v>
      </c>
      <c r="BN9" s="193">
        <v>300</v>
      </c>
      <c r="BO9" s="193"/>
      <c r="BP9" s="193"/>
      <c r="BQ9" s="193">
        <v>300</v>
      </c>
      <c r="BR9" s="193"/>
      <c r="BS9" s="193"/>
      <c r="BT9" s="193">
        <v>400</v>
      </c>
      <c r="BU9" s="193">
        <v>450</v>
      </c>
      <c r="BV9" s="193"/>
      <c r="BW9" s="193">
        <v>350</v>
      </c>
      <c r="BX9" s="193"/>
      <c r="BY9" s="193">
        <v>350</v>
      </c>
      <c r="BZ9" s="193">
        <v>400</v>
      </c>
      <c r="CA9" s="193">
        <v>300</v>
      </c>
      <c r="CB9" s="193">
        <v>400</v>
      </c>
      <c r="CC9" s="193">
        <v>300</v>
      </c>
      <c r="CD9" s="193">
        <v>300</v>
      </c>
      <c r="CE9" s="193"/>
      <c r="CF9" s="193">
        <v>300</v>
      </c>
      <c r="CG9" s="193">
        <v>450</v>
      </c>
      <c r="CH9" s="193">
        <v>350</v>
      </c>
      <c r="CI9" s="193">
        <v>300</v>
      </c>
      <c r="CJ9" s="193">
        <v>450</v>
      </c>
      <c r="CK9" s="193">
        <v>300</v>
      </c>
      <c r="CL9" s="193">
        <v>300</v>
      </c>
      <c r="CM9" s="193">
        <v>400</v>
      </c>
      <c r="CN9" s="193">
        <v>300</v>
      </c>
      <c r="CO9" s="193"/>
      <c r="CP9" s="193">
        <v>300</v>
      </c>
      <c r="CQ9" s="193"/>
      <c r="CR9" s="193"/>
      <c r="CS9" s="193">
        <v>350</v>
      </c>
      <c r="CT9" s="193">
        <v>400</v>
      </c>
      <c r="CU9" s="193">
        <v>300</v>
      </c>
      <c r="CV9" s="193">
        <v>300</v>
      </c>
      <c r="CW9" s="193">
        <v>300</v>
      </c>
      <c r="CX9" s="193">
        <v>350</v>
      </c>
      <c r="CY9" s="193"/>
      <c r="CZ9" s="193">
        <v>300</v>
      </c>
      <c r="DA9" s="193">
        <v>300</v>
      </c>
      <c r="DB9" s="193">
        <v>400</v>
      </c>
      <c r="DC9" s="193">
        <v>300</v>
      </c>
      <c r="DD9" s="193">
        <v>300</v>
      </c>
      <c r="DE9" s="193">
        <v>350</v>
      </c>
      <c r="DF9" s="193">
        <v>350</v>
      </c>
      <c r="DG9" s="193">
        <v>350</v>
      </c>
      <c r="DH9" s="193">
        <v>450</v>
      </c>
      <c r="DI9" s="193">
        <v>300</v>
      </c>
      <c r="DJ9" s="193">
        <v>350</v>
      </c>
      <c r="DK9" s="193">
        <v>300</v>
      </c>
      <c r="DL9" s="193"/>
      <c r="DM9" s="193">
        <v>450</v>
      </c>
      <c r="DN9" s="193"/>
      <c r="DO9" s="193">
        <v>350</v>
      </c>
      <c r="DP9" s="193">
        <v>300</v>
      </c>
      <c r="DQ9" s="193">
        <v>450</v>
      </c>
      <c r="DR9" s="193"/>
      <c r="DS9" s="193">
        <v>450</v>
      </c>
      <c r="DT9" s="193">
        <v>300</v>
      </c>
      <c r="DU9" s="193">
        <v>300</v>
      </c>
      <c r="DV9" s="193">
        <v>300</v>
      </c>
      <c r="DW9" s="193">
        <v>400</v>
      </c>
      <c r="DX9" s="193">
        <v>300</v>
      </c>
      <c r="DY9" s="193">
        <v>300</v>
      </c>
      <c r="DZ9" s="193">
        <v>400</v>
      </c>
      <c r="EA9" s="193">
        <v>400</v>
      </c>
      <c r="EB9" s="193">
        <v>350</v>
      </c>
      <c r="EC9" s="193">
        <v>350</v>
      </c>
      <c r="ED9" s="193">
        <v>350</v>
      </c>
      <c r="EE9" s="193">
        <v>400</v>
      </c>
      <c r="EF9" s="155"/>
    </row>
    <row r="10" spans="1:136" ht="14.65" thickBot="1">
      <c r="A10" s="22" t="s">
        <v>666</v>
      </c>
      <c r="B10" s="1">
        <v>5</v>
      </c>
      <c r="C10" s="1"/>
      <c r="D10" s="1">
        <v>5</v>
      </c>
      <c r="F10" t="s">
        <v>96</v>
      </c>
      <c r="G10" t="s">
        <v>96</v>
      </c>
      <c r="H10" t="s">
        <v>96</v>
      </c>
      <c r="I10" t="s">
        <v>96</v>
      </c>
      <c r="J10" t="s">
        <v>96</v>
      </c>
      <c r="N10" s="211">
        <v>1</v>
      </c>
      <c r="O10" s="212">
        <v>1750</v>
      </c>
      <c r="P10" s="150"/>
      <c r="Q10" s="193">
        <v>300</v>
      </c>
      <c r="R10" s="193">
        <v>350</v>
      </c>
      <c r="S10" s="193">
        <v>350</v>
      </c>
      <c r="T10" s="193">
        <v>400</v>
      </c>
      <c r="U10" s="193">
        <v>400</v>
      </c>
      <c r="V10" s="193">
        <v>400</v>
      </c>
      <c r="W10" s="193">
        <v>400</v>
      </c>
      <c r="X10" s="193">
        <v>300</v>
      </c>
      <c r="Y10" s="193">
        <v>300</v>
      </c>
      <c r="Z10" s="193">
        <v>350</v>
      </c>
      <c r="AA10" s="193"/>
      <c r="AB10" s="193">
        <v>450</v>
      </c>
      <c r="AC10" s="193">
        <v>300</v>
      </c>
      <c r="AD10" s="193">
        <v>450</v>
      </c>
      <c r="AE10" s="193">
        <v>400</v>
      </c>
      <c r="AF10" s="193">
        <v>300</v>
      </c>
      <c r="AG10" s="193">
        <v>300</v>
      </c>
      <c r="AH10" s="193">
        <v>300</v>
      </c>
      <c r="AI10" s="193">
        <v>300</v>
      </c>
      <c r="AJ10" s="193">
        <v>350</v>
      </c>
      <c r="AK10" s="193">
        <v>400</v>
      </c>
      <c r="AL10" s="193">
        <v>300</v>
      </c>
      <c r="AM10" s="193"/>
      <c r="AN10" s="193">
        <v>350</v>
      </c>
      <c r="AO10" s="193"/>
      <c r="AP10" s="193">
        <v>450</v>
      </c>
      <c r="AQ10" s="193">
        <v>450</v>
      </c>
      <c r="AR10" s="193">
        <v>350</v>
      </c>
      <c r="AS10" s="193">
        <v>400</v>
      </c>
      <c r="AT10" s="193">
        <v>350</v>
      </c>
      <c r="AU10" s="193">
        <v>300</v>
      </c>
      <c r="AV10" s="193">
        <v>300</v>
      </c>
      <c r="AW10" s="193"/>
      <c r="AX10" s="193">
        <v>300</v>
      </c>
      <c r="AY10" s="193">
        <v>450</v>
      </c>
      <c r="AZ10" s="193"/>
      <c r="BA10" s="193">
        <v>400</v>
      </c>
      <c r="BB10" s="193"/>
      <c r="BC10" s="193">
        <v>350</v>
      </c>
      <c r="BD10" s="193">
        <v>300</v>
      </c>
      <c r="BE10" s="193">
        <v>300</v>
      </c>
      <c r="BF10" s="193">
        <v>400</v>
      </c>
      <c r="BG10" s="193">
        <v>400</v>
      </c>
      <c r="BH10" s="193">
        <v>300</v>
      </c>
      <c r="BI10" s="193">
        <v>400</v>
      </c>
      <c r="BJ10" s="149"/>
      <c r="BK10" s="193">
        <v>400</v>
      </c>
      <c r="BL10" s="193">
        <v>400</v>
      </c>
      <c r="BM10" s="193">
        <v>300</v>
      </c>
      <c r="BN10" s="193">
        <v>300</v>
      </c>
      <c r="BO10" s="193"/>
      <c r="BP10" s="193"/>
      <c r="BQ10" s="193">
        <v>300</v>
      </c>
      <c r="BR10" s="193"/>
      <c r="BS10" s="193"/>
      <c r="BT10" s="193">
        <v>400</v>
      </c>
      <c r="BU10" s="193">
        <v>450</v>
      </c>
      <c r="BV10" s="193"/>
      <c r="BW10" s="193">
        <v>350</v>
      </c>
      <c r="BX10" s="193"/>
      <c r="BY10" s="193">
        <v>350</v>
      </c>
      <c r="BZ10" s="193">
        <v>400</v>
      </c>
      <c r="CA10" s="193">
        <v>300</v>
      </c>
      <c r="CB10" s="193">
        <v>400</v>
      </c>
      <c r="CC10" s="193">
        <v>300</v>
      </c>
      <c r="CD10" s="193">
        <v>300</v>
      </c>
      <c r="CE10" s="193"/>
      <c r="CF10" s="193">
        <v>300</v>
      </c>
      <c r="CG10" s="193">
        <v>450</v>
      </c>
      <c r="CH10" s="193">
        <v>350</v>
      </c>
      <c r="CI10" s="193">
        <v>300</v>
      </c>
      <c r="CJ10" s="193">
        <v>450</v>
      </c>
      <c r="CK10" s="193">
        <v>300</v>
      </c>
      <c r="CL10" s="193">
        <v>300</v>
      </c>
      <c r="CM10" s="193">
        <v>400</v>
      </c>
      <c r="CN10" s="193">
        <v>300</v>
      </c>
      <c r="CO10" s="193"/>
      <c r="CP10" s="193">
        <v>300</v>
      </c>
      <c r="CQ10" s="193"/>
      <c r="CR10" s="193"/>
      <c r="CS10" s="193">
        <v>350</v>
      </c>
      <c r="CT10" s="193">
        <v>400</v>
      </c>
      <c r="CU10" s="193">
        <v>300</v>
      </c>
      <c r="CV10" s="193">
        <v>300</v>
      </c>
      <c r="CW10" s="193">
        <v>300</v>
      </c>
      <c r="CX10" s="193">
        <v>350</v>
      </c>
      <c r="CY10" s="193"/>
      <c r="CZ10" s="193">
        <v>300</v>
      </c>
      <c r="DA10" s="193">
        <v>300</v>
      </c>
      <c r="DB10" s="193">
        <v>400</v>
      </c>
      <c r="DC10" s="193">
        <v>300</v>
      </c>
      <c r="DD10" s="193">
        <v>300</v>
      </c>
      <c r="DE10" s="193">
        <v>350</v>
      </c>
      <c r="DF10" s="193">
        <v>350</v>
      </c>
      <c r="DG10" s="193">
        <v>350</v>
      </c>
      <c r="DH10" s="193">
        <v>450</v>
      </c>
      <c r="DI10" s="193">
        <v>300</v>
      </c>
      <c r="DJ10" s="193">
        <v>350</v>
      </c>
      <c r="DK10" s="193">
        <v>300</v>
      </c>
      <c r="DL10" s="193"/>
      <c r="DM10" s="193">
        <v>450</v>
      </c>
      <c r="DN10" s="193"/>
      <c r="DO10" s="193">
        <v>350</v>
      </c>
      <c r="DP10" s="193">
        <v>300</v>
      </c>
      <c r="DQ10" s="193">
        <v>450</v>
      </c>
      <c r="DR10" s="193"/>
      <c r="DS10" s="193">
        <v>450</v>
      </c>
      <c r="DT10" s="193">
        <v>300</v>
      </c>
      <c r="DU10" s="193">
        <v>300</v>
      </c>
      <c r="DV10" s="193">
        <v>300</v>
      </c>
      <c r="DW10" s="193">
        <v>400</v>
      </c>
      <c r="DX10" s="193">
        <v>300</v>
      </c>
      <c r="DY10" s="193">
        <v>300</v>
      </c>
      <c r="DZ10" s="193">
        <v>400</v>
      </c>
      <c r="EA10" s="193">
        <v>400</v>
      </c>
      <c r="EB10" s="193">
        <v>350</v>
      </c>
      <c r="EC10" s="193">
        <v>350</v>
      </c>
      <c r="ED10" s="193">
        <v>350</v>
      </c>
      <c r="EE10" s="193">
        <v>400</v>
      </c>
      <c r="EF10" s="155"/>
    </row>
    <row r="11" spans="1:136" ht="14.65" thickBot="1">
      <c r="A11" s="22" t="s">
        <v>667</v>
      </c>
      <c r="B11" s="1">
        <v>6</v>
      </c>
      <c r="C11" s="1"/>
      <c r="D11" s="1">
        <v>5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N11" s="211">
        <v>1.2</v>
      </c>
      <c r="O11" s="212">
        <v>2100</v>
      </c>
      <c r="P11" s="150"/>
      <c r="Q11" s="193">
        <v>400</v>
      </c>
      <c r="R11" s="193">
        <v>450</v>
      </c>
      <c r="S11" s="193">
        <v>450</v>
      </c>
      <c r="T11" s="193">
        <v>500</v>
      </c>
      <c r="U11" s="193">
        <v>500</v>
      </c>
      <c r="V11" s="193">
        <v>500</v>
      </c>
      <c r="W11" s="193">
        <v>500</v>
      </c>
      <c r="X11" s="193">
        <v>400</v>
      </c>
      <c r="Y11" s="193">
        <v>400</v>
      </c>
      <c r="Z11" s="193">
        <v>450</v>
      </c>
      <c r="AA11" s="193"/>
      <c r="AB11" s="193">
        <v>550</v>
      </c>
      <c r="AC11" s="193">
        <v>400</v>
      </c>
      <c r="AD11" s="193">
        <v>550</v>
      </c>
      <c r="AE11" s="193">
        <v>500</v>
      </c>
      <c r="AF11" s="193">
        <v>400</v>
      </c>
      <c r="AG11" s="193">
        <v>400</v>
      </c>
      <c r="AH11" s="193">
        <v>400</v>
      </c>
      <c r="AI11" s="193">
        <v>400</v>
      </c>
      <c r="AJ11" s="193">
        <v>450</v>
      </c>
      <c r="AK11" s="193">
        <v>500</v>
      </c>
      <c r="AL11" s="193">
        <v>400</v>
      </c>
      <c r="AM11" s="193"/>
      <c r="AN11" s="193">
        <v>450</v>
      </c>
      <c r="AO11" s="193"/>
      <c r="AP11" s="193">
        <v>550</v>
      </c>
      <c r="AQ11" s="193">
        <v>550</v>
      </c>
      <c r="AR11" s="193">
        <v>450</v>
      </c>
      <c r="AS11" s="193">
        <v>500</v>
      </c>
      <c r="AT11" s="193">
        <v>450</v>
      </c>
      <c r="AU11" s="193">
        <v>400</v>
      </c>
      <c r="AV11" s="193">
        <v>400</v>
      </c>
      <c r="AW11" s="193"/>
      <c r="AX11" s="193">
        <v>400</v>
      </c>
      <c r="AY11" s="193">
        <v>550</v>
      </c>
      <c r="AZ11" s="193"/>
      <c r="BA11" s="193">
        <v>500</v>
      </c>
      <c r="BB11" s="193"/>
      <c r="BC11" s="193">
        <v>450</v>
      </c>
      <c r="BD11" s="193">
        <v>400</v>
      </c>
      <c r="BE11" s="193">
        <v>400</v>
      </c>
      <c r="BF11" s="193">
        <v>500</v>
      </c>
      <c r="BG11" s="193">
        <v>500</v>
      </c>
      <c r="BH11" s="193">
        <v>400</v>
      </c>
      <c r="BI11" s="193">
        <v>500</v>
      </c>
      <c r="BJ11" s="149"/>
      <c r="BK11" s="193">
        <v>500</v>
      </c>
      <c r="BL11" s="193">
        <v>500</v>
      </c>
      <c r="BM11" s="193">
        <v>400</v>
      </c>
      <c r="BN11" s="193">
        <v>400</v>
      </c>
      <c r="BO11" s="193"/>
      <c r="BP11" s="193"/>
      <c r="BQ11" s="193">
        <v>400</v>
      </c>
      <c r="BR11" s="193"/>
      <c r="BS11" s="193"/>
      <c r="BT11" s="193">
        <v>500</v>
      </c>
      <c r="BU11" s="193">
        <v>550</v>
      </c>
      <c r="BV11" s="193"/>
      <c r="BW11" s="193">
        <v>450</v>
      </c>
      <c r="BX11" s="193"/>
      <c r="BY11" s="193">
        <v>450</v>
      </c>
      <c r="BZ11" s="193">
        <v>500</v>
      </c>
      <c r="CA11" s="193">
        <v>400</v>
      </c>
      <c r="CB11" s="193">
        <v>500</v>
      </c>
      <c r="CC11" s="193">
        <v>400</v>
      </c>
      <c r="CD11" s="193">
        <v>400</v>
      </c>
      <c r="CE11" s="193"/>
      <c r="CF11" s="193">
        <v>400</v>
      </c>
      <c r="CG11" s="193">
        <v>550</v>
      </c>
      <c r="CH11" s="193">
        <v>450</v>
      </c>
      <c r="CI11" s="193">
        <v>400</v>
      </c>
      <c r="CJ11" s="193">
        <v>550</v>
      </c>
      <c r="CK11" s="193">
        <v>400</v>
      </c>
      <c r="CL11" s="193">
        <v>400</v>
      </c>
      <c r="CM11" s="193">
        <v>500</v>
      </c>
      <c r="CN11" s="193">
        <v>400</v>
      </c>
      <c r="CO11" s="193"/>
      <c r="CP11" s="193">
        <v>400</v>
      </c>
      <c r="CQ11" s="193"/>
      <c r="CR11" s="193"/>
      <c r="CS11" s="193">
        <v>450</v>
      </c>
      <c r="CT11" s="193">
        <v>500</v>
      </c>
      <c r="CU11" s="193">
        <v>400</v>
      </c>
      <c r="CV11" s="193">
        <v>400</v>
      </c>
      <c r="CW11" s="193">
        <v>400</v>
      </c>
      <c r="CX11" s="193">
        <v>450</v>
      </c>
      <c r="CY11" s="193"/>
      <c r="CZ11" s="193">
        <v>400</v>
      </c>
      <c r="DA11" s="193">
        <v>400</v>
      </c>
      <c r="DB11" s="193">
        <v>500</v>
      </c>
      <c r="DC11" s="193">
        <v>400</v>
      </c>
      <c r="DD11" s="193">
        <v>400</v>
      </c>
      <c r="DE11" s="193">
        <v>450</v>
      </c>
      <c r="DF11" s="193">
        <v>450</v>
      </c>
      <c r="DG11" s="193">
        <v>450</v>
      </c>
      <c r="DH11" s="193">
        <v>550</v>
      </c>
      <c r="DI11" s="193">
        <v>400</v>
      </c>
      <c r="DJ11" s="193">
        <v>450</v>
      </c>
      <c r="DK11" s="193">
        <v>400</v>
      </c>
      <c r="DL11" s="193"/>
      <c r="DM11" s="193">
        <v>550</v>
      </c>
      <c r="DN11" s="193"/>
      <c r="DO11" s="193">
        <v>450</v>
      </c>
      <c r="DP11" s="193">
        <v>400</v>
      </c>
      <c r="DQ11" s="193">
        <v>550</v>
      </c>
      <c r="DR11" s="193"/>
      <c r="DS11" s="193">
        <v>550</v>
      </c>
      <c r="DT11" s="193">
        <v>400</v>
      </c>
      <c r="DU11" s="193">
        <v>400</v>
      </c>
      <c r="DV11" s="193">
        <v>400</v>
      </c>
      <c r="DW11" s="193">
        <v>500</v>
      </c>
      <c r="DX11" s="193">
        <v>400</v>
      </c>
      <c r="DY11" s="193">
        <v>400</v>
      </c>
      <c r="DZ11" s="193">
        <v>500</v>
      </c>
      <c r="EA11" s="193">
        <v>500</v>
      </c>
      <c r="EB11" s="193">
        <v>450</v>
      </c>
      <c r="EC11" s="193">
        <v>450</v>
      </c>
      <c r="ED11" s="193">
        <v>450</v>
      </c>
      <c r="EE11" s="193">
        <v>500</v>
      </c>
      <c r="EF11" s="155"/>
    </row>
    <row r="12" spans="1:136" ht="14.65" thickBot="1">
      <c r="A12" s="22" t="s">
        <v>668</v>
      </c>
      <c r="B12" s="1">
        <v>7</v>
      </c>
      <c r="C12" s="1"/>
      <c r="D12" s="1">
        <v>5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N12" s="211">
        <v>1.5</v>
      </c>
      <c r="O12" s="212">
        <v>2625</v>
      </c>
      <c r="P12" s="150"/>
      <c r="Q12" s="193">
        <v>400</v>
      </c>
      <c r="R12" s="193">
        <v>450</v>
      </c>
      <c r="S12" s="193">
        <v>450</v>
      </c>
      <c r="T12" s="193">
        <v>500</v>
      </c>
      <c r="U12" s="193">
        <v>500</v>
      </c>
      <c r="V12" s="193">
        <v>500</v>
      </c>
      <c r="W12" s="193">
        <v>500</v>
      </c>
      <c r="X12" s="193">
        <v>400</v>
      </c>
      <c r="Y12" s="193">
        <v>400</v>
      </c>
      <c r="Z12" s="193">
        <v>450</v>
      </c>
      <c r="AA12" s="193"/>
      <c r="AB12" s="193">
        <v>550</v>
      </c>
      <c r="AC12" s="193">
        <v>400</v>
      </c>
      <c r="AD12" s="193">
        <v>550</v>
      </c>
      <c r="AE12" s="193">
        <v>500</v>
      </c>
      <c r="AF12" s="193">
        <v>400</v>
      </c>
      <c r="AG12" s="193">
        <v>400</v>
      </c>
      <c r="AH12" s="193">
        <v>400</v>
      </c>
      <c r="AI12" s="193">
        <v>400</v>
      </c>
      <c r="AJ12" s="193">
        <v>450</v>
      </c>
      <c r="AK12" s="193">
        <v>500</v>
      </c>
      <c r="AL12" s="193">
        <v>400</v>
      </c>
      <c r="AM12" s="193"/>
      <c r="AN12" s="193">
        <v>450</v>
      </c>
      <c r="AO12" s="193"/>
      <c r="AP12" s="193">
        <v>550</v>
      </c>
      <c r="AQ12" s="193">
        <v>550</v>
      </c>
      <c r="AR12" s="193">
        <v>450</v>
      </c>
      <c r="AS12" s="193">
        <v>500</v>
      </c>
      <c r="AT12" s="193">
        <v>450</v>
      </c>
      <c r="AU12" s="193">
        <v>400</v>
      </c>
      <c r="AV12" s="193">
        <v>400</v>
      </c>
      <c r="AW12" s="193"/>
      <c r="AX12" s="193">
        <v>400</v>
      </c>
      <c r="AY12" s="193">
        <v>550</v>
      </c>
      <c r="AZ12" s="193"/>
      <c r="BA12" s="193">
        <v>500</v>
      </c>
      <c r="BB12" s="193"/>
      <c r="BC12" s="193">
        <v>450</v>
      </c>
      <c r="BD12" s="193">
        <v>400</v>
      </c>
      <c r="BE12" s="193">
        <v>400</v>
      </c>
      <c r="BF12" s="193">
        <v>500</v>
      </c>
      <c r="BG12" s="193">
        <v>500</v>
      </c>
      <c r="BH12" s="193">
        <v>400</v>
      </c>
      <c r="BI12" s="193">
        <v>500</v>
      </c>
      <c r="BJ12" s="149"/>
      <c r="BK12" s="193">
        <v>500</v>
      </c>
      <c r="BL12" s="193">
        <v>500</v>
      </c>
      <c r="BM12" s="193">
        <v>400</v>
      </c>
      <c r="BN12" s="193">
        <v>400</v>
      </c>
      <c r="BO12" s="193"/>
      <c r="BP12" s="193"/>
      <c r="BQ12" s="193">
        <v>400</v>
      </c>
      <c r="BR12" s="193"/>
      <c r="BS12" s="193"/>
      <c r="BT12" s="193">
        <v>500</v>
      </c>
      <c r="BU12" s="193">
        <v>550</v>
      </c>
      <c r="BV12" s="193"/>
      <c r="BW12" s="193">
        <v>450</v>
      </c>
      <c r="BX12" s="193"/>
      <c r="BY12" s="193">
        <v>450</v>
      </c>
      <c r="BZ12" s="193">
        <v>500</v>
      </c>
      <c r="CA12" s="193">
        <v>400</v>
      </c>
      <c r="CB12" s="193">
        <v>500</v>
      </c>
      <c r="CC12" s="193">
        <v>400</v>
      </c>
      <c r="CD12" s="193">
        <v>400</v>
      </c>
      <c r="CE12" s="193"/>
      <c r="CF12" s="193">
        <v>400</v>
      </c>
      <c r="CG12" s="193">
        <v>550</v>
      </c>
      <c r="CH12" s="193">
        <v>450</v>
      </c>
      <c r="CI12" s="193">
        <v>400</v>
      </c>
      <c r="CJ12" s="193">
        <v>550</v>
      </c>
      <c r="CK12" s="193">
        <v>400</v>
      </c>
      <c r="CL12" s="193">
        <v>400</v>
      </c>
      <c r="CM12" s="193">
        <v>500</v>
      </c>
      <c r="CN12" s="193">
        <v>400</v>
      </c>
      <c r="CO12" s="193"/>
      <c r="CP12" s="193">
        <v>400</v>
      </c>
      <c r="CQ12" s="193"/>
      <c r="CR12" s="193"/>
      <c r="CS12" s="193">
        <v>450</v>
      </c>
      <c r="CT12" s="193">
        <v>500</v>
      </c>
      <c r="CU12" s="193">
        <v>400</v>
      </c>
      <c r="CV12" s="193">
        <v>400</v>
      </c>
      <c r="CW12" s="193">
        <v>400</v>
      </c>
      <c r="CX12" s="193">
        <v>450</v>
      </c>
      <c r="CY12" s="193"/>
      <c r="CZ12" s="193">
        <v>400</v>
      </c>
      <c r="DA12" s="193">
        <v>400</v>
      </c>
      <c r="DB12" s="193">
        <v>500</v>
      </c>
      <c r="DC12" s="193">
        <v>400</v>
      </c>
      <c r="DD12" s="193">
        <v>400</v>
      </c>
      <c r="DE12" s="193">
        <v>450</v>
      </c>
      <c r="DF12" s="193">
        <v>450</v>
      </c>
      <c r="DG12" s="193">
        <v>450</v>
      </c>
      <c r="DH12" s="193">
        <v>550</v>
      </c>
      <c r="DI12" s="193">
        <v>400</v>
      </c>
      <c r="DJ12" s="193">
        <v>450</v>
      </c>
      <c r="DK12" s="193">
        <v>400</v>
      </c>
      <c r="DL12" s="193"/>
      <c r="DM12" s="193">
        <v>550</v>
      </c>
      <c r="DN12" s="193"/>
      <c r="DO12" s="193">
        <v>450</v>
      </c>
      <c r="DP12" s="193">
        <v>400</v>
      </c>
      <c r="DQ12" s="193">
        <v>550</v>
      </c>
      <c r="DR12" s="193"/>
      <c r="DS12" s="193">
        <v>550</v>
      </c>
      <c r="DT12" s="193">
        <v>400</v>
      </c>
      <c r="DU12" s="193">
        <v>400</v>
      </c>
      <c r="DV12" s="193">
        <v>400</v>
      </c>
      <c r="DW12" s="193">
        <v>500</v>
      </c>
      <c r="DX12" s="193">
        <v>400</v>
      </c>
      <c r="DY12" s="193">
        <v>400</v>
      </c>
      <c r="DZ12" s="193">
        <v>500</v>
      </c>
      <c r="EA12" s="193">
        <v>500</v>
      </c>
      <c r="EB12" s="193">
        <v>450</v>
      </c>
      <c r="EC12" s="193">
        <v>450</v>
      </c>
      <c r="ED12" s="193">
        <v>450</v>
      </c>
      <c r="EE12" s="193">
        <v>500</v>
      </c>
      <c r="EF12" s="155"/>
    </row>
    <row r="13" spans="1:136" ht="14.65" thickBot="1">
      <c r="A13" s="22" t="s">
        <v>669</v>
      </c>
      <c r="B13" s="1">
        <v>8</v>
      </c>
      <c r="C13" s="1"/>
      <c r="D13" s="1">
        <v>5</v>
      </c>
      <c r="F13" t="s">
        <v>96</v>
      </c>
      <c r="G13" t="s">
        <v>96</v>
      </c>
      <c r="H13" t="s">
        <v>96</v>
      </c>
      <c r="I13" t="s">
        <v>96</v>
      </c>
      <c r="J13" t="s">
        <v>96</v>
      </c>
      <c r="N13" s="211">
        <v>1.6</v>
      </c>
      <c r="O13" s="212">
        <v>2800</v>
      </c>
      <c r="P13" s="150"/>
      <c r="Q13" s="193">
        <v>400</v>
      </c>
      <c r="R13" s="193">
        <v>450</v>
      </c>
      <c r="S13" s="193">
        <v>450</v>
      </c>
      <c r="T13" s="193">
        <v>500</v>
      </c>
      <c r="U13" s="193">
        <v>500</v>
      </c>
      <c r="V13" s="193">
        <v>500</v>
      </c>
      <c r="W13" s="193">
        <v>500</v>
      </c>
      <c r="X13" s="193">
        <v>400</v>
      </c>
      <c r="Y13" s="193">
        <v>400</v>
      </c>
      <c r="Z13" s="193">
        <v>450</v>
      </c>
      <c r="AA13" s="193"/>
      <c r="AB13" s="193">
        <v>550</v>
      </c>
      <c r="AC13" s="193">
        <v>400</v>
      </c>
      <c r="AD13" s="193">
        <v>550</v>
      </c>
      <c r="AE13" s="193">
        <v>500</v>
      </c>
      <c r="AF13" s="193">
        <v>400</v>
      </c>
      <c r="AG13" s="193">
        <v>400</v>
      </c>
      <c r="AH13" s="193">
        <v>400</v>
      </c>
      <c r="AI13" s="193">
        <v>400</v>
      </c>
      <c r="AJ13" s="193">
        <v>450</v>
      </c>
      <c r="AK13" s="193">
        <v>500</v>
      </c>
      <c r="AL13" s="193">
        <v>400</v>
      </c>
      <c r="AM13" s="193"/>
      <c r="AN13" s="193">
        <v>450</v>
      </c>
      <c r="AO13" s="193"/>
      <c r="AP13" s="193">
        <v>550</v>
      </c>
      <c r="AQ13" s="193">
        <v>550</v>
      </c>
      <c r="AR13" s="193">
        <v>450</v>
      </c>
      <c r="AS13" s="193">
        <v>500</v>
      </c>
      <c r="AT13" s="193">
        <v>450</v>
      </c>
      <c r="AU13" s="193">
        <v>400</v>
      </c>
      <c r="AV13" s="193">
        <v>400</v>
      </c>
      <c r="AW13" s="193"/>
      <c r="AX13" s="193">
        <v>400</v>
      </c>
      <c r="AY13" s="193">
        <v>550</v>
      </c>
      <c r="AZ13" s="193"/>
      <c r="BA13" s="193">
        <v>500</v>
      </c>
      <c r="BB13" s="193"/>
      <c r="BC13" s="193">
        <v>450</v>
      </c>
      <c r="BD13" s="193">
        <v>400</v>
      </c>
      <c r="BE13" s="193">
        <v>400</v>
      </c>
      <c r="BF13" s="193">
        <v>500</v>
      </c>
      <c r="BG13" s="193">
        <v>500</v>
      </c>
      <c r="BH13" s="193">
        <v>400</v>
      </c>
      <c r="BI13" s="193">
        <v>500</v>
      </c>
      <c r="BJ13" s="149"/>
      <c r="BK13" s="193">
        <v>500</v>
      </c>
      <c r="BL13" s="193">
        <v>500</v>
      </c>
      <c r="BM13" s="193">
        <v>400</v>
      </c>
      <c r="BN13" s="193">
        <v>400</v>
      </c>
      <c r="BO13" s="193"/>
      <c r="BP13" s="193"/>
      <c r="BQ13" s="193">
        <v>400</v>
      </c>
      <c r="BR13" s="193"/>
      <c r="BS13" s="193"/>
      <c r="BT13" s="193">
        <v>500</v>
      </c>
      <c r="BU13" s="193">
        <v>550</v>
      </c>
      <c r="BV13" s="193"/>
      <c r="BW13" s="193">
        <v>450</v>
      </c>
      <c r="BX13" s="193"/>
      <c r="BY13" s="193">
        <v>450</v>
      </c>
      <c r="BZ13" s="193">
        <v>500</v>
      </c>
      <c r="CA13" s="193">
        <v>400</v>
      </c>
      <c r="CB13" s="193">
        <v>500</v>
      </c>
      <c r="CC13" s="193">
        <v>400</v>
      </c>
      <c r="CD13" s="193">
        <v>400</v>
      </c>
      <c r="CE13" s="193"/>
      <c r="CF13" s="193">
        <v>400</v>
      </c>
      <c r="CG13" s="193">
        <v>550</v>
      </c>
      <c r="CH13" s="193">
        <v>450</v>
      </c>
      <c r="CI13" s="193">
        <v>400</v>
      </c>
      <c r="CJ13" s="193">
        <v>550</v>
      </c>
      <c r="CK13" s="193">
        <v>400</v>
      </c>
      <c r="CL13" s="193">
        <v>400</v>
      </c>
      <c r="CM13" s="193">
        <v>500</v>
      </c>
      <c r="CN13" s="193">
        <v>400</v>
      </c>
      <c r="CO13" s="193"/>
      <c r="CP13" s="193">
        <v>400</v>
      </c>
      <c r="CQ13" s="193"/>
      <c r="CR13" s="193"/>
      <c r="CS13" s="193">
        <v>450</v>
      </c>
      <c r="CT13" s="193">
        <v>500</v>
      </c>
      <c r="CU13" s="193">
        <v>400</v>
      </c>
      <c r="CV13" s="193">
        <v>400</v>
      </c>
      <c r="CW13" s="193">
        <v>400</v>
      </c>
      <c r="CX13" s="193">
        <v>450</v>
      </c>
      <c r="CY13" s="193"/>
      <c r="CZ13" s="193">
        <v>400</v>
      </c>
      <c r="DA13" s="193">
        <v>400</v>
      </c>
      <c r="DB13" s="193">
        <v>500</v>
      </c>
      <c r="DC13" s="193">
        <v>400</v>
      </c>
      <c r="DD13" s="193">
        <v>400</v>
      </c>
      <c r="DE13" s="193">
        <v>450</v>
      </c>
      <c r="DF13" s="193">
        <v>450</v>
      </c>
      <c r="DG13" s="193">
        <v>450</v>
      </c>
      <c r="DH13" s="193">
        <v>550</v>
      </c>
      <c r="DI13" s="193">
        <v>400</v>
      </c>
      <c r="DJ13" s="193">
        <v>450</v>
      </c>
      <c r="DK13" s="193">
        <v>400</v>
      </c>
      <c r="DL13" s="193"/>
      <c r="DM13" s="193">
        <v>550</v>
      </c>
      <c r="DN13" s="193"/>
      <c r="DO13" s="193">
        <v>450</v>
      </c>
      <c r="DP13" s="193">
        <v>400</v>
      </c>
      <c r="DQ13" s="193">
        <v>550</v>
      </c>
      <c r="DR13" s="193"/>
      <c r="DS13" s="193">
        <v>550</v>
      </c>
      <c r="DT13" s="193">
        <v>400</v>
      </c>
      <c r="DU13" s="193">
        <v>400</v>
      </c>
      <c r="DV13" s="193">
        <v>400</v>
      </c>
      <c r="DW13" s="193">
        <v>500</v>
      </c>
      <c r="DX13" s="193">
        <v>400</v>
      </c>
      <c r="DY13" s="193">
        <v>400</v>
      </c>
      <c r="DZ13" s="193">
        <v>500</v>
      </c>
      <c r="EA13" s="193">
        <v>500</v>
      </c>
      <c r="EB13" s="193">
        <v>450</v>
      </c>
      <c r="EC13" s="193">
        <v>450</v>
      </c>
      <c r="ED13" s="193">
        <v>450</v>
      </c>
      <c r="EE13" s="193">
        <v>500</v>
      </c>
      <c r="EF13" s="155"/>
    </row>
    <row r="14" spans="1:136" ht="14.65" thickBot="1">
      <c r="A14" s="22" t="s">
        <v>670</v>
      </c>
      <c r="B14" s="1">
        <v>9</v>
      </c>
      <c r="C14" s="1"/>
      <c r="D14" s="1">
        <v>5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N14" s="211">
        <v>2</v>
      </c>
      <c r="O14" s="212">
        <v>3500</v>
      </c>
      <c r="P14" s="150"/>
      <c r="Q14" s="193">
        <v>400</v>
      </c>
      <c r="R14" s="193">
        <v>450</v>
      </c>
      <c r="S14" s="193">
        <v>450</v>
      </c>
      <c r="T14" s="193">
        <v>500</v>
      </c>
      <c r="U14" s="193">
        <v>500</v>
      </c>
      <c r="V14" s="193">
        <v>500</v>
      </c>
      <c r="W14" s="193">
        <v>500</v>
      </c>
      <c r="X14" s="193">
        <v>400</v>
      </c>
      <c r="Y14" s="193">
        <v>400</v>
      </c>
      <c r="Z14" s="193">
        <v>450</v>
      </c>
      <c r="AA14" s="193"/>
      <c r="AB14" s="193">
        <v>550</v>
      </c>
      <c r="AC14" s="193">
        <v>400</v>
      </c>
      <c r="AD14" s="193">
        <v>550</v>
      </c>
      <c r="AE14" s="193">
        <v>500</v>
      </c>
      <c r="AF14" s="193">
        <v>400</v>
      </c>
      <c r="AG14" s="193">
        <v>400</v>
      </c>
      <c r="AH14" s="193">
        <v>400</v>
      </c>
      <c r="AI14" s="193">
        <v>400</v>
      </c>
      <c r="AJ14" s="193">
        <v>450</v>
      </c>
      <c r="AK14" s="193">
        <v>500</v>
      </c>
      <c r="AL14" s="193">
        <v>400</v>
      </c>
      <c r="AM14" s="193"/>
      <c r="AN14" s="193">
        <v>450</v>
      </c>
      <c r="AO14" s="193"/>
      <c r="AP14" s="193">
        <v>550</v>
      </c>
      <c r="AQ14" s="193">
        <v>550</v>
      </c>
      <c r="AR14" s="193">
        <v>450</v>
      </c>
      <c r="AS14" s="193">
        <v>500</v>
      </c>
      <c r="AT14" s="193">
        <v>450</v>
      </c>
      <c r="AU14" s="193">
        <v>400</v>
      </c>
      <c r="AV14" s="193">
        <v>400</v>
      </c>
      <c r="AW14" s="193"/>
      <c r="AX14" s="193">
        <v>400</v>
      </c>
      <c r="AY14" s="193">
        <v>550</v>
      </c>
      <c r="AZ14" s="193"/>
      <c r="BA14" s="193">
        <v>500</v>
      </c>
      <c r="BB14" s="193"/>
      <c r="BC14" s="193">
        <v>450</v>
      </c>
      <c r="BD14" s="193">
        <v>400</v>
      </c>
      <c r="BE14" s="193">
        <v>400</v>
      </c>
      <c r="BF14" s="193">
        <v>500</v>
      </c>
      <c r="BG14" s="193">
        <v>500</v>
      </c>
      <c r="BH14" s="193">
        <v>400</v>
      </c>
      <c r="BI14" s="193">
        <v>500</v>
      </c>
      <c r="BJ14" s="149"/>
      <c r="BK14" s="193">
        <v>500</v>
      </c>
      <c r="BL14" s="193">
        <v>500</v>
      </c>
      <c r="BM14" s="193">
        <v>400</v>
      </c>
      <c r="BN14" s="193">
        <v>400</v>
      </c>
      <c r="BO14" s="193"/>
      <c r="BP14" s="193"/>
      <c r="BQ14" s="193">
        <v>400</v>
      </c>
      <c r="BR14" s="193"/>
      <c r="BS14" s="193"/>
      <c r="BT14" s="193">
        <v>500</v>
      </c>
      <c r="BU14" s="193">
        <v>550</v>
      </c>
      <c r="BV14" s="193"/>
      <c r="BW14" s="193">
        <v>450</v>
      </c>
      <c r="BX14" s="193"/>
      <c r="BY14" s="193">
        <v>450</v>
      </c>
      <c r="BZ14" s="193">
        <v>500</v>
      </c>
      <c r="CA14" s="193">
        <v>400</v>
      </c>
      <c r="CB14" s="193">
        <v>500</v>
      </c>
      <c r="CC14" s="193">
        <v>400</v>
      </c>
      <c r="CD14" s="193">
        <v>400</v>
      </c>
      <c r="CE14" s="193"/>
      <c r="CF14" s="193">
        <v>400</v>
      </c>
      <c r="CG14" s="193">
        <v>550</v>
      </c>
      <c r="CH14" s="193">
        <v>450</v>
      </c>
      <c r="CI14" s="193">
        <v>400</v>
      </c>
      <c r="CJ14" s="193">
        <v>550</v>
      </c>
      <c r="CK14" s="193">
        <v>400</v>
      </c>
      <c r="CL14" s="193">
        <v>400</v>
      </c>
      <c r="CM14" s="193">
        <v>500</v>
      </c>
      <c r="CN14" s="193">
        <v>400</v>
      </c>
      <c r="CO14" s="193"/>
      <c r="CP14" s="193">
        <v>400</v>
      </c>
      <c r="CQ14" s="193"/>
      <c r="CR14" s="193"/>
      <c r="CS14" s="193">
        <v>450</v>
      </c>
      <c r="CT14" s="193">
        <v>500</v>
      </c>
      <c r="CU14" s="193">
        <v>400</v>
      </c>
      <c r="CV14" s="193">
        <v>400</v>
      </c>
      <c r="CW14" s="193">
        <v>400</v>
      </c>
      <c r="CX14" s="193">
        <v>450</v>
      </c>
      <c r="CY14" s="193"/>
      <c r="CZ14" s="193">
        <v>400</v>
      </c>
      <c r="DA14" s="193">
        <v>400</v>
      </c>
      <c r="DB14" s="193">
        <v>500</v>
      </c>
      <c r="DC14" s="193">
        <v>400</v>
      </c>
      <c r="DD14" s="193">
        <v>400</v>
      </c>
      <c r="DE14" s="193">
        <v>450</v>
      </c>
      <c r="DF14" s="193">
        <v>450</v>
      </c>
      <c r="DG14" s="193">
        <v>450</v>
      </c>
      <c r="DH14" s="193">
        <v>550</v>
      </c>
      <c r="DI14" s="193">
        <v>400</v>
      </c>
      <c r="DJ14" s="193">
        <v>450</v>
      </c>
      <c r="DK14" s="193">
        <v>400</v>
      </c>
      <c r="DL14" s="193"/>
      <c r="DM14" s="193">
        <v>550</v>
      </c>
      <c r="DN14" s="193"/>
      <c r="DO14" s="193">
        <v>450</v>
      </c>
      <c r="DP14" s="193">
        <v>400</v>
      </c>
      <c r="DQ14" s="193">
        <v>550</v>
      </c>
      <c r="DR14" s="193"/>
      <c r="DS14" s="193">
        <v>550</v>
      </c>
      <c r="DT14" s="193">
        <v>400</v>
      </c>
      <c r="DU14" s="193">
        <v>400</v>
      </c>
      <c r="DV14" s="193">
        <v>400</v>
      </c>
      <c r="DW14" s="193">
        <v>500</v>
      </c>
      <c r="DX14" s="193">
        <v>400</v>
      </c>
      <c r="DY14" s="193">
        <v>400</v>
      </c>
      <c r="DZ14" s="193">
        <v>500</v>
      </c>
      <c r="EA14" s="193">
        <v>500</v>
      </c>
      <c r="EB14" s="193">
        <v>450</v>
      </c>
      <c r="EC14" s="193">
        <v>450</v>
      </c>
      <c r="ED14" s="193">
        <v>450</v>
      </c>
      <c r="EE14" s="193">
        <v>500</v>
      </c>
      <c r="EF14" s="155"/>
    </row>
    <row r="15" spans="1:136" ht="14.65" thickBot="1">
      <c r="A15" s="22" t="s">
        <v>671</v>
      </c>
      <c r="B15" s="1">
        <v>10</v>
      </c>
      <c r="C15" s="1"/>
      <c r="D15" s="1">
        <v>5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N15" s="211">
        <v>2.4</v>
      </c>
      <c r="O15" s="212">
        <v>4200</v>
      </c>
      <c r="P15" s="150"/>
      <c r="Q15" s="193">
        <v>500</v>
      </c>
      <c r="R15" s="193">
        <v>560</v>
      </c>
      <c r="S15" s="193">
        <v>560</v>
      </c>
      <c r="T15" s="193">
        <v>610</v>
      </c>
      <c r="U15" s="193">
        <v>610</v>
      </c>
      <c r="V15" s="193">
        <v>610</v>
      </c>
      <c r="W15" s="193">
        <v>610</v>
      </c>
      <c r="X15" s="193">
        <v>500</v>
      </c>
      <c r="Y15" s="193">
        <v>500</v>
      </c>
      <c r="Z15" s="193">
        <v>560</v>
      </c>
      <c r="AA15" s="193"/>
      <c r="AB15" s="193">
        <v>660</v>
      </c>
      <c r="AC15" s="193">
        <v>500</v>
      </c>
      <c r="AD15" s="193">
        <v>660</v>
      </c>
      <c r="AE15" s="193">
        <v>610</v>
      </c>
      <c r="AF15" s="193">
        <v>500</v>
      </c>
      <c r="AG15" s="193">
        <v>500</v>
      </c>
      <c r="AH15" s="193">
        <v>500</v>
      </c>
      <c r="AI15" s="193">
        <v>500</v>
      </c>
      <c r="AJ15" s="193">
        <v>560</v>
      </c>
      <c r="AK15" s="193">
        <v>610</v>
      </c>
      <c r="AL15" s="193">
        <v>500</v>
      </c>
      <c r="AM15" s="193"/>
      <c r="AN15" s="193">
        <v>560</v>
      </c>
      <c r="AO15" s="193"/>
      <c r="AP15" s="193">
        <v>660</v>
      </c>
      <c r="AQ15" s="193">
        <v>660</v>
      </c>
      <c r="AR15" s="193">
        <v>560</v>
      </c>
      <c r="AS15" s="193">
        <v>610</v>
      </c>
      <c r="AT15" s="193">
        <v>560</v>
      </c>
      <c r="AU15" s="193">
        <v>500</v>
      </c>
      <c r="AV15" s="193">
        <v>500</v>
      </c>
      <c r="AW15" s="193"/>
      <c r="AX15" s="193">
        <v>500</v>
      </c>
      <c r="AY15" s="193">
        <v>660</v>
      </c>
      <c r="AZ15" s="193"/>
      <c r="BA15" s="193">
        <v>610</v>
      </c>
      <c r="BB15" s="193"/>
      <c r="BC15" s="193">
        <v>560</v>
      </c>
      <c r="BD15" s="193">
        <v>500</v>
      </c>
      <c r="BE15" s="193">
        <v>500</v>
      </c>
      <c r="BF15" s="193">
        <v>610</v>
      </c>
      <c r="BG15" s="193">
        <v>610</v>
      </c>
      <c r="BH15" s="193">
        <v>500</v>
      </c>
      <c r="BI15" s="193">
        <v>610</v>
      </c>
      <c r="BJ15" s="149"/>
      <c r="BK15" s="193">
        <v>610</v>
      </c>
      <c r="BL15" s="193">
        <v>610</v>
      </c>
      <c r="BM15" s="193">
        <v>500</v>
      </c>
      <c r="BN15" s="193">
        <v>500</v>
      </c>
      <c r="BO15" s="193"/>
      <c r="BP15" s="193"/>
      <c r="BQ15" s="193">
        <v>500</v>
      </c>
      <c r="BR15" s="193"/>
      <c r="BS15" s="193"/>
      <c r="BT15" s="193">
        <v>610</v>
      </c>
      <c r="BU15" s="193">
        <v>660</v>
      </c>
      <c r="BV15" s="193"/>
      <c r="BW15" s="193">
        <v>560</v>
      </c>
      <c r="BX15" s="193"/>
      <c r="BY15" s="193">
        <v>560</v>
      </c>
      <c r="BZ15" s="193">
        <v>610</v>
      </c>
      <c r="CA15" s="193">
        <v>500</v>
      </c>
      <c r="CB15" s="193">
        <v>610</v>
      </c>
      <c r="CC15" s="193">
        <v>500</v>
      </c>
      <c r="CD15" s="193">
        <v>500</v>
      </c>
      <c r="CE15" s="193"/>
      <c r="CF15" s="193">
        <v>500</v>
      </c>
      <c r="CG15" s="193">
        <v>660</v>
      </c>
      <c r="CH15" s="193">
        <v>560</v>
      </c>
      <c r="CI15" s="193">
        <v>500</v>
      </c>
      <c r="CJ15" s="193">
        <v>660</v>
      </c>
      <c r="CK15" s="193">
        <v>500</v>
      </c>
      <c r="CL15" s="193">
        <v>500</v>
      </c>
      <c r="CM15" s="193">
        <v>610</v>
      </c>
      <c r="CN15" s="193">
        <v>500</v>
      </c>
      <c r="CO15" s="193"/>
      <c r="CP15" s="193">
        <v>500</v>
      </c>
      <c r="CQ15" s="193"/>
      <c r="CR15" s="193"/>
      <c r="CS15" s="193">
        <v>560</v>
      </c>
      <c r="CT15" s="193">
        <v>610</v>
      </c>
      <c r="CU15" s="193">
        <v>500</v>
      </c>
      <c r="CV15" s="193">
        <v>500</v>
      </c>
      <c r="CW15" s="193">
        <v>500</v>
      </c>
      <c r="CX15" s="193">
        <v>560</v>
      </c>
      <c r="CY15" s="193"/>
      <c r="CZ15" s="193">
        <v>500</v>
      </c>
      <c r="DA15" s="193">
        <v>500</v>
      </c>
      <c r="DB15" s="193">
        <v>610</v>
      </c>
      <c r="DC15" s="193">
        <v>500</v>
      </c>
      <c r="DD15" s="193">
        <v>500</v>
      </c>
      <c r="DE15" s="193">
        <v>560</v>
      </c>
      <c r="DF15" s="193">
        <v>560</v>
      </c>
      <c r="DG15" s="193">
        <v>560</v>
      </c>
      <c r="DH15" s="193">
        <v>660</v>
      </c>
      <c r="DI15" s="193">
        <v>500</v>
      </c>
      <c r="DJ15" s="193">
        <v>560</v>
      </c>
      <c r="DK15" s="193">
        <v>500</v>
      </c>
      <c r="DL15" s="193"/>
      <c r="DM15" s="193">
        <v>660</v>
      </c>
      <c r="DN15" s="193"/>
      <c r="DO15" s="193">
        <v>560</v>
      </c>
      <c r="DP15" s="193">
        <v>500</v>
      </c>
      <c r="DQ15" s="193">
        <v>660</v>
      </c>
      <c r="DR15" s="193"/>
      <c r="DS15" s="193">
        <v>660</v>
      </c>
      <c r="DT15" s="193">
        <v>500</v>
      </c>
      <c r="DU15" s="193">
        <v>500</v>
      </c>
      <c r="DV15" s="193">
        <v>500</v>
      </c>
      <c r="DW15" s="193">
        <v>610</v>
      </c>
      <c r="DX15" s="193">
        <v>500</v>
      </c>
      <c r="DY15" s="193">
        <v>500</v>
      </c>
      <c r="DZ15" s="193">
        <v>610</v>
      </c>
      <c r="EA15" s="193">
        <v>610</v>
      </c>
      <c r="EB15" s="193">
        <v>560</v>
      </c>
      <c r="EC15" s="193">
        <v>560</v>
      </c>
      <c r="ED15" s="193">
        <v>560</v>
      </c>
      <c r="EE15" s="193">
        <v>610</v>
      </c>
      <c r="EF15" s="155"/>
    </row>
    <row r="16" spans="1:136" ht="14.65" thickBot="1">
      <c r="A16" s="22" t="s">
        <v>672</v>
      </c>
      <c r="B16" s="1">
        <v>11</v>
      </c>
      <c r="C16" s="1"/>
      <c r="D16" s="1">
        <v>5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N16" s="211">
        <v>2.5</v>
      </c>
      <c r="O16" s="212">
        <v>4375</v>
      </c>
      <c r="P16" s="150"/>
      <c r="Q16" s="193">
        <v>500</v>
      </c>
      <c r="R16" s="193">
        <v>560</v>
      </c>
      <c r="S16" s="193">
        <v>560</v>
      </c>
      <c r="T16" s="193">
        <v>610</v>
      </c>
      <c r="U16" s="193">
        <v>610</v>
      </c>
      <c r="V16" s="193">
        <v>610</v>
      </c>
      <c r="W16" s="193">
        <v>610</v>
      </c>
      <c r="X16" s="193">
        <v>500</v>
      </c>
      <c r="Y16" s="193">
        <v>500</v>
      </c>
      <c r="Z16" s="193">
        <v>560</v>
      </c>
      <c r="AA16" s="193"/>
      <c r="AB16" s="193">
        <v>660</v>
      </c>
      <c r="AC16" s="193">
        <v>500</v>
      </c>
      <c r="AD16" s="193">
        <v>660</v>
      </c>
      <c r="AE16" s="193">
        <v>610</v>
      </c>
      <c r="AF16" s="193">
        <v>500</v>
      </c>
      <c r="AG16" s="193">
        <v>500</v>
      </c>
      <c r="AH16" s="193">
        <v>500</v>
      </c>
      <c r="AI16" s="193">
        <v>500</v>
      </c>
      <c r="AJ16" s="193">
        <v>560</v>
      </c>
      <c r="AK16" s="193">
        <v>610</v>
      </c>
      <c r="AL16" s="193">
        <v>500</v>
      </c>
      <c r="AM16" s="193"/>
      <c r="AN16" s="193">
        <v>560</v>
      </c>
      <c r="AO16" s="193"/>
      <c r="AP16" s="193">
        <v>660</v>
      </c>
      <c r="AQ16" s="193">
        <v>660</v>
      </c>
      <c r="AR16" s="193">
        <v>560</v>
      </c>
      <c r="AS16" s="193">
        <v>610</v>
      </c>
      <c r="AT16" s="193">
        <v>560</v>
      </c>
      <c r="AU16" s="193">
        <v>500</v>
      </c>
      <c r="AV16" s="193">
        <v>500</v>
      </c>
      <c r="AW16" s="193"/>
      <c r="AX16" s="193">
        <v>500</v>
      </c>
      <c r="AY16" s="193">
        <v>660</v>
      </c>
      <c r="AZ16" s="193"/>
      <c r="BA16" s="193">
        <v>610</v>
      </c>
      <c r="BB16" s="193"/>
      <c r="BC16" s="193">
        <v>560</v>
      </c>
      <c r="BD16" s="193">
        <v>500</v>
      </c>
      <c r="BE16" s="193">
        <v>500</v>
      </c>
      <c r="BF16" s="193">
        <v>610</v>
      </c>
      <c r="BG16" s="193">
        <v>610</v>
      </c>
      <c r="BH16" s="193">
        <v>500</v>
      </c>
      <c r="BI16" s="193">
        <v>610</v>
      </c>
      <c r="BJ16" s="149"/>
      <c r="BK16" s="193">
        <v>610</v>
      </c>
      <c r="BL16" s="193">
        <v>610</v>
      </c>
      <c r="BM16" s="193">
        <v>500</v>
      </c>
      <c r="BN16" s="193">
        <v>500</v>
      </c>
      <c r="BO16" s="193"/>
      <c r="BP16" s="193"/>
      <c r="BQ16" s="193">
        <v>500</v>
      </c>
      <c r="BR16" s="193"/>
      <c r="BS16" s="193"/>
      <c r="BT16" s="193">
        <v>610</v>
      </c>
      <c r="BU16" s="193">
        <v>660</v>
      </c>
      <c r="BV16" s="193"/>
      <c r="BW16" s="193">
        <v>560</v>
      </c>
      <c r="BX16" s="193"/>
      <c r="BY16" s="193">
        <v>560</v>
      </c>
      <c r="BZ16" s="193">
        <v>610</v>
      </c>
      <c r="CA16" s="193">
        <v>500</v>
      </c>
      <c r="CB16" s="193">
        <v>610</v>
      </c>
      <c r="CC16" s="193">
        <v>500</v>
      </c>
      <c r="CD16" s="193">
        <v>500</v>
      </c>
      <c r="CE16" s="193"/>
      <c r="CF16" s="193">
        <v>500</v>
      </c>
      <c r="CG16" s="193">
        <v>660</v>
      </c>
      <c r="CH16" s="193">
        <v>560</v>
      </c>
      <c r="CI16" s="193">
        <v>500</v>
      </c>
      <c r="CJ16" s="193">
        <v>660</v>
      </c>
      <c r="CK16" s="193">
        <v>500</v>
      </c>
      <c r="CL16" s="193">
        <v>500</v>
      </c>
      <c r="CM16" s="193">
        <v>610</v>
      </c>
      <c r="CN16" s="193">
        <v>500</v>
      </c>
      <c r="CO16" s="193"/>
      <c r="CP16" s="193">
        <v>500</v>
      </c>
      <c r="CQ16" s="193"/>
      <c r="CR16" s="193"/>
      <c r="CS16" s="193">
        <v>560</v>
      </c>
      <c r="CT16" s="193">
        <v>610</v>
      </c>
      <c r="CU16" s="193">
        <v>500</v>
      </c>
      <c r="CV16" s="193">
        <v>500</v>
      </c>
      <c r="CW16" s="193">
        <v>500</v>
      </c>
      <c r="CX16" s="193">
        <v>560</v>
      </c>
      <c r="CY16" s="193"/>
      <c r="CZ16" s="193">
        <v>500</v>
      </c>
      <c r="DA16" s="193">
        <v>500</v>
      </c>
      <c r="DB16" s="193">
        <v>610</v>
      </c>
      <c r="DC16" s="193">
        <v>500</v>
      </c>
      <c r="DD16" s="193">
        <v>500</v>
      </c>
      <c r="DE16" s="193">
        <v>560</v>
      </c>
      <c r="DF16" s="193">
        <v>560</v>
      </c>
      <c r="DG16" s="193">
        <v>560</v>
      </c>
      <c r="DH16" s="193">
        <v>660</v>
      </c>
      <c r="DI16" s="193">
        <v>500</v>
      </c>
      <c r="DJ16" s="193">
        <v>560</v>
      </c>
      <c r="DK16" s="193">
        <v>500</v>
      </c>
      <c r="DL16" s="193"/>
      <c r="DM16" s="193">
        <v>660</v>
      </c>
      <c r="DN16" s="193"/>
      <c r="DO16" s="193">
        <v>560</v>
      </c>
      <c r="DP16" s="193">
        <v>500</v>
      </c>
      <c r="DQ16" s="193">
        <v>660</v>
      </c>
      <c r="DR16" s="193"/>
      <c r="DS16" s="193">
        <v>660</v>
      </c>
      <c r="DT16" s="193">
        <v>500</v>
      </c>
      <c r="DU16" s="193">
        <v>500</v>
      </c>
      <c r="DV16" s="193">
        <v>500</v>
      </c>
      <c r="DW16" s="193">
        <v>610</v>
      </c>
      <c r="DX16" s="193">
        <v>500</v>
      </c>
      <c r="DY16" s="193">
        <v>500</v>
      </c>
      <c r="DZ16" s="193">
        <v>610</v>
      </c>
      <c r="EA16" s="193">
        <v>610</v>
      </c>
      <c r="EB16" s="193">
        <v>560</v>
      </c>
      <c r="EC16" s="193">
        <v>560</v>
      </c>
      <c r="ED16" s="193">
        <v>560</v>
      </c>
      <c r="EE16" s="193">
        <v>610</v>
      </c>
      <c r="EF16" s="155"/>
    </row>
    <row r="17" spans="1:136" ht="14.65" thickBot="1">
      <c r="A17" s="22"/>
      <c r="B17" s="1"/>
      <c r="C17" s="1"/>
      <c r="D17" s="1">
        <v>5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N17" s="211">
        <v>2.8</v>
      </c>
      <c r="O17" s="212">
        <v>4900</v>
      </c>
      <c r="P17" s="150"/>
      <c r="Q17" s="193">
        <v>500</v>
      </c>
      <c r="R17" s="193">
        <v>560</v>
      </c>
      <c r="S17" s="193">
        <v>560</v>
      </c>
      <c r="T17" s="193">
        <v>610</v>
      </c>
      <c r="U17" s="193">
        <v>610</v>
      </c>
      <c r="V17" s="193">
        <v>610</v>
      </c>
      <c r="W17" s="193">
        <v>610</v>
      </c>
      <c r="X17" s="193">
        <v>500</v>
      </c>
      <c r="Y17" s="193">
        <v>500</v>
      </c>
      <c r="Z17" s="193">
        <v>560</v>
      </c>
      <c r="AA17" s="193"/>
      <c r="AB17" s="193">
        <v>660</v>
      </c>
      <c r="AC17" s="193">
        <v>500</v>
      </c>
      <c r="AD17" s="193">
        <v>660</v>
      </c>
      <c r="AE17" s="193">
        <v>610</v>
      </c>
      <c r="AF17" s="193">
        <v>500</v>
      </c>
      <c r="AG17" s="193">
        <v>500</v>
      </c>
      <c r="AH17" s="193">
        <v>500</v>
      </c>
      <c r="AI17" s="193">
        <v>500</v>
      </c>
      <c r="AJ17" s="193">
        <v>560</v>
      </c>
      <c r="AK17" s="193">
        <v>610</v>
      </c>
      <c r="AL17" s="193">
        <v>500</v>
      </c>
      <c r="AM17" s="193"/>
      <c r="AN17" s="193">
        <v>560</v>
      </c>
      <c r="AO17" s="193"/>
      <c r="AP17" s="193">
        <v>660</v>
      </c>
      <c r="AQ17" s="193">
        <v>660</v>
      </c>
      <c r="AR17" s="193">
        <v>560</v>
      </c>
      <c r="AS17" s="193">
        <v>610</v>
      </c>
      <c r="AT17" s="193">
        <v>560</v>
      </c>
      <c r="AU17" s="193">
        <v>500</v>
      </c>
      <c r="AV17" s="193">
        <v>500</v>
      </c>
      <c r="AW17" s="193"/>
      <c r="AX17" s="193">
        <v>500</v>
      </c>
      <c r="AY17" s="193">
        <v>660</v>
      </c>
      <c r="AZ17" s="193"/>
      <c r="BA17" s="193">
        <v>610</v>
      </c>
      <c r="BB17" s="193"/>
      <c r="BC17" s="193">
        <v>560</v>
      </c>
      <c r="BD17" s="193">
        <v>500</v>
      </c>
      <c r="BE17" s="193">
        <v>500</v>
      </c>
      <c r="BF17" s="193">
        <v>610</v>
      </c>
      <c r="BG17" s="193">
        <v>610</v>
      </c>
      <c r="BH17" s="193">
        <v>500</v>
      </c>
      <c r="BI17" s="193">
        <v>610</v>
      </c>
      <c r="BJ17" s="149"/>
      <c r="BK17" s="193">
        <v>610</v>
      </c>
      <c r="BL17" s="193">
        <v>610</v>
      </c>
      <c r="BM17" s="193">
        <v>500</v>
      </c>
      <c r="BN17" s="193">
        <v>500</v>
      </c>
      <c r="BO17" s="193"/>
      <c r="BP17" s="193"/>
      <c r="BQ17" s="193">
        <v>500</v>
      </c>
      <c r="BR17" s="193"/>
      <c r="BS17" s="193"/>
      <c r="BT17" s="193">
        <v>610</v>
      </c>
      <c r="BU17" s="193">
        <v>660</v>
      </c>
      <c r="BV17" s="193"/>
      <c r="BW17" s="193">
        <v>560</v>
      </c>
      <c r="BX17" s="193"/>
      <c r="BY17" s="193">
        <v>560</v>
      </c>
      <c r="BZ17" s="193">
        <v>610</v>
      </c>
      <c r="CA17" s="193">
        <v>500</v>
      </c>
      <c r="CB17" s="193">
        <v>610</v>
      </c>
      <c r="CC17" s="193">
        <v>500</v>
      </c>
      <c r="CD17" s="193">
        <v>500</v>
      </c>
      <c r="CE17" s="193"/>
      <c r="CF17" s="193">
        <v>500</v>
      </c>
      <c r="CG17" s="193">
        <v>660</v>
      </c>
      <c r="CH17" s="193">
        <v>560</v>
      </c>
      <c r="CI17" s="193">
        <v>500</v>
      </c>
      <c r="CJ17" s="193">
        <v>660</v>
      </c>
      <c r="CK17" s="193">
        <v>500</v>
      </c>
      <c r="CL17" s="193">
        <v>500</v>
      </c>
      <c r="CM17" s="193">
        <v>610</v>
      </c>
      <c r="CN17" s="193">
        <v>500</v>
      </c>
      <c r="CO17" s="193"/>
      <c r="CP17" s="193">
        <v>500</v>
      </c>
      <c r="CQ17" s="193"/>
      <c r="CR17" s="193"/>
      <c r="CS17" s="193">
        <v>560</v>
      </c>
      <c r="CT17" s="193">
        <v>610</v>
      </c>
      <c r="CU17" s="193">
        <v>500</v>
      </c>
      <c r="CV17" s="193">
        <v>500</v>
      </c>
      <c r="CW17" s="193">
        <v>500</v>
      </c>
      <c r="CX17" s="193">
        <v>560</v>
      </c>
      <c r="CY17" s="193"/>
      <c r="CZ17" s="193">
        <v>500</v>
      </c>
      <c r="DA17" s="193">
        <v>500</v>
      </c>
      <c r="DB17" s="193">
        <v>610</v>
      </c>
      <c r="DC17" s="193">
        <v>500</v>
      </c>
      <c r="DD17" s="193">
        <v>500</v>
      </c>
      <c r="DE17" s="193">
        <v>560</v>
      </c>
      <c r="DF17" s="193">
        <v>560</v>
      </c>
      <c r="DG17" s="193">
        <v>560</v>
      </c>
      <c r="DH17" s="193">
        <v>660</v>
      </c>
      <c r="DI17" s="193">
        <v>500</v>
      </c>
      <c r="DJ17" s="193">
        <v>560</v>
      </c>
      <c r="DK17" s="193">
        <v>500</v>
      </c>
      <c r="DL17" s="193"/>
      <c r="DM17" s="193">
        <v>660</v>
      </c>
      <c r="DN17" s="193"/>
      <c r="DO17" s="193">
        <v>560</v>
      </c>
      <c r="DP17" s="193">
        <v>500</v>
      </c>
      <c r="DQ17" s="193">
        <v>660</v>
      </c>
      <c r="DR17" s="193"/>
      <c r="DS17" s="193">
        <v>660</v>
      </c>
      <c r="DT17" s="193">
        <v>500</v>
      </c>
      <c r="DU17" s="193">
        <v>500</v>
      </c>
      <c r="DV17" s="193">
        <v>500</v>
      </c>
      <c r="DW17" s="193">
        <v>610</v>
      </c>
      <c r="DX17" s="193">
        <v>500</v>
      </c>
      <c r="DY17" s="193">
        <v>500</v>
      </c>
      <c r="DZ17" s="193">
        <v>610</v>
      </c>
      <c r="EA17" s="193">
        <v>610</v>
      </c>
      <c r="EB17" s="193">
        <v>560</v>
      </c>
      <c r="EC17" s="193">
        <v>560</v>
      </c>
      <c r="ED17" s="193">
        <v>560</v>
      </c>
      <c r="EE17" s="193">
        <v>610</v>
      </c>
      <c r="EF17" s="155"/>
    </row>
    <row r="18" spans="1:136" ht="14.65" thickBot="1">
      <c r="A18" s="22" t="s">
        <v>674</v>
      </c>
      <c r="B18" s="1">
        <v>13</v>
      </c>
      <c r="C18" s="1"/>
      <c r="D18" s="1">
        <v>5</v>
      </c>
      <c r="F18" t="s">
        <v>96</v>
      </c>
      <c r="G18" t="s">
        <v>96</v>
      </c>
      <c r="H18" t="s">
        <v>96</v>
      </c>
      <c r="I18" t="s">
        <v>96</v>
      </c>
      <c r="J18" t="s">
        <v>96</v>
      </c>
      <c r="N18" s="211">
        <v>3</v>
      </c>
      <c r="O18" s="212">
        <v>5250</v>
      </c>
      <c r="P18" s="150"/>
      <c r="Q18" s="193">
        <v>500</v>
      </c>
      <c r="R18" s="193">
        <v>560</v>
      </c>
      <c r="S18" s="193">
        <v>560</v>
      </c>
      <c r="T18" s="193">
        <v>610</v>
      </c>
      <c r="U18" s="193">
        <v>610</v>
      </c>
      <c r="V18" s="193">
        <v>610</v>
      </c>
      <c r="W18" s="193">
        <v>610</v>
      </c>
      <c r="X18" s="193">
        <v>500</v>
      </c>
      <c r="Y18" s="193">
        <v>500</v>
      </c>
      <c r="Z18" s="193">
        <v>560</v>
      </c>
      <c r="AA18" s="193"/>
      <c r="AB18" s="193">
        <v>660</v>
      </c>
      <c r="AC18" s="193">
        <v>500</v>
      </c>
      <c r="AD18" s="193">
        <v>660</v>
      </c>
      <c r="AE18" s="193">
        <v>610</v>
      </c>
      <c r="AF18" s="193">
        <v>500</v>
      </c>
      <c r="AG18" s="193">
        <v>500</v>
      </c>
      <c r="AH18" s="193">
        <v>500</v>
      </c>
      <c r="AI18" s="193">
        <v>500</v>
      </c>
      <c r="AJ18" s="193">
        <v>560</v>
      </c>
      <c r="AK18" s="193">
        <v>610</v>
      </c>
      <c r="AL18" s="193">
        <v>500</v>
      </c>
      <c r="AM18" s="193"/>
      <c r="AN18" s="193">
        <v>560</v>
      </c>
      <c r="AO18" s="193"/>
      <c r="AP18" s="193">
        <v>660</v>
      </c>
      <c r="AQ18" s="193">
        <v>660</v>
      </c>
      <c r="AR18" s="193">
        <v>560</v>
      </c>
      <c r="AS18" s="193">
        <v>610</v>
      </c>
      <c r="AT18" s="193">
        <v>560</v>
      </c>
      <c r="AU18" s="193">
        <v>500</v>
      </c>
      <c r="AV18" s="193">
        <v>500</v>
      </c>
      <c r="AW18" s="193"/>
      <c r="AX18" s="193">
        <v>500</v>
      </c>
      <c r="AY18" s="193">
        <v>660</v>
      </c>
      <c r="AZ18" s="193"/>
      <c r="BA18" s="193">
        <v>610</v>
      </c>
      <c r="BB18" s="193"/>
      <c r="BC18" s="193">
        <v>560</v>
      </c>
      <c r="BD18" s="193">
        <v>500</v>
      </c>
      <c r="BE18" s="193">
        <v>500</v>
      </c>
      <c r="BF18" s="193">
        <v>610</v>
      </c>
      <c r="BG18" s="193">
        <v>610</v>
      </c>
      <c r="BH18" s="193">
        <v>500</v>
      </c>
      <c r="BI18" s="193">
        <v>610</v>
      </c>
      <c r="BJ18" s="149"/>
      <c r="BK18" s="193">
        <v>610</v>
      </c>
      <c r="BL18" s="193">
        <v>610</v>
      </c>
      <c r="BM18" s="193">
        <v>500</v>
      </c>
      <c r="BN18" s="193">
        <v>500</v>
      </c>
      <c r="BO18" s="193"/>
      <c r="BP18" s="193"/>
      <c r="BQ18" s="193">
        <v>500</v>
      </c>
      <c r="BR18" s="193"/>
      <c r="BS18" s="193"/>
      <c r="BT18" s="193">
        <v>610</v>
      </c>
      <c r="BU18" s="193">
        <v>660</v>
      </c>
      <c r="BV18" s="193"/>
      <c r="BW18" s="193">
        <v>560</v>
      </c>
      <c r="BX18" s="193"/>
      <c r="BY18" s="193">
        <v>560</v>
      </c>
      <c r="BZ18" s="193">
        <v>610</v>
      </c>
      <c r="CA18" s="193">
        <v>500</v>
      </c>
      <c r="CB18" s="193">
        <v>610</v>
      </c>
      <c r="CC18" s="193">
        <v>500</v>
      </c>
      <c r="CD18" s="193">
        <v>500</v>
      </c>
      <c r="CE18" s="193"/>
      <c r="CF18" s="193">
        <v>500</v>
      </c>
      <c r="CG18" s="193">
        <v>660</v>
      </c>
      <c r="CH18" s="193">
        <v>560</v>
      </c>
      <c r="CI18" s="193">
        <v>500</v>
      </c>
      <c r="CJ18" s="193">
        <v>660</v>
      </c>
      <c r="CK18" s="193">
        <v>500</v>
      </c>
      <c r="CL18" s="193">
        <v>500</v>
      </c>
      <c r="CM18" s="193">
        <v>610</v>
      </c>
      <c r="CN18" s="193">
        <v>500</v>
      </c>
      <c r="CO18" s="193"/>
      <c r="CP18" s="193">
        <v>500</v>
      </c>
      <c r="CQ18" s="193"/>
      <c r="CR18" s="193"/>
      <c r="CS18" s="193">
        <v>560</v>
      </c>
      <c r="CT18" s="193">
        <v>610</v>
      </c>
      <c r="CU18" s="193">
        <v>500</v>
      </c>
      <c r="CV18" s="193">
        <v>500</v>
      </c>
      <c r="CW18" s="193">
        <v>500</v>
      </c>
      <c r="CX18" s="193">
        <v>560</v>
      </c>
      <c r="CY18" s="193"/>
      <c r="CZ18" s="193">
        <v>500</v>
      </c>
      <c r="DA18" s="193">
        <v>500</v>
      </c>
      <c r="DB18" s="193">
        <v>610</v>
      </c>
      <c r="DC18" s="193">
        <v>500</v>
      </c>
      <c r="DD18" s="193">
        <v>500</v>
      </c>
      <c r="DE18" s="193">
        <v>560</v>
      </c>
      <c r="DF18" s="193">
        <v>560</v>
      </c>
      <c r="DG18" s="193">
        <v>560</v>
      </c>
      <c r="DH18" s="193">
        <v>660</v>
      </c>
      <c r="DI18" s="193">
        <v>500</v>
      </c>
      <c r="DJ18" s="193">
        <v>560</v>
      </c>
      <c r="DK18" s="193">
        <v>500</v>
      </c>
      <c r="DL18" s="193"/>
      <c r="DM18" s="193">
        <v>660</v>
      </c>
      <c r="DN18" s="193"/>
      <c r="DO18" s="193">
        <v>560</v>
      </c>
      <c r="DP18" s="193">
        <v>500</v>
      </c>
      <c r="DQ18" s="193">
        <v>660</v>
      </c>
      <c r="DR18" s="193"/>
      <c r="DS18" s="193">
        <v>660</v>
      </c>
      <c r="DT18" s="193">
        <v>500</v>
      </c>
      <c r="DU18" s="193">
        <v>500</v>
      </c>
      <c r="DV18" s="193">
        <v>500</v>
      </c>
      <c r="DW18" s="193">
        <v>610</v>
      </c>
      <c r="DX18" s="193">
        <v>500</v>
      </c>
      <c r="DY18" s="193">
        <v>500</v>
      </c>
      <c r="DZ18" s="193">
        <v>610</v>
      </c>
      <c r="EA18" s="193">
        <v>610</v>
      </c>
      <c r="EB18" s="193">
        <v>560</v>
      </c>
      <c r="EC18" s="193">
        <v>560</v>
      </c>
      <c r="ED18" s="193">
        <v>560</v>
      </c>
      <c r="EE18" s="193">
        <v>610</v>
      </c>
      <c r="EF18" s="155"/>
    </row>
    <row r="19" spans="1:136" ht="14.65" thickBot="1">
      <c r="A19" s="22" t="s">
        <v>675</v>
      </c>
      <c r="B19" s="1">
        <v>14</v>
      </c>
      <c r="C19" s="1"/>
      <c r="D19" s="1">
        <v>5</v>
      </c>
      <c r="F19" t="s">
        <v>96</v>
      </c>
      <c r="G19" t="s">
        <v>96</v>
      </c>
      <c r="H19" t="s">
        <v>96</v>
      </c>
      <c r="I19" t="s">
        <v>96</v>
      </c>
      <c r="J19" t="s">
        <v>96</v>
      </c>
      <c r="N19" s="211">
        <v>3.2</v>
      </c>
      <c r="O19" s="212">
        <v>5600</v>
      </c>
      <c r="P19" s="150"/>
      <c r="Q19" s="193">
        <v>540</v>
      </c>
      <c r="R19" s="193">
        <v>600</v>
      </c>
      <c r="S19" s="193">
        <v>600</v>
      </c>
      <c r="T19" s="193">
        <v>650</v>
      </c>
      <c r="U19" s="193">
        <v>650</v>
      </c>
      <c r="V19" s="193">
        <v>650</v>
      </c>
      <c r="W19" s="193">
        <v>650</v>
      </c>
      <c r="X19" s="193">
        <v>540</v>
      </c>
      <c r="Y19" s="193">
        <v>540</v>
      </c>
      <c r="Z19" s="193">
        <v>600</v>
      </c>
      <c r="AA19" s="193"/>
      <c r="AB19" s="193">
        <v>700</v>
      </c>
      <c r="AC19" s="193">
        <v>540</v>
      </c>
      <c r="AD19" s="193">
        <v>700</v>
      </c>
      <c r="AE19" s="193">
        <v>650</v>
      </c>
      <c r="AF19" s="193">
        <v>540</v>
      </c>
      <c r="AG19" s="193">
        <v>540</v>
      </c>
      <c r="AH19" s="193">
        <v>540</v>
      </c>
      <c r="AI19" s="193">
        <v>540</v>
      </c>
      <c r="AJ19" s="193">
        <v>600</v>
      </c>
      <c r="AK19" s="193">
        <v>650</v>
      </c>
      <c r="AL19" s="193">
        <v>540</v>
      </c>
      <c r="AM19" s="193"/>
      <c r="AN19" s="193">
        <v>600</v>
      </c>
      <c r="AO19" s="193"/>
      <c r="AP19" s="193">
        <v>700</v>
      </c>
      <c r="AQ19" s="193">
        <v>700</v>
      </c>
      <c r="AR19" s="193">
        <v>600</v>
      </c>
      <c r="AS19" s="193">
        <v>650</v>
      </c>
      <c r="AT19" s="193">
        <v>600</v>
      </c>
      <c r="AU19" s="193">
        <v>540</v>
      </c>
      <c r="AV19" s="193">
        <v>540</v>
      </c>
      <c r="AW19" s="193"/>
      <c r="AX19" s="193">
        <v>540</v>
      </c>
      <c r="AY19" s="193">
        <v>700</v>
      </c>
      <c r="AZ19" s="193"/>
      <c r="BA19" s="193">
        <v>650</v>
      </c>
      <c r="BB19" s="193"/>
      <c r="BC19" s="193">
        <v>600</v>
      </c>
      <c r="BD19" s="193">
        <v>540</v>
      </c>
      <c r="BE19" s="193">
        <v>540</v>
      </c>
      <c r="BF19" s="193">
        <v>650</v>
      </c>
      <c r="BG19" s="193">
        <v>650</v>
      </c>
      <c r="BH19" s="193">
        <v>540</v>
      </c>
      <c r="BI19" s="193">
        <v>650</v>
      </c>
      <c r="BJ19" s="149"/>
      <c r="BK19" s="193">
        <v>650</v>
      </c>
      <c r="BL19" s="193">
        <v>650</v>
      </c>
      <c r="BM19" s="193">
        <v>540</v>
      </c>
      <c r="BN19" s="193">
        <v>540</v>
      </c>
      <c r="BO19" s="193"/>
      <c r="BP19" s="193"/>
      <c r="BQ19" s="193">
        <v>540</v>
      </c>
      <c r="BR19" s="193"/>
      <c r="BS19" s="193"/>
      <c r="BT19" s="193">
        <v>650</v>
      </c>
      <c r="BU19" s="193">
        <v>700</v>
      </c>
      <c r="BV19" s="193"/>
      <c r="BW19" s="193">
        <v>600</v>
      </c>
      <c r="BX19" s="193"/>
      <c r="BY19" s="193">
        <v>600</v>
      </c>
      <c r="BZ19" s="193">
        <v>650</v>
      </c>
      <c r="CA19" s="193">
        <v>540</v>
      </c>
      <c r="CB19" s="193">
        <v>650</v>
      </c>
      <c r="CC19" s="193">
        <v>540</v>
      </c>
      <c r="CD19" s="193">
        <v>540</v>
      </c>
      <c r="CE19" s="193"/>
      <c r="CF19" s="193">
        <v>540</v>
      </c>
      <c r="CG19" s="193">
        <v>700</v>
      </c>
      <c r="CH19" s="193">
        <v>600</v>
      </c>
      <c r="CI19" s="193">
        <v>540</v>
      </c>
      <c r="CJ19" s="193">
        <v>700</v>
      </c>
      <c r="CK19" s="193">
        <v>540</v>
      </c>
      <c r="CL19" s="193">
        <v>540</v>
      </c>
      <c r="CM19" s="193">
        <v>650</v>
      </c>
      <c r="CN19" s="193">
        <v>540</v>
      </c>
      <c r="CO19" s="193"/>
      <c r="CP19" s="193">
        <v>540</v>
      </c>
      <c r="CQ19" s="193"/>
      <c r="CR19" s="193"/>
      <c r="CS19" s="193">
        <v>600</v>
      </c>
      <c r="CT19" s="193">
        <v>650</v>
      </c>
      <c r="CU19" s="193">
        <v>540</v>
      </c>
      <c r="CV19" s="193">
        <v>540</v>
      </c>
      <c r="CW19" s="193">
        <v>540</v>
      </c>
      <c r="CX19" s="193">
        <v>600</v>
      </c>
      <c r="CY19" s="193"/>
      <c r="CZ19" s="193">
        <v>540</v>
      </c>
      <c r="DA19" s="193">
        <v>540</v>
      </c>
      <c r="DB19" s="193">
        <v>650</v>
      </c>
      <c r="DC19" s="193">
        <v>540</v>
      </c>
      <c r="DD19" s="193">
        <v>540</v>
      </c>
      <c r="DE19" s="193">
        <v>600</v>
      </c>
      <c r="DF19" s="193">
        <v>600</v>
      </c>
      <c r="DG19" s="193">
        <v>600</v>
      </c>
      <c r="DH19" s="193">
        <v>700</v>
      </c>
      <c r="DI19" s="193">
        <v>540</v>
      </c>
      <c r="DJ19" s="193">
        <v>600</v>
      </c>
      <c r="DK19" s="193">
        <v>540</v>
      </c>
      <c r="DL19" s="193"/>
      <c r="DM19" s="193">
        <v>700</v>
      </c>
      <c r="DN19" s="193"/>
      <c r="DO19" s="193">
        <v>600</v>
      </c>
      <c r="DP19" s="193">
        <v>540</v>
      </c>
      <c r="DQ19" s="193">
        <v>700</v>
      </c>
      <c r="DR19" s="193"/>
      <c r="DS19" s="193">
        <v>700</v>
      </c>
      <c r="DT19" s="193">
        <v>540</v>
      </c>
      <c r="DU19" s="193">
        <v>540</v>
      </c>
      <c r="DV19" s="193">
        <v>540</v>
      </c>
      <c r="DW19" s="193">
        <v>650</v>
      </c>
      <c r="DX19" s="193">
        <v>540</v>
      </c>
      <c r="DY19" s="193">
        <v>540</v>
      </c>
      <c r="DZ19" s="193">
        <v>650</v>
      </c>
      <c r="EA19" s="193">
        <v>650</v>
      </c>
      <c r="EB19" s="193">
        <v>600</v>
      </c>
      <c r="EC19" s="193">
        <v>600</v>
      </c>
      <c r="ED19" s="193">
        <v>600</v>
      </c>
      <c r="EE19" s="193">
        <v>650</v>
      </c>
      <c r="EF19" s="155"/>
    </row>
    <row r="20" spans="1:136" ht="14.65" thickBot="1">
      <c r="A20" s="22" t="s">
        <v>676</v>
      </c>
      <c r="B20" s="1">
        <v>15</v>
      </c>
      <c r="C20" s="1"/>
      <c r="D20" s="1">
        <v>5</v>
      </c>
      <c r="F20" t="s">
        <v>96</v>
      </c>
      <c r="G20" t="s">
        <v>96</v>
      </c>
      <c r="H20" t="s">
        <v>96</v>
      </c>
      <c r="I20" t="s">
        <v>96</v>
      </c>
      <c r="J20" t="s">
        <v>96</v>
      </c>
      <c r="N20" s="211">
        <v>3.5</v>
      </c>
      <c r="O20" s="212">
        <v>6125</v>
      </c>
      <c r="P20" s="150"/>
      <c r="Q20" s="193">
        <v>540</v>
      </c>
      <c r="R20" s="193">
        <v>600</v>
      </c>
      <c r="S20" s="193">
        <v>600</v>
      </c>
      <c r="T20" s="193">
        <v>650</v>
      </c>
      <c r="U20" s="193">
        <v>650</v>
      </c>
      <c r="V20" s="193">
        <v>650</v>
      </c>
      <c r="W20" s="193">
        <v>650</v>
      </c>
      <c r="X20" s="193">
        <v>540</v>
      </c>
      <c r="Y20" s="193">
        <v>540</v>
      </c>
      <c r="Z20" s="193">
        <v>600</v>
      </c>
      <c r="AA20" s="193"/>
      <c r="AB20" s="193">
        <v>700</v>
      </c>
      <c r="AC20" s="193">
        <v>540</v>
      </c>
      <c r="AD20" s="193">
        <v>700</v>
      </c>
      <c r="AE20" s="193">
        <v>650</v>
      </c>
      <c r="AF20" s="193">
        <v>540</v>
      </c>
      <c r="AG20" s="193">
        <v>540</v>
      </c>
      <c r="AH20" s="193">
        <v>540</v>
      </c>
      <c r="AI20" s="193">
        <v>540</v>
      </c>
      <c r="AJ20" s="193">
        <v>600</v>
      </c>
      <c r="AK20" s="193">
        <v>650</v>
      </c>
      <c r="AL20" s="193">
        <v>540</v>
      </c>
      <c r="AM20" s="193"/>
      <c r="AN20" s="193">
        <v>600</v>
      </c>
      <c r="AO20" s="193"/>
      <c r="AP20" s="193">
        <v>700</v>
      </c>
      <c r="AQ20" s="193">
        <v>700</v>
      </c>
      <c r="AR20" s="193">
        <v>600</v>
      </c>
      <c r="AS20" s="193">
        <v>650</v>
      </c>
      <c r="AT20" s="193">
        <v>600</v>
      </c>
      <c r="AU20" s="193">
        <v>540</v>
      </c>
      <c r="AV20" s="193">
        <v>540</v>
      </c>
      <c r="AW20" s="193"/>
      <c r="AX20" s="193">
        <v>540</v>
      </c>
      <c r="AY20" s="193">
        <v>700</v>
      </c>
      <c r="AZ20" s="193"/>
      <c r="BA20" s="193">
        <v>650</v>
      </c>
      <c r="BB20" s="193"/>
      <c r="BC20" s="193">
        <v>600</v>
      </c>
      <c r="BD20" s="193">
        <v>540</v>
      </c>
      <c r="BE20" s="193">
        <v>540</v>
      </c>
      <c r="BF20" s="193">
        <v>650</v>
      </c>
      <c r="BG20" s="193">
        <v>650</v>
      </c>
      <c r="BH20" s="193">
        <v>540</v>
      </c>
      <c r="BI20" s="193">
        <v>650</v>
      </c>
      <c r="BJ20" s="149"/>
      <c r="BK20" s="193">
        <v>650</v>
      </c>
      <c r="BL20" s="193">
        <v>650</v>
      </c>
      <c r="BM20" s="193">
        <v>540</v>
      </c>
      <c r="BN20" s="193">
        <v>540</v>
      </c>
      <c r="BO20" s="193"/>
      <c r="BP20" s="193"/>
      <c r="BQ20" s="193">
        <v>540</v>
      </c>
      <c r="BR20" s="193"/>
      <c r="BS20" s="193"/>
      <c r="BT20" s="193">
        <v>650</v>
      </c>
      <c r="BU20" s="193">
        <v>700</v>
      </c>
      <c r="BV20" s="193"/>
      <c r="BW20" s="193">
        <v>600</v>
      </c>
      <c r="BX20" s="193"/>
      <c r="BY20" s="193">
        <v>600</v>
      </c>
      <c r="BZ20" s="193">
        <v>650</v>
      </c>
      <c r="CA20" s="193">
        <v>540</v>
      </c>
      <c r="CB20" s="193">
        <v>650</v>
      </c>
      <c r="CC20" s="193">
        <v>540</v>
      </c>
      <c r="CD20" s="193">
        <v>540</v>
      </c>
      <c r="CE20" s="193"/>
      <c r="CF20" s="193">
        <v>540</v>
      </c>
      <c r="CG20" s="193">
        <v>700</v>
      </c>
      <c r="CH20" s="193">
        <v>600</v>
      </c>
      <c r="CI20" s="193">
        <v>540</v>
      </c>
      <c r="CJ20" s="193">
        <v>700</v>
      </c>
      <c r="CK20" s="193">
        <v>540</v>
      </c>
      <c r="CL20" s="193">
        <v>540</v>
      </c>
      <c r="CM20" s="193">
        <v>650</v>
      </c>
      <c r="CN20" s="193">
        <v>540</v>
      </c>
      <c r="CO20" s="193"/>
      <c r="CP20" s="193">
        <v>540</v>
      </c>
      <c r="CQ20" s="193"/>
      <c r="CR20" s="193"/>
      <c r="CS20" s="193">
        <v>600</v>
      </c>
      <c r="CT20" s="193">
        <v>650</v>
      </c>
      <c r="CU20" s="193">
        <v>540</v>
      </c>
      <c r="CV20" s="193">
        <v>540</v>
      </c>
      <c r="CW20" s="193">
        <v>540</v>
      </c>
      <c r="CX20" s="193">
        <v>600</v>
      </c>
      <c r="CY20" s="193"/>
      <c r="CZ20" s="193">
        <v>540</v>
      </c>
      <c r="DA20" s="193">
        <v>540</v>
      </c>
      <c r="DB20" s="193">
        <v>650</v>
      </c>
      <c r="DC20" s="193">
        <v>540</v>
      </c>
      <c r="DD20" s="193">
        <v>540</v>
      </c>
      <c r="DE20" s="193">
        <v>600</v>
      </c>
      <c r="DF20" s="193">
        <v>600</v>
      </c>
      <c r="DG20" s="193">
        <v>600</v>
      </c>
      <c r="DH20" s="193">
        <v>700</v>
      </c>
      <c r="DI20" s="193">
        <v>540</v>
      </c>
      <c r="DJ20" s="193">
        <v>600</v>
      </c>
      <c r="DK20" s="193">
        <v>540</v>
      </c>
      <c r="DL20" s="193"/>
      <c r="DM20" s="193">
        <v>700</v>
      </c>
      <c r="DN20" s="193"/>
      <c r="DO20" s="193">
        <v>600</v>
      </c>
      <c r="DP20" s="193">
        <v>540</v>
      </c>
      <c r="DQ20" s="193">
        <v>700</v>
      </c>
      <c r="DR20" s="193"/>
      <c r="DS20" s="193">
        <v>700</v>
      </c>
      <c r="DT20" s="193">
        <v>540</v>
      </c>
      <c r="DU20" s="193">
        <v>540</v>
      </c>
      <c r="DV20" s="193">
        <v>540</v>
      </c>
      <c r="DW20" s="193">
        <v>650</v>
      </c>
      <c r="DX20" s="193">
        <v>540</v>
      </c>
      <c r="DY20" s="193">
        <v>540</v>
      </c>
      <c r="DZ20" s="193">
        <v>650</v>
      </c>
      <c r="EA20" s="193">
        <v>650</v>
      </c>
      <c r="EB20" s="193">
        <v>600</v>
      </c>
      <c r="EC20" s="193">
        <v>600</v>
      </c>
      <c r="ED20" s="193">
        <v>600</v>
      </c>
      <c r="EE20" s="193">
        <v>650</v>
      </c>
      <c r="EF20" s="155"/>
    </row>
    <row r="21" spans="1:136" ht="14.65" thickBot="1">
      <c r="A21" s="22" t="s">
        <v>677</v>
      </c>
      <c r="B21" s="1">
        <v>16</v>
      </c>
      <c r="C21" s="1"/>
      <c r="D21" s="1">
        <v>5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N21" s="211">
        <v>3.6</v>
      </c>
      <c r="O21" s="212">
        <v>6300</v>
      </c>
      <c r="P21" s="150"/>
      <c r="Q21" s="193">
        <v>540</v>
      </c>
      <c r="R21" s="193">
        <v>600</v>
      </c>
      <c r="S21" s="193">
        <v>600</v>
      </c>
      <c r="T21" s="193">
        <v>650</v>
      </c>
      <c r="U21" s="193">
        <v>650</v>
      </c>
      <c r="V21" s="193">
        <v>650</v>
      </c>
      <c r="W21" s="193">
        <v>650</v>
      </c>
      <c r="X21" s="193">
        <v>540</v>
      </c>
      <c r="Y21" s="193">
        <v>540</v>
      </c>
      <c r="Z21" s="193">
        <v>600</v>
      </c>
      <c r="AA21" s="193"/>
      <c r="AB21" s="193">
        <v>700</v>
      </c>
      <c r="AC21" s="193">
        <v>540</v>
      </c>
      <c r="AD21" s="193">
        <v>700</v>
      </c>
      <c r="AE21" s="193">
        <v>650</v>
      </c>
      <c r="AF21" s="193">
        <v>540</v>
      </c>
      <c r="AG21" s="193">
        <v>540</v>
      </c>
      <c r="AH21" s="193">
        <v>540</v>
      </c>
      <c r="AI21" s="193">
        <v>540</v>
      </c>
      <c r="AJ21" s="193">
        <v>600</v>
      </c>
      <c r="AK21" s="193">
        <v>650</v>
      </c>
      <c r="AL21" s="193">
        <v>540</v>
      </c>
      <c r="AM21" s="193"/>
      <c r="AN21" s="193">
        <v>600</v>
      </c>
      <c r="AO21" s="193"/>
      <c r="AP21" s="193">
        <v>700</v>
      </c>
      <c r="AQ21" s="193">
        <v>700</v>
      </c>
      <c r="AR21" s="193">
        <v>600</v>
      </c>
      <c r="AS21" s="193">
        <v>650</v>
      </c>
      <c r="AT21" s="193">
        <v>600</v>
      </c>
      <c r="AU21" s="193">
        <v>540</v>
      </c>
      <c r="AV21" s="193">
        <v>540</v>
      </c>
      <c r="AW21" s="193"/>
      <c r="AX21" s="193">
        <v>540</v>
      </c>
      <c r="AY21" s="193">
        <v>700</v>
      </c>
      <c r="AZ21" s="193"/>
      <c r="BA21" s="193">
        <v>650</v>
      </c>
      <c r="BB21" s="193"/>
      <c r="BC21" s="193">
        <v>600</v>
      </c>
      <c r="BD21" s="193">
        <v>540</v>
      </c>
      <c r="BE21" s="193">
        <v>540</v>
      </c>
      <c r="BF21" s="193">
        <v>650</v>
      </c>
      <c r="BG21" s="193">
        <v>650</v>
      </c>
      <c r="BH21" s="193">
        <v>540</v>
      </c>
      <c r="BI21" s="193">
        <v>650</v>
      </c>
      <c r="BJ21" s="149"/>
      <c r="BK21" s="193">
        <v>650</v>
      </c>
      <c r="BL21" s="193">
        <v>650</v>
      </c>
      <c r="BM21" s="193">
        <v>540</v>
      </c>
      <c r="BN21" s="193">
        <v>540</v>
      </c>
      <c r="BO21" s="193"/>
      <c r="BP21" s="193"/>
      <c r="BQ21" s="193">
        <v>540</v>
      </c>
      <c r="BR21" s="193"/>
      <c r="BS21" s="193"/>
      <c r="BT21" s="193">
        <v>650</v>
      </c>
      <c r="BU21" s="193">
        <v>700</v>
      </c>
      <c r="BV21" s="193"/>
      <c r="BW21" s="193">
        <v>600</v>
      </c>
      <c r="BX21" s="193"/>
      <c r="BY21" s="193">
        <v>600</v>
      </c>
      <c r="BZ21" s="193">
        <v>650</v>
      </c>
      <c r="CA21" s="193">
        <v>540</v>
      </c>
      <c r="CB21" s="193">
        <v>650</v>
      </c>
      <c r="CC21" s="193">
        <v>540</v>
      </c>
      <c r="CD21" s="193">
        <v>540</v>
      </c>
      <c r="CE21" s="193"/>
      <c r="CF21" s="193">
        <v>540</v>
      </c>
      <c r="CG21" s="193">
        <v>700</v>
      </c>
      <c r="CH21" s="193">
        <v>600</v>
      </c>
      <c r="CI21" s="193">
        <v>540</v>
      </c>
      <c r="CJ21" s="193">
        <v>700</v>
      </c>
      <c r="CK21" s="193">
        <v>540</v>
      </c>
      <c r="CL21" s="193">
        <v>540</v>
      </c>
      <c r="CM21" s="193">
        <v>650</v>
      </c>
      <c r="CN21" s="193">
        <v>540</v>
      </c>
      <c r="CO21" s="193"/>
      <c r="CP21" s="193">
        <v>540</v>
      </c>
      <c r="CQ21" s="193"/>
      <c r="CR21" s="193"/>
      <c r="CS21" s="193">
        <v>600</v>
      </c>
      <c r="CT21" s="193">
        <v>650</v>
      </c>
      <c r="CU21" s="193">
        <v>540</v>
      </c>
      <c r="CV21" s="193">
        <v>540</v>
      </c>
      <c r="CW21" s="193">
        <v>540</v>
      </c>
      <c r="CX21" s="193">
        <v>600</v>
      </c>
      <c r="CY21" s="193"/>
      <c r="CZ21" s="193">
        <v>540</v>
      </c>
      <c r="DA21" s="193">
        <v>540</v>
      </c>
      <c r="DB21" s="193">
        <v>650</v>
      </c>
      <c r="DC21" s="193">
        <v>540</v>
      </c>
      <c r="DD21" s="193">
        <v>540</v>
      </c>
      <c r="DE21" s="193">
        <v>600</v>
      </c>
      <c r="DF21" s="193">
        <v>600</v>
      </c>
      <c r="DG21" s="193">
        <v>600</v>
      </c>
      <c r="DH21" s="193">
        <v>700</v>
      </c>
      <c r="DI21" s="193">
        <v>540</v>
      </c>
      <c r="DJ21" s="193">
        <v>600</v>
      </c>
      <c r="DK21" s="193">
        <v>540</v>
      </c>
      <c r="DL21" s="193"/>
      <c r="DM21" s="193">
        <v>700</v>
      </c>
      <c r="DN21" s="193"/>
      <c r="DO21" s="193">
        <v>600</v>
      </c>
      <c r="DP21" s="193">
        <v>540</v>
      </c>
      <c r="DQ21" s="193">
        <v>700</v>
      </c>
      <c r="DR21" s="193"/>
      <c r="DS21" s="193">
        <v>700</v>
      </c>
      <c r="DT21" s="193">
        <v>540</v>
      </c>
      <c r="DU21" s="193">
        <v>540</v>
      </c>
      <c r="DV21" s="193">
        <v>540</v>
      </c>
      <c r="DW21" s="193">
        <v>650</v>
      </c>
      <c r="DX21" s="193">
        <v>540</v>
      </c>
      <c r="DY21" s="193">
        <v>540</v>
      </c>
      <c r="DZ21" s="193">
        <v>650</v>
      </c>
      <c r="EA21" s="193">
        <v>650</v>
      </c>
      <c r="EB21" s="193">
        <v>600</v>
      </c>
      <c r="EC21" s="193">
        <v>600</v>
      </c>
      <c r="ED21" s="193">
        <v>600</v>
      </c>
      <c r="EE21" s="193">
        <v>650</v>
      </c>
      <c r="EF21" s="155"/>
    </row>
    <row r="22" spans="1:136" ht="14.65" thickBot="1">
      <c r="A22" s="22" t="s">
        <v>678</v>
      </c>
      <c r="B22" s="1">
        <v>17</v>
      </c>
      <c r="C22" s="1"/>
      <c r="D22" s="1">
        <v>5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N22" s="211">
        <v>4</v>
      </c>
      <c r="O22" s="212">
        <v>7000</v>
      </c>
      <c r="P22" s="150"/>
      <c r="Q22" s="193">
        <v>540</v>
      </c>
      <c r="R22" s="193">
        <v>600</v>
      </c>
      <c r="S22" s="193">
        <v>600</v>
      </c>
      <c r="T22" s="193">
        <v>650</v>
      </c>
      <c r="U22" s="193">
        <v>650</v>
      </c>
      <c r="V22" s="193">
        <v>650</v>
      </c>
      <c r="W22" s="193">
        <v>650</v>
      </c>
      <c r="X22" s="193">
        <v>540</v>
      </c>
      <c r="Y22" s="193">
        <v>540</v>
      </c>
      <c r="Z22" s="193">
        <v>600</v>
      </c>
      <c r="AA22" s="193"/>
      <c r="AB22" s="193">
        <v>700</v>
      </c>
      <c r="AC22" s="193">
        <v>540</v>
      </c>
      <c r="AD22" s="193">
        <v>700</v>
      </c>
      <c r="AE22" s="193">
        <v>650</v>
      </c>
      <c r="AF22" s="193">
        <v>540</v>
      </c>
      <c r="AG22" s="193">
        <v>540</v>
      </c>
      <c r="AH22" s="193">
        <v>540</v>
      </c>
      <c r="AI22" s="193">
        <v>540</v>
      </c>
      <c r="AJ22" s="193">
        <v>600</v>
      </c>
      <c r="AK22" s="193">
        <v>650</v>
      </c>
      <c r="AL22" s="193">
        <v>540</v>
      </c>
      <c r="AM22" s="193"/>
      <c r="AN22" s="193">
        <v>600</v>
      </c>
      <c r="AO22" s="193"/>
      <c r="AP22" s="193">
        <v>700</v>
      </c>
      <c r="AQ22" s="193">
        <v>700</v>
      </c>
      <c r="AR22" s="193">
        <v>600</v>
      </c>
      <c r="AS22" s="193">
        <v>650</v>
      </c>
      <c r="AT22" s="193">
        <v>600</v>
      </c>
      <c r="AU22" s="193">
        <v>540</v>
      </c>
      <c r="AV22" s="193">
        <v>540</v>
      </c>
      <c r="AW22" s="193"/>
      <c r="AX22" s="193">
        <v>540</v>
      </c>
      <c r="AY22" s="193">
        <v>700</v>
      </c>
      <c r="AZ22" s="193"/>
      <c r="BA22" s="193">
        <v>650</v>
      </c>
      <c r="BB22" s="193"/>
      <c r="BC22" s="193">
        <v>600</v>
      </c>
      <c r="BD22" s="193">
        <v>540</v>
      </c>
      <c r="BE22" s="193">
        <v>540</v>
      </c>
      <c r="BF22" s="193">
        <v>650</v>
      </c>
      <c r="BG22" s="193">
        <v>650</v>
      </c>
      <c r="BH22" s="193">
        <v>540</v>
      </c>
      <c r="BI22" s="193">
        <v>650</v>
      </c>
      <c r="BJ22" s="149"/>
      <c r="BK22" s="193">
        <v>650</v>
      </c>
      <c r="BL22" s="193">
        <v>650</v>
      </c>
      <c r="BM22" s="193">
        <v>540</v>
      </c>
      <c r="BN22" s="193">
        <v>540</v>
      </c>
      <c r="BO22" s="193"/>
      <c r="BP22" s="193"/>
      <c r="BQ22" s="193">
        <v>540</v>
      </c>
      <c r="BR22" s="193"/>
      <c r="BS22" s="193"/>
      <c r="BT22" s="193">
        <v>650</v>
      </c>
      <c r="BU22" s="193">
        <v>700</v>
      </c>
      <c r="BV22" s="193"/>
      <c r="BW22" s="193">
        <v>600</v>
      </c>
      <c r="BX22" s="193"/>
      <c r="BY22" s="193">
        <v>600</v>
      </c>
      <c r="BZ22" s="193">
        <v>650</v>
      </c>
      <c r="CA22" s="193">
        <v>540</v>
      </c>
      <c r="CB22" s="193">
        <v>650</v>
      </c>
      <c r="CC22" s="193">
        <v>540</v>
      </c>
      <c r="CD22" s="193">
        <v>540</v>
      </c>
      <c r="CE22" s="193"/>
      <c r="CF22" s="193">
        <v>540</v>
      </c>
      <c r="CG22" s="193">
        <v>700</v>
      </c>
      <c r="CH22" s="193">
        <v>600</v>
      </c>
      <c r="CI22" s="193">
        <v>540</v>
      </c>
      <c r="CJ22" s="193">
        <v>700</v>
      </c>
      <c r="CK22" s="193">
        <v>540</v>
      </c>
      <c r="CL22" s="193">
        <v>540</v>
      </c>
      <c r="CM22" s="193">
        <v>650</v>
      </c>
      <c r="CN22" s="193">
        <v>540</v>
      </c>
      <c r="CO22" s="193"/>
      <c r="CP22" s="193">
        <v>540</v>
      </c>
      <c r="CQ22" s="193"/>
      <c r="CR22" s="193"/>
      <c r="CS22" s="193">
        <v>600</v>
      </c>
      <c r="CT22" s="193">
        <v>650</v>
      </c>
      <c r="CU22" s="193">
        <v>540</v>
      </c>
      <c r="CV22" s="193">
        <v>540</v>
      </c>
      <c r="CW22" s="193">
        <v>540</v>
      </c>
      <c r="CX22" s="193">
        <v>600</v>
      </c>
      <c r="CY22" s="193"/>
      <c r="CZ22" s="193">
        <v>540</v>
      </c>
      <c r="DA22" s="193">
        <v>540</v>
      </c>
      <c r="DB22" s="193">
        <v>650</v>
      </c>
      <c r="DC22" s="193">
        <v>540</v>
      </c>
      <c r="DD22" s="193">
        <v>540</v>
      </c>
      <c r="DE22" s="193">
        <v>600</v>
      </c>
      <c r="DF22" s="193">
        <v>600</v>
      </c>
      <c r="DG22" s="193">
        <v>600</v>
      </c>
      <c r="DH22" s="193">
        <v>700</v>
      </c>
      <c r="DI22" s="193">
        <v>540</v>
      </c>
      <c r="DJ22" s="193">
        <v>600</v>
      </c>
      <c r="DK22" s="193">
        <v>540</v>
      </c>
      <c r="DL22" s="193"/>
      <c r="DM22" s="193">
        <v>700</v>
      </c>
      <c r="DN22" s="193"/>
      <c r="DO22" s="193">
        <v>600</v>
      </c>
      <c r="DP22" s="193">
        <v>540</v>
      </c>
      <c r="DQ22" s="193">
        <v>700</v>
      </c>
      <c r="DR22" s="193"/>
      <c r="DS22" s="193">
        <v>700</v>
      </c>
      <c r="DT22" s="193">
        <v>540</v>
      </c>
      <c r="DU22" s="193">
        <v>540</v>
      </c>
      <c r="DV22" s="193">
        <v>540</v>
      </c>
      <c r="DW22" s="193">
        <v>650</v>
      </c>
      <c r="DX22" s="193">
        <v>540</v>
      </c>
      <c r="DY22" s="193">
        <v>540</v>
      </c>
      <c r="DZ22" s="193">
        <v>650</v>
      </c>
      <c r="EA22" s="193">
        <v>650</v>
      </c>
      <c r="EB22" s="193">
        <v>600</v>
      </c>
      <c r="EC22" s="193">
        <v>600</v>
      </c>
      <c r="ED22" s="193">
        <v>600</v>
      </c>
      <c r="EE22" s="193">
        <v>650</v>
      </c>
      <c r="EF22" s="155"/>
    </row>
    <row r="23" spans="1:136" ht="14.65" thickBot="1">
      <c r="A23" s="22" t="s">
        <v>679</v>
      </c>
      <c r="B23" s="1">
        <v>18</v>
      </c>
      <c r="C23" s="1"/>
      <c r="D23" s="1">
        <v>5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N23" s="211">
        <v>4.4000000000000004</v>
      </c>
      <c r="O23" s="212">
        <v>7700</v>
      </c>
      <c r="P23" s="150"/>
      <c r="Q23" s="193">
        <v>590</v>
      </c>
      <c r="R23" s="193">
        <v>650</v>
      </c>
      <c r="S23" s="193">
        <v>650</v>
      </c>
      <c r="T23" s="193">
        <v>700</v>
      </c>
      <c r="U23" s="193">
        <v>700</v>
      </c>
      <c r="V23" s="193">
        <v>700</v>
      </c>
      <c r="W23" s="193">
        <v>700</v>
      </c>
      <c r="X23" s="193">
        <v>590</v>
      </c>
      <c r="Y23" s="193">
        <v>590</v>
      </c>
      <c r="Z23" s="193">
        <v>650</v>
      </c>
      <c r="AA23" s="193"/>
      <c r="AB23" s="193">
        <v>750</v>
      </c>
      <c r="AC23" s="193">
        <v>590</v>
      </c>
      <c r="AD23" s="193">
        <v>750</v>
      </c>
      <c r="AE23" s="193">
        <v>700</v>
      </c>
      <c r="AF23" s="193">
        <v>590</v>
      </c>
      <c r="AG23" s="193">
        <v>590</v>
      </c>
      <c r="AH23" s="193">
        <v>590</v>
      </c>
      <c r="AI23" s="193">
        <v>590</v>
      </c>
      <c r="AJ23" s="193">
        <v>650</v>
      </c>
      <c r="AK23" s="193">
        <v>700</v>
      </c>
      <c r="AL23" s="193">
        <v>590</v>
      </c>
      <c r="AM23" s="193"/>
      <c r="AN23" s="193">
        <v>650</v>
      </c>
      <c r="AO23" s="193"/>
      <c r="AP23" s="193">
        <v>750</v>
      </c>
      <c r="AQ23" s="193">
        <v>750</v>
      </c>
      <c r="AR23" s="193">
        <v>650</v>
      </c>
      <c r="AS23" s="193">
        <v>700</v>
      </c>
      <c r="AT23" s="193">
        <v>650</v>
      </c>
      <c r="AU23" s="193">
        <v>590</v>
      </c>
      <c r="AV23" s="193">
        <v>590</v>
      </c>
      <c r="AW23" s="193"/>
      <c r="AX23" s="193">
        <v>590</v>
      </c>
      <c r="AY23" s="193">
        <v>750</v>
      </c>
      <c r="AZ23" s="193"/>
      <c r="BA23" s="193">
        <v>700</v>
      </c>
      <c r="BB23" s="193"/>
      <c r="BC23" s="193">
        <v>650</v>
      </c>
      <c r="BD23" s="193">
        <v>590</v>
      </c>
      <c r="BE23" s="193">
        <v>590</v>
      </c>
      <c r="BF23" s="193">
        <v>700</v>
      </c>
      <c r="BG23" s="193">
        <v>700</v>
      </c>
      <c r="BH23" s="193">
        <v>590</v>
      </c>
      <c r="BI23" s="193">
        <v>700</v>
      </c>
      <c r="BJ23" s="149"/>
      <c r="BK23" s="193">
        <v>700</v>
      </c>
      <c r="BL23" s="193">
        <v>700</v>
      </c>
      <c r="BM23" s="193">
        <v>590</v>
      </c>
      <c r="BN23" s="193">
        <v>590</v>
      </c>
      <c r="BO23" s="193"/>
      <c r="BP23" s="193"/>
      <c r="BQ23" s="193">
        <v>590</v>
      </c>
      <c r="BR23" s="193"/>
      <c r="BS23" s="193"/>
      <c r="BT23" s="193">
        <v>700</v>
      </c>
      <c r="BU23" s="193">
        <v>750</v>
      </c>
      <c r="BV23" s="193"/>
      <c r="BW23" s="193">
        <v>650</v>
      </c>
      <c r="BX23" s="193"/>
      <c r="BY23" s="193">
        <v>650</v>
      </c>
      <c r="BZ23" s="193">
        <v>700</v>
      </c>
      <c r="CA23" s="193">
        <v>590</v>
      </c>
      <c r="CB23" s="193">
        <v>700</v>
      </c>
      <c r="CC23" s="193">
        <v>590</v>
      </c>
      <c r="CD23" s="193">
        <v>590</v>
      </c>
      <c r="CE23" s="193"/>
      <c r="CF23" s="193">
        <v>590</v>
      </c>
      <c r="CG23" s="193">
        <v>750</v>
      </c>
      <c r="CH23" s="193">
        <v>650</v>
      </c>
      <c r="CI23" s="193">
        <v>590</v>
      </c>
      <c r="CJ23" s="193">
        <v>750</v>
      </c>
      <c r="CK23" s="193">
        <v>590</v>
      </c>
      <c r="CL23" s="193">
        <v>590</v>
      </c>
      <c r="CM23" s="193">
        <v>700</v>
      </c>
      <c r="CN23" s="193">
        <v>590</v>
      </c>
      <c r="CO23" s="193"/>
      <c r="CP23" s="193">
        <v>590</v>
      </c>
      <c r="CQ23" s="193"/>
      <c r="CR23" s="193"/>
      <c r="CS23" s="193">
        <v>650</v>
      </c>
      <c r="CT23" s="193">
        <v>700</v>
      </c>
      <c r="CU23" s="193">
        <v>590</v>
      </c>
      <c r="CV23" s="193">
        <v>590</v>
      </c>
      <c r="CW23" s="193">
        <v>590</v>
      </c>
      <c r="CX23" s="193">
        <v>650</v>
      </c>
      <c r="CY23" s="193"/>
      <c r="CZ23" s="193">
        <v>590</v>
      </c>
      <c r="DA23" s="193">
        <v>590</v>
      </c>
      <c r="DB23" s="193">
        <v>700</v>
      </c>
      <c r="DC23" s="193">
        <v>590</v>
      </c>
      <c r="DD23" s="193">
        <v>590</v>
      </c>
      <c r="DE23" s="193">
        <v>650</v>
      </c>
      <c r="DF23" s="193">
        <v>650</v>
      </c>
      <c r="DG23" s="193">
        <v>650</v>
      </c>
      <c r="DH23" s="193">
        <v>750</v>
      </c>
      <c r="DI23" s="193">
        <v>590</v>
      </c>
      <c r="DJ23" s="193">
        <v>650</v>
      </c>
      <c r="DK23" s="193">
        <v>590</v>
      </c>
      <c r="DL23" s="193"/>
      <c r="DM23" s="193">
        <v>750</v>
      </c>
      <c r="DN23" s="193"/>
      <c r="DO23" s="193">
        <v>650</v>
      </c>
      <c r="DP23" s="193">
        <v>590</v>
      </c>
      <c r="DQ23" s="193">
        <v>750</v>
      </c>
      <c r="DR23" s="193"/>
      <c r="DS23" s="193">
        <v>750</v>
      </c>
      <c r="DT23" s="193">
        <v>590</v>
      </c>
      <c r="DU23" s="193">
        <v>590</v>
      </c>
      <c r="DV23" s="193">
        <v>590</v>
      </c>
      <c r="DW23" s="193">
        <v>700</v>
      </c>
      <c r="DX23" s="193">
        <v>590</v>
      </c>
      <c r="DY23" s="193">
        <v>590</v>
      </c>
      <c r="DZ23" s="193">
        <v>700</v>
      </c>
      <c r="EA23" s="193">
        <v>700</v>
      </c>
      <c r="EB23" s="193">
        <v>650</v>
      </c>
      <c r="EC23" s="193">
        <v>650</v>
      </c>
      <c r="ED23" s="193">
        <v>650</v>
      </c>
      <c r="EE23" s="193">
        <v>700</v>
      </c>
      <c r="EF23" s="155"/>
    </row>
    <row r="24" spans="1:136" ht="14.65" thickBot="1">
      <c r="A24" s="22" t="s">
        <v>680</v>
      </c>
      <c r="B24" s="1">
        <v>19</v>
      </c>
      <c r="C24" s="1"/>
      <c r="D24" s="1">
        <v>5</v>
      </c>
      <c r="F24" t="s">
        <v>96</v>
      </c>
      <c r="G24" t="s">
        <v>96</v>
      </c>
      <c r="H24" t="s">
        <v>96</v>
      </c>
      <c r="I24" t="s">
        <v>96</v>
      </c>
      <c r="J24" t="s">
        <v>96</v>
      </c>
      <c r="N24" s="211">
        <v>4.5</v>
      </c>
      <c r="O24" s="212">
        <v>7875</v>
      </c>
      <c r="P24" s="150"/>
      <c r="Q24" s="193">
        <v>590</v>
      </c>
      <c r="R24" s="193">
        <v>650</v>
      </c>
      <c r="S24" s="193">
        <v>650</v>
      </c>
      <c r="T24" s="193">
        <v>700</v>
      </c>
      <c r="U24" s="193">
        <v>700</v>
      </c>
      <c r="V24" s="193">
        <v>700</v>
      </c>
      <c r="W24" s="193">
        <v>700</v>
      </c>
      <c r="X24" s="193">
        <v>590</v>
      </c>
      <c r="Y24" s="193">
        <v>590</v>
      </c>
      <c r="Z24" s="193">
        <v>650</v>
      </c>
      <c r="AA24" s="193"/>
      <c r="AB24" s="193">
        <v>750</v>
      </c>
      <c r="AC24" s="193">
        <v>590</v>
      </c>
      <c r="AD24" s="193">
        <v>750</v>
      </c>
      <c r="AE24" s="193">
        <v>700</v>
      </c>
      <c r="AF24" s="193">
        <v>590</v>
      </c>
      <c r="AG24" s="193">
        <v>590</v>
      </c>
      <c r="AH24" s="193">
        <v>590</v>
      </c>
      <c r="AI24" s="193">
        <v>590</v>
      </c>
      <c r="AJ24" s="193">
        <v>650</v>
      </c>
      <c r="AK24" s="193">
        <v>700</v>
      </c>
      <c r="AL24" s="193">
        <v>590</v>
      </c>
      <c r="AM24" s="193"/>
      <c r="AN24" s="193">
        <v>650</v>
      </c>
      <c r="AO24" s="193"/>
      <c r="AP24" s="193">
        <v>750</v>
      </c>
      <c r="AQ24" s="193">
        <v>750</v>
      </c>
      <c r="AR24" s="193">
        <v>650</v>
      </c>
      <c r="AS24" s="193">
        <v>700</v>
      </c>
      <c r="AT24" s="193">
        <v>650</v>
      </c>
      <c r="AU24" s="193">
        <v>590</v>
      </c>
      <c r="AV24" s="193">
        <v>590</v>
      </c>
      <c r="AW24" s="193"/>
      <c r="AX24" s="193">
        <v>590</v>
      </c>
      <c r="AY24" s="193">
        <v>750</v>
      </c>
      <c r="AZ24" s="193"/>
      <c r="BA24" s="193">
        <v>700</v>
      </c>
      <c r="BB24" s="193"/>
      <c r="BC24" s="193">
        <v>650</v>
      </c>
      <c r="BD24" s="193">
        <v>590</v>
      </c>
      <c r="BE24" s="193">
        <v>590</v>
      </c>
      <c r="BF24" s="193">
        <v>700</v>
      </c>
      <c r="BG24" s="193">
        <v>700</v>
      </c>
      <c r="BH24" s="193">
        <v>590</v>
      </c>
      <c r="BI24" s="193">
        <v>700</v>
      </c>
      <c r="BJ24" s="149"/>
      <c r="BK24" s="193">
        <v>700</v>
      </c>
      <c r="BL24" s="193">
        <v>700</v>
      </c>
      <c r="BM24" s="193">
        <v>590</v>
      </c>
      <c r="BN24" s="193">
        <v>590</v>
      </c>
      <c r="BO24" s="193"/>
      <c r="BP24" s="193"/>
      <c r="BQ24" s="193">
        <v>590</v>
      </c>
      <c r="BR24" s="193"/>
      <c r="BS24" s="193"/>
      <c r="BT24" s="193">
        <v>700</v>
      </c>
      <c r="BU24" s="193">
        <v>750</v>
      </c>
      <c r="BV24" s="193"/>
      <c r="BW24" s="193">
        <v>650</v>
      </c>
      <c r="BX24" s="193"/>
      <c r="BY24" s="193">
        <v>650</v>
      </c>
      <c r="BZ24" s="193">
        <v>700</v>
      </c>
      <c r="CA24" s="193">
        <v>590</v>
      </c>
      <c r="CB24" s="193">
        <v>700</v>
      </c>
      <c r="CC24" s="193">
        <v>590</v>
      </c>
      <c r="CD24" s="193">
        <v>590</v>
      </c>
      <c r="CE24" s="193"/>
      <c r="CF24" s="193">
        <v>590</v>
      </c>
      <c r="CG24" s="193">
        <v>750</v>
      </c>
      <c r="CH24" s="193">
        <v>650</v>
      </c>
      <c r="CI24" s="193">
        <v>590</v>
      </c>
      <c r="CJ24" s="193">
        <v>750</v>
      </c>
      <c r="CK24" s="193">
        <v>590</v>
      </c>
      <c r="CL24" s="193">
        <v>590</v>
      </c>
      <c r="CM24" s="193">
        <v>700</v>
      </c>
      <c r="CN24" s="193">
        <v>590</v>
      </c>
      <c r="CO24" s="193"/>
      <c r="CP24" s="193">
        <v>590</v>
      </c>
      <c r="CQ24" s="193"/>
      <c r="CR24" s="193"/>
      <c r="CS24" s="193">
        <v>650</v>
      </c>
      <c r="CT24" s="193">
        <v>700</v>
      </c>
      <c r="CU24" s="193">
        <v>590</v>
      </c>
      <c r="CV24" s="193">
        <v>590</v>
      </c>
      <c r="CW24" s="193">
        <v>590</v>
      </c>
      <c r="CX24" s="193">
        <v>650</v>
      </c>
      <c r="CY24" s="193"/>
      <c r="CZ24" s="193">
        <v>590</v>
      </c>
      <c r="DA24" s="193">
        <v>590</v>
      </c>
      <c r="DB24" s="193">
        <v>700</v>
      </c>
      <c r="DC24" s="193">
        <v>590</v>
      </c>
      <c r="DD24" s="193">
        <v>590</v>
      </c>
      <c r="DE24" s="193">
        <v>650</v>
      </c>
      <c r="DF24" s="193">
        <v>650</v>
      </c>
      <c r="DG24" s="193">
        <v>650</v>
      </c>
      <c r="DH24" s="193">
        <v>750</v>
      </c>
      <c r="DI24" s="193">
        <v>590</v>
      </c>
      <c r="DJ24" s="193">
        <v>650</v>
      </c>
      <c r="DK24" s="193">
        <v>590</v>
      </c>
      <c r="DL24" s="193"/>
      <c r="DM24" s="193">
        <v>750</v>
      </c>
      <c r="DN24" s="193"/>
      <c r="DO24" s="193">
        <v>650</v>
      </c>
      <c r="DP24" s="193">
        <v>590</v>
      </c>
      <c r="DQ24" s="193">
        <v>750</v>
      </c>
      <c r="DR24" s="193"/>
      <c r="DS24" s="193">
        <v>750</v>
      </c>
      <c r="DT24" s="193">
        <v>590</v>
      </c>
      <c r="DU24" s="193">
        <v>590</v>
      </c>
      <c r="DV24" s="193">
        <v>590</v>
      </c>
      <c r="DW24" s="193">
        <v>700</v>
      </c>
      <c r="DX24" s="193">
        <v>590</v>
      </c>
      <c r="DY24" s="193">
        <v>590</v>
      </c>
      <c r="DZ24" s="193">
        <v>700</v>
      </c>
      <c r="EA24" s="193">
        <v>700</v>
      </c>
      <c r="EB24" s="193">
        <v>650</v>
      </c>
      <c r="EC24" s="193">
        <v>650</v>
      </c>
      <c r="ED24" s="193">
        <v>650</v>
      </c>
      <c r="EE24" s="193">
        <v>700</v>
      </c>
      <c r="EF24" s="155"/>
    </row>
    <row r="25" spans="1:136" ht="14.65" thickBot="1">
      <c r="A25" s="22" t="s">
        <v>681</v>
      </c>
      <c r="B25" s="1">
        <v>20</v>
      </c>
      <c r="C25" s="1"/>
      <c r="D25" s="1">
        <v>5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N25" s="211">
        <v>4.8</v>
      </c>
      <c r="O25" s="212">
        <v>8400</v>
      </c>
      <c r="P25" s="150"/>
      <c r="Q25" s="193">
        <v>590</v>
      </c>
      <c r="R25" s="193">
        <v>650</v>
      </c>
      <c r="S25" s="193">
        <v>650</v>
      </c>
      <c r="T25" s="193">
        <v>700</v>
      </c>
      <c r="U25" s="193">
        <v>700</v>
      </c>
      <c r="V25" s="193">
        <v>700</v>
      </c>
      <c r="W25" s="193">
        <v>700</v>
      </c>
      <c r="X25" s="193">
        <v>590</v>
      </c>
      <c r="Y25" s="193">
        <v>590</v>
      </c>
      <c r="Z25" s="193">
        <v>650</v>
      </c>
      <c r="AA25" s="193"/>
      <c r="AB25" s="193">
        <v>750</v>
      </c>
      <c r="AC25" s="193">
        <v>590</v>
      </c>
      <c r="AD25" s="193">
        <v>750</v>
      </c>
      <c r="AE25" s="193">
        <v>700</v>
      </c>
      <c r="AF25" s="193">
        <v>590</v>
      </c>
      <c r="AG25" s="193">
        <v>590</v>
      </c>
      <c r="AH25" s="193">
        <v>590</v>
      </c>
      <c r="AI25" s="193">
        <v>590</v>
      </c>
      <c r="AJ25" s="193">
        <v>650</v>
      </c>
      <c r="AK25" s="193">
        <v>700</v>
      </c>
      <c r="AL25" s="193">
        <v>590</v>
      </c>
      <c r="AM25" s="193"/>
      <c r="AN25" s="193">
        <v>650</v>
      </c>
      <c r="AO25" s="193"/>
      <c r="AP25" s="193">
        <v>750</v>
      </c>
      <c r="AQ25" s="193">
        <v>750</v>
      </c>
      <c r="AR25" s="193">
        <v>650</v>
      </c>
      <c r="AS25" s="193">
        <v>700</v>
      </c>
      <c r="AT25" s="193">
        <v>650</v>
      </c>
      <c r="AU25" s="193">
        <v>590</v>
      </c>
      <c r="AV25" s="193">
        <v>590</v>
      </c>
      <c r="AW25" s="193"/>
      <c r="AX25" s="193">
        <v>590</v>
      </c>
      <c r="AY25" s="193">
        <v>750</v>
      </c>
      <c r="AZ25" s="193"/>
      <c r="BA25" s="193">
        <v>700</v>
      </c>
      <c r="BB25" s="193"/>
      <c r="BC25" s="193">
        <v>650</v>
      </c>
      <c r="BD25" s="193">
        <v>590</v>
      </c>
      <c r="BE25" s="193">
        <v>590</v>
      </c>
      <c r="BF25" s="193">
        <v>700</v>
      </c>
      <c r="BG25" s="193">
        <v>700</v>
      </c>
      <c r="BH25" s="193">
        <v>590</v>
      </c>
      <c r="BI25" s="193">
        <v>700</v>
      </c>
      <c r="BJ25" s="149"/>
      <c r="BK25" s="193">
        <v>700</v>
      </c>
      <c r="BL25" s="193">
        <v>700</v>
      </c>
      <c r="BM25" s="193">
        <v>590</v>
      </c>
      <c r="BN25" s="193">
        <v>590</v>
      </c>
      <c r="BO25" s="193"/>
      <c r="BP25" s="193"/>
      <c r="BQ25" s="193">
        <v>590</v>
      </c>
      <c r="BR25" s="193"/>
      <c r="BS25" s="193"/>
      <c r="BT25" s="193">
        <v>700</v>
      </c>
      <c r="BU25" s="193">
        <v>750</v>
      </c>
      <c r="BV25" s="193"/>
      <c r="BW25" s="193">
        <v>650</v>
      </c>
      <c r="BX25" s="193"/>
      <c r="BY25" s="193">
        <v>650</v>
      </c>
      <c r="BZ25" s="193">
        <v>700</v>
      </c>
      <c r="CA25" s="193">
        <v>590</v>
      </c>
      <c r="CB25" s="193">
        <v>700</v>
      </c>
      <c r="CC25" s="193">
        <v>590</v>
      </c>
      <c r="CD25" s="193">
        <v>590</v>
      </c>
      <c r="CE25" s="193"/>
      <c r="CF25" s="193">
        <v>590</v>
      </c>
      <c r="CG25" s="193">
        <v>750</v>
      </c>
      <c r="CH25" s="193">
        <v>650</v>
      </c>
      <c r="CI25" s="193">
        <v>590</v>
      </c>
      <c r="CJ25" s="193">
        <v>750</v>
      </c>
      <c r="CK25" s="193">
        <v>590</v>
      </c>
      <c r="CL25" s="193">
        <v>590</v>
      </c>
      <c r="CM25" s="193">
        <v>700</v>
      </c>
      <c r="CN25" s="193">
        <v>590</v>
      </c>
      <c r="CO25" s="193"/>
      <c r="CP25" s="193">
        <v>590</v>
      </c>
      <c r="CQ25" s="193"/>
      <c r="CR25" s="193"/>
      <c r="CS25" s="193">
        <v>650</v>
      </c>
      <c r="CT25" s="193">
        <v>700</v>
      </c>
      <c r="CU25" s="193">
        <v>590</v>
      </c>
      <c r="CV25" s="193">
        <v>590</v>
      </c>
      <c r="CW25" s="193">
        <v>590</v>
      </c>
      <c r="CX25" s="193">
        <v>650</v>
      </c>
      <c r="CY25" s="193"/>
      <c r="CZ25" s="193">
        <v>590</v>
      </c>
      <c r="DA25" s="193">
        <v>590</v>
      </c>
      <c r="DB25" s="193">
        <v>700</v>
      </c>
      <c r="DC25" s="193">
        <v>590</v>
      </c>
      <c r="DD25" s="193">
        <v>590</v>
      </c>
      <c r="DE25" s="193">
        <v>650</v>
      </c>
      <c r="DF25" s="193">
        <v>650</v>
      </c>
      <c r="DG25" s="193">
        <v>650</v>
      </c>
      <c r="DH25" s="193">
        <v>750</v>
      </c>
      <c r="DI25" s="193">
        <v>590</v>
      </c>
      <c r="DJ25" s="193">
        <v>650</v>
      </c>
      <c r="DK25" s="193">
        <v>590</v>
      </c>
      <c r="DL25" s="193"/>
      <c r="DM25" s="193">
        <v>750</v>
      </c>
      <c r="DN25" s="193"/>
      <c r="DO25" s="193">
        <v>650</v>
      </c>
      <c r="DP25" s="193">
        <v>590</v>
      </c>
      <c r="DQ25" s="193">
        <v>750</v>
      </c>
      <c r="DR25" s="193"/>
      <c r="DS25" s="193">
        <v>750</v>
      </c>
      <c r="DT25" s="193">
        <v>590</v>
      </c>
      <c r="DU25" s="193">
        <v>590</v>
      </c>
      <c r="DV25" s="193">
        <v>590</v>
      </c>
      <c r="DW25" s="193">
        <v>700</v>
      </c>
      <c r="DX25" s="193">
        <v>590</v>
      </c>
      <c r="DY25" s="193">
        <v>590</v>
      </c>
      <c r="DZ25" s="193">
        <v>700</v>
      </c>
      <c r="EA25" s="193">
        <v>700</v>
      </c>
      <c r="EB25" s="193">
        <v>650</v>
      </c>
      <c r="EC25" s="193">
        <v>650</v>
      </c>
      <c r="ED25" s="193">
        <v>650</v>
      </c>
      <c r="EE25" s="193">
        <v>700</v>
      </c>
      <c r="EF25" s="155"/>
    </row>
    <row r="26" spans="1:136" ht="14.65" thickBot="1">
      <c r="A26" s="22" t="s">
        <v>682</v>
      </c>
      <c r="B26" s="1">
        <v>21</v>
      </c>
      <c r="C26" s="1"/>
      <c r="D26" s="1">
        <v>5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N26" s="211">
        <v>5</v>
      </c>
      <c r="O26" s="212">
        <v>8750</v>
      </c>
      <c r="P26" s="150"/>
      <c r="Q26" s="193">
        <v>590</v>
      </c>
      <c r="R26" s="193">
        <v>650</v>
      </c>
      <c r="S26" s="193">
        <v>650</v>
      </c>
      <c r="T26" s="193">
        <v>700</v>
      </c>
      <c r="U26" s="193">
        <v>700</v>
      </c>
      <c r="V26" s="193">
        <v>700</v>
      </c>
      <c r="W26" s="193">
        <v>700</v>
      </c>
      <c r="X26" s="193">
        <v>590</v>
      </c>
      <c r="Y26" s="193">
        <v>590</v>
      </c>
      <c r="Z26" s="193">
        <v>650</v>
      </c>
      <c r="AA26" s="193"/>
      <c r="AB26" s="193">
        <v>750</v>
      </c>
      <c r="AC26" s="193">
        <v>590</v>
      </c>
      <c r="AD26" s="193">
        <v>750</v>
      </c>
      <c r="AE26" s="193">
        <v>700</v>
      </c>
      <c r="AF26" s="193">
        <v>590</v>
      </c>
      <c r="AG26" s="193">
        <v>590</v>
      </c>
      <c r="AH26" s="193">
        <v>590</v>
      </c>
      <c r="AI26" s="193">
        <v>590</v>
      </c>
      <c r="AJ26" s="193">
        <v>650</v>
      </c>
      <c r="AK26" s="193">
        <v>700</v>
      </c>
      <c r="AL26" s="193">
        <v>590</v>
      </c>
      <c r="AM26" s="193"/>
      <c r="AN26" s="193">
        <v>650</v>
      </c>
      <c r="AO26" s="193"/>
      <c r="AP26" s="193">
        <v>750</v>
      </c>
      <c r="AQ26" s="193">
        <v>750</v>
      </c>
      <c r="AR26" s="193">
        <v>650</v>
      </c>
      <c r="AS26" s="193">
        <v>700</v>
      </c>
      <c r="AT26" s="193">
        <v>650</v>
      </c>
      <c r="AU26" s="193">
        <v>590</v>
      </c>
      <c r="AV26" s="193">
        <v>590</v>
      </c>
      <c r="AW26" s="193"/>
      <c r="AX26" s="193">
        <v>590</v>
      </c>
      <c r="AY26" s="193">
        <v>750</v>
      </c>
      <c r="AZ26" s="193"/>
      <c r="BA26" s="193">
        <v>700</v>
      </c>
      <c r="BB26" s="193"/>
      <c r="BC26" s="193">
        <v>650</v>
      </c>
      <c r="BD26" s="193">
        <v>590</v>
      </c>
      <c r="BE26" s="193">
        <v>590</v>
      </c>
      <c r="BF26" s="193">
        <v>700</v>
      </c>
      <c r="BG26" s="193">
        <v>700</v>
      </c>
      <c r="BH26" s="193">
        <v>590</v>
      </c>
      <c r="BI26" s="193">
        <v>700</v>
      </c>
      <c r="BJ26" s="149"/>
      <c r="BK26" s="193">
        <v>700</v>
      </c>
      <c r="BL26" s="193">
        <v>700</v>
      </c>
      <c r="BM26" s="193">
        <v>590</v>
      </c>
      <c r="BN26" s="193">
        <v>590</v>
      </c>
      <c r="BO26" s="193"/>
      <c r="BP26" s="193"/>
      <c r="BQ26" s="193">
        <v>590</v>
      </c>
      <c r="BR26" s="193"/>
      <c r="BS26" s="193"/>
      <c r="BT26" s="193">
        <v>700</v>
      </c>
      <c r="BU26" s="193">
        <v>750</v>
      </c>
      <c r="BV26" s="193"/>
      <c r="BW26" s="193">
        <v>650</v>
      </c>
      <c r="BX26" s="193"/>
      <c r="BY26" s="193">
        <v>650</v>
      </c>
      <c r="BZ26" s="193">
        <v>700</v>
      </c>
      <c r="CA26" s="193">
        <v>590</v>
      </c>
      <c r="CB26" s="193">
        <v>700</v>
      </c>
      <c r="CC26" s="193">
        <v>590</v>
      </c>
      <c r="CD26" s="193">
        <v>590</v>
      </c>
      <c r="CE26" s="193"/>
      <c r="CF26" s="193">
        <v>590</v>
      </c>
      <c r="CG26" s="193">
        <v>750</v>
      </c>
      <c r="CH26" s="193">
        <v>650</v>
      </c>
      <c r="CI26" s="193">
        <v>590</v>
      </c>
      <c r="CJ26" s="193">
        <v>750</v>
      </c>
      <c r="CK26" s="193">
        <v>590</v>
      </c>
      <c r="CL26" s="193">
        <v>590</v>
      </c>
      <c r="CM26" s="193">
        <v>700</v>
      </c>
      <c r="CN26" s="193">
        <v>590</v>
      </c>
      <c r="CO26" s="193"/>
      <c r="CP26" s="193">
        <v>590</v>
      </c>
      <c r="CQ26" s="193"/>
      <c r="CR26" s="193"/>
      <c r="CS26" s="193">
        <v>650</v>
      </c>
      <c r="CT26" s="193">
        <v>700</v>
      </c>
      <c r="CU26" s="193">
        <v>590</v>
      </c>
      <c r="CV26" s="193">
        <v>590</v>
      </c>
      <c r="CW26" s="193">
        <v>590</v>
      </c>
      <c r="CX26" s="193">
        <v>650</v>
      </c>
      <c r="CY26" s="193"/>
      <c r="CZ26" s="193">
        <v>590</v>
      </c>
      <c r="DA26" s="193">
        <v>590</v>
      </c>
      <c r="DB26" s="193">
        <v>700</v>
      </c>
      <c r="DC26" s="193">
        <v>590</v>
      </c>
      <c r="DD26" s="193">
        <v>590</v>
      </c>
      <c r="DE26" s="193">
        <v>650</v>
      </c>
      <c r="DF26" s="193">
        <v>650</v>
      </c>
      <c r="DG26" s="193">
        <v>650</v>
      </c>
      <c r="DH26" s="193">
        <v>750</v>
      </c>
      <c r="DI26" s="193">
        <v>590</v>
      </c>
      <c r="DJ26" s="193">
        <v>650</v>
      </c>
      <c r="DK26" s="193">
        <v>590</v>
      </c>
      <c r="DL26" s="193"/>
      <c r="DM26" s="193">
        <v>750</v>
      </c>
      <c r="DN26" s="193"/>
      <c r="DO26" s="193">
        <v>650</v>
      </c>
      <c r="DP26" s="193">
        <v>590</v>
      </c>
      <c r="DQ26" s="193">
        <v>750</v>
      </c>
      <c r="DR26" s="193"/>
      <c r="DS26" s="193">
        <v>750</v>
      </c>
      <c r="DT26" s="193">
        <v>590</v>
      </c>
      <c r="DU26" s="193">
        <v>590</v>
      </c>
      <c r="DV26" s="193">
        <v>590</v>
      </c>
      <c r="DW26" s="193">
        <v>700</v>
      </c>
      <c r="DX26" s="193">
        <v>590</v>
      </c>
      <c r="DY26" s="193">
        <v>590</v>
      </c>
      <c r="DZ26" s="193">
        <v>700</v>
      </c>
      <c r="EA26" s="193">
        <v>700</v>
      </c>
      <c r="EB26" s="193">
        <v>650</v>
      </c>
      <c r="EC26" s="193">
        <v>650</v>
      </c>
      <c r="ED26" s="193">
        <v>650</v>
      </c>
      <c r="EE26" s="193">
        <v>700</v>
      </c>
      <c r="EF26" s="155"/>
    </row>
    <row r="27" spans="1:136" ht="14.65" thickBot="1">
      <c r="A27" s="22" t="s">
        <v>683</v>
      </c>
      <c r="B27" s="1">
        <v>22</v>
      </c>
      <c r="C27" s="1"/>
      <c r="D27" s="1">
        <v>5</v>
      </c>
      <c r="F27" t="s">
        <v>96</v>
      </c>
      <c r="G27" t="s">
        <v>96</v>
      </c>
      <c r="H27" t="s">
        <v>96</v>
      </c>
      <c r="I27" t="s">
        <v>96</v>
      </c>
      <c r="J27" t="s">
        <v>96</v>
      </c>
      <c r="N27" s="211">
        <v>5.2</v>
      </c>
      <c r="O27" s="212">
        <v>9100</v>
      </c>
      <c r="P27" s="150"/>
      <c r="Q27" s="193">
        <v>625</v>
      </c>
      <c r="R27" s="193">
        <v>684</v>
      </c>
      <c r="S27" s="193">
        <v>684</v>
      </c>
      <c r="T27" s="193">
        <v>734</v>
      </c>
      <c r="U27" s="193">
        <v>734</v>
      </c>
      <c r="V27" s="193">
        <v>734</v>
      </c>
      <c r="W27" s="193">
        <v>734</v>
      </c>
      <c r="X27" s="193">
        <v>625</v>
      </c>
      <c r="Y27" s="193">
        <v>625</v>
      </c>
      <c r="Z27" s="193">
        <v>684</v>
      </c>
      <c r="AA27" s="193"/>
      <c r="AB27" s="193">
        <v>784</v>
      </c>
      <c r="AC27" s="193">
        <v>625</v>
      </c>
      <c r="AD27" s="193">
        <v>784</v>
      </c>
      <c r="AE27" s="193">
        <v>734</v>
      </c>
      <c r="AF27" s="193">
        <v>625</v>
      </c>
      <c r="AG27" s="193">
        <v>625</v>
      </c>
      <c r="AH27" s="193">
        <v>625</v>
      </c>
      <c r="AI27" s="193">
        <v>625</v>
      </c>
      <c r="AJ27" s="193">
        <v>684</v>
      </c>
      <c r="AK27" s="193">
        <v>734</v>
      </c>
      <c r="AL27" s="193">
        <v>625</v>
      </c>
      <c r="AM27" s="193"/>
      <c r="AN27" s="193">
        <v>684</v>
      </c>
      <c r="AO27" s="193"/>
      <c r="AP27" s="193">
        <v>784</v>
      </c>
      <c r="AQ27" s="193">
        <v>784</v>
      </c>
      <c r="AR27" s="193">
        <v>684</v>
      </c>
      <c r="AS27" s="193">
        <v>734</v>
      </c>
      <c r="AT27" s="193">
        <v>684</v>
      </c>
      <c r="AU27" s="193">
        <v>625</v>
      </c>
      <c r="AV27" s="193">
        <v>625</v>
      </c>
      <c r="AW27" s="193"/>
      <c r="AX27" s="193">
        <v>625</v>
      </c>
      <c r="AY27" s="193">
        <v>784</v>
      </c>
      <c r="AZ27" s="193"/>
      <c r="BA27" s="193">
        <v>734</v>
      </c>
      <c r="BB27" s="193"/>
      <c r="BC27" s="193">
        <v>684</v>
      </c>
      <c r="BD27" s="193">
        <v>625</v>
      </c>
      <c r="BE27" s="193">
        <v>625</v>
      </c>
      <c r="BF27" s="193">
        <v>734</v>
      </c>
      <c r="BG27" s="193">
        <v>734</v>
      </c>
      <c r="BH27" s="193">
        <v>625</v>
      </c>
      <c r="BI27" s="193">
        <v>734</v>
      </c>
      <c r="BJ27" s="149"/>
      <c r="BK27" s="193">
        <v>734</v>
      </c>
      <c r="BL27" s="193">
        <v>734</v>
      </c>
      <c r="BM27" s="193">
        <v>625</v>
      </c>
      <c r="BN27" s="193">
        <v>625</v>
      </c>
      <c r="BO27" s="193"/>
      <c r="BP27" s="193"/>
      <c r="BQ27" s="193">
        <v>625</v>
      </c>
      <c r="BR27" s="193"/>
      <c r="BS27" s="193"/>
      <c r="BT27" s="193">
        <v>734</v>
      </c>
      <c r="BU27" s="193">
        <v>784</v>
      </c>
      <c r="BV27" s="193"/>
      <c r="BW27" s="193">
        <v>684</v>
      </c>
      <c r="BX27" s="193"/>
      <c r="BY27" s="193">
        <v>684</v>
      </c>
      <c r="BZ27" s="193">
        <v>734</v>
      </c>
      <c r="CA27" s="193">
        <v>625</v>
      </c>
      <c r="CB27" s="193">
        <v>734</v>
      </c>
      <c r="CC27" s="193">
        <v>625</v>
      </c>
      <c r="CD27" s="193">
        <v>625</v>
      </c>
      <c r="CE27" s="193"/>
      <c r="CF27" s="193">
        <v>625</v>
      </c>
      <c r="CG27" s="193">
        <v>784</v>
      </c>
      <c r="CH27" s="193">
        <v>684</v>
      </c>
      <c r="CI27" s="193">
        <v>625</v>
      </c>
      <c r="CJ27" s="193">
        <v>784</v>
      </c>
      <c r="CK27" s="193">
        <v>625</v>
      </c>
      <c r="CL27" s="193">
        <v>625</v>
      </c>
      <c r="CM27" s="193">
        <v>734</v>
      </c>
      <c r="CN27" s="193">
        <v>625</v>
      </c>
      <c r="CO27" s="193"/>
      <c r="CP27" s="193">
        <v>625</v>
      </c>
      <c r="CQ27" s="193"/>
      <c r="CR27" s="193"/>
      <c r="CS27" s="193">
        <v>684</v>
      </c>
      <c r="CT27" s="193">
        <v>734</v>
      </c>
      <c r="CU27" s="193">
        <v>625</v>
      </c>
      <c r="CV27" s="193">
        <v>625</v>
      </c>
      <c r="CW27" s="193">
        <v>625</v>
      </c>
      <c r="CX27" s="193">
        <v>684</v>
      </c>
      <c r="CY27" s="193"/>
      <c r="CZ27" s="193">
        <v>625</v>
      </c>
      <c r="DA27" s="193">
        <v>625</v>
      </c>
      <c r="DB27" s="193">
        <v>734</v>
      </c>
      <c r="DC27" s="193">
        <v>625</v>
      </c>
      <c r="DD27" s="193">
        <v>625</v>
      </c>
      <c r="DE27" s="193">
        <v>684</v>
      </c>
      <c r="DF27" s="193">
        <v>684</v>
      </c>
      <c r="DG27" s="193">
        <v>684</v>
      </c>
      <c r="DH27" s="193">
        <v>784</v>
      </c>
      <c r="DI27" s="193">
        <v>625</v>
      </c>
      <c r="DJ27" s="193">
        <v>684</v>
      </c>
      <c r="DK27" s="193">
        <v>625</v>
      </c>
      <c r="DL27" s="193"/>
      <c r="DM27" s="193">
        <v>784</v>
      </c>
      <c r="DN27" s="193"/>
      <c r="DO27" s="193">
        <v>684</v>
      </c>
      <c r="DP27" s="193">
        <v>625</v>
      </c>
      <c r="DQ27" s="193">
        <v>784</v>
      </c>
      <c r="DR27" s="193"/>
      <c r="DS27" s="193">
        <v>784</v>
      </c>
      <c r="DT27" s="193">
        <v>625</v>
      </c>
      <c r="DU27" s="193">
        <v>625</v>
      </c>
      <c r="DV27" s="193">
        <v>625</v>
      </c>
      <c r="DW27" s="193">
        <v>734</v>
      </c>
      <c r="DX27" s="193">
        <v>625</v>
      </c>
      <c r="DY27" s="193">
        <v>625</v>
      </c>
      <c r="DZ27" s="193">
        <v>734</v>
      </c>
      <c r="EA27" s="193">
        <v>734</v>
      </c>
      <c r="EB27" s="193">
        <v>684</v>
      </c>
      <c r="EC27" s="193">
        <v>684</v>
      </c>
      <c r="ED27" s="193">
        <v>684</v>
      </c>
      <c r="EE27" s="193">
        <v>734</v>
      </c>
      <c r="EF27" s="155"/>
    </row>
    <row r="28" spans="1:136" ht="14.65" thickBot="1">
      <c r="A28" s="22" t="s">
        <v>684</v>
      </c>
      <c r="B28" s="1">
        <v>23</v>
      </c>
      <c r="C28" s="1"/>
      <c r="D28" s="1">
        <v>5</v>
      </c>
      <c r="F28" t="s">
        <v>96</v>
      </c>
      <c r="G28" t="s">
        <v>96</v>
      </c>
      <c r="H28" t="s">
        <v>96</v>
      </c>
      <c r="I28" t="s">
        <v>96</v>
      </c>
      <c r="J28" t="s">
        <v>96</v>
      </c>
      <c r="N28" s="211">
        <v>5.5</v>
      </c>
      <c r="O28" s="212">
        <v>9625</v>
      </c>
      <c r="P28" s="150"/>
      <c r="Q28" s="193">
        <v>625</v>
      </c>
      <c r="R28" s="193">
        <v>684</v>
      </c>
      <c r="S28" s="193">
        <v>684</v>
      </c>
      <c r="T28" s="193">
        <v>734</v>
      </c>
      <c r="U28" s="193">
        <v>734</v>
      </c>
      <c r="V28" s="193">
        <v>734</v>
      </c>
      <c r="W28" s="193">
        <v>734</v>
      </c>
      <c r="X28" s="193">
        <v>625</v>
      </c>
      <c r="Y28" s="193">
        <v>625</v>
      </c>
      <c r="Z28" s="193">
        <v>684</v>
      </c>
      <c r="AA28" s="193"/>
      <c r="AB28" s="193">
        <v>784</v>
      </c>
      <c r="AC28" s="193">
        <v>625</v>
      </c>
      <c r="AD28" s="193">
        <v>784</v>
      </c>
      <c r="AE28" s="193">
        <v>734</v>
      </c>
      <c r="AF28" s="193">
        <v>625</v>
      </c>
      <c r="AG28" s="193">
        <v>625</v>
      </c>
      <c r="AH28" s="193">
        <v>625</v>
      </c>
      <c r="AI28" s="193">
        <v>625</v>
      </c>
      <c r="AJ28" s="193">
        <v>684</v>
      </c>
      <c r="AK28" s="193">
        <v>734</v>
      </c>
      <c r="AL28" s="193">
        <v>625</v>
      </c>
      <c r="AM28" s="193"/>
      <c r="AN28" s="193">
        <v>684</v>
      </c>
      <c r="AO28" s="193"/>
      <c r="AP28" s="193">
        <v>784</v>
      </c>
      <c r="AQ28" s="193">
        <v>784</v>
      </c>
      <c r="AR28" s="193">
        <v>684</v>
      </c>
      <c r="AS28" s="193">
        <v>734</v>
      </c>
      <c r="AT28" s="193">
        <v>684</v>
      </c>
      <c r="AU28" s="193">
        <v>625</v>
      </c>
      <c r="AV28" s="193">
        <v>625</v>
      </c>
      <c r="AW28" s="193"/>
      <c r="AX28" s="193">
        <v>625</v>
      </c>
      <c r="AY28" s="193">
        <v>784</v>
      </c>
      <c r="AZ28" s="193"/>
      <c r="BA28" s="193">
        <v>734</v>
      </c>
      <c r="BB28" s="193"/>
      <c r="BC28" s="193">
        <v>684</v>
      </c>
      <c r="BD28" s="193">
        <v>625</v>
      </c>
      <c r="BE28" s="193">
        <v>625</v>
      </c>
      <c r="BF28" s="193">
        <v>734</v>
      </c>
      <c r="BG28" s="193">
        <v>734</v>
      </c>
      <c r="BH28" s="193">
        <v>625</v>
      </c>
      <c r="BI28" s="193">
        <v>734</v>
      </c>
      <c r="BJ28" s="149"/>
      <c r="BK28" s="193">
        <v>734</v>
      </c>
      <c r="BL28" s="193">
        <v>734</v>
      </c>
      <c r="BM28" s="193">
        <v>625</v>
      </c>
      <c r="BN28" s="193">
        <v>625</v>
      </c>
      <c r="BO28" s="193"/>
      <c r="BP28" s="193"/>
      <c r="BQ28" s="193">
        <v>625</v>
      </c>
      <c r="BR28" s="193"/>
      <c r="BS28" s="193"/>
      <c r="BT28" s="193">
        <v>734</v>
      </c>
      <c r="BU28" s="193">
        <v>784</v>
      </c>
      <c r="BV28" s="193"/>
      <c r="BW28" s="193">
        <v>684</v>
      </c>
      <c r="BX28" s="193"/>
      <c r="BY28" s="193">
        <v>684</v>
      </c>
      <c r="BZ28" s="193">
        <v>734</v>
      </c>
      <c r="CA28" s="193">
        <v>625</v>
      </c>
      <c r="CB28" s="193">
        <v>734</v>
      </c>
      <c r="CC28" s="193">
        <v>625</v>
      </c>
      <c r="CD28" s="193">
        <v>625</v>
      </c>
      <c r="CE28" s="193"/>
      <c r="CF28" s="193">
        <v>625</v>
      </c>
      <c r="CG28" s="193">
        <v>784</v>
      </c>
      <c r="CH28" s="193">
        <v>684</v>
      </c>
      <c r="CI28" s="193">
        <v>625</v>
      </c>
      <c r="CJ28" s="193">
        <v>784</v>
      </c>
      <c r="CK28" s="193">
        <v>625</v>
      </c>
      <c r="CL28" s="193">
        <v>625</v>
      </c>
      <c r="CM28" s="193">
        <v>734</v>
      </c>
      <c r="CN28" s="193">
        <v>625</v>
      </c>
      <c r="CO28" s="193"/>
      <c r="CP28" s="193">
        <v>625</v>
      </c>
      <c r="CQ28" s="193"/>
      <c r="CR28" s="193"/>
      <c r="CS28" s="193">
        <v>684</v>
      </c>
      <c r="CT28" s="193">
        <v>734</v>
      </c>
      <c r="CU28" s="193">
        <v>625</v>
      </c>
      <c r="CV28" s="193">
        <v>625</v>
      </c>
      <c r="CW28" s="193">
        <v>625</v>
      </c>
      <c r="CX28" s="193">
        <v>684</v>
      </c>
      <c r="CY28" s="193"/>
      <c r="CZ28" s="193">
        <v>625</v>
      </c>
      <c r="DA28" s="193">
        <v>625</v>
      </c>
      <c r="DB28" s="193">
        <v>734</v>
      </c>
      <c r="DC28" s="193">
        <v>625</v>
      </c>
      <c r="DD28" s="193">
        <v>625</v>
      </c>
      <c r="DE28" s="193">
        <v>684</v>
      </c>
      <c r="DF28" s="193">
        <v>684</v>
      </c>
      <c r="DG28" s="193">
        <v>684</v>
      </c>
      <c r="DH28" s="193">
        <v>784</v>
      </c>
      <c r="DI28" s="193">
        <v>625</v>
      </c>
      <c r="DJ28" s="193">
        <v>684</v>
      </c>
      <c r="DK28" s="193">
        <v>625</v>
      </c>
      <c r="DL28" s="193"/>
      <c r="DM28" s="193">
        <v>784</v>
      </c>
      <c r="DN28" s="193"/>
      <c r="DO28" s="193">
        <v>684</v>
      </c>
      <c r="DP28" s="193">
        <v>625</v>
      </c>
      <c r="DQ28" s="193">
        <v>784</v>
      </c>
      <c r="DR28" s="193"/>
      <c r="DS28" s="193">
        <v>784</v>
      </c>
      <c r="DT28" s="193">
        <v>625</v>
      </c>
      <c r="DU28" s="193">
        <v>625</v>
      </c>
      <c r="DV28" s="193">
        <v>625</v>
      </c>
      <c r="DW28" s="193">
        <v>734</v>
      </c>
      <c r="DX28" s="193">
        <v>625</v>
      </c>
      <c r="DY28" s="193">
        <v>625</v>
      </c>
      <c r="DZ28" s="193">
        <v>734</v>
      </c>
      <c r="EA28" s="193">
        <v>734</v>
      </c>
      <c r="EB28" s="193">
        <v>684</v>
      </c>
      <c r="EC28" s="193">
        <v>684</v>
      </c>
      <c r="ED28" s="193">
        <v>684</v>
      </c>
      <c r="EE28" s="193">
        <v>734</v>
      </c>
      <c r="EF28" s="155"/>
    </row>
    <row r="29" spans="1:136" ht="14.65" thickBot="1">
      <c r="A29" s="22" t="s">
        <v>685</v>
      </c>
      <c r="B29" s="1">
        <v>24</v>
      </c>
      <c r="C29" s="1"/>
      <c r="D29" s="1">
        <v>5</v>
      </c>
      <c r="F29" t="s">
        <v>96</v>
      </c>
      <c r="G29" t="s">
        <v>96</v>
      </c>
      <c r="H29" t="s">
        <v>96</v>
      </c>
      <c r="I29" t="s">
        <v>96</v>
      </c>
      <c r="J29" t="s">
        <v>96</v>
      </c>
      <c r="N29" s="211">
        <v>5.6</v>
      </c>
      <c r="O29" s="212">
        <v>9800</v>
      </c>
      <c r="P29" s="150"/>
      <c r="Q29" s="193">
        <v>625</v>
      </c>
      <c r="R29" s="193">
        <v>684</v>
      </c>
      <c r="S29" s="193">
        <v>684</v>
      </c>
      <c r="T29" s="193">
        <v>734</v>
      </c>
      <c r="U29" s="193">
        <v>734</v>
      </c>
      <c r="V29" s="193">
        <v>734</v>
      </c>
      <c r="W29" s="193">
        <v>734</v>
      </c>
      <c r="X29" s="193">
        <v>625</v>
      </c>
      <c r="Y29" s="193">
        <v>625</v>
      </c>
      <c r="Z29" s="193">
        <v>684</v>
      </c>
      <c r="AA29" s="193"/>
      <c r="AB29" s="193">
        <v>784</v>
      </c>
      <c r="AC29" s="193">
        <v>625</v>
      </c>
      <c r="AD29" s="193">
        <v>784</v>
      </c>
      <c r="AE29" s="193">
        <v>734</v>
      </c>
      <c r="AF29" s="193">
        <v>625</v>
      </c>
      <c r="AG29" s="193">
        <v>625</v>
      </c>
      <c r="AH29" s="193">
        <v>625</v>
      </c>
      <c r="AI29" s="193">
        <v>625</v>
      </c>
      <c r="AJ29" s="193">
        <v>684</v>
      </c>
      <c r="AK29" s="193">
        <v>734</v>
      </c>
      <c r="AL29" s="193">
        <v>625</v>
      </c>
      <c r="AM29" s="193"/>
      <c r="AN29" s="193">
        <v>684</v>
      </c>
      <c r="AO29" s="193"/>
      <c r="AP29" s="193">
        <v>784</v>
      </c>
      <c r="AQ29" s="193">
        <v>784</v>
      </c>
      <c r="AR29" s="193">
        <v>684</v>
      </c>
      <c r="AS29" s="193">
        <v>734</v>
      </c>
      <c r="AT29" s="193">
        <v>684</v>
      </c>
      <c r="AU29" s="193">
        <v>625</v>
      </c>
      <c r="AV29" s="193">
        <v>625</v>
      </c>
      <c r="AW29" s="193"/>
      <c r="AX29" s="193">
        <v>625</v>
      </c>
      <c r="AY29" s="193">
        <v>784</v>
      </c>
      <c r="AZ29" s="193"/>
      <c r="BA29" s="193">
        <v>734</v>
      </c>
      <c r="BB29" s="193"/>
      <c r="BC29" s="193">
        <v>684</v>
      </c>
      <c r="BD29" s="193">
        <v>625</v>
      </c>
      <c r="BE29" s="193">
        <v>625</v>
      </c>
      <c r="BF29" s="193">
        <v>734</v>
      </c>
      <c r="BG29" s="193">
        <v>734</v>
      </c>
      <c r="BH29" s="193">
        <v>625</v>
      </c>
      <c r="BI29" s="193">
        <v>734</v>
      </c>
      <c r="BJ29" s="149"/>
      <c r="BK29" s="193">
        <v>734</v>
      </c>
      <c r="BL29" s="193">
        <v>734</v>
      </c>
      <c r="BM29" s="193">
        <v>625</v>
      </c>
      <c r="BN29" s="193">
        <v>625</v>
      </c>
      <c r="BO29" s="193"/>
      <c r="BP29" s="193"/>
      <c r="BQ29" s="193">
        <v>625</v>
      </c>
      <c r="BR29" s="193"/>
      <c r="BS29" s="193"/>
      <c r="BT29" s="193">
        <v>734</v>
      </c>
      <c r="BU29" s="193">
        <v>784</v>
      </c>
      <c r="BV29" s="193"/>
      <c r="BW29" s="193">
        <v>684</v>
      </c>
      <c r="BX29" s="193"/>
      <c r="BY29" s="193">
        <v>684</v>
      </c>
      <c r="BZ29" s="193">
        <v>734</v>
      </c>
      <c r="CA29" s="193">
        <v>625</v>
      </c>
      <c r="CB29" s="193">
        <v>734</v>
      </c>
      <c r="CC29" s="193">
        <v>625</v>
      </c>
      <c r="CD29" s="193">
        <v>625</v>
      </c>
      <c r="CE29" s="193"/>
      <c r="CF29" s="193">
        <v>625</v>
      </c>
      <c r="CG29" s="193">
        <v>784</v>
      </c>
      <c r="CH29" s="193">
        <v>684</v>
      </c>
      <c r="CI29" s="193">
        <v>625</v>
      </c>
      <c r="CJ29" s="193">
        <v>784</v>
      </c>
      <c r="CK29" s="193">
        <v>625</v>
      </c>
      <c r="CL29" s="193">
        <v>625</v>
      </c>
      <c r="CM29" s="193">
        <v>734</v>
      </c>
      <c r="CN29" s="193">
        <v>625</v>
      </c>
      <c r="CO29" s="193"/>
      <c r="CP29" s="193">
        <v>625</v>
      </c>
      <c r="CQ29" s="193"/>
      <c r="CR29" s="193"/>
      <c r="CS29" s="193">
        <v>684</v>
      </c>
      <c r="CT29" s="193">
        <v>734</v>
      </c>
      <c r="CU29" s="193">
        <v>625</v>
      </c>
      <c r="CV29" s="193">
        <v>625</v>
      </c>
      <c r="CW29" s="193">
        <v>625</v>
      </c>
      <c r="CX29" s="193">
        <v>684</v>
      </c>
      <c r="CY29" s="193"/>
      <c r="CZ29" s="193">
        <v>625</v>
      </c>
      <c r="DA29" s="193">
        <v>625</v>
      </c>
      <c r="DB29" s="193">
        <v>734</v>
      </c>
      <c r="DC29" s="193">
        <v>625</v>
      </c>
      <c r="DD29" s="193">
        <v>625</v>
      </c>
      <c r="DE29" s="193">
        <v>684</v>
      </c>
      <c r="DF29" s="193">
        <v>684</v>
      </c>
      <c r="DG29" s="193">
        <v>684</v>
      </c>
      <c r="DH29" s="193">
        <v>784</v>
      </c>
      <c r="DI29" s="193">
        <v>625</v>
      </c>
      <c r="DJ29" s="193">
        <v>684</v>
      </c>
      <c r="DK29" s="193">
        <v>625</v>
      </c>
      <c r="DL29" s="193"/>
      <c r="DM29" s="193">
        <v>784</v>
      </c>
      <c r="DN29" s="193"/>
      <c r="DO29" s="193">
        <v>684</v>
      </c>
      <c r="DP29" s="193">
        <v>625</v>
      </c>
      <c r="DQ29" s="193">
        <v>784</v>
      </c>
      <c r="DR29" s="193"/>
      <c r="DS29" s="193">
        <v>784</v>
      </c>
      <c r="DT29" s="193">
        <v>625</v>
      </c>
      <c r="DU29" s="193">
        <v>625</v>
      </c>
      <c r="DV29" s="193">
        <v>625</v>
      </c>
      <c r="DW29" s="193">
        <v>734</v>
      </c>
      <c r="DX29" s="193">
        <v>625</v>
      </c>
      <c r="DY29" s="193">
        <v>625</v>
      </c>
      <c r="DZ29" s="193">
        <v>734</v>
      </c>
      <c r="EA29" s="193">
        <v>734</v>
      </c>
      <c r="EB29" s="193">
        <v>684</v>
      </c>
      <c r="EC29" s="193">
        <v>684</v>
      </c>
      <c r="ED29" s="193">
        <v>684</v>
      </c>
      <c r="EE29" s="193">
        <v>734</v>
      </c>
      <c r="EF29" s="155"/>
    </row>
    <row r="30" spans="1:136" ht="14.65" thickBot="1">
      <c r="A30" s="22" t="s">
        <v>686</v>
      </c>
      <c r="B30" s="1">
        <v>25</v>
      </c>
      <c r="C30" s="1"/>
      <c r="D30" s="1">
        <v>5</v>
      </c>
      <c r="F30" t="s">
        <v>96</v>
      </c>
      <c r="G30" t="s">
        <v>96</v>
      </c>
      <c r="H30" t="s">
        <v>96</v>
      </c>
      <c r="I30" t="s">
        <v>96</v>
      </c>
      <c r="J30" t="s">
        <v>96</v>
      </c>
      <c r="N30" s="211">
        <v>6</v>
      </c>
      <c r="O30" s="212">
        <v>10500</v>
      </c>
      <c r="P30" s="150"/>
      <c r="Q30" s="193">
        <v>625</v>
      </c>
      <c r="R30" s="193">
        <v>684</v>
      </c>
      <c r="S30" s="193">
        <v>684</v>
      </c>
      <c r="T30" s="193">
        <v>734</v>
      </c>
      <c r="U30" s="193">
        <v>734</v>
      </c>
      <c r="V30" s="193">
        <v>734</v>
      </c>
      <c r="W30" s="193">
        <v>734</v>
      </c>
      <c r="X30" s="193">
        <v>625</v>
      </c>
      <c r="Y30" s="193">
        <v>625</v>
      </c>
      <c r="Z30" s="193">
        <v>684</v>
      </c>
      <c r="AA30" s="193"/>
      <c r="AB30" s="193">
        <v>784</v>
      </c>
      <c r="AC30" s="193">
        <v>625</v>
      </c>
      <c r="AD30" s="193">
        <v>784</v>
      </c>
      <c r="AE30" s="193">
        <v>734</v>
      </c>
      <c r="AF30" s="193">
        <v>625</v>
      </c>
      <c r="AG30" s="193">
        <v>625</v>
      </c>
      <c r="AH30" s="193">
        <v>625</v>
      </c>
      <c r="AI30" s="193">
        <v>625</v>
      </c>
      <c r="AJ30" s="193">
        <v>684</v>
      </c>
      <c r="AK30" s="193">
        <v>734</v>
      </c>
      <c r="AL30" s="193">
        <v>625</v>
      </c>
      <c r="AM30" s="193"/>
      <c r="AN30" s="193">
        <v>684</v>
      </c>
      <c r="AO30" s="193"/>
      <c r="AP30" s="193">
        <v>784</v>
      </c>
      <c r="AQ30" s="193">
        <v>784</v>
      </c>
      <c r="AR30" s="193">
        <v>684</v>
      </c>
      <c r="AS30" s="193">
        <v>734</v>
      </c>
      <c r="AT30" s="193">
        <v>684</v>
      </c>
      <c r="AU30" s="193">
        <v>625</v>
      </c>
      <c r="AV30" s="193">
        <v>625</v>
      </c>
      <c r="AW30" s="193"/>
      <c r="AX30" s="193">
        <v>625</v>
      </c>
      <c r="AY30" s="193">
        <v>784</v>
      </c>
      <c r="AZ30" s="193"/>
      <c r="BA30" s="193">
        <v>734</v>
      </c>
      <c r="BB30" s="193"/>
      <c r="BC30" s="193">
        <v>684</v>
      </c>
      <c r="BD30" s="193">
        <v>625</v>
      </c>
      <c r="BE30" s="193">
        <v>625</v>
      </c>
      <c r="BF30" s="193">
        <v>734</v>
      </c>
      <c r="BG30" s="193">
        <v>734</v>
      </c>
      <c r="BH30" s="193">
        <v>625</v>
      </c>
      <c r="BI30" s="193">
        <v>734</v>
      </c>
      <c r="BJ30" s="149"/>
      <c r="BK30" s="193">
        <v>734</v>
      </c>
      <c r="BL30" s="193">
        <v>734</v>
      </c>
      <c r="BM30" s="193">
        <v>625</v>
      </c>
      <c r="BN30" s="193">
        <v>625</v>
      </c>
      <c r="BO30" s="193"/>
      <c r="BP30" s="193"/>
      <c r="BQ30" s="193">
        <v>625</v>
      </c>
      <c r="BR30" s="193"/>
      <c r="BS30" s="193"/>
      <c r="BT30" s="193">
        <v>734</v>
      </c>
      <c r="BU30" s="193">
        <v>784</v>
      </c>
      <c r="BV30" s="193"/>
      <c r="BW30" s="193">
        <v>684</v>
      </c>
      <c r="BX30" s="193"/>
      <c r="BY30" s="193">
        <v>684</v>
      </c>
      <c r="BZ30" s="193">
        <v>734</v>
      </c>
      <c r="CA30" s="193">
        <v>625</v>
      </c>
      <c r="CB30" s="193">
        <v>734</v>
      </c>
      <c r="CC30" s="193">
        <v>625</v>
      </c>
      <c r="CD30" s="193">
        <v>625</v>
      </c>
      <c r="CE30" s="193"/>
      <c r="CF30" s="193">
        <v>625</v>
      </c>
      <c r="CG30" s="193">
        <v>784</v>
      </c>
      <c r="CH30" s="193">
        <v>684</v>
      </c>
      <c r="CI30" s="193">
        <v>625</v>
      </c>
      <c r="CJ30" s="193">
        <v>784</v>
      </c>
      <c r="CK30" s="193">
        <v>625</v>
      </c>
      <c r="CL30" s="193">
        <v>625</v>
      </c>
      <c r="CM30" s="193">
        <v>734</v>
      </c>
      <c r="CN30" s="193">
        <v>625</v>
      </c>
      <c r="CO30" s="193"/>
      <c r="CP30" s="193">
        <v>625</v>
      </c>
      <c r="CQ30" s="193"/>
      <c r="CR30" s="193"/>
      <c r="CS30" s="193">
        <v>684</v>
      </c>
      <c r="CT30" s="193">
        <v>734</v>
      </c>
      <c r="CU30" s="193">
        <v>625</v>
      </c>
      <c r="CV30" s="193">
        <v>625</v>
      </c>
      <c r="CW30" s="193">
        <v>625</v>
      </c>
      <c r="CX30" s="193">
        <v>684</v>
      </c>
      <c r="CY30" s="193"/>
      <c r="CZ30" s="193">
        <v>625</v>
      </c>
      <c r="DA30" s="193">
        <v>625</v>
      </c>
      <c r="DB30" s="193">
        <v>734</v>
      </c>
      <c r="DC30" s="193">
        <v>625</v>
      </c>
      <c r="DD30" s="193">
        <v>625</v>
      </c>
      <c r="DE30" s="193">
        <v>684</v>
      </c>
      <c r="DF30" s="193">
        <v>684</v>
      </c>
      <c r="DG30" s="193">
        <v>684</v>
      </c>
      <c r="DH30" s="193">
        <v>784</v>
      </c>
      <c r="DI30" s="193">
        <v>625</v>
      </c>
      <c r="DJ30" s="193">
        <v>684</v>
      </c>
      <c r="DK30" s="193">
        <v>625</v>
      </c>
      <c r="DL30" s="193"/>
      <c r="DM30" s="193">
        <v>784</v>
      </c>
      <c r="DN30" s="193"/>
      <c r="DO30" s="193">
        <v>684</v>
      </c>
      <c r="DP30" s="193">
        <v>625</v>
      </c>
      <c r="DQ30" s="193">
        <v>784</v>
      </c>
      <c r="DR30" s="193"/>
      <c r="DS30" s="193">
        <v>784</v>
      </c>
      <c r="DT30" s="193">
        <v>625</v>
      </c>
      <c r="DU30" s="193">
        <v>625</v>
      </c>
      <c r="DV30" s="193">
        <v>625</v>
      </c>
      <c r="DW30" s="193">
        <v>734</v>
      </c>
      <c r="DX30" s="193">
        <v>625</v>
      </c>
      <c r="DY30" s="193">
        <v>625</v>
      </c>
      <c r="DZ30" s="193">
        <v>734</v>
      </c>
      <c r="EA30" s="193">
        <v>734</v>
      </c>
      <c r="EB30" s="193">
        <v>684</v>
      </c>
      <c r="EC30" s="193">
        <v>684</v>
      </c>
      <c r="ED30" s="193">
        <v>684</v>
      </c>
      <c r="EE30" s="193">
        <v>734</v>
      </c>
      <c r="EF30" s="155"/>
    </row>
    <row r="31" spans="1:136" ht="14.65" thickBot="1">
      <c r="A31" s="22" t="s">
        <v>687</v>
      </c>
      <c r="B31" s="1">
        <v>26</v>
      </c>
      <c r="C31" s="1"/>
      <c r="D31" s="1">
        <v>5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N31" s="211">
        <v>6.4</v>
      </c>
      <c r="O31" s="212">
        <v>11200</v>
      </c>
      <c r="P31" s="150"/>
      <c r="Q31" s="193">
        <v>675</v>
      </c>
      <c r="R31" s="193">
        <v>734</v>
      </c>
      <c r="S31" s="193">
        <v>734</v>
      </c>
      <c r="T31" s="193">
        <v>784</v>
      </c>
      <c r="U31" s="193">
        <v>784</v>
      </c>
      <c r="V31" s="193">
        <v>784</v>
      </c>
      <c r="W31" s="193">
        <v>784</v>
      </c>
      <c r="X31" s="193">
        <v>675</v>
      </c>
      <c r="Y31" s="193">
        <v>675</v>
      </c>
      <c r="Z31" s="193">
        <v>734</v>
      </c>
      <c r="AA31" s="193"/>
      <c r="AB31" s="193">
        <v>834</v>
      </c>
      <c r="AC31" s="193">
        <v>675</v>
      </c>
      <c r="AD31" s="193">
        <v>834</v>
      </c>
      <c r="AE31" s="193">
        <v>784</v>
      </c>
      <c r="AF31" s="193">
        <v>675</v>
      </c>
      <c r="AG31" s="193">
        <v>675</v>
      </c>
      <c r="AH31" s="193">
        <v>675</v>
      </c>
      <c r="AI31" s="193">
        <v>675</v>
      </c>
      <c r="AJ31" s="193">
        <v>734</v>
      </c>
      <c r="AK31" s="193">
        <v>784</v>
      </c>
      <c r="AL31" s="193">
        <v>675</v>
      </c>
      <c r="AM31" s="193"/>
      <c r="AN31" s="193">
        <v>734</v>
      </c>
      <c r="AO31" s="193"/>
      <c r="AP31" s="193">
        <v>834</v>
      </c>
      <c r="AQ31" s="193">
        <v>834</v>
      </c>
      <c r="AR31" s="193">
        <v>734</v>
      </c>
      <c r="AS31" s="193">
        <v>784</v>
      </c>
      <c r="AT31" s="193">
        <v>734</v>
      </c>
      <c r="AU31" s="193">
        <v>675</v>
      </c>
      <c r="AV31" s="193">
        <v>675</v>
      </c>
      <c r="AW31" s="193"/>
      <c r="AX31" s="193">
        <v>675</v>
      </c>
      <c r="AY31" s="193">
        <v>834</v>
      </c>
      <c r="AZ31" s="193"/>
      <c r="BA31" s="193">
        <v>784</v>
      </c>
      <c r="BB31" s="193"/>
      <c r="BC31" s="193">
        <v>734</v>
      </c>
      <c r="BD31" s="193">
        <v>675</v>
      </c>
      <c r="BE31" s="193">
        <v>675</v>
      </c>
      <c r="BF31" s="193">
        <v>784</v>
      </c>
      <c r="BG31" s="193">
        <v>784</v>
      </c>
      <c r="BH31" s="193">
        <v>675</v>
      </c>
      <c r="BI31" s="193">
        <v>784</v>
      </c>
      <c r="BJ31" s="149"/>
      <c r="BK31" s="193">
        <v>784</v>
      </c>
      <c r="BL31" s="193">
        <v>784</v>
      </c>
      <c r="BM31" s="193">
        <v>675</v>
      </c>
      <c r="BN31" s="193">
        <v>675</v>
      </c>
      <c r="BO31" s="193"/>
      <c r="BP31" s="193"/>
      <c r="BQ31" s="193">
        <v>675</v>
      </c>
      <c r="BR31" s="193"/>
      <c r="BS31" s="193"/>
      <c r="BT31" s="193">
        <v>784</v>
      </c>
      <c r="BU31" s="193">
        <v>834</v>
      </c>
      <c r="BV31" s="193"/>
      <c r="BW31" s="193">
        <v>734</v>
      </c>
      <c r="BX31" s="193"/>
      <c r="BY31" s="193">
        <v>734</v>
      </c>
      <c r="BZ31" s="193">
        <v>784</v>
      </c>
      <c r="CA31" s="193">
        <v>675</v>
      </c>
      <c r="CB31" s="193">
        <v>784</v>
      </c>
      <c r="CC31" s="193">
        <v>675</v>
      </c>
      <c r="CD31" s="193">
        <v>675</v>
      </c>
      <c r="CE31" s="193"/>
      <c r="CF31" s="193">
        <v>675</v>
      </c>
      <c r="CG31" s="193">
        <v>834</v>
      </c>
      <c r="CH31" s="193">
        <v>734</v>
      </c>
      <c r="CI31" s="193">
        <v>675</v>
      </c>
      <c r="CJ31" s="193">
        <v>834</v>
      </c>
      <c r="CK31" s="193">
        <v>675</v>
      </c>
      <c r="CL31" s="193">
        <v>675</v>
      </c>
      <c r="CM31" s="193">
        <v>784</v>
      </c>
      <c r="CN31" s="193">
        <v>675</v>
      </c>
      <c r="CO31" s="193"/>
      <c r="CP31" s="193">
        <v>675</v>
      </c>
      <c r="CQ31" s="193"/>
      <c r="CR31" s="193"/>
      <c r="CS31" s="193">
        <v>734</v>
      </c>
      <c r="CT31" s="193">
        <v>784</v>
      </c>
      <c r="CU31" s="193">
        <v>675</v>
      </c>
      <c r="CV31" s="193">
        <v>675</v>
      </c>
      <c r="CW31" s="193">
        <v>675</v>
      </c>
      <c r="CX31" s="193">
        <v>734</v>
      </c>
      <c r="CY31" s="193"/>
      <c r="CZ31" s="193">
        <v>675</v>
      </c>
      <c r="DA31" s="193">
        <v>675</v>
      </c>
      <c r="DB31" s="193">
        <v>784</v>
      </c>
      <c r="DC31" s="193">
        <v>675</v>
      </c>
      <c r="DD31" s="193">
        <v>675</v>
      </c>
      <c r="DE31" s="193">
        <v>734</v>
      </c>
      <c r="DF31" s="193">
        <v>734</v>
      </c>
      <c r="DG31" s="193">
        <v>734</v>
      </c>
      <c r="DH31" s="193">
        <v>834</v>
      </c>
      <c r="DI31" s="193">
        <v>675</v>
      </c>
      <c r="DJ31" s="193">
        <v>734</v>
      </c>
      <c r="DK31" s="193">
        <v>675</v>
      </c>
      <c r="DL31" s="193"/>
      <c r="DM31" s="193">
        <v>834</v>
      </c>
      <c r="DN31" s="193"/>
      <c r="DO31" s="193">
        <v>734</v>
      </c>
      <c r="DP31" s="193">
        <v>675</v>
      </c>
      <c r="DQ31" s="193">
        <v>834</v>
      </c>
      <c r="DR31" s="193"/>
      <c r="DS31" s="193">
        <v>834</v>
      </c>
      <c r="DT31" s="193">
        <v>675</v>
      </c>
      <c r="DU31" s="193">
        <v>675</v>
      </c>
      <c r="DV31" s="193">
        <v>675</v>
      </c>
      <c r="DW31" s="193">
        <v>784</v>
      </c>
      <c r="DX31" s="193">
        <v>675</v>
      </c>
      <c r="DY31" s="193">
        <v>675</v>
      </c>
      <c r="DZ31" s="193">
        <v>784</v>
      </c>
      <c r="EA31" s="193">
        <v>784</v>
      </c>
      <c r="EB31" s="193">
        <v>734</v>
      </c>
      <c r="EC31" s="193">
        <v>734</v>
      </c>
      <c r="ED31" s="193">
        <v>734</v>
      </c>
      <c r="EE31" s="193">
        <v>784</v>
      </c>
      <c r="EF31" s="155"/>
    </row>
    <row r="32" spans="1:136" ht="14.65" thickBot="1">
      <c r="A32" s="22" t="s">
        <v>688</v>
      </c>
      <c r="B32" s="1">
        <v>27</v>
      </c>
      <c r="C32" s="1"/>
      <c r="D32" s="1">
        <v>5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N32" s="211">
        <v>6.5</v>
      </c>
      <c r="O32" s="212">
        <v>11375</v>
      </c>
      <c r="P32" s="150"/>
      <c r="Q32" s="193">
        <v>675</v>
      </c>
      <c r="R32" s="193">
        <v>734</v>
      </c>
      <c r="S32" s="193">
        <v>734</v>
      </c>
      <c r="T32" s="193">
        <v>784</v>
      </c>
      <c r="U32" s="193">
        <v>784</v>
      </c>
      <c r="V32" s="193">
        <v>784</v>
      </c>
      <c r="W32" s="193">
        <v>784</v>
      </c>
      <c r="X32" s="193">
        <v>675</v>
      </c>
      <c r="Y32" s="193">
        <v>675</v>
      </c>
      <c r="Z32" s="193">
        <v>734</v>
      </c>
      <c r="AA32" s="193"/>
      <c r="AB32" s="193">
        <v>834</v>
      </c>
      <c r="AC32" s="193">
        <v>675</v>
      </c>
      <c r="AD32" s="193">
        <v>834</v>
      </c>
      <c r="AE32" s="193">
        <v>784</v>
      </c>
      <c r="AF32" s="193">
        <v>675</v>
      </c>
      <c r="AG32" s="193">
        <v>675</v>
      </c>
      <c r="AH32" s="193">
        <v>675</v>
      </c>
      <c r="AI32" s="193">
        <v>675</v>
      </c>
      <c r="AJ32" s="193">
        <v>734</v>
      </c>
      <c r="AK32" s="193">
        <v>784</v>
      </c>
      <c r="AL32" s="193">
        <v>675</v>
      </c>
      <c r="AM32" s="193"/>
      <c r="AN32" s="193">
        <v>734</v>
      </c>
      <c r="AO32" s="193"/>
      <c r="AP32" s="193">
        <v>834</v>
      </c>
      <c r="AQ32" s="193">
        <v>834</v>
      </c>
      <c r="AR32" s="193">
        <v>734</v>
      </c>
      <c r="AS32" s="193">
        <v>784</v>
      </c>
      <c r="AT32" s="193">
        <v>734</v>
      </c>
      <c r="AU32" s="193">
        <v>675</v>
      </c>
      <c r="AV32" s="193">
        <v>675</v>
      </c>
      <c r="AW32" s="193"/>
      <c r="AX32" s="193">
        <v>675</v>
      </c>
      <c r="AY32" s="193">
        <v>834</v>
      </c>
      <c r="AZ32" s="193"/>
      <c r="BA32" s="193">
        <v>784</v>
      </c>
      <c r="BB32" s="193"/>
      <c r="BC32" s="193">
        <v>734</v>
      </c>
      <c r="BD32" s="193">
        <v>675</v>
      </c>
      <c r="BE32" s="193">
        <v>675</v>
      </c>
      <c r="BF32" s="193">
        <v>784</v>
      </c>
      <c r="BG32" s="193">
        <v>784</v>
      </c>
      <c r="BH32" s="193">
        <v>675</v>
      </c>
      <c r="BI32" s="193">
        <v>784</v>
      </c>
      <c r="BJ32" s="149"/>
      <c r="BK32" s="193">
        <v>784</v>
      </c>
      <c r="BL32" s="193">
        <v>784</v>
      </c>
      <c r="BM32" s="193">
        <v>675</v>
      </c>
      <c r="BN32" s="193">
        <v>675</v>
      </c>
      <c r="BO32" s="193"/>
      <c r="BP32" s="193"/>
      <c r="BQ32" s="193">
        <v>675</v>
      </c>
      <c r="BR32" s="193"/>
      <c r="BS32" s="193"/>
      <c r="BT32" s="193">
        <v>784</v>
      </c>
      <c r="BU32" s="193">
        <v>834</v>
      </c>
      <c r="BV32" s="193"/>
      <c r="BW32" s="193">
        <v>734</v>
      </c>
      <c r="BX32" s="193"/>
      <c r="BY32" s="193">
        <v>734</v>
      </c>
      <c r="BZ32" s="193">
        <v>784</v>
      </c>
      <c r="CA32" s="193">
        <v>675</v>
      </c>
      <c r="CB32" s="193">
        <v>784</v>
      </c>
      <c r="CC32" s="193">
        <v>675</v>
      </c>
      <c r="CD32" s="193">
        <v>675</v>
      </c>
      <c r="CE32" s="193"/>
      <c r="CF32" s="193">
        <v>675</v>
      </c>
      <c r="CG32" s="193">
        <v>834</v>
      </c>
      <c r="CH32" s="193">
        <v>734</v>
      </c>
      <c r="CI32" s="193">
        <v>675</v>
      </c>
      <c r="CJ32" s="193">
        <v>834</v>
      </c>
      <c r="CK32" s="193">
        <v>675</v>
      </c>
      <c r="CL32" s="193">
        <v>675</v>
      </c>
      <c r="CM32" s="193">
        <v>784</v>
      </c>
      <c r="CN32" s="193">
        <v>675</v>
      </c>
      <c r="CO32" s="193"/>
      <c r="CP32" s="193">
        <v>675</v>
      </c>
      <c r="CQ32" s="193"/>
      <c r="CR32" s="193"/>
      <c r="CS32" s="193">
        <v>734</v>
      </c>
      <c r="CT32" s="193">
        <v>784</v>
      </c>
      <c r="CU32" s="193">
        <v>675</v>
      </c>
      <c r="CV32" s="193">
        <v>675</v>
      </c>
      <c r="CW32" s="193">
        <v>675</v>
      </c>
      <c r="CX32" s="193">
        <v>734</v>
      </c>
      <c r="CY32" s="193"/>
      <c r="CZ32" s="193">
        <v>675</v>
      </c>
      <c r="DA32" s="193">
        <v>675</v>
      </c>
      <c r="DB32" s="193">
        <v>784</v>
      </c>
      <c r="DC32" s="193">
        <v>675</v>
      </c>
      <c r="DD32" s="193">
        <v>675</v>
      </c>
      <c r="DE32" s="193">
        <v>734</v>
      </c>
      <c r="DF32" s="193">
        <v>734</v>
      </c>
      <c r="DG32" s="193">
        <v>734</v>
      </c>
      <c r="DH32" s="193">
        <v>834</v>
      </c>
      <c r="DI32" s="193">
        <v>675</v>
      </c>
      <c r="DJ32" s="193">
        <v>734</v>
      </c>
      <c r="DK32" s="193">
        <v>675</v>
      </c>
      <c r="DL32" s="193"/>
      <c r="DM32" s="193">
        <v>834</v>
      </c>
      <c r="DN32" s="193"/>
      <c r="DO32" s="193">
        <v>734</v>
      </c>
      <c r="DP32" s="193">
        <v>675</v>
      </c>
      <c r="DQ32" s="193">
        <v>834</v>
      </c>
      <c r="DR32" s="193"/>
      <c r="DS32" s="193">
        <v>834</v>
      </c>
      <c r="DT32" s="193">
        <v>675</v>
      </c>
      <c r="DU32" s="193">
        <v>675</v>
      </c>
      <c r="DV32" s="193">
        <v>675</v>
      </c>
      <c r="DW32" s="193">
        <v>784</v>
      </c>
      <c r="DX32" s="193">
        <v>675</v>
      </c>
      <c r="DY32" s="193">
        <v>675</v>
      </c>
      <c r="DZ32" s="193">
        <v>784</v>
      </c>
      <c r="EA32" s="193">
        <v>784</v>
      </c>
      <c r="EB32" s="193">
        <v>734</v>
      </c>
      <c r="EC32" s="193">
        <v>734</v>
      </c>
      <c r="ED32" s="193">
        <v>734</v>
      </c>
      <c r="EE32" s="193">
        <v>784</v>
      </c>
      <c r="EF32" s="155"/>
    </row>
    <row r="33" spans="1:136" ht="14.65" thickBot="1">
      <c r="A33" s="22" t="s">
        <v>689</v>
      </c>
      <c r="B33" s="1">
        <v>28</v>
      </c>
      <c r="C33" s="1"/>
      <c r="D33" s="1">
        <v>5</v>
      </c>
      <c r="F33" t="s">
        <v>96</v>
      </c>
      <c r="G33" t="s">
        <v>96</v>
      </c>
      <c r="H33" t="s">
        <v>96</v>
      </c>
      <c r="I33" t="s">
        <v>96</v>
      </c>
      <c r="J33" t="s">
        <v>96</v>
      </c>
      <c r="N33" s="211">
        <v>6.8</v>
      </c>
      <c r="O33" s="212">
        <v>11900</v>
      </c>
      <c r="P33" s="150"/>
      <c r="Q33" s="193">
        <v>675</v>
      </c>
      <c r="R33" s="193">
        <v>734</v>
      </c>
      <c r="S33" s="193">
        <v>734</v>
      </c>
      <c r="T33" s="193">
        <v>784</v>
      </c>
      <c r="U33" s="193">
        <v>784</v>
      </c>
      <c r="V33" s="193">
        <v>784</v>
      </c>
      <c r="W33" s="193">
        <v>784</v>
      </c>
      <c r="X33" s="193">
        <v>675</v>
      </c>
      <c r="Y33" s="193">
        <v>675</v>
      </c>
      <c r="Z33" s="193">
        <v>734</v>
      </c>
      <c r="AA33" s="193"/>
      <c r="AB33" s="193">
        <v>834</v>
      </c>
      <c r="AC33" s="193">
        <v>675</v>
      </c>
      <c r="AD33" s="193">
        <v>834</v>
      </c>
      <c r="AE33" s="193">
        <v>784</v>
      </c>
      <c r="AF33" s="193">
        <v>675</v>
      </c>
      <c r="AG33" s="193">
        <v>675</v>
      </c>
      <c r="AH33" s="193">
        <v>675</v>
      </c>
      <c r="AI33" s="193">
        <v>675</v>
      </c>
      <c r="AJ33" s="193">
        <v>734</v>
      </c>
      <c r="AK33" s="193">
        <v>784</v>
      </c>
      <c r="AL33" s="193">
        <v>675</v>
      </c>
      <c r="AM33" s="193"/>
      <c r="AN33" s="193">
        <v>734</v>
      </c>
      <c r="AO33" s="193"/>
      <c r="AP33" s="193">
        <v>834</v>
      </c>
      <c r="AQ33" s="193">
        <v>834</v>
      </c>
      <c r="AR33" s="193">
        <v>734</v>
      </c>
      <c r="AS33" s="193">
        <v>784</v>
      </c>
      <c r="AT33" s="193">
        <v>734</v>
      </c>
      <c r="AU33" s="193">
        <v>675</v>
      </c>
      <c r="AV33" s="193">
        <v>675</v>
      </c>
      <c r="AW33" s="193"/>
      <c r="AX33" s="193">
        <v>675</v>
      </c>
      <c r="AY33" s="193">
        <v>834</v>
      </c>
      <c r="AZ33" s="193"/>
      <c r="BA33" s="193">
        <v>784</v>
      </c>
      <c r="BB33" s="193"/>
      <c r="BC33" s="193">
        <v>734</v>
      </c>
      <c r="BD33" s="193">
        <v>675</v>
      </c>
      <c r="BE33" s="193">
        <v>675</v>
      </c>
      <c r="BF33" s="193">
        <v>784</v>
      </c>
      <c r="BG33" s="193">
        <v>784</v>
      </c>
      <c r="BH33" s="193">
        <v>675</v>
      </c>
      <c r="BI33" s="193">
        <v>784</v>
      </c>
      <c r="BJ33" s="149"/>
      <c r="BK33" s="193">
        <v>784</v>
      </c>
      <c r="BL33" s="193">
        <v>784</v>
      </c>
      <c r="BM33" s="193">
        <v>675</v>
      </c>
      <c r="BN33" s="193">
        <v>675</v>
      </c>
      <c r="BO33" s="193"/>
      <c r="BP33" s="193"/>
      <c r="BQ33" s="193">
        <v>675</v>
      </c>
      <c r="BR33" s="193"/>
      <c r="BS33" s="193"/>
      <c r="BT33" s="193">
        <v>784</v>
      </c>
      <c r="BU33" s="193">
        <v>834</v>
      </c>
      <c r="BV33" s="193"/>
      <c r="BW33" s="193">
        <v>734</v>
      </c>
      <c r="BX33" s="193"/>
      <c r="BY33" s="193">
        <v>734</v>
      </c>
      <c r="BZ33" s="193">
        <v>784</v>
      </c>
      <c r="CA33" s="193">
        <v>675</v>
      </c>
      <c r="CB33" s="193">
        <v>784</v>
      </c>
      <c r="CC33" s="193">
        <v>675</v>
      </c>
      <c r="CD33" s="193">
        <v>675</v>
      </c>
      <c r="CE33" s="193"/>
      <c r="CF33" s="193">
        <v>675</v>
      </c>
      <c r="CG33" s="193">
        <v>834</v>
      </c>
      <c r="CH33" s="193">
        <v>734</v>
      </c>
      <c r="CI33" s="193">
        <v>675</v>
      </c>
      <c r="CJ33" s="193">
        <v>834</v>
      </c>
      <c r="CK33" s="193">
        <v>675</v>
      </c>
      <c r="CL33" s="193">
        <v>675</v>
      </c>
      <c r="CM33" s="193">
        <v>784</v>
      </c>
      <c r="CN33" s="193">
        <v>675</v>
      </c>
      <c r="CO33" s="193"/>
      <c r="CP33" s="193">
        <v>675</v>
      </c>
      <c r="CQ33" s="193"/>
      <c r="CR33" s="193"/>
      <c r="CS33" s="193">
        <v>734</v>
      </c>
      <c r="CT33" s="193">
        <v>784</v>
      </c>
      <c r="CU33" s="193">
        <v>675</v>
      </c>
      <c r="CV33" s="193">
        <v>675</v>
      </c>
      <c r="CW33" s="193">
        <v>675</v>
      </c>
      <c r="CX33" s="193">
        <v>734</v>
      </c>
      <c r="CY33" s="193"/>
      <c r="CZ33" s="193">
        <v>675</v>
      </c>
      <c r="DA33" s="193">
        <v>675</v>
      </c>
      <c r="DB33" s="193">
        <v>784</v>
      </c>
      <c r="DC33" s="193">
        <v>675</v>
      </c>
      <c r="DD33" s="193">
        <v>675</v>
      </c>
      <c r="DE33" s="193">
        <v>734</v>
      </c>
      <c r="DF33" s="193">
        <v>734</v>
      </c>
      <c r="DG33" s="193">
        <v>734</v>
      </c>
      <c r="DH33" s="193">
        <v>834</v>
      </c>
      <c r="DI33" s="193">
        <v>675</v>
      </c>
      <c r="DJ33" s="193">
        <v>734</v>
      </c>
      <c r="DK33" s="193">
        <v>675</v>
      </c>
      <c r="DL33" s="193"/>
      <c r="DM33" s="193">
        <v>834</v>
      </c>
      <c r="DN33" s="193"/>
      <c r="DO33" s="193">
        <v>734</v>
      </c>
      <c r="DP33" s="193">
        <v>675</v>
      </c>
      <c r="DQ33" s="193">
        <v>834</v>
      </c>
      <c r="DR33" s="193"/>
      <c r="DS33" s="193">
        <v>834</v>
      </c>
      <c r="DT33" s="193">
        <v>675</v>
      </c>
      <c r="DU33" s="193">
        <v>675</v>
      </c>
      <c r="DV33" s="193">
        <v>675</v>
      </c>
      <c r="DW33" s="193">
        <v>784</v>
      </c>
      <c r="DX33" s="193">
        <v>675</v>
      </c>
      <c r="DY33" s="193">
        <v>675</v>
      </c>
      <c r="DZ33" s="193">
        <v>784</v>
      </c>
      <c r="EA33" s="193">
        <v>784</v>
      </c>
      <c r="EB33" s="193">
        <v>734</v>
      </c>
      <c r="EC33" s="193">
        <v>734</v>
      </c>
      <c r="ED33" s="193">
        <v>734</v>
      </c>
      <c r="EE33" s="193">
        <v>784</v>
      </c>
      <c r="EF33" s="155"/>
    </row>
    <row r="34" spans="1:136" ht="14.65" thickBot="1">
      <c r="A34" s="22" t="s">
        <v>690</v>
      </c>
      <c r="B34" s="1">
        <v>29</v>
      </c>
      <c r="C34" s="1"/>
      <c r="D34" s="1">
        <v>5</v>
      </c>
      <c r="F34" t="s">
        <v>96</v>
      </c>
      <c r="G34" t="s">
        <v>96</v>
      </c>
      <c r="H34" t="s">
        <v>96</v>
      </c>
      <c r="I34" t="s">
        <v>96</v>
      </c>
      <c r="J34" t="s">
        <v>96</v>
      </c>
      <c r="N34" s="211">
        <v>7</v>
      </c>
      <c r="O34" s="212">
        <v>12250</v>
      </c>
      <c r="P34" s="150"/>
      <c r="Q34" s="193">
        <v>675</v>
      </c>
      <c r="R34" s="193">
        <v>734</v>
      </c>
      <c r="S34" s="193">
        <v>734</v>
      </c>
      <c r="T34" s="193">
        <v>784</v>
      </c>
      <c r="U34" s="193">
        <v>784</v>
      </c>
      <c r="V34" s="193">
        <v>784</v>
      </c>
      <c r="W34" s="193">
        <v>784</v>
      </c>
      <c r="X34" s="193">
        <v>675</v>
      </c>
      <c r="Y34" s="193">
        <v>675</v>
      </c>
      <c r="Z34" s="193">
        <v>734</v>
      </c>
      <c r="AA34" s="193"/>
      <c r="AB34" s="193">
        <v>834</v>
      </c>
      <c r="AC34" s="193">
        <v>675</v>
      </c>
      <c r="AD34" s="193">
        <v>834</v>
      </c>
      <c r="AE34" s="193">
        <v>784</v>
      </c>
      <c r="AF34" s="193">
        <v>675</v>
      </c>
      <c r="AG34" s="193">
        <v>675</v>
      </c>
      <c r="AH34" s="193">
        <v>675</v>
      </c>
      <c r="AI34" s="193">
        <v>675</v>
      </c>
      <c r="AJ34" s="193">
        <v>734</v>
      </c>
      <c r="AK34" s="193">
        <v>784</v>
      </c>
      <c r="AL34" s="193">
        <v>675</v>
      </c>
      <c r="AM34" s="193"/>
      <c r="AN34" s="193">
        <v>734</v>
      </c>
      <c r="AO34" s="193"/>
      <c r="AP34" s="193">
        <v>834</v>
      </c>
      <c r="AQ34" s="193">
        <v>834</v>
      </c>
      <c r="AR34" s="193">
        <v>734</v>
      </c>
      <c r="AS34" s="193">
        <v>784</v>
      </c>
      <c r="AT34" s="193">
        <v>734</v>
      </c>
      <c r="AU34" s="193">
        <v>675</v>
      </c>
      <c r="AV34" s="193">
        <v>675</v>
      </c>
      <c r="AW34" s="193"/>
      <c r="AX34" s="193">
        <v>675</v>
      </c>
      <c r="AY34" s="193">
        <v>834</v>
      </c>
      <c r="AZ34" s="193"/>
      <c r="BA34" s="193">
        <v>784</v>
      </c>
      <c r="BB34" s="193"/>
      <c r="BC34" s="193">
        <v>734</v>
      </c>
      <c r="BD34" s="193">
        <v>675</v>
      </c>
      <c r="BE34" s="193">
        <v>675</v>
      </c>
      <c r="BF34" s="193">
        <v>784</v>
      </c>
      <c r="BG34" s="193">
        <v>784</v>
      </c>
      <c r="BH34" s="193">
        <v>675</v>
      </c>
      <c r="BI34" s="193">
        <v>784</v>
      </c>
      <c r="BJ34" s="149"/>
      <c r="BK34" s="193">
        <v>784</v>
      </c>
      <c r="BL34" s="193">
        <v>784</v>
      </c>
      <c r="BM34" s="193">
        <v>675</v>
      </c>
      <c r="BN34" s="193">
        <v>675</v>
      </c>
      <c r="BO34" s="193"/>
      <c r="BP34" s="193"/>
      <c r="BQ34" s="193">
        <v>675</v>
      </c>
      <c r="BR34" s="193"/>
      <c r="BS34" s="193"/>
      <c r="BT34" s="193">
        <v>784</v>
      </c>
      <c r="BU34" s="193">
        <v>834</v>
      </c>
      <c r="BV34" s="193"/>
      <c r="BW34" s="193">
        <v>734</v>
      </c>
      <c r="BX34" s="193"/>
      <c r="BY34" s="193">
        <v>734</v>
      </c>
      <c r="BZ34" s="193">
        <v>784</v>
      </c>
      <c r="CA34" s="193">
        <v>675</v>
      </c>
      <c r="CB34" s="193">
        <v>784</v>
      </c>
      <c r="CC34" s="193">
        <v>675</v>
      </c>
      <c r="CD34" s="193">
        <v>675</v>
      </c>
      <c r="CE34" s="193"/>
      <c r="CF34" s="193">
        <v>675</v>
      </c>
      <c r="CG34" s="193">
        <v>834</v>
      </c>
      <c r="CH34" s="193">
        <v>734</v>
      </c>
      <c r="CI34" s="193">
        <v>675</v>
      </c>
      <c r="CJ34" s="193">
        <v>834</v>
      </c>
      <c r="CK34" s="193">
        <v>675</v>
      </c>
      <c r="CL34" s="193">
        <v>675</v>
      </c>
      <c r="CM34" s="193">
        <v>784</v>
      </c>
      <c r="CN34" s="193">
        <v>675</v>
      </c>
      <c r="CO34" s="193"/>
      <c r="CP34" s="193">
        <v>675</v>
      </c>
      <c r="CQ34" s="193"/>
      <c r="CR34" s="193"/>
      <c r="CS34" s="193">
        <v>734</v>
      </c>
      <c r="CT34" s="193">
        <v>784</v>
      </c>
      <c r="CU34" s="193">
        <v>675</v>
      </c>
      <c r="CV34" s="193">
        <v>675</v>
      </c>
      <c r="CW34" s="193">
        <v>675</v>
      </c>
      <c r="CX34" s="193">
        <v>734</v>
      </c>
      <c r="CY34" s="193"/>
      <c r="CZ34" s="193">
        <v>675</v>
      </c>
      <c r="DA34" s="193">
        <v>675</v>
      </c>
      <c r="DB34" s="193">
        <v>784</v>
      </c>
      <c r="DC34" s="193">
        <v>675</v>
      </c>
      <c r="DD34" s="193">
        <v>675</v>
      </c>
      <c r="DE34" s="193">
        <v>734</v>
      </c>
      <c r="DF34" s="193">
        <v>734</v>
      </c>
      <c r="DG34" s="193">
        <v>734</v>
      </c>
      <c r="DH34" s="193">
        <v>834</v>
      </c>
      <c r="DI34" s="193">
        <v>675</v>
      </c>
      <c r="DJ34" s="193">
        <v>734</v>
      </c>
      <c r="DK34" s="193">
        <v>675</v>
      </c>
      <c r="DL34" s="193"/>
      <c r="DM34" s="193">
        <v>834</v>
      </c>
      <c r="DN34" s="193"/>
      <c r="DO34" s="193">
        <v>734</v>
      </c>
      <c r="DP34" s="193">
        <v>675</v>
      </c>
      <c r="DQ34" s="193">
        <v>834</v>
      </c>
      <c r="DR34" s="193"/>
      <c r="DS34" s="193">
        <v>834</v>
      </c>
      <c r="DT34" s="193">
        <v>675</v>
      </c>
      <c r="DU34" s="193">
        <v>675</v>
      </c>
      <c r="DV34" s="193">
        <v>675</v>
      </c>
      <c r="DW34" s="193">
        <v>784</v>
      </c>
      <c r="DX34" s="193">
        <v>675</v>
      </c>
      <c r="DY34" s="193">
        <v>675</v>
      </c>
      <c r="DZ34" s="193">
        <v>784</v>
      </c>
      <c r="EA34" s="193">
        <v>784</v>
      </c>
      <c r="EB34" s="193">
        <v>734</v>
      </c>
      <c r="EC34" s="193">
        <v>734</v>
      </c>
      <c r="ED34" s="193">
        <v>734</v>
      </c>
      <c r="EE34" s="193">
        <v>784</v>
      </c>
      <c r="EF34" s="155"/>
    </row>
    <row r="35" spans="1:136" ht="14.65" thickBot="1">
      <c r="A35" s="22" t="s">
        <v>691</v>
      </c>
      <c r="B35" s="1">
        <v>30</v>
      </c>
      <c r="C35" s="1"/>
      <c r="D35" s="1">
        <v>5</v>
      </c>
      <c r="F35" t="s">
        <v>96</v>
      </c>
      <c r="G35" t="s">
        <v>96</v>
      </c>
      <c r="H35" t="s">
        <v>96</v>
      </c>
      <c r="I35" t="s">
        <v>96</v>
      </c>
      <c r="J35" t="s">
        <v>96</v>
      </c>
      <c r="N35" s="211">
        <v>7.2</v>
      </c>
      <c r="O35" s="212">
        <v>12600</v>
      </c>
      <c r="P35" s="150"/>
      <c r="Q35" s="193">
        <v>725</v>
      </c>
      <c r="R35" s="193">
        <v>775</v>
      </c>
      <c r="S35" s="193">
        <v>775</v>
      </c>
      <c r="T35" s="193">
        <v>825</v>
      </c>
      <c r="U35" s="193">
        <v>825</v>
      </c>
      <c r="V35" s="193">
        <v>825</v>
      </c>
      <c r="W35" s="193">
        <v>825</v>
      </c>
      <c r="X35" s="193">
        <v>725</v>
      </c>
      <c r="Y35" s="193">
        <v>725</v>
      </c>
      <c r="Z35" s="193">
        <v>775</v>
      </c>
      <c r="AA35" s="193"/>
      <c r="AB35" s="193">
        <v>875</v>
      </c>
      <c r="AC35" s="193">
        <v>725</v>
      </c>
      <c r="AD35" s="193">
        <v>875</v>
      </c>
      <c r="AE35" s="193">
        <v>825</v>
      </c>
      <c r="AF35" s="193">
        <v>725</v>
      </c>
      <c r="AG35" s="193">
        <v>725</v>
      </c>
      <c r="AH35" s="193">
        <v>725</v>
      </c>
      <c r="AI35" s="193">
        <v>725</v>
      </c>
      <c r="AJ35" s="193">
        <v>775</v>
      </c>
      <c r="AK35" s="193">
        <v>825</v>
      </c>
      <c r="AL35" s="193">
        <v>725</v>
      </c>
      <c r="AM35" s="193"/>
      <c r="AN35" s="193">
        <v>775</v>
      </c>
      <c r="AO35" s="193"/>
      <c r="AP35" s="193">
        <v>875</v>
      </c>
      <c r="AQ35" s="193">
        <v>875</v>
      </c>
      <c r="AR35" s="193">
        <v>775</v>
      </c>
      <c r="AS35" s="193">
        <v>825</v>
      </c>
      <c r="AT35" s="193">
        <v>775</v>
      </c>
      <c r="AU35" s="193">
        <v>725</v>
      </c>
      <c r="AV35" s="193">
        <v>725</v>
      </c>
      <c r="AW35" s="193"/>
      <c r="AX35" s="193">
        <v>725</v>
      </c>
      <c r="AY35" s="193">
        <v>875</v>
      </c>
      <c r="AZ35" s="193"/>
      <c r="BA35" s="193">
        <v>825</v>
      </c>
      <c r="BB35" s="193"/>
      <c r="BC35" s="193">
        <v>775</v>
      </c>
      <c r="BD35" s="193">
        <v>725</v>
      </c>
      <c r="BE35" s="193">
        <v>725</v>
      </c>
      <c r="BF35" s="193">
        <v>825</v>
      </c>
      <c r="BG35" s="193">
        <v>825</v>
      </c>
      <c r="BH35" s="193">
        <v>725</v>
      </c>
      <c r="BI35" s="193">
        <v>825</v>
      </c>
      <c r="BJ35" s="149"/>
      <c r="BK35" s="193">
        <v>825</v>
      </c>
      <c r="BL35" s="193">
        <v>825</v>
      </c>
      <c r="BM35" s="193">
        <v>725</v>
      </c>
      <c r="BN35" s="193">
        <v>725</v>
      </c>
      <c r="BO35" s="193"/>
      <c r="BP35" s="193"/>
      <c r="BQ35" s="193">
        <v>725</v>
      </c>
      <c r="BR35" s="193"/>
      <c r="BS35" s="193"/>
      <c r="BT35" s="193">
        <v>825</v>
      </c>
      <c r="BU35" s="193">
        <v>875</v>
      </c>
      <c r="BV35" s="193"/>
      <c r="BW35" s="193">
        <v>775</v>
      </c>
      <c r="BX35" s="193"/>
      <c r="BY35" s="193">
        <v>775</v>
      </c>
      <c r="BZ35" s="193">
        <v>825</v>
      </c>
      <c r="CA35" s="193">
        <v>725</v>
      </c>
      <c r="CB35" s="193">
        <v>825</v>
      </c>
      <c r="CC35" s="193">
        <v>725</v>
      </c>
      <c r="CD35" s="193">
        <v>725</v>
      </c>
      <c r="CE35" s="193"/>
      <c r="CF35" s="193">
        <v>725</v>
      </c>
      <c r="CG35" s="193">
        <v>875</v>
      </c>
      <c r="CH35" s="193">
        <v>775</v>
      </c>
      <c r="CI35" s="193">
        <v>725</v>
      </c>
      <c r="CJ35" s="193">
        <v>875</v>
      </c>
      <c r="CK35" s="193">
        <v>725</v>
      </c>
      <c r="CL35" s="193">
        <v>725</v>
      </c>
      <c r="CM35" s="193">
        <v>825</v>
      </c>
      <c r="CN35" s="193">
        <v>725</v>
      </c>
      <c r="CO35" s="193"/>
      <c r="CP35" s="193">
        <v>725</v>
      </c>
      <c r="CQ35" s="193"/>
      <c r="CR35" s="193"/>
      <c r="CS35" s="193">
        <v>775</v>
      </c>
      <c r="CT35" s="193">
        <v>825</v>
      </c>
      <c r="CU35" s="193">
        <v>725</v>
      </c>
      <c r="CV35" s="193">
        <v>725</v>
      </c>
      <c r="CW35" s="193">
        <v>725</v>
      </c>
      <c r="CX35" s="193">
        <v>775</v>
      </c>
      <c r="CY35" s="193"/>
      <c r="CZ35" s="193">
        <v>725</v>
      </c>
      <c r="DA35" s="193">
        <v>725</v>
      </c>
      <c r="DB35" s="193">
        <v>825</v>
      </c>
      <c r="DC35" s="193">
        <v>725</v>
      </c>
      <c r="DD35" s="193">
        <v>725</v>
      </c>
      <c r="DE35" s="193">
        <v>775</v>
      </c>
      <c r="DF35" s="193">
        <v>775</v>
      </c>
      <c r="DG35" s="193">
        <v>775</v>
      </c>
      <c r="DH35" s="193">
        <v>875</v>
      </c>
      <c r="DI35" s="193">
        <v>725</v>
      </c>
      <c r="DJ35" s="193">
        <v>775</v>
      </c>
      <c r="DK35" s="193">
        <v>725</v>
      </c>
      <c r="DL35" s="193"/>
      <c r="DM35" s="193">
        <v>875</v>
      </c>
      <c r="DN35" s="193"/>
      <c r="DO35" s="193">
        <v>775</v>
      </c>
      <c r="DP35" s="193">
        <v>725</v>
      </c>
      <c r="DQ35" s="193">
        <v>875</v>
      </c>
      <c r="DR35" s="193"/>
      <c r="DS35" s="193">
        <v>875</v>
      </c>
      <c r="DT35" s="193">
        <v>725</v>
      </c>
      <c r="DU35" s="193">
        <v>725</v>
      </c>
      <c r="DV35" s="193">
        <v>725</v>
      </c>
      <c r="DW35" s="193">
        <v>825</v>
      </c>
      <c r="DX35" s="193">
        <v>725</v>
      </c>
      <c r="DY35" s="193">
        <v>725</v>
      </c>
      <c r="DZ35" s="193">
        <v>825</v>
      </c>
      <c r="EA35" s="193">
        <v>825</v>
      </c>
      <c r="EB35" s="193">
        <v>775</v>
      </c>
      <c r="EC35" s="193">
        <v>775</v>
      </c>
      <c r="ED35" s="193">
        <v>775</v>
      </c>
      <c r="EE35" s="193">
        <v>825</v>
      </c>
      <c r="EF35" s="155"/>
    </row>
    <row r="36" spans="1:136" ht="14.65" thickBot="1">
      <c r="A36" s="22" t="s">
        <v>692</v>
      </c>
      <c r="B36" s="1">
        <v>31</v>
      </c>
      <c r="C36" s="1"/>
      <c r="D36" s="1">
        <v>5</v>
      </c>
      <c r="F36" t="s">
        <v>96</v>
      </c>
      <c r="G36" t="s">
        <v>96</v>
      </c>
      <c r="H36" t="s">
        <v>96</v>
      </c>
      <c r="I36" t="s">
        <v>96</v>
      </c>
      <c r="J36" t="s">
        <v>96</v>
      </c>
      <c r="N36" s="211">
        <v>7.5</v>
      </c>
      <c r="O36" s="212">
        <v>13125</v>
      </c>
      <c r="P36" s="150"/>
      <c r="Q36" s="193">
        <v>725</v>
      </c>
      <c r="R36" s="193">
        <v>775</v>
      </c>
      <c r="S36" s="193">
        <v>775</v>
      </c>
      <c r="T36" s="193">
        <v>825</v>
      </c>
      <c r="U36" s="193">
        <v>825</v>
      </c>
      <c r="V36" s="193">
        <v>825</v>
      </c>
      <c r="W36" s="193">
        <v>825</v>
      </c>
      <c r="X36" s="193">
        <v>725</v>
      </c>
      <c r="Y36" s="193">
        <v>725</v>
      </c>
      <c r="Z36" s="193">
        <v>775</v>
      </c>
      <c r="AA36" s="193"/>
      <c r="AB36" s="193">
        <v>875</v>
      </c>
      <c r="AC36" s="193">
        <v>725</v>
      </c>
      <c r="AD36" s="193">
        <v>875</v>
      </c>
      <c r="AE36" s="193">
        <v>825</v>
      </c>
      <c r="AF36" s="193">
        <v>725</v>
      </c>
      <c r="AG36" s="193">
        <v>725</v>
      </c>
      <c r="AH36" s="193">
        <v>725</v>
      </c>
      <c r="AI36" s="193">
        <v>725</v>
      </c>
      <c r="AJ36" s="193">
        <v>775</v>
      </c>
      <c r="AK36" s="193">
        <v>825</v>
      </c>
      <c r="AL36" s="193">
        <v>725</v>
      </c>
      <c r="AM36" s="193"/>
      <c r="AN36" s="193">
        <v>775</v>
      </c>
      <c r="AO36" s="193"/>
      <c r="AP36" s="193">
        <v>875</v>
      </c>
      <c r="AQ36" s="193">
        <v>875</v>
      </c>
      <c r="AR36" s="193">
        <v>775</v>
      </c>
      <c r="AS36" s="193">
        <v>825</v>
      </c>
      <c r="AT36" s="193">
        <v>775</v>
      </c>
      <c r="AU36" s="193">
        <v>725</v>
      </c>
      <c r="AV36" s="193">
        <v>725</v>
      </c>
      <c r="AW36" s="193"/>
      <c r="AX36" s="193">
        <v>725</v>
      </c>
      <c r="AY36" s="193">
        <v>875</v>
      </c>
      <c r="AZ36" s="193"/>
      <c r="BA36" s="193">
        <v>825</v>
      </c>
      <c r="BB36" s="193"/>
      <c r="BC36" s="193">
        <v>775</v>
      </c>
      <c r="BD36" s="193">
        <v>725</v>
      </c>
      <c r="BE36" s="193">
        <v>725</v>
      </c>
      <c r="BF36" s="193">
        <v>825</v>
      </c>
      <c r="BG36" s="193">
        <v>825</v>
      </c>
      <c r="BH36" s="193">
        <v>725</v>
      </c>
      <c r="BI36" s="193">
        <v>825</v>
      </c>
      <c r="BJ36" s="149"/>
      <c r="BK36" s="193">
        <v>825</v>
      </c>
      <c r="BL36" s="193">
        <v>825</v>
      </c>
      <c r="BM36" s="193">
        <v>725</v>
      </c>
      <c r="BN36" s="193">
        <v>725</v>
      </c>
      <c r="BO36" s="193"/>
      <c r="BP36" s="193"/>
      <c r="BQ36" s="193">
        <v>725</v>
      </c>
      <c r="BR36" s="193"/>
      <c r="BS36" s="193"/>
      <c r="BT36" s="193">
        <v>825</v>
      </c>
      <c r="BU36" s="193">
        <v>875</v>
      </c>
      <c r="BV36" s="193"/>
      <c r="BW36" s="193">
        <v>775</v>
      </c>
      <c r="BX36" s="193"/>
      <c r="BY36" s="193">
        <v>775</v>
      </c>
      <c r="BZ36" s="193">
        <v>825</v>
      </c>
      <c r="CA36" s="193">
        <v>725</v>
      </c>
      <c r="CB36" s="193">
        <v>825</v>
      </c>
      <c r="CC36" s="193">
        <v>725</v>
      </c>
      <c r="CD36" s="193">
        <v>725</v>
      </c>
      <c r="CE36" s="193"/>
      <c r="CF36" s="193">
        <v>725</v>
      </c>
      <c r="CG36" s="193">
        <v>875</v>
      </c>
      <c r="CH36" s="193">
        <v>775</v>
      </c>
      <c r="CI36" s="193">
        <v>725</v>
      </c>
      <c r="CJ36" s="193">
        <v>875</v>
      </c>
      <c r="CK36" s="193">
        <v>725</v>
      </c>
      <c r="CL36" s="193">
        <v>725</v>
      </c>
      <c r="CM36" s="193">
        <v>825</v>
      </c>
      <c r="CN36" s="193">
        <v>725</v>
      </c>
      <c r="CO36" s="193"/>
      <c r="CP36" s="193">
        <v>725</v>
      </c>
      <c r="CQ36" s="193"/>
      <c r="CR36" s="193"/>
      <c r="CS36" s="193">
        <v>775</v>
      </c>
      <c r="CT36" s="193">
        <v>825</v>
      </c>
      <c r="CU36" s="193">
        <v>725</v>
      </c>
      <c r="CV36" s="193">
        <v>725</v>
      </c>
      <c r="CW36" s="193">
        <v>725</v>
      </c>
      <c r="CX36" s="193">
        <v>775</v>
      </c>
      <c r="CY36" s="193"/>
      <c r="CZ36" s="193">
        <v>725</v>
      </c>
      <c r="DA36" s="193">
        <v>725</v>
      </c>
      <c r="DB36" s="193">
        <v>825</v>
      </c>
      <c r="DC36" s="193">
        <v>725</v>
      </c>
      <c r="DD36" s="193">
        <v>725</v>
      </c>
      <c r="DE36" s="193">
        <v>775</v>
      </c>
      <c r="DF36" s="193">
        <v>775</v>
      </c>
      <c r="DG36" s="193">
        <v>775</v>
      </c>
      <c r="DH36" s="193">
        <v>875</v>
      </c>
      <c r="DI36" s="193">
        <v>725</v>
      </c>
      <c r="DJ36" s="193">
        <v>775</v>
      </c>
      <c r="DK36" s="193">
        <v>725</v>
      </c>
      <c r="DL36" s="193"/>
      <c r="DM36" s="193">
        <v>875</v>
      </c>
      <c r="DN36" s="193"/>
      <c r="DO36" s="193">
        <v>775</v>
      </c>
      <c r="DP36" s="193">
        <v>725</v>
      </c>
      <c r="DQ36" s="193">
        <v>875</v>
      </c>
      <c r="DR36" s="193"/>
      <c r="DS36" s="193">
        <v>875</v>
      </c>
      <c r="DT36" s="193">
        <v>725</v>
      </c>
      <c r="DU36" s="193">
        <v>725</v>
      </c>
      <c r="DV36" s="193">
        <v>725</v>
      </c>
      <c r="DW36" s="193">
        <v>825</v>
      </c>
      <c r="DX36" s="193">
        <v>725</v>
      </c>
      <c r="DY36" s="193">
        <v>725</v>
      </c>
      <c r="DZ36" s="193">
        <v>825</v>
      </c>
      <c r="EA36" s="193">
        <v>825</v>
      </c>
      <c r="EB36" s="193">
        <v>775</v>
      </c>
      <c r="EC36" s="193">
        <v>775</v>
      </c>
      <c r="ED36" s="193">
        <v>775</v>
      </c>
      <c r="EE36" s="193">
        <v>825</v>
      </c>
      <c r="EF36" s="155"/>
    </row>
    <row r="37" spans="1:136" ht="14.65" thickBot="1">
      <c r="A37" s="22" t="s">
        <v>693</v>
      </c>
      <c r="B37" s="1">
        <v>32</v>
      </c>
      <c r="C37" s="1"/>
      <c r="D37" s="1">
        <v>5</v>
      </c>
      <c r="F37" t="s">
        <v>96</v>
      </c>
      <c r="G37" t="s">
        <v>96</v>
      </c>
      <c r="H37" t="s">
        <v>96</v>
      </c>
      <c r="I37" t="s">
        <v>96</v>
      </c>
      <c r="J37" t="s">
        <v>96</v>
      </c>
      <c r="N37" s="211">
        <v>7.6</v>
      </c>
      <c r="O37" s="212">
        <v>13300</v>
      </c>
      <c r="P37" s="150"/>
      <c r="Q37" s="193">
        <v>725</v>
      </c>
      <c r="R37" s="193">
        <v>775</v>
      </c>
      <c r="S37" s="193">
        <v>775</v>
      </c>
      <c r="T37" s="193">
        <v>825</v>
      </c>
      <c r="U37" s="193">
        <v>825</v>
      </c>
      <c r="V37" s="193">
        <v>825</v>
      </c>
      <c r="W37" s="193">
        <v>825</v>
      </c>
      <c r="X37" s="193">
        <v>725</v>
      </c>
      <c r="Y37" s="193">
        <v>725</v>
      </c>
      <c r="Z37" s="193">
        <v>775</v>
      </c>
      <c r="AA37" s="193"/>
      <c r="AB37" s="193">
        <v>875</v>
      </c>
      <c r="AC37" s="193">
        <v>725</v>
      </c>
      <c r="AD37" s="193">
        <v>875</v>
      </c>
      <c r="AE37" s="193">
        <v>825</v>
      </c>
      <c r="AF37" s="193">
        <v>725</v>
      </c>
      <c r="AG37" s="193">
        <v>725</v>
      </c>
      <c r="AH37" s="193">
        <v>725</v>
      </c>
      <c r="AI37" s="193">
        <v>725</v>
      </c>
      <c r="AJ37" s="193">
        <v>775</v>
      </c>
      <c r="AK37" s="193">
        <v>825</v>
      </c>
      <c r="AL37" s="193">
        <v>725</v>
      </c>
      <c r="AM37" s="193"/>
      <c r="AN37" s="193">
        <v>775</v>
      </c>
      <c r="AO37" s="193"/>
      <c r="AP37" s="193">
        <v>875</v>
      </c>
      <c r="AQ37" s="193">
        <v>875</v>
      </c>
      <c r="AR37" s="193">
        <v>775</v>
      </c>
      <c r="AS37" s="193">
        <v>825</v>
      </c>
      <c r="AT37" s="193">
        <v>775</v>
      </c>
      <c r="AU37" s="193">
        <v>725</v>
      </c>
      <c r="AV37" s="193">
        <v>725</v>
      </c>
      <c r="AW37" s="193"/>
      <c r="AX37" s="193">
        <v>725</v>
      </c>
      <c r="AY37" s="193">
        <v>875</v>
      </c>
      <c r="AZ37" s="193"/>
      <c r="BA37" s="193">
        <v>825</v>
      </c>
      <c r="BB37" s="193"/>
      <c r="BC37" s="193">
        <v>775</v>
      </c>
      <c r="BD37" s="193">
        <v>725</v>
      </c>
      <c r="BE37" s="193">
        <v>725</v>
      </c>
      <c r="BF37" s="193">
        <v>825</v>
      </c>
      <c r="BG37" s="193">
        <v>825</v>
      </c>
      <c r="BH37" s="193">
        <v>725</v>
      </c>
      <c r="BI37" s="193">
        <v>825</v>
      </c>
      <c r="BJ37" s="149"/>
      <c r="BK37" s="193">
        <v>825</v>
      </c>
      <c r="BL37" s="193">
        <v>825</v>
      </c>
      <c r="BM37" s="193">
        <v>725</v>
      </c>
      <c r="BN37" s="193">
        <v>725</v>
      </c>
      <c r="BO37" s="193"/>
      <c r="BP37" s="193"/>
      <c r="BQ37" s="193">
        <v>725</v>
      </c>
      <c r="BR37" s="193"/>
      <c r="BS37" s="193"/>
      <c r="BT37" s="193">
        <v>825</v>
      </c>
      <c r="BU37" s="193">
        <v>875</v>
      </c>
      <c r="BV37" s="193"/>
      <c r="BW37" s="193">
        <v>775</v>
      </c>
      <c r="BX37" s="193"/>
      <c r="BY37" s="193">
        <v>775</v>
      </c>
      <c r="BZ37" s="193">
        <v>825</v>
      </c>
      <c r="CA37" s="193">
        <v>725</v>
      </c>
      <c r="CB37" s="193">
        <v>825</v>
      </c>
      <c r="CC37" s="193">
        <v>725</v>
      </c>
      <c r="CD37" s="193">
        <v>725</v>
      </c>
      <c r="CE37" s="193"/>
      <c r="CF37" s="193">
        <v>725</v>
      </c>
      <c r="CG37" s="193">
        <v>875</v>
      </c>
      <c r="CH37" s="193">
        <v>775</v>
      </c>
      <c r="CI37" s="193">
        <v>725</v>
      </c>
      <c r="CJ37" s="193">
        <v>875</v>
      </c>
      <c r="CK37" s="193">
        <v>725</v>
      </c>
      <c r="CL37" s="193">
        <v>725</v>
      </c>
      <c r="CM37" s="193">
        <v>825</v>
      </c>
      <c r="CN37" s="193">
        <v>725</v>
      </c>
      <c r="CO37" s="193"/>
      <c r="CP37" s="193">
        <v>725</v>
      </c>
      <c r="CQ37" s="193"/>
      <c r="CR37" s="193"/>
      <c r="CS37" s="193">
        <v>775</v>
      </c>
      <c r="CT37" s="193">
        <v>825</v>
      </c>
      <c r="CU37" s="193">
        <v>725</v>
      </c>
      <c r="CV37" s="193">
        <v>725</v>
      </c>
      <c r="CW37" s="193">
        <v>725</v>
      </c>
      <c r="CX37" s="193">
        <v>775</v>
      </c>
      <c r="CY37" s="193"/>
      <c r="CZ37" s="193">
        <v>725</v>
      </c>
      <c r="DA37" s="193">
        <v>725</v>
      </c>
      <c r="DB37" s="193">
        <v>825</v>
      </c>
      <c r="DC37" s="193">
        <v>725</v>
      </c>
      <c r="DD37" s="193">
        <v>725</v>
      </c>
      <c r="DE37" s="193">
        <v>775</v>
      </c>
      <c r="DF37" s="193">
        <v>775</v>
      </c>
      <c r="DG37" s="193">
        <v>775</v>
      </c>
      <c r="DH37" s="193">
        <v>875</v>
      </c>
      <c r="DI37" s="193">
        <v>725</v>
      </c>
      <c r="DJ37" s="193">
        <v>775</v>
      </c>
      <c r="DK37" s="193">
        <v>725</v>
      </c>
      <c r="DL37" s="193"/>
      <c r="DM37" s="193">
        <v>875</v>
      </c>
      <c r="DN37" s="193"/>
      <c r="DO37" s="193">
        <v>775</v>
      </c>
      <c r="DP37" s="193">
        <v>725</v>
      </c>
      <c r="DQ37" s="193">
        <v>875</v>
      </c>
      <c r="DR37" s="193"/>
      <c r="DS37" s="193">
        <v>875</v>
      </c>
      <c r="DT37" s="193">
        <v>725</v>
      </c>
      <c r="DU37" s="193">
        <v>725</v>
      </c>
      <c r="DV37" s="193">
        <v>725</v>
      </c>
      <c r="DW37" s="193">
        <v>825</v>
      </c>
      <c r="DX37" s="193">
        <v>725</v>
      </c>
      <c r="DY37" s="193">
        <v>725</v>
      </c>
      <c r="DZ37" s="193">
        <v>825</v>
      </c>
      <c r="EA37" s="193">
        <v>825</v>
      </c>
      <c r="EB37" s="193">
        <v>775</v>
      </c>
      <c r="EC37" s="193">
        <v>775</v>
      </c>
      <c r="ED37" s="193">
        <v>775</v>
      </c>
      <c r="EE37" s="193">
        <v>825</v>
      </c>
      <c r="EF37" s="155"/>
    </row>
    <row r="38" spans="1:136" ht="14.65" thickBot="1">
      <c r="A38" s="22" t="s">
        <v>694</v>
      </c>
      <c r="B38" s="1">
        <v>33</v>
      </c>
      <c r="C38" s="1"/>
      <c r="D38" s="1">
        <v>5</v>
      </c>
      <c r="F38" t="s">
        <v>96</v>
      </c>
      <c r="G38" t="s">
        <v>96</v>
      </c>
      <c r="H38" t="s">
        <v>96</v>
      </c>
      <c r="I38" t="s">
        <v>96</v>
      </c>
      <c r="J38" t="s">
        <v>96</v>
      </c>
      <c r="N38" s="211">
        <v>8</v>
      </c>
      <c r="O38" s="212">
        <v>14000</v>
      </c>
      <c r="P38" s="150"/>
      <c r="Q38" s="193">
        <v>725</v>
      </c>
      <c r="R38" s="193">
        <v>775</v>
      </c>
      <c r="S38" s="193">
        <v>775</v>
      </c>
      <c r="T38" s="193">
        <v>825</v>
      </c>
      <c r="U38" s="193">
        <v>825</v>
      </c>
      <c r="V38" s="193">
        <v>825</v>
      </c>
      <c r="W38" s="193">
        <v>825</v>
      </c>
      <c r="X38" s="193">
        <v>725</v>
      </c>
      <c r="Y38" s="193">
        <v>725</v>
      </c>
      <c r="Z38" s="193">
        <v>775</v>
      </c>
      <c r="AA38" s="193"/>
      <c r="AB38" s="193">
        <v>875</v>
      </c>
      <c r="AC38" s="193">
        <v>725</v>
      </c>
      <c r="AD38" s="193">
        <v>875</v>
      </c>
      <c r="AE38" s="193">
        <v>825</v>
      </c>
      <c r="AF38" s="193">
        <v>725</v>
      </c>
      <c r="AG38" s="193">
        <v>725</v>
      </c>
      <c r="AH38" s="193">
        <v>725</v>
      </c>
      <c r="AI38" s="193">
        <v>725</v>
      </c>
      <c r="AJ38" s="193">
        <v>775</v>
      </c>
      <c r="AK38" s="193">
        <v>825</v>
      </c>
      <c r="AL38" s="193">
        <v>725</v>
      </c>
      <c r="AM38" s="193"/>
      <c r="AN38" s="193">
        <v>775</v>
      </c>
      <c r="AO38" s="193"/>
      <c r="AP38" s="193">
        <v>875</v>
      </c>
      <c r="AQ38" s="193">
        <v>875</v>
      </c>
      <c r="AR38" s="193">
        <v>775</v>
      </c>
      <c r="AS38" s="193">
        <v>825</v>
      </c>
      <c r="AT38" s="193">
        <v>775</v>
      </c>
      <c r="AU38" s="193">
        <v>725</v>
      </c>
      <c r="AV38" s="193">
        <v>725</v>
      </c>
      <c r="AW38" s="193"/>
      <c r="AX38" s="193">
        <v>725</v>
      </c>
      <c r="AY38" s="193">
        <v>875</v>
      </c>
      <c r="AZ38" s="193"/>
      <c r="BA38" s="193">
        <v>825</v>
      </c>
      <c r="BB38" s="193"/>
      <c r="BC38" s="193">
        <v>775</v>
      </c>
      <c r="BD38" s="193">
        <v>725</v>
      </c>
      <c r="BE38" s="193">
        <v>725</v>
      </c>
      <c r="BF38" s="193">
        <v>825</v>
      </c>
      <c r="BG38" s="193">
        <v>825</v>
      </c>
      <c r="BH38" s="193">
        <v>725</v>
      </c>
      <c r="BI38" s="193">
        <v>825</v>
      </c>
      <c r="BJ38" s="149"/>
      <c r="BK38" s="193">
        <v>825</v>
      </c>
      <c r="BL38" s="193">
        <v>825</v>
      </c>
      <c r="BM38" s="193">
        <v>725</v>
      </c>
      <c r="BN38" s="193">
        <v>725</v>
      </c>
      <c r="BO38" s="193"/>
      <c r="BP38" s="193"/>
      <c r="BQ38" s="193">
        <v>725</v>
      </c>
      <c r="BR38" s="193"/>
      <c r="BS38" s="193"/>
      <c r="BT38" s="193">
        <v>825</v>
      </c>
      <c r="BU38" s="193">
        <v>875</v>
      </c>
      <c r="BV38" s="193"/>
      <c r="BW38" s="193">
        <v>775</v>
      </c>
      <c r="BX38" s="193"/>
      <c r="BY38" s="193">
        <v>775</v>
      </c>
      <c r="BZ38" s="193">
        <v>825</v>
      </c>
      <c r="CA38" s="193">
        <v>725</v>
      </c>
      <c r="CB38" s="193">
        <v>825</v>
      </c>
      <c r="CC38" s="193">
        <v>725</v>
      </c>
      <c r="CD38" s="193">
        <v>725</v>
      </c>
      <c r="CE38" s="193"/>
      <c r="CF38" s="193">
        <v>725</v>
      </c>
      <c r="CG38" s="193">
        <v>875</v>
      </c>
      <c r="CH38" s="193">
        <v>775</v>
      </c>
      <c r="CI38" s="193">
        <v>725</v>
      </c>
      <c r="CJ38" s="193">
        <v>875</v>
      </c>
      <c r="CK38" s="193">
        <v>725</v>
      </c>
      <c r="CL38" s="193">
        <v>725</v>
      </c>
      <c r="CM38" s="193">
        <v>825</v>
      </c>
      <c r="CN38" s="193">
        <v>725</v>
      </c>
      <c r="CO38" s="193"/>
      <c r="CP38" s="193">
        <v>725</v>
      </c>
      <c r="CQ38" s="193"/>
      <c r="CR38" s="193"/>
      <c r="CS38" s="193">
        <v>775</v>
      </c>
      <c r="CT38" s="193">
        <v>825</v>
      </c>
      <c r="CU38" s="193">
        <v>725</v>
      </c>
      <c r="CV38" s="193">
        <v>725</v>
      </c>
      <c r="CW38" s="193">
        <v>725</v>
      </c>
      <c r="CX38" s="193">
        <v>775</v>
      </c>
      <c r="CY38" s="193"/>
      <c r="CZ38" s="193">
        <v>725</v>
      </c>
      <c r="DA38" s="193">
        <v>725</v>
      </c>
      <c r="DB38" s="193">
        <v>825</v>
      </c>
      <c r="DC38" s="193">
        <v>725</v>
      </c>
      <c r="DD38" s="193">
        <v>725</v>
      </c>
      <c r="DE38" s="193">
        <v>775</v>
      </c>
      <c r="DF38" s="193">
        <v>775</v>
      </c>
      <c r="DG38" s="193">
        <v>775</v>
      </c>
      <c r="DH38" s="193">
        <v>875</v>
      </c>
      <c r="DI38" s="193">
        <v>725</v>
      </c>
      <c r="DJ38" s="193">
        <v>775</v>
      </c>
      <c r="DK38" s="193">
        <v>725</v>
      </c>
      <c r="DL38" s="193"/>
      <c r="DM38" s="193">
        <v>875</v>
      </c>
      <c r="DN38" s="193"/>
      <c r="DO38" s="193">
        <v>775</v>
      </c>
      <c r="DP38" s="193">
        <v>725</v>
      </c>
      <c r="DQ38" s="193">
        <v>875</v>
      </c>
      <c r="DR38" s="193"/>
      <c r="DS38" s="193">
        <v>875</v>
      </c>
      <c r="DT38" s="193">
        <v>725</v>
      </c>
      <c r="DU38" s="193">
        <v>725</v>
      </c>
      <c r="DV38" s="193">
        <v>725</v>
      </c>
      <c r="DW38" s="193">
        <v>825</v>
      </c>
      <c r="DX38" s="193">
        <v>725</v>
      </c>
      <c r="DY38" s="193">
        <v>725</v>
      </c>
      <c r="DZ38" s="193">
        <v>825</v>
      </c>
      <c r="EA38" s="193">
        <v>825</v>
      </c>
      <c r="EB38" s="193">
        <v>775</v>
      </c>
      <c r="EC38" s="193">
        <v>775</v>
      </c>
      <c r="ED38" s="193">
        <v>775</v>
      </c>
      <c r="EE38" s="193">
        <v>825</v>
      </c>
      <c r="EF38" s="155"/>
    </row>
    <row r="39" spans="1:136" ht="14.65" thickBot="1">
      <c r="A39" s="22" t="s">
        <v>695</v>
      </c>
      <c r="B39" s="1">
        <v>34</v>
      </c>
      <c r="C39" s="1"/>
      <c r="D39" s="1">
        <v>5</v>
      </c>
      <c r="F39" t="s">
        <v>96</v>
      </c>
      <c r="G39" t="s">
        <v>96</v>
      </c>
      <c r="H39" t="s">
        <v>96</v>
      </c>
      <c r="I39" t="s">
        <v>96</v>
      </c>
      <c r="J39" t="s">
        <v>96</v>
      </c>
      <c r="N39" s="211">
        <v>8.4</v>
      </c>
      <c r="O39" s="212">
        <v>14700</v>
      </c>
      <c r="P39" s="150"/>
      <c r="Q39" s="193">
        <v>750</v>
      </c>
      <c r="R39" s="193">
        <v>800</v>
      </c>
      <c r="S39" s="193">
        <v>800</v>
      </c>
      <c r="T39" s="193">
        <v>850</v>
      </c>
      <c r="U39" s="193">
        <v>850</v>
      </c>
      <c r="V39" s="193">
        <v>850</v>
      </c>
      <c r="W39" s="193">
        <v>850</v>
      </c>
      <c r="X39" s="193">
        <v>750</v>
      </c>
      <c r="Y39" s="193">
        <v>750</v>
      </c>
      <c r="Z39" s="193">
        <v>800</v>
      </c>
      <c r="AA39" s="193"/>
      <c r="AB39" s="193">
        <v>900</v>
      </c>
      <c r="AC39" s="193">
        <v>750</v>
      </c>
      <c r="AD39" s="193">
        <v>900</v>
      </c>
      <c r="AE39" s="193">
        <v>850</v>
      </c>
      <c r="AF39" s="193">
        <v>750</v>
      </c>
      <c r="AG39" s="193">
        <v>750</v>
      </c>
      <c r="AH39" s="193">
        <v>750</v>
      </c>
      <c r="AI39" s="193">
        <v>750</v>
      </c>
      <c r="AJ39" s="193">
        <v>800</v>
      </c>
      <c r="AK39" s="193">
        <v>850</v>
      </c>
      <c r="AL39" s="193">
        <v>750</v>
      </c>
      <c r="AM39" s="193"/>
      <c r="AN39" s="193">
        <v>800</v>
      </c>
      <c r="AO39" s="193"/>
      <c r="AP39" s="193">
        <v>900</v>
      </c>
      <c r="AQ39" s="193">
        <v>900</v>
      </c>
      <c r="AR39" s="193">
        <v>800</v>
      </c>
      <c r="AS39" s="193">
        <v>850</v>
      </c>
      <c r="AT39" s="193">
        <v>800</v>
      </c>
      <c r="AU39" s="193">
        <v>750</v>
      </c>
      <c r="AV39" s="193">
        <v>750</v>
      </c>
      <c r="AW39" s="193"/>
      <c r="AX39" s="193">
        <v>750</v>
      </c>
      <c r="AY39" s="193">
        <v>900</v>
      </c>
      <c r="AZ39" s="193"/>
      <c r="BA39" s="193">
        <v>850</v>
      </c>
      <c r="BB39" s="193"/>
      <c r="BC39" s="193">
        <v>800</v>
      </c>
      <c r="BD39" s="193">
        <v>750</v>
      </c>
      <c r="BE39" s="193">
        <v>750</v>
      </c>
      <c r="BF39" s="193">
        <v>850</v>
      </c>
      <c r="BG39" s="193">
        <v>850</v>
      </c>
      <c r="BH39" s="193">
        <v>750</v>
      </c>
      <c r="BI39" s="193">
        <v>850</v>
      </c>
      <c r="BJ39" s="149"/>
      <c r="BK39" s="193">
        <v>850</v>
      </c>
      <c r="BL39" s="193">
        <v>850</v>
      </c>
      <c r="BM39" s="193">
        <v>750</v>
      </c>
      <c r="BN39" s="193">
        <v>750</v>
      </c>
      <c r="BO39" s="193"/>
      <c r="BP39" s="193"/>
      <c r="BQ39" s="193">
        <v>750</v>
      </c>
      <c r="BR39" s="193"/>
      <c r="BS39" s="193"/>
      <c r="BT39" s="193">
        <v>850</v>
      </c>
      <c r="BU39" s="193">
        <v>900</v>
      </c>
      <c r="BV39" s="193"/>
      <c r="BW39" s="193">
        <v>800</v>
      </c>
      <c r="BX39" s="193"/>
      <c r="BY39" s="193">
        <v>800</v>
      </c>
      <c r="BZ39" s="193">
        <v>850</v>
      </c>
      <c r="CA39" s="193">
        <v>750</v>
      </c>
      <c r="CB39" s="193">
        <v>850</v>
      </c>
      <c r="CC39" s="193">
        <v>750</v>
      </c>
      <c r="CD39" s="193">
        <v>750</v>
      </c>
      <c r="CE39" s="193"/>
      <c r="CF39" s="193">
        <v>750</v>
      </c>
      <c r="CG39" s="193">
        <v>900</v>
      </c>
      <c r="CH39" s="193">
        <v>800</v>
      </c>
      <c r="CI39" s="193">
        <v>750</v>
      </c>
      <c r="CJ39" s="193">
        <v>900</v>
      </c>
      <c r="CK39" s="193">
        <v>750</v>
      </c>
      <c r="CL39" s="193">
        <v>750</v>
      </c>
      <c r="CM39" s="193">
        <v>850</v>
      </c>
      <c r="CN39" s="193">
        <v>750</v>
      </c>
      <c r="CO39" s="193"/>
      <c r="CP39" s="193">
        <v>750</v>
      </c>
      <c r="CQ39" s="193"/>
      <c r="CR39" s="193"/>
      <c r="CS39" s="193">
        <v>800</v>
      </c>
      <c r="CT39" s="193">
        <v>850</v>
      </c>
      <c r="CU39" s="193">
        <v>750</v>
      </c>
      <c r="CV39" s="193">
        <v>750</v>
      </c>
      <c r="CW39" s="193">
        <v>750</v>
      </c>
      <c r="CX39" s="193">
        <v>800</v>
      </c>
      <c r="CY39" s="193"/>
      <c r="CZ39" s="193">
        <v>750</v>
      </c>
      <c r="DA39" s="193">
        <v>750</v>
      </c>
      <c r="DB39" s="193">
        <v>850</v>
      </c>
      <c r="DC39" s="193">
        <v>750</v>
      </c>
      <c r="DD39" s="193">
        <v>750</v>
      </c>
      <c r="DE39" s="193">
        <v>800</v>
      </c>
      <c r="DF39" s="193">
        <v>800</v>
      </c>
      <c r="DG39" s="193">
        <v>800</v>
      </c>
      <c r="DH39" s="193">
        <v>900</v>
      </c>
      <c r="DI39" s="193">
        <v>750</v>
      </c>
      <c r="DJ39" s="193">
        <v>800</v>
      </c>
      <c r="DK39" s="193">
        <v>750</v>
      </c>
      <c r="DL39" s="193"/>
      <c r="DM39" s="193">
        <v>900</v>
      </c>
      <c r="DN39" s="193"/>
      <c r="DO39" s="193">
        <v>800</v>
      </c>
      <c r="DP39" s="193">
        <v>750</v>
      </c>
      <c r="DQ39" s="193">
        <v>900</v>
      </c>
      <c r="DR39" s="193"/>
      <c r="DS39" s="193">
        <v>900</v>
      </c>
      <c r="DT39" s="193">
        <v>750</v>
      </c>
      <c r="DU39" s="193">
        <v>750</v>
      </c>
      <c r="DV39" s="193">
        <v>750</v>
      </c>
      <c r="DW39" s="193">
        <v>850</v>
      </c>
      <c r="DX39" s="193">
        <v>750</v>
      </c>
      <c r="DY39" s="193">
        <v>750</v>
      </c>
      <c r="DZ39" s="193">
        <v>850</v>
      </c>
      <c r="EA39" s="193">
        <v>850</v>
      </c>
      <c r="EB39" s="193">
        <v>800</v>
      </c>
      <c r="EC39" s="193">
        <v>800</v>
      </c>
      <c r="ED39" s="193">
        <v>800</v>
      </c>
      <c r="EE39" s="193">
        <v>850</v>
      </c>
      <c r="EF39" s="155"/>
    </row>
    <row r="40" spans="1:136" ht="14.65" thickBot="1">
      <c r="A40" s="22" t="s">
        <v>696</v>
      </c>
      <c r="B40" s="1">
        <v>35</v>
      </c>
      <c r="C40" s="1"/>
      <c r="D40" s="1">
        <v>5</v>
      </c>
      <c r="F40" t="s">
        <v>96</v>
      </c>
      <c r="G40" t="s">
        <v>96</v>
      </c>
      <c r="H40" t="s">
        <v>96</v>
      </c>
      <c r="I40" t="s">
        <v>96</v>
      </c>
      <c r="J40" t="s">
        <v>96</v>
      </c>
      <c r="N40" s="211">
        <v>8.5</v>
      </c>
      <c r="O40" s="212">
        <v>14875</v>
      </c>
      <c r="P40" s="150"/>
      <c r="Q40" s="193">
        <v>750</v>
      </c>
      <c r="R40" s="193">
        <v>800</v>
      </c>
      <c r="S40" s="193">
        <v>800</v>
      </c>
      <c r="T40" s="193">
        <v>850</v>
      </c>
      <c r="U40" s="193">
        <v>850</v>
      </c>
      <c r="V40" s="193">
        <v>850</v>
      </c>
      <c r="W40" s="193">
        <v>850</v>
      </c>
      <c r="X40" s="193">
        <v>750</v>
      </c>
      <c r="Y40" s="193">
        <v>750</v>
      </c>
      <c r="Z40" s="193">
        <v>800</v>
      </c>
      <c r="AA40" s="193"/>
      <c r="AB40" s="193">
        <v>900</v>
      </c>
      <c r="AC40" s="193">
        <v>750</v>
      </c>
      <c r="AD40" s="193">
        <v>900</v>
      </c>
      <c r="AE40" s="193">
        <v>850</v>
      </c>
      <c r="AF40" s="193">
        <v>750</v>
      </c>
      <c r="AG40" s="193">
        <v>750</v>
      </c>
      <c r="AH40" s="193">
        <v>750</v>
      </c>
      <c r="AI40" s="193">
        <v>750</v>
      </c>
      <c r="AJ40" s="193">
        <v>800</v>
      </c>
      <c r="AK40" s="193">
        <v>850</v>
      </c>
      <c r="AL40" s="193">
        <v>750</v>
      </c>
      <c r="AM40" s="193"/>
      <c r="AN40" s="193">
        <v>800</v>
      </c>
      <c r="AO40" s="193"/>
      <c r="AP40" s="193">
        <v>900</v>
      </c>
      <c r="AQ40" s="193">
        <v>900</v>
      </c>
      <c r="AR40" s="193">
        <v>800</v>
      </c>
      <c r="AS40" s="193">
        <v>850</v>
      </c>
      <c r="AT40" s="193">
        <v>800</v>
      </c>
      <c r="AU40" s="193">
        <v>750</v>
      </c>
      <c r="AV40" s="193">
        <v>750</v>
      </c>
      <c r="AW40" s="193"/>
      <c r="AX40" s="193">
        <v>750</v>
      </c>
      <c r="AY40" s="193">
        <v>900</v>
      </c>
      <c r="AZ40" s="193"/>
      <c r="BA40" s="193">
        <v>850</v>
      </c>
      <c r="BB40" s="193"/>
      <c r="BC40" s="193">
        <v>800</v>
      </c>
      <c r="BD40" s="193">
        <v>750</v>
      </c>
      <c r="BE40" s="193">
        <v>750</v>
      </c>
      <c r="BF40" s="193">
        <v>850</v>
      </c>
      <c r="BG40" s="193">
        <v>850</v>
      </c>
      <c r="BH40" s="193">
        <v>750</v>
      </c>
      <c r="BI40" s="193">
        <v>850</v>
      </c>
      <c r="BJ40" s="149"/>
      <c r="BK40" s="193">
        <v>850</v>
      </c>
      <c r="BL40" s="193">
        <v>850</v>
      </c>
      <c r="BM40" s="193">
        <v>750</v>
      </c>
      <c r="BN40" s="193">
        <v>750</v>
      </c>
      <c r="BO40" s="193"/>
      <c r="BP40" s="193"/>
      <c r="BQ40" s="193">
        <v>750</v>
      </c>
      <c r="BR40" s="193"/>
      <c r="BS40" s="193"/>
      <c r="BT40" s="193">
        <v>850</v>
      </c>
      <c r="BU40" s="193">
        <v>900</v>
      </c>
      <c r="BV40" s="193"/>
      <c r="BW40" s="193">
        <v>800</v>
      </c>
      <c r="BX40" s="193"/>
      <c r="BY40" s="193">
        <v>800</v>
      </c>
      <c r="BZ40" s="193">
        <v>850</v>
      </c>
      <c r="CA40" s="193">
        <v>750</v>
      </c>
      <c r="CB40" s="193">
        <v>850</v>
      </c>
      <c r="CC40" s="193">
        <v>750</v>
      </c>
      <c r="CD40" s="193">
        <v>750</v>
      </c>
      <c r="CE40" s="193"/>
      <c r="CF40" s="193">
        <v>750</v>
      </c>
      <c r="CG40" s="193">
        <v>900</v>
      </c>
      <c r="CH40" s="193">
        <v>800</v>
      </c>
      <c r="CI40" s="193">
        <v>750</v>
      </c>
      <c r="CJ40" s="193">
        <v>900</v>
      </c>
      <c r="CK40" s="193">
        <v>750</v>
      </c>
      <c r="CL40" s="193">
        <v>750</v>
      </c>
      <c r="CM40" s="193">
        <v>850</v>
      </c>
      <c r="CN40" s="193">
        <v>750</v>
      </c>
      <c r="CO40" s="193"/>
      <c r="CP40" s="193">
        <v>750</v>
      </c>
      <c r="CQ40" s="193"/>
      <c r="CR40" s="193"/>
      <c r="CS40" s="193">
        <v>800</v>
      </c>
      <c r="CT40" s="193">
        <v>850</v>
      </c>
      <c r="CU40" s="193">
        <v>750</v>
      </c>
      <c r="CV40" s="193">
        <v>750</v>
      </c>
      <c r="CW40" s="193">
        <v>750</v>
      </c>
      <c r="CX40" s="193">
        <v>800</v>
      </c>
      <c r="CY40" s="193"/>
      <c r="CZ40" s="193">
        <v>750</v>
      </c>
      <c r="DA40" s="193">
        <v>750</v>
      </c>
      <c r="DB40" s="193">
        <v>850</v>
      </c>
      <c r="DC40" s="193">
        <v>750</v>
      </c>
      <c r="DD40" s="193">
        <v>750</v>
      </c>
      <c r="DE40" s="193">
        <v>800</v>
      </c>
      <c r="DF40" s="193">
        <v>800</v>
      </c>
      <c r="DG40" s="193">
        <v>800</v>
      </c>
      <c r="DH40" s="193">
        <v>900</v>
      </c>
      <c r="DI40" s="193">
        <v>750</v>
      </c>
      <c r="DJ40" s="193">
        <v>800</v>
      </c>
      <c r="DK40" s="193">
        <v>750</v>
      </c>
      <c r="DL40" s="193"/>
      <c r="DM40" s="193">
        <v>900</v>
      </c>
      <c r="DN40" s="193"/>
      <c r="DO40" s="193">
        <v>800</v>
      </c>
      <c r="DP40" s="193">
        <v>750</v>
      </c>
      <c r="DQ40" s="193">
        <v>900</v>
      </c>
      <c r="DR40" s="193"/>
      <c r="DS40" s="193">
        <v>900</v>
      </c>
      <c r="DT40" s="193">
        <v>750</v>
      </c>
      <c r="DU40" s="193">
        <v>750</v>
      </c>
      <c r="DV40" s="193">
        <v>750</v>
      </c>
      <c r="DW40" s="193">
        <v>850</v>
      </c>
      <c r="DX40" s="193">
        <v>750</v>
      </c>
      <c r="DY40" s="193">
        <v>750</v>
      </c>
      <c r="DZ40" s="193">
        <v>850</v>
      </c>
      <c r="EA40" s="193">
        <v>850</v>
      </c>
      <c r="EB40" s="193">
        <v>800</v>
      </c>
      <c r="EC40" s="193">
        <v>800</v>
      </c>
      <c r="ED40" s="193">
        <v>800</v>
      </c>
      <c r="EE40" s="193">
        <v>850</v>
      </c>
      <c r="EF40" s="155"/>
    </row>
    <row r="41" spans="1:136" ht="14.65" thickBot="1">
      <c r="A41" s="22" t="s">
        <v>697</v>
      </c>
      <c r="B41" s="1">
        <v>36</v>
      </c>
      <c r="C41" s="1"/>
      <c r="D41" s="1">
        <v>5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N41" s="211">
        <v>8.8000000000000007</v>
      </c>
      <c r="O41" s="212">
        <v>15400</v>
      </c>
      <c r="P41" s="150"/>
      <c r="Q41" s="193">
        <v>750</v>
      </c>
      <c r="R41" s="193">
        <v>800</v>
      </c>
      <c r="S41" s="193">
        <v>800</v>
      </c>
      <c r="T41" s="193">
        <v>850</v>
      </c>
      <c r="U41" s="193">
        <v>850</v>
      </c>
      <c r="V41" s="193">
        <v>850</v>
      </c>
      <c r="W41" s="193">
        <v>850</v>
      </c>
      <c r="X41" s="193">
        <v>750</v>
      </c>
      <c r="Y41" s="193">
        <v>750</v>
      </c>
      <c r="Z41" s="193">
        <v>800</v>
      </c>
      <c r="AA41" s="193"/>
      <c r="AB41" s="193">
        <v>900</v>
      </c>
      <c r="AC41" s="193">
        <v>750</v>
      </c>
      <c r="AD41" s="193">
        <v>900</v>
      </c>
      <c r="AE41" s="193">
        <v>850</v>
      </c>
      <c r="AF41" s="193">
        <v>750</v>
      </c>
      <c r="AG41" s="193">
        <v>750</v>
      </c>
      <c r="AH41" s="193">
        <v>750</v>
      </c>
      <c r="AI41" s="193">
        <v>750</v>
      </c>
      <c r="AJ41" s="193">
        <v>800</v>
      </c>
      <c r="AK41" s="193">
        <v>850</v>
      </c>
      <c r="AL41" s="193">
        <v>750</v>
      </c>
      <c r="AM41" s="193"/>
      <c r="AN41" s="193">
        <v>800</v>
      </c>
      <c r="AO41" s="193"/>
      <c r="AP41" s="193">
        <v>900</v>
      </c>
      <c r="AQ41" s="193">
        <v>900</v>
      </c>
      <c r="AR41" s="193">
        <v>800</v>
      </c>
      <c r="AS41" s="193">
        <v>850</v>
      </c>
      <c r="AT41" s="193">
        <v>800</v>
      </c>
      <c r="AU41" s="193">
        <v>750</v>
      </c>
      <c r="AV41" s="193">
        <v>750</v>
      </c>
      <c r="AW41" s="193"/>
      <c r="AX41" s="193">
        <v>750</v>
      </c>
      <c r="AY41" s="193">
        <v>900</v>
      </c>
      <c r="AZ41" s="193"/>
      <c r="BA41" s="193">
        <v>850</v>
      </c>
      <c r="BB41" s="193"/>
      <c r="BC41" s="193">
        <v>800</v>
      </c>
      <c r="BD41" s="193">
        <v>750</v>
      </c>
      <c r="BE41" s="193">
        <v>750</v>
      </c>
      <c r="BF41" s="193">
        <v>850</v>
      </c>
      <c r="BG41" s="193">
        <v>850</v>
      </c>
      <c r="BH41" s="193">
        <v>750</v>
      </c>
      <c r="BI41" s="193">
        <v>850</v>
      </c>
      <c r="BJ41" s="149"/>
      <c r="BK41" s="193">
        <v>850</v>
      </c>
      <c r="BL41" s="193">
        <v>850</v>
      </c>
      <c r="BM41" s="193">
        <v>750</v>
      </c>
      <c r="BN41" s="193">
        <v>750</v>
      </c>
      <c r="BO41" s="193"/>
      <c r="BP41" s="193"/>
      <c r="BQ41" s="193">
        <v>750</v>
      </c>
      <c r="BR41" s="193"/>
      <c r="BS41" s="193"/>
      <c r="BT41" s="193">
        <v>850</v>
      </c>
      <c r="BU41" s="193">
        <v>900</v>
      </c>
      <c r="BV41" s="193"/>
      <c r="BW41" s="193">
        <v>800</v>
      </c>
      <c r="BX41" s="193"/>
      <c r="BY41" s="193">
        <v>800</v>
      </c>
      <c r="BZ41" s="193">
        <v>850</v>
      </c>
      <c r="CA41" s="193">
        <v>750</v>
      </c>
      <c r="CB41" s="193">
        <v>850</v>
      </c>
      <c r="CC41" s="193">
        <v>750</v>
      </c>
      <c r="CD41" s="193">
        <v>750</v>
      </c>
      <c r="CE41" s="193"/>
      <c r="CF41" s="193">
        <v>750</v>
      </c>
      <c r="CG41" s="193">
        <v>900</v>
      </c>
      <c r="CH41" s="193">
        <v>800</v>
      </c>
      <c r="CI41" s="193">
        <v>750</v>
      </c>
      <c r="CJ41" s="193">
        <v>900</v>
      </c>
      <c r="CK41" s="193">
        <v>750</v>
      </c>
      <c r="CL41" s="193">
        <v>750</v>
      </c>
      <c r="CM41" s="193">
        <v>850</v>
      </c>
      <c r="CN41" s="193">
        <v>750</v>
      </c>
      <c r="CO41" s="193"/>
      <c r="CP41" s="193">
        <v>750</v>
      </c>
      <c r="CQ41" s="193"/>
      <c r="CR41" s="193"/>
      <c r="CS41" s="193">
        <v>800</v>
      </c>
      <c r="CT41" s="193">
        <v>850</v>
      </c>
      <c r="CU41" s="193">
        <v>750</v>
      </c>
      <c r="CV41" s="193">
        <v>750</v>
      </c>
      <c r="CW41" s="193">
        <v>750</v>
      </c>
      <c r="CX41" s="193">
        <v>800</v>
      </c>
      <c r="CY41" s="193"/>
      <c r="CZ41" s="193">
        <v>750</v>
      </c>
      <c r="DA41" s="193">
        <v>750</v>
      </c>
      <c r="DB41" s="193">
        <v>850</v>
      </c>
      <c r="DC41" s="193">
        <v>750</v>
      </c>
      <c r="DD41" s="193">
        <v>750</v>
      </c>
      <c r="DE41" s="193">
        <v>800</v>
      </c>
      <c r="DF41" s="193">
        <v>800</v>
      </c>
      <c r="DG41" s="193">
        <v>800</v>
      </c>
      <c r="DH41" s="193">
        <v>900</v>
      </c>
      <c r="DI41" s="193">
        <v>750</v>
      </c>
      <c r="DJ41" s="193">
        <v>800</v>
      </c>
      <c r="DK41" s="193">
        <v>750</v>
      </c>
      <c r="DL41" s="193"/>
      <c r="DM41" s="193">
        <v>900</v>
      </c>
      <c r="DN41" s="193"/>
      <c r="DO41" s="193">
        <v>800</v>
      </c>
      <c r="DP41" s="193">
        <v>750</v>
      </c>
      <c r="DQ41" s="193">
        <v>900</v>
      </c>
      <c r="DR41" s="193"/>
      <c r="DS41" s="193">
        <v>900</v>
      </c>
      <c r="DT41" s="193">
        <v>750</v>
      </c>
      <c r="DU41" s="193">
        <v>750</v>
      </c>
      <c r="DV41" s="193">
        <v>750</v>
      </c>
      <c r="DW41" s="193">
        <v>850</v>
      </c>
      <c r="DX41" s="193">
        <v>750</v>
      </c>
      <c r="DY41" s="193">
        <v>750</v>
      </c>
      <c r="DZ41" s="193">
        <v>850</v>
      </c>
      <c r="EA41" s="193">
        <v>850</v>
      </c>
      <c r="EB41" s="193">
        <v>800</v>
      </c>
      <c r="EC41" s="193">
        <v>800</v>
      </c>
      <c r="ED41" s="193">
        <v>800</v>
      </c>
      <c r="EE41" s="193">
        <v>850</v>
      </c>
      <c r="EF41" s="155"/>
    </row>
    <row r="42" spans="1:136" ht="14.65" thickBot="1">
      <c r="A42" s="22" t="s">
        <v>698</v>
      </c>
      <c r="B42" s="1">
        <v>37</v>
      </c>
      <c r="C42" s="1"/>
      <c r="D42" s="1">
        <v>5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N42" s="211">
        <v>9</v>
      </c>
      <c r="O42" s="212">
        <v>15750</v>
      </c>
      <c r="P42" s="150"/>
      <c r="Q42" s="193">
        <v>750</v>
      </c>
      <c r="R42" s="193">
        <v>800</v>
      </c>
      <c r="S42" s="193">
        <v>800</v>
      </c>
      <c r="T42" s="193">
        <v>850</v>
      </c>
      <c r="U42" s="193">
        <v>850</v>
      </c>
      <c r="V42" s="193">
        <v>850</v>
      </c>
      <c r="W42" s="193">
        <v>850</v>
      </c>
      <c r="X42" s="193">
        <v>750</v>
      </c>
      <c r="Y42" s="193">
        <v>750</v>
      </c>
      <c r="Z42" s="193">
        <v>800</v>
      </c>
      <c r="AA42" s="193"/>
      <c r="AB42" s="193">
        <v>900</v>
      </c>
      <c r="AC42" s="193">
        <v>750</v>
      </c>
      <c r="AD42" s="193">
        <v>900</v>
      </c>
      <c r="AE42" s="193">
        <v>850</v>
      </c>
      <c r="AF42" s="193">
        <v>750</v>
      </c>
      <c r="AG42" s="193">
        <v>750</v>
      </c>
      <c r="AH42" s="193">
        <v>750</v>
      </c>
      <c r="AI42" s="193">
        <v>750</v>
      </c>
      <c r="AJ42" s="193">
        <v>800</v>
      </c>
      <c r="AK42" s="193">
        <v>850</v>
      </c>
      <c r="AL42" s="193">
        <v>750</v>
      </c>
      <c r="AM42" s="193"/>
      <c r="AN42" s="193">
        <v>800</v>
      </c>
      <c r="AO42" s="193"/>
      <c r="AP42" s="193">
        <v>900</v>
      </c>
      <c r="AQ42" s="193">
        <v>900</v>
      </c>
      <c r="AR42" s="193">
        <v>800</v>
      </c>
      <c r="AS42" s="193">
        <v>850</v>
      </c>
      <c r="AT42" s="193">
        <v>800</v>
      </c>
      <c r="AU42" s="193">
        <v>750</v>
      </c>
      <c r="AV42" s="193">
        <v>750</v>
      </c>
      <c r="AW42" s="193"/>
      <c r="AX42" s="193">
        <v>750</v>
      </c>
      <c r="AY42" s="193">
        <v>900</v>
      </c>
      <c r="AZ42" s="193"/>
      <c r="BA42" s="193">
        <v>850</v>
      </c>
      <c r="BB42" s="193"/>
      <c r="BC42" s="193">
        <v>800</v>
      </c>
      <c r="BD42" s="193">
        <v>750</v>
      </c>
      <c r="BE42" s="193">
        <v>750</v>
      </c>
      <c r="BF42" s="193">
        <v>850</v>
      </c>
      <c r="BG42" s="193">
        <v>850</v>
      </c>
      <c r="BH42" s="193">
        <v>750</v>
      </c>
      <c r="BI42" s="193">
        <v>850</v>
      </c>
      <c r="BJ42" s="149"/>
      <c r="BK42" s="193">
        <v>850</v>
      </c>
      <c r="BL42" s="193">
        <v>850</v>
      </c>
      <c r="BM42" s="193">
        <v>750</v>
      </c>
      <c r="BN42" s="193">
        <v>750</v>
      </c>
      <c r="BO42" s="193"/>
      <c r="BP42" s="193"/>
      <c r="BQ42" s="193">
        <v>750</v>
      </c>
      <c r="BR42" s="193"/>
      <c r="BS42" s="193"/>
      <c r="BT42" s="193">
        <v>850</v>
      </c>
      <c r="BU42" s="193">
        <v>900</v>
      </c>
      <c r="BV42" s="193"/>
      <c r="BW42" s="193">
        <v>800</v>
      </c>
      <c r="BX42" s="193"/>
      <c r="BY42" s="193">
        <v>800</v>
      </c>
      <c r="BZ42" s="193">
        <v>850</v>
      </c>
      <c r="CA42" s="193">
        <v>750</v>
      </c>
      <c r="CB42" s="193">
        <v>850</v>
      </c>
      <c r="CC42" s="193">
        <v>750</v>
      </c>
      <c r="CD42" s="193">
        <v>750</v>
      </c>
      <c r="CE42" s="193"/>
      <c r="CF42" s="193">
        <v>750</v>
      </c>
      <c r="CG42" s="193">
        <v>900</v>
      </c>
      <c r="CH42" s="193">
        <v>800</v>
      </c>
      <c r="CI42" s="193">
        <v>750</v>
      </c>
      <c r="CJ42" s="193">
        <v>900</v>
      </c>
      <c r="CK42" s="193">
        <v>750</v>
      </c>
      <c r="CL42" s="193">
        <v>750</v>
      </c>
      <c r="CM42" s="193">
        <v>850</v>
      </c>
      <c r="CN42" s="193">
        <v>750</v>
      </c>
      <c r="CO42" s="193"/>
      <c r="CP42" s="193">
        <v>750</v>
      </c>
      <c r="CQ42" s="193"/>
      <c r="CR42" s="193"/>
      <c r="CS42" s="193">
        <v>800</v>
      </c>
      <c r="CT42" s="193">
        <v>850</v>
      </c>
      <c r="CU42" s="193">
        <v>750</v>
      </c>
      <c r="CV42" s="193">
        <v>750</v>
      </c>
      <c r="CW42" s="193">
        <v>750</v>
      </c>
      <c r="CX42" s="193">
        <v>800</v>
      </c>
      <c r="CY42" s="193"/>
      <c r="CZ42" s="193">
        <v>750</v>
      </c>
      <c r="DA42" s="193">
        <v>750</v>
      </c>
      <c r="DB42" s="193">
        <v>850</v>
      </c>
      <c r="DC42" s="193">
        <v>750</v>
      </c>
      <c r="DD42" s="193">
        <v>750</v>
      </c>
      <c r="DE42" s="193">
        <v>800</v>
      </c>
      <c r="DF42" s="193">
        <v>800</v>
      </c>
      <c r="DG42" s="193">
        <v>800</v>
      </c>
      <c r="DH42" s="193">
        <v>900</v>
      </c>
      <c r="DI42" s="193">
        <v>750</v>
      </c>
      <c r="DJ42" s="193">
        <v>800</v>
      </c>
      <c r="DK42" s="193">
        <v>750</v>
      </c>
      <c r="DL42" s="193"/>
      <c r="DM42" s="193">
        <v>900</v>
      </c>
      <c r="DN42" s="193"/>
      <c r="DO42" s="193">
        <v>800</v>
      </c>
      <c r="DP42" s="193">
        <v>750</v>
      </c>
      <c r="DQ42" s="193">
        <v>900</v>
      </c>
      <c r="DR42" s="193"/>
      <c r="DS42" s="193">
        <v>900</v>
      </c>
      <c r="DT42" s="193">
        <v>750</v>
      </c>
      <c r="DU42" s="193">
        <v>750</v>
      </c>
      <c r="DV42" s="193">
        <v>750</v>
      </c>
      <c r="DW42" s="193">
        <v>850</v>
      </c>
      <c r="DX42" s="193">
        <v>750</v>
      </c>
      <c r="DY42" s="193">
        <v>750</v>
      </c>
      <c r="DZ42" s="193">
        <v>850</v>
      </c>
      <c r="EA42" s="193">
        <v>850</v>
      </c>
      <c r="EB42" s="193">
        <v>800</v>
      </c>
      <c r="EC42" s="193">
        <v>800</v>
      </c>
      <c r="ED42" s="193">
        <v>800</v>
      </c>
      <c r="EE42" s="193">
        <v>850</v>
      </c>
      <c r="EF42" s="155"/>
    </row>
    <row r="43" spans="1:136" ht="14.65" thickBot="1">
      <c r="A43" s="22" t="s">
        <v>699</v>
      </c>
      <c r="B43" s="1">
        <v>38</v>
      </c>
      <c r="C43" s="1"/>
      <c r="D43" s="1">
        <v>5</v>
      </c>
      <c r="F43" t="s">
        <v>96</v>
      </c>
      <c r="G43" t="s">
        <v>96</v>
      </c>
      <c r="H43" t="s">
        <v>96</v>
      </c>
      <c r="I43" t="s">
        <v>96</v>
      </c>
      <c r="J43" t="s">
        <v>96</v>
      </c>
      <c r="N43" s="211">
        <v>9.1999999999999993</v>
      </c>
      <c r="O43" s="212">
        <v>16100</v>
      </c>
      <c r="P43" s="150"/>
      <c r="Q43" s="193">
        <v>800</v>
      </c>
      <c r="R43" s="193">
        <v>850</v>
      </c>
      <c r="S43" s="193">
        <v>850</v>
      </c>
      <c r="T43" s="193">
        <v>900</v>
      </c>
      <c r="U43" s="193">
        <v>900</v>
      </c>
      <c r="V43" s="193">
        <v>900</v>
      </c>
      <c r="W43" s="193">
        <v>900</v>
      </c>
      <c r="X43" s="193">
        <v>800</v>
      </c>
      <c r="Y43" s="193">
        <v>800</v>
      </c>
      <c r="Z43" s="193">
        <v>850</v>
      </c>
      <c r="AA43" s="193"/>
      <c r="AB43" s="193">
        <v>950</v>
      </c>
      <c r="AC43" s="193">
        <v>800</v>
      </c>
      <c r="AD43" s="193">
        <v>950</v>
      </c>
      <c r="AE43" s="193">
        <v>900</v>
      </c>
      <c r="AF43" s="193">
        <v>800</v>
      </c>
      <c r="AG43" s="193">
        <v>800</v>
      </c>
      <c r="AH43" s="193">
        <v>800</v>
      </c>
      <c r="AI43" s="193">
        <v>800</v>
      </c>
      <c r="AJ43" s="193">
        <v>850</v>
      </c>
      <c r="AK43" s="193">
        <v>900</v>
      </c>
      <c r="AL43" s="193">
        <v>800</v>
      </c>
      <c r="AM43" s="193"/>
      <c r="AN43" s="193">
        <v>850</v>
      </c>
      <c r="AO43" s="193"/>
      <c r="AP43" s="193">
        <v>950</v>
      </c>
      <c r="AQ43" s="193">
        <v>950</v>
      </c>
      <c r="AR43" s="193">
        <v>850</v>
      </c>
      <c r="AS43" s="193">
        <v>900</v>
      </c>
      <c r="AT43" s="193">
        <v>850</v>
      </c>
      <c r="AU43" s="193">
        <v>800</v>
      </c>
      <c r="AV43" s="193">
        <v>800</v>
      </c>
      <c r="AW43" s="193"/>
      <c r="AX43" s="193">
        <v>800</v>
      </c>
      <c r="AY43" s="193">
        <v>950</v>
      </c>
      <c r="AZ43" s="193"/>
      <c r="BA43" s="193">
        <v>900</v>
      </c>
      <c r="BB43" s="193"/>
      <c r="BC43" s="193">
        <v>850</v>
      </c>
      <c r="BD43" s="193">
        <v>800</v>
      </c>
      <c r="BE43" s="193">
        <v>800</v>
      </c>
      <c r="BF43" s="193">
        <v>900</v>
      </c>
      <c r="BG43" s="193">
        <v>900</v>
      </c>
      <c r="BH43" s="193">
        <v>800</v>
      </c>
      <c r="BI43" s="193">
        <v>900</v>
      </c>
      <c r="BJ43" s="149"/>
      <c r="BK43" s="193">
        <v>900</v>
      </c>
      <c r="BL43" s="193">
        <v>900</v>
      </c>
      <c r="BM43" s="193">
        <v>800</v>
      </c>
      <c r="BN43" s="193">
        <v>800</v>
      </c>
      <c r="BO43" s="193"/>
      <c r="BP43" s="193"/>
      <c r="BQ43" s="193">
        <v>800</v>
      </c>
      <c r="BR43" s="193"/>
      <c r="BS43" s="193"/>
      <c r="BT43" s="193">
        <v>900</v>
      </c>
      <c r="BU43" s="193">
        <v>950</v>
      </c>
      <c r="BV43" s="193"/>
      <c r="BW43" s="193">
        <v>850</v>
      </c>
      <c r="BX43" s="193"/>
      <c r="BY43" s="193">
        <v>850</v>
      </c>
      <c r="BZ43" s="193">
        <v>900</v>
      </c>
      <c r="CA43" s="193">
        <v>800</v>
      </c>
      <c r="CB43" s="193">
        <v>900</v>
      </c>
      <c r="CC43" s="193">
        <v>800</v>
      </c>
      <c r="CD43" s="193">
        <v>800</v>
      </c>
      <c r="CE43" s="193"/>
      <c r="CF43" s="193">
        <v>800</v>
      </c>
      <c r="CG43" s="193">
        <v>950</v>
      </c>
      <c r="CH43" s="193">
        <v>850</v>
      </c>
      <c r="CI43" s="193">
        <v>800</v>
      </c>
      <c r="CJ43" s="193">
        <v>950</v>
      </c>
      <c r="CK43" s="193">
        <v>800</v>
      </c>
      <c r="CL43" s="193">
        <v>800</v>
      </c>
      <c r="CM43" s="193">
        <v>900</v>
      </c>
      <c r="CN43" s="193">
        <v>800</v>
      </c>
      <c r="CO43" s="193"/>
      <c r="CP43" s="193">
        <v>800</v>
      </c>
      <c r="CQ43" s="193"/>
      <c r="CR43" s="193"/>
      <c r="CS43" s="193">
        <v>850</v>
      </c>
      <c r="CT43" s="193">
        <v>900</v>
      </c>
      <c r="CU43" s="193">
        <v>800</v>
      </c>
      <c r="CV43" s="193">
        <v>800</v>
      </c>
      <c r="CW43" s="193">
        <v>800</v>
      </c>
      <c r="CX43" s="193">
        <v>850</v>
      </c>
      <c r="CY43" s="193"/>
      <c r="CZ43" s="193">
        <v>800</v>
      </c>
      <c r="DA43" s="193">
        <v>800</v>
      </c>
      <c r="DB43" s="193">
        <v>900</v>
      </c>
      <c r="DC43" s="193">
        <v>800</v>
      </c>
      <c r="DD43" s="193">
        <v>800</v>
      </c>
      <c r="DE43" s="193">
        <v>850</v>
      </c>
      <c r="DF43" s="193">
        <v>850</v>
      </c>
      <c r="DG43" s="193">
        <v>850</v>
      </c>
      <c r="DH43" s="193">
        <v>950</v>
      </c>
      <c r="DI43" s="193">
        <v>800</v>
      </c>
      <c r="DJ43" s="193">
        <v>850</v>
      </c>
      <c r="DK43" s="193">
        <v>800</v>
      </c>
      <c r="DL43" s="193"/>
      <c r="DM43" s="193">
        <v>950</v>
      </c>
      <c r="DN43" s="193"/>
      <c r="DO43" s="193">
        <v>850</v>
      </c>
      <c r="DP43" s="193">
        <v>800</v>
      </c>
      <c r="DQ43" s="193">
        <v>950</v>
      </c>
      <c r="DR43" s="193"/>
      <c r="DS43" s="193">
        <v>950</v>
      </c>
      <c r="DT43" s="193">
        <v>800</v>
      </c>
      <c r="DU43" s="193">
        <v>800</v>
      </c>
      <c r="DV43" s="193">
        <v>800</v>
      </c>
      <c r="DW43" s="193">
        <v>900</v>
      </c>
      <c r="DX43" s="193">
        <v>800</v>
      </c>
      <c r="DY43" s="193">
        <v>800</v>
      </c>
      <c r="DZ43" s="193">
        <v>900</v>
      </c>
      <c r="EA43" s="193">
        <v>900</v>
      </c>
      <c r="EB43" s="193">
        <v>850</v>
      </c>
      <c r="EC43" s="193">
        <v>850</v>
      </c>
      <c r="ED43" s="193">
        <v>850</v>
      </c>
      <c r="EE43" s="193">
        <v>900</v>
      </c>
      <c r="EF43" s="155"/>
    </row>
    <row r="44" spans="1:136" ht="14.65" thickBot="1">
      <c r="A44" s="22" t="s">
        <v>700</v>
      </c>
      <c r="B44" s="1">
        <v>39</v>
      </c>
      <c r="C44" s="1"/>
      <c r="D44" s="1">
        <v>5</v>
      </c>
      <c r="F44" t="s">
        <v>96</v>
      </c>
      <c r="G44" t="s">
        <v>96</v>
      </c>
      <c r="H44" t="s">
        <v>96</v>
      </c>
      <c r="I44" t="s">
        <v>96</v>
      </c>
      <c r="J44" t="s">
        <v>96</v>
      </c>
      <c r="N44" s="211">
        <v>9.5</v>
      </c>
      <c r="O44" s="212">
        <v>16625</v>
      </c>
      <c r="P44" s="150"/>
      <c r="Q44" s="193">
        <v>800</v>
      </c>
      <c r="R44" s="193">
        <v>850</v>
      </c>
      <c r="S44" s="193">
        <v>850</v>
      </c>
      <c r="T44" s="193">
        <v>900</v>
      </c>
      <c r="U44" s="193">
        <v>900</v>
      </c>
      <c r="V44" s="193">
        <v>900</v>
      </c>
      <c r="W44" s="193">
        <v>900</v>
      </c>
      <c r="X44" s="193">
        <v>800</v>
      </c>
      <c r="Y44" s="193">
        <v>800</v>
      </c>
      <c r="Z44" s="193">
        <v>850</v>
      </c>
      <c r="AA44" s="193"/>
      <c r="AB44" s="193">
        <v>950</v>
      </c>
      <c r="AC44" s="193">
        <v>800</v>
      </c>
      <c r="AD44" s="193">
        <v>950</v>
      </c>
      <c r="AE44" s="193">
        <v>900</v>
      </c>
      <c r="AF44" s="193">
        <v>800</v>
      </c>
      <c r="AG44" s="193">
        <v>800</v>
      </c>
      <c r="AH44" s="193">
        <v>800</v>
      </c>
      <c r="AI44" s="193">
        <v>800</v>
      </c>
      <c r="AJ44" s="193">
        <v>850</v>
      </c>
      <c r="AK44" s="193">
        <v>900</v>
      </c>
      <c r="AL44" s="193">
        <v>800</v>
      </c>
      <c r="AM44" s="193"/>
      <c r="AN44" s="193">
        <v>850</v>
      </c>
      <c r="AO44" s="193"/>
      <c r="AP44" s="193">
        <v>950</v>
      </c>
      <c r="AQ44" s="193">
        <v>950</v>
      </c>
      <c r="AR44" s="193">
        <v>850</v>
      </c>
      <c r="AS44" s="193">
        <v>900</v>
      </c>
      <c r="AT44" s="193">
        <v>850</v>
      </c>
      <c r="AU44" s="193">
        <v>800</v>
      </c>
      <c r="AV44" s="193">
        <v>800</v>
      </c>
      <c r="AW44" s="193"/>
      <c r="AX44" s="193">
        <v>800</v>
      </c>
      <c r="AY44" s="193">
        <v>950</v>
      </c>
      <c r="AZ44" s="193"/>
      <c r="BA44" s="193">
        <v>900</v>
      </c>
      <c r="BB44" s="193"/>
      <c r="BC44" s="193">
        <v>850</v>
      </c>
      <c r="BD44" s="193">
        <v>800</v>
      </c>
      <c r="BE44" s="193">
        <v>800</v>
      </c>
      <c r="BF44" s="193">
        <v>900</v>
      </c>
      <c r="BG44" s="193">
        <v>900</v>
      </c>
      <c r="BH44" s="193">
        <v>800</v>
      </c>
      <c r="BI44" s="193">
        <v>900</v>
      </c>
      <c r="BJ44" s="149"/>
      <c r="BK44" s="193">
        <v>900</v>
      </c>
      <c r="BL44" s="193">
        <v>900</v>
      </c>
      <c r="BM44" s="193">
        <v>800</v>
      </c>
      <c r="BN44" s="193">
        <v>800</v>
      </c>
      <c r="BO44" s="193"/>
      <c r="BP44" s="193"/>
      <c r="BQ44" s="193">
        <v>800</v>
      </c>
      <c r="BR44" s="193"/>
      <c r="BS44" s="193"/>
      <c r="BT44" s="193">
        <v>900</v>
      </c>
      <c r="BU44" s="193">
        <v>950</v>
      </c>
      <c r="BV44" s="193"/>
      <c r="BW44" s="193">
        <v>850</v>
      </c>
      <c r="BX44" s="193"/>
      <c r="BY44" s="193">
        <v>850</v>
      </c>
      <c r="BZ44" s="193">
        <v>900</v>
      </c>
      <c r="CA44" s="193">
        <v>800</v>
      </c>
      <c r="CB44" s="193">
        <v>900</v>
      </c>
      <c r="CC44" s="193">
        <v>800</v>
      </c>
      <c r="CD44" s="193">
        <v>800</v>
      </c>
      <c r="CE44" s="193"/>
      <c r="CF44" s="193">
        <v>800</v>
      </c>
      <c r="CG44" s="193">
        <v>950</v>
      </c>
      <c r="CH44" s="193">
        <v>850</v>
      </c>
      <c r="CI44" s="193">
        <v>800</v>
      </c>
      <c r="CJ44" s="193">
        <v>950</v>
      </c>
      <c r="CK44" s="193">
        <v>800</v>
      </c>
      <c r="CL44" s="193">
        <v>800</v>
      </c>
      <c r="CM44" s="193">
        <v>900</v>
      </c>
      <c r="CN44" s="193">
        <v>800</v>
      </c>
      <c r="CO44" s="193"/>
      <c r="CP44" s="193">
        <v>800</v>
      </c>
      <c r="CQ44" s="193"/>
      <c r="CR44" s="193"/>
      <c r="CS44" s="193">
        <v>850</v>
      </c>
      <c r="CT44" s="193">
        <v>900</v>
      </c>
      <c r="CU44" s="193">
        <v>800</v>
      </c>
      <c r="CV44" s="193">
        <v>800</v>
      </c>
      <c r="CW44" s="193">
        <v>800</v>
      </c>
      <c r="CX44" s="193">
        <v>850</v>
      </c>
      <c r="CY44" s="193"/>
      <c r="CZ44" s="193">
        <v>800</v>
      </c>
      <c r="DA44" s="193">
        <v>800</v>
      </c>
      <c r="DB44" s="193">
        <v>900</v>
      </c>
      <c r="DC44" s="193">
        <v>800</v>
      </c>
      <c r="DD44" s="193">
        <v>800</v>
      </c>
      <c r="DE44" s="193">
        <v>850</v>
      </c>
      <c r="DF44" s="193">
        <v>850</v>
      </c>
      <c r="DG44" s="193">
        <v>850</v>
      </c>
      <c r="DH44" s="193">
        <v>950</v>
      </c>
      <c r="DI44" s="193">
        <v>800</v>
      </c>
      <c r="DJ44" s="193">
        <v>850</v>
      </c>
      <c r="DK44" s="193">
        <v>800</v>
      </c>
      <c r="DL44" s="193"/>
      <c r="DM44" s="193">
        <v>950</v>
      </c>
      <c r="DN44" s="193"/>
      <c r="DO44" s="193">
        <v>850</v>
      </c>
      <c r="DP44" s="193">
        <v>800</v>
      </c>
      <c r="DQ44" s="193">
        <v>950</v>
      </c>
      <c r="DR44" s="193"/>
      <c r="DS44" s="193">
        <v>950</v>
      </c>
      <c r="DT44" s="193">
        <v>800</v>
      </c>
      <c r="DU44" s="193">
        <v>800</v>
      </c>
      <c r="DV44" s="193">
        <v>800</v>
      </c>
      <c r="DW44" s="193">
        <v>900</v>
      </c>
      <c r="DX44" s="193">
        <v>800</v>
      </c>
      <c r="DY44" s="193">
        <v>800</v>
      </c>
      <c r="DZ44" s="193">
        <v>900</v>
      </c>
      <c r="EA44" s="193">
        <v>900</v>
      </c>
      <c r="EB44" s="193">
        <v>850</v>
      </c>
      <c r="EC44" s="193">
        <v>850</v>
      </c>
      <c r="ED44" s="193">
        <v>850</v>
      </c>
      <c r="EE44" s="193">
        <v>900</v>
      </c>
      <c r="EF44" s="155"/>
    </row>
    <row r="45" spans="1:136" ht="14.65" thickBot="1">
      <c r="A45" s="22" t="s">
        <v>701</v>
      </c>
      <c r="B45" s="1">
        <v>40</v>
      </c>
      <c r="C45" s="1"/>
      <c r="D45" s="1">
        <v>5</v>
      </c>
      <c r="F45" t="s">
        <v>96</v>
      </c>
      <c r="G45" t="s">
        <v>96</v>
      </c>
      <c r="H45" t="s">
        <v>96</v>
      </c>
      <c r="I45" t="s">
        <v>96</v>
      </c>
      <c r="J45" t="s">
        <v>96</v>
      </c>
      <c r="N45" s="211">
        <v>9.6</v>
      </c>
      <c r="O45" s="212">
        <v>16800</v>
      </c>
      <c r="P45" s="150"/>
      <c r="Q45" s="193">
        <v>800</v>
      </c>
      <c r="R45" s="193">
        <v>850</v>
      </c>
      <c r="S45" s="193">
        <v>850</v>
      </c>
      <c r="T45" s="193">
        <v>900</v>
      </c>
      <c r="U45" s="193">
        <v>900</v>
      </c>
      <c r="V45" s="193">
        <v>900</v>
      </c>
      <c r="W45" s="193">
        <v>900</v>
      </c>
      <c r="X45" s="193">
        <v>800</v>
      </c>
      <c r="Y45" s="193">
        <v>800</v>
      </c>
      <c r="Z45" s="193">
        <v>850</v>
      </c>
      <c r="AA45" s="193"/>
      <c r="AB45" s="193">
        <v>950</v>
      </c>
      <c r="AC45" s="193">
        <v>800</v>
      </c>
      <c r="AD45" s="193">
        <v>950</v>
      </c>
      <c r="AE45" s="193">
        <v>900</v>
      </c>
      <c r="AF45" s="193">
        <v>800</v>
      </c>
      <c r="AG45" s="193">
        <v>800</v>
      </c>
      <c r="AH45" s="193">
        <v>800</v>
      </c>
      <c r="AI45" s="193">
        <v>800</v>
      </c>
      <c r="AJ45" s="193">
        <v>850</v>
      </c>
      <c r="AK45" s="193">
        <v>900</v>
      </c>
      <c r="AL45" s="193">
        <v>800</v>
      </c>
      <c r="AM45" s="193"/>
      <c r="AN45" s="193">
        <v>850</v>
      </c>
      <c r="AO45" s="193"/>
      <c r="AP45" s="193">
        <v>950</v>
      </c>
      <c r="AQ45" s="193">
        <v>950</v>
      </c>
      <c r="AR45" s="193">
        <v>850</v>
      </c>
      <c r="AS45" s="193">
        <v>900</v>
      </c>
      <c r="AT45" s="193">
        <v>850</v>
      </c>
      <c r="AU45" s="193">
        <v>800</v>
      </c>
      <c r="AV45" s="193">
        <v>800</v>
      </c>
      <c r="AW45" s="193"/>
      <c r="AX45" s="193">
        <v>800</v>
      </c>
      <c r="AY45" s="193">
        <v>950</v>
      </c>
      <c r="AZ45" s="193"/>
      <c r="BA45" s="193">
        <v>900</v>
      </c>
      <c r="BB45" s="193"/>
      <c r="BC45" s="193">
        <v>850</v>
      </c>
      <c r="BD45" s="193">
        <v>800</v>
      </c>
      <c r="BE45" s="193">
        <v>800</v>
      </c>
      <c r="BF45" s="193">
        <v>900</v>
      </c>
      <c r="BG45" s="193">
        <v>900</v>
      </c>
      <c r="BH45" s="193">
        <v>800</v>
      </c>
      <c r="BI45" s="193">
        <v>900</v>
      </c>
      <c r="BJ45" s="149"/>
      <c r="BK45" s="193">
        <v>900</v>
      </c>
      <c r="BL45" s="193">
        <v>900</v>
      </c>
      <c r="BM45" s="193">
        <v>800</v>
      </c>
      <c r="BN45" s="193">
        <v>800</v>
      </c>
      <c r="BO45" s="193"/>
      <c r="BP45" s="193"/>
      <c r="BQ45" s="193">
        <v>800</v>
      </c>
      <c r="BR45" s="193"/>
      <c r="BS45" s="193"/>
      <c r="BT45" s="193">
        <v>900</v>
      </c>
      <c r="BU45" s="193">
        <v>950</v>
      </c>
      <c r="BV45" s="193"/>
      <c r="BW45" s="193">
        <v>850</v>
      </c>
      <c r="BX45" s="193"/>
      <c r="BY45" s="193">
        <v>850</v>
      </c>
      <c r="BZ45" s="193">
        <v>900</v>
      </c>
      <c r="CA45" s="193">
        <v>800</v>
      </c>
      <c r="CB45" s="193">
        <v>900</v>
      </c>
      <c r="CC45" s="193">
        <v>800</v>
      </c>
      <c r="CD45" s="193">
        <v>800</v>
      </c>
      <c r="CE45" s="193"/>
      <c r="CF45" s="193">
        <v>800</v>
      </c>
      <c r="CG45" s="193">
        <v>950</v>
      </c>
      <c r="CH45" s="193">
        <v>850</v>
      </c>
      <c r="CI45" s="193">
        <v>800</v>
      </c>
      <c r="CJ45" s="193">
        <v>950</v>
      </c>
      <c r="CK45" s="193">
        <v>800</v>
      </c>
      <c r="CL45" s="193">
        <v>800</v>
      </c>
      <c r="CM45" s="193">
        <v>900</v>
      </c>
      <c r="CN45" s="193">
        <v>800</v>
      </c>
      <c r="CO45" s="193"/>
      <c r="CP45" s="193">
        <v>800</v>
      </c>
      <c r="CQ45" s="193"/>
      <c r="CR45" s="193"/>
      <c r="CS45" s="193">
        <v>850</v>
      </c>
      <c r="CT45" s="193">
        <v>900</v>
      </c>
      <c r="CU45" s="193">
        <v>800</v>
      </c>
      <c r="CV45" s="193">
        <v>800</v>
      </c>
      <c r="CW45" s="193">
        <v>800</v>
      </c>
      <c r="CX45" s="193">
        <v>850</v>
      </c>
      <c r="CY45" s="193"/>
      <c r="CZ45" s="193">
        <v>800</v>
      </c>
      <c r="DA45" s="193">
        <v>800</v>
      </c>
      <c r="DB45" s="193">
        <v>900</v>
      </c>
      <c r="DC45" s="193">
        <v>800</v>
      </c>
      <c r="DD45" s="193">
        <v>800</v>
      </c>
      <c r="DE45" s="193">
        <v>850</v>
      </c>
      <c r="DF45" s="193">
        <v>850</v>
      </c>
      <c r="DG45" s="193">
        <v>850</v>
      </c>
      <c r="DH45" s="193">
        <v>950</v>
      </c>
      <c r="DI45" s="193">
        <v>800</v>
      </c>
      <c r="DJ45" s="193">
        <v>850</v>
      </c>
      <c r="DK45" s="193">
        <v>800</v>
      </c>
      <c r="DL45" s="193"/>
      <c r="DM45" s="193">
        <v>950</v>
      </c>
      <c r="DN45" s="193"/>
      <c r="DO45" s="193">
        <v>850</v>
      </c>
      <c r="DP45" s="193">
        <v>800</v>
      </c>
      <c r="DQ45" s="193">
        <v>950</v>
      </c>
      <c r="DR45" s="193"/>
      <c r="DS45" s="193">
        <v>950</v>
      </c>
      <c r="DT45" s="193">
        <v>800</v>
      </c>
      <c r="DU45" s="193">
        <v>800</v>
      </c>
      <c r="DV45" s="193">
        <v>800</v>
      </c>
      <c r="DW45" s="193">
        <v>900</v>
      </c>
      <c r="DX45" s="193">
        <v>800</v>
      </c>
      <c r="DY45" s="193">
        <v>800</v>
      </c>
      <c r="DZ45" s="193">
        <v>900</v>
      </c>
      <c r="EA45" s="193">
        <v>900</v>
      </c>
      <c r="EB45" s="193">
        <v>850</v>
      </c>
      <c r="EC45" s="193">
        <v>850</v>
      </c>
      <c r="ED45" s="193">
        <v>850</v>
      </c>
      <c r="EE45" s="193">
        <v>900</v>
      </c>
      <c r="EF45" s="155"/>
    </row>
    <row r="46" spans="1:136" ht="14.65" thickBot="1">
      <c r="A46" s="22" t="s">
        <v>702</v>
      </c>
      <c r="B46" s="1">
        <v>41</v>
      </c>
      <c r="C46" s="1"/>
      <c r="D46" s="1">
        <v>5</v>
      </c>
      <c r="F46" t="s">
        <v>96</v>
      </c>
      <c r="G46" t="s">
        <v>96</v>
      </c>
      <c r="H46" t="s">
        <v>96</v>
      </c>
      <c r="I46" t="s">
        <v>96</v>
      </c>
      <c r="J46" t="s">
        <v>96</v>
      </c>
      <c r="N46" s="211">
        <v>10</v>
      </c>
      <c r="O46" s="212">
        <v>17500</v>
      </c>
      <c r="P46" s="150"/>
      <c r="Q46" s="193">
        <v>800</v>
      </c>
      <c r="R46" s="193">
        <v>850</v>
      </c>
      <c r="S46" s="193">
        <v>850</v>
      </c>
      <c r="T46" s="193">
        <v>900</v>
      </c>
      <c r="U46" s="193">
        <v>900</v>
      </c>
      <c r="V46" s="193">
        <v>900</v>
      </c>
      <c r="W46" s="193">
        <v>900</v>
      </c>
      <c r="X46" s="193">
        <v>800</v>
      </c>
      <c r="Y46" s="193">
        <v>800</v>
      </c>
      <c r="Z46" s="193">
        <v>850</v>
      </c>
      <c r="AA46" s="193"/>
      <c r="AB46" s="193">
        <v>950</v>
      </c>
      <c r="AC46" s="193">
        <v>800</v>
      </c>
      <c r="AD46" s="193">
        <v>950</v>
      </c>
      <c r="AE46" s="193">
        <v>900</v>
      </c>
      <c r="AF46" s="193">
        <v>800</v>
      </c>
      <c r="AG46" s="193">
        <v>800</v>
      </c>
      <c r="AH46" s="193">
        <v>800</v>
      </c>
      <c r="AI46" s="193">
        <v>800</v>
      </c>
      <c r="AJ46" s="193">
        <v>850</v>
      </c>
      <c r="AK46" s="193">
        <v>900</v>
      </c>
      <c r="AL46" s="193">
        <v>800</v>
      </c>
      <c r="AM46" s="193"/>
      <c r="AN46" s="193">
        <v>850</v>
      </c>
      <c r="AO46" s="193"/>
      <c r="AP46" s="193">
        <v>950</v>
      </c>
      <c r="AQ46" s="193">
        <v>950</v>
      </c>
      <c r="AR46" s="193">
        <v>850</v>
      </c>
      <c r="AS46" s="193">
        <v>900</v>
      </c>
      <c r="AT46" s="193">
        <v>850</v>
      </c>
      <c r="AU46" s="193">
        <v>800</v>
      </c>
      <c r="AV46" s="193">
        <v>800</v>
      </c>
      <c r="AW46" s="193"/>
      <c r="AX46" s="193">
        <v>800</v>
      </c>
      <c r="AY46" s="193">
        <v>950</v>
      </c>
      <c r="AZ46" s="193"/>
      <c r="BA46" s="193">
        <v>900</v>
      </c>
      <c r="BB46" s="193"/>
      <c r="BC46" s="193">
        <v>850</v>
      </c>
      <c r="BD46" s="193">
        <v>800</v>
      </c>
      <c r="BE46" s="193">
        <v>800</v>
      </c>
      <c r="BF46" s="193">
        <v>900</v>
      </c>
      <c r="BG46" s="193">
        <v>900</v>
      </c>
      <c r="BH46" s="193">
        <v>800</v>
      </c>
      <c r="BI46" s="193">
        <v>900</v>
      </c>
      <c r="BJ46" s="149"/>
      <c r="BK46" s="193">
        <v>900</v>
      </c>
      <c r="BL46" s="193">
        <v>900</v>
      </c>
      <c r="BM46" s="193">
        <v>800</v>
      </c>
      <c r="BN46" s="193">
        <v>800</v>
      </c>
      <c r="BO46" s="193"/>
      <c r="BP46" s="193"/>
      <c r="BQ46" s="193">
        <v>800</v>
      </c>
      <c r="BR46" s="193"/>
      <c r="BS46" s="193"/>
      <c r="BT46" s="193">
        <v>900</v>
      </c>
      <c r="BU46" s="193">
        <v>950</v>
      </c>
      <c r="BV46" s="193"/>
      <c r="BW46" s="193">
        <v>850</v>
      </c>
      <c r="BX46" s="193"/>
      <c r="BY46" s="193">
        <v>850</v>
      </c>
      <c r="BZ46" s="193">
        <v>900</v>
      </c>
      <c r="CA46" s="193">
        <v>800</v>
      </c>
      <c r="CB46" s="193">
        <v>900</v>
      </c>
      <c r="CC46" s="193">
        <v>800</v>
      </c>
      <c r="CD46" s="193">
        <v>800</v>
      </c>
      <c r="CE46" s="193"/>
      <c r="CF46" s="193">
        <v>800</v>
      </c>
      <c r="CG46" s="193">
        <v>950</v>
      </c>
      <c r="CH46" s="193">
        <v>850</v>
      </c>
      <c r="CI46" s="193">
        <v>800</v>
      </c>
      <c r="CJ46" s="193">
        <v>950</v>
      </c>
      <c r="CK46" s="193">
        <v>800</v>
      </c>
      <c r="CL46" s="193">
        <v>800</v>
      </c>
      <c r="CM46" s="193">
        <v>900</v>
      </c>
      <c r="CN46" s="193">
        <v>800</v>
      </c>
      <c r="CO46" s="193"/>
      <c r="CP46" s="193">
        <v>800</v>
      </c>
      <c r="CQ46" s="193"/>
      <c r="CR46" s="193"/>
      <c r="CS46" s="193">
        <v>850</v>
      </c>
      <c r="CT46" s="193">
        <v>900</v>
      </c>
      <c r="CU46" s="193">
        <v>800</v>
      </c>
      <c r="CV46" s="193">
        <v>800</v>
      </c>
      <c r="CW46" s="193">
        <v>800</v>
      </c>
      <c r="CX46" s="193">
        <v>850</v>
      </c>
      <c r="CY46" s="193"/>
      <c r="CZ46" s="193">
        <v>800</v>
      </c>
      <c r="DA46" s="193">
        <v>800</v>
      </c>
      <c r="DB46" s="193">
        <v>900</v>
      </c>
      <c r="DC46" s="193">
        <v>800</v>
      </c>
      <c r="DD46" s="193">
        <v>800</v>
      </c>
      <c r="DE46" s="193">
        <v>850</v>
      </c>
      <c r="DF46" s="193">
        <v>850</v>
      </c>
      <c r="DG46" s="193">
        <v>850</v>
      </c>
      <c r="DH46" s="193">
        <v>950</v>
      </c>
      <c r="DI46" s="193">
        <v>800</v>
      </c>
      <c r="DJ46" s="193">
        <v>850</v>
      </c>
      <c r="DK46" s="193">
        <v>800</v>
      </c>
      <c r="DL46" s="193"/>
      <c r="DM46" s="193">
        <v>950</v>
      </c>
      <c r="DN46" s="193"/>
      <c r="DO46" s="193">
        <v>850</v>
      </c>
      <c r="DP46" s="193">
        <v>800</v>
      </c>
      <c r="DQ46" s="193">
        <v>950</v>
      </c>
      <c r="DR46" s="193"/>
      <c r="DS46" s="193">
        <v>950</v>
      </c>
      <c r="DT46" s="193">
        <v>800</v>
      </c>
      <c r="DU46" s="193">
        <v>800</v>
      </c>
      <c r="DV46" s="193">
        <v>800</v>
      </c>
      <c r="DW46" s="193">
        <v>900</v>
      </c>
      <c r="DX46" s="193">
        <v>800</v>
      </c>
      <c r="DY46" s="193">
        <v>800</v>
      </c>
      <c r="DZ46" s="193">
        <v>900</v>
      </c>
      <c r="EA46" s="193">
        <v>900</v>
      </c>
      <c r="EB46" s="193">
        <v>850</v>
      </c>
      <c r="EC46" s="193">
        <v>850</v>
      </c>
      <c r="ED46" s="193">
        <v>850</v>
      </c>
      <c r="EE46" s="193">
        <v>900</v>
      </c>
      <c r="EF46" s="155"/>
    </row>
    <row r="47" spans="1:136" ht="14.65" thickBot="1">
      <c r="A47" s="22" t="s">
        <v>703</v>
      </c>
      <c r="B47" s="1">
        <v>42</v>
      </c>
      <c r="C47" s="1"/>
      <c r="D47" s="1">
        <v>5</v>
      </c>
      <c r="F47" t="s">
        <v>96</v>
      </c>
      <c r="G47" t="s">
        <v>96</v>
      </c>
      <c r="H47" t="s">
        <v>96</v>
      </c>
      <c r="I47" t="s">
        <v>96</v>
      </c>
      <c r="J47" t="s">
        <v>96</v>
      </c>
      <c r="N47" s="211">
        <v>10.4</v>
      </c>
      <c r="O47" s="212">
        <v>18200</v>
      </c>
      <c r="P47" s="150"/>
      <c r="Q47" s="193">
        <v>850</v>
      </c>
      <c r="R47" s="193">
        <v>925</v>
      </c>
      <c r="S47" s="193">
        <v>925</v>
      </c>
      <c r="T47" s="193">
        <v>975</v>
      </c>
      <c r="U47" s="193">
        <v>975</v>
      </c>
      <c r="V47" s="193">
        <v>975</v>
      </c>
      <c r="W47" s="193">
        <v>975</v>
      </c>
      <c r="X47" s="193">
        <v>850</v>
      </c>
      <c r="Y47" s="193">
        <v>850</v>
      </c>
      <c r="Z47" s="193">
        <v>925</v>
      </c>
      <c r="AA47" s="193"/>
      <c r="AB47" s="193">
        <v>1025</v>
      </c>
      <c r="AC47" s="193">
        <v>850</v>
      </c>
      <c r="AD47" s="193">
        <v>1025</v>
      </c>
      <c r="AE47" s="193">
        <v>975</v>
      </c>
      <c r="AF47" s="193">
        <v>850</v>
      </c>
      <c r="AG47" s="193">
        <v>850</v>
      </c>
      <c r="AH47" s="193">
        <v>850</v>
      </c>
      <c r="AI47" s="193">
        <v>850</v>
      </c>
      <c r="AJ47" s="193">
        <v>925</v>
      </c>
      <c r="AK47" s="193">
        <v>975</v>
      </c>
      <c r="AL47" s="193">
        <v>850</v>
      </c>
      <c r="AM47" s="193"/>
      <c r="AN47" s="193">
        <v>925</v>
      </c>
      <c r="AO47" s="193"/>
      <c r="AP47" s="193">
        <v>1025</v>
      </c>
      <c r="AQ47" s="193">
        <v>1025</v>
      </c>
      <c r="AR47" s="193">
        <v>925</v>
      </c>
      <c r="AS47" s="193">
        <v>975</v>
      </c>
      <c r="AT47" s="193">
        <v>925</v>
      </c>
      <c r="AU47" s="193">
        <v>850</v>
      </c>
      <c r="AV47" s="193">
        <v>850</v>
      </c>
      <c r="AW47" s="193"/>
      <c r="AX47" s="193">
        <v>850</v>
      </c>
      <c r="AY47" s="193">
        <v>1025</v>
      </c>
      <c r="AZ47" s="193"/>
      <c r="BA47" s="193">
        <v>975</v>
      </c>
      <c r="BB47" s="193"/>
      <c r="BC47" s="193">
        <v>925</v>
      </c>
      <c r="BD47" s="193">
        <v>850</v>
      </c>
      <c r="BE47" s="193">
        <v>850</v>
      </c>
      <c r="BF47" s="193">
        <v>975</v>
      </c>
      <c r="BG47" s="193">
        <v>975</v>
      </c>
      <c r="BH47" s="193">
        <v>850</v>
      </c>
      <c r="BI47" s="193">
        <v>975</v>
      </c>
      <c r="BJ47" s="149"/>
      <c r="BK47" s="193">
        <v>975</v>
      </c>
      <c r="BL47" s="193">
        <v>975</v>
      </c>
      <c r="BM47" s="193">
        <v>850</v>
      </c>
      <c r="BN47" s="193">
        <v>850</v>
      </c>
      <c r="BO47" s="193"/>
      <c r="BP47" s="193"/>
      <c r="BQ47" s="193">
        <v>850</v>
      </c>
      <c r="BR47" s="193"/>
      <c r="BS47" s="193"/>
      <c r="BT47" s="193">
        <v>975</v>
      </c>
      <c r="BU47" s="193">
        <v>1025</v>
      </c>
      <c r="BV47" s="193"/>
      <c r="BW47" s="193">
        <v>925</v>
      </c>
      <c r="BX47" s="193"/>
      <c r="BY47" s="193">
        <v>925</v>
      </c>
      <c r="BZ47" s="193">
        <v>975</v>
      </c>
      <c r="CA47" s="193">
        <v>850</v>
      </c>
      <c r="CB47" s="193">
        <v>975</v>
      </c>
      <c r="CC47" s="193">
        <v>850</v>
      </c>
      <c r="CD47" s="193">
        <v>850</v>
      </c>
      <c r="CE47" s="193"/>
      <c r="CF47" s="193">
        <v>850</v>
      </c>
      <c r="CG47" s="193">
        <v>1025</v>
      </c>
      <c r="CH47" s="193">
        <v>925</v>
      </c>
      <c r="CI47" s="193">
        <v>850</v>
      </c>
      <c r="CJ47" s="193">
        <v>1025</v>
      </c>
      <c r="CK47" s="193">
        <v>850</v>
      </c>
      <c r="CL47" s="193">
        <v>850</v>
      </c>
      <c r="CM47" s="193">
        <v>975</v>
      </c>
      <c r="CN47" s="193">
        <v>850</v>
      </c>
      <c r="CO47" s="193"/>
      <c r="CP47" s="193">
        <v>850</v>
      </c>
      <c r="CQ47" s="193"/>
      <c r="CR47" s="193"/>
      <c r="CS47" s="193">
        <v>925</v>
      </c>
      <c r="CT47" s="193">
        <v>975</v>
      </c>
      <c r="CU47" s="193">
        <v>850</v>
      </c>
      <c r="CV47" s="193">
        <v>850</v>
      </c>
      <c r="CW47" s="193">
        <v>850</v>
      </c>
      <c r="CX47" s="193">
        <v>925</v>
      </c>
      <c r="CY47" s="193"/>
      <c r="CZ47" s="193">
        <v>850</v>
      </c>
      <c r="DA47" s="193">
        <v>850</v>
      </c>
      <c r="DB47" s="193">
        <v>975</v>
      </c>
      <c r="DC47" s="193">
        <v>850</v>
      </c>
      <c r="DD47" s="193">
        <v>850</v>
      </c>
      <c r="DE47" s="193">
        <v>925</v>
      </c>
      <c r="DF47" s="193">
        <v>925</v>
      </c>
      <c r="DG47" s="193">
        <v>925</v>
      </c>
      <c r="DH47" s="193">
        <v>1025</v>
      </c>
      <c r="DI47" s="193">
        <v>850</v>
      </c>
      <c r="DJ47" s="193">
        <v>925</v>
      </c>
      <c r="DK47" s="193">
        <v>850</v>
      </c>
      <c r="DL47" s="193"/>
      <c r="DM47" s="193">
        <v>1025</v>
      </c>
      <c r="DN47" s="193"/>
      <c r="DO47" s="193">
        <v>925</v>
      </c>
      <c r="DP47" s="193">
        <v>850</v>
      </c>
      <c r="DQ47" s="193">
        <v>1025</v>
      </c>
      <c r="DR47" s="193"/>
      <c r="DS47" s="193">
        <v>1025</v>
      </c>
      <c r="DT47" s="193">
        <v>850</v>
      </c>
      <c r="DU47" s="193">
        <v>850</v>
      </c>
      <c r="DV47" s="193">
        <v>850</v>
      </c>
      <c r="DW47" s="193">
        <v>975</v>
      </c>
      <c r="DX47" s="193">
        <v>850</v>
      </c>
      <c r="DY47" s="193">
        <v>850</v>
      </c>
      <c r="DZ47" s="193">
        <v>975</v>
      </c>
      <c r="EA47" s="193">
        <v>975</v>
      </c>
      <c r="EB47" s="193">
        <v>925</v>
      </c>
      <c r="EC47" s="193">
        <v>925</v>
      </c>
      <c r="ED47" s="193">
        <v>925</v>
      </c>
      <c r="EE47" s="193">
        <v>975</v>
      </c>
      <c r="EF47" s="155"/>
    </row>
    <row r="48" spans="1:136" ht="14.65" thickBot="1">
      <c r="A48" s="22" t="s">
        <v>704</v>
      </c>
      <c r="B48" s="1">
        <v>43</v>
      </c>
      <c r="C48" s="1"/>
      <c r="D48" s="1">
        <v>5</v>
      </c>
      <c r="F48" t="s">
        <v>96</v>
      </c>
      <c r="G48" t="s">
        <v>96</v>
      </c>
      <c r="H48" t="s">
        <v>96</v>
      </c>
      <c r="I48" t="s">
        <v>96</v>
      </c>
      <c r="J48" t="s">
        <v>96</v>
      </c>
      <c r="N48" s="211">
        <v>10.5</v>
      </c>
      <c r="O48" s="212">
        <v>18375</v>
      </c>
      <c r="P48" s="150"/>
      <c r="Q48" s="193">
        <v>850</v>
      </c>
      <c r="R48" s="193">
        <v>925</v>
      </c>
      <c r="S48" s="193">
        <v>925</v>
      </c>
      <c r="T48" s="193">
        <v>975</v>
      </c>
      <c r="U48" s="193">
        <v>975</v>
      </c>
      <c r="V48" s="193">
        <v>975</v>
      </c>
      <c r="W48" s="193">
        <v>975</v>
      </c>
      <c r="X48" s="193">
        <v>850</v>
      </c>
      <c r="Y48" s="193">
        <v>850</v>
      </c>
      <c r="Z48" s="193">
        <v>925</v>
      </c>
      <c r="AA48" s="193"/>
      <c r="AB48" s="193">
        <v>1025</v>
      </c>
      <c r="AC48" s="193">
        <v>850</v>
      </c>
      <c r="AD48" s="193">
        <v>1025</v>
      </c>
      <c r="AE48" s="193">
        <v>975</v>
      </c>
      <c r="AF48" s="193">
        <v>850</v>
      </c>
      <c r="AG48" s="193">
        <v>850</v>
      </c>
      <c r="AH48" s="193">
        <v>850</v>
      </c>
      <c r="AI48" s="193">
        <v>850</v>
      </c>
      <c r="AJ48" s="193">
        <v>925</v>
      </c>
      <c r="AK48" s="193">
        <v>975</v>
      </c>
      <c r="AL48" s="193">
        <v>850</v>
      </c>
      <c r="AM48" s="193"/>
      <c r="AN48" s="193">
        <v>925</v>
      </c>
      <c r="AO48" s="193"/>
      <c r="AP48" s="193">
        <v>1025</v>
      </c>
      <c r="AQ48" s="193">
        <v>1025</v>
      </c>
      <c r="AR48" s="193">
        <v>925</v>
      </c>
      <c r="AS48" s="193">
        <v>975</v>
      </c>
      <c r="AT48" s="193">
        <v>925</v>
      </c>
      <c r="AU48" s="193">
        <v>850</v>
      </c>
      <c r="AV48" s="193">
        <v>850</v>
      </c>
      <c r="AW48" s="193"/>
      <c r="AX48" s="193">
        <v>850</v>
      </c>
      <c r="AY48" s="193">
        <v>1025</v>
      </c>
      <c r="AZ48" s="193"/>
      <c r="BA48" s="193">
        <v>975</v>
      </c>
      <c r="BB48" s="193"/>
      <c r="BC48" s="193">
        <v>925</v>
      </c>
      <c r="BD48" s="193">
        <v>850</v>
      </c>
      <c r="BE48" s="193">
        <v>850</v>
      </c>
      <c r="BF48" s="193">
        <v>975</v>
      </c>
      <c r="BG48" s="193">
        <v>975</v>
      </c>
      <c r="BH48" s="193">
        <v>850</v>
      </c>
      <c r="BI48" s="193">
        <v>975</v>
      </c>
      <c r="BJ48" s="149"/>
      <c r="BK48" s="193">
        <v>975</v>
      </c>
      <c r="BL48" s="193">
        <v>975</v>
      </c>
      <c r="BM48" s="193">
        <v>850</v>
      </c>
      <c r="BN48" s="193">
        <v>850</v>
      </c>
      <c r="BO48" s="193"/>
      <c r="BP48" s="193"/>
      <c r="BQ48" s="193">
        <v>850</v>
      </c>
      <c r="BR48" s="193"/>
      <c r="BS48" s="193"/>
      <c r="BT48" s="193">
        <v>975</v>
      </c>
      <c r="BU48" s="193">
        <v>1025</v>
      </c>
      <c r="BV48" s="193"/>
      <c r="BW48" s="193">
        <v>925</v>
      </c>
      <c r="BX48" s="193"/>
      <c r="BY48" s="193">
        <v>925</v>
      </c>
      <c r="BZ48" s="193">
        <v>975</v>
      </c>
      <c r="CA48" s="193">
        <v>850</v>
      </c>
      <c r="CB48" s="193">
        <v>975</v>
      </c>
      <c r="CC48" s="193">
        <v>850</v>
      </c>
      <c r="CD48" s="193">
        <v>850</v>
      </c>
      <c r="CE48" s="193"/>
      <c r="CF48" s="193">
        <v>850</v>
      </c>
      <c r="CG48" s="193">
        <v>1025</v>
      </c>
      <c r="CH48" s="193">
        <v>925</v>
      </c>
      <c r="CI48" s="193">
        <v>850</v>
      </c>
      <c r="CJ48" s="193">
        <v>1025</v>
      </c>
      <c r="CK48" s="193">
        <v>850</v>
      </c>
      <c r="CL48" s="193">
        <v>850</v>
      </c>
      <c r="CM48" s="193">
        <v>975</v>
      </c>
      <c r="CN48" s="193">
        <v>850</v>
      </c>
      <c r="CO48" s="193"/>
      <c r="CP48" s="193">
        <v>850</v>
      </c>
      <c r="CQ48" s="193"/>
      <c r="CR48" s="193"/>
      <c r="CS48" s="193">
        <v>925</v>
      </c>
      <c r="CT48" s="193">
        <v>975</v>
      </c>
      <c r="CU48" s="193">
        <v>850</v>
      </c>
      <c r="CV48" s="193">
        <v>850</v>
      </c>
      <c r="CW48" s="193">
        <v>850</v>
      </c>
      <c r="CX48" s="193">
        <v>925</v>
      </c>
      <c r="CY48" s="193"/>
      <c r="CZ48" s="193">
        <v>850</v>
      </c>
      <c r="DA48" s="193">
        <v>850</v>
      </c>
      <c r="DB48" s="193">
        <v>975</v>
      </c>
      <c r="DC48" s="193">
        <v>850</v>
      </c>
      <c r="DD48" s="193">
        <v>850</v>
      </c>
      <c r="DE48" s="193">
        <v>925</v>
      </c>
      <c r="DF48" s="193">
        <v>925</v>
      </c>
      <c r="DG48" s="193">
        <v>925</v>
      </c>
      <c r="DH48" s="193">
        <v>1025</v>
      </c>
      <c r="DI48" s="193">
        <v>850</v>
      </c>
      <c r="DJ48" s="193">
        <v>925</v>
      </c>
      <c r="DK48" s="193">
        <v>850</v>
      </c>
      <c r="DL48" s="193"/>
      <c r="DM48" s="193">
        <v>1025</v>
      </c>
      <c r="DN48" s="193"/>
      <c r="DO48" s="193">
        <v>925</v>
      </c>
      <c r="DP48" s="193">
        <v>850</v>
      </c>
      <c r="DQ48" s="193">
        <v>1025</v>
      </c>
      <c r="DR48" s="193"/>
      <c r="DS48" s="193">
        <v>1025</v>
      </c>
      <c r="DT48" s="193">
        <v>850</v>
      </c>
      <c r="DU48" s="193">
        <v>850</v>
      </c>
      <c r="DV48" s="193">
        <v>850</v>
      </c>
      <c r="DW48" s="193">
        <v>975</v>
      </c>
      <c r="DX48" s="193">
        <v>850</v>
      </c>
      <c r="DY48" s="193">
        <v>850</v>
      </c>
      <c r="DZ48" s="193">
        <v>975</v>
      </c>
      <c r="EA48" s="193">
        <v>975</v>
      </c>
      <c r="EB48" s="193">
        <v>925</v>
      </c>
      <c r="EC48" s="193">
        <v>925</v>
      </c>
      <c r="ED48" s="193">
        <v>925</v>
      </c>
      <c r="EE48" s="193">
        <v>975</v>
      </c>
      <c r="EF48" s="155"/>
    </row>
    <row r="49" spans="1:136" ht="14.65" thickBot="1">
      <c r="A49" s="22" t="s">
        <v>705</v>
      </c>
      <c r="B49" s="1">
        <v>44</v>
      </c>
      <c r="C49" s="1"/>
      <c r="D49" s="1">
        <v>5</v>
      </c>
      <c r="F49" t="s">
        <v>96</v>
      </c>
      <c r="G49" t="s">
        <v>96</v>
      </c>
      <c r="H49" t="s">
        <v>96</v>
      </c>
      <c r="I49" t="s">
        <v>96</v>
      </c>
      <c r="J49" t="s">
        <v>96</v>
      </c>
      <c r="N49" s="211">
        <v>10.8</v>
      </c>
      <c r="O49" s="212">
        <v>18900</v>
      </c>
      <c r="P49" s="150"/>
      <c r="Q49" s="193">
        <v>850</v>
      </c>
      <c r="R49" s="193">
        <v>925</v>
      </c>
      <c r="S49" s="193">
        <v>925</v>
      </c>
      <c r="T49" s="193">
        <v>975</v>
      </c>
      <c r="U49" s="193">
        <v>975</v>
      </c>
      <c r="V49" s="193">
        <v>975</v>
      </c>
      <c r="W49" s="193">
        <v>975</v>
      </c>
      <c r="X49" s="193">
        <v>850</v>
      </c>
      <c r="Y49" s="193">
        <v>850</v>
      </c>
      <c r="Z49" s="193">
        <v>925</v>
      </c>
      <c r="AA49" s="193"/>
      <c r="AB49" s="193">
        <v>1025</v>
      </c>
      <c r="AC49" s="193">
        <v>850</v>
      </c>
      <c r="AD49" s="193">
        <v>1025</v>
      </c>
      <c r="AE49" s="193">
        <v>975</v>
      </c>
      <c r="AF49" s="193">
        <v>850</v>
      </c>
      <c r="AG49" s="193">
        <v>850</v>
      </c>
      <c r="AH49" s="193">
        <v>850</v>
      </c>
      <c r="AI49" s="193">
        <v>850</v>
      </c>
      <c r="AJ49" s="193">
        <v>925</v>
      </c>
      <c r="AK49" s="193">
        <v>975</v>
      </c>
      <c r="AL49" s="193">
        <v>850</v>
      </c>
      <c r="AM49" s="193"/>
      <c r="AN49" s="193">
        <v>925</v>
      </c>
      <c r="AO49" s="193"/>
      <c r="AP49" s="193">
        <v>1025</v>
      </c>
      <c r="AQ49" s="193">
        <v>1025</v>
      </c>
      <c r="AR49" s="193">
        <v>925</v>
      </c>
      <c r="AS49" s="193">
        <v>975</v>
      </c>
      <c r="AT49" s="193">
        <v>925</v>
      </c>
      <c r="AU49" s="193">
        <v>850</v>
      </c>
      <c r="AV49" s="193">
        <v>850</v>
      </c>
      <c r="AW49" s="193"/>
      <c r="AX49" s="193">
        <v>850</v>
      </c>
      <c r="AY49" s="193">
        <v>1025</v>
      </c>
      <c r="AZ49" s="193"/>
      <c r="BA49" s="193">
        <v>975</v>
      </c>
      <c r="BB49" s="193"/>
      <c r="BC49" s="193">
        <v>925</v>
      </c>
      <c r="BD49" s="193">
        <v>850</v>
      </c>
      <c r="BE49" s="193">
        <v>850</v>
      </c>
      <c r="BF49" s="193">
        <v>975</v>
      </c>
      <c r="BG49" s="193">
        <v>975</v>
      </c>
      <c r="BH49" s="193">
        <v>850</v>
      </c>
      <c r="BI49" s="193">
        <v>975</v>
      </c>
      <c r="BJ49" s="149"/>
      <c r="BK49" s="193">
        <v>975</v>
      </c>
      <c r="BL49" s="193">
        <v>975</v>
      </c>
      <c r="BM49" s="193">
        <v>850</v>
      </c>
      <c r="BN49" s="193">
        <v>850</v>
      </c>
      <c r="BO49" s="193"/>
      <c r="BP49" s="193"/>
      <c r="BQ49" s="193">
        <v>850</v>
      </c>
      <c r="BR49" s="193"/>
      <c r="BS49" s="193"/>
      <c r="BT49" s="193">
        <v>975</v>
      </c>
      <c r="BU49" s="193">
        <v>1025</v>
      </c>
      <c r="BV49" s="193"/>
      <c r="BW49" s="193">
        <v>925</v>
      </c>
      <c r="BX49" s="193"/>
      <c r="BY49" s="193">
        <v>925</v>
      </c>
      <c r="BZ49" s="193">
        <v>975</v>
      </c>
      <c r="CA49" s="193">
        <v>850</v>
      </c>
      <c r="CB49" s="193">
        <v>975</v>
      </c>
      <c r="CC49" s="193">
        <v>850</v>
      </c>
      <c r="CD49" s="193">
        <v>850</v>
      </c>
      <c r="CE49" s="193"/>
      <c r="CF49" s="193">
        <v>850</v>
      </c>
      <c r="CG49" s="193">
        <v>1025</v>
      </c>
      <c r="CH49" s="193">
        <v>925</v>
      </c>
      <c r="CI49" s="193">
        <v>850</v>
      </c>
      <c r="CJ49" s="193">
        <v>1025</v>
      </c>
      <c r="CK49" s="193">
        <v>850</v>
      </c>
      <c r="CL49" s="193">
        <v>850</v>
      </c>
      <c r="CM49" s="193">
        <v>975</v>
      </c>
      <c r="CN49" s="193">
        <v>850</v>
      </c>
      <c r="CO49" s="193"/>
      <c r="CP49" s="193">
        <v>850</v>
      </c>
      <c r="CQ49" s="193"/>
      <c r="CR49" s="193"/>
      <c r="CS49" s="193">
        <v>925</v>
      </c>
      <c r="CT49" s="193">
        <v>975</v>
      </c>
      <c r="CU49" s="193">
        <v>850</v>
      </c>
      <c r="CV49" s="193">
        <v>850</v>
      </c>
      <c r="CW49" s="193">
        <v>850</v>
      </c>
      <c r="CX49" s="193">
        <v>925</v>
      </c>
      <c r="CY49" s="193"/>
      <c r="CZ49" s="193">
        <v>850</v>
      </c>
      <c r="DA49" s="193">
        <v>850</v>
      </c>
      <c r="DB49" s="193">
        <v>975</v>
      </c>
      <c r="DC49" s="193">
        <v>850</v>
      </c>
      <c r="DD49" s="193">
        <v>850</v>
      </c>
      <c r="DE49" s="193">
        <v>925</v>
      </c>
      <c r="DF49" s="193">
        <v>925</v>
      </c>
      <c r="DG49" s="193">
        <v>925</v>
      </c>
      <c r="DH49" s="193">
        <v>1025</v>
      </c>
      <c r="DI49" s="193">
        <v>850</v>
      </c>
      <c r="DJ49" s="193">
        <v>925</v>
      </c>
      <c r="DK49" s="193">
        <v>850</v>
      </c>
      <c r="DL49" s="193"/>
      <c r="DM49" s="193">
        <v>1025</v>
      </c>
      <c r="DN49" s="193"/>
      <c r="DO49" s="193">
        <v>925</v>
      </c>
      <c r="DP49" s="193">
        <v>850</v>
      </c>
      <c r="DQ49" s="193">
        <v>1025</v>
      </c>
      <c r="DR49" s="193"/>
      <c r="DS49" s="193">
        <v>1025</v>
      </c>
      <c r="DT49" s="193">
        <v>850</v>
      </c>
      <c r="DU49" s="193">
        <v>850</v>
      </c>
      <c r="DV49" s="193">
        <v>850</v>
      </c>
      <c r="DW49" s="193">
        <v>975</v>
      </c>
      <c r="DX49" s="193">
        <v>850</v>
      </c>
      <c r="DY49" s="193">
        <v>850</v>
      </c>
      <c r="DZ49" s="193">
        <v>975</v>
      </c>
      <c r="EA49" s="193">
        <v>975</v>
      </c>
      <c r="EB49" s="193">
        <v>925</v>
      </c>
      <c r="EC49" s="193">
        <v>925</v>
      </c>
      <c r="ED49" s="193">
        <v>925</v>
      </c>
      <c r="EE49" s="193">
        <v>975</v>
      </c>
      <c r="EF49" s="155"/>
    </row>
    <row r="50" spans="1:136" ht="14.65" thickBot="1">
      <c r="A50" s="22" t="s">
        <v>706</v>
      </c>
      <c r="B50" s="1">
        <v>45</v>
      </c>
      <c r="C50" s="1"/>
      <c r="D50" s="1">
        <v>5</v>
      </c>
      <c r="F50" t="s">
        <v>96</v>
      </c>
      <c r="G50" t="s">
        <v>96</v>
      </c>
      <c r="H50" t="s">
        <v>96</v>
      </c>
      <c r="I50" t="s">
        <v>96</v>
      </c>
      <c r="J50" t="s">
        <v>96</v>
      </c>
      <c r="N50" s="211">
        <v>11</v>
      </c>
      <c r="O50" s="212">
        <v>19250</v>
      </c>
      <c r="P50" s="150"/>
      <c r="Q50" s="193">
        <v>850</v>
      </c>
      <c r="R50" s="193">
        <v>925</v>
      </c>
      <c r="S50" s="193">
        <v>925</v>
      </c>
      <c r="T50" s="193">
        <v>975</v>
      </c>
      <c r="U50" s="193">
        <v>975</v>
      </c>
      <c r="V50" s="193">
        <v>975</v>
      </c>
      <c r="W50" s="193">
        <v>975</v>
      </c>
      <c r="X50" s="193">
        <v>850</v>
      </c>
      <c r="Y50" s="193">
        <v>850</v>
      </c>
      <c r="Z50" s="193">
        <v>925</v>
      </c>
      <c r="AA50" s="193"/>
      <c r="AB50" s="193">
        <v>1025</v>
      </c>
      <c r="AC50" s="193">
        <v>850</v>
      </c>
      <c r="AD50" s="193">
        <v>1025</v>
      </c>
      <c r="AE50" s="193">
        <v>975</v>
      </c>
      <c r="AF50" s="193">
        <v>850</v>
      </c>
      <c r="AG50" s="193">
        <v>850</v>
      </c>
      <c r="AH50" s="193">
        <v>850</v>
      </c>
      <c r="AI50" s="193">
        <v>850</v>
      </c>
      <c r="AJ50" s="193">
        <v>925</v>
      </c>
      <c r="AK50" s="193">
        <v>975</v>
      </c>
      <c r="AL50" s="193">
        <v>850</v>
      </c>
      <c r="AM50" s="193"/>
      <c r="AN50" s="193">
        <v>925</v>
      </c>
      <c r="AO50" s="193"/>
      <c r="AP50" s="193">
        <v>1025</v>
      </c>
      <c r="AQ50" s="193">
        <v>1025</v>
      </c>
      <c r="AR50" s="193">
        <v>925</v>
      </c>
      <c r="AS50" s="193">
        <v>975</v>
      </c>
      <c r="AT50" s="193">
        <v>925</v>
      </c>
      <c r="AU50" s="193">
        <v>850</v>
      </c>
      <c r="AV50" s="193">
        <v>850</v>
      </c>
      <c r="AW50" s="193"/>
      <c r="AX50" s="193">
        <v>850</v>
      </c>
      <c r="AY50" s="193">
        <v>1025</v>
      </c>
      <c r="AZ50" s="193"/>
      <c r="BA50" s="193">
        <v>975</v>
      </c>
      <c r="BB50" s="193"/>
      <c r="BC50" s="193">
        <v>925</v>
      </c>
      <c r="BD50" s="193">
        <v>850</v>
      </c>
      <c r="BE50" s="193">
        <v>850</v>
      </c>
      <c r="BF50" s="193">
        <v>975</v>
      </c>
      <c r="BG50" s="193">
        <v>975</v>
      </c>
      <c r="BH50" s="193">
        <v>850</v>
      </c>
      <c r="BI50" s="193">
        <v>975</v>
      </c>
      <c r="BJ50" s="149"/>
      <c r="BK50" s="193">
        <v>975</v>
      </c>
      <c r="BL50" s="193">
        <v>975</v>
      </c>
      <c r="BM50" s="193">
        <v>850</v>
      </c>
      <c r="BN50" s="193">
        <v>850</v>
      </c>
      <c r="BO50" s="193"/>
      <c r="BP50" s="193"/>
      <c r="BQ50" s="193">
        <v>850</v>
      </c>
      <c r="BR50" s="193"/>
      <c r="BS50" s="193"/>
      <c r="BT50" s="193">
        <v>975</v>
      </c>
      <c r="BU50" s="193">
        <v>1025</v>
      </c>
      <c r="BV50" s="193"/>
      <c r="BW50" s="193">
        <v>925</v>
      </c>
      <c r="BX50" s="193"/>
      <c r="BY50" s="193">
        <v>925</v>
      </c>
      <c r="BZ50" s="193">
        <v>975</v>
      </c>
      <c r="CA50" s="193">
        <v>850</v>
      </c>
      <c r="CB50" s="193">
        <v>975</v>
      </c>
      <c r="CC50" s="193">
        <v>850</v>
      </c>
      <c r="CD50" s="193">
        <v>850</v>
      </c>
      <c r="CE50" s="193"/>
      <c r="CF50" s="193">
        <v>850</v>
      </c>
      <c r="CG50" s="193">
        <v>1025</v>
      </c>
      <c r="CH50" s="193">
        <v>925</v>
      </c>
      <c r="CI50" s="193">
        <v>850</v>
      </c>
      <c r="CJ50" s="193">
        <v>1025</v>
      </c>
      <c r="CK50" s="193">
        <v>850</v>
      </c>
      <c r="CL50" s="193">
        <v>850</v>
      </c>
      <c r="CM50" s="193">
        <v>975</v>
      </c>
      <c r="CN50" s="193">
        <v>850</v>
      </c>
      <c r="CO50" s="193"/>
      <c r="CP50" s="193">
        <v>850</v>
      </c>
      <c r="CQ50" s="193"/>
      <c r="CR50" s="193"/>
      <c r="CS50" s="193">
        <v>925</v>
      </c>
      <c r="CT50" s="193">
        <v>975</v>
      </c>
      <c r="CU50" s="193">
        <v>850</v>
      </c>
      <c r="CV50" s="193">
        <v>850</v>
      </c>
      <c r="CW50" s="193">
        <v>850</v>
      </c>
      <c r="CX50" s="193">
        <v>925</v>
      </c>
      <c r="CY50" s="193"/>
      <c r="CZ50" s="193">
        <v>850</v>
      </c>
      <c r="DA50" s="193">
        <v>850</v>
      </c>
      <c r="DB50" s="193">
        <v>975</v>
      </c>
      <c r="DC50" s="193">
        <v>850</v>
      </c>
      <c r="DD50" s="193">
        <v>850</v>
      </c>
      <c r="DE50" s="193">
        <v>925</v>
      </c>
      <c r="DF50" s="193">
        <v>925</v>
      </c>
      <c r="DG50" s="193">
        <v>925</v>
      </c>
      <c r="DH50" s="193">
        <v>1025</v>
      </c>
      <c r="DI50" s="193">
        <v>850</v>
      </c>
      <c r="DJ50" s="193">
        <v>925</v>
      </c>
      <c r="DK50" s="193">
        <v>850</v>
      </c>
      <c r="DL50" s="193"/>
      <c r="DM50" s="193">
        <v>1025</v>
      </c>
      <c r="DN50" s="193"/>
      <c r="DO50" s="193">
        <v>925</v>
      </c>
      <c r="DP50" s="193">
        <v>850</v>
      </c>
      <c r="DQ50" s="193">
        <v>1025</v>
      </c>
      <c r="DR50" s="193"/>
      <c r="DS50" s="193">
        <v>1025</v>
      </c>
      <c r="DT50" s="193">
        <v>850</v>
      </c>
      <c r="DU50" s="193">
        <v>850</v>
      </c>
      <c r="DV50" s="193">
        <v>850</v>
      </c>
      <c r="DW50" s="193">
        <v>975</v>
      </c>
      <c r="DX50" s="193">
        <v>850</v>
      </c>
      <c r="DY50" s="193">
        <v>850</v>
      </c>
      <c r="DZ50" s="193">
        <v>975</v>
      </c>
      <c r="EA50" s="193">
        <v>975</v>
      </c>
      <c r="EB50" s="193">
        <v>925</v>
      </c>
      <c r="EC50" s="193">
        <v>925</v>
      </c>
      <c r="ED50" s="193">
        <v>925</v>
      </c>
      <c r="EE50" s="193">
        <v>975</v>
      </c>
      <c r="EF50" s="155"/>
    </row>
    <row r="51" spans="1:136" ht="14.65" thickBot="1">
      <c r="A51" s="22" t="s">
        <v>707</v>
      </c>
      <c r="B51" s="1">
        <v>46</v>
      </c>
      <c r="C51" s="1"/>
      <c r="D51" s="1">
        <v>5</v>
      </c>
      <c r="F51" t="s">
        <v>96</v>
      </c>
      <c r="G51" t="s">
        <v>96</v>
      </c>
      <c r="H51" t="s">
        <v>96</v>
      </c>
      <c r="I51" t="s">
        <v>96</v>
      </c>
      <c r="J51" t="s">
        <v>96</v>
      </c>
      <c r="N51" s="211">
        <v>11.2</v>
      </c>
      <c r="O51" s="212">
        <v>19600</v>
      </c>
      <c r="P51" s="150"/>
      <c r="Q51" s="193">
        <v>850</v>
      </c>
      <c r="R51" s="193">
        <v>925</v>
      </c>
      <c r="S51" s="193">
        <v>925</v>
      </c>
      <c r="T51" s="193">
        <v>975</v>
      </c>
      <c r="U51" s="193">
        <v>975</v>
      </c>
      <c r="V51" s="193">
        <v>975</v>
      </c>
      <c r="W51" s="193">
        <v>975</v>
      </c>
      <c r="X51" s="193">
        <v>850</v>
      </c>
      <c r="Y51" s="193">
        <v>850</v>
      </c>
      <c r="Z51" s="193">
        <v>925</v>
      </c>
      <c r="AA51" s="193"/>
      <c r="AB51" s="193">
        <v>1025</v>
      </c>
      <c r="AC51" s="193">
        <v>850</v>
      </c>
      <c r="AD51" s="193">
        <v>1025</v>
      </c>
      <c r="AE51" s="193">
        <v>975</v>
      </c>
      <c r="AF51" s="193">
        <v>850</v>
      </c>
      <c r="AG51" s="193">
        <v>850</v>
      </c>
      <c r="AH51" s="193">
        <v>850</v>
      </c>
      <c r="AI51" s="193">
        <v>850</v>
      </c>
      <c r="AJ51" s="193">
        <v>925</v>
      </c>
      <c r="AK51" s="193">
        <v>975</v>
      </c>
      <c r="AL51" s="193">
        <v>850</v>
      </c>
      <c r="AM51" s="193"/>
      <c r="AN51" s="193">
        <v>925</v>
      </c>
      <c r="AO51" s="193"/>
      <c r="AP51" s="193">
        <v>1025</v>
      </c>
      <c r="AQ51" s="193">
        <v>1025</v>
      </c>
      <c r="AR51" s="193">
        <v>925</v>
      </c>
      <c r="AS51" s="193">
        <v>975</v>
      </c>
      <c r="AT51" s="193">
        <v>925</v>
      </c>
      <c r="AU51" s="193">
        <v>850</v>
      </c>
      <c r="AV51" s="193">
        <v>850</v>
      </c>
      <c r="AW51" s="193"/>
      <c r="AX51" s="193">
        <v>850</v>
      </c>
      <c r="AY51" s="193">
        <v>1025</v>
      </c>
      <c r="AZ51" s="193"/>
      <c r="BA51" s="193">
        <v>975</v>
      </c>
      <c r="BB51" s="193"/>
      <c r="BC51" s="193">
        <v>925</v>
      </c>
      <c r="BD51" s="193">
        <v>850</v>
      </c>
      <c r="BE51" s="193">
        <v>850</v>
      </c>
      <c r="BF51" s="193">
        <v>975</v>
      </c>
      <c r="BG51" s="193">
        <v>975</v>
      </c>
      <c r="BH51" s="193">
        <v>850</v>
      </c>
      <c r="BI51" s="193">
        <v>975</v>
      </c>
      <c r="BJ51" s="149"/>
      <c r="BK51" s="193">
        <v>975</v>
      </c>
      <c r="BL51" s="193">
        <v>975</v>
      </c>
      <c r="BM51" s="193">
        <v>850</v>
      </c>
      <c r="BN51" s="193">
        <v>850</v>
      </c>
      <c r="BO51" s="193"/>
      <c r="BP51" s="193"/>
      <c r="BQ51" s="193">
        <v>850</v>
      </c>
      <c r="BR51" s="193"/>
      <c r="BS51" s="193"/>
      <c r="BT51" s="193">
        <v>975</v>
      </c>
      <c r="BU51" s="193">
        <v>1025</v>
      </c>
      <c r="BV51" s="193"/>
      <c r="BW51" s="193">
        <v>925</v>
      </c>
      <c r="BX51" s="193"/>
      <c r="BY51" s="193">
        <v>925</v>
      </c>
      <c r="BZ51" s="193">
        <v>975</v>
      </c>
      <c r="CA51" s="193">
        <v>850</v>
      </c>
      <c r="CB51" s="193">
        <v>975</v>
      </c>
      <c r="CC51" s="193">
        <v>850</v>
      </c>
      <c r="CD51" s="193">
        <v>850</v>
      </c>
      <c r="CE51" s="193"/>
      <c r="CF51" s="193">
        <v>850</v>
      </c>
      <c r="CG51" s="193">
        <v>1025</v>
      </c>
      <c r="CH51" s="193">
        <v>925</v>
      </c>
      <c r="CI51" s="193">
        <v>850</v>
      </c>
      <c r="CJ51" s="193">
        <v>1025</v>
      </c>
      <c r="CK51" s="193">
        <v>850</v>
      </c>
      <c r="CL51" s="193">
        <v>850</v>
      </c>
      <c r="CM51" s="193">
        <v>975</v>
      </c>
      <c r="CN51" s="193">
        <v>850</v>
      </c>
      <c r="CO51" s="193"/>
      <c r="CP51" s="193">
        <v>850</v>
      </c>
      <c r="CQ51" s="193"/>
      <c r="CR51" s="193"/>
      <c r="CS51" s="193">
        <v>925</v>
      </c>
      <c r="CT51" s="193">
        <v>975</v>
      </c>
      <c r="CU51" s="193">
        <v>850</v>
      </c>
      <c r="CV51" s="193">
        <v>850</v>
      </c>
      <c r="CW51" s="193">
        <v>850</v>
      </c>
      <c r="CX51" s="193">
        <v>925</v>
      </c>
      <c r="CY51" s="193"/>
      <c r="CZ51" s="193">
        <v>850</v>
      </c>
      <c r="DA51" s="193">
        <v>850</v>
      </c>
      <c r="DB51" s="193">
        <v>975</v>
      </c>
      <c r="DC51" s="193">
        <v>850</v>
      </c>
      <c r="DD51" s="193">
        <v>850</v>
      </c>
      <c r="DE51" s="193">
        <v>925</v>
      </c>
      <c r="DF51" s="193">
        <v>925</v>
      </c>
      <c r="DG51" s="193">
        <v>925</v>
      </c>
      <c r="DH51" s="193">
        <v>1025</v>
      </c>
      <c r="DI51" s="193">
        <v>850</v>
      </c>
      <c r="DJ51" s="193">
        <v>925</v>
      </c>
      <c r="DK51" s="193">
        <v>850</v>
      </c>
      <c r="DL51" s="193"/>
      <c r="DM51" s="193">
        <v>1025</v>
      </c>
      <c r="DN51" s="193"/>
      <c r="DO51" s="193">
        <v>925</v>
      </c>
      <c r="DP51" s="193">
        <v>850</v>
      </c>
      <c r="DQ51" s="193">
        <v>1025</v>
      </c>
      <c r="DR51" s="193"/>
      <c r="DS51" s="193">
        <v>1025</v>
      </c>
      <c r="DT51" s="193">
        <v>850</v>
      </c>
      <c r="DU51" s="193">
        <v>850</v>
      </c>
      <c r="DV51" s="193">
        <v>850</v>
      </c>
      <c r="DW51" s="193">
        <v>975</v>
      </c>
      <c r="DX51" s="193">
        <v>850</v>
      </c>
      <c r="DY51" s="193">
        <v>850</v>
      </c>
      <c r="DZ51" s="193">
        <v>975</v>
      </c>
      <c r="EA51" s="193">
        <v>975</v>
      </c>
      <c r="EB51" s="193">
        <v>925</v>
      </c>
      <c r="EC51" s="193">
        <v>925</v>
      </c>
      <c r="ED51" s="193">
        <v>925</v>
      </c>
      <c r="EE51" s="193">
        <v>975</v>
      </c>
      <c r="EF51" s="155"/>
    </row>
    <row r="52" spans="1:136" ht="14.65" thickBot="1">
      <c r="A52" s="24"/>
      <c r="B52" s="1"/>
      <c r="C52" s="1"/>
      <c r="D52" s="1">
        <v>5</v>
      </c>
      <c r="F52" t="s">
        <v>96</v>
      </c>
      <c r="G52" t="s">
        <v>96</v>
      </c>
      <c r="H52" t="s">
        <v>96</v>
      </c>
      <c r="I52" t="s">
        <v>96</v>
      </c>
      <c r="J52" t="s">
        <v>96</v>
      </c>
      <c r="N52" s="211">
        <v>11.5</v>
      </c>
      <c r="O52" s="212">
        <v>20125</v>
      </c>
      <c r="P52" s="150"/>
      <c r="Q52" s="193">
        <v>850</v>
      </c>
      <c r="R52" s="193">
        <v>925</v>
      </c>
      <c r="S52" s="193">
        <v>925</v>
      </c>
      <c r="T52" s="193">
        <v>975</v>
      </c>
      <c r="U52" s="193">
        <v>975</v>
      </c>
      <c r="V52" s="193">
        <v>975</v>
      </c>
      <c r="W52" s="193">
        <v>975</v>
      </c>
      <c r="X52" s="193">
        <v>850</v>
      </c>
      <c r="Y52" s="193">
        <v>850</v>
      </c>
      <c r="Z52" s="193">
        <v>925</v>
      </c>
      <c r="AA52" s="193"/>
      <c r="AB52" s="193">
        <v>1025</v>
      </c>
      <c r="AC52" s="193">
        <v>850</v>
      </c>
      <c r="AD52" s="193">
        <v>1025</v>
      </c>
      <c r="AE52" s="193">
        <v>975</v>
      </c>
      <c r="AF52" s="193">
        <v>850</v>
      </c>
      <c r="AG52" s="193">
        <v>850</v>
      </c>
      <c r="AH52" s="193">
        <v>850</v>
      </c>
      <c r="AI52" s="193">
        <v>850</v>
      </c>
      <c r="AJ52" s="193">
        <v>925</v>
      </c>
      <c r="AK52" s="193">
        <v>975</v>
      </c>
      <c r="AL52" s="193">
        <v>850</v>
      </c>
      <c r="AM52" s="193"/>
      <c r="AN52" s="193">
        <v>925</v>
      </c>
      <c r="AO52" s="193"/>
      <c r="AP52" s="193">
        <v>1025</v>
      </c>
      <c r="AQ52" s="193">
        <v>1025</v>
      </c>
      <c r="AR52" s="193">
        <v>925</v>
      </c>
      <c r="AS52" s="193">
        <v>975</v>
      </c>
      <c r="AT52" s="193">
        <v>925</v>
      </c>
      <c r="AU52" s="193">
        <v>850</v>
      </c>
      <c r="AV52" s="193">
        <v>850</v>
      </c>
      <c r="AW52" s="193"/>
      <c r="AX52" s="193">
        <v>850</v>
      </c>
      <c r="AY52" s="193">
        <v>1025</v>
      </c>
      <c r="AZ52" s="193"/>
      <c r="BA52" s="193">
        <v>975</v>
      </c>
      <c r="BB52" s="193"/>
      <c r="BC52" s="193">
        <v>925</v>
      </c>
      <c r="BD52" s="193">
        <v>850</v>
      </c>
      <c r="BE52" s="193">
        <v>850</v>
      </c>
      <c r="BF52" s="193">
        <v>975</v>
      </c>
      <c r="BG52" s="193">
        <v>975</v>
      </c>
      <c r="BH52" s="193">
        <v>850</v>
      </c>
      <c r="BI52" s="193">
        <v>975</v>
      </c>
      <c r="BJ52" s="149"/>
      <c r="BK52" s="193">
        <v>975</v>
      </c>
      <c r="BL52" s="193">
        <v>975</v>
      </c>
      <c r="BM52" s="193">
        <v>850</v>
      </c>
      <c r="BN52" s="193">
        <v>850</v>
      </c>
      <c r="BO52" s="193"/>
      <c r="BP52" s="193"/>
      <c r="BQ52" s="193">
        <v>850</v>
      </c>
      <c r="BR52" s="193"/>
      <c r="BS52" s="193"/>
      <c r="BT52" s="193">
        <v>975</v>
      </c>
      <c r="BU52" s="193">
        <v>1025</v>
      </c>
      <c r="BV52" s="193"/>
      <c r="BW52" s="193">
        <v>925</v>
      </c>
      <c r="BX52" s="193"/>
      <c r="BY52" s="193">
        <v>925</v>
      </c>
      <c r="BZ52" s="193">
        <v>975</v>
      </c>
      <c r="CA52" s="193">
        <v>850</v>
      </c>
      <c r="CB52" s="193">
        <v>975</v>
      </c>
      <c r="CC52" s="193">
        <v>850</v>
      </c>
      <c r="CD52" s="193">
        <v>850</v>
      </c>
      <c r="CE52" s="193"/>
      <c r="CF52" s="193">
        <v>850</v>
      </c>
      <c r="CG52" s="193">
        <v>1025</v>
      </c>
      <c r="CH52" s="193">
        <v>925</v>
      </c>
      <c r="CI52" s="193">
        <v>850</v>
      </c>
      <c r="CJ52" s="193">
        <v>1025</v>
      </c>
      <c r="CK52" s="193">
        <v>850</v>
      </c>
      <c r="CL52" s="193">
        <v>850</v>
      </c>
      <c r="CM52" s="193">
        <v>975</v>
      </c>
      <c r="CN52" s="193">
        <v>850</v>
      </c>
      <c r="CO52" s="193"/>
      <c r="CP52" s="193">
        <v>850</v>
      </c>
      <c r="CQ52" s="193"/>
      <c r="CR52" s="193"/>
      <c r="CS52" s="193">
        <v>925</v>
      </c>
      <c r="CT52" s="193">
        <v>975</v>
      </c>
      <c r="CU52" s="193">
        <v>850</v>
      </c>
      <c r="CV52" s="193">
        <v>850</v>
      </c>
      <c r="CW52" s="193">
        <v>850</v>
      </c>
      <c r="CX52" s="193">
        <v>925</v>
      </c>
      <c r="CY52" s="193"/>
      <c r="CZ52" s="193">
        <v>850</v>
      </c>
      <c r="DA52" s="193">
        <v>850</v>
      </c>
      <c r="DB52" s="193">
        <v>975</v>
      </c>
      <c r="DC52" s="193">
        <v>850</v>
      </c>
      <c r="DD52" s="193">
        <v>850</v>
      </c>
      <c r="DE52" s="193">
        <v>925</v>
      </c>
      <c r="DF52" s="193">
        <v>925</v>
      </c>
      <c r="DG52" s="193">
        <v>925</v>
      </c>
      <c r="DH52" s="193">
        <v>1025</v>
      </c>
      <c r="DI52" s="193">
        <v>850</v>
      </c>
      <c r="DJ52" s="193">
        <v>925</v>
      </c>
      <c r="DK52" s="193">
        <v>850</v>
      </c>
      <c r="DL52" s="193"/>
      <c r="DM52" s="193">
        <v>1025</v>
      </c>
      <c r="DN52" s="193"/>
      <c r="DO52" s="193">
        <v>925</v>
      </c>
      <c r="DP52" s="193">
        <v>850</v>
      </c>
      <c r="DQ52" s="193">
        <v>1025</v>
      </c>
      <c r="DR52" s="193"/>
      <c r="DS52" s="193">
        <v>1025</v>
      </c>
      <c r="DT52" s="193">
        <v>850</v>
      </c>
      <c r="DU52" s="193">
        <v>850</v>
      </c>
      <c r="DV52" s="193">
        <v>850</v>
      </c>
      <c r="DW52" s="193">
        <v>975</v>
      </c>
      <c r="DX52" s="193">
        <v>850</v>
      </c>
      <c r="DY52" s="193">
        <v>850</v>
      </c>
      <c r="DZ52" s="193">
        <v>975</v>
      </c>
      <c r="EA52" s="193">
        <v>975</v>
      </c>
      <c r="EB52" s="193">
        <v>925</v>
      </c>
      <c r="EC52" s="193">
        <v>925</v>
      </c>
      <c r="ED52" s="193">
        <v>925</v>
      </c>
      <c r="EE52" s="193">
        <v>975</v>
      </c>
      <c r="EF52" s="155"/>
    </row>
    <row r="53" spans="1:136" ht="14.65" thickBot="1">
      <c r="A53" s="22" t="s">
        <v>709</v>
      </c>
      <c r="B53" s="1">
        <v>48</v>
      </c>
      <c r="C53" s="1"/>
      <c r="D53" s="1">
        <v>5</v>
      </c>
      <c r="F53" t="s">
        <v>96</v>
      </c>
      <c r="G53" t="s">
        <v>96</v>
      </c>
      <c r="H53" t="s">
        <v>96</v>
      </c>
      <c r="I53" t="s">
        <v>96</v>
      </c>
      <c r="J53" t="s">
        <v>96</v>
      </c>
      <c r="N53" s="211">
        <v>11.6</v>
      </c>
      <c r="O53" s="212">
        <v>20300</v>
      </c>
      <c r="P53" s="150"/>
      <c r="Q53" s="193">
        <v>850</v>
      </c>
      <c r="R53" s="193">
        <v>925</v>
      </c>
      <c r="S53" s="193">
        <v>925</v>
      </c>
      <c r="T53" s="193">
        <v>975</v>
      </c>
      <c r="U53" s="193">
        <v>975</v>
      </c>
      <c r="V53" s="193">
        <v>975</v>
      </c>
      <c r="W53" s="193">
        <v>975</v>
      </c>
      <c r="X53" s="193">
        <v>850</v>
      </c>
      <c r="Y53" s="193">
        <v>850</v>
      </c>
      <c r="Z53" s="193">
        <v>925</v>
      </c>
      <c r="AA53" s="193"/>
      <c r="AB53" s="193">
        <v>1025</v>
      </c>
      <c r="AC53" s="193">
        <v>850</v>
      </c>
      <c r="AD53" s="193">
        <v>1025</v>
      </c>
      <c r="AE53" s="193">
        <v>975</v>
      </c>
      <c r="AF53" s="193">
        <v>850</v>
      </c>
      <c r="AG53" s="193">
        <v>850</v>
      </c>
      <c r="AH53" s="193">
        <v>850</v>
      </c>
      <c r="AI53" s="193">
        <v>850</v>
      </c>
      <c r="AJ53" s="193">
        <v>925</v>
      </c>
      <c r="AK53" s="193">
        <v>975</v>
      </c>
      <c r="AL53" s="193">
        <v>850</v>
      </c>
      <c r="AM53" s="193"/>
      <c r="AN53" s="193">
        <v>925</v>
      </c>
      <c r="AO53" s="193"/>
      <c r="AP53" s="193">
        <v>1025</v>
      </c>
      <c r="AQ53" s="193">
        <v>1025</v>
      </c>
      <c r="AR53" s="193">
        <v>925</v>
      </c>
      <c r="AS53" s="193">
        <v>975</v>
      </c>
      <c r="AT53" s="193">
        <v>925</v>
      </c>
      <c r="AU53" s="193">
        <v>850</v>
      </c>
      <c r="AV53" s="193">
        <v>850</v>
      </c>
      <c r="AW53" s="193"/>
      <c r="AX53" s="193">
        <v>850</v>
      </c>
      <c r="AY53" s="193">
        <v>1025</v>
      </c>
      <c r="AZ53" s="193"/>
      <c r="BA53" s="193">
        <v>975</v>
      </c>
      <c r="BB53" s="193"/>
      <c r="BC53" s="193">
        <v>925</v>
      </c>
      <c r="BD53" s="193">
        <v>850</v>
      </c>
      <c r="BE53" s="193">
        <v>850</v>
      </c>
      <c r="BF53" s="193">
        <v>975</v>
      </c>
      <c r="BG53" s="193">
        <v>975</v>
      </c>
      <c r="BH53" s="193">
        <v>850</v>
      </c>
      <c r="BI53" s="193">
        <v>975</v>
      </c>
      <c r="BJ53" s="149"/>
      <c r="BK53" s="193">
        <v>975</v>
      </c>
      <c r="BL53" s="193">
        <v>975</v>
      </c>
      <c r="BM53" s="193">
        <v>850</v>
      </c>
      <c r="BN53" s="193">
        <v>850</v>
      </c>
      <c r="BO53" s="193"/>
      <c r="BP53" s="193"/>
      <c r="BQ53" s="193">
        <v>850</v>
      </c>
      <c r="BR53" s="193"/>
      <c r="BS53" s="193"/>
      <c r="BT53" s="193">
        <v>975</v>
      </c>
      <c r="BU53" s="193">
        <v>1025</v>
      </c>
      <c r="BV53" s="193"/>
      <c r="BW53" s="193">
        <v>925</v>
      </c>
      <c r="BX53" s="193"/>
      <c r="BY53" s="193">
        <v>925</v>
      </c>
      <c r="BZ53" s="193">
        <v>975</v>
      </c>
      <c r="CA53" s="193">
        <v>850</v>
      </c>
      <c r="CB53" s="193">
        <v>975</v>
      </c>
      <c r="CC53" s="193">
        <v>850</v>
      </c>
      <c r="CD53" s="193">
        <v>850</v>
      </c>
      <c r="CE53" s="193"/>
      <c r="CF53" s="193">
        <v>850</v>
      </c>
      <c r="CG53" s="193">
        <v>1025</v>
      </c>
      <c r="CH53" s="193">
        <v>925</v>
      </c>
      <c r="CI53" s="193">
        <v>850</v>
      </c>
      <c r="CJ53" s="193">
        <v>1025</v>
      </c>
      <c r="CK53" s="193">
        <v>850</v>
      </c>
      <c r="CL53" s="193">
        <v>850</v>
      </c>
      <c r="CM53" s="193">
        <v>975</v>
      </c>
      <c r="CN53" s="193">
        <v>850</v>
      </c>
      <c r="CO53" s="193"/>
      <c r="CP53" s="193">
        <v>850</v>
      </c>
      <c r="CQ53" s="193"/>
      <c r="CR53" s="193"/>
      <c r="CS53" s="193">
        <v>925</v>
      </c>
      <c r="CT53" s="193">
        <v>975</v>
      </c>
      <c r="CU53" s="193">
        <v>850</v>
      </c>
      <c r="CV53" s="193">
        <v>850</v>
      </c>
      <c r="CW53" s="193">
        <v>850</v>
      </c>
      <c r="CX53" s="193">
        <v>925</v>
      </c>
      <c r="CY53" s="193"/>
      <c r="CZ53" s="193">
        <v>850</v>
      </c>
      <c r="DA53" s="193">
        <v>850</v>
      </c>
      <c r="DB53" s="193">
        <v>975</v>
      </c>
      <c r="DC53" s="193">
        <v>850</v>
      </c>
      <c r="DD53" s="193">
        <v>850</v>
      </c>
      <c r="DE53" s="193">
        <v>925</v>
      </c>
      <c r="DF53" s="193">
        <v>925</v>
      </c>
      <c r="DG53" s="193">
        <v>925</v>
      </c>
      <c r="DH53" s="193">
        <v>1025</v>
      </c>
      <c r="DI53" s="193">
        <v>850</v>
      </c>
      <c r="DJ53" s="193">
        <v>925</v>
      </c>
      <c r="DK53" s="193">
        <v>850</v>
      </c>
      <c r="DL53" s="193"/>
      <c r="DM53" s="193">
        <v>1025</v>
      </c>
      <c r="DN53" s="193"/>
      <c r="DO53" s="193">
        <v>925</v>
      </c>
      <c r="DP53" s="193">
        <v>850</v>
      </c>
      <c r="DQ53" s="193">
        <v>1025</v>
      </c>
      <c r="DR53" s="193"/>
      <c r="DS53" s="193">
        <v>1025</v>
      </c>
      <c r="DT53" s="193">
        <v>850</v>
      </c>
      <c r="DU53" s="193">
        <v>850</v>
      </c>
      <c r="DV53" s="193">
        <v>850</v>
      </c>
      <c r="DW53" s="193">
        <v>975</v>
      </c>
      <c r="DX53" s="193">
        <v>850</v>
      </c>
      <c r="DY53" s="193">
        <v>850</v>
      </c>
      <c r="DZ53" s="193">
        <v>975</v>
      </c>
      <c r="EA53" s="193">
        <v>975</v>
      </c>
      <c r="EB53" s="193">
        <v>925</v>
      </c>
      <c r="EC53" s="193">
        <v>925</v>
      </c>
      <c r="ED53" s="193">
        <v>925</v>
      </c>
      <c r="EE53" s="193">
        <v>975</v>
      </c>
      <c r="EF53" s="155"/>
    </row>
    <row r="54" spans="1:136" ht="14.65" thickBot="1">
      <c r="A54" s="22" t="s">
        <v>710</v>
      </c>
      <c r="B54" s="1">
        <v>49</v>
      </c>
      <c r="C54" s="1"/>
      <c r="D54" s="1">
        <v>5</v>
      </c>
      <c r="F54" t="s">
        <v>96</v>
      </c>
      <c r="G54" t="s">
        <v>96</v>
      </c>
      <c r="H54" t="s">
        <v>96</v>
      </c>
      <c r="I54" t="s">
        <v>96</v>
      </c>
      <c r="J54" t="s">
        <v>96</v>
      </c>
      <c r="N54" s="211">
        <v>12</v>
      </c>
      <c r="O54" s="212">
        <v>21000</v>
      </c>
      <c r="P54" s="150"/>
      <c r="Q54" s="193">
        <v>850</v>
      </c>
      <c r="R54" s="193">
        <v>925</v>
      </c>
      <c r="S54" s="193">
        <v>925</v>
      </c>
      <c r="T54" s="193">
        <v>975</v>
      </c>
      <c r="U54" s="193">
        <v>975</v>
      </c>
      <c r="V54" s="193">
        <v>975</v>
      </c>
      <c r="W54" s="193">
        <v>975</v>
      </c>
      <c r="X54" s="193">
        <v>850</v>
      </c>
      <c r="Y54" s="193">
        <v>850</v>
      </c>
      <c r="Z54" s="193">
        <v>925</v>
      </c>
      <c r="AA54" s="193"/>
      <c r="AB54" s="193">
        <v>1025</v>
      </c>
      <c r="AC54" s="193">
        <v>850</v>
      </c>
      <c r="AD54" s="193">
        <v>1025</v>
      </c>
      <c r="AE54" s="193">
        <v>975</v>
      </c>
      <c r="AF54" s="193">
        <v>850</v>
      </c>
      <c r="AG54" s="193">
        <v>850</v>
      </c>
      <c r="AH54" s="193">
        <v>850</v>
      </c>
      <c r="AI54" s="193">
        <v>850</v>
      </c>
      <c r="AJ54" s="193">
        <v>925</v>
      </c>
      <c r="AK54" s="193">
        <v>975</v>
      </c>
      <c r="AL54" s="193">
        <v>850</v>
      </c>
      <c r="AM54" s="193"/>
      <c r="AN54" s="193">
        <v>925</v>
      </c>
      <c r="AO54" s="193"/>
      <c r="AP54" s="193">
        <v>1025</v>
      </c>
      <c r="AQ54" s="193">
        <v>1025</v>
      </c>
      <c r="AR54" s="193">
        <v>925</v>
      </c>
      <c r="AS54" s="193">
        <v>975</v>
      </c>
      <c r="AT54" s="193">
        <v>925</v>
      </c>
      <c r="AU54" s="193">
        <v>850</v>
      </c>
      <c r="AV54" s="193">
        <v>850</v>
      </c>
      <c r="AW54" s="193"/>
      <c r="AX54" s="193">
        <v>850</v>
      </c>
      <c r="AY54" s="193">
        <v>1025</v>
      </c>
      <c r="AZ54" s="193"/>
      <c r="BA54" s="193">
        <v>975</v>
      </c>
      <c r="BB54" s="193"/>
      <c r="BC54" s="193">
        <v>925</v>
      </c>
      <c r="BD54" s="193">
        <v>850</v>
      </c>
      <c r="BE54" s="193">
        <v>850</v>
      </c>
      <c r="BF54" s="193">
        <v>975</v>
      </c>
      <c r="BG54" s="193">
        <v>975</v>
      </c>
      <c r="BH54" s="193">
        <v>850</v>
      </c>
      <c r="BI54" s="193">
        <v>975</v>
      </c>
      <c r="BJ54" s="149"/>
      <c r="BK54" s="193">
        <v>975</v>
      </c>
      <c r="BL54" s="193">
        <v>975</v>
      </c>
      <c r="BM54" s="193">
        <v>850</v>
      </c>
      <c r="BN54" s="193">
        <v>850</v>
      </c>
      <c r="BO54" s="193"/>
      <c r="BP54" s="193"/>
      <c r="BQ54" s="193">
        <v>850</v>
      </c>
      <c r="BR54" s="193"/>
      <c r="BS54" s="193"/>
      <c r="BT54" s="193">
        <v>975</v>
      </c>
      <c r="BU54" s="193">
        <v>1025</v>
      </c>
      <c r="BV54" s="193"/>
      <c r="BW54" s="193">
        <v>925</v>
      </c>
      <c r="BX54" s="193"/>
      <c r="BY54" s="193">
        <v>925</v>
      </c>
      <c r="BZ54" s="193">
        <v>975</v>
      </c>
      <c r="CA54" s="193">
        <v>850</v>
      </c>
      <c r="CB54" s="193">
        <v>975</v>
      </c>
      <c r="CC54" s="193">
        <v>850</v>
      </c>
      <c r="CD54" s="193">
        <v>850</v>
      </c>
      <c r="CE54" s="193"/>
      <c r="CF54" s="193">
        <v>850</v>
      </c>
      <c r="CG54" s="193">
        <v>1025</v>
      </c>
      <c r="CH54" s="193">
        <v>925</v>
      </c>
      <c r="CI54" s="193">
        <v>850</v>
      </c>
      <c r="CJ54" s="193">
        <v>1025</v>
      </c>
      <c r="CK54" s="193">
        <v>850</v>
      </c>
      <c r="CL54" s="193">
        <v>850</v>
      </c>
      <c r="CM54" s="193">
        <v>975</v>
      </c>
      <c r="CN54" s="193">
        <v>850</v>
      </c>
      <c r="CO54" s="193"/>
      <c r="CP54" s="193">
        <v>850</v>
      </c>
      <c r="CQ54" s="193"/>
      <c r="CR54" s="193"/>
      <c r="CS54" s="193">
        <v>925</v>
      </c>
      <c r="CT54" s="193">
        <v>975</v>
      </c>
      <c r="CU54" s="193">
        <v>850</v>
      </c>
      <c r="CV54" s="193">
        <v>850</v>
      </c>
      <c r="CW54" s="193">
        <v>850</v>
      </c>
      <c r="CX54" s="193">
        <v>925</v>
      </c>
      <c r="CY54" s="193"/>
      <c r="CZ54" s="193">
        <v>850</v>
      </c>
      <c r="DA54" s="193">
        <v>850</v>
      </c>
      <c r="DB54" s="193">
        <v>975</v>
      </c>
      <c r="DC54" s="193">
        <v>850</v>
      </c>
      <c r="DD54" s="193">
        <v>850</v>
      </c>
      <c r="DE54" s="193">
        <v>925</v>
      </c>
      <c r="DF54" s="193">
        <v>925</v>
      </c>
      <c r="DG54" s="193">
        <v>925</v>
      </c>
      <c r="DH54" s="193">
        <v>1025</v>
      </c>
      <c r="DI54" s="193">
        <v>850</v>
      </c>
      <c r="DJ54" s="193">
        <v>925</v>
      </c>
      <c r="DK54" s="193">
        <v>850</v>
      </c>
      <c r="DL54" s="193"/>
      <c r="DM54" s="193">
        <v>1025</v>
      </c>
      <c r="DN54" s="193"/>
      <c r="DO54" s="193">
        <v>925</v>
      </c>
      <c r="DP54" s="193">
        <v>850</v>
      </c>
      <c r="DQ54" s="193">
        <v>1025</v>
      </c>
      <c r="DR54" s="193"/>
      <c r="DS54" s="193">
        <v>1025</v>
      </c>
      <c r="DT54" s="193">
        <v>850</v>
      </c>
      <c r="DU54" s="193">
        <v>850</v>
      </c>
      <c r="DV54" s="193">
        <v>850</v>
      </c>
      <c r="DW54" s="193">
        <v>975</v>
      </c>
      <c r="DX54" s="193">
        <v>850</v>
      </c>
      <c r="DY54" s="193">
        <v>850</v>
      </c>
      <c r="DZ54" s="193">
        <v>975</v>
      </c>
      <c r="EA54" s="193">
        <v>975</v>
      </c>
      <c r="EB54" s="193">
        <v>925</v>
      </c>
      <c r="EC54" s="193">
        <v>925</v>
      </c>
      <c r="ED54" s="193">
        <v>925</v>
      </c>
      <c r="EE54" s="193">
        <v>975</v>
      </c>
      <c r="EF54" s="155"/>
    </row>
    <row r="55" spans="1:136" ht="14.65" thickBot="1">
      <c r="A55" s="22" t="s">
        <v>711</v>
      </c>
      <c r="B55" s="1">
        <v>50</v>
      </c>
      <c r="C55" s="1"/>
      <c r="D55" s="1">
        <v>5</v>
      </c>
      <c r="F55" t="s">
        <v>96</v>
      </c>
      <c r="G55" t="s">
        <v>96</v>
      </c>
      <c r="H55" t="s">
        <v>96</v>
      </c>
      <c r="I55" t="s">
        <v>96</v>
      </c>
      <c r="J55" t="s">
        <v>96</v>
      </c>
      <c r="N55" s="211">
        <v>12.4</v>
      </c>
      <c r="O55" s="212">
        <v>21700</v>
      </c>
      <c r="P55" s="150"/>
      <c r="Q55" s="193">
        <v>850</v>
      </c>
      <c r="R55" s="193">
        <v>925</v>
      </c>
      <c r="S55" s="193">
        <v>925</v>
      </c>
      <c r="T55" s="193">
        <v>975</v>
      </c>
      <c r="U55" s="193">
        <v>975</v>
      </c>
      <c r="V55" s="193">
        <v>975</v>
      </c>
      <c r="W55" s="193">
        <v>975</v>
      </c>
      <c r="X55" s="193">
        <v>850</v>
      </c>
      <c r="Y55" s="193">
        <v>850</v>
      </c>
      <c r="Z55" s="193">
        <v>925</v>
      </c>
      <c r="AA55" s="193"/>
      <c r="AB55" s="193">
        <v>1025</v>
      </c>
      <c r="AC55" s="193">
        <v>850</v>
      </c>
      <c r="AD55" s="193">
        <v>1025</v>
      </c>
      <c r="AE55" s="193">
        <v>975</v>
      </c>
      <c r="AF55" s="193">
        <v>850</v>
      </c>
      <c r="AG55" s="193">
        <v>850</v>
      </c>
      <c r="AH55" s="193">
        <v>850</v>
      </c>
      <c r="AI55" s="193">
        <v>850</v>
      </c>
      <c r="AJ55" s="193">
        <v>925</v>
      </c>
      <c r="AK55" s="193">
        <v>975</v>
      </c>
      <c r="AL55" s="193">
        <v>850</v>
      </c>
      <c r="AM55" s="193"/>
      <c r="AN55" s="193">
        <v>925</v>
      </c>
      <c r="AO55" s="193"/>
      <c r="AP55" s="193">
        <v>1025</v>
      </c>
      <c r="AQ55" s="193">
        <v>1025</v>
      </c>
      <c r="AR55" s="193">
        <v>925</v>
      </c>
      <c r="AS55" s="193">
        <v>975</v>
      </c>
      <c r="AT55" s="193">
        <v>925</v>
      </c>
      <c r="AU55" s="193">
        <v>850</v>
      </c>
      <c r="AV55" s="193">
        <v>850</v>
      </c>
      <c r="AW55" s="193"/>
      <c r="AX55" s="193">
        <v>850</v>
      </c>
      <c r="AY55" s="193">
        <v>1025</v>
      </c>
      <c r="AZ55" s="193"/>
      <c r="BA55" s="193">
        <v>975</v>
      </c>
      <c r="BB55" s="193"/>
      <c r="BC55" s="193">
        <v>925</v>
      </c>
      <c r="BD55" s="193">
        <v>850</v>
      </c>
      <c r="BE55" s="193">
        <v>850</v>
      </c>
      <c r="BF55" s="193">
        <v>975</v>
      </c>
      <c r="BG55" s="193">
        <v>975</v>
      </c>
      <c r="BH55" s="193">
        <v>850</v>
      </c>
      <c r="BI55" s="193">
        <v>975</v>
      </c>
      <c r="BJ55" s="149"/>
      <c r="BK55" s="193">
        <v>975</v>
      </c>
      <c r="BL55" s="193">
        <v>975</v>
      </c>
      <c r="BM55" s="193">
        <v>850</v>
      </c>
      <c r="BN55" s="193">
        <v>850</v>
      </c>
      <c r="BO55" s="193"/>
      <c r="BP55" s="193"/>
      <c r="BQ55" s="193">
        <v>850</v>
      </c>
      <c r="BR55" s="193"/>
      <c r="BS55" s="193"/>
      <c r="BT55" s="193">
        <v>975</v>
      </c>
      <c r="BU55" s="193">
        <v>1025</v>
      </c>
      <c r="BV55" s="193"/>
      <c r="BW55" s="193">
        <v>925</v>
      </c>
      <c r="BX55" s="193"/>
      <c r="BY55" s="193">
        <v>925</v>
      </c>
      <c r="BZ55" s="193">
        <v>975</v>
      </c>
      <c r="CA55" s="193">
        <v>850</v>
      </c>
      <c r="CB55" s="193">
        <v>975</v>
      </c>
      <c r="CC55" s="193">
        <v>850</v>
      </c>
      <c r="CD55" s="193">
        <v>850</v>
      </c>
      <c r="CE55" s="193"/>
      <c r="CF55" s="193">
        <v>850</v>
      </c>
      <c r="CG55" s="193">
        <v>1025</v>
      </c>
      <c r="CH55" s="193">
        <v>925</v>
      </c>
      <c r="CI55" s="193">
        <v>850</v>
      </c>
      <c r="CJ55" s="193">
        <v>1025</v>
      </c>
      <c r="CK55" s="193">
        <v>850</v>
      </c>
      <c r="CL55" s="193">
        <v>850</v>
      </c>
      <c r="CM55" s="193">
        <v>975</v>
      </c>
      <c r="CN55" s="193">
        <v>850</v>
      </c>
      <c r="CO55" s="193"/>
      <c r="CP55" s="193">
        <v>850</v>
      </c>
      <c r="CQ55" s="193"/>
      <c r="CR55" s="193"/>
      <c r="CS55" s="193">
        <v>925</v>
      </c>
      <c r="CT55" s="193">
        <v>975</v>
      </c>
      <c r="CU55" s="193">
        <v>850</v>
      </c>
      <c r="CV55" s="193">
        <v>850</v>
      </c>
      <c r="CW55" s="193">
        <v>850</v>
      </c>
      <c r="CX55" s="193">
        <v>925</v>
      </c>
      <c r="CY55" s="193"/>
      <c r="CZ55" s="193">
        <v>850</v>
      </c>
      <c r="DA55" s="193">
        <v>850</v>
      </c>
      <c r="DB55" s="193">
        <v>975</v>
      </c>
      <c r="DC55" s="193">
        <v>850</v>
      </c>
      <c r="DD55" s="193">
        <v>850</v>
      </c>
      <c r="DE55" s="193">
        <v>925</v>
      </c>
      <c r="DF55" s="193">
        <v>925</v>
      </c>
      <c r="DG55" s="193">
        <v>925</v>
      </c>
      <c r="DH55" s="193">
        <v>1025</v>
      </c>
      <c r="DI55" s="193">
        <v>850</v>
      </c>
      <c r="DJ55" s="193">
        <v>925</v>
      </c>
      <c r="DK55" s="193">
        <v>850</v>
      </c>
      <c r="DL55" s="193"/>
      <c r="DM55" s="193">
        <v>1025</v>
      </c>
      <c r="DN55" s="193"/>
      <c r="DO55" s="193">
        <v>925</v>
      </c>
      <c r="DP55" s="193">
        <v>850</v>
      </c>
      <c r="DQ55" s="193">
        <v>1025</v>
      </c>
      <c r="DR55" s="193"/>
      <c r="DS55" s="193">
        <v>1025</v>
      </c>
      <c r="DT55" s="193">
        <v>850</v>
      </c>
      <c r="DU55" s="193">
        <v>850</v>
      </c>
      <c r="DV55" s="193">
        <v>850</v>
      </c>
      <c r="DW55" s="193">
        <v>975</v>
      </c>
      <c r="DX55" s="193">
        <v>850</v>
      </c>
      <c r="DY55" s="193">
        <v>850</v>
      </c>
      <c r="DZ55" s="193">
        <v>975</v>
      </c>
      <c r="EA55" s="193">
        <v>975</v>
      </c>
      <c r="EB55" s="193">
        <v>925</v>
      </c>
      <c r="EC55" s="193">
        <v>925</v>
      </c>
      <c r="ED55" s="193">
        <v>925</v>
      </c>
      <c r="EE55" s="193">
        <v>975</v>
      </c>
      <c r="EF55" s="155"/>
    </row>
    <row r="56" spans="1:136" ht="14.65" thickBot="1">
      <c r="A56" s="22" t="s">
        <v>712</v>
      </c>
      <c r="B56" s="1">
        <v>51</v>
      </c>
      <c r="C56" s="1"/>
      <c r="D56" s="1">
        <v>5</v>
      </c>
      <c r="F56" t="s">
        <v>96</v>
      </c>
      <c r="G56" t="s">
        <v>96</v>
      </c>
      <c r="H56" t="s">
        <v>96</v>
      </c>
      <c r="I56" t="s">
        <v>96</v>
      </c>
      <c r="J56" t="s">
        <v>96</v>
      </c>
      <c r="N56" s="211">
        <v>12.5</v>
      </c>
      <c r="O56" s="212">
        <v>21875</v>
      </c>
      <c r="P56" s="150"/>
      <c r="Q56" s="193">
        <v>850</v>
      </c>
      <c r="R56" s="193">
        <v>925</v>
      </c>
      <c r="S56" s="193">
        <v>925</v>
      </c>
      <c r="T56" s="193">
        <v>975</v>
      </c>
      <c r="U56" s="193">
        <v>975</v>
      </c>
      <c r="V56" s="193">
        <v>975</v>
      </c>
      <c r="W56" s="193">
        <v>975</v>
      </c>
      <c r="X56" s="193">
        <v>850</v>
      </c>
      <c r="Y56" s="193">
        <v>850</v>
      </c>
      <c r="Z56" s="193">
        <v>925</v>
      </c>
      <c r="AA56" s="193"/>
      <c r="AB56" s="193">
        <v>1025</v>
      </c>
      <c r="AC56" s="193">
        <v>850</v>
      </c>
      <c r="AD56" s="193">
        <v>1025</v>
      </c>
      <c r="AE56" s="193">
        <v>975</v>
      </c>
      <c r="AF56" s="193">
        <v>850</v>
      </c>
      <c r="AG56" s="193">
        <v>850</v>
      </c>
      <c r="AH56" s="193">
        <v>850</v>
      </c>
      <c r="AI56" s="193">
        <v>850</v>
      </c>
      <c r="AJ56" s="193">
        <v>925</v>
      </c>
      <c r="AK56" s="193">
        <v>975</v>
      </c>
      <c r="AL56" s="193">
        <v>850</v>
      </c>
      <c r="AM56" s="193"/>
      <c r="AN56" s="193">
        <v>925</v>
      </c>
      <c r="AO56" s="193"/>
      <c r="AP56" s="193">
        <v>1025</v>
      </c>
      <c r="AQ56" s="193">
        <v>1025</v>
      </c>
      <c r="AR56" s="193">
        <v>925</v>
      </c>
      <c r="AS56" s="193">
        <v>975</v>
      </c>
      <c r="AT56" s="193">
        <v>925</v>
      </c>
      <c r="AU56" s="193">
        <v>850</v>
      </c>
      <c r="AV56" s="193">
        <v>850</v>
      </c>
      <c r="AW56" s="193"/>
      <c r="AX56" s="193">
        <v>850</v>
      </c>
      <c r="AY56" s="193">
        <v>1025</v>
      </c>
      <c r="AZ56" s="193"/>
      <c r="BA56" s="193">
        <v>975</v>
      </c>
      <c r="BB56" s="193"/>
      <c r="BC56" s="193">
        <v>925</v>
      </c>
      <c r="BD56" s="193">
        <v>850</v>
      </c>
      <c r="BE56" s="193">
        <v>850</v>
      </c>
      <c r="BF56" s="193">
        <v>975</v>
      </c>
      <c r="BG56" s="193">
        <v>975</v>
      </c>
      <c r="BH56" s="193">
        <v>850</v>
      </c>
      <c r="BI56" s="193">
        <v>975</v>
      </c>
      <c r="BJ56" s="149"/>
      <c r="BK56" s="193">
        <v>975</v>
      </c>
      <c r="BL56" s="193">
        <v>975</v>
      </c>
      <c r="BM56" s="193">
        <v>850</v>
      </c>
      <c r="BN56" s="193">
        <v>850</v>
      </c>
      <c r="BO56" s="193"/>
      <c r="BP56" s="193"/>
      <c r="BQ56" s="193">
        <v>850</v>
      </c>
      <c r="BR56" s="193"/>
      <c r="BS56" s="193"/>
      <c r="BT56" s="193">
        <v>975</v>
      </c>
      <c r="BU56" s="193">
        <v>1025</v>
      </c>
      <c r="BV56" s="193"/>
      <c r="BW56" s="193">
        <v>925</v>
      </c>
      <c r="BX56" s="193"/>
      <c r="BY56" s="193">
        <v>925</v>
      </c>
      <c r="BZ56" s="193">
        <v>975</v>
      </c>
      <c r="CA56" s="193">
        <v>850</v>
      </c>
      <c r="CB56" s="193">
        <v>975</v>
      </c>
      <c r="CC56" s="193">
        <v>850</v>
      </c>
      <c r="CD56" s="193">
        <v>850</v>
      </c>
      <c r="CE56" s="193"/>
      <c r="CF56" s="193">
        <v>850</v>
      </c>
      <c r="CG56" s="193">
        <v>1025</v>
      </c>
      <c r="CH56" s="193">
        <v>925</v>
      </c>
      <c r="CI56" s="193">
        <v>850</v>
      </c>
      <c r="CJ56" s="193">
        <v>1025</v>
      </c>
      <c r="CK56" s="193">
        <v>850</v>
      </c>
      <c r="CL56" s="193">
        <v>850</v>
      </c>
      <c r="CM56" s="193">
        <v>975</v>
      </c>
      <c r="CN56" s="193">
        <v>850</v>
      </c>
      <c r="CO56" s="193"/>
      <c r="CP56" s="193">
        <v>850</v>
      </c>
      <c r="CQ56" s="193"/>
      <c r="CR56" s="193"/>
      <c r="CS56" s="193">
        <v>925</v>
      </c>
      <c r="CT56" s="193">
        <v>975</v>
      </c>
      <c r="CU56" s="193">
        <v>850</v>
      </c>
      <c r="CV56" s="193">
        <v>850</v>
      </c>
      <c r="CW56" s="193">
        <v>850</v>
      </c>
      <c r="CX56" s="193">
        <v>925</v>
      </c>
      <c r="CY56" s="193"/>
      <c r="CZ56" s="193">
        <v>850</v>
      </c>
      <c r="DA56" s="193">
        <v>850</v>
      </c>
      <c r="DB56" s="193">
        <v>975</v>
      </c>
      <c r="DC56" s="193">
        <v>850</v>
      </c>
      <c r="DD56" s="193">
        <v>850</v>
      </c>
      <c r="DE56" s="193">
        <v>925</v>
      </c>
      <c r="DF56" s="193">
        <v>925</v>
      </c>
      <c r="DG56" s="193">
        <v>925</v>
      </c>
      <c r="DH56" s="193">
        <v>1025</v>
      </c>
      <c r="DI56" s="193">
        <v>850</v>
      </c>
      <c r="DJ56" s="193">
        <v>925</v>
      </c>
      <c r="DK56" s="193">
        <v>850</v>
      </c>
      <c r="DL56" s="193"/>
      <c r="DM56" s="193">
        <v>1025</v>
      </c>
      <c r="DN56" s="193"/>
      <c r="DO56" s="193">
        <v>925</v>
      </c>
      <c r="DP56" s="193">
        <v>850</v>
      </c>
      <c r="DQ56" s="193">
        <v>1025</v>
      </c>
      <c r="DR56" s="193"/>
      <c r="DS56" s="193">
        <v>1025</v>
      </c>
      <c r="DT56" s="193">
        <v>850</v>
      </c>
      <c r="DU56" s="193">
        <v>850</v>
      </c>
      <c r="DV56" s="193">
        <v>850</v>
      </c>
      <c r="DW56" s="193">
        <v>975</v>
      </c>
      <c r="DX56" s="193">
        <v>850</v>
      </c>
      <c r="DY56" s="193">
        <v>850</v>
      </c>
      <c r="DZ56" s="193">
        <v>975</v>
      </c>
      <c r="EA56" s="193">
        <v>975</v>
      </c>
      <c r="EB56" s="193">
        <v>925</v>
      </c>
      <c r="EC56" s="193">
        <v>925</v>
      </c>
      <c r="ED56" s="193">
        <v>925</v>
      </c>
      <c r="EE56" s="193">
        <v>975</v>
      </c>
      <c r="EF56" s="155"/>
    </row>
    <row r="57" spans="1:136" ht="14.65" thickBot="1">
      <c r="A57" s="22"/>
      <c r="B57" s="1"/>
      <c r="C57" s="1"/>
      <c r="D57" s="1">
        <v>5</v>
      </c>
      <c r="F57" t="s">
        <v>96</v>
      </c>
      <c r="G57" t="s">
        <v>96</v>
      </c>
      <c r="H57" t="s">
        <v>96</v>
      </c>
      <c r="I57" t="s">
        <v>96</v>
      </c>
      <c r="J57" t="s">
        <v>96</v>
      </c>
      <c r="N57" s="221">
        <v>12.8</v>
      </c>
      <c r="O57" s="212">
        <v>22400</v>
      </c>
      <c r="P57" s="150"/>
      <c r="Q57" s="193">
        <v>850</v>
      </c>
      <c r="R57" s="193">
        <v>925</v>
      </c>
      <c r="S57" s="193">
        <v>925</v>
      </c>
      <c r="T57" s="193">
        <v>975</v>
      </c>
      <c r="U57" s="193">
        <v>975</v>
      </c>
      <c r="V57" s="193">
        <v>975</v>
      </c>
      <c r="W57" s="193">
        <v>975</v>
      </c>
      <c r="X57" s="193">
        <v>850</v>
      </c>
      <c r="Y57" s="193">
        <v>850</v>
      </c>
      <c r="Z57" s="193">
        <v>925</v>
      </c>
      <c r="AA57" s="193"/>
      <c r="AB57" s="193">
        <v>1025</v>
      </c>
      <c r="AC57" s="193">
        <v>850</v>
      </c>
      <c r="AD57" s="193">
        <v>1025</v>
      </c>
      <c r="AE57" s="193">
        <v>975</v>
      </c>
      <c r="AF57" s="193">
        <v>850</v>
      </c>
      <c r="AG57" s="193">
        <v>850</v>
      </c>
      <c r="AH57" s="193">
        <v>850</v>
      </c>
      <c r="AI57" s="193">
        <v>850</v>
      </c>
      <c r="AJ57" s="193">
        <v>925</v>
      </c>
      <c r="AK57" s="193">
        <v>975</v>
      </c>
      <c r="AL57" s="193">
        <v>850</v>
      </c>
      <c r="AM57" s="193"/>
      <c r="AN57" s="193">
        <v>925</v>
      </c>
      <c r="AO57" s="193"/>
      <c r="AP57" s="193">
        <v>1025</v>
      </c>
      <c r="AQ57" s="193">
        <v>1025</v>
      </c>
      <c r="AR57" s="193">
        <v>925</v>
      </c>
      <c r="AS57" s="193">
        <v>975</v>
      </c>
      <c r="AT57" s="193">
        <v>925</v>
      </c>
      <c r="AU57" s="193">
        <v>850</v>
      </c>
      <c r="AV57" s="193">
        <v>850</v>
      </c>
      <c r="AW57" s="193"/>
      <c r="AX57" s="193">
        <v>850</v>
      </c>
      <c r="AY57" s="193">
        <v>1025</v>
      </c>
      <c r="AZ57" s="193"/>
      <c r="BA57" s="193">
        <v>975</v>
      </c>
      <c r="BB57" s="193"/>
      <c r="BC57" s="193">
        <v>925</v>
      </c>
      <c r="BD57" s="193">
        <v>850</v>
      </c>
      <c r="BE57" s="193">
        <v>850</v>
      </c>
      <c r="BF57" s="193">
        <v>975</v>
      </c>
      <c r="BG57" s="193">
        <v>975</v>
      </c>
      <c r="BH57" s="193">
        <v>850</v>
      </c>
      <c r="BI57" s="193">
        <v>975</v>
      </c>
      <c r="BJ57" s="149"/>
      <c r="BK57" s="193">
        <v>975</v>
      </c>
      <c r="BL57" s="193">
        <v>975</v>
      </c>
      <c r="BM57" s="193">
        <v>850</v>
      </c>
      <c r="BN57" s="193">
        <v>850</v>
      </c>
      <c r="BO57" s="193"/>
      <c r="BP57" s="193"/>
      <c r="BQ57" s="193">
        <v>850</v>
      </c>
      <c r="BR57" s="193"/>
      <c r="BS57" s="193"/>
      <c r="BT57" s="193">
        <v>975</v>
      </c>
      <c r="BU57" s="193">
        <v>1025</v>
      </c>
      <c r="BV57" s="193"/>
      <c r="BW57" s="193">
        <v>925</v>
      </c>
      <c r="BX57" s="193"/>
      <c r="BY57" s="193">
        <v>925</v>
      </c>
      <c r="BZ57" s="193">
        <v>975</v>
      </c>
      <c r="CA57" s="193">
        <v>850</v>
      </c>
      <c r="CB57" s="193">
        <v>975</v>
      </c>
      <c r="CC57" s="193">
        <v>850</v>
      </c>
      <c r="CD57" s="193">
        <v>850</v>
      </c>
      <c r="CE57" s="193"/>
      <c r="CF57" s="193">
        <v>850</v>
      </c>
      <c r="CG57" s="193">
        <v>1025</v>
      </c>
      <c r="CH57" s="193">
        <v>925</v>
      </c>
      <c r="CI57" s="193">
        <v>850</v>
      </c>
      <c r="CJ57" s="193">
        <v>1025</v>
      </c>
      <c r="CK57" s="193">
        <v>850</v>
      </c>
      <c r="CL57" s="193">
        <v>850</v>
      </c>
      <c r="CM57" s="193">
        <v>975</v>
      </c>
      <c r="CN57" s="193">
        <v>850</v>
      </c>
      <c r="CO57" s="193"/>
      <c r="CP57" s="193">
        <v>850</v>
      </c>
      <c r="CQ57" s="193"/>
      <c r="CR57" s="193"/>
      <c r="CS57" s="193">
        <v>925</v>
      </c>
      <c r="CT57" s="193">
        <v>975</v>
      </c>
      <c r="CU57" s="193">
        <v>850</v>
      </c>
      <c r="CV57" s="193">
        <v>850</v>
      </c>
      <c r="CW57" s="193">
        <v>850</v>
      </c>
      <c r="CX57" s="193">
        <v>925</v>
      </c>
      <c r="CY57" s="193"/>
      <c r="CZ57" s="193">
        <v>850</v>
      </c>
      <c r="DA57" s="193">
        <v>850</v>
      </c>
      <c r="DB57" s="193">
        <v>975</v>
      </c>
      <c r="DC57" s="193">
        <v>850</v>
      </c>
      <c r="DD57" s="193">
        <v>850</v>
      </c>
      <c r="DE57" s="193">
        <v>925</v>
      </c>
      <c r="DF57" s="193">
        <v>925</v>
      </c>
      <c r="DG57" s="193">
        <v>925</v>
      </c>
      <c r="DH57" s="193">
        <v>1025</v>
      </c>
      <c r="DI57" s="193">
        <v>850</v>
      </c>
      <c r="DJ57" s="193">
        <v>925</v>
      </c>
      <c r="DK57" s="193">
        <v>850</v>
      </c>
      <c r="DL57" s="193"/>
      <c r="DM57" s="193">
        <v>1025</v>
      </c>
      <c r="DN57" s="193"/>
      <c r="DO57" s="193">
        <v>925</v>
      </c>
      <c r="DP57" s="193">
        <v>850</v>
      </c>
      <c r="DQ57" s="193">
        <v>1025</v>
      </c>
      <c r="DR57" s="193"/>
      <c r="DS57" s="193">
        <v>1025</v>
      </c>
      <c r="DT57" s="193">
        <v>850</v>
      </c>
      <c r="DU57" s="193">
        <v>850</v>
      </c>
      <c r="DV57" s="193">
        <v>850</v>
      </c>
      <c r="DW57" s="193">
        <v>975</v>
      </c>
      <c r="DX57" s="193">
        <v>850</v>
      </c>
      <c r="DY57" s="193">
        <v>850</v>
      </c>
      <c r="DZ57" s="193">
        <v>975</v>
      </c>
      <c r="EA57" s="193">
        <v>975</v>
      </c>
      <c r="EB57" s="193">
        <v>925</v>
      </c>
      <c r="EC57" s="193">
        <v>925</v>
      </c>
      <c r="ED57" s="193">
        <v>925</v>
      </c>
      <c r="EE57" s="193">
        <v>975</v>
      </c>
      <c r="EF57" s="155"/>
    </row>
    <row r="58" spans="1:136" ht="14.65" thickBot="1">
      <c r="A58" s="22" t="s">
        <v>714</v>
      </c>
      <c r="B58" s="1">
        <v>53</v>
      </c>
      <c r="C58" s="1"/>
      <c r="D58" s="1">
        <v>5</v>
      </c>
      <c r="F58" t="s">
        <v>96</v>
      </c>
      <c r="G58" t="s">
        <v>96</v>
      </c>
      <c r="H58" t="s">
        <v>96</v>
      </c>
      <c r="I58" t="s">
        <v>96</v>
      </c>
      <c r="J58" t="s">
        <v>96</v>
      </c>
      <c r="N58" s="182">
        <v>13.6</v>
      </c>
      <c r="O58" s="220">
        <v>25000</v>
      </c>
      <c r="P58" s="151"/>
      <c r="Q58" s="152">
        <v>850</v>
      </c>
      <c r="R58" s="152">
        <v>925</v>
      </c>
      <c r="S58" s="152">
        <v>925</v>
      </c>
      <c r="T58" s="152">
        <v>975</v>
      </c>
      <c r="U58" s="152">
        <v>975</v>
      </c>
      <c r="V58" s="152">
        <v>975</v>
      </c>
      <c r="W58" s="152">
        <v>975</v>
      </c>
      <c r="X58" s="152">
        <v>850</v>
      </c>
      <c r="Y58" s="152">
        <v>850</v>
      </c>
      <c r="Z58" s="152">
        <v>925</v>
      </c>
      <c r="AA58" s="152"/>
      <c r="AB58" s="152">
        <v>1025</v>
      </c>
      <c r="AC58" s="152">
        <v>850</v>
      </c>
      <c r="AD58" s="152">
        <v>1025</v>
      </c>
      <c r="AE58" s="152">
        <v>975</v>
      </c>
      <c r="AF58" s="152">
        <v>850</v>
      </c>
      <c r="AG58" s="152">
        <v>850</v>
      </c>
      <c r="AH58" s="152">
        <v>850</v>
      </c>
      <c r="AI58" s="152">
        <v>850</v>
      </c>
      <c r="AJ58" s="152">
        <v>925</v>
      </c>
      <c r="AK58" s="152">
        <v>975</v>
      </c>
      <c r="AL58" s="152">
        <v>850</v>
      </c>
      <c r="AM58" s="152"/>
      <c r="AN58" s="152">
        <v>925</v>
      </c>
      <c r="AO58" s="152"/>
      <c r="AP58" s="152">
        <v>1025</v>
      </c>
      <c r="AQ58" s="152">
        <v>1025</v>
      </c>
      <c r="AR58" s="152">
        <v>925</v>
      </c>
      <c r="AS58" s="152">
        <v>975</v>
      </c>
      <c r="AT58" s="152">
        <v>925</v>
      </c>
      <c r="AU58" s="152">
        <v>850</v>
      </c>
      <c r="AV58" s="152">
        <v>850</v>
      </c>
      <c r="AW58" s="152"/>
      <c r="AX58" s="152">
        <v>850</v>
      </c>
      <c r="AY58" s="152">
        <v>1025</v>
      </c>
      <c r="AZ58" s="152"/>
      <c r="BA58" s="152">
        <v>975</v>
      </c>
      <c r="BB58" s="152"/>
      <c r="BC58" s="152">
        <v>925</v>
      </c>
      <c r="BD58" s="152">
        <v>850</v>
      </c>
      <c r="BE58" s="152">
        <v>850</v>
      </c>
      <c r="BF58" s="152">
        <v>975</v>
      </c>
      <c r="BG58" s="152">
        <v>975</v>
      </c>
      <c r="BH58" s="152">
        <v>850</v>
      </c>
      <c r="BI58" s="152">
        <v>975</v>
      </c>
      <c r="BJ58" s="149"/>
      <c r="BK58" s="152">
        <v>975</v>
      </c>
      <c r="BL58" s="152">
        <v>975</v>
      </c>
      <c r="BM58" s="152">
        <v>850</v>
      </c>
      <c r="BN58" s="152">
        <v>850</v>
      </c>
      <c r="BO58" s="152"/>
      <c r="BP58" s="152"/>
      <c r="BQ58" s="152">
        <v>850</v>
      </c>
      <c r="BR58" s="152"/>
      <c r="BS58" s="152"/>
      <c r="BT58" s="152">
        <v>975</v>
      </c>
      <c r="BU58" s="152">
        <v>1025</v>
      </c>
      <c r="BV58" s="152"/>
      <c r="BW58" s="152">
        <v>925</v>
      </c>
      <c r="BX58" s="152"/>
      <c r="BY58" s="152">
        <v>925</v>
      </c>
      <c r="BZ58" s="152">
        <v>975</v>
      </c>
      <c r="CA58" s="152">
        <v>850</v>
      </c>
      <c r="CB58" s="152">
        <v>975</v>
      </c>
      <c r="CC58" s="152">
        <v>850</v>
      </c>
      <c r="CD58" s="152">
        <v>850</v>
      </c>
      <c r="CE58" s="152"/>
      <c r="CF58" s="152">
        <v>850</v>
      </c>
      <c r="CG58" s="152">
        <v>1025</v>
      </c>
      <c r="CH58" s="152">
        <v>925</v>
      </c>
      <c r="CI58" s="152">
        <v>850</v>
      </c>
      <c r="CJ58" s="152">
        <v>1025</v>
      </c>
      <c r="CK58" s="152">
        <v>850</v>
      </c>
      <c r="CL58" s="152">
        <v>850</v>
      </c>
      <c r="CM58" s="152">
        <v>975</v>
      </c>
      <c r="CN58" s="152">
        <v>850</v>
      </c>
      <c r="CO58" s="152"/>
      <c r="CP58" s="152">
        <v>850</v>
      </c>
      <c r="CQ58" s="152"/>
      <c r="CR58" s="152"/>
      <c r="CS58" s="152">
        <v>925</v>
      </c>
      <c r="CT58" s="152">
        <v>975</v>
      </c>
      <c r="CU58" s="152">
        <v>850</v>
      </c>
      <c r="CV58" s="152">
        <v>850</v>
      </c>
      <c r="CW58" s="152">
        <v>850</v>
      </c>
      <c r="CX58" s="152">
        <v>925</v>
      </c>
      <c r="CY58" s="152"/>
      <c r="CZ58" s="152">
        <v>850</v>
      </c>
      <c r="DA58" s="152">
        <v>850</v>
      </c>
      <c r="DB58" s="152">
        <v>975</v>
      </c>
      <c r="DC58" s="152">
        <v>850</v>
      </c>
      <c r="DD58" s="152">
        <v>850</v>
      </c>
      <c r="DE58" s="152">
        <v>925</v>
      </c>
      <c r="DF58" s="152">
        <v>925</v>
      </c>
      <c r="DG58" s="152">
        <v>925</v>
      </c>
      <c r="DH58" s="152">
        <v>1025</v>
      </c>
      <c r="DI58" s="152">
        <v>850</v>
      </c>
      <c r="DJ58" s="152">
        <v>925</v>
      </c>
      <c r="DK58" s="152">
        <v>850</v>
      </c>
      <c r="DL58" s="152"/>
      <c r="DM58" s="152">
        <v>1025</v>
      </c>
      <c r="DN58" s="152"/>
      <c r="DO58" s="152">
        <v>925</v>
      </c>
      <c r="DP58" s="152">
        <v>850</v>
      </c>
      <c r="DQ58" s="152">
        <v>1025</v>
      </c>
      <c r="DR58" s="152"/>
      <c r="DS58" s="152">
        <v>1025</v>
      </c>
      <c r="DT58" s="152">
        <v>850</v>
      </c>
      <c r="DU58" s="152">
        <v>850</v>
      </c>
      <c r="DV58" s="152">
        <v>850</v>
      </c>
      <c r="DW58" s="152">
        <v>975</v>
      </c>
      <c r="DX58" s="152">
        <v>850</v>
      </c>
      <c r="DY58" s="152">
        <v>850</v>
      </c>
      <c r="DZ58" s="152">
        <v>975</v>
      </c>
      <c r="EA58" s="152">
        <v>975</v>
      </c>
      <c r="EB58" s="152">
        <v>925</v>
      </c>
      <c r="EC58" s="152">
        <v>925</v>
      </c>
      <c r="ED58" s="152">
        <v>925</v>
      </c>
      <c r="EE58" s="152">
        <v>975</v>
      </c>
      <c r="EF58" s="155"/>
    </row>
    <row r="59" spans="1:136" ht="14.65" thickBot="1">
      <c r="A59" s="22" t="s">
        <v>715</v>
      </c>
      <c r="B59" s="1">
        <v>54</v>
      </c>
      <c r="C59" s="1"/>
      <c r="D59" s="1">
        <v>5</v>
      </c>
      <c r="F59" t="s">
        <v>96</v>
      </c>
      <c r="G59" t="s">
        <v>96</v>
      </c>
      <c r="H59" t="s">
        <v>96</v>
      </c>
      <c r="I59" t="s">
        <v>96</v>
      </c>
      <c r="J59" t="s">
        <v>96</v>
      </c>
    </row>
    <row r="60" spans="1:136" ht="14.65" thickBot="1">
      <c r="A60" s="22"/>
      <c r="B60" s="1"/>
      <c r="C60" s="1"/>
      <c r="D60" s="1">
        <v>5</v>
      </c>
      <c r="F60" t="s">
        <v>96</v>
      </c>
      <c r="G60" t="s">
        <v>96</v>
      </c>
      <c r="H60" t="s">
        <v>96</v>
      </c>
      <c r="I60" t="s">
        <v>96</v>
      </c>
      <c r="J60" t="s">
        <v>96</v>
      </c>
    </row>
    <row r="61" spans="1:136" ht="14.65" thickBot="1">
      <c r="A61" s="22"/>
      <c r="B61" s="1"/>
      <c r="C61" s="1"/>
      <c r="D61" s="1">
        <v>5</v>
      </c>
      <c r="F61" t="s">
        <v>96</v>
      </c>
      <c r="G61" t="s">
        <v>96</v>
      </c>
      <c r="H61" t="s">
        <v>96</v>
      </c>
      <c r="I61" t="s">
        <v>96</v>
      </c>
      <c r="J61" t="s">
        <v>96</v>
      </c>
    </row>
    <row r="62" spans="1:136" ht="14.65" thickBot="1">
      <c r="A62" s="22" t="s">
        <v>46</v>
      </c>
      <c r="B62" s="1">
        <v>57</v>
      </c>
      <c r="C62" s="1"/>
      <c r="D62" s="1">
        <v>5</v>
      </c>
      <c r="F62" t="s">
        <v>96</v>
      </c>
      <c r="G62" t="s">
        <v>96</v>
      </c>
      <c r="H62" t="s">
        <v>96</v>
      </c>
      <c r="I62" t="s">
        <v>96</v>
      </c>
      <c r="J62" t="s">
        <v>96</v>
      </c>
    </row>
    <row r="63" spans="1:136" ht="14.65" thickBot="1">
      <c r="A63" s="22" t="s">
        <v>718</v>
      </c>
      <c r="B63" s="1">
        <v>58</v>
      </c>
      <c r="C63" s="1"/>
      <c r="D63" s="1">
        <v>5</v>
      </c>
      <c r="F63" t="s">
        <v>96</v>
      </c>
      <c r="G63" t="s">
        <v>96</v>
      </c>
      <c r="H63" t="s">
        <v>96</v>
      </c>
      <c r="I63" t="s">
        <v>96</v>
      </c>
      <c r="J63" t="s">
        <v>96</v>
      </c>
    </row>
    <row r="64" spans="1:136" ht="14.65" thickBot="1">
      <c r="A64" s="22" t="s">
        <v>719</v>
      </c>
      <c r="B64" s="1">
        <v>59</v>
      </c>
      <c r="C64" s="1"/>
      <c r="D64" s="1">
        <v>5</v>
      </c>
      <c r="F64" t="s">
        <v>96</v>
      </c>
      <c r="G64" t="s">
        <v>96</v>
      </c>
      <c r="H64" t="s">
        <v>96</v>
      </c>
      <c r="I64" t="s">
        <v>96</v>
      </c>
      <c r="J64" t="s">
        <v>96</v>
      </c>
    </row>
    <row r="65" spans="1:10" ht="14.65" thickBot="1">
      <c r="A65" s="22" t="s">
        <v>720</v>
      </c>
      <c r="B65" s="1">
        <v>60</v>
      </c>
      <c r="C65" s="1"/>
      <c r="D65" s="1">
        <v>5</v>
      </c>
      <c r="F65" t="s">
        <v>96</v>
      </c>
      <c r="G65" t="s">
        <v>96</v>
      </c>
      <c r="H65" t="s">
        <v>96</v>
      </c>
      <c r="I65" t="s">
        <v>96</v>
      </c>
      <c r="J65" t="s">
        <v>96</v>
      </c>
    </row>
    <row r="66" spans="1:10" ht="14.65" thickBot="1">
      <c r="A66" s="22" t="s">
        <v>721</v>
      </c>
      <c r="B66" s="1">
        <v>61</v>
      </c>
      <c r="C66" s="1"/>
      <c r="D66" s="1">
        <v>5</v>
      </c>
      <c r="F66" t="s">
        <v>96</v>
      </c>
      <c r="G66" t="s">
        <v>96</v>
      </c>
      <c r="H66" t="s">
        <v>96</v>
      </c>
      <c r="I66" t="s">
        <v>96</v>
      </c>
      <c r="J66" t="s">
        <v>96</v>
      </c>
    </row>
    <row r="67" spans="1:10" ht="14.65" thickBot="1">
      <c r="A67" s="22" t="s">
        <v>722</v>
      </c>
      <c r="B67" s="1">
        <v>62</v>
      </c>
      <c r="C67" s="1"/>
      <c r="D67" s="1">
        <v>5</v>
      </c>
      <c r="F67" t="s">
        <v>96</v>
      </c>
      <c r="G67" t="s">
        <v>96</v>
      </c>
      <c r="H67" t="s">
        <v>96</v>
      </c>
      <c r="I67" t="s">
        <v>96</v>
      </c>
      <c r="J67" t="s">
        <v>96</v>
      </c>
    </row>
    <row r="68" spans="1:10" ht="14.65" thickBot="1">
      <c r="A68" s="22" t="s">
        <v>723</v>
      </c>
      <c r="B68" s="1">
        <v>63</v>
      </c>
      <c r="C68" s="1"/>
      <c r="D68" s="1">
        <v>5</v>
      </c>
      <c r="F68" t="s">
        <v>96</v>
      </c>
      <c r="G68" t="s">
        <v>96</v>
      </c>
      <c r="H68" t="s">
        <v>96</v>
      </c>
      <c r="I68" t="s">
        <v>96</v>
      </c>
      <c r="J68" t="s">
        <v>96</v>
      </c>
    </row>
    <row r="69" spans="1:10" ht="14.65" thickBot="1">
      <c r="A69" s="22" t="s">
        <v>724</v>
      </c>
      <c r="B69" s="1">
        <v>64</v>
      </c>
      <c r="C69" s="1"/>
      <c r="D69" s="1">
        <v>5</v>
      </c>
      <c r="F69" t="s">
        <v>96</v>
      </c>
      <c r="G69" t="s">
        <v>96</v>
      </c>
      <c r="H69" t="s">
        <v>96</v>
      </c>
      <c r="I69" t="s">
        <v>96</v>
      </c>
      <c r="J69" t="s">
        <v>96</v>
      </c>
    </row>
    <row r="70" spans="1:10" ht="14.65" thickBot="1">
      <c r="A70" s="22" t="s">
        <v>217</v>
      </c>
      <c r="B70" s="1">
        <v>65</v>
      </c>
      <c r="C70" s="1"/>
      <c r="D70" s="1">
        <v>5</v>
      </c>
      <c r="F70" t="s">
        <v>96</v>
      </c>
      <c r="G70" t="s">
        <v>96</v>
      </c>
      <c r="H70" t="s">
        <v>96</v>
      </c>
      <c r="I70" t="s">
        <v>96</v>
      </c>
      <c r="J70" t="s">
        <v>96</v>
      </c>
    </row>
    <row r="71" spans="1:10" ht="14.65" thickBot="1">
      <c r="A71" s="22" t="s">
        <v>725</v>
      </c>
      <c r="B71" s="1">
        <v>66</v>
      </c>
      <c r="C71" s="1"/>
      <c r="D71" s="1">
        <v>5</v>
      </c>
      <c r="F71" t="s">
        <v>96</v>
      </c>
      <c r="G71" t="s">
        <v>96</v>
      </c>
      <c r="H71" t="s">
        <v>96</v>
      </c>
      <c r="I71" t="s">
        <v>96</v>
      </c>
      <c r="J71" t="s">
        <v>96</v>
      </c>
    </row>
    <row r="72" spans="1:10" ht="14.65" thickBot="1">
      <c r="A72" s="22" t="s">
        <v>726</v>
      </c>
      <c r="B72" s="1">
        <v>67</v>
      </c>
      <c r="C72" s="1"/>
      <c r="D72" s="1">
        <v>5</v>
      </c>
      <c r="F72" t="s">
        <v>96</v>
      </c>
      <c r="G72" t="s">
        <v>96</v>
      </c>
      <c r="H72" t="s">
        <v>96</v>
      </c>
      <c r="I72" t="s">
        <v>96</v>
      </c>
      <c r="J72" t="s">
        <v>96</v>
      </c>
    </row>
    <row r="73" spans="1:10" ht="14.65" thickBot="1">
      <c r="A73" s="22" t="s">
        <v>727</v>
      </c>
      <c r="B73" s="1">
        <v>68</v>
      </c>
      <c r="C73" s="1"/>
      <c r="D73" s="1">
        <v>5</v>
      </c>
      <c r="F73" t="s">
        <v>96</v>
      </c>
      <c r="G73" t="s">
        <v>96</v>
      </c>
      <c r="H73" t="s">
        <v>96</v>
      </c>
      <c r="I73" t="s">
        <v>96</v>
      </c>
      <c r="J73" t="s">
        <v>96</v>
      </c>
    </row>
    <row r="74" spans="1:10" ht="14.65" thickBot="1">
      <c r="A74" s="22" t="s">
        <v>728</v>
      </c>
      <c r="B74" s="1">
        <v>69</v>
      </c>
      <c r="C74" s="1"/>
      <c r="D74" s="1">
        <v>5</v>
      </c>
      <c r="F74" t="s">
        <v>96</v>
      </c>
      <c r="G74" t="s">
        <v>96</v>
      </c>
      <c r="H74" t="s">
        <v>96</v>
      </c>
      <c r="I74" t="s">
        <v>96</v>
      </c>
      <c r="J74" t="s">
        <v>96</v>
      </c>
    </row>
    <row r="75" spans="1:10" ht="14.65" thickBot="1">
      <c r="A75" s="22" t="s">
        <v>729</v>
      </c>
      <c r="B75" s="1">
        <v>70</v>
      </c>
      <c r="C75" s="1"/>
      <c r="D75" s="1">
        <v>5</v>
      </c>
      <c r="F75" t="s">
        <v>96</v>
      </c>
      <c r="G75" t="s">
        <v>96</v>
      </c>
      <c r="H75" t="s">
        <v>96</v>
      </c>
      <c r="I75" t="s">
        <v>96</v>
      </c>
      <c r="J75" t="s">
        <v>96</v>
      </c>
    </row>
    <row r="76" spans="1:10" ht="14.65" thickBot="1">
      <c r="A76" s="22" t="s">
        <v>730</v>
      </c>
      <c r="B76" s="1">
        <v>71</v>
      </c>
      <c r="C76" s="1"/>
      <c r="D76" s="1">
        <v>5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</row>
    <row r="77" spans="1:10" ht="14.65" thickBot="1">
      <c r="A77" s="22" t="s">
        <v>731</v>
      </c>
      <c r="B77" s="1">
        <v>72</v>
      </c>
      <c r="C77" s="1"/>
      <c r="D77" s="1">
        <v>5</v>
      </c>
      <c r="F77" t="s">
        <v>96</v>
      </c>
      <c r="G77" t="s">
        <v>96</v>
      </c>
      <c r="H77" t="s">
        <v>96</v>
      </c>
      <c r="I77" t="s">
        <v>96</v>
      </c>
      <c r="J77" t="s">
        <v>96</v>
      </c>
    </row>
    <row r="78" spans="1:10" ht="14.65" thickBot="1">
      <c r="A78" s="22" t="s">
        <v>732</v>
      </c>
      <c r="B78" s="1">
        <v>73</v>
      </c>
      <c r="C78" s="1"/>
      <c r="D78" s="1">
        <v>5</v>
      </c>
      <c r="F78" t="s">
        <v>96</v>
      </c>
      <c r="G78" t="s">
        <v>96</v>
      </c>
      <c r="H78" t="s">
        <v>96</v>
      </c>
      <c r="I78" t="s">
        <v>96</v>
      </c>
      <c r="J78" t="s">
        <v>96</v>
      </c>
    </row>
    <row r="79" spans="1:10" ht="14.65" thickBot="1">
      <c r="A79" s="22" t="s">
        <v>733</v>
      </c>
      <c r="B79" s="1">
        <v>74</v>
      </c>
      <c r="C79" s="1"/>
      <c r="D79" s="1">
        <v>5</v>
      </c>
      <c r="F79" t="s">
        <v>96</v>
      </c>
      <c r="G79" t="s">
        <v>96</v>
      </c>
      <c r="H79" t="s">
        <v>96</v>
      </c>
      <c r="I79" t="s">
        <v>96</v>
      </c>
      <c r="J79" t="s">
        <v>96</v>
      </c>
    </row>
    <row r="80" spans="1:10" ht="14.65" thickBot="1">
      <c r="A80" s="22" t="s">
        <v>734</v>
      </c>
      <c r="B80" s="1">
        <v>75</v>
      </c>
      <c r="C80" s="1"/>
      <c r="D80" s="1">
        <v>5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</row>
    <row r="81" spans="1:10" ht="14.65" thickBot="1">
      <c r="A81" s="22" t="s">
        <v>735</v>
      </c>
      <c r="B81" s="1">
        <v>76</v>
      </c>
      <c r="C81" s="1"/>
      <c r="D81" s="1">
        <v>5</v>
      </c>
      <c r="F81" t="s">
        <v>96</v>
      </c>
      <c r="G81" t="s">
        <v>96</v>
      </c>
      <c r="H81" t="s">
        <v>96</v>
      </c>
      <c r="I81" t="s">
        <v>96</v>
      </c>
      <c r="J81" t="s">
        <v>96</v>
      </c>
    </row>
    <row r="82" spans="1:10" ht="14.65" thickBot="1">
      <c r="A82" s="22" t="s">
        <v>736</v>
      </c>
      <c r="B82" s="1">
        <v>77</v>
      </c>
      <c r="C82" s="1"/>
      <c r="D82" s="1">
        <v>5</v>
      </c>
      <c r="F82" t="s">
        <v>96</v>
      </c>
      <c r="G82" t="s">
        <v>96</v>
      </c>
      <c r="H82" t="s">
        <v>96</v>
      </c>
      <c r="I82" t="s">
        <v>96</v>
      </c>
      <c r="J82" t="s">
        <v>96</v>
      </c>
    </row>
    <row r="83" spans="1:10" ht="14.65" thickBot="1">
      <c r="A83" s="22"/>
      <c r="B83" s="1"/>
      <c r="C83" s="1"/>
      <c r="D83" s="1">
        <v>5</v>
      </c>
      <c r="F83" t="s">
        <v>96</v>
      </c>
      <c r="G83" t="s">
        <v>96</v>
      </c>
      <c r="H83" t="s">
        <v>96</v>
      </c>
      <c r="I83" t="s">
        <v>96</v>
      </c>
      <c r="J83" t="s">
        <v>96</v>
      </c>
    </row>
    <row r="84" spans="1:10" ht="14.65" thickBot="1">
      <c r="A84" s="22" t="s">
        <v>738</v>
      </c>
      <c r="B84" s="1">
        <v>79</v>
      </c>
      <c r="C84" s="1"/>
      <c r="D84" s="1">
        <v>5</v>
      </c>
      <c r="F84" t="s">
        <v>96</v>
      </c>
      <c r="G84" t="s">
        <v>96</v>
      </c>
      <c r="H84" t="s">
        <v>96</v>
      </c>
      <c r="I84" t="s">
        <v>96</v>
      </c>
      <c r="J84" t="s">
        <v>96</v>
      </c>
    </row>
    <row r="85" spans="1:10" ht="14.65" thickBot="1">
      <c r="A85" s="22"/>
      <c r="B85" s="1"/>
      <c r="C85" s="1"/>
      <c r="D85" s="1">
        <v>5</v>
      </c>
      <c r="F85" t="s">
        <v>96</v>
      </c>
      <c r="G85" t="s">
        <v>96</v>
      </c>
      <c r="H85" t="s">
        <v>96</v>
      </c>
      <c r="I85" t="s">
        <v>96</v>
      </c>
      <c r="J85" t="s">
        <v>96</v>
      </c>
    </row>
    <row r="86" spans="1:10" ht="14.65" thickBot="1">
      <c r="A86" s="22" t="s">
        <v>740</v>
      </c>
      <c r="B86" s="1">
        <v>81</v>
      </c>
      <c r="C86" s="1"/>
      <c r="D86" s="1">
        <v>5</v>
      </c>
      <c r="F86" t="s">
        <v>96</v>
      </c>
      <c r="G86" t="s">
        <v>96</v>
      </c>
      <c r="H86" t="s">
        <v>96</v>
      </c>
      <c r="I86" t="s">
        <v>96</v>
      </c>
      <c r="J86" t="s">
        <v>96</v>
      </c>
    </row>
    <row r="87" spans="1:10" ht="14.65" thickBot="1">
      <c r="A87" s="22" t="s">
        <v>741</v>
      </c>
      <c r="B87" s="1">
        <v>82</v>
      </c>
      <c r="C87" s="1"/>
      <c r="D87" s="1">
        <v>5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</row>
    <row r="88" spans="1:10" ht="14.65" thickBot="1">
      <c r="A88" s="22" t="s">
        <v>742</v>
      </c>
      <c r="B88" s="1">
        <v>83</v>
      </c>
      <c r="C88" s="1"/>
      <c r="D88" s="1">
        <v>5</v>
      </c>
      <c r="F88" t="s">
        <v>96</v>
      </c>
      <c r="G88" t="s">
        <v>96</v>
      </c>
      <c r="H88" t="s">
        <v>96</v>
      </c>
      <c r="I88" t="s">
        <v>96</v>
      </c>
      <c r="J88" t="s">
        <v>96</v>
      </c>
    </row>
    <row r="89" spans="1:10" ht="14.65" thickBot="1">
      <c r="A89" s="22" t="s">
        <v>743</v>
      </c>
      <c r="B89" s="1">
        <v>84</v>
      </c>
      <c r="C89" s="1"/>
      <c r="D89" s="1">
        <v>5</v>
      </c>
      <c r="F89" t="s">
        <v>96</v>
      </c>
      <c r="G89" t="s">
        <v>96</v>
      </c>
      <c r="H89" t="s">
        <v>96</v>
      </c>
      <c r="I89" t="s">
        <v>96</v>
      </c>
      <c r="J89" t="s">
        <v>96</v>
      </c>
    </row>
    <row r="90" spans="1:10" ht="14.65" thickBot="1">
      <c r="A90" s="22" t="s">
        <v>744</v>
      </c>
      <c r="B90" s="1">
        <v>85</v>
      </c>
      <c r="C90" s="1"/>
      <c r="D90" s="1">
        <v>5</v>
      </c>
      <c r="F90" t="s">
        <v>96</v>
      </c>
      <c r="G90" t="s">
        <v>96</v>
      </c>
      <c r="H90" t="s">
        <v>96</v>
      </c>
      <c r="I90" t="s">
        <v>96</v>
      </c>
      <c r="J90" t="s">
        <v>96</v>
      </c>
    </row>
    <row r="91" spans="1:10" ht="14.65" thickBot="1">
      <c r="A91" s="22" t="s">
        <v>745</v>
      </c>
      <c r="B91" s="1">
        <v>86</v>
      </c>
      <c r="C91" s="1"/>
      <c r="D91" s="1">
        <v>5</v>
      </c>
      <c r="F91" t="s">
        <v>96</v>
      </c>
      <c r="G91" t="s">
        <v>96</v>
      </c>
      <c r="H91" t="s">
        <v>96</v>
      </c>
      <c r="I91" t="s">
        <v>96</v>
      </c>
      <c r="J91" t="s">
        <v>96</v>
      </c>
    </row>
    <row r="92" spans="1:10" ht="14.65" thickBot="1">
      <c r="A92" s="22" t="s">
        <v>221</v>
      </c>
      <c r="B92" s="1">
        <v>87</v>
      </c>
      <c r="C92" s="1"/>
      <c r="D92" s="1">
        <v>5</v>
      </c>
      <c r="F92" t="s">
        <v>96</v>
      </c>
      <c r="G92" t="s">
        <v>96</v>
      </c>
      <c r="H92" t="s">
        <v>96</v>
      </c>
      <c r="I92" t="s">
        <v>96</v>
      </c>
      <c r="J92" t="s">
        <v>96</v>
      </c>
    </row>
    <row r="93" spans="1:10" ht="14.65" thickBot="1">
      <c r="A93" s="22" t="s">
        <v>746</v>
      </c>
      <c r="B93" s="1">
        <v>88</v>
      </c>
      <c r="C93" s="1"/>
      <c r="D93" s="1">
        <v>5</v>
      </c>
      <c r="F93" t="s">
        <v>96</v>
      </c>
      <c r="G93" t="s">
        <v>96</v>
      </c>
      <c r="H93" t="s">
        <v>96</v>
      </c>
      <c r="I93" t="s">
        <v>96</v>
      </c>
      <c r="J93" t="s">
        <v>96</v>
      </c>
    </row>
    <row r="94" spans="1:10" ht="14.65" thickBot="1">
      <c r="A94" s="22" t="s">
        <v>747</v>
      </c>
      <c r="B94" s="1">
        <v>89</v>
      </c>
      <c r="C94" s="1"/>
      <c r="D94" s="1">
        <v>5</v>
      </c>
      <c r="F94" t="s">
        <v>96</v>
      </c>
      <c r="G94" t="s">
        <v>96</v>
      </c>
      <c r="H94" t="s">
        <v>96</v>
      </c>
      <c r="I94" t="s">
        <v>96</v>
      </c>
      <c r="J94" t="s">
        <v>96</v>
      </c>
    </row>
    <row r="95" spans="1:10" ht="14.65" thickBot="1">
      <c r="A95" s="22" t="s">
        <v>748</v>
      </c>
      <c r="B95" s="1">
        <v>90</v>
      </c>
      <c r="C95" s="1"/>
      <c r="D95" s="1">
        <v>5</v>
      </c>
      <c r="F95" t="s">
        <v>96</v>
      </c>
      <c r="G95" t="s">
        <v>96</v>
      </c>
      <c r="H95" t="s">
        <v>96</v>
      </c>
      <c r="I95" t="s">
        <v>96</v>
      </c>
      <c r="J95" t="s">
        <v>96</v>
      </c>
    </row>
    <row r="96" spans="1:10" ht="14.65" thickBot="1">
      <c r="A96" s="22" t="s">
        <v>749</v>
      </c>
      <c r="B96" s="1">
        <v>91</v>
      </c>
      <c r="C96" s="1"/>
      <c r="D96" s="1">
        <v>5</v>
      </c>
      <c r="F96" t="s">
        <v>96</v>
      </c>
      <c r="G96" t="s">
        <v>96</v>
      </c>
      <c r="H96" t="s">
        <v>96</v>
      </c>
      <c r="I96" t="s">
        <v>96</v>
      </c>
      <c r="J96" t="s">
        <v>96</v>
      </c>
    </row>
    <row r="97" spans="1:10" ht="14.65" thickBot="1">
      <c r="A97" s="22" t="s">
        <v>750</v>
      </c>
      <c r="B97" s="1">
        <v>92</v>
      </c>
      <c r="C97" s="1"/>
      <c r="D97" s="1">
        <v>5</v>
      </c>
      <c r="F97" t="s">
        <v>96</v>
      </c>
      <c r="G97" t="s">
        <v>96</v>
      </c>
      <c r="H97" t="s">
        <v>96</v>
      </c>
      <c r="I97" t="s">
        <v>96</v>
      </c>
      <c r="J97" t="s">
        <v>96</v>
      </c>
    </row>
    <row r="98" spans="1:10" ht="14.65" thickBot="1">
      <c r="A98" s="22" t="s">
        <v>751</v>
      </c>
      <c r="B98" s="1">
        <v>93</v>
      </c>
      <c r="C98" s="1"/>
      <c r="D98" s="1">
        <v>5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 ht="14.65" thickBot="1">
      <c r="A99" s="22" t="s">
        <v>752</v>
      </c>
      <c r="B99" s="1">
        <v>94</v>
      </c>
      <c r="C99" s="1"/>
      <c r="D99" s="1">
        <v>5</v>
      </c>
      <c r="F99" t="s">
        <v>96</v>
      </c>
      <c r="G99" t="s">
        <v>96</v>
      </c>
      <c r="H99" t="s">
        <v>96</v>
      </c>
      <c r="I99" t="s">
        <v>96</v>
      </c>
      <c r="J99" t="s">
        <v>96</v>
      </c>
    </row>
    <row r="100" spans="1:10" ht="14.65" thickBot="1">
      <c r="A100" s="22" t="s">
        <v>753</v>
      </c>
      <c r="B100" s="1">
        <v>95</v>
      </c>
      <c r="C100" s="1"/>
      <c r="D100" s="1">
        <v>5</v>
      </c>
      <c r="F100" t="s">
        <v>96</v>
      </c>
      <c r="G100" t="s">
        <v>96</v>
      </c>
      <c r="H100" t="s">
        <v>96</v>
      </c>
      <c r="I100" t="s">
        <v>96</v>
      </c>
      <c r="J100" t="s">
        <v>96</v>
      </c>
    </row>
    <row r="101" spans="1:10" ht="14.65" thickBot="1">
      <c r="A101" s="22" t="s">
        <v>754</v>
      </c>
      <c r="B101" s="1">
        <v>96</v>
      </c>
      <c r="C101" s="1"/>
      <c r="D101" s="1">
        <v>5</v>
      </c>
      <c r="F101" t="s">
        <v>96</v>
      </c>
      <c r="G101" t="s">
        <v>96</v>
      </c>
      <c r="H101" t="s">
        <v>96</v>
      </c>
      <c r="I101" t="s">
        <v>96</v>
      </c>
      <c r="J101" t="s">
        <v>96</v>
      </c>
    </row>
    <row r="102" spans="1:10" ht="14.65" thickBot="1">
      <c r="A102" s="22" t="s">
        <v>755</v>
      </c>
      <c r="B102" s="1">
        <v>97</v>
      </c>
      <c r="C102" s="1"/>
      <c r="D102" s="1">
        <v>5</v>
      </c>
      <c r="F102" t="s">
        <v>96</v>
      </c>
      <c r="G102" t="s">
        <v>96</v>
      </c>
      <c r="H102" t="s">
        <v>96</v>
      </c>
      <c r="I102" t="s">
        <v>96</v>
      </c>
      <c r="J102" t="s">
        <v>96</v>
      </c>
    </row>
    <row r="103" spans="1:10" ht="14.65" thickBot="1">
      <c r="A103" s="22" t="s">
        <v>756</v>
      </c>
      <c r="B103" s="1">
        <v>98</v>
      </c>
      <c r="C103" s="1"/>
      <c r="D103" s="1">
        <v>5</v>
      </c>
      <c r="F103" t="s">
        <v>96</v>
      </c>
      <c r="G103" t="s">
        <v>96</v>
      </c>
      <c r="H103" t="s">
        <v>96</v>
      </c>
      <c r="I103" t="s">
        <v>96</v>
      </c>
      <c r="J103" t="s">
        <v>96</v>
      </c>
    </row>
    <row r="104" spans="1:10" ht="14.65" thickBot="1">
      <c r="A104" s="22" t="s">
        <v>757</v>
      </c>
      <c r="B104" s="1">
        <v>99</v>
      </c>
      <c r="C104" s="1"/>
      <c r="D104" s="1">
        <v>5</v>
      </c>
      <c r="F104" t="s">
        <v>96</v>
      </c>
      <c r="G104" t="s">
        <v>96</v>
      </c>
      <c r="H104" t="s">
        <v>96</v>
      </c>
      <c r="I104" t="s">
        <v>96</v>
      </c>
      <c r="J104" t="s">
        <v>96</v>
      </c>
    </row>
    <row r="105" spans="1:10" ht="14.65" thickBot="1">
      <c r="A105" s="22" t="s">
        <v>758</v>
      </c>
      <c r="B105" s="1">
        <v>100</v>
      </c>
      <c r="C105" s="1"/>
      <c r="D105" s="1">
        <v>5</v>
      </c>
      <c r="F105" t="s">
        <v>96</v>
      </c>
      <c r="G105" t="s">
        <v>96</v>
      </c>
      <c r="H105" t="s">
        <v>96</v>
      </c>
      <c r="I105" t="s">
        <v>96</v>
      </c>
      <c r="J105" t="s">
        <v>96</v>
      </c>
    </row>
    <row r="106" spans="1:10" ht="14.65" thickBot="1">
      <c r="A106" s="22" t="s">
        <v>759</v>
      </c>
      <c r="B106" s="1">
        <v>101</v>
      </c>
      <c r="C106" s="1"/>
      <c r="D106" s="1">
        <v>5</v>
      </c>
      <c r="F106" t="s">
        <v>96</v>
      </c>
      <c r="G106" t="s">
        <v>96</v>
      </c>
      <c r="H106" t="s">
        <v>96</v>
      </c>
      <c r="I106" t="s">
        <v>96</v>
      </c>
      <c r="J106" t="s">
        <v>96</v>
      </c>
    </row>
    <row r="107" spans="1:10" ht="14.65" thickBot="1">
      <c r="A107" s="22" t="s">
        <v>760</v>
      </c>
      <c r="B107" s="1">
        <v>102</v>
      </c>
      <c r="C107" s="1"/>
      <c r="D107" s="1">
        <v>5</v>
      </c>
      <c r="F107" t="s">
        <v>96</v>
      </c>
      <c r="G107" t="s">
        <v>96</v>
      </c>
      <c r="H107" t="s">
        <v>96</v>
      </c>
      <c r="I107" t="s">
        <v>96</v>
      </c>
      <c r="J107" t="s">
        <v>96</v>
      </c>
    </row>
    <row r="108" spans="1:10" ht="14.65" thickBot="1">
      <c r="A108" s="22" t="s">
        <v>761</v>
      </c>
      <c r="B108" s="1">
        <v>103</v>
      </c>
      <c r="C108" s="1"/>
      <c r="D108" s="1">
        <v>5</v>
      </c>
      <c r="F108" t="s">
        <v>96</v>
      </c>
      <c r="G108" t="s">
        <v>96</v>
      </c>
      <c r="H108" t="s">
        <v>96</v>
      </c>
      <c r="I108" t="s">
        <v>96</v>
      </c>
      <c r="J108" t="s">
        <v>96</v>
      </c>
    </row>
    <row r="109" spans="1:10" ht="14.65" thickBot="1">
      <c r="A109" s="22" t="s">
        <v>762</v>
      </c>
      <c r="B109" s="1">
        <v>104</v>
      </c>
      <c r="C109" s="1"/>
      <c r="D109" s="1">
        <v>5</v>
      </c>
      <c r="F109" t="s">
        <v>96</v>
      </c>
      <c r="G109" t="s">
        <v>96</v>
      </c>
      <c r="H109" t="s">
        <v>96</v>
      </c>
      <c r="I109" t="s">
        <v>96</v>
      </c>
      <c r="J109" t="s">
        <v>96</v>
      </c>
    </row>
    <row r="110" spans="1:10" ht="14.65" thickBot="1">
      <c r="A110" s="22" t="s">
        <v>763</v>
      </c>
      <c r="B110" s="1">
        <v>105</v>
      </c>
      <c r="C110" s="1"/>
      <c r="D110" s="1">
        <v>5</v>
      </c>
      <c r="F110" t="s">
        <v>96</v>
      </c>
      <c r="G110" t="s">
        <v>96</v>
      </c>
      <c r="H110" t="s">
        <v>96</v>
      </c>
      <c r="I110" t="s">
        <v>96</v>
      </c>
      <c r="J110" t="s">
        <v>96</v>
      </c>
    </row>
    <row r="111" spans="1:10" ht="14.65" thickBot="1">
      <c r="A111" s="22" t="s">
        <v>764</v>
      </c>
      <c r="B111" s="1">
        <v>106</v>
      </c>
      <c r="C111" s="1"/>
      <c r="D111" s="1">
        <v>5</v>
      </c>
      <c r="F111" t="s">
        <v>96</v>
      </c>
      <c r="G111" t="s">
        <v>96</v>
      </c>
      <c r="H111" t="s">
        <v>96</v>
      </c>
      <c r="I111" t="s">
        <v>96</v>
      </c>
      <c r="J111" t="s">
        <v>96</v>
      </c>
    </row>
    <row r="112" spans="1:10" ht="14.65" thickBot="1">
      <c r="A112" s="22" t="s">
        <v>765</v>
      </c>
      <c r="B112" s="1">
        <v>107</v>
      </c>
      <c r="C112" s="1"/>
      <c r="D112" s="1">
        <v>5</v>
      </c>
      <c r="F112" t="s">
        <v>96</v>
      </c>
      <c r="G112" t="s">
        <v>96</v>
      </c>
      <c r="H112" t="s">
        <v>96</v>
      </c>
      <c r="I112" t="s">
        <v>96</v>
      </c>
      <c r="J112" t="s">
        <v>96</v>
      </c>
    </row>
    <row r="113" spans="1:10" ht="14.65" thickBot="1">
      <c r="A113" s="22" t="s">
        <v>766</v>
      </c>
      <c r="B113" s="1">
        <v>108</v>
      </c>
      <c r="C113" s="1"/>
      <c r="D113" s="1">
        <v>5</v>
      </c>
      <c r="F113" t="s">
        <v>96</v>
      </c>
      <c r="G113" t="s">
        <v>96</v>
      </c>
      <c r="H113" t="s">
        <v>96</v>
      </c>
      <c r="I113" t="s">
        <v>96</v>
      </c>
      <c r="J113" t="s">
        <v>96</v>
      </c>
    </row>
    <row r="114" spans="1:10" ht="14.65" thickBot="1">
      <c r="A114" s="22" t="s">
        <v>767</v>
      </c>
      <c r="B114" s="1">
        <v>109</v>
      </c>
      <c r="C114" s="1"/>
      <c r="D114" s="1">
        <v>5</v>
      </c>
      <c r="F114" t="s">
        <v>96</v>
      </c>
      <c r="G114" t="s">
        <v>96</v>
      </c>
      <c r="H114" t="s">
        <v>96</v>
      </c>
      <c r="I114" t="s">
        <v>96</v>
      </c>
      <c r="J114" t="s">
        <v>96</v>
      </c>
    </row>
    <row r="115" spans="1:10" ht="14.65" thickBot="1">
      <c r="A115" s="22" t="s">
        <v>768</v>
      </c>
      <c r="B115" s="1">
        <v>110</v>
      </c>
      <c r="C115" s="1"/>
      <c r="D115" s="1">
        <v>5</v>
      </c>
      <c r="F115" t="s">
        <v>96</v>
      </c>
      <c r="G115" t="s">
        <v>96</v>
      </c>
      <c r="H115" t="s">
        <v>96</v>
      </c>
      <c r="I115" t="s">
        <v>96</v>
      </c>
      <c r="J115" t="s">
        <v>96</v>
      </c>
    </row>
    <row r="116" spans="1:10" ht="14.65" thickBot="1">
      <c r="A116" s="22" t="s">
        <v>769</v>
      </c>
      <c r="B116" s="1">
        <v>111</v>
      </c>
      <c r="C116" s="1"/>
      <c r="D116" s="1">
        <v>5</v>
      </c>
      <c r="F116" t="s">
        <v>96</v>
      </c>
      <c r="G116" t="s">
        <v>96</v>
      </c>
      <c r="H116" t="s">
        <v>96</v>
      </c>
      <c r="I116" t="s">
        <v>96</v>
      </c>
      <c r="J116" t="s">
        <v>96</v>
      </c>
    </row>
    <row r="117" spans="1:10" ht="14.65" thickBot="1">
      <c r="A117" s="22" t="s">
        <v>770</v>
      </c>
      <c r="B117" s="1">
        <v>112</v>
      </c>
      <c r="C117" s="1"/>
      <c r="D117" s="1">
        <v>5</v>
      </c>
      <c r="F117" t="s">
        <v>96</v>
      </c>
      <c r="G117" t="s">
        <v>96</v>
      </c>
      <c r="H117" t="s">
        <v>96</v>
      </c>
      <c r="I117" t="s">
        <v>96</v>
      </c>
      <c r="J117" t="s">
        <v>96</v>
      </c>
    </row>
    <row r="118" spans="1:10" ht="14.65" thickBot="1">
      <c r="A118" s="22" t="s">
        <v>771</v>
      </c>
      <c r="B118" s="1">
        <v>113</v>
      </c>
      <c r="C118" s="1"/>
      <c r="D118" s="1">
        <v>5</v>
      </c>
      <c r="F118" t="s">
        <v>96</v>
      </c>
      <c r="G118" t="s">
        <v>96</v>
      </c>
      <c r="H118" t="s">
        <v>96</v>
      </c>
      <c r="I118" t="s">
        <v>96</v>
      </c>
      <c r="J118" t="s">
        <v>96</v>
      </c>
    </row>
    <row r="119" spans="1:10" ht="14.65" thickBot="1">
      <c r="A119" s="22" t="s">
        <v>772</v>
      </c>
      <c r="B119" s="1">
        <v>114</v>
      </c>
      <c r="C119" s="1"/>
      <c r="D119" s="1">
        <v>5</v>
      </c>
      <c r="F119" t="s">
        <v>96</v>
      </c>
      <c r="G119" t="s">
        <v>96</v>
      </c>
      <c r="H119" t="s">
        <v>96</v>
      </c>
      <c r="I119" t="s">
        <v>96</v>
      </c>
      <c r="J119" t="s">
        <v>96</v>
      </c>
    </row>
    <row r="120" spans="1:10" ht="14.65" thickBot="1">
      <c r="A120" s="22" t="s">
        <v>773</v>
      </c>
      <c r="B120" s="1">
        <v>115</v>
      </c>
      <c r="C120" s="1"/>
      <c r="D120" s="1">
        <v>5</v>
      </c>
      <c r="F120" t="s">
        <v>96</v>
      </c>
      <c r="G120" t="s">
        <v>96</v>
      </c>
      <c r="H120" t="s">
        <v>96</v>
      </c>
      <c r="I120" t="s">
        <v>96</v>
      </c>
      <c r="J120" t="s">
        <v>96</v>
      </c>
    </row>
    <row r="121" spans="1:10" ht="14.65" thickBot="1">
      <c r="A121" s="22" t="s">
        <v>774</v>
      </c>
      <c r="B121" s="1">
        <v>116</v>
      </c>
      <c r="C121" s="1"/>
      <c r="D121" s="1">
        <v>5</v>
      </c>
      <c r="F121" t="s">
        <v>96</v>
      </c>
      <c r="G121" t="s">
        <v>96</v>
      </c>
      <c r="H121" t="s">
        <v>96</v>
      </c>
      <c r="I121" t="s">
        <v>96</v>
      </c>
      <c r="J121" t="s">
        <v>96</v>
      </c>
    </row>
    <row r="122" spans="1:10" ht="14.65" thickBot="1">
      <c r="A122" s="22" t="s">
        <v>775</v>
      </c>
      <c r="B122" s="1">
        <v>117</v>
      </c>
      <c r="C122" s="1"/>
      <c r="D122" s="1">
        <v>5</v>
      </c>
      <c r="F122" t="s">
        <v>96</v>
      </c>
      <c r="G122" t="s">
        <v>96</v>
      </c>
      <c r="H122" t="s">
        <v>96</v>
      </c>
      <c r="I122" t="s">
        <v>96</v>
      </c>
      <c r="J122" t="s">
        <v>96</v>
      </c>
    </row>
    <row r="123" spans="1:10" ht="14.65" thickBot="1">
      <c r="A123" s="22" t="s">
        <v>776</v>
      </c>
      <c r="B123" s="1">
        <v>118</v>
      </c>
      <c r="C123" s="1"/>
      <c r="D123" s="1">
        <v>5</v>
      </c>
      <c r="F123" t="s">
        <v>96</v>
      </c>
      <c r="G123" t="s">
        <v>96</v>
      </c>
      <c r="H123" t="s">
        <v>96</v>
      </c>
      <c r="I123" t="s">
        <v>96</v>
      </c>
      <c r="J123" t="s">
        <v>96</v>
      </c>
    </row>
    <row r="124" spans="1:10" ht="14.65" thickBot="1">
      <c r="A124" s="22" t="s">
        <v>777</v>
      </c>
      <c r="B124" s="1">
        <v>119</v>
      </c>
      <c r="C124" s="1"/>
      <c r="D124" s="1">
        <v>5</v>
      </c>
      <c r="F124" t="s">
        <v>96</v>
      </c>
      <c r="G124" t="s">
        <v>96</v>
      </c>
      <c r="H124" t="s">
        <v>96</v>
      </c>
      <c r="I124" t="s">
        <v>96</v>
      </c>
      <c r="J124" t="s">
        <v>96</v>
      </c>
    </row>
    <row r="125" spans="1:10" ht="14.65" thickBot="1">
      <c r="A125" s="22" t="s">
        <v>778</v>
      </c>
      <c r="B125" s="1">
        <v>120</v>
      </c>
      <c r="F125" t="s">
        <v>96</v>
      </c>
      <c r="G125" t="s">
        <v>96</v>
      </c>
      <c r="H125" t="s">
        <v>96</v>
      </c>
      <c r="I125" t="s">
        <v>96</v>
      </c>
      <c r="J125" t="s">
        <v>96</v>
      </c>
    </row>
    <row r="126" spans="1:10">
      <c r="A126" s="25"/>
      <c r="B126" s="1"/>
      <c r="C126" s="1"/>
      <c r="D126" s="1"/>
    </row>
    <row r="127" spans="1:10">
      <c r="A127" s="1"/>
      <c r="B127" s="1"/>
      <c r="C127" s="1"/>
      <c r="D127" s="1"/>
    </row>
    <row r="128" spans="1:10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</sheetData>
  <sheetProtection algorithmName="SHA-512" hashValue="qWEfBGf3ScXRJsQmZCvcQmsODDDjCA8bnn3ZeUWvUM/4fvJHWfOZI/i5d5v8m6pYSbqdKNYPj3wW0Bq8Hxnb8g==" saltValue="T09mzTU0p0uVZN/tODoJzA==" spinCount="100000" sheet="1" objects="1" scenario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tle0 xmlns="77d27fea-16e6-45b3-ae7e-e496894376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7500B14923F4096C842CEB044FF45" ma:contentTypeVersion="5" ma:contentTypeDescription="Een nieuw document maken." ma:contentTypeScope="" ma:versionID="9ca95a547356aa28f0db3756610ac9aa">
  <xsd:schema xmlns:xsd="http://www.w3.org/2001/XMLSchema" xmlns:xs="http://www.w3.org/2001/XMLSchema" xmlns:p="http://schemas.microsoft.com/office/2006/metadata/properties" xmlns:ns2="77d27fea-16e6-45b3-ae7e-e4968943766f" targetNamespace="http://schemas.microsoft.com/office/2006/metadata/properties" ma:root="true" ma:fieldsID="60b6d6a0e64e71daff83a39616bc3ef6" ns2:_="">
    <xsd:import namespace="77d27fea-16e6-45b3-ae7e-e4968943766f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27fea-16e6-45b3-ae7e-e4968943766f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75D756-AF72-45F8-ABBC-81AE364D99F4}"/>
</file>

<file path=customXml/itemProps2.xml><?xml version="1.0" encoding="utf-8"?>
<ds:datastoreItem xmlns:ds="http://schemas.openxmlformats.org/officeDocument/2006/customXml" ds:itemID="{11544FE1-538D-4FA3-BC54-D318B7961ADD}"/>
</file>

<file path=customXml/itemProps3.xml><?xml version="1.0" encoding="utf-8"?>
<ds:datastoreItem xmlns:ds="http://schemas.openxmlformats.org/officeDocument/2006/customXml" ds:itemID="{C8AB1D69-5156-4C01-90FA-777D608DB9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Rolf van den Bergh</dc:creator>
  <cp:keywords/>
  <dc:description/>
  <cp:lastModifiedBy>Wesley Agema | Team Freight Forwarding B.V.</cp:lastModifiedBy>
  <cp:revision/>
  <dcterms:created xsi:type="dcterms:W3CDTF">2024-09-10T12:51:37Z</dcterms:created>
  <dcterms:modified xsi:type="dcterms:W3CDTF">2026-06-18T07:41:52Z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0x010100EA67500B14923F4096C842CEB044FF45</vt:lpwstr>
  </property>
</Properties>
</file>